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2.xml" ContentType="application/vnd.openxmlformats-officedocument.spreadsheetml.comments+xml"/>
  <Override PartName="/xl/drawings/drawing4.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omments3.xml" ContentType="application/vnd.openxmlformats-officedocument.spreadsheetml.comments+xml"/>
  <Override PartName="/xl/drawings/drawing5.xml" ContentType="application/vnd.openxmlformats-officedocument.drawing+xml"/>
  <Override PartName="/xl/ctrlProps/ctrlProp17.xml" ContentType="application/vnd.ms-excel.controlproperties+xml"/>
  <Override PartName="/xl/comments4.xml" ContentType="application/vnd.openxmlformats-officedocument.spreadsheetml.comments+xml"/>
  <Override PartName="/xl/drawings/drawing6.xml" ContentType="application/vnd.openxmlformats-officedocument.drawing+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omments5.xml" ContentType="application/vnd.openxmlformats-officedocument.spreadsheetml.comments+xml"/>
  <Override PartName="/xl/drawings/drawing7.xml" ContentType="application/vnd.openxmlformats-officedocument.drawing+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omments6.xml" ContentType="application/vnd.openxmlformats-officedocument.spreadsheetml.comments+xml"/>
  <Override PartName="/xl/drawings/drawing8.xml" ContentType="application/vnd.openxmlformats-officedocument.drawing+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omments7.xml" ContentType="application/vnd.openxmlformats-officedocument.spreadsheetml.comments+xml"/>
  <Override PartName="/xl/drawings/drawing9.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omments8.xml" ContentType="application/vnd.openxmlformats-officedocument.spreadsheetml.comments+xml"/>
  <Override PartName="/xl/drawings/drawing10.xml" ContentType="application/vnd.openxmlformats-officedocument.drawing+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omments9.xml" ContentType="application/vnd.openxmlformats-officedocument.spreadsheetml.comments+xml"/>
  <Override PartName="/xl/drawings/drawing11.xml" ContentType="application/vnd.openxmlformats-officedocument.drawing+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omments10.xml" ContentType="application/vnd.openxmlformats-officedocument.spreadsheetml.comments+xml"/>
  <Override PartName="/xl/drawings/drawing12.xml" ContentType="application/vnd.openxmlformats-officedocument.drawing+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omments11.xml" ContentType="application/vnd.openxmlformats-officedocument.spreadsheetml.comments+xml"/>
  <Override PartName="/xl/drawings/drawing13.xml" ContentType="application/vnd.openxmlformats-officedocument.drawing+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omments12.xml" ContentType="application/vnd.openxmlformats-officedocument.spreadsheetml.comments+xml"/>
  <Override PartName="/xl/drawings/drawing14.xml" ContentType="application/vnd.openxmlformats-officedocument.drawing+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omments13.xml" ContentType="application/vnd.openxmlformats-officedocument.spreadsheetml.comments+xml"/>
  <Override PartName="/xl/drawings/drawing15.xml" ContentType="application/vnd.openxmlformats-officedocument.drawing+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omments14.xml" ContentType="application/vnd.openxmlformats-officedocument.spreadsheetml.comments+xml"/>
  <Override PartName="/xl/drawings/drawing16.xml" ContentType="application/vnd.openxmlformats-officedocument.drawing+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omments15.xml" ContentType="application/vnd.openxmlformats-officedocument.spreadsheetml.comments+xml"/>
  <Override PartName="/xl/drawings/drawing17.xml" ContentType="application/vnd.openxmlformats-officedocument.drawing+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omments16.xml" ContentType="application/vnd.openxmlformats-officedocument.spreadsheetml.comments+xml"/>
  <Override PartName="/xl/drawings/drawing18.xml" ContentType="application/vnd.openxmlformats-officedocument.drawing+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omments17.xml" ContentType="application/vnd.openxmlformats-officedocument.spreadsheetml.comments+xml"/>
  <Override PartName="/xl/drawings/drawing19.xml" ContentType="application/vnd.openxmlformats-officedocument.drawing+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omments18.xml" ContentType="application/vnd.openxmlformats-officedocument.spreadsheetml.comments+xml"/>
  <Override PartName="/xl/drawings/drawing20.xml" ContentType="application/vnd.openxmlformats-officedocument.drawing+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omments19.xml" ContentType="application/vnd.openxmlformats-officedocument.spreadsheetml.comments+xml"/>
  <Override PartName="/xl/drawings/drawing21.xml" ContentType="application/vnd.openxmlformats-officedocument.drawing+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omments20.xml" ContentType="application/vnd.openxmlformats-officedocument.spreadsheetml.comments+xml"/>
  <Override PartName="/xl/drawings/drawing22.xml" ContentType="application/vnd.openxmlformats-officedocument.drawing+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omments21.xml" ContentType="application/vnd.openxmlformats-officedocument.spreadsheetml.comments+xml"/>
  <Override PartName="/xl/drawings/drawing23.xml" ContentType="application/vnd.openxmlformats-officedocument.drawing+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omments22.xml" ContentType="application/vnd.openxmlformats-officedocument.spreadsheetml.comments+xml"/>
  <Override PartName="/xl/drawings/drawing24.xml" ContentType="application/vnd.openxmlformats-officedocument.drawing+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sgmuserprofile\sme8kh\Desktop\"/>
    </mc:Choice>
  </mc:AlternateContent>
  <bookViews>
    <workbookView xWindow="0" yWindow="720" windowWidth="20490" windowHeight="6375" tabRatio="861" firstSheet="3" activeTab="3"/>
  </bookViews>
  <sheets>
    <sheet name="Lists" sheetId="14" state="hidden" r:id="rId1"/>
    <sheet name="Holidays" sheetId="16" state="hidden" r:id="rId2"/>
    <sheet name="Drop Box" sheetId="17" state="hidden" r:id="rId3"/>
    <sheet name="GFE Validation New Daily Log" sheetId="85" r:id="rId4"/>
    <sheet name="GFE Validation Daily Log" sheetId="10" state="hidden" r:id="rId5"/>
    <sheet name="PTA" sheetId="20" state="hidden" r:id="rId6"/>
    <sheet name="PTB" sheetId="19" state="hidden" r:id="rId7"/>
    <sheet name="Settings" sheetId="4" state="hidden" r:id="rId8"/>
    <sheet name="5" sheetId="22" state="hidden" r:id="rId9"/>
    <sheet name="9" sheetId="26" state="hidden" r:id="rId10"/>
    <sheet name="10" sheetId="27" state="hidden" r:id="rId11"/>
    <sheet name="11" sheetId="28" state="hidden" r:id="rId12"/>
    <sheet name="12" sheetId="29" state="hidden" r:id="rId13"/>
    <sheet name="13" sheetId="30" state="hidden" r:id="rId14"/>
    <sheet name="14" sheetId="31" state="hidden" r:id="rId15"/>
    <sheet name="15" sheetId="32" state="hidden" r:id="rId16"/>
    <sheet name="16" sheetId="46" state="hidden" r:id="rId17"/>
    <sheet name="17" sheetId="47" state="hidden" r:id="rId18"/>
    <sheet name="18" sheetId="48" state="hidden" r:id="rId19"/>
    <sheet name="19" sheetId="49" state="hidden" r:id="rId20"/>
    <sheet name="20" sheetId="50" state="hidden" r:id="rId21"/>
    <sheet name="21" sheetId="51" state="hidden" r:id="rId22"/>
    <sheet name="22" sheetId="52" state="hidden" r:id="rId23"/>
    <sheet name="23" sheetId="53" state="hidden" r:id="rId24"/>
    <sheet name="24" sheetId="54" state="hidden" r:id="rId25"/>
    <sheet name="25" sheetId="55" state="hidden" r:id="rId26"/>
    <sheet name="PTC" sheetId="18" state="hidden" r:id="rId27"/>
    <sheet name="B2B" sheetId="92" state="hidden" r:id="rId28"/>
    <sheet name="GRC" sheetId="79" state="hidden" r:id="rId29"/>
    <sheet name="Horiba" sheetId="74" state="hidden" r:id="rId30"/>
    <sheet name="Retrofit Log" sheetId="86" state="hidden" r:id="rId31"/>
    <sheet name="Sheet1" sheetId="80" state="hidden" r:id="rId32"/>
  </sheets>
  <externalReferences>
    <externalReference r:id="rId33"/>
    <externalReference r:id="rId34"/>
    <externalReference r:id="rId35"/>
  </externalReferences>
  <definedNames>
    <definedName name="_xlnm._FilterDatabase" localSheetId="7" hidden="1">Settings!$E$14:$K$40</definedName>
    <definedName name="Cells" localSheetId="27">'[1]Drop Box'!$A$1:$A$28</definedName>
    <definedName name="Cells">'Drop Box'!$A$1:$A$28</definedName>
    <definedName name="Fleet_Graph_Title">'[2]Vehicle Fleet'!$V$3</definedName>
    <definedName name="Phase_Fleet">'[2]Vehicle Fleet'!$F$2</definedName>
    <definedName name="_xlnm.Print_Area" localSheetId="4">'GFE Validation Daily Log'!$B$2:$W$8</definedName>
    <definedName name="_xlnm.Print_Area" localSheetId="7">Settings!$F$6:$AB$1368</definedName>
    <definedName name="_xlnm.Print_Titles" localSheetId="4">'GFE Validation Daily Log'!$2:$6</definedName>
    <definedName name="_xlnm.Print_Titles" localSheetId="7">Settings!$6:$13</definedName>
    <definedName name="StatusList" localSheetId="27">[1]Lists!$A$2:$A$18</definedName>
    <definedName name="StatusList">Lists!$A$2:$A$18</definedName>
    <definedName name="Vehicle1_Graph_Title">[2]Z4L51293!$X$6</definedName>
    <definedName name="Vehicle1_Number">[2]Z4L51293!$A$2</definedName>
    <definedName name="Vehicle1_Phase">[2]Z4L51293!$F$2</definedName>
    <definedName name="Vehicle1_Program">[2]Z4L51293!$C$2</definedName>
    <definedName name="Vehicle1_Test">[2]Z4L51293!$D$2</definedName>
    <definedName name="Vehicle1_Test_Analyst">[2]Z4L51293!$P$2</definedName>
    <definedName name="Vehicle10_Graph_Title">'[2]Vehicle 10'!$X$6</definedName>
    <definedName name="Vehicle10_Number">'[2]Vehicle 10'!$A$2</definedName>
    <definedName name="Vehicle10_Phase">'[2]Vehicle 10'!$F$2</definedName>
    <definedName name="Vehicle10_Program">'[2]Vehicle 10'!$C$2</definedName>
    <definedName name="Vehicle10_Test">'[2]Vehicle 10'!$D$2</definedName>
    <definedName name="Vehicle10_Test_Analyst">'[2]Vehicle 10'!$P$2</definedName>
    <definedName name="Vehicle2_Graph_Title">[2]Z4L51378!$X$6</definedName>
    <definedName name="Vehicle2_Number">[2]Z4L51378!$A$2</definedName>
    <definedName name="Vehicle2_Phase">[2]Z4L51378!$F$2</definedName>
    <definedName name="Vehicle2_Program">[2]Z4L51378!$C$2</definedName>
    <definedName name="Vehicle2_Test">[2]Z4L51378!$D$2</definedName>
    <definedName name="Vehicle2_Test_Analyst">[2]Z4L51378!$P$2</definedName>
    <definedName name="Vehicle3_Graph_Title">[2]Z4L51753!$X$6</definedName>
    <definedName name="Vehicle3_Number">[2]Z4L51753!$A$2</definedName>
    <definedName name="Vehicle3_Phase">[2]Z4L51753!$F$2</definedName>
    <definedName name="Vehicle3_Program">[2]Z4L51753!$C$2</definedName>
    <definedName name="Vehicle3_Test">[2]Z4L51753!$D$2</definedName>
    <definedName name="Vehicle3_Test_Analyst">[2]Z4L51753!$P$2</definedName>
    <definedName name="Vehicle4_Graph_Title">'[2]87LM4004'!$X$6</definedName>
    <definedName name="Vehicle4_Number">'[2]87LM4004'!$A$2</definedName>
    <definedName name="Vehicle4_Phase">'[2]87LM4004'!$F$2</definedName>
    <definedName name="Vehicle4_Program">'[2]87LM4004'!$C$2</definedName>
    <definedName name="Vehicle4_Test">'[2]87LM4004'!$D$2</definedName>
    <definedName name="Vehicle4_Test_Analyst">'[2]87LM4004'!$P$2</definedName>
    <definedName name="Vehicle6_Graph_Title">'[2]Vehicle 6'!$X$6</definedName>
    <definedName name="Vehicle6_Number">'[2]Vehicle 6'!$A$2</definedName>
    <definedName name="Vehicle6_Phase">'[2]Vehicle 6'!$F$2</definedName>
    <definedName name="Vehicle6_Program">'[2]Vehicle 6'!$C$2</definedName>
    <definedName name="Vehicle6_Test">'[2]Vehicle 6'!$D$2</definedName>
    <definedName name="Vehicle6_Test_Analyst">'[2]Vehicle 6'!$P$2</definedName>
    <definedName name="Vehicle7_Graph_Title">'[2]Vehicle 7'!$X$6</definedName>
    <definedName name="Vehicle7_Number">'[2]Vehicle 7'!$A$2</definedName>
    <definedName name="Vehicle7_Phase">'[2]Vehicle 7'!$F$2</definedName>
    <definedName name="Vehicle7_Program">'[2]Vehicle 7'!$C$2</definedName>
    <definedName name="Vehicle7_Test">'[2]Vehicle 7'!$D$2</definedName>
    <definedName name="Vehicle7_Test_Analyst">'[2]Vehicle 7'!$P$2</definedName>
    <definedName name="Vehicle8_Graph_Title">'[2]Vehicle 8'!$X$6</definedName>
    <definedName name="Vehicle8_Number">'[2]Vehicle 8'!$A$2</definedName>
    <definedName name="Vehicle8_Phase">'[2]Vehicle 8'!$F$2</definedName>
    <definedName name="Vehicle8_Program">'[2]Vehicle 8'!$C$2</definedName>
    <definedName name="Vehicle8_Test">'[2]Vehicle 8'!$D$2</definedName>
    <definedName name="Vehicle8_Test_Analyst">'[2]Vehicle 8'!$P$2</definedName>
    <definedName name="Vehicle9_Graph_Title">'[2]Vehicle 9'!$X$6</definedName>
    <definedName name="Vehicle9_Number">'[2]Vehicle 9'!$A$2</definedName>
    <definedName name="Vehicle9_Phase">'[2]Vehicle 9'!$F$2</definedName>
    <definedName name="Vehicle9_Program">'[2]Vehicle 9'!$C$2</definedName>
    <definedName name="Vehicle9_Test">'[2]Vehicle 9'!$D$2</definedName>
    <definedName name="Vehicle9_Test_Analyst">'[2]Vehicle 9'!$P$2</definedName>
    <definedName name="Weekends" localSheetId="27">[1]Lists!$C$2:$C$3</definedName>
    <definedName name="Weekends">Lists!$C$2:$C$3</definedName>
    <definedName name="YesNo">Lists!$B$2:$B$3</definedName>
  </definedNames>
  <calcPr calcId="152511"/>
</workbook>
</file>

<file path=xl/calcChain.xml><?xml version="1.0" encoding="utf-8"?>
<calcChain xmlns="http://schemas.openxmlformats.org/spreadsheetml/2006/main">
  <c r="B123" i="18" l="1"/>
  <c r="C123" i="18" s="1"/>
  <c r="C123" i="19"/>
  <c r="B123" i="20"/>
  <c r="C123" i="20"/>
  <c r="B120" i="20" l="1"/>
  <c r="B121" i="20"/>
  <c r="B122" i="20"/>
  <c r="B122" i="18"/>
  <c r="C122" i="18" s="1"/>
  <c r="C122" i="19"/>
  <c r="C122" i="20"/>
  <c r="B119" i="18" l="1"/>
  <c r="C119" i="18"/>
  <c r="C119" i="19"/>
  <c r="B119" i="20"/>
  <c r="C119" i="20"/>
  <c r="C118" i="19" l="1"/>
  <c r="B118" i="18"/>
  <c r="B118" i="20"/>
  <c r="B117" i="20" l="1"/>
  <c r="C117" i="18"/>
  <c r="C117" i="19"/>
  <c r="C117" i="20"/>
  <c r="C116" i="18" l="1"/>
  <c r="C116" i="19"/>
  <c r="B116" i="20"/>
  <c r="C116" i="20" s="1"/>
  <c r="C115" i="19" l="1"/>
  <c r="C115" i="18"/>
  <c r="B115" i="20"/>
  <c r="C115" i="20" s="1"/>
  <c r="C112" i="19" l="1"/>
  <c r="B112" i="20"/>
  <c r="C112" i="20"/>
  <c r="C111" i="18" l="1"/>
  <c r="B111" i="20"/>
  <c r="C111" i="20" s="1"/>
  <c r="C110" i="18" l="1"/>
  <c r="B110" i="20"/>
  <c r="C110" i="20" s="1"/>
  <c r="C109" i="18" l="1"/>
  <c r="C109" i="20"/>
  <c r="B109" i="20"/>
  <c r="C106" i="19" l="1"/>
  <c r="C107" i="19"/>
  <c r="C108" i="19"/>
  <c r="C109" i="19"/>
  <c r="C110" i="19"/>
  <c r="C111" i="19"/>
  <c r="C113" i="19"/>
  <c r="C114" i="19"/>
  <c r="C107" i="20"/>
  <c r="C108" i="20"/>
  <c r="C113" i="20"/>
  <c r="C114" i="20"/>
  <c r="C118" i="20"/>
  <c r="C120" i="20"/>
  <c r="C121" i="20"/>
  <c r="C106" i="20"/>
  <c r="B108" i="20"/>
  <c r="C105" i="18" l="1"/>
  <c r="C105" i="19"/>
  <c r="C105" i="20"/>
  <c r="C104" i="18" l="1"/>
  <c r="C104" i="19"/>
  <c r="C104" i="20"/>
  <c r="C103" i="18" l="1"/>
  <c r="C103" i="19"/>
  <c r="C103" i="20" l="1"/>
  <c r="C102" i="18" l="1"/>
  <c r="C102" i="19"/>
  <c r="C102" i="20"/>
  <c r="C101" i="18" l="1"/>
  <c r="C101" i="19"/>
  <c r="C101" i="20" l="1"/>
  <c r="C98" i="18" l="1"/>
  <c r="C98" i="19"/>
  <c r="C98" i="20"/>
  <c r="C97" i="18" l="1"/>
  <c r="C97" i="19"/>
  <c r="C97" i="20"/>
  <c r="C96" i="19" l="1"/>
  <c r="C96" i="18"/>
  <c r="C95" i="19"/>
  <c r="C94" i="20"/>
  <c r="C96" i="20"/>
  <c r="C95" i="20"/>
  <c r="C85" i="18" l="1"/>
  <c r="C85" i="19"/>
  <c r="C86" i="20"/>
  <c r="C84" i="18" l="1"/>
  <c r="C84" i="19"/>
  <c r="C84" i="20"/>
  <c r="C85" i="20"/>
  <c r="C83" i="18" l="1"/>
  <c r="C83" i="19"/>
  <c r="C83" i="20"/>
  <c r="C82" i="18" l="1"/>
  <c r="C82" i="19"/>
  <c r="C82" i="20"/>
  <c r="C119" i="92" l="1"/>
  <c r="C81" i="18"/>
  <c r="C81" i="19"/>
  <c r="C81" i="20"/>
  <c r="C80" i="18" l="1"/>
  <c r="C80" i="19"/>
  <c r="C80" i="20"/>
  <c r="C77" i="18" l="1"/>
  <c r="C77" i="19"/>
  <c r="C77" i="20"/>
  <c r="C72" i="19" l="1"/>
  <c r="C73" i="19"/>
  <c r="C74" i="19"/>
  <c r="C75" i="19"/>
  <c r="C76" i="19"/>
  <c r="C78" i="19"/>
  <c r="C79" i="19"/>
  <c r="C86" i="19"/>
  <c r="C87" i="19"/>
  <c r="C88" i="19"/>
  <c r="C89" i="19"/>
  <c r="C90" i="19"/>
  <c r="C91" i="19"/>
  <c r="C92" i="19"/>
  <c r="C93" i="19"/>
  <c r="C94" i="19"/>
  <c r="C100" i="19"/>
  <c r="C71" i="19"/>
  <c r="C70" i="20"/>
  <c r="C69" i="20" l="1"/>
  <c r="C68" i="19" l="1"/>
  <c r="C69" i="19"/>
  <c r="C70" i="19"/>
  <c r="C68" i="20"/>
  <c r="C67" i="19" l="1"/>
  <c r="C67" i="20"/>
  <c r="C66" i="20" l="1"/>
  <c r="C63" i="20" l="1"/>
  <c r="C62" i="20" l="1"/>
  <c r="C61" i="20"/>
  <c r="C60" i="20"/>
  <c r="C59" i="20" l="1"/>
  <c r="C56" i="20" l="1"/>
  <c r="C55" i="20" l="1"/>
  <c r="C54" i="20" l="1"/>
  <c r="C53" i="20" l="1"/>
  <c r="C57" i="20" l="1"/>
  <c r="C58" i="20"/>
  <c r="C64" i="20"/>
  <c r="C65" i="20"/>
  <c r="C71" i="20"/>
  <c r="C72" i="20"/>
  <c r="C73" i="20"/>
  <c r="C74" i="20"/>
  <c r="C75" i="20"/>
  <c r="C76" i="20"/>
  <c r="C78" i="20"/>
  <c r="C79" i="20"/>
  <c r="C87" i="20"/>
  <c r="C88" i="20"/>
  <c r="C89" i="20"/>
  <c r="C90" i="20"/>
  <c r="C91" i="20"/>
  <c r="C92" i="20"/>
  <c r="C93" i="20"/>
  <c r="C99" i="20"/>
  <c r="C100" i="20"/>
  <c r="C52" i="20"/>
  <c r="C49" i="18" l="1"/>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8" i="18"/>
  <c r="C79" i="18"/>
  <c r="C86" i="18"/>
  <c r="C87" i="18"/>
  <c r="C88" i="18"/>
  <c r="C89" i="18"/>
  <c r="C90" i="18"/>
  <c r="C91" i="18"/>
  <c r="C92" i="18"/>
  <c r="C93" i="18"/>
  <c r="C94" i="18"/>
  <c r="C95" i="18"/>
  <c r="C99" i="18"/>
  <c r="C100" i="18"/>
  <c r="C106" i="18"/>
  <c r="C107" i="18"/>
  <c r="C108" i="18"/>
  <c r="C112" i="18"/>
  <c r="C113" i="18"/>
  <c r="C114" i="18"/>
  <c r="C118" i="18"/>
  <c r="C120" i="18"/>
  <c r="C121"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8" i="18" l="1"/>
  <c r="C47" i="18" l="1"/>
  <c r="N13" i="10" l="1"/>
  <c r="L13" i="10"/>
  <c r="K13" i="10"/>
  <c r="I13" i="10"/>
  <c r="F13" i="10"/>
  <c r="C13" i="10"/>
  <c r="B13" i="10"/>
  <c r="C22" i="92"/>
  <c r="C23" i="92"/>
  <c r="C24" i="92"/>
  <c r="C25" i="92"/>
  <c r="C26" i="92"/>
  <c r="C27" i="92"/>
  <c r="C28" i="92"/>
  <c r="C29" i="92"/>
  <c r="C30" i="92"/>
  <c r="C31" i="92"/>
  <c r="C32" i="92"/>
  <c r="C33" i="92"/>
  <c r="C34" i="92"/>
  <c r="C35" i="92"/>
  <c r="C36" i="92"/>
  <c r="C37" i="92"/>
  <c r="C38" i="92"/>
  <c r="C39" i="92"/>
  <c r="C40" i="92"/>
  <c r="C41" i="92"/>
  <c r="C42" i="92"/>
  <c r="C43" i="92"/>
  <c r="C44" i="92"/>
  <c r="C45" i="92"/>
  <c r="C46" i="92"/>
  <c r="C47" i="92"/>
  <c r="C48" i="92"/>
  <c r="C49" i="92"/>
  <c r="C50" i="92"/>
  <c r="C51" i="92"/>
  <c r="C52" i="92"/>
  <c r="C53" i="92"/>
  <c r="C54" i="92"/>
  <c r="C55" i="92"/>
  <c r="C56" i="92"/>
  <c r="C57" i="92"/>
  <c r="C58" i="92"/>
  <c r="C59" i="92"/>
  <c r="C60" i="92"/>
  <c r="C61" i="92"/>
  <c r="C62" i="92"/>
  <c r="C63" i="92"/>
  <c r="C64" i="92"/>
  <c r="C65" i="92"/>
  <c r="C66" i="92"/>
  <c r="C67" i="92"/>
  <c r="C68" i="92"/>
  <c r="C69" i="92"/>
  <c r="C70" i="92"/>
  <c r="C71" i="92"/>
  <c r="C72" i="92"/>
  <c r="C73" i="92"/>
  <c r="C74" i="92"/>
  <c r="C75" i="92"/>
  <c r="C76" i="92"/>
  <c r="C77" i="92"/>
  <c r="C78" i="92"/>
  <c r="C79" i="92"/>
  <c r="C80" i="92"/>
  <c r="C81" i="92"/>
  <c r="C82" i="92"/>
  <c r="C83" i="92"/>
  <c r="C84" i="92"/>
  <c r="C85" i="92"/>
  <c r="C86" i="92"/>
  <c r="C87" i="92"/>
  <c r="C88" i="92"/>
  <c r="C89" i="92"/>
  <c r="C90" i="92"/>
  <c r="C91" i="92"/>
  <c r="C92" i="92"/>
  <c r="C93" i="92"/>
  <c r="C94" i="92"/>
  <c r="C95" i="92"/>
  <c r="C96" i="92"/>
  <c r="C97" i="92"/>
  <c r="C98" i="92"/>
  <c r="C99" i="92"/>
  <c r="C100" i="92"/>
  <c r="C101" i="92"/>
  <c r="C102" i="92"/>
  <c r="C103" i="92"/>
  <c r="C104" i="92"/>
  <c r="C105" i="92"/>
  <c r="C106" i="92"/>
  <c r="C107" i="92"/>
  <c r="C108" i="92"/>
  <c r="C109" i="92"/>
  <c r="C110" i="92"/>
  <c r="C111" i="92"/>
  <c r="C112" i="92"/>
  <c r="C113" i="92"/>
  <c r="C114" i="92"/>
  <c r="C115" i="92"/>
  <c r="C116" i="92"/>
  <c r="C117" i="92"/>
  <c r="C118" i="92"/>
  <c r="C120" i="92"/>
  <c r="C121" i="92"/>
  <c r="C122" i="92"/>
  <c r="C123" i="92"/>
  <c r="C124" i="92"/>
  <c r="C125" i="92"/>
  <c r="C126" i="92"/>
  <c r="C127" i="92"/>
  <c r="C128" i="92"/>
  <c r="C129" i="92"/>
  <c r="C130" i="92"/>
  <c r="C131" i="92"/>
  <c r="C132" i="92"/>
  <c r="C133" i="92"/>
  <c r="C161" i="92"/>
  <c r="C162" i="92"/>
  <c r="C163" i="92"/>
  <c r="C164" i="92"/>
  <c r="C165" i="92"/>
  <c r="C166" i="92"/>
  <c r="C167" i="92"/>
  <c r="C168" i="92"/>
  <c r="C169" i="92"/>
  <c r="C170" i="92"/>
  <c r="C171" i="92"/>
  <c r="C172" i="92"/>
  <c r="C173" i="92"/>
  <c r="C174" i="92"/>
  <c r="C175" i="92"/>
  <c r="C176" i="92"/>
  <c r="C177" i="92"/>
  <c r="C178" i="92"/>
  <c r="C179" i="92"/>
  <c r="C180" i="92"/>
  <c r="C181" i="92"/>
  <c r="C182" i="92"/>
  <c r="C183" i="92"/>
  <c r="C184" i="92"/>
  <c r="C185" i="92"/>
  <c r="C186" i="92"/>
  <c r="C187" i="92"/>
  <c r="C188" i="92"/>
  <c r="C189" i="92"/>
  <c r="C190" i="92"/>
  <c r="C191" i="92"/>
  <c r="C192" i="92"/>
  <c r="C193" i="92"/>
  <c r="C194" i="92"/>
  <c r="C195" i="92"/>
  <c r="C196" i="92"/>
  <c r="C197" i="92"/>
  <c r="C198" i="92"/>
  <c r="C199" i="92"/>
  <c r="C200" i="92"/>
  <c r="C201" i="92"/>
  <c r="C202" i="92"/>
  <c r="C203" i="92"/>
  <c r="C204" i="92"/>
  <c r="C205" i="92"/>
  <c r="C206" i="92"/>
  <c r="C207" i="92"/>
  <c r="C208" i="92"/>
  <c r="C209" i="92"/>
  <c r="C210" i="92"/>
  <c r="C211" i="92"/>
  <c r="C212" i="92"/>
  <c r="C213" i="92"/>
  <c r="C214" i="92"/>
  <c r="C215" i="92"/>
  <c r="C216" i="92"/>
  <c r="C217" i="92"/>
  <c r="C218" i="92"/>
  <c r="C219" i="92"/>
  <c r="C220" i="92"/>
  <c r="C221" i="92"/>
  <c r="C222" i="92"/>
  <c r="C223" i="92"/>
  <c r="C224" i="92"/>
  <c r="C225" i="92"/>
  <c r="C226" i="92"/>
  <c r="C227" i="92"/>
  <c r="C228" i="92"/>
  <c r="C229" i="92"/>
  <c r="C230" i="92"/>
  <c r="C231" i="92"/>
  <c r="C232" i="92"/>
  <c r="C233" i="92"/>
  <c r="C234" i="92"/>
  <c r="C235" i="92"/>
  <c r="C236" i="92"/>
  <c r="C237" i="92"/>
  <c r="C238" i="92"/>
  <c r="C239" i="92"/>
  <c r="C240" i="92"/>
  <c r="C241" i="92"/>
  <c r="C242" i="92"/>
  <c r="C243" i="92"/>
  <c r="C244" i="92"/>
  <c r="C245" i="92"/>
  <c r="C246" i="92"/>
  <c r="C247" i="92"/>
  <c r="C248" i="92"/>
  <c r="C249" i="92"/>
  <c r="C250" i="92"/>
  <c r="C251" i="92"/>
  <c r="C252" i="92"/>
  <c r="C253" i="92"/>
  <c r="C254" i="92"/>
  <c r="C255" i="92"/>
  <c r="C256" i="92"/>
  <c r="C257" i="92"/>
  <c r="C258" i="92"/>
  <c r="C259" i="92"/>
  <c r="C260" i="92"/>
  <c r="C261" i="92"/>
  <c r="C262" i="92"/>
  <c r="C263" i="92"/>
  <c r="C264" i="92"/>
  <c r="C265" i="92"/>
  <c r="C266" i="92"/>
  <c r="C267" i="92"/>
  <c r="C268" i="92"/>
  <c r="C269" i="92"/>
  <c r="C270" i="92"/>
  <c r="C271" i="92"/>
  <c r="C272" i="92"/>
  <c r="C273" i="92"/>
  <c r="C274" i="92"/>
  <c r="C275" i="92"/>
  <c r="C276" i="92"/>
  <c r="C277" i="92"/>
  <c r="C278" i="92"/>
  <c r="C279" i="92"/>
  <c r="C280" i="92"/>
  <c r="C281" i="92"/>
  <c r="C282" i="92"/>
  <c r="C283" i="92"/>
  <c r="C284" i="92"/>
  <c r="C285" i="92"/>
  <c r="C286" i="92"/>
  <c r="C287" i="92"/>
  <c r="C288" i="92"/>
  <c r="C289" i="92"/>
  <c r="C290" i="92"/>
  <c r="C291" i="92"/>
  <c r="C292" i="92"/>
  <c r="C293" i="92"/>
  <c r="C294" i="92"/>
  <c r="C295" i="92"/>
  <c r="C296" i="92"/>
  <c r="C297" i="92"/>
  <c r="C298" i="92"/>
  <c r="C299" i="92"/>
  <c r="C300" i="92"/>
  <c r="C301" i="92"/>
  <c r="C302" i="92"/>
  <c r="C303" i="92"/>
  <c r="C304" i="92"/>
  <c r="C305" i="92"/>
  <c r="C306" i="92"/>
  <c r="C307" i="92"/>
  <c r="C308" i="92"/>
  <c r="C309" i="92"/>
  <c r="C310" i="92"/>
  <c r="C311" i="92"/>
  <c r="C312" i="92"/>
  <c r="C313" i="92"/>
  <c r="C314" i="92"/>
  <c r="C315" i="92"/>
  <c r="C316" i="92"/>
  <c r="C317" i="92"/>
  <c r="C318" i="92"/>
  <c r="C319" i="92"/>
  <c r="C320" i="92"/>
  <c r="C321" i="92"/>
  <c r="C322" i="92"/>
  <c r="C323" i="92"/>
  <c r="C324" i="92"/>
  <c r="C325" i="92"/>
  <c r="C326" i="92"/>
  <c r="C327" i="92"/>
  <c r="C328" i="92"/>
  <c r="C329" i="92"/>
  <c r="C330" i="92"/>
  <c r="C331" i="92"/>
  <c r="C332" i="92"/>
  <c r="C333" i="92"/>
  <c r="C334" i="92"/>
  <c r="C335" i="92"/>
  <c r="C336" i="92"/>
  <c r="C337" i="92"/>
  <c r="C338" i="92"/>
  <c r="C339" i="92"/>
  <c r="C340" i="92"/>
  <c r="C341" i="92"/>
  <c r="C342" i="92"/>
  <c r="C343" i="92"/>
  <c r="C344" i="92"/>
  <c r="C345" i="92"/>
  <c r="C346" i="92"/>
  <c r="C347" i="92"/>
  <c r="C348" i="92"/>
  <c r="C349" i="92"/>
  <c r="C350" i="92"/>
  <c r="C351" i="92"/>
  <c r="C352" i="92"/>
  <c r="C353" i="92"/>
  <c r="C354" i="92"/>
  <c r="C355" i="92"/>
  <c r="C356" i="92"/>
  <c r="C357" i="92"/>
  <c r="C358" i="92"/>
  <c r="C359" i="92"/>
  <c r="C360" i="92"/>
  <c r="C361" i="92"/>
  <c r="C362" i="92"/>
  <c r="C363" i="92"/>
  <c r="C364" i="92"/>
  <c r="C365" i="92"/>
  <c r="C366" i="92"/>
  <c r="C367" i="92"/>
  <c r="C368" i="92"/>
  <c r="C369" i="92"/>
  <c r="C370" i="92"/>
  <c r="C371" i="92"/>
  <c r="C372" i="92"/>
  <c r="C373" i="92"/>
  <c r="C374" i="92"/>
  <c r="C375" i="92"/>
  <c r="C376" i="92"/>
  <c r="C377" i="92"/>
  <c r="C378" i="92"/>
  <c r="C379" i="92"/>
  <c r="C380" i="92"/>
  <c r="C381" i="92"/>
  <c r="C382" i="92"/>
  <c r="C383" i="92"/>
  <c r="C384" i="92"/>
  <c r="C385" i="92"/>
  <c r="C386" i="92"/>
  <c r="C387" i="92"/>
  <c r="C388" i="92"/>
  <c r="C389" i="92"/>
  <c r="C390" i="92"/>
  <c r="C391" i="92"/>
  <c r="C392" i="92"/>
  <c r="C393" i="92"/>
  <c r="C394" i="92"/>
  <c r="C395" i="92"/>
  <c r="C396" i="92"/>
  <c r="C397" i="92"/>
  <c r="C398" i="92"/>
  <c r="C399" i="92"/>
  <c r="C400" i="92"/>
  <c r="C401" i="92"/>
  <c r="C402" i="92"/>
  <c r="C403" i="92"/>
  <c r="C404" i="92"/>
  <c r="C405" i="92"/>
  <c r="C406" i="92"/>
  <c r="C407" i="92"/>
  <c r="C408" i="92"/>
  <c r="C409" i="92"/>
  <c r="C410" i="92"/>
  <c r="C411" i="92"/>
  <c r="C412" i="92"/>
  <c r="C413" i="92"/>
  <c r="C414" i="92"/>
  <c r="C415" i="92"/>
  <c r="C416" i="92"/>
  <c r="C417" i="92"/>
  <c r="C418" i="92"/>
  <c r="C419" i="92"/>
  <c r="C420" i="92"/>
  <c r="C421" i="92"/>
  <c r="C422" i="92"/>
  <c r="C423" i="92"/>
  <c r="C424" i="92"/>
  <c r="C425" i="92"/>
  <c r="C426" i="92"/>
  <c r="C427" i="92"/>
  <c r="C428" i="92"/>
  <c r="C429" i="92"/>
  <c r="C430" i="92"/>
  <c r="C431" i="92"/>
  <c r="C432" i="92"/>
  <c r="C433" i="92"/>
  <c r="C434" i="92"/>
  <c r="C435" i="92"/>
  <c r="C436" i="92"/>
  <c r="C437" i="92"/>
  <c r="C438" i="92"/>
  <c r="C439" i="92"/>
  <c r="C440" i="92"/>
  <c r="C441" i="92"/>
  <c r="C442" i="92"/>
  <c r="C443" i="92"/>
  <c r="C444" i="92"/>
  <c r="C445" i="92"/>
  <c r="C446" i="92"/>
  <c r="C447" i="92"/>
  <c r="C448" i="92"/>
  <c r="C449" i="92"/>
  <c r="C450" i="92"/>
  <c r="C451" i="92"/>
  <c r="C452" i="92"/>
  <c r="C453" i="92"/>
  <c r="C454" i="92"/>
  <c r="C455" i="92"/>
  <c r="C456" i="92"/>
  <c r="C457" i="92"/>
  <c r="C458" i="92"/>
  <c r="C459" i="92"/>
  <c r="C460" i="92"/>
  <c r="C461" i="92"/>
  <c r="C462" i="92"/>
  <c r="C463" i="92"/>
  <c r="C464" i="92"/>
  <c r="C465" i="92"/>
  <c r="C466" i="92"/>
  <c r="C467" i="92"/>
  <c r="C468" i="92"/>
  <c r="C469" i="92"/>
  <c r="C470" i="92"/>
  <c r="C471" i="92"/>
  <c r="C472" i="92"/>
  <c r="C473" i="92"/>
  <c r="C474" i="92"/>
  <c r="C475" i="92"/>
  <c r="C476" i="92"/>
  <c r="C477" i="92"/>
  <c r="C478" i="92"/>
  <c r="C479" i="92"/>
  <c r="C480" i="92"/>
  <c r="C481" i="92"/>
  <c r="C482" i="92"/>
  <c r="C483" i="92"/>
  <c r="C484" i="92"/>
  <c r="C485" i="92"/>
  <c r="C486" i="92"/>
  <c r="C487" i="92"/>
  <c r="C488" i="92"/>
  <c r="C489" i="92"/>
  <c r="C490" i="92"/>
  <c r="C491" i="92"/>
  <c r="C492" i="92"/>
  <c r="C493" i="92"/>
  <c r="C494" i="92"/>
  <c r="C495" i="92"/>
  <c r="C496" i="92"/>
  <c r="C497" i="92"/>
  <c r="C498" i="92"/>
  <c r="C499" i="92"/>
  <c r="C500" i="92"/>
  <c r="C501" i="92"/>
  <c r="C502" i="92"/>
  <c r="C503" i="92"/>
  <c r="C504" i="92"/>
  <c r="C505" i="92"/>
  <c r="C506" i="92"/>
  <c r="C507" i="92"/>
  <c r="C508" i="92"/>
  <c r="C509" i="92"/>
  <c r="C510" i="92"/>
  <c r="C511" i="92"/>
  <c r="C512" i="92"/>
  <c r="C513" i="92"/>
  <c r="C514" i="92"/>
  <c r="C515" i="92"/>
  <c r="C516" i="92"/>
  <c r="C517" i="92"/>
  <c r="C518" i="92"/>
  <c r="C519" i="92"/>
  <c r="C520" i="92"/>
  <c r="C521" i="92"/>
  <c r="C522" i="92"/>
  <c r="C523" i="92"/>
  <c r="C560" i="92"/>
  <c r="C561" i="92"/>
  <c r="C562" i="92"/>
  <c r="C563" i="92"/>
  <c r="C564" i="92"/>
  <c r="C565" i="92"/>
  <c r="C566" i="92"/>
  <c r="C567" i="92"/>
  <c r="C568" i="92"/>
  <c r="C569" i="92"/>
  <c r="C587" i="92"/>
  <c r="C588" i="92"/>
  <c r="C589" i="92"/>
  <c r="C590" i="92"/>
  <c r="C591" i="92"/>
  <c r="C592" i="92"/>
  <c r="C593" i="92"/>
  <c r="C594" i="92"/>
  <c r="C595" i="92"/>
  <c r="C596" i="92"/>
  <c r="C597" i="92"/>
  <c r="C598" i="92"/>
  <c r="C599" i="92"/>
  <c r="C600" i="92"/>
  <c r="C601" i="92"/>
  <c r="C602" i="92"/>
  <c r="C603" i="92"/>
  <c r="C604" i="92"/>
  <c r="C605" i="92"/>
  <c r="C606" i="92"/>
  <c r="C607" i="92"/>
  <c r="C608" i="92"/>
  <c r="C609" i="92"/>
  <c r="C610" i="92"/>
  <c r="C611" i="92"/>
  <c r="C612" i="92"/>
  <c r="C613" i="92"/>
  <c r="C614" i="92"/>
  <c r="C615" i="92"/>
  <c r="C616" i="92"/>
  <c r="C617" i="92"/>
  <c r="C618" i="92"/>
  <c r="C619" i="92"/>
  <c r="C620" i="92"/>
  <c r="C621" i="92"/>
  <c r="C622" i="92"/>
  <c r="C623" i="92"/>
  <c r="C624" i="92"/>
  <c r="C625" i="92"/>
  <c r="C626" i="92"/>
  <c r="C627" i="92"/>
  <c r="C628" i="92"/>
  <c r="C629" i="92"/>
  <c r="C630" i="92"/>
  <c r="C631" i="92"/>
  <c r="C632" i="92"/>
  <c r="C633" i="92"/>
  <c r="C634" i="92"/>
  <c r="C635" i="92"/>
  <c r="C636" i="92"/>
  <c r="C637" i="92"/>
  <c r="C638" i="92"/>
  <c r="C639" i="92"/>
  <c r="C640" i="92"/>
  <c r="C641" i="92"/>
  <c r="C642" i="92"/>
  <c r="C643" i="92"/>
  <c r="C644" i="92"/>
  <c r="C645" i="92"/>
  <c r="C646" i="92"/>
  <c r="C647" i="92"/>
  <c r="C648" i="92"/>
  <c r="C649" i="92"/>
  <c r="C650" i="92"/>
  <c r="C651" i="92"/>
  <c r="C652" i="92"/>
  <c r="C653" i="92"/>
  <c r="C654" i="92"/>
  <c r="C655" i="92"/>
  <c r="C656" i="92"/>
  <c r="C657" i="92"/>
  <c r="C658" i="92"/>
  <c r="C659" i="92"/>
  <c r="C660" i="92"/>
  <c r="C661" i="92"/>
  <c r="C662" i="92"/>
  <c r="C663" i="92"/>
  <c r="C664" i="92"/>
  <c r="C665" i="92"/>
  <c r="C666" i="92"/>
  <c r="C667" i="92"/>
  <c r="C668" i="92"/>
  <c r="C669" i="92"/>
  <c r="C670" i="92"/>
  <c r="C671" i="92"/>
  <c r="C672" i="92"/>
  <c r="C673" i="92"/>
  <c r="C674" i="92"/>
  <c r="C675" i="92"/>
  <c r="C676" i="92"/>
  <c r="C677" i="92"/>
  <c r="C678" i="92"/>
  <c r="C679" i="92"/>
  <c r="C680" i="92"/>
  <c r="C681" i="92"/>
  <c r="C682" i="92"/>
  <c r="C683" i="92"/>
  <c r="C684" i="92"/>
  <c r="C685" i="92"/>
  <c r="C686" i="92"/>
  <c r="C687" i="92"/>
  <c r="C688" i="92"/>
  <c r="C689" i="92"/>
  <c r="C690" i="92"/>
  <c r="C691" i="92"/>
  <c r="C692" i="92"/>
  <c r="C693" i="92"/>
  <c r="C694" i="92"/>
  <c r="C695" i="92"/>
  <c r="C696" i="92"/>
  <c r="C697" i="92"/>
  <c r="C698" i="92"/>
  <c r="C699" i="92"/>
  <c r="C700" i="92"/>
  <c r="C701" i="92"/>
  <c r="C702" i="92"/>
  <c r="C703" i="92"/>
  <c r="C704" i="92"/>
  <c r="C705" i="92"/>
  <c r="C706" i="92"/>
  <c r="C707" i="92"/>
  <c r="C708" i="92"/>
  <c r="C709" i="92"/>
  <c r="C710" i="92"/>
  <c r="C711" i="92"/>
  <c r="C712" i="92"/>
  <c r="C713" i="92"/>
  <c r="C714" i="92"/>
  <c r="C715" i="92"/>
  <c r="C716" i="92"/>
  <c r="C717" i="92"/>
  <c r="C718" i="92"/>
  <c r="C719" i="92"/>
  <c r="C720" i="92"/>
  <c r="C721" i="92"/>
  <c r="C722" i="92"/>
  <c r="C723" i="92"/>
  <c r="C724" i="92"/>
  <c r="C725" i="92"/>
  <c r="C726" i="92"/>
  <c r="C727" i="92"/>
  <c r="C728" i="92"/>
  <c r="C729" i="92"/>
  <c r="C730" i="92"/>
  <c r="C731" i="92"/>
  <c r="C732" i="92"/>
  <c r="C733" i="92"/>
  <c r="C734" i="92"/>
  <c r="C735" i="92"/>
  <c r="C736" i="92"/>
  <c r="C737" i="92"/>
  <c r="C738" i="92"/>
  <c r="C739" i="92"/>
  <c r="C740" i="92"/>
  <c r="C741" i="92"/>
  <c r="C742" i="92"/>
  <c r="C743" i="92"/>
  <c r="C744" i="92"/>
  <c r="C745" i="92"/>
  <c r="C746" i="92"/>
  <c r="C747" i="92"/>
  <c r="C748" i="92"/>
  <c r="C749" i="92"/>
  <c r="C750" i="92"/>
  <c r="C751" i="92"/>
  <c r="C752" i="92"/>
  <c r="C753" i="92"/>
  <c r="C754" i="92"/>
  <c r="C755" i="92"/>
  <c r="C756" i="92"/>
  <c r="C757" i="92"/>
  <c r="C758" i="92"/>
  <c r="C759" i="92"/>
  <c r="C760" i="92"/>
  <c r="C761" i="92"/>
  <c r="C762" i="92"/>
  <c r="C763" i="92"/>
  <c r="C764" i="92"/>
  <c r="C765" i="92"/>
  <c r="C766" i="92"/>
  <c r="C767" i="92"/>
  <c r="C768" i="92"/>
  <c r="C769" i="92"/>
  <c r="C770" i="92"/>
  <c r="C771" i="92"/>
  <c r="C772" i="92"/>
  <c r="C773" i="92"/>
  <c r="C774" i="92"/>
  <c r="C775" i="92"/>
  <c r="C776" i="92"/>
  <c r="C777" i="92"/>
  <c r="C778" i="92"/>
  <c r="C779" i="92"/>
  <c r="C780" i="92"/>
  <c r="C781" i="92"/>
  <c r="C782" i="92"/>
  <c r="C783" i="92"/>
  <c r="C784" i="92"/>
  <c r="C785" i="92"/>
  <c r="C786" i="92"/>
  <c r="C787" i="92"/>
  <c r="C788" i="92"/>
  <c r="C789" i="92"/>
  <c r="C790" i="92"/>
  <c r="C791" i="92"/>
  <c r="C792" i="92"/>
  <c r="C793" i="92"/>
  <c r="C794" i="92"/>
  <c r="C795" i="92"/>
  <c r="C796" i="92"/>
  <c r="C797" i="92"/>
  <c r="C798" i="92"/>
  <c r="C799" i="92"/>
  <c r="C800" i="92"/>
  <c r="C801" i="92"/>
  <c r="C802" i="92"/>
  <c r="C803" i="92"/>
  <c r="C804" i="92"/>
  <c r="C805" i="92"/>
  <c r="C806" i="92"/>
  <c r="C807" i="92"/>
  <c r="C808" i="92"/>
  <c r="C809" i="92"/>
  <c r="C810" i="92"/>
  <c r="C811" i="92"/>
  <c r="C812" i="92"/>
  <c r="C813" i="92"/>
  <c r="C814" i="92"/>
  <c r="C815" i="92"/>
  <c r="C816" i="92"/>
  <c r="C817" i="92"/>
  <c r="C818" i="92"/>
  <c r="C819" i="92"/>
  <c r="C820" i="92"/>
  <c r="C821" i="92"/>
  <c r="C822" i="92"/>
  <c r="C823" i="92"/>
  <c r="C824" i="92"/>
  <c r="C825" i="92"/>
  <c r="C826" i="92"/>
  <c r="C827" i="92"/>
  <c r="C828" i="92"/>
  <c r="C829" i="92"/>
  <c r="C830" i="92"/>
  <c r="C831" i="92"/>
  <c r="B850" i="92"/>
  <c r="A878" i="92"/>
  <c r="A877" i="92" l="1"/>
  <c r="B878" i="92"/>
  <c r="C878" i="92"/>
  <c r="A876" i="92" l="1"/>
  <c r="B877" i="92"/>
  <c r="C877" i="92"/>
  <c r="A875" i="92" l="1"/>
  <c r="B876" i="92"/>
  <c r="C876" i="92"/>
  <c r="C875" i="92" l="1"/>
  <c r="A874" i="92"/>
  <c r="B875" i="92"/>
  <c r="A873" i="92" l="1"/>
  <c r="B874" i="92"/>
  <c r="C874" i="92"/>
  <c r="A872" i="92" l="1"/>
  <c r="B873" i="92"/>
  <c r="C873" i="92"/>
  <c r="A871" i="92" l="1"/>
  <c r="B872" i="92"/>
  <c r="C872" i="92"/>
  <c r="C871" i="92" l="1"/>
  <c r="A870" i="92"/>
  <c r="B871" i="92"/>
  <c r="A869" i="92" l="1"/>
  <c r="B870" i="92"/>
  <c r="C870" i="92"/>
  <c r="A868" i="92" l="1"/>
  <c r="B869" i="92"/>
  <c r="C869" i="92"/>
  <c r="A867" i="92" l="1"/>
  <c r="B868" i="92"/>
  <c r="C868" i="92"/>
  <c r="C867" i="92" l="1"/>
  <c r="A866" i="92"/>
  <c r="B867" i="92"/>
  <c r="A865" i="92" l="1"/>
  <c r="B866" i="92"/>
  <c r="C866" i="92"/>
  <c r="A864" i="92" l="1"/>
  <c r="B865" i="92"/>
  <c r="C865" i="92"/>
  <c r="A863" i="92" l="1"/>
  <c r="B864" i="92"/>
  <c r="C864" i="92"/>
  <c r="C863" i="92" l="1"/>
  <c r="A862" i="92"/>
  <c r="B863" i="92"/>
  <c r="A861" i="92" l="1"/>
  <c r="B862" i="92"/>
  <c r="C862" i="92"/>
  <c r="A860" i="92" l="1"/>
  <c r="B861" i="92"/>
  <c r="C861" i="92"/>
  <c r="A859" i="92" l="1"/>
  <c r="B860" i="92"/>
  <c r="C860" i="92"/>
  <c r="C859" i="92" l="1"/>
  <c r="A858" i="92"/>
  <c r="B859" i="92"/>
  <c r="A857" i="92" l="1"/>
  <c r="B858" i="92"/>
  <c r="C858" i="92"/>
  <c r="A856" i="92" l="1"/>
  <c r="B857" i="92"/>
  <c r="C857" i="92"/>
  <c r="A855" i="92" l="1"/>
  <c r="B856" i="92"/>
  <c r="C856" i="92"/>
  <c r="C855" i="92" l="1"/>
  <c r="A854" i="92"/>
  <c r="B855" i="92"/>
  <c r="A853" i="92" l="1"/>
  <c r="B854" i="92"/>
  <c r="C854" i="92"/>
  <c r="A852" i="92" l="1"/>
  <c r="B853" i="92"/>
  <c r="C853" i="92"/>
  <c r="A851" i="92" l="1"/>
  <c r="B852" i="92"/>
  <c r="C852" i="92"/>
  <c r="C851" i="92" l="1"/>
  <c r="A879" i="92"/>
  <c r="B849" i="92" s="1"/>
  <c r="B851" i="92"/>
  <c r="B879" i="92" s="1"/>
  <c r="C879" i="92" l="1"/>
  <c r="C39" i="20"/>
  <c r="AN12" i="85" l="1"/>
  <c r="A1" i="85"/>
  <c r="AR16" i="85" s="1"/>
  <c r="AO14" i="85" l="1"/>
  <c r="AP14" i="85" s="1"/>
  <c r="AO16" i="85"/>
  <c r="AO6" i="85"/>
  <c r="AP6" i="85" s="1"/>
  <c r="AO8" i="85"/>
  <c r="AP8" i="85" s="1"/>
  <c r="AO10" i="85"/>
  <c r="AP10" i="85" s="1"/>
  <c r="AR12" i="85"/>
  <c r="AO12" i="85"/>
  <c r="AR14" i="85"/>
  <c r="AR10" i="85"/>
  <c r="AR8" i="85"/>
  <c r="AR6" i="85"/>
  <c r="G4" i="10"/>
  <c r="O9" i="10" s="1"/>
  <c r="W13" i="10" l="1"/>
  <c r="O7" i="10"/>
  <c r="O13" i="10"/>
  <c r="V13" i="10"/>
  <c r="O11" i="10"/>
  <c r="W7" i="10"/>
  <c r="K7" i="10" l="1"/>
  <c r="R13" i="10" l="1"/>
  <c r="J13" i="10"/>
  <c r="D13" i="10"/>
  <c r="R17" i="10" l="1"/>
  <c r="Q17" i="10"/>
  <c r="N17" i="10"/>
  <c r="L17" i="10"/>
  <c r="K17" i="10"/>
  <c r="I17" i="10"/>
  <c r="H18" i="10"/>
  <c r="H17" i="10"/>
  <c r="G18" i="10"/>
  <c r="G17" i="10"/>
  <c r="F18" i="10"/>
  <c r="F17" i="10"/>
  <c r="C17" i="10"/>
  <c r="B17" i="10"/>
  <c r="J17" i="10"/>
  <c r="D17" i="10"/>
  <c r="R15" i="10"/>
  <c r="Q15" i="10"/>
  <c r="N15" i="10"/>
  <c r="L15" i="10"/>
  <c r="K15" i="10"/>
  <c r="I15" i="10"/>
  <c r="H16" i="10"/>
  <c r="H15" i="10"/>
  <c r="G15" i="10"/>
  <c r="G16" i="10"/>
  <c r="F16" i="10"/>
  <c r="F15" i="10"/>
  <c r="F12" i="10"/>
  <c r="F11" i="10"/>
  <c r="F10" i="10"/>
  <c r="F9" i="10"/>
  <c r="D15" i="10"/>
  <c r="D11" i="10"/>
  <c r="D9" i="10"/>
  <c r="C15" i="10"/>
  <c r="B15" i="10"/>
  <c r="J15" i="10"/>
  <c r="N11" i="10"/>
  <c r="L11" i="10"/>
  <c r="K11" i="10"/>
  <c r="I11" i="10"/>
  <c r="H12" i="10"/>
  <c r="H11" i="10"/>
  <c r="G12" i="10"/>
  <c r="G11" i="10"/>
  <c r="F8" i="10"/>
  <c r="F7" i="10"/>
  <c r="C9" i="10"/>
  <c r="C11" i="10"/>
  <c r="B11" i="10"/>
  <c r="J11" i="10"/>
  <c r="R9" i="10"/>
  <c r="R7" i="10"/>
  <c r="Q9" i="10"/>
  <c r="Q7" i="10"/>
  <c r="N9" i="10"/>
  <c r="N7" i="10"/>
  <c r="L9" i="10"/>
  <c r="L7" i="10"/>
  <c r="K9" i="10"/>
  <c r="J9" i="10"/>
  <c r="I9" i="10"/>
  <c r="H10" i="10"/>
  <c r="H9" i="10"/>
  <c r="H8" i="10"/>
  <c r="H7" i="10"/>
  <c r="G10" i="10"/>
  <c r="G8" i="10"/>
  <c r="G9" i="10"/>
  <c r="G7" i="10"/>
  <c r="B9" i="10"/>
  <c r="J7" i="10"/>
  <c r="I7" i="10"/>
  <c r="D7" i="10"/>
  <c r="C7" i="10"/>
  <c r="B979" i="79" l="1"/>
  <c r="A962" i="79"/>
  <c r="C960" i="79"/>
  <c r="C959" i="79"/>
  <c r="C958" i="79"/>
  <c r="C957" i="79"/>
  <c r="C956" i="79"/>
  <c r="C955" i="79"/>
  <c r="C954" i="79"/>
  <c r="C953" i="79"/>
  <c r="C952" i="79"/>
  <c r="C951" i="79"/>
  <c r="C950" i="79"/>
  <c r="C949" i="79"/>
  <c r="C948" i="79"/>
  <c r="C947" i="79"/>
  <c r="C946" i="79"/>
  <c r="C945" i="79"/>
  <c r="C944" i="79"/>
  <c r="C943" i="79"/>
  <c r="C942" i="79"/>
  <c r="C941" i="79"/>
  <c r="C940" i="79"/>
  <c r="C939" i="79"/>
  <c r="C938" i="79"/>
  <c r="C937" i="79"/>
  <c r="C936" i="79"/>
  <c r="C935" i="79"/>
  <c r="C934" i="79"/>
  <c r="C933" i="79"/>
  <c r="C932" i="79"/>
  <c r="C931" i="79"/>
  <c r="C930" i="79"/>
  <c r="C929" i="79"/>
  <c r="C928" i="79"/>
  <c r="C927" i="79"/>
  <c r="C926" i="79"/>
  <c r="C925" i="79"/>
  <c r="C924" i="79"/>
  <c r="C923" i="79"/>
  <c r="C922" i="79"/>
  <c r="C921" i="79"/>
  <c r="C920" i="79"/>
  <c r="C919" i="79"/>
  <c r="C918" i="79"/>
  <c r="C917" i="79"/>
  <c r="C916" i="79"/>
  <c r="C915" i="79"/>
  <c r="C914" i="79"/>
  <c r="C913" i="79"/>
  <c r="C912" i="79"/>
  <c r="C911" i="79"/>
  <c r="C910" i="79"/>
  <c r="C909" i="79"/>
  <c r="C908" i="79"/>
  <c r="C907" i="79"/>
  <c r="C906" i="79"/>
  <c r="C905" i="79"/>
  <c r="C904" i="79"/>
  <c r="C903" i="79"/>
  <c r="C902" i="79"/>
  <c r="C901" i="79"/>
  <c r="C900" i="79"/>
  <c r="C899" i="79"/>
  <c r="C898" i="79"/>
  <c r="C897" i="79"/>
  <c r="C896" i="79"/>
  <c r="C895" i="79"/>
  <c r="C894" i="79"/>
  <c r="C893" i="79"/>
  <c r="C892" i="79"/>
  <c r="C891" i="79"/>
  <c r="C890" i="79"/>
  <c r="C889" i="79"/>
  <c r="C888" i="79"/>
  <c r="C887" i="79"/>
  <c r="C886" i="79"/>
  <c r="C885" i="79"/>
  <c r="C884" i="79"/>
  <c r="C883" i="79"/>
  <c r="C882" i="79"/>
  <c r="C881" i="79"/>
  <c r="C880" i="79"/>
  <c r="C879" i="79"/>
  <c r="C878" i="79"/>
  <c r="C877" i="79"/>
  <c r="C876" i="79"/>
  <c r="C875" i="79"/>
  <c r="C874" i="79"/>
  <c r="C873" i="79"/>
  <c r="C872" i="79"/>
  <c r="C871" i="79"/>
  <c r="C870" i="79"/>
  <c r="C869" i="79"/>
  <c r="C868" i="79"/>
  <c r="C867" i="79"/>
  <c r="C866" i="79"/>
  <c r="C865" i="79"/>
  <c r="C864" i="79"/>
  <c r="C963" i="79"/>
  <c r="A1627" i="19"/>
  <c r="A1626" i="19"/>
  <c r="B1626" i="19" s="1"/>
  <c r="C1576" i="19"/>
  <c r="C1577" i="19"/>
  <c r="C1578" i="19"/>
  <c r="C1579" i="19"/>
  <c r="C1580" i="19"/>
  <c r="C1581" i="19"/>
  <c r="C1582" i="19"/>
  <c r="B1375" i="74"/>
  <c r="C1359" i="74"/>
  <c r="G16" i="4"/>
  <c r="D3" i="47"/>
  <c r="D2" i="47"/>
  <c r="B3" i="47"/>
  <c r="B2" i="47"/>
  <c r="D3" i="55"/>
  <c r="D2" i="55"/>
  <c r="B3" i="55"/>
  <c r="B2" i="55"/>
  <c r="D3" i="54"/>
  <c r="D2" i="54"/>
  <c r="B3" i="54"/>
  <c r="B2" i="54"/>
  <c r="D3" i="53"/>
  <c r="D2" i="53"/>
  <c r="B3" i="53"/>
  <c r="B2" i="53"/>
  <c r="D3" i="51"/>
  <c r="D2" i="51"/>
  <c r="B3" i="51"/>
  <c r="B2" i="51"/>
  <c r="D3" i="49"/>
  <c r="D2" i="49"/>
  <c r="B3" i="49"/>
  <c r="B2" i="49"/>
  <c r="D3" i="48"/>
  <c r="D2" i="48"/>
  <c r="B3" i="48"/>
  <c r="B2" i="48"/>
  <c r="D3" i="46"/>
  <c r="D2" i="46"/>
  <c r="B3" i="46"/>
  <c r="B2" i="46"/>
  <c r="D3" i="32"/>
  <c r="D2" i="32"/>
  <c r="B3" i="32"/>
  <c r="B2" i="32"/>
  <c r="D3" i="31"/>
  <c r="D2" i="31"/>
  <c r="B3" i="31"/>
  <c r="B2" i="31"/>
  <c r="D3" i="30"/>
  <c r="D2" i="30"/>
  <c r="B3" i="30"/>
  <c r="B2" i="30"/>
  <c r="D3" i="29"/>
  <c r="D2" i="29"/>
  <c r="B3" i="29"/>
  <c r="B2" i="29"/>
  <c r="D3" i="28"/>
  <c r="D2" i="28"/>
  <c r="B3" i="28"/>
  <c r="B2" i="28"/>
  <c r="D3" i="27"/>
  <c r="D2" i="27"/>
  <c r="B3" i="27"/>
  <c r="B2" i="27"/>
  <c r="D3" i="26"/>
  <c r="D2" i="26"/>
  <c r="B3" i="26"/>
  <c r="B2" i="26"/>
  <c r="D3" i="52"/>
  <c r="D2" i="52"/>
  <c r="B3" i="52"/>
  <c r="B2" i="52"/>
  <c r="C122" i="55"/>
  <c r="C13" i="54"/>
  <c r="C103" i="30"/>
  <c r="C143" i="28"/>
  <c r="C98" i="30"/>
  <c r="C97" i="30"/>
  <c r="C96" i="30"/>
  <c r="C95" i="30"/>
  <c r="C94" i="30"/>
  <c r="C93" i="30"/>
  <c r="C69" i="27"/>
  <c r="C51" i="26"/>
  <c r="C77" i="27"/>
  <c r="C59" i="26"/>
  <c r="C82" i="27"/>
  <c r="C64" i="26"/>
  <c r="C50" i="26"/>
  <c r="C49" i="26"/>
  <c r="C68" i="27"/>
  <c r="C67" i="27"/>
  <c r="C128" i="28"/>
  <c r="C92" i="30"/>
  <c r="C91" i="30"/>
  <c r="C103" i="27"/>
  <c r="C66" i="27"/>
  <c r="C48" i="26"/>
  <c r="C37" i="31"/>
  <c r="C89" i="30"/>
  <c r="C126" i="28"/>
  <c r="C65" i="27"/>
  <c r="C47" i="26"/>
  <c r="C104" i="27"/>
  <c r="C88" i="30"/>
  <c r="C64" i="27"/>
  <c r="C46" i="26"/>
  <c r="C63" i="27"/>
  <c r="C45" i="26"/>
  <c r="C87" i="30"/>
  <c r="C105" i="27"/>
  <c r="C44" i="26"/>
  <c r="C62" i="27"/>
  <c r="C106" i="27"/>
  <c r="C96" i="49"/>
  <c r="C107" i="27"/>
  <c r="C61" i="27"/>
  <c r="C43" i="26"/>
  <c r="C95" i="49"/>
  <c r="C94" i="49"/>
  <c r="C84" i="30"/>
  <c r="C83" i="30"/>
  <c r="C60" i="27"/>
  <c r="C42" i="26"/>
  <c r="C41" i="26"/>
  <c r="C59" i="27"/>
  <c r="C93" i="49"/>
  <c r="C82" i="30"/>
  <c r="C58" i="27"/>
  <c r="C40" i="26"/>
  <c r="C81" i="30"/>
  <c r="C57" i="27"/>
  <c r="C39" i="26"/>
  <c r="C91" i="49"/>
  <c r="C56" i="27"/>
  <c r="C38" i="26"/>
  <c r="C108" i="27"/>
  <c r="C118" i="28"/>
  <c r="C116" i="28"/>
  <c r="C37" i="26"/>
  <c r="C55" i="27"/>
  <c r="C27" i="31"/>
  <c r="C90" i="49"/>
  <c r="C57" i="55"/>
  <c r="C115" i="28"/>
  <c r="C54" i="27"/>
  <c r="C36" i="26"/>
  <c r="C26" i="31"/>
  <c r="C89" i="49"/>
  <c r="C56" i="55"/>
  <c r="C114" i="28"/>
  <c r="C53" i="27"/>
  <c r="C25" i="31"/>
  <c r="C88" i="49"/>
  <c r="C55" i="55"/>
  <c r="C76" i="30"/>
  <c r="C24" i="31"/>
  <c r="C87" i="49"/>
  <c r="C54" i="55"/>
  <c r="C23" i="31"/>
  <c r="C86" i="49"/>
  <c r="C85" i="49"/>
  <c r="C53" i="55"/>
  <c r="C32" i="26"/>
  <c r="C50" i="27"/>
  <c r="C74" i="30"/>
  <c r="C22" i="31"/>
  <c r="C52" i="55"/>
  <c r="C31" i="26"/>
  <c r="C49" i="27"/>
  <c r="C73" i="30"/>
  <c r="C21" i="31"/>
  <c r="C84" i="49"/>
  <c r="C51" i="55"/>
  <c r="C50" i="55"/>
  <c r="C83" i="49"/>
  <c r="C20" i="31"/>
  <c r="C72" i="30"/>
  <c r="C48" i="27"/>
  <c r="C30" i="26"/>
  <c r="C29" i="26"/>
  <c r="C47" i="27"/>
  <c r="C71" i="30"/>
  <c r="C19" i="31"/>
  <c r="C82" i="49"/>
  <c r="C49" i="55"/>
  <c r="C48" i="55"/>
  <c r="C81" i="49"/>
  <c r="C70" i="30"/>
  <c r="C28" i="26"/>
  <c r="C45" i="27"/>
  <c r="C45" i="55"/>
  <c r="C44" i="55"/>
  <c r="C69" i="30"/>
  <c r="C68" i="30"/>
  <c r="C67" i="30"/>
  <c r="C66" i="30"/>
  <c r="C80" i="49"/>
  <c r="C79" i="49"/>
  <c r="C78" i="49"/>
  <c r="C77" i="49"/>
  <c r="C44" i="27"/>
  <c r="C43" i="27"/>
  <c r="C42" i="27"/>
  <c r="C76" i="49"/>
  <c r="C65" i="30"/>
  <c r="C41" i="27"/>
  <c r="C42" i="55"/>
  <c r="C64" i="30"/>
  <c r="C40" i="27"/>
  <c r="C63" i="30"/>
  <c r="C100" i="28"/>
  <c r="C39" i="27"/>
  <c r="C40" i="55"/>
  <c r="C38" i="27"/>
  <c r="C62" i="30"/>
  <c r="C39" i="55"/>
  <c r="C61" i="30"/>
  <c r="C98" i="28"/>
  <c r="C37" i="27"/>
  <c r="C97" i="28"/>
  <c r="C60" i="30"/>
  <c r="C38" i="55"/>
  <c r="C96" i="28"/>
  <c r="C95" i="28"/>
  <c r="C13" i="26"/>
  <c r="C14" i="26"/>
  <c r="C15" i="26"/>
  <c r="C16" i="26"/>
  <c r="C17" i="26"/>
  <c r="C18" i="26"/>
  <c r="C19" i="26"/>
  <c r="C20" i="26"/>
  <c r="C21" i="26"/>
  <c r="C22" i="26"/>
  <c r="C23" i="26"/>
  <c r="C24" i="26"/>
  <c r="C25" i="26"/>
  <c r="C26" i="26"/>
  <c r="C27" i="26"/>
  <c r="C33" i="26"/>
  <c r="C34" i="26"/>
  <c r="C35" i="26"/>
  <c r="C12" i="26"/>
  <c r="C70" i="49"/>
  <c r="C59" i="30"/>
  <c r="C35" i="27"/>
  <c r="C37" i="55"/>
  <c r="C34" i="27"/>
  <c r="C36" i="55"/>
  <c r="C35" i="55"/>
  <c r="C94" i="28"/>
  <c r="C33" i="27"/>
  <c r="C34" i="55"/>
  <c r="C93" i="28"/>
  <c r="C92" i="28"/>
  <c r="C56" i="30"/>
  <c r="D3" i="22"/>
  <c r="D2" i="22"/>
  <c r="B3" i="22"/>
  <c r="B2" i="22"/>
  <c r="C90" i="28"/>
  <c r="C29" i="27"/>
  <c r="C126" i="22"/>
  <c r="C125" i="22"/>
  <c r="C124" i="22"/>
  <c r="C88" i="28"/>
  <c r="C87" i="28"/>
  <c r="C28" i="27"/>
  <c r="C27" i="27"/>
  <c r="C52" i="30"/>
  <c r="C26" i="27"/>
  <c r="C51" i="30"/>
  <c r="C25" i="27"/>
  <c r="C24" i="27"/>
  <c r="C50" i="30"/>
  <c r="C49" i="30"/>
  <c r="C23" i="27"/>
  <c r="C48" i="30"/>
  <c r="C22" i="27"/>
  <c r="C123" i="22"/>
  <c r="C122" i="22"/>
  <c r="C121" i="22"/>
  <c r="C47" i="30"/>
  <c r="C21" i="27"/>
  <c r="C102" i="26"/>
  <c r="C101" i="26"/>
  <c r="C100" i="26"/>
  <c r="C46" i="30"/>
  <c r="C45" i="30"/>
  <c r="C20" i="27"/>
  <c r="C44" i="30"/>
  <c r="C99" i="26"/>
  <c r="C98" i="26"/>
  <c r="C120" i="22"/>
  <c r="C43" i="30"/>
  <c r="C78" i="28"/>
  <c r="C17" i="27"/>
  <c r="C119" i="22"/>
  <c r="C118" i="22"/>
  <c r="C97" i="26"/>
  <c r="C77" i="28"/>
  <c r="C42" i="30"/>
  <c r="C76" i="28"/>
  <c r="C74" i="28"/>
  <c r="C90" i="53"/>
  <c r="C66" i="51"/>
  <c r="C41" i="30"/>
  <c r="C15" i="27"/>
  <c r="C96" i="26"/>
  <c r="C117" i="22"/>
  <c r="C75" i="28"/>
  <c r="C40" i="30"/>
  <c r="C39" i="30"/>
  <c r="C38" i="30"/>
  <c r="C14" i="27"/>
  <c r="C13" i="27"/>
  <c r="C95" i="26"/>
  <c r="C116" i="22"/>
  <c r="C115" i="22"/>
  <c r="C73" i="28"/>
  <c r="C72" i="28"/>
  <c r="C114" i="22"/>
  <c r="C37" i="30"/>
  <c r="C113" i="22"/>
  <c r="C112" i="22"/>
  <c r="C85" i="53"/>
  <c r="C71" i="28"/>
  <c r="C91" i="26"/>
  <c r="C84" i="53"/>
  <c r="C83" i="53"/>
  <c r="C90" i="26"/>
  <c r="C111" i="22"/>
  <c r="C36" i="30"/>
  <c r="C89" i="26"/>
  <c r="C110" i="22"/>
  <c r="C68" i="28"/>
  <c r="C88" i="26"/>
  <c r="C82" i="53"/>
  <c r="C109" i="22"/>
  <c r="C81" i="53"/>
  <c r="C87" i="26"/>
  <c r="C108" i="22"/>
  <c r="C80" i="53"/>
  <c r="C79" i="53"/>
  <c r="C35" i="30"/>
  <c r="C34" i="30"/>
  <c r="C66" i="28"/>
  <c r="C65" i="28"/>
  <c r="C86" i="26"/>
  <c r="C107" i="22"/>
  <c r="C85" i="26"/>
  <c r="C106" i="22"/>
  <c r="C78" i="53"/>
  <c r="C33" i="30"/>
  <c r="C64" i="28"/>
  <c r="C84" i="26"/>
  <c r="C105" i="22"/>
  <c r="C83" i="26"/>
  <c r="C32" i="30"/>
  <c r="C63" i="28"/>
  <c r="C104" i="22"/>
  <c r="C52" i="51"/>
  <c r="C74" i="54"/>
  <c r="C31" i="30"/>
  <c r="C62" i="28"/>
  <c r="C82" i="26"/>
  <c r="C103" i="22"/>
  <c r="C72" i="54"/>
  <c r="C71" i="54"/>
  <c r="C50" i="51"/>
  <c r="C49" i="51"/>
  <c r="C68" i="49"/>
  <c r="C67" i="49"/>
  <c r="C142" i="48"/>
  <c r="C141" i="48"/>
  <c r="C60" i="28"/>
  <c r="C59" i="28"/>
  <c r="C58" i="28"/>
  <c r="C70" i="54"/>
  <c r="C48" i="51"/>
  <c r="C139" i="48"/>
  <c r="C47" i="51"/>
  <c r="C69" i="54"/>
  <c r="C138" i="48"/>
  <c r="C46" i="51"/>
  <c r="C68" i="54"/>
  <c r="C75" i="26"/>
  <c r="C137" i="48"/>
  <c r="C63" i="49"/>
  <c r="C45" i="51"/>
  <c r="C67" i="54"/>
  <c r="C66" i="54"/>
  <c r="C44" i="51"/>
  <c r="C62" i="49"/>
  <c r="C136" i="48"/>
  <c r="C74" i="26"/>
  <c r="C95" i="22"/>
  <c r="C61" i="49"/>
  <c r="C67" i="53"/>
  <c r="C66" i="53"/>
  <c r="C42" i="51"/>
  <c r="C60" i="49"/>
  <c r="C52" i="28"/>
  <c r="C51" i="28"/>
  <c r="C59" i="49"/>
  <c r="C41" i="51"/>
  <c r="C65" i="53"/>
  <c r="C50" i="28"/>
  <c r="C64" i="53"/>
  <c r="C40" i="51"/>
  <c r="C58" i="49"/>
  <c r="C57" i="49"/>
  <c r="C49" i="28"/>
  <c r="C63" i="53"/>
  <c r="C56" i="49"/>
  <c r="C62" i="53"/>
  <c r="C55" i="49"/>
  <c r="C61" i="53"/>
  <c r="C59" i="54"/>
  <c r="C47" i="28"/>
  <c r="C58" i="54"/>
  <c r="C60" i="53"/>
  <c r="C54" i="49"/>
  <c r="C128" i="48"/>
  <c r="C129" i="48"/>
  <c r="C57" i="54"/>
  <c r="C59" i="53"/>
  <c r="C45" i="28"/>
  <c r="C53" i="49"/>
  <c r="G19" i="4"/>
  <c r="H19" i="4"/>
  <c r="C56" i="54"/>
  <c r="C52" i="49"/>
  <c r="C126" i="48"/>
  <c r="C44" i="28"/>
  <c r="C51" i="49"/>
  <c r="C57" i="53"/>
  <c r="C55" i="54"/>
  <c r="C50" i="49"/>
  <c r="C125" i="48"/>
  <c r="C43" i="28"/>
  <c r="C124" i="48"/>
  <c r="C42" i="28"/>
  <c r="C54" i="54"/>
  <c r="C32" i="51"/>
  <c r="C41" i="28"/>
  <c r="C49" i="49"/>
  <c r="C31" i="51"/>
  <c r="C53" i="54"/>
  <c r="C123" i="48"/>
  <c r="C52" i="54"/>
  <c r="C30" i="51"/>
  <c r="C48" i="49"/>
  <c r="C122" i="48"/>
  <c r="C47" i="49"/>
  <c r="C39" i="28"/>
  <c r="C51" i="54"/>
  <c r="C29" i="51"/>
  <c r="C121" i="48"/>
  <c r="C50" i="54"/>
  <c r="C28" i="51"/>
  <c r="C46" i="49"/>
  <c r="C120" i="48"/>
  <c r="C27" i="51"/>
  <c r="C45" i="49"/>
  <c r="C37" i="28"/>
  <c r="C36" i="28"/>
  <c r="C48" i="54"/>
  <c r="C50" i="53"/>
  <c r="C26" i="51"/>
  <c r="C44" i="49"/>
  <c r="C43" i="49"/>
  <c r="C25" i="51"/>
  <c r="C35" i="28"/>
  <c r="C48" i="53"/>
  <c r="C24" i="51"/>
  <c r="C34" i="28"/>
  <c r="C12" i="52"/>
  <c r="C13" i="52"/>
  <c r="C36" i="52"/>
  <c r="C35" i="52"/>
  <c r="C34" i="52"/>
  <c r="C33" i="52"/>
  <c r="C32" i="52"/>
  <c r="C31" i="52"/>
  <c r="C30" i="52"/>
  <c r="C29" i="52"/>
  <c r="C28" i="52"/>
  <c r="C27" i="52"/>
  <c r="C26" i="52"/>
  <c r="C25" i="52"/>
  <c r="C24" i="52"/>
  <c r="C23" i="52"/>
  <c r="C22" i="52"/>
  <c r="C21" i="52"/>
  <c r="C20" i="52"/>
  <c r="C19" i="52"/>
  <c r="C18" i="52"/>
  <c r="C17" i="52"/>
  <c r="C16" i="52"/>
  <c r="C15" i="52"/>
  <c r="C14" i="52"/>
  <c r="C33" i="28"/>
  <c r="C53" i="26"/>
  <c r="C23" i="51"/>
  <c r="C47" i="53"/>
  <c r="C32" i="28"/>
  <c r="C46" i="53"/>
  <c r="C40" i="49"/>
  <c r="C114" i="48"/>
  <c r="C52" i="26"/>
  <c r="C43" i="54"/>
  <c r="C45" i="53"/>
  <c r="C39" i="49"/>
  <c r="C113" i="48"/>
  <c r="C112" i="48"/>
  <c r="C38" i="49"/>
  <c r="C44" i="53"/>
  <c r="C42" i="54"/>
  <c r="C41" i="54"/>
  <c r="C37" i="49"/>
  <c r="C111" i="48"/>
  <c r="C29" i="28"/>
  <c r="C43" i="53"/>
  <c r="C36" i="49"/>
  <c r="C34" i="49"/>
  <c r="C110" i="48"/>
  <c r="C42" i="53"/>
  <c r="C28" i="28"/>
  <c r="C69" i="22"/>
  <c r="C35" i="49"/>
  <c r="C109" i="48"/>
  <c r="C27" i="28"/>
  <c r="C68" i="22"/>
  <c r="C37" i="53"/>
  <c r="C38" i="53"/>
  <c r="C39" i="53"/>
  <c r="C40" i="53"/>
  <c r="C41" i="53"/>
  <c r="C38" i="54"/>
  <c r="C108" i="48"/>
  <c r="C67" i="22"/>
  <c r="C15" i="51"/>
  <c r="C107" i="48"/>
  <c r="C37" i="54"/>
  <c r="C33" i="49"/>
  <c r="C66" i="22"/>
  <c r="C106" i="48"/>
  <c r="C36" i="54"/>
  <c r="C32" i="49"/>
  <c r="C64" i="22"/>
  <c r="C35" i="54"/>
  <c r="C13" i="51"/>
  <c r="C31" i="49"/>
  <c r="C34" i="54"/>
  <c r="C35" i="53"/>
  <c r="C30" i="49"/>
  <c r="C104" i="48"/>
  <c r="C63" i="22"/>
  <c r="C62" i="22"/>
  <c r="C103" i="48"/>
  <c r="C29" i="49"/>
  <c r="C32" i="54"/>
  <c r="C33" i="53"/>
  <c r="C28" i="49"/>
  <c r="C102" i="48"/>
  <c r="C61" i="22"/>
  <c r="C27" i="49"/>
  <c r="C101" i="48"/>
  <c r="C79" i="27"/>
  <c r="C60" i="22"/>
  <c r="C30" i="54"/>
  <c r="C26" i="49"/>
  <c r="C100" i="48"/>
  <c r="C59" i="22"/>
  <c r="C78" i="27"/>
  <c r="C29" i="54"/>
  <c r="C30" i="53"/>
  <c r="C25" i="49"/>
  <c r="C99" i="48"/>
  <c r="C24" i="49"/>
  <c r="C23" i="49"/>
  <c r="C98" i="48"/>
  <c r="C76" i="27"/>
  <c r="C24" i="28"/>
  <c r="C97" i="48"/>
  <c r="C27" i="54"/>
  <c r="C22" i="49"/>
  <c r="C21" i="49"/>
  <c r="C20" i="49"/>
  <c r="C19" i="49"/>
  <c r="C18" i="49"/>
  <c r="C17" i="49"/>
  <c r="C16" i="49"/>
  <c r="C15" i="49"/>
  <c r="C14" i="49"/>
  <c r="C13" i="49"/>
  <c r="C12" i="49"/>
  <c r="C105" i="48"/>
  <c r="C96" i="48"/>
  <c r="C95" i="48"/>
  <c r="C94" i="48"/>
  <c r="C93" i="48"/>
  <c r="C92" i="48"/>
  <c r="C91" i="48"/>
  <c r="C90" i="48"/>
  <c r="C89" i="48"/>
  <c r="C88" i="48"/>
  <c r="C87" i="48"/>
  <c r="C86" i="48"/>
  <c r="C85" i="48"/>
  <c r="C84" i="48"/>
  <c r="C83" i="48"/>
  <c r="C82" i="48"/>
  <c r="C81" i="48"/>
  <c r="C80" i="48"/>
  <c r="C79" i="48"/>
  <c r="C78" i="48"/>
  <c r="C77" i="48"/>
  <c r="C76" i="48"/>
  <c r="C75" i="48"/>
  <c r="C74" i="48"/>
  <c r="C73" i="48"/>
  <c r="C72" i="48"/>
  <c r="C71" i="48"/>
  <c r="C70" i="48"/>
  <c r="C69" i="48"/>
  <c r="C68" i="48"/>
  <c r="C67" i="48"/>
  <c r="C66" i="48"/>
  <c r="C65" i="48"/>
  <c r="C64" i="48"/>
  <c r="C63" i="48"/>
  <c r="C62" i="48"/>
  <c r="C61" i="48"/>
  <c r="C60" i="48"/>
  <c r="C59" i="48"/>
  <c r="C58" i="48"/>
  <c r="C57" i="48"/>
  <c r="C56" i="48"/>
  <c r="C55" i="48"/>
  <c r="C54" i="48"/>
  <c r="C53" i="48"/>
  <c r="C52" i="48"/>
  <c r="C51" i="48"/>
  <c r="C50" i="48"/>
  <c r="C49" i="48"/>
  <c r="C48" i="48"/>
  <c r="C47" i="48"/>
  <c r="C46" i="48"/>
  <c r="C45" i="48"/>
  <c r="C44" i="48"/>
  <c r="C43" i="48"/>
  <c r="C42" i="48"/>
  <c r="C41" i="48"/>
  <c r="C40" i="48"/>
  <c r="C39" i="48"/>
  <c r="C38" i="48"/>
  <c r="C37" i="48"/>
  <c r="C36" i="48"/>
  <c r="C35" i="48"/>
  <c r="C34" i="48"/>
  <c r="C33" i="48"/>
  <c r="C32" i="48"/>
  <c r="C31" i="48"/>
  <c r="C30" i="48"/>
  <c r="C29" i="48"/>
  <c r="C28" i="48"/>
  <c r="C27" i="48"/>
  <c r="C26" i="48"/>
  <c r="C25" i="48"/>
  <c r="C24" i="48"/>
  <c r="C23" i="48"/>
  <c r="C22" i="48"/>
  <c r="C21" i="48"/>
  <c r="C20" i="48"/>
  <c r="C19" i="48"/>
  <c r="C18" i="48"/>
  <c r="C17" i="48"/>
  <c r="C16" i="48"/>
  <c r="C15" i="48"/>
  <c r="C14" i="48"/>
  <c r="C13" i="48"/>
  <c r="C12" i="48"/>
  <c r="C31" i="28"/>
  <c r="C30" i="28"/>
  <c r="C26" i="28"/>
  <c r="C25" i="28"/>
  <c r="C23" i="28"/>
  <c r="C22" i="28"/>
  <c r="C21" i="28"/>
  <c r="C20" i="28"/>
  <c r="C19" i="28"/>
  <c r="C18" i="28"/>
  <c r="C17" i="28"/>
  <c r="C16" i="28"/>
  <c r="C15" i="28"/>
  <c r="C14" i="28"/>
  <c r="C13" i="28"/>
  <c r="C12" i="28"/>
  <c r="C55" i="22"/>
  <c r="C54" i="22"/>
  <c r="C53" i="22"/>
  <c r="C52" i="22"/>
  <c r="C51" i="22"/>
  <c r="C50" i="22"/>
  <c r="C49" i="22"/>
  <c r="C48" i="22"/>
  <c r="C47" i="22"/>
  <c r="C46" i="22"/>
  <c r="C45" i="22"/>
  <c r="C44" i="22"/>
  <c r="C43" i="22"/>
  <c r="C42" i="22"/>
  <c r="C41" i="22"/>
  <c r="C40" i="22"/>
  <c r="C39" i="22"/>
  <c r="C38" i="22"/>
  <c r="C37" i="22"/>
  <c r="C36" i="22"/>
  <c r="C35" i="22"/>
  <c r="C34" i="22"/>
  <c r="C33" i="22"/>
  <c r="C32" i="22"/>
  <c r="C31" i="22"/>
  <c r="C30" i="22"/>
  <c r="C29" i="22"/>
  <c r="C28" i="22"/>
  <c r="C27" i="22"/>
  <c r="C26" i="22"/>
  <c r="C25" i="22"/>
  <c r="C24" i="22"/>
  <c r="C23" i="22"/>
  <c r="C22" i="22"/>
  <c r="C21" i="22"/>
  <c r="C20" i="22"/>
  <c r="C19" i="22"/>
  <c r="C18" i="22"/>
  <c r="C17" i="22"/>
  <c r="C16" i="22"/>
  <c r="C15" i="22"/>
  <c r="C14" i="22"/>
  <c r="C13" i="22"/>
  <c r="C12" i="22"/>
  <c r="C74" i="27"/>
  <c r="C73" i="27"/>
  <c r="C24" i="54"/>
  <c r="C24" i="53"/>
  <c r="C72" i="27"/>
  <c r="C71" i="27"/>
  <c r="C70" i="27"/>
  <c r="C52" i="27"/>
  <c r="C51" i="27"/>
  <c r="C46" i="27"/>
  <c r="C36" i="27"/>
  <c r="C32" i="27"/>
  <c r="C31" i="27"/>
  <c r="C30" i="27"/>
  <c r="C19" i="27"/>
  <c r="C18" i="27"/>
  <c r="C16" i="27"/>
  <c r="C12" i="27"/>
  <c r="B1673" i="18"/>
  <c r="C22" i="51"/>
  <c r="C21" i="51"/>
  <c r="C20" i="51"/>
  <c r="C19" i="51"/>
  <c r="C18" i="51"/>
  <c r="C17" i="51"/>
  <c r="C16" i="51"/>
  <c r="C14" i="51"/>
  <c r="C12" i="51"/>
  <c r="C146" i="50"/>
  <c r="C145" i="50"/>
  <c r="C144" i="50"/>
  <c r="C143" i="50"/>
  <c r="C142" i="50"/>
  <c r="C141" i="50"/>
  <c r="C140" i="50"/>
  <c r="C139" i="50"/>
  <c r="C138" i="50"/>
  <c r="C137" i="50"/>
  <c r="C136" i="50"/>
  <c r="C135" i="50"/>
  <c r="C134" i="50"/>
  <c r="C133" i="50"/>
  <c r="C132" i="50"/>
  <c r="C131" i="50"/>
  <c r="C130" i="50"/>
  <c r="C129" i="50"/>
  <c r="C128" i="50"/>
  <c r="C127" i="50"/>
  <c r="C126" i="50"/>
  <c r="C125" i="50"/>
  <c r="C124" i="50"/>
  <c r="C123" i="50"/>
  <c r="C122" i="50"/>
  <c r="C121" i="50"/>
  <c r="C120" i="50"/>
  <c r="C119" i="50"/>
  <c r="C118" i="50"/>
  <c r="C117" i="50"/>
  <c r="C116" i="50"/>
  <c r="C115" i="50"/>
  <c r="C114" i="50"/>
  <c r="C113" i="50"/>
  <c r="C112" i="50"/>
  <c r="C111" i="50"/>
  <c r="C110" i="50"/>
  <c r="C109" i="50"/>
  <c r="C108" i="50"/>
  <c r="C107" i="50"/>
  <c r="C106" i="50"/>
  <c r="C105" i="50"/>
  <c r="C104" i="50"/>
  <c r="C103" i="50"/>
  <c r="C102" i="50"/>
  <c r="C101" i="50"/>
  <c r="C100" i="50"/>
  <c r="C99" i="50"/>
  <c r="C98" i="50"/>
  <c r="C97" i="50"/>
  <c r="C96" i="50"/>
  <c r="C95" i="50"/>
  <c r="C94" i="50"/>
  <c r="C93" i="50"/>
  <c r="C92" i="50"/>
  <c r="C91" i="50"/>
  <c r="C90" i="50"/>
  <c r="C89" i="50"/>
  <c r="C88" i="50"/>
  <c r="C87" i="50"/>
  <c r="C86" i="50"/>
  <c r="C85" i="50"/>
  <c r="C84" i="50"/>
  <c r="C83" i="50"/>
  <c r="C82" i="50"/>
  <c r="C81" i="50"/>
  <c r="C80" i="50"/>
  <c r="C79" i="50"/>
  <c r="C78" i="50"/>
  <c r="C77" i="50"/>
  <c r="C76" i="50"/>
  <c r="C75" i="50"/>
  <c r="C74" i="50"/>
  <c r="C73" i="50"/>
  <c r="C72" i="50"/>
  <c r="C71" i="50"/>
  <c r="C70" i="50"/>
  <c r="C69" i="50"/>
  <c r="C68" i="50"/>
  <c r="C67" i="50"/>
  <c r="C66" i="50"/>
  <c r="C65" i="50"/>
  <c r="C64" i="50"/>
  <c r="C63" i="50"/>
  <c r="C62" i="50"/>
  <c r="C61" i="50"/>
  <c r="C60" i="50"/>
  <c r="C59" i="50"/>
  <c r="C58" i="50"/>
  <c r="C57" i="50"/>
  <c r="C56" i="50"/>
  <c r="C55" i="50"/>
  <c r="C54" i="50"/>
  <c r="C53" i="50"/>
  <c r="C52" i="50"/>
  <c r="C51" i="50"/>
  <c r="C50" i="50"/>
  <c r="C49" i="50"/>
  <c r="C48" i="50"/>
  <c r="C47" i="50"/>
  <c r="C46" i="50"/>
  <c r="C45" i="50"/>
  <c r="C44" i="50"/>
  <c r="C43" i="50"/>
  <c r="C42" i="50"/>
  <c r="C41" i="50"/>
  <c r="C40" i="50"/>
  <c r="C39" i="50"/>
  <c r="C38" i="50"/>
  <c r="C37" i="50"/>
  <c r="C36" i="50"/>
  <c r="C35" i="50"/>
  <c r="C34" i="50"/>
  <c r="C33" i="50"/>
  <c r="C32" i="50"/>
  <c r="C31" i="50"/>
  <c r="C30" i="50"/>
  <c r="C29" i="50"/>
  <c r="C28" i="50"/>
  <c r="C27" i="50"/>
  <c r="C26" i="50"/>
  <c r="C25" i="50"/>
  <c r="C24" i="50"/>
  <c r="C23" i="50"/>
  <c r="C22" i="50"/>
  <c r="C21" i="50"/>
  <c r="C20" i="50"/>
  <c r="C19" i="50"/>
  <c r="C18" i="50"/>
  <c r="C17" i="50"/>
  <c r="C16" i="50"/>
  <c r="C15" i="50"/>
  <c r="C14" i="50"/>
  <c r="C13" i="50"/>
  <c r="C12" i="50"/>
  <c r="D3" i="50"/>
  <c r="D2" i="50"/>
  <c r="B3" i="50"/>
  <c r="B2" i="50"/>
  <c r="C23" i="53"/>
  <c r="C23" i="54"/>
  <c r="C22" i="54"/>
  <c r="C22" i="53"/>
  <c r="C21" i="53"/>
  <c r="C20" i="53"/>
  <c r="C20" i="54"/>
  <c r="C18" i="53"/>
  <c r="C17" i="53"/>
  <c r="C16" i="54"/>
  <c r="C16" i="53"/>
  <c r="C15" i="53"/>
  <c r="C15" i="54"/>
  <c r="C14" i="54"/>
  <c r="C14" i="53"/>
  <c r="C13" i="53"/>
  <c r="G35" i="4"/>
  <c r="J40" i="4"/>
  <c r="J39" i="4"/>
  <c r="J38" i="4"/>
  <c r="J37" i="4"/>
  <c r="J36" i="4"/>
  <c r="J35" i="4"/>
  <c r="J34" i="4"/>
  <c r="J33" i="4"/>
  <c r="J32" i="4"/>
  <c r="J31" i="4"/>
  <c r="J30" i="4"/>
  <c r="J29" i="4"/>
  <c r="J28" i="4"/>
  <c r="J27" i="4"/>
  <c r="J26" i="4"/>
  <c r="J25" i="4"/>
  <c r="J24" i="4"/>
  <c r="J23" i="4"/>
  <c r="J22" i="4"/>
  <c r="J21" i="4"/>
  <c r="J20" i="4"/>
  <c r="J19" i="4"/>
  <c r="J18" i="4"/>
  <c r="J17" i="4"/>
  <c r="J16" i="4"/>
  <c r="C26" i="32"/>
  <c r="C39" i="29"/>
  <c r="C141" i="28"/>
  <c r="C78" i="26"/>
  <c r="K40" i="4"/>
  <c r="K39" i="4"/>
  <c r="K38" i="4"/>
  <c r="K37" i="4"/>
  <c r="K36" i="4"/>
  <c r="K35" i="4"/>
  <c r="K34" i="4"/>
  <c r="K33" i="4"/>
  <c r="K32" i="4"/>
  <c r="K31" i="4"/>
  <c r="K30" i="4"/>
  <c r="K29" i="4"/>
  <c r="K28" i="4"/>
  <c r="K27" i="4"/>
  <c r="K26" i="4"/>
  <c r="K25" i="4"/>
  <c r="K24" i="4"/>
  <c r="K23" i="4"/>
  <c r="K22" i="4"/>
  <c r="K21" i="4"/>
  <c r="K20" i="4"/>
  <c r="K19" i="4"/>
  <c r="K18" i="4"/>
  <c r="K17" i="4"/>
  <c r="K16" i="4"/>
  <c r="H40" i="4"/>
  <c r="H39" i="4"/>
  <c r="H38" i="4"/>
  <c r="H37" i="4"/>
  <c r="H36" i="4"/>
  <c r="H35" i="4"/>
  <c r="H34" i="4"/>
  <c r="H33" i="4"/>
  <c r="H32" i="4"/>
  <c r="H31" i="4"/>
  <c r="H30" i="4"/>
  <c r="H29" i="4"/>
  <c r="H28" i="4"/>
  <c r="H27" i="4"/>
  <c r="H26" i="4"/>
  <c r="H25" i="4"/>
  <c r="H24" i="4"/>
  <c r="H23" i="4"/>
  <c r="H22" i="4"/>
  <c r="H21" i="4"/>
  <c r="H20" i="4"/>
  <c r="H18" i="4"/>
  <c r="H17" i="4"/>
  <c r="H16" i="4"/>
  <c r="I40" i="4"/>
  <c r="I39" i="4"/>
  <c r="I38" i="4"/>
  <c r="I37" i="4"/>
  <c r="I36" i="4"/>
  <c r="I35" i="4"/>
  <c r="I34" i="4"/>
  <c r="I33" i="4"/>
  <c r="I32" i="4"/>
  <c r="I31" i="4"/>
  <c r="I30" i="4"/>
  <c r="I29" i="4"/>
  <c r="I28" i="4"/>
  <c r="I27" i="4"/>
  <c r="I26" i="4"/>
  <c r="I25" i="4"/>
  <c r="I24" i="4"/>
  <c r="I23" i="4"/>
  <c r="I22" i="4"/>
  <c r="I21" i="4"/>
  <c r="I20" i="4"/>
  <c r="I19" i="4"/>
  <c r="I18" i="4"/>
  <c r="I17" i="4"/>
  <c r="I16" i="4"/>
  <c r="C25" i="32"/>
  <c r="G40" i="4"/>
  <c r="G39" i="4"/>
  <c r="G38" i="4"/>
  <c r="G37" i="4"/>
  <c r="G36" i="4"/>
  <c r="G34" i="4"/>
  <c r="G33" i="4"/>
  <c r="G32" i="4"/>
  <c r="G31" i="4"/>
  <c r="G30" i="4"/>
  <c r="B1382" i="55"/>
  <c r="C1365" i="55"/>
  <c r="B1365" i="55"/>
  <c r="A1365" i="55"/>
  <c r="A1410" i="55"/>
  <c r="C1363" i="55"/>
  <c r="C1362" i="55"/>
  <c r="C1361" i="55"/>
  <c r="C1360" i="55"/>
  <c r="C1359" i="55"/>
  <c r="C1358" i="55"/>
  <c r="C1357" i="55"/>
  <c r="C1356" i="55"/>
  <c r="C1355" i="55"/>
  <c r="C1354" i="55"/>
  <c r="C1353" i="55"/>
  <c r="C1352" i="55"/>
  <c r="C1351" i="55"/>
  <c r="C1350" i="55"/>
  <c r="C1349" i="55"/>
  <c r="C1348" i="55"/>
  <c r="C1347" i="55"/>
  <c r="C1346" i="55"/>
  <c r="C1345" i="55"/>
  <c r="C1344" i="55"/>
  <c r="C1343" i="55"/>
  <c r="C1342" i="55"/>
  <c r="C1341" i="55"/>
  <c r="C1340" i="55"/>
  <c r="C1339" i="55"/>
  <c r="C1338" i="55"/>
  <c r="C1337" i="55"/>
  <c r="C1336" i="55"/>
  <c r="C1335" i="55"/>
  <c r="C1334" i="55"/>
  <c r="C1333" i="55"/>
  <c r="C1332" i="55"/>
  <c r="C1331" i="55"/>
  <c r="C1330" i="55"/>
  <c r="C1329" i="55"/>
  <c r="C1328" i="55"/>
  <c r="C1327" i="55"/>
  <c r="C1326" i="55"/>
  <c r="C1325" i="55"/>
  <c r="C1324" i="55"/>
  <c r="C1323" i="55"/>
  <c r="C1322" i="55"/>
  <c r="C1321" i="55"/>
  <c r="C1320" i="55"/>
  <c r="C1319" i="55"/>
  <c r="C1318" i="55"/>
  <c r="C1317" i="55"/>
  <c r="C1316" i="55"/>
  <c r="C1315" i="55"/>
  <c r="C1314" i="55"/>
  <c r="C1313" i="55"/>
  <c r="C1312" i="55"/>
  <c r="C1311" i="55"/>
  <c r="C1310" i="55"/>
  <c r="C1309" i="55"/>
  <c r="C1308" i="55"/>
  <c r="C1307" i="55"/>
  <c r="C1306" i="55"/>
  <c r="C1305" i="55"/>
  <c r="C1304" i="55"/>
  <c r="C1303" i="55"/>
  <c r="C1302" i="55"/>
  <c r="C1301" i="55"/>
  <c r="C1300" i="55"/>
  <c r="C1299" i="55"/>
  <c r="C1298" i="55"/>
  <c r="C1297" i="55"/>
  <c r="C1296" i="55"/>
  <c r="C1295" i="55"/>
  <c r="C1294" i="55"/>
  <c r="C1293" i="55"/>
  <c r="C1292" i="55"/>
  <c r="C1291" i="55"/>
  <c r="C1290" i="55"/>
  <c r="C1289" i="55"/>
  <c r="C1288" i="55"/>
  <c r="C1287" i="55"/>
  <c r="C1286" i="55"/>
  <c r="C1285" i="55"/>
  <c r="C1284" i="55"/>
  <c r="C1283" i="55"/>
  <c r="C1282" i="55"/>
  <c r="C1281" i="55"/>
  <c r="C1280" i="55"/>
  <c r="C1279" i="55"/>
  <c r="C1278" i="55"/>
  <c r="C1277" i="55"/>
  <c r="C1276" i="55"/>
  <c r="C1275" i="55"/>
  <c r="C1274" i="55"/>
  <c r="C1273" i="55"/>
  <c r="C1272" i="55"/>
  <c r="C1271" i="55"/>
  <c r="C1270" i="55"/>
  <c r="C1269" i="55"/>
  <c r="C1268" i="55"/>
  <c r="C1267" i="55"/>
  <c r="C1266" i="55"/>
  <c r="C1265" i="55"/>
  <c r="C1264" i="55"/>
  <c r="C1263" i="55"/>
  <c r="C1262" i="55"/>
  <c r="C1261" i="55"/>
  <c r="C1260" i="55"/>
  <c r="C1259" i="55"/>
  <c r="C1258" i="55"/>
  <c r="C1257" i="55"/>
  <c r="C1256" i="55"/>
  <c r="C1255" i="55"/>
  <c r="C1254" i="55"/>
  <c r="C1253" i="55"/>
  <c r="C1252" i="55"/>
  <c r="C1251" i="55"/>
  <c r="C1250" i="55"/>
  <c r="C1249" i="55"/>
  <c r="C1248" i="55"/>
  <c r="C1247" i="55"/>
  <c r="C1246" i="55"/>
  <c r="C1245" i="55"/>
  <c r="C1244" i="55"/>
  <c r="C1243" i="55"/>
  <c r="C1242" i="55"/>
  <c r="C1241" i="55"/>
  <c r="C1240" i="55"/>
  <c r="C1239" i="55"/>
  <c r="C1238" i="55"/>
  <c r="C1237" i="55"/>
  <c r="C1236" i="55"/>
  <c r="C1235" i="55"/>
  <c r="C1234" i="55"/>
  <c r="C1233" i="55"/>
  <c r="C1232" i="55"/>
  <c r="C1231" i="55"/>
  <c r="C1230" i="55"/>
  <c r="C1229" i="55"/>
  <c r="C1228" i="55"/>
  <c r="C1227" i="55"/>
  <c r="C1226" i="55"/>
  <c r="C1225" i="55"/>
  <c r="C1224" i="55"/>
  <c r="C1223" i="55"/>
  <c r="C1222" i="55"/>
  <c r="C1221" i="55"/>
  <c r="C1220" i="55"/>
  <c r="C1219" i="55"/>
  <c r="C1218" i="55"/>
  <c r="C1217" i="55"/>
  <c r="C1216" i="55"/>
  <c r="C1215" i="55"/>
  <c r="C1214" i="55"/>
  <c r="C1213" i="55"/>
  <c r="C1212" i="55"/>
  <c r="C1211" i="55"/>
  <c r="C1210" i="55"/>
  <c r="C1209" i="55"/>
  <c r="C1208" i="55"/>
  <c r="C1207" i="55"/>
  <c r="C1206" i="55"/>
  <c r="C1205" i="55"/>
  <c r="C1204" i="55"/>
  <c r="C1203" i="55"/>
  <c r="C1202" i="55"/>
  <c r="C1201" i="55"/>
  <c r="C1200" i="55"/>
  <c r="C1199" i="55"/>
  <c r="C1198" i="55"/>
  <c r="C1197" i="55"/>
  <c r="C1196" i="55"/>
  <c r="C1195" i="55"/>
  <c r="C1194" i="55"/>
  <c r="C1193" i="55"/>
  <c r="C1192" i="55"/>
  <c r="C1191" i="55"/>
  <c r="C1190" i="55"/>
  <c r="C1189" i="55"/>
  <c r="C1188" i="55"/>
  <c r="C1187" i="55"/>
  <c r="C1186" i="55"/>
  <c r="C1185" i="55"/>
  <c r="C1184" i="55"/>
  <c r="C1183" i="55"/>
  <c r="C1182" i="55"/>
  <c r="C1181" i="55"/>
  <c r="C1180" i="55"/>
  <c r="C1179" i="55"/>
  <c r="C1178" i="55"/>
  <c r="C1177" i="55"/>
  <c r="C1176" i="55"/>
  <c r="C1175" i="55"/>
  <c r="C1174" i="55"/>
  <c r="C1173" i="55"/>
  <c r="C1172" i="55"/>
  <c r="C1171" i="55"/>
  <c r="C1170" i="55"/>
  <c r="C1169" i="55"/>
  <c r="C1168" i="55"/>
  <c r="C1167" i="55"/>
  <c r="C1166" i="55"/>
  <c r="C1165" i="55"/>
  <c r="C1164" i="55"/>
  <c r="C1163" i="55"/>
  <c r="C1162" i="55"/>
  <c r="C1161" i="55"/>
  <c r="C1160" i="55"/>
  <c r="C1159" i="55"/>
  <c r="C1158" i="55"/>
  <c r="C1157" i="55"/>
  <c r="C1156" i="55"/>
  <c r="C1155" i="55"/>
  <c r="C1154" i="55"/>
  <c r="C1153" i="55"/>
  <c r="C1152" i="55"/>
  <c r="C1151" i="55"/>
  <c r="C1150" i="55"/>
  <c r="C1149" i="55"/>
  <c r="C1148" i="55"/>
  <c r="C1147" i="55"/>
  <c r="C1146" i="55"/>
  <c r="C1145" i="55"/>
  <c r="C1144" i="55"/>
  <c r="C1143" i="55"/>
  <c r="C1142" i="55"/>
  <c r="C1141" i="55"/>
  <c r="C1140" i="55"/>
  <c r="C1139" i="55"/>
  <c r="C1138" i="55"/>
  <c r="C1137" i="55"/>
  <c r="C1136" i="55"/>
  <c r="C1135" i="55"/>
  <c r="C1134" i="55"/>
  <c r="C1133" i="55"/>
  <c r="C1132" i="55"/>
  <c r="C1131" i="55"/>
  <c r="C1130" i="55"/>
  <c r="C1129" i="55"/>
  <c r="C1128" i="55"/>
  <c r="C1127" i="55"/>
  <c r="C1126" i="55"/>
  <c r="C1125" i="55"/>
  <c r="C1124" i="55"/>
  <c r="C1123" i="55"/>
  <c r="C1122" i="55"/>
  <c r="C1121" i="55"/>
  <c r="C1120" i="55"/>
  <c r="C1119" i="55"/>
  <c r="C1118" i="55"/>
  <c r="C1117" i="55"/>
  <c r="C1116" i="55"/>
  <c r="C1115" i="55"/>
  <c r="C1114" i="55"/>
  <c r="C1113" i="55"/>
  <c r="C1112" i="55"/>
  <c r="C1111" i="55"/>
  <c r="C1110" i="55"/>
  <c r="C1109" i="55"/>
  <c r="C1108" i="55"/>
  <c r="C1107" i="55"/>
  <c r="C1106" i="55"/>
  <c r="C1105" i="55"/>
  <c r="C1104" i="55"/>
  <c r="C1103" i="55"/>
  <c r="C1102" i="55"/>
  <c r="C1101" i="55"/>
  <c r="C1100" i="55"/>
  <c r="C1099" i="55"/>
  <c r="C1098" i="55"/>
  <c r="C1097" i="55"/>
  <c r="C1096" i="55"/>
  <c r="C1095" i="55"/>
  <c r="C1094" i="55"/>
  <c r="C1093" i="55"/>
  <c r="C1092" i="55"/>
  <c r="C1091" i="55"/>
  <c r="C1090" i="55"/>
  <c r="C1089" i="55"/>
  <c r="C1088" i="55"/>
  <c r="C1087" i="55"/>
  <c r="C1086" i="55"/>
  <c r="C1085" i="55"/>
  <c r="C1084" i="55"/>
  <c r="C1083" i="55"/>
  <c r="C1082" i="55"/>
  <c r="C1081" i="55"/>
  <c r="C1080" i="55"/>
  <c r="C1079" i="55"/>
  <c r="C1078" i="55"/>
  <c r="C1077" i="55"/>
  <c r="C1076" i="55"/>
  <c r="C1075" i="55"/>
  <c r="C1074" i="55"/>
  <c r="C1073" i="55"/>
  <c r="C1072" i="55"/>
  <c r="C1071" i="55"/>
  <c r="C1070" i="55"/>
  <c r="C1069" i="55"/>
  <c r="C1068" i="55"/>
  <c r="C1067" i="55"/>
  <c r="C1066" i="55"/>
  <c r="C1065" i="55"/>
  <c r="C1064" i="55"/>
  <c r="C1063" i="55"/>
  <c r="C1062" i="55"/>
  <c r="C1061" i="55"/>
  <c r="C1060" i="55"/>
  <c r="C1059" i="55"/>
  <c r="C1058" i="55"/>
  <c r="C1057" i="55"/>
  <c r="C1056" i="55"/>
  <c r="C1055" i="55"/>
  <c r="C1054" i="55"/>
  <c r="C1053" i="55"/>
  <c r="C1052" i="55"/>
  <c r="C1051" i="55"/>
  <c r="C1050" i="55"/>
  <c r="C1049" i="55"/>
  <c r="C1048" i="55"/>
  <c r="C1047" i="55"/>
  <c r="C1046" i="55"/>
  <c r="C1045" i="55"/>
  <c r="C1044" i="55"/>
  <c r="C1043" i="55"/>
  <c r="C1042" i="55"/>
  <c r="C1041" i="55"/>
  <c r="C1040" i="55"/>
  <c r="C1039" i="55"/>
  <c r="C1038" i="55"/>
  <c r="C1037" i="55"/>
  <c r="C1036" i="55"/>
  <c r="C1035" i="55"/>
  <c r="C1034" i="55"/>
  <c r="C1033" i="55"/>
  <c r="C1032" i="55"/>
  <c r="C1031" i="55"/>
  <c r="C1030" i="55"/>
  <c r="C1029" i="55"/>
  <c r="C1028" i="55"/>
  <c r="C1027" i="55"/>
  <c r="C1026" i="55"/>
  <c r="C1025" i="55"/>
  <c r="C1024" i="55"/>
  <c r="C1023" i="55"/>
  <c r="C1022" i="55"/>
  <c r="C1021" i="55"/>
  <c r="C1020" i="55"/>
  <c r="C1019" i="55"/>
  <c r="C1018" i="55"/>
  <c r="C1017" i="55"/>
  <c r="C1016" i="55"/>
  <c r="C1015" i="55"/>
  <c r="C1014" i="55"/>
  <c r="C1013" i="55"/>
  <c r="C1012" i="55"/>
  <c r="C1011" i="55"/>
  <c r="C1010" i="55"/>
  <c r="C1009" i="55"/>
  <c r="C1008" i="55"/>
  <c r="C1007" i="55"/>
  <c r="C1006" i="55"/>
  <c r="C1005" i="55"/>
  <c r="C1004" i="55"/>
  <c r="C1003" i="55"/>
  <c r="C1002" i="55"/>
  <c r="C1001" i="55"/>
  <c r="C1000" i="55"/>
  <c r="C999" i="55"/>
  <c r="C998" i="55"/>
  <c r="C997" i="55"/>
  <c r="C996" i="55"/>
  <c r="C995" i="55"/>
  <c r="C994" i="55"/>
  <c r="C993" i="55"/>
  <c r="C992" i="55"/>
  <c r="C991" i="55"/>
  <c r="C990" i="55"/>
  <c r="C989" i="55"/>
  <c r="C988" i="55"/>
  <c r="C987" i="55"/>
  <c r="C986" i="55"/>
  <c r="C985" i="55"/>
  <c r="C984" i="55"/>
  <c r="C983" i="55"/>
  <c r="C982" i="55"/>
  <c r="C981" i="55"/>
  <c r="C980" i="55"/>
  <c r="C979" i="55"/>
  <c r="C978" i="55"/>
  <c r="C977" i="55"/>
  <c r="C976" i="55"/>
  <c r="C975" i="55"/>
  <c r="C974" i="55"/>
  <c r="C973" i="55"/>
  <c r="C972" i="55"/>
  <c r="C971" i="55"/>
  <c r="C970" i="55"/>
  <c r="C969" i="55"/>
  <c r="C968" i="55"/>
  <c r="C967" i="55"/>
  <c r="C966" i="55"/>
  <c r="C965" i="55"/>
  <c r="C964" i="55"/>
  <c r="C963" i="55"/>
  <c r="C962" i="55"/>
  <c r="C961" i="55"/>
  <c r="C960" i="55"/>
  <c r="C959" i="55"/>
  <c r="C958" i="55"/>
  <c r="C957" i="55"/>
  <c r="C956" i="55"/>
  <c r="C955" i="55"/>
  <c r="C954" i="55"/>
  <c r="C953" i="55"/>
  <c r="C952" i="55"/>
  <c r="C951" i="55"/>
  <c r="C950" i="55"/>
  <c r="C949" i="55"/>
  <c r="C948" i="55"/>
  <c r="C947" i="55"/>
  <c r="C946" i="55"/>
  <c r="C945" i="55"/>
  <c r="C944" i="55"/>
  <c r="C943" i="55"/>
  <c r="C942" i="55"/>
  <c r="C941" i="55"/>
  <c r="C940" i="55"/>
  <c r="C939" i="55"/>
  <c r="C938" i="55"/>
  <c r="C937" i="55"/>
  <c r="C936" i="55"/>
  <c r="C935" i="55"/>
  <c r="C934" i="55"/>
  <c r="C933" i="55"/>
  <c r="C932" i="55"/>
  <c r="C931" i="55"/>
  <c r="C930" i="55"/>
  <c r="C929" i="55"/>
  <c r="C928" i="55"/>
  <c r="C927" i="55"/>
  <c r="C926" i="55"/>
  <c r="C925" i="55"/>
  <c r="C924" i="55"/>
  <c r="C923" i="55"/>
  <c r="C922" i="55"/>
  <c r="C921" i="55"/>
  <c r="C920" i="55"/>
  <c r="C919" i="55"/>
  <c r="C918" i="55"/>
  <c r="C917" i="55"/>
  <c r="C916" i="55"/>
  <c r="C915" i="55"/>
  <c r="C914" i="55"/>
  <c r="C913" i="55"/>
  <c r="C912" i="55"/>
  <c r="C911" i="55"/>
  <c r="C910" i="55"/>
  <c r="C909" i="55"/>
  <c r="C908" i="55"/>
  <c r="C907" i="55"/>
  <c r="C906" i="55"/>
  <c r="C905" i="55"/>
  <c r="C904" i="55"/>
  <c r="C903" i="55"/>
  <c r="C902" i="55"/>
  <c r="C901" i="55"/>
  <c r="C900" i="55"/>
  <c r="C899" i="55"/>
  <c r="C898" i="55"/>
  <c r="C897" i="55"/>
  <c r="C896" i="55"/>
  <c r="C895" i="55"/>
  <c r="C894" i="55"/>
  <c r="C893" i="55"/>
  <c r="C892" i="55"/>
  <c r="C891" i="55"/>
  <c r="C890" i="55"/>
  <c r="C889" i="55"/>
  <c r="C888" i="55"/>
  <c r="C887" i="55"/>
  <c r="C886" i="55"/>
  <c r="C885" i="55"/>
  <c r="C884" i="55"/>
  <c r="C883" i="55"/>
  <c r="C882" i="55"/>
  <c r="C881" i="55"/>
  <c r="C880" i="55"/>
  <c r="C879" i="55"/>
  <c r="C878" i="55"/>
  <c r="C877" i="55"/>
  <c r="C876" i="55"/>
  <c r="C875" i="55"/>
  <c r="C874" i="55"/>
  <c r="C873" i="55"/>
  <c r="C872" i="55"/>
  <c r="C871" i="55"/>
  <c r="C870" i="55"/>
  <c r="C869" i="55"/>
  <c r="C868" i="55"/>
  <c r="C867" i="55"/>
  <c r="C866" i="55"/>
  <c r="C865" i="55"/>
  <c r="C864" i="55"/>
  <c r="C863" i="55"/>
  <c r="C862" i="55"/>
  <c r="C861" i="55"/>
  <c r="C860" i="55"/>
  <c r="C859" i="55"/>
  <c r="C858" i="55"/>
  <c r="C857" i="55"/>
  <c r="C856" i="55"/>
  <c r="C855" i="55"/>
  <c r="C854" i="55"/>
  <c r="C853" i="55"/>
  <c r="C852" i="55"/>
  <c r="C851" i="55"/>
  <c r="C850" i="55"/>
  <c r="C849" i="55"/>
  <c r="C848" i="55"/>
  <c r="C847" i="55"/>
  <c r="C846" i="55"/>
  <c r="C845" i="55"/>
  <c r="C844" i="55"/>
  <c r="C843" i="55"/>
  <c r="C842" i="55"/>
  <c r="C841" i="55"/>
  <c r="C840" i="55"/>
  <c r="C839" i="55"/>
  <c r="C838" i="55"/>
  <c r="C837" i="55"/>
  <c r="C836" i="55"/>
  <c r="C835" i="55"/>
  <c r="C834" i="55"/>
  <c r="C833" i="55"/>
  <c r="C832" i="55"/>
  <c r="C831" i="55"/>
  <c r="C830" i="55"/>
  <c r="C829" i="55"/>
  <c r="C828" i="55"/>
  <c r="C827" i="55"/>
  <c r="C826" i="55"/>
  <c r="C825" i="55"/>
  <c r="C824" i="55"/>
  <c r="C823" i="55"/>
  <c r="C822" i="55"/>
  <c r="C821" i="55"/>
  <c r="C820" i="55"/>
  <c r="C819" i="55"/>
  <c r="C818" i="55"/>
  <c r="C817" i="55"/>
  <c r="C816" i="55"/>
  <c r="C815" i="55"/>
  <c r="C814" i="55"/>
  <c r="C813" i="55"/>
  <c r="C812" i="55"/>
  <c r="C811" i="55"/>
  <c r="C810" i="55"/>
  <c r="C809" i="55"/>
  <c r="C808" i="55"/>
  <c r="C807" i="55"/>
  <c r="C806" i="55"/>
  <c r="C805" i="55"/>
  <c r="C804" i="55"/>
  <c r="C803" i="55"/>
  <c r="C802" i="55"/>
  <c r="C801" i="55"/>
  <c r="C800" i="55"/>
  <c r="C799" i="55"/>
  <c r="C798" i="55"/>
  <c r="C797" i="55"/>
  <c r="C796" i="55"/>
  <c r="C795" i="55"/>
  <c r="C794" i="55"/>
  <c r="C793" i="55"/>
  <c r="C792" i="55"/>
  <c r="C791" i="55"/>
  <c r="C790" i="55"/>
  <c r="C789" i="55"/>
  <c r="C788" i="55"/>
  <c r="C787" i="55"/>
  <c r="C786" i="55"/>
  <c r="C785" i="55"/>
  <c r="C784" i="55"/>
  <c r="C783" i="55"/>
  <c r="C782" i="55"/>
  <c r="C781" i="55"/>
  <c r="C780" i="55"/>
  <c r="C779" i="55"/>
  <c r="C778" i="55"/>
  <c r="C777" i="55"/>
  <c r="C776" i="55"/>
  <c r="C775" i="55"/>
  <c r="C774" i="55"/>
  <c r="C773" i="55"/>
  <c r="C772" i="55"/>
  <c r="C771" i="55"/>
  <c r="C770" i="55"/>
  <c r="C769" i="55"/>
  <c r="C768" i="55"/>
  <c r="C767" i="55"/>
  <c r="C766" i="55"/>
  <c r="C765" i="55"/>
  <c r="C764" i="55"/>
  <c r="C763" i="55"/>
  <c r="C762" i="55"/>
  <c r="C761" i="55"/>
  <c r="C760" i="55"/>
  <c r="C759" i="55"/>
  <c r="C758" i="55"/>
  <c r="C757" i="55"/>
  <c r="C756" i="55"/>
  <c r="C755" i="55"/>
  <c r="C754" i="55"/>
  <c r="C753" i="55"/>
  <c r="C752" i="55"/>
  <c r="C751" i="55"/>
  <c r="C750" i="55"/>
  <c r="C749" i="55"/>
  <c r="C748" i="55"/>
  <c r="C747" i="55"/>
  <c r="C746" i="55"/>
  <c r="C745" i="55"/>
  <c r="C744" i="55"/>
  <c r="C743" i="55"/>
  <c r="C742" i="55"/>
  <c r="C741" i="55"/>
  <c r="C740" i="55"/>
  <c r="C739" i="55"/>
  <c r="C738" i="55"/>
  <c r="C737" i="55"/>
  <c r="C736" i="55"/>
  <c r="C735" i="55"/>
  <c r="C734" i="55"/>
  <c r="C733" i="55"/>
  <c r="C732" i="55"/>
  <c r="C731" i="55"/>
  <c r="C730" i="55"/>
  <c r="C729" i="55"/>
  <c r="C728" i="55"/>
  <c r="C727" i="55"/>
  <c r="C726" i="55"/>
  <c r="C725" i="55"/>
  <c r="C724" i="55"/>
  <c r="C723" i="55"/>
  <c r="C722" i="55"/>
  <c r="C721" i="55"/>
  <c r="C720" i="55"/>
  <c r="C719" i="55"/>
  <c r="C718" i="55"/>
  <c r="C717" i="55"/>
  <c r="C716" i="55"/>
  <c r="C715" i="55"/>
  <c r="C714" i="55"/>
  <c r="C713" i="55"/>
  <c r="C712" i="55"/>
  <c r="C711" i="55"/>
  <c r="C710" i="55"/>
  <c r="C709" i="55"/>
  <c r="C708" i="55"/>
  <c r="C707" i="55"/>
  <c r="C706" i="55"/>
  <c r="C705" i="55"/>
  <c r="C704" i="55"/>
  <c r="C703" i="55"/>
  <c r="C702" i="55"/>
  <c r="C701" i="55"/>
  <c r="C700" i="55"/>
  <c r="C699" i="55"/>
  <c r="C698" i="55"/>
  <c r="C697" i="55"/>
  <c r="C696" i="55"/>
  <c r="C695" i="55"/>
  <c r="C694" i="55"/>
  <c r="C693" i="55"/>
  <c r="C692" i="55"/>
  <c r="C691" i="55"/>
  <c r="C690" i="55"/>
  <c r="C689" i="55"/>
  <c r="C688" i="55"/>
  <c r="C687" i="55"/>
  <c r="C686" i="55"/>
  <c r="C685" i="55"/>
  <c r="C684" i="55"/>
  <c r="C683" i="55"/>
  <c r="C682" i="55"/>
  <c r="C681" i="55"/>
  <c r="C680" i="55"/>
  <c r="C679" i="55"/>
  <c r="C678" i="55"/>
  <c r="C677" i="55"/>
  <c r="C676" i="55"/>
  <c r="C675" i="55"/>
  <c r="C674" i="55"/>
  <c r="C673" i="55"/>
  <c r="C672" i="55"/>
  <c r="C671" i="55"/>
  <c r="C670" i="55"/>
  <c r="C669" i="55"/>
  <c r="C668" i="55"/>
  <c r="C667" i="55"/>
  <c r="C666" i="55"/>
  <c r="C665" i="55"/>
  <c r="C664" i="55"/>
  <c r="C663" i="55"/>
  <c r="C662" i="55"/>
  <c r="C661" i="55"/>
  <c r="C660" i="55"/>
  <c r="C659" i="55"/>
  <c r="C658" i="55"/>
  <c r="C657" i="55"/>
  <c r="C656" i="55"/>
  <c r="C655" i="55"/>
  <c r="C654" i="55"/>
  <c r="C653" i="55"/>
  <c r="C652" i="55"/>
  <c r="C651" i="55"/>
  <c r="C650" i="55"/>
  <c r="C649" i="55"/>
  <c r="C648" i="55"/>
  <c r="C647" i="55"/>
  <c r="C646" i="55"/>
  <c r="C645" i="55"/>
  <c r="C644" i="55"/>
  <c r="C643" i="55"/>
  <c r="C642" i="55"/>
  <c r="C641" i="55"/>
  <c r="C640" i="55"/>
  <c r="C639" i="55"/>
  <c r="C638" i="55"/>
  <c r="C637" i="55"/>
  <c r="C636" i="55"/>
  <c r="C635" i="55"/>
  <c r="C634" i="55"/>
  <c r="C633" i="55"/>
  <c r="C632" i="55"/>
  <c r="C631" i="55"/>
  <c r="C630" i="55"/>
  <c r="C629" i="55"/>
  <c r="C628" i="55"/>
  <c r="C627" i="55"/>
  <c r="C626" i="55"/>
  <c r="C625" i="55"/>
  <c r="C624" i="55"/>
  <c r="C623" i="55"/>
  <c r="C622" i="55"/>
  <c r="C621" i="55"/>
  <c r="C620" i="55"/>
  <c r="C619" i="55"/>
  <c r="C618" i="55"/>
  <c r="C617" i="55"/>
  <c r="C616" i="55"/>
  <c r="C615" i="55"/>
  <c r="C614" i="55"/>
  <c r="C613" i="55"/>
  <c r="C612" i="55"/>
  <c r="C611" i="55"/>
  <c r="C610" i="55"/>
  <c r="C609" i="55"/>
  <c r="C608" i="55"/>
  <c r="C607" i="55"/>
  <c r="C606" i="55"/>
  <c r="C605" i="55"/>
  <c r="C604" i="55"/>
  <c r="C603" i="55"/>
  <c r="C602" i="55"/>
  <c r="C601" i="55"/>
  <c r="C600" i="55"/>
  <c r="C599" i="55"/>
  <c r="C598" i="55"/>
  <c r="C597" i="55"/>
  <c r="C596" i="55"/>
  <c r="C595" i="55"/>
  <c r="C594" i="55"/>
  <c r="C593" i="55"/>
  <c r="C592" i="55"/>
  <c r="C591" i="55"/>
  <c r="C590" i="55"/>
  <c r="C589" i="55"/>
  <c r="C588" i="55"/>
  <c r="C587" i="55"/>
  <c r="C586" i="55"/>
  <c r="C585" i="55"/>
  <c r="C584" i="55"/>
  <c r="C583" i="55"/>
  <c r="C582" i="55"/>
  <c r="C581" i="55"/>
  <c r="C580" i="55"/>
  <c r="C579" i="55"/>
  <c r="C578" i="55"/>
  <c r="C577" i="55"/>
  <c r="C576" i="55"/>
  <c r="C575" i="55"/>
  <c r="C574" i="55"/>
  <c r="C573" i="55"/>
  <c r="C572" i="55"/>
  <c r="C571" i="55"/>
  <c r="C570" i="55"/>
  <c r="C569" i="55"/>
  <c r="C568" i="55"/>
  <c r="C567" i="55"/>
  <c r="C566" i="55"/>
  <c r="C565" i="55"/>
  <c r="C564" i="55"/>
  <c r="C563" i="55"/>
  <c r="C562" i="55"/>
  <c r="C561" i="55"/>
  <c r="C560" i="55"/>
  <c r="C559" i="55"/>
  <c r="C558" i="55"/>
  <c r="C557" i="55"/>
  <c r="C556" i="55"/>
  <c r="C555" i="55"/>
  <c r="C554" i="55"/>
  <c r="C553" i="55"/>
  <c r="C552" i="55"/>
  <c r="C551" i="55"/>
  <c r="C550" i="55"/>
  <c r="C549" i="55"/>
  <c r="C548" i="55"/>
  <c r="C547" i="55"/>
  <c r="C546" i="55"/>
  <c r="C545" i="55"/>
  <c r="C544" i="55"/>
  <c r="C543" i="55"/>
  <c r="C542" i="55"/>
  <c r="C541" i="55"/>
  <c r="C540" i="55"/>
  <c r="C539" i="55"/>
  <c r="C538" i="55"/>
  <c r="C537" i="55"/>
  <c r="C536" i="55"/>
  <c r="C535" i="55"/>
  <c r="C534" i="55"/>
  <c r="C533" i="55"/>
  <c r="C532" i="55"/>
  <c r="C531" i="55"/>
  <c r="C530" i="55"/>
  <c r="C529" i="55"/>
  <c r="C528" i="55"/>
  <c r="C527" i="55"/>
  <c r="C526" i="55"/>
  <c r="C525" i="55"/>
  <c r="C524" i="55"/>
  <c r="C523" i="55"/>
  <c r="C522" i="55"/>
  <c r="C521" i="55"/>
  <c r="C520" i="55"/>
  <c r="C519" i="55"/>
  <c r="C518" i="55"/>
  <c r="C517" i="55"/>
  <c r="C516" i="55"/>
  <c r="C515" i="55"/>
  <c r="C514" i="55"/>
  <c r="C513" i="55"/>
  <c r="C512" i="55"/>
  <c r="C511" i="55"/>
  <c r="C510" i="55"/>
  <c r="C509" i="55"/>
  <c r="C508" i="55"/>
  <c r="C507" i="55"/>
  <c r="C506" i="55"/>
  <c r="C505" i="55"/>
  <c r="C504" i="55"/>
  <c r="C503" i="55"/>
  <c r="C502" i="55"/>
  <c r="C501" i="55"/>
  <c r="C500" i="55"/>
  <c r="C499" i="55"/>
  <c r="C498" i="55"/>
  <c r="C497" i="55"/>
  <c r="C496" i="55"/>
  <c r="C495" i="55"/>
  <c r="C494" i="55"/>
  <c r="C493" i="55"/>
  <c r="C492" i="55"/>
  <c r="C491" i="55"/>
  <c r="C490" i="55"/>
  <c r="C489" i="55"/>
  <c r="C488" i="55"/>
  <c r="C487" i="55"/>
  <c r="C486" i="55"/>
  <c r="C485" i="55"/>
  <c r="C484" i="55"/>
  <c r="C483" i="55"/>
  <c r="C482" i="55"/>
  <c r="C481" i="55"/>
  <c r="C480" i="55"/>
  <c r="C479" i="55"/>
  <c r="C478" i="55"/>
  <c r="C477" i="55"/>
  <c r="C476" i="55"/>
  <c r="C475" i="55"/>
  <c r="C474" i="55"/>
  <c r="C473" i="55"/>
  <c r="C472" i="55"/>
  <c r="C471" i="55"/>
  <c r="C470" i="55"/>
  <c r="C469" i="55"/>
  <c r="C468" i="55"/>
  <c r="C467" i="55"/>
  <c r="C466" i="55"/>
  <c r="C465" i="55"/>
  <c r="C464" i="55"/>
  <c r="C463" i="55"/>
  <c r="C462" i="55"/>
  <c r="C461" i="55"/>
  <c r="C460" i="55"/>
  <c r="C459" i="55"/>
  <c r="C458" i="55"/>
  <c r="C457" i="55"/>
  <c r="C456" i="55"/>
  <c r="C455" i="55"/>
  <c r="C454" i="55"/>
  <c r="C453" i="55"/>
  <c r="C452" i="55"/>
  <c r="C451" i="55"/>
  <c r="C450" i="55"/>
  <c r="C449" i="55"/>
  <c r="C448" i="55"/>
  <c r="C447" i="55"/>
  <c r="C446" i="55"/>
  <c r="C445" i="55"/>
  <c r="C444" i="55"/>
  <c r="C443" i="55"/>
  <c r="C442" i="55"/>
  <c r="C441" i="55"/>
  <c r="C440" i="55"/>
  <c r="C439" i="55"/>
  <c r="C438" i="55"/>
  <c r="C437" i="55"/>
  <c r="C436" i="55"/>
  <c r="C435" i="55"/>
  <c r="C434" i="55"/>
  <c r="C433" i="55"/>
  <c r="C432" i="55"/>
  <c r="C431" i="55"/>
  <c r="C430" i="55"/>
  <c r="C429" i="55"/>
  <c r="C428" i="55"/>
  <c r="C427" i="55"/>
  <c r="C426" i="55"/>
  <c r="C425" i="55"/>
  <c r="C424" i="55"/>
  <c r="C423" i="55"/>
  <c r="C422" i="55"/>
  <c r="C421" i="55"/>
  <c r="C420" i="55"/>
  <c r="C419" i="55"/>
  <c r="C418" i="55"/>
  <c r="C417" i="55"/>
  <c r="C416" i="55"/>
  <c r="C415" i="55"/>
  <c r="C414" i="55"/>
  <c r="C413" i="55"/>
  <c r="C412" i="55"/>
  <c r="C411" i="55"/>
  <c r="C410" i="55"/>
  <c r="C409" i="55"/>
  <c r="C408" i="55"/>
  <c r="C407" i="55"/>
  <c r="C406" i="55"/>
  <c r="C405" i="55"/>
  <c r="C404" i="55"/>
  <c r="C403" i="55"/>
  <c r="C402" i="55"/>
  <c r="C401" i="55"/>
  <c r="C400" i="55"/>
  <c r="C399" i="55"/>
  <c r="C398" i="55"/>
  <c r="C397" i="55"/>
  <c r="C396" i="55"/>
  <c r="C395" i="55"/>
  <c r="C394" i="55"/>
  <c r="C393" i="55"/>
  <c r="C392" i="55"/>
  <c r="C391" i="55"/>
  <c r="C390" i="55"/>
  <c r="C389" i="55"/>
  <c r="C388" i="55"/>
  <c r="C387" i="55"/>
  <c r="C386" i="55"/>
  <c r="C385" i="55"/>
  <c r="C384" i="55"/>
  <c r="C383" i="55"/>
  <c r="C382" i="55"/>
  <c r="C381" i="55"/>
  <c r="C380" i="55"/>
  <c r="C379" i="55"/>
  <c r="C378" i="55"/>
  <c r="C377" i="55"/>
  <c r="C376" i="55"/>
  <c r="C375" i="55"/>
  <c r="C374" i="55"/>
  <c r="C373" i="55"/>
  <c r="C372" i="55"/>
  <c r="C371" i="55"/>
  <c r="C370" i="55"/>
  <c r="C369" i="55"/>
  <c r="C368" i="55"/>
  <c r="C367" i="55"/>
  <c r="C366" i="55"/>
  <c r="C365" i="55"/>
  <c r="C364" i="55"/>
  <c r="C363" i="55"/>
  <c r="C362" i="55"/>
  <c r="C361" i="55"/>
  <c r="C360" i="55"/>
  <c r="C359" i="55"/>
  <c r="C358" i="55"/>
  <c r="C357" i="55"/>
  <c r="C356" i="55"/>
  <c r="C355" i="55"/>
  <c r="C354" i="55"/>
  <c r="C353" i="55"/>
  <c r="C352" i="55"/>
  <c r="C351" i="55"/>
  <c r="C350" i="55"/>
  <c r="C349" i="55"/>
  <c r="C348" i="55"/>
  <c r="C347" i="55"/>
  <c r="C346" i="55"/>
  <c r="C345" i="55"/>
  <c r="C344" i="55"/>
  <c r="C343" i="55"/>
  <c r="C342" i="55"/>
  <c r="C341" i="55"/>
  <c r="C340" i="55"/>
  <c r="C339" i="55"/>
  <c r="C338" i="55"/>
  <c r="C337" i="55"/>
  <c r="C336" i="55"/>
  <c r="C335" i="55"/>
  <c r="C334" i="55"/>
  <c r="C333" i="55"/>
  <c r="C332" i="55"/>
  <c r="C331" i="55"/>
  <c r="C330" i="55"/>
  <c r="C329" i="55"/>
  <c r="C328" i="55"/>
  <c r="C327" i="55"/>
  <c r="C326" i="55"/>
  <c r="C325" i="55"/>
  <c r="C324" i="55"/>
  <c r="C323" i="55"/>
  <c r="C322" i="55"/>
  <c r="C321" i="55"/>
  <c r="C320" i="55"/>
  <c r="C319" i="55"/>
  <c r="C318" i="55"/>
  <c r="C317" i="55"/>
  <c r="C316" i="55"/>
  <c r="C315" i="55"/>
  <c r="C314" i="55"/>
  <c r="C313" i="55"/>
  <c r="C312" i="55"/>
  <c r="C311" i="55"/>
  <c r="C310" i="55"/>
  <c r="C309" i="55"/>
  <c r="C308" i="55"/>
  <c r="C307" i="55"/>
  <c r="C306" i="55"/>
  <c r="C305" i="55"/>
  <c r="C304" i="55"/>
  <c r="C303" i="55"/>
  <c r="C302" i="55"/>
  <c r="C301" i="55"/>
  <c r="C300" i="55"/>
  <c r="C299" i="55"/>
  <c r="C298" i="55"/>
  <c r="C297" i="55"/>
  <c r="C296" i="55"/>
  <c r="C295" i="55"/>
  <c r="C294" i="55"/>
  <c r="C293" i="55"/>
  <c r="C292" i="55"/>
  <c r="C291" i="55"/>
  <c r="C290" i="55"/>
  <c r="C289" i="55"/>
  <c r="C288" i="55"/>
  <c r="C287" i="55"/>
  <c r="C286" i="55"/>
  <c r="C285" i="55"/>
  <c r="C284" i="55"/>
  <c r="C283" i="55"/>
  <c r="C282" i="55"/>
  <c r="C281" i="55"/>
  <c r="C280" i="55"/>
  <c r="C279" i="55"/>
  <c r="C278" i="55"/>
  <c r="C277" i="55"/>
  <c r="C276" i="55"/>
  <c r="C275" i="55"/>
  <c r="C274" i="55"/>
  <c r="C273" i="55"/>
  <c r="C272" i="55"/>
  <c r="C271" i="55"/>
  <c r="C270" i="55"/>
  <c r="C269" i="55"/>
  <c r="C268" i="55"/>
  <c r="C267" i="55"/>
  <c r="C266" i="55"/>
  <c r="C265" i="55"/>
  <c r="C264" i="55"/>
  <c r="C263" i="55"/>
  <c r="C262" i="55"/>
  <c r="C261" i="55"/>
  <c r="C260" i="55"/>
  <c r="C259" i="55"/>
  <c r="C258" i="55"/>
  <c r="C257" i="55"/>
  <c r="C256" i="55"/>
  <c r="C255" i="55"/>
  <c r="C254" i="55"/>
  <c r="C253" i="55"/>
  <c r="C252" i="55"/>
  <c r="C251" i="55"/>
  <c r="C250" i="55"/>
  <c r="C249" i="55"/>
  <c r="C248" i="55"/>
  <c r="C247" i="55"/>
  <c r="C246" i="55"/>
  <c r="C245" i="55"/>
  <c r="C244" i="55"/>
  <c r="C243" i="55"/>
  <c r="C242" i="55"/>
  <c r="C241" i="55"/>
  <c r="C240" i="55"/>
  <c r="C239" i="55"/>
  <c r="C238" i="55"/>
  <c r="C237" i="55"/>
  <c r="C236" i="55"/>
  <c r="C235" i="55"/>
  <c r="C234" i="55"/>
  <c r="C233" i="55"/>
  <c r="C232" i="55"/>
  <c r="C231" i="55"/>
  <c r="C230" i="55"/>
  <c r="C229" i="55"/>
  <c r="C228" i="55"/>
  <c r="C227" i="55"/>
  <c r="C226" i="55"/>
  <c r="C225" i="55"/>
  <c r="C224" i="55"/>
  <c r="C223" i="55"/>
  <c r="C222" i="55"/>
  <c r="C221" i="55"/>
  <c r="C220" i="55"/>
  <c r="C219" i="55"/>
  <c r="C218" i="55"/>
  <c r="C217" i="55"/>
  <c r="C216" i="55"/>
  <c r="C215" i="55"/>
  <c r="C214" i="55"/>
  <c r="C213" i="55"/>
  <c r="C212" i="55"/>
  <c r="C211" i="55"/>
  <c r="C210" i="55"/>
  <c r="C209" i="55"/>
  <c r="C208" i="55"/>
  <c r="C207" i="55"/>
  <c r="C206" i="55"/>
  <c r="C205" i="55"/>
  <c r="C204" i="55"/>
  <c r="C203" i="55"/>
  <c r="C202" i="55"/>
  <c r="C201" i="55"/>
  <c r="C200" i="55"/>
  <c r="C199" i="55"/>
  <c r="C198" i="55"/>
  <c r="C197" i="55"/>
  <c r="C196" i="55"/>
  <c r="C195" i="55"/>
  <c r="C194" i="55"/>
  <c r="C193" i="55"/>
  <c r="C192" i="55"/>
  <c r="C191" i="55"/>
  <c r="C190" i="55"/>
  <c r="C189" i="55"/>
  <c r="C188" i="55"/>
  <c r="C187" i="55"/>
  <c r="C186" i="55"/>
  <c r="C185" i="55"/>
  <c r="C184" i="55"/>
  <c r="C183" i="55"/>
  <c r="C182" i="55"/>
  <c r="C181" i="55"/>
  <c r="C180" i="55"/>
  <c r="C179" i="55"/>
  <c r="C178" i="55"/>
  <c r="C177" i="55"/>
  <c r="C176" i="55"/>
  <c r="C175" i="55"/>
  <c r="C174" i="55"/>
  <c r="C173" i="55"/>
  <c r="C172" i="55"/>
  <c r="C171" i="55"/>
  <c r="C170" i="55"/>
  <c r="C169" i="55"/>
  <c r="C168" i="55"/>
  <c r="C167" i="55"/>
  <c r="C166" i="55"/>
  <c r="C165" i="55"/>
  <c r="C164" i="55"/>
  <c r="C163" i="55"/>
  <c r="C162" i="55"/>
  <c r="C161" i="55"/>
  <c r="C160" i="55"/>
  <c r="C159" i="55"/>
  <c r="C158" i="55"/>
  <c r="C157" i="55"/>
  <c r="C156" i="55"/>
  <c r="C155" i="55"/>
  <c r="C154" i="55"/>
  <c r="C153" i="55"/>
  <c r="C152" i="55"/>
  <c r="C151" i="55"/>
  <c r="C150" i="55"/>
  <c r="C149" i="55"/>
  <c r="C148" i="55"/>
  <c r="C147" i="55"/>
  <c r="C146" i="55"/>
  <c r="C145" i="55"/>
  <c r="C144" i="55"/>
  <c r="C143" i="55"/>
  <c r="C142" i="55"/>
  <c r="C141" i="55"/>
  <c r="C140" i="55"/>
  <c r="C139" i="55"/>
  <c r="C138" i="55"/>
  <c r="C137" i="55"/>
  <c r="C136" i="55"/>
  <c r="C135" i="55"/>
  <c r="C134" i="55"/>
  <c r="C133" i="55"/>
  <c r="C132" i="55"/>
  <c r="C131" i="55"/>
  <c r="C130" i="55"/>
  <c r="C129" i="55"/>
  <c r="C128" i="55"/>
  <c r="C127" i="55"/>
  <c r="C126" i="55"/>
  <c r="C125" i="55"/>
  <c r="C124" i="55"/>
  <c r="C123" i="55"/>
  <c r="C121" i="55"/>
  <c r="C120" i="55"/>
  <c r="C119" i="55"/>
  <c r="C118" i="55"/>
  <c r="C117" i="55"/>
  <c r="C116" i="55"/>
  <c r="C115" i="55"/>
  <c r="C114" i="55"/>
  <c r="C113" i="55"/>
  <c r="C112" i="55"/>
  <c r="C111" i="55"/>
  <c r="C110" i="55"/>
  <c r="C109" i="55"/>
  <c r="C108" i="55"/>
  <c r="C107" i="55"/>
  <c r="C106" i="55"/>
  <c r="C105" i="55"/>
  <c r="C104" i="55"/>
  <c r="C103" i="55"/>
  <c r="C102" i="55"/>
  <c r="C101" i="55"/>
  <c r="C100" i="55"/>
  <c r="C99" i="55"/>
  <c r="C98" i="55"/>
  <c r="C97" i="55"/>
  <c r="C96" i="55"/>
  <c r="C95" i="55"/>
  <c r="C94" i="55"/>
  <c r="C93" i="55"/>
  <c r="C92" i="55"/>
  <c r="C91" i="55"/>
  <c r="C90" i="55"/>
  <c r="C89" i="55"/>
  <c r="C88" i="55"/>
  <c r="C87" i="55"/>
  <c r="C86" i="55"/>
  <c r="C85" i="55"/>
  <c r="C84" i="55"/>
  <c r="C83" i="55"/>
  <c r="C82" i="55"/>
  <c r="C81" i="55"/>
  <c r="C80" i="55"/>
  <c r="C79" i="55"/>
  <c r="C78" i="55"/>
  <c r="C77" i="55"/>
  <c r="C76" i="55"/>
  <c r="C75" i="55"/>
  <c r="C74" i="55"/>
  <c r="C73" i="55"/>
  <c r="C72" i="55"/>
  <c r="C71" i="55"/>
  <c r="C70" i="55"/>
  <c r="C69" i="55"/>
  <c r="C68" i="55"/>
  <c r="C67" i="55"/>
  <c r="C66" i="55"/>
  <c r="C65" i="55"/>
  <c r="C64" i="55"/>
  <c r="C63" i="55"/>
  <c r="C62" i="55"/>
  <c r="C61" i="55"/>
  <c r="C60" i="55"/>
  <c r="C59" i="55"/>
  <c r="C58" i="55"/>
  <c r="C47" i="55"/>
  <c r="C46" i="55"/>
  <c r="C43" i="55"/>
  <c r="C41" i="55"/>
  <c r="C33" i="55"/>
  <c r="C32" i="55"/>
  <c r="B1382" i="54"/>
  <c r="C1365" i="54"/>
  <c r="B1365" i="54"/>
  <c r="A1365" i="54"/>
  <c r="A1410" i="54"/>
  <c r="C1363" i="54"/>
  <c r="C1362" i="54"/>
  <c r="C1361" i="54"/>
  <c r="C1360" i="54"/>
  <c r="C1359" i="54"/>
  <c r="C1358" i="54"/>
  <c r="C1357" i="54"/>
  <c r="C1356" i="54"/>
  <c r="C1355" i="54"/>
  <c r="C1354" i="54"/>
  <c r="C1353" i="54"/>
  <c r="C1352" i="54"/>
  <c r="C1351" i="54"/>
  <c r="C1350" i="54"/>
  <c r="C1349" i="54"/>
  <c r="C1348" i="54"/>
  <c r="C1347" i="54"/>
  <c r="C1346" i="54"/>
  <c r="C1345" i="54"/>
  <c r="C1344" i="54"/>
  <c r="C1343" i="54"/>
  <c r="C1342" i="54"/>
  <c r="C1341" i="54"/>
  <c r="C1340" i="54"/>
  <c r="C1339" i="54"/>
  <c r="C1338" i="54"/>
  <c r="C1337" i="54"/>
  <c r="C1336" i="54"/>
  <c r="C1335" i="54"/>
  <c r="C1334" i="54"/>
  <c r="C1333" i="54"/>
  <c r="C1332" i="54"/>
  <c r="C1331" i="54"/>
  <c r="C1330" i="54"/>
  <c r="C1329" i="54"/>
  <c r="C1328" i="54"/>
  <c r="C1327" i="54"/>
  <c r="C1326" i="54"/>
  <c r="C1325" i="54"/>
  <c r="C1324" i="54"/>
  <c r="C1323" i="54"/>
  <c r="C1322" i="54"/>
  <c r="C1321" i="54"/>
  <c r="C1320" i="54"/>
  <c r="C1319" i="54"/>
  <c r="C1318" i="54"/>
  <c r="C1317" i="54"/>
  <c r="C1316" i="54"/>
  <c r="C1315" i="54"/>
  <c r="C1314" i="54"/>
  <c r="C1313" i="54"/>
  <c r="C1312" i="54"/>
  <c r="C1311" i="54"/>
  <c r="C1310" i="54"/>
  <c r="C1309" i="54"/>
  <c r="C1308" i="54"/>
  <c r="C1307" i="54"/>
  <c r="C1306" i="54"/>
  <c r="C1305" i="54"/>
  <c r="C1304" i="54"/>
  <c r="C1303" i="54"/>
  <c r="C1302" i="54"/>
  <c r="C1301" i="54"/>
  <c r="C1300" i="54"/>
  <c r="C1299" i="54"/>
  <c r="C1298" i="54"/>
  <c r="C1297" i="54"/>
  <c r="C1296" i="54"/>
  <c r="C1295" i="54"/>
  <c r="C1294" i="54"/>
  <c r="C1293" i="54"/>
  <c r="C1292" i="54"/>
  <c r="C1291" i="54"/>
  <c r="C1290" i="54"/>
  <c r="C1289" i="54"/>
  <c r="C1288" i="54"/>
  <c r="C1287" i="54"/>
  <c r="C1286" i="54"/>
  <c r="C1285" i="54"/>
  <c r="C1284" i="54"/>
  <c r="C1283" i="54"/>
  <c r="C1282" i="54"/>
  <c r="C1281" i="54"/>
  <c r="C1280" i="54"/>
  <c r="C1279" i="54"/>
  <c r="C1278" i="54"/>
  <c r="C1277" i="54"/>
  <c r="C1276" i="54"/>
  <c r="C1275" i="54"/>
  <c r="C1274" i="54"/>
  <c r="C1273" i="54"/>
  <c r="C1272" i="54"/>
  <c r="C1271" i="54"/>
  <c r="C1270" i="54"/>
  <c r="C1269" i="54"/>
  <c r="C1268" i="54"/>
  <c r="C1267" i="54"/>
  <c r="C1266" i="54"/>
  <c r="C1265" i="54"/>
  <c r="C1264" i="54"/>
  <c r="C1263" i="54"/>
  <c r="C1262" i="54"/>
  <c r="C1261" i="54"/>
  <c r="C1260" i="54"/>
  <c r="C1259" i="54"/>
  <c r="C1258" i="54"/>
  <c r="C1257" i="54"/>
  <c r="C1256" i="54"/>
  <c r="C1255" i="54"/>
  <c r="C1254" i="54"/>
  <c r="C1253" i="54"/>
  <c r="C1252" i="54"/>
  <c r="C1251" i="54"/>
  <c r="C1250" i="54"/>
  <c r="C1249" i="54"/>
  <c r="C1248" i="54"/>
  <c r="C1247" i="54"/>
  <c r="C1246" i="54"/>
  <c r="C1245" i="54"/>
  <c r="C1244" i="54"/>
  <c r="C1243" i="54"/>
  <c r="C1242" i="54"/>
  <c r="C1241" i="54"/>
  <c r="C1240" i="54"/>
  <c r="C1239" i="54"/>
  <c r="C1238" i="54"/>
  <c r="C1237" i="54"/>
  <c r="C1236" i="54"/>
  <c r="C1235" i="54"/>
  <c r="C1234" i="54"/>
  <c r="C1233" i="54"/>
  <c r="C1232" i="54"/>
  <c r="C1231" i="54"/>
  <c r="C1230" i="54"/>
  <c r="C1229" i="54"/>
  <c r="C1228" i="54"/>
  <c r="C1227" i="54"/>
  <c r="C1226" i="54"/>
  <c r="C1225" i="54"/>
  <c r="C1224" i="54"/>
  <c r="C1223" i="54"/>
  <c r="C1222" i="54"/>
  <c r="C1221" i="54"/>
  <c r="C1220" i="54"/>
  <c r="C1219" i="54"/>
  <c r="C1218" i="54"/>
  <c r="C1217" i="54"/>
  <c r="C1216" i="54"/>
  <c r="C1215" i="54"/>
  <c r="C1214" i="54"/>
  <c r="C1213" i="54"/>
  <c r="C1212" i="54"/>
  <c r="C1211" i="54"/>
  <c r="C1210" i="54"/>
  <c r="C1209" i="54"/>
  <c r="C1208" i="54"/>
  <c r="C1207" i="54"/>
  <c r="C1206" i="54"/>
  <c r="C1205" i="54"/>
  <c r="C1204" i="54"/>
  <c r="C1203" i="54"/>
  <c r="C1202" i="54"/>
  <c r="C1201" i="54"/>
  <c r="C1200" i="54"/>
  <c r="C1199" i="54"/>
  <c r="C1198" i="54"/>
  <c r="C1197" i="54"/>
  <c r="C1196" i="54"/>
  <c r="C1195" i="54"/>
  <c r="C1194" i="54"/>
  <c r="C1193" i="54"/>
  <c r="C1192" i="54"/>
  <c r="C1191" i="54"/>
  <c r="C1190" i="54"/>
  <c r="C1189" i="54"/>
  <c r="C1188" i="54"/>
  <c r="C1187" i="54"/>
  <c r="C1186" i="54"/>
  <c r="C1185" i="54"/>
  <c r="C1184" i="54"/>
  <c r="C1183" i="54"/>
  <c r="C1182" i="54"/>
  <c r="C1181" i="54"/>
  <c r="C1180" i="54"/>
  <c r="C1179" i="54"/>
  <c r="C1178" i="54"/>
  <c r="C1177" i="54"/>
  <c r="C1176" i="54"/>
  <c r="C1175" i="54"/>
  <c r="C1174" i="54"/>
  <c r="C1173" i="54"/>
  <c r="C1172" i="54"/>
  <c r="C1171" i="54"/>
  <c r="C1170" i="54"/>
  <c r="C1169" i="54"/>
  <c r="C1168" i="54"/>
  <c r="C1167" i="54"/>
  <c r="C1166" i="54"/>
  <c r="C1165" i="54"/>
  <c r="C1164" i="54"/>
  <c r="C1163" i="54"/>
  <c r="C1162" i="54"/>
  <c r="C1161" i="54"/>
  <c r="C1160" i="54"/>
  <c r="C1159" i="54"/>
  <c r="C1158" i="54"/>
  <c r="C1157" i="54"/>
  <c r="C1156" i="54"/>
  <c r="C1155" i="54"/>
  <c r="C1154" i="54"/>
  <c r="C1153" i="54"/>
  <c r="C1152" i="54"/>
  <c r="C1151" i="54"/>
  <c r="C1150" i="54"/>
  <c r="C1149" i="54"/>
  <c r="C1148" i="54"/>
  <c r="C1147" i="54"/>
  <c r="C1146" i="54"/>
  <c r="C1145" i="54"/>
  <c r="C1144" i="54"/>
  <c r="C1143" i="54"/>
  <c r="C1142" i="54"/>
  <c r="C1141" i="54"/>
  <c r="C1140" i="54"/>
  <c r="C1139" i="54"/>
  <c r="C1138" i="54"/>
  <c r="C1137" i="54"/>
  <c r="C1136" i="54"/>
  <c r="C1135" i="54"/>
  <c r="C1134" i="54"/>
  <c r="C1133" i="54"/>
  <c r="C1132" i="54"/>
  <c r="C1131" i="54"/>
  <c r="C1130" i="54"/>
  <c r="C1129" i="54"/>
  <c r="C1128" i="54"/>
  <c r="C1127" i="54"/>
  <c r="C1126" i="54"/>
  <c r="C1125" i="54"/>
  <c r="C1124" i="54"/>
  <c r="C1123" i="54"/>
  <c r="C1122" i="54"/>
  <c r="C1121" i="54"/>
  <c r="C1120" i="54"/>
  <c r="C1119" i="54"/>
  <c r="C1118" i="54"/>
  <c r="C1117" i="54"/>
  <c r="C1116" i="54"/>
  <c r="C1115" i="54"/>
  <c r="C1114" i="54"/>
  <c r="C1113" i="54"/>
  <c r="C1112" i="54"/>
  <c r="C1111" i="54"/>
  <c r="C1110" i="54"/>
  <c r="C1109" i="54"/>
  <c r="C1108" i="54"/>
  <c r="C1107" i="54"/>
  <c r="C1106" i="54"/>
  <c r="C1105" i="54"/>
  <c r="C1104" i="54"/>
  <c r="C1103" i="54"/>
  <c r="C1102" i="54"/>
  <c r="C1101" i="54"/>
  <c r="C1100" i="54"/>
  <c r="C1099" i="54"/>
  <c r="C1098" i="54"/>
  <c r="C1097" i="54"/>
  <c r="C1096" i="54"/>
  <c r="C1095" i="54"/>
  <c r="C1094" i="54"/>
  <c r="C1093" i="54"/>
  <c r="C1092" i="54"/>
  <c r="C1091" i="54"/>
  <c r="C1090" i="54"/>
  <c r="C1089" i="54"/>
  <c r="C1088" i="54"/>
  <c r="C1087" i="54"/>
  <c r="C1086" i="54"/>
  <c r="C1085" i="54"/>
  <c r="C1084" i="54"/>
  <c r="C1083" i="54"/>
  <c r="C1082" i="54"/>
  <c r="C1081" i="54"/>
  <c r="C1080" i="54"/>
  <c r="C1079" i="54"/>
  <c r="C1078" i="54"/>
  <c r="C1077" i="54"/>
  <c r="C1076" i="54"/>
  <c r="C1075" i="54"/>
  <c r="C1074" i="54"/>
  <c r="C1073" i="54"/>
  <c r="C1072" i="54"/>
  <c r="C1071" i="54"/>
  <c r="C1070" i="54"/>
  <c r="C1069" i="54"/>
  <c r="C1068" i="54"/>
  <c r="C1067" i="54"/>
  <c r="C1066" i="54"/>
  <c r="C1065" i="54"/>
  <c r="C1064" i="54"/>
  <c r="C1063" i="54"/>
  <c r="C1062" i="54"/>
  <c r="C1061" i="54"/>
  <c r="C1060" i="54"/>
  <c r="C1059" i="54"/>
  <c r="C1058" i="54"/>
  <c r="C1057" i="54"/>
  <c r="C1056" i="54"/>
  <c r="C1055" i="54"/>
  <c r="C1054" i="54"/>
  <c r="C1053" i="54"/>
  <c r="C1052" i="54"/>
  <c r="C1051" i="54"/>
  <c r="C1050" i="54"/>
  <c r="C1049" i="54"/>
  <c r="C1048" i="54"/>
  <c r="C1047" i="54"/>
  <c r="C1046" i="54"/>
  <c r="C1045" i="54"/>
  <c r="C1044" i="54"/>
  <c r="C1043" i="54"/>
  <c r="C1042" i="54"/>
  <c r="C1041" i="54"/>
  <c r="C1040" i="54"/>
  <c r="C1039" i="54"/>
  <c r="C1038" i="54"/>
  <c r="C1037" i="54"/>
  <c r="C1036" i="54"/>
  <c r="C1035" i="54"/>
  <c r="C1034" i="54"/>
  <c r="C1033" i="54"/>
  <c r="C1032" i="54"/>
  <c r="C1031" i="54"/>
  <c r="C1030" i="54"/>
  <c r="C1029" i="54"/>
  <c r="C1028" i="54"/>
  <c r="C1027" i="54"/>
  <c r="C1026" i="54"/>
  <c r="C1025" i="54"/>
  <c r="C1024" i="54"/>
  <c r="C1023" i="54"/>
  <c r="C1022" i="54"/>
  <c r="C1021" i="54"/>
  <c r="C1020" i="54"/>
  <c r="C1019" i="54"/>
  <c r="C1018" i="54"/>
  <c r="C1017" i="54"/>
  <c r="C1016" i="54"/>
  <c r="C1015" i="54"/>
  <c r="C1014" i="54"/>
  <c r="C1013" i="54"/>
  <c r="C1012" i="54"/>
  <c r="C1011" i="54"/>
  <c r="C1010" i="54"/>
  <c r="C1009" i="54"/>
  <c r="C1008" i="54"/>
  <c r="C1007" i="54"/>
  <c r="C1006" i="54"/>
  <c r="C1005" i="54"/>
  <c r="C1004" i="54"/>
  <c r="C1003" i="54"/>
  <c r="C1002" i="54"/>
  <c r="C1001" i="54"/>
  <c r="C1000" i="54"/>
  <c r="C999" i="54"/>
  <c r="C998" i="54"/>
  <c r="C997" i="54"/>
  <c r="C996" i="54"/>
  <c r="C995" i="54"/>
  <c r="C994" i="54"/>
  <c r="C993" i="54"/>
  <c r="C992" i="54"/>
  <c r="C991" i="54"/>
  <c r="C990" i="54"/>
  <c r="C989" i="54"/>
  <c r="C988" i="54"/>
  <c r="C987" i="54"/>
  <c r="C986" i="54"/>
  <c r="C985" i="54"/>
  <c r="C984" i="54"/>
  <c r="C983" i="54"/>
  <c r="C982" i="54"/>
  <c r="C981" i="54"/>
  <c r="C980" i="54"/>
  <c r="C979" i="54"/>
  <c r="C978" i="54"/>
  <c r="C977" i="54"/>
  <c r="C976" i="54"/>
  <c r="C975" i="54"/>
  <c r="C974" i="54"/>
  <c r="C973" i="54"/>
  <c r="C972" i="54"/>
  <c r="C971" i="54"/>
  <c r="C970" i="54"/>
  <c r="C969" i="54"/>
  <c r="C968" i="54"/>
  <c r="C967" i="54"/>
  <c r="C966" i="54"/>
  <c r="C965" i="54"/>
  <c r="C964" i="54"/>
  <c r="C963" i="54"/>
  <c r="C962" i="54"/>
  <c r="C961" i="54"/>
  <c r="C960" i="54"/>
  <c r="C959" i="54"/>
  <c r="C958" i="54"/>
  <c r="C957" i="54"/>
  <c r="C956" i="54"/>
  <c r="C955" i="54"/>
  <c r="C954" i="54"/>
  <c r="C953" i="54"/>
  <c r="C952" i="54"/>
  <c r="C951" i="54"/>
  <c r="C950" i="54"/>
  <c r="C949" i="54"/>
  <c r="C948" i="54"/>
  <c r="C947" i="54"/>
  <c r="C946" i="54"/>
  <c r="C945" i="54"/>
  <c r="C944" i="54"/>
  <c r="C943" i="54"/>
  <c r="C942" i="54"/>
  <c r="C941" i="54"/>
  <c r="C940" i="54"/>
  <c r="C939" i="54"/>
  <c r="C938" i="54"/>
  <c r="C937" i="54"/>
  <c r="C936" i="54"/>
  <c r="C935" i="54"/>
  <c r="C934" i="54"/>
  <c r="C933" i="54"/>
  <c r="C932" i="54"/>
  <c r="C931" i="54"/>
  <c r="C930" i="54"/>
  <c r="C929" i="54"/>
  <c r="C928" i="54"/>
  <c r="C927" i="54"/>
  <c r="C926" i="54"/>
  <c r="C925" i="54"/>
  <c r="C924" i="54"/>
  <c r="C923" i="54"/>
  <c r="C922" i="54"/>
  <c r="C921" i="54"/>
  <c r="C920" i="54"/>
  <c r="C919" i="54"/>
  <c r="C918" i="54"/>
  <c r="C917" i="54"/>
  <c r="C916" i="54"/>
  <c r="C915" i="54"/>
  <c r="C914" i="54"/>
  <c r="C913" i="54"/>
  <c r="C912" i="54"/>
  <c r="C911" i="54"/>
  <c r="C910" i="54"/>
  <c r="C909" i="54"/>
  <c r="C908" i="54"/>
  <c r="C907" i="54"/>
  <c r="C906" i="54"/>
  <c r="C905" i="54"/>
  <c r="C904" i="54"/>
  <c r="C903" i="54"/>
  <c r="C902" i="54"/>
  <c r="C901" i="54"/>
  <c r="C900" i="54"/>
  <c r="C899" i="54"/>
  <c r="C898" i="54"/>
  <c r="C897" i="54"/>
  <c r="C896" i="54"/>
  <c r="C895" i="54"/>
  <c r="C894" i="54"/>
  <c r="C893" i="54"/>
  <c r="C892" i="54"/>
  <c r="C891" i="54"/>
  <c r="C890" i="54"/>
  <c r="C889" i="54"/>
  <c r="C888" i="54"/>
  <c r="C887" i="54"/>
  <c r="C886" i="54"/>
  <c r="C885" i="54"/>
  <c r="C884" i="54"/>
  <c r="C883" i="54"/>
  <c r="C882" i="54"/>
  <c r="C881" i="54"/>
  <c r="C880" i="54"/>
  <c r="C879" i="54"/>
  <c r="C878" i="54"/>
  <c r="C877" i="54"/>
  <c r="C876" i="54"/>
  <c r="C875" i="54"/>
  <c r="C874" i="54"/>
  <c r="C873" i="54"/>
  <c r="C872" i="54"/>
  <c r="C871" i="54"/>
  <c r="C870" i="54"/>
  <c r="C869" i="54"/>
  <c r="C868" i="54"/>
  <c r="C867" i="54"/>
  <c r="C866" i="54"/>
  <c r="C865" i="54"/>
  <c r="C864" i="54"/>
  <c r="C863" i="54"/>
  <c r="C862" i="54"/>
  <c r="C861" i="54"/>
  <c r="C860" i="54"/>
  <c r="C859" i="54"/>
  <c r="C858" i="54"/>
  <c r="C857" i="54"/>
  <c r="C856" i="54"/>
  <c r="C855" i="54"/>
  <c r="C854" i="54"/>
  <c r="C853" i="54"/>
  <c r="C852" i="54"/>
  <c r="C851" i="54"/>
  <c r="C850" i="54"/>
  <c r="C849" i="54"/>
  <c r="C848" i="54"/>
  <c r="C847" i="54"/>
  <c r="C846" i="54"/>
  <c r="C845" i="54"/>
  <c r="C844" i="54"/>
  <c r="C843" i="54"/>
  <c r="C842" i="54"/>
  <c r="C841" i="54"/>
  <c r="C840" i="54"/>
  <c r="C839" i="54"/>
  <c r="C838" i="54"/>
  <c r="C837" i="54"/>
  <c r="C836" i="54"/>
  <c r="C835" i="54"/>
  <c r="C834" i="54"/>
  <c r="C833" i="54"/>
  <c r="C832" i="54"/>
  <c r="C831" i="54"/>
  <c r="C830" i="54"/>
  <c r="C829" i="54"/>
  <c r="C828" i="54"/>
  <c r="C827" i="54"/>
  <c r="C826" i="54"/>
  <c r="C825" i="54"/>
  <c r="C824" i="54"/>
  <c r="C823" i="54"/>
  <c r="C822" i="54"/>
  <c r="C821" i="54"/>
  <c r="C820" i="54"/>
  <c r="C819" i="54"/>
  <c r="C818" i="54"/>
  <c r="C817" i="54"/>
  <c r="C816" i="54"/>
  <c r="C815" i="54"/>
  <c r="C814" i="54"/>
  <c r="C813" i="54"/>
  <c r="C812" i="54"/>
  <c r="C811" i="54"/>
  <c r="C810" i="54"/>
  <c r="C809" i="54"/>
  <c r="C808" i="54"/>
  <c r="C807" i="54"/>
  <c r="C806" i="54"/>
  <c r="C805" i="54"/>
  <c r="C804" i="54"/>
  <c r="C803" i="54"/>
  <c r="C802" i="54"/>
  <c r="C801" i="54"/>
  <c r="C800" i="54"/>
  <c r="C799" i="54"/>
  <c r="C798" i="54"/>
  <c r="C797" i="54"/>
  <c r="C796" i="54"/>
  <c r="C795" i="54"/>
  <c r="C794" i="54"/>
  <c r="C793" i="54"/>
  <c r="C792" i="54"/>
  <c r="C791" i="54"/>
  <c r="C790" i="54"/>
  <c r="C789" i="54"/>
  <c r="C788" i="54"/>
  <c r="C787" i="54"/>
  <c r="C786" i="54"/>
  <c r="C785" i="54"/>
  <c r="C784" i="54"/>
  <c r="C783" i="54"/>
  <c r="C782" i="54"/>
  <c r="C781" i="54"/>
  <c r="C780" i="54"/>
  <c r="C779" i="54"/>
  <c r="C778" i="54"/>
  <c r="C777" i="54"/>
  <c r="C776" i="54"/>
  <c r="C775" i="54"/>
  <c r="C774" i="54"/>
  <c r="C773" i="54"/>
  <c r="C772" i="54"/>
  <c r="C771" i="54"/>
  <c r="C770" i="54"/>
  <c r="C769" i="54"/>
  <c r="C768" i="54"/>
  <c r="C767" i="54"/>
  <c r="C766" i="54"/>
  <c r="C765" i="54"/>
  <c r="C764" i="54"/>
  <c r="C763" i="54"/>
  <c r="C762" i="54"/>
  <c r="C761" i="54"/>
  <c r="C760" i="54"/>
  <c r="C759" i="54"/>
  <c r="C758" i="54"/>
  <c r="C757" i="54"/>
  <c r="C756" i="54"/>
  <c r="C755" i="54"/>
  <c r="C754" i="54"/>
  <c r="C753" i="54"/>
  <c r="C752" i="54"/>
  <c r="C751" i="54"/>
  <c r="C750" i="54"/>
  <c r="C749" i="54"/>
  <c r="C748" i="54"/>
  <c r="C747" i="54"/>
  <c r="C746" i="54"/>
  <c r="C745" i="54"/>
  <c r="C744" i="54"/>
  <c r="C743" i="54"/>
  <c r="C742" i="54"/>
  <c r="C741" i="54"/>
  <c r="C740" i="54"/>
  <c r="C739" i="54"/>
  <c r="C738" i="54"/>
  <c r="C737" i="54"/>
  <c r="C736" i="54"/>
  <c r="C735" i="54"/>
  <c r="C734" i="54"/>
  <c r="C733" i="54"/>
  <c r="C732" i="54"/>
  <c r="C731" i="54"/>
  <c r="C730" i="54"/>
  <c r="C729" i="54"/>
  <c r="C728" i="54"/>
  <c r="C727" i="54"/>
  <c r="C726" i="54"/>
  <c r="C725" i="54"/>
  <c r="C724" i="54"/>
  <c r="C723" i="54"/>
  <c r="C722" i="54"/>
  <c r="C721" i="54"/>
  <c r="C720" i="54"/>
  <c r="C719" i="54"/>
  <c r="C718" i="54"/>
  <c r="C717" i="54"/>
  <c r="C716" i="54"/>
  <c r="C715" i="54"/>
  <c r="C714" i="54"/>
  <c r="C713" i="54"/>
  <c r="C712" i="54"/>
  <c r="C711" i="54"/>
  <c r="C710" i="54"/>
  <c r="C709" i="54"/>
  <c r="C708" i="54"/>
  <c r="C707" i="54"/>
  <c r="C706" i="54"/>
  <c r="C705" i="54"/>
  <c r="C704" i="54"/>
  <c r="C703" i="54"/>
  <c r="C702" i="54"/>
  <c r="C701" i="54"/>
  <c r="C700" i="54"/>
  <c r="C699" i="54"/>
  <c r="C698" i="54"/>
  <c r="C697" i="54"/>
  <c r="C696" i="54"/>
  <c r="C695" i="54"/>
  <c r="C694" i="54"/>
  <c r="C693" i="54"/>
  <c r="C692" i="54"/>
  <c r="C691" i="54"/>
  <c r="C690" i="54"/>
  <c r="C689" i="54"/>
  <c r="C688" i="54"/>
  <c r="C687" i="54"/>
  <c r="C686" i="54"/>
  <c r="C685" i="54"/>
  <c r="C684" i="54"/>
  <c r="C683" i="54"/>
  <c r="C682" i="54"/>
  <c r="C681" i="54"/>
  <c r="C680" i="54"/>
  <c r="C679" i="54"/>
  <c r="C678" i="54"/>
  <c r="C677" i="54"/>
  <c r="C676" i="54"/>
  <c r="C675" i="54"/>
  <c r="C674" i="54"/>
  <c r="C673" i="54"/>
  <c r="C672" i="54"/>
  <c r="C671" i="54"/>
  <c r="C670" i="54"/>
  <c r="C669" i="54"/>
  <c r="C668" i="54"/>
  <c r="C667" i="54"/>
  <c r="C666" i="54"/>
  <c r="C665" i="54"/>
  <c r="C664" i="54"/>
  <c r="C663" i="54"/>
  <c r="C662" i="54"/>
  <c r="C661" i="54"/>
  <c r="C660" i="54"/>
  <c r="C659" i="54"/>
  <c r="C658" i="54"/>
  <c r="C657" i="54"/>
  <c r="C656" i="54"/>
  <c r="C655" i="54"/>
  <c r="C654" i="54"/>
  <c r="C653" i="54"/>
  <c r="C652" i="54"/>
  <c r="C651" i="54"/>
  <c r="C650" i="54"/>
  <c r="C649" i="54"/>
  <c r="C648" i="54"/>
  <c r="C647" i="54"/>
  <c r="C646" i="54"/>
  <c r="C645" i="54"/>
  <c r="C644" i="54"/>
  <c r="C643" i="54"/>
  <c r="C642" i="54"/>
  <c r="C641" i="54"/>
  <c r="C640" i="54"/>
  <c r="C639" i="54"/>
  <c r="C638" i="54"/>
  <c r="C637" i="54"/>
  <c r="C636" i="54"/>
  <c r="C635" i="54"/>
  <c r="C634" i="54"/>
  <c r="C633" i="54"/>
  <c r="C632" i="54"/>
  <c r="C631" i="54"/>
  <c r="C630" i="54"/>
  <c r="C629" i="54"/>
  <c r="C628" i="54"/>
  <c r="C627" i="54"/>
  <c r="C626" i="54"/>
  <c r="C625" i="54"/>
  <c r="C624" i="54"/>
  <c r="C623" i="54"/>
  <c r="C622" i="54"/>
  <c r="C621" i="54"/>
  <c r="C620" i="54"/>
  <c r="C619" i="54"/>
  <c r="C618" i="54"/>
  <c r="C617" i="54"/>
  <c r="C616" i="54"/>
  <c r="C615" i="54"/>
  <c r="C614" i="54"/>
  <c r="C613" i="54"/>
  <c r="C612" i="54"/>
  <c r="C611" i="54"/>
  <c r="C610" i="54"/>
  <c r="C609" i="54"/>
  <c r="C608" i="54"/>
  <c r="C607" i="54"/>
  <c r="C606" i="54"/>
  <c r="C605" i="54"/>
  <c r="C604" i="54"/>
  <c r="C603" i="54"/>
  <c r="C602" i="54"/>
  <c r="C601" i="54"/>
  <c r="C600" i="54"/>
  <c r="C599" i="54"/>
  <c r="C598" i="54"/>
  <c r="C597" i="54"/>
  <c r="C596" i="54"/>
  <c r="C595" i="54"/>
  <c r="C594" i="54"/>
  <c r="C593" i="54"/>
  <c r="C592" i="54"/>
  <c r="C591" i="54"/>
  <c r="C590" i="54"/>
  <c r="C589" i="54"/>
  <c r="C588" i="54"/>
  <c r="C587" i="54"/>
  <c r="C586" i="54"/>
  <c r="C585" i="54"/>
  <c r="C584" i="54"/>
  <c r="C583" i="54"/>
  <c r="C582" i="54"/>
  <c r="C581" i="54"/>
  <c r="C580" i="54"/>
  <c r="C579" i="54"/>
  <c r="C578" i="54"/>
  <c r="C577" i="54"/>
  <c r="C576" i="54"/>
  <c r="C575" i="54"/>
  <c r="C574" i="54"/>
  <c r="C573" i="54"/>
  <c r="C572" i="54"/>
  <c r="C571" i="54"/>
  <c r="C570" i="54"/>
  <c r="C569" i="54"/>
  <c r="C568" i="54"/>
  <c r="C567" i="54"/>
  <c r="C566" i="54"/>
  <c r="C565" i="54"/>
  <c r="C564" i="54"/>
  <c r="C563" i="54"/>
  <c r="C562" i="54"/>
  <c r="C561" i="54"/>
  <c r="C560" i="54"/>
  <c r="C559" i="54"/>
  <c r="C558" i="54"/>
  <c r="C557" i="54"/>
  <c r="C556" i="54"/>
  <c r="C555" i="54"/>
  <c r="C554" i="54"/>
  <c r="C553" i="54"/>
  <c r="C552" i="54"/>
  <c r="C551" i="54"/>
  <c r="C550" i="54"/>
  <c r="C549" i="54"/>
  <c r="C548" i="54"/>
  <c r="C547" i="54"/>
  <c r="C546" i="54"/>
  <c r="C545" i="54"/>
  <c r="C544" i="54"/>
  <c r="C543" i="54"/>
  <c r="C542" i="54"/>
  <c r="C541" i="54"/>
  <c r="C540" i="54"/>
  <c r="C539" i="54"/>
  <c r="C538" i="54"/>
  <c r="C537" i="54"/>
  <c r="C536" i="54"/>
  <c r="C535" i="54"/>
  <c r="C534" i="54"/>
  <c r="C533" i="54"/>
  <c r="C532" i="54"/>
  <c r="C531" i="54"/>
  <c r="C530" i="54"/>
  <c r="C529" i="54"/>
  <c r="C528" i="54"/>
  <c r="C527" i="54"/>
  <c r="C526" i="54"/>
  <c r="C525" i="54"/>
  <c r="C524" i="54"/>
  <c r="C523" i="54"/>
  <c r="C522" i="54"/>
  <c r="C521" i="54"/>
  <c r="C520" i="54"/>
  <c r="C519" i="54"/>
  <c r="C518" i="54"/>
  <c r="C517" i="54"/>
  <c r="C516" i="54"/>
  <c r="C515" i="54"/>
  <c r="C514" i="54"/>
  <c r="C513" i="54"/>
  <c r="C512" i="54"/>
  <c r="C511" i="54"/>
  <c r="C510" i="54"/>
  <c r="C509" i="54"/>
  <c r="C508" i="54"/>
  <c r="C507" i="54"/>
  <c r="C506" i="54"/>
  <c r="C505" i="54"/>
  <c r="C504" i="54"/>
  <c r="C503" i="54"/>
  <c r="C502" i="54"/>
  <c r="C501" i="54"/>
  <c r="C500" i="54"/>
  <c r="C499" i="54"/>
  <c r="C498" i="54"/>
  <c r="C497" i="54"/>
  <c r="C496" i="54"/>
  <c r="C495" i="54"/>
  <c r="C494" i="54"/>
  <c r="C493" i="54"/>
  <c r="C492" i="54"/>
  <c r="C491" i="54"/>
  <c r="C490" i="54"/>
  <c r="C489" i="54"/>
  <c r="C488" i="54"/>
  <c r="C487" i="54"/>
  <c r="C486" i="54"/>
  <c r="C485" i="54"/>
  <c r="C484" i="54"/>
  <c r="C483" i="54"/>
  <c r="C482" i="54"/>
  <c r="C481" i="54"/>
  <c r="C480" i="54"/>
  <c r="C479" i="54"/>
  <c r="C478" i="54"/>
  <c r="C477" i="54"/>
  <c r="C476" i="54"/>
  <c r="C475" i="54"/>
  <c r="C474" i="54"/>
  <c r="C473" i="54"/>
  <c r="C472" i="54"/>
  <c r="C471" i="54"/>
  <c r="C470" i="54"/>
  <c r="C469" i="54"/>
  <c r="C468" i="54"/>
  <c r="C467" i="54"/>
  <c r="C466" i="54"/>
  <c r="C465" i="54"/>
  <c r="C464" i="54"/>
  <c r="C463" i="54"/>
  <c r="C462" i="54"/>
  <c r="C461" i="54"/>
  <c r="C460" i="54"/>
  <c r="C459" i="54"/>
  <c r="C458" i="54"/>
  <c r="C457" i="54"/>
  <c r="C456" i="54"/>
  <c r="C455" i="54"/>
  <c r="C454" i="54"/>
  <c r="C453" i="54"/>
  <c r="C452" i="54"/>
  <c r="C451" i="54"/>
  <c r="C450" i="54"/>
  <c r="C449" i="54"/>
  <c r="C448" i="54"/>
  <c r="C447" i="54"/>
  <c r="C446" i="54"/>
  <c r="C445" i="54"/>
  <c r="C444" i="54"/>
  <c r="C443" i="54"/>
  <c r="C442" i="54"/>
  <c r="C441" i="54"/>
  <c r="C440" i="54"/>
  <c r="C439" i="54"/>
  <c r="C438" i="54"/>
  <c r="C437" i="54"/>
  <c r="C436" i="54"/>
  <c r="C435" i="54"/>
  <c r="C434" i="54"/>
  <c r="C433" i="54"/>
  <c r="C432" i="54"/>
  <c r="C431" i="54"/>
  <c r="C430" i="54"/>
  <c r="C429" i="54"/>
  <c r="C428" i="54"/>
  <c r="C427" i="54"/>
  <c r="C426" i="54"/>
  <c r="C425" i="54"/>
  <c r="C424" i="54"/>
  <c r="C423" i="54"/>
  <c r="C422" i="54"/>
  <c r="C421" i="54"/>
  <c r="C420" i="54"/>
  <c r="C419" i="54"/>
  <c r="C418" i="54"/>
  <c r="C417" i="54"/>
  <c r="C416" i="54"/>
  <c r="C415" i="54"/>
  <c r="C414" i="54"/>
  <c r="C413" i="54"/>
  <c r="C412" i="54"/>
  <c r="C411" i="54"/>
  <c r="C410" i="54"/>
  <c r="C409" i="54"/>
  <c r="C408" i="54"/>
  <c r="C407" i="54"/>
  <c r="C406" i="54"/>
  <c r="C405" i="54"/>
  <c r="C404" i="54"/>
  <c r="C403" i="54"/>
  <c r="C402" i="54"/>
  <c r="C401" i="54"/>
  <c r="C400" i="54"/>
  <c r="C399" i="54"/>
  <c r="C398" i="54"/>
  <c r="C397" i="54"/>
  <c r="C396" i="54"/>
  <c r="C395" i="54"/>
  <c r="C394" i="54"/>
  <c r="C393" i="54"/>
  <c r="C392" i="54"/>
  <c r="C391" i="54"/>
  <c r="C390" i="54"/>
  <c r="C389" i="54"/>
  <c r="C388" i="54"/>
  <c r="C387" i="54"/>
  <c r="C386" i="54"/>
  <c r="C385" i="54"/>
  <c r="C384" i="54"/>
  <c r="C383" i="54"/>
  <c r="C382" i="54"/>
  <c r="C381" i="54"/>
  <c r="C380" i="54"/>
  <c r="C379" i="54"/>
  <c r="C378" i="54"/>
  <c r="C377" i="54"/>
  <c r="C376" i="54"/>
  <c r="C375" i="54"/>
  <c r="C374" i="54"/>
  <c r="C373" i="54"/>
  <c r="C372" i="54"/>
  <c r="C371" i="54"/>
  <c r="C370" i="54"/>
  <c r="C369" i="54"/>
  <c r="C368" i="54"/>
  <c r="C367" i="54"/>
  <c r="C366" i="54"/>
  <c r="C365" i="54"/>
  <c r="C364" i="54"/>
  <c r="C363" i="54"/>
  <c r="C362" i="54"/>
  <c r="C361" i="54"/>
  <c r="C360" i="54"/>
  <c r="C359" i="54"/>
  <c r="C358" i="54"/>
  <c r="C357" i="54"/>
  <c r="C356" i="54"/>
  <c r="C355" i="54"/>
  <c r="C354" i="54"/>
  <c r="C353" i="54"/>
  <c r="C352" i="54"/>
  <c r="C351" i="54"/>
  <c r="C350" i="54"/>
  <c r="C349" i="54"/>
  <c r="C348" i="54"/>
  <c r="C347" i="54"/>
  <c r="C346" i="54"/>
  <c r="C345" i="54"/>
  <c r="C344" i="54"/>
  <c r="C343" i="54"/>
  <c r="C342" i="54"/>
  <c r="C341" i="54"/>
  <c r="C340" i="54"/>
  <c r="C339" i="54"/>
  <c r="C338" i="54"/>
  <c r="C337" i="54"/>
  <c r="C336" i="54"/>
  <c r="C335" i="54"/>
  <c r="C334" i="54"/>
  <c r="C333" i="54"/>
  <c r="C332" i="54"/>
  <c r="C331" i="54"/>
  <c r="C330" i="54"/>
  <c r="C329" i="54"/>
  <c r="C328" i="54"/>
  <c r="C327" i="54"/>
  <c r="C326" i="54"/>
  <c r="C325" i="54"/>
  <c r="C324" i="54"/>
  <c r="C323" i="54"/>
  <c r="C322" i="54"/>
  <c r="C321" i="54"/>
  <c r="C320" i="54"/>
  <c r="C319" i="54"/>
  <c r="C318" i="54"/>
  <c r="C317" i="54"/>
  <c r="C316" i="54"/>
  <c r="C315" i="54"/>
  <c r="C314" i="54"/>
  <c r="C313" i="54"/>
  <c r="C312" i="54"/>
  <c r="C311" i="54"/>
  <c r="C310" i="54"/>
  <c r="C309" i="54"/>
  <c r="C308" i="54"/>
  <c r="C307" i="54"/>
  <c r="C306" i="54"/>
  <c r="C305" i="54"/>
  <c r="C304" i="54"/>
  <c r="C303" i="54"/>
  <c r="C302" i="54"/>
  <c r="C301" i="54"/>
  <c r="C300" i="54"/>
  <c r="C299" i="54"/>
  <c r="C298" i="54"/>
  <c r="C297" i="54"/>
  <c r="C296" i="54"/>
  <c r="C295" i="54"/>
  <c r="C294" i="54"/>
  <c r="C293" i="54"/>
  <c r="C292" i="54"/>
  <c r="C291" i="54"/>
  <c r="C290" i="54"/>
  <c r="C289" i="54"/>
  <c r="C288" i="54"/>
  <c r="C287" i="54"/>
  <c r="C286" i="54"/>
  <c r="C285" i="54"/>
  <c r="C284" i="54"/>
  <c r="C283" i="54"/>
  <c r="C282" i="54"/>
  <c r="C281" i="54"/>
  <c r="C280" i="54"/>
  <c r="C279" i="54"/>
  <c r="C278" i="54"/>
  <c r="C277" i="54"/>
  <c r="C276" i="54"/>
  <c r="C275" i="54"/>
  <c r="C274" i="54"/>
  <c r="C273" i="54"/>
  <c r="C272" i="54"/>
  <c r="C271" i="54"/>
  <c r="C270" i="54"/>
  <c r="C269" i="54"/>
  <c r="C268" i="54"/>
  <c r="C267" i="54"/>
  <c r="C266" i="54"/>
  <c r="C265" i="54"/>
  <c r="C264" i="54"/>
  <c r="C263" i="54"/>
  <c r="C262" i="54"/>
  <c r="C261" i="54"/>
  <c r="C260" i="54"/>
  <c r="C259" i="54"/>
  <c r="C258" i="54"/>
  <c r="C257" i="54"/>
  <c r="C256" i="54"/>
  <c r="C255" i="54"/>
  <c r="C254" i="54"/>
  <c r="C253" i="54"/>
  <c r="C252" i="54"/>
  <c r="C251" i="54"/>
  <c r="C250" i="54"/>
  <c r="C249" i="54"/>
  <c r="C248" i="54"/>
  <c r="C247" i="54"/>
  <c r="C246" i="54"/>
  <c r="C245" i="54"/>
  <c r="C244" i="54"/>
  <c r="C243" i="54"/>
  <c r="C242" i="54"/>
  <c r="C241" i="54"/>
  <c r="C240" i="54"/>
  <c r="C239" i="54"/>
  <c r="C238" i="54"/>
  <c r="C237" i="54"/>
  <c r="C236" i="54"/>
  <c r="C235" i="54"/>
  <c r="C234" i="54"/>
  <c r="C233" i="54"/>
  <c r="C232" i="54"/>
  <c r="C231" i="54"/>
  <c r="C230" i="54"/>
  <c r="C229" i="54"/>
  <c r="C228" i="54"/>
  <c r="C227" i="54"/>
  <c r="C226" i="54"/>
  <c r="C225" i="54"/>
  <c r="C224" i="54"/>
  <c r="C223" i="54"/>
  <c r="C222" i="54"/>
  <c r="C221" i="54"/>
  <c r="C220" i="54"/>
  <c r="C219" i="54"/>
  <c r="C218" i="54"/>
  <c r="C217" i="54"/>
  <c r="C216" i="54"/>
  <c r="C215" i="54"/>
  <c r="C214" i="54"/>
  <c r="C213" i="54"/>
  <c r="C212" i="54"/>
  <c r="C211" i="54"/>
  <c r="C210" i="54"/>
  <c r="C209" i="54"/>
  <c r="C208" i="54"/>
  <c r="C207" i="54"/>
  <c r="C206" i="54"/>
  <c r="C205" i="54"/>
  <c r="C204" i="54"/>
  <c r="C203" i="54"/>
  <c r="C202" i="54"/>
  <c r="C201" i="54"/>
  <c r="C200" i="54"/>
  <c r="C199" i="54"/>
  <c r="C198" i="54"/>
  <c r="C197" i="54"/>
  <c r="C196" i="54"/>
  <c r="C195" i="54"/>
  <c r="C194" i="54"/>
  <c r="C193" i="54"/>
  <c r="C192" i="54"/>
  <c r="C191" i="54"/>
  <c r="C190" i="54"/>
  <c r="C189" i="54"/>
  <c r="C188" i="54"/>
  <c r="C187" i="54"/>
  <c r="C186" i="54"/>
  <c r="C185" i="54"/>
  <c r="C184" i="54"/>
  <c r="C183" i="54"/>
  <c r="C182" i="54"/>
  <c r="C181" i="54"/>
  <c r="C180" i="54"/>
  <c r="C179" i="54"/>
  <c r="C178" i="54"/>
  <c r="C177" i="54"/>
  <c r="C176" i="54"/>
  <c r="C175" i="54"/>
  <c r="C174" i="54"/>
  <c r="C173" i="54"/>
  <c r="C172" i="54"/>
  <c r="C171" i="54"/>
  <c r="C170" i="54"/>
  <c r="C169" i="54"/>
  <c r="C168" i="54"/>
  <c r="C167" i="54"/>
  <c r="C166" i="54"/>
  <c r="C165" i="54"/>
  <c r="C164" i="54"/>
  <c r="C163" i="54"/>
  <c r="C162" i="54"/>
  <c r="C161" i="54"/>
  <c r="C160" i="54"/>
  <c r="C159" i="54"/>
  <c r="C158" i="54"/>
  <c r="C157" i="54"/>
  <c r="C156" i="54"/>
  <c r="C155" i="54"/>
  <c r="C154" i="54"/>
  <c r="C153" i="54"/>
  <c r="C152" i="54"/>
  <c r="C151" i="54"/>
  <c r="C150" i="54"/>
  <c r="C149" i="54"/>
  <c r="C148" i="54"/>
  <c r="C147" i="54"/>
  <c r="C146" i="54"/>
  <c r="C145" i="54"/>
  <c r="C144" i="54"/>
  <c r="C143" i="54"/>
  <c r="C142" i="54"/>
  <c r="C141" i="54"/>
  <c r="C140" i="54"/>
  <c r="C139" i="54"/>
  <c r="C138" i="54"/>
  <c r="C137" i="54"/>
  <c r="C136" i="54"/>
  <c r="C135" i="54"/>
  <c r="C134" i="54"/>
  <c r="C133" i="54"/>
  <c r="C132" i="54"/>
  <c r="C131" i="54"/>
  <c r="C130" i="54"/>
  <c r="C129" i="54"/>
  <c r="C128" i="54"/>
  <c r="C127" i="54"/>
  <c r="C126" i="54"/>
  <c r="C125" i="54"/>
  <c r="C124" i="54"/>
  <c r="C123" i="54"/>
  <c r="C122" i="54"/>
  <c r="C121" i="54"/>
  <c r="C120" i="54"/>
  <c r="C119" i="54"/>
  <c r="C118" i="54"/>
  <c r="C117" i="54"/>
  <c r="C116" i="54"/>
  <c r="C115" i="54"/>
  <c r="C114" i="54"/>
  <c r="C113" i="54"/>
  <c r="C112" i="54"/>
  <c r="C111" i="54"/>
  <c r="C110" i="54"/>
  <c r="C109" i="54"/>
  <c r="C108" i="54"/>
  <c r="C107" i="54"/>
  <c r="C106" i="54"/>
  <c r="C105" i="54"/>
  <c r="C104" i="54"/>
  <c r="C103" i="54"/>
  <c r="C102" i="54"/>
  <c r="C101" i="54"/>
  <c r="C100" i="54"/>
  <c r="C99" i="54"/>
  <c r="C98" i="54"/>
  <c r="C97" i="54"/>
  <c r="C96" i="54"/>
  <c r="C95" i="54"/>
  <c r="C94" i="54"/>
  <c r="C93" i="54"/>
  <c r="C92" i="54"/>
  <c r="C91" i="54"/>
  <c r="C90" i="54"/>
  <c r="C89" i="54"/>
  <c r="C88" i="54"/>
  <c r="C87" i="54"/>
  <c r="C86" i="54"/>
  <c r="C85" i="54"/>
  <c r="C84" i="54"/>
  <c r="C83" i="54"/>
  <c r="C82" i="54"/>
  <c r="C81" i="54"/>
  <c r="C80" i="54"/>
  <c r="C79" i="54"/>
  <c r="C78" i="54"/>
  <c r="C77" i="54"/>
  <c r="C76" i="54"/>
  <c r="C75" i="54"/>
  <c r="C73" i="54"/>
  <c r="C65" i="54"/>
  <c r="C64" i="54"/>
  <c r="C63" i="54"/>
  <c r="C62" i="54"/>
  <c r="C61" i="54"/>
  <c r="C60" i="54"/>
  <c r="C49" i="54"/>
  <c r="C47" i="54"/>
  <c r="C46" i="54"/>
  <c r="C45" i="54"/>
  <c r="C44" i="54"/>
  <c r="C40" i="54"/>
  <c r="C39" i="54"/>
  <c r="C33" i="54"/>
  <c r="C31" i="54"/>
  <c r="C28" i="54"/>
  <c r="C26" i="54"/>
  <c r="C25" i="54"/>
  <c r="C21" i="54"/>
  <c r="C19" i="54"/>
  <c r="C18" i="54"/>
  <c r="C17" i="54"/>
  <c r="C12" i="54"/>
  <c r="B1382" i="53"/>
  <c r="C1365" i="53"/>
  <c r="B1365" i="53"/>
  <c r="A1365" i="53"/>
  <c r="A1410" i="53"/>
  <c r="C1363" i="53"/>
  <c r="C1362" i="53"/>
  <c r="C1361" i="53"/>
  <c r="C1360" i="53"/>
  <c r="C1359" i="53"/>
  <c r="C1358" i="53"/>
  <c r="C1357" i="53"/>
  <c r="C1356" i="53"/>
  <c r="C1355" i="53"/>
  <c r="C1354" i="53"/>
  <c r="C1353" i="53"/>
  <c r="C1352" i="53"/>
  <c r="C1351" i="53"/>
  <c r="C1350" i="53"/>
  <c r="C1349" i="53"/>
  <c r="C1348" i="53"/>
  <c r="C1347" i="53"/>
  <c r="C1346" i="53"/>
  <c r="C1345" i="53"/>
  <c r="C1344" i="53"/>
  <c r="C1343" i="53"/>
  <c r="C1342" i="53"/>
  <c r="C1341" i="53"/>
  <c r="C1340" i="53"/>
  <c r="C1339" i="53"/>
  <c r="C1338" i="53"/>
  <c r="C1337" i="53"/>
  <c r="C1336" i="53"/>
  <c r="C1335" i="53"/>
  <c r="C1334" i="53"/>
  <c r="C1333" i="53"/>
  <c r="C1332" i="53"/>
  <c r="C1331" i="53"/>
  <c r="C1330" i="53"/>
  <c r="C1329" i="53"/>
  <c r="C1328" i="53"/>
  <c r="C1327" i="53"/>
  <c r="C1326" i="53"/>
  <c r="C1325" i="53"/>
  <c r="C1324" i="53"/>
  <c r="C1323" i="53"/>
  <c r="C1322" i="53"/>
  <c r="C1321" i="53"/>
  <c r="C1320" i="53"/>
  <c r="C1319" i="53"/>
  <c r="C1318" i="53"/>
  <c r="C1317" i="53"/>
  <c r="C1316" i="53"/>
  <c r="C1315" i="53"/>
  <c r="C1314" i="53"/>
  <c r="C1313" i="53"/>
  <c r="C1312" i="53"/>
  <c r="C1311" i="53"/>
  <c r="C1310" i="53"/>
  <c r="C1309" i="53"/>
  <c r="C1308" i="53"/>
  <c r="C1307" i="53"/>
  <c r="C1306" i="53"/>
  <c r="C1305" i="53"/>
  <c r="C1304" i="53"/>
  <c r="C1303" i="53"/>
  <c r="C1302" i="53"/>
  <c r="C1301" i="53"/>
  <c r="C1300" i="53"/>
  <c r="C1299" i="53"/>
  <c r="C1298" i="53"/>
  <c r="C1297" i="53"/>
  <c r="C1296" i="53"/>
  <c r="C1295" i="53"/>
  <c r="C1294" i="53"/>
  <c r="C1293" i="53"/>
  <c r="C1292" i="53"/>
  <c r="C1291" i="53"/>
  <c r="C1290" i="53"/>
  <c r="C1289" i="53"/>
  <c r="C1288" i="53"/>
  <c r="C1287" i="53"/>
  <c r="C1286" i="53"/>
  <c r="C1285" i="53"/>
  <c r="C1284" i="53"/>
  <c r="C1283" i="53"/>
  <c r="C1282" i="53"/>
  <c r="C1281" i="53"/>
  <c r="C1280" i="53"/>
  <c r="C1279" i="53"/>
  <c r="C1278" i="53"/>
  <c r="C1277" i="53"/>
  <c r="C1276" i="53"/>
  <c r="C1275" i="53"/>
  <c r="C1274" i="53"/>
  <c r="C1273" i="53"/>
  <c r="C1272" i="53"/>
  <c r="C1271" i="53"/>
  <c r="C1270" i="53"/>
  <c r="C1269" i="53"/>
  <c r="C1268" i="53"/>
  <c r="C1267" i="53"/>
  <c r="C1266" i="53"/>
  <c r="C1265" i="53"/>
  <c r="C1264" i="53"/>
  <c r="C1263" i="53"/>
  <c r="C1262" i="53"/>
  <c r="C1261" i="53"/>
  <c r="C1260" i="53"/>
  <c r="C1259" i="53"/>
  <c r="C1258" i="53"/>
  <c r="C1257" i="53"/>
  <c r="C1256" i="53"/>
  <c r="C1255" i="53"/>
  <c r="C1254" i="53"/>
  <c r="C1253" i="53"/>
  <c r="C1252" i="53"/>
  <c r="C1251" i="53"/>
  <c r="C1250" i="53"/>
  <c r="C1249" i="53"/>
  <c r="C1248" i="53"/>
  <c r="C1247" i="53"/>
  <c r="C1246" i="53"/>
  <c r="C1245" i="53"/>
  <c r="C1244" i="53"/>
  <c r="C1243" i="53"/>
  <c r="C1242" i="53"/>
  <c r="C1241" i="53"/>
  <c r="C1240" i="53"/>
  <c r="C1239" i="53"/>
  <c r="C1238" i="53"/>
  <c r="C1237" i="53"/>
  <c r="C1236" i="53"/>
  <c r="C1235" i="53"/>
  <c r="C1234" i="53"/>
  <c r="C1233" i="53"/>
  <c r="C1232" i="53"/>
  <c r="C1231" i="53"/>
  <c r="C1230" i="53"/>
  <c r="C1229" i="53"/>
  <c r="C1228" i="53"/>
  <c r="C1227" i="53"/>
  <c r="C1226" i="53"/>
  <c r="C1225" i="53"/>
  <c r="C1224" i="53"/>
  <c r="C1223" i="53"/>
  <c r="C1222" i="53"/>
  <c r="C1221" i="53"/>
  <c r="C1220" i="53"/>
  <c r="C1219" i="53"/>
  <c r="C1218" i="53"/>
  <c r="C1217" i="53"/>
  <c r="C1216" i="53"/>
  <c r="C1215" i="53"/>
  <c r="C1214" i="53"/>
  <c r="C1213" i="53"/>
  <c r="C1212" i="53"/>
  <c r="C1211" i="53"/>
  <c r="C1210" i="53"/>
  <c r="C1209" i="53"/>
  <c r="C1208" i="53"/>
  <c r="C1207" i="53"/>
  <c r="C1206" i="53"/>
  <c r="C1205" i="53"/>
  <c r="C1204" i="53"/>
  <c r="C1203" i="53"/>
  <c r="C1202" i="53"/>
  <c r="C1201" i="53"/>
  <c r="C1200" i="53"/>
  <c r="C1199" i="53"/>
  <c r="C1198" i="53"/>
  <c r="C1197" i="53"/>
  <c r="C1196" i="53"/>
  <c r="C1195" i="53"/>
  <c r="C1194" i="53"/>
  <c r="C1193" i="53"/>
  <c r="C1192" i="53"/>
  <c r="C1191" i="53"/>
  <c r="C1190" i="53"/>
  <c r="C1189" i="53"/>
  <c r="C1188" i="53"/>
  <c r="C1187" i="53"/>
  <c r="C1186" i="53"/>
  <c r="C1185" i="53"/>
  <c r="C1184" i="53"/>
  <c r="C1183" i="53"/>
  <c r="C1182" i="53"/>
  <c r="C1181" i="53"/>
  <c r="C1180" i="53"/>
  <c r="C1179" i="53"/>
  <c r="C1178" i="53"/>
  <c r="C1177" i="53"/>
  <c r="C1176" i="53"/>
  <c r="C1175" i="53"/>
  <c r="C1174" i="53"/>
  <c r="C1173" i="53"/>
  <c r="C1172" i="53"/>
  <c r="C1171" i="53"/>
  <c r="C1170" i="53"/>
  <c r="C1169" i="53"/>
  <c r="C1168" i="53"/>
  <c r="C1167" i="53"/>
  <c r="C1166" i="53"/>
  <c r="C1165" i="53"/>
  <c r="C1164" i="53"/>
  <c r="C1163" i="53"/>
  <c r="C1162" i="53"/>
  <c r="C1161" i="53"/>
  <c r="C1160" i="53"/>
  <c r="C1159" i="53"/>
  <c r="C1158" i="53"/>
  <c r="C1157" i="53"/>
  <c r="C1156" i="53"/>
  <c r="C1155" i="53"/>
  <c r="C1154" i="53"/>
  <c r="C1153" i="53"/>
  <c r="C1152" i="53"/>
  <c r="C1151" i="53"/>
  <c r="C1150" i="53"/>
  <c r="C1149" i="53"/>
  <c r="C1148" i="53"/>
  <c r="C1147" i="53"/>
  <c r="C1146" i="53"/>
  <c r="C1145" i="53"/>
  <c r="C1144" i="53"/>
  <c r="C1143" i="53"/>
  <c r="C1142" i="53"/>
  <c r="C1141" i="53"/>
  <c r="C1140" i="53"/>
  <c r="C1139" i="53"/>
  <c r="C1138" i="53"/>
  <c r="C1137" i="53"/>
  <c r="C1136" i="53"/>
  <c r="C1135" i="53"/>
  <c r="C1134" i="53"/>
  <c r="C1133" i="53"/>
  <c r="C1132" i="53"/>
  <c r="C1131" i="53"/>
  <c r="C1130" i="53"/>
  <c r="C1129" i="53"/>
  <c r="C1128" i="53"/>
  <c r="C1127" i="53"/>
  <c r="C1126" i="53"/>
  <c r="C1125" i="53"/>
  <c r="C1124" i="53"/>
  <c r="C1123" i="53"/>
  <c r="C1122" i="53"/>
  <c r="C1121" i="53"/>
  <c r="C1120" i="53"/>
  <c r="C1119" i="53"/>
  <c r="C1118" i="53"/>
  <c r="C1117" i="53"/>
  <c r="C1116" i="53"/>
  <c r="C1115" i="53"/>
  <c r="C1114" i="53"/>
  <c r="C1113" i="53"/>
  <c r="C1112" i="53"/>
  <c r="C1111" i="53"/>
  <c r="C1110" i="53"/>
  <c r="C1109" i="53"/>
  <c r="C1108" i="53"/>
  <c r="C1107" i="53"/>
  <c r="C1106" i="53"/>
  <c r="C1105" i="53"/>
  <c r="C1104" i="53"/>
  <c r="C1103" i="53"/>
  <c r="C1102" i="53"/>
  <c r="C1101" i="53"/>
  <c r="C1100" i="53"/>
  <c r="C1099" i="53"/>
  <c r="C1098" i="53"/>
  <c r="C1097" i="53"/>
  <c r="C1096" i="53"/>
  <c r="C1095" i="53"/>
  <c r="C1094" i="53"/>
  <c r="C1093" i="53"/>
  <c r="C1092" i="53"/>
  <c r="C1091" i="53"/>
  <c r="C1090" i="53"/>
  <c r="C1089" i="53"/>
  <c r="C1088" i="53"/>
  <c r="C1087" i="53"/>
  <c r="C1086" i="53"/>
  <c r="C1085" i="53"/>
  <c r="C1084" i="53"/>
  <c r="C1083" i="53"/>
  <c r="C1082" i="53"/>
  <c r="C1081" i="53"/>
  <c r="C1080" i="53"/>
  <c r="C1079" i="53"/>
  <c r="C1078" i="53"/>
  <c r="C1077" i="53"/>
  <c r="C1076" i="53"/>
  <c r="C1075" i="53"/>
  <c r="C1074" i="53"/>
  <c r="C1073" i="53"/>
  <c r="C1072" i="53"/>
  <c r="C1071" i="53"/>
  <c r="C1070" i="53"/>
  <c r="C1069" i="53"/>
  <c r="C1068" i="53"/>
  <c r="C1067" i="53"/>
  <c r="C1066" i="53"/>
  <c r="C1065" i="53"/>
  <c r="C1064" i="53"/>
  <c r="C1063" i="53"/>
  <c r="C1062" i="53"/>
  <c r="C1061" i="53"/>
  <c r="C1060" i="53"/>
  <c r="C1059" i="53"/>
  <c r="C1058" i="53"/>
  <c r="C1057" i="53"/>
  <c r="C1056" i="53"/>
  <c r="C1055" i="53"/>
  <c r="C1054" i="53"/>
  <c r="C1053" i="53"/>
  <c r="C1052" i="53"/>
  <c r="C1051" i="53"/>
  <c r="C1050" i="53"/>
  <c r="C1049" i="53"/>
  <c r="C1048" i="53"/>
  <c r="C1047" i="53"/>
  <c r="C1046" i="53"/>
  <c r="C1045" i="53"/>
  <c r="C1044" i="53"/>
  <c r="C1043" i="53"/>
  <c r="C1042" i="53"/>
  <c r="C1041" i="53"/>
  <c r="C1040" i="53"/>
  <c r="C1039" i="53"/>
  <c r="C1038" i="53"/>
  <c r="C1037" i="53"/>
  <c r="C1036" i="53"/>
  <c r="C1035" i="53"/>
  <c r="C1034" i="53"/>
  <c r="C1033" i="53"/>
  <c r="C1032" i="53"/>
  <c r="C1031" i="53"/>
  <c r="C1030" i="53"/>
  <c r="C1029" i="53"/>
  <c r="C1028" i="53"/>
  <c r="C1027" i="53"/>
  <c r="C1026" i="53"/>
  <c r="C1025" i="53"/>
  <c r="C1024" i="53"/>
  <c r="C1023" i="53"/>
  <c r="C1022" i="53"/>
  <c r="C1021" i="53"/>
  <c r="C1020" i="53"/>
  <c r="C1019" i="53"/>
  <c r="C1018" i="53"/>
  <c r="C1017" i="53"/>
  <c r="C1016" i="53"/>
  <c r="C1015" i="53"/>
  <c r="C1014" i="53"/>
  <c r="C1013" i="53"/>
  <c r="C1012" i="53"/>
  <c r="C1011" i="53"/>
  <c r="C1010" i="53"/>
  <c r="C1009" i="53"/>
  <c r="C1008" i="53"/>
  <c r="C1007" i="53"/>
  <c r="C1006" i="53"/>
  <c r="C1005" i="53"/>
  <c r="C1004" i="53"/>
  <c r="C1003" i="53"/>
  <c r="C1002" i="53"/>
  <c r="C1001" i="53"/>
  <c r="C1000" i="53"/>
  <c r="C999" i="53"/>
  <c r="C998" i="53"/>
  <c r="C997" i="53"/>
  <c r="C996" i="53"/>
  <c r="C995" i="53"/>
  <c r="C994" i="53"/>
  <c r="C993" i="53"/>
  <c r="C992" i="53"/>
  <c r="C991" i="53"/>
  <c r="C990" i="53"/>
  <c r="C989" i="53"/>
  <c r="C988" i="53"/>
  <c r="C987" i="53"/>
  <c r="C986" i="53"/>
  <c r="C985" i="53"/>
  <c r="C984" i="53"/>
  <c r="C983" i="53"/>
  <c r="C982" i="53"/>
  <c r="C981" i="53"/>
  <c r="C980" i="53"/>
  <c r="C979" i="53"/>
  <c r="C978" i="53"/>
  <c r="C977" i="53"/>
  <c r="C976" i="53"/>
  <c r="C975" i="53"/>
  <c r="C974" i="53"/>
  <c r="C973" i="53"/>
  <c r="C972" i="53"/>
  <c r="C971" i="53"/>
  <c r="C970" i="53"/>
  <c r="C969" i="53"/>
  <c r="C968" i="53"/>
  <c r="C967" i="53"/>
  <c r="C966" i="53"/>
  <c r="C965" i="53"/>
  <c r="C964" i="53"/>
  <c r="C963" i="53"/>
  <c r="C962" i="53"/>
  <c r="C961" i="53"/>
  <c r="C960" i="53"/>
  <c r="C959" i="53"/>
  <c r="C958" i="53"/>
  <c r="C957" i="53"/>
  <c r="C956" i="53"/>
  <c r="C955" i="53"/>
  <c r="C954" i="53"/>
  <c r="C953" i="53"/>
  <c r="C952" i="53"/>
  <c r="C951" i="53"/>
  <c r="C950" i="53"/>
  <c r="C949" i="53"/>
  <c r="C948" i="53"/>
  <c r="C947" i="53"/>
  <c r="C946" i="53"/>
  <c r="C945" i="53"/>
  <c r="C944" i="53"/>
  <c r="C943" i="53"/>
  <c r="C942" i="53"/>
  <c r="C941" i="53"/>
  <c r="C940" i="53"/>
  <c r="C939" i="53"/>
  <c r="C938" i="53"/>
  <c r="C937" i="53"/>
  <c r="C936" i="53"/>
  <c r="C935" i="53"/>
  <c r="C934" i="53"/>
  <c r="C933" i="53"/>
  <c r="C932" i="53"/>
  <c r="C931" i="53"/>
  <c r="C930" i="53"/>
  <c r="C929" i="53"/>
  <c r="C928" i="53"/>
  <c r="C927" i="53"/>
  <c r="C926" i="53"/>
  <c r="C925" i="53"/>
  <c r="C924" i="53"/>
  <c r="C923" i="53"/>
  <c r="C922" i="53"/>
  <c r="C921" i="53"/>
  <c r="C920" i="53"/>
  <c r="C919" i="53"/>
  <c r="C918" i="53"/>
  <c r="C917" i="53"/>
  <c r="C916" i="53"/>
  <c r="C915" i="53"/>
  <c r="C914" i="53"/>
  <c r="C913" i="53"/>
  <c r="C912" i="53"/>
  <c r="C911" i="53"/>
  <c r="C910" i="53"/>
  <c r="C909" i="53"/>
  <c r="C908" i="53"/>
  <c r="C907" i="53"/>
  <c r="C906" i="53"/>
  <c r="C905" i="53"/>
  <c r="C904" i="53"/>
  <c r="C903" i="53"/>
  <c r="C902" i="53"/>
  <c r="C901" i="53"/>
  <c r="C900" i="53"/>
  <c r="C899" i="53"/>
  <c r="C898" i="53"/>
  <c r="C897" i="53"/>
  <c r="C896" i="53"/>
  <c r="C895" i="53"/>
  <c r="C894" i="53"/>
  <c r="C893" i="53"/>
  <c r="C892" i="53"/>
  <c r="C891" i="53"/>
  <c r="C890" i="53"/>
  <c r="C889" i="53"/>
  <c r="C888" i="53"/>
  <c r="C887" i="53"/>
  <c r="C886" i="53"/>
  <c r="C885" i="53"/>
  <c r="C884" i="53"/>
  <c r="C883" i="53"/>
  <c r="C882" i="53"/>
  <c r="C881" i="53"/>
  <c r="C880" i="53"/>
  <c r="C879" i="53"/>
  <c r="C878" i="53"/>
  <c r="C877" i="53"/>
  <c r="C876" i="53"/>
  <c r="C875" i="53"/>
  <c r="C874" i="53"/>
  <c r="C873" i="53"/>
  <c r="C872" i="53"/>
  <c r="C871" i="53"/>
  <c r="C870" i="53"/>
  <c r="C869" i="53"/>
  <c r="C868" i="53"/>
  <c r="C867" i="53"/>
  <c r="C866" i="53"/>
  <c r="C865" i="53"/>
  <c r="C864" i="53"/>
  <c r="C863" i="53"/>
  <c r="C862" i="53"/>
  <c r="C861" i="53"/>
  <c r="C860" i="53"/>
  <c r="C859" i="53"/>
  <c r="C858" i="53"/>
  <c r="C857" i="53"/>
  <c r="C856" i="53"/>
  <c r="C855" i="53"/>
  <c r="C854" i="53"/>
  <c r="C853" i="53"/>
  <c r="C852" i="53"/>
  <c r="C851" i="53"/>
  <c r="C850" i="53"/>
  <c r="C849" i="53"/>
  <c r="C848" i="53"/>
  <c r="C847" i="53"/>
  <c r="C846" i="53"/>
  <c r="C845" i="53"/>
  <c r="C844" i="53"/>
  <c r="C843" i="53"/>
  <c r="C842" i="53"/>
  <c r="C841" i="53"/>
  <c r="C840" i="53"/>
  <c r="C839" i="53"/>
  <c r="C838" i="53"/>
  <c r="C837" i="53"/>
  <c r="C836" i="53"/>
  <c r="C835" i="53"/>
  <c r="C834" i="53"/>
  <c r="C833" i="53"/>
  <c r="C832" i="53"/>
  <c r="C831" i="53"/>
  <c r="C830" i="53"/>
  <c r="C829" i="53"/>
  <c r="C828" i="53"/>
  <c r="C827" i="53"/>
  <c r="C826" i="53"/>
  <c r="C825" i="53"/>
  <c r="C824" i="53"/>
  <c r="C823" i="53"/>
  <c r="C822" i="53"/>
  <c r="C821" i="53"/>
  <c r="C820" i="53"/>
  <c r="C819" i="53"/>
  <c r="C818" i="53"/>
  <c r="C817" i="53"/>
  <c r="C816" i="53"/>
  <c r="C815" i="53"/>
  <c r="C814" i="53"/>
  <c r="C813" i="53"/>
  <c r="C812" i="53"/>
  <c r="C811" i="53"/>
  <c r="C810" i="53"/>
  <c r="C809" i="53"/>
  <c r="C808" i="53"/>
  <c r="C807" i="53"/>
  <c r="C806" i="53"/>
  <c r="C805" i="53"/>
  <c r="C804" i="53"/>
  <c r="C803" i="53"/>
  <c r="C802" i="53"/>
  <c r="C801" i="53"/>
  <c r="C800" i="53"/>
  <c r="C799" i="53"/>
  <c r="C798" i="53"/>
  <c r="C797" i="53"/>
  <c r="C796" i="53"/>
  <c r="C795" i="53"/>
  <c r="C794" i="53"/>
  <c r="C793" i="53"/>
  <c r="C792" i="53"/>
  <c r="C791" i="53"/>
  <c r="C790" i="53"/>
  <c r="C789" i="53"/>
  <c r="C788" i="53"/>
  <c r="C787" i="53"/>
  <c r="C786" i="53"/>
  <c r="C785" i="53"/>
  <c r="C784" i="53"/>
  <c r="C783" i="53"/>
  <c r="C782" i="53"/>
  <c r="C781" i="53"/>
  <c r="C780" i="53"/>
  <c r="C779" i="53"/>
  <c r="C778" i="53"/>
  <c r="C777" i="53"/>
  <c r="C776" i="53"/>
  <c r="C775" i="53"/>
  <c r="C774" i="53"/>
  <c r="C773" i="53"/>
  <c r="C772" i="53"/>
  <c r="C771" i="53"/>
  <c r="C770" i="53"/>
  <c r="C769" i="53"/>
  <c r="C768" i="53"/>
  <c r="C767" i="53"/>
  <c r="C766" i="53"/>
  <c r="C765" i="53"/>
  <c r="C764" i="53"/>
  <c r="C763" i="53"/>
  <c r="C762" i="53"/>
  <c r="C761" i="53"/>
  <c r="C760" i="53"/>
  <c r="C759" i="53"/>
  <c r="C758" i="53"/>
  <c r="C757" i="53"/>
  <c r="C756" i="53"/>
  <c r="C755" i="53"/>
  <c r="C754" i="53"/>
  <c r="C753" i="53"/>
  <c r="C752" i="53"/>
  <c r="C751" i="53"/>
  <c r="C750" i="53"/>
  <c r="C749" i="53"/>
  <c r="C748" i="53"/>
  <c r="C747" i="53"/>
  <c r="C746" i="53"/>
  <c r="C745" i="53"/>
  <c r="C744" i="53"/>
  <c r="C743" i="53"/>
  <c r="C742" i="53"/>
  <c r="C741" i="53"/>
  <c r="C740" i="53"/>
  <c r="C739" i="53"/>
  <c r="C738" i="53"/>
  <c r="C737" i="53"/>
  <c r="C736" i="53"/>
  <c r="C735" i="53"/>
  <c r="C734" i="53"/>
  <c r="C733" i="53"/>
  <c r="C732" i="53"/>
  <c r="C731" i="53"/>
  <c r="C730" i="53"/>
  <c r="C729" i="53"/>
  <c r="C728" i="53"/>
  <c r="C727" i="53"/>
  <c r="C726" i="53"/>
  <c r="C725" i="53"/>
  <c r="C724" i="53"/>
  <c r="C723" i="53"/>
  <c r="C722" i="53"/>
  <c r="C721" i="53"/>
  <c r="C720" i="53"/>
  <c r="C719" i="53"/>
  <c r="C718" i="53"/>
  <c r="C717" i="53"/>
  <c r="C716" i="53"/>
  <c r="C715" i="53"/>
  <c r="C714" i="53"/>
  <c r="C713" i="53"/>
  <c r="C712" i="53"/>
  <c r="C711" i="53"/>
  <c r="C710" i="53"/>
  <c r="C709" i="53"/>
  <c r="C708" i="53"/>
  <c r="C707" i="53"/>
  <c r="C706" i="53"/>
  <c r="C705" i="53"/>
  <c r="C704" i="53"/>
  <c r="C703" i="53"/>
  <c r="C702" i="53"/>
  <c r="C701" i="53"/>
  <c r="C700" i="53"/>
  <c r="C699" i="53"/>
  <c r="C698" i="53"/>
  <c r="C697" i="53"/>
  <c r="C696" i="53"/>
  <c r="C695" i="53"/>
  <c r="C694" i="53"/>
  <c r="C693" i="53"/>
  <c r="C692" i="53"/>
  <c r="C691" i="53"/>
  <c r="C690" i="53"/>
  <c r="C689" i="53"/>
  <c r="C688" i="53"/>
  <c r="C687" i="53"/>
  <c r="C686" i="53"/>
  <c r="C685" i="53"/>
  <c r="C684" i="53"/>
  <c r="C683" i="53"/>
  <c r="C682" i="53"/>
  <c r="C681" i="53"/>
  <c r="C680" i="53"/>
  <c r="C679" i="53"/>
  <c r="C678" i="53"/>
  <c r="C677" i="53"/>
  <c r="C676" i="53"/>
  <c r="C675" i="53"/>
  <c r="C674" i="53"/>
  <c r="C673" i="53"/>
  <c r="C672" i="53"/>
  <c r="C671" i="53"/>
  <c r="C670" i="53"/>
  <c r="C669" i="53"/>
  <c r="C668" i="53"/>
  <c r="C667" i="53"/>
  <c r="C666" i="53"/>
  <c r="C665" i="53"/>
  <c r="C664" i="53"/>
  <c r="C663" i="53"/>
  <c r="C662" i="53"/>
  <c r="C661" i="53"/>
  <c r="C660" i="53"/>
  <c r="C659" i="53"/>
  <c r="C658" i="53"/>
  <c r="C657" i="53"/>
  <c r="C656" i="53"/>
  <c r="C655" i="53"/>
  <c r="C654" i="53"/>
  <c r="C653" i="53"/>
  <c r="C652" i="53"/>
  <c r="C651" i="53"/>
  <c r="C650" i="53"/>
  <c r="C649" i="53"/>
  <c r="C648" i="53"/>
  <c r="C647" i="53"/>
  <c r="C646" i="53"/>
  <c r="C645" i="53"/>
  <c r="C644" i="53"/>
  <c r="C643" i="53"/>
  <c r="C642" i="53"/>
  <c r="C641" i="53"/>
  <c r="C640" i="53"/>
  <c r="C639" i="53"/>
  <c r="C638" i="53"/>
  <c r="C637" i="53"/>
  <c r="C636" i="53"/>
  <c r="C635" i="53"/>
  <c r="C634" i="53"/>
  <c r="C633" i="53"/>
  <c r="C632" i="53"/>
  <c r="C631" i="53"/>
  <c r="C630" i="53"/>
  <c r="C629" i="53"/>
  <c r="C628" i="53"/>
  <c r="C627" i="53"/>
  <c r="C626" i="53"/>
  <c r="C625" i="53"/>
  <c r="C624" i="53"/>
  <c r="C623" i="53"/>
  <c r="C622" i="53"/>
  <c r="C621" i="53"/>
  <c r="C620" i="53"/>
  <c r="C619" i="53"/>
  <c r="C618" i="53"/>
  <c r="C617" i="53"/>
  <c r="C616" i="53"/>
  <c r="C615" i="53"/>
  <c r="C614" i="53"/>
  <c r="C613" i="53"/>
  <c r="C612" i="53"/>
  <c r="C611" i="53"/>
  <c r="C610" i="53"/>
  <c r="C609" i="53"/>
  <c r="C608" i="53"/>
  <c r="C607" i="53"/>
  <c r="C606" i="53"/>
  <c r="C605" i="53"/>
  <c r="C604" i="53"/>
  <c r="C603" i="53"/>
  <c r="C602" i="53"/>
  <c r="C601" i="53"/>
  <c r="C600" i="53"/>
  <c r="C599" i="53"/>
  <c r="C598" i="53"/>
  <c r="C597" i="53"/>
  <c r="C596" i="53"/>
  <c r="C595" i="53"/>
  <c r="C594" i="53"/>
  <c r="C593" i="53"/>
  <c r="C592" i="53"/>
  <c r="C591" i="53"/>
  <c r="C590" i="53"/>
  <c r="C589" i="53"/>
  <c r="C588" i="53"/>
  <c r="C587" i="53"/>
  <c r="C586" i="53"/>
  <c r="C585" i="53"/>
  <c r="C584" i="53"/>
  <c r="C583" i="53"/>
  <c r="C582" i="53"/>
  <c r="C581" i="53"/>
  <c r="C580" i="53"/>
  <c r="C579" i="53"/>
  <c r="C578" i="53"/>
  <c r="C577" i="53"/>
  <c r="C576" i="53"/>
  <c r="C575" i="53"/>
  <c r="C574" i="53"/>
  <c r="C573" i="53"/>
  <c r="C572" i="53"/>
  <c r="C571" i="53"/>
  <c r="C570" i="53"/>
  <c r="C569" i="53"/>
  <c r="C568" i="53"/>
  <c r="C567" i="53"/>
  <c r="C566" i="53"/>
  <c r="C565" i="53"/>
  <c r="C564" i="53"/>
  <c r="C563" i="53"/>
  <c r="C562" i="53"/>
  <c r="C561" i="53"/>
  <c r="C560" i="53"/>
  <c r="C559" i="53"/>
  <c r="C558" i="53"/>
  <c r="C557" i="53"/>
  <c r="C556" i="53"/>
  <c r="C555" i="53"/>
  <c r="C554" i="53"/>
  <c r="C553" i="53"/>
  <c r="C552" i="53"/>
  <c r="C551" i="53"/>
  <c r="C550" i="53"/>
  <c r="C549" i="53"/>
  <c r="C548" i="53"/>
  <c r="C547" i="53"/>
  <c r="C546" i="53"/>
  <c r="C545" i="53"/>
  <c r="C544" i="53"/>
  <c r="C543" i="53"/>
  <c r="C542" i="53"/>
  <c r="C541" i="53"/>
  <c r="C540" i="53"/>
  <c r="C539" i="53"/>
  <c r="C538" i="53"/>
  <c r="C537" i="53"/>
  <c r="C536" i="53"/>
  <c r="C535" i="53"/>
  <c r="C534" i="53"/>
  <c r="C533" i="53"/>
  <c r="C532" i="53"/>
  <c r="C531" i="53"/>
  <c r="C530" i="53"/>
  <c r="C529" i="53"/>
  <c r="C528" i="53"/>
  <c r="C527" i="53"/>
  <c r="C526" i="53"/>
  <c r="C525" i="53"/>
  <c r="C524" i="53"/>
  <c r="C523" i="53"/>
  <c r="C522" i="53"/>
  <c r="C521" i="53"/>
  <c r="C520" i="53"/>
  <c r="C519" i="53"/>
  <c r="C518" i="53"/>
  <c r="C517" i="53"/>
  <c r="C516" i="53"/>
  <c r="C515" i="53"/>
  <c r="C514" i="53"/>
  <c r="C513" i="53"/>
  <c r="C512" i="53"/>
  <c r="C511" i="53"/>
  <c r="C510" i="53"/>
  <c r="C509" i="53"/>
  <c r="C508" i="53"/>
  <c r="C507" i="53"/>
  <c r="C506" i="53"/>
  <c r="C505" i="53"/>
  <c r="C504" i="53"/>
  <c r="C503" i="53"/>
  <c r="C502" i="53"/>
  <c r="C501" i="53"/>
  <c r="C500" i="53"/>
  <c r="C499" i="53"/>
  <c r="C498" i="53"/>
  <c r="C497" i="53"/>
  <c r="C496" i="53"/>
  <c r="C495" i="53"/>
  <c r="C494" i="53"/>
  <c r="C493" i="53"/>
  <c r="C492" i="53"/>
  <c r="C491" i="53"/>
  <c r="C490" i="53"/>
  <c r="C489" i="53"/>
  <c r="C488" i="53"/>
  <c r="C487" i="53"/>
  <c r="C486" i="53"/>
  <c r="C485" i="53"/>
  <c r="C484" i="53"/>
  <c r="C483" i="53"/>
  <c r="C482" i="53"/>
  <c r="C481" i="53"/>
  <c r="C480" i="53"/>
  <c r="C479" i="53"/>
  <c r="C478" i="53"/>
  <c r="C477" i="53"/>
  <c r="C476" i="53"/>
  <c r="C475" i="53"/>
  <c r="C474" i="53"/>
  <c r="C473" i="53"/>
  <c r="C472" i="53"/>
  <c r="C471" i="53"/>
  <c r="C470" i="53"/>
  <c r="C469" i="53"/>
  <c r="C468" i="53"/>
  <c r="C467" i="53"/>
  <c r="C466" i="53"/>
  <c r="C465" i="53"/>
  <c r="C464" i="53"/>
  <c r="C463" i="53"/>
  <c r="C462" i="53"/>
  <c r="C461" i="53"/>
  <c r="C460" i="53"/>
  <c r="C459" i="53"/>
  <c r="C458" i="53"/>
  <c r="C457" i="53"/>
  <c r="C456" i="53"/>
  <c r="C455" i="53"/>
  <c r="C454" i="53"/>
  <c r="C453" i="53"/>
  <c r="C452" i="53"/>
  <c r="C451" i="53"/>
  <c r="C450" i="53"/>
  <c r="C449" i="53"/>
  <c r="C448" i="53"/>
  <c r="C447" i="53"/>
  <c r="C446" i="53"/>
  <c r="C445" i="53"/>
  <c r="C444" i="53"/>
  <c r="C443" i="53"/>
  <c r="C442" i="53"/>
  <c r="C441" i="53"/>
  <c r="C440" i="53"/>
  <c r="C439" i="53"/>
  <c r="C438" i="53"/>
  <c r="C437" i="53"/>
  <c r="C436" i="53"/>
  <c r="C435" i="53"/>
  <c r="C434" i="53"/>
  <c r="C433" i="53"/>
  <c r="C432" i="53"/>
  <c r="C431" i="53"/>
  <c r="C430" i="53"/>
  <c r="C429" i="53"/>
  <c r="C428" i="53"/>
  <c r="C427" i="53"/>
  <c r="C426" i="53"/>
  <c r="C425" i="53"/>
  <c r="C424" i="53"/>
  <c r="C423" i="53"/>
  <c r="C422" i="53"/>
  <c r="C421" i="53"/>
  <c r="C420" i="53"/>
  <c r="C419" i="53"/>
  <c r="C418" i="53"/>
  <c r="C417" i="53"/>
  <c r="C416" i="53"/>
  <c r="C415" i="53"/>
  <c r="C414" i="53"/>
  <c r="C413" i="53"/>
  <c r="C412" i="53"/>
  <c r="C411" i="53"/>
  <c r="C410" i="53"/>
  <c r="C409" i="53"/>
  <c r="C408" i="53"/>
  <c r="C407" i="53"/>
  <c r="C406" i="53"/>
  <c r="C405" i="53"/>
  <c r="C404" i="53"/>
  <c r="C403" i="53"/>
  <c r="C402" i="53"/>
  <c r="C401" i="53"/>
  <c r="C400" i="53"/>
  <c r="C399" i="53"/>
  <c r="C398" i="53"/>
  <c r="C397" i="53"/>
  <c r="C396" i="53"/>
  <c r="C395" i="53"/>
  <c r="C394" i="53"/>
  <c r="C393" i="53"/>
  <c r="C392" i="53"/>
  <c r="C391" i="53"/>
  <c r="C390" i="53"/>
  <c r="C389" i="53"/>
  <c r="C388" i="53"/>
  <c r="C387" i="53"/>
  <c r="C386" i="53"/>
  <c r="C385" i="53"/>
  <c r="C384" i="53"/>
  <c r="C383" i="53"/>
  <c r="C382" i="53"/>
  <c r="C381" i="53"/>
  <c r="C380" i="53"/>
  <c r="C379" i="53"/>
  <c r="C378" i="53"/>
  <c r="C377" i="53"/>
  <c r="C376" i="53"/>
  <c r="C375" i="53"/>
  <c r="C374" i="53"/>
  <c r="C373" i="53"/>
  <c r="C372" i="53"/>
  <c r="C371" i="53"/>
  <c r="C370" i="53"/>
  <c r="C369" i="53"/>
  <c r="C368" i="53"/>
  <c r="C367" i="53"/>
  <c r="C366" i="53"/>
  <c r="C365" i="53"/>
  <c r="C364" i="53"/>
  <c r="C363" i="53"/>
  <c r="C362" i="53"/>
  <c r="C361" i="53"/>
  <c r="C360" i="53"/>
  <c r="C359" i="53"/>
  <c r="C358" i="53"/>
  <c r="C357" i="53"/>
  <c r="C356" i="53"/>
  <c r="C355" i="53"/>
  <c r="C354" i="53"/>
  <c r="C353" i="53"/>
  <c r="C352" i="53"/>
  <c r="C351" i="53"/>
  <c r="C350" i="53"/>
  <c r="C349" i="53"/>
  <c r="C348" i="53"/>
  <c r="C347" i="53"/>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317" i="53"/>
  <c r="C316" i="53"/>
  <c r="C315" i="53"/>
  <c r="C314" i="53"/>
  <c r="C313" i="53"/>
  <c r="C312" i="53"/>
  <c r="C311" i="53"/>
  <c r="C310" i="53"/>
  <c r="C309" i="53"/>
  <c r="C308" i="53"/>
  <c r="C307" i="53"/>
  <c r="C306" i="53"/>
  <c r="C305" i="53"/>
  <c r="C304" i="53"/>
  <c r="C303" i="53"/>
  <c r="C302" i="53"/>
  <c r="C301" i="53"/>
  <c r="C300" i="53"/>
  <c r="C299" i="53"/>
  <c r="C298" i="53"/>
  <c r="C297" i="53"/>
  <c r="C296" i="53"/>
  <c r="C295" i="53"/>
  <c r="C294" i="53"/>
  <c r="C293" i="53"/>
  <c r="C292" i="53"/>
  <c r="C291" i="53"/>
  <c r="C290" i="53"/>
  <c r="C289" i="53"/>
  <c r="C288" i="53"/>
  <c r="C287" i="53"/>
  <c r="C286" i="53"/>
  <c r="C285" i="53"/>
  <c r="C284" i="53"/>
  <c r="C283" i="53"/>
  <c r="C282" i="53"/>
  <c r="C281" i="53"/>
  <c r="C280" i="53"/>
  <c r="C279" i="53"/>
  <c r="C278" i="53"/>
  <c r="C277" i="53"/>
  <c r="C276" i="53"/>
  <c r="C275" i="53"/>
  <c r="C274" i="53"/>
  <c r="C273" i="53"/>
  <c r="C272" i="53"/>
  <c r="C271" i="53"/>
  <c r="C270" i="53"/>
  <c r="C269" i="53"/>
  <c r="C268" i="53"/>
  <c r="C267" i="53"/>
  <c r="C266" i="53"/>
  <c r="C265" i="53"/>
  <c r="C264" i="53"/>
  <c r="C263" i="53"/>
  <c r="C262" i="53"/>
  <c r="C261" i="53"/>
  <c r="C260" i="53"/>
  <c r="C259" i="53"/>
  <c r="C258" i="53"/>
  <c r="C257" i="53"/>
  <c r="C256" i="53"/>
  <c r="C255" i="53"/>
  <c r="C254" i="53"/>
  <c r="C253" i="53"/>
  <c r="C252" i="53"/>
  <c r="C251" i="53"/>
  <c r="C250" i="53"/>
  <c r="C249" i="53"/>
  <c r="C248" i="53"/>
  <c r="C247" i="53"/>
  <c r="C246" i="53"/>
  <c r="C245" i="53"/>
  <c r="C244" i="53"/>
  <c r="C243" i="53"/>
  <c r="C242" i="53"/>
  <c r="C241" i="53"/>
  <c r="C240" i="53"/>
  <c r="C239" i="53"/>
  <c r="C238" i="53"/>
  <c r="C237" i="53"/>
  <c r="C236" i="53"/>
  <c r="C235" i="53"/>
  <c r="C234" i="53"/>
  <c r="C233" i="53"/>
  <c r="C232" i="53"/>
  <c r="C231" i="53"/>
  <c r="C230" i="53"/>
  <c r="C229" i="53"/>
  <c r="C228" i="53"/>
  <c r="C227" i="53"/>
  <c r="C226" i="53"/>
  <c r="C225" i="53"/>
  <c r="C224" i="53"/>
  <c r="C223" i="53"/>
  <c r="C222" i="53"/>
  <c r="C221" i="53"/>
  <c r="C220" i="53"/>
  <c r="C219" i="53"/>
  <c r="C218" i="53"/>
  <c r="C217" i="53"/>
  <c r="C216" i="53"/>
  <c r="C215" i="53"/>
  <c r="C214" i="53"/>
  <c r="C213" i="53"/>
  <c r="C212" i="53"/>
  <c r="C211" i="53"/>
  <c r="C210" i="53"/>
  <c r="C209" i="53"/>
  <c r="C208" i="53"/>
  <c r="C207" i="53"/>
  <c r="C206" i="53"/>
  <c r="C205" i="53"/>
  <c r="C204" i="53"/>
  <c r="C203" i="53"/>
  <c r="C202" i="53"/>
  <c r="C201" i="53"/>
  <c r="C200" i="53"/>
  <c r="C199" i="53"/>
  <c r="C198" i="53"/>
  <c r="C197" i="53"/>
  <c r="C196" i="53"/>
  <c r="C195" i="53"/>
  <c r="C194" i="53"/>
  <c r="C193" i="53"/>
  <c r="C192" i="53"/>
  <c r="C191" i="53"/>
  <c r="C190" i="53"/>
  <c r="C189" i="53"/>
  <c r="C188" i="53"/>
  <c r="C187" i="53"/>
  <c r="C186" i="53"/>
  <c r="C185" i="53"/>
  <c r="C184" i="53"/>
  <c r="C183" i="53"/>
  <c r="C182" i="53"/>
  <c r="C181" i="53"/>
  <c r="C180" i="53"/>
  <c r="C179" i="53"/>
  <c r="C178" i="53"/>
  <c r="C177" i="53"/>
  <c r="C176" i="53"/>
  <c r="C175" i="53"/>
  <c r="C174" i="53"/>
  <c r="C173" i="53"/>
  <c r="C172" i="53"/>
  <c r="C171" i="53"/>
  <c r="C170" i="53"/>
  <c r="C169" i="53"/>
  <c r="C168" i="53"/>
  <c r="C167" i="53"/>
  <c r="C166" i="53"/>
  <c r="C165" i="53"/>
  <c r="C164" i="53"/>
  <c r="C163" i="53"/>
  <c r="C162" i="53"/>
  <c r="C161" i="53"/>
  <c r="C160" i="53"/>
  <c r="C159" i="53"/>
  <c r="C158" i="53"/>
  <c r="C157" i="53"/>
  <c r="C156" i="53"/>
  <c r="C155" i="53"/>
  <c r="C154" i="53"/>
  <c r="C153" i="53"/>
  <c r="C152" i="53"/>
  <c r="C151" i="53"/>
  <c r="C150" i="53"/>
  <c r="C149" i="53"/>
  <c r="C148" i="53"/>
  <c r="C147" i="53"/>
  <c r="C146" i="53"/>
  <c r="C145" i="53"/>
  <c r="C144" i="53"/>
  <c r="C143" i="53"/>
  <c r="C142" i="53"/>
  <c r="C141" i="53"/>
  <c r="C140" i="53"/>
  <c r="C139" i="53"/>
  <c r="C138" i="53"/>
  <c r="C137" i="53"/>
  <c r="C136" i="53"/>
  <c r="C135" i="53"/>
  <c r="C134" i="53"/>
  <c r="C133" i="53"/>
  <c r="C132" i="53"/>
  <c r="C131" i="53"/>
  <c r="C130" i="53"/>
  <c r="C129" i="53"/>
  <c r="C128" i="53"/>
  <c r="C127" i="53"/>
  <c r="C126" i="53"/>
  <c r="C125" i="53"/>
  <c r="C124" i="53"/>
  <c r="C123" i="53"/>
  <c r="C122" i="53"/>
  <c r="C121" i="53"/>
  <c r="C120" i="53"/>
  <c r="C119" i="53"/>
  <c r="C118" i="53"/>
  <c r="C117" i="53"/>
  <c r="C116" i="53"/>
  <c r="C115" i="53"/>
  <c r="C114" i="53"/>
  <c r="C113" i="53"/>
  <c r="C112" i="53"/>
  <c r="C111" i="53"/>
  <c r="C110" i="53"/>
  <c r="C109" i="53"/>
  <c r="C108" i="53"/>
  <c r="C107" i="53"/>
  <c r="C106" i="53"/>
  <c r="C105" i="53"/>
  <c r="C104" i="53"/>
  <c r="C103" i="53"/>
  <c r="C102" i="53"/>
  <c r="C101" i="53"/>
  <c r="C100" i="53"/>
  <c r="C99" i="53"/>
  <c r="C98" i="53"/>
  <c r="C97" i="53"/>
  <c r="C96" i="53"/>
  <c r="C95" i="53"/>
  <c r="C94" i="53"/>
  <c r="C93" i="53"/>
  <c r="C92" i="53"/>
  <c r="C91" i="53"/>
  <c r="C89" i="53"/>
  <c r="C88" i="53"/>
  <c r="C87" i="53"/>
  <c r="C86" i="53"/>
  <c r="C77" i="53"/>
  <c r="C76" i="53"/>
  <c r="C75" i="53"/>
  <c r="C74" i="53"/>
  <c r="C73" i="53"/>
  <c r="C72" i="53"/>
  <c r="C71" i="53"/>
  <c r="C70" i="53"/>
  <c r="C69" i="53"/>
  <c r="C68" i="53"/>
  <c r="C58" i="53"/>
  <c r="C56" i="53"/>
  <c r="C55" i="53"/>
  <c r="C54" i="53"/>
  <c r="C53" i="53"/>
  <c r="C52" i="53"/>
  <c r="C51" i="53"/>
  <c r="C49" i="53"/>
  <c r="C36" i="53"/>
  <c r="C34" i="53"/>
  <c r="C32" i="53"/>
  <c r="C31" i="53"/>
  <c r="C29" i="53"/>
  <c r="C28" i="53"/>
  <c r="C27" i="53"/>
  <c r="C26" i="53"/>
  <c r="C25" i="53"/>
  <c r="C19" i="53"/>
  <c r="C12" i="53"/>
  <c r="B1382" i="52"/>
  <c r="C1365" i="52"/>
  <c r="B1365" i="52"/>
  <c r="A1365" i="52"/>
  <c r="A1410" i="52"/>
  <c r="C1363" i="52"/>
  <c r="C1362" i="52"/>
  <c r="C1361" i="52"/>
  <c r="C1360" i="52"/>
  <c r="C1359" i="52"/>
  <c r="C1358" i="52"/>
  <c r="C1357" i="52"/>
  <c r="C1356" i="52"/>
  <c r="C1355" i="52"/>
  <c r="C1354" i="52"/>
  <c r="C1353" i="52"/>
  <c r="C1352" i="52"/>
  <c r="C1351" i="52"/>
  <c r="C1350" i="52"/>
  <c r="C1349" i="52"/>
  <c r="C1348" i="52"/>
  <c r="C1347" i="52"/>
  <c r="C1346" i="52"/>
  <c r="C1345" i="52"/>
  <c r="C1344" i="52"/>
  <c r="C1343" i="52"/>
  <c r="C1342" i="52"/>
  <c r="C1341" i="52"/>
  <c r="C1340" i="52"/>
  <c r="C1339" i="52"/>
  <c r="C1338" i="52"/>
  <c r="C1337" i="52"/>
  <c r="C1336" i="52"/>
  <c r="C1335" i="52"/>
  <c r="C1334" i="52"/>
  <c r="C1333" i="52"/>
  <c r="C1332" i="52"/>
  <c r="C1331" i="52"/>
  <c r="C1330" i="52"/>
  <c r="C1329" i="52"/>
  <c r="C1328" i="52"/>
  <c r="C1327" i="52"/>
  <c r="C1326" i="52"/>
  <c r="C1325" i="52"/>
  <c r="C1324" i="52"/>
  <c r="C1323" i="52"/>
  <c r="C1322" i="52"/>
  <c r="C1321" i="52"/>
  <c r="C1320" i="52"/>
  <c r="C1319" i="52"/>
  <c r="C1318" i="52"/>
  <c r="C1317" i="52"/>
  <c r="C1316" i="52"/>
  <c r="C1315" i="52"/>
  <c r="C1314" i="52"/>
  <c r="C1313" i="52"/>
  <c r="C1312" i="52"/>
  <c r="C1311" i="52"/>
  <c r="C1310" i="52"/>
  <c r="C1309" i="52"/>
  <c r="C1308" i="52"/>
  <c r="C1307" i="52"/>
  <c r="C1306" i="52"/>
  <c r="C1305" i="52"/>
  <c r="C1304" i="52"/>
  <c r="C1303" i="52"/>
  <c r="C1302" i="52"/>
  <c r="C1301" i="52"/>
  <c r="C1300" i="52"/>
  <c r="C1299" i="52"/>
  <c r="C1298" i="52"/>
  <c r="C1297" i="52"/>
  <c r="C1296" i="52"/>
  <c r="C1295" i="52"/>
  <c r="C1294" i="52"/>
  <c r="C1293" i="52"/>
  <c r="C1292" i="52"/>
  <c r="C1291" i="52"/>
  <c r="C1290" i="52"/>
  <c r="C1289" i="52"/>
  <c r="C1288" i="52"/>
  <c r="C1287" i="52"/>
  <c r="C1286" i="52"/>
  <c r="C1285" i="52"/>
  <c r="C1284" i="52"/>
  <c r="C1283" i="52"/>
  <c r="C1282" i="52"/>
  <c r="C1281" i="52"/>
  <c r="C1280" i="52"/>
  <c r="C1279" i="52"/>
  <c r="C1278" i="52"/>
  <c r="C1277" i="52"/>
  <c r="C1276" i="52"/>
  <c r="C1275" i="52"/>
  <c r="C1274" i="52"/>
  <c r="C1273" i="52"/>
  <c r="C1272" i="52"/>
  <c r="C1271" i="52"/>
  <c r="C1270" i="52"/>
  <c r="C1269" i="52"/>
  <c r="C1268" i="52"/>
  <c r="C1267" i="52"/>
  <c r="C1266" i="52"/>
  <c r="C1265" i="52"/>
  <c r="C1264" i="52"/>
  <c r="C1263" i="52"/>
  <c r="C1262" i="52"/>
  <c r="C1261" i="52"/>
  <c r="C1260" i="52"/>
  <c r="C1259" i="52"/>
  <c r="C1258" i="52"/>
  <c r="C1257" i="52"/>
  <c r="C1256" i="52"/>
  <c r="C1255" i="52"/>
  <c r="C1254" i="52"/>
  <c r="C1253" i="52"/>
  <c r="C1252" i="52"/>
  <c r="C1251" i="52"/>
  <c r="C1250" i="52"/>
  <c r="C1249" i="52"/>
  <c r="C1248" i="52"/>
  <c r="C1247" i="52"/>
  <c r="C1246" i="52"/>
  <c r="C1245" i="52"/>
  <c r="C1244" i="52"/>
  <c r="C1243" i="52"/>
  <c r="C1242" i="52"/>
  <c r="C1241" i="52"/>
  <c r="C1240" i="52"/>
  <c r="C1239" i="52"/>
  <c r="C1238" i="52"/>
  <c r="C1237" i="52"/>
  <c r="C1236" i="52"/>
  <c r="C1235" i="52"/>
  <c r="C1234" i="52"/>
  <c r="C1233" i="52"/>
  <c r="C1232" i="52"/>
  <c r="C1231" i="52"/>
  <c r="C1230" i="52"/>
  <c r="C1229" i="52"/>
  <c r="C1228" i="52"/>
  <c r="C1227" i="52"/>
  <c r="C1226" i="52"/>
  <c r="C1225" i="52"/>
  <c r="C1224" i="52"/>
  <c r="C1223" i="52"/>
  <c r="C1222" i="52"/>
  <c r="C1221" i="52"/>
  <c r="C1220" i="52"/>
  <c r="C1219" i="52"/>
  <c r="C1218" i="52"/>
  <c r="C1217" i="52"/>
  <c r="C1216" i="52"/>
  <c r="C1215" i="52"/>
  <c r="C1214" i="52"/>
  <c r="C1213" i="52"/>
  <c r="C1212" i="52"/>
  <c r="C1211" i="52"/>
  <c r="C1210" i="52"/>
  <c r="C1209" i="52"/>
  <c r="C1208" i="52"/>
  <c r="C1207" i="52"/>
  <c r="C1206" i="52"/>
  <c r="C1205" i="52"/>
  <c r="C1204" i="52"/>
  <c r="C1203" i="52"/>
  <c r="C1202" i="52"/>
  <c r="C1201" i="52"/>
  <c r="C1200" i="52"/>
  <c r="C1199" i="52"/>
  <c r="C1198" i="52"/>
  <c r="C1197" i="52"/>
  <c r="C1196" i="52"/>
  <c r="C1195" i="52"/>
  <c r="C1194" i="52"/>
  <c r="C1193" i="52"/>
  <c r="C1192" i="52"/>
  <c r="C1191" i="52"/>
  <c r="C1190" i="52"/>
  <c r="C1189" i="52"/>
  <c r="C1188" i="52"/>
  <c r="C1187" i="52"/>
  <c r="C1186" i="52"/>
  <c r="C1185" i="52"/>
  <c r="C1184" i="52"/>
  <c r="C1183" i="52"/>
  <c r="C1182" i="52"/>
  <c r="C1181" i="52"/>
  <c r="C1180" i="52"/>
  <c r="C1179" i="52"/>
  <c r="C1178" i="52"/>
  <c r="C1177" i="52"/>
  <c r="C1176" i="52"/>
  <c r="C1175" i="52"/>
  <c r="C1174" i="52"/>
  <c r="C1173" i="52"/>
  <c r="C1172" i="52"/>
  <c r="C1171" i="52"/>
  <c r="C1170" i="52"/>
  <c r="C1169" i="52"/>
  <c r="C1168" i="52"/>
  <c r="C1167" i="52"/>
  <c r="C1166" i="52"/>
  <c r="C1165" i="52"/>
  <c r="C1164" i="52"/>
  <c r="C1163" i="52"/>
  <c r="C1162" i="52"/>
  <c r="C1161" i="52"/>
  <c r="C1160" i="52"/>
  <c r="C1159" i="52"/>
  <c r="C1158" i="52"/>
  <c r="C1157" i="52"/>
  <c r="C1156" i="52"/>
  <c r="C1155" i="52"/>
  <c r="C1154" i="52"/>
  <c r="C1153" i="52"/>
  <c r="C1152" i="52"/>
  <c r="C1151" i="52"/>
  <c r="C1150" i="52"/>
  <c r="C1149" i="52"/>
  <c r="C1148" i="52"/>
  <c r="C1147" i="52"/>
  <c r="C1146" i="52"/>
  <c r="C1145" i="52"/>
  <c r="C1144" i="52"/>
  <c r="C1143" i="52"/>
  <c r="C1142" i="52"/>
  <c r="C1141" i="52"/>
  <c r="C1140" i="52"/>
  <c r="C1139" i="52"/>
  <c r="C1138" i="52"/>
  <c r="C1137" i="52"/>
  <c r="C1136" i="52"/>
  <c r="C1135" i="52"/>
  <c r="C1134" i="52"/>
  <c r="C1133" i="52"/>
  <c r="C1132" i="52"/>
  <c r="C1131" i="52"/>
  <c r="C1130" i="52"/>
  <c r="C1129" i="52"/>
  <c r="C1128" i="52"/>
  <c r="C1127" i="52"/>
  <c r="C1126" i="52"/>
  <c r="C1125" i="52"/>
  <c r="C1124" i="52"/>
  <c r="C1123" i="52"/>
  <c r="C1122" i="52"/>
  <c r="C1121" i="52"/>
  <c r="C1120" i="52"/>
  <c r="C1119" i="52"/>
  <c r="C1118" i="52"/>
  <c r="C1117" i="52"/>
  <c r="C1116" i="52"/>
  <c r="C1115" i="52"/>
  <c r="C1114" i="52"/>
  <c r="C1113" i="52"/>
  <c r="C1112" i="52"/>
  <c r="C1111" i="52"/>
  <c r="C1110" i="52"/>
  <c r="C1109" i="52"/>
  <c r="C1108" i="52"/>
  <c r="C1107" i="52"/>
  <c r="C1106" i="52"/>
  <c r="C1105" i="52"/>
  <c r="C1104" i="52"/>
  <c r="C1103" i="52"/>
  <c r="C1102" i="52"/>
  <c r="C1101" i="52"/>
  <c r="C1100" i="52"/>
  <c r="C1099" i="52"/>
  <c r="C1098" i="52"/>
  <c r="C1097" i="52"/>
  <c r="C1096" i="52"/>
  <c r="C1095" i="52"/>
  <c r="C1094" i="52"/>
  <c r="C1093" i="52"/>
  <c r="C1092" i="52"/>
  <c r="C1091" i="52"/>
  <c r="C1090" i="52"/>
  <c r="C1089" i="52"/>
  <c r="C1088" i="52"/>
  <c r="C1087" i="52"/>
  <c r="C1086" i="52"/>
  <c r="C1085" i="52"/>
  <c r="C1084" i="52"/>
  <c r="C1083" i="52"/>
  <c r="C1082" i="52"/>
  <c r="C1081" i="52"/>
  <c r="C1080" i="52"/>
  <c r="C1079" i="52"/>
  <c r="C1078" i="52"/>
  <c r="C1077" i="52"/>
  <c r="C1076" i="52"/>
  <c r="C1075" i="52"/>
  <c r="C1074" i="52"/>
  <c r="C1073" i="52"/>
  <c r="C1072" i="52"/>
  <c r="C1071" i="52"/>
  <c r="C1070" i="52"/>
  <c r="C1069" i="52"/>
  <c r="C1068" i="52"/>
  <c r="C1067" i="52"/>
  <c r="C1066" i="52"/>
  <c r="C1065" i="52"/>
  <c r="C1064" i="52"/>
  <c r="C1063" i="52"/>
  <c r="C1062" i="52"/>
  <c r="C1061" i="52"/>
  <c r="C1060" i="52"/>
  <c r="C1059" i="52"/>
  <c r="C1058" i="52"/>
  <c r="C1057" i="52"/>
  <c r="C1056" i="52"/>
  <c r="C1055" i="52"/>
  <c r="C1054" i="52"/>
  <c r="C1053" i="52"/>
  <c r="C1052" i="52"/>
  <c r="C1051" i="52"/>
  <c r="C1050" i="52"/>
  <c r="C1049" i="52"/>
  <c r="C1048" i="52"/>
  <c r="C1047" i="52"/>
  <c r="C1046" i="52"/>
  <c r="C1045" i="52"/>
  <c r="C1044" i="52"/>
  <c r="C1043" i="52"/>
  <c r="C1042" i="52"/>
  <c r="C1041" i="52"/>
  <c r="C1040" i="52"/>
  <c r="C1039" i="52"/>
  <c r="C1038" i="52"/>
  <c r="C1037" i="52"/>
  <c r="C1036" i="52"/>
  <c r="C1035" i="52"/>
  <c r="C1034" i="52"/>
  <c r="C1033" i="52"/>
  <c r="C1032" i="52"/>
  <c r="C1031" i="52"/>
  <c r="C1030" i="52"/>
  <c r="C1029" i="52"/>
  <c r="C1028" i="52"/>
  <c r="C1027" i="52"/>
  <c r="C1026" i="52"/>
  <c r="C1025" i="52"/>
  <c r="C1024" i="52"/>
  <c r="C1023" i="52"/>
  <c r="C1022" i="52"/>
  <c r="C1021" i="52"/>
  <c r="C1020" i="52"/>
  <c r="C1019" i="52"/>
  <c r="C1018" i="52"/>
  <c r="C1017" i="52"/>
  <c r="C1016" i="52"/>
  <c r="C1015" i="52"/>
  <c r="C1014" i="52"/>
  <c r="C1013" i="52"/>
  <c r="C1012" i="52"/>
  <c r="C1011" i="52"/>
  <c r="C1010" i="52"/>
  <c r="C1009" i="52"/>
  <c r="C1008" i="52"/>
  <c r="C1007" i="52"/>
  <c r="C1006" i="52"/>
  <c r="C1005" i="52"/>
  <c r="C1004" i="52"/>
  <c r="C1003" i="52"/>
  <c r="C1002" i="52"/>
  <c r="C1001" i="52"/>
  <c r="C1000" i="52"/>
  <c r="C999" i="52"/>
  <c r="C998" i="52"/>
  <c r="C997" i="52"/>
  <c r="C996" i="52"/>
  <c r="C995" i="52"/>
  <c r="C994" i="52"/>
  <c r="C993" i="52"/>
  <c r="C992" i="52"/>
  <c r="C991" i="52"/>
  <c r="C990" i="52"/>
  <c r="C989" i="52"/>
  <c r="C988" i="52"/>
  <c r="C987" i="52"/>
  <c r="C986" i="52"/>
  <c r="C985" i="52"/>
  <c r="C984" i="52"/>
  <c r="C983" i="52"/>
  <c r="C982" i="52"/>
  <c r="C981" i="52"/>
  <c r="C980" i="52"/>
  <c r="C979" i="52"/>
  <c r="C978" i="52"/>
  <c r="C977" i="52"/>
  <c r="C976" i="52"/>
  <c r="C975" i="52"/>
  <c r="C974" i="52"/>
  <c r="C973" i="52"/>
  <c r="C972" i="52"/>
  <c r="C971" i="52"/>
  <c r="C970" i="52"/>
  <c r="C969" i="52"/>
  <c r="C968" i="52"/>
  <c r="C967" i="52"/>
  <c r="C966" i="52"/>
  <c r="C965" i="52"/>
  <c r="C964" i="52"/>
  <c r="C963" i="52"/>
  <c r="C962" i="52"/>
  <c r="C961" i="52"/>
  <c r="C960" i="52"/>
  <c r="C959" i="52"/>
  <c r="C958" i="52"/>
  <c r="C957" i="52"/>
  <c r="C956" i="52"/>
  <c r="C955" i="52"/>
  <c r="C954" i="52"/>
  <c r="C953" i="52"/>
  <c r="C952" i="52"/>
  <c r="C951" i="52"/>
  <c r="C950" i="52"/>
  <c r="C949" i="52"/>
  <c r="C948" i="52"/>
  <c r="C947" i="52"/>
  <c r="C946" i="52"/>
  <c r="C945" i="52"/>
  <c r="C944" i="52"/>
  <c r="C943" i="52"/>
  <c r="C942" i="52"/>
  <c r="C941" i="52"/>
  <c r="C940" i="52"/>
  <c r="C939" i="52"/>
  <c r="C938" i="52"/>
  <c r="C937" i="52"/>
  <c r="C936" i="52"/>
  <c r="C935" i="52"/>
  <c r="C934" i="52"/>
  <c r="C933" i="52"/>
  <c r="C932" i="52"/>
  <c r="C931" i="52"/>
  <c r="C930" i="52"/>
  <c r="C929" i="52"/>
  <c r="C928" i="52"/>
  <c r="C927" i="52"/>
  <c r="C926" i="52"/>
  <c r="C925" i="52"/>
  <c r="C924" i="52"/>
  <c r="C923" i="52"/>
  <c r="C922" i="52"/>
  <c r="C921" i="52"/>
  <c r="C920" i="52"/>
  <c r="C919" i="52"/>
  <c r="C918" i="52"/>
  <c r="C917" i="52"/>
  <c r="C916" i="52"/>
  <c r="C915" i="52"/>
  <c r="C914" i="52"/>
  <c r="C913" i="52"/>
  <c r="C912" i="52"/>
  <c r="C911" i="52"/>
  <c r="C910" i="52"/>
  <c r="C909" i="52"/>
  <c r="C908" i="52"/>
  <c r="C907" i="52"/>
  <c r="C906" i="52"/>
  <c r="C905" i="52"/>
  <c r="C904" i="52"/>
  <c r="C903" i="52"/>
  <c r="C902" i="52"/>
  <c r="C901" i="52"/>
  <c r="C900" i="52"/>
  <c r="C899" i="52"/>
  <c r="C898" i="52"/>
  <c r="C897" i="52"/>
  <c r="C896" i="52"/>
  <c r="C895" i="52"/>
  <c r="C894" i="52"/>
  <c r="C893" i="52"/>
  <c r="C892" i="52"/>
  <c r="C891" i="52"/>
  <c r="C890" i="52"/>
  <c r="C889" i="52"/>
  <c r="C888" i="52"/>
  <c r="C887" i="52"/>
  <c r="C886" i="52"/>
  <c r="C885" i="52"/>
  <c r="C884" i="52"/>
  <c r="C883" i="52"/>
  <c r="C882" i="52"/>
  <c r="C881" i="52"/>
  <c r="C880" i="52"/>
  <c r="C879" i="52"/>
  <c r="C878" i="52"/>
  <c r="C877" i="52"/>
  <c r="C876" i="52"/>
  <c r="C875" i="52"/>
  <c r="C874" i="52"/>
  <c r="C873" i="52"/>
  <c r="C872" i="52"/>
  <c r="C871" i="52"/>
  <c r="C870" i="52"/>
  <c r="C869" i="52"/>
  <c r="C868" i="52"/>
  <c r="C867" i="52"/>
  <c r="C866" i="52"/>
  <c r="C865" i="52"/>
  <c r="C864" i="52"/>
  <c r="C863" i="52"/>
  <c r="C862" i="52"/>
  <c r="C861" i="52"/>
  <c r="C860" i="52"/>
  <c r="C859" i="52"/>
  <c r="C858" i="52"/>
  <c r="C857" i="52"/>
  <c r="C856" i="52"/>
  <c r="C855" i="52"/>
  <c r="C854" i="52"/>
  <c r="C853" i="52"/>
  <c r="C852" i="52"/>
  <c r="C851" i="52"/>
  <c r="C850" i="52"/>
  <c r="C849" i="52"/>
  <c r="C848" i="52"/>
  <c r="C847" i="52"/>
  <c r="C846" i="52"/>
  <c r="C845" i="52"/>
  <c r="C844" i="52"/>
  <c r="C843" i="52"/>
  <c r="C842" i="52"/>
  <c r="C841" i="52"/>
  <c r="C840" i="52"/>
  <c r="C839" i="52"/>
  <c r="C838" i="52"/>
  <c r="C837" i="52"/>
  <c r="C836" i="52"/>
  <c r="C835" i="52"/>
  <c r="C834" i="52"/>
  <c r="C833" i="52"/>
  <c r="C832" i="52"/>
  <c r="C831" i="52"/>
  <c r="C830" i="52"/>
  <c r="C829" i="52"/>
  <c r="C828" i="52"/>
  <c r="C827" i="52"/>
  <c r="C826" i="52"/>
  <c r="C825" i="52"/>
  <c r="C824" i="52"/>
  <c r="C823" i="52"/>
  <c r="C822" i="52"/>
  <c r="C821" i="52"/>
  <c r="C820" i="52"/>
  <c r="C819" i="52"/>
  <c r="C818" i="52"/>
  <c r="C817" i="52"/>
  <c r="C816" i="52"/>
  <c r="C815" i="52"/>
  <c r="C814" i="52"/>
  <c r="C813" i="52"/>
  <c r="C812" i="52"/>
  <c r="C811" i="52"/>
  <c r="C810" i="52"/>
  <c r="C809" i="52"/>
  <c r="C808" i="52"/>
  <c r="C807" i="52"/>
  <c r="C806" i="52"/>
  <c r="C805" i="52"/>
  <c r="C804" i="52"/>
  <c r="C803" i="52"/>
  <c r="C802" i="52"/>
  <c r="C801" i="52"/>
  <c r="C800" i="52"/>
  <c r="C799" i="52"/>
  <c r="C798" i="52"/>
  <c r="C797" i="52"/>
  <c r="C796" i="52"/>
  <c r="C795" i="52"/>
  <c r="C794" i="52"/>
  <c r="C793" i="52"/>
  <c r="C792" i="52"/>
  <c r="C791" i="52"/>
  <c r="C790" i="52"/>
  <c r="C789" i="52"/>
  <c r="C788" i="52"/>
  <c r="C787" i="52"/>
  <c r="C786" i="52"/>
  <c r="C785" i="52"/>
  <c r="C784" i="52"/>
  <c r="C783" i="52"/>
  <c r="C782" i="52"/>
  <c r="C781" i="52"/>
  <c r="C780" i="52"/>
  <c r="C779" i="52"/>
  <c r="C778" i="52"/>
  <c r="C777" i="52"/>
  <c r="C776" i="52"/>
  <c r="C775" i="52"/>
  <c r="C774" i="52"/>
  <c r="C773" i="52"/>
  <c r="C772" i="52"/>
  <c r="C771" i="52"/>
  <c r="C770" i="52"/>
  <c r="C769" i="52"/>
  <c r="C768" i="52"/>
  <c r="C767" i="52"/>
  <c r="C766" i="52"/>
  <c r="C765" i="52"/>
  <c r="C764" i="52"/>
  <c r="C763" i="52"/>
  <c r="C762" i="52"/>
  <c r="C761" i="52"/>
  <c r="C760" i="52"/>
  <c r="C759" i="52"/>
  <c r="C758" i="52"/>
  <c r="C757" i="52"/>
  <c r="C756" i="52"/>
  <c r="C755" i="52"/>
  <c r="C754" i="52"/>
  <c r="C753" i="52"/>
  <c r="C752" i="52"/>
  <c r="C751" i="52"/>
  <c r="C750" i="52"/>
  <c r="C749" i="52"/>
  <c r="C748" i="52"/>
  <c r="C747" i="52"/>
  <c r="C746" i="52"/>
  <c r="C745" i="52"/>
  <c r="C744" i="52"/>
  <c r="C743" i="52"/>
  <c r="C742" i="52"/>
  <c r="C741" i="52"/>
  <c r="C740" i="52"/>
  <c r="C739" i="52"/>
  <c r="C738" i="52"/>
  <c r="C737" i="52"/>
  <c r="C736" i="52"/>
  <c r="C735" i="52"/>
  <c r="C734" i="52"/>
  <c r="C733" i="52"/>
  <c r="C732" i="52"/>
  <c r="C731" i="52"/>
  <c r="C730" i="52"/>
  <c r="C729" i="52"/>
  <c r="C728" i="52"/>
  <c r="C727" i="52"/>
  <c r="C726" i="52"/>
  <c r="C725" i="52"/>
  <c r="C724" i="52"/>
  <c r="C723" i="52"/>
  <c r="C722" i="52"/>
  <c r="C721" i="52"/>
  <c r="C720" i="52"/>
  <c r="C719" i="52"/>
  <c r="C718" i="52"/>
  <c r="C717" i="52"/>
  <c r="C716" i="52"/>
  <c r="C715" i="52"/>
  <c r="C714" i="52"/>
  <c r="C713" i="52"/>
  <c r="C712" i="52"/>
  <c r="C711" i="52"/>
  <c r="C710" i="52"/>
  <c r="C709" i="52"/>
  <c r="C708" i="52"/>
  <c r="C707" i="52"/>
  <c r="C706" i="52"/>
  <c r="C705" i="52"/>
  <c r="C704" i="52"/>
  <c r="C703" i="52"/>
  <c r="C702" i="52"/>
  <c r="C701" i="52"/>
  <c r="C700" i="52"/>
  <c r="C699" i="52"/>
  <c r="C698" i="52"/>
  <c r="C697" i="52"/>
  <c r="C696" i="52"/>
  <c r="C695" i="52"/>
  <c r="C694" i="52"/>
  <c r="C693" i="52"/>
  <c r="C692" i="52"/>
  <c r="C691" i="52"/>
  <c r="C690" i="52"/>
  <c r="C689" i="52"/>
  <c r="C688" i="52"/>
  <c r="C687" i="52"/>
  <c r="C686" i="52"/>
  <c r="C685" i="52"/>
  <c r="C684" i="52"/>
  <c r="C683" i="52"/>
  <c r="C682" i="52"/>
  <c r="C681" i="52"/>
  <c r="C680" i="52"/>
  <c r="C679" i="52"/>
  <c r="C678" i="52"/>
  <c r="C677" i="52"/>
  <c r="C676" i="52"/>
  <c r="C675" i="52"/>
  <c r="C674" i="52"/>
  <c r="C673" i="52"/>
  <c r="C672" i="52"/>
  <c r="C671" i="52"/>
  <c r="C670" i="52"/>
  <c r="C669" i="52"/>
  <c r="C668" i="52"/>
  <c r="C667" i="52"/>
  <c r="C666" i="52"/>
  <c r="C665" i="52"/>
  <c r="C664" i="52"/>
  <c r="C663" i="52"/>
  <c r="C662" i="52"/>
  <c r="C661" i="52"/>
  <c r="C660" i="52"/>
  <c r="C659" i="52"/>
  <c r="C658" i="52"/>
  <c r="C657" i="52"/>
  <c r="C656" i="52"/>
  <c r="C655" i="52"/>
  <c r="C654" i="52"/>
  <c r="C653" i="52"/>
  <c r="C652" i="52"/>
  <c r="C651" i="52"/>
  <c r="C650" i="52"/>
  <c r="C649" i="52"/>
  <c r="C648" i="52"/>
  <c r="C647" i="52"/>
  <c r="C646" i="52"/>
  <c r="C645" i="52"/>
  <c r="C644" i="52"/>
  <c r="C643" i="52"/>
  <c r="C642" i="52"/>
  <c r="C641" i="52"/>
  <c r="C640" i="52"/>
  <c r="C639" i="52"/>
  <c r="C638" i="52"/>
  <c r="C637" i="52"/>
  <c r="C636" i="52"/>
  <c r="C635" i="52"/>
  <c r="C634" i="52"/>
  <c r="C633" i="52"/>
  <c r="C632" i="52"/>
  <c r="C631" i="52"/>
  <c r="C630" i="52"/>
  <c r="C629" i="52"/>
  <c r="C628" i="52"/>
  <c r="C627" i="52"/>
  <c r="C626" i="52"/>
  <c r="C625" i="52"/>
  <c r="C624" i="52"/>
  <c r="C623" i="52"/>
  <c r="C622" i="52"/>
  <c r="C621" i="52"/>
  <c r="C620" i="52"/>
  <c r="C619" i="52"/>
  <c r="C618" i="52"/>
  <c r="C617" i="52"/>
  <c r="C616" i="52"/>
  <c r="C615" i="52"/>
  <c r="C614" i="52"/>
  <c r="C613" i="52"/>
  <c r="C612" i="52"/>
  <c r="C611" i="52"/>
  <c r="C610" i="52"/>
  <c r="C609" i="52"/>
  <c r="C608" i="52"/>
  <c r="C607" i="52"/>
  <c r="C606" i="52"/>
  <c r="C605" i="52"/>
  <c r="C604" i="52"/>
  <c r="C603" i="52"/>
  <c r="C602" i="52"/>
  <c r="C601" i="52"/>
  <c r="C600" i="52"/>
  <c r="C599" i="52"/>
  <c r="C598" i="52"/>
  <c r="C597" i="52"/>
  <c r="C596" i="52"/>
  <c r="C595" i="52"/>
  <c r="C594" i="52"/>
  <c r="C593" i="52"/>
  <c r="C592" i="52"/>
  <c r="C591" i="52"/>
  <c r="C590" i="52"/>
  <c r="C589" i="52"/>
  <c r="C588" i="52"/>
  <c r="C587" i="52"/>
  <c r="C586" i="52"/>
  <c r="C585" i="52"/>
  <c r="C584" i="52"/>
  <c r="C583" i="52"/>
  <c r="C582" i="52"/>
  <c r="C581" i="52"/>
  <c r="C580" i="52"/>
  <c r="C579" i="52"/>
  <c r="C578" i="52"/>
  <c r="C577" i="52"/>
  <c r="C576" i="52"/>
  <c r="C575" i="52"/>
  <c r="C574" i="52"/>
  <c r="C573" i="52"/>
  <c r="C572" i="52"/>
  <c r="C571" i="52"/>
  <c r="C570" i="52"/>
  <c r="C569" i="52"/>
  <c r="C568" i="52"/>
  <c r="C567" i="52"/>
  <c r="C566" i="52"/>
  <c r="C565" i="52"/>
  <c r="C564" i="52"/>
  <c r="C563" i="52"/>
  <c r="C562" i="52"/>
  <c r="C561" i="52"/>
  <c r="C560" i="52"/>
  <c r="C559" i="52"/>
  <c r="C558" i="52"/>
  <c r="C557" i="52"/>
  <c r="C556" i="52"/>
  <c r="C555" i="52"/>
  <c r="C554" i="52"/>
  <c r="C553" i="52"/>
  <c r="C552" i="52"/>
  <c r="C551" i="52"/>
  <c r="C550" i="52"/>
  <c r="C549" i="52"/>
  <c r="C548" i="52"/>
  <c r="C547" i="52"/>
  <c r="C546" i="52"/>
  <c r="C545" i="52"/>
  <c r="C544" i="52"/>
  <c r="C543" i="52"/>
  <c r="C542" i="52"/>
  <c r="C541" i="52"/>
  <c r="C540" i="52"/>
  <c r="C539" i="52"/>
  <c r="C538" i="52"/>
  <c r="C537" i="52"/>
  <c r="C536" i="52"/>
  <c r="C535" i="52"/>
  <c r="C534" i="52"/>
  <c r="C533" i="52"/>
  <c r="C532" i="52"/>
  <c r="C531" i="52"/>
  <c r="C530" i="52"/>
  <c r="C529" i="52"/>
  <c r="C528" i="52"/>
  <c r="C527" i="52"/>
  <c r="C526" i="52"/>
  <c r="C525" i="52"/>
  <c r="C524" i="52"/>
  <c r="C523" i="52"/>
  <c r="C522" i="52"/>
  <c r="C521" i="52"/>
  <c r="C520" i="52"/>
  <c r="C519" i="52"/>
  <c r="C518" i="52"/>
  <c r="C517" i="52"/>
  <c r="C516" i="52"/>
  <c r="C515" i="52"/>
  <c r="C514" i="52"/>
  <c r="C513" i="52"/>
  <c r="C512" i="52"/>
  <c r="C511" i="52"/>
  <c r="C510" i="52"/>
  <c r="C509" i="52"/>
  <c r="C508" i="52"/>
  <c r="C507" i="52"/>
  <c r="C506" i="52"/>
  <c r="C505" i="52"/>
  <c r="C504" i="52"/>
  <c r="C503" i="52"/>
  <c r="C502" i="52"/>
  <c r="C501" i="52"/>
  <c r="C500" i="52"/>
  <c r="C499" i="52"/>
  <c r="C498" i="52"/>
  <c r="C497" i="52"/>
  <c r="C496" i="52"/>
  <c r="C495" i="52"/>
  <c r="C494" i="52"/>
  <c r="C493" i="52"/>
  <c r="C492" i="52"/>
  <c r="C491" i="52"/>
  <c r="C490" i="52"/>
  <c r="C489" i="52"/>
  <c r="C488" i="52"/>
  <c r="C487" i="52"/>
  <c r="C486" i="52"/>
  <c r="C485" i="52"/>
  <c r="C484" i="52"/>
  <c r="C483" i="52"/>
  <c r="C482" i="52"/>
  <c r="C481" i="52"/>
  <c r="C480" i="52"/>
  <c r="C479" i="52"/>
  <c r="C478" i="52"/>
  <c r="C477" i="52"/>
  <c r="C476" i="52"/>
  <c r="C475" i="52"/>
  <c r="C474" i="52"/>
  <c r="C473" i="52"/>
  <c r="C472" i="52"/>
  <c r="C471" i="52"/>
  <c r="C470" i="52"/>
  <c r="C469" i="52"/>
  <c r="C468" i="52"/>
  <c r="C467" i="52"/>
  <c r="C466" i="52"/>
  <c r="C465" i="52"/>
  <c r="C464" i="52"/>
  <c r="C463" i="52"/>
  <c r="C462" i="52"/>
  <c r="C461" i="52"/>
  <c r="C460" i="52"/>
  <c r="C459" i="52"/>
  <c r="C458" i="52"/>
  <c r="C457" i="52"/>
  <c r="C456" i="52"/>
  <c r="C455" i="52"/>
  <c r="C454" i="52"/>
  <c r="C453" i="52"/>
  <c r="C452" i="52"/>
  <c r="C451" i="52"/>
  <c r="C450" i="52"/>
  <c r="C449" i="52"/>
  <c r="C448" i="52"/>
  <c r="C447" i="52"/>
  <c r="C446" i="52"/>
  <c r="C445" i="52"/>
  <c r="C444" i="52"/>
  <c r="C443" i="52"/>
  <c r="C442" i="52"/>
  <c r="C441" i="52"/>
  <c r="C440" i="52"/>
  <c r="C439" i="52"/>
  <c r="C438" i="52"/>
  <c r="C437" i="52"/>
  <c r="C436" i="52"/>
  <c r="C435" i="52"/>
  <c r="C434" i="52"/>
  <c r="C433" i="52"/>
  <c r="C432" i="52"/>
  <c r="C431" i="52"/>
  <c r="C430" i="52"/>
  <c r="C429" i="52"/>
  <c r="C428" i="52"/>
  <c r="C427" i="52"/>
  <c r="C426" i="52"/>
  <c r="C425" i="52"/>
  <c r="C424" i="52"/>
  <c r="C423" i="52"/>
  <c r="C422" i="52"/>
  <c r="C421" i="52"/>
  <c r="C420" i="52"/>
  <c r="C419" i="52"/>
  <c r="C418" i="52"/>
  <c r="C417" i="52"/>
  <c r="C416" i="52"/>
  <c r="C415" i="52"/>
  <c r="C414" i="52"/>
  <c r="C413" i="52"/>
  <c r="C412" i="52"/>
  <c r="C411" i="52"/>
  <c r="C410" i="52"/>
  <c r="C409" i="52"/>
  <c r="C408" i="52"/>
  <c r="C407" i="52"/>
  <c r="C406" i="52"/>
  <c r="C405" i="52"/>
  <c r="C404" i="52"/>
  <c r="C403" i="52"/>
  <c r="C402" i="52"/>
  <c r="C401" i="52"/>
  <c r="C400" i="52"/>
  <c r="C399" i="52"/>
  <c r="C398" i="52"/>
  <c r="C397" i="52"/>
  <c r="C396" i="52"/>
  <c r="C395" i="52"/>
  <c r="C394" i="52"/>
  <c r="C393" i="52"/>
  <c r="C392" i="52"/>
  <c r="C391" i="52"/>
  <c r="C390" i="52"/>
  <c r="C389" i="52"/>
  <c r="C388" i="52"/>
  <c r="C387" i="52"/>
  <c r="C386" i="52"/>
  <c r="C385" i="52"/>
  <c r="C384" i="52"/>
  <c r="C383" i="52"/>
  <c r="C382" i="52"/>
  <c r="C381" i="52"/>
  <c r="C380" i="52"/>
  <c r="C379" i="52"/>
  <c r="C378" i="52"/>
  <c r="C377" i="52"/>
  <c r="C376" i="52"/>
  <c r="C375" i="52"/>
  <c r="C374" i="52"/>
  <c r="C373" i="52"/>
  <c r="C372" i="52"/>
  <c r="C371" i="52"/>
  <c r="C370" i="52"/>
  <c r="C369" i="52"/>
  <c r="C368" i="52"/>
  <c r="C367" i="52"/>
  <c r="C366" i="52"/>
  <c r="C365" i="52"/>
  <c r="C364" i="52"/>
  <c r="C363" i="52"/>
  <c r="C362" i="52"/>
  <c r="C361" i="52"/>
  <c r="C360" i="52"/>
  <c r="C359" i="52"/>
  <c r="C358" i="52"/>
  <c r="C357" i="52"/>
  <c r="C356" i="52"/>
  <c r="C355" i="52"/>
  <c r="C354" i="52"/>
  <c r="C353" i="52"/>
  <c r="C352" i="52"/>
  <c r="C351" i="52"/>
  <c r="C350" i="52"/>
  <c r="C349" i="52"/>
  <c r="C348" i="52"/>
  <c r="C347" i="52"/>
  <c r="C346" i="52"/>
  <c r="C345" i="52"/>
  <c r="C344" i="52"/>
  <c r="C343" i="52"/>
  <c r="C342" i="52"/>
  <c r="C341" i="52"/>
  <c r="C340" i="52"/>
  <c r="C339" i="52"/>
  <c r="C338" i="52"/>
  <c r="C337" i="52"/>
  <c r="C336" i="52"/>
  <c r="C335" i="52"/>
  <c r="C334" i="52"/>
  <c r="C333" i="52"/>
  <c r="C332" i="52"/>
  <c r="C331" i="52"/>
  <c r="C330" i="52"/>
  <c r="C329" i="52"/>
  <c r="C328" i="52"/>
  <c r="C327" i="52"/>
  <c r="C326" i="52"/>
  <c r="C325" i="52"/>
  <c r="C324" i="52"/>
  <c r="C323" i="52"/>
  <c r="C322" i="52"/>
  <c r="C321" i="52"/>
  <c r="C320" i="52"/>
  <c r="C319" i="52"/>
  <c r="C318" i="52"/>
  <c r="C317" i="52"/>
  <c r="C316" i="52"/>
  <c r="C315" i="52"/>
  <c r="C314" i="52"/>
  <c r="C313" i="52"/>
  <c r="C312" i="52"/>
  <c r="C311" i="52"/>
  <c r="C310" i="52"/>
  <c r="C309" i="52"/>
  <c r="C308" i="52"/>
  <c r="C307" i="52"/>
  <c r="C306" i="52"/>
  <c r="C305" i="52"/>
  <c r="C304" i="52"/>
  <c r="C303" i="52"/>
  <c r="C302" i="52"/>
  <c r="C301" i="52"/>
  <c r="C300" i="52"/>
  <c r="C299" i="52"/>
  <c r="C298" i="52"/>
  <c r="C297" i="52"/>
  <c r="C296" i="52"/>
  <c r="C295" i="52"/>
  <c r="C294" i="52"/>
  <c r="C293" i="52"/>
  <c r="C292" i="52"/>
  <c r="C291" i="52"/>
  <c r="C290" i="52"/>
  <c r="C289" i="52"/>
  <c r="C288" i="52"/>
  <c r="C287" i="52"/>
  <c r="C286" i="52"/>
  <c r="C285" i="52"/>
  <c r="C284" i="52"/>
  <c r="C283" i="52"/>
  <c r="C282" i="52"/>
  <c r="C281" i="52"/>
  <c r="C280" i="52"/>
  <c r="C279" i="52"/>
  <c r="C278" i="52"/>
  <c r="C277" i="52"/>
  <c r="C276" i="52"/>
  <c r="C275" i="52"/>
  <c r="C274" i="52"/>
  <c r="C273" i="52"/>
  <c r="C272" i="52"/>
  <c r="C271" i="52"/>
  <c r="C270" i="52"/>
  <c r="C269" i="52"/>
  <c r="C268" i="52"/>
  <c r="C267" i="52"/>
  <c r="C266" i="52"/>
  <c r="C265" i="52"/>
  <c r="C264" i="52"/>
  <c r="C263" i="52"/>
  <c r="C262" i="52"/>
  <c r="C261" i="52"/>
  <c r="C260" i="52"/>
  <c r="C259" i="52"/>
  <c r="C258" i="52"/>
  <c r="C257" i="52"/>
  <c r="C256" i="52"/>
  <c r="C255" i="52"/>
  <c r="C254" i="52"/>
  <c r="C253" i="52"/>
  <c r="C252" i="52"/>
  <c r="C251" i="52"/>
  <c r="C250" i="52"/>
  <c r="C249" i="52"/>
  <c r="C248" i="52"/>
  <c r="C247" i="52"/>
  <c r="C246" i="52"/>
  <c r="C245" i="52"/>
  <c r="C244" i="52"/>
  <c r="C243" i="52"/>
  <c r="C242" i="52"/>
  <c r="C241" i="52"/>
  <c r="C240" i="52"/>
  <c r="C239" i="52"/>
  <c r="C238" i="52"/>
  <c r="C237" i="52"/>
  <c r="C236" i="52"/>
  <c r="C235" i="52"/>
  <c r="C234" i="52"/>
  <c r="C233" i="52"/>
  <c r="C232" i="52"/>
  <c r="C231" i="52"/>
  <c r="C230" i="52"/>
  <c r="C229" i="52"/>
  <c r="C228" i="52"/>
  <c r="C227" i="52"/>
  <c r="C226" i="52"/>
  <c r="C225" i="52"/>
  <c r="C224" i="52"/>
  <c r="C223" i="52"/>
  <c r="C222" i="52"/>
  <c r="C221" i="52"/>
  <c r="C220" i="52"/>
  <c r="C219" i="52"/>
  <c r="C218" i="52"/>
  <c r="C217" i="52"/>
  <c r="C216" i="52"/>
  <c r="C215" i="52"/>
  <c r="C214" i="52"/>
  <c r="C213" i="52"/>
  <c r="C212" i="52"/>
  <c r="C211" i="52"/>
  <c r="C210" i="52"/>
  <c r="C209" i="52"/>
  <c r="C208" i="52"/>
  <c r="C207" i="52"/>
  <c r="C206" i="52"/>
  <c r="C205" i="52"/>
  <c r="C204" i="52"/>
  <c r="C203" i="52"/>
  <c r="C202" i="52"/>
  <c r="C201" i="52"/>
  <c r="C200" i="52"/>
  <c r="C199" i="52"/>
  <c r="C198" i="52"/>
  <c r="C197" i="52"/>
  <c r="C196" i="52"/>
  <c r="C195" i="52"/>
  <c r="C194" i="52"/>
  <c r="C193" i="52"/>
  <c r="C192" i="52"/>
  <c r="C191" i="52"/>
  <c r="C190" i="52"/>
  <c r="C189" i="52"/>
  <c r="C188" i="52"/>
  <c r="C187" i="52"/>
  <c r="C186" i="52"/>
  <c r="C185" i="52"/>
  <c r="C184" i="52"/>
  <c r="C183" i="52"/>
  <c r="C182" i="52"/>
  <c r="C181" i="52"/>
  <c r="C180" i="52"/>
  <c r="C179" i="52"/>
  <c r="C178" i="52"/>
  <c r="C177" i="52"/>
  <c r="C176" i="52"/>
  <c r="C175" i="52"/>
  <c r="C174" i="52"/>
  <c r="C173" i="52"/>
  <c r="C172" i="52"/>
  <c r="C171" i="52"/>
  <c r="C170" i="52"/>
  <c r="C169" i="52"/>
  <c r="C168" i="52"/>
  <c r="C167" i="52"/>
  <c r="C166" i="52"/>
  <c r="C165" i="52"/>
  <c r="C164" i="52"/>
  <c r="C163" i="52"/>
  <c r="C162" i="52"/>
  <c r="C161" i="52"/>
  <c r="C160" i="52"/>
  <c r="C159" i="52"/>
  <c r="C158" i="52"/>
  <c r="C157" i="52"/>
  <c r="C156" i="52"/>
  <c r="C155" i="52"/>
  <c r="C154" i="52"/>
  <c r="C153" i="52"/>
  <c r="C152" i="52"/>
  <c r="C151" i="52"/>
  <c r="C150" i="52"/>
  <c r="C149" i="52"/>
  <c r="C148" i="52"/>
  <c r="C147" i="52"/>
  <c r="C146" i="52"/>
  <c r="C145" i="52"/>
  <c r="C144" i="52"/>
  <c r="C143" i="52"/>
  <c r="C142" i="52"/>
  <c r="C141" i="52"/>
  <c r="C140" i="52"/>
  <c r="C139" i="52"/>
  <c r="C138" i="52"/>
  <c r="C137" i="52"/>
  <c r="C136" i="52"/>
  <c r="C135" i="52"/>
  <c r="C134" i="52"/>
  <c r="C133" i="52"/>
  <c r="C132" i="52"/>
  <c r="C131" i="52"/>
  <c r="C130" i="52"/>
  <c r="C129" i="52"/>
  <c r="C128" i="52"/>
  <c r="C127" i="52"/>
  <c r="C126" i="52"/>
  <c r="C125" i="52"/>
  <c r="C124" i="52"/>
  <c r="C123" i="52"/>
  <c r="C122" i="52"/>
  <c r="C121" i="52"/>
  <c r="C120" i="52"/>
  <c r="C119" i="52"/>
  <c r="C118" i="52"/>
  <c r="C117" i="52"/>
  <c r="C116" i="52"/>
  <c r="C115" i="52"/>
  <c r="C114" i="52"/>
  <c r="C113" i="52"/>
  <c r="C112" i="52"/>
  <c r="C111" i="52"/>
  <c r="C110" i="52"/>
  <c r="C109" i="52"/>
  <c r="C108" i="52"/>
  <c r="C107" i="52"/>
  <c r="C106" i="52"/>
  <c r="C105" i="52"/>
  <c r="C104" i="52"/>
  <c r="C103" i="52"/>
  <c r="C102" i="52"/>
  <c r="C101" i="52"/>
  <c r="C100" i="52"/>
  <c r="C99" i="52"/>
  <c r="C98" i="52"/>
  <c r="C97" i="52"/>
  <c r="C96" i="52"/>
  <c r="C95" i="52"/>
  <c r="C94" i="52"/>
  <c r="C93" i="52"/>
  <c r="C92" i="52"/>
  <c r="C91" i="52"/>
  <c r="C90" i="52"/>
  <c r="C89" i="52"/>
  <c r="C88" i="52"/>
  <c r="C87" i="52"/>
  <c r="C86" i="52"/>
  <c r="C85" i="52"/>
  <c r="C84" i="52"/>
  <c r="C83" i="52"/>
  <c r="C82" i="52"/>
  <c r="C81" i="52"/>
  <c r="C80" i="52"/>
  <c r="C79" i="52"/>
  <c r="C78" i="52"/>
  <c r="C77" i="52"/>
  <c r="C76" i="52"/>
  <c r="C75" i="52"/>
  <c r="C74" i="52"/>
  <c r="C73" i="52"/>
  <c r="C72" i="52"/>
  <c r="C71" i="52"/>
  <c r="C70" i="52"/>
  <c r="C69" i="52"/>
  <c r="C68" i="52"/>
  <c r="C67" i="52"/>
  <c r="C66" i="52"/>
  <c r="C65" i="52"/>
  <c r="C64" i="52"/>
  <c r="C63" i="52"/>
  <c r="C62" i="52"/>
  <c r="C61" i="52"/>
  <c r="C60" i="52"/>
  <c r="C59" i="52"/>
  <c r="C58" i="52"/>
  <c r="C57" i="52"/>
  <c r="C56" i="52"/>
  <c r="C55" i="52"/>
  <c r="C54" i="52"/>
  <c r="C53" i="52"/>
  <c r="C52" i="52"/>
  <c r="C51" i="52"/>
  <c r="C50" i="52"/>
  <c r="C49" i="52"/>
  <c r="C48" i="52"/>
  <c r="C47" i="52"/>
  <c r="C46" i="52"/>
  <c r="C45" i="52"/>
  <c r="C44" i="52"/>
  <c r="C43" i="52"/>
  <c r="C42" i="52"/>
  <c r="C41" i="52"/>
  <c r="C40" i="52"/>
  <c r="C39" i="52"/>
  <c r="C38" i="52"/>
  <c r="C37" i="52"/>
  <c r="B1382" i="51"/>
  <c r="C1365" i="51"/>
  <c r="B1365" i="51"/>
  <c r="A1365" i="51"/>
  <c r="A1410" i="51"/>
  <c r="C1363" i="51"/>
  <c r="C1362" i="51"/>
  <c r="C1361" i="51"/>
  <c r="C1360" i="51"/>
  <c r="C1359" i="51"/>
  <c r="C1358" i="51"/>
  <c r="C1357" i="51"/>
  <c r="C1356" i="51"/>
  <c r="C1355" i="51"/>
  <c r="C1354" i="51"/>
  <c r="C1353" i="51"/>
  <c r="C1352" i="51"/>
  <c r="C1351" i="51"/>
  <c r="C1350" i="51"/>
  <c r="C1349" i="51"/>
  <c r="C1348" i="51"/>
  <c r="C1347" i="51"/>
  <c r="C1346" i="51"/>
  <c r="C1345" i="51"/>
  <c r="C1344" i="51"/>
  <c r="C1343" i="51"/>
  <c r="C1342" i="51"/>
  <c r="C1341" i="51"/>
  <c r="C1340" i="51"/>
  <c r="C1339" i="51"/>
  <c r="C1338" i="51"/>
  <c r="C1337" i="51"/>
  <c r="C1336" i="51"/>
  <c r="C1335" i="51"/>
  <c r="C1334" i="51"/>
  <c r="C1333" i="51"/>
  <c r="C1332" i="51"/>
  <c r="C1331" i="51"/>
  <c r="C1330" i="51"/>
  <c r="C1329" i="51"/>
  <c r="C1328" i="51"/>
  <c r="C1327" i="51"/>
  <c r="C1326" i="51"/>
  <c r="C1325" i="51"/>
  <c r="C1324" i="51"/>
  <c r="C1323" i="51"/>
  <c r="C1322" i="51"/>
  <c r="C1321" i="51"/>
  <c r="C1320" i="51"/>
  <c r="C1319" i="51"/>
  <c r="C1318" i="51"/>
  <c r="C1317" i="51"/>
  <c r="C1316" i="51"/>
  <c r="C1315" i="51"/>
  <c r="C1314" i="51"/>
  <c r="C1313" i="51"/>
  <c r="C1312" i="51"/>
  <c r="C1311" i="51"/>
  <c r="C1310" i="51"/>
  <c r="C1309" i="51"/>
  <c r="C1308" i="51"/>
  <c r="C1307" i="51"/>
  <c r="C1306" i="51"/>
  <c r="C1305" i="51"/>
  <c r="C1304" i="51"/>
  <c r="C1303" i="51"/>
  <c r="C1302" i="51"/>
  <c r="C1301" i="51"/>
  <c r="C1300" i="51"/>
  <c r="C1299" i="51"/>
  <c r="C1298" i="51"/>
  <c r="C1297" i="51"/>
  <c r="C1296" i="51"/>
  <c r="C1295" i="51"/>
  <c r="C1294" i="51"/>
  <c r="C1293" i="51"/>
  <c r="C1292" i="51"/>
  <c r="C1291" i="51"/>
  <c r="C1290" i="51"/>
  <c r="C1289" i="51"/>
  <c r="C1288" i="51"/>
  <c r="C1287" i="51"/>
  <c r="C1286" i="51"/>
  <c r="C1285" i="51"/>
  <c r="C1284" i="51"/>
  <c r="C1283" i="51"/>
  <c r="C1282" i="51"/>
  <c r="C1281" i="51"/>
  <c r="C1280" i="51"/>
  <c r="C1279" i="51"/>
  <c r="C1278" i="51"/>
  <c r="C1277" i="51"/>
  <c r="C1276" i="51"/>
  <c r="C1275" i="51"/>
  <c r="C1274" i="51"/>
  <c r="C1273" i="51"/>
  <c r="C1272" i="51"/>
  <c r="C1271" i="51"/>
  <c r="C1270" i="51"/>
  <c r="C1269" i="51"/>
  <c r="C1268" i="51"/>
  <c r="C1267" i="51"/>
  <c r="C1266" i="51"/>
  <c r="C1265" i="51"/>
  <c r="C1264" i="51"/>
  <c r="C1263" i="51"/>
  <c r="C1262" i="51"/>
  <c r="C1261" i="51"/>
  <c r="C1260" i="51"/>
  <c r="C1259" i="51"/>
  <c r="C1258" i="51"/>
  <c r="C1257" i="51"/>
  <c r="C1256" i="51"/>
  <c r="C1255" i="51"/>
  <c r="C1254" i="51"/>
  <c r="C1253" i="51"/>
  <c r="C1252" i="51"/>
  <c r="C1251" i="51"/>
  <c r="C1250" i="51"/>
  <c r="C1249" i="51"/>
  <c r="C1248" i="51"/>
  <c r="C1247" i="51"/>
  <c r="C1246" i="51"/>
  <c r="C1245" i="51"/>
  <c r="C1244" i="51"/>
  <c r="C1243" i="51"/>
  <c r="C1242" i="51"/>
  <c r="C1241" i="51"/>
  <c r="C1240" i="51"/>
  <c r="C1239" i="51"/>
  <c r="C1238" i="51"/>
  <c r="C1237" i="51"/>
  <c r="C1236" i="51"/>
  <c r="C1235" i="51"/>
  <c r="C1234" i="51"/>
  <c r="C1233" i="51"/>
  <c r="C1232" i="51"/>
  <c r="C1231" i="51"/>
  <c r="C1230" i="51"/>
  <c r="C1229" i="51"/>
  <c r="C1228" i="51"/>
  <c r="C1227" i="51"/>
  <c r="C1226" i="51"/>
  <c r="C1225" i="51"/>
  <c r="C1224" i="51"/>
  <c r="C1223" i="51"/>
  <c r="C1222" i="51"/>
  <c r="C1221" i="51"/>
  <c r="C1220" i="51"/>
  <c r="C1219" i="51"/>
  <c r="C1218" i="51"/>
  <c r="C1217" i="51"/>
  <c r="C1216" i="51"/>
  <c r="C1215" i="51"/>
  <c r="C1214" i="51"/>
  <c r="C1213" i="51"/>
  <c r="C1212" i="51"/>
  <c r="C1211" i="51"/>
  <c r="C1210" i="51"/>
  <c r="C1209" i="51"/>
  <c r="C1208" i="51"/>
  <c r="C1207" i="51"/>
  <c r="C1206" i="51"/>
  <c r="C1205" i="51"/>
  <c r="C1204" i="51"/>
  <c r="C1203" i="51"/>
  <c r="C1202" i="51"/>
  <c r="C1201" i="51"/>
  <c r="C1200" i="51"/>
  <c r="C1199" i="51"/>
  <c r="C1198" i="51"/>
  <c r="C1197" i="51"/>
  <c r="C1196" i="51"/>
  <c r="C1195" i="51"/>
  <c r="C1194" i="51"/>
  <c r="C1193" i="51"/>
  <c r="C1192" i="51"/>
  <c r="C1191" i="51"/>
  <c r="C1190" i="51"/>
  <c r="C1189" i="51"/>
  <c r="C1188" i="51"/>
  <c r="C1187" i="51"/>
  <c r="C1186" i="51"/>
  <c r="C1185" i="51"/>
  <c r="C1184" i="51"/>
  <c r="C1183" i="51"/>
  <c r="C1182" i="51"/>
  <c r="C1181" i="51"/>
  <c r="C1180" i="51"/>
  <c r="C1179" i="51"/>
  <c r="C1178" i="51"/>
  <c r="C1177" i="51"/>
  <c r="C1176" i="51"/>
  <c r="C1175" i="51"/>
  <c r="C1174" i="51"/>
  <c r="C1173" i="51"/>
  <c r="C1172" i="51"/>
  <c r="C1171" i="51"/>
  <c r="C1170" i="51"/>
  <c r="C1169" i="51"/>
  <c r="C1168" i="51"/>
  <c r="C1167" i="51"/>
  <c r="C1166" i="51"/>
  <c r="C1165" i="51"/>
  <c r="C1164" i="51"/>
  <c r="C1163" i="51"/>
  <c r="C1162" i="51"/>
  <c r="C1161" i="51"/>
  <c r="C1160" i="51"/>
  <c r="C1159" i="51"/>
  <c r="C1158" i="51"/>
  <c r="C1157" i="51"/>
  <c r="C1156" i="51"/>
  <c r="C1155" i="51"/>
  <c r="C1154" i="51"/>
  <c r="C1153" i="51"/>
  <c r="C1152" i="51"/>
  <c r="C1151" i="51"/>
  <c r="C1150" i="51"/>
  <c r="C1149" i="51"/>
  <c r="C1148" i="51"/>
  <c r="C1147" i="51"/>
  <c r="C1146" i="51"/>
  <c r="C1145" i="51"/>
  <c r="C1144" i="51"/>
  <c r="C1143" i="51"/>
  <c r="C1142" i="51"/>
  <c r="C1141" i="51"/>
  <c r="C1140" i="51"/>
  <c r="C1139" i="51"/>
  <c r="C1138" i="51"/>
  <c r="C1137" i="51"/>
  <c r="C1136" i="51"/>
  <c r="C1135" i="51"/>
  <c r="C1134" i="51"/>
  <c r="C1133" i="51"/>
  <c r="C1132" i="51"/>
  <c r="C1131" i="51"/>
  <c r="C1130" i="51"/>
  <c r="C1129" i="51"/>
  <c r="C1128" i="51"/>
  <c r="C1127" i="51"/>
  <c r="C1126" i="51"/>
  <c r="C1125" i="51"/>
  <c r="C1124" i="51"/>
  <c r="C1123" i="51"/>
  <c r="C1122" i="51"/>
  <c r="C1121" i="51"/>
  <c r="C1120" i="51"/>
  <c r="C1119" i="51"/>
  <c r="C1118" i="51"/>
  <c r="C1117" i="51"/>
  <c r="C1116" i="51"/>
  <c r="C1115" i="51"/>
  <c r="C1114" i="51"/>
  <c r="C1113" i="51"/>
  <c r="C1112" i="51"/>
  <c r="C1111" i="51"/>
  <c r="C1110" i="51"/>
  <c r="C1109" i="51"/>
  <c r="C1108" i="51"/>
  <c r="C1107" i="51"/>
  <c r="C1106" i="51"/>
  <c r="C1105" i="51"/>
  <c r="C1104" i="51"/>
  <c r="C1103" i="51"/>
  <c r="C1102" i="51"/>
  <c r="C1101" i="51"/>
  <c r="C1100" i="51"/>
  <c r="C1099" i="51"/>
  <c r="C1098" i="51"/>
  <c r="C1097" i="51"/>
  <c r="C1096" i="51"/>
  <c r="C1095" i="51"/>
  <c r="C1094" i="51"/>
  <c r="C1093" i="51"/>
  <c r="C1092" i="51"/>
  <c r="C1091" i="51"/>
  <c r="C1090" i="51"/>
  <c r="C1089" i="51"/>
  <c r="C1088" i="51"/>
  <c r="C1087" i="51"/>
  <c r="C1086" i="51"/>
  <c r="C1085" i="51"/>
  <c r="C1084" i="51"/>
  <c r="C1083" i="51"/>
  <c r="C1082" i="51"/>
  <c r="C1081" i="51"/>
  <c r="C1080" i="51"/>
  <c r="C1079" i="51"/>
  <c r="C1078" i="51"/>
  <c r="C1077" i="51"/>
  <c r="C1076" i="51"/>
  <c r="C1075" i="51"/>
  <c r="C1074" i="51"/>
  <c r="C1073" i="51"/>
  <c r="C1072" i="51"/>
  <c r="C1071" i="51"/>
  <c r="C1070" i="51"/>
  <c r="C1069" i="51"/>
  <c r="C1068" i="51"/>
  <c r="C1067" i="51"/>
  <c r="C1066" i="51"/>
  <c r="C1065" i="51"/>
  <c r="C1064" i="51"/>
  <c r="C1063" i="51"/>
  <c r="C1062" i="51"/>
  <c r="C1061" i="51"/>
  <c r="C1060" i="51"/>
  <c r="C1059" i="51"/>
  <c r="C1058" i="51"/>
  <c r="C1057" i="51"/>
  <c r="C1056" i="51"/>
  <c r="C1055" i="51"/>
  <c r="C1054" i="51"/>
  <c r="C1053" i="51"/>
  <c r="C1052" i="51"/>
  <c r="C1051" i="51"/>
  <c r="C1050" i="51"/>
  <c r="C1049" i="51"/>
  <c r="C1048" i="51"/>
  <c r="C1047" i="51"/>
  <c r="C1046" i="51"/>
  <c r="C1045" i="51"/>
  <c r="C1044" i="51"/>
  <c r="C1043" i="51"/>
  <c r="C1042" i="51"/>
  <c r="C1041" i="51"/>
  <c r="C1040" i="51"/>
  <c r="C1039" i="51"/>
  <c r="C1038" i="51"/>
  <c r="C1037" i="51"/>
  <c r="C1036" i="51"/>
  <c r="C1035" i="51"/>
  <c r="C1034" i="51"/>
  <c r="C1033" i="51"/>
  <c r="C1032" i="51"/>
  <c r="C1031" i="51"/>
  <c r="C1030" i="51"/>
  <c r="C1029" i="51"/>
  <c r="C1028" i="51"/>
  <c r="C1027" i="51"/>
  <c r="C1026" i="51"/>
  <c r="C1025" i="51"/>
  <c r="C1024" i="51"/>
  <c r="C1023" i="51"/>
  <c r="C1022" i="51"/>
  <c r="C1021" i="51"/>
  <c r="C1020" i="51"/>
  <c r="C1019" i="51"/>
  <c r="C1018" i="51"/>
  <c r="C1017" i="51"/>
  <c r="C1016" i="51"/>
  <c r="C1015" i="51"/>
  <c r="C1014" i="51"/>
  <c r="C1013" i="51"/>
  <c r="C1012" i="51"/>
  <c r="C1011" i="51"/>
  <c r="C1010" i="51"/>
  <c r="C1009" i="51"/>
  <c r="C1008" i="51"/>
  <c r="C1007" i="51"/>
  <c r="C1006" i="51"/>
  <c r="C1005" i="51"/>
  <c r="C1004" i="51"/>
  <c r="C1003" i="51"/>
  <c r="C1002" i="51"/>
  <c r="C1001" i="51"/>
  <c r="C1000" i="51"/>
  <c r="C999" i="51"/>
  <c r="C998" i="51"/>
  <c r="C997" i="51"/>
  <c r="C996" i="51"/>
  <c r="C995" i="51"/>
  <c r="C994" i="51"/>
  <c r="C993" i="51"/>
  <c r="C992" i="51"/>
  <c r="C991" i="51"/>
  <c r="C990" i="51"/>
  <c r="C989" i="51"/>
  <c r="C988" i="51"/>
  <c r="C987" i="51"/>
  <c r="C986" i="51"/>
  <c r="C985" i="51"/>
  <c r="C984" i="51"/>
  <c r="C983" i="51"/>
  <c r="C982" i="51"/>
  <c r="C981" i="51"/>
  <c r="C980" i="51"/>
  <c r="C979" i="51"/>
  <c r="C978" i="51"/>
  <c r="C977" i="51"/>
  <c r="C976" i="51"/>
  <c r="C975" i="51"/>
  <c r="C974" i="51"/>
  <c r="C973" i="51"/>
  <c r="C972" i="51"/>
  <c r="C971" i="51"/>
  <c r="C970" i="51"/>
  <c r="C969" i="51"/>
  <c r="C968" i="51"/>
  <c r="C967" i="51"/>
  <c r="C966" i="51"/>
  <c r="C965" i="51"/>
  <c r="C964" i="51"/>
  <c r="C963" i="51"/>
  <c r="C962" i="51"/>
  <c r="C961" i="51"/>
  <c r="C960" i="51"/>
  <c r="C959" i="51"/>
  <c r="C958" i="51"/>
  <c r="C957" i="51"/>
  <c r="C956" i="51"/>
  <c r="C955" i="51"/>
  <c r="C954" i="51"/>
  <c r="C953" i="51"/>
  <c r="C952" i="51"/>
  <c r="C951" i="51"/>
  <c r="C950" i="51"/>
  <c r="C949" i="51"/>
  <c r="C948" i="51"/>
  <c r="C947" i="51"/>
  <c r="C946" i="51"/>
  <c r="C945" i="51"/>
  <c r="C944" i="51"/>
  <c r="C943" i="51"/>
  <c r="C942" i="51"/>
  <c r="C941" i="51"/>
  <c r="C940" i="51"/>
  <c r="C939" i="51"/>
  <c r="C938" i="51"/>
  <c r="C937" i="51"/>
  <c r="C936" i="51"/>
  <c r="C935" i="51"/>
  <c r="C934" i="51"/>
  <c r="C933" i="51"/>
  <c r="C932" i="51"/>
  <c r="C931" i="51"/>
  <c r="C930" i="51"/>
  <c r="C929" i="51"/>
  <c r="C928" i="51"/>
  <c r="C927" i="51"/>
  <c r="C926" i="51"/>
  <c r="C925" i="51"/>
  <c r="C924" i="51"/>
  <c r="C923" i="51"/>
  <c r="C922" i="51"/>
  <c r="C921" i="51"/>
  <c r="C920" i="51"/>
  <c r="C919" i="51"/>
  <c r="C918" i="51"/>
  <c r="C917" i="51"/>
  <c r="C916" i="51"/>
  <c r="C915" i="51"/>
  <c r="C914" i="51"/>
  <c r="C913" i="51"/>
  <c r="C912" i="51"/>
  <c r="C911" i="51"/>
  <c r="C910" i="51"/>
  <c r="C909" i="51"/>
  <c r="C908" i="51"/>
  <c r="C907" i="51"/>
  <c r="C906" i="51"/>
  <c r="C905" i="51"/>
  <c r="C904" i="51"/>
  <c r="C903" i="51"/>
  <c r="C902" i="51"/>
  <c r="C901" i="51"/>
  <c r="C900" i="51"/>
  <c r="C899" i="51"/>
  <c r="C898" i="51"/>
  <c r="C897" i="51"/>
  <c r="C896" i="51"/>
  <c r="C895" i="51"/>
  <c r="C894" i="51"/>
  <c r="C893" i="51"/>
  <c r="C892" i="51"/>
  <c r="C891" i="51"/>
  <c r="C890" i="51"/>
  <c r="C889" i="51"/>
  <c r="C888" i="51"/>
  <c r="C887" i="51"/>
  <c r="C886" i="51"/>
  <c r="C885" i="51"/>
  <c r="C884" i="51"/>
  <c r="C883" i="51"/>
  <c r="C882" i="51"/>
  <c r="C881" i="51"/>
  <c r="C880" i="51"/>
  <c r="C879" i="51"/>
  <c r="C878" i="51"/>
  <c r="C877" i="51"/>
  <c r="C876" i="51"/>
  <c r="C875" i="51"/>
  <c r="C874" i="51"/>
  <c r="C873" i="51"/>
  <c r="C872" i="51"/>
  <c r="C871" i="51"/>
  <c r="C870" i="51"/>
  <c r="C869" i="51"/>
  <c r="C868" i="51"/>
  <c r="C867" i="51"/>
  <c r="C866" i="51"/>
  <c r="C865" i="51"/>
  <c r="C864" i="51"/>
  <c r="C863" i="51"/>
  <c r="C862" i="51"/>
  <c r="C861" i="51"/>
  <c r="C860" i="51"/>
  <c r="C859" i="51"/>
  <c r="C858" i="51"/>
  <c r="C857" i="51"/>
  <c r="C856" i="51"/>
  <c r="C855" i="51"/>
  <c r="C854" i="51"/>
  <c r="C853" i="51"/>
  <c r="C852" i="51"/>
  <c r="C851" i="51"/>
  <c r="C850" i="51"/>
  <c r="C849" i="51"/>
  <c r="C848" i="51"/>
  <c r="C847" i="51"/>
  <c r="C846" i="51"/>
  <c r="C845" i="51"/>
  <c r="C844" i="51"/>
  <c r="C843" i="51"/>
  <c r="C842" i="51"/>
  <c r="C841" i="51"/>
  <c r="C840" i="51"/>
  <c r="C839" i="51"/>
  <c r="C838" i="51"/>
  <c r="C837" i="51"/>
  <c r="C836" i="51"/>
  <c r="C835" i="51"/>
  <c r="C834" i="51"/>
  <c r="C833" i="51"/>
  <c r="C832" i="51"/>
  <c r="C831" i="51"/>
  <c r="C830" i="51"/>
  <c r="C829" i="51"/>
  <c r="C828" i="51"/>
  <c r="C827" i="51"/>
  <c r="C826" i="51"/>
  <c r="C825" i="51"/>
  <c r="C824" i="51"/>
  <c r="C823" i="51"/>
  <c r="C822" i="51"/>
  <c r="C821" i="51"/>
  <c r="C820" i="51"/>
  <c r="C819" i="51"/>
  <c r="C818" i="51"/>
  <c r="C817" i="51"/>
  <c r="C816" i="51"/>
  <c r="C815" i="51"/>
  <c r="C814" i="51"/>
  <c r="C813" i="51"/>
  <c r="C812" i="51"/>
  <c r="C811" i="51"/>
  <c r="C810" i="51"/>
  <c r="C809" i="51"/>
  <c r="C808" i="51"/>
  <c r="C807" i="51"/>
  <c r="C806" i="51"/>
  <c r="C805" i="51"/>
  <c r="C804" i="51"/>
  <c r="C803" i="51"/>
  <c r="C802" i="51"/>
  <c r="C801" i="51"/>
  <c r="C800" i="51"/>
  <c r="C799" i="51"/>
  <c r="C798" i="51"/>
  <c r="C797" i="51"/>
  <c r="C796" i="51"/>
  <c r="C795" i="51"/>
  <c r="C794" i="51"/>
  <c r="C793" i="51"/>
  <c r="C792" i="51"/>
  <c r="C791" i="51"/>
  <c r="C790" i="51"/>
  <c r="C789" i="51"/>
  <c r="C788" i="51"/>
  <c r="C787" i="51"/>
  <c r="C786" i="51"/>
  <c r="C785" i="51"/>
  <c r="C784" i="51"/>
  <c r="C783" i="51"/>
  <c r="C782" i="51"/>
  <c r="C781" i="51"/>
  <c r="C780" i="51"/>
  <c r="C779" i="51"/>
  <c r="C778" i="51"/>
  <c r="C777" i="51"/>
  <c r="C776" i="51"/>
  <c r="C775" i="51"/>
  <c r="C774" i="51"/>
  <c r="C773" i="51"/>
  <c r="C772" i="51"/>
  <c r="C771" i="51"/>
  <c r="C770" i="51"/>
  <c r="C769" i="51"/>
  <c r="C768" i="51"/>
  <c r="C767" i="51"/>
  <c r="C766" i="51"/>
  <c r="C765" i="51"/>
  <c r="C764" i="51"/>
  <c r="C763" i="51"/>
  <c r="C762" i="51"/>
  <c r="C761" i="51"/>
  <c r="C760" i="51"/>
  <c r="C759" i="51"/>
  <c r="C758" i="51"/>
  <c r="C757" i="51"/>
  <c r="C756" i="51"/>
  <c r="C755" i="51"/>
  <c r="C754" i="51"/>
  <c r="C753" i="51"/>
  <c r="C752" i="51"/>
  <c r="C751" i="51"/>
  <c r="C750" i="51"/>
  <c r="C749" i="51"/>
  <c r="C748" i="51"/>
  <c r="C747" i="51"/>
  <c r="C746" i="51"/>
  <c r="C745" i="51"/>
  <c r="C744" i="51"/>
  <c r="C743" i="51"/>
  <c r="C742" i="51"/>
  <c r="C741" i="51"/>
  <c r="C740" i="51"/>
  <c r="C739" i="51"/>
  <c r="C738" i="51"/>
  <c r="C737" i="51"/>
  <c r="C736" i="51"/>
  <c r="C735" i="51"/>
  <c r="C734" i="51"/>
  <c r="C733" i="51"/>
  <c r="C732" i="51"/>
  <c r="C731" i="51"/>
  <c r="C730" i="51"/>
  <c r="C729" i="51"/>
  <c r="C728" i="51"/>
  <c r="C727" i="51"/>
  <c r="C726" i="51"/>
  <c r="C725" i="51"/>
  <c r="C724" i="51"/>
  <c r="C723" i="51"/>
  <c r="C722" i="51"/>
  <c r="C721" i="51"/>
  <c r="C720" i="51"/>
  <c r="C719" i="51"/>
  <c r="C718" i="51"/>
  <c r="C717" i="51"/>
  <c r="C716" i="51"/>
  <c r="C715" i="51"/>
  <c r="C714" i="51"/>
  <c r="C713" i="51"/>
  <c r="C712" i="51"/>
  <c r="C711" i="51"/>
  <c r="C710" i="51"/>
  <c r="C709" i="51"/>
  <c r="C708" i="51"/>
  <c r="C707" i="51"/>
  <c r="C706" i="51"/>
  <c r="C705" i="51"/>
  <c r="C704" i="51"/>
  <c r="C703" i="51"/>
  <c r="C702" i="51"/>
  <c r="C701" i="51"/>
  <c r="C700" i="51"/>
  <c r="C699" i="51"/>
  <c r="C698" i="51"/>
  <c r="C697" i="51"/>
  <c r="C696" i="51"/>
  <c r="C695" i="51"/>
  <c r="C694" i="51"/>
  <c r="C693" i="51"/>
  <c r="C692" i="51"/>
  <c r="C691" i="51"/>
  <c r="C690" i="51"/>
  <c r="C689" i="51"/>
  <c r="C688" i="51"/>
  <c r="C687" i="51"/>
  <c r="C686" i="51"/>
  <c r="C685" i="51"/>
  <c r="C684" i="51"/>
  <c r="C683" i="51"/>
  <c r="C682" i="51"/>
  <c r="C681" i="51"/>
  <c r="C680" i="51"/>
  <c r="C679" i="51"/>
  <c r="C678" i="51"/>
  <c r="C677" i="51"/>
  <c r="C676" i="51"/>
  <c r="C675" i="51"/>
  <c r="C674" i="51"/>
  <c r="C673" i="51"/>
  <c r="C672" i="51"/>
  <c r="C671" i="51"/>
  <c r="C670" i="51"/>
  <c r="C669" i="51"/>
  <c r="C668" i="51"/>
  <c r="C667" i="51"/>
  <c r="C666" i="51"/>
  <c r="C665" i="51"/>
  <c r="C664" i="51"/>
  <c r="C663" i="51"/>
  <c r="C662" i="51"/>
  <c r="C661" i="51"/>
  <c r="C660" i="51"/>
  <c r="C659" i="51"/>
  <c r="C658" i="51"/>
  <c r="C657" i="51"/>
  <c r="C656" i="51"/>
  <c r="C655" i="51"/>
  <c r="C654" i="51"/>
  <c r="C653" i="51"/>
  <c r="C652" i="51"/>
  <c r="C651" i="51"/>
  <c r="C650" i="51"/>
  <c r="C649" i="51"/>
  <c r="C648" i="51"/>
  <c r="C647" i="51"/>
  <c r="C646" i="51"/>
  <c r="C645" i="51"/>
  <c r="C644" i="51"/>
  <c r="C643" i="51"/>
  <c r="C642" i="51"/>
  <c r="C641" i="51"/>
  <c r="C640" i="51"/>
  <c r="C639" i="51"/>
  <c r="C638" i="51"/>
  <c r="C637" i="51"/>
  <c r="C636" i="51"/>
  <c r="C635" i="51"/>
  <c r="C634" i="51"/>
  <c r="C633" i="51"/>
  <c r="C632" i="51"/>
  <c r="C631" i="51"/>
  <c r="C630" i="51"/>
  <c r="C629" i="51"/>
  <c r="C628" i="51"/>
  <c r="C627" i="51"/>
  <c r="C626" i="51"/>
  <c r="C625" i="51"/>
  <c r="C624" i="51"/>
  <c r="C623" i="51"/>
  <c r="C622" i="51"/>
  <c r="C621" i="51"/>
  <c r="C620" i="51"/>
  <c r="C619" i="51"/>
  <c r="C618" i="51"/>
  <c r="C617" i="51"/>
  <c r="C616" i="51"/>
  <c r="C615" i="51"/>
  <c r="C614" i="51"/>
  <c r="C613" i="51"/>
  <c r="C612" i="51"/>
  <c r="C611" i="51"/>
  <c r="C610" i="51"/>
  <c r="C609" i="51"/>
  <c r="C608" i="51"/>
  <c r="C607" i="51"/>
  <c r="C606" i="51"/>
  <c r="C605" i="51"/>
  <c r="C604" i="51"/>
  <c r="C603" i="51"/>
  <c r="C602" i="51"/>
  <c r="C601" i="51"/>
  <c r="C600" i="51"/>
  <c r="C599" i="51"/>
  <c r="C598" i="51"/>
  <c r="C597" i="51"/>
  <c r="C596" i="51"/>
  <c r="C595" i="51"/>
  <c r="C594" i="51"/>
  <c r="C593" i="51"/>
  <c r="C592" i="51"/>
  <c r="C591" i="51"/>
  <c r="C590" i="51"/>
  <c r="C589" i="51"/>
  <c r="C588" i="51"/>
  <c r="C587" i="51"/>
  <c r="C586" i="51"/>
  <c r="C585" i="51"/>
  <c r="C584" i="51"/>
  <c r="C583" i="51"/>
  <c r="C582" i="51"/>
  <c r="C581" i="51"/>
  <c r="C580" i="51"/>
  <c r="C579" i="51"/>
  <c r="C578" i="51"/>
  <c r="C577" i="51"/>
  <c r="C576" i="51"/>
  <c r="C575" i="51"/>
  <c r="C574" i="51"/>
  <c r="C573" i="51"/>
  <c r="C572" i="51"/>
  <c r="C571" i="51"/>
  <c r="C570" i="51"/>
  <c r="C569" i="51"/>
  <c r="C568" i="51"/>
  <c r="C567" i="51"/>
  <c r="C566" i="51"/>
  <c r="C565" i="51"/>
  <c r="C564" i="51"/>
  <c r="C563" i="51"/>
  <c r="C562" i="51"/>
  <c r="C561" i="51"/>
  <c r="C560" i="51"/>
  <c r="C559" i="51"/>
  <c r="C558" i="51"/>
  <c r="C557" i="51"/>
  <c r="C556" i="51"/>
  <c r="C555" i="51"/>
  <c r="C554" i="51"/>
  <c r="C553" i="51"/>
  <c r="C552" i="51"/>
  <c r="C551" i="51"/>
  <c r="C550" i="51"/>
  <c r="C549" i="51"/>
  <c r="C548" i="51"/>
  <c r="C547" i="51"/>
  <c r="C546" i="51"/>
  <c r="C545" i="51"/>
  <c r="C544" i="51"/>
  <c r="C543" i="51"/>
  <c r="C542" i="51"/>
  <c r="C541" i="51"/>
  <c r="C540" i="51"/>
  <c r="C539" i="51"/>
  <c r="C538" i="51"/>
  <c r="C537" i="51"/>
  <c r="C536" i="51"/>
  <c r="C535" i="51"/>
  <c r="C534" i="51"/>
  <c r="C533" i="51"/>
  <c r="C532" i="51"/>
  <c r="C531" i="51"/>
  <c r="C530" i="51"/>
  <c r="C529" i="51"/>
  <c r="C528" i="51"/>
  <c r="C527" i="51"/>
  <c r="C526" i="51"/>
  <c r="C525" i="51"/>
  <c r="C524" i="51"/>
  <c r="C523" i="51"/>
  <c r="C522" i="51"/>
  <c r="C521" i="51"/>
  <c r="C520" i="51"/>
  <c r="C519" i="51"/>
  <c r="C518" i="51"/>
  <c r="C517" i="51"/>
  <c r="C516" i="51"/>
  <c r="C515" i="51"/>
  <c r="C514" i="51"/>
  <c r="C513" i="51"/>
  <c r="C512" i="51"/>
  <c r="C511" i="51"/>
  <c r="C510" i="51"/>
  <c r="C509" i="51"/>
  <c r="C508" i="51"/>
  <c r="C507" i="51"/>
  <c r="C506" i="51"/>
  <c r="C505" i="51"/>
  <c r="C504" i="51"/>
  <c r="C503" i="51"/>
  <c r="C502" i="51"/>
  <c r="C501" i="51"/>
  <c r="C500" i="51"/>
  <c r="C499" i="51"/>
  <c r="C498" i="51"/>
  <c r="C497" i="51"/>
  <c r="C496" i="51"/>
  <c r="C495" i="51"/>
  <c r="C494" i="51"/>
  <c r="C493" i="51"/>
  <c r="C492" i="51"/>
  <c r="C491" i="51"/>
  <c r="C490" i="51"/>
  <c r="C489" i="51"/>
  <c r="C488" i="51"/>
  <c r="C487" i="51"/>
  <c r="C486" i="51"/>
  <c r="C485" i="51"/>
  <c r="C484" i="51"/>
  <c r="C483" i="51"/>
  <c r="C482" i="51"/>
  <c r="C481" i="51"/>
  <c r="C480" i="51"/>
  <c r="C479" i="51"/>
  <c r="C478" i="51"/>
  <c r="C477" i="51"/>
  <c r="C476" i="51"/>
  <c r="C475" i="51"/>
  <c r="C474" i="51"/>
  <c r="C473" i="51"/>
  <c r="C472" i="51"/>
  <c r="C471" i="51"/>
  <c r="C470" i="51"/>
  <c r="C469" i="51"/>
  <c r="C468" i="51"/>
  <c r="C467" i="51"/>
  <c r="C466" i="51"/>
  <c r="C465" i="51"/>
  <c r="C464" i="51"/>
  <c r="C463" i="51"/>
  <c r="C462" i="51"/>
  <c r="C461" i="51"/>
  <c r="C460" i="51"/>
  <c r="C459" i="51"/>
  <c r="C458" i="51"/>
  <c r="C457" i="51"/>
  <c r="C456" i="51"/>
  <c r="C455" i="51"/>
  <c r="C454" i="51"/>
  <c r="C453" i="51"/>
  <c r="C452" i="51"/>
  <c r="C451" i="51"/>
  <c r="C450" i="51"/>
  <c r="C449" i="51"/>
  <c r="C448" i="51"/>
  <c r="C447" i="51"/>
  <c r="C446" i="51"/>
  <c r="C445" i="51"/>
  <c r="C444" i="51"/>
  <c r="C443" i="51"/>
  <c r="C442" i="51"/>
  <c r="C441" i="51"/>
  <c r="C440" i="51"/>
  <c r="C439" i="51"/>
  <c r="C438" i="51"/>
  <c r="C437" i="51"/>
  <c r="C436" i="51"/>
  <c r="C435" i="51"/>
  <c r="C434" i="51"/>
  <c r="C433" i="51"/>
  <c r="C432" i="51"/>
  <c r="C431" i="51"/>
  <c r="C430" i="51"/>
  <c r="C429" i="51"/>
  <c r="C428" i="51"/>
  <c r="C427" i="51"/>
  <c r="C426" i="51"/>
  <c r="C425" i="51"/>
  <c r="C424" i="51"/>
  <c r="C423" i="51"/>
  <c r="C422" i="51"/>
  <c r="C421" i="51"/>
  <c r="C420" i="51"/>
  <c r="C419" i="51"/>
  <c r="C418" i="51"/>
  <c r="C417" i="51"/>
  <c r="C416" i="51"/>
  <c r="C415" i="51"/>
  <c r="C414" i="51"/>
  <c r="C413" i="51"/>
  <c r="C412" i="51"/>
  <c r="C411" i="51"/>
  <c r="C410" i="51"/>
  <c r="C409" i="51"/>
  <c r="C408" i="51"/>
  <c r="C407" i="51"/>
  <c r="C406" i="51"/>
  <c r="C405" i="51"/>
  <c r="C404" i="51"/>
  <c r="C403" i="51"/>
  <c r="C402" i="51"/>
  <c r="C401" i="51"/>
  <c r="C400" i="51"/>
  <c r="C399" i="51"/>
  <c r="C398" i="51"/>
  <c r="C397" i="51"/>
  <c r="C396" i="51"/>
  <c r="C395" i="51"/>
  <c r="C394" i="51"/>
  <c r="C393" i="51"/>
  <c r="C392" i="51"/>
  <c r="C391" i="51"/>
  <c r="C390" i="51"/>
  <c r="C389" i="51"/>
  <c r="C388" i="51"/>
  <c r="C387" i="51"/>
  <c r="C386" i="51"/>
  <c r="C385" i="51"/>
  <c r="C384" i="51"/>
  <c r="C383" i="51"/>
  <c r="C382" i="51"/>
  <c r="C381" i="51"/>
  <c r="C380" i="51"/>
  <c r="C379" i="51"/>
  <c r="C378" i="51"/>
  <c r="C377" i="51"/>
  <c r="C376" i="51"/>
  <c r="C375" i="51"/>
  <c r="C374" i="51"/>
  <c r="C373" i="51"/>
  <c r="C372" i="51"/>
  <c r="C371" i="51"/>
  <c r="C370" i="51"/>
  <c r="C369" i="51"/>
  <c r="C368" i="51"/>
  <c r="C367" i="51"/>
  <c r="C366" i="51"/>
  <c r="C365" i="51"/>
  <c r="C364" i="51"/>
  <c r="C363" i="51"/>
  <c r="C362" i="51"/>
  <c r="C361" i="51"/>
  <c r="C360" i="51"/>
  <c r="C359" i="51"/>
  <c r="C358" i="51"/>
  <c r="C357" i="51"/>
  <c r="C356" i="51"/>
  <c r="C355" i="51"/>
  <c r="C354" i="51"/>
  <c r="C353" i="51"/>
  <c r="C352" i="51"/>
  <c r="C351" i="51"/>
  <c r="C350" i="51"/>
  <c r="C349" i="51"/>
  <c r="C348" i="51"/>
  <c r="C347" i="51"/>
  <c r="C346" i="51"/>
  <c r="C345" i="51"/>
  <c r="C344" i="51"/>
  <c r="C343" i="51"/>
  <c r="C342" i="51"/>
  <c r="C341" i="51"/>
  <c r="C340" i="51"/>
  <c r="C339" i="51"/>
  <c r="C338" i="51"/>
  <c r="C337" i="51"/>
  <c r="C336" i="51"/>
  <c r="C335" i="51"/>
  <c r="C334" i="51"/>
  <c r="C333" i="51"/>
  <c r="C332" i="51"/>
  <c r="C331" i="51"/>
  <c r="C330" i="51"/>
  <c r="C329" i="51"/>
  <c r="C328" i="51"/>
  <c r="C327" i="51"/>
  <c r="C326" i="51"/>
  <c r="C325" i="51"/>
  <c r="C324" i="51"/>
  <c r="C323" i="51"/>
  <c r="C322" i="51"/>
  <c r="C321" i="51"/>
  <c r="C320" i="51"/>
  <c r="C319" i="51"/>
  <c r="C318" i="51"/>
  <c r="C317" i="51"/>
  <c r="C316" i="51"/>
  <c r="C315" i="51"/>
  <c r="C314" i="51"/>
  <c r="C313" i="51"/>
  <c r="C312" i="51"/>
  <c r="C311" i="51"/>
  <c r="C310" i="51"/>
  <c r="C309" i="51"/>
  <c r="C308" i="51"/>
  <c r="C307" i="51"/>
  <c r="C306" i="51"/>
  <c r="C305" i="51"/>
  <c r="C304" i="51"/>
  <c r="C303" i="51"/>
  <c r="C302" i="51"/>
  <c r="C301" i="51"/>
  <c r="C300" i="51"/>
  <c r="C299" i="51"/>
  <c r="C298" i="51"/>
  <c r="C297" i="51"/>
  <c r="C296" i="51"/>
  <c r="C295" i="51"/>
  <c r="C294" i="51"/>
  <c r="C293" i="51"/>
  <c r="C292" i="51"/>
  <c r="C291" i="51"/>
  <c r="C290" i="51"/>
  <c r="C289" i="51"/>
  <c r="C288" i="51"/>
  <c r="C287" i="51"/>
  <c r="C286" i="51"/>
  <c r="C285" i="51"/>
  <c r="C284" i="51"/>
  <c r="C283" i="51"/>
  <c r="C282" i="51"/>
  <c r="C281" i="51"/>
  <c r="C280" i="51"/>
  <c r="C279" i="51"/>
  <c r="C278" i="51"/>
  <c r="C277" i="51"/>
  <c r="C276" i="51"/>
  <c r="C275" i="51"/>
  <c r="C274" i="51"/>
  <c r="C273" i="51"/>
  <c r="C272" i="51"/>
  <c r="C271" i="51"/>
  <c r="C270" i="51"/>
  <c r="C269" i="51"/>
  <c r="C268" i="51"/>
  <c r="C267" i="51"/>
  <c r="C266" i="51"/>
  <c r="C265" i="51"/>
  <c r="C264" i="51"/>
  <c r="C263" i="51"/>
  <c r="C262" i="51"/>
  <c r="C261" i="51"/>
  <c r="C260" i="51"/>
  <c r="C259" i="51"/>
  <c r="C258" i="51"/>
  <c r="C257" i="51"/>
  <c r="C256" i="51"/>
  <c r="C255" i="51"/>
  <c r="C254" i="51"/>
  <c r="C253" i="51"/>
  <c r="C252" i="51"/>
  <c r="C251" i="51"/>
  <c r="C250" i="51"/>
  <c r="C249" i="51"/>
  <c r="C248" i="51"/>
  <c r="C247" i="51"/>
  <c r="C246" i="51"/>
  <c r="C245" i="51"/>
  <c r="C244" i="51"/>
  <c r="C243" i="51"/>
  <c r="C242" i="51"/>
  <c r="C241" i="51"/>
  <c r="C240" i="51"/>
  <c r="C239" i="51"/>
  <c r="C238" i="51"/>
  <c r="C237" i="51"/>
  <c r="C236" i="51"/>
  <c r="C235" i="51"/>
  <c r="C234" i="51"/>
  <c r="C233" i="51"/>
  <c r="C232" i="51"/>
  <c r="C231" i="51"/>
  <c r="C230" i="51"/>
  <c r="C229" i="51"/>
  <c r="C228" i="51"/>
  <c r="C227" i="51"/>
  <c r="C226" i="51"/>
  <c r="C225" i="51"/>
  <c r="C224" i="51"/>
  <c r="C223" i="51"/>
  <c r="C222" i="51"/>
  <c r="C221" i="51"/>
  <c r="C220" i="51"/>
  <c r="C219" i="51"/>
  <c r="C218" i="51"/>
  <c r="C217" i="51"/>
  <c r="C216" i="51"/>
  <c r="C215" i="51"/>
  <c r="C214" i="51"/>
  <c r="C213" i="51"/>
  <c r="C212" i="51"/>
  <c r="C211" i="51"/>
  <c r="C210" i="51"/>
  <c r="C209" i="51"/>
  <c r="C208" i="51"/>
  <c r="C207" i="51"/>
  <c r="C206" i="51"/>
  <c r="C205" i="51"/>
  <c r="C204" i="51"/>
  <c r="C203" i="51"/>
  <c r="C202" i="51"/>
  <c r="C201" i="51"/>
  <c r="C200" i="51"/>
  <c r="C199" i="51"/>
  <c r="C198" i="51"/>
  <c r="C197" i="51"/>
  <c r="C196" i="51"/>
  <c r="C195" i="51"/>
  <c r="C194" i="51"/>
  <c r="C193" i="51"/>
  <c r="C192" i="51"/>
  <c r="C191" i="51"/>
  <c r="C190" i="51"/>
  <c r="C189" i="51"/>
  <c r="C188" i="51"/>
  <c r="C187" i="51"/>
  <c r="C186" i="51"/>
  <c r="C185" i="51"/>
  <c r="C184" i="51"/>
  <c r="C183" i="51"/>
  <c r="C182" i="51"/>
  <c r="C181" i="51"/>
  <c r="C180" i="51"/>
  <c r="C179" i="51"/>
  <c r="C178" i="51"/>
  <c r="C177" i="51"/>
  <c r="C176" i="51"/>
  <c r="C175" i="51"/>
  <c r="C174" i="51"/>
  <c r="C173" i="51"/>
  <c r="C172" i="51"/>
  <c r="C171" i="51"/>
  <c r="C170" i="51"/>
  <c r="C169" i="51"/>
  <c r="C168" i="51"/>
  <c r="C167" i="51"/>
  <c r="C166" i="51"/>
  <c r="C165" i="51"/>
  <c r="C164" i="51"/>
  <c r="C163" i="51"/>
  <c r="C162" i="51"/>
  <c r="C161" i="51"/>
  <c r="C160" i="51"/>
  <c r="C159" i="51"/>
  <c r="C158" i="51"/>
  <c r="C157" i="51"/>
  <c r="C156" i="51"/>
  <c r="C155" i="51"/>
  <c r="C154" i="51"/>
  <c r="C153" i="51"/>
  <c r="C152" i="51"/>
  <c r="C151" i="51"/>
  <c r="C150" i="51"/>
  <c r="C149" i="51"/>
  <c r="C148" i="51"/>
  <c r="C147" i="51"/>
  <c r="C146" i="51"/>
  <c r="C145" i="51"/>
  <c r="C144" i="51"/>
  <c r="C143" i="51"/>
  <c r="C142" i="51"/>
  <c r="C141" i="51"/>
  <c r="C140" i="51"/>
  <c r="C139" i="51"/>
  <c r="C138" i="51"/>
  <c r="C137" i="51"/>
  <c r="C136" i="51"/>
  <c r="C135" i="51"/>
  <c r="C134" i="51"/>
  <c r="C133" i="51"/>
  <c r="C132" i="51"/>
  <c r="C131" i="51"/>
  <c r="C130" i="51"/>
  <c r="C129" i="51"/>
  <c r="C128" i="51"/>
  <c r="C127" i="51"/>
  <c r="C126" i="51"/>
  <c r="C125" i="51"/>
  <c r="C124" i="51"/>
  <c r="C123" i="51"/>
  <c r="C122" i="51"/>
  <c r="C121" i="51"/>
  <c r="C120" i="51"/>
  <c r="C119" i="51"/>
  <c r="C118" i="51"/>
  <c r="C117" i="51"/>
  <c r="C116" i="51"/>
  <c r="C115" i="51"/>
  <c r="C114" i="51"/>
  <c r="C113" i="51"/>
  <c r="C112" i="51"/>
  <c r="C111" i="51"/>
  <c r="C110" i="51"/>
  <c r="C109" i="51"/>
  <c r="C108" i="51"/>
  <c r="C107" i="51"/>
  <c r="C106" i="51"/>
  <c r="C105" i="51"/>
  <c r="C104" i="51"/>
  <c r="C103" i="51"/>
  <c r="C102" i="51"/>
  <c r="C101" i="51"/>
  <c r="C100" i="51"/>
  <c r="C99" i="51"/>
  <c r="C98" i="51"/>
  <c r="C97" i="51"/>
  <c r="C96" i="51"/>
  <c r="C95" i="51"/>
  <c r="C94" i="51"/>
  <c r="C93" i="51"/>
  <c r="C92" i="51"/>
  <c r="C91" i="51"/>
  <c r="C90" i="51"/>
  <c r="C89" i="51"/>
  <c r="C88" i="51"/>
  <c r="C87" i="51"/>
  <c r="C86" i="51"/>
  <c r="C85" i="51"/>
  <c r="C84" i="51"/>
  <c r="C83" i="51"/>
  <c r="C82" i="51"/>
  <c r="C81" i="51"/>
  <c r="C80" i="51"/>
  <c r="C79" i="51"/>
  <c r="C78" i="51"/>
  <c r="C77" i="51"/>
  <c r="C76" i="51"/>
  <c r="C75" i="51"/>
  <c r="C74" i="51"/>
  <c r="C73" i="51"/>
  <c r="C72" i="51"/>
  <c r="C71" i="51"/>
  <c r="C70" i="51"/>
  <c r="C69" i="51"/>
  <c r="C68" i="51"/>
  <c r="C67" i="51"/>
  <c r="C65" i="51"/>
  <c r="C64" i="51"/>
  <c r="C63" i="51"/>
  <c r="C62" i="51"/>
  <c r="C61" i="51"/>
  <c r="C60" i="51"/>
  <c r="C59" i="51"/>
  <c r="C58" i="51"/>
  <c r="C57" i="51"/>
  <c r="C56" i="51"/>
  <c r="C55" i="51"/>
  <c r="C54" i="51"/>
  <c r="C53" i="51"/>
  <c r="C51" i="51"/>
  <c r="C43" i="51"/>
  <c r="C39" i="51"/>
  <c r="C38" i="51"/>
  <c r="C37" i="51"/>
  <c r="C36" i="51"/>
  <c r="C35" i="51"/>
  <c r="C34" i="51"/>
  <c r="C33" i="51"/>
  <c r="B1382" i="50"/>
  <c r="C1365" i="50"/>
  <c r="B1365" i="50"/>
  <c r="A1365" i="50"/>
  <c r="A1410" i="50"/>
  <c r="C1363" i="50"/>
  <c r="C1362" i="50"/>
  <c r="C1361" i="50"/>
  <c r="C1360" i="50"/>
  <c r="C1359" i="50"/>
  <c r="C1358" i="50"/>
  <c r="C1357" i="50"/>
  <c r="C1356" i="50"/>
  <c r="C1355" i="50"/>
  <c r="C1354" i="50"/>
  <c r="C1353" i="50"/>
  <c r="C1352" i="50"/>
  <c r="C1351" i="50"/>
  <c r="C1350" i="50"/>
  <c r="C1349" i="50"/>
  <c r="C1348" i="50"/>
  <c r="C1347" i="50"/>
  <c r="C1346" i="50"/>
  <c r="C1345" i="50"/>
  <c r="C1344" i="50"/>
  <c r="C1343" i="50"/>
  <c r="C1342" i="50"/>
  <c r="C1341" i="50"/>
  <c r="C1340" i="50"/>
  <c r="C1339" i="50"/>
  <c r="C1338" i="50"/>
  <c r="C1337" i="50"/>
  <c r="C1336" i="50"/>
  <c r="C1335" i="50"/>
  <c r="C1334" i="50"/>
  <c r="C1333" i="50"/>
  <c r="C1332" i="50"/>
  <c r="C1331" i="50"/>
  <c r="C1330" i="50"/>
  <c r="C1329" i="50"/>
  <c r="C1328" i="50"/>
  <c r="C1327" i="50"/>
  <c r="C1326" i="50"/>
  <c r="C1325" i="50"/>
  <c r="C1324" i="50"/>
  <c r="C1323" i="50"/>
  <c r="C1322" i="50"/>
  <c r="C1321" i="50"/>
  <c r="C1320" i="50"/>
  <c r="C1319" i="50"/>
  <c r="C1318" i="50"/>
  <c r="C1317" i="50"/>
  <c r="C1316" i="50"/>
  <c r="C1315" i="50"/>
  <c r="C1314" i="50"/>
  <c r="C1313" i="50"/>
  <c r="C1312" i="50"/>
  <c r="C1311" i="50"/>
  <c r="C1310" i="50"/>
  <c r="C1309" i="50"/>
  <c r="C1308" i="50"/>
  <c r="C1307" i="50"/>
  <c r="C1306" i="50"/>
  <c r="C1305" i="50"/>
  <c r="C1304" i="50"/>
  <c r="C1303" i="50"/>
  <c r="C1302" i="50"/>
  <c r="C1301" i="50"/>
  <c r="C1300" i="50"/>
  <c r="C1299" i="50"/>
  <c r="C1298" i="50"/>
  <c r="C1297" i="50"/>
  <c r="C1296" i="50"/>
  <c r="C1295" i="50"/>
  <c r="C1294" i="50"/>
  <c r="C1293" i="50"/>
  <c r="C1292" i="50"/>
  <c r="C1291" i="50"/>
  <c r="C1290" i="50"/>
  <c r="C1289" i="50"/>
  <c r="C1288" i="50"/>
  <c r="C1287" i="50"/>
  <c r="C1286" i="50"/>
  <c r="C1285" i="50"/>
  <c r="C1284" i="50"/>
  <c r="C1283" i="50"/>
  <c r="C1282" i="50"/>
  <c r="C1281" i="50"/>
  <c r="C1280" i="50"/>
  <c r="C1279" i="50"/>
  <c r="C1278" i="50"/>
  <c r="C1277" i="50"/>
  <c r="C1276" i="50"/>
  <c r="C1275" i="50"/>
  <c r="C1274" i="50"/>
  <c r="C1273" i="50"/>
  <c r="C1272" i="50"/>
  <c r="C1271" i="50"/>
  <c r="C1270" i="50"/>
  <c r="C1269" i="50"/>
  <c r="C1268" i="50"/>
  <c r="C1267" i="50"/>
  <c r="C1266" i="50"/>
  <c r="C1265" i="50"/>
  <c r="C1264" i="50"/>
  <c r="C1263" i="50"/>
  <c r="C1262" i="50"/>
  <c r="C1261" i="50"/>
  <c r="C1260" i="50"/>
  <c r="C1259" i="50"/>
  <c r="C1258" i="50"/>
  <c r="C1257" i="50"/>
  <c r="C1256" i="50"/>
  <c r="C1255" i="50"/>
  <c r="C1254" i="50"/>
  <c r="C1253" i="50"/>
  <c r="C1252" i="50"/>
  <c r="C1251" i="50"/>
  <c r="C1250" i="50"/>
  <c r="C1249" i="50"/>
  <c r="C1248" i="50"/>
  <c r="C1247" i="50"/>
  <c r="C1246" i="50"/>
  <c r="C1245" i="50"/>
  <c r="C1244" i="50"/>
  <c r="C1243" i="50"/>
  <c r="C1242" i="50"/>
  <c r="C1241" i="50"/>
  <c r="C1240" i="50"/>
  <c r="C1239" i="50"/>
  <c r="C1238" i="50"/>
  <c r="C1237" i="50"/>
  <c r="C1236" i="50"/>
  <c r="C1235" i="50"/>
  <c r="C1234" i="50"/>
  <c r="C1233" i="50"/>
  <c r="C1232" i="50"/>
  <c r="C1231" i="50"/>
  <c r="C1230" i="50"/>
  <c r="C1229" i="50"/>
  <c r="C1228" i="50"/>
  <c r="C1227" i="50"/>
  <c r="C1226" i="50"/>
  <c r="C1225" i="50"/>
  <c r="C1224" i="50"/>
  <c r="C1223" i="50"/>
  <c r="C1222" i="50"/>
  <c r="C1221" i="50"/>
  <c r="C1220" i="50"/>
  <c r="C1219" i="50"/>
  <c r="C1218" i="50"/>
  <c r="C1217" i="50"/>
  <c r="C1216" i="50"/>
  <c r="C1215" i="50"/>
  <c r="C1214" i="50"/>
  <c r="C1213" i="50"/>
  <c r="C1212" i="50"/>
  <c r="C1211" i="50"/>
  <c r="C1210" i="50"/>
  <c r="C1209" i="50"/>
  <c r="C1208" i="50"/>
  <c r="C1207" i="50"/>
  <c r="C1206" i="50"/>
  <c r="C1205" i="50"/>
  <c r="C1204" i="50"/>
  <c r="C1203" i="50"/>
  <c r="C1202" i="50"/>
  <c r="C1201" i="50"/>
  <c r="C1200" i="50"/>
  <c r="C1199" i="50"/>
  <c r="C1198" i="50"/>
  <c r="C1197" i="50"/>
  <c r="C1196" i="50"/>
  <c r="C1195" i="50"/>
  <c r="C1194" i="50"/>
  <c r="C1193" i="50"/>
  <c r="C1192" i="50"/>
  <c r="C1191" i="50"/>
  <c r="C1190" i="50"/>
  <c r="C1189" i="50"/>
  <c r="C1188" i="50"/>
  <c r="C1187" i="50"/>
  <c r="C1186" i="50"/>
  <c r="C1185" i="50"/>
  <c r="C1184" i="50"/>
  <c r="C1183" i="50"/>
  <c r="C1182" i="50"/>
  <c r="C1181" i="50"/>
  <c r="C1180" i="50"/>
  <c r="C1179" i="50"/>
  <c r="C1178" i="50"/>
  <c r="C1177" i="50"/>
  <c r="C1176" i="50"/>
  <c r="C1175" i="50"/>
  <c r="C1174" i="50"/>
  <c r="C1173" i="50"/>
  <c r="C1172" i="50"/>
  <c r="C1171" i="50"/>
  <c r="C1170" i="50"/>
  <c r="C1169" i="50"/>
  <c r="C1168" i="50"/>
  <c r="C1167" i="50"/>
  <c r="C1166" i="50"/>
  <c r="C1165" i="50"/>
  <c r="C1164" i="50"/>
  <c r="C1163" i="50"/>
  <c r="C1162" i="50"/>
  <c r="C1161" i="50"/>
  <c r="C1160" i="50"/>
  <c r="C1159" i="50"/>
  <c r="C1158" i="50"/>
  <c r="C1157" i="50"/>
  <c r="C1156" i="50"/>
  <c r="C1155" i="50"/>
  <c r="C1154" i="50"/>
  <c r="C1153" i="50"/>
  <c r="C1152" i="50"/>
  <c r="C1151" i="50"/>
  <c r="C1150" i="50"/>
  <c r="C1149" i="50"/>
  <c r="C1148" i="50"/>
  <c r="C1147" i="50"/>
  <c r="C1146" i="50"/>
  <c r="C1145" i="50"/>
  <c r="C1144" i="50"/>
  <c r="C1143" i="50"/>
  <c r="C1142" i="50"/>
  <c r="C1141" i="50"/>
  <c r="C1140" i="50"/>
  <c r="C1139" i="50"/>
  <c r="C1138" i="50"/>
  <c r="C1137" i="50"/>
  <c r="C1136" i="50"/>
  <c r="C1135" i="50"/>
  <c r="C1134" i="50"/>
  <c r="C1133" i="50"/>
  <c r="C1132" i="50"/>
  <c r="C1131" i="50"/>
  <c r="C1130" i="50"/>
  <c r="C1129" i="50"/>
  <c r="C1128" i="50"/>
  <c r="C1127" i="50"/>
  <c r="C1126" i="50"/>
  <c r="C1125" i="50"/>
  <c r="C1124" i="50"/>
  <c r="C1123" i="50"/>
  <c r="C1122" i="50"/>
  <c r="C1121" i="50"/>
  <c r="C1120" i="50"/>
  <c r="C1119" i="50"/>
  <c r="C1118" i="50"/>
  <c r="C1117" i="50"/>
  <c r="C1116" i="50"/>
  <c r="C1115" i="50"/>
  <c r="C1114" i="50"/>
  <c r="C1113" i="50"/>
  <c r="C1112" i="50"/>
  <c r="C1111" i="50"/>
  <c r="C1110" i="50"/>
  <c r="C1109" i="50"/>
  <c r="C1108" i="50"/>
  <c r="C1107" i="50"/>
  <c r="C1106" i="50"/>
  <c r="C1105" i="50"/>
  <c r="C1104" i="50"/>
  <c r="C1103" i="50"/>
  <c r="C1102" i="50"/>
  <c r="C1101" i="50"/>
  <c r="C1100" i="50"/>
  <c r="C1099" i="50"/>
  <c r="C1098" i="50"/>
  <c r="C1097" i="50"/>
  <c r="C1096" i="50"/>
  <c r="C1095" i="50"/>
  <c r="C1094" i="50"/>
  <c r="C1093" i="50"/>
  <c r="C1092" i="50"/>
  <c r="C1091" i="50"/>
  <c r="C1090" i="50"/>
  <c r="C1089" i="50"/>
  <c r="C1088" i="50"/>
  <c r="C1087" i="50"/>
  <c r="C1086" i="50"/>
  <c r="C1085" i="50"/>
  <c r="C1084" i="50"/>
  <c r="C1083" i="50"/>
  <c r="C1082" i="50"/>
  <c r="C1081" i="50"/>
  <c r="C1080" i="50"/>
  <c r="C1079" i="50"/>
  <c r="C1078" i="50"/>
  <c r="C1077" i="50"/>
  <c r="C1076" i="50"/>
  <c r="C1075" i="50"/>
  <c r="C1074" i="50"/>
  <c r="C1073" i="50"/>
  <c r="C1072" i="50"/>
  <c r="C1071" i="50"/>
  <c r="C1070" i="50"/>
  <c r="C1069" i="50"/>
  <c r="C1068" i="50"/>
  <c r="C1067" i="50"/>
  <c r="C1066" i="50"/>
  <c r="C1065" i="50"/>
  <c r="C1064" i="50"/>
  <c r="C1063" i="50"/>
  <c r="C1062" i="50"/>
  <c r="C1061" i="50"/>
  <c r="C1060" i="50"/>
  <c r="C1059" i="50"/>
  <c r="C1058" i="50"/>
  <c r="C1057" i="50"/>
  <c r="C1056" i="50"/>
  <c r="C1055" i="50"/>
  <c r="C1054" i="50"/>
  <c r="C1053" i="50"/>
  <c r="C1052" i="50"/>
  <c r="C1051" i="50"/>
  <c r="C1050" i="50"/>
  <c r="C1049" i="50"/>
  <c r="C1048" i="50"/>
  <c r="C1047" i="50"/>
  <c r="C1046" i="50"/>
  <c r="C1045" i="50"/>
  <c r="C1044" i="50"/>
  <c r="C1043" i="50"/>
  <c r="C1042" i="50"/>
  <c r="C1041" i="50"/>
  <c r="C1040" i="50"/>
  <c r="C1039" i="50"/>
  <c r="C1038" i="50"/>
  <c r="C1037" i="50"/>
  <c r="C1036" i="50"/>
  <c r="C1035" i="50"/>
  <c r="C1034" i="50"/>
  <c r="C1033" i="50"/>
  <c r="C1032" i="50"/>
  <c r="C1031" i="50"/>
  <c r="C1030" i="50"/>
  <c r="C1029" i="50"/>
  <c r="C1028" i="50"/>
  <c r="C1027" i="50"/>
  <c r="C1026" i="50"/>
  <c r="C1025" i="50"/>
  <c r="C1024" i="50"/>
  <c r="C1023" i="50"/>
  <c r="C1022" i="50"/>
  <c r="C1021" i="50"/>
  <c r="C1020" i="50"/>
  <c r="C1019" i="50"/>
  <c r="C1018" i="50"/>
  <c r="C1017" i="50"/>
  <c r="C1016" i="50"/>
  <c r="C1015" i="50"/>
  <c r="C1014" i="50"/>
  <c r="C1013" i="50"/>
  <c r="C1012" i="50"/>
  <c r="C1011" i="50"/>
  <c r="C1010" i="50"/>
  <c r="C1009" i="50"/>
  <c r="C1008" i="50"/>
  <c r="C1007" i="50"/>
  <c r="C1006" i="50"/>
  <c r="C1005" i="50"/>
  <c r="C1004" i="50"/>
  <c r="C1003" i="50"/>
  <c r="C1002" i="50"/>
  <c r="C1001" i="50"/>
  <c r="C1000" i="50"/>
  <c r="C999" i="50"/>
  <c r="C998" i="50"/>
  <c r="C997" i="50"/>
  <c r="C996" i="50"/>
  <c r="C995" i="50"/>
  <c r="C994" i="50"/>
  <c r="C993" i="50"/>
  <c r="C992" i="50"/>
  <c r="C991" i="50"/>
  <c r="C990" i="50"/>
  <c r="C989" i="50"/>
  <c r="C988" i="50"/>
  <c r="C987" i="50"/>
  <c r="C986" i="50"/>
  <c r="C985" i="50"/>
  <c r="C984" i="50"/>
  <c r="C983" i="50"/>
  <c r="C982" i="50"/>
  <c r="C981" i="50"/>
  <c r="C980" i="50"/>
  <c r="C979" i="50"/>
  <c r="C978" i="50"/>
  <c r="C977" i="50"/>
  <c r="C976" i="50"/>
  <c r="C975" i="50"/>
  <c r="C974" i="50"/>
  <c r="C973" i="50"/>
  <c r="C972" i="50"/>
  <c r="C971" i="50"/>
  <c r="C970" i="50"/>
  <c r="C969" i="50"/>
  <c r="C968" i="50"/>
  <c r="C967" i="50"/>
  <c r="C966" i="50"/>
  <c r="C965" i="50"/>
  <c r="C964" i="50"/>
  <c r="C963" i="50"/>
  <c r="C962" i="50"/>
  <c r="C961" i="50"/>
  <c r="C960" i="50"/>
  <c r="C959" i="50"/>
  <c r="C958" i="50"/>
  <c r="C957" i="50"/>
  <c r="C956" i="50"/>
  <c r="C955" i="50"/>
  <c r="C954" i="50"/>
  <c r="C953" i="50"/>
  <c r="C952" i="50"/>
  <c r="C951" i="50"/>
  <c r="C950" i="50"/>
  <c r="C949" i="50"/>
  <c r="C948" i="50"/>
  <c r="C947" i="50"/>
  <c r="C946" i="50"/>
  <c r="C945" i="50"/>
  <c r="C944" i="50"/>
  <c r="C943" i="50"/>
  <c r="C942" i="50"/>
  <c r="C941" i="50"/>
  <c r="C940" i="50"/>
  <c r="C939" i="50"/>
  <c r="C938" i="50"/>
  <c r="C937" i="50"/>
  <c r="C936" i="50"/>
  <c r="C935" i="50"/>
  <c r="C934" i="50"/>
  <c r="C933" i="50"/>
  <c r="C932" i="50"/>
  <c r="C931" i="50"/>
  <c r="C930" i="50"/>
  <c r="C929" i="50"/>
  <c r="C928" i="50"/>
  <c r="C927" i="50"/>
  <c r="C926" i="50"/>
  <c r="C925" i="50"/>
  <c r="C924" i="50"/>
  <c r="C923" i="50"/>
  <c r="C922" i="50"/>
  <c r="C921" i="50"/>
  <c r="C920" i="50"/>
  <c r="C919" i="50"/>
  <c r="C918" i="50"/>
  <c r="C917" i="50"/>
  <c r="C916" i="50"/>
  <c r="C915" i="50"/>
  <c r="C914" i="50"/>
  <c r="C913" i="50"/>
  <c r="C912" i="50"/>
  <c r="C911" i="50"/>
  <c r="C910" i="50"/>
  <c r="C909" i="50"/>
  <c r="C908" i="50"/>
  <c r="C907" i="50"/>
  <c r="C906" i="50"/>
  <c r="C905" i="50"/>
  <c r="C904" i="50"/>
  <c r="C903" i="50"/>
  <c r="C902" i="50"/>
  <c r="C901" i="50"/>
  <c r="C900" i="50"/>
  <c r="C899" i="50"/>
  <c r="C898" i="50"/>
  <c r="C897" i="50"/>
  <c r="C896" i="50"/>
  <c r="C895" i="50"/>
  <c r="C894" i="50"/>
  <c r="C893" i="50"/>
  <c r="C892" i="50"/>
  <c r="C891" i="50"/>
  <c r="C890" i="50"/>
  <c r="C889" i="50"/>
  <c r="C888" i="50"/>
  <c r="C887" i="50"/>
  <c r="C886" i="50"/>
  <c r="C885" i="50"/>
  <c r="C884" i="50"/>
  <c r="C883" i="50"/>
  <c r="C882" i="50"/>
  <c r="C881" i="50"/>
  <c r="C880" i="50"/>
  <c r="C879" i="50"/>
  <c r="C878" i="50"/>
  <c r="C877" i="50"/>
  <c r="C876" i="50"/>
  <c r="C875" i="50"/>
  <c r="C874" i="50"/>
  <c r="C873" i="50"/>
  <c r="C872" i="50"/>
  <c r="C871" i="50"/>
  <c r="C870" i="50"/>
  <c r="C869" i="50"/>
  <c r="C868" i="50"/>
  <c r="C867" i="50"/>
  <c r="C866" i="50"/>
  <c r="C865" i="50"/>
  <c r="C864" i="50"/>
  <c r="C863" i="50"/>
  <c r="C862" i="50"/>
  <c r="C861" i="50"/>
  <c r="C860" i="50"/>
  <c r="C859" i="50"/>
  <c r="C858" i="50"/>
  <c r="C857" i="50"/>
  <c r="C856" i="50"/>
  <c r="C855" i="50"/>
  <c r="C854" i="50"/>
  <c r="C853" i="50"/>
  <c r="C852" i="50"/>
  <c r="C851" i="50"/>
  <c r="C850" i="50"/>
  <c r="C849" i="50"/>
  <c r="C848" i="50"/>
  <c r="C847" i="50"/>
  <c r="C846" i="50"/>
  <c r="C845" i="50"/>
  <c r="C844" i="50"/>
  <c r="C843" i="50"/>
  <c r="C842" i="50"/>
  <c r="C841" i="50"/>
  <c r="C840" i="50"/>
  <c r="C839" i="50"/>
  <c r="C838" i="50"/>
  <c r="C837" i="50"/>
  <c r="C836" i="50"/>
  <c r="C835" i="50"/>
  <c r="C834" i="50"/>
  <c r="C833" i="50"/>
  <c r="C832" i="50"/>
  <c r="C831" i="50"/>
  <c r="C830" i="50"/>
  <c r="C829" i="50"/>
  <c r="C828" i="50"/>
  <c r="C827" i="50"/>
  <c r="C826" i="50"/>
  <c r="C825" i="50"/>
  <c r="C824" i="50"/>
  <c r="C823" i="50"/>
  <c r="C822" i="50"/>
  <c r="C821" i="50"/>
  <c r="C820" i="50"/>
  <c r="C819" i="50"/>
  <c r="C818" i="50"/>
  <c r="C817" i="50"/>
  <c r="C816" i="50"/>
  <c r="C815" i="50"/>
  <c r="C814" i="50"/>
  <c r="C813" i="50"/>
  <c r="C812" i="50"/>
  <c r="C811" i="50"/>
  <c r="C810" i="50"/>
  <c r="C809" i="50"/>
  <c r="C808" i="50"/>
  <c r="C807" i="50"/>
  <c r="C806" i="50"/>
  <c r="C805" i="50"/>
  <c r="C804" i="50"/>
  <c r="C803" i="50"/>
  <c r="C802" i="50"/>
  <c r="C801" i="50"/>
  <c r="C800" i="50"/>
  <c r="C799" i="50"/>
  <c r="C798" i="50"/>
  <c r="C797" i="50"/>
  <c r="C796" i="50"/>
  <c r="C795" i="50"/>
  <c r="C794" i="50"/>
  <c r="C793" i="50"/>
  <c r="C792" i="50"/>
  <c r="C791" i="50"/>
  <c r="C790" i="50"/>
  <c r="C789" i="50"/>
  <c r="C788" i="50"/>
  <c r="C787" i="50"/>
  <c r="C786" i="50"/>
  <c r="C785" i="50"/>
  <c r="C784" i="50"/>
  <c r="C783" i="50"/>
  <c r="C782" i="50"/>
  <c r="C781" i="50"/>
  <c r="C780" i="50"/>
  <c r="C779" i="50"/>
  <c r="C778" i="50"/>
  <c r="C777" i="50"/>
  <c r="C776" i="50"/>
  <c r="C775" i="50"/>
  <c r="C774" i="50"/>
  <c r="C773" i="50"/>
  <c r="C772" i="50"/>
  <c r="C771" i="50"/>
  <c r="C770" i="50"/>
  <c r="C769" i="50"/>
  <c r="C768" i="50"/>
  <c r="C767" i="50"/>
  <c r="C766" i="50"/>
  <c r="C765" i="50"/>
  <c r="C764" i="50"/>
  <c r="C763" i="50"/>
  <c r="C762" i="50"/>
  <c r="C761" i="50"/>
  <c r="C760" i="50"/>
  <c r="C759" i="50"/>
  <c r="C758" i="50"/>
  <c r="C757" i="50"/>
  <c r="C756" i="50"/>
  <c r="C755" i="50"/>
  <c r="C754" i="50"/>
  <c r="C753" i="50"/>
  <c r="C752" i="50"/>
  <c r="C751" i="50"/>
  <c r="C750" i="50"/>
  <c r="C749" i="50"/>
  <c r="C748" i="50"/>
  <c r="C747" i="50"/>
  <c r="C746" i="50"/>
  <c r="C745" i="50"/>
  <c r="C744" i="50"/>
  <c r="C743" i="50"/>
  <c r="C742" i="50"/>
  <c r="C741" i="50"/>
  <c r="C740" i="50"/>
  <c r="C739" i="50"/>
  <c r="C738" i="50"/>
  <c r="C737" i="50"/>
  <c r="C736" i="50"/>
  <c r="C735" i="50"/>
  <c r="C734" i="50"/>
  <c r="C733" i="50"/>
  <c r="C732" i="50"/>
  <c r="C731" i="50"/>
  <c r="C730" i="50"/>
  <c r="C729" i="50"/>
  <c r="C728" i="50"/>
  <c r="C727" i="50"/>
  <c r="C726" i="50"/>
  <c r="C725" i="50"/>
  <c r="C724" i="50"/>
  <c r="C723" i="50"/>
  <c r="C722" i="50"/>
  <c r="C721" i="50"/>
  <c r="C720" i="50"/>
  <c r="C719" i="50"/>
  <c r="C718" i="50"/>
  <c r="C717" i="50"/>
  <c r="C716" i="50"/>
  <c r="C715" i="50"/>
  <c r="C714" i="50"/>
  <c r="C713" i="50"/>
  <c r="C712" i="50"/>
  <c r="C711" i="50"/>
  <c r="C710" i="50"/>
  <c r="C709" i="50"/>
  <c r="C708" i="50"/>
  <c r="C707" i="50"/>
  <c r="C706" i="50"/>
  <c r="C705" i="50"/>
  <c r="C704" i="50"/>
  <c r="C703" i="50"/>
  <c r="C702" i="50"/>
  <c r="C701" i="50"/>
  <c r="C700" i="50"/>
  <c r="C699" i="50"/>
  <c r="C698" i="50"/>
  <c r="C697" i="50"/>
  <c r="C696" i="50"/>
  <c r="C695" i="50"/>
  <c r="C694" i="50"/>
  <c r="C693" i="50"/>
  <c r="C692" i="50"/>
  <c r="C691" i="50"/>
  <c r="C690" i="50"/>
  <c r="C689" i="50"/>
  <c r="C688" i="50"/>
  <c r="C687" i="50"/>
  <c r="C686" i="50"/>
  <c r="C685" i="50"/>
  <c r="C684" i="50"/>
  <c r="C683" i="50"/>
  <c r="C682" i="50"/>
  <c r="C681" i="50"/>
  <c r="C680" i="50"/>
  <c r="C679" i="50"/>
  <c r="C678" i="50"/>
  <c r="C677" i="50"/>
  <c r="C676" i="50"/>
  <c r="C675" i="50"/>
  <c r="C674" i="50"/>
  <c r="C673" i="50"/>
  <c r="C672" i="50"/>
  <c r="C671" i="50"/>
  <c r="C670" i="50"/>
  <c r="C669" i="50"/>
  <c r="C668" i="50"/>
  <c r="C667" i="50"/>
  <c r="C666" i="50"/>
  <c r="C665" i="50"/>
  <c r="C664" i="50"/>
  <c r="C663" i="50"/>
  <c r="C662" i="50"/>
  <c r="C661" i="50"/>
  <c r="C660" i="50"/>
  <c r="C659" i="50"/>
  <c r="C658" i="50"/>
  <c r="C657" i="50"/>
  <c r="C656" i="50"/>
  <c r="C655" i="50"/>
  <c r="C654" i="50"/>
  <c r="C653" i="50"/>
  <c r="C652" i="50"/>
  <c r="C651" i="50"/>
  <c r="C650" i="50"/>
  <c r="C649" i="50"/>
  <c r="C648" i="50"/>
  <c r="C647" i="50"/>
  <c r="C646" i="50"/>
  <c r="C645" i="50"/>
  <c r="C644" i="50"/>
  <c r="C643" i="50"/>
  <c r="C642" i="50"/>
  <c r="C641" i="50"/>
  <c r="C640" i="50"/>
  <c r="C639" i="50"/>
  <c r="C638" i="50"/>
  <c r="C637" i="50"/>
  <c r="C636" i="50"/>
  <c r="C635" i="50"/>
  <c r="C634" i="50"/>
  <c r="C633" i="50"/>
  <c r="C632" i="50"/>
  <c r="C631" i="50"/>
  <c r="C630" i="50"/>
  <c r="C629" i="50"/>
  <c r="C628" i="50"/>
  <c r="C627" i="50"/>
  <c r="C626" i="50"/>
  <c r="C625" i="50"/>
  <c r="C624" i="50"/>
  <c r="C623" i="50"/>
  <c r="C622" i="50"/>
  <c r="C621" i="50"/>
  <c r="C620" i="50"/>
  <c r="C619" i="50"/>
  <c r="C618" i="50"/>
  <c r="C617" i="50"/>
  <c r="C616" i="50"/>
  <c r="C615" i="50"/>
  <c r="C614" i="50"/>
  <c r="C613" i="50"/>
  <c r="C612" i="50"/>
  <c r="C611" i="50"/>
  <c r="C610" i="50"/>
  <c r="C609" i="50"/>
  <c r="C608" i="50"/>
  <c r="C607" i="50"/>
  <c r="C606" i="50"/>
  <c r="C605" i="50"/>
  <c r="C604" i="50"/>
  <c r="C603" i="50"/>
  <c r="C602" i="50"/>
  <c r="C601" i="50"/>
  <c r="C600" i="50"/>
  <c r="C599" i="50"/>
  <c r="C598" i="50"/>
  <c r="C597" i="50"/>
  <c r="C596" i="50"/>
  <c r="C595" i="50"/>
  <c r="C594" i="50"/>
  <c r="C593" i="50"/>
  <c r="C592" i="50"/>
  <c r="C591" i="50"/>
  <c r="C590" i="50"/>
  <c r="C589" i="50"/>
  <c r="C588" i="50"/>
  <c r="C587" i="50"/>
  <c r="C586" i="50"/>
  <c r="C585" i="50"/>
  <c r="C584" i="50"/>
  <c r="C583" i="50"/>
  <c r="C582" i="50"/>
  <c r="C581" i="50"/>
  <c r="C580" i="50"/>
  <c r="C579" i="50"/>
  <c r="C578" i="50"/>
  <c r="C577" i="50"/>
  <c r="C576" i="50"/>
  <c r="C575" i="50"/>
  <c r="C574" i="50"/>
  <c r="C573" i="50"/>
  <c r="C572" i="50"/>
  <c r="C571" i="50"/>
  <c r="C570" i="50"/>
  <c r="C569" i="50"/>
  <c r="C568" i="50"/>
  <c r="C567" i="50"/>
  <c r="C566" i="50"/>
  <c r="C565" i="50"/>
  <c r="C564" i="50"/>
  <c r="C563" i="50"/>
  <c r="C562" i="50"/>
  <c r="C561" i="50"/>
  <c r="C560" i="50"/>
  <c r="C559" i="50"/>
  <c r="C558" i="50"/>
  <c r="C557" i="50"/>
  <c r="C556" i="50"/>
  <c r="C555" i="50"/>
  <c r="C554" i="50"/>
  <c r="C553" i="50"/>
  <c r="C552" i="50"/>
  <c r="C551" i="50"/>
  <c r="C550" i="50"/>
  <c r="C549" i="50"/>
  <c r="C548" i="50"/>
  <c r="C547" i="50"/>
  <c r="C546" i="50"/>
  <c r="C545" i="50"/>
  <c r="C544" i="50"/>
  <c r="C543" i="50"/>
  <c r="C542" i="50"/>
  <c r="C541" i="50"/>
  <c r="C540" i="50"/>
  <c r="C539" i="50"/>
  <c r="C538" i="50"/>
  <c r="C537" i="50"/>
  <c r="C536" i="50"/>
  <c r="C535" i="50"/>
  <c r="C534" i="50"/>
  <c r="C533" i="50"/>
  <c r="C532" i="50"/>
  <c r="C531" i="50"/>
  <c r="C530" i="50"/>
  <c r="C529" i="50"/>
  <c r="C528" i="50"/>
  <c r="C527" i="50"/>
  <c r="C526" i="50"/>
  <c r="C525" i="50"/>
  <c r="C524" i="50"/>
  <c r="C523" i="50"/>
  <c r="C522" i="50"/>
  <c r="C521" i="50"/>
  <c r="C520" i="50"/>
  <c r="C519" i="50"/>
  <c r="C518" i="50"/>
  <c r="C517" i="50"/>
  <c r="C516" i="50"/>
  <c r="C515" i="50"/>
  <c r="C514" i="50"/>
  <c r="C513" i="50"/>
  <c r="C512" i="50"/>
  <c r="C511" i="50"/>
  <c r="C510" i="50"/>
  <c r="C509" i="50"/>
  <c r="C508" i="50"/>
  <c r="C507" i="50"/>
  <c r="C506" i="50"/>
  <c r="C505" i="50"/>
  <c r="C504" i="50"/>
  <c r="C503" i="50"/>
  <c r="C502" i="50"/>
  <c r="C501" i="50"/>
  <c r="C500" i="50"/>
  <c r="C499" i="50"/>
  <c r="C498" i="50"/>
  <c r="C497" i="50"/>
  <c r="C496" i="50"/>
  <c r="C495" i="50"/>
  <c r="C494" i="50"/>
  <c r="C493" i="50"/>
  <c r="C492" i="50"/>
  <c r="C491" i="50"/>
  <c r="C490" i="50"/>
  <c r="C489" i="50"/>
  <c r="C488" i="50"/>
  <c r="C487" i="50"/>
  <c r="C486" i="50"/>
  <c r="C485" i="50"/>
  <c r="C484" i="50"/>
  <c r="C483" i="50"/>
  <c r="C482" i="50"/>
  <c r="C481" i="50"/>
  <c r="C480" i="50"/>
  <c r="C479" i="50"/>
  <c r="C478" i="50"/>
  <c r="C477" i="50"/>
  <c r="C476" i="50"/>
  <c r="C475" i="50"/>
  <c r="C474" i="50"/>
  <c r="C473" i="50"/>
  <c r="C472" i="50"/>
  <c r="C471" i="50"/>
  <c r="C470" i="50"/>
  <c r="C469" i="50"/>
  <c r="C468" i="50"/>
  <c r="C467" i="50"/>
  <c r="C466" i="50"/>
  <c r="C465" i="50"/>
  <c r="C464" i="50"/>
  <c r="C463" i="50"/>
  <c r="C462" i="50"/>
  <c r="C461" i="50"/>
  <c r="C460" i="50"/>
  <c r="C459" i="50"/>
  <c r="C458" i="50"/>
  <c r="C457" i="50"/>
  <c r="C456" i="50"/>
  <c r="C455" i="50"/>
  <c r="C454" i="50"/>
  <c r="C453" i="50"/>
  <c r="C452" i="50"/>
  <c r="C451" i="50"/>
  <c r="C450" i="50"/>
  <c r="C449" i="50"/>
  <c r="C448" i="50"/>
  <c r="C447" i="50"/>
  <c r="C446" i="50"/>
  <c r="C445" i="50"/>
  <c r="C444" i="50"/>
  <c r="C443" i="50"/>
  <c r="C442" i="50"/>
  <c r="C441" i="50"/>
  <c r="C440" i="50"/>
  <c r="C439" i="50"/>
  <c r="C438" i="50"/>
  <c r="C437" i="50"/>
  <c r="C436" i="50"/>
  <c r="C435" i="50"/>
  <c r="C434" i="50"/>
  <c r="C433" i="50"/>
  <c r="C432" i="50"/>
  <c r="C431" i="50"/>
  <c r="C430" i="50"/>
  <c r="C429" i="50"/>
  <c r="C428" i="50"/>
  <c r="C427" i="50"/>
  <c r="C426" i="50"/>
  <c r="C425" i="50"/>
  <c r="C424" i="50"/>
  <c r="C423" i="50"/>
  <c r="C422" i="50"/>
  <c r="C421" i="50"/>
  <c r="C420" i="50"/>
  <c r="C419" i="50"/>
  <c r="C418" i="50"/>
  <c r="C417" i="50"/>
  <c r="C416" i="50"/>
  <c r="C415" i="50"/>
  <c r="C414" i="50"/>
  <c r="C413" i="50"/>
  <c r="C412" i="50"/>
  <c r="C411" i="50"/>
  <c r="C410" i="50"/>
  <c r="C409" i="50"/>
  <c r="C408" i="50"/>
  <c r="C407" i="50"/>
  <c r="C406" i="50"/>
  <c r="C405" i="50"/>
  <c r="C404" i="50"/>
  <c r="C403" i="50"/>
  <c r="C402" i="50"/>
  <c r="C401" i="50"/>
  <c r="C400" i="50"/>
  <c r="C399" i="50"/>
  <c r="C398" i="50"/>
  <c r="C397" i="50"/>
  <c r="C396" i="50"/>
  <c r="C395" i="50"/>
  <c r="C394" i="50"/>
  <c r="C393" i="50"/>
  <c r="C392" i="50"/>
  <c r="C391" i="50"/>
  <c r="C390" i="50"/>
  <c r="C389" i="50"/>
  <c r="C388" i="50"/>
  <c r="C387" i="50"/>
  <c r="C386" i="50"/>
  <c r="C385" i="50"/>
  <c r="C384" i="50"/>
  <c r="C383" i="50"/>
  <c r="C382" i="50"/>
  <c r="C381" i="50"/>
  <c r="C380" i="50"/>
  <c r="C379" i="50"/>
  <c r="C378" i="50"/>
  <c r="C377" i="50"/>
  <c r="C376" i="50"/>
  <c r="C375" i="50"/>
  <c r="C374" i="50"/>
  <c r="C373" i="50"/>
  <c r="C372" i="50"/>
  <c r="C371" i="50"/>
  <c r="C370" i="50"/>
  <c r="C369" i="50"/>
  <c r="C368" i="50"/>
  <c r="C367" i="50"/>
  <c r="C366" i="50"/>
  <c r="C365" i="50"/>
  <c r="C364" i="50"/>
  <c r="C363" i="50"/>
  <c r="C362" i="50"/>
  <c r="C361" i="50"/>
  <c r="C360" i="50"/>
  <c r="C359" i="50"/>
  <c r="C358" i="50"/>
  <c r="C357" i="50"/>
  <c r="C356" i="50"/>
  <c r="C355" i="50"/>
  <c r="C354" i="50"/>
  <c r="C353" i="50"/>
  <c r="C352" i="50"/>
  <c r="C351" i="50"/>
  <c r="C350" i="50"/>
  <c r="C349" i="50"/>
  <c r="C348" i="50"/>
  <c r="C347" i="50"/>
  <c r="C346" i="50"/>
  <c r="C345" i="50"/>
  <c r="C344" i="50"/>
  <c r="C343" i="50"/>
  <c r="C342" i="50"/>
  <c r="C341" i="50"/>
  <c r="C340" i="50"/>
  <c r="C339" i="50"/>
  <c r="C338" i="50"/>
  <c r="C337" i="50"/>
  <c r="C336" i="50"/>
  <c r="C335" i="50"/>
  <c r="C334" i="50"/>
  <c r="C333" i="50"/>
  <c r="C332" i="50"/>
  <c r="C331" i="50"/>
  <c r="C330" i="50"/>
  <c r="C329" i="50"/>
  <c r="C328" i="50"/>
  <c r="C327" i="50"/>
  <c r="C326" i="50"/>
  <c r="C325" i="50"/>
  <c r="C324" i="50"/>
  <c r="C323" i="50"/>
  <c r="C322" i="50"/>
  <c r="C321" i="50"/>
  <c r="C320" i="50"/>
  <c r="C319" i="50"/>
  <c r="C318" i="50"/>
  <c r="C317" i="50"/>
  <c r="C316" i="50"/>
  <c r="C315" i="50"/>
  <c r="C314" i="50"/>
  <c r="C313" i="50"/>
  <c r="C312" i="50"/>
  <c r="C311" i="50"/>
  <c r="C310" i="50"/>
  <c r="C309" i="50"/>
  <c r="C308" i="50"/>
  <c r="C307" i="50"/>
  <c r="C306" i="50"/>
  <c r="C305" i="50"/>
  <c r="C304" i="50"/>
  <c r="C303" i="50"/>
  <c r="C302" i="50"/>
  <c r="C301" i="50"/>
  <c r="C300" i="50"/>
  <c r="C299" i="50"/>
  <c r="C298" i="50"/>
  <c r="C297" i="50"/>
  <c r="C296" i="50"/>
  <c r="C295" i="50"/>
  <c r="C294" i="50"/>
  <c r="C293" i="50"/>
  <c r="C292" i="50"/>
  <c r="C291" i="50"/>
  <c r="C290" i="50"/>
  <c r="C289" i="50"/>
  <c r="C288" i="50"/>
  <c r="C287" i="50"/>
  <c r="C286" i="50"/>
  <c r="C285" i="50"/>
  <c r="C284" i="50"/>
  <c r="C283" i="50"/>
  <c r="C282" i="50"/>
  <c r="C281" i="50"/>
  <c r="C280" i="50"/>
  <c r="C279" i="50"/>
  <c r="C278" i="50"/>
  <c r="C277" i="50"/>
  <c r="C276" i="50"/>
  <c r="C275" i="50"/>
  <c r="C274" i="50"/>
  <c r="C273" i="50"/>
  <c r="C272" i="50"/>
  <c r="C271" i="50"/>
  <c r="C270" i="50"/>
  <c r="C269" i="50"/>
  <c r="C268" i="50"/>
  <c r="C267" i="50"/>
  <c r="C266" i="50"/>
  <c r="C265" i="50"/>
  <c r="C264" i="50"/>
  <c r="C263" i="50"/>
  <c r="C262" i="50"/>
  <c r="C261" i="50"/>
  <c r="C260" i="50"/>
  <c r="C259" i="50"/>
  <c r="C258" i="50"/>
  <c r="C257" i="50"/>
  <c r="C256" i="50"/>
  <c r="C255" i="50"/>
  <c r="C254" i="50"/>
  <c r="C253" i="50"/>
  <c r="C252" i="50"/>
  <c r="C251" i="50"/>
  <c r="C250" i="50"/>
  <c r="C249" i="50"/>
  <c r="C248" i="50"/>
  <c r="C247" i="50"/>
  <c r="C246" i="50"/>
  <c r="C245" i="50"/>
  <c r="C244" i="50"/>
  <c r="C243" i="50"/>
  <c r="C242" i="50"/>
  <c r="C241" i="50"/>
  <c r="C240" i="50"/>
  <c r="C239" i="50"/>
  <c r="C238" i="50"/>
  <c r="C237" i="50"/>
  <c r="C236" i="50"/>
  <c r="C235" i="50"/>
  <c r="C234" i="50"/>
  <c r="C233" i="50"/>
  <c r="C232" i="50"/>
  <c r="C231" i="50"/>
  <c r="C230" i="50"/>
  <c r="C229" i="50"/>
  <c r="C228" i="50"/>
  <c r="C227" i="50"/>
  <c r="C226" i="50"/>
  <c r="C225" i="50"/>
  <c r="C224" i="50"/>
  <c r="C223" i="50"/>
  <c r="C222" i="50"/>
  <c r="C221" i="50"/>
  <c r="C220" i="50"/>
  <c r="C219" i="50"/>
  <c r="C218" i="50"/>
  <c r="C217" i="50"/>
  <c r="C216" i="50"/>
  <c r="C215" i="50"/>
  <c r="C214" i="50"/>
  <c r="C213" i="50"/>
  <c r="C212" i="50"/>
  <c r="C211" i="50"/>
  <c r="C210" i="50"/>
  <c r="C209" i="50"/>
  <c r="C208" i="50"/>
  <c r="C207" i="50"/>
  <c r="C206" i="50"/>
  <c r="C205" i="50"/>
  <c r="C204" i="50"/>
  <c r="C203" i="50"/>
  <c r="C202" i="50"/>
  <c r="C201" i="50"/>
  <c r="C200" i="50"/>
  <c r="C199" i="50"/>
  <c r="C198" i="50"/>
  <c r="C197" i="50"/>
  <c r="C196" i="50"/>
  <c r="C195" i="50"/>
  <c r="C194" i="50"/>
  <c r="C193" i="50"/>
  <c r="C192" i="50"/>
  <c r="C191" i="50"/>
  <c r="C190" i="50"/>
  <c r="C189" i="50"/>
  <c r="C188" i="50"/>
  <c r="C187" i="50"/>
  <c r="C186" i="50"/>
  <c r="C185" i="50"/>
  <c r="C184" i="50"/>
  <c r="C183" i="50"/>
  <c r="C182" i="50"/>
  <c r="C181" i="50"/>
  <c r="C180" i="50"/>
  <c r="C179" i="50"/>
  <c r="C178" i="50"/>
  <c r="C177" i="50"/>
  <c r="C176" i="50"/>
  <c r="C175" i="50"/>
  <c r="C174" i="50"/>
  <c r="C173" i="50"/>
  <c r="C172" i="50"/>
  <c r="C171" i="50"/>
  <c r="C170" i="50"/>
  <c r="C169" i="50"/>
  <c r="C168" i="50"/>
  <c r="C167" i="50"/>
  <c r="C166" i="50"/>
  <c r="C165" i="50"/>
  <c r="C164" i="50"/>
  <c r="C163" i="50"/>
  <c r="C162" i="50"/>
  <c r="C161" i="50"/>
  <c r="C160" i="50"/>
  <c r="C159" i="50"/>
  <c r="C158" i="50"/>
  <c r="C157" i="50"/>
  <c r="C156" i="50"/>
  <c r="C155" i="50"/>
  <c r="C154" i="50"/>
  <c r="C153" i="50"/>
  <c r="C152" i="50"/>
  <c r="C151" i="50"/>
  <c r="C150" i="50"/>
  <c r="C149" i="50"/>
  <c r="C148" i="50"/>
  <c r="C147" i="50"/>
  <c r="B1382" i="49"/>
  <c r="C1365" i="49"/>
  <c r="B1365" i="49"/>
  <c r="A1365" i="49"/>
  <c r="A1410" i="49"/>
  <c r="C1363" i="49"/>
  <c r="C1362" i="49"/>
  <c r="C1361" i="49"/>
  <c r="C1360" i="49"/>
  <c r="C1359" i="49"/>
  <c r="C1358" i="49"/>
  <c r="C1357" i="49"/>
  <c r="C1356" i="49"/>
  <c r="C1355" i="49"/>
  <c r="C1354" i="49"/>
  <c r="C1353" i="49"/>
  <c r="C1352" i="49"/>
  <c r="C1351" i="49"/>
  <c r="C1350" i="49"/>
  <c r="C1349" i="49"/>
  <c r="C1348" i="49"/>
  <c r="C1347" i="49"/>
  <c r="C1346" i="49"/>
  <c r="C1345" i="49"/>
  <c r="C1344" i="49"/>
  <c r="C1343" i="49"/>
  <c r="C1342" i="49"/>
  <c r="C1341" i="49"/>
  <c r="C1340" i="49"/>
  <c r="C1339" i="49"/>
  <c r="C1338" i="49"/>
  <c r="C1337" i="49"/>
  <c r="C1336" i="49"/>
  <c r="C1335" i="49"/>
  <c r="C1334" i="49"/>
  <c r="C1333" i="49"/>
  <c r="C1332" i="49"/>
  <c r="C1331" i="49"/>
  <c r="C1330" i="49"/>
  <c r="C1329" i="49"/>
  <c r="C1328" i="49"/>
  <c r="C1327" i="49"/>
  <c r="C1326" i="49"/>
  <c r="C1325" i="49"/>
  <c r="C1324" i="49"/>
  <c r="C1323" i="49"/>
  <c r="C1322" i="49"/>
  <c r="C1321" i="49"/>
  <c r="C1320" i="49"/>
  <c r="C1319" i="49"/>
  <c r="C1318" i="49"/>
  <c r="C1317" i="49"/>
  <c r="C1316" i="49"/>
  <c r="C1315" i="49"/>
  <c r="C1314" i="49"/>
  <c r="C1313" i="49"/>
  <c r="C1312" i="49"/>
  <c r="C1311" i="49"/>
  <c r="C1310" i="49"/>
  <c r="C1309" i="49"/>
  <c r="C1308" i="49"/>
  <c r="C1307" i="49"/>
  <c r="C1306" i="49"/>
  <c r="C1305" i="49"/>
  <c r="C1304" i="49"/>
  <c r="C1303" i="49"/>
  <c r="C1302" i="49"/>
  <c r="C1301" i="49"/>
  <c r="C1300" i="49"/>
  <c r="C1299" i="49"/>
  <c r="C1298" i="49"/>
  <c r="C1297" i="49"/>
  <c r="C1296" i="49"/>
  <c r="C1295" i="49"/>
  <c r="C1294" i="49"/>
  <c r="C1293" i="49"/>
  <c r="C1292" i="49"/>
  <c r="C1291" i="49"/>
  <c r="C1290" i="49"/>
  <c r="C1289" i="49"/>
  <c r="C1288" i="49"/>
  <c r="C1287" i="49"/>
  <c r="C1286" i="49"/>
  <c r="C1285" i="49"/>
  <c r="C1284" i="49"/>
  <c r="C1283" i="49"/>
  <c r="C1282" i="49"/>
  <c r="C1281" i="49"/>
  <c r="C1280" i="49"/>
  <c r="C1279" i="49"/>
  <c r="C1278" i="49"/>
  <c r="C1277" i="49"/>
  <c r="C1276" i="49"/>
  <c r="C1275" i="49"/>
  <c r="C1274" i="49"/>
  <c r="C1273" i="49"/>
  <c r="C1272" i="49"/>
  <c r="C1271" i="49"/>
  <c r="C1270" i="49"/>
  <c r="C1269" i="49"/>
  <c r="C1268" i="49"/>
  <c r="C1267" i="49"/>
  <c r="C1266" i="49"/>
  <c r="C1265" i="49"/>
  <c r="C1264" i="49"/>
  <c r="C1263" i="49"/>
  <c r="C1262" i="49"/>
  <c r="C1261" i="49"/>
  <c r="C1260" i="49"/>
  <c r="C1259" i="49"/>
  <c r="C1258" i="49"/>
  <c r="C1257" i="49"/>
  <c r="C1256" i="49"/>
  <c r="C1255" i="49"/>
  <c r="C1254" i="49"/>
  <c r="C1253" i="49"/>
  <c r="C1252" i="49"/>
  <c r="C1251" i="49"/>
  <c r="C1250" i="49"/>
  <c r="C1249" i="49"/>
  <c r="C1248" i="49"/>
  <c r="C1247" i="49"/>
  <c r="C1246" i="49"/>
  <c r="C1245" i="49"/>
  <c r="C1244" i="49"/>
  <c r="C1243" i="49"/>
  <c r="C1242" i="49"/>
  <c r="C1241" i="49"/>
  <c r="C1240" i="49"/>
  <c r="C1239" i="49"/>
  <c r="C1238" i="49"/>
  <c r="C1237" i="49"/>
  <c r="C1236" i="49"/>
  <c r="C1235" i="49"/>
  <c r="C1234" i="49"/>
  <c r="C1233" i="49"/>
  <c r="C1232" i="49"/>
  <c r="C1231" i="49"/>
  <c r="C1230" i="49"/>
  <c r="C1229" i="49"/>
  <c r="C1228" i="49"/>
  <c r="C1227" i="49"/>
  <c r="C1226" i="49"/>
  <c r="C1225" i="49"/>
  <c r="C1224" i="49"/>
  <c r="C1223" i="49"/>
  <c r="C1222" i="49"/>
  <c r="C1221" i="49"/>
  <c r="C1220" i="49"/>
  <c r="C1219" i="49"/>
  <c r="C1218" i="49"/>
  <c r="C1217" i="49"/>
  <c r="C1216" i="49"/>
  <c r="C1215" i="49"/>
  <c r="C1214" i="49"/>
  <c r="C1213" i="49"/>
  <c r="C1212" i="49"/>
  <c r="C1211" i="49"/>
  <c r="C1210" i="49"/>
  <c r="C1209" i="49"/>
  <c r="C1208" i="49"/>
  <c r="C1207" i="49"/>
  <c r="C1206" i="49"/>
  <c r="C1205" i="49"/>
  <c r="C1204" i="49"/>
  <c r="C1203" i="49"/>
  <c r="C1202" i="49"/>
  <c r="C1201" i="49"/>
  <c r="C1200" i="49"/>
  <c r="C1199" i="49"/>
  <c r="C1198" i="49"/>
  <c r="C1197" i="49"/>
  <c r="C1196" i="49"/>
  <c r="C1195" i="49"/>
  <c r="C1194" i="49"/>
  <c r="C1193" i="49"/>
  <c r="C1192" i="49"/>
  <c r="C1191" i="49"/>
  <c r="C1190" i="49"/>
  <c r="C1189" i="49"/>
  <c r="C1188" i="49"/>
  <c r="C1187" i="49"/>
  <c r="C1186" i="49"/>
  <c r="C1185" i="49"/>
  <c r="C1184" i="49"/>
  <c r="C1183" i="49"/>
  <c r="C1182" i="49"/>
  <c r="C1181" i="49"/>
  <c r="C1180" i="49"/>
  <c r="C1179" i="49"/>
  <c r="C1178" i="49"/>
  <c r="C1177" i="49"/>
  <c r="C1176" i="49"/>
  <c r="C1175" i="49"/>
  <c r="C1174" i="49"/>
  <c r="C1173" i="49"/>
  <c r="C1172" i="49"/>
  <c r="C1171" i="49"/>
  <c r="C1170" i="49"/>
  <c r="C1169" i="49"/>
  <c r="C1168" i="49"/>
  <c r="C1167" i="49"/>
  <c r="C1166" i="49"/>
  <c r="C1165" i="49"/>
  <c r="C1164" i="49"/>
  <c r="C1163" i="49"/>
  <c r="C1162" i="49"/>
  <c r="C1161" i="49"/>
  <c r="C1160" i="49"/>
  <c r="C1159" i="49"/>
  <c r="C1158" i="49"/>
  <c r="C1157" i="49"/>
  <c r="C1156" i="49"/>
  <c r="C1155" i="49"/>
  <c r="C1154" i="49"/>
  <c r="C1153" i="49"/>
  <c r="C1152" i="49"/>
  <c r="C1151" i="49"/>
  <c r="C1150" i="49"/>
  <c r="C1149" i="49"/>
  <c r="C1148" i="49"/>
  <c r="C1147" i="49"/>
  <c r="C1146" i="49"/>
  <c r="C1145" i="49"/>
  <c r="C1144" i="49"/>
  <c r="C1143" i="49"/>
  <c r="C1142" i="49"/>
  <c r="C1141" i="49"/>
  <c r="C1140" i="49"/>
  <c r="C1139" i="49"/>
  <c r="C1138" i="49"/>
  <c r="C1137" i="49"/>
  <c r="C1136" i="49"/>
  <c r="C1135" i="49"/>
  <c r="C1134" i="49"/>
  <c r="C1133" i="49"/>
  <c r="C1132" i="49"/>
  <c r="C1131" i="49"/>
  <c r="C1130" i="49"/>
  <c r="C1129" i="49"/>
  <c r="C1128" i="49"/>
  <c r="C1127" i="49"/>
  <c r="C1126" i="49"/>
  <c r="C1125" i="49"/>
  <c r="C1124" i="49"/>
  <c r="C1123" i="49"/>
  <c r="C1122" i="49"/>
  <c r="C1121" i="49"/>
  <c r="C1120" i="49"/>
  <c r="C1119" i="49"/>
  <c r="C1118" i="49"/>
  <c r="C1117" i="49"/>
  <c r="C1116" i="49"/>
  <c r="C1115" i="49"/>
  <c r="C1114" i="49"/>
  <c r="C1113" i="49"/>
  <c r="C1112" i="49"/>
  <c r="C1111" i="49"/>
  <c r="C1110" i="49"/>
  <c r="C1109" i="49"/>
  <c r="C1108" i="49"/>
  <c r="C1107" i="49"/>
  <c r="C1106" i="49"/>
  <c r="C1105" i="49"/>
  <c r="C1104" i="49"/>
  <c r="C1103" i="49"/>
  <c r="C1102" i="49"/>
  <c r="C1101" i="49"/>
  <c r="C1100" i="49"/>
  <c r="C1099" i="49"/>
  <c r="C1098" i="49"/>
  <c r="C1097" i="49"/>
  <c r="C1096" i="49"/>
  <c r="C1095" i="49"/>
  <c r="C1094" i="49"/>
  <c r="C1093" i="49"/>
  <c r="C1092" i="49"/>
  <c r="C1091" i="49"/>
  <c r="C1090" i="49"/>
  <c r="C1089" i="49"/>
  <c r="C1088" i="49"/>
  <c r="C1087" i="49"/>
  <c r="C1086" i="49"/>
  <c r="C1085" i="49"/>
  <c r="C1084" i="49"/>
  <c r="C1083" i="49"/>
  <c r="C1082" i="49"/>
  <c r="C1081" i="49"/>
  <c r="C1080" i="49"/>
  <c r="C1079" i="49"/>
  <c r="C1078" i="49"/>
  <c r="C1077" i="49"/>
  <c r="C1076" i="49"/>
  <c r="C1075" i="49"/>
  <c r="C1074" i="49"/>
  <c r="C1073" i="49"/>
  <c r="C1072" i="49"/>
  <c r="C1071" i="49"/>
  <c r="C1070" i="49"/>
  <c r="C1069" i="49"/>
  <c r="C1068" i="49"/>
  <c r="C1067" i="49"/>
  <c r="C1066" i="49"/>
  <c r="C1065" i="49"/>
  <c r="C1064" i="49"/>
  <c r="C1063" i="49"/>
  <c r="C1062" i="49"/>
  <c r="C1061" i="49"/>
  <c r="C1060" i="49"/>
  <c r="C1059" i="49"/>
  <c r="C1058" i="49"/>
  <c r="C1057" i="49"/>
  <c r="C1056" i="49"/>
  <c r="C1055" i="49"/>
  <c r="C1054" i="49"/>
  <c r="C1053" i="49"/>
  <c r="C1052" i="49"/>
  <c r="C1051" i="49"/>
  <c r="C1050" i="49"/>
  <c r="C1049" i="49"/>
  <c r="C1048" i="49"/>
  <c r="C1047" i="49"/>
  <c r="C1046" i="49"/>
  <c r="C1045" i="49"/>
  <c r="C1044" i="49"/>
  <c r="C1043" i="49"/>
  <c r="C1042" i="49"/>
  <c r="C1041" i="49"/>
  <c r="C1040" i="49"/>
  <c r="C1039" i="49"/>
  <c r="C1038" i="49"/>
  <c r="C1037" i="49"/>
  <c r="C1036" i="49"/>
  <c r="C1035" i="49"/>
  <c r="C1034" i="49"/>
  <c r="C1033" i="49"/>
  <c r="C1032" i="49"/>
  <c r="C1031" i="49"/>
  <c r="C1030" i="49"/>
  <c r="C1029" i="49"/>
  <c r="C1028" i="49"/>
  <c r="C1027" i="49"/>
  <c r="C1026" i="49"/>
  <c r="C1025" i="49"/>
  <c r="C1024" i="49"/>
  <c r="C1023" i="49"/>
  <c r="C1022" i="49"/>
  <c r="C1021" i="49"/>
  <c r="C1020" i="49"/>
  <c r="C1019" i="49"/>
  <c r="C1018" i="49"/>
  <c r="C1017" i="49"/>
  <c r="C1016" i="49"/>
  <c r="C1015" i="49"/>
  <c r="C1014" i="49"/>
  <c r="C1013" i="49"/>
  <c r="C1012" i="49"/>
  <c r="C1011" i="49"/>
  <c r="C1010" i="49"/>
  <c r="C1009" i="49"/>
  <c r="C1008" i="49"/>
  <c r="C1007" i="49"/>
  <c r="C1006" i="49"/>
  <c r="C1005" i="49"/>
  <c r="C1004" i="49"/>
  <c r="C1003" i="49"/>
  <c r="C1002" i="49"/>
  <c r="C1001" i="49"/>
  <c r="C1000" i="49"/>
  <c r="C999" i="49"/>
  <c r="C998" i="49"/>
  <c r="C997" i="49"/>
  <c r="C996" i="49"/>
  <c r="C995" i="49"/>
  <c r="C994" i="49"/>
  <c r="C993" i="49"/>
  <c r="C992" i="49"/>
  <c r="C991" i="49"/>
  <c r="C990" i="49"/>
  <c r="C989" i="49"/>
  <c r="C988" i="49"/>
  <c r="C987" i="49"/>
  <c r="C986" i="49"/>
  <c r="C985" i="49"/>
  <c r="C984" i="49"/>
  <c r="C983" i="49"/>
  <c r="C982" i="49"/>
  <c r="C981" i="49"/>
  <c r="C980" i="49"/>
  <c r="C979" i="49"/>
  <c r="C978" i="49"/>
  <c r="C977" i="49"/>
  <c r="C976" i="49"/>
  <c r="C975" i="49"/>
  <c r="C974" i="49"/>
  <c r="C973" i="49"/>
  <c r="C972" i="49"/>
  <c r="C971" i="49"/>
  <c r="C970" i="49"/>
  <c r="C969" i="49"/>
  <c r="C968" i="49"/>
  <c r="C967" i="49"/>
  <c r="C966" i="49"/>
  <c r="C965" i="49"/>
  <c r="C964" i="49"/>
  <c r="C963" i="49"/>
  <c r="C962" i="49"/>
  <c r="C961" i="49"/>
  <c r="C960" i="49"/>
  <c r="C959" i="49"/>
  <c r="C958" i="49"/>
  <c r="C957" i="49"/>
  <c r="C956" i="49"/>
  <c r="C955" i="49"/>
  <c r="C954" i="49"/>
  <c r="C953" i="49"/>
  <c r="C952" i="49"/>
  <c r="C951" i="49"/>
  <c r="C950" i="49"/>
  <c r="C949" i="49"/>
  <c r="C948" i="49"/>
  <c r="C947" i="49"/>
  <c r="C946" i="49"/>
  <c r="C945" i="49"/>
  <c r="C944" i="49"/>
  <c r="C943" i="49"/>
  <c r="C942" i="49"/>
  <c r="C941" i="49"/>
  <c r="C940" i="49"/>
  <c r="C939" i="49"/>
  <c r="C938" i="49"/>
  <c r="C937" i="49"/>
  <c r="C936" i="49"/>
  <c r="C935" i="49"/>
  <c r="C934" i="49"/>
  <c r="C933" i="49"/>
  <c r="C932" i="49"/>
  <c r="C931" i="49"/>
  <c r="C930" i="49"/>
  <c r="C929" i="49"/>
  <c r="C928" i="49"/>
  <c r="C927" i="49"/>
  <c r="C926" i="49"/>
  <c r="C925" i="49"/>
  <c r="C924" i="49"/>
  <c r="C923" i="49"/>
  <c r="C922" i="49"/>
  <c r="C921" i="49"/>
  <c r="C920" i="49"/>
  <c r="C919" i="49"/>
  <c r="C918" i="49"/>
  <c r="C917" i="49"/>
  <c r="C916" i="49"/>
  <c r="C915" i="49"/>
  <c r="C914" i="49"/>
  <c r="C913" i="49"/>
  <c r="C912" i="49"/>
  <c r="C911" i="49"/>
  <c r="C910" i="49"/>
  <c r="C909" i="49"/>
  <c r="C908" i="49"/>
  <c r="C907" i="49"/>
  <c r="C906" i="49"/>
  <c r="C905" i="49"/>
  <c r="C904" i="49"/>
  <c r="C903" i="49"/>
  <c r="C902" i="49"/>
  <c r="C901" i="49"/>
  <c r="C900" i="49"/>
  <c r="C899" i="49"/>
  <c r="C898" i="49"/>
  <c r="C897" i="49"/>
  <c r="C896" i="49"/>
  <c r="C895" i="49"/>
  <c r="C894" i="49"/>
  <c r="C893" i="49"/>
  <c r="C892" i="49"/>
  <c r="C891" i="49"/>
  <c r="C890" i="49"/>
  <c r="C889" i="49"/>
  <c r="C888" i="49"/>
  <c r="C887" i="49"/>
  <c r="C886" i="49"/>
  <c r="C885" i="49"/>
  <c r="C884" i="49"/>
  <c r="C883" i="49"/>
  <c r="C882" i="49"/>
  <c r="C881" i="49"/>
  <c r="C880" i="49"/>
  <c r="C879" i="49"/>
  <c r="C878" i="49"/>
  <c r="C877" i="49"/>
  <c r="C876" i="49"/>
  <c r="C875" i="49"/>
  <c r="C874" i="49"/>
  <c r="C873" i="49"/>
  <c r="C872" i="49"/>
  <c r="C871" i="49"/>
  <c r="C870" i="49"/>
  <c r="C869" i="49"/>
  <c r="C868" i="49"/>
  <c r="C867" i="49"/>
  <c r="C866" i="49"/>
  <c r="C865" i="49"/>
  <c r="C864" i="49"/>
  <c r="C863" i="49"/>
  <c r="C862" i="49"/>
  <c r="C861" i="49"/>
  <c r="C860" i="49"/>
  <c r="C859" i="49"/>
  <c r="C858" i="49"/>
  <c r="C857" i="49"/>
  <c r="C856" i="49"/>
  <c r="C855" i="49"/>
  <c r="C854" i="49"/>
  <c r="C853" i="49"/>
  <c r="C852" i="49"/>
  <c r="C851" i="49"/>
  <c r="C850" i="49"/>
  <c r="C849" i="49"/>
  <c r="C848" i="49"/>
  <c r="C847" i="49"/>
  <c r="C846" i="49"/>
  <c r="C845" i="49"/>
  <c r="C844" i="49"/>
  <c r="C843" i="49"/>
  <c r="C842" i="49"/>
  <c r="C841" i="49"/>
  <c r="C840" i="49"/>
  <c r="C839" i="49"/>
  <c r="C838" i="49"/>
  <c r="C837" i="49"/>
  <c r="C836" i="49"/>
  <c r="C835" i="49"/>
  <c r="C834" i="49"/>
  <c r="C833" i="49"/>
  <c r="C832" i="49"/>
  <c r="C831" i="49"/>
  <c r="C830" i="49"/>
  <c r="C829" i="49"/>
  <c r="C828" i="49"/>
  <c r="C827" i="49"/>
  <c r="C826" i="49"/>
  <c r="C825" i="49"/>
  <c r="C824" i="49"/>
  <c r="C823" i="49"/>
  <c r="C822" i="49"/>
  <c r="C821" i="49"/>
  <c r="C820" i="49"/>
  <c r="C819" i="49"/>
  <c r="C818" i="49"/>
  <c r="C817" i="49"/>
  <c r="C816" i="49"/>
  <c r="C815" i="49"/>
  <c r="C814" i="49"/>
  <c r="C813" i="49"/>
  <c r="C812" i="49"/>
  <c r="C811" i="49"/>
  <c r="C810" i="49"/>
  <c r="C809" i="49"/>
  <c r="C808" i="49"/>
  <c r="C807" i="49"/>
  <c r="C806" i="49"/>
  <c r="C805" i="49"/>
  <c r="C804" i="49"/>
  <c r="C803" i="49"/>
  <c r="C802" i="49"/>
  <c r="C801" i="49"/>
  <c r="C800" i="49"/>
  <c r="C799" i="49"/>
  <c r="C798" i="49"/>
  <c r="C797" i="49"/>
  <c r="C796" i="49"/>
  <c r="C795" i="49"/>
  <c r="C794" i="49"/>
  <c r="C793" i="49"/>
  <c r="C792" i="49"/>
  <c r="C791" i="49"/>
  <c r="C790" i="49"/>
  <c r="C789" i="49"/>
  <c r="C788" i="49"/>
  <c r="C787" i="49"/>
  <c r="C786" i="49"/>
  <c r="C785" i="49"/>
  <c r="C784" i="49"/>
  <c r="C783" i="49"/>
  <c r="C782" i="49"/>
  <c r="C781" i="49"/>
  <c r="C780" i="49"/>
  <c r="C779" i="49"/>
  <c r="C778" i="49"/>
  <c r="C777" i="49"/>
  <c r="C776" i="49"/>
  <c r="C775" i="49"/>
  <c r="C774" i="49"/>
  <c r="C773" i="49"/>
  <c r="C772" i="49"/>
  <c r="C771" i="49"/>
  <c r="C770" i="49"/>
  <c r="C769" i="49"/>
  <c r="C768" i="49"/>
  <c r="C767" i="49"/>
  <c r="C766" i="49"/>
  <c r="C765" i="49"/>
  <c r="C764" i="49"/>
  <c r="C763" i="49"/>
  <c r="C762" i="49"/>
  <c r="C761" i="49"/>
  <c r="C760" i="49"/>
  <c r="C759" i="49"/>
  <c r="C758" i="49"/>
  <c r="C757" i="49"/>
  <c r="C756" i="49"/>
  <c r="C755" i="49"/>
  <c r="C754" i="49"/>
  <c r="C753" i="49"/>
  <c r="C752" i="49"/>
  <c r="C751" i="49"/>
  <c r="C750" i="49"/>
  <c r="C749" i="49"/>
  <c r="C748" i="49"/>
  <c r="C747" i="49"/>
  <c r="C746" i="49"/>
  <c r="C745" i="49"/>
  <c r="C744" i="49"/>
  <c r="C743" i="49"/>
  <c r="C742" i="49"/>
  <c r="C741" i="49"/>
  <c r="C740" i="49"/>
  <c r="C739" i="49"/>
  <c r="C738" i="49"/>
  <c r="C737" i="49"/>
  <c r="C736" i="49"/>
  <c r="C735" i="49"/>
  <c r="C734" i="49"/>
  <c r="C733" i="49"/>
  <c r="C732" i="49"/>
  <c r="C731" i="49"/>
  <c r="C730" i="49"/>
  <c r="C729" i="49"/>
  <c r="C728" i="49"/>
  <c r="C727" i="49"/>
  <c r="C726" i="49"/>
  <c r="C725" i="49"/>
  <c r="C724" i="49"/>
  <c r="C723" i="49"/>
  <c r="C722" i="49"/>
  <c r="C721" i="49"/>
  <c r="C720" i="49"/>
  <c r="C719" i="49"/>
  <c r="C718" i="49"/>
  <c r="C717" i="49"/>
  <c r="C716" i="49"/>
  <c r="C715" i="49"/>
  <c r="C714" i="49"/>
  <c r="C713" i="49"/>
  <c r="C712" i="49"/>
  <c r="C711" i="49"/>
  <c r="C710" i="49"/>
  <c r="C709" i="49"/>
  <c r="C708" i="49"/>
  <c r="C707" i="49"/>
  <c r="C706" i="49"/>
  <c r="C705" i="49"/>
  <c r="C704" i="49"/>
  <c r="C703" i="49"/>
  <c r="C702" i="49"/>
  <c r="C701" i="49"/>
  <c r="C700" i="49"/>
  <c r="C699" i="49"/>
  <c r="C698" i="49"/>
  <c r="C697" i="49"/>
  <c r="C696" i="49"/>
  <c r="C695" i="49"/>
  <c r="C694" i="49"/>
  <c r="C693" i="49"/>
  <c r="C692" i="49"/>
  <c r="C691" i="49"/>
  <c r="C690" i="49"/>
  <c r="C689" i="49"/>
  <c r="C688" i="49"/>
  <c r="C687" i="49"/>
  <c r="C686" i="49"/>
  <c r="C685" i="49"/>
  <c r="C684" i="49"/>
  <c r="C683" i="49"/>
  <c r="C682" i="49"/>
  <c r="C681" i="49"/>
  <c r="C680" i="49"/>
  <c r="C679" i="49"/>
  <c r="C678" i="49"/>
  <c r="C677" i="49"/>
  <c r="C676" i="49"/>
  <c r="C675" i="49"/>
  <c r="C674" i="49"/>
  <c r="C673" i="49"/>
  <c r="C672" i="49"/>
  <c r="C671" i="49"/>
  <c r="C670" i="49"/>
  <c r="C669" i="49"/>
  <c r="C668" i="49"/>
  <c r="C667" i="49"/>
  <c r="C666" i="49"/>
  <c r="C665" i="49"/>
  <c r="C664" i="49"/>
  <c r="C663" i="49"/>
  <c r="C662" i="49"/>
  <c r="C661" i="49"/>
  <c r="C660" i="49"/>
  <c r="C659" i="49"/>
  <c r="C658" i="49"/>
  <c r="C657" i="49"/>
  <c r="C656" i="49"/>
  <c r="C655" i="49"/>
  <c r="C654" i="49"/>
  <c r="C653" i="49"/>
  <c r="C652" i="49"/>
  <c r="C651" i="49"/>
  <c r="C650" i="49"/>
  <c r="C649" i="49"/>
  <c r="C648" i="49"/>
  <c r="C647" i="49"/>
  <c r="C646" i="49"/>
  <c r="C645" i="49"/>
  <c r="C644" i="49"/>
  <c r="C643" i="49"/>
  <c r="C642" i="49"/>
  <c r="C641" i="49"/>
  <c r="C640" i="49"/>
  <c r="C639" i="49"/>
  <c r="C638" i="49"/>
  <c r="C637" i="49"/>
  <c r="C636" i="49"/>
  <c r="C635" i="49"/>
  <c r="C634" i="49"/>
  <c r="C633" i="49"/>
  <c r="C632" i="49"/>
  <c r="C631" i="49"/>
  <c r="C630" i="49"/>
  <c r="C629" i="49"/>
  <c r="C628" i="49"/>
  <c r="C627" i="49"/>
  <c r="C626" i="49"/>
  <c r="C625" i="49"/>
  <c r="C624" i="49"/>
  <c r="C623" i="49"/>
  <c r="C622" i="49"/>
  <c r="C621" i="49"/>
  <c r="C620" i="49"/>
  <c r="C619" i="49"/>
  <c r="C618" i="49"/>
  <c r="C617" i="49"/>
  <c r="C616" i="49"/>
  <c r="C615" i="49"/>
  <c r="C614" i="49"/>
  <c r="C613" i="49"/>
  <c r="C612" i="49"/>
  <c r="C611" i="49"/>
  <c r="C610" i="49"/>
  <c r="C609" i="49"/>
  <c r="C608" i="49"/>
  <c r="C607" i="49"/>
  <c r="C606" i="49"/>
  <c r="C605" i="49"/>
  <c r="C604" i="49"/>
  <c r="C603" i="49"/>
  <c r="C602" i="49"/>
  <c r="C601" i="49"/>
  <c r="C600" i="49"/>
  <c r="C599" i="49"/>
  <c r="C598" i="49"/>
  <c r="C597" i="49"/>
  <c r="C596" i="49"/>
  <c r="C595" i="49"/>
  <c r="C594" i="49"/>
  <c r="C593" i="49"/>
  <c r="C592" i="49"/>
  <c r="C591" i="49"/>
  <c r="C590" i="49"/>
  <c r="C589" i="49"/>
  <c r="C588" i="49"/>
  <c r="C587" i="49"/>
  <c r="C586" i="49"/>
  <c r="C585" i="49"/>
  <c r="C584" i="49"/>
  <c r="C583" i="49"/>
  <c r="C582" i="49"/>
  <c r="C581" i="49"/>
  <c r="C580" i="49"/>
  <c r="C579" i="49"/>
  <c r="C578" i="49"/>
  <c r="C577" i="49"/>
  <c r="C576" i="49"/>
  <c r="C575" i="49"/>
  <c r="C574" i="49"/>
  <c r="C573" i="49"/>
  <c r="C572" i="49"/>
  <c r="C571" i="49"/>
  <c r="C570" i="49"/>
  <c r="C569" i="49"/>
  <c r="C568" i="49"/>
  <c r="C567" i="49"/>
  <c r="C566" i="49"/>
  <c r="C565" i="49"/>
  <c r="C564" i="49"/>
  <c r="C563" i="49"/>
  <c r="C562" i="49"/>
  <c r="C561" i="49"/>
  <c r="C560" i="49"/>
  <c r="C559" i="49"/>
  <c r="C558" i="49"/>
  <c r="C557" i="49"/>
  <c r="C556" i="49"/>
  <c r="C555" i="49"/>
  <c r="C554" i="49"/>
  <c r="C553" i="49"/>
  <c r="C552" i="49"/>
  <c r="C551" i="49"/>
  <c r="C550" i="49"/>
  <c r="C549" i="49"/>
  <c r="C548" i="49"/>
  <c r="C547" i="49"/>
  <c r="C546" i="49"/>
  <c r="C545" i="49"/>
  <c r="C544" i="49"/>
  <c r="C543" i="49"/>
  <c r="C542" i="49"/>
  <c r="C541" i="49"/>
  <c r="C540" i="49"/>
  <c r="C539" i="49"/>
  <c r="C538" i="49"/>
  <c r="C537" i="49"/>
  <c r="C536" i="49"/>
  <c r="C535" i="49"/>
  <c r="C534" i="49"/>
  <c r="C533" i="49"/>
  <c r="C532" i="49"/>
  <c r="C531" i="49"/>
  <c r="C530" i="49"/>
  <c r="C529" i="49"/>
  <c r="C528" i="49"/>
  <c r="C527" i="49"/>
  <c r="C526" i="49"/>
  <c r="C525" i="49"/>
  <c r="C524" i="49"/>
  <c r="C523" i="49"/>
  <c r="C522" i="49"/>
  <c r="C521" i="49"/>
  <c r="C520" i="49"/>
  <c r="C519" i="49"/>
  <c r="C518" i="49"/>
  <c r="C517" i="49"/>
  <c r="C516" i="49"/>
  <c r="C515" i="49"/>
  <c r="C514" i="49"/>
  <c r="C513" i="49"/>
  <c r="C512" i="49"/>
  <c r="C511" i="49"/>
  <c r="C510" i="49"/>
  <c r="C509" i="49"/>
  <c r="C508" i="49"/>
  <c r="C507" i="49"/>
  <c r="C506" i="49"/>
  <c r="C505" i="49"/>
  <c r="C504" i="49"/>
  <c r="C503" i="49"/>
  <c r="C502" i="49"/>
  <c r="C501" i="49"/>
  <c r="C500" i="49"/>
  <c r="C499" i="49"/>
  <c r="C498" i="49"/>
  <c r="C497" i="49"/>
  <c r="C496" i="49"/>
  <c r="C495" i="49"/>
  <c r="C494" i="49"/>
  <c r="C493" i="49"/>
  <c r="C492" i="49"/>
  <c r="C491" i="49"/>
  <c r="C490" i="49"/>
  <c r="C489" i="49"/>
  <c r="C488" i="49"/>
  <c r="C487" i="49"/>
  <c r="C486" i="49"/>
  <c r="C485" i="49"/>
  <c r="C484" i="49"/>
  <c r="C483" i="49"/>
  <c r="C482" i="49"/>
  <c r="C481" i="49"/>
  <c r="C480" i="49"/>
  <c r="C479" i="49"/>
  <c r="C478" i="49"/>
  <c r="C477" i="49"/>
  <c r="C476" i="49"/>
  <c r="C475" i="49"/>
  <c r="C474" i="49"/>
  <c r="C473" i="49"/>
  <c r="C472" i="49"/>
  <c r="C471" i="49"/>
  <c r="C470" i="49"/>
  <c r="C469" i="49"/>
  <c r="C468" i="49"/>
  <c r="C467" i="49"/>
  <c r="C466" i="49"/>
  <c r="C465" i="49"/>
  <c r="C464" i="49"/>
  <c r="C463" i="49"/>
  <c r="C462" i="49"/>
  <c r="C461" i="49"/>
  <c r="C460" i="49"/>
  <c r="C459" i="49"/>
  <c r="C458" i="49"/>
  <c r="C457" i="49"/>
  <c r="C456" i="49"/>
  <c r="C455" i="49"/>
  <c r="C454" i="49"/>
  <c r="C453" i="49"/>
  <c r="C452" i="49"/>
  <c r="C451" i="49"/>
  <c r="C450" i="49"/>
  <c r="C449" i="49"/>
  <c r="C448" i="49"/>
  <c r="C447" i="49"/>
  <c r="C446" i="49"/>
  <c r="C445" i="49"/>
  <c r="C444" i="49"/>
  <c r="C443" i="49"/>
  <c r="C442" i="49"/>
  <c r="C441" i="49"/>
  <c r="C440" i="49"/>
  <c r="C439" i="49"/>
  <c r="C438" i="49"/>
  <c r="C437" i="49"/>
  <c r="C436" i="49"/>
  <c r="C435" i="49"/>
  <c r="C434" i="49"/>
  <c r="C433" i="49"/>
  <c r="C432" i="49"/>
  <c r="C431" i="49"/>
  <c r="C430" i="49"/>
  <c r="C429" i="49"/>
  <c r="C428" i="49"/>
  <c r="C427" i="49"/>
  <c r="C426" i="49"/>
  <c r="C425" i="49"/>
  <c r="C424" i="49"/>
  <c r="C423" i="49"/>
  <c r="C422" i="49"/>
  <c r="C421" i="49"/>
  <c r="C420" i="49"/>
  <c r="C419" i="49"/>
  <c r="C418" i="49"/>
  <c r="C417" i="49"/>
  <c r="C416" i="49"/>
  <c r="C415" i="49"/>
  <c r="C414" i="49"/>
  <c r="C413" i="49"/>
  <c r="C412" i="49"/>
  <c r="C411" i="49"/>
  <c r="C410" i="49"/>
  <c r="C409" i="49"/>
  <c r="C408" i="49"/>
  <c r="C407" i="49"/>
  <c r="C406" i="49"/>
  <c r="C405" i="49"/>
  <c r="C404" i="49"/>
  <c r="C403" i="49"/>
  <c r="C402" i="49"/>
  <c r="C401" i="49"/>
  <c r="C400" i="49"/>
  <c r="C399" i="49"/>
  <c r="C398" i="49"/>
  <c r="C397" i="49"/>
  <c r="C396" i="49"/>
  <c r="C395" i="49"/>
  <c r="C394" i="49"/>
  <c r="C393" i="49"/>
  <c r="C392" i="49"/>
  <c r="C391" i="49"/>
  <c r="C390" i="49"/>
  <c r="C389" i="49"/>
  <c r="C388" i="49"/>
  <c r="C387" i="49"/>
  <c r="C386" i="49"/>
  <c r="C385" i="49"/>
  <c r="C384" i="49"/>
  <c r="C383" i="49"/>
  <c r="C382" i="49"/>
  <c r="C381" i="49"/>
  <c r="C380" i="49"/>
  <c r="C379" i="49"/>
  <c r="C378" i="49"/>
  <c r="C377" i="49"/>
  <c r="C376" i="49"/>
  <c r="C375" i="49"/>
  <c r="C374" i="49"/>
  <c r="C373" i="49"/>
  <c r="C372" i="49"/>
  <c r="C371" i="49"/>
  <c r="C370" i="49"/>
  <c r="C369" i="49"/>
  <c r="C368" i="49"/>
  <c r="C367" i="49"/>
  <c r="C366" i="49"/>
  <c r="C365" i="49"/>
  <c r="C364" i="49"/>
  <c r="C363" i="49"/>
  <c r="C362" i="49"/>
  <c r="C361" i="49"/>
  <c r="C360" i="49"/>
  <c r="C359" i="49"/>
  <c r="C358" i="49"/>
  <c r="C357" i="49"/>
  <c r="C356" i="49"/>
  <c r="C355" i="49"/>
  <c r="C354" i="49"/>
  <c r="C353" i="49"/>
  <c r="C352" i="49"/>
  <c r="C351" i="49"/>
  <c r="C350" i="49"/>
  <c r="C349" i="49"/>
  <c r="C348" i="49"/>
  <c r="C347" i="49"/>
  <c r="C346" i="49"/>
  <c r="C345" i="49"/>
  <c r="C344" i="49"/>
  <c r="C343" i="49"/>
  <c r="C342" i="49"/>
  <c r="C341" i="49"/>
  <c r="C340" i="49"/>
  <c r="C339" i="49"/>
  <c r="C338" i="49"/>
  <c r="C337" i="49"/>
  <c r="C336" i="49"/>
  <c r="C335" i="49"/>
  <c r="C334" i="49"/>
  <c r="C333" i="49"/>
  <c r="C332" i="49"/>
  <c r="C331" i="49"/>
  <c r="C330" i="49"/>
  <c r="C329" i="49"/>
  <c r="C328" i="49"/>
  <c r="C327" i="49"/>
  <c r="C326" i="49"/>
  <c r="C325" i="49"/>
  <c r="C324" i="49"/>
  <c r="C323" i="49"/>
  <c r="C322" i="49"/>
  <c r="C321" i="49"/>
  <c r="C320" i="49"/>
  <c r="C319" i="49"/>
  <c r="C318" i="49"/>
  <c r="C317" i="49"/>
  <c r="C316" i="49"/>
  <c r="C315" i="49"/>
  <c r="C314" i="49"/>
  <c r="C313" i="49"/>
  <c r="C312" i="49"/>
  <c r="C311" i="49"/>
  <c r="C310" i="49"/>
  <c r="C309" i="49"/>
  <c r="C308" i="49"/>
  <c r="C307" i="49"/>
  <c r="C306" i="49"/>
  <c r="C305" i="49"/>
  <c r="C304" i="49"/>
  <c r="C303" i="49"/>
  <c r="C302" i="49"/>
  <c r="C301" i="49"/>
  <c r="C300" i="49"/>
  <c r="C299" i="49"/>
  <c r="C298" i="49"/>
  <c r="C297" i="49"/>
  <c r="C296" i="49"/>
  <c r="C295" i="49"/>
  <c r="C294" i="49"/>
  <c r="C293" i="49"/>
  <c r="C292" i="49"/>
  <c r="C291" i="49"/>
  <c r="C290" i="49"/>
  <c r="C289" i="49"/>
  <c r="C288" i="49"/>
  <c r="C287" i="49"/>
  <c r="C286" i="49"/>
  <c r="C285" i="49"/>
  <c r="C284" i="49"/>
  <c r="C283" i="49"/>
  <c r="C282" i="49"/>
  <c r="C281" i="49"/>
  <c r="C280" i="49"/>
  <c r="C279" i="49"/>
  <c r="C278" i="49"/>
  <c r="C277" i="49"/>
  <c r="C276" i="49"/>
  <c r="C275" i="49"/>
  <c r="C274" i="49"/>
  <c r="C273" i="49"/>
  <c r="C272" i="49"/>
  <c r="C271" i="49"/>
  <c r="C270" i="49"/>
  <c r="C269" i="49"/>
  <c r="C268" i="49"/>
  <c r="C267" i="49"/>
  <c r="C266" i="49"/>
  <c r="C265" i="49"/>
  <c r="C264" i="49"/>
  <c r="C263" i="49"/>
  <c r="C262" i="49"/>
  <c r="C261" i="49"/>
  <c r="C260" i="49"/>
  <c r="C259" i="49"/>
  <c r="C258" i="49"/>
  <c r="C257" i="49"/>
  <c r="C256" i="49"/>
  <c r="C255" i="49"/>
  <c r="C254" i="49"/>
  <c r="C253" i="49"/>
  <c r="C252" i="49"/>
  <c r="C251" i="49"/>
  <c r="C250" i="49"/>
  <c r="C249" i="49"/>
  <c r="C248" i="49"/>
  <c r="C247" i="49"/>
  <c r="C246" i="49"/>
  <c r="C245" i="49"/>
  <c r="C244" i="49"/>
  <c r="C243" i="49"/>
  <c r="C242" i="49"/>
  <c r="C241" i="49"/>
  <c r="C240" i="49"/>
  <c r="C239" i="49"/>
  <c r="C238" i="49"/>
  <c r="C237" i="49"/>
  <c r="C236" i="49"/>
  <c r="C235" i="49"/>
  <c r="C234" i="49"/>
  <c r="C233" i="49"/>
  <c r="C232" i="49"/>
  <c r="C231" i="49"/>
  <c r="C230" i="49"/>
  <c r="C229" i="49"/>
  <c r="C228" i="49"/>
  <c r="C227" i="49"/>
  <c r="C226" i="49"/>
  <c r="C225" i="49"/>
  <c r="C224" i="49"/>
  <c r="C223" i="49"/>
  <c r="C222" i="49"/>
  <c r="C221" i="49"/>
  <c r="C220" i="49"/>
  <c r="C219" i="49"/>
  <c r="C218" i="49"/>
  <c r="C217" i="49"/>
  <c r="C216" i="49"/>
  <c r="C215" i="49"/>
  <c r="C214" i="49"/>
  <c r="C213" i="49"/>
  <c r="C212" i="49"/>
  <c r="C211" i="49"/>
  <c r="C210" i="49"/>
  <c r="C209" i="49"/>
  <c r="C208" i="49"/>
  <c r="C207" i="49"/>
  <c r="C206" i="49"/>
  <c r="C205" i="49"/>
  <c r="C204" i="49"/>
  <c r="C203" i="49"/>
  <c r="C202" i="49"/>
  <c r="C201" i="49"/>
  <c r="C200" i="49"/>
  <c r="C199" i="49"/>
  <c r="C198" i="49"/>
  <c r="C197" i="49"/>
  <c r="C196" i="49"/>
  <c r="C195" i="49"/>
  <c r="C194" i="49"/>
  <c r="C193" i="49"/>
  <c r="C192" i="49"/>
  <c r="C191" i="49"/>
  <c r="C190" i="49"/>
  <c r="C189" i="49"/>
  <c r="C188" i="49"/>
  <c r="C187" i="49"/>
  <c r="C186" i="49"/>
  <c r="C185" i="49"/>
  <c r="C184" i="49"/>
  <c r="C183" i="49"/>
  <c r="C182" i="49"/>
  <c r="C181" i="49"/>
  <c r="C180" i="49"/>
  <c r="C179" i="49"/>
  <c r="C178" i="49"/>
  <c r="C177" i="49"/>
  <c r="C176" i="49"/>
  <c r="C175" i="49"/>
  <c r="C174" i="49"/>
  <c r="C173" i="49"/>
  <c r="C172" i="49"/>
  <c r="C171" i="49"/>
  <c r="C170" i="49"/>
  <c r="C169" i="49"/>
  <c r="C168" i="49"/>
  <c r="C167" i="49"/>
  <c r="C166" i="49"/>
  <c r="C165" i="49"/>
  <c r="C164" i="49"/>
  <c r="C163" i="49"/>
  <c r="C162" i="49"/>
  <c r="C161" i="49"/>
  <c r="C160" i="49"/>
  <c r="C159" i="49"/>
  <c r="C158" i="49"/>
  <c r="C157" i="49"/>
  <c r="C156" i="49"/>
  <c r="C155" i="49"/>
  <c r="C154" i="49"/>
  <c r="C153" i="49"/>
  <c r="C152" i="49"/>
  <c r="C151" i="49"/>
  <c r="C150" i="49"/>
  <c r="C149" i="49"/>
  <c r="C148" i="49"/>
  <c r="C147" i="49"/>
  <c r="C146" i="49"/>
  <c r="C145" i="49"/>
  <c r="C144" i="49"/>
  <c r="C143" i="49"/>
  <c r="C142" i="49"/>
  <c r="C141" i="49"/>
  <c r="C140" i="49"/>
  <c r="C139" i="49"/>
  <c r="C138" i="49"/>
  <c r="C137" i="49"/>
  <c r="C136" i="49"/>
  <c r="C135" i="49"/>
  <c r="C134" i="49"/>
  <c r="C133" i="49"/>
  <c r="C132" i="49"/>
  <c r="C131" i="49"/>
  <c r="C130" i="49"/>
  <c r="C129" i="49"/>
  <c r="C128" i="49"/>
  <c r="C127" i="49"/>
  <c r="C126" i="49"/>
  <c r="C125" i="49"/>
  <c r="C124" i="49"/>
  <c r="C123" i="49"/>
  <c r="C122" i="49"/>
  <c r="C121" i="49"/>
  <c r="C120" i="49"/>
  <c r="C119" i="49"/>
  <c r="C118" i="49"/>
  <c r="C117" i="49"/>
  <c r="C116" i="49"/>
  <c r="C115" i="49"/>
  <c r="C114" i="49"/>
  <c r="C113" i="49"/>
  <c r="C112" i="49"/>
  <c r="C111" i="49"/>
  <c r="C110" i="49"/>
  <c r="C109" i="49"/>
  <c r="C108" i="49"/>
  <c r="C107" i="49"/>
  <c r="C106" i="49"/>
  <c r="C105" i="49"/>
  <c r="C104" i="49"/>
  <c r="C103" i="49"/>
  <c r="C102" i="49"/>
  <c r="C101" i="49"/>
  <c r="C100" i="49"/>
  <c r="C99" i="49"/>
  <c r="C98" i="49"/>
  <c r="C97" i="49"/>
  <c r="C92" i="49"/>
  <c r="C75" i="49"/>
  <c r="C74" i="49"/>
  <c r="C73" i="49"/>
  <c r="C72" i="49"/>
  <c r="C71" i="49"/>
  <c r="C69" i="49"/>
  <c r="C66" i="49"/>
  <c r="C65" i="49"/>
  <c r="C64" i="49"/>
  <c r="C42" i="49"/>
  <c r="C41" i="49"/>
  <c r="B1382" i="48"/>
  <c r="C1365" i="48"/>
  <c r="B1365" i="48"/>
  <c r="A1365" i="48"/>
  <c r="A1410" i="48"/>
  <c r="C1363" i="48"/>
  <c r="C1362" i="48"/>
  <c r="C1361" i="48"/>
  <c r="C1360" i="48"/>
  <c r="C1359" i="48"/>
  <c r="C1358" i="48"/>
  <c r="C1357" i="48"/>
  <c r="C1356" i="48"/>
  <c r="C1355" i="48"/>
  <c r="C1354" i="48"/>
  <c r="C1353" i="48"/>
  <c r="C1352" i="48"/>
  <c r="C1351" i="48"/>
  <c r="C1350" i="48"/>
  <c r="C1349" i="48"/>
  <c r="C1348" i="48"/>
  <c r="C1347" i="48"/>
  <c r="C1346" i="48"/>
  <c r="C1345" i="48"/>
  <c r="C1344" i="48"/>
  <c r="C1343" i="48"/>
  <c r="C1342" i="48"/>
  <c r="C1341" i="48"/>
  <c r="C1340" i="48"/>
  <c r="C1339" i="48"/>
  <c r="C1338" i="48"/>
  <c r="C1337" i="48"/>
  <c r="C1336" i="48"/>
  <c r="C1335" i="48"/>
  <c r="C1334" i="48"/>
  <c r="C1333" i="48"/>
  <c r="C1332" i="48"/>
  <c r="C1331" i="48"/>
  <c r="C1330" i="48"/>
  <c r="C1329" i="48"/>
  <c r="C1328" i="48"/>
  <c r="C1327" i="48"/>
  <c r="C1326" i="48"/>
  <c r="C1325" i="48"/>
  <c r="C1324" i="48"/>
  <c r="C1323" i="48"/>
  <c r="C1322" i="48"/>
  <c r="C1321" i="48"/>
  <c r="C1320" i="48"/>
  <c r="C1319" i="48"/>
  <c r="C1318" i="48"/>
  <c r="C1317" i="48"/>
  <c r="C1316" i="48"/>
  <c r="C1315" i="48"/>
  <c r="C1314" i="48"/>
  <c r="C1313" i="48"/>
  <c r="C1312" i="48"/>
  <c r="C1311" i="48"/>
  <c r="C1310" i="48"/>
  <c r="C1309" i="48"/>
  <c r="C1308" i="48"/>
  <c r="C1307" i="48"/>
  <c r="C1306" i="48"/>
  <c r="C1305" i="48"/>
  <c r="C1304" i="48"/>
  <c r="C1303" i="48"/>
  <c r="C1302" i="48"/>
  <c r="C1301" i="48"/>
  <c r="C1300" i="48"/>
  <c r="C1299" i="48"/>
  <c r="C1298" i="48"/>
  <c r="C1297" i="48"/>
  <c r="C1296" i="48"/>
  <c r="C1295" i="48"/>
  <c r="C1294" i="48"/>
  <c r="C1293" i="48"/>
  <c r="C1292" i="48"/>
  <c r="C1291" i="48"/>
  <c r="C1290" i="48"/>
  <c r="C1289" i="48"/>
  <c r="C1288" i="48"/>
  <c r="C1287" i="48"/>
  <c r="C1286" i="48"/>
  <c r="C1285" i="48"/>
  <c r="C1284" i="48"/>
  <c r="C1283" i="48"/>
  <c r="C1282" i="48"/>
  <c r="C1281" i="48"/>
  <c r="C1280" i="48"/>
  <c r="C1279" i="48"/>
  <c r="C1278" i="48"/>
  <c r="C1277" i="48"/>
  <c r="C1276" i="48"/>
  <c r="C1275" i="48"/>
  <c r="C1274" i="48"/>
  <c r="C1273" i="48"/>
  <c r="C1272" i="48"/>
  <c r="C1271" i="48"/>
  <c r="C1270" i="48"/>
  <c r="C1269" i="48"/>
  <c r="C1268" i="48"/>
  <c r="C1267" i="48"/>
  <c r="C1266" i="48"/>
  <c r="C1265" i="48"/>
  <c r="C1264" i="48"/>
  <c r="C1263" i="48"/>
  <c r="C1262" i="48"/>
  <c r="C1261" i="48"/>
  <c r="C1260" i="48"/>
  <c r="C1259" i="48"/>
  <c r="C1258" i="48"/>
  <c r="C1257" i="48"/>
  <c r="C1256" i="48"/>
  <c r="C1255" i="48"/>
  <c r="C1254" i="48"/>
  <c r="C1253" i="48"/>
  <c r="C1252" i="48"/>
  <c r="C1251" i="48"/>
  <c r="C1250" i="48"/>
  <c r="C1249" i="48"/>
  <c r="C1248" i="48"/>
  <c r="C1247" i="48"/>
  <c r="C1246" i="48"/>
  <c r="C1245" i="48"/>
  <c r="C1244" i="48"/>
  <c r="C1243" i="48"/>
  <c r="C1242" i="48"/>
  <c r="C1241" i="48"/>
  <c r="C1240" i="48"/>
  <c r="C1239" i="48"/>
  <c r="C1238" i="48"/>
  <c r="C1237" i="48"/>
  <c r="C1236" i="48"/>
  <c r="C1235" i="48"/>
  <c r="C1234" i="48"/>
  <c r="C1233" i="48"/>
  <c r="C1232" i="48"/>
  <c r="C1231" i="48"/>
  <c r="C1230" i="48"/>
  <c r="C1229" i="48"/>
  <c r="C1228" i="48"/>
  <c r="C1227" i="48"/>
  <c r="C1226" i="48"/>
  <c r="C1225" i="48"/>
  <c r="C1224" i="48"/>
  <c r="C1223" i="48"/>
  <c r="C1222" i="48"/>
  <c r="C1221" i="48"/>
  <c r="C1220" i="48"/>
  <c r="C1219" i="48"/>
  <c r="C1218" i="48"/>
  <c r="C1217" i="48"/>
  <c r="C1216" i="48"/>
  <c r="C1215" i="48"/>
  <c r="C1214" i="48"/>
  <c r="C1213" i="48"/>
  <c r="C1212" i="48"/>
  <c r="C1211" i="48"/>
  <c r="C1210" i="48"/>
  <c r="C1209" i="48"/>
  <c r="C1208" i="48"/>
  <c r="C1207" i="48"/>
  <c r="C1206" i="48"/>
  <c r="C1205" i="48"/>
  <c r="C1204" i="48"/>
  <c r="C1203" i="48"/>
  <c r="C1202" i="48"/>
  <c r="C1201" i="48"/>
  <c r="C1200" i="48"/>
  <c r="C1199" i="48"/>
  <c r="C1198" i="48"/>
  <c r="C1197" i="48"/>
  <c r="C1196" i="48"/>
  <c r="C1195" i="48"/>
  <c r="C1194" i="48"/>
  <c r="C1193" i="48"/>
  <c r="C1192" i="48"/>
  <c r="C1191" i="48"/>
  <c r="C1190" i="48"/>
  <c r="C1189" i="48"/>
  <c r="C1188" i="48"/>
  <c r="C1187" i="48"/>
  <c r="C1186" i="48"/>
  <c r="C1185" i="48"/>
  <c r="C1184" i="48"/>
  <c r="C1183" i="48"/>
  <c r="C1182" i="48"/>
  <c r="C1181" i="48"/>
  <c r="C1180" i="48"/>
  <c r="C1179" i="48"/>
  <c r="C1178" i="48"/>
  <c r="C1177" i="48"/>
  <c r="C1176" i="48"/>
  <c r="C1175" i="48"/>
  <c r="C1174" i="48"/>
  <c r="C1173" i="48"/>
  <c r="C1172" i="48"/>
  <c r="C1171" i="48"/>
  <c r="C1170" i="48"/>
  <c r="C1169" i="48"/>
  <c r="C1168" i="48"/>
  <c r="C1167" i="48"/>
  <c r="C1166" i="48"/>
  <c r="C1165" i="48"/>
  <c r="C1164" i="48"/>
  <c r="C1163" i="48"/>
  <c r="C1162" i="48"/>
  <c r="C1161" i="48"/>
  <c r="C1160" i="48"/>
  <c r="C1159" i="48"/>
  <c r="C1158" i="48"/>
  <c r="C1157" i="48"/>
  <c r="C1156" i="48"/>
  <c r="C1155" i="48"/>
  <c r="C1154" i="48"/>
  <c r="C1153" i="48"/>
  <c r="C1152" i="48"/>
  <c r="C1151" i="48"/>
  <c r="C1150" i="48"/>
  <c r="C1149" i="48"/>
  <c r="C1148" i="48"/>
  <c r="C1147" i="48"/>
  <c r="C1146" i="48"/>
  <c r="C1145" i="48"/>
  <c r="C1144" i="48"/>
  <c r="C1143" i="48"/>
  <c r="C1142" i="48"/>
  <c r="C1141" i="48"/>
  <c r="C1140" i="48"/>
  <c r="C1139" i="48"/>
  <c r="C1138" i="48"/>
  <c r="C1137" i="48"/>
  <c r="C1136" i="48"/>
  <c r="C1135" i="48"/>
  <c r="C1134" i="48"/>
  <c r="C1133" i="48"/>
  <c r="C1132" i="48"/>
  <c r="C1131" i="48"/>
  <c r="C1130" i="48"/>
  <c r="C1129" i="48"/>
  <c r="C1128" i="48"/>
  <c r="C1127" i="48"/>
  <c r="C1126" i="48"/>
  <c r="C1125" i="48"/>
  <c r="C1124" i="48"/>
  <c r="C1123" i="48"/>
  <c r="C1122" i="48"/>
  <c r="C1121" i="48"/>
  <c r="C1120" i="48"/>
  <c r="C1119" i="48"/>
  <c r="C1118" i="48"/>
  <c r="C1117" i="48"/>
  <c r="C1116" i="48"/>
  <c r="C1115" i="48"/>
  <c r="C1114" i="48"/>
  <c r="C1113" i="48"/>
  <c r="C1112" i="48"/>
  <c r="C1111" i="48"/>
  <c r="C1110" i="48"/>
  <c r="C1109" i="48"/>
  <c r="C1108" i="48"/>
  <c r="C1107" i="48"/>
  <c r="C1106" i="48"/>
  <c r="C1105" i="48"/>
  <c r="C1104" i="48"/>
  <c r="C1103" i="48"/>
  <c r="C1102" i="48"/>
  <c r="C1101" i="48"/>
  <c r="C1100" i="48"/>
  <c r="C1099" i="48"/>
  <c r="C1098" i="48"/>
  <c r="C1097" i="48"/>
  <c r="C1096" i="48"/>
  <c r="C1095" i="48"/>
  <c r="C1094" i="48"/>
  <c r="C1093" i="48"/>
  <c r="C1092" i="48"/>
  <c r="C1091" i="48"/>
  <c r="C1090" i="48"/>
  <c r="C1089" i="48"/>
  <c r="C1088" i="48"/>
  <c r="C1087" i="48"/>
  <c r="C1086" i="48"/>
  <c r="C1085" i="48"/>
  <c r="C1084" i="48"/>
  <c r="C1083" i="48"/>
  <c r="C1082" i="48"/>
  <c r="C1081" i="48"/>
  <c r="C1080" i="48"/>
  <c r="C1079" i="48"/>
  <c r="C1078" i="48"/>
  <c r="C1077" i="48"/>
  <c r="C1076" i="48"/>
  <c r="C1075" i="48"/>
  <c r="C1074" i="48"/>
  <c r="C1073" i="48"/>
  <c r="C1072" i="48"/>
  <c r="C1071" i="48"/>
  <c r="C1070" i="48"/>
  <c r="C1069" i="48"/>
  <c r="C1068" i="48"/>
  <c r="C1067" i="48"/>
  <c r="C1066" i="48"/>
  <c r="C1065" i="48"/>
  <c r="C1064" i="48"/>
  <c r="C1063" i="48"/>
  <c r="C1062" i="48"/>
  <c r="C1061" i="48"/>
  <c r="C1060" i="48"/>
  <c r="C1059" i="48"/>
  <c r="C1058" i="48"/>
  <c r="C1057" i="48"/>
  <c r="C1056" i="48"/>
  <c r="C1055" i="48"/>
  <c r="C1054" i="48"/>
  <c r="C1053" i="48"/>
  <c r="C1052" i="48"/>
  <c r="C1051" i="48"/>
  <c r="C1050" i="48"/>
  <c r="C1049" i="48"/>
  <c r="C1048" i="48"/>
  <c r="C1047" i="48"/>
  <c r="C1046" i="48"/>
  <c r="C1045" i="48"/>
  <c r="C1044" i="48"/>
  <c r="C1043" i="48"/>
  <c r="C1042" i="48"/>
  <c r="C1041" i="48"/>
  <c r="C1040" i="48"/>
  <c r="C1039" i="48"/>
  <c r="C1038" i="48"/>
  <c r="C1037" i="48"/>
  <c r="C1036" i="48"/>
  <c r="C1035" i="48"/>
  <c r="C1034" i="48"/>
  <c r="C1033" i="48"/>
  <c r="C1032" i="48"/>
  <c r="C1031" i="48"/>
  <c r="C1030" i="48"/>
  <c r="C1029" i="48"/>
  <c r="C1028" i="48"/>
  <c r="C1027" i="48"/>
  <c r="C1026" i="48"/>
  <c r="C1025" i="48"/>
  <c r="C1024" i="48"/>
  <c r="C1023" i="48"/>
  <c r="C1022" i="48"/>
  <c r="C1021" i="48"/>
  <c r="C1020" i="48"/>
  <c r="C1019" i="48"/>
  <c r="C1018" i="48"/>
  <c r="C1017" i="48"/>
  <c r="C1016" i="48"/>
  <c r="C1015" i="48"/>
  <c r="C1014" i="48"/>
  <c r="C1013" i="48"/>
  <c r="C1012" i="48"/>
  <c r="C1011" i="48"/>
  <c r="C1010" i="48"/>
  <c r="C1009" i="48"/>
  <c r="C1008" i="48"/>
  <c r="C1007" i="48"/>
  <c r="C1006" i="48"/>
  <c r="C1005" i="48"/>
  <c r="C1004" i="48"/>
  <c r="C1003" i="48"/>
  <c r="C1002" i="48"/>
  <c r="C1001" i="48"/>
  <c r="C1000" i="48"/>
  <c r="C999" i="48"/>
  <c r="C998" i="48"/>
  <c r="C997" i="48"/>
  <c r="C996" i="48"/>
  <c r="C995" i="48"/>
  <c r="C994" i="48"/>
  <c r="C993" i="48"/>
  <c r="C992" i="48"/>
  <c r="C991" i="48"/>
  <c r="C990" i="48"/>
  <c r="C989" i="48"/>
  <c r="C988" i="48"/>
  <c r="C987" i="48"/>
  <c r="C986" i="48"/>
  <c r="C985" i="48"/>
  <c r="C984" i="48"/>
  <c r="C983" i="48"/>
  <c r="C982" i="48"/>
  <c r="C981" i="48"/>
  <c r="C980" i="48"/>
  <c r="C979" i="48"/>
  <c r="C978" i="48"/>
  <c r="C977" i="48"/>
  <c r="C976" i="48"/>
  <c r="C975" i="48"/>
  <c r="C974" i="48"/>
  <c r="C973" i="48"/>
  <c r="C972" i="48"/>
  <c r="C971" i="48"/>
  <c r="C970" i="48"/>
  <c r="C969" i="48"/>
  <c r="C968" i="48"/>
  <c r="C967" i="48"/>
  <c r="C966" i="48"/>
  <c r="C965" i="48"/>
  <c r="C964" i="48"/>
  <c r="C963" i="48"/>
  <c r="C962" i="48"/>
  <c r="C961" i="48"/>
  <c r="C960" i="48"/>
  <c r="C959" i="48"/>
  <c r="C958" i="48"/>
  <c r="C957" i="48"/>
  <c r="C956" i="48"/>
  <c r="C955" i="48"/>
  <c r="C954" i="48"/>
  <c r="C953" i="48"/>
  <c r="C952" i="48"/>
  <c r="C951" i="48"/>
  <c r="C950" i="48"/>
  <c r="C949" i="48"/>
  <c r="C948" i="48"/>
  <c r="C947" i="48"/>
  <c r="C946" i="48"/>
  <c r="C945" i="48"/>
  <c r="C944" i="48"/>
  <c r="C943" i="48"/>
  <c r="C942" i="48"/>
  <c r="C941" i="48"/>
  <c r="C940" i="48"/>
  <c r="C939" i="48"/>
  <c r="C938" i="48"/>
  <c r="C937" i="48"/>
  <c r="C936" i="48"/>
  <c r="C935" i="48"/>
  <c r="C934" i="48"/>
  <c r="C933" i="48"/>
  <c r="C932" i="48"/>
  <c r="C931" i="48"/>
  <c r="C930" i="48"/>
  <c r="C929" i="48"/>
  <c r="C928" i="48"/>
  <c r="C927" i="48"/>
  <c r="C926" i="48"/>
  <c r="C925" i="48"/>
  <c r="C924" i="48"/>
  <c r="C923" i="48"/>
  <c r="C922" i="48"/>
  <c r="C921" i="48"/>
  <c r="C920" i="48"/>
  <c r="C919" i="48"/>
  <c r="C918" i="48"/>
  <c r="C917" i="48"/>
  <c r="C916" i="48"/>
  <c r="C915" i="48"/>
  <c r="C914" i="48"/>
  <c r="C913" i="48"/>
  <c r="C912" i="48"/>
  <c r="C911" i="48"/>
  <c r="C910" i="48"/>
  <c r="C909" i="48"/>
  <c r="C908" i="48"/>
  <c r="C907" i="48"/>
  <c r="C906" i="48"/>
  <c r="C905" i="48"/>
  <c r="C904" i="48"/>
  <c r="C903" i="48"/>
  <c r="C902" i="48"/>
  <c r="C901" i="48"/>
  <c r="C900" i="48"/>
  <c r="C899" i="48"/>
  <c r="C898" i="48"/>
  <c r="C897" i="48"/>
  <c r="C896" i="48"/>
  <c r="C895" i="48"/>
  <c r="C894" i="48"/>
  <c r="C893" i="48"/>
  <c r="C892" i="48"/>
  <c r="C891" i="48"/>
  <c r="C890" i="48"/>
  <c r="C889" i="48"/>
  <c r="C888" i="48"/>
  <c r="C887" i="48"/>
  <c r="C886" i="48"/>
  <c r="C885" i="48"/>
  <c r="C884" i="48"/>
  <c r="C883" i="48"/>
  <c r="C882" i="48"/>
  <c r="C881" i="48"/>
  <c r="C880" i="48"/>
  <c r="C879" i="48"/>
  <c r="C878" i="48"/>
  <c r="C877" i="48"/>
  <c r="C876" i="48"/>
  <c r="C875" i="48"/>
  <c r="C874" i="48"/>
  <c r="C873" i="48"/>
  <c r="C872" i="48"/>
  <c r="C871" i="48"/>
  <c r="C870" i="48"/>
  <c r="C869" i="48"/>
  <c r="C868" i="48"/>
  <c r="C867" i="48"/>
  <c r="C866" i="48"/>
  <c r="C865" i="48"/>
  <c r="C864" i="48"/>
  <c r="C863" i="48"/>
  <c r="C862" i="48"/>
  <c r="C861" i="48"/>
  <c r="C860" i="48"/>
  <c r="C859" i="48"/>
  <c r="C858" i="48"/>
  <c r="C857" i="48"/>
  <c r="C856" i="48"/>
  <c r="C855" i="48"/>
  <c r="C854" i="48"/>
  <c r="C853" i="48"/>
  <c r="C852" i="48"/>
  <c r="C851" i="48"/>
  <c r="C850" i="48"/>
  <c r="C849" i="48"/>
  <c r="C848" i="48"/>
  <c r="C847" i="48"/>
  <c r="C846" i="48"/>
  <c r="C845" i="48"/>
  <c r="C844" i="48"/>
  <c r="C843" i="48"/>
  <c r="C842" i="48"/>
  <c r="C841" i="48"/>
  <c r="C840" i="48"/>
  <c r="C839" i="48"/>
  <c r="C838" i="48"/>
  <c r="C837" i="48"/>
  <c r="C836" i="48"/>
  <c r="C835" i="48"/>
  <c r="C834" i="48"/>
  <c r="C833" i="48"/>
  <c r="C832" i="48"/>
  <c r="C831" i="48"/>
  <c r="C830" i="48"/>
  <c r="C829" i="48"/>
  <c r="C828" i="48"/>
  <c r="C827" i="48"/>
  <c r="C826" i="48"/>
  <c r="C825" i="48"/>
  <c r="C824" i="48"/>
  <c r="C823" i="48"/>
  <c r="C822" i="48"/>
  <c r="C821" i="48"/>
  <c r="C820" i="48"/>
  <c r="C819" i="48"/>
  <c r="C818" i="48"/>
  <c r="C817" i="48"/>
  <c r="C816" i="48"/>
  <c r="C815" i="48"/>
  <c r="C814" i="48"/>
  <c r="C813" i="48"/>
  <c r="C812" i="48"/>
  <c r="C811" i="48"/>
  <c r="C810" i="48"/>
  <c r="C809" i="48"/>
  <c r="C808" i="48"/>
  <c r="C807" i="48"/>
  <c r="C806" i="48"/>
  <c r="C805" i="48"/>
  <c r="C804" i="48"/>
  <c r="C803" i="48"/>
  <c r="C802" i="48"/>
  <c r="C801" i="48"/>
  <c r="C800" i="48"/>
  <c r="C799" i="48"/>
  <c r="C798" i="48"/>
  <c r="C797" i="48"/>
  <c r="C796" i="48"/>
  <c r="C795" i="48"/>
  <c r="C794" i="48"/>
  <c r="C793" i="48"/>
  <c r="C792" i="48"/>
  <c r="C791" i="48"/>
  <c r="C790" i="48"/>
  <c r="C789" i="48"/>
  <c r="C788" i="48"/>
  <c r="C787" i="48"/>
  <c r="C786" i="48"/>
  <c r="C785" i="48"/>
  <c r="C784" i="48"/>
  <c r="C783" i="48"/>
  <c r="C782" i="48"/>
  <c r="C781" i="48"/>
  <c r="C780" i="48"/>
  <c r="C779" i="48"/>
  <c r="C778" i="48"/>
  <c r="C777" i="48"/>
  <c r="C776" i="48"/>
  <c r="C775" i="48"/>
  <c r="C774" i="48"/>
  <c r="C773" i="48"/>
  <c r="C772" i="48"/>
  <c r="C771" i="48"/>
  <c r="C770" i="48"/>
  <c r="C769" i="48"/>
  <c r="C768" i="48"/>
  <c r="C767" i="48"/>
  <c r="C766" i="48"/>
  <c r="C765" i="48"/>
  <c r="C764" i="48"/>
  <c r="C763" i="48"/>
  <c r="C762" i="48"/>
  <c r="C761" i="48"/>
  <c r="C760" i="48"/>
  <c r="C759" i="48"/>
  <c r="C758" i="48"/>
  <c r="C757" i="48"/>
  <c r="C756" i="48"/>
  <c r="C755" i="48"/>
  <c r="C754" i="48"/>
  <c r="C753" i="48"/>
  <c r="C752" i="48"/>
  <c r="C751" i="48"/>
  <c r="C750" i="48"/>
  <c r="C749" i="48"/>
  <c r="C748" i="48"/>
  <c r="C747" i="48"/>
  <c r="C746" i="48"/>
  <c r="C745" i="48"/>
  <c r="C744" i="48"/>
  <c r="C743" i="48"/>
  <c r="C742" i="48"/>
  <c r="C741" i="48"/>
  <c r="C740" i="48"/>
  <c r="C739" i="48"/>
  <c r="C738" i="48"/>
  <c r="C737" i="48"/>
  <c r="C736" i="48"/>
  <c r="C735" i="48"/>
  <c r="C734" i="48"/>
  <c r="C733" i="48"/>
  <c r="C732" i="48"/>
  <c r="C731" i="48"/>
  <c r="C730" i="48"/>
  <c r="C729" i="48"/>
  <c r="C728" i="48"/>
  <c r="C727" i="48"/>
  <c r="C726" i="48"/>
  <c r="C725" i="48"/>
  <c r="C724" i="48"/>
  <c r="C723" i="48"/>
  <c r="C722" i="48"/>
  <c r="C721" i="48"/>
  <c r="C720" i="48"/>
  <c r="C719" i="48"/>
  <c r="C718" i="48"/>
  <c r="C717" i="48"/>
  <c r="C716" i="48"/>
  <c r="C715" i="48"/>
  <c r="C714" i="48"/>
  <c r="C713" i="48"/>
  <c r="C712" i="48"/>
  <c r="C711" i="48"/>
  <c r="C710" i="48"/>
  <c r="C709" i="48"/>
  <c r="C708" i="48"/>
  <c r="C707" i="48"/>
  <c r="C706" i="48"/>
  <c r="C705" i="48"/>
  <c r="C704" i="48"/>
  <c r="C703" i="48"/>
  <c r="C702" i="48"/>
  <c r="C701" i="48"/>
  <c r="C700" i="48"/>
  <c r="C699" i="48"/>
  <c r="C698" i="48"/>
  <c r="C697" i="48"/>
  <c r="C696" i="48"/>
  <c r="C695" i="48"/>
  <c r="C694" i="48"/>
  <c r="C693" i="48"/>
  <c r="C692" i="48"/>
  <c r="C691" i="48"/>
  <c r="C690" i="48"/>
  <c r="C689" i="48"/>
  <c r="C688" i="48"/>
  <c r="C687" i="48"/>
  <c r="C686" i="48"/>
  <c r="C685" i="48"/>
  <c r="C684" i="48"/>
  <c r="C683" i="48"/>
  <c r="C682" i="48"/>
  <c r="C681" i="48"/>
  <c r="C680" i="48"/>
  <c r="C679" i="48"/>
  <c r="C678" i="48"/>
  <c r="C677" i="48"/>
  <c r="C676" i="48"/>
  <c r="C675" i="48"/>
  <c r="C674" i="48"/>
  <c r="C673" i="48"/>
  <c r="C672" i="48"/>
  <c r="C671" i="48"/>
  <c r="C670" i="48"/>
  <c r="C669" i="48"/>
  <c r="C668" i="48"/>
  <c r="C667" i="48"/>
  <c r="C666" i="48"/>
  <c r="C665" i="48"/>
  <c r="C664" i="48"/>
  <c r="C663" i="48"/>
  <c r="C662" i="48"/>
  <c r="C661" i="48"/>
  <c r="C660" i="48"/>
  <c r="C659" i="48"/>
  <c r="C658" i="48"/>
  <c r="C657" i="48"/>
  <c r="C656" i="48"/>
  <c r="C655" i="48"/>
  <c r="C654" i="48"/>
  <c r="C653" i="48"/>
  <c r="C652" i="48"/>
  <c r="C651" i="48"/>
  <c r="C650" i="48"/>
  <c r="C649" i="48"/>
  <c r="C648" i="48"/>
  <c r="C647" i="48"/>
  <c r="C646" i="48"/>
  <c r="C645" i="48"/>
  <c r="C644" i="48"/>
  <c r="C643" i="48"/>
  <c r="C642" i="48"/>
  <c r="C641" i="48"/>
  <c r="C640" i="48"/>
  <c r="C639" i="48"/>
  <c r="C638" i="48"/>
  <c r="C637" i="48"/>
  <c r="C636" i="48"/>
  <c r="C635" i="48"/>
  <c r="C634" i="48"/>
  <c r="C633" i="48"/>
  <c r="C632" i="48"/>
  <c r="C631" i="48"/>
  <c r="C630" i="48"/>
  <c r="C629" i="48"/>
  <c r="C628" i="48"/>
  <c r="C627" i="48"/>
  <c r="C626" i="48"/>
  <c r="C625" i="48"/>
  <c r="C624" i="48"/>
  <c r="C623" i="48"/>
  <c r="C622" i="48"/>
  <c r="C621" i="48"/>
  <c r="C620" i="48"/>
  <c r="C619" i="48"/>
  <c r="C618" i="48"/>
  <c r="C617" i="48"/>
  <c r="C616" i="48"/>
  <c r="C615" i="48"/>
  <c r="C614" i="48"/>
  <c r="C613" i="48"/>
  <c r="C612" i="48"/>
  <c r="C611" i="48"/>
  <c r="C610" i="48"/>
  <c r="C609" i="48"/>
  <c r="C608" i="48"/>
  <c r="C607" i="48"/>
  <c r="C606" i="48"/>
  <c r="C605" i="48"/>
  <c r="C604" i="48"/>
  <c r="C603" i="48"/>
  <c r="C602" i="48"/>
  <c r="C601" i="48"/>
  <c r="C600" i="48"/>
  <c r="C599" i="48"/>
  <c r="C598" i="48"/>
  <c r="C597" i="48"/>
  <c r="C596" i="48"/>
  <c r="C595" i="48"/>
  <c r="C594" i="48"/>
  <c r="C593" i="48"/>
  <c r="C592" i="48"/>
  <c r="C591" i="48"/>
  <c r="C590" i="48"/>
  <c r="C589" i="48"/>
  <c r="C588" i="48"/>
  <c r="C587" i="48"/>
  <c r="C586" i="48"/>
  <c r="C585" i="48"/>
  <c r="C584" i="48"/>
  <c r="C583" i="48"/>
  <c r="C582" i="48"/>
  <c r="C581" i="48"/>
  <c r="C580" i="48"/>
  <c r="C579" i="48"/>
  <c r="C578" i="48"/>
  <c r="C577" i="48"/>
  <c r="C576" i="48"/>
  <c r="C575" i="48"/>
  <c r="C574" i="48"/>
  <c r="C573" i="48"/>
  <c r="C572" i="48"/>
  <c r="C571" i="48"/>
  <c r="C570" i="48"/>
  <c r="C569" i="48"/>
  <c r="C568" i="48"/>
  <c r="C567" i="48"/>
  <c r="C566" i="48"/>
  <c r="C565" i="48"/>
  <c r="C564" i="48"/>
  <c r="C563" i="48"/>
  <c r="C562" i="48"/>
  <c r="C561" i="48"/>
  <c r="C560" i="48"/>
  <c r="C559" i="48"/>
  <c r="C558" i="48"/>
  <c r="C557" i="48"/>
  <c r="C556" i="48"/>
  <c r="C555" i="48"/>
  <c r="C554" i="48"/>
  <c r="C553" i="48"/>
  <c r="C552" i="48"/>
  <c r="C551" i="48"/>
  <c r="C550" i="48"/>
  <c r="C549" i="48"/>
  <c r="C548" i="48"/>
  <c r="C547" i="48"/>
  <c r="C546" i="48"/>
  <c r="C545" i="48"/>
  <c r="C544" i="48"/>
  <c r="C543" i="48"/>
  <c r="C542" i="48"/>
  <c r="C541" i="48"/>
  <c r="C540" i="48"/>
  <c r="C539" i="48"/>
  <c r="C538" i="48"/>
  <c r="C537" i="48"/>
  <c r="C536" i="48"/>
  <c r="C535" i="48"/>
  <c r="C534" i="48"/>
  <c r="C533" i="48"/>
  <c r="C532" i="48"/>
  <c r="C531" i="48"/>
  <c r="C530" i="48"/>
  <c r="C529" i="48"/>
  <c r="C528" i="48"/>
  <c r="C527" i="48"/>
  <c r="C526" i="48"/>
  <c r="C525" i="48"/>
  <c r="C524" i="48"/>
  <c r="C523" i="48"/>
  <c r="C522" i="48"/>
  <c r="C521" i="48"/>
  <c r="C520" i="48"/>
  <c r="C519" i="48"/>
  <c r="C518" i="48"/>
  <c r="C517" i="48"/>
  <c r="C516" i="48"/>
  <c r="C515" i="48"/>
  <c r="C514" i="48"/>
  <c r="C513" i="48"/>
  <c r="C512" i="48"/>
  <c r="C511" i="48"/>
  <c r="C510" i="48"/>
  <c r="C509" i="48"/>
  <c r="C508" i="48"/>
  <c r="C507" i="48"/>
  <c r="C506" i="48"/>
  <c r="C505" i="48"/>
  <c r="C504" i="48"/>
  <c r="C503" i="48"/>
  <c r="C502" i="48"/>
  <c r="C501" i="48"/>
  <c r="C500" i="48"/>
  <c r="C499" i="48"/>
  <c r="C498" i="48"/>
  <c r="C497" i="48"/>
  <c r="C496" i="48"/>
  <c r="C495" i="48"/>
  <c r="C494" i="48"/>
  <c r="C493" i="48"/>
  <c r="C492" i="48"/>
  <c r="C491" i="48"/>
  <c r="C490" i="48"/>
  <c r="C489" i="48"/>
  <c r="C488" i="48"/>
  <c r="C487" i="48"/>
  <c r="C486" i="48"/>
  <c r="C485" i="48"/>
  <c r="C484" i="48"/>
  <c r="C483" i="48"/>
  <c r="C482" i="48"/>
  <c r="C481" i="48"/>
  <c r="C480" i="48"/>
  <c r="C479" i="48"/>
  <c r="C478" i="48"/>
  <c r="C477" i="48"/>
  <c r="C476" i="48"/>
  <c r="C475" i="48"/>
  <c r="C474" i="48"/>
  <c r="C473" i="48"/>
  <c r="C472" i="48"/>
  <c r="C471" i="48"/>
  <c r="C470" i="48"/>
  <c r="C469" i="48"/>
  <c r="C468" i="48"/>
  <c r="C467" i="48"/>
  <c r="C466" i="48"/>
  <c r="C465" i="48"/>
  <c r="C464" i="48"/>
  <c r="C463" i="48"/>
  <c r="C462" i="48"/>
  <c r="C461" i="48"/>
  <c r="C460" i="48"/>
  <c r="C459" i="48"/>
  <c r="C458" i="48"/>
  <c r="C457" i="48"/>
  <c r="C456" i="48"/>
  <c r="C455" i="48"/>
  <c r="C454" i="48"/>
  <c r="C453" i="48"/>
  <c r="C452" i="48"/>
  <c r="C451" i="48"/>
  <c r="C450" i="48"/>
  <c r="C449" i="48"/>
  <c r="C448" i="48"/>
  <c r="C447" i="48"/>
  <c r="C446" i="48"/>
  <c r="C445" i="48"/>
  <c r="C444" i="48"/>
  <c r="C443" i="48"/>
  <c r="C442" i="48"/>
  <c r="C441" i="48"/>
  <c r="C440" i="48"/>
  <c r="C439" i="48"/>
  <c r="C438" i="48"/>
  <c r="C437" i="48"/>
  <c r="C436" i="48"/>
  <c r="C435" i="48"/>
  <c r="C434" i="48"/>
  <c r="C433" i="48"/>
  <c r="C432" i="48"/>
  <c r="C431" i="48"/>
  <c r="C430" i="48"/>
  <c r="C429" i="48"/>
  <c r="C428" i="48"/>
  <c r="C427" i="48"/>
  <c r="C426" i="48"/>
  <c r="C425" i="48"/>
  <c r="C424" i="48"/>
  <c r="C423" i="48"/>
  <c r="C422" i="48"/>
  <c r="C421" i="48"/>
  <c r="C420" i="48"/>
  <c r="C419" i="48"/>
  <c r="C418" i="48"/>
  <c r="C417" i="48"/>
  <c r="C416" i="48"/>
  <c r="C415" i="48"/>
  <c r="C414" i="48"/>
  <c r="C413" i="48"/>
  <c r="C412" i="48"/>
  <c r="C411" i="48"/>
  <c r="C410" i="48"/>
  <c r="C409" i="48"/>
  <c r="C408" i="48"/>
  <c r="C407" i="48"/>
  <c r="C406" i="48"/>
  <c r="C405" i="48"/>
  <c r="C404" i="48"/>
  <c r="C403" i="48"/>
  <c r="C402" i="48"/>
  <c r="C401" i="48"/>
  <c r="C400" i="48"/>
  <c r="C399" i="48"/>
  <c r="C398" i="48"/>
  <c r="C397" i="48"/>
  <c r="C396" i="48"/>
  <c r="C395" i="48"/>
  <c r="C394" i="48"/>
  <c r="C393" i="48"/>
  <c r="C392" i="48"/>
  <c r="C391" i="48"/>
  <c r="C390" i="48"/>
  <c r="C389" i="48"/>
  <c r="C388" i="48"/>
  <c r="C387" i="48"/>
  <c r="C386" i="48"/>
  <c r="C385" i="48"/>
  <c r="C384" i="48"/>
  <c r="C383" i="48"/>
  <c r="C382" i="48"/>
  <c r="C381" i="48"/>
  <c r="C380" i="48"/>
  <c r="C379" i="48"/>
  <c r="C378" i="48"/>
  <c r="C377" i="48"/>
  <c r="C376" i="48"/>
  <c r="C375" i="48"/>
  <c r="C374" i="48"/>
  <c r="C373" i="48"/>
  <c r="C372" i="48"/>
  <c r="C371" i="48"/>
  <c r="C370" i="48"/>
  <c r="C369" i="48"/>
  <c r="C368" i="48"/>
  <c r="C367" i="48"/>
  <c r="C366" i="48"/>
  <c r="C365" i="48"/>
  <c r="C364" i="48"/>
  <c r="C363" i="48"/>
  <c r="C362" i="48"/>
  <c r="C361" i="48"/>
  <c r="C360" i="48"/>
  <c r="C359" i="48"/>
  <c r="C358" i="48"/>
  <c r="C357" i="48"/>
  <c r="C356" i="48"/>
  <c r="C355" i="48"/>
  <c r="C354" i="48"/>
  <c r="C353" i="48"/>
  <c r="C352" i="48"/>
  <c r="C351" i="48"/>
  <c r="C350" i="48"/>
  <c r="C349" i="48"/>
  <c r="C348" i="48"/>
  <c r="C347" i="48"/>
  <c r="C346" i="48"/>
  <c r="C345" i="48"/>
  <c r="C344" i="48"/>
  <c r="C343" i="48"/>
  <c r="C342" i="48"/>
  <c r="C341" i="48"/>
  <c r="C340" i="48"/>
  <c r="C339" i="48"/>
  <c r="C338" i="48"/>
  <c r="C337" i="48"/>
  <c r="C336" i="48"/>
  <c r="C335" i="48"/>
  <c r="C334" i="48"/>
  <c r="C333" i="48"/>
  <c r="C332" i="48"/>
  <c r="C331" i="48"/>
  <c r="C330" i="48"/>
  <c r="C329" i="48"/>
  <c r="C328" i="48"/>
  <c r="C327" i="48"/>
  <c r="C326" i="48"/>
  <c r="C325" i="48"/>
  <c r="C324" i="48"/>
  <c r="C323" i="48"/>
  <c r="C322" i="48"/>
  <c r="C321" i="48"/>
  <c r="C320" i="48"/>
  <c r="C319" i="48"/>
  <c r="C318" i="48"/>
  <c r="C317" i="48"/>
  <c r="C316" i="48"/>
  <c r="C315" i="48"/>
  <c r="C314" i="48"/>
  <c r="C313" i="48"/>
  <c r="C312" i="48"/>
  <c r="C311" i="48"/>
  <c r="C310" i="48"/>
  <c r="C309" i="48"/>
  <c r="C308" i="48"/>
  <c r="C307" i="48"/>
  <c r="C306" i="48"/>
  <c r="C305" i="48"/>
  <c r="C304" i="48"/>
  <c r="C303" i="48"/>
  <c r="C302" i="48"/>
  <c r="C301" i="48"/>
  <c r="C300" i="48"/>
  <c r="C299" i="48"/>
  <c r="C298" i="48"/>
  <c r="C297" i="48"/>
  <c r="C296" i="48"/>
  <c r="C295" i="48"/>
  <c r="C294" i="48"/>
  <c r="C293" i="48"/>
  <c r="C292" i="48"/>
  <c r="C291" i="48"/>
  <c r="C290" i="48"/>
  <c r="C289" i="48"/>
  <c r="C288" i="48"/>
  <c r="C287" i="48"/>
  <c r="C286" i="48"/>
  <c r="C285" i="48"/>
  <c r="C284" i="48"/>
  <c r="C283" i="48"/>
  <c r="C282" i="48"/>
  <c r="C281" i="48"/>
  <c r="C280" i="48"/>
  <c r="C279" i="48"/>
  <c r="C278" i="48"/>
  <c r="C277" i="48"/>
  <c r="C276" i="48"/>
  <c r="C275" i="48"/>
  <c r="C274" i="48"/>
  <c r="C273" i="48"/>
  <c r="C272" i="48"/>
  <c r="C271" i="48"/>
  <c r="C270" i="48"/>
  <c r="C269" i="48"/>
  <c r="C268" i="48"/>
  <c r="C267" i="48"/>
  <c r="C266" i="48"/>
  <c r="C265" i="48"/>
  <c r="C264" i="48"/>
  <c r="C263" i="48"/>
  <c r="C262" i="48"/>
  <c r="C261" i="48"/>
  <c r="C260" i="48"/>
  <c r="C259" i="48"/>
  <c r="C258" i="48"/>
  <c r="C257" i="48"/>
  <c r="C256" i="48"/>
  <c r="C255" i="48"/>
  <c r="C254" i="48"/>
  <c r="C253" i="48"/>
  <c r="C252" i="48"/>
  <c r="C251" i="48"/>
  <c r="C250" i="48"/>
  <c r="C249" i="48"/>
  <c r="C248" i="48"/>
  <c r="C247" i="48"/>
  <c r="C246" i="48"/>
  <c r="C245" i="48"/>
  <c r="C244" i="48"/>
  <c r="C243" i="48"/>
  <c r="C242" i="48"/>
  <c r="C241" i="48"/>
  <c r="C240" i="48"/>
  <c r="C239" i="48"/>
  <c r="C238" i="48"/>
  <c r="C237" i="48"/>
  <c r="C236" i="48"/>
  <c r="C235" i="48"/>
  <c r="C234" i="48"/>
  <c r="C233" i="48"/>
  <c r="C232" i="48"/>
  <c r="C231" i="48"/>
  <c r="C230" i="48"/>
  <c r="C229" i="48"/>
  <c r="C228" i="48"/>
  <c r="C227" i="48"/>
  <c r="C226" i="48"/>
  <c r="C225" i="48"/>
  <c r="C224" i="48"/>
  <c r="C223" i="48"/>
  <c r="C222" i="48"/>
  <c r="C221" i="48"/>
  <c r="C220" i="48"/>
  <c r="C219" i="48"/>
  <c r="C218" i="48"/>
  <c r="C217" i="48"/>
  <c r="C216" i="48"/>
  <c r="C215" i="48"/>
  <c r="C214" i="48"/>
  <c r="C213" i="48"/>
  <c r="C212" i="48"/>
  <c r="C211" i="48"/>
  <c r="C210" i="48"/>
  <c r="C209" i="48"/>
  <c r="C208" i="48"/>
  <c r="C207" i="48"/>
  <c r="C206" i="48"/>
  <c r="C205" i="48"/>
  <c r="C204" i="48"/>
  <c r="C203" i="48"/>
  <c r="C202" i="48"/>
  <c r="C201" i="48"/>
  <c r="C200" i="48"/>
  <c r="C199" i="48"/>
  <c r="C198" i="48"/>
  <c r="C197" i="48"/>
  <c r="C196" i="48"/>
  <c r="C195" i="48"/>
  <c r="C194" i="48"/>
  <c r="C193" i="48"/>
  <c r="C192" i="48"/>
  <c r="C191" i="48"/>
  <c r="C190" i="48"/>
  <c r="C189" i="48"/>
  <c r="C188" i="48"/>
  <c r="C187" i="48"/>
  <c r="C186" i="48"/>
  <c r="C185" i="48"/>
  <c r="C184" i="48"/>
  <c r="C183" i="48"/>
  <c r="C182" i="48"/>
  <c r="C181" i="48"/>
  <c r="C180" i="48"/>
  <c r="C179" i="48"/>
  <c r="C178" i="48"/>
  <c r="C177" i="48"/>
  <c r="C176" i="48"/>
  <c r="C175" i="48"/>
  <c r="C174" i="48"/>
  <c r="C173" i="48"/>
  <c r="C172" i="48"/>
  <c r="C171" i="48"/>
  <c r="C170" i="48"/>
  <c r="C169" i="48"/>
  <c r="C168" i="48"/>
  <c r="C167" i="48"/>
  <c r="C166" i="48"/>
  <c r="C165" i="48"/>
  <c r="C164" i="48"/>
  <c r="C163" i="48"/>
  <c r="C162" i="48"/>
  <c r="C161" i="48"/>
  <c r="C160" i="48"/>
  <c r="C159" i="48"/>
  <c r="C158" i="48"/>
  <c r="C157" i="48"/>
  <c r="C156" i="48"/>
  <c r="C155" i="48"/>
  <c r="C154" i="48"/>
  <c r="C153" i="48"/>
  <c r="C152" i="48"/>
  <c r="C151" i="48"/>
  <c r="C150" i="48"/>
  <c r="C149" i="48"/>
  <c r="C148" i="48"/>
  <c r="C147" i="48"/>
  <c r="C146" i="48"/>
  <c r="C145" i="48"/>
  <c r="C144" i="48"/>
  <c r="C143" i="48"/>
  <c r="C140" i="48"/>
  <c r="C135" i="48"/>
  <c r="C134" i="48"/>
  <c r="C133" i="48"/>
  <c r="C132" i="48"/>
  <c r="C131" i="48"/>
  <c r="C130" i="48"/>
  <c r="C127" i="48"/>
  <c r="C119" i="48"/>
  <c r="C118" i="48"/>
  <c r="C117" i="48"/>
  <c r="C116" i="48"/>
  <c r="C115" i="48"/>
  <c r="B1382" i="47"/>
  <c r="C1365" i="47"/>
  <c r="B1365" i="47"/>
  <c r="A1365" i="47"/>
  <c r="A1410" i="47"/>
  <c r="C1363" i="47"/>
  <c r="C1362" i="47"/>
  <c r="C1361" i="47"/>
  <c r="C1360" i="47"/>
  <c r="C1359" i="47"/>
  <c r="C1358" i="47"/>
  <c r="C1357" i="47"/>
  <c r="C1356" i="47"/>
  <c r="C1355" i="47"/>
  <c r="C1354" i="47"/>
  <c r="C1353" i="47"/>
  <c r="C1352" i="47"/>
  <c r="C1351" i="47"/>
  <c r="C1350" i="47"/>
  <c r="C1349" i="47"/>
  <c r="C1348" i="47"/>
  <c r="C1347" i="47"/>
  <c r="C1346" i="47"/>
  <c r="C1345" i="47"/>
  <c r="C1344" i="47"/>
  <c r="C1343" i="47"/>
  <c r="C1342" i="47"/>
  <c r="C1341" i="47"/>
  <c r="C1340" i="47"/>
  <c r="C1339" i="47"/>
  <c r="C1338" i="47"/>
  <c r="C1337" i="47"/>
  <c r="C1336" i="47"/>
  <c r="C1335" i="47"/>
  <c r="C1334" i="47"/>
  <c r="C1333" i="47"/>
  <c r="C1332" i="47"/>
  <c r="C1331" i="47"/>
  <c r="C1330" i="47"/>
  <c r="C1329" i="47"/>
  <c r="C1328" i="47"/>
  <c r="C1327" i="47"/>
  <c r="C1326" i="47"/>
  <c r="C1325" i="47"/>
  <c r="C1324" i="47"/>
  <c r="C1323" i="47"/>
  <c r="C1322" i="47"/>
  <c r="C1321" i="47"/>
  <c r="C1320" i="47"/>
  <c r="C1319" i="47"/>
  <c r="C1318" i="47"/>
  <c r="C1317" i="47"/>
  <c r="C1316" i="47"/>
  <c r="C1315" i="47"/>
  <c r="C1314" i="47"/>
  <c r="C1313" i="47"/>
  <c r="C1312" i="47"/>
  <c r="C1311" i="47"/>
  <c r="C1310" i="47"/>
  <c r="C1309" i="47"/>
  <c r="C1308" i="47"/>
  <c r="C1307" i="47"/>
  <c r="C1306" i="47"/>
  <c r="C1305" i="47"/>
  <c r="C1304" i="47"/>
  <c r="C1303" i="47"/>
  <c r="C1302" i="47"/>
  <c r="C1301" i="47"/>
  <c r="C1300" i="47"/>
  <c r="C1299" i="47"/>
  <c r="C1298" i="47"/>
  <c r="C1297" i="47"/>
  <c r="C1296" i="47"/>
  <c r="C1295" i="47"/>
  <c r="C1294" i="47"/>
  <c r="C1293" i="47"/>
  <c r="C1292" i="47"/>
  <c r="C1291" i="47"/>
  <c r="C1290" i="47"/>
  <c r="C1289" i="47"/>
  <c r="C1288" i="47"/>
  <c r="C1287" i="47"/>
  <c r="C1286" i="47"/>
  <c r="C1285" i="47"/>
  <c r="C1284" i="47"/>
  <c r="C1283" i="47"/>
  <c r="C1282" i="47"/>
  <c r="C1281" i="47"/>
  <c r="C1280" i="47"/>
  <c r="C1279" i="47"/>
  <c r="C1278" i="47"/>
  <c r="C1277" i="47"/>
  <c r="C1276" i="47"/>
  <c r="C1275" i="47"/>
  <c r="C1274" i="47"/>
  <c r="C1273" i="47"/>
  <c r="C1272" i="47"/>
  <c r="C1271" i="47"/>
  <c r="C1270" i="47"/>
  <c r="C1269" i="47"/>
  <c r="C1268" i="47"/>
  <c r="C1267" i="47"/>
  <c r="C1266" i="47"/>
  <c r="C1265" i="47"/>
  <c r="C1264" i="47"/>
  <c r="C1263" i="47"/>
  <c r="C1262" i="47"/>
  <c r="C1261" i="47"/>
  <c r="C1260" i="47"/>
  <c r="C1259" i="47"/>
  <c r="C1258" i="47"/>
  <c r="C1257" i="47"/>
  <c r="C1256" i="47"/>
  <c r="C1255" i="47"/>
  <c r="C1254" i="47"/>
  <c r="C1253" i="47"/>
  <c r="C1252" i="47"/>
  <c r="C1251" i="47"/>
  <c r="C1250" i="47"/>
  <c r="C1249" i="47"/>
  <c r="C1248" i="47"/>
  <c r="C1247" i="47"/>
  <c r="C1246" i="47"/>
  <c r="C1245" i="47"/>
  <c r="C1244" i="47"/>
  <c r="C1243" i="47"/>
  <c r="C1242" i="47"/>
  <c r="C1241" i="47"/>
  <c r="C1240" i="47"/>
  <c r="C1239" i="47"/>
  <c r="C1238" i="47"/>
  <c r="C1237" i="47"/>
  <c r="C1236" i="47"/>
  <c r="C1235" i="47"/>
  <c r="C1234" i="47"/>
  <c r="C1233" i="47"/>
  <c r="C1232" i="47"/>
  <c r="C1231" i="47"/>
  <c r="C1230" i="47"/>
  <c r="C1229" i="47"/>
  <c r="C1228" i="47"/>
  <c r="C1227" i="47"/>
  <c r="C1226" i="47"/>
  <c r="C1225" i="47"/>
  <c r="C1224" i="47"/>
  <c r="C1223" i="47"/>
  <c r="C1222" i="47"/>
  <c r="C1221" i="47"/>
  <c r="C1220" i="47"/>
  <c r="C1219" i="47"/>
  <c r="C1218" i="47"/>
  <c r="C1217" i="47"/>
  <c r="C1216" i="47"/>
  <c r="C1215" i="47"/>
  <c r="C1214" i="47"/>
  <c r="C1213" i="47"/>
  <c r="C1212" i="47"/>
  <c r="C1211" i="47"/>
  <c r="C1210" i="47"/>
  <c r="C1209" i="47"/>
  <c r="C1208" i="47"/>
  <c r="C1207" i="47"/>
  <c r="C1206" i="47"/>
  <c r="C1205" i="47"/>
  <c r="C1204" i="47"/>
  <c r="C1203" i="47"/>
  <c r="C1202" i="47"/>
  <c r="C1201" i="47"/>
  <c r="C1200" i="47"/>
  <c r="C1199" i="47"/>
  <c r="C1198" i="47"/>
  <c r="C1197" i="47"/>
  <c r="C1196" i="47"/>
  <c r="C1195" i="47"/>
  <c r="C1194" i="47"/>
  <c r="C1193" i="47"/>
  <c r="C1192" i="47"/>
  <c r="C1191" i="47"/>
  <c r="C1190" i="47"/>
  <c r="C1189" i="47"/>
  <c r="C1188" i="47"/>
  <c r="C1187" i="47"/>
  <c r="C1186" i="47"/>
  <c r="C1185" i="47"/>
  <c r="C1184" i="47"/>
  <c r="C1183" i="47"/>
  <c r="C1182" i="47"/>
  <c r="C1181" i="47"/>
  <c r="C1180" i="47"/>
  <c r="C1179" i="47"/>
  <c r="C1178" i="47"/>
  <c r="C1177" i="47"/>
  <c r="C1176" i="47"/>
  <c r="C1175" i="47"/>
  <c r="C1174" i="47"/>
  <c r="C1173" i="47"/>
  <c r="C1172" i="47"/>
  <c r="C1171" i="47"/>
  <c r="C1170" i="47"/>
  <c r="C1169" i="47"/>
  <c r="C1168" i="47"/>
  <c r="C1167" i="47"/>
  <c r="C1166" i="47"/>
  <c r="C1165" i="47"/>
  <c r="C1164" i="47"/>
  <c r="C1163" i="47"/>
  <c r="C1162" i="47"/>
  <c r="C1161" i="47"/>
  <c r="C1160" i="47"/>
  <c r="C1159" i="47"/>
  <c r="C1158" i="47"/>
  <c r="C1157" i="47"/>
  <c r="C1156" i="47"/>
  <c r="C1155" i="47"/>
  <c r="C1154" i="47"/>
  <c r="C1153" i="47"/>
  <c r="C1152" i="47"/>
  <c r="C1151" i="47"/>
  <c r="C1150" i="47"/>
  <c r="C1149" i="47"/>
  <c r="C1148" i="47"/>
  <c r="C1147" i="47"/>
  <c r="C1146" i="47"/>
  <c r="C1145" i="47"/>
  <c r="C1144" i="47"/>
  <c r="C1143" i="47"/>
  <c r="C1142" i="47"/>
  <c r="C1141" i="47"/>
  <c r="C1140" i="47"/>
  <c r="C1139" i="47"/>
  <c r="C1138" i="47"/>
  <c r="C1137" i="47"/>
  <c r="C1136" i="47"/>
  <c r="C1135" i="47"/>
  <c r="C1134" i="47"/>
  <c r="C1133" i="47"/>
  <c r="C1132" i="47"/>
  <c r="C1131" i="47"/>
  <c r="C1130" i="47"/>
  <c r="C1129" i="47"/>
  <c r="C1128" i="47"/>
  <c r="C1127" i="47"/>
  <c r="C1126" i="47"/>
  <c r="C1125" i="47"/>
  <c r="C1124" i="47"/>
  <c r="C1123" i="47"/>
  <c r="C1122" i="47"/>
  <c r="C1121" i="47"/>
  <c r="C1120" i="47"/>
  <c r="C1119" i="47"/>
  <c r="C1118" i="47"/>
  <c r="C1117" i="47"/>
  <c r="C1116" i="47"/>
  <c r="C1115" i="47"/>
  <c r="C1114" i="47"/>
  <c r="C1113" i="47"/>
  <c r="C1112" i="47"/>
  <c r="C1111" i="47"/>
  <c r="C1110" i="47"/>
  <c r="C1109" i="47"/>
  <c r="C1108" i="47"/>
  <c r="C1107" i="47"/>
  <c r="C1106" i="47"/>
  <c r="C1105" i="47"/>
  <c r="C1104" i="47"/>
  <c r="C1103" i="47"/>
  <c r="C1102" i="47"/>
  <c r="C1101" i="47"/>
  <c r="C1100" i="47"/>
  <c r="C1099" i="47"/>
  <c r="C1098" i="47"/>
  <c r="C1097" i="47"/>
  <c r="C1096" i="47"/>
  <c r="C1095" i="47"/>
  <c r="C1094" i="47"/>
  <c r="C1093" i="47"/>
  <c r="C1092" i="47"/>
  <c r="C1091" i="47"/>
  <c r="C1090" i="47"/>
  <c r="C1089" i="47"/>
  <c r="C1088" i="47"/>
  <c r="C1087" i="47"/>
  <c r="C1086" i="47"/>
  <c r="C1085" i="47"/>
  <c r="C1084" i="47"/>
  <c r="C1083" i="47"/>
  <c r="C1082" i="47"/>
  <c r="C1081" i="47"/>
  <c r="C1080" i="47"/>
  <c r="C1079" i="47"/>
  <c r="C1078" i="47"/>
  <c r="C1077" i="47"/>
  <c r="C1076" i="47"/>
  <c r="C1075" i="47"/>
  <c r="C1074" i="47"/>
  <c r="C1073" i="47"/>
  <c r="C1072" i="47"/>
  <c r="C1071" i="47"/>
  <c r="C1070" i="47"/>
  <c r="C1069" i="47"/>
  <c r="C1068" i="47"/>
  <c r="C1067" i="47"/>
  <c r="C1066" i="47"/>
  <c r="C1065" i="47"/>
  <c r="C1064" i="47"/>
  <c r="C1063" i="47"/>
  <c r="C1062" i="47"/>
  <c r="C1061" i="47"/>
  <c r="C1060" i="47"/>
  <c r="C1059" i="47"/>
  <c r="C1058" i="47"/>
  <c r="C1057" i="47"/>
  <c r="C1056" i="47"/>
  <c r="C1055" i="47"/>
  <c r="C1054" i="47"/>
  <c r="C1053" i="47"/>
  <c r="C1052" i="47"/>
  <c r="C1051" i="47"/>
  <c r="C1050" i="47"/>
  <c r="C1049" i="47"/>
  <c r="C1048" i="47"/>
  <c r="C1047" i="47"/>
  <c r="C1046" i="47"/>
  <c r="C1045" i="47"/>
  <c r="C1044" i="47"/>
  <c r="C1043" i="47"/>
  <c r="C1042" i="47"/>
  <c r="C1041" i="47"/>
  <c r="C1040" i="47"/>
  <c r="C1039" i="47"/>
  <c r="C1038" i="47"/>
  <c r="C1037" i="47"/>
  <c r="C1036" i="47"/>
  <c r="C1035" i="47"/>
  <c r="C1034" i="47"/>
  <c r="C1033" i="47"/>
  <c r="C1032" i="47"/>
  <c r="C1031" i="47"/>
  <c r="C1030" i="47"/>
  <c r="C1029" i="47"/>
  <c r="C1028" i="47"/>
  <c r="C1027" i="47"/>
  <c r="C1026" i="47"/>
  <c r="C1025" i="47"/>
  <c r="C1024" i="47"/>
  <c r="C1023" i="47"/>
  <c r="C1022" i="47"/>
  <c r="C1021" i="47"/>
  <c r="C1020" i="47"/>
  <c r="C1019" i="47"/>
  <c r="C1018" i="47"/>
  <c r="C1017" i="47"/>
  <c r="C1016" i="47"/>
  <c r="C1015" i="47"/>
  <c r="C1014" i="47"/>
  <c r="C1013" i="47"/>
  <c r="C1012" i="47"/>
  <c r="C1011" i="47"/>
  <c r="C1010" i="47"/>
  <c r="C1009" i="47"/>
  <c r="C1008" i="47"/>
  <c r="C1007" i="47"/>
  <c r="C1006" i="47"/>
  <c r="C1005" i="47"/>
  <c r="C1004" i="47"/>
  <c r="C1003" i="47"/>
  <c r="C1002" i="47"/>
  <c r="C1001" i="47"/>
  <c r="C1000" i="47"/>
  <c r="C999" i="47"/>
  <c r="C998" i="47"/>
  <c r="C997" i="47"/>
  <c r="C996" i="47"/>
  <c r="C995" i="47"/>
  <c r="C994" i="47"/>
  <c r="C993" i="47"/>
  <c r="C992" i="47"/>
  <c r="C991" i="47"/>
  <c r="C990" i="47"/>
  <c r="C989" i="47"/>
  <c r="C988" i="47"/>
  <c r="C987" i="47"/>
  <c r="C986" i="47"/>
  <c r="C985" i="47"/>
  <c r="C984" i="47"/>
  <c r="C983" i="47"/>
  <c r="C982" i="47"/>
  <c r="C981" i="47"/>
  <c r="C980" i="47"/>
  <c r="C979" i="47"/>
  <c r="C978" i="47"/>
  <c r="C977" i="47"/>
  <c r="C976" i="47"/>
  <c r="C975" i="47"/>
  <c r="C974" i="47"/>
  <c r="C973" i="47"/>
  <c r="C972" i="47"/>
  <c r="C971" i="47"/>
  <c r="C970" i="47"/>
  <c r="C969" i="47"/>
  <c r="C968" i="47"/>
  <c r="C967" i="47"/>
  <c r="C966" i="47"/>
  <c r="C965" i="47"/>
  <c r="C964" i="47"/>
  <c r="C963" i="47"/>
  <c r="C962" i="47"/>
  <c r="C961" i="47"/>
  <c r="C960" i="47"/>
  <c r="C959" i="47"/>
  <c r="C958" i="47"/>
  <c r="C957" i="47"/>
  <c r="C956" i="47"/>
  <c r="C955" i="47"/>
  <c r="C954" i="47"/>
  <c r="C953" i="47"/>
  <c r="C952" i="47"/>
  <c r="C951" i="47"/>
  <c r="C950" i="47"/>
  <c r="C949" i="47"/>
  <c r="C948" i="47"/>
  <c r="C947" i="47"/>
  <c r="C946" i="47"/>
  <c r="C945" i="47"/>
  <c r="C944" i="47"/>
  <c r="C943" i="47"/>
  <c r="C942" i="47"/>
  <c r="C941" i="47"/>
  <c r="C940" i="47"/>
  <c r="C939" i="47"/>
  <c r="C938" i="47"/>
  <c r="C937" i="47"/>
  <c r="C936" i="47"/>
  <c r="C935" i="47"/>
  <c r="C934" i="47"/>
  <c r="C933" i="47"/>
  <c r="C932" i="47"/>
  <c r="C931" i="47"/>
  <c r="C930" i="47"/>
  <c r="C929" i="47"/>
  <c r="C928" i="47"/>
  <c r="C927" i="47"/>
  <c r="C926" i="47"/>
  <c r="C925" i="47"/>
  <c r="C924" i="47"/>
  <c r="C923" i="47"/>
  <c r="C922" i="47"/>
  <c r="C921" i="47"/>
  <c r="C920" i="47"/>
  <c r="C919" i="47"/>
  <c r="C918" i="47"/>
  <c r="C917" i="47"/>
  <c r="C916" i="47"/>
  <c r="C915" i="47"/>
  <c r="C914" i="47"/>
  <c r="C913" i="47"/>
  <c r="C912" i="47"/>
  <c r="C911" i="47"/>
  <c r="C910" i="47"/>
  <c r="C909" i="47"/>
  <c r="C908" i="47"/>
  <c r="C907" i="47"/>
  <c r="C906" i="47"/>
  <c r="C905" i="47"/>
  <c r="C904" i="47"/>
  <c r="C903" i="47"/>
  <c r="C902" i="47"/>
  <c r="C901" i="47"/>
  <c r="C900" i="47"/>
  <c r="C899" i="47"/>
  <c r="C898" i="47"/>
  <c r="C897" i="47"/>
  <c r="C896" i="47"/>
  <c r="C895" i="47"/>
  <c r="C894" i="47"/>
  <c r="C893" i="47"/>
  <c r="C892" i="47"/>
  <c r="C891" i="47"/>
  <c r="C890" i="47"/>
  <c r="C889" i="47"/>
  <c r="C888" i="47"/>
  <c r="C887" i="47"/>
  <c r="C886" i="47"/>
  <c r="C885" i="47"/>
  <c r="C884" i="47"/>
  <c r="C883" i="47"/>
  <c r="C882" i="47"/>
  <c r="C881" i="47"/>
  <c r="C880" i="47"/>
  <c r="C879" i="47"/>
  <c r="C878" i="47"/>
  <c r="C877" i="47"/>
  <c r="C876" i="47"/>
  <c r="C875" i="47"/>
  <c r="C874" i="47"/>
  <c r="C873" i="47"/>
  <c r="C872" i="47"/>
  <c r="C871" i="47"/>
  <c r="C870" i="47"/>
  <c r="C869" i="47"/>
  <c r="C868" i="47"/>
  <c r="C867" i="47"/>
  <c r="C866" i="47"/>
  <c r="C865" i="47"/>
  <c r="C864" i="47"/>
  <c r="C863" i="47"/>
  <c r="C862" i="47"/>
  <c r="C861" i="47"/>
  <c r="C860" i="47"/>
  <c r="C859" i="47"/>
  <c r="C858" i="47"/>
  <c r="C857" i="47"/>
  <c r="C856" i="47"/>
  <c r="C855" i="47"/>
  <c r="C854" i="47"/>
  <c r="C853" i="47"/>
  <c r="C852" i="47"/>
  <c r="C851" i="47"/>
  <c r="C850" i="47"/>
  <c r="C849" i="47"/>
  <c r="C848" i="47"/>
  <c r="C847" i="47"/>
  <c r="C846" i="47"/>
  <c r="C845" i="47"/>
  <c r="C844" i="47"/>
  <c r="C843" i="47"/>
  <c r="C842" i="47"/>
  <c r="C841" i="47"/>
  <c r="C840" i="47"/>
  <c r="C839" i="47"/>
  <c r="C838" i="47"/>
  <c r="C837" i="47"/>
  <c r="C836" i="47"/>
  <c r="C835" i="47"/>
  <c r="C834" i="47"/>
  <c r="C833" i="47"/>
  <c r="C832" i="47"/>
  <c r="C831" i="47"/>
  <c r="C830" i="47"/>
  <c r="C829" i="47"/>
  <c r="C828" i="47"/>
  <c r="C827" i="47"/>
  <c r="C826" i="47"/>
  <c r="C825" i="47"/>
  <c r="C824" i="47"/>
  <c r="C823" i="47"/>
  <c r="C822" i="47"/>
  <c r="C821" i="47"/>
  <c r="C820" i="47"/>
  <c r="C819" i="47"/>
  <c r="C818" i="47"/>
  <c r="C817" i="47"/>
  <c r="C816" i="47"/>
  <c r="C815" i="47"/>
  <c r="C814" i="47"/>
  <c r="C813" i="47"/>
  <c r="C812" i="47"/>
  <c r="C811" i="47"/>
  <c r="C810" i="47"/>
  <c r="C809" i="47"/>
  <c r="C808" i="47"/>
  <c r="C807" i="47"/>
  <c r="C806" i="47"/>
  <c r="C805" i="47"/>
  <c r="C804" i="47"/>
  <c r="C803" i="47"/>
  <c r="C802" i="47"/>
  <c r="C801" i="47"/>
  <c r="C800" i="47"/>
  <c r="C799" i="47"/>
  <c r="C798" i="47"/>
  <c r="C797" i="47"/>
  <c r="C796" i="47"/>
  <c r="C795" i="47"/>
  <c r="C794" i="47"/>
  <c r="C793" i="47"/>
  <c r="C792" i="47"/>
  <c r="C791" i="47"/>
  <c r="C790" i="47"/>
  <c r="C789" i="47"/>
  <c r="C788" i="47"/>
  <c r="C787" i="47"/>
  <c r="C786" i="47"/>
  <c r="C785" i="47"/>
  <c r="C784" i="47"/>
  <c r="C783" i="47"/>
  <c r="C782" i="47"/>
  <c r="C781" i="47"/>
  <c r="C780" i="47"/>
  <c r="C779" i="47"/>
  <c r="C778" i="47"/>
  <c r="C777" i="47"/>
  <c r="C776" i="47"/>
  <c r="C775" i="47"/>
  <c r="C774" i="47"/>
  <c r="C773" i="47"/>
  <c r="C772" i="47"/>
  <c r="C771" i="47"/>
  <c r="C770" i="47"/>
  <c r="C769" i="47"/>
  <c r="C768" i="47"/>
  <c r="C767" i="47"/>
  <c r="C766" i="47"/>
  <c r="C765" i="47"/>
  <c r="C764" i="47"/>
  <c r="C763" i="47"/>
  <c r="C762" i="47"/>
  <c r="C761" i="47"/>
  <c r="C760" i="47"/>
  <c r="C759" i="47"/>
  <c r="C758" i="47"/>
  <c r="C757" i="47"/>
  <c r="C756" i="47"/>
  <c r="C755" i="47"/>
  <c r="C754" i="47"/>
  <c r="C753" i="47"/>
  <c r="C752" i="47"/>
  <c r="C751" i="47"/>
  <c r="C750" i="47"/>
  <c r="C749" i="47"/>
  <c r="C748" i="47"/>
  <c r="C747" i="47"/>
  <c r="C746" i="47"/>
  <c r="C745" i="47"/>
  <c r="C744" i="47"/>
  <c r="C743" i="47"/>
  <c r="C742" i="47"/>
  <c r="C741" i="47"/>
  <c r="C740" i="47"/>
  <c r="C739" i="47"/>
  <c r="C738" i="47"/>
  <c r="C737" i="47"/>
  <c r="C736" i="47"/>
  <c r="C735" i="47"/>
  <c r="C734" i="47"/>
  <c r="C733" i="47"/>
  <c r="C732" i="47"/>
  <c r="C731" i="47"/>
  <c r="C730" i="47"/>
  <c r="C729" i="47"/>
  <c r="C728" i="47"/>
  <c r="C727" i="47"/>
  <c r="C726" i="47"/>
  <c r="C725" i="47"/>
  <c r="C724" i="47"/>
  <c r="C723" i="47"/>
  <c r="C722" i="47"/>
  <c r="C721" i="47"/>
  <c r="C720" i="47"/>
  <c r="C719" i="47"/>
  <c r="C718" i="47"/>
  <c r="C717" i="47"/>
  <c r="C716" i="47"/>
  <c r="C715" i="47"/>
  <c r="C714" i="47"/>
  <c r="C713" i="47"/>
  <c r="C712" i="47"/>
  <c r="C711" i="47"/>
  <c r="C710" i="47"/>
  <c r="C709" i="47"/>
  <c r="C708" i="47"/>
  <c r="C707" i="47"/>
  <c r="C706" i="47"/>
  <c r="C705" i="47"/>
  <c r="C704" i="47"/>
  <c r="C703" i="47"/>
  <c r="C702" i="47"/>
  <c r="C701" i="47"/>
  <c r="C700" i="47"/>
  <c r="C699" i="47"/>
  <c r="C698" i="47"/>
  <c r="C697" i="47"/>
  <c r="C696" i="47"/>
  <c r="C695" i="47"/>
  <c r="C694" i="47"/>
  <c r="C693" i="47"/>
  <c r="C692" i="47"/>
  <c r="C691" i="47"/>
  <c r="C690" i="47"/>
  <c r="C689" i="47"/>
  <c r="C688" i="47"/>
  <c r="C687" i="47"/>
  <c r="C686" i="47"/>
  <c r="C685" i="47"/>
  <c r="C684" i="47"/>
  <c r="C683" i="47"/>
  <c r="C682" i="47"/>
  <c r="C681" i="47"/>
  <c r="C680" i="47"/>
  <c r="C679" i="47"/>
  <c r="C678" i="47"/>
  <c r="C677" i="47"/>
  <c r="C676" i="47"/>
  <c r="C675" i="47"/>
  <c r="C674" i="47"/>
  <c r="C673" i="47"/>
  <c r="C672" i="47"/>
  <c r="C671" i="47"/>
  <c r="C670" i="47"/>
  <c r="C669" i="47"/>
  <c r="C668" i="47"/>
  <c r="C667" i="47"/>
  <c r="C666" i="47"/>
  <c r="C665" i="47"/>
  <c r="C664" i="47"/>
  <c r="C663" i="47"/>
  <c r="C662" i="47"/>
  <c r="C661" i="47"/>
  <c r="C660" i="47"/>
  <c r="C659" i="47"/>
  <c r="C658" i="47"/>
  <c r="C657" i="47"/>
  <c r="C656" i="47"/>
  <c r="C655" i="47"/>
  <c r="C654" i="47"/>
  <c r="C653" i="47"/>
  <c r="C652" i="47"/>
  <c r="C651" i="47"/>
  <c r="C650" i="47"/>
  <c r="C649" i="47"/>
  <c r="C648" i="47"/>
  <c r="C647" i="47"/>
  <c r="C646" i="47"/>
  <c r="C645" i="47"/>
  <c r="C644" i="47"/>
  <c r="C643" i="47"/>
  <c r="C642" i="47"/>
  <c r="C641" i="47"/>
  <c r="C640" i="47"/>
  <c r="C639" i="47"/>
  <c r="C638" i="47"/>
  <c r="C637" i="47"/>
  <c r="C636" i="47"/>
  <c r="C635" i="47"/>
  <c r="C634" i="47"/>
  <c r="C633" i="47"/>
  <c r="C632" i="47"/>
  <c r="C631" i="47"/>
  <c r="C630" i="47"/>
  <c r="C629" i="47"/>
  <c r="C628" i="47"/>
  <c r="C627" i="47"/>
  <c r="C626" i="47"/>
  <c r="C625" i="47"/>
  <c r="C624" i="47"/>
  <c r="C623" i="47"/>
  <c r="C622" i="47"/>
  <c r="C621" i="47"/>
  <c r="C620" i="47"/>
  <c r="C619" i="47"/>
  <c r="C618" i="47"/>
  <c r="C617" i="47"/>
  <c r="C616" i="47"/>
  <c r="C615" i="47"/>
  <c r="C614" i="47"/>
  <c r="C613" i="47"/>
  <c r="C612" i="47"/>
  <c r="C611" i="47"/>
  <c r="C610" i="47"/>
  <c r="C609" i="47"/>
  <c r="C608" i="47"/>
  <c r="C607" i="47"/>
  <c r="C606" i="47"/>
  <c r="C605" i="47"/>
  <c r="C604" i="47"/>
  <c r="C603" i="47"/>
  <c r="C602" i="47"/>
  <c r="C601" i="47"/>
  <c r="C600" i="47"/>
  <c r="C599" i="47"/>
  <c r="C598" i="47"/>
  <c r="C597" i="47"/>
  <c r="C596" i="47"/>
  <c r="C595" i="47"/>
  <c r="C594" i="47"/>
  <c r="C593" i="47"/>
  <c r="C592" i="47"/>
  <c r="C591" i="47"/>
  <c r="C590" i="47"/>
  <c r="C589" i="47"/>
  <c r="C588" i="47"/>
  <c r="C587" i="47"/>
  <c r="C586" i="47"/>
  <c r="C585" i="47"/>
  <c r="C584" i="47"/>
  <c r="C583" i="47"/>
  <c r="C582" i="47"/>
  <c r="C581" i="47"/>
  <c r="C580" i="47"/>
  <c r="C579" i="47"/>
  <c r="C578" i="47"/>
  <c r="C577" i="47"/>
  <c r="C576" i="47"/>
  <c r="C575" i="47"/>
  <c r="C574" i="47"/>
  <c r="C573" i="47"/>
  <c r="C572" i="47"/>
  <c r="C571" i="47"/>
  <c r="C570" i="47"/>
  <c r="C569" i="47"/>
  <c r="C568" i="47"/>
  <c r="C567" i="47"/>
  <c r="C566" i="47"/>
  <c r="C565" i="47"/>
  <c r="C564" i="47"/>
  <c r="C563" i="47"/>
  <c r="C562" i="47"/>
  <c r="C561" i="47"/>
  <c r="C560" i="47"/>
  <c r="C559" i="47"/>
  <c r="C558" i="47"/>
  <c r="C557" i="47"/>
  <c r="C556" i="47"/>
  <c r="C555" i="47"/>
  <c r="C554" i="47"/>
  <c r="C553" i="47"/>
  <c r="C552" i="47"/>
  <c r="C551" i="47"/>
  <c r="C550" i="47"/>
  <c r="C549" i="47"/>
  <c r="C548" i="47"/>
  <c r="C547" i="47"/>
  <c r="C546" i="47"/>
  <c r="C545" i="47"/>
  <c r="C544" i="47"/>
  <c r="C543" i="47"/>
  <c r="C542" i="47"/>
  <c r="C541" i="47"/>
  <c r="C540" i="47"/>
  <c r="C539" i="47"/>
  <c r="C538" i="47"/>
  <c r="C537" i="47"/>
  <c r="C536" i="47"/>
  <c r="C535" i="47"/>
  <c r="C534" i="47"/>
  <c r="C533" i="47"/>
  <c r="C532" i="47"/>
  <c r="C531" i="47"/>
  <c r="C530" i="47"/>
  <c r="C529" i="47"/>
  <c r="C528" i="47"/>
  <c r="C527" i="47"/>
  <c r="C526" i="47"/>
  <c r="C525" i="47"/>
  <c r="C524" i="47"/>
  <c r="C523" i="47"/>
  <c r="C522" i="47"/>
  <c r="C521" i="47"/>
  <c r="C520" i="47"/>
  <c r="C519" i="47"/>
  <c r="C518" i="47"/>
  <c r="C517" i="47"/>
  <c r="C516" i="47"/>
  <c r="C515" i="47"/>
  <c r="C514" i="47"/>
  <c r="C513" i="47"/>
  <c r="C512" i="47"/>
  <c r="C511" i="47"/>
  <c r="C510" i="47"/>
  <c r="C509" i="47"/>
  <c r="C508" i="47"/>
  <c r="C507" i="47"/>
  <c r="C506" i="47"/>
  <c r="C505" i="47"/>
  <c r="C504" i="47"/>
  <c r="C503" i="47"/>
  <c r="C502" i="47"/>
  <c r="C501" i="47"/>
  <c r="C500" i="47"/>
  <c r="C499" i="47"/>
  <c r="C498" i="47"/>
  <c r="C497" i="47"/>
  <c r="C496" i="47"/>
  <c r="C495" i="47"/>
  <c r="C494" i="47"/>
  <c r="C493" i="47"/>
  <c r="C492" i="47"/>
  <c r="C491" i="47"/>
  <c r="C490" i="47"/>
  <c r="C489" i="47"/>
  <c r="C488" i="47"/>
  <c r="C487" i="47"/>
  <c r="C486" i="47"/>
  <c r="C485" i="47"/>
  <c r="C484" i="47"/>
  <c r="C483" i="47"/>
  <c r="C482" i="47"/>
  <c r="C481" i="47"/>
  <c r="C480" i="47"/>
  <c r="C479" i="47"/>
  <c r="C478" i="47"/>
  <c r="C477" i="47"/>
  <c r="C476" i="47"/>
  <c r="C475" i="47"/>
  <c r="C474" i="47"/>
  <c r="C473" i="47"/>
  <c r="C472" i="47"/>
  <c r="C471" i="47"/>
  <c r="C470" i="47"/>
  <c r="C469" i="47"/>
  <c r="C468" i="47"/>
  <c r="C467" i="47"/>
  <c r="C466" i="47"/>
  <c r="C465" i="47"/>
  <c r="C464" i="47"/>
  <c r="C463" i="47"/>
  <c r="C462" i="47"/>
  <c r="C461" i="47"/>
  <c r="C460" i="47"/>
  <c r="C459" i="47"/>
  <c r="C458" i="47"/>
  <c r="C457" i="47"/>
  <c r="C456" i="47"/>
  <c r="C455" i="47"/>
  <c r="C454" i="47"/>
  <c r="C453" i="47"/>
  <c r="C452" i="47"/>
  <c r="C451" i="47"/>
  <c r="C450" i="47"/>
  <c r="C449" i="47"/>
  <c r="C448" i="47"/>
  <c r="C447" i="47"/>
  <c r="C446" i="47"/>
  <c r="C445" i="47"/>
  <c r="C444" i="47"/>
  <c r="C443" i="47"/>
  <c r="C442" i="47"/>
  <c r="C441" i="47"/>
  <c r="C440" i="47"/>
  <c r="C439" i="47"/>
  <c r="C438" i="47"/>
  <c r="C437" i="47"/>
  <c r="C436" i="47"/>
  <c r="C435" i="47"/>
  <c r="C434" i="47"/>
  <c r="C433" i="47"/>
  <c r="C432" i="47"/>
  <c r="C431" i="47"/>
  <c r="C430" i="47"/>
  <c r="C429" i="47"/>
  <c r="C428" i="47"/>
  <c r="C427" i="47"/>
  <c r="C426" i="47"/>
  <c r="C425" i="47"/>
  <c r="C424" i="47"/>
  <c r="C423" i="47"/>
  <c r="C422" i="47"/>
  <c r="C421" i="47"/>
  <c r="C420" i="47"/>
  <c r="C419" i="47"/>
  <c r="C418" i="47"/>
  <c r="C417" i="47"/>
  <c r="C416" i="47"/>
  <c r="C415" i="47"/>
  <c r="C414" i="47"/>
  <c r="C413" i="47"/>
  <c r="C412" i="47"/>
  <c r="C411" i="47"/>
  <c r="C410" i="47"/>
  <c r="C409" i="47"/>
  <c r="C408" i="47"/>
  <c r="C407" i="47"/>
  <c r="C406" i="47"/>
  <c r="C405" i="47"/>
  <c r="C404" i="47"/>
  <c r="C403" i="47"/>
  <c r="C402" i="47"/>
  <c r="C401" i="47"/>
  <c r="C400" i="47"/>
  <c r="C399" i="47"/>
  <c r="C398" i="47"/>
  <c r="C397" i="47"/>
  <c r="C396" i="47"/>
  <c r="C395" i="47"/>
  <c r="C394" i="47"/>
  <c r="C393" i="47"/>
  <c r="C392" i="47"/>
  <c r="C391" i="47"/>
  <c r="C390" i="47"/>
  <c r="C389" i="47"/>
  <c r="C388" i="47"/>
  <c r="C387" i="47"/>
  <c r="C386" i="47"/>
  <c r="C385" i="47"/>
  <c r="C384" i="47"/>
  <c r="C383" i="47"/>
  <c r="C382" i="47"/>
  <c r="C381" i="47"/>
  <c r="C380" i="47"/>
  <c r="C379" i="47"/>
  <c r="C378" i="47"/>
  <c r="C377" i="47"/>
  <c r="C376" i="47"/>
  <c r="C375" i="47"/>
  <c r="C374" i="47"/>
  <c r="C373" i="47"/>
  <c r="C372" i="47"/>
  <c r="C371" i="47"/>
  <c r="C370" i="47"/>
  <c r="C369" i="47"/>
  <c r="C368" i="47"/>
  <c r="C367" i="47"/>
  <c r="C366" i="47"/>
  <c r="C365" i="47"/>
  <c r="C364" i="47"/>
  <c r="C363" i="47"/>
  <c r="C362" i="47"/>
  <c r="C361" i="47"/>
  <c r="C360" i="47"/>
  <c r="C359" i="47"/>
  <c r="C358" i="47"/>
  <c r="C357" i="47"/>
  <c r="C356" i="47"/>
  <c r="C355" i="47"/>
  <c r="C354" i="47"/>
  <c r="C353" i="47"/>
  <c r="C352" i="47"/>
  <c r="C351" i="47"/>
  <c r="C350" i="47"/>
  <c r="C349" i="47"/>
  <c r="C348" i="47"/>
  <c r="C347" i="47"/>
  <c r="C346" i="47"/>
  <c r="C345" i="47"/>
  <c r="C344" i="47"/>
  <c r="C343" i="47"/>
  <c r="C342" i="47"/>
  <c r="C341" i="47"/>
  <c r="C340" i="47"/>
  <c r="C339" i="47"/>
  <c r="C338" i="47"/>
  <c r="C337" i="47"/>
  <c r="C336" i="47"/>
  <c r="C335" i="47"/>
  <c r="C334" i="47"/>
  <c r="C333" i="47"/>
  <c r="C332" i="47"/>
  <c r="C331" i="47"/>
  <c r="C330" i="47"/>
  <c r="C329" i="47"/>
  <c r="C328" i="47"/>
  <c r="C327" i="47"/>
  <c r="C326" i="47"/>
  <c r="C325" i="47"/>
  <c r="C324" i="47"/>
  <c r="C323" i="47"/>
  <c r="C322" i="47"/>
  <c r="C321" i="47"/>
  <c r="C320" i="47"/>
  <c r="C319" i="47"/>
  <c r="C318" i="47"/>
  <c r="C317" i="47"/>
  <c r="C316" i="47"/>
  <c r="C315" i="47"/>
  <c r="C314" i="47"/>
  <c r="C313" i="47"/>
  <c r="C312" i="47"/>
  <c r="C311" i="47"/>
  <c r="C310" i="47"/>
  <c r="C309" i="47"/>
  <c r="C308" i="47"/>
  <c r="C307" i="47"/>
  <c r="C306" i="47"/>
  <c r="C305" i="47"/>
  <c r="C304" i="47"/>
  <c r="C303" i="47"/>
  <c r="C302" i="47"/>
  <c r="C301" i="47"/>
  <c r="C300" i="47"/>
  <c r="C299" i="47"/>
  <c r="C298" i="47"/>
  <c r="C297" i="47"/>
  <c r="C296" i="47"/>
  <c r="C295" i="47"/>
  <c r="C294" i="47"/>
  <c r="C293" i="47"/>
  <c r="C292" i="47"/>
  <c r="C291" i="47"/>
  <c r="C290" i="47"/>
  <c r="C289" i="47"/>
  <c r="C288" i="47"/>
  <c r="C287" i="47"/>
  <c r="C286" i="47"/>
  <c r="C285" i="47"/>
  <c r="C284" i="47"/>
  <c r="C283" i="47"/>
  <c r="C282" i="47"/>
  <c r="C281" i="47"/>
  <c r="C280" i="47"/>
  <c r="C279" i="47"/>
  <c r="C278" i="47"/>
  <c r="C277" i="47"/>
  <c r="C276" i="47"/>
  <c r="C275" i="47"/>
  <c r="C274" i="47"/>
  <c r="C273" i="47"/>
  <c r="C272" i="47"/>
  <c r="C271" i="47"/>
  <c r="C270" i="47"/>
  <c r="C269" i="47"/>
  <c r="C268" i="47"/>
  <c r="C267" i="47"/>
  <c r="C266" i="47"/>
  <c r="C265" i="47"/>
  <c r="C264" i="47"/>
  <c r="C263" i="47"/>
  <c r="C262" i="47"/>
  <c r="C261" i="47"/>
  <c r="C260" i="47"/>
  <c r="C259" i="47"/>
  <c r="C258" i="47"/>
  <c r="C257" i="47"/>
  <c r="C256" i="47"/>
  <c r="C255" i="47"/>
  <c r="C254" i="47"/>
  <c r="C253" i="47"/>
  <c r="C252" i="47"/>
  <c r="C251" i="47"/>
  <c r="C250" i="47"/>
  <c r="C249" i="47"/>
  <c r="C248" i="47"/>
  <c r="C247" i="47"/>
  <c r="C246" i="47"/>
  <c r="C245" i="47"/>
  <c r="C244" i="47"/>
  <c r="C243" i="47"/>
  <c r="C242" i="47"/>
  <c r="C241" i="47"/>
  <c r="C240" i="47"/>
  <c r="C239" i="47"/>
  <c r="C238" i="47"/>
  <c r="C237" i="47"/>
  <c r="C236" i="47"/>
  <c r="C235" i="47"/>
  <c r="C234" i="47"/>
  <c r="C233" i="47"/>
  <c r="C232" i="47"/>
  <c r="C231" i="47"/>
  <c r="C230" i="47"/>
  <c r="C229" i="47"/>
  <c r="C228" i="47"/>
  <c r="C227" i="47"/>
  <c r="C226" i="47"/>
  <c r="C225" i="47"/>
  <c r="C224" i="47"/>
  <c r="C223" i="47"/>
  <c r="C222" i="47"/>
  <c r="C221" i="47"/>
  <c r="C220" i="47"/>
  <c r="C219" i="47"/>
  <c r="C218" i="47"/>
  <c r="C217" i="47"/>
  <c r="C216" i="47"/>
  <c r="C215" i="47"/>
  <c r="C214" i="47"/>
  <c r="C213" i="47"/>
  <c r="C212" i="47"/>
  <c r="C211" i="47"/>
  <c r="C210" i="47"/>
  <c r="C209" i="47"/>
  <c r="C208" i="47"/>
  <c r="C207" i="47"/>
  <c r="C206" i="47"/>
  <c r="C205" i="47"/>
  <c r="C204" i="47"/>
  <c r="C203" i="47"/>
  <c r="C202" i="47"/>
  <c r="C201" i="47"/>
  <c r="C200" i="47"/>
  <c r="C199" i="47"/>
  <c r="C198" i="47"/>
  <c r="C197" i="47"/>
  <c r="C196" i="47"/>
  <c r="C195" i="47"/>
  <c r="C194" i="47"/>
  <c r="C193" i="47"/>
  <c r="C192" i="47"/>
  <c r="C191" i="47"/>
  <c r="C190" i="47"/>
  <c r="C189" i="47"/>
  <c r="C188" i="47"/>
  <c r="C187" i="47"/>
  <c r="C186" i="47"/>
  <c r="C185" i="47"/>
  <c r="C184" i="47"/>
  <c r="C183" i="47"/>
  <c r="C182" i="47"/>
  <c r="C181" i="47"/>
  <c r="C180" i="47"/>
  <c r="C179" i="47"/>
  <c r="C178" i="47"/>
  <c r="C177" i="47"/>
  <c r="C176" i="47"/>
  <c r="C175" i="47"/>
  <c r="C174" i="47"/>
  <c r="C173" i="47"/>
  <c r="C172" i="47"/>
  <c r="C171" i="47"/>
  <c r="C170" i="47"/>
  <c r="C169" i="47"/>
  <c r="C168" i="47"/>
  <c r="C167" i="47"/>
  <c r="C166" i="47"/>
  <c r="C165" i="47"/>
  <c r="C164" i="47"/>
  <c r="C163" i="47"/>
  <c r="C162" i="47"/>
  <c r="C161" i="47"/>
  <c r="C160" i="47"/>
  <c r="C159" i="47"/>
  <c r="C158" i="47"/>
  <c r="C157" i="47"/>
  <c r="C156" i="47"/>
  <c r="C155" i="47"/>
  <c r="C154" i="47"/>
  <c r="C153" i="47"/>
  <c r="C152" i="47"/>
  <c r="C151" i="47"/>
  <c r="C150" i="47"/>
  <c r="C149" i="47"/>
  <c r="C148" i="47"/>
  <c r="C147" i="47"/>
  <c r="C146" i="47"/>
  <c r="C145" i="47"/>
  <c r="C144" i="47"/>
  <c r="C143" i="47"/>
  <c r="C142" i="47"/>
  <c r="C141" i="47"/>
  <c r="C140" i="47"/>
  <c r="C139" i="47"/>
  <c r="C138" i="47"/>
  <c r="C137" i="47"/>
  <c r="C136" i="47"/>
  <c r="C135" i="47"/>
  <c r="C134" i="47"/>
  <c r="C133" i="47"/>
  <c r="C132" i="47"/>
  <c r="C131" i="47"/>
  <c r="C130" i="47"/>
  <c r="C129" i="47"/>
  <c r="C128" i="47"/>
  <c r="C127" i="47"/>
  <c r="C126" i="47"/>
  <c r="C125" i="47"/>
  <c r="C124" i="47"/>
  <c r="C123" i="47"/>
  <c r="C122" i="47"/>
  <c r="C121" i="47"/>
  <c r="C120" i="47"/>
  <c r="C119" i="47"/>
  <c r="C118" i="47"/>
  <c r="C117" i="47"/>
  <c r="C116" i="47"/>
  <c r="C115" i="47"/>
  <c r="C114" i="47"/>
  <c r="C113" i="47"/>
  <c r="C112" i="47"/>
  <c r="C111" i="47"/>
  <c r="C110" i="47"/>
  <c r="C109" i="47"/>
  <c r="C108" i="47"/>
  <c r="C107" i="47"/>
  <c r="C106" i="47"/>
  <c r="C105" i="47"/>
  <c r="C104" i="47"/>
  <c r="C103" i="47"/>
  <c r="C102" i="47"/>
  <c r="C101" i="47"/>
  <c r="C100" i="47"/>
  <c r="C99" i="47"/>
  <c r="C98" i="47"/>
  <c r="C97" i="47"/>
  <c r="C96" i="47"/>
  <c r="C95" i="47"/>
  <c r="C94" i="47"/>
  <c r="C93" i="47"/>
  <c r="C92" i="47"/>
  <c r="C91" i="47"/>
  <c r="C90" i="47"/>
  <c r="C89" i="47"/>
  <c r="C88" i="47"/>
  <c r="C87" i="47"/>
  <c r="C86" i="47"/>
  <c r="C85" i="47"/>
  <c r="C84" i="47"/>
  <c r="C83" i="47"/>
  <c r="C82" i="47"/>
  <c r="C81" i="47"/>
  <c r="C80" i="47"/>
  <c r="C79" i="47"/>
  <c r="C78" i="47"/>
  <c r="C77" i="47"/>
  <c r="C76" i="47"/>
  <c r="C75" i="47"/>
  <c r="C74" i="47"/>
  <c r="C73" i="47"/>
  <c r="C72" i="47"/>
  <c r="C71" i="47"/>
  <c r="C70" i="47"/>
  <c r="C69" i="47"/>
  <c r="C68" i="47"/>
  <c r="C67" i="47"/>
  <c r="C66" i="47"/>
  <c r="C65" i="47"/>
  <c r="C64" i="47"/>
  <c r="C63" i="47"/>
  <c r="C62" i="47"/>
  <c r="C61" i="47"/>
  <c r="C60" i="47"/>
  <c r="C59" i="47"/>
  <c r="C58" i="47"/>
  <c r="C57"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C29" i="47"/>
  <c r="C28" i="47"/>
  <c r="C27" i="47"/>
  <c r="C26" i="47"/>
  <c r="C25" i="47"/>
  <c r="C24" i="47"/>
  <c r="C23" i="47"/>
  <c r="C22" i="47"/>
  <c r="C21" i="47"/>
  <c r="C20" i="47"/>
  <c r="C19" i="47"/>
  <c r="C18" i="47"/>
  <c r="C17" i="47"/>
  <c r="C16" i="47"/>
  <c r="C15" i="47"/>
  <c r="C14" i="47"/>
  <c r="C13" i="47"/>
  <c r="C12" i="47"/>
  <c r="B1382" i="46"/>
  <c r="C1365" i="46"/>
  <c r="B1365" i="46"/>
  <c r="A1365" i="46"/>
  <c r="A1410" i="46"/>
  <c r="C1363" i="46"/>
  <c r="C1362" i="46"/>
  <c r="C1361" i="46"/>
  <c r="C1360" i="46"/>
  <c r="C1359" i="46"/>
  <c r="C1358" i="46"/>
  <c r="C1357" i="46"/>
  <c r="C1356" i="46"/>
  <c r="C1355" i="46"/>
  <c r="C1354" i="46"/>
  <c r="C1353" i="46"/>
  <c r="C1352" i="46"/>
  <c r="C1351" i="46"/>
  <c r="C1350" i="46"/>
  <c r="C1349" i="46"/>
  <c r="C1348" i="46"/>
  <c r="C1347" i="46"/>
  <c r="C1346" i="46"/>
  <c r="C1345" i="46"/>
  <c r="C1344" i="46"/>
  <c r="C1343" i="46"/>
  <c r="C1342" i="46"/>
  <c r="C1341" i="46"/>
  <c r="C1340" i="46"/>
  <c r="C1339" i="46"/>
  <c r="C1338" i="46"/>
  <c r="C1337" i="46"/>
  <c r="C1336" i="46"/>
  <c r="C1335" i="46"/>
  <c r="C1334" i="46"/>
  <c r="C1333" i="46"/>
  <c r="C1332" i="46"/>
  <c r="C1331" i="46"/>
  <c r="C1330" i="46"/>
  <c r="C1329" i="46"/>
  <c r="C1328" i="46"/>
  <c r="C1327" i="46"/>
  <c r="C1326" i="46"/>
  <c r="C1325" i="46"/>
  <c r="C1324" i="46"/>
  <c r="C1323" i="46"/>
  <c r="C1322" i="46"/>
  <c r="C1321" i="46"/>
  <c r="C1320" i="46"/>
  <c r="C1319" i="46"/>
  <c r="C1318" i="46"/>
  <c r="C1317" i="46"/>
  <c r="C1316" i="46"/>
  <c r="C1315" i="46"/>
  <c r="C1314" i="46"/>
  <c r="C1313" i="46"/>
  <c r="C1312" i="46"/>
  <c r="C1311" i="46"/>
  <c r="C1310" i="46"/>
  <c r="C1309" i="46"/>
  <c r="C1308" i="46"/>
  <c r="C1307" i="46"/>
  <c r="C1306" i="46"/>
  <c r="C1305" i="46"/>
  <c r="C1304" i="46"/>
  <c r="C1303" i="46"/>
  <c r="C1302" i="46"/>
  <c r="C1301" i="46"/>
  <c r="C1300" i="46"/>
  <c r="C1299" i="46"/>
  <c r="C1298" i="46"/>
  <c r="C1297" i="46"/>
  <c r="C1296" i="46"/>
  <c r="C1295" i="46"/>
  <c r="C1294" i="46"/>
  <c r="C1293" i="46"/>
  <c r="C1292" i="46"/>
  <c r="C1291" i="46"/>
  <c r="C1290" i="46"/>
  <c r="C1289" i="46"/>
  <c r="C1288" i="46"/>
  <c r="C1287" i="46"/>
  <c r="C1286" i="46"/>
  <c r="C1285" i="46"/>
  <c r="C1284" i="46"/>
  <c r="C1283" i="46"/>
  <c r="C1282" i="46"/>
  <c r="C1281" i="46"/>
  <c r="C1280" i="46"/>
  <c r="C1279" i="46"/>
  <c r="C1278" i="46"/>
  <c r="C1277" i="46"/>
  <c r="C1276" i="46"/>
  <c r="C1275" i="46"/>
  <c r="C1274" i="46"/>
  <c r="C1273" i="46"/>
  <c r="C1272" i="46"/>
  <c r="C1271" i="46"/>
  <c r="C1270" i="46"/>
  <c r="C1269" i="46"/>
  <c r="C1268" i="46"/>
  <c r="C1267" i="46"/>
  <c r="C1266" i="46"/>
  <c r="C1265" i="46"/>
  <c r="C1264" i="46"/>
  <c r="C1263" i="46"/>
  <c r="C1262" i="46"/>
  <c r="C1261" i="46"/>
  <c r="C1260" i="46"/>
  <c r="C1259" i="46"/>
  <c r="C1258" i="46"/>
  <c r="C1257" i="46"/>
  <c r="C1256" i="46"/>
  <c r="C1255" i="46"/>
  <c r="C1254" i="46"/>
  <c r="C1253" i="46"/>
  <c r="C1252" i="46"/>
  <c r="C1251" i="46"/>
  <c r="C1250" i="46"/>
  <c r="C1249" i="46"/>
  <c r="C1248" i="46"/>
  <c r="C1247" i="46"/>
  <c r="C1246" i="46"/>
  <c r="C1245" i="46"/>
  <c r="C1244" i="46"/>
  <c r="C1243" i="46"/>
  <c r="C1242" i="46"/>
  <c r="C1241" i="46"/>
  <c r="C1240" i="46"/>
  <c r="C1239" i="46"/>
  <c r="C1238" i="46"/>
  <c r="C1237" i="46"/>
  <c r="C1236" i="46"/>
  <c r="C1235" i="46"/>
  <c r="C1234" i="46"/>
  <c r="C1233" i="46"/>
  <c r="C1232" i="46"/>
  <c r="C1231" i="46"/>
  <c r="C1230" i="46"/>
  <c r="C1229" i="46"/>
  <c r="C1228" i="46"/>
  <c r="C1227" i="46"/>
  <c r="C1226" i="46"/>
  <c r="C1225" i="46"/>
  <c r="C1224" i="46"/>
  <c r="C1223" i="46"/>
  <c r="C1222" i="46"/>
  <c r="C1221" i="46"/>
  <c r="C1220" i="46"/>
  <c r="C1219" i="46"/>
  <c r="C1218" i="46"/>
  <c r="C1217" i="46"/>
  <c r="C1216" i="46"/>
  <c r="C1215" i="46"/>
  <c r="C1214" i="46"/>
  <c r="C1213" i="46"/>
  <c r="C1212" i="46"/>
  <c r="C1211" i="46"/>
  <c r="C1210" i="46"/>
  <c r="C1209" i="46"/>
  <c r="C1208" i="46"/>
  <c r="C1207" i="46"/>
  <c r="C1206" i="46"/>
  <c r="C1205" i="46"/>
  <c r="C1204" i="46"/>
  <c r="C1203" i="46"/>
  <c r="C1202" i="46"/>
  <c r="C1201" i="46"/>
  <c r="C1200" i="46"/>
  <c r="C1199" i="46"/>
  <c r="C1198" i="46"/>
  <c r="C1197" i="46"/>
  <c r="C1196" i="46"/>
  <c r="C1195" i="46"/>
  <c r="C1194" i="46"/>
  <c r="C1193" i="46"/>
  <c r="C1192" i="46"/>
  <c r="C1191" i="46"/>
  <c r="C1190" i="46"/>
  <c r="C1189" i="46"/>
  <c r="C1188" i="46"/>
  <c r="C1187" i="46"/>
  <c r="C1186" i="46"/>
  <c r="C1185" i="46"/>
  <c r="C1184" i="46"/>
  <c r="C1183" i="46"/>
  <c r="C1182" i="46"/>
  <c r="C1181" i="46"/>
  <c r="C1180" i="46"/>
  <c r="C1179" i="46"/>
  <c r="C1178" i="46"/>
  <c r="C1177" i="46"/>
  <c r="C1176" i="46"/>
  <c r="C1175" i="46"/>
  <c r="C1174" i="46"/>
  <c r="C1173" i="46"/>
  <c r="C1172" i="46"/>
  <c r="C1171" i="46"/>
  <c r="C1170" i="46"/>
  <c r="C1169" i="46"/>
  <c r="C1168" i="46"/>
  <c r="C1167" i="46"/>
  <c r="C1166" i="46"/>
  <c r="C1165" i="46"/>
  <c r="C1164" i="46"/>
  <c r="C1163" i="46"/>
  <c r="C1162" i="46"/>
  <c r="C1161" i="46"/>
  <c r="C1160" i="46"/>
  <c r="C1159" i="46"/>
  <c r="C1158" i="46"/>
  <c r="C1157" i="46"/>
  <c r="C1156" i="46"/>
  <c r="C1155" i="46"/>
  <c r="C1154" i="46"/>
  <c r="C1153" i="46"/>
  <c r="C1152" i="46"/>
  <c r="C1151" i="46"/>
  <c r="C1150" i="46"/>
  <c r="C1149" i="46"/>
  <c r="C1148" i="46"/>
  <c r="C1147" i="46"/>
  <c r="C1146" i="46"/>
  <c r="C1145" i="46"/>
  <c r="C1144" i="46"/>
  <c r="C1143" i="46"/>
  <c r="C1142" i="46"/>
  <c r="C1141" i="46"/>
  <c r="C1140" i="46"/>
  <c r="C1139" i="46"/>
  <c r="C1138" i="46"/>
  <c r="C1137" i="46"/>
  <c r="C1136" i="46"/>
  <c r="C1135" i="46"/>
  <c r="C1134" i="46"/>
  <c r="C1133" i="46"/>
  <c r="C1132" i="46"/>
  <c r="C1131" i="46"/>
  <c r="C1130" i="46"/>
  <c r="C1129" i="46"/>
  <c r="C1128" i="46"/>
  <c r="C1127" i="46"/>
  <c r="C1126" i="46"/>
  <c r="C1125" i="46"/>
  <c r="C1124" i="46"/>
  <c r="C1123" i="46"/>
  <c r="C1122" i="46"/>
  <c r="C1121" i="46"/>
  <c r="C1120" i="46"/>
  <c r="C1119" i="46"/>
  <c r="C1118" i="46"/>
  <c r="C1117" i="46"/>
  <c r="C1116" i="46"/>
  <c r="C1115" i="46"/>
  <c r="C1114" i="46"/>
  <c r="C1113" i="46"/>
  <c r="C1112" i="46"/>
  <c r="C1111" i="46"/>
  <c r="C1110" i="46"/>
  <c r="C1109" i="46"/>
  <c r="C1108" i="46"/>
  <c r="C1107" i="46"/>
  <c r="C1106" i="46"/>
  <c r="C1105" i="46"/>
  <c r="C1104" i="46"/>
  <c r="C1103" i="46"/>
  <c r="C1102" i="46"/>
  <c r="C1101" i="46"/>
  <c r="C1100" i="46"/>
  <c r="C1099" i="46"/>
  <c r="C1098" i="46"/>
  <c r="C1097" i="46"/>
  <c r="C1096" i="46"/>
  <c r="C1095" i="46"/>
  <c r="C1094" i="46"/>
  <c r="C1093" i="46"/>
  <c r="C1092" i="46"/>
  <c r="C1091" i="46"/>
  <c r="C1090" i="46"/>
  <c r="C1089" i="46"/>
  <c r="C1088" i="46"/>
  <c r="C1087" i="46"/>
  <c r="C1086" i="46"/>
  <c r="C1085" i="46"/>
  <c r="C1084" i="46"/>
  <c r="C1083" i="46"/>
  <c r="C1082" i="46"/>
  <c r="C1081" i="46"/>
  <c r="C1080" i="46"/>
  <c r="C1079" i="46"/>
  <c r="C1078" i="46"/>
  <c r="C1077" i="46"/>
  <c r="C1076" i="46"/>
  <c r="C1075" i="46"/>
  <c r="C1074" i="46"/>
  <c r="C1073" i="46"/>
  <c r="C1072" i="46"/>
  <c r="C1071" i="46"/>
  <c r="C1070" i="46"/>
  <c r="C1069" i="46"/>
  <c r="C1068" i="46"/>
  <c r="C1067" i="46"/>
  <c r="C1066" i="46"/>
  <c r="C1065" i="46"/>
  <c r="C1064" i="46"/>
  <c r="C1063" i="46"/>
  <c r="C1062" i="46"/>
  <c r="C1061" i="46"/>
  <c r="C1060" i="46"/>
  <c r="C1059" i="46"/>
  <c r="C1058" i="46"/>
  <c r="C1057" i="46"/>
  <c r="C1056" i="46"/>
  <c r="C1055" i="46"/>
  <c r="C1054" i="46"/>
  <c r="C1053" i="46"/>
  <c r="C1052" i="46"/>
  <c r="C1051" i="46"/>
  <c r="C1050" i="46"/>
  <c r="C1049" i="46"/>
  <c r="C1048" i="46"/>
  <c r="C1047" i="46"/>
  <c r="C1046" i="46"/>
  <c r="C1045" i="46"/>
  <c r="C1044" i="46"/>
  <c r="C1043" i="46"/>
  <c r="C1042" i="46"/>
  <c r="C1041" i="46"/>
  <c r="C1040" i="46"/>
  <c r="C1039" i="46"/>
  <c r="C1038" i="46"/>
  <c r="C1037" i="46"/>
  <c r="C1036" i="46"/>
  <c r="C1035" i="46"/>
  <c r="C1034" i="46"/>
  <c r="C1033" i="46"/>
  <c r="C1032" i="46"/>
  <c r="C1031" i="46"/>
  <c r="C1030" i="46"/>
  <c r="C1029" i="46"/>
  <c r="C1028" i="46"/>
  <c r="C1027" i="46"/>
  <c r="C1026" i="46"/>
  <c r="C1025" i="46"/>
  <c r="C1024" i="46"/>
  <c r="C1023" i="46"/>
  <c r="C1022" i="46"/>
  <c r="C1021" i="46"/>
  <c r="C1020" i="46"/>
  <c r="C1019" i="46"/>
  <c r="C1018" i="46"/>
  <c r="C1017" i="46"/>
  <c r="C1016" i="46"/>
  <c r="C1015" i="46"/>
  <c r="C1014" i="46"/>
  <c r="C1013" i="46"/>
  <c r="C1012" i="46"/>
  <c r="C1011" i="46"/>
  <c r="C1010" i="46"/>
  <c r="C1009" i="46"/>
  <c r="C1008" i="46"/>
  <c r="C1007" i="46"/>
  <c r="C1006" i="46"/>
  <c r="C1005" i="46"/>
  <c r="C1004" i="46"/>
  <c r="C1003" i="46"/>
  <c r="C1002" i="46"/>
  <c r="C1001" i="46"/>
  <c r="C1000" i="46"/>
  <c r="C999" i="46"/>
  <c r="C998" i="46"/>
  <c r="C997" i="46"/>
  <c r="C996" i="46"/>
  <c r="C995" i="46"/>
  <c r="C994" i="46"/>
  <c r="C993" i="46"/>
  <c r="C992" i="46"/>
  <c r="C991" i="46"/>
  <c r="C990" i="46"/>
  <c r="C989" i="46"/>
  <c r="C988" i="46"/>
  <c r="C987" i="46"/>
  <c r="C986" i="46"/>
  <c r="C985" i="46"/>
  <c r="C984" i="46"/>
  <c r="C983" i="46"/>
  <c r="C982" i="46"/>
  <c r="C981" i="46"/>
  <c r="C980" i="46"/>
  <c r="C979" i="46"/>
  <c r="C978" i="46"/>
  <c r="C977" i="46"/>
  <c r="C976" i="46"/>
  <c r="C975" i="46"/>
  <c r="C974" i="46"/>
  <c r="C973" i="46"/>
  <c r="C972" i="46"/>
  <c r="C971" i="46"/>
  <c r="C970" i="46"/>
  <c r="C969" i="46"/>
  <c r="C968" i="46"/>
  <c r="C967" i="46"/>
  <c r="C966" i="46"/>
  <c r="C965" i="46"/>
  <c r="C964" i="46"/>
  <c r="C963" i="46"/>
  <c r="C962" i="46"/>
  <c r="C961" i="46"/>
  <c r="C960" i="46"/>
  <c r="C959" i="46"/>
  <c r="C958" i="46"/>
  <c r="C957" i="46"/>
  <c r="C956" i="46"/>
  <c r="C955" i="46"/>
  <c r="C954" i="46"/>
  <c r="C953" i="46"/>
  <c r="C952" i="46"/>
  <c r="C951" i="46"/>
  <c r="C950" i="46"/>
  <c r="C949" i="46"/>
  <c r="C948" i="46"/>
  <c r="C947" i="46"/>
  <c r="C946" i="46"/>
  <c r="C945" i="46"/>
  <c r="C944" i="46"/>
  <c r="C943" i="46"/>
  <c r="C942" i="46"/>
  <c r="C941" i="46"/>
  <c r="C940" i="46"/>
  <c r="C939" i="46"/>
  <c r="C938" i="46"/>
  <c r="C937" i="46"/>
  <c r="C936" i="46"/>
  <c r="C935" i="46"/>
  <c r="C934" i="46"/>
  <c r="C933" i="46"/>
  <c r="C932" i="46"/>
  <c r="C931" i="46"/>
  <c r="C930" i="46"/>
  <c r="C929" i="46"/>
  <c r="C928" i="46"/>
  <c r="C927" i="46"/>
  <c r="C926" i="46"/>
  <c r="C925" i="46"/>
  <c r="C924" i="46"/>
  <c r="C923" i="46"/>
  <c r="C922" i="46"/>
  <c r="C921" i="46"/>
  <c r="C920" i="46"/>
  <c r="C919" i="46"/>
  <c r="C918" i="46"/>
  <c r="C917" i="46"/>
  <c r="C916" i="46"/>
  <c r="C915" i="46"/>
  <c r="C914" i="46"/>
  <c r="C913" i="46"/>
  <c r="C912" i="46"/>
  <c r="C911" i="46"/>
  <c r="C910" i="46"/>
  <c r="C909" i="46"/>
  <c r="C908" i="46"/>
  <c r="C907" i="46"/>
  <c r="C906" i="46"/>
  <c r="C905" i="46"/>
  <c r="C904" i="46"/>
  <c r="C903" i="46"/>
  <c r="C902" i="46"/>
  <c r="C901" i="46"/>
  <c r="C900" i="46"/>
  <c r="C899" i="46"/>
  <c r="C898" i="46"/>
  <c r="C897" i="46"/>
  <c r="C896" i="46"/>
  <c r="C895" i="46"/>
  <c r="C894" i="46"/>
  <c r="C893" i="46"/>
  <c r="C892" i="46"/>
  <c r="C891" i="46"/>
  <c r="C890" i="46"/>
  <c r="C889" i="46"/>
  <c r="C888" i="46"/>
  <c r="C887" i="46"/>
  <c r="C886" i="46"/>
  <c r="C885" i="46"/>
  <c r="C884" i="46"/>
  <c r="C883" i="46"/>
  <c r="C882" i="46"/>
  <c r="C881" i="46"/>
  <c r="C880" i="46"/>
  <c r="C879" i="46"/>
  <c r="C878" i="46"/>
  <c r="C877" i="46"/>
  <c r="C876" i="46"/>
  <c r="C875" i="46"/>
  <c r="C874" i="46"/>
  <c r="C873" i="46"/>
  <c r="C872" i="46"/>
  <c r="C871" i="46"/>
  <c r="C870" i="46"/>
  <c r="C869" i="46"/>
  <c r="C868" i="46"/>
  <c r="C867" i="46"/>
  <c r="C866" i="46"/>
  <c r="C865" i="46"/>
  <c r="C864" i="46"/>
  <c r="C863" i="46"/>
  <c r="C862" i="46"/>
  <c r="C861" i="46"/>
  <c r="C860" i="46"/>
  <c r="C859" i="46"/>
  <c r="C858" i="46"/>
  <c r="C857" i="46"/>
  <c r="C856" i="46"/>
  <c r="C855" i="46"/>
  <c r="C854" i="46"/>
  <c r="C853" i="46"/>
  <c r="C852" i="46"/>
  <c r="C851" i="46"/>
  <c r="C850" i="46"/>
  <c r="C849" i="46"/>
  <c r="C848" i="46"/>
  <c r="C847" i="46"/>
  <c r="C846" i="46"/>
  <c r="C845" i="46"/>
  <c r="C844" i="46"/>
  <c r="C843" i="46"/>
  <c r="C842" i="46"/>
  <c r="C841" i="46"/>
  <c r="C840" i="46"/>
  <c r="C839" i="46"/>
  <c r="C838" i="46"/>
  <c r="C837" i="46"/>
  <c r="C836" i="46"/>
  <c r="C835" i="46"/>
  <c r="C834" i="46"/>
  <c r="C833" i="46"/>
  <c r="C832" i="46"/>
  <c r="C831" i="46"/>
  <c r="C830" i="46"/>
  <c r="C829" i="46"/>
  <c r="C828" i="46"/>
  <c r="C827" i="46"/>
  <c r="C826" i="46"/>
  <c r="C825" i="46"/>
  <c r="C824" i="46"/>
  <c r="C823" i="46"/>
  <c r="C822" i="46"/>
  <c r="C821" i="46"/>
  <c r="C820" i="46"/>
  <c r="C819" i="46"/>
  <c r="C818" i="46"/>
  <c r="C817" i="46"/>
  <c r="C816" i="46"/>
  <c r="C815" i="46"/>
  <c r="C814" i="46"/>
  <c r="C813" i="46"/>
  <c r="C812" i="46"/>
  <c r="C811" i="46"/>
  <c r="C810" i="46"/>
  <c r="C809" i="46"/>
  <c r="C808" i="46"/>
  <c r="C807" i="46"/>
  <c r="C806" i="46"/>
  <c r="C805" i="46"/>
  <c r="C804" i="46"/>
  <c r="C803" i="46"/>
  <c r="C802" i="46"/>
  <c r="C801" i="46"/>
  <c r="C800" i="46"/>
  <c r="C799" i="46"/>
  <c r="C798" i="46"/>
  <c r="C797" i="46"/>
  <c r="C796" i="46"/>
  <c r="C795" i="46"/>
  <c r="C794" i="46"/>
  <c r="C793" i="46"/>
  <c r="C792" i="46"/>
  <c r="C791" i="46"/>
  <c r="C790" i="46"/>
  <c r="C789" i="46"/>
  <c r="C788" i="46"/>
  <c r="C787" i="46"/>
  <c r="C786" i="46"/>
  <c r="C785" i="46"/>
  <c r="C784" i="46"/>
  <c r="C783" i="46"/>
  <c r="C782" i="46"/>
  <c r="C781" i="46"/>
  <c r="C780" i="46"/>
  <c r="C779" i="46"/>
  <c r="C778" i="46"/>
  <c r="C777" i="46"/>
  <c r="C776" i="46"/>
  <c r="C775" i="46"/>
  <c r="C774" i="46"/>
  <c r="C773" i="46"/>
  <c r="C772" i="46"/>
  <c r="C771" i="46"/>
  <c r="C770" i="46"/>
  <c r="C769" i="46"/>
  <c r="C768" i="46"/>
  <c r="C767" i="46"/>
  <c r="C766" i="46"/>
  <c r="C765" i="46"/>
  <c r="C764" i="46"/>
  <c r="C763" i="46"/>
  <c r="C762" i="46"/>
  <c r="C761" i="46"/>
  <c r="C760" i="46"/>
  <c r="C759" i="46"/>
  <c r="C758" i="46"/>
  <c r="C757" i="46"/>
  <c r="C756" i="46"/>
  <c r="C755" i="46"/>
  <c r="C754" i="46"/>
  <c r="C753" i="46"/>
  <c r="C752" i="46"/>
  <c r="C751" i="46"/>
  <c r="C750" i="46"/>
  <c r="C749" i="46"/>
  <c r="C748" i="46"/>
  <c r="C747" i="46"/>
  <c r="C746" i="46"/>
  <c r="C745" i="46"/>
  <c r="C744" i="46"/>
  <c r="C743" i="46"/>
  <c r="C742" i="46"/>
  <c r="C741" i="46"/>
  <c r="C740" i="46"/>
  <c r="C739" i="46"/>
  <c r="C738" i="46"/>
  <c r="C737" i="46"/>
  <c r="C736" i="46"/>
  <c r="C735" i="46"/>
  <c r="C734" i="46"/>
  <c r="C733" i="46"/>
  <c r="C732" i="46"/>
  <c r="C731" i="46"/>
  <c r="C730" i="46"/>
  <c r="C729" i="46"/>
  <c r="C728" i="46"/>
  <c r="C727" i="46"/>
  <c r="C726" i="46"/>
  <c r="C725" i="46"/>
  <c r="C724" i="46"/>
  <c r="C723" i="46"/>
  <c r="C722" i="46"/>
  <c r="C721" i="46"/>
  <c r="C720" i="46"/>
  <c r="C719" i="46"/>
  <c r="C718" i="46"/>
  <c r="C717" i="46"/>
  <c r="C716" i="46"/>
  <c r="C715" i="46"/>
  <c r="C714" i="46"/>
  <c r="C713" i="46"/>
  <c r="C712" i="46"/>
  <c r="C711" i="46"/>
  <c r="C710" i="46"/>
  <c r="C709" i="46"/>
  <c r="C708" i="46"/>
  <c r="C707" i="46"/>
  <c r="C706" i="46"/>
  <c r="C705" i="46"/>
  <c r="C704" i="46"/>
  <c r="C703" i="46"/>
  <c r="C702" i="46"/>
  <c r="C701" i="46"/>
  <c r="C700" i="46"/>
  <c r="C699" i="46"/>
  <c r="C698" i="46"/>
  <c r="C697" i="46"/>
  <c r="C696" i="46"/>
  <c r="C695" i="46"/>
  <c r="C694" i="46"/>
  <c r="C693" i="46"/>
  <c r="C692" i="46"/>
  <c r="C691" i="46"/>
  <c r="C690" i="46"/>
  <c r="C689" i="46"/>
  <c r="C688" i="46"/>
  <c r="C687" i="46"/>
  <c r="C686" i="46"/>
  <c r="C685" i="46"/>
  <c r="C684" i="46"/>
  <c r="C683" i="46"/>
  <c r="C682" i="46"/>
  <c r="C681" i="46"/>
  <c r="C680" i="46"/>
  <c r="C679" i="46"/>
  <c r="C678" i="46"/>
  <c r="C677" i="46"/>
  <c r="C676" i="46"/>
  <c r="C675" i="46"/>
  <c r="C674" i="46"/>
  <c r="C673" i="46"/>
  <c r="C672" i="46"/>
  <c r="C671" i="46"/>
  <c r="C670" i="46"/>
  <c r="C669" i="46"/>
  <c r="C668" i="46"/>
  <c r="C667" i="46"/>
  <c r="C666" i="46"/>
  <c r="C665" i="46"/>
  <c r="C664" i="46"/>
  <c r="C663" i="46"/>
  <c r="C662" i="46"/>
  <c r="C661" i="46"/>
  <c r="C660" i="46"/>
  <c r="C659" i="46"/>
  <c r="C658" i="46"/>
  <c r="C657" i="46"/>
  <c r="C656" i="46"/>
  <c r="C655" i="46"/>
  <c r="C654" i="46"/>
  <c r="C653" i="46"/>
  <c r="C652" i="46"/>
  <c r="C651" i="46"/>
  <c r="C650" i="46"/>
  <c r="C649" i="46"/>
  <c r="C648" i="46"/>
  <c r="C647" i="46"/>
  <c r="C646" i="46"/>
  <c r="C645" i="46"/>
  <c r="C644" i="46"/>
  <c r="C643" i="46"/>
  <c r="C642" i="46"/>
  <c r="C641" i="46"/>
  <c r="C640" i="46"/>
  <c r="C639" i="46"/>
  <c r="C638" i="46"/>
  <c r="C637" i="46"/>
  <c r="C636" i="46"/>
  <c r="C635" i="46"/>
  <c r="C634" i="46"/>
  <c r="C633" i="46"/>
  <c r="C632" i="46"/>
  <c r="C631" i="46"/>
  <c r="C630" i="46"/>
  <c r="C629" i="46"/>
  <c r="C628" i="46"/>
  <c r="C627" i="46"/>
  <c r="C626" i="46"/>
  <c r="C625" i="46"/>
  <c r="C624" i="46"/>
  <c r="C623" i="46"/>
  <c r="C622" i="46"/>
  <c r="C621" i="46"/>
  <c r="C620" i="46"/>
  <c r="C619" i="46"/>
  <c r="C618" i="46"/>
  <c r="C617" i="46"/>
  <c r="C616" i="46"/>
  <c r="C615" i="46"/>
  <c r="C614" i="46"/>
  <c r="C613" i="46"/>
  <c r="C612" i="46"/>
  <c r="C611" i="46"/>
  <c r="C610" i="46"/>
  <c r="C609" i="46"/>
  <c r="C608" i="46"/>
  <c r="C607" i="46"/>
  <c r="C606" i="46"/>
  <c r="C605" i="46"/>
  <c r="C604" i="46"/>
  <c r="C603" i="46"/>
  <c r="C602" i="46"/>
  <c r="C601" i="46"/>
  <c r="C600" i="46"/>
  <c r="C599" i="46"/>
  <c r="C598" i="46"/>
  <c r="C597" i="46"/>
  <c r="C596" i="46"/>
  <c r="C595" i="46"/>
  <c r="C594" i="46"/>
  <c r="C593" i="46"/>
  <c r="C592" i="46"/>
  <c r="C591" i="46"/>
  <c r="C590" i="46"/>
  <c r="C589" i="46"/>
  <c r="C588" i="46"/>
  <c r="C587" i="46"/>
  <c r="C586" i="46"/>
  <c r="C585" i="46"/>
  <c r="C584" i="46"/>
  <c r="C583" i="46"/>
  <c r="C582" i="46"/>
  <c r="C581" i="46"/>
  <c r="C580" i="46"/>
  <c r="C579" i="46"/>
  <c r="C578" i="46"/>
  <c r="C577" i="46"/>
  <c r="C576" i="46"/>
  <c r="C575" i="46"/>
  <c r="C574" i="46"/>
  <c r="C573" i="46"/>
  <c r="C572" i="46"/>
  <c r="C571" i="46"/>
  <c r="C570" i="46"/>
  <c r="C569" i="46"/>
  <c r="C568" i="46"/>
  <c r="C567" i="46"/>
  <c r="C566" i="46"/>
  <c r="C565" i="46"/>
  <c r="C564" i="46"/>
  <c r="C563" i="46"/>
  <c r="C562" i="46"/>
  <c r="C561" i="46"/>
  <c r="C560" i="46"/>
  <c r="C559" i="46"/>
  <c r="C558" i="46"/>
  <c r="C557" i="46"/>
  <c r="C556" i="46"/>
  <c r="C555" i="46"/>
  <c r="C554" i="46"/>
  <c r="C553" i="46"/>
  <c r="C552" i="46"/>
  <c r="C551" i="46"/>
  <c r="C550" i="46"/>
  <c r="C549" i="46"/>
  <c r="C548" i="46"/>
  <c r="C547" i="46"/>
  <c r="C546" i="46"/>
  <c r="C545" i="46"/>
  <c r="C544" i="46"/>
  <c r="C543" i="46"/>
  <c r="C542" i="46"/>
  <c r="C541" i="46"/>
  <c r="C540" i="46"/>
  <c r="C539" i="46"/>
  <c r="C538" i="46"/>
  <c r="C537" i="46"/>
  <c r="C536" i="46"/>
  <c r="C535" i="46"/>
  <c r="C534" i="46"/>
  <c r="C533" i="46"/>
  <c r="C532" i="46"/>
  <c r="C531" i="46"/>
  <c r="C530" i="46"/>
  <c r="C529" i="46"/>
  <c r="C528" i="46"/>
  <c r="C527" i="46"/>
  <c r="C526" i="46"/>
  <c r="C525" i="46"/>
  <c r="C524" i="46"/>
  <c r="C523" i="46"/>
  <c r="C522" i="46"/>
  <c r="C521" i="46"/>
  <c r="C520" i="46"/>
  <c r="C519" i="46"/>
  <c r="C518" i="46"/>
  <c r="C517" i="46"/>
  <c r="C516" i="46"/>
  <c r="C515" i="46"/>
  <c r="C514" i="46"/>
  <c r="C513" i="46"/>
  <c r="C512" i="46"/>
  <c r="C511" i="46"/>
  <c r="C510" i="46"/>
  <c r="C509" i="46"/>
  <c r="C508" i="46"/>
  <c r="C507" i="46"/>
  <c r="C506" i="46"/>
  <c r="C505" i="46"/>
  <c r="C504" i="46"/>
  <c r="C503" i="46"/>
  <c r="C502" i="46"/>
  <c r="C501" i="46"/>
  <c r="C500" i="46"/>
  <c r="C499" i="46"/>
  <c r="C498" i="46"/>
  <c r="C497" i="46"/>
  <c r="C496" i="46"/>
  <c r="C495" i="46"/>
  <c r="C494" i="46"/>
  <c r="C493" i="46"/>
  <c r="C492" i="46"/>
  <c r="C491" i="46"/>
  <c r="C490" i="46"/>
  <c r="C489" i="46"/>
  <c r="C488" i="46"/>
  <c r="C487" i="46"/>
  <c r="C486" i="46"/>
  <c r="C485" i="46"/>
  <c r="C484" i="46"/>
  <c r="C483" i="46"/>
  <c r="C482" i="46"/>
  <c r="C481" i="46"/>
  <c r="C480" i="46"/>
  <c r="C479" i="46"/>
  <c r="C478" i="46"/>
  <c r="C477" i="46"/>
  <c r="C476" i="46"/>
  <c r="C475" i="46"/>
  <c r="C474" i="46"/>
  <c r="C473" i="46"/>
  <c r="C472" i="46"/>
  <c r="C471" i="46"/>
  <c r="C470" i="46"/>
  <c r="C469" i="46"/>
  <c r="C468" i="46"/>
  <c r="C467" i="46"/>
  <c r="C466" i="46"/>
  <c r="C465" i="46"/>
  <c r="C464" i="46"/>
  <c r="C463" i="46"/>
  <c r="C462" i="46"/>
  <c r="C461" i="46"/>
  <c r="C460" i="46"/>
  <c r="C459" i="46"/>
  <c r="C458" i="46"/>
  <c r="C457" i="46"/>
  <c r="C456" i="46"/>
  <c r="C455" i="46"/>
  <c r="C454" i="46"/>
  <c r="C453" i="46"/>
  <c r="C452" i="46"/>
  <c r="C451" i="46"/>
  <c r="C450" i="46"/>
  <c r="C449" i="46"/>
  <c r="C448" i="46"/>
  <c r="C447" i="46"/>
  <c r="C446" i="46"/>
  <c r="C445" i="46"/>
  <c r="C444" i="46"/>
  <c r="C443" i="46"/>
  <c r="C442" i="46"/>
  <c r="C441" i="46"/>
  <c r="C440" i="46"/>
  <c r="C439" i="46"/>
  <c r="C438" i="46"/>
  <c r="C437" i="46"/>
  <c r="C436" i="46"/>
  <c r="C435" i="46"/>
  <c r="C434" i="46"/>
  <c r="C433" i="46"/>
  <c r="C432" i="46"/>
  <c r="C431" i="46"/>
  <c r="C430" i="46"/>
  <c r="C429" i="46"/>
  <c r="C428" i="46"/>
  <c r="C427" i="46"/>
  <c r="C426" i="46"/>
  <c r="C425" i="46"/>
  <c r="C424" i="46"/>
  <c r="C423" i="46"/>
  <c r="C422" i="46"/>
  <c r="C421" i="46"/>
  <c r="C420" i="46"/>
  <c r="C419" i="46"/>
  <c r="C418" i="46"/>
  <c r="C417" i="46"/>
  <c r="C416" i="46"/>
  <c r="C415" i="46"/>
  <c r="C414" i="46"/>
  <c r="C413" i="46"/>
  <c r="C412" i="46"/>
  <c r="C411" i="46"/>
  <c r="C410" i="46"/>
  <c r="C409" i="46"/>
  <c r="C408" i="46"/>
  <c r="C407" i="46"/>
  <c r="C406" i="46"/>
  <c r="C405" i="46"/>
  <c r="C404" i="46"/>
  <c r="C403" i="46"/>
  <c r="C402" i="46"/>
  <c r="C401" i="46"/>
  <c r="C400" i="46"/>
  <c r="C399" i="46"/>
  <c r="C398" i="46"/>
  <c r="C397" i="46"/>
  <c r="C396" i="46"/>
  <c r="C395" i="46"/>
  <c r="C394" i="46"/>
  <c r="C393" i="46"/>
  <c r="C392" i="46"/>
  <c r="C391" i="46"/>
  <c r="C390" i="46"/>
  <c r="C389" i="46"/>
  <c r="C388" i="46"/>
  <c r="C387" i="46"/>
  <c r="C386" i="46"/>
  <c r="C385" i="46"/>
  <c r="C384" i="46"/>
  <c r="C383" i="46"/>
  <c r="C382" i="46"/>
  <c r="C381" i="46"/>
  <c r="C380" i="46"/>
  <c r="C379" i="46"/>
  <c r="C378" i="46"/>
  <c r="C377" i="46"/>
  <c r="C376" i="46"/>
  <c r="C375" i="46"/>
  <c r="C374" i="46"/>
  <c r="C373" i="46"/>
  <c r="C372" i="46"/>
  <c r="C371" i="46"/>
  <c r="C370" i="46"/>
  <c r="C369" i="46"/>
  <c r="C368" i="46"/>
  <c r="C367" i="46"/>
  <c r="C366" i="46"/>
  <c r="C365" i="46"/>
  <c r="C364" i="46"/>
  <c r="C363" i="46"/>
  <c r="C362" i="46"/>
  <c r="C361" i="46"/>
  <c r="C360" i="46"/>
  <c r="C359" i="46"/>
  <c r="C358" i="46"/>
  <c r="C357" i="46"/>
  <c r="C356" i="46"/>
  <c r="C355" i="46"/>
  <c r="C354" i="46"/>
  <c r="C353" i="46"/>
  <c r="C352" i="46"/>
  <c r="C351" i="46"/>
  <c r="C350" i="46"/>
  <c r="C349" i="46"/>
  <c r="C348" i="46"/>
  <c r="C347" i="46"/>
  <c r="C346" i="46"/>
  <c r="C345" i="46"/>
  <c r="C344" i="46"/>
  <c r="C343" i="46"/>
  <c r="C342" i="46"/>
  <c r="C341" i="46"/>
  <c r="C340" i="46"/>
  <c r="C339" i="46"/>
  <c r="C338" i="46"/>
  <c r="C337" i="46"/>
  <c r="C336" i="46"/>
  <c r="C335" i="46"/>
  <c r="C334" i="46"/>
  <c r="C333" i="46"/>
  <c r="C332" i="46"/>
  <c r="C331" i="46"/>
  <c r="C330" i="46"/>
  <c r="C329" i="46"/>
  <c r="C328" i="46"/>
  <c r="C327" i="46"/>
  <c r="C326" i="46"/>
  <c r="C325" i="46"/>
  <c r="C324" i="46"/>
  <c r="C323" i="46"/>
  <c r="C322" i="46"/>
  <c r="C321" i="46"/>
  <c r="C320" i="46"/>
  <c r="C319" i="46"/>
  <c r="C318" i="46"/>
  <c r="C317" i="46"/>
  <c r="C316" i="46"/>
  <c r="C315" i="46"/>
  <c r="C314" i="46"/>
  <c r="C313" i="46"/>
  <c r="C312" i="46"/>
  <c r="C311" i="46"/>
  <c r="C310" i="46"/>
  <c r="C309" i="46"/>
  <c r="C308" i="46"/>
  <c r="C307" i="46"/>
  <c r="C306" i="46"/>
  <c r="C305" i="46"/>
  <c r="C304" i="46"/>
  <c r="C303" i="46"/>
  <c r="C302" i="46"/>
  <c r="C301" i="46"/>
  <c r="C300" i="46"/>
  <c r="C299" i="46"/>
  <c r="C298" i="46"/>
  <c r="C297" i="46"/>
  <c r="C296" i="46"/>
  <c r="C295" i="46"/>
  <c r="C294" i="46"/>
  <c r="C293" i="46"/>
  <c r="C292" i="46"/>
  <c r="C291" i="46"/>
  <c r="C290" i="46"/>
  <c r="C289" i="46"/>
  <c r="C288" i="46"/>
  <c r="C287" i="46"/>
  <c r="C286" i="46"/>
  <c r="C285" i="46"/>
  <c r="C284" i="46"/>
  <c r="C283" i="46"/>
  <c r="C282" i="46"/>
  <c r="C281" i="46"/>
  <c r="C280" i="46"/>
  <c r="C279" i="46"/>
  <c r="C278" i="46"/>
  <c r="C277" i="46"/>
  <c r="C276" i="46"/>
  <c r="C275" i="46"/>
  <c r="C274" i="46"/>
  <c r="C273" i="46"/>
  <c r="C272" i="46"/>
  <c r="C271" i="46"/>
  <c r="C270" i="46"/>
  <c r="C269" i="46"/>
  <c r="C268" i="46"/>
  <c r="C267" i="46"/>
  <c r="C266" i="46"/>
  <c r="C265" i="46"/>
  <c r="C264" i="46"/>
  <c r="C263" i="46"/>
  <c r="C262" i="46"/>
  <c r="C261" i="46"/>
  <c r="C260" i="46"/>
  <c r="C259" i="46"/>
  <c r="C258" i="46"/>
  <c r="C257" i="46"/>
  <c r="C256" i="46"/>
  <c r="C255" i="46"/>
  <c r="C254" i="46"/>
  <c r="C253" i="46"/>
  <c r="C252" i="46"/>
  <c r="C251" i="46"/>
  <c r="C250" i="46"/>
  <c r="C249" i="46"/>
  <c r="C248" i="46"/>
  <c r="C247" i="46"/>
  <c r="C246" i="46"/>
  <c r="C245" i="46"/>
  <c r="C244" i="46"/>
  <c r="C243" i="46"/>
  <c r="C242" i="46"/>
  <c r="C241" i="46"/>
  <c r="C240" i="46"/>
  <c r="C239" i="46"/>
  <c r="C238" i="46"/>
  <c r="C237" i="46"/>
  <c r="C236" i="46"/>
  <c r="C235" i="46"/>
  <c r="C234" i="46"/>
  <c r="C233" i="46"/>
  <c r="C232" i="46"/>
  <c r="C231" i="46"/>
  <c r="C230" i="46"/>
  <c r="C229" i="46"/>
  <c r="C228" i="46"/>
  <c r="C227" i="46"/>
  <c r="C226" i="46"/>
  <c r="C225" i="46"/>
  <c r="C224" i="46"/>
  <c r="C223" i="46"/>
  <c r="C222" i="46"/>
  <c r="C221" i="46"/>
  <c r="C220" i="46"/>
  <c r="C219" i="46"/>
  <c r="C218" i="46"/>
  <c r="C217" i="46"/>
  <c r="C216" i="46"/>
  <c r="C215" i="46"/>
  <c r="C214" i="46"/>
  <c r="C213" i="46"/>
  <c r="C212" i="46"/>
  <c r="C211" i="46"/>
  <c r="C210" i="46"/>
  <c r="C209" i="46"/>
  <c r="C208" i="46"/>
  <c r="C207" i="46"/>
  <c r="C206" i="46"/>
  <c r="C205" i="46"/>
  <c r="C204" i="46"/>
  <c r="C203" i="46"/>
  <c r="C202" i="46"/>
  <c r="C201" i="46"/>
  <c r="C200" i="46"/>
  <c r="C199" i="46"/>
  <c r="C198" i="46"/>
  <c r="C197" i="46"/>
  <c r="C196" i="46"/>
  <c r="C195" i="46"/>
  <c r="C194" i="46"/>
  <c r="C193" i="46"/>
  <c r="C192" i="46"/>
  <c r="C191" i="46"/>
  <c r="C190" i="46"/>
  <c r="C189" i="46"/>
  <c r="C188" i="46"/>
  <c r="C187" i="46"/>
  <c r="C186" i="46"/>
  <c r="C185" i="46"/>
  <c r="C184" i="46"/>
  <c r="C183" i="46"/>
  <c r="C182" i="46"/>
  <c r="C181" i="46"/>
  <c r="C180" i="46"/>
  <c r="C179" i="46"/>
  <c r="C178" i="46"/>
  <c r="C177" i="46"/>
  <c r="C176" i="46"/>
  <c r="C175" i="46"/>
  <c r="C174" i="46"/>
  <c r="C173" i="46"/>
  <c r="C172" i="46"/>
  <c r="C171" i="46"/>
  <c r="C170" i="46"/>
  <c r="C169" i="46"/>
  <c r="C168" i="46"/>
  <c r="C167" i="46"/>
  <c r="C166" i="46"/>
  <c r="C165" i="46"/>
  <c r="C164" i="46"/>
  <c r="C163" i="46"/>
  <c r="C162" i="46"/>
  <c r="C161" i="46"/>
  <c r="C160" i="46"/>
  <c r="C159" i="46"/>
  <c r="C158" i="46"/>
  <c r="C157" i="46"/>
  <c r="C156" i="46"/>
  <c r="C155" i="46"/>
  <c r="C154" i="46"/>
  <c r="C153" i="46"/>
  <c r="C152" i="46"/>
  <c r="C151" i="46"/>
  <c r="C150" i="46"/>
  <c r="C149" i="46"/>
  <c r="C148" i="46"/>
  <c r="C147" i="46"/>
  <c r="C146" i="46"/>
  <c r="C145" i="46"/>
  <c r="C144" i="46"/>
  <c r="C143" i="46"/>
  <c r="C142" i="46"/>
  <c r="C141" i="46"/>
  <c r="C140" i="46"/>
  <c r="C139" i="46"/>
  <c r="C138" i="46"/>
  <c r="C137" i="46"/>
  <c r="C136" i="46"/>
  <c r="C135" i="46"/>
  <c r="C134" i="46"/>
  <c r="C133" i="46"/>
  <c r="C132" i="46"/>
  <c r="C131" i="46"/>
  <c r="C130" i="46"/>
  <c r="C129" i="46"/>
  <c r="C128" i="46"/>
  <c r="C127" i="46"/>
  <c r="C126" i="46"/>
  <c r="C125" i="46"/>
  <c r="C124" i="46"/>
  <c r="C123" i="46"/>
  <c r="C122" i="46"/>
  <c r="C121" i="46"/>
  <c r="C120" i="46"/>
  <c r="C119" i="46"/>
  <c r="C118" i="46"/>
  <c r="C117" i="46"/>
  <c r="C116" i="46"/>
  <c r="C115" i="46"/>
  <c r="C114" i="46"/>
  <c r="C113" i="46"/>
  <c r="C112" i="46"/>
  <c r="C111" i="46"/>
  <c r="C110" i="46"/>
  <c r="C109" i="46"/>
  <c r="C108" i="46"/>
  <c r="C107" i="46"/>
  <c r="C106" i="46"/>
  <c r="C105" i="46"/>
  <c r="C104" i="46"/>
  <c r="C103" i="46"/>
  <c r="C102" i="46"/>
  <c r="C101" i="46"/>
  <c r="C100" i="46"/>
  <c r="C99" i="46"/>
  <c r="C98" i="46"/>
  <c r="C97" i="46"/>
  <c r="C96" i="46"/>
  <c r="C95" i="46"/>
  <c r="C94" i="46"/>
  <c r="C93" i="46"/>
  <c r="C92" i="46"/>
  <c r="C91" i="46"/>
  <c r="C90" i="46"/>
  <c r="C89" i="46"/>
  <c r="C88" i="46"/>
  <c r="C87" i="46"/>
  <c r="C86" i="46"/>
  <c r="C85" i="46"/>
  <c r="C84" i="46"/>
  <c r="C83" i="46"/>
  <c r="C82" i="46"/>
  <c r="C81" i="46"/>
  <c r="C80" i="46"/>
  <c r="C79" i="46"/>
  <c r="C78" i="46"/>
  <c r="C77" i="46"/>
  <c r="C76" i="46"/>
  <c r="C75" i="46"/>
  <c r="C74" i="46"/>
  <c r="C73" i="46"/>
  <c r="C72" i="46"/>
  <c r="C71" i="46"/>
  <c r="C70" i="46"/>
  <c r="C69" i="46"/>
  <c r="C68" i="46"/>
  <c r="C67" i="46"/>
  <c r="C66" i="46"/>
  <c r="C65" i="46"/>
  <c r="C64" i="46"/>
  <c r="C63" i="46"/>
  <c r="C62" i="46"/>
  <c r="C61" i="46"/>
  <c r="C60" i="46"/>
  <c r="C59" i="46"/>
  <c r="C58" i="46"/>
  <c r="C57" i="46"/>
  <c r="C56" i="46"/>
  <c r="C55" i="46"/>
  <c r="C54" i="46"/>
  <c r="C53" i="46"/>
  <c r="C52" i="46"/>
  <c r="C51" i="46"/>
  <c r="C50" i="46"/>
  <c r="C49" i="46"/>
  <c r="C48" i="46"/>
  <c r="C47" i="46"/>
  <c r="C46" i="46"/>
  <c r="C45" i="46"/>
  <c r="C44" i="46"/>
  <c r="C43" i="46"/>
  <c r="C42" i="46"/>
  <c r="C41" i="46"/>
  <c r="C40" i="46"/>
  <c r="C39" i="46"/>
  <c r="C38" i="46"/>
  <c r="C37" i="46"/>
  <c r="C36" i="46"/>
  <c r="C35" i="46"/>
  <c r="C34" i="46"/>
  <c r="C33" i="46"/>
  <c r="C32" i="46"/>
  <c r="C31" i="46"/>
  <c r="C30" i="46"/>
  <c r="C29" i="46"/>
  <c r="C28" i="46"/>
  <c r="C27" i="46"/>
  <c r="C26" i="46"/>
  <c r="C25" i="46"/>
  <c r="C24" i="46"/>
  <c r="C23" i="46"/>
  <c r="C22" i="46"/>
  <c r="C21" i="46"/>
  <c r="C20" i="46"/>
  <c r="C19" i="46"/>
  <c r="C18" i="46"/>
  <c r="C17" i="46"/>
  <c r="C16" i="46"/>
  <c r="C15" i="46"/>
  <c r="C14" i="46"/>
  <c r="C13" i="46"/>
  <c r="C12" i="46"/>
  <c r="C38" i="29"/>
  <c r="C140" i="28"/>
  <c r="C77" i="26"/>
  <c r="C1366" i="50"/>
  <c r="C1366" i="47"/>
  <c r="C1366" i="55"/>
  <c r="C1366" i="54"/>
  <c r="C1366" i="53"/>
  <c r="C1366" i="52"/>
  <c r="C1366" i="51"/>
  <c r="C1366" i="49"/>
  <c r="C1366" i="48"/>
  <c r="C1366" i="46"/>
  <c r="C1410" i="55"/>
  <c r="B1410" i="55"/>
  <c r="A1409" i="55"/>
  <c r="C1410" i="54"/>
  <c r="B1410" i="54"/>
  <c r="A1409" i="54"/>
  <c r="C1410" i="53"/>
  <c r="B1410" i="53"/>
  <c r="A1409" i="53"/>
  <c r="C1410" i="52"/>
  <c r="B1410" i="52"/>
  <c r="A1409" i="52"/>
  <c r="C1410" i="51"/>
  <c r="B1410" i="51"/>
  <c r="A1409" i="51"/>
  <c r="C1410" i="50"/>
  <c r="B1410" i="50"/>
  <c r="A1409" i="50"/>
  <c r="C1410" i="49"/>
  <c r="B1410" i="49"/>
  <c r="A1409" i="49"/>
  <c r="C1410" i="48"/>
  <c r="B1410" i="48"/>
  <c r="A1409" i="48"/>
  <c r="C1410" i="47"/>
  <c r="B1410" i="47"/>
  <c r="A1409" i="47"/>
  <c r="C1410" i="46"/>
  <c r="B1410" i="46"/>
  <c r="A1409" i="46"/>
  <c r="C24" i="32"/>
  <c r="C37" i="29"/>
  <c r="C139" i="28"/>
  <c r="B1409" i="55"/>
  <c r="A1408" i="55"/>
  <c r="C1409" i="55"/>
  <c r="B1409" i="54"/>
  <c r="A1408" i="54"/>
  <c r="C1409" i="54"/>
  <c r="B1409" i="53"/>
  <c r="A1408" i="53"/>
  <c r="C1409" i="53"/>
  <c r="B1409" i="52"/>
  <c r="A1408" i="52"/>
  <c r="C1409" i="52"/>
  <c r="B1409" i="51"/>
  <c r="A1408" i="51"/>
  <c r="C1409" i="51"/>
  <c r="B1409" i="50"/>
  <c r="A1408" i="50"/>
  <c r="C1409" i="50"/>
  <c r="B1409" i="49"/>
  <c r="A1408" i="49"/>
  <c r="C1409" i="49"/>
  <c r="B1409" i="48"/>
  <c r="A1408" i="48"/>
  <c r="C1409" i="48"/>
  <c r="B1409" i="47"/>
  <c r="A1408" i="47"/>
  <c r="C1409" i="47"/>
  <c r="B1409" i="46"/>
  <c r="A1408" i="46"/>
  <c r="C1409" i="46"/>
  <c r="C76" i="26"/>
  <c r="C1408" i="55"/>
  <c r="B1408" i="55"/>
  <c r="A1407" i="55"/>
  <c r="C1408" i="54"/>
  <c r="B1408" i="54"/>
  <c r="A1407" i="54"/>
  <c r="C1408" i="53"/>
  <c r="B1408" i="53"/>
  <c r="A1407" i="53"/>
  <c r="C1408" i="52"/>
  <c r="B1408" i="52"/>
  <c r="A1407" i="52"/>
  <c r="C1408" i="51"/>
  <c r="B1408" i="51"/>
  <c r="A1407" i="51"/>
  <c r="C1408" i="50"/>
  <c r="B1408" i="50"/>
  <c r="A1407" i="50"/>
  <c r="C1408" i="49"/>
  <c r="B1408" i="49"/>
  <c r="A1407" i="49"/>
  <c r="C1408" i="48"/>
  <c r="B1408" i="48"/>
  <c r="A1407" i="48"/>
  <c r="C1408" i="47"/>
  <c r="B1408" i="47"/>
  <c r="A1407" i="47"/>
  <c r="C1408" i="46"/>
  <c r="B1408" i="46"/>
  <c r="A1407" i="46"/>
  <c r="C36" i="29"/>
  <c r="C138" i="28"/>
  <c r="C35" i="29"/>
  <c r="C137" i="28"/>
  <c r="B1407" i="55"/>
  <c r="A1406" i="55"/>
  <c r="C1407" i="55"/>
  <c r="B1407" i="54"/>
  <c r="A1406" i="54"/>
  <c r="C1407" i="54"/>
  <c r="B1407" i="53"/>
  <c r="A1406" i="53"/>
  <c r="C1407" i="53"/>
  <c r="B1407" i="52"/>
  <c r="A1406" i="52"/>
  <c r="C1407" i="52"/>
  <c r="B1407" i="51"/>
  <c r="A1406" i="51"/>
  <c r="C1407" i="51"/>
  <c r="B1407" i="50"/>
  <c r="A1406" i="50"/>
  <c r="C1407" i="50"/>
  <c r="B1407" i="49"/>
  <c r="A1406" i="49"/>
  <c r="C1407" i="49"/>
  <c r="B1407" i="48"/>
  <c r="A1406" i="48"/>
  <c r="C1407" i="48"/>
  <c r="B1407" i="47"/>
  <c r="A1406" i="47"/>
  <c r="C1407" i="47"/>
  <c r="B1407" i="46"/>
  <c r="A1406" i="46"/>
  <c r="C1407" i="46"/>
  <c r="C34" i="29"/>
  <c r="C136" i="28"/>
  <c r="C73" i="26"/>
  <c r="C33" i="29"/>
  <c r="C135" i="28"/>
  <c r="C72" i="26"/>
  <c r="C1406" i="55"/>
  <c r="B1406" i="55"/>
  <c r="A1405" i="55"/>
  <c r="C1406" i="54"/>
  <c r="B1406" i="54"/>
  <c r="A1405" i="54"/>
  <c r="C1406" i="53"/>
  <c r="B1406" i="53"/>
  <c r="A1405" i="53"/>
  <c r="C1406" i="52"/>
  <c r="B1406" i="52"/>
  <c r="A1405" i="52"/>
  <c r="C1406" i="51"/>
  <c r="B1406" i="51"/>
  <c r="A1405" i="51"/>
  <c r="C1406" i="50"/>
  <c r="B1406" i="50"/>
  <c r="A1405" i="50"/>
  <c r="C1406" i="49"/>
  <c r="B1406" i="49"/>
  <c r="A1405" i="49"/>
  <c r="C1406" i="48"/>
  <c r="B1406" i="48"/>
  <c r="A1405" i="48"/>
  <c r="C1406" i="47"/>
  <c r="B1406" i="47"/>
  <c r="A1405" i="47"/>
  <c r="C1406" i="46"/>
  <c r="B1406" i="46"/>
  <c r="A1405" i="46"/>
  <c r="C32" i="29"/>
  <c r="C134" i="28"/>
  <c r="B1405" i="55"/>
  <c r="A1404" i="55"/>
  <c r="C1405" i="55"/>
  <c r="B1405" i="54"/>
  <c r="A1404" i="54"/>
  <c r="C1405" i="54"/>
  <c r="B1405" i="53"/>
  <c r="A1404" i="53"/>
  <c r="C1405" i="53"/>
  <c r="B1405" i="52"/>
  <c r="A1404" i="52"/>
  <c r="C1405" i="52"/>
  <c r="B1405" i="51"/>
  <c r="A1404" i="51"/>
  <c r="C1405" i="51"/>
  <c r="B1405" i="50"/>
  <c r="A1404" i="50"/>
  <c r="C1405" i="50"/>
  <c r="B1405" i="49"/>
  <c r="A1404" i="49"/>
  <c r="C1405" i="49"/>
  <c r="B1405" i="48"/>
  <c r="A1404" i="48"/>
  <c r="C1405" i="48"/>
  <c r="B1405" i="47"/>
  <c r="A1404" i="47"/>
  <c r="C1405" i="47"/>
  <c r="B1405" i="46"/>
  <c r="A1404" i="46"/>
  <c r="C1405" i="46"/>
  <c r="C29" i="30"/>
  <c r="C19" i="32"/>
  <c r="C71" i="26"/>
  <c r="C1404" i="55"/>
  <c r="B1404" i="55"/>
  <c r="A1403" i="55"/>
  <c r="C1404" i="54"/>
  <c r="B1404" i="54"/>
  <c r="A1403" i="54"/>
  <c r="C1404" i="53"/>
  <c r="B1404" i="53"/>
  <c r="A1403" i="53"/>
  <c r="C1404" i="52"/>
  <c r="B1404" i="52"/>
  <c r="A1403" i="52"/>
  <c r="C1404" i="51"/>
  <c r="B1404" i="51"/>
  <c r="A1403" i="51"/>
  <c r="C1404" i="50"/>
  <c r="B1404" i="50"/>
  <c r="A1403" i="50"/>
  <c r="C1404" i="49"/>
  <c r="B1404" i="49"/>
  <c r="A1403" i="49"/>
  <c r="C1404" i="48"/>
  <c r="B1404" i="48"/>
  <c r="A1403" i="48"/>
  <c r="C1404" i="47"/>
  <c r="B1404" i="47"/>
  <c r="A1403" i="47"/>
  <c r="C1404" i="46"/>
  <c r="B1404" i="46"/>
  <c r="A1403" i="46"/>
  <c r="C18" i="32"/>
  <c r="C31" i="29"/>
  <c r="C133" i="28"/>
  <c r="C70" i="26"/>
  <c r="C30" i="29"/>
  <c r="C132" i="28"/>
  <c r="C69" i="26"/>
  <c r="B1403" i="55"/>
  <c r="A1402" i="55"/>
  <c r="C1403" i="55"/>
  <c r="B1403" i="54"/>
  <c r="A1402" i="54"/>
  <c r="C1403" i="54"/>
  <c r="B1403" i="53"/>
  <c r="A1402" i="53"/>
  <c r="C1403" i="53"/>
  <c r="B1403" i="52"/>
  <c r="A1402" i="52"/>
  <c r="C1403" i="52"/>
  <c r="B1403" i="51"/>
  <c r="A1402" i="51"/>
  <c r="C1403" i="51"/>
  <c r="B1403" i="50"/>
  <c r="A1402" i="50"/>
  <c r="C1403" i="50"/>
  <c r="B1403" i="49"/>
  <c r="A1402" i="49"/>
  <c r="C1403" i="49"/>
  <c r="B1403" i="48"/>
  <c r="A1402" i="48"/>
  <c r="C1403" i="48"/>
  <c r="B1403" i="47"/>
  <c r="A1402" i="47"/>
  <c r="C1403" i="47"/>
  <c r="B1403" i="46"/>
  <c r="A1402" i="46"/>
  <c r="C1403" i="46"/>
  <c r="C29" i="29"/>
  <c r="C131" i="28"/>
  <c r="C68" i="26"/>
  <c r="C1402" i="55"/>
  <c r="B1402" i="55"/>
  <c r="A1401" i="55"/>
  <c r="C1402" i="54"/>
  <c r="B1402" i="54"/>
  <c r="A1401" i="54"/>
  <c r="C1402" i="53"/>
  <c r="B1402" i="53"/>
  <c r="A1401" i="53"/>
  <c r="C1402" i="52"/>
  <c r="B1402" i="52"/>
  <c r="A1401" i="52"/>
  <c r="C1402" i="51"/>
  <c r="B1402" i="51"/>
  <c r="A1401" i="51"/>
  <c r="C1402" i="50"/>
  <c r="B1402" i="50"/>
  <c r="A1401" i="50"/>
  <c r="C1402" i="49"/>
  <c r="B1402" i="49"/>
  <c r="A1401" i="49"/>
  <c r="C1402" i="48"/>
  <c r="B1402" i="48"/>
  <c r="A1401" i="48"/>
  <c r="C1402" i="47"/>
  <c r="B1402" i="47"/>
  <c r="A1401" i="47"/>
  <c r="C1402" i="46"/>
  <c r="B1402" i="46"/>
  <c r="A1401" i="46"/>
  <c r="C130" i="28"/>
  <c r="C67" i="26"/>
  <c r="C27" i="29"/>
  <c r="B1401" i="55"/>
  <c r="A1400" i="55"/>
  <c r="C1401" i="55"/>
  <c r="B1401" i="54"/>
  <c r="A1400" i="54"/>
  <c r="C1401" i="54"/>
  <c r="B1401" i="53"/>
  <c r="A1400" i="53"/>
  <c r="C1401" i="53"/>
  <c r="B1401" i="52"/>
  <c r="A1400" i="52"/>
  <c r="C1401" i="52"/>
  <c r="B1401" i="51"/>
  <c r="A1400" i="51"/>
  <c r="C1401" i="51"/>
  <c r="B1401" i="50"/>
  <c r="A1400" i="50"/>
  <c r="C1401" i="50"/>
  <c r="B1401" i="49"/>
  <c r="A1400" i="49"/>
  <c r="C1401" i="49"/>
  <c r="B1401" i="48"/>
  <c r="A1400" i="48"/>
  <c r="C1401" i="48"/>
  <c r="B1401" i="47"/>
  <c r="A1400" i="47"/>
  <c r="C1401" i="47"/>
  <c r="B1401" i="46"/>
  <c r="A1400" i="46"/>
  <c r="C1401" i="46"/>
  <c r="C129" i="28"/>
  <c r="C66" i="26"/>
  <c r="C65" i="26"/>
  <c r="C102" i="22"/>
  <c r="C1400" i="55"/>
  <c r="B1400" i="55"/>
  <c r="A1399" i="55"/>
  <c r="C1400" i="54"/>
  <c r="B1400" i="54"/>
  <c r="A1399" i="54"/>
  <c r="C1400" i="53"/>
  <c r="B1400" i="53"/>
  <c r="A1399" i="53"/>
  <c r="C1400" i="52"/>
  <c r="B1400" i="52"/>
  <c r="A1399" i="52"/>
  <c r="C1400" i="51"/>
  <c r="B1400" i="51"/>
  <c r="A1399" i="51"/>
  <c r="C1400" i="50"/>
  <c r="B1400" i="50"/>
  <c r="A1399" i="50"/>
  <c r="C1400" i="49"/>
  <c r="B1400" i="49"/>
  <c r="A1399" i="49"/>
  <c r="C1400" i="48"/>
  <c r="B1400" i="48"/>
  <c r="A1399" i="48"/>
  <c r="C1400" i="47"/>
  <c r="B1400" i="47"/>
  <c r="A1399" i="47"/>
  <c r="C1400" i="46"/>
  <c r="B1400" i="46"/>
  <c r="A1399" i="46"/>
  <c r="C25" i="29"/>
  <c r="C127" i="28"/>
  <c r="C101" i="22"/>
  <c r="B1399" i="55"/>
  <c r="A1398" i="55"/>
  <c r="C1399" i="55"/>
  <c r="B1399" i="54"/>
  <c r="A1398" i="54"/>
  <c r="C1399" i="54"/>
  <c r="B1399" i="53"/>
  <c r="A1398" i="53"/>
  <c r="C1399" i="53"/>
  <c r="B1399" i="52"/>
  <c r="A1398" i="52"/>
  <c r="C1399" i="52"/>
  <c r="B1399" i="51"/>
  <c r="A1398" i="51"/>
  <c r="C1399" i="51"/>
  <c r="B1399" i="50"/>
  <c r="A1398" i="50"/>
  <c r="C1399" i="50"/>
  <c r="B1399" i="49"/>
  <c r="A1398" i="49"/>
  <c r="C1399" i="49"/>
  <c r="B1399" i="48"/>
  <c r="A1398" i="48"/>
  <c r="C1399" i="48"/>
  <c r="B1399" i="47"/>
  <c r="A1398" i="47"/>
  <c r="C1399" i="47"/>
  <c r="B1399" i="46"/>
  <c r="A1398" i="46"/>
  <c r="C1399" i="46"/>
  <c r="C24" i="29"/>
  <c r="C22" i="29"/>
  <c r="C124" i="28"/>
  <c r="C61" i="26"/>
  <c r="C63" i="26"/>
  <c r="C100" i="22"/>
  <c r="C1398" i="55"/>
  <c r="B1398" i="55"/>
  <c r="A1397" i="55"/>
  <c r="C1398" i="54"/>
  <c r="B1398" i="54"/>
  <c r="A1397" i="54"/>
  <c r="C1398" i="53"/>
  <c r="B1398" i="53"/>
  <c r="A1397" i="53"/>
  <c r="C1398" i="52"/>
  <c r="B1398" i="52"/>
  <c r="A1397" i="52"/>
  <c r="C1398" i="51"/>
  <c r="B1398" i="51"/>
  <c r="A1397" i="51"/>
  <c r="C1398" i="50"/>
  <c r="B1398" i="50"/>
  <c r="A1397" i="50"/>
  <c r="C1398" i="49"/>
  <c r="B1398" i="49"/>
  <c r="A1397" i="49"/>
  <c r="C1398" i="48"/>
  <c r="B1398" i="48"/>
  <c r="A1397" i="48"/>
  <c r="C1398" i="47"/>
  <c r="B1398" i="47"/>
  <c r="A1397" i="47"/>
  <c r="C1398" i="46"/>
  <c r="B1398" i="46"/>
  <c r="A1397" i="46"/>
  <c r="C99" i="22"/>
  <c r="C98" i="22"/>
  <c r="C62" i="26"/>
  <c r="C125" i="28"/>
  <c r="C23" i="29"/>
  <c r="B1397" i="55"/>
  <c r="A1396" i="55"/>
  <c r="C1397" i="55"/>
  <c r="B1397" i="54"/>
  <c r="A1396" i="54"/>
  <c r="C1397" i="54"/>
  <c r="B1397" i="53"/>
  <c r="A1396" i="53"/>
  <c r="C1397" i="53"/>
  <c r="B1397" i="52"/>
  <c r="A1396" i="52"/>
  <c r="C1397" i="52"/>
  <c r="B1397" i="51"/>
  <c r="A1396" i="51"/>
  <c r="C1397" i="51"/>
  <c r="B1397" i="50"/>
  <c r="A1396" i="50"/>
  <c r="C1397" i="50"/>
  <c r="B1397" i="49"/>
  <c r="A1396" i="49"/>
  <c r="C1397" i="49"/>
  <c r="B1397" i="48"/>
  <c r="A1396" i="48"/>
  <c r="C1397" i="48"/>
  <c r="B1397" i="47"/>
  <c r="A1396" i="47"/>
  <c r="C1397" i="47"/>
  <c r="B1397" i="46"/>
  <c r="A1396" i="46"/>
  <c r="C1397" i="46"/>
  <c r="C39" i="31"/>
  <c r="C123" i="28"/>
  <c r="C60" i="26"/>
  <c r="C97" i="22"/>
  <c r="C1396" i="55"/>
  <c r="B1396" i="55"/>
  <c r="A1395" i="55"/>
  <c r="C1396" i="54"/>
  <c r="B1396" i="54"/>
  <c r="A1395" i="54"/>
  <c r="C1396" i="53"/>
  <c r="B1396" i="53"/>
  <c r="A1395" i="53"/>
  <c r="C1396" i="52"/>
  <c r="B1396" i="52"/>
  <c r="A1395" i="52"/>
  <c r="C1396" i="51"/>
  <c r="B1396" i="51"/>
  <c r="A1395" i="51"/>
  <c r="C1396" i="50"/>
  <c r="B1396" i="50"/>
  <c r="A1395" i="50"/>
  <c r="C1396" i="49"/>
  <c r="B1396" i="49"/>
  <c r="A1395" i="49"/>
  <c r="C1396" i="48"/>
  <c r="B1396" i="48"/>
  <c r="A1395" i="48"/>
  <c r="C1396" i="47"/>
  <c r="B1396" i="47"/>
  <c r="A1395" i="47"/>
  <c r="C1396" i="46"/>
  <c r="B1396" i="46"/>
  <c r="A1395" i="46"/>
  <c r="C122" i="28"/>
  <c r="C96" i="22"/>
  <c r="B1395" i="55"/>
  <c r="A1394" i="55"/>
  <c r="C1395" i="55"/>
  <c r="B1395" i="54"/>
  <c r="A1394" i="54"/>
  <c r="C1395" i="54"/>
  <c r="B1395" i="53"/>
  <c r="A1394" i="53"/>
  <c r="C1395" i="53"/>
  <c r="B1395" i="52"/>
  <c r="A1394" i="52"/>
  <c r="C1395" i="52"/>
  <c r="B1395" i="51"/>
  <c r="A1394" i="51"/>
  <c r="C1395" i="51"/>
  <c r="B1395" i="50"/>
  <c r="A1394" i="50"/>
  <c r="C1395" i="50"/>
  <c r="B1395" i="49"/>
  <c r="A1394" i="49"/>
  <c r="C1395" i="49"/>
  <c r="B1395" i="48"/>
  <c r="A1394" i="48"/>
  <c r="C1395" i="48"/>
  <c r="B1395" i="47"/>
  <c r="A1394" i="47"/>
  <c r="C1395" i="47"/>
  <c r="B1395" i="46"/>
  <c r="A1394" i="46"/>
  <c r="C1395" i="46"/>
  <c r="C121" i="28"/>
  <c r="C58" i="26"/>
  <c r="C1394" i="55"/>
  <c r="B1394" i="55"/>
  <c r="A1393" i="55"/>
  <c r="C1394" i="54"/>
  <c r="B1394" i="54"/>
  <c r="A1393" i="54"/>
  <c r="C1394" i="53"/>
  <c r="B1394" i="53"/>
  <c r="A1393" i="53"/>
  <c r="C1394" i="52"/>
  <c r="B1394" i="52"/>
  <c r="A1393" i="52"/>
  <c r="C1394" i="51"/>
  <c r="B1394" i="51"/>
  <c r="A1393" i="51"/>
  <c r="C1394" i="50"/>
  <c r="B1394" i="50"/>
  <c r="A1393" i="50"/>
  <c r="C1394" i="49"/>
  <c r="B1394" i="49"/>
  <c r="A1393" i="49"/>
  <c r="C1394" i="48"/>
  <c r="B1394" i="48"/>
  <c r="A1393" i="48"/>
  <c r="C1394" i="47"/>
  <c r="B1394" i="47"/>
  <c r="A1393" i="47"/>
  <c r="C1394" i="46"/>
  <c r="B1394" i="46"/>
  <c r="A1393" i="46"/>
  <c r="C120" i="28"/>
  <c r="C57" i="26"/>
  <c r="B1393" i="55"/>
  <c r="A1392" i="55"/>
  <c r="C1393" i="55"/>
  <c r="B1393" i="54"/>
  <c r="A1392" i="54"/>
  <c r="C1393" i="54"/>
  <c r="B1393" i="53"/>
  <c r="A1392" i="53"/>
  <c r="C1393" i="53"/>
  <c r="B1393" i="52"/>
  <c r="A1392" i="52"/>
  <c r="C1393" i="52"/>
  <c r="B1393" i="51"/>
  <c r="A1392" i="51"/>
  <c r="C1393" i="51"/>
  <c r="B1393" i="50"/>
  <c r="A1392" i="50"/>
  <c r="C1393" i="50"/>
  <c r="B1393" i="49"/>
  <c r="A1392" i="49"/>
  <c r="C1393" i="49"/>
  <c r="B1393" i="48"/>
  <c r="A1392" i="48"/>
  <c r="C1393" i="48"/>
  <c r="B1393" i="47"/>
  <c r="A1392" i="47"/>
  <c r="C1393" i="47"/>
  <c r="B1393" i="46"/>
  <c r="A1392" i="46"/>
  <c r="C1393" i="46"/>
  <c r="C35" i="31"/>
  <c r="C119" i="28"/>
  <c r="C56" i="26"/>
  <c r="C1392" i="55"/>
  <c r="B1392" i="55"/>
  <c r="A1391" i="55"/>
  <c r="C1392" i="54"/>
  <c r="B1392" i="54"/>
  <c r="A1391" i="54"/>
  <c r="C1392" i="53"/>
  <c r="B1392" i="53"/>
  <c r="A1391" i="53"/>
  <c r="C1392" i="52"/>
  <c r="B1392" i="52"/>
  <c r="A1391" i="52"/>
  <c r="C1392" i="51"/>
  <c r="B1392" i="51"/>
  <c r="A1391" i="51"/>
  <c r="C1392" i="50"/>
  <c r="B1392" i="50"/>
  <c r="A1391" i="50"/>
  <c r="C1392" i="49"/>
  <c r="B1392" i="49"/>
  <c r="A1391" i="49"/>
  <c r="C1392" i="48"/>
  <c r="B1392" i="48"/>
  <c r="A1391" i="48"/>
  <c r="C1392" i="47"/>
  <c r="B1392" i="47"/>
  <c r="A1391" i="47"/>
  <c r="C1392" i="46"/>
  <c r="B1392" i="46"/>
  <c r="A1391" i="46"/>
  <c r="C34" i="31"/>
  <c r="C55" i="26"/>
  <c r="B1391" i="55"/>
  <c r="A1390" i="55"/>
  <c r="C1391" i="55"/>
  <c r="B1391" i="54"/>
  <c r="A1390" i="54"/>
  <c r="C1391" i="54"/>
  <c r="B1391" i="53"/>
  <c r="A1390" i="53"/>
  <c r="C1391" i="53"/>
  <c r="B1391" i="52"/>
  <c r="A1390" i="52"/>
  <c r="C1391" i="52"/>
  <c r="B1391" i="51"/>
  <c r="A1390" i="51"/>
  <c r="C1391" i="51"/>
  <c r="B1391" i="50"/>
  <c r="A1390" i="50"/>
  <c r="C1391" i="50"/>
  <c r="B1391" i="49"/>
  <c r="A1390" i="49"/>
  <c r="C1391" i="49"/>
  <c r="B1391" i="48"/>
  <c r="A1390" i="48"/>
  <c r="C1391" i="48"/>
  <c r="B1391" i="47"/>
  <c r="A1390" i="47"/>
  <c r="C1391" i="47"/>
  <c r="B1391" i="46"/>
  <c r="A1390" i="46"/>
  <c r="C1391" i="46"/>
  <c r="C1390" i="55"/>
  <c r="B1390" i="55"/>
  <c r="A1389" i="55"/>
  <c r="C1390" i="54"/>
  <c r="B1390" i="54"/>
  <c r="A1389" i="54"/>
  <c r="C1390" i="53"/>
  <c r="B1390" i="53"/>
  <c r="A1389" i="53"/>
  <c r="C1390" i="52"/>
  <c r="B1390" i="52"/>
  <c r="A1389" i="52"/>
  <c r="C1390" i="51"/>
  <c r="B1390" i="51"/>
  <c r="A1389" i="51"/>
  <c r="C1390" i="50"/>
  <c r="B1390" i="50"/>
  <c r="A1389" i="50"/>
  <c r="C1390" i="49"/>
  <c r="B1390" i="49"/>
  <c r="A1389" i="49"/>
  <c r="C1390" i="48"/>
  <c r="B1390" i="48"/>
  <c r="A1389" i="48"/>
  <c r="C1390" i="47"/>
  <c r="B1390" i="47"/>
  <c r="A1389" i="47"/>
  <c r="C1390" i="46"/>
  <c r="B1390" i="46"/>
  <c r="A1389" i="46"/>
  <c r="C54" i="26"/>
  <c r="C117" i="28"/>
  <c r="C33" i="31"/>
  <c r="B1389" i="55"/>
  <c r="A1388" i="55"/>
  <c r="C1389" i="55"/>
  <c r="B1389" i="54"/>
  <c r="A1388" i="54"/>
  <c r="C1389" i="54"/>
  <c r="B1389" i="53"/>
  <c r="A1388" i="53"/>
  <c r="C1389" i="53"/>
  <c r="B1389" i="52"/>
  <c r="A1388" i="52"/>
  <c r="C1389" i="52"/>
  <c r="B1389" i="51"/>
  <c r="A1388" i="51"/>
  <c r="C1389" i="51"/>
  <c r="B1389" i="50"/>
  <c r="A1388" i="50"/>
  <c r="C1389" i="50"/>
  <c r="B1389" i="49"/>
  <c r="A1388" i="49"/>
  <c r="C1389" i="49"/>
  <c r="B1389" i="48"/>
  <c r="A1388" i="48"/>
  <c r="C1389" i="48"/>
  <c r="B1389" i="47"/>
  <c r="A1388" i="47"/>
  <c r="C1389" i="47"/>
  <c r="B1389" i="46"/>
  <c r="A1388" i="46"/>
  <c r="C1389" i="46"/>
  <c r="C32" i="31"/>
  <c r="C1388" i="55"/>
  <c r="B1388" i="55"/>
  <c r="A1387" i="55"/>
  <c r="C1388" i="54"/>
  <c r="B1388" i="54"/>
  <c r="A1387" i="54"/>
  <c r="C1388" i="53"/>
  <c r="B1388" i="53"/>
  <c r="A1387" i="53"/>
  <c r="C1388" i="52"/>
  <c r="B1388" i="52"/>
  <c r="A1387" i="52"/>
  <c r="C1388" i="51"/>
  <c r="B1388" i="51"/>
  <c r="A1387" i="51"/>
  <c r="C1388" i="50"/>
  <c r="B1388" i="50"/>
  <c r="A1387" i="50"/>
  <c r="C1388" i="49"/>
  <c r="B1388" i="49"/>
  <c r="A1387" i="49"/>
  <c r="C1388" i="48"/>
  <c r="B1388" i="48"/>
  <c r="A1387" i="48"/>
  <c r="C1388" i="47"/>
  <c r="B1388" i="47"/>
  <c r="A1387" i="47"/>
  <c r="C1388" i="46"/>
  <c r="B1388" i="46"/>
  <c r="A1387" i="46"/>
  <c r="B1387" i="55"/>
  <c r="A1386" i="55"/>
  <c r="C1387" i="55"/>
  <c r="B1387" i="54"/>
  <c r="A1386" i="54"/>
  <c r="C1387" i="54"/>
  <c r="B1387" i="53"/>
  <c r="A1386" i="53"/>
  <c r="C1387" i="53"/>
  <c r="B1387" i="52"/>
  <c r="A1386" i="52"/>
  <c r="C1387" i="52"/>
  <c r="B1387" i="51"/>
  <c r="A1386" i="51"/>
  <c r="C1387" i="51"/>
  <c r="B1387" i="50"/>
  <c r="A1386" i="50"/>
  <c r="C1387" i="50"/>
  <c r="B1387" i="49"/>
  <c r="A1386" i="49"/>
  <c r="C1387" i="49"/>
  <c r="B1387" i="48"/>
  <c r="A1386" i="48"/>
  <c r="C1387" i="48"/>
  <c r="B1387" i="47"/>
  <c r="A1386" i="47"/>
  <c r="C1387" i="47"/>
  <c r="B1387" i="46"/>
  <c r="A1386" i="46"/>
  <c r="C1387" i="46"/>
  <c r="C1386" i="55"/>
  <c r="B1386" i="55"/>
  <c r="A1385" i="55"/>
  <c r="C1386" i="54"/>
  <c r="B1386" i="54"/>
  <c r="A1385" i="54"/>
  <c r="C1386" i="53"/>
  <c r="B1386" i="53"/>
  <c r="A1385" i="53"/>
  <c r="C1386" i="52"/>
  <c r="B1386" i="52"/>
  <c r="A1385" i="52"/>
  <c r="C1386" i="51"/>
  <c r="B1386" i="51"/>
  <c r="A1385" i="51"/>
  <c r="C1386" i="50"/>
  <c r="B1386" i="50"/>
  <c r="A1385" i="50"/>
  <c r="C1386" i="49"/>
  <c r="B1386" i="49"/>
  <c r="A1385" i="49"/>
  <c r="C1386" i="48"/>
  <c r="B1386" i="48"/>
  <c r="A1385" i="48"/>
  <c r="C1386" i="47"/>
  <c r="B1386" i="47"/>
  <c r="A1385" i="47"/>
  <c r="C1386" i="46"/>
  <c r="B1386" i="46"/>
  <c r="A1385" i="46"/>
  <c r="C29" i="31"/>
  <c r="C113" i="28"/>
  <c r="B1385" i="55"/>
  <c r="A1384" i="55"/>
  <c r="C1385" i="55"/>
  <c r="B1385" i="54"/>
  <c r="A1384" i="54"/>
  <c r="C1385" i="54"/>
  <c r="B1385" i="53"/>
  <c r="A1384" i="53"/>
  <c r="C1385" i="53"/>
  <c r="B1385" i="52"/>
  <c r="A1384" i="52"/>
  <c r="C1385" i="52"/>
  <c r="B1385" i="51"/>
  <c r="A1384" i="51"/>
  <c r="C1385" i="51"/>
  <c r="B1385" i="50"/>
  <c r="A1384" i="50"/>
  <c r="C1385" i="50"/>
  <c r="B1385" i="49"/>
  <c r="A1384" i="49"/>
  <c r="C1385" i="49"/>
  <c r="B1385" i="48"/>
  <c r="A1384" i="48"/>
  <c r="C1385" i="48"/>
  <c r="B1385" i="47"/>
  <c r="A1384" i="47"/>
  <c r="C1385" i="47"/>
  <c r="B1385" i="46"/>
  <c r="A1384" i="46"/>
  <c r="C1385" i="46"/>
  <c r="C1384" i="55"/>
  <c r="B1384" i="55"/>
  <c r="A1383" i="55"/>
  <c r="C1384" i="54"/>
  <c r="B1384" i="54"/>
  <c r="A1383" i="54"/>
  <c r="C1384" i="53"/>
  <c r="B1384" i="53"/>
  <c r="A1383" i="53"/>
  <c r="C1384" i="52"/>
  <c r="B1384" i="52"/>
  <c r="A1383" i="52"/>
  <c r="C1384" i="51"/>
  <c r="B1384" i="51"/>
  <c r="A1383" i="51"/>
  <c r="C1384" i="50"/>
  <c r="B1384" i="50"/>
  <c r="A1383" i="50"/>
  <c r="C1384" i="49"/>
  <c r="B1384" i="49"/>
  <c r="A1383" i="49"/>
  <c r="C1384" i="48"/>
  <c r="B1384" i="48"/>
  <c r="A1383" i="48"/>
  <c r="C1384" i="47"/>
  <c r="B1384" i="47"/>
  <c r="A1383" i="47"/>
  <c r="C1384" i="46"/>
  <c r="B1384" i="46"/>
  <c r="A1383" i="46"/>
  <c r="B1383" i="55"/>
  <c r="B1411" i="55"/>
  <c r="A1411" i="55"/>
  <c r="B1381" i="55"/>
  <c r="C1383" i="55"/>
  <c r="B1383" i="54"/>
  <c r="B1411" i="54"/>
  <c r="A1411" i="54"/>
  <c r="B1381" i="54"/>
  <c r="C1383" i="54"/>
  <c r="B1383" i="53"/>
  <c r="B1411" i="53"/>
  <c r="A1411" i="53"/>
  <c r="B1381" i="53"/>
  <c r="C1383" i="53"/>
  <c r="B1383" i="52"/>
  <c r="B1411" i="52"/>
  <c r="A1411" i="52"/>
  <c r="B1381" i="52"/>
  <c r="C1383" i="52"/>
  <c r="B1383" i="51"/>
  <c r="B1411" i="51"/>
  <c r="A1411" i="51"/>
  <c r="B1381" i="51"/>
  <c r="C1383" i="51"/>
  <c r="B1383" i="50"/>
  <c r="B1411" i="50"/>
  <c r="A1411" i="50"/>
  <c r="B1381" i="50"/>
  <c r="C1383" i="50"/>
  <c r="B1383" i="49"/>
  <c r="B1411" i="49"/>
  <c r="A1411" i="49"/>
  <c r="B1381" i="49"/>
  <c r="C1383" i="49"/>
  <c r="B1383" i="48"/>
  <c r="B1411" i="48"/>
  <c r="A1411" i="48"/>
  <c r="B1381" i="48"/>
  <c r="C1383" i="48"/>
  <c r="B1383" i="47"/>
  <c r="B1411" i="47"/>
  <c r="A1411" i="47"/>
  <c r="B1381" i="47"/>
  <c r="C1383" i="47"/>
  <c r="B1383" i="46"/>
  <c r="B1411" i="46"/>
  <c r="A1411" i="46"/>
  <c r="B1381" i="46"/>
  <c r="C1383" i="46"/>
  <c r="C84" i="22"/>
  <c r="C1411" i="52"/>
  <c r="C1411" i="49"/>
  <c r="C1411" i="51"/>
  <c r="C1411" i="53"/>
  <c r="C1411" i="55"/>
  <c r="C1411" i="48"/>
  <c r="C1411" i="50"/>
  <c r="C1411" i="54"/>
  <c r="C1411" i="47"/>
  <c r="C1411" i="46"/>
  <c r="C83" i="22"/>
  <c r="C90" i="30"/>
  <c r="C80" i="22"/>
  <c r="C78" i="22"/>
  <c r="C77" i="22"/>
  <c r="C18" i="31"/>
  <c r="C86" i="30"/>
  <c r="C85" i="30"/>
  <c r="C17" i="31"/>
  <c r="C74" i="22"/>
  <c r="C16" i="31"/>
  <c r="C99" i="28"/>
  <c r="C73" i="22"/>
  <c r="B1365" i="30"/>
  <c r="C1365" i="30"/>
  <c r="C72" i="22"/>
  <c r="C71" i="22"/>
  <c r="C79" i="30"/>
  <c r="C78" i="30"/>
  <c r="C77" i="30"/>
  <c r="C75" i="30"/>
  <c r="C65" i="22"/>
  <c r="C87" i="29"/>
  <c r="C86" i="29"/>
  <c r="C85" i="29"/>
  <c r="C84" i="29"/>
  <c r="C86" i="28"/>
  <c r="C83" i="29"/>
  <c r="C85" i="28"/>
  <c r="C82" i="29"/>
  <c r="C58" i="22"/>
  <c r="C81" i="29"/>
  <c r="C80" i="29"/>
  <c r="C79" i="29"/>
  <c r="C78" i="29"/>
  <c r="C77" i="29"/>
  <c r="C76" i="29"/>
  <c r="C75" i="29"/>
  <c r="C74" i="29"/>
  <c r="C73" i="29"/>
  <c r="C72" i="29"/>
  <c r="C71" i="29"/>
  <c r="C55" i="30"/>
  <c r="C70" i="29"/>
  <c r="C69" i="29"/>
  <c r="C54" i="30"/>
  <c r="C68" i="29"/>
  <c r="C70" i="28"/>
  <c r="C53" i="30"/>
  <c r="C69" i="28"/>
  <c r="C67" i="29"/>
  <c r="C66" i="29"/>
  <c r="C67" i="28"/>
  <c r="C65" i="29"/>
  <c r="C64" i="29"/>
  <c r="C63" i="29"/>
  <c r="C61" i="29"/>
  <c r="C60" i="29"/>
  <c r="C59" i="29"/>
  <c r="C58" i="29"/>
  <c r="C57" i="29"/>
  <c r="C56" i="29"/>
  <c r="C55" i="29"/>
  <c r="C54" i="29"/>
  <c r="C52" i="29"/>
  <c r="C51" i="29"/>
  <c r="C50" i="29"/>
  <c r="C38" i="28"/>
  <c r="C90" i="22"/>
  <c r="C89" i="22"/>
  <c r="C88" i="22"/>
  <c r="C87" i="22"/>
  <c r="C86" i="22"/>
  <c r="C85" i="22"/>
  <c r="C82" i="22"/>
  <c r="C81" i="22"/>
  <c r="C79" i="22"/>
  <c r="C20" i="29"/>
  <c r="C76" i="22"/>
  <c r="C75" i="22"/>
  <c r="C13" i="29"/>
  <c r="C70" i="22"/>
  <c r="B1365" i="22"/>
  <c r="C1365" i="22"/>
  <c r="B1365" i="26"/>
  <c r="C1365" i="26"/>
  <c r="G18" i="4"/>
  <c r="G17" i="4"/>
  <c r="G28" i="4"/>
  <c r="B1382" i="32"/>
  <c r="B1382" i="31"/>
  <c r="B1382" i="30"/>
  <c r="B1382" i="29"/>
  <c r="B1382" i="28"/>
  <c r="B1382" i="27"/>
  <c r="B1382" i="26"/>
  <c r="G22" i="4"/>
  <c r="B1382" i="22"/>
  <c r="B1578" i="20"/>
  <c r="B1599" i="19"/>
  <c r="G24" i="4"/>
  <c r="G27" i="4"/>
  <c r="C1365" i="32"/>
  <c r="B1365" i="32"/>
  <c r="C1363" i="32"/>
  <c r="C1362" i="32"/>
  <c r="C1361" i="32"/>
  <c r="C1360" i="32"/>
  <c r="C1359" i="32"/>
  <c r="C1358" i="32"/>
  <c r="C1357" i="32"/>
  <c r="C1356" i="32"/>
  <c r="C1355" i="32"/>
  <c r="C1354" i="32"/>
  <c r="C1353" i="32"/>
  <c r="C1352" i="32"/>
  <c r="C1351" i="32"/>
  <c r="C1350" i="32"/>
  <c r="C1349" i="32"/>
  <c r="C1348" i="32"/>
  <c r="C1347" i="32"/>
  <c r="C1346" i="32"/>
  <c r="C1345" i="32"/>
  <c r="C1344" i="32"/>
  <c r="C1343" i="32"/>
  <c r="C1342" i="32"/>
  <c r="C1341" i="32"/>
  <c r="C1340" i="32"/>
  <c r="C1339" i="32"/>
  <c r="C1338" i="32"/>
  <c r="C1337" i="32"/>
  <c r="C1336" i="32"/>
  <c r="C1335" i="32"/>
  <c r="C1334" i="32"/>
  <c r="C1333" i="32"/>
  <c r="C1332" i="32"/>
  <c r="C1331" i="32"/>
  <c r="C1330" i="32"/>
  <c r="C1329" i="32"/>
  <c r="C1328" i="32"/>
  <c r="C1327" i="32"/>
  <c r="C1326" i="32"/>
  <c r="C1325" i="32"/>
  <c r="C1324" i="32"/>
  <c r="C1323" i="32"/>
  <c r="C1322" i="32"/>
  <c r="C1321" i="32"/>
  <c r="C1320" i="32"/>
  <c r="C1319" i="32"/>
  <c r="C1318" i="32"/>
  <c r="C1317" i="32"/>
  <c r="C1316" i="32"/>
  <c r="C1315" i="32"/>
  <c r="C1314" i="32"/>
  <c r="C1313" i="32"/>
  <c r="C1312" i="32"/>
  <c r="C1311" i="32"/>
  <c r="C1310" i="32"/>
  <c r="C1309" i="32"/>
  <c r="C1308" i="32"/>
  <c r="C1307" i="32"/>
  <c r="C1306" i="32"/>
  <c r="C1305" i="32"/>
  <c r="C1304" i="32"/>
  <c r="C1303" i="32"/>
  <c r="C1302" i="32"/>
  <c r="C1301" i="32"/>
  <c r="C1300" i="32"/>
  <c r="C1299" i="32"/>
  <c r="C1298" i="32"/>
  <c r="C1297" i="32"/>
  <c r="C1296" i="32"/>
  <c r="C1295" i="32"/>
  <c r="C1294" i="32"/>
  <c r="C1293" i="32"/>
  <c r="C1292" i="32"/>
  <c r="C1291" i="32"/>
  <c r="C1290" i="32"/>
  <c r="C1289" i="32"/>
  <c r="C1288" i="32"/>
  <c r="C1287" i="32"/>
  <c r="C1286" i="32"/>
  <c r="C1285" i="32"/>
  <c r="C1284" i="32"/>
  <c r="C1283" i="32"/>
  <c r="C1282" i="32"/>
  <c r="C1281" i="32"/>
  <c r="C1280" i="32"/>
  <c r="C1279" i="32"/>
  <c r="C1278" i="32"/>
  <c r="C1277" i="32"/>
  <c r="C1276" i="32"/>
  <c r="C1275" i="32"/>
  <c r="C1274" i="32"/>
  <c r="C1273" i="32"/>
  <c r="C1272" i="32"/>
  <c r="C1271" i="32"/>
  <c r="C1270" i="32"/>
  <c r="C1269" i="32"/>
  <c r="C1268" i="32"/>
  <c r="C1267" i="32"/>
  <c r="C1266" i="32"/>
  <c r="C1265" i="32"/>
  <c r="C1264" i="32"/>
  <c r="C1263" i="32"/>
  <c r="C1262" i="32"/>
  <c r="C1261" i="32"/>
  <c r="C1260" i="32"/>
  <c r="C1259" i="32"/>
  <c r="C1258" i="32"/>
  <c r="C1257" i="32"/>
  <c r="C1256" i="32"/>
  <c r="C1255" i="32"/>
  <c r="C1254" i="32"/>
  <c r="C1253" i="32"/>
  <c r="C1252" i="32"/>
  <c r="C1251" i="32"/>
  <c r="C1250" i="32"/>
  <c r="C1249" i="32"/>
  <c r="C1248" i="32"/>
  <c r="C1247" i="32"/>
  <c r="C1246" i="32"/>
  <c r="C1245" i="32"/>
  <c r="C1244" i="32"/>
  <c r="C1243" i="32"/>
  <c r="C1242" i="32"/>
  <c r="C1241" i="32"/>
  <c r="C1240" i="32"/>
  <c r="C1239" i="32"/>
  <c r="C1238" i="32"/>
  <c r="C1237" i="32"/>
  <c r="C1236" i="32"/>
  <c r="C1235" i="32"/>
  <c r="C1234" i="32"/>
  <c r="C1233" i="32"/>
  <c r="C1232" i="32"/>
  <c r="C1231" i="32"/>
  <c r="C1230" i="32"/>
  <c r="C1229" i="32"/>
  <c r="C1228" i="32"/>
  <c r="C1227" i="32"/>
  <c r="C1226" i="32"/>
  <c r="C1225" i="32"/>
  <c r="C1224" i="32"/>
  <c r="C1223" i="32"/>
  <c r="C1222" i="32"/>
  <c r="C1221" i="32"/>
  <c r="C1220" i="32"/>
  <c r="C1219" i="32"/>
  <c r="C1218" i="32"/>
  <c r="C1217" i="32"/>
  <c r="C1216" i="32"/>
  <c r="C1215" i="32"/>
  <c r="C1214" i="32"/>
  <c r="C1213" i="32"/>
  <c r="C1212" i="32"/>
  <c r="C1211" i="32"/>
  <c r="C1210" i="32"/>
  <c r="C1209" i="32"/>
  <c r="C1208" i="32"/>
  <c r="C1207" i="32"/>
  <c r="C1206" i="32"/>
  <c r="C1205" i="32"/>
  <c r="C1204" i="32"/>
  <c r="C1203" i="32"/>
  <c r="C1202" i="32"/>
  <c r="C1201" i="32"/>
  <c r="C1200" i="32"/>
  <c r="C1199" i="32"/>
  <c r="C1198" i="32"/>
  <c r="C1197" i="32"/>
  <c r="C1196" i="32"/>
  <c r="C1195" i="32"/>
  <c r="C1194" i="32"/>
  <c r="C1193" i="32"/>
  <c r="C1192" i="32"/>
  <c r="C1191" i="32"/>
  <c r="C1190" i="32"/>
  <c r="C1189" i="32"/>
  <c r="C1188" i="32"/>
  <c r="C1187" i="32"/>
  <c r="C1186" i="32"/>
  <c r="C1185" i="32"/>
  <c r="C1184" i="32"/>
  <c r="C1183" i="32"/>
  <c r="C1182" i="32"/>
  <c r="C1181" i="32"/>
  <c r="C1180" i="32"/>
  <c r="C1179" i="32"/>
  <c r="C1178" i="32"/>
  <c r="C1177" i="32"/>
  <c r="C1176" i="32"/>
  <c r="C1175" i="32"/>
  <c r="C1174" i="32"/>
  <c r="C1173" i="32"/>
  <c r="C1172" i="32"/>
  <c r="C1171" i="32"/>
  <c r="C1170" i="32"/>
  <c r="C1169" i="32"/>
  <c r="C1168" i="32"/>
  <c r="C1167" i="32"/>
  <c r="C1166" i="32"/>
  <c r="C1165" i="32"/>
  <c r="C1164" i="32"/>
  <c r="C1163" i="32"/>
  <c r="C1162" i="32"/>
  <c r="C1161" i="32"/>
  <c r="C1160" i="32"/>
  <c r="C1159" i="32"/>
  <c r="C1158" i="32"/>
  <c r="C1157" i="32"/>
  <c r="C1156" i="32"/>
  <c r="C1155" i="32"/>
  <c r="C1154" i="32"/>
  <c r="C1153" i="32"/>
  <c r="C1152" i="32"/>
  <c r="C1151" i="32"/>
  <c r="C1150" i="32"/>
  <c r="C1149" i="32"/>
  <c r="C1148" i="32"/>
  <c r="C1147" i="32"/>
  <c r="C1146" i="32"/>
  <c r="C1145" i="32"/>
  <c r="C1144" i="32"/>
  <c r="C1143" i="32"/>
  <c r="C1142" i="32"/>
  <c r="C1141" i="32"/>
  <c r="C1140" i="32"/>
  <c r="C1139" i="32"/>
  <c r="C1138" i="32"/>
  <c r="C1137" i="32"/>
  <c r="C1136" i="32"/>
  <c r="C1135" i="32"/>
  <c r="C1134" i="32"/>
  <c r="C1133" i="32"/>
  <c r="C1132" i="32"/>
  <c r="C1131" i="32"/>
  <c r="C1130" i="32"/>
  <c r="C1129" i="32"/>
  <c r="C1128" i="32"/>
  <c r="C1127" i="32"/>
  <c r="C1126" i="32"/>
  <c r="C1125" i="32"/>
  <c r="C1124" i="32"/>
  <c r="C1123" i="32"/>
  <c r="C1122" i="32"/>
  <c r="C1121" i="32"/>
  <c r="C1120" i="32"/>
  <c r="C1119" i="32"/>
  <c r="C1118" i="32"/>
  <c r="C1117" i="32"/>
  <c r="C1116" i="32"/>
  <c r="C1115" i="32"/>
  <c r="C1114" i="32"/>
  <c r="C1113" i="32"/>
  <c r="C1112" i="32"/>
  <c r="C1111" i="32"/>
  <c r="C1110" i="32"/>
  <c r="C1109" i="32"/>
  <c r="C1108" i="32"/>
  <c r="C1107" i="32"/>
  <c r="C1106" i="32"/>
  <c r="C1105" i="32"/>
  <c r="C1104" i="32"/>
  <c r="C1103" i="32"/>
  <c r="C1102" i="32"/>
  <c r="C1101" i="32"/>
  <c r="C1100" i="32"/>
  <c r="C1099" i="32"/>
  <c r="C1098" i="32"/>
  <c r="C1097" i="32"/>
  <c r="C1096" i="32"/>
  <c r="C1095" i="32"/>
  <c r="C1094" i="32"/>
  <c r="C1093" i="32"/>
  <c r="C1092" i="32"/>
  <c r="C1091" i="32"/>
  <c r="C1090" i="32"/>
  <c r="C1089" i="32"/>
  <c r="C1088" i="32"/>
  <c r="C1087" i="32"/>
  <c r="C1086" i="32"/>
  <c r="C1085" i="32"/>
  <c r="C1084" i="32"/>
  <c r="C1083" i="32"/>
  <c r="C1082" i="32"/>
  <c r="C1081" i="32"/>
  <c r="C1080" i="32"/>
  <c r="C1079" i="32"/>
  <c r="C1078" i="32"/>
  <c r="C1077" i="32"/>
  <c r="C1076" i="32"/>
  <c r="C1075" i="32"/>
  <c r="C1074" i="32"/>
  <c r="C1073" i="32"/>
  <c r="C1072" i="32"/>
  <c r="C1071" i="32"/>
  <c r="C1070" i="32"/>
  <c r="C1069" i="32"/>
  <c r="C1068" i="32"/>
  <c r="C1067" i="32"/>
  <c r="C1066" i="32"/>
  <c r="C1065" i="32"/>
  <c r="C1064" i="32"/>
  <c r="C1063" i="32"/>
  <c r="C1062" i="32"/>
  <c r="C1061" i="32"/>
  <c r="C1060" i="32"/>
  <c r="C1059" i="32"/>
  <c r="C1058" i="32"/>
  <c r="C1057" i="32"/>
  <c r="C1056" i="32"/>
  <c r="C1055" i="32"/>
  <c r="C1054" i="32"/>
  <c r="C1053" i="32"/>
  <c r="C1052" i="32"/>
  <c r="C1051" i="32"/>
  <c r="C1050" i="32"/>
  <c r="C1049" i="32"/>
  <c r="C1048" i="32"/>
  <c r="C1047" i="32"/>
  <c r="C1046" i="32"/>
  <c r="C1045" i="32"/>
  <c r="C1044" i="32"/>
  <c r="C1043" i="32"/>
  <c r="C1042" i="32"/>
  <c r="C1041" i="32"/>
  <c r="C1040" i="32"/>
  <c r="C1039" i="32"/>
  <c r="C1038" i="32"/>
  <c r="C1037" i="32"/>
  <c r="C1036" i="32"/>
  <c r="C1035" i="32"/>
  <c r="C1034" i="32"/>
  <c r="C1033" i="32"/>
  <c r="C1032" i="32"/>
  <c r="C1031" i="32"/>
  <c r="C1030" i="32"/>
  <c r="C1029" i="32"/>
  <c r="C1028" i="32"/>
  <c r="C1027" i="32"/>
  <c r="C1026" i="32"/>
  <c r="C1025" i="32"/>
  <c r="C1024" i="32"/>
  <c r="C1023" i="32"/>
  <c r="C1022" i="32"/>
  <c r="C1021" i="32"/>
  <c r="C1020" i="32"/>
  <c r="C1019" i="32"/>
  <c r="C1018" i="32"/>
  <c r="C1017" i="32"/>
  <c r="C1016" i="32"/>
  <c r="C1015" i="32"/>
  <c r="C1014" i="32"/>
  <c r="C1013" i="32"/>
  <c r="C1012" i="32"/>
  <c r="C1011" i="32"/>
  <c r="C1010" i="32"/>
  <c r="C1009" i="32"/>
  <c r="C1008" i="32"/>
  <c r="C1007" i="32"/>
  <c r="C1006" i="32"/>
  <c r="C1005" i="32"/>
  <c r="C1004" i="32"/>
  <c r="C1003" i="32"/>
  <c r="C1002" i="32"/>
  <c r="C1001" i="32"/>
  <c r="C1000" i="32"/>
  <c r="C999" i="32"/>
  <c r="C998" i="32"/>
  <c r="C997" i="32"/>
  <c r="C996" i="32"/>
  <c r="C995" i="32"/>
  <c r="C994" i="32"/>
  <c r="C993" i="32"/>
  <c r="C992" i="32"/>
  <c r="C991" i="32"/>
  <c r="C990" i="32"/>
  <c r="C989" i="32"/>
  <c r="C988" i="32"/>
  <c r="C987" i="32"/>
  <c r="C986" i="32"/>
  <c r="C985" i="32"/>
  <c r="C984" i="32"/>
  <c r="C983" i="32"/>
  <c r="C982" i="32"/>
  <c r="C981" i="32"/>
  <c r="C980" i="32"/>
  <c r="C979" i="32"/>
  <c r="C978" i="32"/>
  <c r="C977" i="32"/>
  <c r="C976" i="32"/>
  <c r="C975" i="32"/>
  <c r="C974" i="32"/>
  <c r="C973" i="32"/>
  <c r="C972" i="32"/>
  <c r="C971" i="32"/>
  <c r="C970" i="32"/>
  <c r="C969" i="32"/>
  <c r="C968" i="32"/>
  <c r="C967" i="32"/>
  <c r="C966" i="32"/>
  <c r="C965" i="32"/>
  <c r="C964" i="32"/>
  <c r="C963" i="32"/>
  <c r="C962" i="32"/>
  <c r="C961" i="32"/>
  <c r="C960" i="32"/>
  <c r="C959" i="32"/>
  <c r="C958" i="32"/>
  <c r="C957" i="32"/>
  <c r="C956" i="32"/>
  <c r="C955" i="32"/>
  <c r="C954" i="32"/>
  <c r="C953" i="32"/>
  <c r="C952" i="32"/>
  <c r="C951" i="32"/>
  <c r="C950" i="32"/>
  <c r="C949" i="32"/>
  <c r="C948" i="32"/>
  <c r="C947" i="32"/>
  <c r="C946" i="32"/>
  <c r="C945" i="32"/>
  <c r="C944" i="32"/>
  <c r="C943" i="32"/>
  <c r="C942" i="32"/>
  <c r="C941" i="32"/>
  <c r="C940" i="32"/>
  <c r="C939" i="32"/>
  <c r="C938" i="32"/>
  <c r="C937" i="32"/>
  <c r="C936" i="32"/>
  <c r="C935" i="32"/>
  <c r="C934" i="32"/>
  <c r="C933" i="32"/>
  <c r="C932" i="32"/>
  <c r="C931" i="32"/>
  <c r="C930" i="32"/>
  <c r="C929" i="32"/>
  <c r="C928" i="32"/>
  <c r="C927" i="32"/>
  <c r="C926" i="32"/>
  <c r="C925" i="32"/>
  <c r="C924" i="32"/>
  <c r="C923" i="32"/>
  <c r="C922" i="32"/>
  <c r="C921" i="32"/>
  <c r="C920" i="32"/>
  <c r="C919" i="32"/>
  <c r="C918" i="32"/>
  <c r="C917" i="32"/>
  <c r="C916" i="32"/>
  <c r="C915" i="32"/>
  <c r="C914" i="32"/>
  <c r="C913" i="32"/>
  <c r="C912" i="32"/>
  <c r="C911" i="32"/>
  <c r="C910" i="32"/>
  <c r="C909" i="32"/>
  <c r="C908" i="32"/>
  <c r="C907" i="32"/>
  <c r="C906" i="32"/>
  <c r="C905" i="32"/>
  <c r="C904" i="32"/>
  <c r="C903" i="32"/>
  <c r="C902" i="32"/>
  <c r="C901" i="32"/>
  <c r="C900" i="32"/>
  <c r="C899" i="32"/>
  <c r="C898" i="32"/>
  <c r="C897" i="32"/>
  <c r="C896" i="32"/>
  <c r="C895" i="32"/>
  <c r="C894" i="32"/>
  <c r="C893" i="32"/>
  <c r="C892" i="32"/>
  <c r="C891" i="32"/>
  <c r="C890" i="32"/>
  <c r="C889" i="32"/>
  <c r="C888" i="32"/>
  <c r="C887" i="32"/>
  <c r="C886" i="32"/>
  <c r="C885" i="32"/>
  <c r="C884" i="32"/>
  <c r="C883" i="32"/>
  <c r="C882" i="32"/>
  <c r="C881" i="32"/>
  <c r="C880" i="32"/>
  <c r="C879" i="32"/>
  <c r="C878" i="32"/>
  <c r="C877" i="32"/>
  <c r="C876" i="32"/>
  <c r="C875" i="32"/>
  <c r="C874" i="32"/>
  <c r="C873" i="32"/>
  <c r="C872" i="32"/>
  <c r="C871" i="32"/>
  <c r="C870" i="32"/>
  <c r="C869" i="32"/>
  <c r="C868" i="32"/>
  <c r="C867" i="32"/>
  <c r="C866" i="32"/>
  <c r="C865" i="32"/>
  <c r="C864" i="32"/>
  <c r="C863" i="32"/>
  <c r="C862" i="32"/>
  <c r="C861" i="32"/>
  <c r="C860" i="32"/>
  <c r="C859" i="32"/>
  <c r="C858" i="32"/>
  <c r="C857" i="32"/>
  <c r="C856" i="32"/>
  <c r="C855" i="32"/>
  <c r="C854" i="32"/>
  <c r="C853" i="32"/>
  <c r="C852" i="32"/>
  <c r="C851" i="32"/>
  <c r="C850" i="32"/>
  <c r="C849" i="32"/>
  <c r="C848" i="32"/>
  <c r="C847" i="32"/>
  <c r="C846" i="32"/>
  <c r="C845" i="32"/>
  <c r="C844" i="32"/>
  <c r="C843" i="32"/>
  <c r="C842" i="32"/>
  <c r="C841" i="32"/>
  <c r="C840" i="32"/>
  <c r="C839" i="32"/>
  <c r="C838" i="32"/>
  <c r="C837" i="32"/>
  <c r="C836" i="32"/>
  <c r="C835" i="32"/>
  <c r="C834" i="32"/>
  <c r="C833" i="32"/>
  <c r="C832" i="32"/>
  <c r="C831" i="32"/>
  <c r="C830" i="32"/>
  <c r="C829" i="32"/>
  <c r="C828" i="32"/>
  <c r="C827" i="32"/>
  <c r="C826" i="32"/>
  <c r="C825" i="32"/>
  <c r="C824" i="32"/>
  <c r="C823" i="32"/>
  <c r="C822" i="32"/>
  <c r="C821" i="32"/>
  <c r="C820" i="32"/>
  <c r="C819" i="32"/>
  <c r="C818" i="32"/>
  <c r="C817" i="32"/>
  <c r="C816" i="32"/>
  <c r="C815" i="32"/>
  <c r="C814" i="32"/>
  <c r="C813" i="32"/>
  <c r="C812" i="32"/>
  <c r="C811" i="32"/>
  <c r="C810" i="32"/>
  <c r="C809" i="32"/>
  <c r="C808" i="32"/>
  <c r="C807" i="32"/>
  <c r="C806" i="32"/>
  <c r="C805" i="32"/>
  <c r="C804" i="32"/>
  <c r="C803" i="32"/>
  <c r="C802" i="32"/>
  <c r="C801" i="32"/>
  <c r="C800" i="32"/>
  <c r="C799" i="32"/>
  <c r="C798" i="32"/>
  <c r="C797" i="32"/>
  <c r="C796" i="32"/>
  <c r="C795" i="32"/>
  <c r="C794" i="32"/>
  <c r="C793" i="32"/>
  <c r="C792" i="32"/>
  <c r="C791" i="32"/>
  <c r="C790" i="32"/>
  <c r="C789" i="32"/>
  <c r="C788" i="32"/>
  <c r="C787" i="32"/>
  <c r="C786" i="32"/>
  <c r="C785" i="32"/>
  <c r="C784" i="32"/>
  <c r="C783" i="32"/>
  <c r="C782" i="32"/>
  <c r="C781" i="32"/>
  <c r="C780" i="32"/>
  <c r="C779" i="32"/>
  <c r="C778" i="32"/>
  <c r="C777" i="32"/>
  <c r="C776" i="32"/>
  <c r="C775" i="32"/>
  <c r="C774" i="32"/>
  <c r="C773" i="32"/>
  <c r="C772" i="32"/>
  <c r="C771" i="32"/>
  <c r="C770" i="32"/>
  <c r="C769" i="32"/>
  <c r="C768" i="32"/>
  <c r="C767" i="32"/>
  <c r="C766" i="32"/>
  <c r="C765" i="32"/>
  <c r="C764" i="32"/>
  <c r="C763" i="32"/>
  <c r="C762" i="32"/>
  <c r="C761" i="32"/>
  <c r="C760" i="32"/>
  <c r="C759" i="32"/>
  <c r="C758" i="32"/>
  <c r="C757" i="32"/>
  <c r="C756" i="32"/>
  <c r="C755" i="32"/>
  <c r="C754" i="32"/>
  <c r="C753" i="32"/>
  <c r="C752" i="32"/>
  <c r="C751" i="32"/>
  <c r="C750" i="32"/>
  <c r="C749" i="32"/>
  <c r="C748" i="32"/>
  <c r="C747" i="32"/>
  <c r="C746" i="32"/>
  <c r="C745" i="32"/>
  <c r="C744" i="32"/>
  <c r="C743" i="32"/>
  <c r="C742" i="32"/>
  <c r="C741" i="32"/>
  <c r="C740" i="32"/>
  <c r="C739" i="32"/>
  <c r="C738" i="32"/>
  <c r="C737" i="32"/>
  <c r="C736" i="32"/>
  <c r="C735" i="32"/>
  <c r="C734" i="32"/>
  <c r="C733" i="32"/>
  <c r="C732" i="32"/>
  <c r="C731" i="32"/>
  <c r="C730" i="32"/>
  <c r="C729" i="32"/>
  <c r="C728" i="32"/>
  <c r="C727" i="32"/>
  <c r="C726" i="32"/>
  <c r="C725" i="32"/>
  <c r="C724" i="32"/>
  <c r="C723" i="32"/>
  <c r="C722" i="32"/>
  <c r="C721" i="32"/>
  <c r="C720" i="32"/>
  <c r="C719" i="32"/>
  <c r="C718" i="32"/>
  <c r="C717" i="32"/>
  <c r="C716" i="32"/>
  <c r="C715" i="32"/>
  <c r="C714" i="32"/>
  <c r="C713" i="32"/>
  <c r="C712" i="32"/>
  <c r="C711" i="32"/>
  <c r="C710" i="32"/>
  <c r="C709" i="32"/>
  <c r="C708" i="32"/>
  <c r="C707" i="32"/>
  <c r="C706" i="32"/>
  <c r="C705" i="32"/>
  <c r="C704" i="32"/>
  <c r="C703" i="32"/>
  <c r="C702" i="32"/>
  <c r="C701" i="32"/>
  <c r="C700" i="32"/>
  <c r="C699" i="32"/>
  <c r="C698" i="32"/>
  <c r="C697" i="32"/>
  <c r="C696" i="32"/>
  <c r="C695" i="32"/>
  <c r="C694" i="32"/>
  <c r="C693" i="32"/>
  <c r="C692" i="32"/>
  <c r="C691" i="32"/>
  <c r="C690" i="32"/>
  <c r="C689" i="32"/>
  <c r="C688" i="32"/>
  <c r="C687" i="32"/>
  <c r="C686" i="32"/>
  <c r="C685" i="32"/>
  <c r="C684" i="32"/>
  <c r="C683" i="32"/>
  <c r="C682" i="32"/>
  <c r="C681" i="32"/>
  <c r="C680" i="32"/>
  <c r="C679" i="32"/>
  <c r="C678" i="32"/>
  <c r="C677" i="32"/>
  <c r="C676" i="32"/>
  <c r="C675" i="32"/>
  <c r="C674" i="32"/>
  <c r="C673" i="32"/>
  <c r="C672" i="32"/>
  <c r="C671" i="32"/>
  <c r="C670" i="32"/>
  <c r="C669" i="32"/>
  <c r="C668" i="32"/>
  <c r="C667" i="32"/>
  <c r="C666" i="32"/>
  <c r="C665" i="32"/>
  <c r="C664" i="32"/>
  <c r="C663" i="32"/>
  <c r="C662" i="32"/>
  <c r="C661" i="32"/>
  <c r="C660" i="32"/>
  <c r="C659" i="32"/>
  <c r="C658" i="32"/>
  <c r="C657" i="32"/>
  <c r="C656" i="32"/>
  <c r="C655" i="32"/>
  <c r="C654" i="32"/>
  <c r="C653" i="32"/>
  <c r="C652" i="32"/>
  <c r="C651" i="32"/>
  <c r="C650" i="32"/>
  <c r="C649" i="32"/>
  <c r="C648" i="32"/>
  <c r="C647" i="32"/>
  <c r="C646" i="32"/>
  <c r="C645" i="32"/>
  <c r="C644" i="32"/>
  <c r="C643" i="32"/>
  <c r="C642" i="32"/>
  <c r="C641" i="32"/>
  <c r="C640" i="32"/>
  <c r="C639" i="32"/>
  <c r="C638" i="32"/>
  <c r="C637" i="32"/>
  <c r="C636" i="32"/>
  <c r="C635" i="32"/>
  <c r="C634" i="32"/>
  <c r="C633" i="32"/>
  <c r="C632" i="32"/>
  <c r="C631" i="32"/>
  <c r="C630" i="32"/>
  <c r="C629" i="32"/>
  <c r="C628" i="32"/>
  <c r="C627" i="32"/>
  <c r="C626" i="32"/>
  <c r="C625" i="32"/>
  <c r="C624" i="32"/>
  <c r="C623" i="32"/>
  <c r="C622" i="32"/>
  <c r="C621" i="32"/>
  <c r="C620" i="32"/>
  <c r="C619" i="32"/>
  <c r="C618" i="32"/>
  <c r="C617" i="32"/>
  <c r="C616" i="32"/>
  <c r="C615" i="32"/>
  <c r="C614" i="32"/>
  <c r="C613" i="32"/>
  <c r="C612" i="32"/>
  <c r="C611" i="32"/>
  <c r="C610" i="32"/>
  <c r="C609" i="32"/>
  <c r="C608" i="32"/>
  <c r="C607" i="32"/>
  <c r="C606" i="32"/>
  <c r="C605" i="32"/>
  <c r="C604" i="32"/>
  <c r="C603" i="32"/>
  <c r="C602" i="32"/>
  <c r="C601" i="32"/>
  <c r="C600" i="32"/>
  <c r="C599" i="32"/>
  <c r="C598" i="32"/>
  <c r="C597" i="32"/>
  <c r="C596" i="32"/>
  <c r="C595" i="32"/>
  <c r="C594" i="32"/>
  <c r="C593" i="32"/>
  <c r="C592" i="32"/>
  <c r="C591" i="32"/>
  <c r="C590" i="32"/>
  <c r="C589" i="32"/>
  <c r="C588" i="32"/>
  <c r="C587" i="32"/>
  <c r="C586" i="32"/>
  <c r="C585" i="32"/>
  <c r="C584" i="32"/>
  <c r="C583" i="32"/>
  <c r="C582" i="32"/>
  <c r="C581" i="32"/>
  <c r="C580" i="32"/>
  <c r="C579" i="32"/>
  <c r="C578" i="32"/>
  <c r="C577" i="32"/>
  <c r="C576" i="32"/>
  <c r="C575" i="32"/>
  <c r="C574" i="32"/>
  <c r="C573" i="32"/>
  <c r="C572" i="32"/>
  <c r="C571" i="32"/>
  <c r="C570" i="32"/>
  <c r="C569" i="32"/>
  <c r="C568" i="32"/>
  <c r="C567" i="32"/>
  <c r="C566" i="32"/>
  <c r="C565" i="32"/>
  <c r="C564" i="32"/>
  <c r="C563" i="32"/>
  <c r="C562" i="32"/>
  <c r="C561" i="32"/>
  <c r="C560" i="32"/>
  <c r="C559" i="32"/>
  <c r="C558" i="32"/>
  <c r="C557" i="32"/>
  <c r="C556" i="32"/>
  <c r="C555" i="32"/>
  <c r="C554" i="32"/>
  <c r="C553" i="32"/>
  <c r="C552" i="32"/>
  <c r="C551" i="32"/>
  <c r="C550" i="32"/>
  <c r="C549" i="32"/>
  <c r="C548" i="32"/>
  <c r="C547" i="32"/>
  <c r="C546" i="32"/>
  <c r="C545" i="32"/>
  <c r="C544" i="32"/>
  <c r="C543" i="32"/>
  <c r="C542" i="32"/>
  <c r="C541" i="32"/>
  <c r="C540" i="32"/>
  <c r="C539" i="32"/>
  <c r="C538" i="32"/>
  <c r="C537" i="32"/>
  <c r="C536" i="32"/>
  <c r="C535" i="32"/>
  <c r="C534" i="32"/>
  <c r="C533" i="32"/>
  <c r="C532" i="32"/>
  <c r="C531" i="32"/>
  <c r="C530" i="32"/>
  <c r="C529" i="32"/>
  <c r="C528" i="32"/>
  <c r="C527" i="32"/>
  <c r="C526" i="32"/>
  <c r="C525" i="32"/>
  <c r="C524" i="32"/>
  <c r="C523" i="32"/>
  <c r="C522" i="32"/>
  <c r="C521" i="32"/>
  <c r="C520" i="32"/>
  <c r="C519" i="32"/>
  <c r="C518" i="32"/>
  <c r="C517" i="32"/>
  <c r="C516" i="32"/>
  <c r="C515" i="32"/>
  <c r="C514" i="32"/>
  <c r="C513" i="32"/>
  <c r="C512" i="32"/>
  <c r="C511" i="32"/>
  <c r="C510" i="32"/>
  <c r="C509" i="32"/>
  <c r="C508" i="32"/>
  <c r="C507" i="32"/>
  <c r="C506" i="32"/>
  <c r="C505" i="32"/>
  <c r="C504" i="32"/>
  <c r="C503" i="32"/>
  <c r="C502" i="32"/>
  <c r="C501" i="32"/>
  <c r="C500" i="32"/>
  <c r="C499" i="32"/>
  <c r="C498" i="32"/>
  <c r="C497" i="32"/>
  <c r="C496" i="32"/>
  <c r="C495" i="32"/>
  <c r="C494" i="32"/>
  <c r="C493" i="32"/>
  <c r="C492" i="32"/>
  <c r="C491" i="32"/>
  <c r="C490" i="32"/>
  <c r="C489" i="32"/>
  <c r="C488" i="32"/>
  <c r="C487" i="32"/>
  <c r="C486" i="32"/>
  <c r="C485" i="32"/>
  <c r="C484" i="32"/>
  <c r="C483" i="32"/>
  <c r="C482" i="32"/>
  <c r="C481" i="32"/>
  <c r="C480" i="32"/>
  <c r="C479" i="32"/>
  <c r="C478" i="32"/>
  <c r="C477" i="32"/>
  <c r="C476" i="32"/>
  <c r="C475" i="32"/>
  <c r="C474" i="32"/>
  <c r="C473" i="32"/>
  <c r="C472" i="32"/>
  <c r="C471" i="32"/>
  <c r="C470" i="32"/>
  <c r="C469" i="32"/>
  <c r="C468" i="32"/>
  <c r="C467" i="32"/>
  <c r="C466" i="32"/>
  <c r="C465" i="32"/>
  <c r="C464" i="32"/>
  <c r="C463" i="32"/>
  <c r="C462" i="32"/>
  <c r="C461" i="32"/>
  <c r="C460" i="32"/>
  <c r="C459" i="32"/>
  <c r="C458" i="32"/>
  <c r="C457" i="32"/>
  <c r="C456" i="32"/>
  <c r="C455" i="32"/>
  <c r="C454" i="32"/>
  <c r="C453" i="32"/>
  <c r="C452" i="32"/>
  <c r="C451" i="32"/>
  <c r="C450" i="32"/>
  <c r="C449" i="32"/>
  <c r="C448" i="32"/>
  <c r="C447" i="32"/>
  <c r="C446" i="32"/>
  <c r="C445" i="32"/>
  <c r="C444" i="32"/>
  <c r="C443" i="32"/>
  <c r="C442" i="32"/>
  <c r="C441" i="32"/>
  <c r="C440" i="32"/>
  <c r="C439" i="32"/>
  <c r="C438" i="32"/>
  <c r="C437" i="32"/>
  <c r="C436" i="32"/>
  <c r="C435" i="32"/>
  <c r="C434" i="32"/>
  <c r="C433" i="32"/>
  <c r="C432" i="32"/>
  <c r="C431" i="32"/>
  <c r="C430" i="32"/>
  <c r="C429" i="32"/>
  <c r="C428" i="32"/>
  <c r="C427" i="32"/>
  <c r="C426" i="32"/>
  <c r="C425" i="32"/>
  <c r="C424" i="32"/>
  <c r="C423" i="32"/>
  <c r="C422" i="32"/>
  <c r="C421" i="32"/>
  <c r="C420" i="32"/>
  <c r="C419" i="32"/>
  <c r="C418" i="32"/>
  <c r="C417" i="32"/>
  <c r="C416" i="32"/>
  <c r="C415" i="32"/>
  <c r="C414" i="32"/>
  <c r="C413" i="32"/>
  <c r="C412" i="32"/>
  <c r="C411" i="32"/>
  <c r="C410" i="32"/>
  <c r="C409" i="32"/>
  <c r="C408" i="32"/>
  <c r="C407" i="32"/>
  <c r="C406" i="32"/>
  <c r="C405" i="32"/>
  <c r="C404" i="32"/>
  <c r="C403" i="32"/>
  <c r="C402" i="32"/>
  <c r="C401" i="32"/>
  <c r="C400" i="32"/>
  <c r="C399" i="32"/>
  <c r="C398" i="32"/>
  <c r="C397" i="32"/>
  <c r="C396" i="32"/>
  <c r="C395" i="32"/>
  <c r="C394" i="32"/>
  <c r="C393" i="32"/>
  <c r="C392" i="32"/>
  <c r="C391" i="32"/>
  <c r="C390" i="32"/>
  <c r="C389" i="32"/>
  <c r="C388" i="32"/>
  <c r="C387" i="32"/>
  <c r="C386" i="32"/>
  <c r="C385" i="32"/>
  <c r="C384" i="32"/>
  <c r="C383" i="32"/>
  <c r="C382" i="32"/>
  <c r="C381" i="32"/>
  <c r="C380" i="32"/>
  <c r="C379" i="32"/>
  <c r="C378" i="32"/>
  <c r="C377" i="32"/>
  <c r="C376" i="32"/>
  <c r="C375" i="32"/>
  <c r="C374" i="32"/>
  <c r="C373" i="32"/>
  <c r="C372" i="32"/>
  <c r="C371" i="32"/>
  <c r="C370" i="32"/>
  <c r="C369" i="32"/>
  <c r="C368" i="32"/>
  <c r="C367" i="32"/>
  <c r="C366" i="32"/>
  <c r="C365" i="32"/>
  <c r="C364" i="32"/>
  <c r="C363" i="32"/>
  <c r="C362" i="32"/>
  <c r="C361" i="32"/>
  <c r="C360" i="32"/>
  <c r="C359" i="32"/>
  <c r="C358" i="32"/>
  <c r="C357" i="32"/>
  <c r="C356" i="32"/>
  <c r="C355" i="32"/>
  <c r="C354" i="32"/>
  <c r="C353" i="32"/>
  <c r="C352" i="32"/>
  <c r="C351" i="32"/>
  <c r="C350" i="32"/>
  <c r="C349" i="32"/>
  <c r="C348" i="32"/>
  <c r="C347" i="32"/>
  <c r="C346" i="32"/>
  <c r="C345" i="32"/>
  <c r="C344" i="32"/>
  <c r="C343" i="32"/>
  <c r="C342" i="32"/>
  <c r="C341" i="32"/>
  <c r="C340" i="32"/>
  <c r="C339" i="32"/>
  <c r="C338" i="32"/>
  <c r="C337" i="32"/>
  <c r="C336" i="32"/>
  <c r="C335" i="32"/>
  <c r="C334" i="32"/>
  <c r="C333" i="32"/>
  <c r="C332" i="32"/>
  <c r="C331" i="32"/>
  <c r="C330" i="32"/>
  <c r="C329" i="32"/>
  <c r="C328" i="32"/>
  <c r="C327" i="32"/>
  <c r="C326" i="32"/>
  <c r="C325" i="32"/>
  <c r="C324" i="32"/>
  <c r="C323" i="32"/>
  <c r="C322" i="32"/>
  <c r="C321" i="32"/>
  <c r="C320" i="32"/>
  <c r="C319" i="32"/>
  <c r="C318" i="32"/>
  <c r="C317" i="32"/>
  <c r="C316" i="32"/>
  <c r="C315" i="32"/>
  <c r="C314" i="32"/>
  <c r="C313" i="32"/>
  <c r="C312" i="32"/>
  <c r="C311" i="32"/>
  <c r="C310" i="32"/>
  <c r="C309" i="32"/>
  <c r="C308" i="32"/>
  <c r="C307" i="32"/>
  <c r="C306" i="32"/>
  <c r="C305" i="32"/>
  <c r="C304" i="32"/>
  <c r="C303" i="32"/>
  <c r="C302" i="32"/>
  <c r="C301" i="32"/>
  <c r="C300" i="32"/>
  <c r="C299" i="32"/>
  <c r="C298" i="32"/>
  <c r="C297" i="32"/>
  <c r="C296" i="32"/>
  <c r="C295" i="32"/>
  <c r="C294" i="32"/>
  <c r="C293" i="32"/>
  <c r="C292" i="32"/>
  <c r="C291" i="32"/>
  <c r="C290" i="32"/>
  <c r="C289" i="32"/>
  <c r="C288" i="32"/>
  <c r="C287" i="32"/>
  <c r="C286" i="32"/>
  <c r="C285" i="32"/>
  <c r="C284" i="32"/>
  <c r="C283" i="32"/>
  <c r="C282" i="32"/>
  <c r="C281" i="32"/>
  <c r="C280" i="32"/>
  <c r="C279" i="32"/>
  <c r="C278" i="32"/>
  <c r="C277" i="32"/>
  <c r="C276" i="32"/>
  <c r="C275" i="32"/>
  <c r="C274" i="32"/>
  <c r="C273" i="32"/>
  <c r="C272" i="32"/>
  <c r="C271" i="32"/>
  <c r="C270" i="32"/>
  <c r="C269" i="32"/>
  <c r="C268" i="32"/>
  <c r="C267" i="32"/>
  <c r="C266" i="32"/>
  <c r="C265" i="32"/>
  <c r="C264" i="32"/>
  <c r="C263" i="32"/>
  <c r="C262" i="32"/>
  <c r="C261" i="32"/>
  <c r="C260" i="32"/>
  <c r="C259" i="32"/>
  <c r="C258" i="32"/>
  <c r="C257" i="32"/>
  <c r="C256" i="32"/>
  <c r="C255" i="32"/>
  <c r="C254" i="32"/>
  <c r="C253" i="32"/>
  <c r="C252" i="32"/>
  <c r="C251" i="32"/>
  <c r="C250" i="32"/>
  <c r="C249" i="32"/>
  <c r="C248" i="32"/>
  <c r="C247" i="32"/>
  <c r="C246" i="32"/>
  <c r="C245" i="32"/>
  <c r="C244" i="32"/>
  <c r="C243" i="32"/>
  <c r="C242" i="32"/>
  <c r="C241" i="32"/>
  <c r="C240" i="32"/>
  <c r="C239" i="32"/>
  <c r="C238" i="32"/>
  <c r="C237" i="32"/>
  <c r="C236" i="32"/>
  <c r="C235" i="32"/>
  <c r="C234" i="32"/>
  <c r="C233" i="32"/>
  <c r="C232" i="32"/>
  <c r="C231" i="32"/>
  <c r="C230" i="32"/>
  <c r="C229" i="32"/>
  <c r="C228" i="32"/>
  <c r="C227" i="32"/>
  <c r="C226" i="32"/>
  <c r="C225" i="32"/>
  <c r="C224" i="32"/>
  <c r="C223" i="32"/>
  <c r="C222" i="32"/>
  <c r="C221" i="32"/>
  <c r="C220" i="32"/>
  <c r="C219" i="32"/>
  <c r="C218" i="32"/>
  <c r="C217" i="32"/>
  <c r="C216" i="32"/>
  <c r="C215" i="32"/>
  <c r="C214" i="32"/>
  <c r="C213" i="32"/>
  <c r="C212" i="32"/>
  <c r="C211" i="32"/>
  <c r="C210" i="32"/>
  <c r="C209" i="32"/>
  <c r="C208" i="32"/>
  <c r="C207" i="32"/>
  <c r="C206" i="32"/>
  <c r="C205" i="32"/>
  <c r="C204" i="32"/>
  <c r="C203" i="32"/>
  <c r="C202" i="32"/>
  <c r="C201" i="32"/>
  <c r="C200" i="32"/>
  <c r="C199" i="32"/>
  <c r="C198" i="32"/>
  <c r="C197" i="32"/>
  <c r="C196" i="32"/>
  <c r="C195" i="32"/>
  <c r="C194" i="32"/>
  <c r="C193" i="32"/>
  <c r="C192" i="32"/>
  <c r="C191" i="32"/>
  <c r="C190" i="32"/>
  <c r="C189" i="32"/>
  <c r="C188" i="32"/>
  <c r="C187" i="32"/>
  <c r="C186" i="32"/>
  <c r="C185" i="32"/>
  <c r="C184" i="32"/>
  <c r="C183" i="32"/>
  <c r="C182" i="32"/>
  <c r="C181" i="32"/>
  <c r="C180" i="32"/>
  <c r="C179" i="32"/>
  <c r="C178" i="32"/>
  <c r="C177" i="32"/>
  <c r="C176" i="32"/>
  <c r="C175" i="32"/>
  <c r="C174" i="32"/>
  <c r="C173" i="32"/>
  <c r="C172" i="32"/>
  <c r="C171" i="32"/>
  <c r="C170" i="32"/>
  <c r="C169" i="32"/>
  <c r="C168" i="32"/>
  <c r="C167" i="32"/>
  <c r="C166" i="32"/>
  <c r="C165" i="32"/>
  <c r="C164" i="32"/>
  <c r="C163" i="32"/>
  <c r="C162" i="32"/>
  <c r="C161" i="32"/>
  <c r="C160" i="32"/>
  <c r="C159" i="32"/>
  <c r="C158" i="32"/>
  <c r="C157" i="32"/>
  <c r="C156" i="32"/>
  <c r="C155" i="32"/>
  <c r="C154" i="32"/>
  <c r="C153" i="32"/>
  <c r="C152" i="32"/>
  <c r="C151" i="32"/>
  <c r="C150" i="32"/>
  <c r="C149" i="32"/>
  <c r="C148" i="32"/>
  <c r="C147" i="32"/>
  <c r="C146" i="32"/>
  <c r="C145" i="32"/>
  <c r="C144" i="32"/>
  <c r="C143" i="32"/>
  <c r="C142" i="32"/>
  <c r="C141" i="32"/>
  <c r="C140" i="32"/>
  <c r="C139" i="32"/>
  <c r="C138" i="32"/>
  <c r="C137" i="32"/>
  <c r="C136" i="32"/>
  <c r="C135" i="32"/>
  <c r="C134" i="32"/>
  <c r="C133" i="32"/>
  <c r="C132" i="32"/>
  <c r="C131" i="32"/>
  <c r="C130" i="32"/>
  <c r="C129" i="32"/>
  <c r="C128" i="32"/>
  <c r="C127" i="32"/>
  <c r="C126" i="32"/>
  <c r="C125" i="32"/>
  <c r="C124" i="32"/>
  <c r="C123" i="32"/>
  <c r="C122" i="32"/>
  <c r="C121" i="32"/>
  <c r="C120" i="32"/>
  <c r="C119" i="32"/>
  <c r="C118" i="32"/>
  <c r="C117" i="32"/>
  <c r="C116" i="32"/>
  <c r="C115" i="32"/>
  <c r="C114" i="32"/>
  <c r="C113" i="32"/>
  <c r="C112" i="32"/>
  <c r="C111" i="32"/>
  <c r="C110" i="32"/>
  <c r="C109" i="32"/>
  <c r="C108" i="32"/>
  <c r="C107" i="32"/>
  <c r="C106" i="32"/>
  <c r="C105" i="32"/>
  <c r="C104" i="32"/>
  <c r="C103" i="32"/>
  <c r="C102" i="32"/>
  <c r="C101" i="32"/>
  <c r="C100" i="32"/>
  <c r="C99" i="32"/>
  <c r="C98" i="32"/>
  <c r="C97" i="32"/>
  <c r="C96" i="32"/>
  <c r="C95" i="32"/>
  <c r="C94" i="32"/>
  <c r="C93" i="32"/>
  <c r="C92" i="32"/>
  <c r="C91" i="32"/>
  <c r="C90" i="32"/>
  <c r="C89" i="32"/>
  <c r="C88" i="32"/>
  <c r="C87" i="32"/>
  <c r="C86" i="32"/>
  <c r="C85" i="32"/>
  <c r="C84" i="32"/>
  <c r="C83" i="32"/>
  <c r="C82" i="32"/>
  <c r="C81" i="32"/>
  <c r="C80" i="32"/>
  <c r="C79" i="32"/>
  <c r="C78" i="32"/>
  <c r="C77" i="32"/>
  <c r="C76" i="32"/>
  <c r="C75" i="32"/>
  <c r="C74" i="32"/>
  <c r="C73" i="32"/>
  <c r="C72" i="32"/>
  <c r="C71" i="32"/>
  <c r="C70" i="32"/>
  <c r="C69" i="32"/>
  <c r="C68" i="32"/>
  <c r="C67" i="32"/>
  <c r="C66" i="32"/>
  <c r="C65" i="32"/>
  <c r="C64" i="32"/>
  <c r="C63" i="32"/>
  <c r="C62" i="32"/>
  <c r="C61" i="32"/>
  <c r="C60" i="32"/>
  <c r="C59" i="32"/>
  <c r="C58" i="32"/>
  <c r="C57" i="32"/>
  <c r="C56" i="32"/>
  <c r="C55" i="32"/>
  <c r="C54" i="32"/>
  <c r="C53" i="32"/>
  <c r="C52" i="32"/>
  <c r="C51" i="32"/>
  <c r="C50" i="32"/>
  <c r="C49" i="32"/>
  <c r="C48" i="32"/>
  <c r="C47" i="32"/>
  <c r="C46" i="32"/>
  <c r="C45" i="32"/>
  <c r="C44" i="32"/>
  <c r="C43" i="32"/>
  <c r="C42" i="32"/>
  <c r="C41" i="32"/>
  <c r="C40" i="32"/>
  <c r="C39" i="32"/>
  <c r="C38" i="32"/>
  <c r="C37" i="32"/>
  <c r="C36" i="32"/>
  <c r="C35" i="32"/>
  <c r="C34" i="32"/>
  <c r="C33" i="32"/>
  <c r="C32" i="32"/>
  <c r="C31" i="32"/>
  <c r="C30" i="32"/>
  <c r="C29" i="32"/>
  <c r="C28" i="32"/>
  <c r="C27" i="32"/>
  <c r="C23" i="32"/>
  <c r="C22" i="32"/>
  <c r="C21" i="32"/>
  <c r="C20" i="32"/>
  <c r="C17" i="32"/>
  <c r="C16" i="32"/>
  <c r="C15" i="32"/>
  <c r="C14" i="32"/>
  <c r="C13" i="32"/>
  <c r="C12" i="32"/>
  <c r="C1365" i="31"/>
  <c r="B1365"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6" i="31"/>
  <c r="C1315"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5"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65" i="31"/>
  <c r="C864" i="31"/>
  <c r="C863" i="31"/>
  <c r="C862" i="31"/>
  <c r="C861" i="31"/>
  <c r="C860"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60" i="31"/>
  <c r="C659" i="31"/>
  <c r="C658" i="31"/>
  <c r="C657"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2"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2"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7" i="31"/>
  <c r="C556"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32" i="31"/>
  <c r="C531" i="31"/>
  <c r="C530" i="31"/>
  <c r="C529" i="31"/>
  <c r="C528"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4"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80" i="31"/>
  <c r="C479" i="31"/>
  <c r="C478" i="31"/>
  <c r="C477" i="31"/>
  <c r="C476"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2"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8"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4"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80" i="31"/>
  <c r="C379" i="31"/>
  <c r="C378" i="31"/>
  <c r="C377" i="31"/>
  <c r="C376" i="31"/>
  <c r="C375" i="31"/>
  <c r="C374" i="31"/>
  <c r="C373" i="31"/>
  <c r="C372" i="31"/>
  <c r="C371" i="31"/>
  <c r="C370" i="31"/>
  <c r="C369" i="31"/>
  <c r="C368" i="31"/>
  <c r="C367" i="31"/>
  <c r="C366" i="31"/>
  <c r="C365" i="31"/>
  <c r="C364" i="31"/>
  <c r="C363" i="31"/>
  <c r="C362" i="31"/>
  <c r="C361" i="31"/>
  <c r="C360" i="31"/>
  <c r="C359" i="31"/>
  <c r="C358" i="31"/>
  <c r="C357" i="31"/>
  <c r="C356" i="31"/>
  <c r="C355"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31" i="31"/>
  <c r="C330"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6" i="31"/>
  <c r="C305" i="31"/>
  <c r="C304" i="31"/>
  <c r="C303" i="31"/>
  <c r="C302"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8"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4" i="31"/>
  <c r="C253" i="31"/>
  <c r="C252" i="31"/>
  <c r="C251" i="31"/>
  <c r="C250" i="31"/>
  <c r="C249" i="31"/>
  <c r="C248" i="31"/>
  <c r="C247" i="31"/>
  <c r="C246" i="31"/>
  <c r="C245" i="31"/>
  <c r="C244" i="31"/>
  <c r="C243" i="31"/>
  <c r="C242" i="31"/>
  <c r="C241" i="31"/>
  <c r="C240" i="31"/>
  <c r="C239" i="31"/>
  <c r="C238" i="31"/>
  <c r="C237" i="31"/>
  <c r="C236" i="31"/>
  <c r="C235" i="31"/>
  <c r="C234" i="31"/>
  <c r="C233" i="31"/>
  <c r="C232" i="31"/>
  <c r="C231" i="31"/>
  <c r="C230" i="31"/>
  <c r="C229" i="31"/>
  <c r="C228" i="31"/>
  <c r="C227" i="31"/>
  <c r="C226" i="31"/>
  <c r="C225" i="31"/>
  <c r="C224" i="31"/>
  <c r="C223" i="31"/>
  <c r="C222" i="31"/>
  <c r="C221" i="31"/>
  <c r="C220" i="31"/>
  <c r="C219" i="31"/>
  <c r="C218" i="31"/>
  <c r="C217" i="31"/>
  <c r="C216" i="31"/>
  <c r="C215" i="31"/>
  <c r="C214" i="31"/>
  <c r="C213" i="31"/>
  <c r="C212" i="31"/>
  <c r="C211" i="31"/>
  <c r="C210" i="31"/>
  <c r="C209" i="31"/>
  <c r="C208" i="31"/>
  <c r="C207" i="31"/>
  <c r="C206" i="31"/>
  <c r="C205" i="31"/>
  <c r="C204" i="31"/>
  <c r="C203" i="31"/>
  <c r="C202" i="31"/>
  <c r="C201" i="31"/>
  <c r="C200" i="31"/>
  <c r="C199" i="31"/>
  <c r="C198" i="31"/>
  <c r="C197" i="31"/>
  <c r="C196" i="31"/>
  <c r="C195" i="31"/>
  <c r="C194" i="31"/>
  <c r="C193" i="31"/>
  <c r="C192" i="31"/>
  <c r="C191" i="31"/>
  <c r="C190" i="31"/>
  <c r="C189" i="31"/>
  <c r="C188" i="31"/>
  <c r="C187" i="31"/>
  <c r="C186" i="31"/>
  <c r="C185" i="31"/>
  <c r="C184" i="31"/>
  <c r="C183" i="31"/>
  <c r="C182" i="31"/>
  <c r="C181" i="31"/>
  <c r="C180" i="31"/>
  <c r="C179" i="31"/>
  <c r="C178" i="31"/>
  <c r="C177" i="31"/>
  <c r="C176" i="31"/>
  <c r="C175" i="31"/>
  <c r="C174" i="31"/>
  <c r="C173" i="31"/>
  <c r="C172" i="31"/>
  <c r="C171" i="31"/>
  <c r="C170" i="31"/>
  <c r="C169" i="31"/>
  <c r="C168" i="31"/>
  <c r="C167" i="31"/>
  <c r="C166" i="31"/>
  <c r="C165" i="31"/>
  <c r="C164" i="31"/>
  <c r="C163" i="31"/>
  <c r="C162" i="31"/>
  <c r="C161" i="31"/>
  <c r="C160" i="31"/>
  <c r="C159" i="31"/>
  <c r="C158" i="31"/>
  <c r="C157" i="31"/>
  <c r="C156" i="31"/>
  <c r="C155" i="31"/>
  <c r="C154" i="31"/>
  <c r="C153" i="31"/>
  <c r="C152" i="31"/>
  <c r="C151" i="31"/>
  <c r="C150" i="31"/>
  <c r="C149" i="31"/>
  <c r="C148" i="31"/>
  <c r="C147"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5"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3" i="31"/>
  <c r="C62" i="31"/>
  <c r="C61" i="31"/>
  <c r="C60" i="31"/>
  <c r="C58" i="31"/>
  <c r="C59" i="31"/>
  <c r="C57" i="31"/>
  <c r="C56" i="31"/>
  <c r="C55" i="31"/>
  <c r="C54" i="31"/>
  <c r="C53" i="31"/>
  <c r="C52" i="31"/>
  <c r="C51" i="31"/>
  <c r="C50" i="31"/>
  <c r="C49" i="31"/>
  <c r="C48" i="31"/>
  <c r="C47" i="31"/>
  <c r="C46" i="31"/>
  <c r="C45" i="31"/>
  <c r="C44" i="31"/>
  <c r="C43" i="31"/>
  <c r="C42" i="31"/>
  <c r="C41" i="31"/>
  <c r="C40" i="31"/>
  <c r="C38" i="31"/>
  <c r="C36" i="31"/>
  <c r="C31" i="31"/>
  <c r="C30" i="31"/>
  <c r="C28" i="31"/>
  <c r="G29" i="4"/>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5" i="30"/>
  <c r="C1314"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4"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64" i="30"/>
  <c r="C863" i="30"/>
  <c r="C862" i="30"/>
  <c r="C861" i="30"/>
  <c r="C860" i="30"/>
  <c r="C859"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9" i="30"/>
  <c r="C658" i="30"/>
  <c r="C657" i="30"/>
  <c r="C656" i="30"/>
  <c r="C655" i="30"/>
  <c r="C654" i="30"/>
  <c r="C653" i="30"/>
  <c r="C652" i="30"/>
  <c r="C651" i="30"/>
  <c r="C650" i="30"/>
  <c r="C649" i="30"/>
  <c r="C648" i="30"/>
  <c r="C647" i="30"/>
  <c r="C646" i="30"/>
  <c r="C645" i="30"/>
  <c r="C644" i="30"/>
  <c r="C643" i="30"/>
  <c r="C642" i="30"/>
  <c r="C641" i="30"/>
  <c r="C640" i="30"/>
  <c r="C639" i="30"/>
  <c r="C638" i="30"/>
  <c r="C637" i="30"/>
  <c r="C636" i="30"/>
  <c r="C635" i="30"/>
  <c r="C634" i="30"/>
  <c r="C633" i="30"/>
  <c r="C632" i="30"/>
  <c r="C631"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1"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6" i="30"/>
  <c r="C555"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31" i="30"/>
  <c r="C530" i="30"/>
  <c r="C529" i="30"/>
  <c r="C528" i="30"/>
  <c r="C527" i="30"/>
  <c r="C526" i="30"/>
  <c r="C525" i="30"/>
  <c r="C524" i="30"/>
  <c r="C523" i="30"/>
  <c r="C522" i="30"/>
  <c r="C521" i="30"/>
  <c r="C520" i="30"/>
  <c r="C519" i="30"/>
  <c r="C518" i="30"/>
  <c r="C517" i="30"/>
  <c r="C516" i="30"/>
  <c r="C515" i="30"/>
  <c r="C514" i="30"/>
  <c r="C513" i="30"/>
  <c r="C512" i="30"/>
  <c r="C511" i="30"/>
  <c r="C510" i="30"/>
  <c r="C509" i="30"/>
  <c r="C508" i="30"/>
  <c r="C507" i="30"/>
  <c r="C506" i="30"/>
  <c r="C505" i="30"/>
  <c r="C504"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80" i="30"/>
  <c r="C479" i="30"/>
  <c r="C478" i="30"/>
  <c r="C477" i="30"/>
  <c r="C476"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2" i="30"/>
  <c r="C451" i="30"/>
  <c r="C450" i="30"/>
  <c r="C449" i="30"/>
  <c r="C448" i="30"/>
  <c r="C447" i="30"/>
  <c r="C446" i="30"/>
  <c r="C445" i="30"/>
  <c r="C444" i="30"/>
  <c r="C443" i="30"/>
  <c r="C442" i="30"/>
  <c r="C441" i="30"/>
  <c r="C440" i="30"/>
  <c r="C439" i="30"/>
  <c r="C438" i="30"/>
  <c r="C437" i="30"/>
  <c r="C436" i="30"/>
  <c r="C435" i="30"/>
  <c r="C434" i="30"/>
  <c r="C433" i="30"/>
  <c r="C432" i="30"/>
  <c r="C431" i="30"/>
  <c r="C430" i="30"/>
  <c r="C429" i="30"/>
  <c r="C428" i="30"/>
  <c r="C427" i="30"/>
  <c r="C426" i="30"/>
  <c r="C425" i="30"/>
  <c r="C424" i="30"/>
  <c r="C423" i="30"/>
  <c r="C422" i="30"/>
  <c r="C421" i="30"/>
  <c r="C420" i="30"/>
  <c r="C419" i="30"/>
  <c r="C418" i="30"/>
  <c r="C417" i="30"/>
  <c r="C416" i="30"/>
  <c r="C415" i="30"/>
  <c r="C414" i="30"/>
  <c r="C413" i="30"/>
  <c r="C412" i="30"/>
  <c r="C411" i="30"/>
  <c r="C410" i="30"/>
  <c r="C409" i="30"/>
  <c r="C408" i="30"/>
  <c r="C407" i="30"/>
  <c r="C406" i="30"/>
  <c r="C405" i="30"/>
  <c r="C404" i="30"/>
  <c r="C403" i="30"/>
  <c r="C402" i="30"/>
  <c r="C401" i="30"/>
  <c r="C400" i="30"/>
  <c r="C399" i="30"/>
  <c r="C398" i="30"/>
  <c r="C397" i="30"/>
  <c r="C396" i="30"/>
  <c r="C395" i="30"/>
  <c r="C394" i="30"/>
  <c r="C393" i="30"/>
  <c r="C392" i="30"/>
  <c r="C391" i="30"/>
  <c r="C390" i="30"/>
  <c r="C389" i="30"/>
  <c r="C388" i="30"/>
  <c r="C387" i="30"/>
  <c r="C386" i="30"/>
  <c r="C385" i="30"/>
  <c r="C384" i="30"/>
  <c r="C383" i="30"/>
  <c r="C382" i="30"/>
  <c r="C381" i="30"/>
  <c r="C380" i="30"/>
  <c r="C379" i="30"/>
  <c r="C378" i="30"/>
  <c r="C377" i="30"/>
  <c r="C376" i="30"/>
  <c r="C375" i="30"/>
  <c r="C374" i="30"/>
  <c r="C373" i="30"/>
  <c r="C372" i="30"/>
  <c r="C371" i="30"/>
  <c r="C370" i="30"/>
  <c r="C369" i="30"/>
  <c r="C368" i="30"/>
  <c r="C367" i="30"/>
  <c r="C366" i="30"/>
  <c r="C365" i="30"/>
  <c r="C364" i="30"/>
  <c r="C363" i="30"/>
  <c r="C362" i="30"/>
  <c r="C361" i="30"/>
  <c r="C360" i="30"/>
  <c r="C359" i="30"/>
  <c r="C358" i="30"/>
  <c r="C357" i="30"/>
  <c r="C356" i="30"/>
  <c r="C355" i="30"/>
  <c r="C354" i="30"/>
  <c r="C353" i="30"/>
  <c r="C352" i="30"/>
  <c r="C351" i="30"/>
  <c r="C350" i="30"/>
  <c r="C349" i="30"/>
  <c r="C348" i="30"/>
  <c r="C347" i="30"/>
  <c r="C346" i="30"/>
  <c r="C345" i="30"/>
  <c r="C344" i="30"/>
  <c r="C343" i="30"/>
  <c r="C342" i="30"/>
  <c r="C341" i="30"/>
  <c r="C340" i="30"/>
  <c r="C339" i="30"/>
  <c r="C338" i="30"/>
  <c r="C337" i="30"/>
  <c r="C336" i="30"/>
  <c r="C335" i="30"/>
  <c r="C334" i="30"/>
  <c r="C333" i="30"/>
  <c r="C332" i="30"/>
  <c r="C331" i="30"/>
  <c r="C330" i="30"/>
  <c r="C329" i="30"/>
  <c r="C328" i="30"/>
  <c r="C327" i="30"/>
  <c r="C326" i="30"/>
  <c r="C325" i="30"/>
  <c r="C324" i="30"/>
  <c r="C323" i="30"/>
  <c r="C322" i="30"/>
  <c r="C321" i="30"/>
  <c r="C320" i="30"/>
  <c r="C319" i="30"/>
  <c r="C318" i="30"/>
  <c r="C317" i="30"/>
  <c r="C316" i="30"/>
  <c r="C315" i="30"/>
  <c r="C314" i="30"/>
  <c r="C313" i="30"/>
  <c r="C312" i="30"/>
  <c r="C311" i="30"/>
  <c r="C310" i="30"/>
  <c r="C309" i="30"/>
  <c r="C308" i="30"/>
  <c r="C307" i="30"/>
  <c r="C306" i="30"/>
  <c r="C305" i="30"/>
  <c r="C304" i="30"/>
  <c r="C303" i="30"/>
  <c r="C302" i="30"/>
  <c r="C301" i="30"/>
  <c r="C300" i="30"/>
  <c r="C299" i="30"/>
  <c r="C298" i="30"/>
  <c r="C297" i="30"/>
  <c r="C296" i="30"/>
  <c r="C295" i="30"/>
  <c r="C294" i="30"/>
  <c r="C293" i="30"/>
  <c r="C292" i="30"/>
  <c r="C291" i="30"/>
  <c r="C290" i="30"/>
  <c r="C289" i="30"/>
  <c r="C288" i="30"/>
  <c r="C287" i="30"/>
  <c r="C286" i="30"/>
  <c r="C285" i="30"/>
  <c r="C284" i="30"/>
  <c r="C283" i="30"/>
  <c r="C282" i="30"/>
  <c r="C281" i="30"/>
  <c r="C280" i="30"/>
  <c r="C279" i="30"/>
  <c r="C278" i="30"/>
  <c r="C277" i="30"/>
  <c r="C276" i="30"/>
  <c r="C275" i="30"/>
  <c r="C274" i="30"/>
  <c r="C273" i="30"/>
  <c r="C272" i="30"/>
  <c r="C271" i="30"/>
  <c r="C270" i="30"/>
  <c r="C269" i="30"/>
  <c r="C268" i="30"/>
  <c r="C267" i="30"/>
  <c r="C266" i="30"/>
  <c r="C265" i="30"/>
  <c r="C264" i="30"/>
  <c r="C263" i="30"/>
  <c r="C262" i="30"/>
  <c r="C261" i="30"/>
  <c r="C260" i="30"/>
  <c r="C259" i="30"/>
  <c r="C258" i="30"/>
  <c r="C257" i="30"/>
  <c r="C256" i="30"/>
  <c r="C255" i="30"/>
  <c r="C254" i="30"/>
  <c r="C253" i="30"/>
  <c r="C252" i="30"/>
  <c r="C251" i="30"/>
  <c r="C250" i="30"/>
  <c r="C249" i="30"/>
  <c r="C248" i="30"/>
  <c r="C247" i="30"/>
  <c r="C246" i="30"/>
  <c r="C245" i="30"/>
  <c r="C244" i="30"/>
  <c r="C243" i="30"/>
  <c r="C242" i="30"/>
  <c r="C241" i="30"/>
  <c r="C240" i="30"/>
  <c r="C239" i="30"/>
  <c r="C238" i="30"/>
  <c r="C237" i="30"/>
  <c r="C236" i="30"/>
  <c r="C235" i="30"/>
  <c r="C234" i="30"/>
  <c r="C233" i="30"/>
  <c r="C232" i="30"/>
  <c r="C231" i="30"/>
  <c r="C230" i="30"/>
  <c r="C229" i="30"/>
  <c r="C228" i="30"/>
  <c r="C227" i="30"/>
  <c r="C226" i="30"/>
  <c r="C225" i="30"/>
  <c r="C224" i="30"/>
  <c r="C223" i="30"/>
  <c r="C222" i="30"/>
  <c r="C221" i="30"/>
  <c r="C220" i="30"/>
  <c r="C219" i="30"/>
  <c r="C218" i="30"/>
  <c r="C217" i="30"/>
  <c r="C216" i="30"/>
  <c r="C215" i="30"/>
  <c r="C214" i="30"/>
  <c r="C213" i="30"/>
  <c r="C212" i="30"/>
  <c r="C211" i="30"/>
  <c r="C210" i="30"/>
  <c r="C209" i="30"/>
  <c r="C208" i="30"/>
  <c r="C207" i="30"/>
  <c r="C206" i="30"/>
  <c r="C205" i="30"/>
  <c r="C204" i="30"/>
  <c r="C203" i="30"/>
  <c r="C202" i="30"/>
  <c r="C201" i="30"/>
  <c r="C200" i="30"/>
  <c r="C199" i="30"/>
  <c r="C198" i="30"/>
  <c r="C197" i="30"/>
  <c r="C196" i="30"/>
  <c r="C195" i="30"/>
  <c r="C194" i="30"/>
  <c r="C193" i="30"/>
  <c r="C192" i="30"/>
  <c r="C191" i="30"/>
  <c r="C190" i="30"/>
  <c r="C189" i="30"/>
  <c r="C188" i="30"/>
  <c r="C187" i="30"/>
  <c r="C186" i="30"/>
  <c r="C185" i="30"/>
  <c r="C184" i="30"/>
  <c r="C183" i="30"/>
  <c r="C182" i="30"/>
  <c r="C181" i="30"/>
  <c r="C180" i="30"/>
  <c r="C179" i="30"/>
  <c r="C178" i="30"/>
  <c r="C177" i="30"/>
  <c r="C176" i="30"/>
  <c r="C175" i="30"/>
  <c r="C174" i="30"/>
  <c r="C173" i="30"/>
  <c r="C172" i="30"/>
  <c r="C171" i="30"/>
  <c r="C170" i="30"/>
  <c r="C169" i="30"/>
  <c r="C168" i="30"/>
  <c r="C167" i="30"/>
  <c r="C166" i="30"/>
  <c r="C165" i="30"/>
  <c r="C164" i="30"/>
  <c r="C163" i="30"/>
  <c r="C162" i="30"/>
  <c r="C161" i="30"/>
  <c r="C160" i="30"/>
  <c r="C159" i="30"/>
  <c r="C158" i="30"/>
  <c r="C157" i="30"/>
  <c r="C156" i="30"/>
  <c r="C155" i="30"/>
  <c r="C154" i="30"/>
  <c r="C153" i="30"/>
  <c r="C152" i="30"/>
  <c r="C151" i="30"/>
  <c r="C150" i="30"/>
  <c r="C149" i="30"/>
  <c r="C148" i="30"/>
  <c r="C147" i="30"/>
  <c r="C146" i="30"/>
  <c r="C145" i="30"/>
  <c r="C144" i="30"/>
  <c r="C143" i="30"/>
  <c r="C142" i="30"/>
  <c r="C141" i="30"/>
  <c r="C140" i="30"/>
  <c r="C139" i="30"/>
  <c r="C138" i="30"/>
  <c r="C137" i="30"/>
  <c r="C136" i="30"/>
  <c r="C135" i="30"/>
  <c r="C134" i="30"/>
  <c r="C133" i="30"/>
  <c r="C132" i="30"/>
  <c r="C131" i="30"/>
  <c r="C130" i="30"/>
  <c r="C129" i="30"/>
  <c r="C128" i="30"/>
  <c r="C127" i="30"/>
  <c r="C126" i="30"/>
  <c r="C125" i="30"/>
  <c r="C124" i="30"/>
  <c r="C123" i="30"/>
  <c r="C122" i="30"/>
  <c r="C121" i="30"/>
  <c r="C120" i="30"/>
  <c r="C119" i="30"/>
  <c r="C118" i="30"/>
  <c r="C117" i="30"/>
  <c r="C116" i="30"/>
  <c r="C115" i="30"/>
  <c r="C114" i="30"/>
  <c r="C113" i="30"/>
  <c r="C112" i="30"/>
  <c r="C111" i="30"/>
  <c r="C110" i="30"/>
  <c r="C109" i="30"/>
  <c r="C108" i="30"/>
  <c r="C107" i="30"/>
  <c r="C106" i="30"/>
  <c r="C105" i="30"/>
  <c r="C104" i="30"/>
  <c r="C102" i="30"/>
  <c r="C101" i="30"/>
  <c r="C100" i="30"/>
  <c r="C99" i="30"/>
  <c r="C80" i="30"/>
  <c r="C58" i="30"/>
  <c r="C30" i="30"/>
  <c r="C1365" i="29"/>
  <c r="B1365" i="29"/>
  <c r="C1363" i="29"/>
  <c r="C1362" i="29"/>
  <c r="C1361" i="29"/>
  <c r="C1360" i="29"/>
  <c r="C1359" i="29"/>
  <c r="C1358" i="29"/>
  <c r="C1357" i="29"/>
  <c r="C1356" i="29"/>
  <c r="C1355" i="29"/>
  <c r="C1354" i="29"/>
  <c r="C1353" i="29"/>
  <c r="C1352" i="29"/>
  <c r="C1351" i="29"/>
  <c r="C1350" i="29"/>
  <c r="C1349" i="29"/>
  <c r="C1348" i="29"/>
  <c r="C1347" i="29"/>
  <c r="C1346" i="29"/>
  <c r="C1345" i="29"/>
  <c r="C1344" i="29"/>
  <c r="C1343" i="29"/>
  <c r="C1342" i="29"/>
  <c r="C1341" i="29"/>
  <c r="C1340" i="29"/>
  <c r="C1339" i="29"/>
  <c r="C1338" i="29"/>
  <c r="C1337" i="29"/>
  <c r="C1336" i="29"/>
  <c r="C1335" i="29"/>
  <c r="C1334" i="29"/>
  <c r="C1333" i="29"/>
  <c r="C1332" i="29"/>
  <c r="C1331" i="29"/>
  <c r="C1330" i="29"/>
  <c r="C1329" i="29"/>
  <c r="C1328" i="29"/>
  <c r="C1327" i="29"/>
  <c r="C1326" i="29"/>
  <c r="C1325" i="29"/>
  <c r="C1324" i="29"/>
  <c r="C1323" i="29"/>
  <c r="C1322" i="29"/>
  <c r="C1321" i="29"/>
  <c r="C1320" i="29"/>
  <c r="C1319" i="29"/>
  <c r="C1318" i="29"/>
  <c r="C1317" i="29"/>
  <c r="C1316" i="29"/>
  <c r="C1315" i="29"/>
  <c r="C1314" i="29"/>
  <c r="C1313" i="29"/>
  <c r="C1312" i="29"/>
  <c r="C1311" i="29"/>
  <c r="C1310" i="29"/>
  <c r="C1309" i="29"/>
  <c r="C1308" i="29"/>
  <c r="C1307" i="29"/>
  <c r="C1306" i="29"/>
  <c r="C1305" i="29"/>
  <c r="C1304" i="29"/>
  <c r="C1303" i="29"/>
  <c r="C1302" i="29"/>
  <c r="C1301" i="29"/>
  <c r="C1300" i="29"/>
  <c r="C1299" i="29"/>
  <c r="C1298" i="29"/>
  <c r="C1297" i="29"/>
  <c r="C1296" i="29"/>
  <c r="C1295" i="29"/>
  <c r="C1294" i="29"/>
  <c r="C1293" i="29"/>
  <c r="C1292" i="29"/>
  <c r="C1291" i="29"/>
  <c r="C1290" i="29"/>
  <c r="C1289" i="29"/>
  <c r="C1288" i="29"/>
  <c r="C1287" i="29"/>
  <c r="C1286" i="29"/>
  <c r="C1285" i="29"/>
  <c r="C1284" i="29"/>
  <c r="C1283" i="29"/>
  <c r="C1282" i="29"/>
  <c r="C1281" i="29"/>
  <c r="C1280" i="29"/>
  <c r="C1279" i="29"/>
  <c r="C1278" i="29"/>
  <c r="C1277" i="29"/>
  <c r="C1276" i="29"/>
  <c r="C1275" i="29"/>
  <c r="C1274" i="29"/>
  <c r="C1273" i="29"/>
  <c r="C1272" i="29"/>
  <c r="C1271" i="29"/>
  <c r="C1270" i="29"/>
  <c r="C1269" i="29"/>
  <c r="C1268" i="29"/>
  <c r="C1267" i="29"/>
  <c r="C1266" i="29"/>
  <c r="C1265" i="29"/>
  <c r="C1264" i="29"/>
  <c r="C1263" i="29"/>
  <c r="C1262" i="29"/>
  <c r="C1261" i="29"/>
  <c r="C1260" i="29"/>
  <c r="C1259" i="29"/>
  <c r="C1258" i="29"/>
  <c r="C1257" i="29"/>
  <c r="C1256" i="29"/>
  <c r="C1255" i="29"/>
  <c r="C1254" i="29"/>
  <c r="C1253" i="29"/>
  <c r="C1252" i="29"/>
  <c r="C1251" i="29"/>
  <c r="C1250" i="29"/>
  <c r="C1249" i="29"/>
  <c r="C1248" i="29"/>
  <c r="C1247" i="29"/>
  <c r="C1246" i="29"/>
  <c r="C1245" i="29"/>
  <c r="C1244" i="29"/>
  <c r="C1243" i="29"/>
  <c r="C1242" i="29"/>
  <c r="C1241" i="29"/>
  <c r="C1240" i="29"/>
  <c r="C1239" i="29"/>
  <c r="C1238" i="29"/>
  <c r="C1237" i="29"/>
  <c r="C1236" i="29"/>
  <c r="C1235" i="29"/>
  <c r="C1234" i="29"/>
  <c r="C1233" i="29"/>
  <c r="C1232" i="29"/>
  <c r="C1231" i="29"/>
  <c r="C1230" i="29"/>
  <c r="C1229" i="29"/>
  <c r="C1228" i="29"/>
  <c r="C1227" i="29"/>
  <c r="C1226" i="29"/>
  <c r="C1225" i="29"/>
  <c r="C1224" i="29"/>
  <c r="C1223" i="29"/>
  <c r="C1222" i="29"/>
  <c r="C1221" i="29"/>
  <c r="C1220" i="29"/>
  <c r="C1219" i="29"/>
  <c r="C1218" i="29"/>
  <c r="C1217" i="29"/>
  <c r="C1216" i="29"/>
  <c r="C1215" i="29"/>
  <c r="C1214" i="29"/>
  <c r="C1213" i="29"/>
  <c r="C1212" i="29"/>
  <c r="C1211" i="29"/>
  <c r="C1210" i="29"/>
  <c r="C1209" i="29"/>
  <c r="C1208" i="29"/>
  <c r="C1207" i="29"/>
  <c r="C1206" i="29"/>
  <c r="C1205" i="29"/>
  <c r="C1204" i="29"/>
  <c r="C1203" i="29"/>
  <c r="C1202" i="29"/>
  <c r="C1201" i="29"/>
  <c r="C1200" i="29"/>
  <c r="C1199" i="29"/>
  <c r="C1198" i="29"/>
  <c r="C1197" i="29"/>
  <c r="C1196" i="29"/>
  <c r="C1195" i="29"/>
  <c r="C1194" i="29"/>
  <c r="C1193" i="29"/>
  <c r="C1192" i="29"/>
  <c r="C1191" i="29"/>
  <c r="C1190" i="29"/>
  <c r="C1189" i="29"/>
  <c r="C1188" i="29"/>
  <c r="C1187" i="29"/>
  <c r="C1186" i="29"/>
  <c r="C1185" i="29"/>
  <c r="C1184" i="29"/>
  <c r="C1183" i="29"/>
  <c r="C1182" i="29"/>
  <c r="C1181" i="29"/>
  <c r="C1180" i="29"/>
  <c r="C1179" i="29"/>
  <c r="C1178" i="29"/>
  <c r="C1177" i="29"/>
  <c r="C1176" i="29"/>
  <c r="C1175" i="29"/>
  <c r="C1174" i="29"/>
  <c r="C1173" i="29"/>
  <c r="C1172" i="29"/>
  <c r="C1171" i="29"/>
  <c r="C1170" i="29"/>
  <c r="C1169" i="29"/>
  <c r="C1168" i="29"/>
  <c r="C1167" i="29"/>
  <c r="C1166" i="29"/>
  <c r="C1165" i="29"/>
  <c r="C1164" i="29"/>
  <c r="C1163" i="29"/>
  <c r="C1162" i="29"/>
  <c r="C1161" i="29"/>
  <c r="C1160" i="29"/>
  <c r="C1159" i="29"/>
  <c r="C1158" i="29"/>
  <c r="C1157" i="29"/>
  <c r="C1156" i="29"/>
  <c r="C1155" i="29"/>
  <c r="C1154" i="29"/>
  <c r="C1153" i="29"/>
  <c r="C1152" i="29"/>
  <c r="C1151" i="29"/>
  <c r="C1150" i="29"/>
  <c r="C1149" i="29"/>
  <c r="C1148" i="29"/>
  <c r="C1147" i="29"/>
  <c r="C1146" i="29"/>
  <c r="C1145" i="29"/>
  <c r="C1144" i="29"/>
  <c r="C1143" i="29"/>
  <c r="C1142" i="29"/>
  <c r="C1141" i="29"/>
  <c r="C1140" i="29"/>
  <c r="C1139" i="29"/>
  <c r="C1138" i="29"/>
  <c r="C1137" i="29"/>
  <c r="C1136" i="29"/>
  <c r="C1135" i="29"/>
  <c r="C1134" i="29"/>
  <c r="C1133" i="29"/>
  <c r="C1132" i="29"/>
  <c r="C1131" i="29"/>
  <c r="C1130" i="29"/>
  <c r="C1129" i="29"/>
  <c r="C1128" i="29"/>
  <c r="C1127" i="29"/>
  <c r="C1126" i="29"/>
  <c r="C1125" i="29"/>
  <c r="C1124" i="29"/>
  <c r="C1123" i="29"/>
  <c r="C1122" i="29"/>
  <c r="C1121" i="29"/>
  <c r="C1120" i="29"/>
  <c r="C1119" i="29"/>
  <c r="C1118" i="29"/>
  <c r="C1117" i="29"/>
  <c r="C1116" i="29"/>
  <c r="C1115" i="29"/>
  <c r="C1114" i="29"/>
  <c r="C1113" i="29"/>
  <c r="C1112" i="29"/>
  <c r="C1111" i="29"/>
  <c r="C1110" i="29"/>
  <c r="C1109" i="29"/>
  <c r="C1108" i="29"/>
  <c r="C1107" i="29"/>
  <c r="C1106" i="29"/>
  <c r="C1105" i="29"/>
  <c r="C1104" i="29"/>
  <c r="C1103" i="29"/>
  <c r="C1102" i="29"/>
  <c r="C1101" i="29"/>
  <c r="C1100" i="29"/>
  <c r="C1099" i="29"/>
  <c r="C1098" i="29"/>
  <c r="C1097" i="29"/>
  <c r="C1096" i="29"/>
  <c r="C1095" i="29"/>
  <c r="C1094" i="29"/>
  <c r="C1093" i="29"/>
  <c r="C1092" i="29"/>
  <c r="C1091" i="29"/>
  <c r="C1090" i="29"/>
  <c r="C1089" i="29"/>
  <c r="C1088" i="29"/>
  <c r="C1087" i="29"/>
  <c r="C1086" i="29"/>
  <c r="C1085" i="29"/>
  <c r="C1084" i="29"/>
  <c r="C1083" i="29"/>
  <c r="C1082" i="29"/>
  <c r="C1081" i="29"/>
  <c r="C1080" i="29"/>
  <c r="C1079" i="29"/>
  <c r="C1078" i="29"/>
  <c r="C1077" i="29"/>
  <c r="C1076" i="29"/>
  <c r="C1075" i="29"/>
  <c r="C1074" i="29"/>
  <c r="C1073" i="29"/>
  <c r="C1072" i="29"/>
  <c r="C1071" i="29"/>
  <c r="C1070" i="29"/>
  <c r="C1069" i="29"/>
  <c r="C1068" i="29"/>
  <c r="C1067" i="29"/>
  <c r="C1066" i="29"/>
  <c r="C1065" i="29"/>
  <c r="C1064" i="29"/>
  <c r="C1063" i="29"/>
  <c r="C1062" i="29"/>
  <c r="C1061" i="29"/>
  <c r="C1060" i="29"/>
  <c r="C1059" i="29"/>
  <c r="C1058" i="29"/>
  <c r="C1057" i="29"/>
  <c r="C1056" i="29"/>
  <c r="C1055" i="29"/>
  <c r="C1054" i="29"/>
  <c r="C1053" i="29"/>
  <c r="C1052" i="29"/>
  <c r="C1051" i="29"/>
  <c r="C1050" i="29"/>
  <c r="C1049" i="29"/>
  <c r="C1048" i="29"/>
  <c r="C1047" i="29"/>
  <c r="C1046" i="29"/>
  <c r="C1045" i="29"/>
  <c r="C1044" i="29"/>
  <c r="C1043" i="29"/>
  <c r="C1042" i="29"/>
  <c r="C1041" i="29"/>
  <c r="C1040" i="29"/>
  <c r="C1039" i="29"/>
  <c r="C1038" i="29"/>
  <c r="C1037" i="29"/>
  <c r="C1036" i="29"/>
  <c r="C1035" i="29"/>
  <c r="C1034" i="29"/>
  <c r="C1033" i="29"/>
  <c r="C1032" i="29"/>
  <c r="C1031" i="29"/>
  <c r="C1030" i="29"/>
  <c r="C1029" i="29"/>
  <c r="C1028" i="29"/>
  <c r="C1027" i="29"/>
  <c r="C1026" i="29"/>
  <c r="C1025" i="29"/>
  <c r="C1024" i="29"/>
  <c r="C1023" i="29"/>
  <c r="C1022" i="29"/>
  <c r="C1021" i="29"/>
  <c r="C1020" i="29"/>
  <c r="C1019" i="29"/>
  <c r="C1018" i="29"/>
  <c r="C1017" i="29"/>
  <c r="C1016" i="29"/>
  <c r="C1015" i="29"/>
  <c r="C1014" i="29"/>
  <c r="C1013" i="29"/>
  <c r="C1012" i="29"/>
  <c r="C1011" i="29"/>
  <c r="C1010" i="29"/>
  <c r="C1009" i="29"/>
  <c r="C1008" i="29"/>
  <c r="C1007" i="29"/>
  <c r="C1006" i="29"/>
  <c r="C1005" i="29"/>
  <c r="C1004" i="29"/>
  <c r="C1003" i="29"/>
  <c r="C1002" i="29"/>
  <c r="C1001" i="29"/>
  <c r="C1000" i="29"/>
  <c r="C999" i="29"/>
  <c r="C998" i="29"/>
  <c r="C997" i="29"/>
  <c r="C996" i="29"/>
  <c r="C995" i="29"/>
  <c r="C994" i="29"/>
  <c r="C993" i="29"/>
  <c r="C992" i="29"/>
  <c r="C991" i="29"/>
  <c r="C990" i="29"/>
  <c r="C989" i="29"/>
  <c r="C988" i="29"/>
  <c r="C987" i="29"/>
  <c r="C986" i="29"/>
  <c r="C985" i="29"/>
  <c r="C984" i="29"/>
  <c r="C983" i="29"/>
  <c r="C982" i="29"/>
  <c r="C981" i="29"/>
  <c r="C980" i="29"/>
  <c r="C979" i="29"/>
  <c r="C978" i="29"/>
  <c r="C977" i="29"/>
  <c r="C976" i="29"/>
  <c r="C975" i="29"/>
  <c r="C974" i="29"/>
  <c r="C973" i="29"/>
  <c r="C972" i="29"/>
  <c r="C971" i="29"/>
  <c r="C970" i="29"/>
  <c r="C969" i="29"/>
  <c r="C968" i="29"/>
  <c r="C967" i="29"/>
  <c r="C966" i="29"/>
  <c r="C965" i="29"/>
  <c r="C964" i="29"/>
  <c r="C963" i="29"/>
  <c r="C962" i="29"/>
  <c r="C961" i="29"/>
  <c r="C960" i="29"/>
  <c r="C959" i="29"/>
  <c r="C958" i="29"/>
  <c r="C957" i="29"/>
  <c r="C956" i="29"/>
  <c r="C955" i="29"/>
  <c r="C954" i="29"/>
  <c r="C953" i="29"/>
  <c r="C952" i="29"/>
  <c r="C951" i="29"/>
  <c r="C950" i="29"/>
  <c r="C949" i="29"/>
  <c r="C948" i="29"/>
  <c r="C947" i="29"/>
  <c r="C946" i="29"/>
  <c r="C945" i="29"/>
  <c r="C944" i="29"/>
  <c r="C943" i="29"/>
  <c r="C942" i="29"/>
  <c r="C941" i="29"/>
  <c r="C940" i="29"/>
  <c r="C939" i="29"/>
  <c r="C938" i="29"/>
  <c r="C937" i="29"/>
  <c r="C936" i="29"/>
  <c r="C935" i="29"/>
  <c r="C934" i="29"/>
  <c r="C933" i="29"/>
  <c r="C932" i="29"/>
  <c r="C931" i="29"/>
  <c r="C930" i="29"/>
  <c r="C929" i="29"/>
  <c r="C928" i="29"/>
  <c r="C927" i="29"/>
  <c r="C926" i="29"/>
  <c r="C925" i="29"/>
  <c r="C924" i="29"/>
  <c r="C923" i="29"/>
  <c r="C922" i="29"/>
  <c r="C921" i="29"/>
  <c r="C920" i="29"/>
  <c r="C919" i="29"/>
  <c r="C918" i="29"/>
  <c r="C917" i="29"/>
  <c r="C916" i="29"/>
  <c r="C915" i="29"/>
  <c r="C914" i="29"/>
  <c r="C913" i="29"/>
  <c r="C912" i="29"/>
  <c r="C911" i="29"/>
  <c r="C910" i="29"/>
  <c r="C909" i="29"/>
  <c r="C908" i="29"/>
  <c r="C907" i="29"/>
  <c r="C906" i="29"/>
  <c r="C905" i="29"/>
  <c r="C904" i="29"/>
  <c r="C903" i="29"/>
  <c r="C902" i="29"/>
  <c r="C901" i="29"/>
  <c r="C900" i="29"/>
  <c r="C899" i="29"/>
  <c r="C898" i="29"/>
  <c r="C897" i="29"/>
  <c r="C896" i="29"/>
  <c r="C895" i="29"/>
  <c r="C894" i="29"/>
  <c r="C893" i="29"/>
  <c r="C892" i="29"/>
  <c r="C891" i="29"/>
  <c r="C890" i="29"/>
  <c r="C889" i="29"/>
  <c r="C888" i="29"/>
  <c r="C887" i="29"/>
  <c r="C886" i="29"/>
  <c r="C885" i="29"/>
  <c r="C884" i="29"/>
  <c r="C883" i="29"/>
  <c r="C882" i="29"/>
  <c r="C881" i="29"/>
  <c r="C880" i="29"/>
  <c r="C879" i="29"/>
  <c r="C878" i="29"/>
  <c r="C877" i="29"/>
  <c r="C876" i="29"/>
  <c r="C875" i="29"/>
  <c r="C874" i="29"/>
  <c r="C873" i="29"/>
  <c r="C872" i="29"/>
  <c r="C871" i="29"/>
  <c r="C870" i="29"/>
  <c r="C869" i="29"/>
  <c r="C868" i="29"/>
  <c r="C867" i="29"/>
  <c r="C866" i="29"/>
  <c r="C865" i="29"/>
  <c r="C864" i="29"/>
  <c r="C863" i="29"/>
  <c r="C862" i="29"/>
  <c r="C861" i="29"/>
  <c r="C860" i="29"/>
  <c r="C859" i="29"/>
  <c r="C858" i="29"/>
  <c r="C857" i="29"/>
  <c r="C856" i="29"/>
  <c r="C855" i="29"/>
  <c r="C854" i="29"/>
  <c r="C853" i="29"/>
  <c r="C852" i="29"/>
  <c r="C851" i="29"/>
  <c r="C850" i="29"/>
  <c r="C849" i="29"/>
  <c r="C848" i="29"/>
  <c r="C847" i="29"/>
  <c r="C846" i="29"/>
  <c r="C845" i="29"/>
  <c r="C844" i="29"/>
  <c r="C843" i="29"/>
  <c r="C842" i="29"/>
  <c r="C841" i="29"/>
  <c r="C840" i="29"/>
  <c r="C839" i="29"/>
  <c r="C838" i="29"/>
  <c r="C837" i="29"/>
  <c r="C836" i="29"/>
  <c r="C835" i="29"/>
  <c r="C834" i="29"/>
  <c r="C833" i="29"/>
  <c r="C832" i="29"/>
  <c r="C831" i="29"/>
  <c r="C830" i="29"/>
  <c r="C829" i="29"/>
  <c r="C828" i="29"/>
  <c r="C827" i="29"/>
  <c r="C826" i="29"/>
  <c r="C825" i="29"/>
  <c r="C824" i="29"/>
  <c r="C823" i="29"/>
  <c r="C822" i="29"/>
  <c r="C821" i="29"/>
  <c r="C820" i="29"/>
  <c r="C819" i="29"/>
  <c r="C818" i="29"/>
  <c r="C817" i="29"/>
  <c r="C816" i="29"/>
  <c r="C815" i="29"/>
  <c r="C814" i="29"/>
  <c r="C813" i="29"/>
  <c r="C812" i="29"/>
  <c r="C811" i="29"/>
  <c r="C810" i="29"/>
  <c r="C809" i="29"/>
  <c r="C808" i="29"/>
  <c r="C807" i="29"/>
  <c r="C806" i="29"/>
  <c r="C805" i="29"/>
  <c r="C804" i="29"/>
  <c r="C803" i="29"/>
  <c r="C802" i="29"/>
  <c r="C801" i="29"/>
  <c r="C800" i="29"/>
  <c r="C799" i="29"/>
  <c r="C798" i="29"/>
  <c r="C797" i="29"/>
  <c r="C796" i="29"/>
  <c r="C795" i="29"/>
  <c r="C794" i="29"/>
  <c r="C793" i="29"/>
  <c r="C792" i="29"/>
  <c r="C791" i="29"/>
  <c r="C790" i="29"/>
  <c r="C789" i="29"/>
  <c r="C788" i="29"/>
  <c r="C787" i="29"/>
  <c r="C786" i="29"/>
  <c r="C785" i="29"/>
  <c r="C784" i="29"/>
  <c r="C783" i="29"/>
  <c r="C782" i="29"/>
  <c r="C781" i="29"/>
  <c r="C780" i="29"/>
  <c r="C779" i="29"/>
  <c r="C778" i="29"/>
  <c r="C777" i="29"/>
  <c r="C776" i="29"/>
  <c r="C775" i="29"/>
  <c r="C774" i="29"/>
  <c r="C773" i="29"/>
  <c r="C772" i="29"/>
  <c r="C771" i="29"/>
  <c r="C770" i="29"/>
  <c r="C769" i="29"/>
  <c r="C768" i="29"/>
  <c r="C767" i="29"/>
  <c r="C766" i="29"/>
  <c r="C765" i="29"/>
  <c r="C764" i="29"/>
  <c r="C763" i="29"/>
  <c r="C762" i="29"/>
  <c r="C761" i="29"/>
  <c r="C760" i="29"/>
  <c r="C759" i="29"/>
  <c r="C758" i="29"/>
  <c r="C757" i="29"/>
  <c r="C756" i="29"/>
  <c r="C755" i="29"/>
  <c r="C754" i="29"/>
  <c r="C753" i="29"/>
  <c r="C752" i="29"/>
  <c r="C751" i="29"/>
  <c r="C750" i="29"/>
  <c r="C749" i="29"/>
  <c r="C748" i="29"/>
  <c r="C747" i="29"/>
  <c r="C746" i="29"/>
  <c r="C745" i="29"/>
  <c r="C744" i="29"/>
  <c r="C743" i="29"/>
  <c r="C742" i="29"/>
  <c r="C741" i="29"/>
  <c r="C740" i="29"/>
  <c r="C739" i="29"/>
  <c r="C738" i="29"/>
  <c r="C737" i="29"/>
  <c r="C736" i="29"/>
  <c r="C735" i="29"/>
  <c r="C734" i="29"/>
  <c r="C733" i="29"/>
  <c r="C732" i="29"/>
  <c r="C731" i="29"/>
  <c r="C730" i="29"/>
  <c r="C729" i="29"/>
  <c r="C728" i="29"/>
  <c r="C727" i="29"/>
  <c r="C726" i="29"/>
  <c r="C725" i="29"/>
  <c r="C724" i="29"/>
  <c r="C723" i="29"/>
  <c r="C722" i="29"/>
  <c r="C721" i="29"/>
  <c r="C720" i="29"/>
  <c r="C719" i="29"/>
  <c r="C718" i="29"/>
  <c r="C717" i="29"/>
  <c r="C716" i="29"/>
  <c r="C715" i="29"/>
  <c r="C714" i="29"/>
  <c r="C713" i="29"/>
  <c r="C712" i="29"/>
  <c r="C711" i="29"/>
  <c r="C710" i="29"/>
  <c r="C709" i="29"/>
  <c r="C708" i="29"/>
  <c r="C707" i="29"/>
  <c r="C706" i="29"/>
  <c r="C705" i="29"/>
  <c r="C704" i="29"/>
  <c r="C703" i="29"/>
  <c r="C702" i="29"/>
  <c r="C701" i="29"/>
  <c r="C700" i="29"/>
  <c r="C699" i="29"/>
  <c r="C698" i="29"/>
  <c r="C697" i="29"/>
  <c r="C696" i="29"/>
  <c r="C695" i="29"/>
  <c r="C694" i="29"/>
  <c r="C693" i="29"/>
  <c r="C692" i="29"/>
  <c r="C691" i="29"/>
  <c r="C690" i="29"/>
  <c r="C689" i="29"/>
  <c r="C688" i="29"/>
  <c r="C687" i="29"/>
  <c r="C686" i="29"/>
  <c r="C685" i="29"/>
  <c r="C684" i="29"/>
  <c r="C683" i="29"/>
  <c r="C682" i="29"/>
  <c r="C681" i="29"/>
  <c r="C680" i="29"/>
  <c r="C679" i="29"/>
  <c r="C678" i="29"/>
  <c r="C677" i="29"/>
  <c r="C676" i="29"/>
  <c r="C675" i="29"/>
  <c r="C674" i="29"/>
  <c r="C673" i="29"/>
  <c r="C672" i="29"/>
  <c r="C671" i="29"/>
  <c r="C670" i="29"/>
  <c r="C669" i="29"/>
  <c r="C668" i="29"/>
  <c r="C667" i="29"/>
  <c r="C666" i="29"/>
  <c r="C665" i="29"/>
  <c r="C664" i="29"/>
  <c r="C663" i="29"/>
  <c r="C662" i="29"/>
  <c r="C661" i="29"/>
  <c r="C660" i="29"/>
  <c r="C659" i="29"/>
  <c r="C658" i="29"/>
  <c r="C657" i="29"/>
  <c r="C656" i="29"/>
  <c r="C655" i="29"/>
  <c r="C654" i="29"/>
  <c r="C653" i="29"/>
  <c r="C652" i="29"/>
  <c r="C651" i="29"/>
  <c r="C650" i="29"/>
  <c r="C649" i="29"/>
  <c r="C648" i="29"/>
  <c r="C647" i="29"/>
  <c r="C646" i="29"/>
  <c r="C645" i="29"/>
  <c r="C644" i="29"/>
  <c r="C643" i="29"/>
  <c r="C642" i="29"/>
  <c r="C641" i="29"/>
  <c r="C640" i="29"/>
  <c r="C639" i="29"/>
  <c r="C638" i="29"/>
  <c r="C637" i="29"/>
  <c r="C636" i="29"/>
  <c r="C635" i="29"/>
  <c r="C634" i="29"/>
  <c r="C633" i="29"/>
  <c r="C632" i="29"/>
  <c r="C631" i="29"/>
  <c r="C630" i="29"/>
  <c r="C629" i="29"/>
  <c r="C628" i="29"/>
  <c r="C627" i="29"/>
  <c r="C626" i="29"/>
  <c r="C625" i="29"/>
  <c r="C624" i="29"/>
  <c r="C623" i="29"/>
  <c r="C622" i="29"/>
  <c r="C621" i="29"/>
  <c r="C620" i="29"/>
  <c r="C619" i="29"/>
  <c r="C618" i="29"/>
  <c r="C617" i="29"/>
  <c r="C616" i="29"/>
  <c r="C615" i="29"/>
  <c r="C614" i="29"/>
  <c r="C613" i="29"/>
  <c r="C612" i="29"/>
  <c r="C611" i="29"/>
  <c r="C610" i="29"/>
  <c r="C609" i="29"/>
  <c r="C608" i="29"/>
  <c r="C607" i="29"/>
  <c r="C606" i="29"/>
  <c r="C605" i="29"/>
  <c r="C604" i="29"/>
  <c r="C603" i="29"/>
  <c r="C602" i="29"/>
  <c r="C601" i="29"/>
  <c r="C600" i="29"/>
  <c r="C599" i="29"/>
  <c r="C598" i="29"/>
  <c r="C597" i="29"/>
  <c r="C596" i="29"/>
  <c r="C595" i="29"/>
  <c r="C594" i="29"/>
  <c r="C593" i="29"/>
  <c r="C592" i="29"/>
  <c r="C591" i="29"/>
  <c r="C590" i="29"/>
  <c r="C589" i="29"/>
  <c r="C588" i="29"/>
  <c r="C587" i="29"/>
  <c r="C586" i="29"/>
  <c r="C585" i="29"/>
  <c r="C584" i="29"/>
  <c r="C583" i="29"/>
  <c r="C582" i="29"/>
  <c r="C581" i="29"/>
  <c r="C580" i="29"/>
  <c r="C579" i="29"/>
  <c r="C578" i="29"/>
  <c r="C577" i="29"/>
  <c r="C576" i="29"/>
  <c r="C575" i="29"/>
  <c r="C574" i="29"/>
  <c r="C573" i="29"/>
  <c r="C572" i="29"/>
  <c r="C571" i="29"/>
  <c r="C570" i="29"/>
  <c r="C569" i="29"/>
  <c r="C568" i="29"/>
  <c r="C567" i="29"/>
  <c r="C566" i="29"/>
  <c r="C565" i="29"/>
  <c r="C564" i="29"/>
  <c r="C563" i="29"/>
  <c r="C562" i="29"/>
  <c r="C561" i="29"/>
  <c r="C560" i="29"/>
  <c r="C559" i="29"/>
  <c r="C558" i="29"/>
  <c r="C557" i="29"/>
  <c r="C556" i="29"/>
  <c r="C555" i="29"/>
  <c r="C554" i="29"/>
  <c r="C553" i="29"/>
  <c r="C552" i="29"/>
  <c r="C551" i="29"/>
  <c r="C550" i="29"/>
  <c r="C549" i="29"/>
  <c r="C548" i="29"/>
  <c r="C547" i="29"/>
  <c r="C546" i="29"/>
  <c r="C545" i="29"/>
  <c r="C544" i="29"/>
  <c r="C543" i="29"/>
  <c r="C542" i="29"/>
  <c r="C541" i="29"/>
  <c r="C540" i="29"/>
  <c r="C539" i="29"/>
  <c r="C538" i="29"/>
  <c r="C537" i="29"/>
  <c r="C536" i="29"/>
  <c r="C535" i="29"/>
  <c r="C534" i="29"/>
  <c r="C533" i="29"/>
  <c r="C532" i="29"/>
  <c r="C531" i="29"/>
  <c r="C530" i="29"/>
  <c r="C529" i="29"/>
  <c r="C528" i="29"/>
  <c r="C527" i="29"/>
  <c r="C526" i="29"/>
  <c r="C525" i="29"/>
  <c r="C524" i="29"/>
  <c r="C523" i="29"/>
  <c r="C522" i="29"/>
  <c r="C521" i="29"/>
  <c r="C520" i="29"/>
  <c r="C519" i="29"/>
  <c r="C518" i="29"/>
  <c r="C517" i="29"/>
  <c r="C516" i="29"/>
  <c r="C515" i="29"/>
  <c r="C514" i="29"/>
  <c r="C513" i="29"/>
  <c r="C512" i="29"/>
  <c r="C511" i="29"/>
  <c r="C510" i="29"/>
  <c r="C509" i="29"/>
  <c r="C508" i="29"/>
  <c r="C507" i="29"/>
  <c r="C506" i="29"/>
  <c r="C505" i="29"/>
  <c r="C504" i="29"/>
  <c r="C503" i="29"/>
  <c r="C502" i="29"/>
  <c r="C501" i="29"/>
  <c r="C500" i="29"/>
  <c r="C499" i="29"/>
  <c r="C498" i="29"/>
  <c r="C497" i="29"/>
  <c r="C496" i="29"/>
  <c r="C495" i="29"/>
  <c r="C494" i="29"/>
  <c r="C493" i="29"/>
  <c r="C492" i="29"/>
  <c r="C491" i="29"/>
  <c r="C490" i="29"/>
  <c r="C489" i="29"/>
  <c r="C488" i="29"/>
  <c r="C487" i="29"/>
  <c r="C486" i="29"/>
  <c r="C485" i="29"/>
  <c r="C484" i="29"/>
  <c r="C483" i="29"/>
  <c r="C482" i="29"/>
  <c r="C481" i="29"/>
  <c r="C480" i="29"/>
  <c r="C479" i="29"/>
  <c r="C478" i="29"/>
  <c r="C477" i="29"/>
  <c r="C476" i="29"/>
  <c r="C475" i="29"/>
  <c r="C474" i="29"/>
  <c r="C473" i="29"/>
  <c r="C472" i="29"/>
  <c r="C471" i="29"/>
  <c r="C470" i="29"/>
  <c r="C469" i="29"/>
  <c r="C468" i="29"/>
  <c r="C467" i="29"/>
  <c r="C466" i="29"/>
  <c r="C465" i="29"/>
  <c r="C464" i="29"/>
  <c r="C463" i="29"/>
  <c r="C462" i="29"/>
  <c r="C461" i="29"/>
  <c r="C460" i="29"/>
  <c r="C459" i="29"/>
  <c r="C458" i="29"/>
  <c r="C457" i="29"/>
  <c r="C456" i="29"/>
  <c r="C455" i="29"/>
  <c r="C454" i="29"/>
  <c r="C453" i="29"/>
  <c r="C452" i="29"/>
  <c r="C451" i="29"/>
  <c r="C450" i="29"/>
  <c r="C449" i="29"/>
  <c r="C448" i="29"/>
  <c r="C447" i="29"/>
  <c r="C446" i="29"/>
  <c r="C445" i="29"/>
  <c r="C444" i="29"/>
  <c r="C443" i="29"/>
  <c r="C442" i="29"/>
  <c r="C441" i="29"/>
  <c r="C440" i="29"/>
  <c r="C439" i="29"/>
  <c r="C438" i="29"/>
  <c r="C437" i="29"/>
  <c r="C436" i="29"/>
  <c r="C435" i="29"/>
  <c r="C434" i="29"/>
  <c r="C433" i="29"/>
  <c r="C432" i="29"/>
  <c r="C431" i="29"/>
  <c r="C430" i="29"/>
  <c r="C429" i="29"/>
  <c r="C428" i="29"/>
  <c r="C427" i="29"/>
  <c r="C426" i="29"/>
  <c r="C425" i="29"/>
  <c r="C424" i="29"/>
  <c r="C423" i="29"/>
  <c r="C422" i="29"/>
  <c r="C421" i="29"/>
  <c r="C420" i="29"/>
  <c r="C419" i="29"/>
  <c r="C418" i="29"/>
  <c r="C417" i="29"/>
  <c r="C416" i="29"/>
  <c r="C415" i="29"/>
  <c r="C414" i="29"/>
  <c r="C413" i="29"/>
  <c r="C412" i="29"/>
  <c r="C411" i="29"/>
  <c r="C410" i="29"/>
  <c r="C409" i="29"/>
  <c r="C408" i="29"/>
  <c r="C407" i="29"/>
  <c r="C406" i="29"/>
  <c r="C405" i="29"/>
  <c r="C404" i="29"/>
  <c r="C403" i="29"/>
  <c r="C402" i="29"/>
  <c r="C401" i="29"/>
  <c r="C400" i="29"/>
  <c r="C399" i="29"/>
  <c r="C398" i="29"/>
  <c r="C397" i="29"/>
  <c r="C396" i="29"/>
  <c r="C395" i="29"/>
  <c r="C394" i="29"/>
  <c r="C393" i="29"/>
  <c r="C392" i="29"/>
  <c r="C391" i="29"/>
  <c r="C390" i="29"/>
  <c r="C389" i="29"/>
  <c r="C388" i="29"/>
  <c r="C387" i="29"/>
  <c r="C386" i="29"/>
  <c r="C385" i="29"/>
  <c r="C384" i="29"/>
  <c r="C383" i="29"/>
  <c r="C382" i="29"/>
  <c r="C381" i="29"/>
  <c r="C380" i="29"/>
  <c r="C379" i="29"/>
  <c r="C378" i="29"/>
  <c r="C377" i="29"/>
  <c r="C376" i="29"/>
  <c r="C375" i="29"/>
  <c r="C374" i="29"/>
  <c r="C373" i="29"/>
  <c r="C372" i="29"/>
  <c r="C371" i="29"/>
  <c r="C370" i="29"/>
  <c r="C369" i="29"/>
  <c r="C368" i="29"/>
  <c r="C367" i="29"/>
  <c r="C366" i="29"/>
  <c r="C365" i="29"/>
  <c r="C364" i="29"/>
  <c r="C363" i="29"/>
  <c r="C362" i="29"/>
  <c r="C361" i="29"/>
  <c r="C360" i="29"/>
  <c r="C359" i="29"/>
  <c r="C358" i="29"/>
  <c r="C357" i="29"/>
  <c r="C356" i="29"/>
  <c r="C355" i="29"/>
  <c r="C354" i="29"/>
  <c r="C353" i="29"/>
  <c r="C352" i="29"/>
  <c r="C351" i="29"/>
  <c r="C350" i="29"/>
  <c r="C349" i="29"/>
  <c r="C348" i="29"/>
  <c r="C347" i="29"/>
  <c r="C346" i="29"/>
  <c r="C345" i="29"/>
  <c r="C344" i="29"/>
  <c r="C343" i="29"/>
  <c r="C342" i="29"/>
  <c r="C341" i="29"/>
  <c r="C340" i="29"/>
  <c r="C339" i="29"/>
  <c r="C338" i="29"/>
  <c r="C337" i="29"/>
  <c r="C336" i="29"/>
  <c r="C335" i="29"/>
  <c r="C334" i="29"/>
  <c r="C333" i="29"/>
  <c r="C332" i="29"/>
  <c r="C331" i="29"/>
  <c r="C330" i="29"/>
  <c r="C329" i="29"/>
  <c r="C328" i="29"/>
  <c r="C327" i="29"/>
  <c r="C326" i="29"/>
  <c r="C325" i="29"/>
  <c r="C324" i="29"/>
  <c r="C323" i="29"/>
  <c r="C322" i="29"/>
  <c r="C321" i="29"/>
  <c r="C320" i="29"/>
  <c r="C319" i="29"/>
  <c r="C318" i="29"/>
  <c r="C317" i="29"/>
  <c r="C316" i="29"/>
  <c r="C315" i="29"/>
  <c r="C314" i="29"/>
  <c r="C313" i="29"/>
  <c r="C312" i="29"/>
  <c r="C311" i="29"/>
  <c r="C310" i="29"/>
  <c r="C309" i="29"/>
  <c r="C308" i="29"/>
  <c r="C307" i="29"/>
  <c r="C306" i="29"/>
  <c r="C305" i="29"/>
  <c r="C304" i="29"/>
  <c r="C303" i="29"/>
  <c r="C302" i="29"/>
  <c r="C301" i="29"/>
  <c r="C300" i="29"/>
  <c r="C299" i="29"/>
  <c r="C298" i="29"/>
  <c r="C297" i="29"/>
  <c r="C296" i="29"/>
  <c r="C295" i="29"/>
  <c r="C294" i="29"/>
  <c r="C293" i="29"/>
  <c r="C292" i="29"/>
  <c r="C291" i="29"/>
  <c r="C290" i="29"/>
  <c r="C289" i="29"/>
  <c r="C288" i="29"/>
  <c r="C287" i="29"/>
  <c r="C286" i="29"/>
  <c r="C285" i="29"/>
  <c r="C284" i="29"/>
  <c r="C283" i="29"/>
  <c r="C282" i="29"/>
  <c r="C281" i="29"/>
  <c r="C280" i="29"/>
  <c r="C279" i="29"/>
  <c r="C278" i="29"/>
  <c r="C277" i="29"/>
  <c r="C276" i="29"/>
  <c r="C275" i="29"/>
  <c r="C274" i="29"/>
  <c r="C273" i="29"/>
  <c r="C272" i="29"/>
  <c r="C271" i="29"/>
  <c r="C270" i="29"/>
  <c r="C269" i="29"/>
  <c r="C268" i="29"/>
  <c r="C267" i="29"/>
  <c r="C266" i="29"/>
  <c r="C265" i="29"/>
  <c r="C264" i="29"/>
  <c r="C263" i="29"/>
  <c r="C262" i="29"/>
  <c r="C261" i="29"/>
  <c r="C260" i="29"/>
  <c r="C259" i="29"/>
  <c r="C258" i="29"/>
  <c r="C257" i="29"/>
  <c r="C256" i="29"/>
  <c r="C255" i="29"/>
  <c r="C254" i="29"/>
  <c r="C253" i="29"/>
  <c r="C252" i="29"/>
  <c r="C251" i="29"/>
  <c r="C250" i="29"/>
  <c r="C249" i="29"/>
  <c r="C248" i="29"/>
  <c r="C247" i="29"/>
  <c r="C246" i="29"/>
  <c r="C245" i="29"/>
  <c r="C244" i="29"/>
  <c r="C243" i="29"/>
  <c r="C242" i="29"/>
  <c r="C241" i="29"/>
  <c r="C240" i="29"/>
  <c r="C239" i="29"/>
  <c r="C238" i="29"/>
  <c r="C237" i="29"/>
  <c r="C236" i="29"/>
  <c r="C235" i="29"/>
  <c r="C234" i="29"/>
  <c r="C233" i="29"/>
  <c r="C232" i="29"/>
  <c r="C231" i="29"/>
  <c r="C230" i="29"/>
  <c r="C229" i="29"/>
  <c r="C228" i="29"/>
  <c r="C227" i="29"/>
  <c r="C226" i="29"/>
  <c r="C225" i="29"/>
  <c r="C224" i="29"/>
  <c r="C223" i="29"/>
  <c r="C222" i="29"/>
  <c r="C221" i="29"/>
  <c r="C220" i="29"/>
  <c r="C219" i="29"/>
  <c r="C218" i="29"/>
  <c r="C217" i="29"/>
  <c r="C216" i="29"/>
  <c r="C215" i="29"/>
  <c r="C214" i="29"/>
  <c r="C213" i="29"/>
  <c r="C212" i="29"/>
  <c r="C211" i="29"/>
  <c r="C210" i="29"/>
  <c r="C209" i="29"/>
  <c r="C208" i="29"/>
  <c r="C207" i="29"/>
  <c r="C206" i="29"/>
  <c r="C205" i="29"/>
  <c r="C204" i="29"/>
  <c r="C203" i="29"/>
  <c r="C202" i="29"/>
  <c r="C201" i="29"/>
  <c r="C200" i="29"/>
  <c r="C199" i="29"/>
  <c r="C198" i="29"/>
  <c r="C197" i="29"/>
  <c r="C196" i="29"/>
  <c r="C195" i="29"/>
  <c r="C194" i="29"/>
  <c r="C193" i="29"/>
  <c r="C192" i="29"/>
  <c r="C191" i="29"/>
  <c r="C190" i="29"/>
  <c r="C189" i="29"/>
  <c r="C188" i="29"/>
  <c r="C187" i="29"/>
  <c r="C186" i="29"/>
  <c r="C185" i="29"/>
  <c r="C184" i="29"/>
  <c r="C183" i="29"/>
  <c r="C182" i="29"/>
  <c r="C181" i="29"/>
  <c r="C180" i="29"/>
  <c r="C179" i="29"/>
  <c r="C178" i="29"/>
  <c r="C177" i="29"/>
  <c r="C176" i="29"/>
  <c r="C175" i="29"/>
  <c r="C174" i="29"/>
  <c r="C173" i="29"/>
  <c r="C172" i="29"/>
  <c r="C171" i="29"/>
  <c r="C170" i="29"/>
  <c r="C169" i="29"/>
  <c r="C168" i="29"/>
  <c r="C167" i="29"/>
  <c r="C166" i="29"/>
  <c r="C165" i="29"/>
  <c r="C164" i="29"/>
  <c r="C163" i="29"/>
  <c r="C162" i="29"/>
  <c r="C161" i="29"/>
  <c r="C160" i="29"/>
  <c r="C159" i="29"/>
  <c r="C158" i="29"/>
  <c r="C157" i="29"/>
  <c r="C156" i="29"/>
  <c r="C155" i="29"/>
  <c r="C154" i="29"/>
  <c r="C153" i="29"/>
  <c r="C152" i="29"/>
  <c r="C151" i="29"/>
  <c r="C150" i="29"/>
  <c r="C149" i="29"/>
  <c r="C148" i="29"/>
  <c r="C147" i="29"/>
  <c r="C146" i="29"/>
  <c r="C145" i="29"/>
  <c r="C144" i="29"/>
  <c r="C143" i="29"/>
  <c r="C142" i="29"/>
  <c r="C141" i="29"/>
  <c r="C140" i="29"/>
  <c r="C139" i="29"/>
  <c r="C138" i="29"/>
  <c r="C137" i="29"/>
  <c r="C136" i="29"/>
  <c r="C135" i="29"/>
  <c r="C134" i="29"/>
  <c r="C133" i="29"/>
  <c r="C132" i="29"/>
  <c r="C131" i="29"/>
  <c r="C130" i="29"/>
  <c r="C129" i="29"/>
  <c r="C128" i="29"/>
  <c r="C127" i="29"/>
  <c r="C126" i="29"/>
  <c r="C125" i="29"/>
  <c r="C124" i="29"/>
  <c r="C123" i="29"/>
  <c r="C122" i="29"/>
  <c r="C121" i="29"/>
  <c r="C120" i="29"/>
  <c r="C119" i="29"/>
  <c r="C118" i="29"/>
  <c r="C117" i="29"/>
  <c r="C116" i="29"/>
  <c r="C115" i="29"/>
  <c r="C114" i="29"/>
  <c r="C113" i="29"/>
  <c r="C112" i="29"/>
  <c r="C111" i="29"/>
  <c r="C110" i="29"/>
  <c r="C109" i="29"/>
  <c r="C108" i="29"/>
  <c r="C107" i="29"/>
  <c r="C106" i="29"/>
  <c r="C105" i="29"/>
  <c r="C104" i="29"/>
  <c r="C103" i="29"/>
  <c r="C102" i="29"/>
  <c r="C101" i="29"/>
  <c r="C100" i="29"/>
  <c r="C99" i="29"/>
  <c r="C98" i="29"/>
  <c r="C97" i="29"/>
  <c r="C96" i="29"/>
  <c r="C95" i="29"/>
  <c r="C94" i="29"/>
  <c r="C93" i="29"/>
  <c r="C92" i="29"/>
  <c r="C91" i="29"/>
  <c r="C90" i="29"/>
  <c r="C89" i="29"/>
  <c r="C88" i="29"/>
  <c r="C62" i="29"/>
  <c r="C53" i="29"/>
  <c r="C49" i="29"/>
  <c r="C48" i="29"/>
  <c r="C47" i="29"/>
  <c r="C46" i="29"/>
  <c r="C45" i="29"/>
  <c r="C44" i="29"/>
  <c r="C43" i="29"/>
  <c r="C42" i="29"/>
  <c r="C41" i="29"/>
  <c r="C40" i="29"/>
  <c r="C28" i="29"/>
  <c r="C26" i="29"/>
  <c r="C21" i="29"/>
  <c r="C19" i="29"/>
  <c r="C18" i="29"/>
  <c r="C17" i="29"/>
  <c r="C16" i="29"/>
  <c r="C15" i="29"/>
  <c r="C14" i="29"/>
  <c r="C12" i="29"/>
  <c r="C1365" i="28"/>
  <c r="B1365" i="28"/>
  <c r="C1363" i="28"/>
  <c r="C1362" i="28"/>
  <c r="C1361" i="28"/>
  <c r="C1360" i="28"/>
  <c r="C1359" i="28"/>
  <c r="C1358" i="28"/>
  <c r="C1357" i="28"/>
  <c r="C1356" i="28"/>
  <c r="C1355" i="28"/>
  <c r="C1354" i="28"/>
  <c r="C1353" i="28"/>
  <c r="C1352" i="28"/>
  <c r="C1351" i="28"/>
  <c r="C1350" i="28"/>
  <c r="C1349" i="28"/>
  <c r="C1348" i="28"/>
  <c r="C1347" i="28"/>
  <c r="C1346" i="28"/>
  <c r="C1345" i="28"/>
  <c r="C1344" i="28"/>
  <c r="C1343" i="28"/>
  <c r="C1342" i="28"/>
  <c r="C1341" i="28"/>
  <c r="C1340" i="28"/>
  <c r="C1339" i="28"/>
  <c r="C1338" i="28"/>
  <c r="C1337" i="28"/>
  <c r="C1336" i="28"/>
  <c r="C1335" i="28"/>
  <c r="C1334" i="28"/>
  <c r="C1333" i="28"/>
  <c r="C1332" i="28"/>
  <c r="C1331" i="28"/>
  <c r="C1330" i="28"/>
  <c r="C1329" i="28"/>
  <c r="C1328" i="28"/>
  <c r="C1327" i="28"/>
  <c r="C1326" i="28"/>
  <c r="C1325" i="28"/>
  <c r="C1324" i="28"/>
  <c r="C1323" i="28"/>
  <c r="C1322" i="28"/>
  <c r="C1321" i="28"/>
  <c r="C1320" i="28"/>
  <c r="C1319" i="28"/>
  <c r="C1318" i="28"/>
  <c r="C1317" i="28"/>
  <c r="C1316" i="28"/>
  <c r="C1315" i="28"/>
  <c r="C1314" i="28"/>
  <c r="C1313" i="28"/>
  <c r="C1312" i="28"/>
  <c r="C1311" i="28"/>
  <c r="C1310" i="28"/>
  <c r="C1309" i="28"/>
  <c r="C1308" i="28"/>
  <c r="C1307" i="28"/>
  <c r="C1306" i="28"/>
  <c r="C1305" i="28"/>
  <c r="C1304" i="28"/>
  <c r="C1303" i="28"/>
  <c r="C1302" i="28"/>
  <c r="C1301" i="28"/>
  <c r="C1300" i="28"/>
  <c r="C1299" i="28"/>
  <c r="C1298" i="28"/>
  <c r="C1297" i="28"/>
  <c r="C1296" i="28"/>
  <c r="C1295" i="28"/>
  <c r="C1294" i="28"/>
  <c r="C1293" i="28"/>
  <c r="C1292" i="28"/>
  <c r="C1291" i="28"/>
  <c r="C1290" i="28"/>
  <c r="C1289" i="28"/>
  <c r="C1288" i="28"/>
  <c r="C1287" i="28"/>
  <c r="C1286" i="28"/>
  <c r="C1285" i="28"/>
  <c r="C1284" i="28"/>
  <c r="C1283" i="28"/>
  <c r="C1282" i="28"/>
  <c r="C1281" i="28"/>
  <c r="C1280" i="28"/>
  <c r="C1279" i="28"/>
  <c r="C1278" i="28"/>
  <c r="C1277" i="28"/>
  <c r="C1276" i="28"/>
  <c r="C1275" i="28"/>
  <c r="C1274" i="28"/>
  <c r="C1273" i="28"/>
  <c r="C1272" i="28"/>
  <c r="C1271" i="28"/>
  <c r="C1270" i="28"/>
  <c r="C1269" i="28"/>
  <c r="C1268" i="28"/>
  <c r="C1267" i="28"/>
  <c r="C1266" i="28"/>
  <c r="C1265" i="28"/>
  <c r="C1264" i="28"/>
  <c r="C1263" i="28"/>
  <c r="C1262" i="28"/>
  <c r="C1261" i="28"/>
  <c r="C1260" i="28"/>
  <c r="C1259" i="28"/>
  <c r="C1258" i="28"/>
  <c r="C1257" i="28"/>
  <c r="C1256" i="28"/>
  <c r="C1255" i="28"/>
  <c r="C1254" i="28"/>
  <c r="C1253" i="28"/>
  <c r="C1252" i="28"/>
  <c r="C1251" i="28"/>
  <c r="C1250" i="28"/>
  <c r="C1249" i="28"/>
  <c r="C1248" i="28"/>
  <c r="C1247" i="28"/>
  <c r="C1246" i="28"/>
  <c r="C1245" i="28"/>
  <c r="C1244" i="28"/>
  <c r="C1243" i="28"/>
  <c r="C1242" i="28"/>
  <c r="C1241" i="28"/>
  <c r="C1240" i="28"/>
  <c r="C1239" i="28"/>
  <c r="C1238" i="28"/>
  <c r="C1237" i="28"/>
  <c r="C1236" i="28"/>
  <c r="C1235" i="28"/>
  <c r="C1234" i="28"/>
  <c r="C1233" i="28"/>
  <c r="C1232" i="28"/>
  <c r="C1231" i="28"/>
  <c r="C1230" i="28"/>
  <c r="C1229" i="28"/>
  <c r="C1228" i="28"/>
  <c r="C1227" i="28"/>
  <c r="C1226" i="28"/>
  <c r="C1225" i="28"/>
  <c r="C1224" i="28"/>
  <c r="C1223" i="28"/>
  <c r="C1222" i="28"/>
  <c r="C1221" i="28"/>
  <c r="C1220" i="28"/>
  <c r="C1219" i="28"/>
  <c r="C1218" i="28"/>
  <c r="C1217" i="28"/>
  <c r="C1216" i="28"/>
  <c r="C1215" i="28"/>
  <c r="C1214" i="28"/>
  <c r="C1213" i="28"/>
  <c r="C1212" i="28"/>
  <c r="C1211" i="28"/>
  <c r="C1210" i="28"/>
  <c r="C1209" i="28"/>
  <c r="C1208" i="28"/>
  <c r="C1207" i="28"/>
  <c r="C1206" i="28"/>
  <c r="C1205" i="28"/>
  <c r="C1204" i="28"/>
  <c r="C1203" i="28"/>
  <c r="C1202" i="28"/>
  <c r="C1201" i="28"/>
  <c r="C1200" i="28"/>
  <c r="C1199" i="28"/>
  <c r="C1198" i="28"/>
  <c r="C1197" i="28"/>
  <c r="C1196" i="28"/>
  <c r="C1195" i="28"/>
  <c r="C1194" i="28"/>
  <c r="C1193" i="28"/>
  <c r="C1192" i="28"/>
  <c r="C1191" i="28"/>
  <c r="C1190" i="28"/>
  <c r="C1189" i="28"/>
  <c r="C1188" i="28"/>
  <c r="C1187" i="28"/>
  <c r="C1186" i="28"/>
  <c r="C1185" i="28"/>
  <c r="C1184" i="28"/>
  <c r="C1183" i="28"/>
  <c r="C1182" i="28"/>
  <c r="C1181" i="28"/>
  <c r="C1180" i="28"/>
  <c r="C1179" i="28"/>
  <c r="C1178" i="28"/>
  <c r="C1177" i="28"/>
  <c r="C1176" i="28"/>
  <c r="C1175" i="28"/>
  <c r="C1174" i="28"/>
  <c r="C1173" i="28"/>
  <c r="C1172" i="28"/>
  <c r="C1171" i="28"/>
  <c r="C1170" i="28"/>
  <c r="C1169" i="28"/>
  <c r="C1168" i="28"/>
  <c r="C1167" i="28"/>
  <c r="C1166" i="28"/>
  <c r="C1165" i="28"/>
  <c r="C1164" i="28"/>
  <c r="C1163" i="28"/>
  <c r="C1162" i="28"/>
  <c r="C1161" i="28"/>
  <c r="C1160" i="28"/>
  <c r="C1159" i="28"/>
  <c r="C1158" i="28"/>
  <c r="C1157" i="28"/>
  <c r="C1156" i="28"/>
  <c r="C1155" i="28"/>
  <c r="C1154" i="28"/>
  <c r="C1153" i="28"/>
  <c r="C1152" i="28"/>
  <c r="C1151" i="28"/>
  <c r="C1150" i="28"/>
  <c r="C1149" i="28"/>
  <c r="C1148" i="28"/>
  <c r="C1147" i="28"/>
  <c r="C1146" i="28"/>
  <c r="C1145" i="28"/>
  <c r="C1144" i="28"/>
  <c r="C1143" i="28"/>
  <c r="C1142" i="28"/>
  <c r="C1141" i="28"/>
  <c r="C1140" i="28"/>
  <c r="C1139" i="28"/>
  <c r="C1138" i="28"/>
  <c r="C1137" i="28"/>
  <c r="C1136" i="28"/>
  <c r="C1135" i="28"/>
  <c r="C1134" i="28"/>
  <c r="C1133" i="28"/>
  <c r="C1132" i="28"/>
  <c r="C1131" i="28"/>
  <c r="C1130" i="28"/>
  <c r="C1129" i="28"/>
  <c r="C1128" i="28"/>
  <c r="C1127" i="28"/>
  <c r="C1126" i="28"/>
  <c r="C1125" i="28"/>
  <c r="C1124" i="28"/>
  <c r="C1123" i="28"/>
  <c r="C1122" i="28"/>
  <c r="C1121" i="28"/>
  <c r="C1120" i="28"/>
  <c r="C1119" i="28"/>
  <c r="C1118" i="28"/>
  <c r="C1117" i="28"/>
  <c r="C1116" i="28"/>
  <c r="C1115" i="28"/>
  <c r="C1114" i="28"/>
  <c r="C1113" i="28"/>
  <c r="C1112" i="28"/>
  <c r="C1111" i="28"/>
  <c r="C1110" i="28"/>
  <c r="C1109" i="28"/>
  <c r="C1108" i="28"/>
  <c r="C1107" i="28"/>
  <c r="C1106" i="28"/>
  <c r="C1105" i="28"/>
  <c r="C1104" i="28"/>
  <c r="C1103" i="28"/>
  <c r="C1102" i="28"/>
  <c r="C1101" i="28"/>
  <c r="C1100" i="28"/>
  <c r="C1099" i="28"/>
  <c r="C1098" i="28"/>
  <c r="C1097" i="28"/>
  <c r="C1096" i="28"/>
  <c r="C1095" i="28"/>
  <c r="C1094" i="28"/>
  <c r="C1093" i="28"/>
  <c r="C1092" i="28"/>
  <c r="C1091" i="28"/>
  <c r="C1090" i="28"/>
  <c r="C1089" i="28"/>
  <c r="C1088" i="28"/>
  <c r="C1087" i="28"/>
  <c r="C1086" i="28"/>
  <c r="C1085" i="28"/>
  <c r="C1084" i="28"/>
  <c r="C1083" i="28"/>
  <c r="C1082" i="28"/>
  <c r="C1081" i="28"/>
  <c r="C1080" i="28"/>
  <c r="C1079" i="28"/>
  <c r="C1078" i="28"/>
  <c r="C1077" i="28"/>
  <c r="C1076" i="28"/>
  <c r="C1075" i="28"/>
  <c r="C1074" i="28"/>
  <c r="C1073" i="28"/>
  <c r="C1072" i="28"/>
  <c r="C1071" i="28"/>
  <c r="C1070" i="28"/>
  <c r="C1069" i="28"/>
  <c r="C1068" i="28"/>
  <c r="C1067" i="28"/>
  <c r="C1066" i="28"/>
  <c r="C1065" i="28"/>
  <c r="C1064" i="28"/>
  <c r="C1063" i="28"/>
  <c r="C1062" i="28"/>
  <c r="C1061" i="28"/>
  <c r="C1060" i="28"/>
  <c r="C1059" i="28"/>
  <c r="C1058" i="28"/>
  <c r="C1057" i="28"/>
  <c r="C1056" i="28"/>
  <c r="C1055" i="28"/>
  <c r="C1054" i="28"/>
  <c r="C1053" i="28"/>
  <c r="C1052" i="28"/>
  <c r="C1051" i="28"/>
  <c r="C1050" i="28"/>
  <c r="C1049" i="28"/>
  <c r="C1048" i="28"/>
  <c r="C1047" i="28"/>
  <c r="C1046" i="28"/>
  <c r="C1045" i="28"/>
  <c r="C1044" i="28"/>
  <c r="C1043" i="28"/>
  <c r="C1042" i="28"/>
  <c r="C1041" i="28"/>
  <c r="C1040" i="28"/>
  <c r="C1039" i="28"/>
  <c r="C1038" i="28"/>
  <c r="C1037" i="28"/>
  <c r="C1036" i="28"/>
  <c r="C1035" i="28"/>
  <c r="C1034" i="28"/>
  <c r="C1033" i="28"/>
  <c r="C1032" i="28"/>
  <c r="C1031" i="28"/>
  <c r="C1030" i="28"/>
  <c r="C1029" i="28"/>
  <c r="C1028" i="28"/>
  <c r="C1027" i="28"/>
  <c r="C1026" i="28"/>
  <c r="C1025" i="28"/>
  <c r="C1024" i="28"/>
  <c r="C1023" i="28"/>
  <c r="C1022" i="28"/>
  <c r="C1021" i="28"/>
  <c r="C1020" i="28"/>
  <c r="C1019" i="28"/>
  <c r="C1018" i="28"/>
  <c r="C1017" i="28"/>
  <c r="C1016" i="28"/>
  <c r="C1015" i="28"/>
  <c r="C1014" i="28"/>
  <c r="C1013" i="28"/>
  <c r="C1012" i="28"/>
  <c r="C1011" i="28"/>
  <c r="C1010" i="28"/>
  <c r="C1009" i="28"/>
  <c r="C1008" i="28"/>
  <c r="C1007" i="28"/>
  <c r="C1006" i="28"/>
  <c r="C1005" i="28"/>
  <c r="C1004" i="28"/>
  <c r="C1003" i="28"/>
  <c r="C1002" i="28"/>
  <c r="C1001" i="28"/>
  <c r="C1000" i="28"/>
  <c r="C999" i="28"/>
  <c r="C998" i="28"/>
  <c r="C997" i="28"/>
  <c r="C996" i="28"/>
  <c r="C995" i="28"/>
  <c r="C994" i="28"/>
  <c r="C993" i="28"/>
  <c r="C992" i="28"/>
  <c r="C991" i="28"/>
  <c r="C990" i="28"/>
  <c r="C989" i="28"/>
  <c r="C988" i="28"/>
  <c r="C987" i="28"/>
  <c r="C986" i="28"/>
  <c r="C985" i="28"/>
  <c r="C984" i="28"/>
  <c r="C983" i="28"/>
  <c r="C982" i="28"/>
  <c r="C981" i="28"/>
  <c r="C980" i="28"/>
  <c r="C979" i="28"/>
  <c r="C978" i="28"/>
  <c r="C977" i="28"/>
  <c r="C976" i="28"/>
  <c r="C975" i="28"/>
  <c r="C974" i="28"/>
  <c r="C973" i="28"/>
  <c r="C972" i="28"/>
  <c r="C971" i="28"/>
  <c r="C970" i="28"/>
  <c r="C969" i="28"/>
  <c r="C968" i="28"/>
  <c r="C967" i="28"/>
  <c r="C966" i="28"/>
  <c r="C965" i="28"/>
  <c r="C964" i="28"/>
  <c r="C963" i="28"/>
  <c r="C962" i="28"/>
  <c r="C961" i="28"/>
  <c r="C960" i="28"/>
  <c r="C959" i="28"/>
  <c r="C958" i="28"/>
  <c r="C957" i="28"/>
  <c r="C956" i="28"/>
  <c r="C955" i="28"/>
  <c r="C954" i="28"/>
  <c r="C953" i="28"/>
  <c r="C952" i="28"/>
  <c r="C951" i="28"/>
  <c r="C950" i="28"/>
  <c r="C949" i="28"/>
  <c r="C948" i="28"/>
  <c r="C947" i="28"/>
  <c r="C946" i="28"/>
  <c r="C945" i="28"/>
  <c r="C944" i="28"/>
  <c r="C943" i="28"/>
  <c r="C942" i="28"/>
  <c r="C941" i="28"/>
  <c r="C940" i="28"/>
  <c r="C939" i="28"/>
  <c r="C938" i="28"/>
  <c r="C937" i="28"/>
  <c r="C936" i="28"/>
  <c r="C935" i="28"/>
  <c r="C934" i="28"/>
  <c r="C933" i="28"/>
  <c r="C932" i="28"/>
  <c r="C931" i="28"/>
  <c r="C930" i="28"/>
  <c r="C929" i="28"/>
  <c r="C928" i="28"/>
  <c r="C927" i="28"/>
  <c r="C926" i="28"/>
  <c r="C925" i="28"/>
  <c r="C924" i="28"/>
  <c r="C923" i="28"/>
  <c r="C922" i="28"/>
  <c r="C921" i="28"/>
  <c r="C920" i="28"/>
  <c r="C919" i="28"/>
  <c r="C918" i="28"/>
  <c r="C917" i="28"/>
  <c r="C916" i="28"/>
  <c r="C915" i="28"/>
  <c r="C914" i="28"/>
  <c r="C913" i="28"/>
  <c r="C912" i="28"/>
  <c r="C911" i="28"/>
  <c r="C910" i="28"/>
  <c r="C909" i="28"/>
  <c r="C908" i="28"/>
  <c r="C907" i="28"/>
  <c r="C906" i="28"/>
  <c r="C905" i="28"/>
  <c r="C904" i="28"/>
  <c r="C903" i="28"/>
  <c r="C902" i="28"/>
  <c r="C901" i="28"/>
  <c r="C900" i="28"/>
  <c r="C899" i="28"/>
  <c r="C898" i="28"/>
  <c r="C897" i="28"/>
  <c r="C896" i="28"/>
  <c r="C895" i="28"/>
  <c r="C894" i="28"/>
  <c r="C893" i="28"/>
  <c r="C892" i="28"/>
  <c r="C891" i="28"/>
  <c r="C890" i="28"/>
  <c r="C889" i="28"/>
  <c r="C888" i="28"/>
  <c r="C887" i="28"/>
  <c r="C886" i="28"/>
  <c r="C885" i="28"/>
  <c r="C884" i="28"/>
  <c r="C883" i="28"/>
  <c r="C882" i="28"/>
  <c r="C881" i="28"/>
  <c r="C880" i="28"/>
  <c r="C879" i="28"/>
  <c r="C878" i="28"/>
  <c r="C877" i="28"/>
  <c r="C876" i="28"/>
  <c r="C875" i="28"/>
  <c r="C874" i="28"/>
  <c r="C873" i="28"/>
  <c r="C872" i="28"/>
  <c r="C871" i="28"/>
  <c r="C870" i="28"/>
  <c r="C869" i="28"/>
  <c r="C868" i="28"/>
  <c r="C867" i="28"/>
  <c r="C866" i="28"/>
  <c r="C865" i="28"/>
  <c r="C864" i="28"/>
  <c r="C863" i="28"/>
  <c r="C862" i="28"/>
  <c r="C861" i="28"/>
  <c r="C860" i="28"/>
  <c r="C859" i="28"/>
  <c r="C858" i="28"/>
  <c r="C857" i="28"/>
  <c r="C856" i="28"/>
  <c r="C855" i="28"/>
  <c r="C854" i="28"/>
  <c r="C853" i="28"/>
  <c r="C852" i="28"/>
  <c r="C851" i="28"/>
  <c r="C850" i="28"/>
  <c r="C849" i="28"/>
  <c r="C848" i="28"/>
  <c r="C847" i="28"/>
  <c r="C846" i="28"/>
  <c r="C845" i="28"/>
  <c r="C844" i="28"/>
  <c r="C843" i="28"/>
  <c r="C842" i="28"/>
  <c r="C841" i="28"/>
  <c r="C840" i="28"/>
  <c r="C839" i="28"/>
  <c r="C838" i="28"/>
  <c r="C837" i="28"/>
  <c r="C836" i="28"/>
  <c r="C835" i="28"/>
  <c r="C834" i="28"/>
  <c r="C833" i="28"/>
  <c r="C832" i="28"/>
  <c r="C831" i="28"/>
  <c r="C830" i="28"/>
  <c r="C829" i="28"/>
  <c r="C828" i="28"/>
  <c r="C827" i="28"/>
  <c r="C826" i="28"/>
  <c r="C825" i="28"/>
  <c r="C824" i="28"/>
  <c r="C823" i="28"/>
  <c r="C822" i="28"/>
  <c r="C821" i="28"/>
  <c r="C820" i="28"/>
  <c r="C819" i="28"/>
  <c r="C818" i="28"/>
  <c r="C817" i="28"/>
  <c r="C816" i="28"/>
  <c r="C815" i="28"/>
  <c r="C814" i="28"/>
  <c r="C813" i="28"/>
  <c r="C812" i="28"/>
  <c r="C811" i="28"/>
  <c r="C810" i="28"/>
  <c r="C809" i="28"/>
  <c r="C808" i="28"/>
  <c r="C807" i="28"/>
  <c r="C806" i="28"/>
  <c r="C805" i="28"/>
  <c r="C804" i="28"/>
  <c r="C803" i="28"/>
  <c r="C802" i="28"/>
  <c r="C801" i="28"/>
  <c r="C800" i="28"/>
  <c r="C799" i="28"/>
  <c r="C798" i="28"/>
  <c r="C797" i="28"/>
  <c r="C796" i="28"/>
  <c r="C795" i="28"/>
  <c r="C794" i="28"/>
  <c r="C793" i="28"/>
  <c r="C792" i="28"/>
  <c r="C791" i="28"/>
  <c r="C790" i="28"/>
  <c r="C789" i="28"/>
  <c r="C788" i="28"/>
  <c r="C787" i="28"/>
  <c r="C786" i="28"/>
  <c r="C785" i="28"/>
  <c r="C784" i="28"/>
  <c r="C783" i="28"/>
  <c r="C782" i="28"/>
  <c r="C781" i="28"/>
  <c r="C780" i="28"/>
  <c r="C779" i="28"/>
  <c r="C778" i="28"/>
  <c r="C777" i="28"/>
  <c r="C776" i="28"/>
  <c r="C775" i="28"/>
  <c r="C774" i="28"/>
  <c r="C773" i="28"/>
  <c r="C772" i="28"/>
  <c r="C771" i="28"/>
  <c r="C770" i="28"/>
  <c r="C769" i="28"/>
  <c r="C768" i="28"/>
  <c r="C767" i="28"/>
  <c r="C766" i="28"/>
  <c r="C765" i="28"/>
  <c r="C764" i="28"/>
  <c r="C763" i="28"/>
  <c r="C762" i="28"/>
  <c r="C761" i="28"/>
  <c r="C760" i="28"/>
  <c r="C759" i="28"/>
  <c r="C758" i="28"/>
  <c r="C757" i="28"/>
  <c r="C756" i="28"/>
  <c r="C755" i="28"/>
  <c r="C754" i="28"/>
  <c r="C753" i="28"/>
  <c r="C752" i="28"/>
  <c r="C751" i="28"/>
  <c r="C750" i="28"/>
  <c r="C749" i="28"/>
  <c r="C748" i="28"/>
  <c r="C747" i="28"/>
  <c r="C746" i="28"/>
  <c r="C745" i="28"/>
  <c r="C744" i="28"/>
  <c r="C743" i="28"/>
  <c r="C742" i="28"/>
  <c r="C741" i="28"/>
  <c r="C740" i="28"/>
  <c r="C739" i="28"/>
  <c r="C738" i="28"/>
  <c r="C737" i="28"/>
  <c r="C736" i="28"/>
  <c r="C735" i="28"/>
  <c r="C734" i="28"/>
  <c r="C733" i="28"/>
  <c r="C732" i="28"/>
  <c r="C731" i="28"/>
  <c r="C730" i="28"/>
  <c r="C729" i="28"/>
  <c r="C728" i="28"/>
  <c r="C727" i="28"/>
  <c r="C726" i="28"/>
  <c r="C725" i="28"/>
  <c r="C724" i="28"/>
  <c r="C723" i="28"/>
  <c r="C722" i="28"/>
  <c r="C721" i="28"/>
  <c r="C720" i="28"/>
  <c r="C719" i="28"/>
  <c r="C718" i="28"/>
  <c r="C717" i="28"/>
  <c r="C716" i="28"/>
  <c r="C715" i="28"/>
  <c r="C714" i="28"/>
  <c r="C713" i="28"/>
  <c r="C712" i="28"/>
  <c r="C711" i="28"/>
  <c r="C710" i="28"/>
  <c r="C709" i="28"/>
  <c r="C708" i="28"/>
  <c r="C707" i="28"/>
  <c r="C706" i="28"/>
  <c r="C705" i="28"/>
  <c r="C704" i="28"/>
  <c r="C703" i="28"/>
  <c r="C702" i="28"/>
  <c r="C701" i="28"/>
  <c r="C700" i="28"/>
  <c r="C699" i="28"/>
  <c r="C698" i="28"/>
  <c r="C697" i="28"/>
  <c r="C696" i="28"/>
  <c r="C695" i="28"/>
  <c r="C694" i="28"/>
  <c r="C693" i="28"/>
  <c r="C692" i="28"/>
  <c r="C691" i="28"/>
  <c r="C690" i="28"/>
  <c r="C689" i="28"/>
  <c r="C688" i="28"/>
  <c r="C687" i="28"/>
  <c r="C686" i="28"/>
  <c r="C685" i="28"/>
  <c r="C684" i="28"/>
  <c r="C683" i="28"/>
  <c r="C682" i="28"/>
  <c r="C681" i="28"/>
  <c r="C680" i="28"/>
  <c r="C679" i="28"/>
  <c r="C678" i="28"/>
  <c r="C677" i="28"/>
  <c r="C676" i="28"/>
  <c r="C675" i="28"/>
  <c r="C674" i="28"/>
  <c r="C673" i="28"/>
  <c r="C672" i="28"/>
  <c r="C671" i="28"/>
  <c r="C670" i="28"/>
  <c r="C669" i="28"/>
  <c r="C668" i="28"/>
  <c r="C667" i="28"/>
  <c r="C666" i="28"/>
  <c r="C665" i="28"/>
  <c r="C664" i="28"/>
  <c r="C663" i="28"/>
  <c r="C662" i="28"/>
  <c r="C661" i="28"/>
  <c r="C660" i="28"/>
  <c r="C659" i="28"/>
  <c r="C658" i="28"/>
  <c r="C657" i="28"/>
  <c r="C656" i="28"/>
  <c r="C655" i="28"/>
  <c r="C654" i="28"/>
  <c r="C653" i="28"/>
  <c r="C652" i="28"/>
  <c r="C651" i="28"/>
  <c r="C650" i="28"/>
  <c r="C649" i="28"/>
  <c r="C648" i="28"/>
  <c r="C647" i="28"/>
  <c r="C646" i="28"/>
  <c r="C645" i="28"/>
  <c r="C644" i="28"/>
  <c r="C643" i="28"/>
  <c r="C642" i="28"/>
  <c r="C641" i="28"/>
  <c r="C640" i="28"/>
  <c r="C639" i="28"/>
  <c r="C638" i="28"/>
  <c r="C637" i="28"/>
  <c r="C636" i="28"/>
  <c r="C635" i="28"/>
  <c r="C634" i="28"/>
  <c r="C633" i="28"/>
  <c r="C632" i="28"/>
  <c r="C631" i="28"/>
  <c r="C630" i="28"/>
  <c r="C629" i="28"/>
  <c r="C628" i="28"/>
  <c r="C627" i="28"/>
  <c r="C626" i="28"/>
  <c r="C625" i="28"/>
  <c r="C624" i="28"/>
  <c r="C623" i="28"/>
  <c r="C622" i="28"/>
  <c r="C621" i="28"/>
  <c r="C620" i="28"/>
  <c r="C619" i="28"/>
  <c r="C618" i="28"/>
  <c r="C617" i="28"/>
  <c r="C616" i="28"/>
  <c r="C615" i="28"/>
  <c r="C614" i="28"/>
  <c r="C613" i="28"/>
  <c r="C612" i="28"/>
  <c r="C611" i="28"/>
  <c r="C610" i="28"/>
  <c r="C609" i="28"/>
  <c r="C608" i="28"/>
  <c r="C607" i="28"/>
  <c r="C606" i="28"/>
  <c r="C605" i="28"/>
  <c r="C604" i="28"/>
  <c r="C603" i="28"/>
  <c r="C602" i="28"/>
  <c r="C601" i="28"/>
  <c r="C600" i="28"/>
  <c r="C599" i="28"/>
  <c r="C598" i="28"/>
  <c r="C597" i="28"/>
  <c r="C596" i="28"/>
  <c r="C595" i="28"/>
  <c r="C594" i="28"/>
  <c r="C593" i="28"/>
  <c r="C592" i="28"/>
  <c r="C591" i="28"/>
  <c r="C590" i="28"/>
  <c r="C589" i="28"/>
  <c r="C588" i="28"/>
  <c r="C587" i="28"/>
  <c r="C586" i="28"/>
  <c r="C585" i="28"/>
  <c r="C584" i="28"/>
  <c r="C583" i="28"/>
  <c r="C582" i="28"/>
  <c r="C581" i="28"/>
  <c r="C580" i="28"/>
  <c r="C579" i="28"/>
  <c r="C578" i="28"/>
  <c r="C577" i="28"/>
  <c r="C576" i="28"/>
  <c r="C575" i="28"/>
  <c r="C574" i="28"/>
  <c r="C573" i="28"/>
  <c r="C572" i="28"/>
  <c r="C571" i="28"/>
  <c r="C570" i="28"/>
  <c r="C569" i="28"/>
  <c r="C568" i="28"/>
  <c r="C567" i="28"/>
  <c r="C566" i="28"/>
  <c r="C565" i="28"/>
  <c r="C564" i="28"/>
  <c r="C563" i="28"/>
  <c r="C562" i="28"/>
  <c r="C561" i="28"/>
  <c r="C560" i="28"/>
  <c r="C559" i="28"/>
  <c r="C558" i="28"/>
  <c r="C557" i="28"/>
  <c r="C556" i="28"/>
  <c r="C555" i="28"/>
  <c r="C554" i="28"/>
  <c r="C553" i="28"/>
  <c r="C552" i="28"/>
  <c r="C551" i="28"/>
  <c r="C550" i="28"/>
  <c r="C549" i="28"/>
  <c r="C548" i="28"/>
  <c r="C547" i="28"/>
  <c r="C546" i="28"/>
  <c r="C545" i="28"/>
  <c r="C544" i="28"/>
  <c r="C543" i="28"/>
  <c r="C542" i="28"/>
  <c r="C541" i="28"/>
  <c r="C540" i="28"/>
  <c r="C539" i="28"/>
  <c r="C538" i="28"/>
  <c r="C537" i="28"/>
  <c r="C536" i="28"/>
  <c r="C535" i="28"/>
  <c r="C534" i="28"/>
  <c r="C533" i="28"/>
  <c r="C532" i="28"/>
  <c r="C531" i="28"/>
  <c r="C530" i="28"/>
  <c r="C529" i="28"/>
  <c r="C528" i="28"/>
  <c r="C527" i="28"/>
  <c r="C526" i="28"/>
  <c r="C525" i="28"/>
  <c r="C524" i="28"/>
  <c r="C523" i="28"/>
  <c r="C522" i="28"/>
  <c r="C521" i="28"/>
  <c r="C520" i="28"/>
  <c r="C519" i="28"/>
  <c r="C518" i="28"/>
  <c r="C517" i="28"/>
  <c r="C516" i="28"/>
  <c r="C515" i="28"/>
  <c r="C514" i="28"/>
  <c r="C513" i="28"/>
  <c r="C512" i="28"/>
  <c r="C511" i="28"/>
  <c r="C510" i="28"/>
  <c r="C509" i="28"/>
  <c r="C508" i="28"/>
  <c r="C507" i="28"/>
  <c r="C506" i="28"/>
  <c r="C505" i="28"/>
  <c r="C504" i="28"/>
  <c r="C503" i="28"/>
  <c r="C502" i="28"/>
  <c r="C501" i="28"/>
  <c r="C500" i="28"/>
  <c r="C499" i="28"/>
  <c r="C498" i="28"/>
  <c r="C497" i="28"/>
  <c r="C496" i="28"/>
  <c r="C495" i="28"/>
  <c r="C494" i="28"/>
  <c r="C493" i="28"/>
  <c r="C492" i="28"/>
  <c r="C491" i="28"/>
  <c r="C490" i="28"/>
  <c r="C489" i="28"/>
  <c r="C488" i="28"/>
  <c r="C487" i="28"/>
  <c r="C486" i="28"/>
  <c r="C485" i="28"/>
  <c r="C484" i="28"/>
  <c r="C483" i="28"/>
  <c r="C482" i="28"/>
  <c r="C481" i="28"/>
  <c r="C480" i="28"/>
  <c r="C479" i="28"/>
  <c r="C478" i="28"/>
  <c r="C477" i="28"/>
  <c r="C476" i="28"/>
  <c r="C475" i="28"/>
  <c r="C474" i="28"/>
  <c r="C473" i="28"/>
  <c r="C472" i="28"/>
  <c r="C471" i="28"/>
  <c r="C470" i="28"/>
  <c r="C469" i="28"/>
  <c r="C468" i="28"/>
  <c r="C467" i="28"/>
  <c r="C466" i="28"/>
  <c r="C465" i="28"/>
  <c r="C464" i="28"/>
  <c r="C463" i="28"/>
  <c r="C462" i="28"/>
  <c r="C461" i="28"/>
  <c r="C460" i="28"/>
  <c r="C459" i="28"/>
  <c r="C458" i="28"/>
  <c r="C457" i="28"/>
  <c r="C456" i="28"/>
  <c r="C455" i="28"/>
  <c r="C454" i="28"/>
  <c r="C453" i="28"/>
  <c r="C452" i="28"/>
  <c r="C451" i="28"/>
  <c r="C450" i="28"/>
  <c r="C449" i="28"/>
  <c r="C448" i="28"/>
  <c r="C447" i="28"/>
  <c r="C446" i="28"/>
  <c r="C445" i="28"/>
  <c r="C444" i="28"/>
  <c r="C443" i="28"/>
  <c r="C442" i="28"/>
  <c r="C441" i="28"/>
  <c r="C440" i="28"/>
  <c r="C439" i="28"/>
  <c r="C438" i="28"/>
  <c r="C437" i="28"/>
  <c r="C436" i="28"/>
  <c r="C435" i="28"/>
  <c r="C434" i="28"/>
  <c r="C433" i="28"/>
  <c r="C432" i="28"/>
  <c r="C431" i="28"/>
  <c r="C430" i="28"/>
  <c r="C429" i="28"/>
  <c r="C428" i="28"/>
  <c r="C427" i="28"/>
  <c r="C426" i="28"/>
  <c r="C425" i="28"/>
  <c r="C424" i="28"/>
  <c r="C423" i="28"/>
  <c r="C422" i="28"/>
  <c r="C421" i="28"/>
  <c r="C420" i="28"/>
  <c r="C419" i="28"/>
  <c r="C418" i="28"/>
  <c r="C417" i="28"/>
  <c r="C416" i="28"/>
  <c r="C415" i="28"/>
  <c r="C414" i="28"/>
  <c r="C413" i="28"/>
  <c r="C412" i="28"/>
  <c r="C411" i="28"/>
  <c r="C410" i="28"/>
  <c r="C409" i="28"/>
  <c r="C408" i="28"/>
  <c r="C407" i="28"/>
  <c r="C406" i="28"/>
  <c r="C405" i="28"/>
  <c r="C404" i="28"/>
  <c r="C403" i="28"/>
  <c r="C402" i="28"/>
  <c r="C401" i="28"/>
  <c r="C400" i="28"/>
  <c r="C399" i="28"/>
  <c r="C398" i="28"/>
  <c r="C397" i="28"/>
  <c r="C396" i="28"/>
  <c r="C395" i="28"/>
  <c r="C394" i="28"/>
  <c r="C393" i="28"/>
  <c r="C392" i="28"/>
  <c r="C391" i="28"/>
  <c r="C390" i="28"/>
  <c r="C389" i="28"/>
  <c r="C388" i="28"/>
  <c r="C387" i="28"/>
  <c r="C386" i="28"/>
  <c r="C385" i="28"/>
  <c r="C384" i="28"/>
  <c r="C383" i="28"/>
  <c r="C382" i="28"/>
  <c r="C381" i="28"/>
  <c r="C380" i="28"/>
  <c r="C379" i="28"/>
  <c r="C378" i="28"/>
  <c r="C377" i="28"/>
  <c r="C376" i="28"/>
  <c r="C375" i="28"/>
  <c r="C374" i="28"/>
  <c r="C373" i="28"/>
  <c r="C372" i="28"/>
  <c r="C371" i="28"/>
  <c r="C370" i="28"/>
  <c r="C369" i="28"/>
  <c r="C368" i="28"/>
  <c r="C367" i="28"/>
  <c r="C366" i="28"/>
  <c r="C365" i="28"/>
  <c r="C364" i="28"/>
  <c r="C363" i="28"/>
  <c r="C362" i="28"/>
  <c r="C361" i="28"/>
  <c r="C360" i="28"/>
  <c r="C359" i="28"/>
  <c r="C358" i="28"/>
  <c r="C357" i="28"/>
  <c r="C356" i="28"/>
  <c r="C355" i="28"/>
  <c r="C354" i="28"/>
  <c r="C353" i="28"/>
  <c r="C352" i="28"/>
  <c r="C351" i="28"/>
  <c r="C350" i="28"/>
  <c r="C349" i="28"/>
  <c r="C348" i="28"/>
  <c r="C347" i="28"/>
  <c r="C346" i="28"/>
  <c r="C345" i="28"/>
  <c r="C344" i="28"/>
  <c r="C343" i="28"/>
  <c r="C342" i="28"/>
  <c r="C341" i="28"/>
  <c r="C340" i="28"/>
  <c r="C339" i="28"/>
  <c r="C338" i="28"/>
  <c r="C337" i="28"/>
  <c r="C336" i="28"/>
  <c r="C335" i="28"/>
  <c r="C334" i="28"/>
  <c r="C333" i="28"/>
  <c r="C332" i="28"/>
  <c r="C331" i="28"/>
  <c r="C330" i="28"/>
  <c r="C329" i="28"/>
  <c r="C328" i="28"/>
  <c r="C327" i="28"/>
  <c r="C326" i="28"/>
  <c r="C325" i="28"/>
  <c r="C324" i="28"/>
  <c r="C323"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C291" i="28"/>
  <c r="C290" i="28"/>
  <c r="C289" i="28"/>
  <c r="C288" i="28"/>
  <c r="C287" i="28"/>
  <c r="C286" i="28"/>
  <c r="C285" i="28"/>
  <c r="C284" i="28"/>
  <c r="C283" i="28"/>
  <c r="C282" i="28"/>
  <c r="C281" i="28"/>
  <c r="C280" i="28"/>
  <c r="C279" i="28"/>
  <c r="C278" i="28"/>
  <c r="C277" i="28"/>
  <c r="C276" i="28"/>
  <c r="C275" i="28"/>
  <c r="C274" i="28"/>
  <c r="C273" i="28"/>
  <c r="C272" i="28"/>
  <c r="C271" i="28"/>
  <c r="C270" i="28"/>
  <c r="C269" i="28"/>
  <c r="C268" i="28"/>
  <c r="C267" i="28"/>
  <c r="C266" i="28"/>
  <c r="C265" i="28"/>
  <c r="C264" i="28"/>
  <c r="C263" i="28"/>
  <c r="C262" i="28"/>
  <c r="C261" i="28"/>
  <c r="C260" i="28"/>
  <c r="C259" i="28"/>
  <c r="C258" i="28"/>
  <c r="C257" i="28"/>
  <c r="C256" i="28"/>
  <c r="C255" i="28"/>
  <c r="C254" i="28"/>
  <c r="C253" i="28"/>
  <c r="C252" i="28"/>
  <c r="C251" i="28"/>
  <c r="C250" i="28"/>
  <c r="C249" i="28"/>
  <c r="C248" i="28"/>
  <c r="C247" i="28"/>
  <c r="C246" i="28"/>
  <c r="C245" i="28"/>
  <c r="C244" i="28"/>
  <c r="C243" i="28"/>
  <c r="C242" i="28"/>
  <c r="C241" i="28"/>
  <c r="C240" i="28"/>
  <c r="C239" i="28"/>
  <c r="C238" i="28"/>
  <c r="C237" i="28"/>
  <c r="C236" i="28"/>
  <c r="C235" i="28"/>
  <c r="C234" i="28"/>
  <c r="C233" i="28"/>
  <c r="C232" i="28"/>
  <c r="C231" i="28"/>
  <c r="C230" i="28"/>
  <c r="C229" i="28"/>
  <c r="C228" i="28"/>
  <c r="C227" i="28"/>
  <c r="C226" i="28"/>
  <c r="C225" i="28"/>
  <c r="C224" i="28"/>
  <c r="C223" i="28"/>
  <c r="C222" i="28"/>
  <c r="C221" i="28"/>
  <c r="C220" i="28"/>
  <c r="C219" i="28"/>
  <c r="C218" i="28"/>
  <c r="C217" i="28"/>
  <c r="C216" i="28"/>
  <c r="C215" i="28"/>
  <c r="C214" i="28"/>
  <c r="C213" i="28"/>
  <c r="C212" i="28"/>
  <c r="C211" i="28"/>
  <c r="C210" i="28"/>
  <c r="C209" i="28"/>
  <c r="C208" i="28"/>
  <c r="C207" i="28"/>
  <c r="C206" i="28"/>
  <c r="C205" i="28"/>
  <c r="C204" i="28"/>
  <c r="C203" i="28"/>
  <c r="C202" i="28"/>
  <c r="C201" i="28"/>
  <c r="C200" i="28"/>
  <c r="C199" i="28"/>
  <c r="C198" i="28"/>
  <c r="C197" i="28"/>
  <c r="C196" i="28"/>
  <c r="C195" i="28"/>
  <c r="C194" i="28"/>
  <c r="C193" i="28"/>
  <c r="C192" i="28"/>
  <c r="C191" i="28"/>
  <c r="C190" i="28"/>
  <c r="C189" i="28"/>
  <c r="C188" i="28"/>
  <c r="C187" i="28"/>
  <c r="C186" i="28"/>
  <c r="C185" i="28"/>
  <c r="C184" i="28"/>
  <c r="C183" i="28"/>
  <c r="C182" i="28"/>
  <c r="C181" i="28"/>
  <c r="C180" i="28"/>
  <c r="C179" i="28"/>
  <c r="C178" i="28"/>
  <c r="C177" i="28"/>
  <c r="C176" i="28"/>
  <c r="C175" i="28"/>
  <c r="C174" i="28"/>
  <c r="C173" i="28"/>
  <c r="C172" i="28"/>
  <c r="C171" i="28"/>
  <c r="C170" i="28"/>
  <c r="C169" i="28"/>
  <c r="C168" i="28"/>
  <c r="C167" i="28"/>
  <c r="C166" i="28"/>
  <c r="C165" i="28"/>
  <c r="C164" i="28"/>
  <c r="C163" i="28"/>
  <c r="C162" i="28"/>
  <c r="C161" i="28"/>
  <c r="C160" i="28"/>
  <c r="C159" i="28"/>
  <c r="C158" i="28"/>
  <c r="C157" i="28"/>
  <c r="C156" i="28"/>
  <c r="C155" i="28"/>
  <c r="C154" i="28"/>
  <c r="C153" i="28"/>
  <c r="C152" i="28"/>
  <c r="C151" i="28"/>
  <c r="C150" i="28"/>
  <c r="C149" i="28"/>
  <c r="C148" i="28"/>
  <c r="C147" i="28"/>
  <c r="C146" i="28"/>
  <c r="C145" i="28"/>
  <c r="C144" i="28"/>
  <c r="C142" i="28"/>
  <c r="C112" i="28"/>
  <c r="C111" i="28"/>
  <c r="C110" i="28"/>
  <c r="C109" i="28"/>
  <c r="C108" i="28"/>
  <c r="C107" i="28"/>
  <c r="C106" i="28"/>
  <c r="C105" i="28"/>
  <c r="C104" i="28"/>
  <c r="C103" i="28"/>
  <c r="C102" i="28"/>
  <c r="C101" i="28"/>
  <c r="C91" i="28"/>
  <c r="C89" i="28"/>
  <c r="C84" i="28"/>
  <c r="C83" i="28"/>
  <c r="C82" i="28"/>
  <c r="C81" i="28"/>
  <c r="C80" i="28"/>
  <c r="C79" i="28"/>
  <c r="C61" i="28"/>
  <c r="C57" i="28"/>
  <c r="C56" i="28"/>
  <c r="C55" i="28"/>
  <c r="C54" i="28"/>
  <c r="C53" i="28"/>
  <c r="C48" i="28"/>
  <c r="C46" i="28"/>
  <c r="C40" i="28"/>
  <c r="G26" i="4"/>
  <c r="C1365" i="27"/>
  <c r="B1365" i="27"/>
  <c r="C1363" i="27"/>
  <c r="C1362" i="27"/>
  <c r="C1361" i="27"/>
  <c r="C1360" i="27"/>
  <c r="C1359" i="27"/>
  <c r="C1358" i="27"/>
  <c r="C1357" i="27"/>
  <c r="C1356" i="27"/>
  <c r="C1355" i="27"/>
  <c r="C1354" i="27"/>
  <c r="C1353" i="27"/>
  <c r="C1352" i="27"/>
  <c r="C1351" i="27"/>
  <c r="C1350" i="27"/>
  <c r="C1349" i="27"/>
  <c r="C1348" i="27"/>
  <c r="C1347" i="27"/>
  <c r="C1346" i="27"/>
  <c r="C1345" i="27"/>
  <c r="C1344" i="27"/>
  <c r="C1343" i="27"/>
  <c r="C1342" i="27"/>
  <c r="C1341" i="27"/>
  <c r="C1340" i="27"/>
  <c r="C1339" i="27"/>
  <c r="C1338" i="27"/>
  <c r="C1337" i="27"/>
  <c r="C1336" i="27"/>
  <c r="C1335" i="27"/>
  <c r="C1334" i="27"/>
  <c r="C1333" i="27"/>
  <c r="C1332" i="27"/>
  <c r="C1331" i="27"/>
  <c r="C1330" i="27"/>
  <c r="C1329" i="27"/>
  <c r="C1328" i="27"/>
  <c r="C1327" i="27"/>
  <c r="C1326" i="27"/>
  <c r="C1325" i="27"/>
  <c r="C1324" i="27"/>
  <c r="C1323" i="27"/>
  <c r="C1322" i="27"/>
  <c r="C1321" i="27"/>
  <c r="C1320" i="27"/>
  <c r="C1319" i="27"/>
  <c r="C1318" i="27"/>
  <c r="C1317" i="27"/>
  <c r="C1316" i="27"/>
  <c r="C1315" i="27"/>
  <c r="C1314" i="27"/>
  <c r="C1313" i="27"/>
  <c r="C1312" i="27"/>
  <c r="C1311" i="27"/>
  <c r="C1310" i="27"/>
  <c r="C1309" i="27"/>
  <c r="C1308" i="27"/>
  <c r="C1307" i="27"/>
  <c r="C1306" i="27"/>
  <c r="C1305" i="27"/>
  <c r="C1304" i="27"/>
  <c r="C1303" i="27"/>
  <c r="C1302" i="27"/>
  <c r="C1301" i="27"/>
  <c r="C1300" i="27"/>
  <c r="C1299" i="27"/>
  <c r="C1298" i="27"/>
  <c r="C1297" i="27"/>
  <c r="C1296" i="27"/>
  <c r="C1295" i="27"/>
  <c r="C1294" i="27"/>
  <c r="C1293" i="27"/>
  <c r="C1292" i="27"/>
  <c r="C1291" i="27"/>
  <c r="C1290" i="27"/>
  <c r="C1289" i="27"/>
  <c r="C1288" i="27"/>
  <c r="C1287" i="27"/>
  <c r="C1286" i="27"/>
  <c r="C1285" i="27"/>
  <c r="C1284" i="27"/>
  <c r="C1283" i="27"/>
  <c r="C1282" i="27"/>
  <c r="C1281" i="27"/>
  <c r="C1280" i="27"/>
  <c r="C1279" i="27"/>
  <c r="C1278" i="27"/>
  <c r="C1277" i="27"/>
  <c r="C1276" i="27"/>
  <c r="C1275" i="27"/>
  <c r="C1274" i="27"/>
  <c r="C1273" i="27"/>
  <c r="C1272" i="27"/>
  <c r="C1271" i="27"/>
  <c r="C1270" i="27"/>
  <c r="C1269" i="27"/>
  <c r="C1268" i="27"/>
  <c r="C1267" i="27"/>
  <c r="C1266" i="27"/>
  <c r="C1265" i="27"/>
  <c r="C1264" i="27"/>
  <c r="C1263" i="27"/>
  <c r="C1262" i="27"/>
  <c r="C1261" i="27"/>
  <c r="C1260" i="27"/>
  <c r="C1259" i="27"/>
  <c r="C1258" i="27"/>
  <c r="C1257" i="27"/>
  <c r="C1256" i="27"/>
  <c r="C1255" i="27"/>
  <c r="C1254" i="27"/>
  <c r="C1253" i="27"/>
  <c r="C1252" i="27"/>
  <c r="C1251" i="27"/>
  <c r="C1250" i="27"/>
  <c r="C1249" i="27"/>
  <c r="C1248" i="27"/>
  <c r="C1247" i="27"/>
  <c r="C1246" i="27"/>
  <c r="C1245" i="27"/>
  <c r="C1244" i="27"/>
  <c r="C1243" i="27"/>
  <c r="C1242" i="27"/>
  <c r="C1241" i="27"/>
  <c r="C1240" i="27"/>
  <c r="C1239" i="27"/>
  <c r="C1238" i="27"/>
  <c r="C1237" i="27"/>
  <c r="C1236" i="27"/>
  <c r="C1235" i="27"/>
  <c r="C1234" i="27"/>
  <c r="C1233" i="27"/>
  <c r="C1232" i="27"/>
  <c r="C1231" i="27"/>
  <c r="C1230" i="27"/>
  <c r="C1229" i="27"/>
  <c r="C1228" i="27"/>
  <c r="C1227" i="27"/>
  <c r="C1226" i="27"/>
  <c r="C1225" i="27"/>
  <c r="C1224" i="27"/>
  <c r="C1223" i="27"/>
  <c r="C1222" i="27"/>
  <c r="C1221" i="27"/>
  <c r="C1220" i="27"/>
  <c r="C1219" i="27"/>
  <c r="C1218" i="27"/>
  <c r="C1217" i="27"/>
  <c r="C1216" i="27"/>
  <c r="C1215" i="27"/>
  <c r="C1214" i="27"/>
  <c r="C1213" i="27"/>
  <c r="C1212" i="27"/>
  <c r="C1211" i="27"/>
  <c r="C1210" i="27"/>
  <c r="C1209" i="27"/>
  <c r="C1208" i="27"/>
  <c r="C1207" i="27"/>
  <c r="C1206" i="27"/>
  <c r="C1205" i="27"/>
  <c r="C1204" i="27"/>
  <c r="C1203" i="27"/>
  <c r="C1202" i="27"/>
  <c r="C1201" i="27"/>
  <c r="C1200" i="27"/>
  <c r="C1199" i="27"/>
  <c r="C1198" i="27"/>
  <c r="C1197" i="27"/>
  <c r="C1196" i="27"/>
  <c r="C1195" i="27"/>
  <c r="C1194" i="27"/>
  <c r="C1193" i="27"/>
  <c r="C1192" i="27"/>
  <c r="C1191" i="27"/>
  <c r="C1190" i="27"/>
  <c r="C1189" i="27"/>
  <c r="C1188" i="27"/>
  <c r="C1187" i="27"/>
  <c r="C1186" i="27"/>
  <c r="C1185" i="27"/>
  <c r="C1184" i="27"/>
  <c r="C1183" i="27"/>
  <c r="C1182" i="27"/>
  <c r="C1181" i="27"/>
  <c r="C1180" i="27"/>
  <c r="C1179" i="27"/>
  <c r="C1178" i="27"/>
  <c r="C1177" i="27"/>
  <c r="C1176" i="27"/>
  <c r="C1175" i="27"/>
  <c r="C1174" i="27"/>
  <c r="C1173" i="27"/>
  <c r="C1172" i="27"/>
  <c r="C1171" i="27"/>
  <c r="C1170" i="27"/>
  <c r="C1169" i="27"/>
  <c r="C1168" i="27"/>
  <c r="C1167" i="27"/>
  <c r="C1166" i="27"/>
  <c r="C1165" i="27"/>
  <c r="C1164" i="27"/>
  <c r="C1163" i="27"/>
  <c r="C1162" i="27"/>
  <c r="C1161" i="27"/>
  <c r="C1160" i="27"/>
  <c r="C1159" i="27"/>
  <c r="C1158" i="27"/>
  <c r="C1157" i="27"/>
  <c r="C1156" i="27"/>
  <c r="C1155" i="27"/>
  <c r="C1154" i="27"/>
  <c r="C1153" i="27"/>
  <c r="C1152" i="27"/>
  <c r="C1151" i="27"/>
  <c r="C1150" i="27"/>
  <c r="C1149" i="27"/>
  <c r="C1148" i="27"/>
  <c r="C1147" i="27"/>
  <c r="C1146" i="27"/>
  <c r="C1145" i="27"/>
  <c r="C1144" i="27"/>
  <c r="C1143" i="27"/>
  <c r="C1142" i="27"/>
  <c r="C1141" i="27"/>
  <c r="C1140" i="27"/>
  <c r="C1139" i="27"/>
  <c r="C1138" i="27"/>
  <c r="C1137" i="27"/>
  <c r="C1136" i="27"/>
  <c r="C1135" i="27"/>
  <c r="C1134" i="27"/>
  <c r="C1133" i="27"/>
  <c r="C1132" i="27"/>
  <c r="C1131" i="27"/>
  <c r="C1130" i="27"/>
  <c r="C1129" i="27"/>
  <c r="C1128" i="27"/>
  <c r="C1127" i="27"/>
  <c r="C1126" i="27"/>
  <c r="C1125" i="27"/>
  <c r="C1124" i="27"/>
  <c r="C1123" i="27"/>
  <c r="C1122" i="27"/>
  <c r="C1121" i="27"/>
  <c r="C1120" i="27"/>
  <c r="C1119" i="27"/>
  <c r="C1118" i="27"/>
  <c r="C1117" i="27"/>
  <c r="C1116" i="27"/>
  <c r="C1115" i="27"/>
  <c r="C1114" i="27"/>
  <c r="C1113" i="27"/>
  <c r="C1112" i="27"/>
  <c r="C1111" i="27"/>
  <c r="C1110" i="27"/>
  <c r="C1109" i="27"/>
  <c r="C1108" i="27"/>
  <c r="C1107" i="27"/>
  <c r="C1106" i="27"/>
  <c r="C1105" i="27"/>
  <c r="C1104" i="27"/>
  <c r="C1103" i="27"/>
  <c r="C1102" i="27"/>
  <c r="C1101" i="27"/>
  <c r="C1100" i="27"/>
  <c r="C1099" i="27"/>
  <c r="C1098" i="27"/>
  <c r="C1097" i="27"/>
  <c r="C1096" i="27"/>
  <c r="C1095" i="27"/>
  <c r="C1094" i="27"/>
  <c r="C1093" i="27"/>
  <c r="C1092" i="27"/>
  <c r="C1091" i="27"/>
  <c r="C1090" i="27"/>
  <c r="C1089" i="27"/>
  <c r="C1088" i="27"/>
  <c r="C1087" i="27"/>
  <c r="C1086" i="27"/>
  <c r="C1085" i="27"/>
  <c r="C1084" i="27"/>
  <c r="C1083" i="27"/>
  <c r="C1082" i="27"/>
  <c r="C1081" i="27"/>
  <c r="C1080" i="27"/>
  <c r="C1079" i="27"/>
  <c r="C1078" i="27"/>
  <c r="C1077" i="27"/>
  <c r="C1076" i="27"/>
  <c r="C1075" i="27"/>
  <c r="C1074" i="27"/>
  <c r="C1073" i="27"/>
  <c r="C1072" i="27"/>
  <c r="C1071" i="27"/>
  <c r="C1070" i="27"/>
  <c r="C1069" i="27"/>
  <c r="C1068" i="27"/>
  <c r="C1067" i="27"/>
  <c r="C1066" i="27"/>
  <c r="C1065" i="27"/>
  <c r="C1064" i="27"/>
  <c r="C1063" i="27"/>
  <c r="C1062" i="27"/>
  <c r="C1061" i="27"/>
  <c r="C1060" i="27"/>
  <c r="C1059" i="27"/>
  <c r="C1058" i="27"/>
  <c r="C1057" i="27"/>
  <c r="C1056" i="27"/>
  <c r="C1055" i="27"/>
  <c r="C1054" i="27"/>
  <c r="C1053" i="27"/>
  <c r="C1052" i="27"/>
  <c r="C1051" i="27"/>
  <c r="C1050" i="27"/>
  <c r="C1049" i="27"/>
  <c r="C1048" i="27"/>
  <c r="C1047" i="27"/>
  <c r="C1046" i="27"/>
  <c r="C1045" i="27"/>
  <c r="C1044" i="27"/>
  <c r="C1043" i="27"/>
  <c r="C1042" i="27"/>
  <c r="C1041" i="27"/>
  <c r="C1040" i="27"/>
  <c r="C1039" i="27"/>
  <c r="C1038" i="27"/>
  <c r="C1037" i="27"/>
  <c r="C1036" i="27"/>
  <c r="C1035" i="27"/>
  <c r="C1034" i="27"/>
  <c r="C1033" i="27"/>
  <c r="C1032" i="27"/>
  <c r="C1031" i="27"/>
  <c r="C1030" i="27"/>
  <c r="C1029" i="27"/>
  <c r="C1028" i="27"/>
  <c r="C1027" i="27"/>
  <c r="C1026" i="27"/>
  <c r="C1025" i="27"/>
  <c r="C1024" i="27"/>
  <c r="C1023" i="27"/>
  <c r="C1022" i="27"/>
  <c r="C1021" i="27"/>
  <c r="C1020" i="27"/>
  <c r="C1019" i="27"/>
  <c r="C1018" i="27"/>
  <c r="C1017" i="27"/>
  <c r="C1016" i="27"/>
  <c r="C1015" i="27"/>
  <c r="C1014" i="27"/>
  <c r="C1013" i="27"/>
  <c r="C1012" i="27"/>
  <c r="C1011" i="27"/>
  <c r="C1010" i="27"/>
  <c r="C1009" i="27"/>
  <c r="C1008" i="27"/>
  <c r="C1007" i="27"/>
  <c r="C1006" i="27"/>
  <c r="C1005" i="27"/>
  <c r="C1004" i="27"/>
  <c r="C1003" i="27"/>
  <c r="C1002" i="27"/>
  <c r="C1001" i="27"/>
  <c r="C1000" i="27"/>
  <c r="C999" i="27"/>
  <c r="C998" i="27"/>
  <c r="C997" i="27"/>
  <c r="C996" i="27"/>
  <c r="C995" i="27"/>
  <c r="C994" i="27"/>
  <c r="C993" i="27"/>
  <c r="C992" i="27"/>
  <c r="C991" i="27"/>
  <c r="C990" i="27"/>
  <c r="C989" i="27"/>
  <c r="C988" i="27"/>
  <c r="C987" i="27"/>
  <c r="C986" i="27"/>
  <c r="C985" i="27"/>
  <c r="C984" i="27"/>
  <c r="C983" i="27"/>
  <c r="C982" i="27"/>
  <c r="C981" i="27"/>
  <c r="C980" i="27"/>
  <c r="C979" i="27"/>
  <c r="C978" i="27"/>
  <c r="C977" i="27"/>
  <c r="C976" i="27"/>
  <c r="C975" i="27"/>
  <c r="C974" i="27"/>
  <c r="C973" i="27"/>
  <c r="C972" i="27"/>
  <c r="C971" i="27"/>
  <c r="C970" i="27"/>
  <c r="C969" i="27"/>
  <c r="C968" i="27"/>
  <c r="C967" i="27"/>
  <c r="C966" i="27"/>
  <c r="C965" i="27"/>
  <c r="C964" i="27"/>
  <c r="C963" i="27"/>
  <c r="C962" i="27"/>
  <c r="C961" i="27"/>
  <c r="C960" i="27"/>
  <c r="C959" i="27"/>
  <c r="C958" i="27"/>
  <c r="C957" i="27"/>
  <c r="C956" i="27"/>
  <c r="C955" i="27"/>
  <c r="C954" i="27"/>
  <c r="C953" i="27"/>
  <c r="C952" i="27"/>
  <c r="C951" i="27"/>
  <c r="C950" i="27"/>
  <c r="C949" i="27"/>
  <c r="C948" i="27"/>
  <c r="C947" i="27"/>
  <c r="C946" i="27"/>
  <c r="C945" i="27"/>
  <c r="C944" i="27"/>
  <c r="C943" i="27"/>
  <c r="C942" i="27"/>
  <c r="C941" i="27"/>
  <c r="C940" i="27"/>
  <c r="C939" i="27"/>
  <c r="C938" i="27"/>
  <c r="C937" i="27"/>
  <c r="C936" i="27"/>
  <c r="C935" i="27"/>
  <c r="C934" i="27"/>
  <c r="C933" i="27"/>
  <c r="C932" i="27"/>
  <c r="C931" i="27"/>
  <c r="C930" i="27"/>
  <c r="C929" i="27"/>
  <c r="C928" i="27"/>
  <c r="C927" i="27"/>
  <c r="C926" i="27"/>
  <c r="C925" i="27"/>
  <c r="C924" i="27"/>
  <c r="C923" i="27"/>
  <c r="C922" i="27"/>
  <c r="C921" i="27"/>
  <c r="C920" i="27"/>
  <c r="C919" i="27"/>
  <c r="C918" i="27"/>
  <c r="C917" i="27"/>
  <c r="C916" i="27"/>
  <c r="C915" i="27"/>
  <c r="C914" i="27"/>
  <c r="C913" i="27"/>
  <c r="C912" i="27"/>
  <c r="C911" i="27"/>
  <c r="C910" i="27"/>
  <c r="C909" i="27"/>
  <c r="C908" i="27"/>
  <c r="C907" i="27"/>
  <c r="C906" i="27"/>
  <c r="C905" i="27"/>
  <c r="C904" i="27"/>
  <c r="C903" i="27"/>
  <c r="C902" i="27"/>
  <c r="C901" i="27"/>
  <c r="C900" i="27"/>
  <c r="C899" i="27"/>
  <c r="C898" i="27"/>
  <c r="C897" i="27"/>
  <c r="C896" i="27"/>
  <c r="C895" i="27"/>
  <c r="C894" i="27"/>
  <c r="C893" i="27"/>
  <c r="C892" i="27"/>
  <c r="C891" i="27"/>
  <c r="C890" i="27"/>
  <c r="C889" i="27"/>
  <c r="C888" i="27"/>
  <c r="C887" i="27"/>
  <c r="C886" i="27"/>
  <c r="C885" i="27"/>
  <c r="C884" i="27"/>
  <c r="C883" i="27"/>
  <c r="C882" i="27"/>
  <c r="C881" i="27"/>
  <c r="C880" i="27"/>
  <c r="C879" i="27"/>
  <c r="C878" i="27"/>
  <c r="C877" i="27"/>
  <c r="C876" i="27"/>
  <c r="C875" i="27"/>
  <c r="C874" i="27"/>
  <c r="C873" i="27"/>
  <c r="C872" i="27"/>
  <c r="C871" i="27"/>
  <c r="C870" i="27"/>
  <c r="C869" i="27"/>
  <c r="C868" i="27"/>
  <c r="C867" i="27"/>
  <c r="C866" i="27"/>
  <c r="C865" i="27"/>
  <c r="C864" i="27"/>
  <c r="C863" i="27"/>
  <c r="C862" i="27"/>
  <c r="C861" i="27"/>
  <c r="C860" i="27"/>
  <c r="C859" i="27"/>
  <c r="C858" i="27"/>
  <c r="C857" i="27"/>
  <c r="C856" i="27"/>
  <c r="C855" i="27"/>
  <c r="C854" i="27"/>
  <c r="C853" i="27"/>
  <c r="C852" i="27"/>
  <c r="C851" i="27"/>
  <c r="C850" i="27"/>
  <c r="C849" i="27"/>
  <c r="C848" i="27"/>
  <c r="C847" i="27"/>
  <c r="C846" i="27"/>
  <c r="C845" i="27"/>
  <c r="C844" i="27"/>
  <c r="C843" i="27"/>
  <c r="C842" i="27"/>
  <c r="C841" i="27"/>
  <c r="C840" i="27"/>
  <c r="C839" i="27"/>
  <c r="C838" i="27"/>
  <c r="C837" i="27"/>
  <c r="C836" i="27"/>
  <c r="C835" i="27"/>
  <c r="C834" i="27"/>
  <c r="C833" i="27"/>
  <c r="C832" i="27"/>
  <c r="C831" i="27"/>
  <c r="C830" i="27"/>
  <c r="C829" i="27"/>
  <c r="C828" i="27"/>
  <c r="C827" i="27"/>
  <c r="C826" i="27"/>
  <c r="C825" i="27"/>
  <c r="C824" i="27"/>
  <c r="C823" i="27"/>
  <c r="C822" i="27"/>
  <c r="C821" i="27"/>
  <c r="C820" i="27"/>
  <c r="C819" i="27"/>
  <c r="C818" i="27"/>
  <c r="C817" i="27"/>
  <c r="C816" i="27"/>
  <c r="C815" i="27"/>
  <c r="C814" i="27"/>
  <c r="C813" i="27"/>
  <c r="C812" i="27"/>
  <c r="C811" i="27"/>
  <c r="C810" i="27"/>
  <c r="C809" i="27"/>
  <c r="C808" i="27"/>
  <c r="C807" i="27"/>
  <c r="C806" i="27"/>
  <c r="C805" i="27"/>
  <c r="C804" i="27"/>
  <c r="C803" i="27"/>
  <c r="C802" i="27"/>
  <c r="C801" i="27"/>
  <c r="C800" i="27"/>
  <c r="C799" i="27"/>
  <c r="C798" i="27"/>
  <c r="C797" i="27"/>
  <c r="C796" i="27"/>
  <c r="C795" i="27"/>
  <c r="C794" i="27"/>
  <c r="C793" i="27"/>
  <c r="C792" i="27"/>
  <c r="C791" i="27"/>
  <c r="C790" i="27"/>
  <c r="C789" i="27"/>
  <c r="C788" i="27"/>
  <c r="C787" i="27"/>
  <c r="C786" i="27"/>
  <c r="C785" i="27"/>
  <c r="C784" i="27"/>
  <c r="C783" i="27"/>
  <c r="C782" i="27"/>
  <c r="C781" i="27"/>
  <c r="C780" i="27"/>
  <c r="C779" i="27"/>
  <c r="C778" i="27"/>
  <c r="C777" i="27"/>
  <c r="C776" i="27"/>
  <c r="C775" i="27"/>
  <c r="C774" i="27"/>
  <c r="C773" i="27"/>
  <c r="C772" i="27"/>
  <c r="C771" i="27"/>
  <c r="C770" i="27"/>
  <c r="C769" i="27"/>
  <c r="C768" i="27"/>
  <c r="C767" i="27"/>
  <c r="C766" i="27"/>
  <c r="C765" i="27"/>
  <c r="C764" i="27"/>
  <c r="C763" i="27"/>
  <c r="C762" i="27"/>
  <c r="C761" i="27"/>
  <c r="C760" i="27"/>
  <c r="C759" i="27"/>
  <c r="C758" i="27"/>
  <c r="C757" i="27"/>
  <c r="C756" i="27"/>
  <c r="C755" i="27"/>
  <c r="C754" i="27"/>
  <c r="C753" i="27"/>
  <c r="C752" i="27"/>
  <c r="C751" i="27"/>
  <c r="C750" i="27"/>
  <c r="C749" i="27"/>
  <c r="C748" i="27"/>
  <c r="C747" i="27"/>
  <c r="C746" i="27"/>
  <c r="C745" i="27"/>
  <c r="C744" i="27"/>
  <c r="C743" i="27"/>
  <c r="C742" i="27"/>
  <c r="C741" i="27"/>
  <c r="C740" i="27"/>
  <c r="C739" i="27"/>
  <c r="C738" i="27"/>
  <c r="C737" i="27"/>
  <c r="C736" i="27"/>
  <c r="C735" i="27"/>
  <c r="C734" i="27"/>
  <c r="C733" i="27"/>
  <c r="C732" i="27"/>
  <c r="C731" i="27"/>
  <c r="C730" i="27"/>
  <c r="C729" i="27"/>
  <c r="C728" i="27"/>
  <c r="C727" i="27"/>
  <c r="C726" i="27"/>
  <c r="C725" i="27"/>
  <c r="C724" i="27"/>
  <c r="C723" i="27"/>
  <c r="C722" i="27"/>
  <c r="C721" i="27"/>
  <c r="C720" i="27"/>
  <c r="C719" i="27"/>
  <c r="C718" i="27"/>
  <c r="C717" i="27"/>
  <c r="C716" i="27"/>
  <c r="C715" i="27"/>
  <c r="C714" i="27"/>
  <c r="C713" i="27"/>
  <c r="C712" i="27"/>
  <c r="C711" i="27"/>
  <c r="C710" i="27"/>
  <c r="C709" i="27"/>
  <c r="C708" i="27"/>
  <c r="C707" i="27"/>
  <c r="C706" i="27"/>
  <c r="C705" i="27"/>
  <c r="C704" i="27"/>
  <c r="C703" i="27"/>
  <c r="C702" i="27"/>
  <c r="C701" i="27"/>
  <c r="C700" i="27"/>
  <c r="C699" i="27"/>
  <c r="C698" i="27"/>
  <c r="C697" i="27"/>
  <c r="C696" i="27"/>
  <c r="C695" i="27"/>
  <c r="C694" i="27"/>
  <c r="C693" i="27"/>
  <c r="C692" i="27"/>
  <c r="C691" i="27"/>
  <c r="C690" i="27"/>
  <c r="C689" i="27"/>
  <c r="C688" i="27"/>
  <c r="C687" i="27"/>
  <c r="C686" i="27"/>
  <c r="C685" i="27"/>
  <c r="C684" i="27"/>
  <c r="C683" i="27"/>
  <c r="C682" i="27"/>
  <c r="C681" i="27"/>
  <c r="C680" i="27"/>
  <c r="C679" i="27"/>
  <c r="C678" i="27"/>
  <c r="C677" i="27"/>
  <c r="C676" i="27"/>
  <c r="C675" i="27"/>
  <c r="C674" i="27"/>
  <c r="C673" i="27"/>
  <c r="C672" i="27"/>
  <c r="C671" i="27"/>
  <c r="C670" i="27"/>
  <c r="C669" i="27"/>
  <c r="C668" i="27"/>
  <c r="C667" i="27"/>
  <c r="C666" i="27"/>
  <c r="C665" i="27"/>
  <c r="C664" i="27"/>
  <c r="C663" i="27"/>
  <c r="C662" i="27"/>
  <c r="C661" i="27"/>
  <c r="C660" i="27"/>
  <c r="C659" i="27"/>
  <c r="C658" i="27"/>
  <c r="C657" i="27"/>
  <c r="C656" i="27"/>
  <c r="C655" i="27"/>
  <c r="C654" i="27"/>
  <c r="C653" i="27"/>
  <c r="C652" i="27"/>
  <c r="C651" i="27"/>
  <c r="C650" i="27"/>
  <c r="C649" i="27"/>
  <c r="C648" i="27"/>
  <c r="C647" i="27"/>
  <c r="C646" i="27"/>
  <c r="C645" i="27"/>
  <c r="C644" i="27"/>
  <c r="C643" i="27"/>
  <c r="C642" i="27"/>
  <c r="C641" i="27"/>
  <c r="C640" i="27"/>
  <c r="C639" i="27"/>
  <c r="C638" i="27"/>
  <c r="C637" i="27"/>
  <c r="C636" i="27"/>
  <c r="C635" i="27"/>
  <c r="C634" i="27"/>
  <c r="C633" i="27"/>
  <c r="C632" i="27"/>
  <c r="C631" i="27"/>
  <c r="C630" i="27"/>
  <c r="C629" i="27"/>
  <c r="C628" i="27"/>
  <c r="C627" i="27"/>
  <c r="C626" i="27"/>
  <c r="C625" i="27"/>
  <c r="C624" i="27"/>
  <c r="C623" i="27"/>
  <c r="C622" i="27"/>
  <c r="C621" i="27"/>
  <c r="C620" i="27"/>
  <c r="C619" i="27"/>
  <c r="C618" i="27"/>
  <c r="C617" i="27"/>
  <c r="C616" i="27"/>
  <c r="C615" i="27"/>
  <c r="C614" i="27"/>
  <c r="C613" i="27"/>
  <c r="C612" i="27"/>
  <c r="C611" i="27"/>
  <c r="C610" i="27"/>
  <c r="C609" i="27"/>
  <c r="C608" i="27"/>
  <c r="C607" i="27"/>
  <c r="C606" i="27"/>
  <c r="C605" i="27"/>
  <c r="C604" i="27"/>
  <c r="C603" i="27"/>
  <c r="C602" i="27"/>
  <c r="C601" i="27"/>
  <c r="C600" i="27"/>
  <c r="C599" i="27"/>
  <c r="C598" i="27"/>
  <c r="C597" i="27"/>
  <c r="C596" i="27"/>
  <c r="C595" i="27"/>
  <c r="C594" i="27"/>
  <c r="C593" i="27"/>
  <c r="C592" i="27"/>
  <c r="C591" i="27"/>
  <c r="C590" i="27"/>
  <c r="C589" i="27"/>
  <c r="C588" i="27"/>
  <c r="C587" i="27"/>
  <c r="C586" i="27"/>
  <c r="C585" i="27"/>
  <c r="C584" i="27"/>
  <c r="C583" i="27"/>
  <c r="C582" i="27"/>
  <c r="C581" i="27"/>
  <c r="C580" i="27"/>
  <c r="C579" i="27"/>
  <c r="C578" i="27"/>
  <c r="C577" i="27"/>
  <c r="C576" i="27"/>
  <c r="C575" i="27"/>
  <c r="C574" i="27"/>
  <c r="C573" i="27"/>
  <c r="C572" i="27"/>
  <c r="C571" i="27"/>
  <c r="C570" i="27"/>
  <c r="C569" i="27"/>
  <c r="C568" i="27"/>
  <c r="C567" i="27"/>
  <c r="C566" i="27"/>
  <c r="C565" i="27"/>
  <c r="C564" i="27"/>
  <c r="C563" i="27"/>
  <c r="C562" i="27"/>
  <c r="C561" i="27"/>
  <c r="C560" i="27"/>
  <c r="C559" i="27"/>
  <c r="C558" i="27"/>
  <c r="C557" i="27"/>
  <c r="C556" i="27"/>
  <c r="C555" i="27"/>
  <c r="C554" i="27"/>
  <c r="C553" i="27"/>
  <c r="C552" i="27"/>
  <c r="C551" i="27"/>
  <c r="C550" i="27"/>
  <c r="C549" i="27"/>
  <c r="C548" i="27"/>
  <c r="C547" i="27"/>
  <c r="C546" i="27"/>
  <c r="C545" i="27"/>
  <c r="C544" i="27"/>
  <c r="C543" i="27"/>
  <c r="C542" i="27"/>
  <c r="C541" i="27"/>
  <c r="C540" i="27"/>
  <c r="C539" i="27"/>
  <c r="C538" i="27"/>
  <c r="C537" i="27"/>
  <c r="C536" i="27"/>
  <c r="C535" i="27"/>
  <c r="C534" i="27"/>
  <c r="C533" i="27"/>
  <c r="C532" i="27"/>
  <c r="C531" i="27"/>
  <c r="C530" i="27"/>
  <c r="C529" i="27"/>
  <c r="C528" i="27"/>
  <c r="C527" i="27"/>
  <c r="C526" i="27"/>
  <c r="C525" i="27"/>
  <c r="C524" i="27"/>
  <c r="C523" i="27"/>
  <c r="C522" i="27"/>
  <c r="C521" i="27"/>
  <c r="C520" i="27"/>
  <c r="C519" i="27"/>
  <c r="C518" i="27"/>
  <c r="C517" i="27"/>
  <c r="C516" i="27"/>
  <c r="C515" i="27"/>
  <c r="C514" i="27"/>
  <c r="C513" i="27"/>
  <c r="C512" i="27"/>
  <c r="C511" i="27"/>
  <c r="C510" i="27"/>
  <c r="C509" i="27"/>
  <c r="C508" i="27"/>
  <c r="C507" i="27"/>
  <c r="C506" i="27"/>
  <c r="C505" i="27"/>
  <c r="C504" i="27"/>
  <c r="C503" i="27"/>
  <c r="C502" i="27"/>
  <c r="C501" i="27"/>
  <c r="C500" i="27"/>
  <c r="C499" i="27"/>
  <c r="C498" i="27"/>
  <c r="C497" i="27"/>
  <c r="C496" i="27"/>
  <c r="C495" i="27"/>
  <c r="C494" i="27"/>
  <c r="C493" i="27"/>
  <c r="C492" i="27"/>
  <c r="C491" i="27"/>
  <c r="C490" i="27"/>
  <c r="C489" i="27"/>
  <c r="C488" i="27"/>
  <c r="C487" i="27"/>
  <c r="C486" i="27"/>
  <c r="C485" i="27"/>
  <c r="C484" i="27"/>
  <c r="C483" i="27"/>
  <c r="C482" i="27"/>
  <c r="C481" i="27"/>
  <c r="C480" i="27"/>
  <c r="C479" i="27"/>
  <c r="C478" i="27"/>
  <c r="C477" i="27"/>
  <c r="C476" i="27"/>
  <c r="C475" i="27"/>
  <c r="C474" i="27"/>
  <c r="C473" i="27"/>
  <c r="C472" i="27"/>
  <c r="C471" i="27"/>
  <c r="C470" i="27"/>
  <c r="C469" i="27"/>
  <c r="C468" i="27"/>
  <c r="C467" i="27"/>
  <c r="C466" i="27"/>
  <c r="C465" i="27"/>
  <c r="C464" i="27"/>
  <c r="C463" i="27"/>
  <c r="C462" i="27"/>
  <c r="C461" i="27"/>
  <c r="C460" i="27"/>
  <c r="C459" i="27"/>
  <c r="C458" i="27"/>
  <c r="C457" i="27"/>
  <c r="C456" i="27"/>
  <c r="C455" i="27"/>
  <c r="C454" i="27"/>
  <c r="C453" i="27"/>
  <c r="C452" i="27"/>
  <c r="C451" i="27"/>
  <c r="C450" i="27"/>
  <c r="C449" i="27"/>
  <c r="C448" i="27"/>
  <c r="C447" i="27"/>
  <c r="C446" i="27"/>
  <c r="C445" i="27"/>
  <c r="C444" i="27"/>
  <c r="C443" i="27"/>
  <c r="C442" i="27"/>
  <c r="C441" i="27"/>
  <c r="C440" i="27"/>
  <c r="C439" i="27"/>
  <c r="C438" i="27"/>
  <c r="C437" i="27"/>
  <c r="C436" i="27"/>
  <c r="C435" i="27"/>
  <c r="C434" i="27"/>
  <c r="C433" i="27"/>
  <c r="C432" i="27"/>
  <c r="C431" i="27"/>
  <c r="C430" i="27"/>
  <c r="C429" i="27"/>
  <c r="C428" i="27"/>
  <c r="C427" i="27"/>
  <c r="C426" i="27"/>
  <c r="C425" i="27"/>
  <c r="C424" i="27"/>
  <c r="C423" i="27"/>
  <c r="C422" i="27"/>
  <c r="C421" i="27"/>
  <c r="C420" i="27"/>
  <c r="C419" i="27"/>
  <c r="C418" i="27"/>
  <c r="C417" i="27"/>
  <c r="C416" i="27"/>
  <c r="C415" i="27"/>
  <c r="C414" i="27"/>
  <c r="C413" i="27"/>
  <c r="C412" i="27"/>
  <c r="C411" i="27"/>
  <c r="C410" i="27"/>
  <c r="C409" i="27"/>
  <c r="C408" i="27"/>
  <c r="C407" i="27"/>
  <c r="C406" i="27"/>
  <c r="C405" i="27"/>
  <c r="C404" i="27"/>
  <c r="C403" i="27"/>
  <c r="C402" i="27"/>
  <c r="C401" i="27"/>
  <c r="C400" i="27"/>
  <c r="C399" i="27"/>
  <c r="C398" i="27"/>
  <c r="C397" i="27"/>
  <c r="C396" i="27"/>
  <c r="C395" i="27"/>
  <c r="C394" i="27"/>
  <c r="C393" i="27"/>
  <c r="C392" i="27"/>
  <c r="C391" i="27"/>
  <c r="C390" i="27"/>
  <c r="C389" i="27"/>
  <c r="C388" i="27"/>
  <c r="C387" i="27"/>
  <c r="C386" i="27"/>
  <c r="C385" i="27"/>
  <c r="C384" i="27"/>
  <c r="C383" i="27"/>
  <c r="C382" i="27"/>
  <c r="C381" i="27"/>
  <c r="C380" i="27"/>
  <c r="C379" i="27"/>
  <c r="C378" i="27"/>
  <c r="C377" i="27"/>
  <c r="C376" i="27"/>
  <c r="C375" i="27"/>
  <c r="C374" i="27"/>
  <c r="C373" i="27"/>
  <c r="C372" i="27"/>
  <c r="C371" i="27"/>
  <c r="C370" i="27"/>
  <c r="C369" i="27"/>
  <c r="C368" i="27"/>
  <c r="C367" i="27"/>
  <c r="C366" i="27"/>
  <c r="C365" i="27"/>
  <c r="C364" i="27"/>
  <c r="C363" i="27"/>
  <c r="C362" i="27"/>
  <c r="C361" i="27"/>
  <c r="C360" i="27"/>
  <c r="C359" i="27"/>
  <c r="C358" i="27"/>
  <c r="C357" i="27"/>
  <c r="C356" i="27"/>
  <c r="C355" i="27"/>
  <c r="C354" i="27"/>
  <c r="C353" i="27"/>
  <c r="C352" i="27"/>
  <c r="C351" i="27"/>
  <c r="C350" i="27"/>
  <c r="C349" i="27"/>
  <c r="C348" i="27"/>
  <c r="C347" i="27"/>
  <c r="C346" i="27"/>
  <c r="C345" i="27"/>
  <c r="C344" i="27"/>
  <c r="C343" i="27"/>
  <c r="C342" i="27"/>
  <c r="C341" i="27"/>
  <c r="C340" i="27"/>
  <c r="C339" i="27"/>
  <c r="C338" i="27"/>
  <c r="C337" i="27"/>
  <c r="C336" i="27"/>
  <c r="C335" i="27"/>
  <c r="C334" i="27"/>
  <c r="C333" i="27"/>
  <c r="C332" i="27"/>
  <c r="C331" i="27"/>
  <c r="C330" i="27"/>
  <c r="C329" i="27"/>
  <c r="C328" i="27"/>
  <c r="C327" i="27"/>
  <c r="C326" i="27"/>
  <c r="C325" i="27"/>
  <c r="C324" i="27"/>
  <c r="C323" i="27"/>
  <c r="C322" i="27"/>
  <c r="C321" i="27"/>
  <c r="C320" i="27"/>
  <c r="C319" i="27"/>
  <c r="C318" i="27"/>
  <c r="C317" i="27"/>
  <c r="C316" i="27"/>
  <c r="C315" i="27"/>
  <c r="C314" i="27"/>
  <c r="C313" i="27"/>
  <c r="C312" i="27"/>
  <c r="C311" i="27"/>
  <c r="C310" i="27"/>
  <c r="C309" i="27"/>
  <c r="C308" i="27"/>
  <c r="C307" i="27"/>
  <c r="C306" i="27"/>
  <c r="C305" i="27"/>
  <c r="C304" i="27"/>
  <c r="C303" i="27"/>
  <c r="C302" i="27"/>
  <c r="C301" i="27"/>
  <c r="C300" i="27"/>
  <c r="C299" i="27"/>
  <c r="C298" i="27"/>
  <c r="C297" i="27"/>
  <c r="C296" i="27"/>
  <c r="C295" i="27"/>
  <c r="C294" i="27"/>
  <c r="C293" i="27"/>
  <c r="C292" i="27"/>
  <c r="C291" i="27"/>
  <c r="C290" i="27"/>
  <c r="C289" i="27"/>
  <c r="C288" i="27"/>
  <c r="C287" i="27"/>
  <c r="C286" i="27"/>
  <c r="C285" i="27"/>
  <c r="C284" i="27"/>
  <c r="C283" i="27"/>
  <c r="C282" i="27"/>
  <c r="C281" i="27"/>
  <c r="C280" i="27"/>
  <c r="C279" i="27"/>
  <c r="C278" i="27"/>
  <c r="C277" i="27"/>
  <c r="C276" i="27"/>
  <c r="C275" i="27"/>
  <c r="C274" i="27"/>
  <c r="C273" i="27"/>
  <c r="C272" i="27"/>
  <c r="C271" i="27"/>
  <c r="C270" i="27"/>
  <c r="C269" i="27"/>
  <c r="C268" i="27"/>
  <c r="C267" i="27"/>
  <c r="C266" i="27"/>
  <c r="C265" i="27"/>
  <c r="C264" i="27"/>
  <c r="C263" i="27"/>
  <c r="C262" i="27"/>
  <c r="C261" i="27"/>
  <c r="C260" i="27"/>
  <c r="C259" i="27"/>
  <c r="C258" i="27"/>
  <c r="C257" i="27"/>
  <c r="C256" i="27"/>
  <c r="C255" i="27"/>
  <c r="C254" i="27"/>
  <c r="C253" i="27"/>
  <c r="C252" i="27"/>
  <c r="C251" i="27"/>
  <c r="C250" i="27"/>
  <c r="C249" i="27"/>
  <c r="C248" i="27"/>
  <c r="C247" i="27"/>
  <c r="C246" i="27"/>
  <c r="C245" i="27"/>
  <c r="C244" i="27"/>
  <c r="C243" i="27"/>
  <c r="C242" i="27"/>
  <c r="C241" i="27"/>
  <c r="C240" i="27"/>
  <c r="C239" i="27"/>
  <c r="C238" i="27"/>
  <c r="C237" i="27"/>
  <c r="C236" i="27"/>
  <c r="C235" i="27"/>
  <c r="C234" i="27"/>
  <c r="C233" i="27"/>
  <c r="C232" i="27"/>
  <c r="C231" i="27"/>
  <c r="C230" i="27"/>
  <c r="C229" i="27"/>
  <c r="C228" i="27"/>
  <c r="C227" i="27"/>
  <c r="C226" i="27"/>
  <c r="C225" i="27"/>
  <c r="C224" i="27"/>
  <c r="C223" i="27"/>
  <c r="C222" i="27"/>
  <c r="C221" i="27"/>
  <c r="C220" i="27"/>
  <c r="C219" i="27"/>
  <c r="C218" i="27"/>
  <c r="C217" i="27"/>
  <c r="C216" i="27"/>
  <c r="C215" i="27"/>
  <c r="C214" i="27"/>
  <c r="C213" i="27"/>
  <c r="C212" i="27"/>
  <c r="C211" i="27"/>
  <c r="C210" i="27"/>
  <c r="C209" i="27"/>
  <c r="C208" i="27"/>
  <c r="C207" i="27"/>
  <c r="C206" i="27"/>
  <c r="C205" i="27"/>
  <c r="C204" i="27"/>
  <c r="C203" i="27"/>
  <c r="C202" i="27"/>
  <c r="C201" i="27"/>
  <c r="C200" i="27"/>
  <c r="C199" i="27"/>
  <c r="C198" i="27"/>
  <c r="C197" i="27"/>
  <c r="C196" i="27"/>
  <c r="C195" i="27"/>
  <c r="C194" i="27"/>
  <c r="C193" i="27"/>
  <c r="C192" i="27"/>
  <c r="C191" i="27"/>
  <c r="C190" i="27"/>
  <c r="C189" i="27"/>
  <c r="C188" i="27"/>
  <c r="C187" i="27"/>
  <c r="C186" i="27"/>
  <c r="C185" i="27"/>
  <c r="C184" i="27"/>
  <c r="C183" i="27"/>
  <c r="C182" i="27"/>
  <c r="C181" i="27"/>
  <c r="C180" i="27"/>
  <c r="C179" i="27"/>
  <c r="C178" i="27"/>
  <c r="C177" i="27"/>
  <c r="C176" i="27"/>
  <c r="C175" i="27"/>
  <c r="C174" i="27"/>
  <c r="C173" i="27"/>
  <c r="C172" i="27"/>
  <c r="C171" i="27"/>
  <c r="C170" i="27"/>
  <c r="C169" i="27"/>
  <c r="C168" i="27"/>
  <c r="C167" i="27"/>
  <c r="C166" i="27"/>
  <c r="C165" i="27"/>
  <c r="C164" i="27"/>
  <c r="C163" i="27"/>
  <c r="C162" i="27"/>
  <c r="C161" i="27"/>
  <c r="C160" i="27"/>
  <c r="C159" i="27"/>
  <c r="C158" i="27"/>
  <c r="C157" i="27"/>
  <c r="C156" i="27"/>
  <c r="C155" i="27"/>
  <c r="C154" i="27"/>
  <c r="C153" i="27"/>
  <c r="C152" i="27"/>
  <c r="C151" i="27"/>
  <c r="C150" i="27"/>
  <c r="C149" i="27"/>
  <c r="C148" i="27"/>
  <c r="C147" i="27"/>
  <c r="C146" i="27"/>
  <c r="C145" i="27"/>
  <c r="C144" i="27"/>
  <c r="C143" i="27"/>
  <c r="C142" i="27"/>
  <c r="C141" i="27"/>
  <c r="C140" i="27"/>
  <c r="C139" i="27"/>
  <c r="C138" i="27"/>
  <c r="C137" i="27"/>
  <c r="C136" i="27"/>
  <c r="C135" i="27"/>
  <c r="C134" i="27"/>
  <c r="C133" i="27"/>
  <c r="C132" i="27"/>
  <c r="C131" i="27"/>
  <c r="C130" i="27"/>
  <c r="C129" i="27"/>
  <c r="C128" i="27"/>
  <c r="C127" i="27"/>
  <c r="C126" i="27"/>
  <c r="C125" i="27"/>
  <c r="C124" i="27"/>
  <c r="C123" i="27"/>
  <c r="C122" i="27"/>
  <c r="C121" i="27"/>
  <c r="C120" i="27"/>
  <c r="C119" i="27"/>
  <c r="C118" i="27"/>
  <c r="C117" i="27"/>
  <c r="C116" i="27"/>
  <c r="C115" i="27"/>
  <c r="C114" i="27"/>
  <c r="C113" i="27"/>
  <c r="C112" i="27"/>
  <c r="C111" i="27"/>
  <c r="C110" i="27"/>
  <c r="C109" i="27"/>
  <c r="C102" i="27"/>
  <c r="C101" i="27"/>
  <c r="C100" i="27"/>
  <c r="C99" i="27"/>
  <c r="C98" i="27"/>
  <c r="C97" i="27"/>
  <c r="C96" i="27"/>
  <c r="C95" i="27"/>
  <c r="C94" i="27"/>
  <c r="C93" i="27"/>
  <c r="C92" i="27"/>
  <c r="C91" i="27"/>
  <c r="C90" i="27"/>
  <c r="C89" i="27"/>
  <c r="C88" i="27"/>
  <c r="C87" i="27"/>
  <c r="C86" i="27"/>
  <c r="C85" i="27"/>
  <c r="C84" i="27"/>
  <c r="C83" i="27"/>
  <c r="C81" i="27"/>
  <c r="C80" i="27"/>
  <c r="C75" i="27"/>
  <c r="G25" i="4"/>
  <c r="A1365" i="32"/>
  <c r="A1410" i="32"/>
  <c r="A1365" i="31"/>
  <c r="A1410" i="31"/>
  <c r="A1365" i="30"/>
  <c r="A1365" i="29"/>
  <c r="A1410" i="29"/>
  <c r="A1365" i="28"/>
  <c r="A1410" i="28"/>
  <c r="A1365" i="27"/>
  <c r="A1410" i="27"/>
  <c r="C1363" i="26"/>
  <c r="C1362" i="26"/>
  <c r="C1361" i="26"/>
  <c r="C1360" i="26"/>
  <c r="C1359" i="26"/>
  <c r="C1358" i="26"/>
  <c r="C1357" i="26"/>
  <c r="C1356" i="26"/>
  <c r="C1355" i="26"/>
  <c r="C1354" i="26"/>
  <c r="C1353" i="26"/>
  <c r="C1352" i="26"/>
  <c r="C1351" i="26"/>
  <c r="C1350" i="26"/>
  <c r="C1349" i="26"/>
  <c r="C1348" i="26"/>
  <c r="C1347" i="26"/>
  <c r="C1346" i="26"/>
  <c r="C1345" i="26"/>
  <c r="C1344" i="26"/>
  <c r="C1343" i="26"/>
  <c r="C1342" i="26"/>
  <c r="C1341" i="26"/>
  <c r="C1340" i="26"/>
  <c r="C1339" i="26"/>
  <c r="C1338" i="26"/>
  <c r="C1337" i="26"/>
  <c r="C1336" i="26"/>
  <c r="C1335" i="26"/>
  <c r="C1334" i="26"/>
  <c r="C1333" i="26"/>
  <c r="C1332" i="26"/>
  <c r="C1331" i="26"/>
  <c r="C1330" i="26"/>
  <c r="C1329" i="26"/>
  <c r="C1328" i="26"/>
  <c r="C1327" i="26"/>
  <c r="C1326" i="26"/>
  <c r="C1325" i="26"/>
  <c r="C1324" i="26"/>
  <c r="C1323" i="26"/>
  <c r="C1322" i="26"/>
  <c r="C1321" i="26"/>
  <c r="C1320" i="26"/>
  <c r="C1319" i="26"/>
  <c r="C1318" i="26"/>
  <c r="C1317" i="26"/>
  <c r="C1316" i="26"/>
  <c r="C1315" i="26"/>
  <c r="C1314" i="26"/>
  <c r="C1313" i="26"/>
  <c r="C1312" i="26"/>
  <c r="C1311" i="26"/>
  <c r="C1310" i="26"/>
  <c r="C1309" i="26"/>
  <c r="C1308" i="26"/>
  <c r="C1307" i="26"/>
  <c r="C1306" i="26"/>
  <c r="C1305" i="26"/>
  <c r="C1304" i="26"/>
  <c r="C1303" i="26"/>
  <c r="C1302" i="26"/>
  <c r="C1301" i="26"/>
  <c r="C1300" i="26"/>
  <c r="C1299" i="26"/>
  <c r="C1298" i="26"/>
  <c r="C1297" i="26"/>
  <c r="C1296" i="26"/>
  <c r="C1295" i="26"/>
  <c r="C1294" i="26"/>
  <c r="C1293" i="26"/>
  <c r="C1292" i="26"/>
  <c r="C1291" i="26"/>
  <c r="C1290" i="26"/>
  <c r="C1289" i="26"/>
  <c r="C1288" i="26"/>
  <c r="C1287" i="26"/>
  <c r="C1286" i="26"/>
  <c r="C1285" i="26"/>
  <c r="C1284" i="26"/>
  <c r="C1283" i="26"/>
  <c r="C1282" i="26"/>
  <c r="C1281" i="26"/>
  <c r="C1280" i="26"/>
  <c r="C1279" i="26"/>
  <c r="C1278" i="26"/>
  <c r="C1277" i="26"/>
  <c r="C1276" i="26"/>
  <c r="C1275" i="26"/>
  <c r="C1274" i="26"/>
  <c r="C1273" i="26"/>
  <c r="C1272" i="26"/>
  <c r="C1271" i="26"/>
  <c r="C1270" i="26"/>
  <c r="C1269" i="26"/>
  <c r="C1268" i="26"/>
  <c r="C1267" i="26"/>
  <c r="C1266" i="26"/>
  <c r="C1265" i="26"/>
  <c r="C1264" i="26"/>
  <c r="C1263" i="26"/>
  <c r="C1262" i="26"/>
  <c r="C1261" i="26"/>
  <c r="C1260" i="26"/>
  <c r="C1259" i="26"/>
  <c r="C1258" i="26"/>
  <c r="C1257" i="26"/>
  <c r="C1256" i="26"/>
  <c r="C1255" i="26"/>
  <c r="C1254" i="26"/>
  <c r="C1253" i="26"/>
  <c r="C1252" i="26"/>
  <c r="C1251" i="26"/>
  <c r="C1250" i="26"/>
  <c r="C1249" i="26"/>
  <c r="C1248" i="26"/>
  <c r="C1247" i="26"/>
  <c r="C1246" i="26"/>
  <c r="C1245" i="26"/>
  <c r="C1244" i="26"/>
  <c r="C1243" i="26"/>
  <c r="C1242" i="26"/>
  <c r="C1241" i="26"/>
  <c r="C1240" i="26"/>
  <c r="C1239" i="26"/>
  <c r="C1238" i="26"/>
  <c r="C1237" i="26"/>
  <c r="C1236" i="26"/>
  <c r="C1235" i="26"/>
  <c r="C1234" i="26"/>
  <c r="C1233" i="26"/>
  <c r="C1232" i="26"/>
  <c r="C1231" i="26"/>
  <c r="C1230" i="26"/>
  <c r="C1229" i="26"/>
  <c r="C1228" i="26"/>
  <c r="C1227" i="26"/>
  <c r="C1226" i="26"/>
  <c r="C1225" i="26"/>
  <c r="C1224" i="26"/>
  <c r="C1223" i="26"/>
  <c r="C1222" i="26"/>
  <c r="C1221" i="26"/>
  <c r="C1220" i="26"/>
  <c r="C1219" i="26"/>
  <c r="C1218" i="26"/>
  <c r="C1217" i="26"/>
  <c r="C1216" i="26"/>
  <c r="C1215" i="26"/>
  <c r="C1214" i="26"/>
  <c r="C1213" i="26"/>
  <c r="C1212" i="26"/>
  <c r="C1211" i="26"/>
  <c r="C1210" i="26"/>
  <c r="C1209" i="26"/>
  <c r="C1208" i="26"/>
  <c r="C1207" i="26"/>
  <c r="C1206" i="26"/>
  <c r="C1205" i="26"/>
  <c r="C1204" i="26"/>
  <c r="C1203" i="26"/>
  <c r="C1202" i="26"/>
  <c r="C1201" i="26"/>
  <c r="C1200" i="26"/>
  <c r="C1199" i="26"/>
  <c r="C1198" i="26"/>
  <c r="C1197" i="26"/>
  <c r="C1196" i="26"/>
  <c r="C1195" i="26"/>
  <c r="C1194" i="26"/>
  <c r="C1193" i="26"/>
  <c r="C1192" i="26"/>
  <c r="C1191" i="26"/>
  <c r="C1190" i="26"/>
  <c r="C1189" i="26"/>
  <c r="C1188" i="26"/>
  <c r="C1187" i="26"/>
  <c r="C1186" i="26"/>
  <c r="C1185" i="26"/>
  <c r="C1184" i="26"/>
  <c r="C1183" i="26"/>
  <c r="C1182" i="26"/>
  <c r="C1181" i="26"/>
  <c r="C1180" i="26"/>
  <c r="C1179" i="26"/>
  <c r="C1178" i="26"/>
  <c r="C1177" i="26"/>
  <c r="C1176" i="26"/>
  <c r="C1175" i="26"/>
  <c r="C1174" i="26"/>
  <c r="C1173" i="26"/>
  <c r="C1172" i="26"/>
  <c r="C1171" i="26"/>
  <c r="C1170" i="26"/>
  <c r="C1169" i="26"/>
  <c r="C1168" i="26"/>
  <c r="C1167" i="26"/>
  <c r="C1166" i="26"/>
  <c r="C1165" i="26"/>
  <c r="C1164" i="26"/>
  <c r="C1163" i="26"/>
  <c r="C1162" i="26"/>
  <c r="C1161" i="26"/>
  <c r="C1160" i="26"/>
  <c r="C1159" i="26"/>
  <c r="C1158" i="26"/>
  <c r="C1157" i="26"/>
  <c r="C1156" i="26"/>
  <c r="C1155" i="26"/>
  <c r="C1154" i="26"/>
  <c r="C1153" i="26"/>
  <c r="C1152" i="26"/>
  <c r="C1151" i="26"/>
  <c r="C1150" i="26"/>
  <c r="C1149" i="26"/>
  <c r="C1148" i="26"/>
  <c r="C1147" i="26"/>
  <c r="C1146" i="26"/>
  <c r="C1145" i="26"/>
  <c r="C1144" i="26"/>
  <c r="C1143" i="26"/>
  <c r="C1142" i="26"/>
  <c r="C1141" i="26"/>
  <c r="C1140" i="26"/>
  <c r="C1139" i="26"/>
  <c r="C1138" i="26"/>
  <c r="C1137" i="26"/>
  <c r="C1136" i="26"/>
  <c r="C1135" i="26"/>
  <c r="C1134" i="26"/>
  <c r="C1133" i="26"/>
  <c r="C1132" i="26"/>
  <c r="C1131" i="26"/>
  <c r="C1130" i="26"/>
  <c r="C1129" i="26"/>
  <c r="C1128" i="26"/>
  <c r="C1127" i="26"/>
  <c r="C1126" i="26"/>
  <c r="C1125" i="26"/>
  <c r="C1124" i="26"/>
  <c r="C1123" i="26"/>
  <c r="C1122" i="26"/>
  <c r="C1121" i="26"/>
  <c r="C1120" i="26"/>
  <c r="C1119" i="26"/>
  <c r="C1118" i="26"/>
  <c r="C1117" i="26"/>
  <c r="C1116" i="26"/>
  <c r="C1115" i="26"/>
  <c r="C1114" i="26"/>
  <c r="C1113" i="26"/>
  <c r="C1112" i="26"/>
  <c r="C1111" i="26"/>
  <c r="C1110" i="26"/>
  <c r="C1109" i="26"/>
  <c r="C1108" i="26"/>
  <c r="C1107" i="26"/>
  <c r="C1106" i="26"/>
  <c r="C1105" i="26"/>
  <c r="C1104" i="26"/>
  <c r="C1103" i="26"/>
  <c r="C1102" i="26"/>
  <c r="C1101" i="26"/>
  <c r="C1100" i="26"/>
  <c r="C1099" i="26"/>
  <c r="C1098" i="26"/>
  <c r="C1097" i="26"/>
  <c r="C1096" i="26"/>
  <c r="C1095" i="26"/>
  <c r="C1094" i="26"/>
  <c r="C1093" i="26"/>
  <c r="C1092" i="26"/>
  <c r="C1091" i="26"/>
  <c r="C1090" i="26"/>
  <c r="C1089" i="26"/>
  <c r="C1088" i="26"/>
  <c r="C1087" i="26"/>
  <c r="C1086" i="26"/>
  <c r="C1085" i="26"/>
  <c r="C1084" i="26"/>
  <c r="C1083" i="26"/>
  <c r="C1082" i="26"/>
  <c r="C1081" i="26"/>
  <c r="C1080" i="26"/>
  <c r="C1079" i="26"/>
  <c r="C1078" i="26"/>
  <c r="C1077" i="26"/>
  <c r="C1076" i="26"/>
  <c r="C1075" i="26"/>
  <c r="C1074" i="26"/>
  <c r="C1073" i="26"/>
  <c r="C1072" i="26"/>
  <c r="C1071" i="26"/>
  <c r="C1070" i="26"/>
  <c r="C1069" i="26"/>
  <c r="C1068" i="26"/>
  <c r="C1067" i="26"/>
  <c r="C1066" i="26"/>
  <c r="C1065" i="26"/>
  <c r="C1064" i="26"/>
  <c r="C1063" i="26"/>
  <c r="C1062" i="26"/>
  <c r="C1061" i="26"/>
  <c r="C1060" i="26"/>
  <c r="C1059" i="26"/>
  <c r="C1058" i="26"/>
  <c r="C1057" i="26"/>
  <c r="C1056" i="26"/>
  <c r="C1055" i="26"/>
  <c r="C1054" i="26"/>
  <c r="C1053" i="26"/>
  <c r="C1052" i="26"/>
  <c r="C1051" i="26"/>
  <c r="C1050" i="26"/>
  <c r="C1049" i="26"/>
  <c r="C1048" i="26"/>
  <c r="C1047" i="26"/>
  <c r="C1046" i="26"/>
  <c r="C1045" i="26"/>
  <c r="C1044" i="26"/>
  <c r="C1043" i="26"/>
  <c r="C1042" i="26"/>
  <c r="C1041" i="26"/>
  <c r="C1040" i="26"/>
  <c r="C1039" i="26"/>
  <c r="C1038" i="26"/>
  <c r="C1037" i="26"/>
  <c r="C1036" i="26"/>
  <c r="C1035" i="26"/>
  <c r="C1034" i="26"/>
  <c r="C1033" i="26"/>
  <c r="C1032" i="26"/>
  <c r="C1031" i="26"/>
  <c r="C1030" i="26"/>
  <c r="C1029" i="26"/>
  <c r="C1028" i="26"/>
  <c r="C1027" i="26"/>
  <c r="C1026" i="26"/>
  <c r="C1025" i="26"/>
  <c r="C1024" i="26"/>
  <c r="C1023" i="26"/>
  <c r="C1022" i="26"/>
  <c r="C1021" i="26"/>
  <c r="C1020" i="26"/>
  <c r="C1019" i="26"/>
  <c r="C1018" i="26"/>
  <c r="C1017" i="26"/>
  <c r="C1016" i="26"/>
  <c r="C1015" i="26"/>
  <c r="C1014" i="26"/>
  <c r="C1013" i="26"/>
  <c r="C1012" i="26"/>
  <c r="C1011" i="26"/>
  <c r="C1010" i="26"/>
  <c r="C1009" i="26"/>
  <c r="C1008" i="26"/>
  <c r="C1007" i="26"/>
  <c r="C1006" i="26"/>
  <c r="C1005" i="26"/>
  <c r="C1004" i="26"/>
  <c r="C1003" i="26"/>
  <c r="C1002" i="26"/>
  <c r="C1001" i="26"/>
  <c r="C1000" i="26"/>
  <c r="C999" i="26"/>
  <c r="C998" i="26"/>
  <c r="C997" i="26"/>
  <c r="C996" i="26"/>
  <c r="C995" i="26"/>
  <c r="C994" i="26"/>
  <c r="C993" i="26"/>
  <c r="C992" i="26"/>
  <c r="C991" i="26"/>
  <c r="C990" i="26"/>
  <c r="C989" i="26"/>
  <c r="C988" i="26"/>
  <c r="C987" i="26"/>
  <c r="C986" i="26"/>
  <c r="C985" i="26"/>
  <c r="C984" i="26"/>
  <c r="C983" i="26"/>
  <c r="C982" i="26"/>
  <c r="C981" i="26"/>
  <c r="C980" i="26"/>
  <c r="C979" i="26"/>
  <c r="C978" i="26"/>
  <c r="C977" i="26"/>
  <c r="C976" i="26"/>
  <c r="C975" i="26"/>
  <c r="C974" i="26"/>
  <c r="C973" i="26"/>
  <c r="C972" i="26"/>
  <c r="C971" i="26"/>
  <c r="C970" i="26"/>
  <c r="C969" i="26"/>
  <c r="C968" i="26"/>
  <c r="C967" i="26"/>
  <c r="C966" i="26"/>
  <c r="C965" i="26"/>
  <c r="C964" i="26"/>
  <c r="C963" i="26"/>
  <c r="C962" i="26"/>
  <c r="C961" i="26"/>
  <c r="C960" i="26"/>
  <c r="C959" i="26"/>
  <c r="C958" i="26"/>
  <c r="C957" i="26"/>
  <c r="C956" i="26"/>
  <c r="C955" i="26"/>
  <c r="C954" i="26"/>
  <c r="C953" i="26"/>
  <c r="C952" i="26"/>
  <c r="C951" i="26"/>
  <c r="C950" i="26"/>
  <c r="C949" i="26"/>
  <c r="C948" i="26"/>
  <c r="C947" i="26"/>
  <c r="C946" i="26"/>
  <c r="C945" i="26"/>
  <c r="C944" i="26"/>
  <c r="C943" i="26"/>
  <c r="C942" i="26"/>
  <c r="C941" i="26"/>
  <c r="C940" i="26"/>
  <c r="C939" i="26"/>
  <c r="C938" i="26"/>
  <c r="C937" i="26"/>
  <c r="C936" i="26"/>
  <c r="C935" i="26"/>
  <c r="C934" i="26"/>
  <c r="C933" i="26"/>
  <c r="C932" i="26"/>
  <c r="C931" i="26"/>
  <c r="C930" i="26"/>
  <c r="C929" i="26"/>
  <c r="C928" i="26"/>
  <c r="C927" i="26"/>
  <c r="C926" i="26"/>
  <c r="C925" i="26"/>
  <c r="C924" i="26"/>
  <c r="C923" i="26"/>
  <c r="C922" i="26"/>
  <c r="C921" i="26"/>
  <c r="C920" i="26"/>
  <c r="C919" i="26"/>
  <c r="C918" i="26"/>
  <c r="C917" i="26"/>
  <c r="C916" i="26"/>
  <c r="C915" i="26"/>
  <c r="C914" i="26"/>
  <c r="C913" i="26"/>
  <c r="C912" i="26"/>
  <c r="C911" i="26"/>
  <c r="C910" i="26"/>
  <c r="C909" i="26"/>
  <c r="C908" i="26"/>
  <c r="C907" i="26"/>
  <c r="C906" i="26"/>
  <c r="C905" i="26"/>
  <c r="C904" i="26"/>
  <c r="C903" i="26"/>
  <c r="C902" i="26"/>
  <c r="C901" i="26"/>
  <c r="C900" i="26"/>
  <c r="C899" i="26"/>
  <c r="C898" i="26"/>
  <c r="C897" i="26"/>
  <c r="C896" i="26"/>
  <c r="C895" i="26"/>
  <c r="C894" i="26"/>
  <c r="C893" i="26"/>
  <c r="C892" i="26"/>
  <c r="C891" i="26"/>
  <c r="C890" i="26"/>
  <c r="C889" i="26"/>
  <c r="C888" i="26"/>
  <c r="C887" i="26"/>
  <c r="C886" i="26"/>
  <c r="C885" i="26"/>
  <c r="C884" i="26"/>
  <c r="C883" i="26"/>
  <c r="C882" i="26"/>
  <c r="C881" i="26"/>
  <c r="C880" i="26"/>
  <c r="C879" i="26"/>
  <c r="C878" i="26"/>
  <c r="C877" i="26"/>
  <c r="C876" i="26"/>
  <c r="C875" i="26"/>
  <c r="C874" i="26"/>
  <c r="C873" i="26"/>
  <c r="C872" i="26"/>
  <c r="C871" i="26"/>
  <c r="C870" i="26"/>
  <c r="C869" i="26"/>
  <c r="C868" i="26"/>
  <c r="C867" i="26"/>
  <c r="C866" i="26"/>
  <c r="C865" i="26"/>
  <c r="C864" i="26"/>
  <c r="C863" i="26"/>
  <c r="C862" i="26"/>
  <c r="C861" i="26"/>
  <c r="C860" i="26"/>
  <c r="C859" i="26"/>
  <c r="C858" i="26"/>
  <c r="C857" i="26"/>
  <c r="C856" i="26"/>
  <c r="C855" i="26"/>
  <c r="C854" i="26"/>
  <c r="C853" i="26"/>
  <c r="C852" i="26"/>
  <c r="C851" i="26"/>
  <c r="C850" i="26"/>
  <c r="C849" i="26"/>
  <c r="C848" i="26"/>
  <c r="C847" i="26"/>
  <c r="C846" i="26"/>
  <c r="C845" i="26"/>
  <c r="C844" i="26"/>
  <c r="C843" i="26"/>
  <c r="C842" i="26"/>
  <c r="C841" i="26"/>
  <c r="C840" i="26"/>
  <c r="C839" i="26"/>
  <c r="C838" i="26"/>
  <c r="C837" i="26"/>
  <c r="C836" i="26"/>
  <c r="C835" i="26"/>
  <c r="C834" i="26"/>
  <c r="C833" i="26"/>
  <c r="C832" i="26"/>
  <c r="C831" i="26"/>
  <c r="C830" i="26"/>
  <c r="C829" i="26"/>
  <c r="C828" i="26"/>
  <c r="C827" i="26"/>
  <c r="C826" i="26"/>
  <c r="C825" i="26"/>
  <c r="C824" i="26"/>
  <c r="C823" i="26"/>
  <c r="C822" i="26"/>
  <c r="C821" i="26"/>
  <c r="C820" i="26"/>
  <c r="C819" i="26"/>
  <c r="C818" i="26"/>
  <c r="C817" i="26"/>
  <c r="C816" i="26"/>
  <c r="C815" i="26"/>
  <c r="C814" i="26"/>
  <c r="C813" i="26"/>
  <c r="C812" i="26"/>
  <c r="C811" i="26"/>
  <c r="C810" i="26"/>
  <c r="C809" i="26"/>
  <c r="C808" i="26"/>
  <c r="C807" i="26"/>
  <c r="C806" i="26"/>
  <c r="C805" i="26"/>
  <c r="C804" i="26"/>
  <c r="C803" i="26"/>
  <c r="C802" i="26"/>
  <c r="C801" i="26"/>
  <c r="C800" i="26"/>
  <c r="C799" i="26"/>
  <c r="C798" i="26"/>
  <c r="C797" i="26"/>
  <c r="C796" i="26"/>
  <c r="C795" i="26"/>
  <c r="C794" i="26"/>
  <c r="C793" i="26"/>
  <c r="C792" i="26"/>
  <c r="C791" i="26"/>
  <c r="C790" i="26"/>
  <c r="C789" i="26"/>
  <c r="C788" i="26"/>
  <c r="C787" i="26"/>
  <c r="C786" i="26"/>
  <c r="C785" i="26"/>
  <c r="C784" i="26"/>
  <c r="C783" i="26"/>
  <c r="C782" i="26"/>
  <c r="C781" i="26"/>
  <c r="C780" i="26"/>
  <c r="C779" i="26"/>
  <c r="C778" i="26"/>
  <c r="C777" i="26"/>
  <c r="C776" i="26"/>
  <c r="C775" i="26"/>
  <c r="C774" i="26"/>
  <c r="C773" i="26"/>
  <c r="C772" i="26"/>
  <c r="C771" i="26"/>
  <c r="C770" i="26"/>
  <c r="C769" i="26"/>
  <c r="C768" i="26"/>
  <c r="C767" i="26"/>
  <c r="C766" i="26"/>
  <c r="C765" i="26"/>
  <c r="C764" i="26"/>
  <c r="C763" i="26"/>
  <c r="C762" i="26"/>
  <c r="C761" i="26"/>
  <c r="C760" i="26"/>
  <c r="C759" i="26"/>
  <c r="C758" i="26"/>
  <c r="C757" i="26"/>
  <c r="C756" i="26"/>
  <c r="C755" i="26"/>
  <c r="C754" i="26"/>
  <c r="C753" i="26"/>
  <c r="C752" i="26"/>
  <c r="C751" i="26"/>
  <c r="C750" i="26"/>
  <c r="C749" i="26"/>
  <c r="C748" i="26"/>
  <c r="C747" i="26"/>
  <c r="C746" i="26"/>
  <c r="C745" i="26"/>
  <c r="C744" i="26"/>
  <c r="C743" i="26"/>
  <c r="C742" i="26"/>
  <c r="C741" i="26"/>
  <c r="C740" i="26"/>
  <c r="C739" i="26"/>
  <c r="C738" i="26"/>
  <c r="C737" i="26"/>
  <c r="C736" i="26"/>
  <c r="C735" i="26"/>
  <c r="C734" i="26"/>
  <c r="C733" i="26"/>
  <c r="C732" i="26"/>
  <c r="C731" i="26"/>
  <c r="C730" i="26"/>
  <c r="C729" i="26"/>
  <c r="C728" i="26"/>
  <c r="C727" i="26"/>
  <c r="C726" i="26"/>
  <c r="C725" i="26"/>
  <c r="C724" i="26"/>
  <c r="C723" i="26"/>
  <c r="C722" i="26"/>
  <c r="C721" i="26"/>
  <c r="C720" i="26"/>
  <c r="C719" i="26"/>
  <c r="C718" i="26"/>
  <c r="C717" i="26"/>
  <c r="C716" i="26"/>
  <c r="C715" i="26"/>
  <c r="C714" i="26"/>
  <c r="C713" i="26"/>
  <c r="C712" i="26"/>
  <c r="C711" i="26"/>
  <c r="C710" i="26"/>
  <c r="C709" i="26"/>
  <c r="C708" i="26"/>
  <c r="C707" i="26"/>
  <c r="C706" i="26"/>
  <c r="C705" i="26"/>
  <c r="C704" i="26"/>
  <c r="C703" i="26"/>
  <c r="C702" i="26"/>
  <c r="C701" i="26"/>
  <c r="C700" i="26"/>
  <c r="C699" i="26"/>
  <c r="C698" i="26"/>
  <c r="C697" i="26"/>
  <c r="C696" i="26"/>
  <c r="C695" i="26"/>
  <c r="C694" i="26"/>
  <c r="C693" i="26"/>
  <c r="C692" i="26"/>
  <c r="C691" i="26"/>
  <c r="C690" i="26"/>
  <c r="C689" i="26"/>
  <c r="C688" i="26"/>
  <c r="C687" i="26"/>
  <c r="C686" i="26"/>
  <c r="C685" i="26"/>
  <c r="C684" i="26"/>
  <c r="C683" i="26"/>
  <c r="C682" i="26"/>
  <c r="C681" i="26"/>
  <c r="C680" i="26"/>
  <c r="C679" i="26"/>
  <c r="C678" i="26"/>
  <c r="C677" i="26"/>
  <c r="C676" i="26"/>
  <c r="C675" i="26"/>
  <c r="C674" i="26"/>
  <c r="C673" i="26"/>
  <c r="C672" i="26"/>
  <c r="C671" i="26"/>
  <c r="C670" i="26"/>
  <c r="C669" i="26"/>
  <c r="C668" i="26"/>
  <c r="C667" i="26"/>
  <c r="C666" i="26"/>
  <c r="C665" i="26"/>
  <c r="C664" i="26"/>
  <c r="C663" i="26"/>
  <c r="C662" i="26"/>
  <c r="C661" i="26"/>
  <c r="C660" i="26"/>
  <c r="C659" i="26"/>
  <c r="C658" i="26"/>
  <c r="C657" i="26"/>
  <c r="C656" i="26"/>
  <c r="C655" i="26"/>
  <c r="C654" i="26"/>
  <c r="C653" i="26"/>
  <c r="C652" i="26"/>
  <c r="C651" i="26"/>
  <c r="C650" i="26"/>
  <c r="C649" i="26"/>
  <c r="C648" i="26"/>
  <c r="C647" i="26"/>
  <c r="C646" i="26"/>
  <c r="C645" i="26"/>
  <c r="C644" i="26"/>
  <c r="C643" i="26"/>
  <c r="C642" i="26"/>
  <c r="C641" i="26"/>
  <c r="C640" i="26"/>
  <c r="C639" i="26"/>
  <c r="C638" i="26"/>
  <c r="C637" i="26"/>
  <c r="C636" i="26"/>
  <c r="C635" i="26"/>
  <c r="C634" i="26"/>
  <c r="C633" i="26"/>
  <c r="C632" i="26"/>
  <c r="C631" i="26"/>
  <c r="C630" i="26"/>
  <c r="C629" i="26"/>
  <c r="C628" i="26"/>
  <c r="C627" i="26"/>
  <c r="C626" i="26"/>
  <c r="C625" i="26"/>
  <c r="C624" i="26"/>
  <c r="C623" i="26"/>
  <c r="C622" i="26"/>
  <c r="C621" i="26"/>
  <c r="C620" i="26"/>
  <c r="C619" i="26"/>
  <c r="C618" i="26"/>
  <c r="C617" i="26"/>
  <c r="C616" i="26"/>
  <c r="C615" i="26"/>
  <c r="C614"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C585" i="26"/>
  <c r="C584" i="26"/>
  <c r="C583" i="26"/>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C557" i="26"/>
  <c r="C556" i="26"/>
  <c r="C555"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29" i="26"/>
  <c r="C528" i="26"/>
  <c r="C527" i="26"/>
  <c r="C526" i="26"/>
  <c r="C525" i="26"/>
  <c r="C524" i="26"/>
  <c r="C523" i="26"/>
  <c r="C522" i="26"/>
  <c r="C521" i="26"/>
  <c r="C520" i="26"/>
  <c r="C519" i="26"/>
  <c r="C518" i="26"/>
  <c r="C517" i="26"/>
  <c r="C516" i="26"/>
  <c r="C515" i="26"/>
  <c r="C514" i="26"/>
  <c r="C513" i="26"/>
  <c r="C512" i="26"/>
  <c r="C511" i="26"/>
  <c r="C510" i="26"/>
  <c r="C509" i="26"/>
  <c r="C508" i="26"/>
  <c r="C507" i="26"/>
  <c r="C506" i="26"/>
  <c r="C505" i="26"/>
  <c r="C504" i="26"/>
  <c r="C503" i="26"/>
  <c r="C502" i="26"/>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51" i="26"/>
  <c r="C450" i="26"/>
  <c r="C449"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417" i="26"/>
  <c r="C416" i="26"/>
  <c r="C415" i="26"/>
  <c r="C414" i="26"/>
  <c r="C413" i="26"/>
  <c r="C412" i="26"/>
  <c r="C411" i="26"/>
  <c r="C410" i="26"/>
  <c r="C409" i="26"/>
  <c r="C408" i="26"/>
  <c r="C407" i="26"/>
  <c r="C406" i="26"/>
  <c r="C405" i="26"/>
  <c r="C404" i="26"/>
  <c r="C403" i="26"/>
  <c r="C402" i="26"/>
  <c r="C401" i="26"/>
  <c r="C400" i="26"/>
  <c r="C399" i="26"/>
  <c r="C398" i="26"/>
  <c r="C397" i="26"/>
  <c r="C396" i="26"/>
  <c r="C395" i="26"/>
  <c r="C394" i="26"/>
  <c r="C393" i="26"/>
  <c r="C392" i="26"/>
  <c r="C391" i="26"/>
  <c r="C390" i="26"/>
  <c r="C389" i="26"/>
  <c r="C388" i="26"/>
  <c r="C387" i="26"/>
  <c r="C386" i="26"/>
  <c r="C385" i="26"/>
  <c r="C384" i="26"/>
  <c r="C383" i="26"/>
  <c r="C382" i="26"/>
  <c r="C381" i="26"/>
  <c r="C380" i="26"/>
  <c r="C379" i="26"/>
  <c r="C378" i="26"/>
  <c r="C377" i="26"/>
  <c r="C376" i="26"/>
  <c r="C375" i="26"/>
  <c r="C374" i="26"/>
  <c r="C373" i="26"/>
  <c r="C372" i="26"/>
  <c r="C371" i="26"/>
  <c r="C370" i="26"/>
  <c r="C369" i="26"/>
  <c r="C368" i="26"/>
  <c r="C367" i="26"/>
  <c r="C366" i="26"/>
  <c r="C365" i="26"/>
  <c r="C364" i="26"/>
  <c r="C363" i="26"/>
  <c r="C362" i="26"/>
  <c r="C361" i="26"/>
  <c r="C360" i="26"/>
  <c r="C359" i="26"/>
  <c r="C358" i="26"/>
  <c r="C357" i="26"/>
  <c r="C356" i="26"/>
  <c r="C355" i="26"/>
  <c r="C354" i="26"/>
  <c r="C353" i="26"/>
  <c r="C352" i="26"/>
  <c r="C351" i="26"/>
  <c r="C350" i="26"/>
  <c r="C349" i="26"/>
  <c r="C348" i="26"/>
  <c r="C347" i="26"/>
  <c r="C346" i="26"/>
  <c r="C345" i="26"/>
  <c r="C344" i="26"/>
  <c r="C343" i="26"/>
  <c r="C342" i="26"/>
  <c r="C341" i="26"/>
  <c r="C340" i="26"/>
  <c r="C339" i="26"/>
  <c r="C338" i="26"/>
  <c r="C337" i="26"/>
  <c r="C336" i="26"/>
  <c r="C335" i="26"/>
  <c r="C334" i="26"/>
  <c r="C333" i="26"/>
  <c r="C332" i="26"/>
  <c r="C331" i="26"/>
  <c r="C330" i="26"/>
  <c r="C329" i="26"/>
  <c r="C328" i="26"/>
  <c r="C327" i="26"/>
  <c r="C326" i="26"/>
  <c r="C325" i="26"/>
  <c r="C324" i="26"/>
  <c r="C323" i="26"/>
  <c r="C322" i="26"/>
  <c r="C321" i="26"/>
  <c r="C320" i="26"/>
  <c r="C319" i="26"/>
  <c r="C318" i="26"/>
  <c r="C317" i="26"/>
  <c r="C316" i="26"/>
  <c r="C315" i="26"/>
  <c r="C314" i="26"/>
  <c r="C313" i="26"/>
  <c r="C312" i="26"/>
  <c r="C311" i="26"/>
  <c r="C310" i="26"/>
  <c r="C309" i="26"/>
  <c r="C308" i="26"/>
  <c r="C307" i="26"/>
  <c r="C306" i="26"/>
  <c r="C305" i="26"/>
  <c r="C304" i="26"/>
  <c r="C303" i="26"/>
  <c r="C302" i="26"/>
  <c r="C301" i="26"/>
  <c r="C300" i="26"/>
  <c r="C299" i="26"/>
  <c r="C298" i="26"/>
  <c r="C297" i="26"/>
  <c r="C296" i="26"/>
  <c r="C295" i="26"/>
  <c r="C294" i="26"/>
  <c r="C293" i="26"/>
  <c r="C292" i="26"/>
  <c r="C291" i="26"/>
  <c r="C290" i="26"/>
  <c r="C289" i="26"/>
  <c r="C288" i="26"/>
  <c r="C287" i="26"/>
  <c r="C286" i="26"/>
  <c r="C285" i="26"/>
  <c r="C284" i="26"/>
  <c r="C283" i="26"/>
  <c r="C282" i="26"/>
  <c r="C281" i="26"/>
  <c r="C280" i="26"/>
  <c r="C279" i="26"/>
  <c r="C278" i="26"/>
  <c r="C277" i="26"/>
  <c r="C276" i="26"/>
  <c r="C275" i="26"/>
  <c r="C274" i="26"/>
  <c r="C273" i="26"/>
  <c r="C272" i="26"/>
  <c r="C271" i="26"/>
  <c r="C270" i="26"/>
  <c r="C269" i="26"/>
  <c r="C268" i="26"/>
  <c r="C267" i="26"/>
  <c r="C266" i="26"/>
  <c r="C265" i="26"/>
  <c r="C264" i="26"/>
  <c r="C263" i="26"/>
  <c r="C262" i="26"/>
  <c r="C261" i="26"/>
  <c r="C260" i="26"/>
  <c r="C259" i="26"/>
  <c r="C258" i="26"/>
  <c r="C257" i="26"/>
  <c r="C256" i="26"/>
  <c r="C255" i="26"/>
  <c r="C254" i="26"/>
  <c r="C253" i="26"/>
  <c r="C252" i="26"/>
  <c r="C251" i="26"/>
  <c r="C250" i="26"/>
  <c r="C249" i="26"/>
  <c r="C248" i="26"/>
  <c r="C247" i="26"/>
  <c r="C246" i="26"/>
  <c r="C245" i="26"/>
  <c r="C244" i="26"/>
  <c r="C243" i="26"/>
  <c r="C242" i="26"/>
  <c r="C241" i="26"/>
  <c r="C240" i="26"/>
  <c r="C239" i="26"/>
  <c r="C238" i="26"/>
  <c r="C237" i="26"/>
  <c r="C236" i="26"/>
  <c r="C235" i="26"/>
  <c r="C234" i="26"/>
  <c r="C233" i="26"/>
  <c r="C232" i="26"/>
  <c r="C231" i="26"/>
  <c r="C230" i="26"/>
  <c r="C229" i="26"/>
  <c r="C228" i="26"/>
  <c r="C227" i="26"/>
  <c r="C226" i="26"/>
  <c r="C225" i="26"/>
  <c r="C224" i="26"/>
  <c r="C223" i="26"/>
  <c r="C222" i="26"/>
  <c r="C221" i="26"/>
  <c r="C220" i="26"/>
  <c r="C219" i="26"/>
  <c r="C218" i="26"/>
  <c r="C217" i="26"/>
  <c r="C216" i="26"/>
  <c r="C215" i="26"/>
  <c r="C214" i="26"/>
  <c r="C213" i="26"/>
  <c r="C212" i="26"/>
  <c r="C211" i="26"/>
  <c r="C210" i="26"/>
  <c r="C209" i="26"/>
  <c r="C208" i="26"/>
  <c r="C207" i="26"/>
  <c r="C206" i="26"/>
  <c r="C205" i="26"/>
  <c r="C204" i="26"/>
  <c r="C203" i="26"/>
  <c r="C202" i="26"/>
  <c r="C201" i="26"/>
  <c r="C200" i="26"/>
  <c r="C199" i="26"/>
  <c r="C198" i="26"/>
  <c r="C197" i="26"/>
  <c r="C196" i="26"/>
  <c r="C195" i="26"/>
  <c r="C194" i="26"/>
  <c r="C193" i="26"/>
  <c r="C192" i="26"/>
  <c r="C191" i="26"/>
  <c r="C190" i="26"/>
  <c r="C189" i="26"/>
  <c r="C188" i="26"/>
  <c r="C187" i="26"/>
  <c r="C186" i="26"/>
  <c r="C185" i="26"/>
  <c r="C184" i="26"/>
  <c r="C183" i="26"/>
  <c r="C182" i="26"/>
  <c r="C181" i="26"/>
  <c r="C180" i="26"/>
  <c r="C179" i="26"/>
  <c r="C178" i="26"/>
  <c r="C177" i="26"/>
  <c r="C176" i="26"/>
  <c r="C175" i="26"/>
  <c r="C174" i="26"/>
  <c r="C173" i="26"/>
  <c r="C172" i="26"/>
  <c r="C171" i="26"/>
  <c r="C170" i="26"/>
  <c r="C169" i="26"/>
  <c r="C168" i="26"/>
  <c r="C167" i="26"/>
  <c r="C166" i="26"/>
  <c r="C165" i="26"/>
  <c r="C164" i="26"/>
  <c r="C163" i="26"/>
  <c r="C162" i="26"/>
  <c r="C161" i="26"/>
  <c r="C160" i="26"/>
  <c r="C159" i="26"/>
  <c r="C158" i="26"/>
  <c r="C157" i="26"/>
  <c r="C156" i="26"/>
  <c r="C155" i="26"/>
  <c r="C154" i="26"/>
  <c r="C153" i="26"/>
  <c r="C152" i="26"/>
  <c r="C151" i="26"/>
  <c r="C150" i="26"/>
  <c r="C149" i="26"/>
  <c r="C148" i="26"/>
  <c r="C147" i="26"/>
  <c r="C146" i="26"/>
  <c r="C145" i="26"/>
  <c r="C144" i="26"/>
  <c r="C143" i="26"/>
  <c r="C142" i="26"/>
  <c r="C141" i="26"/>
  <c r="C140" i="26"/>
  <c r="C139" i="26"/>
  <c r="C138" i="26"/>
  <c r="C137" i="26"/>
  <c r="C136" i="26"/>
  <c r="C135" i="26"/>
  <c r="C134" i="26"/>
  <c r="C133" i="26"/>
  <c r="C132" i="26"/>
  <c r="C131" i="26"/>
  <c r="C130" i="26"/>
  <c r="C129" i="26"/>
  <c r="C128" i="26"/>
  <c r="C127" i="26"/>
  <c r="C126" i="26"/>
  <c r="C125" i="26"/>
  <c r="C124" i="26"/>
  <c r="C123" i="26"/>
  <c r="C122" i="26"/>
  <c r="C121" i="26"/>
  <c r="C120" i="26"/>
  <c r="C119" i="26"/>
  <c r="C118" i="26"/>
  <c r="C117" i="26"/>
  <c r="C116" i="26"/>
  <c r="C115" i="26"/>
  <c r="C114" i="26"/>
  <c r="C113" i="26"/>
  <c r="C112" i="26"/>
  <c r="C111" i="26"/>
  <c r="C110" i="26"/>
  <c r="C109" i="26"/>
  <c r="C108" i="26"/>
  <c r="C107" i="26"/>
  <c r="C106" i="26"/>
  <c r="C105" i="26"/>
  <c r="C104" i="26"/>
  <c r="C103" i="26"/>
  <c r="C94" i="26"/>
  <c r="C93" i="26"/>
  <c r="C92" i="26"/>
  <c r="C81" i="26"/>
  <c r="C80" i="26"/>
  <c r="C79" i="26"/>
  <c r="A1365" i="26"/>
  <c r="A1403" i="26"/>
  <c r="G23" i="4"/>
  <c r="G21" i="4"/>
  <c r="C1363" i="22"/>
  <c r="C1362" i="22"/>
  <c r="C1361" i="22"/>
  <c r="C1360" i="22"/>
  <c r="C1359" i="22"/>
  <c r="C1358" i="22"/>
  <c r="C1357" i="22"/>
  <c r="C1356" i="22"/>
  <c r="C1355" i="22"/>
  <c r="C1354" i="22"/>
  <c r="C1353" i="22"/>
  <c r="C1352" i="22"/>
  <c r="C1351" i="22"/>
  <c r="C1350" i="22"/>
  <c r="C1349" i="22"/>
  <c r="C1348" i="22"/>
  <c r="C1347" i="22"/>
  <c r="C1346" i="22"/>
  <c r="C1345" i="22"/>
  <c r="C1344" i="22"/>
  <c r="C1343" i="22"/>
  <c r="C1342" i="22"/>
  <c r="C1341" i="22"/>
  <c r="C1340" i="22"/>
  <c r="C1339" i="22"/>
  <c r="C1338" i="22"/>
  <c r="C1337" i="22"/>
  <c r="C1336" i="22"/>
  <c r="C1335" i="22"/>
  <c r="C1334" i="22"/>
  <c r="C1333" i="22"/>
  <c r="C1332" i="22"/>
  <c r="C1331" i="22"/>
  <c r="C1330" i="22"/>
  <c r="C1329" i="22"/>
  <c r="C1328" i="22"/>
  <c r="C1327" i="22"/>
  <c r="C1326" i="22"/>
  <c r="C1325" i="22"/>
  <c r="C1324" i="22"/>
  <c r="C1323" i="22"/>
  <c r="C1322" i="22"/>
  <c r="C1321" i="22"/>
  <c r="C1320" i="22"/>
  <c r="C1319" i="22"/>
  <c r="C1318" i="22"/>
  <c r="C1317" i="22"/>
  <c r="C1316" i="22"/>
  <c r="C1315" i="22"/>
  <c r="C1314" i="22"/>
  <c r="C1313" i="22"/>
  <c r="C1312" i="22"/>
  <c r="C1311" i="22"/>
  <c r="C1310" i="22"/>
  <c r="C1309" i="22"/>
  <c r="C1308" i="22"/>
  <c r="C1307" i="22"/>
  <c r="C1306" i="22"/>
  <c r="C1305" i="22"/>
  <c r="C1304" i="22"/>
  <c r="C1303" i="22"/>
  <c r="C1302" i="22"/>
  <c r="C1301" i="22"/>
  <c r="C1300" i="22"/>
  <c r="C1299" i="22"/>
  <c r="C1298" i="22"/>
  <c r="C1297" i="22"/>
  <c r="C1296" i="22"/>
  <c r="C1295" i="22"/>
  <c r="C1294" i="22"/>
  <c r="C1293" i="22"/>
  <c r="C1292" i="22"/>
  <c r="C1291" i="22"/>
  <c r="C1290" i="22"/>
  <c r="C1289" i="22"/>
  <c r="C1288" i="22"/>
  <c r="C1287" i="22"/>
  <c r="C1286" i="22"/>
  <c r="C1285" i="22"/>
  <c r="C1284" i="22"/>
  <c r="C1283" i="22"/>
  <c r="C1282" i="22"/>
  <c r="C1281" i="22"/>
  <c r="C1280" i="22"/>
  <c r="C1279" i="22"/>
  <c r="C1278" i="22"/>
  <c r="C1277" i="22"/>
  <c r="C1276" i="22"/>
  <c r="C1275" i="22"/>
  <c r="C1274" i="22"/>
  <c r="C1273" i="22"/>
  <c r="C1272" i="22"/>
  <c r="C1271" i="22"/>
  <c r="C1270" i="22"/>
  <c r="C1269" i="22"/>
  <c r="C1268" i="22"/>
  <c r="C1267" i="22"/>
  <c r="C1266" i="22"/>
  <c r="C1265" i="22"/>
  <c r="C1264" i="22"/>
  <c r="C1263" i="22"/>
  <c r="C1262" i="22"/>
  <c r="C1261" i="22"/>
  <c r="C1260" i="22"/>
  <c r="C1259" i="22"/>
  <c r="C1258" i="22"/>
  <c r="C1257" i="22"/>
  <c r="C1256" i="22"/>
  <c r="C1255" i="22"/>
  <c r="C1254" i="22"/>
  <c r="C1253" i="22"/>
  <c r="C1252" i="22"/>
  <c r="C1251" i="22"/>
  <c r="C1250" i="22"/>
  <c r="C1249" i="22"/>
  <c r="C1248" i="22"/>
  <c r="C1247" i="22"/>
  <c r="C1246" i="22"/>
  <c r="C1245" i="22"/>
  <c r="C1244" i="22"/>
  <c r="C1243" i="22"/>
  <c r="C1242" i="22"/>
  <c r="C1241" i="22"/>
  <c r="C1240" i="22"/>
  <c r="C1239" i="22"/>
  <c r="C1238" i="22"/>
  <c r="C1237" i="22"/>
  <c r="C1236" i="22"/>
  <c r="C1235" i="22"/>
  <c r="C1234" i="22"/>
  <c r="C1233" i="22"/>
  <c r="C1232" i="22"/>
  <c r="C1231" i="22"/>
  <c r="C1230" i="22"/>
  <c r="C1229" i="22"/>
  <c r="C1228" i="22"/>
  <c r="C1227" i="22"/>
  <c r="C1226" i="22"/>
  <c r="C1225" i="22"/>
  <c r="C1224" i="22"/>
  <c r="C1223" i="22"/>
  <c r="C1222" i="22"/>
  <c r="C1221" i="22"/>
  <c r="C1220" i="22"/>
  <c r="C1219" i="22"/>
  <c r="C1218" i="22"/>
  <c r="C1217" i="22"/>
  <c r="C1216" i="22"/>
  <c r="C1215" i="22"/>
  <c r="C1214" i="22"/>
  <c r="C1213" i="22"/>
  <c r="C1212" i="22"/>
  <c r="C1211" i="22"/>
  <c r="C1210" i="22"/>
  <c r="C1209" i="22"/>
  <c r="C1208" i="22"/>
  <c r="C1207" i="22"/>
  <c r="C1206" i="22"/>
  <c r="C1205" i="22"/>
  <c r="C1204" i="22"/>
  <c r="C1203" i="22"/>
  <c r="C1202" i="22"/>
  <c r="C1201" i="22"/>
  <c r="C1200" i="22"/>
  <c r="C1199" i="22"/>
  <c r="C1198" i="22"/>
  <c r="C1197" i="22"/>
  <c r="C1196" i="22"/>
  <c r="C1195" i="22"/>
  <c r="C1194" i="22"/>
  <c r="C1193" i="22"/>
  <c r="C1192" i="22"/>
  <c r="C1191" i="22"/>
  <c r="C1190" i="22"/>
  <c r="C1189" i="22"/>
  <c r="C1188" i="22"/>
  <c r="C1187" i="22"/>
  <c r="C1186" i="22"/>
  <c r="C1185" i="22"/>
  <c r="C1184" i="22"/>
  <c r="C1183" i="22"/>
  <c r="C1182" i="22"/>
  <c r="C1181" i="22"/>
  <c r="C1180" i="22"/>
  <c r="C1179" i="22"/>
  <c r="C1178" i="22"/>
  <c r="C1177" i="22"/>
  <c r="C1176" i="22"/>
  <c r="C1175" i="22"/>
  <c r="C1174" i="22"/>
  <c r="C1173" i="22"/>
  <c r="C1172" i="22"/>
  <c r="C1171" i="22"/>
  <c r="C1170" i="22"/>
  <c r="C1169" i="22"/>
  <c r="C1168" i="22"/>
  <c r="C1167" i="22"/>
  <c r="C1166" i="22"/>
  <c r="C1165" i="22"/>
  <c r="C1164" i="22"/>
  <c r="C1163" i="22"/>
  <c r="C1162" i="22"/>
  <c r="C1161" i="22"/>
  <c r="C1160" i="22"/>
  <c r="C1159" i="22"/>
  <c r="C1158" i="22"/>
  <c r="C1157" i="22"/>
  <c r="C1156" i="22"/>
  <c r="C1155" i="22"/>
  <c r="C1154" i="22"/>
  <c r="C1153" i="22"/>
  <c r="C1152" i="22"/>
  <c r="C1151" i="22"/>
  <c r="C1150" i="22"/>
  <c r="C1149" i="22"/>
  <c r="C1148" i="22"/>
  <c r="C1147" i="22"/>
  <c r="C1146" i="22"/>
  <c r="C1145" i="22"/>
  <c r="C1144" i="22"/>
  <c r="C1143" i="22"/>
  <c r="C1142" i="22"/>
  <c r="C1141" i="22"/>
  <c r="C1140" i="22"/>
  <c r="C1139" i="22"/>
  <c r="C1138" i="22"/>
  <c r="C1137" i="22"/>
  <c r="C1136" i="22"/>
  <c r="C1135" i="22"/>
  <c r="C1134" i="22"/>
  <c r="C1133" i="22"/>
  <c r="C1132" i="22"/>
  <c r="C1131" i="22"/>
  <c r="C1130" i="22"/>
  <c r="C1129" i="22"/>
  <c r="C1128" i="22"/>
  <c r="C1127" i="22"/>
  <c r="C1126" i="22"/>
  <c r="C1125" i="22"/>
  <c r="C1124" i="22"/>
  <c r="C1123" i="22"/>
  <c r="C1122" i="22"/>
  <c r="C1121" i="22"/>
  <c r="C1120" i="22"/>
  <c r="C1119" i="22"/>
  <c r="C1118" i="22"/>
  <c r="C1117" i="22"/>
  <c r="C1116" i="22"/>
  <c r="C1115" i="22"/>
  <c r="C1114" i="22"/>
  <c r="C1113" i="22"/>
  <c r="C1112" i="22"/>
  <c r="C1111" i="22"/>
  <c r="C1110" i="22"/>
  <c r="C1109" i="22"/>
  <c r="C1108" i="22"/>
  <c r="C1107" i="22"/>
  <c r="C1106" i="22"/>
  <c r="C1105" i="22"/>
  <c r="C1104" i="22"/>
  <c r="C1103" i="22"/>
  <c r="C1102" i="22"/>
  <c r="C1101" i="22"/>
  <c r="C1100" i="22"/>
  <c r="C1099" i="22"/>
  <c r="C1098" i="22"/>
  <c r="C1097" i="22"/>
  <c r="C1096" i="22"/>
  <c r="C1095" i="22"/>
  <c r="C1094" i="22"/>
  <c r="C1093" i="22"/>
  <c r="C1092" i="22"/>
  <c r="C1091" i="22"/>
  <c r="C1090" i="22"/>
  <c r="C1089" i="22"/>
  <c r="C1088" i="22"/>
  <c r="C1087" i="22"/>
  <c r="C1086" i="22"/>
  <c r="C1085" i="22"/>
  <c r="C1084" i="22"/>
  <c r="C1083" i="22"/>
  <c r="C1082" i="22"/>
  <c r="C1081" i="22"/>
  <c r="C1080" i="22"/>
  <c r="C1079" i="22"/>
  <c r="C1078" i="22"/>
  <c r="C1077" i="22"/>
  <c r="C1076" i="22"/>
  <c r="C1075" i="22"/>
  <c r="C1074" i="22"/>
  <c r="C1073" i="22"/>
  <c r="C1072" i="22"/>
  <c r="C1071" i="22"/>
  <c r="C1070" i="22"/>
  <c r="C1069" i="22"/>
  <c r="C1068" i="22"/>
  <c r="C1067" i="22"/>
  <c r="C1066" i="22"/>
  <c r="C1065" i="22"/>
  <c r="C1064" i="22"/>
  <c r="C1063" i="22"/>
  <c r="C1062" i="22"/>
  <c r="C1061" i="22"/>
  <c r="C1060" i="22"/>
  <c r="C1059" i="22"/>
  <c r="C1058" i="22"/>
  <c r="C1057" i="22"/>
  <c r="C1056" i="22"/>
  <c r="C1055" i="22"/>
  <c r="C1054" i="22"/>
  <c r="C1053" i="22"/>
  <c r="C1052" i="22"/>
  <c r="C1051" i="22"/>
  <c r="C1050" i="22"/>
  <c r="C1049" i="22"/>
  <c r="C1048" i="22"/>
  <c r="C1047" i="22"/>
  <c r="C1046" i="22"/>
  <c r="C1045" i="22"/>
  <c r="C1044" i="22"/>
  <c r="C1043" i="22"/>
  <c r="C1042" i="22"/>
  <c r="C1041" i="22"/>
  <c r="C1040" i="22"/>
  <c r="C1039" i="22"/>
  <c r="C1038" i="22"/>
  <c r="C1037" i="22"/>
  <c r="C1036" i="22"/>
  <c r="C1035" i="22"/>
  <c r="C1034" i="22"/>
  <c r="C1033" i="22"/>
  <c r="C1032" i="22"/>
  <c r="C1031" i="22"/>
  <c r="C1030" i="22"/>
  <c r="C1029" i="22"/>
  <c r="C1028" i="22"/>
  <c r="C1027" i="22"/>
  <c r="C1026" i="22"/>
  <c r="C1025" i="22"/>
  <c r="C1024" i="22"/>
  <c r="C1023" i="22"/>
  <c r="C1022" i="22"/>
  <c r="C1021" i="22"/>
  <c r="C1020" i="22"/>
  <c r="C1019" i="22"/>
  <c r="C1018" i="22"/>
  <c r="C1017" i="22"/>
  <c r="C1016" i="22"/>
  <c r="C1015" i="22"/>
  <c r="C1014" i="22"/>
  <c r="C1013" i="22"/>
  <c r="C1012" i="22"/>
  <c r="C1011" i="22"/>
  <c r="C1010" i="22"/>
  <c r="C1009" i="22"/>
  <c r="C1008" i="22"/>
  <c r="C1007" i="22"/>
  <c r="C1006" i="22"/>
  <c r="C1005" i="22"/>
  <c r="C1004" i="22"/>
  <c r="C1003" i="22"/>
  <c r="C1002" i="22"/>
  <c r="C1001" i="22"/>
  <c r="C1000" i="22"/>
  <c r="C999" i="22"/>
  <c r="C998" i="22"/>
  <c r="C997" i="22"/>
  <c r="C996" i="22"/>
  <c r="C995" i="22"/>
  <c r="C994" i="22"/>
  <c r="C993" i="22"/>
  <c r="C992" i="22"/>
  <c r="C991" i="22"/>
  <c r="C990" i="22"/>
  <c r="C989" i="22"/>
  <c r="C988" i="22"/>
  <c r="C987" i="22"/>
  <c r="C986" i="22"/>
  <c r="C985" i="22"/>
  <c r="C984" i="22"/>
  <c r="C983" i="22"/>
  <c r="C982" i="22"/>
  <c r="C981" i="22"/>
  <c r="C980" i="22"/>
  <c r="C979" i="22"/>
  <c r="C978" i="22"/>
  <c r="C977" i="22"/>
  <c r="C976" i="22"/>
  <c r="C975" i="22"/>
  <c r="C974" i="22"/>
  <c r="C973" i="22"/>
  <c r="C972" i="22"/>
  <c r="C971" i="22"/>
  <c r="C970" i="22"/>
  <c r="C969" i="22"/>
  <c r="C968" i="22"/>
  <c r="C967" i="22"/>
  <c r="C966" i="22"/>
  <c r="C965" i="22"/>
  <c r="C964" i="22"/>
  <c r="C963" i="22"/>
  <c r="C962" i="22"/>
  <c r="C961" i="22"/>
  <c r="C960" i="22"/>
  <c r="C959" i="22"/>
  <c r="C958" i="22"/>
  <c r="C957" i="22"/>
  <c r="C956" i="22"/>
  <c r="C955" i="22"/>
  <c r="C954" i="22"/>
  <c r="C953" i="22"/>
  <c r="C952" i="22"/>
  <c r="C951" i="22"/>
  <c r="C950" i="22"/>
  <c r="C949" i="22"/>
  <c r="C948" i="22"/>
  <c r="C947" i="22"/>
  <c r="C946" i="22"/>
  <c r="C945" i="22"/>
  <c r="C944" i="22"/>
  <c r="C943" i="22"/>
  <c r="C942" i="22"/>
  <c r="C941" i="22"/>
  <c r="C940" i="22"/>
  <c r="C939" i="22"/>
  <c r="C938" i="22"/>
  <c r="C937" i="22"/>
  <c r="C936" i="22"/>
  <c r="C935" i="22"/>
  <c r="C934" i="22"/>
  <c r="C933" i="22"/>
  <c r="C932" i="22"/>
  <c r="C931" i="22"/>
  <c r="C930" i="22"/>
  <c r="C929" i="22"/>
  <c r="C928" i="22"/>
  <c r="C927" i="22"/>
  <c r="C926" i="22"/>
  <c r="C925" i="22"/>
  <c r="C924" i="22"/>
  <c r="C923" i="22"/>
  <c r="C922" i="22"/>
  <c r="C921" i="22"/>
  <c r="C920" i="22"/>
  <c r="C919" i="22"/>
  <c r="C918" i="22"/>
  <c r="C917" i="22"/>
  <c r="C916" i="22"/>
  <c r="C915" i="22"/>
  <c r="C914" i="22"/>
  <c r="C913" i="22"/>
  <c r="C912" i="22"/>
  <c r="C911" i="22"/>
  <c r="C910" i="22"/>
  <c r="C909" i="22"/>
  <c r="C908" i="22"/>
  <c r="C907" i="22"/>
  <c r="C906" i="22"/>
  <c r="C905" i="22"/>
  <c r="C904" i="22"/>
  <c r="C903" i="22"/>
  <c r="C902" i="22"/>
  <c r="C901" i="22"/>
  <c r="C900" i="22"/>
  <c r="C899" i="22"/>
  <c r="C898" i="22"/>
  <c r="C897" i="22"/>
  <c r="C896" i="22"/>
  <c r="C895" i="22"/>
  <c r="C894" i="22"/>
  <c r="C893" i="22"/>
  <c r="C892" i="22"/>
  <c r="C891" i="22"/>
  <c r="C890" i="22"/>
  <c r="C889" i="22"/>
  <c r="C888" i="22"/>
  <c r="C887" i="22"/>
  <c r="C886" i="22"/>
  <c r="C885" i="22"/>
  <c r="C884" i="22"/>
  <c r="C883" i="22"/>
  <c r="C882" i="22"/>
  <c r="C881" i="22"/>
  <c r="C880" i="22"/>
  <c r="C879" i="22"/>
  <c r="C878" i="22"/>
  <c r="C877" i="22"/>
  <c r="C876" i="22"/>
  <c r="C875" i="22"/>
  <c r="C874" i="22"/>
  <c r="C873" i="22"/>
  <c r="C872" i="22"/>
  <c r="C871" i="22"/>
  <c r="C870" i="22"/>
  <c r="C869" i="22"/>
  <c r="C868" i="22"/>
  <c r="C867" i="22"/>
  <c r="C866" i="22"/>
  <c r="C865" i="22"/>
  <c r="C864" i="22"/>
  <c r="C863" i="22"/>
  <c r="C862" i="22"/>
  <c r="C861" i="22"/>
  <c r="C860" i="22"/>
  <c r="C859" i="22"/>
  <c r="C858" i="22"/>
  <c r="C857" i="22"/>
  <c r="C856" i="22"/>
  <c r="C855" i="22"/>
  <c r="C854" i="22"/>
  <c r="C853" i="22"/>
  <c r="C852" i="22"/>
  <c r="C851" i="22"/>
  <c r="C850" i="22"/>
  <c r="C849" i="22"/>
  <c r="C848" i="22"/>
  <c r="C847" i="22"/>
  <c r="C846" i="22"/>
  <c r="C845" i="22"/>
  <c r="C844" i="22"/>
  <c r="C843" i="22"/>
  <c r="C842" i="22"/>
  <c r="C841" i="22"/>
  <c r="C840" i="22"/>
  <c r="C839" i="22"/>
  <c r="C838" i="22"/>
  <c r="C837" i="22"/>
  <c r="C836" i="22"/>
  <c r="C835" i="22"/>
  <c r="C834" i="22"/>
  <c r="C833" i="22"/>
  <c r="C832" i="22"/>
  <c r="C831" i="22"/>
  <c r="C830" i="22"/>
  <c r="C829" i="22"/>
  <c r="C828" i="22"/>
  <c r="C827" i="22"/>
  <c r="C826" i="22"/>
  <c r="C825" i="22"/>
  <c r="C824" i="22"/>
  <c r="C823" i="22"/>
  <c r="C822" i="22"/>
  <c r="C821" i="22"/>
  <c r="C820" i="22"/>
  <c r="C819" i="22"/>
  <c r="C818" i="22"/>
  <c r="C817" i="22"/>
  <c r="C816" i="22"/>
  <c r="C815" i="22"/>
  <c r="C814" i="22"/>
  <c r="C813" i="22"/>
  <c r="C812" i="22"/>
  <c r="C811" i="22"/>
  <c r="C810" i="22"/>
  <c r="C809" i="22"/>
  <c r="C808" i="22"/>
  <c r="C807" i="22"/>
  <c r="C806" i="22"/>
  <c r="C805" i="22"/>
  <c r="C804" i="22"/>
  <c r="C803" i="22"/>
  <c r="C802" i="22"/>
  <c r="C801" i="22"/>
  <c r="C800" i="22"/>
  <c r="C799" i="22"/>
  <c r="C798" i="22"/>
  <c r="C797" i="22"/>
  <c r="C796" i="22"/>
  <c r="C795" i="22"/>
  <c r="C794" i="22"/>
  <c r="C793" i="22"/>
  <c r="C792" i="22"/>
  <c r="C791" i="22"/>
  <c r="C790" i="22"/>
  <c r="C789" i="22"/>
  <c r="C788" i="22"/>
  <c r="C787" i="22"/>
  <c r="C786" i="22"/>
  <c r="C785" i="22"/>
  <c r="C784" i="22"/>
  <c r="C783" i="22"/>
  <c r="C782" i="22"/>
  <c r="C781" i="22"/>
  <c r="C780" i="22"/>
  <c r="C779" i="22"/>
  <c r="C778" i="22"/>
  <c r="C777" i="22"/>
  <c r="C776" i="22"/>
  <c r="C775" i="22"/>
  <c r="C774" i="22"/>
  <c r="C773" i="22"/>
  <c r="C772" i="22"/>
  <c r="C771" i="22"/>
  <c r="C770" i="22"/>
  <c r="C769" i="22"/>
  <c r="C768" i="22"/>
  <c r="C767" i="22"/>
  <c r="C766" i="22"/>
  <c r="C765" i="22"/>
  <c r="C764" i="22"/>
  <c r="C763" i="22"/>
  <c r="C762" i="22"/>
  <c r="C761" i="22"/>
  <c r="C760" i="22"/>
  <c r="C759" i="22"/>
  <c r="C758" i="22"/>
  <c r="C757" i="22"/>
  <c r="C756" i="22"/>
  <c r="C755" i="22"/>
  <c r="C754" i="22"/>
  <c r="C753" i="22"/>
  <c r="C752" i="22"/>
  <c r="C751" i="22"/>
  <c r="C750" i="22"/>
  <c r="C749" i="22"/>
  <c r="C748" i="22"/>
  <c r="C747" i="22"/>
  <c r="C746" i="22"/>
  <c r="C745" i="22"/>
  <c r="C744" i="22"/>
  <c r="C743" i="22"/>
  <c r="C742" i="22"/>
  <c r="C741" i="22"/>
  <c r="C740" i="22"/>
  <c r="C739" i="22"/>
  <c r="C738" i="22"/>
  <c r="C737" i="22"/>
  <c r="C736" i="22"/>
  <c r="C735" i="22"/>
  <c r="C734" i="22"/>
  <c r="C733" i="22"/>
  <c r="C732" i="22"/>
  <c r="C731" i="22"/>
  <c r="C730" i="22"/>
  <c r="C729" i="22"/>
  <c r="C728" i="22"/>
  <c r="C727" i="22"/>
  <c r="C726" i="22"/>
  <c r="C725" i="22"/>
  <c r="C724" i="22"/>
  <c r="C723" i="22"/>
  <c r="C722" i="22"/>
  <c r="C721" i="22"/>
  <c r="C720" i="22"/>
  <c r="C719" i="22"/>
  <c r="C718" i="22"/>
  <c r="C717" i="22"/>
  <c r="C716" i="22"/>
  <c r="C715" i="22"/>
  <c r="C714" i="22"/>
  <c r="C713" i="22"/>
  <c r="C712" i="22"/>
  <c r="C711" i="22"/>
  <c r="C710" i="22"/>
  <c r="C709" i="22"/>
  <c r="C708" i="22"/>
  <c r="C707" i="22"/>
  <c r="C706" i="22"/>
  <c r="C705" i="22"/>
  <c r="C704" i="22"/>
  <c r="C703" i="22"/>
  <c r="C702" i="22"/>
  <c r="C701" i="22"/>
  <c r="C700" i="22"/>
  <c r="C699" i="22"/>
  <c r="C698" i="22"/>
  <c r="C697" i="22"/>
  <c r="C696" i="22"/>
  <c r="C695" i="22"/>
  <c r="C694" i="22"/>
  <c r="C693" i="22"/>
  <c r="C692" i="22"/>
  <c r="C691" i="22"/>
  <c r="C690" i="22"/>
  <c r="C689" i="22"/>
  <c r="C688" i="22"/>
  <c r="C687" i="22"/>
  <c r="C686" i="22"/>
  <c r="C685" i="22"/>
  <c r="C684" i="22"/>
  <c r="C683" i="22"/>
  <c r="C682" i="22"/>
  <c r="C681" i="22"/>
  <c r="C680" i="22"/>
  <c r="C679" i="22"/>
  <c r="C678" i="22"/>
  <c r="C677" i="22"/>
  <c r="C676" i="22"/>
  <c r="C675" i="22"/>
  <c r="C674" i="22"/>
  <c r="C673" i="22"/>
  <c r="C672" i="22"/>
  <c r="C671" i="22"/>
  <c r="C670" i="22"/>
  <c r="C669" i="22"/>
  <c r="C668" i="22"/>
  <c r="C667" i="22"/>
  <c r="C666" i="22"/>
  <c r="C665" i="22"/>
  <c r="C664" i="22"/>
  <c r="C663" i="22"/>
  <c r="C662" i="22"/>
  <c r="C661" i="22"/>
  <c r="C660" i="22"/>
  <c r="C659" i="22"/>
  <c r="C658" i="22"/>
  <c r="C657" i="22"/>
  <c r="C656" i="22"/>
  <c r="C655" i="22"/>
  <c r="C654" i="22"/>
  <c r="C653" i="22"/>
  <c r="C652" i="22"/>
  <c r="C651" i="22"/>
  <c r="C650" i="22"/>
  <c r="C649" i="22"/>
  <c r="C648" i="22"/>
  <c r="C647" i="22"/>
  <c r="C646" i="22"/>
  <c r="C645" i="22"/>
  <c r="C644" i="22"/>
  <c r="C643" i="22"/>
  <c r="C642" i="22"/>
  <c r="C641" i="22"/>
  <c r="C640" i="22"/>
  <c r="C639" i="22"/>
  <c r="C638" i="22"/>
  <c r="C637" i="22"/>
  <c r="C636" i="22"/>
  <c r="C635" i="22"/>
  <c r="C634" i="22"/>
  <c r="C633" i="22"/>
  <c r="C632" i="22"/>
  <c r="C631" i="22"/>
  <c r="C630" i="22"/>
  <c r="C629" i="22"/>
  <c r="C628" i="22"/>
  <c r="C627" i="22"/>
  <c r="C626" i="22"/>
  <c r="C625" i="22"/>
  <c r="C624" i="22"/>
  <c r="C623" i="22"/>
  <c r="C622" i="22"/>
  <c r="C621" i="22"/>
  <c r="C620" i="22"/>
  <c r="C619" i="22"/>
  <c r="C618" i="22"/>
  <c r="C617" i="22"/>
  <c r="C616" i="22"/>
  <c r="C615" i="22"/>
  <c r="C614" i="22"/>
  <c r="C613" i="22"/>
  <c r="C612" i="22"/>
  <c r="C611" i="22"/>
  <c r="C610" i="22"/>
  <c r="C609" i="22"/>
  <c r="C608" i="22"/>
  <c r="C607" i="22"/>
  <c r="C606" i="22"/>
  <c r="C605" i="22"/>
  <c r="C604" i="22"/>
  <c r="C603" i="22"/>
  <c r="C602" i="22"/>
  <c r="C601" i="22"/>
  <c r="C600" i="22"/>
  <c r="C599" i="22"/>
  <c r="C598" i="22"/>
  <c r="C597" i="22"/>
  <c r="C596" i="22"/>
  <c r="C595" i="22"/>
  <c r="C594" i="22"/>
  <c r="C593" i="22"/>
  <c r="C592" i="22"/>
  <c r="C591" i="22"/>
  <c r="C590" i="22"/>
  <c r="C589" i="22"/>
  <c r="C588" i="22"/>
  <c r="C587" i="22"/>
  <c r="C586" i="22"/>
  <c r="C585" i="22"/>
  <c r="C584" i="22"/>
  <c r="C583" i="22"/>
  <c r="C582" i="22"/>
  <c r="C581" i="22"/>
  <c r="C580" i="22"/>
  <c r="C579" i="22"/>
  <c r="C578" i="22"/>
  <c r="C577" i="22"/>
  <c r="C576" i="22"/>
  <c r="C575" i="22"/>
  <c r="C574" i="22"/>
  <c r="C573" i="22"/>
  <c r="C572" i="22"/>
  <c r="C571" i="22"/>
  <c r="C570" i="22"/>
  <c r="C569" i="22"/>
  <c r="C568" i="22"/>
  <c r="C567" i="22"/>
  <c r="C566" i="22"/>
  <c r="C565" i="22"/>
  <c r="C564" i="22"/>
  <c r="C563" i="22"/>
  <c r="C562" i="22"/>
  <c r="C561" i="22"/>
  <c r="C560" i="22"/>
  <c r="C559" i="22"/>
  <c r="C558" i="22"/>
  <c r="C557" i="22"/>
  <c r="C556" i="22"/>
  <c r="C555" i="22"/>
  <c r="C554" i="22"/>
  <c r="C553" i="22"/>
  <c r="C552" i="22"/>
  <c r="C551" i="22"/>
  <c r="C550" i="22"/>
  <c r="C549" i="22"/>
  <c r="C548" i="22"/>
  <c r="C547" i="22"/>
  <c r="C546" i="22"/>
  <c r="C545" i="22"/>
  <c r="C544" i="22"/>
  <c r="C543" i="22"/>
  <c r="C542" i="22"/>
  <c r="C541" i="22"/>
  <c r="C540" i="22"/>
  <c r="C539" i="22"/>
  <c r="C538" i="22"/>
  <c r="C537" i="22"/>
  <c r="C536" i="22"/>
  <c r="C535" i="22"/>
  <c r="C534" i="22"/>
  <c r="C533" i="22"/>
  <c r="C532" i="22"/>
  <c r="C531" i="22"/>
  <c r="C530" i="22"/>
  <c r="C529" i="22"/>
  <c r="C528" i="22"/>
  <c r="C527" i="22"/>
  <c r="C526" i="22"/>
  <c r="C525" i="22"/>
  <c r="C524" i="22"/>
  <c r="C523" i="22"/>
  <c r="C522" i="22"/>
  <c r="C521" i="22"/>
  <c r="C520" i="22"/>
  <c r="C519" i="22"/>
  <c r="C518" i="22"/>
  <c r="C517" i="22"/>
  <c r="C516" i="22"/>
  <c r="C515" i="22"/>
  <c r="C514" i="22"/>
  <c r="C513" i="22"/>
  <c r="C512" i="22"/>
  <c r="C511" i="22"/>
  <c r="C510" i="22"/>
  <c r="C509" i="22"/>
  <c r="C508" i="22"/>
  <c r="C507" i="22"/>
  <c r="C506" i="22"/>
  <c r="C505" i="22"/>
  <c r="C504" i="22"/>
  <c r="C503" i="22"/>
  <c r="C502" i="22"/>
  <c r="C501" i="22"/>
  <c r="C500" i="22"/>
  <c r="C499" i="22"/>
  <c r="C498" i="22"/>
  <c r="C497" i="22"/>
  <c r="C496" i="22"/>
  <c r="C495" i="22"/>
  <c r="C494" i="22"/>
  <c r="C493" i="22"/>
  <c r="C492" i="22"/>
  <c r="C491" i="22"/>
  <c r="C490" i="22"/>
  <c r="C489" i="22"/>
  <c r="C488" i="22"/>
  <c r="C487" i="22"/>
  <c r="C486" i="22"/>
  <c r="C485" i="22"/>
  <c r="C484" i="22"/>
  <c r="C483" i="22"/>
  <c r="C482" i="22"/>
  <c r="C481" i="22"/>
  <c r="C480" i="22"/>
  <c r="C479" i="22"/>
  <c r="C478" i="22"/>
  <c r="C477" i="22"/>
  <c r="C476" i="22"/>
  <c r="C475" i="22"/>
  <c r="C474" i="22"/>
  <c r="C473" i="22"/>
  <c r="C472" i="22"/>
  <c r="C471" i="22"/>
  <c r="C470" i="22"/>
  <c r="C469" i="22"/>
  <c r="C468" i="22"/>
  <c r="C467" i="22"/>
  <c r="C466" i="22"/>
  <c r="C465" i="22"/>
  <c r="C464" i="22"/>
  <c r="C463" i="22"/>
  <c r="C462" i="22"/>
  <c r="C461" i="22"/>
  <c r="C460" i="22"/>
  <c r="C459" i="22"/>
  <c r="C458" i="22"/>
  <c r="C457" i="22"/>
  <c r="C456" i="22"/>
  <c r="C455" i="22"/>
  <c r="C454" i="22"/>
  <c r="C453" i="22"/>
  <c r="C452" i="22"/>
  <c r="C451" i="22"/>
  <c r="C450" i="22"/>
  <c r="C449" i="22"/>
  <c r="C448" i="22"/>
  <c r="C447" i="22"/>
  <c r="C446" i="22"/>
  <c r="C445" i="22"/>
  <c r="C444" i="22"/>
  <c r="C443" i="22"/>
  <c r="C442" i="22"/>
  <c r="C441" i="22"/>
  <c r="C440" i="22"/>
  <c r="C439" i="22"/>
  <c r="C438" i="22"/>
  <c r="C437" i="22"/>
  <c r="C436" i="22"/>
  <c r="C435" i="22"/>
  <c r="C434" i="22"/>
  <c r="C433" i="22"/>
  <c r="C432" i="22"/>
  <c r="C431" i="22"/>
  <c r="C430" i="22"/>
  <c r="C429" i="22"/>
  <c r="C428" i="22"/>
  <c r="C427" i="22"/>
  <c r="C426" i="22"/>
  <c r="C425" i="22"/>
  <c r="C424" i="22"/>
  <c r="C423" i="22"/>
  <c r="C422" i="22"/>
  <c r="C421" i="22"/>
  <c r="C420" i="22"/>
  <c r="C419" i="22"/>
  <c r="C418" i="22"/>
  <c r="C417" i="22"/>
  <c r="C416" i="22"/>
  <c r="C415" i="22"/>
  <c r="C414" i="22"/>
  <c r="C413" i="22"/>
  <c r="C412" i="22"/>
  <c r="C411" i="22"/>
  <c r="C410" i="22"/>
  <c r="C409" i="22"/>
  <c r="C408" i="22"/>
  <c r="C407" i="22"/>
  <c r="C406" i="22"/>
  <c r="C405" i="22"/>
  <c r="C404" i="22"/>
  <c r="C403" i="22"/>
  <c r="C402" i="22"/>
  <c r="C401" i="22"/>
  <c r="C400" i="22"/>
  <c r="C399" i="22"/>
  <c r="C398" i="22"/>
  <c r="C397" i="22"/>
  <c r="C396" i="22"/>
  <c r="C395" i="22"/>
  <c r="C394" i="22"/>
  <c r="C393" i="22"/>
  <c r="C392" i="22"/>
  <c r="C391" i="22"/>
  <c r="C390" i="22"/>
  <c r="C389" i="22"/>
  <c r="C388" i="22"/>
  <c r="C387" i="22"/>
  <c r="C386" i="22"/>
  <c r="C385" i="22"/>
  <c r="C384" i="22"/>
  <c r="C383" i="22"/>
  <c r="C382" i="22"/>
  <c r="C381" i="22"/>
  <c r="C380" i="22"/>
  <c r="C379" i="22"/>
  <c r="C378" i="22"/>
  <c r="C377" i="22"/>
  <c r="C376" i="22"/>
  <c r="C375" i="22"/>
  <c r="C374" i="22"/>
  <c r="C373" i="22"/>
  <c r="C372" i="22"/>
  <c r="C371" i="22"/>
  <c r="C370" i="22"/>
  <c r="C369" i="22"/>
  <c r="C368" i="22"/>
  <c r="C367" i="22"/>
  <c r="C366" i="22"/>
  <c r="C365" i="22"/>
  <c r="C364" i="22"/>
  <c r="C363" i="22"/>
  <c r="C362" i="22"/>
  <c r="C361" i="22"/>
  <c r="C360" i="22"/>
  <c r="C359" i="22"/>
  <c r="C358" i="22"/>
  <c r="C357" i="22"/>
  <c r="C356" i="22"/>
  <c r="C355" i="22"/>
  <c r="C354" i="22"/>
  <c r="C353" i="22"/>
  <c r="C352" i="22"/>
  <c r="C351" i="22"/>
  <c r="C350" i="22"/>
  <c r="C349" i="22"/>
  <c r="C348" i="22"/>
  <c r="C347" i="22"/>
  <c r="C346" i="22"/>
  <c r="C345" i="22"/>
  <c r="C344" i="22"/>
  <c r="C343" i="22"/>
  <c r="C342" i="22"/>
  <c r="C341" i="22"/>
  <c r="C340" i="22"/>
  <c r="C339" i="22"/>
  <c r="C338" i="22"/>
  <c r="C337" i="22"/>
  <c r="C336" i="22"/>
  <c r="C335" i="22"/>
  <c r="C334" i="22"/>
  <c r="C333" i="22"/>
  <c r="C332" i="22"/>
  <c r="C331" i="22"/>
  <c r="C330" i="22"/>
  <c r="C329" i="22"/>
  <c r="C328" i="22"/>
  <c r="C327" i="22"/>
  <c r="C326" i="22"/>
  <c r="C325" i="22"/>
  <c r="C324" i="22"/>
  <c r="C323" i="22"/>
  <c r="C322" i="22"/>
  <c r="C321" i="22"/>
  <c r="C320" i="22"/>
  <c r="C319" i="22"/>
  <c r="C318" i="22"/>
  <c r="C317" i="22"/>
  <c r="C316" i="22"/>
  <c r="C315" i="22"/>
  <c r="C314" i="22"/>
  <c r="C313" i="22"/>
  <c r="C312" i="22"/>
  <c r="C311" i="22"/>
  <c r="C310" i="22"/>
  <c r="C309" i="22"/>
  <c r="C308" i="22"/>
  <c r="C307" i="22"/>
  <c r="C306" i="22"/>
  <c r="C305" i="22"/>
  <c r="C304" i="22"/>
  <c r="C303" i="22"/>
  <c r="C302" i="22"/>
  <c r="C301" i="22"/>
  <c r="C300" i="22"/>
  <c r="C299" i="22"/>
  <c r="C298" i="22"/>
  <c r="C297" i="22"/>
  <c r="C296" i="22"/>
  <c r="C295" i="22"/>
  <c r="C294" i="22"/>
  <c r="C293" i="22"/>
  <c r="C292" i="22"/>
  <c r="C291" i="22"/>
  <c r="C290" i="22"/>
  <c r="C289" i="22"/>
  <c r="C288" i="22"/>
  <c r="C287" i="22"/>
  <c r="C286" i="22"/>
  <c r="C285" i="22"/>
  <c r="C284" i="22"/>
  <c r="C283" i="22"/>
  <c r="C282" i="22"/>
  <c r="C281" i="22"/>
  <c r="C280" i="22"/>
  <c r="C279" i="22"/>
  <c r="C278" i="22"/>
  <c r="C277" i="22"/>
  <c r="C276" i="22"/>
  <c r="C275" i="22"/>
  <c r="C274" i="22"/>
  <c r="C273" i="22"/>
  <c r="C272" i="22"/>
  <c r="C271" i="22"/>
  <c r="C270" i="22"/>
  <c r="C269" i="22"/>
  <c r="C268" i="22"/>
  <c r="C267" i="22"/>
  <c r="C266" i="22"/>
  <c r="C265" i="22"/>
  <c r="C264" i="22"/>
  <c r="C263" i="22"/>
  <c r="C262" i="22"/>
  <c r="C261" i="22"/>
  <c r="C260" i="22"/>
  <c r="C259" i="22"/>
  <c r="C258" i="22"/>
  <c r="C257" i="22"/>
  <c r="C256" i="22"/>
  <c r="C255" i="22"/>
  <c r="C254" i="22"/>
  <c r="C253" i="22"/>
  <c r="C252" i="22"/>
  <c r="C251" i="22"/>
  <c r="C250" i="22"/>
  <c r="C249" i="22"/>
  <c r="C248" i="22"/>
  <c r="C247" i="22"/>
  <c r="C246" i="22"/>
  <c r="C245" i="22"/>
  <c r="C244" i="22"/>
  <c r="C243" i="22"/>
  <c r="C242" i="22"/>
  <c r="C241" i="22"/>
  <c r="C240" i="22"/>
  <c r="C239" i="22"/>
  <c r="C238" i="22"/>
  <c r="C237" i="22"/>
  <c r="C236" i="22"/>
  <c r="C235" i="22"/>
  <c r="C234" i="22"/>
  <c r="C233" i="22"/>
  <c r="C232" i="22"/>
  <c r="C231" i="22"/>
  <c r="C230" i="22"/>
  <c r="C229" i="22"/>
  <c r="C228" i="22"/>
  <c r="C227" i="22"/>
  <c r="C226" i="22"/>
  <c r="C225" i="22"/>
  <c r="C224" i="22"/>
  <c r="C223" i="22"/>
  <c r="C222" i="22"/>
  <c r="C221" i="22"/>
  <c r="C220" i="22"/>
  <c r="C219" i="22"/>
  <c r="C218" i="22"/>
  <c r="C217" i="22"/>
  <c r="C216" i="22"/>
  <c r="C215" i="22"/>
  <c r="C214" i="22"/>
  <c r="C213" i="22"/>
  <c r="C212" i="22"/>
  <c r="C211" i="22"/>
  <c r="C210" i="22"/>
  <c r="C209" i="22"/>
  <c r="C208" i="22"/>
  <c r="C207" i="22"/>
  <c r="C206" i="22"/>
  <c r="C205" i="22"/>
  <c r="C204" i="22"/>
  <c r="C203" i="22"/>
  <c r="C202" i="22"/>
  <c r="C201" i="22"/>
  <c r="C200" i="22"/>
  <c r="C199" i="22"/>
  <c r="C198" i="22"/>
  <c r="C197" i="22"/>
  <c r="C196" i="22"/>
  <c r="C195" i="22"/>
  <c r="C194" i="22"/>
  <c r="C193" i="22"/>
  <c r="C192" i="22"/>
  <c r="C191" i="22"/>
  <c r="C190" i="22"/>
  <c r="C189" i="22"/>
  <c r="C188" i="22"/>
  <c r="C187" i="22"/>
  <c r="C186" i="22"/>
  <c r="C185" i="22"/>
  <c r="C184" i="22"/>
  <c r="C183" i="22"/>
  <c r="C182" i="22"/>
  <c r="C181" i="22"/>
  <c r="C180" i="22"/>
  <c r="C179" i="22"/>
  <c r="C178" i="22"/>
  <c r="C177" i="22"/>
  <c r="C176" i="22"/>
  <c r="C175" i="22"/>
  <c r="C174" i="22"/>
  <c r="C173" i="22"/>
  <c r="C172" i="22"/>
  <c r="C171" i="22"/>
  <c r="C170" i="22"/>
  <c r="C169" i="22"/>
  <c r="C168" i="22"/>
  <c r="C167" i="22"/>
  <c r="C166" i="22"/>
  <c r="C165" i="22"/>
  <c r="C164" i="22"/>
  <c r="C163" i="22"/>
  <c r="C162" i="22"/>
  <c r="C161" i="22"/>
  <c r="C160" i="22"/>
  <c r="C159" i="22"/>
  <c r="C158" i="22"/>
  <c r="C157" i="22"/>
  <c r="C156" i="22"/>
  <c r="C155" i="22"/>
  <c r="C154" i="22"/>
  <c r="C153" i="22"/>
  <c r="C152" i="22"/>
  <c r="C151" i="22"/>
  <c r="C150" i="22"/>
  <c r="C149" i="22"/>
  <c r="C148" i="22"/>
  <c r="C147" i="22"/>
  <c r="C146" i="22"/>
  <c r="C145" i="22"/>
  <c r="C144" i="22"/>
  <c r="C143" i="22"/>
  <c r="C142" i="22"/>
  <c r="C141" i="22"/>
  <c r="C140" i="22"/>
  <c r="C139" i="22"/>
  <c r="C138" i="22"/>
  <c r="C137" i="22"/>
  <c r="C136" i="22"/>
  <c r="C135" i="22"/>
  <c r="C134" i="22"/>
  <c r="C133" i="22"/>
  <c r="C132" i="22"/>
  <c r="C131" i="22"/>
  <c r="C130" i="22"/>
  <c r="C129" i="22"/>
  <c r="C128" i="22"/>
  <c r="C127" i="22"/>
  <c r="C94" i="22"/>
  <c r="C93" i="22"/>
  <c r="C92" i="22"/>
  <c r="C91" i="22"/>
  <c r="C57" i="22"/>
  <c r="C56" i="22"/>
  <c r="G20" i="4"/>
  <c r="A1365" i="22"/>
  <c r="A1410" i="22"/>
  <c r="A1600" i="20"/>
  <c r="A1599" i="20" s="1"/>
  <c r="A1701" i="18"/>
  <c r="A1700" i="18" s="1"/>
  <c r="C1366" i="32"/>
  <c r="C1410" i="32"/>
  <c r="A1409" i="32"/>
  <c r="B1410" i="32"/>
  <c r="A1410" i="30"/>
  <c r="C1410" i="30"/>
  <c r="C1366" i="31"/>
  <c r="C1366" i="30"/>
  <c r="C1366" i="29"/>
  <c r="C1366" i="28"/>
  <c r="C1410" i="29"/>
  <c r="A1409" i="29"/>
  <c r="B1410" i="29"/>
  <c r="C1410" i="28"/>
  <c r="A1409" i="28"/>
  <c r="B1410" i="28"/>
  <c r="C1366" i="27"/>
  <c r="C1410" i="27"/>
  <c r="A1409" i="27"/>
  <c r="B1410" i="27"/>
  <c r="C1366" i="26"/>
  <c r="A1402" i="26"/>
  <c r="C1403" i="26"/>
  <c r="B1403" i="26"/>
  <c r="C1562" i="20"/>
  <c r="C1366" i="22"/>
  <c r="C1583" i="19"/>
  <c r="C1410" i="31"/>
  <c r="A1409" i="31"/>
  <c r="B1410" i="31"/>
  <c r="C1410" i="22"/>
  <c r="A1409" i="22"/>
  <c r="B1410" i="22"/>
  <c r="B7" i="10"/>
  <c r="C1409" i="32"/>
  <c r="A1408" i="32"/>
  <c r="B1409" i="32"/>
  <c r="A1409" i="30"/>
  <c r="A1408" i="30"/>
  <c r="B1410" i="30"/>
  <c r="C1409" i="29"/>
  <c r="A1408" i="29"/>
  <c r="B1409" i="29"/>
  <c r="C1409" i="28"/>
  <c r="A1408" i="28"/>
  <c r="B1409" i="28"/>
  <c r="C1409" i="27"/>
  <c r="A1408" i="27"/>
  <c r="B1409" i="27"/>
  <c r="C1402" i="26"/>
  <c r="A1401" i="26"/>
  <c r="B1402" i="26"/>
  <c r="C1409" i="31"/>
  <c r="A1408" i="31"/>
  <c r="B1409" i="31"/>
  <c r="C1409" i="22"/>
  <c r="A1408" i="22"/>
  <c r="B1409" i="22"/>
  <c r="C1627" i="19"/>
  <c r="B1627" i="19"/>
  <c r="C1409" i="30"/>
  <c r="B1409" i="30"/>
  <c r="C1408" i="32"/>
  <c r="A1407" i="32"/>
  <c r="B1408" i="32"/>
  <c r="C1408" i="29"/>
  <c r="A1407" i="29"/>
  <c r="B1408" i="29"/>
  <c r="C1408" i="28"/>
  <c r="A1407" i="28"/>
  <c r="B1408" i="28"/>
  <c r="C1408" i="27"/>
  <c r="A1407" i="27"/>
  <c r="B1408" i="27"/>
  <c r="C1401" i="26"/>
  <c r="A1400" i="26"/>
  <c r="B1401" i="26"/>
  <c r="C1408" i="31"/>
  <c r="A1407" i="31"/>
  <c r="B1408" i="31"/>
  <c r="C1408" i="22"/>
  <c r="A1407" i="22"/>
  <c r="B1408" i="22"/>
  <c r="C1408" i="30"/>
  <c r="A1407" i="30"/>
  <c r="B1408" i="30"/>
  <c r="C1407" i="32"/>
  <c r="A1406" i="32"/>
  <c r="B1407" i="32"/>
  <c r="C1407" i="29"/>
  <c r="A1406" i="29"/>
  <c r="B1407" i="29"/>
  <c r="C1407" i="28"/>
  <c r="A1406" i="28"/>
  <c r="B1407" i="28"/>
  <c r="C1407" i="27"/>
  <c r="A1406" i="27"/>
  <c r="B1407" i="27"/>
  <c r="C1400" i="26"/>
  <c r="A1399" i="26"/>
  <c r="B1400" i="26"/>
  <c r="C1407" i="31"/>
  <c r="A1406" i="31"/>
  <c r="B1407" i="31"/>
  <c r="C1407" i="22"/>
  <c r="A1406" i="22"/>
  <c r="B1407" i="22"/>
  <c r="C1407" i="30"/>
  <c r="A1406" i="30"/>
  <c r="B1407" i="30"/>
  <c r="C1406" i="32"/>
  <c r="A1405" i="32"/>
  <c r="B1406" i="32"/>
  <c r="C1406" i="29"/>
  <c r="A1405" i="29"/>
  <c r="B1406" i="29"/>
  <c r="C1406" i="28"/>
  <c r="A1405" i="28"/>
  <c r="B1406" i="28"/>
  <c r="C1406" i="27"/>
  <c r="A1405" i="27"/>
  <c r="B1406" i="27"/>
  <c r="C1399" i="26"/>
  <c r="A1398" i="26"/>
  <c r="B1399" i="26"/>
  <c r="C1406" i="31"/>
  <c r="A1405" i="31"/>
  <c r="B1406" i="31"/>
  <c r="C1406" i="22"/>
  <c r="A1405" i="22"/>
  <c r="B1406" i="22"/>
  <c r="C1406" i="30"/>
  <c r="A1405" i="30"/>
  <c r="B1406" i="30"/>
  <c r="C1405" i="32"/>
  <c r="A1404" i="32"/>
  <c r="B1405" i="32"/>
  <c r="C1405" i="29"/>
  <c r="A1404" i="29"/>
  <c r="B1405" i="29"/>
  <c r="C1405" i="28"/>
  <c r="A1404" i="28"/>
  <c r="B1405" i="28"/>
  <c r="C1405" i="27"/>
  <c r="A1404" i="27"/>
  <c r="B1405" i="27"/>
  <c r="C1398" i="26"/>
  <c r="A1397" i="26"/>
  <c r="B1398" i="26"/>
  <c r="C1405" i="31"/>
  <c r="A1404" i="31"/>
  <c r="B1405" i="31"/>
  <c r="C1405" i="22"/>
  <c r="A1404" i="22"/>
  <c r="B1405" i="22"/>
  <c r="C1405" i="30"/>
  <c r="A1404" i="30"/>
  <c r="B1405" i="30"/>
  <c r="C1404" i="32"/>
  <c r="A1403" i="32"/>
  <c r="B1404" i="32"/>
  <c r="C1404" i="29"/>
  <c r="A1403" i="29"/>
  <c r="B1404" i="29"/>
  <c r="C1404" i="28"/>
  <c r="A1403" i="28"/>
  <c r="B1404" i="28"/>
  <c r="C1404" i="27"/>
  <c r="A1403" i="27"/>
  <c r="B1404" i="27"/>
  <c r="C1397" i="26"/>
  <c r="A1396" i="26"/>
  <c r="B1397" i="26"/>
  <c r="C1404" i="31"/>
  <c r="A1403" i="31"/>
  <c r="B1404" i="31"/>
  <c r="C1404" i="22"/>
  <c r="A1403" i="22"/>
  <c r="B1404" i="22"/>
  <c r="C1404" i="30"/>
  <c r="A1403" i="30"/>
  <c r="B1404" i="30"/>
  <c r="C1403" i="32"/>
  <c r="A1402" i="32"/>
  <c r="B1403" i="32"/>
  <c r="C1403" i="29"/>
  <c r="A1402" i="29"/>
  <c r="B1403" i="29"/>
  <c r="C1403" i="28"/>
  <c r="A1402" i="28"/>
  <c r="B1403" i="28"/>
  <c r="C1403" i="27"/>
  <c r="A1402" i="27"/>
  <c r="B1403" i="27"/>
  <c r="C1396" i="26"/>
  <c r="A1395" i="26"/>
  <c r="B1396" i="26"/>
  <c r="C1403" i="31"/>
  <c r="A1402" i="31"/>
  <c r="B1403" i="31"/>
  <c r="C1403" i="22"/>
  <c r="A1402" i="22"/>
  <c r="B1403" i="22"/>
  <c r="C1403" i="30"/>
  <c r="A1402" i="30"/>
  <c r="B1403" i="30"/>
  <c r="C1402" i="32"/>
  <c r="A1401" i="32"/>
  <c r="B1402" i="32"/>
  <c r="C1402" i="29"/>
  <c r="A1401" i="29"/>
  <c r="B1402" i="29"/>
  <c r="C1402" i="28"/>
  <c r="A1401" i="28"/>
  <c r="B1402" i="28"/>
  <c r="C1402" i="27"/>
  <c r="A1401" i="27"/>
  <c r="B1402" i="27"/>
  <c r="C1395" i="26"/>
  <c r="A1394" i="26"/>
  <c r="B1395" i="26"/>
  <c r="C1402" i="31"/>
  <c r="A1401" i="31"/>
  <c r="B1402" i="31"/>
  <c r="C1402" i="22"/>
  <c r="A1401" i="22"/>
  <c r="B1402" i="22"/>
  <c r="C1402" i="30"/>
  <c r="A1401" i="30"/>
  <c r="B1402" i="30"/>
  <c r="C1401" i="32"/>
  <c r="A1400" i="32"/>
  <c r="B1401" i="32"/>
  <c r="C1401" i="29"/>
  <c r="A1400" i="29"/>
  <c r="B1401" i="29"/>
  <c r="C1401" i="28"/>
  <c r="A1400" i="28"/>
  <c r="B1401" i="28"/>
  <c r="C1401" i="27"/>
  <c r="A1400" i="27"/>
  <c r="B1401" i="27"/>
  <c r="C1394" i="26"/>
  <c r="A1393" i="26"/>
  <c r="B1394" i="26"/>
  <c r="C1401" i="31"/>
  <c r="A1400" i="31"/>
  <c r="B1401" i="31"/>
  <c r="C1401" i="22"/>
  <c r="A1400" i="22"/>
  <c r="B1401" i="22"/>
  <c r="C1401" i="30"/>
  <c r="A1400" i="30"/>
  <c r="B1401" i="30"/>
  <c r="C1400" i="32"/>
  <c r="A1399" i="32"/>
  <c r="B1400" i="32"/>
  <c r="C1400" i="29"/>
  <c r="A1399" i="29"/>
  <c r="B1400" i="29"/>
  <c r="C1400" i="28"/>
  <c r="A1399" i="28"/>
  <c r="B1400" i="28"/>
  <c r="C1400" i="27"/>
  <c r="A1399" i="27"/>
  <c r="B1400" i="27"/>
  <c r="C1393" i="26"/>
  <c r="A1392" i="26"/>
  <c r="B1393" i="26"/>
  <c r="C1400" i="31"/>
  <c r="A1399" i="31"/>
  <c r="B1400" i="31"/>
  <c r="C1400" i="22"/>
  <c r="A1399" i="22"/>
  <c r="B1400" i="22"/>
  <c r="C1400" i="30"/>
  <c r="A1399" i="30"/>
  <c r="B1400" i="30"/>
  <c r="C1399" i="32"/>
  <c r="A1398" i="32"/>
  <c r="B1399" i="32"/>
  <c r="C1399" i="29"/>
  <c r="A1398" i="29"/>
  <c r="B1399" i="29"/>
  <c r="C1399" i="28"/>
  <c r="A1398" i="28"/>
  <c r="B1399" i="28"/>
  <c r="C1399" i="27"/>
  <c r="A1398" i="27"/>
  <c r="B1399" i="27"/>
  <c r="C1392" i="26"/>
  <c r="A1391" i="26"/>
  <c r="B1392" i="26"/>
  <c r="C1399" i="31"/>
  <c r="A1398" i="31"/>
  <c r="B1399" i="31"/>
  <c r="C1399" i="22"/>
  <c r="A1398" i="22"/>
  <c r="B1399" i="22"/>
  <c r="C1399" i="30"/>
  <c r="A1398" i="30"/>
  <c r="B1399" i="30"/>
  <c r="C1398" i="32"/>
  <c r="A1397" i="32"/>
  <c r="B1398" i="32"/>
  <c r="C1398" i="29"/>
  <c r="A1397" i="29"/>
  <c r="B1398" i="29"/>
  <c r="C1398" i="28"/>
  <c r="A1397" i="28"/>
  <c r="B1398" i="28"/>
  <c r="C1398" i="27"/>
  <c r="A1397" i="27"/>
  <c r="B1398" i="27"/>
  <c r="C1391" i="26"/>
  <c r="A1390" i="26"/>
  <c r="B1391" i="26"/>
  <c r="C1398" i="31"/>
  <c r="A1397" i="31"/>
  <c r="B1398" i="31"/>
  <c r="C1398" i="22"/>
  <c r="A1397" i="22"/>
  <c r="B1398" i="22"/>
  <c r="C1398" i="30"/>
  <c r="A1397" i="30"/>
  <c r="B1398" i="30"/>
  <c r="C1397" i="32"/>
  <c r="A1396" i="32"/>
  <c r="B1397" i="32"/>
  <c r="C1397" i="29"/>
  <c r="A1396" i="29"/>
  <c r="B1397" i="29"/>
  <c r="C1397" i="28"/>
  <c r="A1396" i="28"/>
  <c r="B1397" i="28"/>
  <c r="C1397" i="27"/>
  <c r="A1396" i="27"/>
  <c r="B1397" i="27"/>
  <c r="C1390" i="26"/>
  <c r="A1389" i="26"/>
  <c r="B1390" i="26"/>
  <c r="C1397" i="31"/>
  <c r="A1396" i="31"/>
  <c r="B1397" i="31"/>
  <c r="C1397" i="22"/>
  <c r="A1396" i="22"/>
  <c r="B1397" i="22"/>
  <c r="C1397" i="30"/>
  <c r="A1396" i="30"/>
  <c r="B1397" i="30"/>
  <c r="C1396" i="32"/>
  <c r="A1395" i="32"/>
  <c r="B1396" i="32"/>
  <c r="C1396" i="29"/>
  <c r="A1395" i="29"/>
  <c r="B1396" i="29"/>
  <c r="C1396" i="28"/>
  <c r="A1395" i="28"/>
  <c r="B1396" i="28"/>
  <c r="C1396" i="27"/>
  <c r="A1395" i="27"/>
  <c r="B1396" i="27"/>
  <c r="C1389" i="26"/>
  <c r="A1388" i="26"/>
  <c r="B1389" i="26"/>
  <c r="C1396" i="31"/>
  <c r="A1395" i="31"/>
  <c r="B1396" i="31"/>
  <c r="C1396" i="22"/>
  <c r="A1395" i="22"/>
  <c r="B1396" i="22"/>
  <c r="C1396" i="30"/>
  <c r="A1395" i="30"/>
  <c r="B1396" i="30"/>
  <c r="C1395" i="32"/>
  <c r="A1394" i="32"/>
  <c r="B1395" i="32"/>
  <c r="C1395" i="29"/>
  <c r="A1394" i="29"/>
  <c r="B1395" i="29"/>
  <c r="C1395" i="28"/>
  <c r="A1394" i="28"/>
  <c r="B1395" i="28"/>
  <c r="C1395" i="27"/>
  <c r="A1394" i="27"/>
  <c r="B1395" i="27"/>
  <c r="C1388" i="26"/>
  <c r="A1387" i="26"/>
  <c r="B1388" i="26"/>
  <c r="C1395" i="31"/>
  <c r="A1394" i="31"/>
  <c r="B1395" i="31"/>
  <c r="C1395" i="22"/>
  <c r="A1394" i="22"/>
  <c r="B1395" i="22"/>
  <c r="C1395" i="30"/>
  <c r="A1394" i="30"/>
  <c r="B1395" i="30"/>
  <c r="C1394" i="32"/>
  <c r="A1393" i="32"/>
  <c r="B1394" i="32"/>
  <c r="C1394" i="29"/>
  <c r="A1393" i="29"/>
  <c r="B1394" i="29"/>
  <c r="C1394" i="28"/>
  <c r="A1393" i="28"/>
  <c r="B1394" i="28"/>
  <c r="C1394" i="27"/>
  <c r="A1393" i="27"/>
  <c r="B1394" i="27"/>
  <c r="C1387" i="26"/>
  <c r="A1386" i="26"/>
  <c r="B1387" i="26"/>
  <c r="C1394" i="31"/>
  <c r="A1393" i="31"/>
  <c r="B1394" i="31"/>
  <c r="C1394" i="22"/>
  <c r="A1393" i="22"/>
  <c r="B1394" i="22"/>
  <c r="C1394" i="30"/>
  <c r="A1393" i="30"/>
  <c r="B1394" i="30"/>
  <c r="C1393" i="32"/>
  <c r="A1392" i="32"/>
  <c r="B1393" i="32"/>
  <c r="C1393" i="29"/>
  <c r="A1392" i="29"/>
  <c r="B1393" i="29"/>
  <c r="C1393" i="28"/>
  <c r="A1392" i="28"/>
  <c r="B1393" i="28"/>
  <c r="C1393" i="27"/>
  <c r="A1392" i="27"/>
  <c r="B1393" i="27"/>
  <c r="C1386" i="26"/>
  <c r="A1385" i="26"/>
  <c r="B1386" i="26"/>
  <c r="C1393" i="31"/>
  <c r="A1392" i="31"/>
  <c r="B1393" i="31"/>
  <c r="C1393" i="22"/>
  <c r="A1392" i="22"/>
  <c r="B1393" i="22"/>
  <c r="C1393" i="30"/>
  <c r="A1392" i="30"/>
  <c r="B1393" i="30"/>
  <c r="C1392" i="32"/>
  <c r="A1391" i="32"/>
  <c r="B1392" i="32"/>
  <c r="C1392" i="29"/>
  <c r="A1391" i="29"/>
  <c r="B1392" i="29"/>
  <c r="C1392" i="28"/>
  <c r="A1391" i="28"/>
  <c r="B1392" i="28"/>
  <c r="C1392" i="27"/>
  <c r="A1391" i="27"/>
  <c r="B1392" i="27"/>
  <c r="C1385" i="26"/>
  <c r="A1384" i="26"/>
  <c r="B1385" i="26"/>
  <c r="C1392" i="31"/>
  <c r="A1391" i="31"/>
  <c r="B1392" i="31"/>
  <c r="C1392" i="22"/>
  <c r="A1391" i="22"/>
  <c r="B1392" i="22"/>
  <c r="C1392" i="30"/>
  <c r="A1391" i="30"/>
  <c r="B1392" i="30"/>
  <c r="C1391" i="32"/>
  <c r="A1390" i="32"/>
  <c r="B1391" i="32"/>
  <c r="C1391" i="29"/>
  <c r="A1390" i="29"/>
  <c r="B1391" i="29"/>
  <c r="C1391" i="28"/>
  <c r="A1390" i="28"/>
  <c r="B1391" i="28"/>
  <c r="C1391" i="27"/>
  <c r="A1390" i="27"/>
  <c r="B1391" i="27"/>
  <c r="C1384" i="26"/>
  <c r="A1383" i="26"/>
  <c r="A1404" i="26"/>
  <c r="B1384" i="26"/>
  <c r="C1391" i="31"/>
  <c r="A1390" i="31"/>
  <c r="B1391" i="31"/>
  <c r="C1391" i="22"/>
  <c r="A1390" i="22"/>
  <c r="B1391" i="22"/>
  <c r="C1391" i="30"/>
  <c r="A1390" i="30"/>
  <c r="B1391" i="30"/>
  <c r="C1390" i="32"/>
  <c r="A1389" i="32"/>
  <c r="B1390" i="32"/>
  <c r="C1390" i="29"/>
  <c r="A1389" i="29"/>
  <c r="B1390" i="29"/>
  <c r="C1390" i="28"/>
  <c r="A1389" i="28"/>
  <c r="B1390" i="28"/>
  <c r="C1390" i="27"/>
  <c r="A1389" i="27"/>
  <c r="B1390" i="27"/>
  <c r="C1383" i="26"/>
  <c r="B1383" i="26"/>
  <c r="C1390" i="31"/>
  <c r="A1389" i="31"/>
  <c r="B1390" i="31"/>
  <c r="C1390" i="22"/>
  <c r="A1389" i="22"/>
  <c r="B1390" i="22"/>
  <c r="C1390" i="30"/>
  <c r="A1389" i="30"/>
  <c r="B1390" i="30"/>
  <c r="C1389" i="32"/>
  <c r="A1388" i="32"/>
  <c r="B1389" i="32"/>
  <c r="C1389" i="29"/>
  <c r="A1388" i="29"/>
  <c r="B1389" i="29"/>
  <c r="C1389" i="28"/>
  <c r="A1388" i="28"/>
  <c r="B1389" i="28"/>
  <c r="C1389" i="27"/>
  <c r="A1388" i="27"/>
  <c r="B1389" i="27"/>
  <c r="C1389" i="31"/>
  <c r="A1388" i="31"/>
  <c r="B1389" i="31"/>
  <c r="C1389" i="22"/>
  <c r="A1388" i="22"/>
  <c r="B1389" i="22"/>
  <c r="C1389" i="30"/>
  <c r="A1388" i="30"/>
  <c r="B1389" i="30"/>
  <c r="C1388" i="32"/>
  <c r="A1387" i="32"/>
  <c r="B1388" i="32"/>
  <c r="C1388" i="29"/>
  <c r="A1387" i="29"/>
  <c r="B1388" i="29"/>
  <c r="C1388" i="28"/>
  <c r="A1387" i="28"/>
  <c r="B1388" i="28"/>
  <c r="C1388" i="27"/>
  <c r="A1387" i="27"/>
  <c r="B1388" i="27"/>
  <c r="C1388" i="31"/>
  <c r="A1387" i="31"/>
  <c r="B1388" i="31"/>
  <c r="C1388" i="22"/>
  <c r="A1387" i="22"/>
  <c r="B1388" i="22"/>
  <c r="C1388" i="30"/>
  <c r="A1387" i="30"/>
  <c r="B1388" i="30"/>
  <c r="C1387" i="32"/>
  <c r="A1386" i="32"/>
  <c r="B1387" i="32"/>
  <c r="C1387" i="29"/>
  <c r="A1386" i="29"/>
  <c r="B1387" i="29"/>
  <c r="C1387" i="28"/>
  <c r="A1386" i="28"/>
  <c r="B1387" i="28"/>
  <c r="C1387" i="27"/>
  <c r="A1386" i="27"/>
  <c r="B1387" i="27"/>
  <c r="C1387" i="31"/>
  <c r="A1386" i="31"/>
  <c r="B1387" i="31"/>
  <c r="C1387" i="22"/>
  <c r="A1386" i="22"/>
  <c r="B1387" i="22"/>
  <c r="C1387" i="30"/>
  <c r="A1386" i="30"/>
  <c r="B1387" i="30"/>
  <c r="C1386" i="32"/>
  <c r="A1385" i="32"/>
  <c r="B1386" i="32"/>
  <c r="C1386" i="29"/>
  <c r="A1385" i="29"/>
  <c r="B1386" i="29"/>
  <c r="C1386" i="28"/>
  <c r="A1385" i="28"/>
  <c r="B1386" i="28"/>
  <c r="C1386" i="27"/>
  <c r="A1385" i="27"/>
  <c r="B1386" i="27"/>
  <c r="C1386" i="31"/>
  <c r="A1385" i="31"/>
  <c r="B1386" i="31"/>
  <c r="C1386" i="22"/>
  <c r="A1385" i="22"/>
  <c r="B1386" i="22"/>
  <c r="C1386" i="30"/>
  <c r="A1385" i="30"/>
  <c r="B1386" i="30"/>
  <c r="C1385" i="32"/>
  <c r="A1384" i="32"/>
  <c r="B1385" i="32"/>
  <c r="C1385" i="29"/>
  <c r="A1384" i="29"/>
  <c r="B1385" i="29"/>
  <c r="C1385" i="28"/>
  <c r="A1384" i="28"/>
  <c r="B1385" i="28"/>
  <c r="C1385" i="27"/>
  <c r="A1384" i="27"/>
  <c r="B1385" i="27"/>
  <c r="C1385" i="31"/>
  <c r="A1384" i="31"/>
  <c r="B1385" i="31"/>
  <c r="C1385" i="22"/>
  <c r="A1384" i="22"/>
  <c r="B1385" i="22"/>
  <c r="C1385" i="30"/>
  <c r="A1384" i="30"/>
  <c r="B1385" i="30"/>
  <c r="C1384" i="32"/>
  <c r="A1383" i="32"/>
  <c r="B1384" i="32"/>
  <c r="C1384" i="29"/>
  <c r="A1383" i="29"/>
  <c r="B1384" i="29"/>
  <c r="C1384" i="28"/>
  <c r="A1383" i="28"/>
  <c r="B1384" i="28"/>
  <c r="C1384" i="27"/>
  <c r="A1383" i="27"/>
  <c r="B1384" i="27"/>
  <c r="C1384" i="31"/>
  <c r="A1383" i="31"/>
  <c r="B1384" i="31"/>
  <c r="C1384" i="22"/>
  <c r="A1383" i="22"/>
  <c r="B1384" i="22"/>
  <c r="C1384" i="30"/>
  <c r="A1383" i="30"/>
  <c r="B1384" i="30"/>
  <c r="A1411" i="32"/>
  <c r="B1381" i="32"/>
  <c r="C1383" i="32"/>
  <c r="B1383" i="32"/>
  <c r="B1411" i="32"/>
  <c r="A1411" i="29"/>
  <c r="B1381" i="29"/>
  <c r="C1383" i="29"/>
  <c r="B1383" i="29"/>
  <c r="B1411" i="29"/>
  <c r="A1411" i="28"/>
  <c r="B1381" i="28"/>
  <c r="C1383" i="28"/>
  <c r="B1383" i="28"/>
  <c r="B1411" i="28"/>
  <c r="A1411" i="27"/>
  <c r="B1381" i="27"/>
  <c r="C1383" i="27"/>
  <c r="B1383" i="27"/>
  <c r="B1411" i="27"/>
  <c r="B1381" i="26"/>
  <c r="B1404" i="26"/>
  <c r="A1411" i="31"/>
  <c r="B1381" i="31"/>
  <c r="B1383" i="31"/>
  <c r="B1411" i="31"/>
  <c r="C1383" i="31"/>
  <c r="A1411" i="22"/>
  <c r="B1381" i="22"/>
  <c r="B1383" i="22"/>
  <c r="B1411" i="22"/>
  <c r="C1383" i="22"/>
  <c r="A1411" i="30"/>
  <c r="B1381" i="30"/>
  <c r="B1383" i="30"/>
  <c r="B1411" i="30"/>
  <c r="C1383" i="30"/>
  <c r="C1411" i="32"/>
  <c r="C1411" i="31"/>
  <c r="C1411" i="30"/>
  <c r="C1411" i="28"/>
  <c r="C1411" i="29"/>
  <c r="C1411" i="27"/>
  <c r="C1411" i="22"/>
  <c r="C1404" i="26"/>
  <c r="C1657" i="18"/>
  <c r="R11" i="10" s="1"/>
  <c r="P13" i="10" l="1"/>
  <c r="W11" i="10"/>
  <c r="V7" i="10"/>
  <c r="C1701" i="18"/>
  <c r="B1701" i="18"/>
  <c r="C1626" i="19"/>
  <c r="A1625" i="19"/>
  <c r="C1600" i="20"/>
  <c r="B1700" i="18"/>
  <c r="A1699" i="18"/>
  <c r="C1700" i="18"/>
  <c r="A1598" i="20"/>
  <c r="B1599" i="20"/>
  <c r="C1599" i="20"/>
  <c r="B1600" i="20"/>
  <c r="A1403" i="74"/>
  <c r="A1007" i="79"/>
  <c r="B1625" i="19" l="1"/>
  <c r="C1625" i="19"/>
  <c r="A1624" i="19"/>
  <c r="B1699" i="18"/>
  <c r="C1699" i="18"/>
  <c r="A1698" i="18"/>
  <c r="A1597" i="20"/>
  <c r="B1598" i="20"/>
  <c r="C1598" i="20"/>
  <c r="C1403" i="74"/>
  <c r="B1403" i="74"/>
  <c r="A1402" i="74"/>
  <c r="C1007" i="79"/>
  <c r="B1007" i="79"/>
  <c r="A1006" i="79"/>
  <c r="A1623" i="19" l="1"/>
  <c r="B1624" i="19"/>
  <c r="C1624" i="19"/>
  <c r="A1697" i="18"/>
  <c r="B1698" i="18"/>
  <c r="C1698" i="18"/>
  <c r="C1597" i="20"/>
  <c r="A1596" i="20"/>
  <c r="B1597" i="20"/>
  <c r="B1402" i="74"/>
  <c r="C1402" i="74"/>
  <c r="A1401" i="74"/>
  <c r="C1006" i="79"/>
  <c r="A1005" i="79"/>
  <c r="B1006" i="79"/>
  <c r="B1623" i="19" l="1"/>
  <c r="C1623" i="19"/>
  <c r="A1622" i="19"/>
  <c r="B1697" i="18"/>
  <c r="C1697" i="18"/>
  <c r="A1696" i="18"/>
  <c r="A1595" i="20"/>
  <c r="B1596" i="20"/>
  <c r="C1596" i="20"/>
  <c r="B1401" i="74"/>
  <c r="A1400" i="74"/>
  <c r="C1401" i="74"/>
  <c r="B1005" i="79"/>
  <c r="A1004" i="79"/>
  <c r="C1005" i="79"/>
  <c r="B1622" i="19" l="1"/>
  <c r="A1621" i="19"/>
  <c r="C1622" i="19"/>
  <c r="C1696" i="18"/>
  <c r="A1695" i="18"/>
  <c r="B1696" i="18"/>
  <c r="C1595" i="20"/>
  <c r="A1594" i="20"/>
  <c r="B1595" i="20"/>
  <c r="A1399" i="74"/>
  <c r="B1400" i="74"/>
  <c r="C1400" i="74"/>
  <c r="B1004" i="79"/>
  <c r="C1004" i="79"/>
  <c r="A1003" i="79"/>
  <c r="C1621" i="19" l="1"/>
  <c r="A1620" i="19"/>
  <c r="B1621" i="19"/>
  <c r="B1695" i="18"/>
  <c r="C1695" i="18"/>
  <c r="A1694" i="18"/>
  <c r="A1593" i="20"/>
  <c r="B1594" i="20"/>
  <c r="C1594" i="20"/>
  <c r="A1398" i="74"/>
  <c r="B1399" i="74"/>
  <c r="C1399" i="74"/>
  <c r="B1003" i="79"/>
  <c r="C1003" i="79"/>
  <c r="A1002" i="79"/>
  <c r="A1619" i="19" l="1"/>
  <c r="C1620" i="19"/>
  <c r="B1620" i="19"/>
  <c r="C1694" i="18"/>
  <c r="Q13" i="10" s="1"/>
  <c r="A1693" i="18"/>
  <c r="B1694" i="18"/>
  <c r="C1593" i="20"/>
  <c r="A1592" i="20"/>
  <c r="B1593" i="20"/>
  <c r="C1398" i="74"/>
  <c r="B1398" i="74"/>
  <c r="A1397" i="74"/>
  <c r="B1002" i="79"/>
  <c r="A1001" i="79"/>
  <c r="C1002" i="79"/>
  <c r="C1619" i="19" l="1"/>
  <c r="A1618" i="19"/>
  <c r="B1619" i="19"/>
  <c r="B1693" i="18"/>
  <c r="C1693" i="18"/>
  <c r="A1692" i="18"/>
  <c r="A1591" i="20"/>
  <c r="B1592" i="20"/>
  <c r="C1592" i="20"/>
  <c r="C1397" i="74"/>
  <c r="B1397" i="74"/>
  <c r="A1396" i="74"/>
  <c r="A1000" i="79"/>
  <c r="C1001" i="79"/>
  <c r="B1001" i="79"/>
  <c r="B1618" i="19" l="1"/>
  <c r="A1617" i="19"/>
  <c r="C1618" i="19"/>
  <c r="C1692" i="18"/>
  <c r="Q11" i="10" s="1"/>
  <c r="A1691" i="18"/>
  <c r="B1692" i="18"/>
  <c r="C1591" i="20"/>
  <c r="A1590" i="20"/>
  <c r="B1591" i="20"/>
  <c r="A1395" i="74"/>
  <c r="C1396" i="74"/>
  <c r="B1396" i="74"/>
  <c r="C1000" i="79"/>
  <c r="A999" i="79"/>
  <c r="B1000" i="79"/>
  <c r="C1617" i="19" l="1"/>
  <c r="A1616" i="19"/>
  <c r="B1617" i="19"/>
  <c r="A1690" i="18"/>
  <c r="B1691" i="18"/>
  <c r="C1691" i="18"/>
  <c r="A1589" i="20"/>
  <c r="B1590" i="20"/>
  <c r="C1590" i="20"/>
  <c r="B1395" i="74"/>
  <c r="C1395" i="74"/>
  <c r="A1394" i="74"/>
  <c r="A998" i="79"/>
  <c r="B999" i="79"/>
  <c r="C999" i="79"/>
  <c r="A1615" i="19" l="1"/>
  <c r="C1616" i="19"/>
  <c r="B1616" i="19"/>
  <c r="C1690" i="18"/>
  <c r="A1689" i="18"/>
  <c r="B1690" i="18"/>
  <c r="C1589" i="20"/>
  <c r="A1588" i="20"/>
  <c r="B1589" i="20"/>
  <c r="C1394" i="74"/>
  <c r="B1394" i="74"/>
  <c r="A1393" i="74"/>
  <c r="B998" i="79"/>
  <c r="A997" i="79"/>
  <c r="C998" i="79"/>
  <c r="C1615" i="19" l="1"/>
  <c r="A1614" i="19"/>
  <c r="B1615" i="19"/>
  <c r="A1688" i="18"/>
  <c r="B1689" i="18"/>
  <c r="C1689" i="18"/>
  <c r="A1587" i="20"/>
  <c r="B1588" i="20"/>
  <c r="C1588" i="20"/>
  <c r="C1393" i="74"/>
  <c r="B1393" i="74"/>
  <c r="A1392" i="74"/>
  <c r="B997" i="79"/>
  <c r="C997" i="79"/>
  <c r="A996" i="79"/>
  <c r="B1614" i="19" l="1"/>
  <c r="A1613" i="19"/>
  <c r="C1614" i="19"/>
  <c r="C1688" i="18"/>
  <c r="A1687" i="18"/>
  <c r="B1688" i="18"/>
  <c r="C1587" i="20"/>
  <c r="A1586" i="20"/>
  <c r="B1587" i="20"/>
  <c r="C1392" i="74"/>
  <c r="B1392" i="74"/>
  <c r="A1391" i="74"/>
  <c r="B996" i="79"/>
  <c r="A995" i="79"/>
  <c r="C996" i="79"/>
  <c r="C1613" i="19" l="1"/>
  <c r="A1612" i="19"/>
  <c r="B1613" i="19"/>
  <c r="A1686" i="18"/>
  <c r="B1687" i="18"/>
  <c r="C1687" i="18"/>
  <c r="A1585" i="20"/>
  <c r="B1586" i="20"/>
  <c r="C1586" i="20"/>
  <c r="A1390" i="74"/>
  <c r="B1391" i="74"/>
  <c r="C1391" i="74"/>
  <c r="A994" i="79"/>
  <c r="B995" i="79"/>
  <c r="C995" i="79"/>
  <c r="A1611" i="19" l="1"/>
  <c r="C1612" i="19"/>
  <c r="B1612" i="19"/>
  <c r="C1686" i="18"/>
  <c r="A1685" i="18"/>
  <c r="B1686" i="18"/>
  <c r="C1585" i="20"/>
  <c r="A1584" i="20"/>
  <c r="B1585" i="20"/>
  <c r="C1390" i="74"/>
  <c r="B1390" i="74"/>
  <c r="A1389" i="74"/>
  <c r="C994" i="79"/>
  <c r="A993" i="79"/>
  <c r="B994" i="79"/>
  <c r="C1611" i="19" l="1"/>
  <c r="A1610" i="19"/>
  <c r="B1611" i="19"/>
  <c r="A1684" i="18"/>
  <c r="B1685" i="18"/>
  <c r="C1685" i="18"/>
  <c r="A1583" i="20"/>
  <c r="B1584" i="20"/>
  <c r="C1584" i="20"/>
  <c r="A1388" i="74"/>
  <c r="C1389" i="74"/>
  <c r="B1389" i="74"/>
  <c r="A992" i="79"/>
  <c r="C993" i="79"/>
  <c r="B993" i="79"/>
  <c r="B1610" i="19" l="1"/>
  <c r="A1609" i="19"/>
  <c r="C1610" i="19"/>
  <c r="C1684" i="18"/>
  <c r="A1683" i="18"/>
  <c r="B1684" i="18"/>
  <c r="C1583" i="20"/>
  <c r="A1582" i="20"/>
  <c r="B1583" i="20"/>
  <c r="A1387" i="74"/>
  <c r="C1388" i="74"/>
  <c r="B1388" i="74"/>
  <c r="C992" i="79"/>
  <c r="A991" i="79"/>
  <c r="B992" i="79"/>
  <c r="C1609" i="19" l="1"/>
  <c r="B1609" i="19"/>
  <c r="A1608" i="19"/>
  <c r="A1682" i="18"/>
  <c r="B1683" i="18"/>
  <c r="C1683" i="18"/>
  <c r="A1581" i="20"/>
  <c r="B1582" i="20"/>
  <c r="C1582" i="20"/>
  <c r="C1387" i="74"/>
  <c r="B1387" i="74"/>
  <c r="A1386" i="74"/>
  <c r="C991" i="79"/>
  <c r="B991" i="79"/>
  <c r="A990" i="79"/>
  <c r="A1607" i="19" l="1"/>
  <c r="C1608" i="19"/>
  <c r="B1608" i="19"/>
  <c r="B1682" i="18"/>
  <c r="A1681" i="18"/>
  <c r="C1682" i="18"/>
  <c r="C1581" i="20"/>
  <c r="A1580" i="20"/>
  <c r="B1581" i="20"/>
  <c r="B1386" i="74"/>
  <c r="C1386" i="74"/>
  <c r="A1385" i="74"/>
  <c r="A989" i="79"/>
  <c r="C990" i="79"/>
  <c r="B990" i="79"/>
  <c r="A1606" i="19" l="1"/>
  <c r="C1607" i="19"/>
  <c r="B1607" i="19"/>
  <c r="A1680" i="18"/>
  <c r="B1681" i="18"/>
  <c r="C1681" i="18"/>
  <c r="A1579" i="20"/>
  <c r="B1580" i="20"/>
  <c r="C1580" i="20"/>
  <c r="A1384" i="74"/>
  <c r="C1385" i="74"/>
  <c r="B1385" i="74"/>
  <c r="A988" i="79"/>
  <c r="C989" i="79"/>
  <c r="B989" i="79"/>
  <c r="C1606" i="19" l="1"/>
  <c r="B1606" i="19"/>
  <c r="A1605" i="19"/>
  <c r="B1680" i="18"/>
  <c r="A1679" i="18"/>
  <c r="C1680" i="18"/>
  <c r="A1601" i="20"/>
  <c r="B1577" i="20" s="1"/>
  <c r="C1579" i="20"/>
  <c r="B1579" i="20"/>
  <c r="B1601" i="20" s="1"/>
  <c r="C1384" i="74"/>
  <c r="A1383" i="74"/>
  <c r="B1384" i="74"/>
  <c r="B988" i="79"/>
  <c r="A987" i="79"/>
  <c r="C988" i="79"/>
  <c r="C1605" i="19" l="1"/>
  <c r="A1604" i="19"/>
  <c r="B1605" i="19"/>
  <c r="C1601" i="20"/>
  <c r="A1678" i="18"/>
  <c r="C1679" i="18"/>
  <c r="B1679" i="18"/>
  <c r="B1383" i="74"/>
  <c r="A1382" i="74"/>
  <c r="C1383" i="74"/>
  <c r="C987" i="79"/>
  <c r="B987" i="79"/>
  <c r="A986" i="79"/>
  <c r="A1603" i="19" l="1"/>
  <c r="C1604" i="19"/>
  <c r="B1604" i="19"/>
  <c r="C1678" i="18"/>
  <c r="B1678" i="18"/>
  <c r="A1677" i="18"/>
  <c r="C1382" i="74"/>
  <c r="A1381" i="74"/>
  <c r="B1382" i="74"/>
  <c r="C986" i="79"/>
  <c r="A985" i="79"/>
  <c r="B986" i="79"/>
  <c r="C1603" i="19" l="1"/>
  <c r="A1602" i="19"/>
  <c r="B1603" i="19"/>
  <c r="B1677" i="18"/>
  <c r="A1676" i="18"/>
  <c r="C1677" i="18"/>
  <c r="A1380" i="74"/>
  <c r="C1381" i="74"/>
  <c r="B1381" i="74"/>
  <c r="B985" i="79"/>
  <c r="C985" i="79"/>
  <c r="A984" i="79"/>
  <c r="C1602" i="19" l="1"/>
  <c r="B1602" i="19"/>
  <c r="A1601" i="19"/>
  <c r="B1676" i="18"/>
  <c r="A1675" i="18"/>
  <c r="C1676" i="18"/>
  <c r="A1379" i="74"/>
  <c r="B1380" i="74"/>
  <c r="C1380" i="74"/>
  <c r="A983" i="79"/>
  <c r="C984" i="79"/>
  <c r="B984" i="79"/>
  <c r="B1601" i="19" l="1"/>
  <c r="C1601" i="19"/>
  <c r="A1600" i="19"/>
  <c r="A1674" i="18"/>
  <c r="C1675" i="18"/>
  <c r="B1675" i="18"/>
  <c r="B1379" i="74"/>
  <c r="A1378" i="74"/>
  <c r="C1379" i="74"/>
  <c r="A982" i="79"/>
  <c r="C983" i="79"/>
  <c r="B983" i="79"/>
  <c r="A1628" i="19" l="1"/>
  <c r="B1598" i="19" s="1"/>
  <c r="C1600" i="19"/>
  <c r="B1600" i="19"/>
  <c r="B1628" i="19" s="1"/>
  <c r="A1702" i="18"/>
  <c r="B1672" i="18" s="1"/>
  <c r="C1674" i="18"/>
  <c r="B1674" i="18"/>
  <c r="B1702" i="18" s="1"/>
  <c r="P7" i="10"/>
  <c r="C1378" i="74"/>
  <c r="B1378" i="74"/>
  <c r="A1377" i="74"/>
  <c r="B982" i="79"/>
  <c r="C982" i="79"/>
  <c r="A981" i="79"/>
  <c r="T17" i="10"/>
  <c r="C1628" i="19" l="1"/>
  <c r="P11" i="10"/>
  <c r="V11" i="10"/>
  <c r="W9" i="10"/>
  <c r="P9" i="10"/>
  <c r="V9" i="10"/>
  <c r="S17" i="10"/>
  <c r="S15" i="10"/>
  <c r="S11" i="10"/>
  <c r="S9" i="10"/>
  <c r="S7" i="10"/>
  <c r="C1702" i="18"/>
  <c r="B1377" i="74"/>
  <c r="C1377" i="74"/>
  <c r="A1376" i="74"/>
  <c r="C981" i="79"/>
  <c r="A980" i="79"/>
  <c r="B981" i="79"/>
  <c r="T9" i="10"/>
  <c r="T7" i="10"/>
  <c r="T15" i="10"/>
  <c r="T11" i="10"/>
  <c r="T13" i="10" l="1"/>
  <c r="S13" i="10"/>
  <c r="V17" i="10"/>
  <c r="V15" i="10"/>
  <c r="O15" i="10"/>
  <c r="P15" i="10" s="1"/>
  <c r="B1376" i="74"/>
  <c r="B1404" i="74" s="1"/>
  <c r="C1376" i="74"/>
  <c r="A1404" i="74"/>
  <c r="B1374" i="74" s="1"/>
  <c r="B980" i="79"/>
  <c r="B1008" i="79" s="1"/>
  <c r="A1008" i="79"/>
  <c r="B978" i="79" s="1"/>
  <c r="C980" i="79"/>
  <c r="O17" i="10" l="1"/>
  <c r="P17" i="10" s="1"/>
  <c r="W17" i="10"/>
  <c r="W15" i="10"/>
  <c r="C1404" i="74"/>
  <c r="C1008" i="79"/>
</calcChain>
</file>

<file path=xl/comments1.xml><?xml version="1.0" encoding="utf-8"?>
<comments xmlns="http://schemas.openxmlformats.org/spreadsheetml/2006/main">
  <authors>
    <author>Justin M Syrowik</author>
    <author>Joey Nimsick</author>
  </authors>
  <commentList>
    <comment ref="B2" authorId="0" shapeId="0">
      <text>
        <r>
          <rPr>
            <b/>
            <sz val="8"/>
            <color indexed="81"/>
            <rFont val="Tahoma"/>
            <family val="2"/>
          </rPr>
          <t>Make sure you paste copied cells as a bitmap image in Lotus Notes to preserve formatting.</t>
        </r>
      </text>
    </comment>
    <comment ref="R6" authorId="1" shapeId="0">
      <text>
        <r>
          <rPr>
            <sz val="8"/>
            <color indexed="81"/>
            <rFont val="Tahoma"/>
            <family val="2"/>
          </rPr>
          <t xml:space="preserve">MAX Cycles/Day for the remainder of the test.
FOR REFERENCE INFORMATION ONLY
</t>
        </r>
      </text>
    </comment>
    <comment ref="S6" authorId="1" shapeId="0">
      <text>
        <r>
          <rPr>
            <sz val="8"/>
            <color indexed="81"/>
            <rFont val="Tahoma"/>
            <family val="2"/>
          </rPr>
          <t>Based on running the MAX Cycles/Day for the remainder of the test.
FOR REFERENCE INFORMATION ONLY</t>
        </r>
      </text>
    </comment>
    <comment ref="B7" authorId="0" shapeId="0">
      <text>
        <r>
          <rPr>
            <b/>
            <sz val="10"/>
            <color indexed="81"/>
            <rFont val="Tahoma"/>
            <family val="2"/>
          </rPr>
          <t>Test cell rows correspond to the columns in "Validation Daily Log". Cycles, Percent complete, average cycles/ day, projected completion, status, and comments are all automatically populated from the Validation Log.</t>
        </r>
      </text>
    </comment>
    <comment ref="B9" authorId="0" shapeId="0">
      <text>
        <r>
          <rPr>
            <b/>
            <sz val="10"/>
            <color indexed="81"/>
            <rFont val="Tahoma"/>
            <family val="2"/>
          </rPr>
          <t>Test cell rows correspond to the columns in "Validation Daily Log". Cycles, Percent complete, average cycles/ day, projected completion, status, and comments are all automatically populated from the Validation Log.</t>
        </r>
      </text>
    </comment>
    <comment ref="B11" authorId="0" shapeId="0">
      <text>
        <r>
          <rPr>
            <b/>
            <sz val="10"/>
            <color indexed="81"/>
            <rFont val="Tahoma"/>
            <family val="2"/>
          </rPr>
          <t>Test cell rows correspond to the columns in "Validation Daily Log". Cycles, Percent complete, average cycles/ day, projected completion, status, and comments are all automatically populated from the Validation Log.</t>
        </r>
      </text>
    </comment>
    <comment ref="B13" authorId="0" shapeId="0">
      <text>
        <r>
          <rPr>
            <b/>
            <sz val="10"/>
            <color indexed="81"/>
            <rFont val="Tahoma"/>
            <family val="2"/>
          </rPr>
          <t>Test cell rows correspond to the columns in "Validation Daily Log". Cycles, Percent complete, average cycles/ day, projected completion, status, and comments are all automatically populated from the Validation Log.</t>
        </r>
      </text>
    </comment>
    <comment ref="B15" authorId="0" shapeId="0">
      <text>
        <r>
          <rPr>
            <b/>
            <sz val="10"/>
            <color indexed="81"/>
            <rFont val="Tahoma"/>
            <family val="2"/>
          </rPr>
          <t>Test cell rows correspond to the columns in "Validation Daily Log". Cycles, Percent complete, average cycles/ day, projected completion, status, and comments are all automatically populated from the Validation Log.</t>
        </r>
      </text>
    </comment>
    <comment ref="B17" authorId="0" shapeId="0">
      <text>
        <r>
          <rPr>
            <b/>
            <sz val="10"/>
            <color indexed="81"/>
            <rFont val="Tahoma"/>
            <family val="2"/>
          </rPr>
          <t>Test cell rows correspond to the columns in "Validation Daily Log". Cycles, Percent complete, average cycles/ day, projected completion, status, and comments are all automatically populated from the Validation Log.</t>
        </r>
      </text>
    </comment>
  </commentList>
</comments>
</file>

<file path=xl/comments2.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C7" authorId="0" shapeId="0">
      <text>
        <r>
          <rPr>
            <b/>
            <sz val="8"/>
            <color indexed="81"/>
            <rFont val="Tahoma"/>
            <family val="2"/>
          </rPr>
          <t>Enter PQMS # here.</t>
        </r>
        <r>
          <rPr>
            <sz val="8"/>
            <color indexed="81"/>
            <rFont val="Tahoma"/>
            <family val="2"/>
          </rPr>
          <t xml:space="preserve">
</t>
        </r>
      </text>
    </comment>
    <comment ref="E7" authorId="0" shapeId="0">
      <text>
        <r>
          <rPr>
            <b/>
            <sz val="8"/>
            <color indexed="81"/>
            <rFont val="Tahoma"/>
            <family val="2"/>
          </rPr>
          <t>Insert PON # here.</t>
        </r>
        <r>
          <rPr>
            <sz val="8"/>
            <color indexed="81"/>
            <rFont val="Tahoma"/>
            <family val="2"/>
          </rPr>
          <t xml:space="preserv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3.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C7" authorId="0" shapeId="0">
      <text>
        <r>
          <rPr>
            <b/>
            <sz val="8"/>
            <color indexed="81"/>
            <rFont val="Tahoma"/>
            <family val="2"/>
          </rPr>
          <t>Enter PQMS # here.</t>
        </r>
        <r>
          <rPr>
            <sz val="8"/>
            <color indexed="81"/>
            <rFont val="Tahoma"/>
            <family val="2"/>
          </rPr>
          <t xml:space="preserve">
</t>
        </r>
      </text>
    </comment>
    <comment ref="E7" authorId="0" shapeId="0">
      <text>
        <r>
          <rPr>
            <b/>
            <sz val="8"/>
            <color indexed="81"/>
            <rFont val="Tahoma"/>
            <family val="2"/>
          </rPr>
          <t>Insert PON # here.</t>
        </r>
        <r>
          <rPr>
            <sz val="8"/>
            <color indexed="81"/>
            <rFont val="Tahoma"/>
            <family val="2"/>
          </rPr>
          <t xml:space="preserv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4.xml><?xml version="1.0" encoding="utf-8"?>
<comments xmlns="http://schemas.openxmlformats.org/spreadsheetml/2006/main">
  <authors>
    <author>Justin M Syrowik</author>
  </authors>
  <commentList>
    <comment ref="G6"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List>
</comments>
</file>

<file path=xl/comments5.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Engine Number here.</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6.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C7" authorId="0" shapeId="0">
      <text>
        <r>
          <rPr>
            <b/>
            <sz val="8"/>
            <color indexed="81"/>
            <rFont val="Tahoma"/>
            <family val="2"/>
          </rPr>
          <t>Enter PQMS # here.</t>
        </r>
        <r>
          <rPr>
            <sz val="8"/>
            <color indexed="81"/>
            <rFont val="Tahoma"/>
            <family val="2"/>
          </rPr>
          <t xml:space="preserve">
</t>
        </r>
      </text>
    </comment>
    <comment ref="E7" authorId="0" shapeId="0">
      <text>
        <r>
          <rPr>
            <b/>
            <sz val="8"/>
            <color indexed="81"/>
            <rFont val="Tahoma"/>
            <family val="2"/>
          </rPr>
          <t>Insert PON # here.</t>
        </r>
        <r>
          <rPr>
            <sz val="8"/>
            <color indexed="81"/>
            <rFont val="Tahoma"/>
            <family val="2"/>
          </rPr>
          <t xml:space="preserv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7.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8.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9.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10.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11.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12.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13.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14.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15.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Engine Number here.</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16.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17.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18.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19.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20.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21.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22.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List>
</comments>
</file>

<file path=xl/comments23.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C7" authorId="0" shapeId="0">
      <text>
        <r>
          <rPr>
            <b/>
            <sz val="8"/>
            <color indexed="81"/>
            <rFont val="Tahoma"/>
            <family val="2"/>
          </rPr>
          <t>Enter PQMS # here.</t>
        </r>
        <r>
          <rPr>
            <sz val="8"/>
            <color indexed="81"/>
            <rFont val="Tahoma"/>
            <family val="2"/>
          </rPr>
          <t xml:space="preserve">
</t>
        </r>
      </text>
    </comment>
    <comment ref="E7" authorId="0" shapeId="0">
      <text>
        <r>
          <rPr>
            <b/>
            <sz val="8"/>
            <color indexed="81"/>
            <rFont val="Tahoma"/>
            <family val="2"/>
          </rPr>
          <t>Insert PON # here.</t>
        </r>
        <r>
          <rPr>
            <sz val="8"/>
            <color indexed="81"/>
            <rFont val="Tahoma"/>
            <family val="2"/>
          </rPr>
          <t xml:space="preserv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 ref="B10" authorId="0" shapeId="0">
      <text>
        <r>
          <rPr>
            <b/>
            <sz val="8"/>
            <color indexed="81"/>
            <rFont val="Tahoma"/>
            <family val="2"/>
          </rPr>
          <t>Insert current cycle count here.</t>
        </r>
      </text>
    </comment>
    <comment ref="C10" authorId="0" shapeId="0">
      <text>
        <r>
          <rPr>
            <b/>
            <sz val="8"/>
            <color indexed="81"/>
            <rFont val="Tahoma"/>
            <family val="2"/>
          </rPr>
          <t>Cycles per day is automatically calculated for you.</t>
        </r>
      </text>
    </comment>
    <comment ref="D10" authorId="0" shapeId="0">
      <text>
        <r>
          <rPr>
            <sz val="8"/>
            <color indexed="81"/>
            <rFont val="Tahoma"/>
            <family val="2"/>
          </rPr>
          <t xml:space="preserve">
</t>
        </r>
        <r>
          <rPr>
            <b/>
            <sz val="10"/>
            <color indexed="81"/>
            <rFont val="Tahoma"/>
            <family val="2"/>
          </rPr>
          <t>Select cell status from drop down box.</t>
        </r>
      </text>
    </comment>
    <comment ref="E10" authorId="0" shapeId="0">
      <text>
        <r>
          <rPr>
            <b/>
            <sz val="9"/>
            <color indexed="81"/>
            <rFont val="Tahoma"/>
            <family val="2"/>
          </rPr>
          <t xml:space="preserve">about cell condition or issues that occurred during the day here.
</t>
        </r>
        <r>
          <rPr>
            <sz val="8"/>
            <color indexed="81"/>
            <rFont val="Tahoma"/>
            <family val="2"/>
          </rPr>
          <t xml:space="preserve">
</t>
        </r>
      </text>
    </comment>
    <comment ref="B1671" authorId="0" shapeId="0">
      <text>
        <r>
          <rPr>
            <b/>
            <sz val="8"/>
            <color indexed="81"/>
            <rFont val="Tahoma"/>
            <family val="2"/>
          </rPr>
          <t>Default is set to not include weekends in the average cycles count since 24/7 running is not usually practiced at this time. Change this if the cell commonly runs weekends or if weekend running becomes mandatory.</t>
        </r>
        <r>
          <rPr>
            <sz val="8"/>
            <color indexed="81"/>
            <rFont val="Tahoma"/>
            <family val="2"/>
          </rPr>
          <t xml:space="preserve">
</t>
        </r>
      </text>
    </comment>
  </commentList>
</comments>
</file>

<file path=xl/comments24.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D7" authorId="0" shapeId="0">
      <text>
        <r>
          <rPr>
            <b/>
            <sz val="8"/>
            <color indexed="81"/>
            <rFont val="Tahoma"/>
            <family val="2"/>
          </rPr>
          <t xml:space="preserve">Type back up transmission number here.
</t>
        </r>
        <r>
          <rPr>
            <sz val="8"/>
            <color indexed="81"/>
            <rFont val="Tahoma"/>
            <family val="2"/>
          </rPr>
          <t xml:space="preserve">
</t>
        </r>
      </text>
    </comment>
    <comment ref="A8"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 ref="B8" authorId="0" shapeId="0">
      <text>
        <r>
          <rPr>
            <b/>
            <sz val="8"/>
            <color indexed="81"/>
            <rFont val="Tahoma"/>
            <family val="2"/>
          </rPr>
          <t>Insert current cycle count here.</t>
        </r>
      </text>
    </comment>
    <comment ref="C8" authorId="0" shapeId="0">
      <text>
        <r>
          <rPr>
            <b/>
            <sz val="8"/>
            <color indexed="81"/>
            <rFont val="Tahoma"/>
            <family val="2"/>
          </rPr>
          <t>Cycles per day is automatically calculated for you.</t>
        </r>
      </text>
    </comment>
    <comment ref="D8" authorId="0" shapeId="0">
      <text>
        <r>
          <rPr>
            <sz val="8"/>
            <color indexed="81"/>
            <rFont val="Tahoma"/>
            <family val="2"/>
          </rPr>
          <t xml:space="preserve">
</t>
        </r>
        <r>
          <rPr>
            <b/>
            <sz val="10"/>
            <color indexed="81"/>
            <rFont val="Tahoma"/>
            <family val="2"/>
          </rPr>
          <t>Select cell status from drop down box.</t>
        </r>
      </text>
    </comment>
    <comment ref="E8" authorId="0" shapeId="0">
      <text>
        <r>
          <rPr>
            <b/>
            <sz val="9"/>
            <color indexed="81"/>
            <rFont val="Tahoma"/>
            <family val="2"/>
          </rPr>
          <t xml:space="preserve">about cell condition or issues that occurred during the day here.
</t>
        </r>
        <r>
          <rPr>
            <sz val="8"/>
            <color indexed="81"/>
            <rFont val="Tahoma"/>
            <family val="2"/>
          </rPr>
          <t xml:space="preserve">
</t>
        </r>
      </text>
    </comment>
    <comment ref="B848" authorId="0" shapeId="0">
      <text>
        <r>
          <rPr>
            <b/>
            <sz val="8"/>
            <color indexed="81"/>
            <rFont val="Tahoma"/>
            <family val="2"/>
          </rPr>
          <t>Default is set to not include weekends in the average cycles count since 24/7 running is not usually practiced at this time. Change this if the cell commonly runs weekends or if weekend running becomes mandatory.</t>
        </r>
        <r>
          <rPr>
            <sz val="8"/>
            <color indexed="81"/>
            <rFont val="Tahoma"/>
            <family val="2"/>
          </rPr>
          <t xml:space="preserve">
</t>
        </r>
      </text>
    </comment>
  </commentList>
</comments>
</file>

<file path=xl/comments25.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C7" authorId="0" shapeId="0">
      <text>
        <r>
          <rPr>
            <b/>
            <sz val="8"/>
            <color indexed="81"/>
            <rFont val="Tahoma"/>
            <family val="2"/>
          </rPr>
          <t>Enter PQMS # here.</t>
        </r>
        <r>
          <rPr>
            <sz val="8"/>
            <color indexed="81"/>
            <rFont val="Tahoma"/>
            <family val="2"/>
          </rPr>
          <t xml:space="preserve">
</t>
        </r>
      </text>
    </comment>
    <comment ref="E7" authorId="0" shapeId="0">
      <text>
        <r>
          <rPr>
            <b/>
            <sz val="8"/>
            <color indexed="81"/>
            <rFont val="Tahoma"/>
            <family val="2"/>
          </rPr>
          <t>Insert PON # here.</t>
        </r>
        <r>
          <rPr>
            <sz val="8"/>
            <color indexed="81"/>
            <rFont val="Tahoma"/>
            <family val="2"/>
          </rPr>
          <t xml:space="preserv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 ref="B10" authorId="0" shapeId="0">
      <text>
        <r>
          <rPr>
            <b/>
            <sz val="8"/>
            <color indexed="81"/>
            <rFont val="Tahoma"/>
            <family val="2"/>
          </rPr>
          <t>Insert current cycle count here.</t>
        </r>
      </text>
    </comment>
    <comment ref="C10" authorId="0" shapeId="0">
      <text>
        <r>
          <rPr>
            <b/>
            <sz val="8"/>
            <color indexed="81"/>
            <rFont val="Tahoma"/>
            <family val="2"/>
          </rPr>
          <t>Cycles per day is automatically calculated for you.</t>
        </r>
      </text>
    </comment>
    <comment ref="D10" authorId="0" shapeId="0">
      <text>
        <r>
          <rPr>
            <sz val="8"/>
            <color indexed="81"/>
            <rFont val="Tahoma"/>
            <family val="2"/>
          </rPr>
          <t xml:space="preserve">
</t>
        </r>
        <r>
          <rPr>
            <b/>
            <sz val="10"/>
            <color indexed="81"/>
            <rFont val="Tahoma"/>
            <family val="2"/>
          </rPr>
          <t>Select cell status from drop down box.</t>
        </r>
      </text>
    </comment>
    <comment ref="E10" authorId="0" shapeId="0">
      <text>
        <r>
          <rPr>
            <b/>
            <sz val="9"/>
            <color indexed="81"/>
            <rFont val="Tahoma"/>
            <family val="2"/>
          </rPr>
          <t xml:space="preserve">about cell condition or issues that occurred during the day here.
</t>
        </r>
        <r>
          <rPr>
            <sz val="8"/>
            <color indexed="81"/>
            <rFont val="Tahoma"/>
            <family val="2"/>
          </rPr>
          <t xml:space="preserve">
</t>
        </r>
      </text>
    </comment>
    <comment ref="B977" authorId="0" shapeId="0">
      <text>
        <r>
          <rPr>
            <b/>
            <sz val="8"/>
            <color indexed="81"/>
            <rFont val="Tahoma"/>
            <family val="2"/>
          </rPr>
          <t>Default is set to not include weekends in the average cycles count since 24/7 running is not usually practiced at this time. Change this if the cell commonly runs weekends or if weekend running becomes mandatory.</t>
        </r>
        <r>
          <rPr>
            <sz val="8"/>
            <color indexed="81"/>
            <rFont val="Tahoma"/>
            <family val="2"/>
          </rPr>
          <t xml:space="preserve">
</t>
        </r>
      </text>
    </comment>
  </commentList>
</comments>
</file>

<file path=xl/comments26.xml><?xml version="1.0" encoding="utf-8"?>
<comments xmlns="http://schemas.openxmlformats.org/spreadsheetml/2006/main">
  <authors>
    <author>Justin M Syrowik</author>
  </authors>
  <commentList>
    <comment ref="A2" authorId="0" shapeId="0">
      <text>
        <r>
          <rPr>
            <b/>
            <sz val="10"/>
            <color indexed="81"/>
            <rFont val="Tahoma"/>
            <family val="2"/>
          </rPr>
          <t xml:space="preserve">This document supports up to 15 transmissions at any given time. To hide extra columns, select the column of the given color that you would like to hide, right click, and select "Hide". Similarly, to bring back hidden columns, select the column immediately before and after the hidden column, right click, and select "unhide". </t>
        </r>
      </text>
    </comment>
    <comment ref="B2" authorId="0" shapeId="0">
      <text>
        <r>
          <rPr>
            <b/>
            <sz val="8"/>
            <color indexed="81"/>
            <rFont val="Tahoma"/>
            <family val="2"/>
          </rPr>
          <t xml:space="preserve">Type Engine RPO here.
</t>
        </r>
      </text>
    </comment>
    <comment ref="D2" authorId="0" shapeId="0">
      <text>
        <r>
          <rPr>
            <b/>
            <sz val="8"/>
            <color indexed="81"/>
            <rFont val="Tahoma"/>
            <family val="2"/>
          </rPr>
          <t>Type Engine Number here.</t>
        </r>
      </text>
    </comment>
    <comment ref="B3" authorId="0" shapeId="0">
      <text>
        <r>
          <rPr>
            <b/>
            <sz val="8"/>
            <color indexed="81"/>
            <rFont val="Tahoma"/>
            <family val="2"/>
          </rPr>
          <t>Type Trans RPO here.</t>
        </r>
        <r>
          <rPr>
            <sz val="8"/>
            <color indexed="81"/>
            <rFont val="Tahoma"/>
            <family val="2"/>
          </rPr>
          <t xml:space="preserve">
</t>
        </r>
      </text>
    </comment>
    <comment ref="D3" authorId="0" shapeId="0">
      <text>
        <r>
          <rPr>
            <b/>
            <sz val="8"/>
            <color indexed="81"/>
            <rFont val="Tahoma"/>
            <family val="2"/>
          </rPr>
          <t>Type Transmission Number here.</t>
        </r>
        <r>
          <rPr>
            <sz val="8"/>
            <color indexed="81"/>
            <rFont val="Tahoma"/>
            <family val="2"/>
          </rPr>
          <t xml:space="preserve">
</t>
        </r>
      </text>
    </comment>
    <comment ref="B4" authorId="0" shapeId="0">
      <text>
        <r>
          <rPr>
            <b/>
            <sz val="8"/>
            <color indexed="81"/>
            <rFont val="Tahoma"/>
            <family val="2"/>
          </rPr>
          <t xml:space="preserve">Select a test cell.
</t>
        </r>
      </text>
    </comment>
    <comment ref="E4" authorId="0" shapeId="0">
      <text>
        <r>
          <rPr>
            <b/>
            <sz val="9"/>
            <color indexed="81"/>
            <rFont val="Tahoma"/>
            <family val="2"/>
          </rPr>
          <t>Insert test schedule here.</t>
        </r>
        <r>
          <rPr>
            <sz val="8"/>
            <color indexed="81"/>
            <rFont val="Tahoma"/>
            <family val="2"/>
          </rPr>
          <t xml:space="preserve">
</t>
        </r>
      </text>
    </comment>
    <comment ref="C5" authorId="0" shapeId="0">
      <text>
        <r>
          <rPr>
            <b/>
            <sz val="8"/>
            <color indexed="81"/>
            <rFont val="Tahoma"/>
            <family val="2"/>
          </rPr>
          <t>Insert cycle goal here.</t>
        </r>
        <r>
          <rPr>
            <sz val="8"/>
            <color indexed="81"/>
            <rFont val="Tahoma"/>
            <family val="2"/>
          </rPr>
          <t xml:space="preserve">
</t>
        </r>
      </text>
    </comment>
    <comment ref="E5" authorId="0" shapeId="0">
      <text>
        <r>
          <rPr>
            <b/>
            <sz val="8"/>
            <color indexed="81"/>
            <rFont val="Tahoma"/>
            <family val="2"/>
          </rPr>
          <t>Insert pallet # here.</t>
        </r>
        <r>
          <rPr>
            <sz val="8"/>
            <color indexed="81"/>
            <rFont val="Tahoma"/>
            <family val="2"/>
          </rPr>
          <t xml:space="preserve">
</t>
        </r>
      </text>
    </comment>
    <comment ref="C6" authorId="0" shapeId="0">
      <text>
        <r>
          <rPr>
            <sz val="8"/>
            <color indexed="81"/>
            <rFont val="Tahoma"/>
            <family val="2"/>
          </rPr>
          <t xml:space="preserve">Type trans software here.
</t>
        </r>
      </text>
    </comment>
    <comment ref="E6" authorId="0" shapeId="0">
      <text>
        <r>
          <rPr>
            <b/>
            <sz val="8"/>
            <color indexed="81"/>
            <rFont val="Tahoma"/>
            <family val="2"/>
          </rPr>
          <t xml:space="preserve">Type engine software here.
</t>
        </r>
      </text>
    </comment>
    <comment ref="C7" authorId="0" shapeId="0">
      <text>
        <r>
          <rPr>
            <b/>
            <sz val="8"/>
            <color indexed="81"/>
            <rFont val="Tahoma"/>
            <family val="2"/>
          </rPr>
          <t>Enter PQMS # here.</t>
        </r>
        <r>
          <rPr>
            <sz val="8"/>
            <color indexed="81"/>
            <rFont val="Tahoma"/>
            <family val="2"/>
          </rPr>
          <t xml:space="preserve">
</t>
        </r>
      </text>
    </comment>
    <comment ref="E7" authorId="0" shapeId="0">
      <text>
        <r>
          <rPr>
            <b/>
            <sz val="8"/>
            <color indexed="81"/>
            <rFont val="Tahoma"/>
            <family val="2"/>
          </rPr>
          <t>Insert PON # here.</t>
        </r>
        <r>
          <rPr>
            <sz val="8"/>
            <color indexed="81"/>
            <rFont val="Tahoma"/>
            <family val="2"/>
          </rPr>
          <t xml:space="preserve">
</t>
        </r>
      </text>
    </comment>
    <comment ref="D9" authorId="0" shapeId="0">
      <text>
        <r>
          <rPr>
            <b/>
            <sz val="8"/>
            <color indexed="81"/>
            <rFont val="Tahoma"/>
            <family val="2"/>
          </rPr>
          <t xml:space="preserve">Type back up transmission number here.
</t>
        </r>
        <r>
          <rPr>
            <sz val="8"/>
            <color indexed="81"/>
            <rFont val="Tahoma"/>
            <family val="2"/>
          </rPr>
          <t xml:space="preserve">
</t>
        </r>
      </text>
    </comment>
    <comment ref="A10" authorId="0" shapeId="0">
      <text>
        <r>
          <rPr>
            <b/>
            <sz val="10"/>
            <color indexed="81"/>
            <rFont val="Tahoma"/>
            <family val="2"/>
          </rPr>
          <t xml:space="preserve">Insert date here. Clicking on the cell and dragging it down to the cell below will automatically fill out the date for the next day. This does not skip weekends, however. Only add the latest date (Do not drag the date past your latest entry) or else the tracking sheet will not see your data. The tracking sheet looks at the latest date, regardless of whether or not there is information in it. </t>
        </r>
      </text>
    </comment>
    <comment ref="B10" authorId="0" shapeId="0">
      <text>
        <r>
          <rPr>
            <b/>
            <sz val="8"/>
            <color indexed="81"/>
            <rFont val="Tahoma"/>
            <family val="2"/>
          </rPr>
          <t>Insert current cycle count here.</t>
        </r>
      </text>
    </comment>
    <comment ref="C10" authorId="0" shapeId="0">
      <text>
        <r>
          <rPr>
            <b/>
            <sz val="8"/>
            <color indexed="81"/>
            <rFont val="Tahoma"/>
            <family val="2"/>
          </rPr>
          <t>Cycles per day is automatically calculated for you.</t>
        </r>
      </text>
    </comment>
    <comment ref="D10" authorId="0" shapeId="0">
      <text>
        <r>
          <rPr>
            <sz val="8"/>
            <color indexed="81"/>
            <rFont val="Tahoma"/>
            <family val="2"/>
          </rPr>
          <t xml:space="preserve">
</t>
        </r>
        <r>
          <rPr>
            <b/>
            <sz val="10"/>
            <color indexed="81"/>
            <rFont val="Tahoma"/>
            <family val="2"/>
          </rPr>
          <t>Select cell status from drop down box.</t>
        </r>
      </text>
    </comment>
    <comment ref="E10" authorId="0" shapeId="0">
      <text>
        <r>
          <rPr>
            <b/>
            <sz val="9"/>
            <color indexed="81"/>
            <rFont val="Tahoma"/>
            <family val="2"/>
          </rPr>
          <t xml:space="preserve">about cell condition or issues that occurred during the day here.
</t>
        </r>
        <r>
          <rPr>
            <sz val="8"/>
            <color indexed="81"/>
            <rFont val="Tahoma"/>
            <family val="2"/>
          </rPr>
          <t xml:space="preserve">
</t>
        </r>
      </text>
    </comment>
    <comment ref="B1373" authorId="0" shapeId="0">
      <text>
        <r>
          <rPr>
            <b/>
            <sz val="8"/>
            <color indexed="81"/>
            <rFont val="Tahoma"/>
            <family val="2"/>
          </rPr>
          <t>Default is set to not include weekends in the average cycles count since 24/7 running is not usually practiced at this time. Change this if the cell commonly runs weekends or if weekend running becomes mandatory.</t>
        </r>
        <r>
          <rPr>
            <sz val="8"/>
            <color indexed="81"/>
            <rFont val="Tahoma"/>
            <family val="2"/>
          </rPr>
          <t xml:space="preserve">
</t>
        </r>
      </text>
    </comment>
  </commentList>
</comments>
</file>

<file path=xl/sharedStrings.xml><?xml version="1.0" encoding="utf-8"?>
<sst xmlns="http://schemas.openxmlformats.org/spreadsheetml/2006/main" count="1956" uniqueCount="434">
  <si>
    <t>Status</t>
  </si>
  <si>
    <t>Date:</t>
  </si>
  <si>
    <t>Running</t>
  </si>
  <si>
    <t>Waiting</t>
  </si>
  <si>
    <t>Pending</t>
  </si>
  <si>
    <t>Down</t>
  </si>
  <si>
    <t>Cycles</t>
  </si>
  <si>
    <t>Cycles/day</t>
  </si>
  <si>
    <t>Complete</t>
  </si>
  <si>
    <t>Comments</t>
  </si>
  <si>
    <t>StatusList</t>
  </si>
  <si>
    <t>Holiday Data</t>
  </si>
  <si>
    <t>Average Daily Cycles Calculations</t>
  </si>
  <si>
    <t>YesNo</t>
  </si>
  <si>
    <t>Yes</t>
  </si>
  <si>
    <t>No</t>
  </si>
  <si>
    <t>Weekends</t>
  </si>
  <si>
    <t>Ran Weekends</t>
  </si>
  <si>
    <t>DID NOT Run Weekends</t>
  </si>
  <si>
    <t>Average Cycles/Day</t>
  </si>
  <si>
    <t>Maximum Cycles/Day</t>
  </si>
  <si>
    <t>Max Eff. Completion</t>
  </si>
  <si>
    <t>Projected Completion</t>
  </si>
  <si>
    <t>Engine</t>
  </si>
  <si>
    <t>Current Software</t>
  </si>
  <si>
    <t>Trans</t>
  </si>
  <si>
    <t>Property Number</t>
  </si>
  <si>
    <t>Pending LATE</t>
  </si>
  <si>
    <t xml:space="preserve"> </t>
  </si>
  <si>
    <t>Trans Cycles</t>
  </si>
  <si>
    <t>Cycle Goal</t>
  </si>
  <si>
    <t>Pallet #:</t>
  </si>
  <si>
    <t>Test Cell</t>
  </si>
  <si>
    <t>D111</t>
  </si>
  <si>
    <t>D113</t>
  </si>
  <si>
    <t>D115</t>
  </si>
  <si>
    <t>D117</t>
  </si>
  <si>
    <t>D119</t>
  </si>
  <si>
    <t>D121</t>
  </si>
  <si>
    <t>D123</t>
  </si>
  <si>
    <t>D125</t>
  </si>
  <si>
    <t>D127</t>
  </si>
  <si>
    <t>D129</t>
  </si>
  <si>
    <t>D131</t>
  </si>
  <si>
    <t>D133</t>
  </si>
  <si>
    <t>D135</t>
  </si>
  <si>
    <t>D137</t>
  </si>
  <si>
    <t>D139</t>
  </si>
  <si>
    <t>D141</t>
  </si>
  <si>
    <t>D143</t>
  </si>
  <si>
    <t>Test Schedule:</t>
  </si>
  <si>
    <t>Back up Transmission</t>
  </si>
  <si>
    <t>Back up Trans:</t>
  </si>
  <si>
    <t>Trans Software:</t>
  </si>
  <si>
    <t>Engine Software:</t>
  </si>
  <si>
    <t>Cycle Goal:</t>
  </si>
  <si>
    <t xml:space="preserve">Pallet # </t>
  </si>
  <si>
    <t>Engine RPO</t>
  </si>
  <si>
    <t>Trans RPO</t>
  </si>
  <si>
    <t>PQMS #</t>
  </si>
  <si>
    <t>PQMS#</t>
  </si>
  <si>
    <t>PON#</t>
  </si>
  <si>
    <t>PON #</t>
  </si>
  <si>
    <t>Columns Active (Click to activate)</t>
  </si>
  <si>
    <t>Build Room</t>
  </si>
  <si>
    <t>Drop Zone</t>
  </si>
  <si>
    <t>Pallet Prep</t>
  </si>
  <si>
    <t>D126</t>
  </si>
  <si>
    <t>D128</t>
  </si>
  <si>
    <t>Weekends?</t>
  </si>
  <si>
    <t>Working Days for Average Calculation</t>
  </si>
  <si>
    <t>Total Days Since SOT</t>
  </si>
  <si>
    <t>Down (Weekend)</t>
  </si>
  <si>
    <t>Dock 45</t>
  </si>
  <si>
    <t>PAT Crib</t>
  </si>
  <si>
    <t>Pontiac Dyno Tracking Sheet</t>
  </si>
  <si>
    <t>Cell Contents</t>
  </si>
  <si>
    <t>Location</t>
  </si>
  <si>
    <t>Test</t>
  </si>
  <si>
    <t>RPO</t>
  </si>
  <si>
    <t>Test Terminated</t>
  </si>
  <si>
    <t>NF dyno</t>
  </si>
  <si>
    <t>Title</t>
  </si>
  <si>
    <t>Title:</t>
  </si>
  <si>
    <t xml:space="preserve">Title: </t>
  </si>
  <si>
    <t>Running   Incident</t>
  </si>
  <si>
    <t>Investigating</t>
  </si>
  <si>
    <t>Pre Test</t>
  </si>
  <si>
    <t>Waiting   Ready to Run</t>
  </si>
  <si>
    <t>Waiting   Parts</t>
  </si>
  <si>
    <t>Waiting   Manpower</t>
  </si>
  <si>
    <t>Pallet</t>
  </si>
  <si>
    <t/>
  </si>
  <si>
    <t>Incident</t>
  </si>
  <si>
    <t>Work In Progress</t>
  </si>
  <si>
    <t>NF wing</t>
  </si>
  <si>
    <t>Cart Room</t>
  </si>
  <si>
    <t>Part removed</t>
  </si>
  <si>
    <t>PN</t>
  </si>
  <si>
    <t>Name</t>
  </si>
  <si>
    <t>Part installed</t>
  </si>
  <si>
    <t>Prior cycles</t>
  </si>
  <si>
    <t>Reason for change</t>
  </si>
  <si>
    <t>Origin</t>
  </si>
  <si>
    <r>
      <t xml:space="preserve">Cycles on part
</t>
    </r>
    <r>
      <rPr>
        <b/>
        <sz val="12"/>
        <color rgb="FFFF0000"/>
        <rFont val="Arial"/>
        <family val="2"/>
      </rPr>
      <t>Check for history!</t>
    </r>
  </si>
  <si>
    <t xml:space="preserve"> </t>
    <phoneticPr fontId="54" type="noConversion"/>
  </si>
  <si>
    <t>PTB</t>
    <phoneticPr fontId="54" type="noConversion"/>
  </si>
  <si>
    <t>PTA</t>
    <phoneticPr fontId="54" type="noConversion"/>
  </si>
  <si>
    <t>611FCRM1228A1474</t>
    <phoneticPr fontId="54" type="noConversion"/>
  </si>
  <si>
    <t>LDK*111580392</t>
    <phoneticPr fontId="54" type="noConversion"/>
  </si>
  <si>
    <t>Cycle Goal:</t>
    <phoneticPr fontId="54" type="noConversion"/>
  </si>
  <si>
    <t>GENII 6T40</t>
    <phoneticPr fontId="54" type="noConversion"/>
  </si>
  <si>
    <t>LAF</t>
    <phoneticPr fontId="54" type="noConversion"/>
  </si>
  <si>
    <t>Test Schedule:</t>
    <phoneticPr fontId="54" type="noConversion"/>
  </si>
  <si>
    <t>Percent Complete</t>
    <phoneticPr fontId="0" type="noConversion"/>
  </si>
  <si>
    <t>TEDD</t>
  </si>
  <si>
    <t>PTB</t>
  </si>
  <si>
    <t>GRC</t>
  </si>
  <si>
    <t>Debugging</t>
  </si>
  <si>
    <t>B2B</t>
  </si>
  <si>
    <t>M 1</t>
  </si>
  <si>
    <t>hours</t>
  </si>
  <si>
    <t>hours/day</t>
  </si>
  <si>
    <t>C83DG003CB</t>
  </si>
  <si>
    <t>2015.10.10</t>
  </si>
  <si>
    <t>2015.11.4</t>
  </si>
  <si>
    <t>2015.12.27</t>
  </si>
  <si>
    <t>2016.4.30</t>
  </si>
  <si>
    <t>B</t>
  </si>
  <si>
    <t>完成</t>
  </si>
  <si>
    <t>PTC</t>
  </si>
  <si>
    <t>GRC</t>
    <phoneticPr fontId="54" type="noConversion"/>
  </si>
  <si>
    <t>Zheng Yixiu</t>
    <phoneticPr fontId="0" type="noConversion"/>
  </si>
  <si>
    <t xml:space="preserve">&gt; GFE TRANSMISSION  DAILY REPORT &lt; </t>
    <phoneticPr fontId="0" type="noConversion"/>
  </si>
  <si>
    <t>Trans</t>
    <phoneticPr fontId="0" type="noConversion"/>
  </si>
  <si>
    <t>MKF</t>
    <phoneticPr fontId="54" type="noConversion"/>
  </si>
  <si>
    <t>L2B</t>
    <phoneticPr fontId="54" type="noConversion"/>
  </si>
  <si>
    <t>TEDD</t>
    <phoneticPr fontId="54" type="noConversion"/>
  </si>
  <si>
    <t xml:space="preserve">GFE Gamma TEDD Validation (K226 Local Content) </t>
    <phoneticPr fontId="54" type="noConversion"/>
  </si>
  <si>
    <t>Start&amp;Stop</t>
    <phoneticPr fontId="54" type="noConversion"/>
  </si>
  <si>
    <t>L2B</t>
    <phoneticPr fontId="54" type="noConversion"/>
  </si>
  <si>
    <t>MKF</t>
    <phoneticPr fontId="54" type="noConversion"/>
  </si>
  <si>
    <t>L2B*170763134</t>
    <phoneticPr fontId="54" type="noConversion"/>
  </si>
  <si>
    <t xml:space="preserve">GFE Gamma TEDD Validation (K226 Local Content) </t>
    <phoneticPr fontId="54" type="noConversion"/>
  </si>
  <si>
    <t xml:space="preserve">GFE GammaStart&amp;Stop Validation (K226 Local Content) </t>
    <phoneticPr fontId="54" type="noConversion"/>
  </si>
  <si>
    <t>AA0202B516_toPATAC_FlashedMuleCar_Dynoized_3_9_2019</t>
    <phoneticPr fontId="54" type="noConversion"/>
  </si>
  <si>
    <t>S55TH_171712011_04Apr2017_TEDD_2
S55M1_171712011_04Apr2017_TEDD_2
S55M2_171712011_04Apr2017_TEDD_2</t>
    <phoneticPr fontId="54" type="noConversion"/>
  </si>
  <si>
    <t>S55TH_171712011_04Apr2017_TEDD_2
S55M1_171712011_04Apr2017_TEDD_2
S55M2_171712011_04Apr2017_TEDD_2</t>
    <phoneticPr fontId="54" type="noConversion"/>
  </si>
  <si>
    <t>AA0202B516_toPATAC_FlashedMuleCar_Dynoized_3_9_2019</t>
    <phoneticPr fontId="54" type="noConversion"/>
  </si>
  <si>
    <t>DCDC hardware issue</t>
    <phoneticPr fontId="54" type="noConversion"/>
  </si>
  <si>
    <t>AVL commissioning</t>
    <phoneticPr fontId="54" type="noConversion"/>
  </si>
  <si>
    <t>C9KFG113CQ</t>
    <phoneticPr fontId="54" type="noConversion"/>
  </si>
  <si>
    <t>L2B*170763135</t>
    <phoneticPr fontId="54" type="noConversion"/>
  </si>
  <si>
    <t>AVL commissioning</t>
    <phoneticPr fontId="54" type="noConversion"/>
  </si>
  <si>
    <t>Expected to change new card on 7/21</t>
    <phoneticPr fontId="54" type="noConversion"/>
  </si>
  <si>
    <t>Expected to change new card on 7/21</t>
    <phoneticPr fontId="54" type="noConversion"/>
  </si>
  <si>
    <t>MKF</t>
    <phoneticPr fontId="54" type="noConversion"/>
  </si>
  <si>
    <t>Running 2 cycles,waiting for GPS feedback</t>
    <phoneticPr fontId="54" type="noConversion"/>
  </si>
  <si>
    <t>New card doesn't work,checking issues</t>
    <phoneticPr fontId="54" type="noConversion"/>
  </si>
  <si>
    <t>Waiting data trace confirm by GPS</t>
    <phoneticPr fontId="54" type="noConversion"/>
  </si>
  <si>
    <t>Investigate and repair the issue of DCDC hardware</t>
    <phoneticPr fontId="54" type="noConversion"/>
  </si>
  <si>
    <t>The issue of DCDC hardware is figure out after replacing new card and importing the default parameter ,waiting investigate the shift robot issue</t>
    <phoneticPr fontId="54" type="noConversion"/>
  </si>
  <si>
    <t>Contact GE China to repair the issue of DCDC hardware</t>
    <phoneticPr fontId="54" type="noConversion"/>
  </si>
  <si>
    <t xml:space="preserve">Change new shift robot ,start commissioning </t>
    <phoneticPr fontId="54" type="noConversion"/>
  </si>
  <si>
    <t>Expect to sign off tomorrow,waiting to pallet installation for Gamma2 GFE</t>
    <phoneticPr fontId="54" type="noConversion"/>
  </si>
  <si>
    <t>L2B*170763133</t>
    <phoneticPr fontId="54" type="noConversion"/>
  </si>
  <si>
    <t>GFE 2nd Axis</t>
  </si>
  <si>
    <t>Waiting for GFE parts</t>
  </si>
  <si>
    <t>Warming up &amp; Debugging</t>
  </si>
  <si>
    <t>P4 washer overheat broken 1st set EOT</t>
  </si>
  <si>
    <t>5% inspection</t>
  </si>
  <si>
    <t>Load side washer wear @164.8hr, replaced new.</t>
  </si>
  <si>
    <t>GFE 2nd Axis 1st set completed.</t>
  </si>
  <si>
    <t>Hrs</t>
    <phoneticPr fontId="0" type="noConversion"/>
  </si>
  <si>
    <t>Waiting to pallet installation for Gamma2 GFE</t>
    <phoneticPr fontId="54" type="noConversion"/>
  </si>
  <si>
    <t>Dyno setup</t>
    <phoneticPr fontId="54" type="noConversion"/>
  </si>
  <si>
    <t>The issue of DCDC hardware is figure out after importing the default parameter,expect to start test 7/28</t>
    <phoneticPr fontId="54" type="noConversion"/>
  </si>
  <si>
    <t>Install pressure sensor</t>
    <phoneticPr fontId="54" type="noConversion"/>
  </si>
  <si>
    <t>Ready to run TEDD</t>
    <phoneticPr fontId="54" type="noConversion"/>
  </si>
  <si>
    <t>753 connector leakage</t>
    <phoneticPr fontId="54" type="noConversion"/>
  </si>
  <si>
    <t>Install pressure sensor</t>
    <phoneticPr fontId="54" type="noConversion"/>
  </si>
  <si>
    <t>Install pressure sensor</t>
    <phoneticPr fontId="54" type="noConversion"/>
  </si>
  <si>
    <t>Annual maintance</t>
    <phoneticPr fontId="54" type="noConversion"/>
  </si>
  <si>
    <t>Replace PTC shift control module to PTA</t>
    <phoneticPr fontId="54" type="noConversion"/>
  </si>
  <si>
    <t>Dyno setup with gamma1 transmission for debugging
Gamma2 transmission: Waiting EWO parts until mid of Sep.</t>
    <phoneticPr fontId="54" type="noConversion"/>
  </si>
  <si>
    <t>Setup emengency stop ,waiting for PTA S/S data conformed by GPS</t>
    <phoneticPr fontId="54" type="noConversion"/>
  </si>
  <si>
    <t>L2B*161333733*</t>
    <phoneticPr fontId="54" type="noConversion"/>
  </si>
  <si>
    <t>C9KFG005CQ</t>
    <phoneticPr fontId="54" type="noConversion"/>
  </si>
  <si>
    <t>Horiba</t>
    <phoneticPr fontId="54" type="noConversion"/>
  </si>
  <si>
    <t>L2B*161333732*</t>
    <phoneticPr fontId="54" type="noConversion"/>
  </si>
  <si>
    <t>Horiba facility issue,waiting for new parts,plan to debug at 8/11</t>
    <phoneticPr fontId="54" type="noConversion"/>
  </si>
  <si>
    <t>Ready to annual maintance</t>
    <phoneticPr fontId="54" type="noConversion"/>
  </si>
  <si>
    <t>Pending</t>
    <phoneticPr fontId="54" type="noConversion"/>
  </si>
  <si>
    <t>Collect s/s test data to GPS,ready to break-in for TEDD</t>
    <phoneticPr fontId="54" type="noConversion"/>
  </si>
  <si>
    <t>Change dyno parameters for TEDD test,collect data to GPS</t>
    <phoneticPr fontId="54" type="noConversion"/>
  </si>
  <si>
    <t>Oil condition debugging</t>
    <phoneticPr fontId="54" type="noConversion"/>
  </si>
  <si>
    <t>Concerto issue,try to modify the script high voltage target</t>
    <phoneticPr fontId="54" type="noConversion"/>
  </si>
  <si>
    <t>Install ETK</t>
    <phoneticPr fontId="54" type="noConversion"/>
  </si>
  <si>
    <t>Trans oil condition maintance,ready to run test with new vehicle parameters and share data with GPS</t>
    <phoneticPr fontId="54" type="noConversion"/>
  </si>
  <si>
    <t>Ready to break-in</t>
    <phoneticPr fontId="54" type="noConversion"/>
  </si>
  <si>
    <t>Horiba facility issue,waiting for new parts,plan to debug at 8/15</t>
    <phoneticPr fontId="54" type="noConversion"/>
  </si>
  <si>
    <t>Run test with new vehicle parameters,waiting data trace confirm by GPS,change transmission cooling water</t>
    <phoneticPr fontId="54" type="noConversion"/>
  </si>
  <si>
    <t>Work In Progress</t>
    <phoneticPr fontId="54" type="noConversion"/>
  </si>
  <si>
    <t>Work In Progress</t>
    <phoneticPr fontId="54" type="noConversion"/>
  </si>
  <si>
    <t>Finished break-in,modify vehicle speed to 170kph to start</t>
    <phoneticPr fontId="54" type="noConversion"/>
  </si>
  <si>
    <t>Work In Progress</t>
    <phoneticPr fontId="54" type="noConversion"/>
  </si>
  <si>
    <t>Waiting data trace confirm by GPS,modify vehicle speed to 170kph to start
TPIM and ATF temperature exceed limit
Freezing water cooling efficiency can not match test condition</t>
    <phoneticPr fontId="54" type="noConversion"/>
  </si>
  <si>
    <t>Horiba facility issue,waiting for new parts,plan to debug at 8/18</t>
    <phoneticPr fontId="54" type="noConversion"/>
  </si>
  <si>
    <t>Horiba facility issue,new parts in customs clearance,plan to debug at 8/18</t>
    <phoneticPr fontId="54" type="noConversion"/>
  </si>
  <si>
    <t>Incident</t>
    <phoneticPr fontId="54" type="noConversion"/>
  </si>
  <si>
    <t>Incident</t>
    <phoneticPr fontId="54" type="noConversion"/>
  </si>
  <si>
    <t>TPIM and ATF temperature exceed limit
Freezing water cooling efficiency can not match test condition</t>
    <phoneticPr fontId="54" type="noConversion"/>
  </si>
  <si>
    <t>Oil condition debugging
Short term solution:Solve issue till 8/21—Xu Guoqiang/Gao Peiyuan
Long term solution:Xu Guoqiang/Gao Peiyuan</t>
    <phoneticPr fontId="54" type="noConversion"/>
  </si>
  <si>
    <t>TPIM and ATF temperature exceed limit
Freezing water cooling efficiency can not match test condition
Short term solution:Solve issue till 8/21—Xu Guoqiang/Gao Peiyuan
Long term solution:Xu Guoqiang/Gao Peiyuan</t>
    <phoneticPr fontId="54" type="noConversion"/>
  </si>
  <si>
    <t>TPIM and ATF temperature exceed limit
Freezing water cooling efficiency can not match test condition
Short term solution:done
Long term solution:Xu Guoqiang/Gao Peiyuan</t>
    <phoneticPr fontId="54" type="noConversion"/>
  </si>
  <si>
    <t>554 broken,transmission oil and water mixed,ATF became milky
Long term solution:Xu Guoqiang/Gao Peiyuan</t>
    <phoneticPr fontId="54" type="noConversion"/>
  </si>
  <si>
    <t>Horiba facility issue,waiting for new parts,plan to debug at 8/21</t>
    <phoneticPr fontId="54" type="noConversion"/>
  </si>
  <si>
    <t>Oil condition debugging
Short term solution:Solve issue till 8/21—Xu Guoqiang/Gao Peiyuan
Long term solution:Xu Guoqiang/Gao Peiyuan</t>
    <phoneticPr fontId="54" type="noConversion"/>
  </si>
  <si>
    <t>Cooling Flow Rate Measurement till 8/24—Gao Peiyuan
Long term solution:Xu Guoqiang/Gao Peiyuan</t>
    <phoneticPr fontId="54" type="noConversion"/>
  </si>
  <si>
    <t>Oil condition debugging
Cooling Flow Rate Measurement till 8/24—Gao Peiyuan
Long term solution:Xu Guoqiang/Gao Peiyuan</t>
    <phoneticPr fontId="54" type="noConversion"/>
  </si>
  <si>
    <t>Install pressure sensor</t>
    <phoneticPr fontId="54" type="noConversion"/>
  </si>
  <si>
    <t>Retrofit backup Trans Completed, Ready to run SPIN FUNCTION Check. 
Cooling Flow Rate Measurement till 8/24—Gao Peiyuan
Long term solution:Xu Guoqiang/Gao Peiyuan</t>
    <phoneticPr fontId="54" type="noConversion"/>
  </si>
  <si>
    <t>Horiba check facility issue</t>
    <phoneticPr fontId="54" type="noConversion"/>
  </si>
  <si>
    <t>Cooling Flow Rate Measurement till 8/22—Gao Peiyuan
Long term solution:Xu Guoqiang/Gao Peiyuan</t>
    <phoneticPr fontId="54" type="noConversion"/>
  </si>
  <si>
    <t>NA</t>
  </si>
  <si>
    <r>
      <t xml:space="preserve"> </t>
    </r>
    <r>
      <rPr>
        <b/>
        <sz val="20"/>
        <color theme="1"/>
        <rFont val="BatangChe"/>
        <family val="3"/>
        <charset val="129"/>
      </rPr>
      <t>▶</t>
    </r>
    <r>
      <rPr>
        <b/>
        <sz val="20"/>
        <color theme="1"/>
        <rFont val="Arial"/>
        <family val="2"/>
      </rPr>
      <t>GFE  DYNO Validation Plan&amp;Status</t>
    </r>
    <phoneticPr fontId="72" type="noConversion"/>
  </si>
  <si>
    <t>SN</t>
    <phoneticPr fontId="74" type="noConversion"/>
  </si>
  <si>
    <t>Trans NO.</t>
    <phoneticPr fontId="74" type="noConversion"/>
  </si>
  <si>
    <t>Trans Status</t>
    <phoneticPr fontId="74" type="noConversion"/>
  </si>
  <si>
    <t>Eng
NO.</t>
    <phoneticPr fontId="74" type="noConversion"/>
  </si>
  <si>
    <t>Eng
Status</t>
    <phoneticPr fontId="74" type="noConversion"/>
  </si>
  <si>
    <t>Test Item</t>
    <phoneticPr fontId="74" type="noConversion"/>
  </si>
  <si>
    <t>Cell</t>
    <phoneticPr fontId="74" type="noConversion"/>
  </si>
  <si>
    <t>Target</t>
    <phoneticPr fontId="72" type="noConversion"/>
  </si>
  <si>
    <t>Trans 
Cycles</t>
    <phoneticPr fontId="72" type="noConversion"/>
  </si>
  <si>
    <t>Current %</t>
    <phoneticPr fontId="72" type="noConversion"/>
  </si>
  <si>
    <t>Test Status</t>
    <phoneticPr fontId="74" type="noConversion"/>
  </si>
  <si>
    <t>Remark</t>
    <phoneticPr fontId="74" type="noConversion"/>
  </si>
  <si>
    <t>PCRS</t>
    <phoneticPr fontId="74" type="noConversion"/>
  </si>
  <si>
    <t>SOT Status</t>
    <phoneticPr fontId="74" type="noConversion"/>
  </si>
  <si>
    <t>Gamma</t>
  </si>
  <si>
    <t>L2B*170763134</t>
  </si>
  <si>
    <t>C9KFG113CQ</t>
  </si>
  <si>
    <t>L2B*170763135</t>
  </si>
  <si>
    <t>Start&amp;Stop</t>
  </si>
  <si>
    <t>L2B*170763133</t>
  </si>
  <si>
    <t>L2B*161333733*</t>
  </si>
  <si>
    <t>C9KFG005CQ</t>
  </si>
  <si>
    <t>L2B*161333732*</t>
  </si>
  <si>
    <t>Horiba</t>
  </si>
  <si>
    <t>3rd set suspend due to ATF out of stock, plan to start today.</t>
    <phoneticPr fontId="54" type="noConversion"/>
  </si>
  <si>
    <t>Next set suspend due to ATF out of stock, plan to resume 8/22.
Out of date ATF analysis in progress.</t>
  </si>
  <si>
    <t>2nd set SOT</t>
  </si>
  <si>
    <t xml:space="preserve"> Waiting T14</t>
  </si>
  <si>
    <t>9T50 AWD 5P 3rd set completed.</t>
  </si>
  <si>
    <t>GFE 2nd Axis 1st set completed.
9T50 AWD 5P 3rd set setup and SOT.</t>
  </si>
  <si>
    <t>1st set SOT</t>
  </si>
  <si>
    <t>Cycle Goal:</t>
    <phoneticPr fontId="54" type="noConversion"/>
  </si>
  <si>
    <t>Test Schedule:</t>
    <phoneticPr fontId="54" type="noConversion"/>
  </si>
  <si>
    <t>Oil condition debugging
Cooling Flow Rate Measurement till 8/24—Gao Peiyuan
Long term solution:Xu Guoqiang/Gao Peiyuan</t>
    <phoneticPr fontId="54" type="noConversion"/>
  </si>
  <si>
    <t>Cooling Flow Rate Measurement till 8/22—Gao Peiyuan
Long term solution:Xu Guoqiang/Gao Peiyuan</t>
    <phoneticPr fontId="54" type="noConversion"/>
  </si>
  <si>
    <t>Running</t>
    <phoneticPr fontId="54" type="noConversion"/>
  </si>
  <si>
    <t>Install transmission.
Bridge crane issue ,waiting to maintain on 8/23
Cooling Flow Rate Measurement till 8/24—Gao Peiyuan
Long term solution:Xu Guoqiang/Gao Peiyuan</t>
    <phoneticPr fontId="54" type="noConversion"/>
  </si>
  <si>
    <t>Fix Shift Robot ,ready to run
Cooling Flow Rate Measurement till 8/24—Gao Peiyuan
Long term solution:Xu Guoqiang/Gao Peiyuan</t>
    <phoneticPr fontId="54" type="noConversion"/>
  </si>
  <si>
    <t>VSO:22Jan</t>
    <phoneticPr fontId="54" type="noConversion"/>
  </si>
  <si>
    <t>Stopped running due to AVL PUMA alarm last night
Cooling Flow Rate Measurement till 8/22—Gao Peiyuan
Long term solution:Xu Guoqiang/Gao Peiyuan</t>
    <phoneticPr fontId="54" type="noConversion"/>
  </si>
  <si>
    <t>Change cables due to start abnormally.
Cooling Flow Rate Measurement till 8/24—Gao Peiyuan
Long term solution:Xu Guoqiang/Gao Peiyuan</t>
    <phoneticPr fontId="54" type="noConversion"/>
  </si>
  <si>
    <t>Horiba check facility and software issue,plan to debugging on site till 8/31</t>
    <phoneticPr fontId="54" type="noConversion"/>
  </si>
  <si>
    <t>Engine wire found no issue,reinstall today.
Cooling Flow Rate Measurement till 8/24—Gao Peiyuan
Long term solution:Xu Guoqiang/Gao Peiyuan</t>
    <phoneticPr fontId="54" type="noConversion"/>
  </si>
  <si>
    <t>Running</t>
    <phoneticPr fontId="54" type="noConversion"/>
  </si>
  <si>
    <t>Dyno setup,expect to run today
Cooling Flow Rate Measurement till 8/24—Gao Peiyuan
Long term solution:Xu Guoqiang/Gao Peiyuan</t>
    <phoneticPr fontId="54" type="noConversion"/>
  </si>
  <si>
    <t>Change DCDC filter,expect to run on 8/26</t>
    <phoneticPr fontId="54" type="noConversion"/>
  </si>
  <si>
    <t>Yellow</t>
  </si>
  <si>
    <t>Green</t>
  </si>
  <si>
    <t>Cooling flow rate not meet test request.
Long term solution:Xu Guoqiang/Gao Peiyuan</t>
    <phoneticPr fontId="54" type="noConversion"/>
  </si>
  <si>
    <t xml:space="preserve">Check cooling flow rate today
</t>
    <phoneticPr fontId="54" type="noConversion"/>
  </si>
  <si>
    <t>Engine maintance and change DCDC filter,expect to run on 8/26</t>
    <phoneticPr fontId="54" type="noConversion"/>
  </si>
  <si>
    <t>Running</t>
    <phoneticPr fontId="54" type="noConversion"/>
  </si>
  <si>
    <t>Cooling Flow Rate Measurement
Long term solution:Xu Guoqiang/Gao Peiyuan</t>
    <phoneticPr fontId="54" type="noConversion"/>
  </si>
  <si>
    <t>Trans needs to change parts,expect to run on 9/1
Cooling Flow Rate Measurement
Long term solution:Xu Guoqiang/Gao Peiyuan</t>
    <phoneticPr fontId="54" type="noConversion"/>
  </si>
  <si>
    <t>Cable issue,expect to run on 8/29
Cooling Flow Rate Measurement
Long term solution:Xu Guoqiang/Gao Peiyuan</t>
    <phoneticPr fontId="54" type="noConversion"/>
  </si>
  <si>
    <t>Replacing TPIM</t>
    <phoneticPr fontId="54" type="noConversion"/>
  </si>
  <si>
    <t>Running</t>
    <phoneticPr fontId="54" type="noConversion"/>
  </si>
  <si>
    <t xml:space="preserve">Transmission voltage abnormal due to dyno supply power 
Debugging now
</t>
    <phoneticPr fontId="54" type="noConversion"/>
  </si>
  <si>
    <t>Swap OUTPUT CARRIRER assembled Dalian
SPIN function check failure and sent transmission to PPO check 
Expect to start on 9/2</t>
    <phoneticPr fontId="54" type="noConversion"/>
  </si>
  <si>
    <t>Complete 3rd set.</t>
    <phoneticPr fontId="54" type="noConversion"/>
  </si>
  <si>
    <t>Start to run today</t>
    <phoneticPr fontId="54" type="noConversion"/>
  </si>
  <si>
    <t>Swap OUTPUT CARRIRER assembled Dalian
SPIN function check
Expect to start on 9/2</t>
    <phoneticPr fontId="54" type="noConversion"/>
  </si>
  <si>
    <t>Debugging,expect to run 9/2</t>
    <phoneticPr fontId="54" type="noConversion"/>
  </si>
  <si>
    <t>Running</t>
    <phoneticPr fontId="54" type="noConversion"/>
  </si>
  <si>
    <t>Plan to debugging on site on 9/2.</t>
    <phoneticPr fontId="54" type="noConversion"/>
  </si>
  <si>
    <t>Test suspended due to power off</t>
    <phoneticPr fontId="54" type="noConversion"/>
  </si>
  <si>
    <t>Swap OUTPUT CARRIRER assembled Dalian
Expect to start on 9/6</t>
    <phoneticPr fontId="54" type="noConversion"/>
  </si>
  <si>
    <t>Dyno setup with gamma1 transmission for debugging
Gamma2 transmission: Waiting EWO parts until mid of Sep.</t>
    <phoneticPr fontId="54" type="noConversion"/>
  </si>
  <si>
    <t>Swap OUTPUT CARRIRER assembled Dalian
Trans doing spin test,plan to deliver to dyno on 9/8</t>
    <phoneticPr fontId="54" type="noConversion"/>
  </si>
  <si>
    <t>Running</t>
    <phoneticPr fontId="54" type="noConversion"/>
  </si>
  <si>
    <t>Running</t>
    <phoneticPr fontId="54" type="noConversion"/>
  </si>
  <si>
    <t>Swap OUTPUT CARRIRER assembled Dalian
Wating to do spin test,plan to deliver to dyno on 9/11</t>
    <phoneticPr fontId="54" type="noConversion"/>
  </si>
  <si>
    <t>Running</t>
    <phoneticPr fontId="54" type="noConversion"/>
  </si>
  <si>
    <t>Change to new gamma1 transmission due to Motor B touble,try to run today</t>
    <phoneticPr fontId="54" type="noConversion"/>
  </si>
  <si>
    <t>T9EPG612CQ</t>
    <phoneticPr fontId="54" type="noConversion"/>
  </si>
  <si>
    <t>Running</t>
    <phoneticPr fontId="54" type="noConversion"/>
  </si>
  <si>
    <t>Running</t>
    <phoneticPr fontId="54" type="noConversion"/>
  </si>
  <si>
    <t>Complete</t>
    <phoneticPr fontId="54" type="noConversion"/>
  </si>
  <si>
    <t>Complete 4th set.</t>
    <phoneticPr fontId="54" type="noConversion"/>
  </si>
  <si>
    <t>Swap OUTPUT CARRIRER assembled Dalian
Doing spin test,plan to deliver to dyno on 9/11</t>
    <phoneticPr fontId="54" type="noConversion"/>
  </si>
  <si>
    <t>Dyno setup with gamma1 transmission for debugging,checking data
Gamma2 transmission: Waiting EWO parts until mid of Sep.</t>
    <phoneticPr fontId="54" type="noConversion"/>
  </si>
  <si>
    <t>Swap OUTPUT CARRIRER assembled Dalian
Install transmission,plan to run on 9/18.</t>
    <phoneticPr fontId="54" type="noConversion"/>
  </si>
  <si>
    <t>Change new half shaft for dyno maintance</t>
    <phoneticPr fontId="54" type="noConversion"/>
  </si>
  <si>
    <t>Dyno setup with gamma1 transmission for debugging,TVE support onsite.
Gamma2 transmission: Waiting EWO parts until 9/28.</t>
    <phoneticPr fontId="54" type="noConversion"/>
  </si>
  <si>
    <t>Dyno setup with gamma1 transmission for debugging
Gamma2 transmission: Waiting EWO parts until 9/28.</t>
    <phoneticPr fontId="54" type="noConversion"/>
  </si>
  <si>
    <t>Swap OUTPUT CARRIRER assembled Dalian
Install transmission,try to run on 9/16.</t>
    <phoneticPr fontId="54" type="noConversion"/>
  </si>
  <si>
    <t>Dyno setup with gamma1 transmission ,brief TEDD,TVE support onsite.
Gamma2 transmission: Waiting EWO parts until 9/28.</t>
    <phoneticPr fontId="54" type="noConversion"/>
  </si>
  <si>
    <t>Dyno setup with gamma1 transmission ,brief TEDD
Gamma2 transmission: Waiting EWO parts until 9/28.</t>
    <phoneticPr fontId="54" type="noConversion"/>
  </si>
  <si>
    <r>
      <rPr>
        <sz val="12"/>
        <rFont val="宋体"/>
        <family val="3"/>
        <charset val="134"/>
      </rPr>
      <t>昨晚</t>
    </r>
    <r>
      <rPr>
        <sz val="12"/>
        <rFont val="Arial"/>
        <family val="2"/>
      </rPr>
      <t>7</t>
    </r>
    <r>
      <rPr>
        <sz val="12"/>
        <rFont val="宋体"/>
        <family val="3"/>
        <charset val="134"/>
      </rPr>
      <t>点，</t>
    </r>
    <r>
      <rPr>
        <sz val="12"/>
        <rFont val="Arial"/>
        <family val="2"/>
      </rPr>
      <t>CAN</t>
    </r>
    <r>
      <rPr>
        <sz val="12"/>
        <rFont val="宋体"/>
        <family val="3"/>
        <charset val="134"/>
      </rPr>
      <t>线反馈的油门信息未跟随油门输入量，报警停机</t>
    </r>
    <phoneticPr fontId="54" type="noConversion"/>
  </si>
  <si>
    <t>Running</t>
    <phoneticPr fontId="54" type="noConversion"/>
  </si>
  <si>
    <t>Gamma2 transmission: Waiting EWO parts until10/15.</t>
    <phoneticPr fontId="54" type="noConversion"/>
  </si>
  <si>
    <t>Dyno setup with gamma1 transmission for debugging
Gamma2 transmission: Waiting EWO parts until 10/15.</t>
    <phoneticPr fontId="54" type="noConversion"/>
  </si>
  <si>
    <t>Start 6th set</t>
    <phoneticPr fontId="54" type="noConversion"/>
  </si>
  <si>
    <t>6th set</t>
    <phoneticPr fontId="54" type="noConversion"/>
  </si>
  <si>
    <t>Dyno maintance.
Responser:Lin Xiaoquan</t>
    <phoneticPr fontId="54" type="noConversion"/>
  </si>
  <si>
    <t>Issue Describe:Cable connector burnt,TPIM isolation failed.
Issue Date:2017.9.21
Resopnser:Yao Yuxing/Hong Nianzhong</t>
    <phoneticPr fontId="54" type="noConversion"/>
  </si>
  <si>
    <t>Issue Describe:Cable connector burnt.
Issue Date:2017.9.21.
Next Step:Check cable connector
Resopnser:Zheng Litao/Hong Nianzhong</t>
    <phoneticPr fontId="54" type="noConversion"/>
  </si>
  <si>
    <t>Issue Describe:High Voltage unstable
Issue Date:2017.9.21.
Next Step:Waiting GE response 
Resopnser:Yao Yuxing</t>
    <phoneticPr fontId="54" type="noConversion"/>
  </si>
  <si>
    <t>Dyno maintance.
Plan to run:9/23.
Responser:Lin Xiaoquan</t>
    <phoneticPr fontId="54" type="noConversion"/>
  </si>
  <si>
    <t>Issue Describe:High Voltage unstable
Issue Date:2017.9.21.
Next Step:Waiting GE response 
Resopnser:Yao Yuxing</t>
    <phoneticPr fontId="54" type="noConversion"/>
  </si>
  <si>
    <t>Issue Describe:High Voltage unstable
Issue Date:2017.9.21.
Next Step:Waiting GE response 
Resopnser:Yao Yuxing
Next step:Check transmission carrier—Li Xinlong</t>
    <phoneticPr fontId="54" type="noConversion"/>
  </si>
  <si>
    <t>Dyno maintance yesterday(2017/9/25)</t>
    <phoneticPr fontId="54" type="noConversion"/>
  </si>
  <si>
    <t>Issue Describe:High Voltage unstable
Issue Date:2017.9.21.
Next Step:Waiting GE response 
Resopnser:Yao Yuxing</t>
    <phoneticPr fontId="54" type="noConversion"/>
  </si>
  <si>
    <t>Issue Describe:High Voltage unstable
Issue Date:2017.9.21.
Next Step:Discuss action plan
Resopnser:Yao Yuxing</t>
    <phoneticPr fontId="54" type="noConversion"/>
  </si>
  <si>
    <t>Issue Describe:High Voltage unstable
Issue Date:2017.9.21.
Next Step:Discuss action plan
Resopnser:Yao Yuxing</t>
    <phoneticPr fontId="54" type="noConversion"/>
  </si>
  <si>
    <t>Issue Describe:High Voltage unstable
Issue Date:2017.9.21.
Next Step:Waiting GE response 
Resopnser:Yao Yuxing
Next step:Check transmission carrier—Li Xinlong</t>
    <phoneticPr fontId="54" type="noConversion"/>
  </si>
  <si>
    <t>Issue Describe:High Voltage unstable
Issue Date:2017.9.21.
Next Step:Discuss action plan
Resopnser:Yao Yuxing
Next step:Retrofit transmission—Li Xinlong</t>
    <phoneticPr fontId="54" type="noConversion"/>
  </si>
  <si>
    <t>Issue Describe:High Voltage unstable
Issue Date:2017.9.21.
Next Step:Plan to debug on 10/9
Resopnser:Yao Yuxing</t>
    <phoneticPr fontId="54" type="noConversion"/>
  </si>
  <si>
    <t>Issue Describe:High Voltage unstable
Target Date:2017.10.10.
Next Step:Debugging
Owner:Yao Yuxing</t>
    <phoneticPr fontId="54" type="noConversion"/>
  </si>
  <si>
    <t>Issue Describe:High Voltage unstable
Next Step:Debugging
Owner:Yao Yuxing</t>
    <phoneticPr fontId="54" type="noConversion"/>
  </si>
  <si>
    <t>Issue Describe:High Voltage unstable
Issue Date:2017.9.21.
Next Step:Plan to debug on 10/9
Resopnser:Yao Yuxing
Next step:Retrofit transmission—Li Xinlong</t>
    <phoneticPr fontId="54" type="noConversion"/>
  </si>
  <si>
    <t>Issue Describe:Transmission damaged for high voltage unstable
Next Step:Build new transmission today(2017.10.11),Spin function check on 2017.10.12
Owner:Hong Nianzhong</t>
    <phoneticPr fontId="54" type="noConversion"/>
  </si>
  <si>
    <t>Complete all sets</t>
    <phoneticPr fontId="54" type="noConversion"/>
  </si>
  <si>
    <t>Issue Describe:High Voltage unstable,suspect transmission damaged.
Next Step:Check the transmission status
Target date:2017.10.13 
Owner:Li Xinlong</t>
    <phoneticPr fontId="54" type="noConversion"/>
  </si>
  <si>
    <t>Finished</t>
  </si>
  <si>
    <t>C9KFG168CQ</t>
    <phoneticPr fontId="54" type="noConversion"/>
  </si>
  <si>
    <t xml:space="preserve">Issue Describe:High Voltage unstable,suspect transmission damaged.
Next Step:Check the transmission status—2017.10.13Li Xinlong
Next Step:Waiting to do function check,exchange PTC Trans(C9KFG168CQ) to PTA,plan to install Trans on 2017.10.14
</t>
    <phoneticPr fontId="54" type="noConversion"/>
  </si>
  <si>
    <t>Issue Describe:High Voltage unstable
Next Step:Waiting PTA result
Owner:Yao Yuxing</t>
    <phoneticPr fontId="54" type="noConversion"/>
  </si>
  <si>
    <t>C9KFG182CQ</t>
    <phoneticPr fontId="54" type="noConversion"/>
  </si>
  <si>
    <t>Issue Describe:Transmission damaged for high voltage unstable
Next Step:Waiting PTA result—Yao Yuxing
Exchange PTA Trans(C9KFG182CQ) to PTC</t>
    <phoneticPr fontId="54" type="noConversion"/>
  </si>
  <si>
    <t xml:space="preserve">Issue Describe:High Voltage unstable
Next Step:Do function check today(2017.10.13),exchange PTC Trans(C9KFG168CQ) to PTA,plan to install Trans on 2017.10.14
</t>
    <phoneticPr fontId="54" type="noConversion"/>
  </si>
  <si>
    <t>Issue Date:9/21
Issue Describe:High Voltage unstable
Next Step:Waiting PTA result,plan to run on 10/18.
Owner:Yao Yuxing</t>
    <phoneticPr fontId="54" type="noConversion"/>
  </si>
  <si>
    <t>Issue Date:9/21
Issue Describe:Transmission damaged for high voltage unstable
Next Step:Waiting PTA result—Yao Yuxing
Exchange PTA Trans(C9KFG182CQ) to PTC</t>
    <phoneticPr fontId="54" type="noConversion"/>
  </si>
  <si>
    <t>Dyno setup with gamma1 transmission for debugging
Issue Date:9/21.
Issue Describe:High Voltage unstable
Next Step:Waiting PTA result and supplier check on site 10.17.
Owner:Wu Chengwen</t>
    <phoneticPr fontId="54" type="noConversion"/>
  </si>
  <si>
    <t xml:space="preserve">Issue Date:9/21
Issue Describe:High Voltage unstable
Next Step:Install transmission on 10.14 due to function check delay,plan to run test on 10/17 .
Owner:Hong Nianzhong
</t>
    <phoneticPr fontId="54" type="noConversion"/>
  </si>
  <si>
    <t>Action:Do function check,plan to install transmission on 10/20.
Owner:Hong Nianzhong</t>
    <phoneticPr fontId="54" type="noConversion"/>
  </si>
  <si>
    <t xml:space="preserve">Issue Date:9/21
Issue Describe:High Voltage unstable
Next Step:Transmission Torque shaking ,CAL team support on site 10/17.
Owner:Hong Nianzhong
</t>
    <phoneticPr fontId="54" type="noConversion"/>
  </si>
  <si>
    <r>
      <t>Issue Date:9/21
Issue Describe:High Voltage unstable
Next Step:Annual maintance 10/16—10/17(Lin Xiaoquan)</t>
    </r>
    <r>
      <rPr>
        <sz val="12"/>
        <rFont val="宋体"/>
        <family val="3"/>
        <charset val="134"/>
      </rPr>
      <t>，</t>
    </r>
    <r>
      <rPr>
        <sz val="12"/>
        <rFont val="Arial"/>
        <family val="2"/>
      </rPr>
      <t>waiting PTA result,plan to run on 10/18.
Owner:Yao Yuxing</t>
    </r>
    <phoneticPr fontId="54" type="noConversion"/>
  </si>
  <si>
    <t>Action:Do function check,plan to install transmission on 10/20.
Owner:Hong Nianzhong</t>
  </si>
  <si>
    <t>PTC</t>
    <phoneticPr fontId="54" type="noConversion"/>
  </si>
  <si>
    <t>PTA</t>
    <phoneticPr fontId="54" type="noConversion"/>
  </si>
  <si>
    <t>Dyno setup with gamma1 transmission for debugging
Issue Date:9/21.
Issue Describe:High Voltage unstable
Next Step:Waiting supplier check on 10/18.
Owner:Xu Guoqiang/Wu Chengwen</t>
    <phoneticPr fontId="54" type="noConversion"/>
  </si>
  <si>
    <t>Dyno setup with gamma1 transmission for debugging
Issue Date:9/21.
Issue Describe:High Voltage unstable
Next Step:Waiting supplier check on 10/19.
Owner:Xu Guoqiang/Wu Chengwen</t>
    <phoneticPr fontId="54" type="noConversion"/>
  </si>
  <si>
    <t xml:space="preserve">Issue Date:9/21
Issue Describe:High Voltage unstable
Next Step:Change CAL,plan to run on 10/19—Hong Nianzhong
Discuss permanent solution tomorrow(2017.10.19)—Yao Yuxing
</t>
    <phoneticPr fontId="54" type="noConversion"/>
  </si>
  <si>
    <t>Issue Date:9/21
Issue Describe:Transmission damaged for high voltage unstable
Next Step:Discuss permanent solution tomorrow(2017.10.19)—Yao Yuxing
Do function check tomorrow(2017.10.19)—Li Xinlong</t>
    <phoneticPr fontId="54" type="noConversion"/>
  </si>
  <si>
    <t>Pending</t>
    <phoneticPr fontId="54" type="noConversion"/>
  </si>
  <si>
    <t>Swap OUTPUT CARRIRER assembled Dalian
SPIN function check failure and sent transmission to PPO check 
Expect to start on 9/2</t>
    <phoneticPr fontId="54" type="noConversion"/>
  </si>
  <si>
    <t>Swap OUTPUT CARRIRER assembled Dalian,expect to start on 9/2</t>
    <phoneticPr fontId="54" type="noConversion"/>
  </si>
  <si>
    <t>Issue Describe:Cable connector burnt.
Issue Date:2017.9.21.
Resopnser:Yao Yuxing</t>
    <phoneticPr fontId="54" type="noConversion"/>
  </si>
  <si>
    <t>Issue date:2017.9.20;Describe:CAN monitor cable issue;Next step:Investigation;Responser:Lin Xiaoquan</t>
    <phoneticPr fontId="54" type="noConversion"/>
  </si>
  <si>
    <t xml:space="preserve">Issue Describe:Cable connector burnt,TPIM isolation failed.
Issue Date:2017.9.21
Resopnser:Yao Yuxing/Hong Nianzhong
Next step:Check transmission parts on 9/22—Li Xinlong
</t>
    <phoneticPr fontId="54" type="noConversion"/>
  </si>
  <si>
    <t>STATOR ASM-DRV MOT (2ND POSN)</t>
  </si>
  <si>
    <t>ROTOR ASM-DRV MOT GEN (2ND POSN) - E2xx</t>
  </si>
  <si>
    <t>PLATE-VAR LOW  CLU BKG</t>
  </si>
  <si>
    <t>RING-VAR LOW CLU BKG PLT RET (SELECTIVE)</t>
  </si>
  <si>
    <t>CARRIER ASM-OUTPUT</t>
  </si>
  <si>
    <t>PFEP Description</t>
  </si>
  <si>
    <t>Chinese name</t>
  </si>
  <si>
    <t>驱动电机定子（第二位置）</t>
  </si>
  <si>
    <t>驱动电机转子（第二位置）- E2XX</t>
  </si>
  <si>
    <t>驱动电机支架总成</t>
  </si>
  <si>
    <t>低档离合器支撑片</t>
  </si>
  <si>
    <t>低档离合器支撑片可选卡簧</t>
  </si>
  <si>
    <t>输出支架总成</t>
  </si>
  <si>
    <t>零件损坏，需要更换</t>
  </si>
  <si>
    <t>零件未损坏，零件用于问题排查，故更换新零件</t>
  </si>
  <si>
    <t>更换成进口材料零件</t>
  </si>
  <si>
    <t>168#</t>
    <phoneticPr fontId="54" type="noConversion"/>
  </si>
  <si>
    <t>113#</t>
    <phoneticPr fontId="54" type="noConversion"/>
  </si>
  <si>
    <t>182#</t>
    <phoneticPr fontId="54" type="noConversion"/>
  </si>
  <si>
    <t>Date</t>
    <phoneticPr fontId="54" type="noConversion"/>
  </si>
  <si>
    <t>Cycle</t>
    <phoneticPr fontId="54" type="noConversion"/>
  </si>
  <si>
    <t>Comments</t>
    <phoneticPr fontId="54" type="noConversion"/>
  </si>
  <si>
    <t>OUTPUT CARRIRER</t>
    <phoneticPr fontId="54" type="noConversion"/>
  </si>
  <si>
    <t>更换大连压装的零件，与168#进行对比</t>
    <phoneticPr fontId="54" type="noConversion"/>
  </si>
  <si>
    <t>SUPPORT ASM-DRV MOT A</t>
    <phoneticPr fontId="54" type="noConversion"/>
  </si>
  <si>
    <t>Issue Date:9/21
Issue Describe:High Voltage unstable
Next Step:Waiting GE response
Target Date:TBD
Owner:Yao Yuxing</t>
    <phoneticPr fontId="54" type="noConversion"/>
  </si>
  <si>
    <t>Issue Date:9/21
Issue Describe:High Voltage unstable
Next Step:Waiting GE response
Target Date:TBD
Owner:Yao Yuxing
Do function check tomorrow(2017.10.19)—Li Xinlong</t>
    <phoneticPr fontId="54" type="noConversion"/>
  </si>
  <si>
    <t>Dyno setup with gamma1 transmission for debugging
Issue Date:9/21.
Issue Describe:High Voltage unstable
Next Step::Waiting GE response
Target Date:TBD
Owner:Xu Guoqiang/Wu Chengwen</t>
    <phoneticPr fontId="54" type="noConversion"/>
  </si>
  <si>
    <t>Deliver materials,plan to install palley on 10/23.</t>
    <phoneticPr fontId="54" type="noConversion"/>
  </si>
  <si>
    <t xml:space="preserve">Issue Date:9/21
Issue Describe:High Voltage unstable
Next Step:Discuss permanent solution tomorrow(2017.10.19)
Start to run test after change CAL today (2017.10.18)
Owner:Yao Yuxing
</t>
    <phoneticPr fontId="54" type="noConversion"/>
  </si>
  <si>
    <t>Issue Date:9/21
Issue Describe:High Voltage unstable
Next Step:Waiting GE response
Target Date:TBD
Owner:Yao Yuxing</t>
    <phoneticPr fontId="54" type="noConversion"/>
  </si>
  <si>
    <t>Issue Date:9/21
Issue Describe:High Voltage unstable
Next Step:Try to find permanent solution
Target Date:TBD
Owner:Yao Yuxing</t>
    <phoneticPr fontId="54" type="noConversion"/>
  </si>
  <si>
    <t>Issue Date:9/21
Issue Describe:High Voltage unstable
Next Step:Try to find permanent solution
Target Date:TBD
Owner:Yao Yuxing
Waiting do function check —Li Xinlong</t>
    <phoneticPr fontId="54" type="noConversion"/>
  </si>
  <si>
    <t>Dyno setup with gamma1 transmission for debugging
Issue Date:9/21.
Issue Describe:High Voltage unstable
Next Step:Solving issue,try to find permanent solution
Target Date:TBD
Owner:Xu Guoqiang</t>
    <phoneticPr fontId="54" type="noConversion"/>
  </si>
  <si>
    <t>Install palley on 10/23,expect to run test on 10/30</t>
    <phoneticPr fontId="54" type="noConversion"/>
  </si>
  <si>
    <t>Working in Progress</t>
  </si>
  <si>
    <t>Install transmission,expect to run test on 10/24</t>
    <phoneticPr fontId="54" type="noConversion"/>
  </si>
  <si>
    <t xml:space="preserve">Issue Date:10/23
Issue Describe:Motor Torque abnormal
Next Step:Collect data and send to GPS
Target Date:TBD
Owner:Hong Nianzhong
</t>
    <phoneticPr fontId="54" type="noConversion"/>
  </si>
  <si>
    <t xml:space="preserve">Issue Date:10/23
Issue Describe:Motor Torque abnormal
Next Step:Change high voltage device
Target Date:10/24
Owner:Hong Yao Yuxing
</t>
    <phoneticPr fontId="54" type="noConversion"/>
  </si>
  <si>
    <t>Install transmission,expect to run test on 10/25</t>
    <phoneticPr fontId="54" type="noConversion"/>
  </si>
  <si>
    <t>Install transmission,expect to run test on 10/26</t>
    <phoneticPr fontId="54" type="noConversion"/>
  </si>
  <si>
    <t>Debugging 
Target Date:TBD
Owner:Wu Chenwen</t>
    <phoneticPr fontId="54" type="noConversion"/>
  </si>
  <si>
    <t>Issue Date:10/26
Issue Describe:Device error
Target Date:10/27
Owner:Yao Yuxing</t>
    <phoneticPr fontId="54" type="noConversion"/>
  </si>
  <si>
    <t>Issue Date:9/21
Issue Describe::High Voltage unstable
Next Step:Change to permanent solution
Target Date:TBD
Owner:Yao Yuxing</t>
    <phoneticPr fontId="54" type="noConversion"/>
  </si>
  <si>
    <t>Debugging 
Target Date:11/2
Owner:Wu Chenwen</t>
    <phoneticPr fontId="54" type="noConversion"/>
  </si>
  <si>
    <t>Running Incident</t>
  </si>
  <si>
    <t xml:space="preserve">Issue Date:10/26
Issue Describe:CAN Monitor Communication error
Target Date:10/27
Owner:Lin Xiaoquan
</t>
    <phoneticPr fontId="54" type="noConversion"/>
  </si>
  <si>
    <t xml:space="preserve">Issue Date:10/23
Issue Describe:Motor Torque abnormal
Next Step:Change high voltage device
Target Date:10/25
Owner:Hong Yao Yuxing
</t>
    <phoneticPr fontId="54" type="noConversion"/>
  </si>
  <si>
    <t xml:space="preserve">Motor Torque normal due to change Trans CAL </t>
    <phoneticPr fontId="54" type="noConversion"/>
  </si>
  <si>
    <t>Issue Date:10/26
Issue Describe:Device error,waiting Horiba to fix device
Next Step:Expected to run 10/30.
Owner:Yao Yuxing</t>
    <phoneticPr fontId="54" type="noConversion"/>
  </si>
  <si>
    <t>Install palley on 10/23,expect to run test on 11/10</t>
    <phoneticPr fontId="54" type="noConversion"/>
  </si>
  <si>
    <t>台架被人占了……</t>
    <phoneticPr fontId="54" type="noConversion"/>
  </si>
  <si>
    <t>Issue Date:10/29
Issue Describe:High voltage connector burning
Next Step:Swap new high voltage cable,Horriba exchange PTC high voltage device to PTA.
Target Date:10/31.
Owner:Lin Xiaoquan/Yao Yuxing</t>
    <phoneticPr fontId="54" type="noConversion"/>
  </si>
  <si>
    <t>Issue Date:10/29
Issue Describe:High voltage connector burning
Next Step:Swap new high voltage cable,waiting PTA results
Target Date:TBD
Owner:Lin Xiaoquan/Yao Yuxing</t>
    <phoneticPr fontId="54" type="noConversion"/>
  </si>
  <si>
    <t>Issue Date:10/30
Issue Describe:Axle shaft broken.
Next Step:Swap new axle shaft 10/30,waiting PTA results
Owner:Lin Xiaoquan</t>
    <phoneticPr fontId="54" type="noConversion"/>
  </si>
  <si>
    <t>Issue Date:10/29
Issue Describe:High voltage unstable
Next Step:Waiting PTA results
Target Date:TBD
Owner:Yao Yuxing</t>
    <phoneticPr fontId="54" type="noConversion"/>
  </si>
  <si>
    <t>Ongoing</t>
  </si>
  <si>
    <t>Issue Date:10/30
Issue Describe:Facility fault
Next Step:Fix facility
Target Date:TBD
Owner:Yao Yuxing</t>
    <phoneticPr fontId="54" type="noConversion"/>
  </si>
  <si>
    <t>Issue Date:10/30
Issue Describe:Facility fault
Next Step:Fix facility
Target Date:11/2
Owner:Yao Yuxing</t>
    <phoneticPr fontId="54" type="noConversion"/>
  </si>
  <si>
    <t>Issue Date:10/29
Issue Describe:High voltage unstable
Next Step:Change high voltage device
Target Date:11/2
Owner:Yao Yuxing</t>
    <phoneticPr fontId="54" type="noConversion"/>
  </si>
  <si>
    <t>Debugging 
Target Date:11/10
Owner:Wu Chenwen</t>
    <phoneticPr fontId="54" type="noConversion"/>
  </si>
  <si>
    <t>Issue Date:10/30
Issue Describe:Facility fault
Next Step:Fix facility
Target Date:11/6
Owner:Yao Yuxing</t>
    <phoneticPr fontId="54" type="noConversion"/>
  </si>
  <si>
    <t>Issue Date:11/3
Issue Describe:EXH VVT DTC Code
Next Step:Change CABLE
Target Date:11/3
Owner:Hong Nianzhong</t>
    <phoneticPr fontId="54" type="noConversion"/>
  </si>
  <si>
    <t>Install palley on 10/23,expect to run test on 11/15</t>
    <phoneticPr fontId="54" type="noConversion"/>
  </si>
  <si>
    <t>Issue Date:10/30
Issue Describe:Facility fault
Next Step:Fix facility
Target Date:TBD
Owner:Yao Yuxing</t>
    <phoneticPr fontId="54" type="noConversion"/>
  </si>
  <si>
    <t>Issue Date:11/6
Issue Describe:Facility Error
Target Date:TBD
Owner:Yao Yuxing</t>
    <phoneticPr fontId="54" type="noConversion"/>
  </si>
  <si>
    <t>Debugging ,expect to run test on 11/15</t>
    <phoneticPr fontId="5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</si>
</sst>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4" formatCode="_ &quot;¥&quot;* #,##0.00_ ;_ &quot;¥&quot;* \-#,##0.00_ ;_ &quot;¥&quot;* &quot;-&quot;??_ ;_ @_ "/>
    <numFmt numFmtId="43" formatCode="_ * #,##0.00_ ;_ * \-#,##0.00_ ;_ * &quot;-&quot;??_ ;_ @_ "/>
    <numFmt numFmtId="176" formatCode="[$-F800]dddd\,\ mmmm\ dd\,\ yyyy"/>
    <numFmt numFmtId="177" formatCode="0.0%"/>
    <numFmt numFmtId="178" formatCode="[$-409]aaaa\,\ d\-mmm\-yyyy"/>
    <numFmt numFmtId="179" formatCode="m/d/yyyy;@"/>
    <numFmt numFmtId="180" formatCode="0.0_);[Red]\(0.0\)"/>
    <numFmt numFmtId="181" formatCode="0_);[Red]\(0\)"/>
    <numFmt numFmtId="182" formatCode="0.00_);[Red]\(0.00\)"/>
  </numFmts>
  <fonts count="79" x14ac:knownFonts="1">
    <font>
      <sz val="12"/>
      <name val="Arial"/>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0"/>
      <color theme="1"/>
      <name val="Arial"/>
      <family val="2"/>
    </font>
    <font>
      <sz val="10"/>
      <color theme="1"/>
      <name val="Arial"/>
      <family val="2"/>
    </font>
    <font>
      <sz val="10"/>
      <color theme="1"/>
      <name val="Arial"/>
      <family val="2"/>
    </font>
    <font>
      <sz val="10"/>
      <color theme="1"/>
      <name val="Arial"/>
      <family val="2"/>
    </font>
    <font>
      <sz val="12"/>
      <name val="Arial"/>
      <family val="2"/>
    </font>
    <font>
      <b/>
      <sz val="10"/>
      <name val="Arial"/>
      <family val="2"/>
    </font>
    <font>
      <sz val="8"/>
      <name val="Arial"/>
      <family val="2"/>
    </font>
    <font>
      <b/>
      <sz val="12"/>
      <name val="Arial"/>
      <family val="2"/>
    </font>
    <font>
      <sz val="10"/>
      <name val="Arial"/>
      <family val="2"/>
    </font>
    <font>
      <b/>
      <sz val="16"/>
      <name val="Arial"/>
      <family val="2"/>
    </font>
    <font>
      <b/>
      <sz val="14"/>
      <name val="Arial"/>
      <family val="2"/>
    </font>
    <font>
      <sz val="12"/>
      <name val="Arial"/>
      <family val="2"/>
    </font>
    <font>
      <b/>
      <sz val="12"/>
      <color theme="0"/>
      <name val="Arial"/>
      <family val="2"/>
    </font>
    <font>
      <sz val="12"/>
      <color theme="0"/>
      <name val="Arial"/>
      <family val="2"/>
    </font>
    <font>
      <sz val="12"/>
      <name val="Arial"/>
      <family val="2"/>
    </font>
    <font>
      <b/>
      <sz val="8"/>
      <name val="Arial"/>
      <family val="2"/>
    </font>
    <font>
      <b/>
      <sz val="12"/>
      <color theme="1" tint="0.499984740745262"/>
      <name val="Arial"/>
      <family val="2"/>
    </font>
    <font>
      <b/>
      <sz val="9"/>
      <name val="Arial"/>
      <family val="2"/>
    </font>
    <font>
      <b/>
      <sz val="11"/>
      <color theme="0"/>
      <name val="Arial"/>
      <family val="2"/>
    </font>
    <font>
      <sz val="11"/>
      <color theme="0"/>
      <name val="Arial"/>
      <family val="2"/>
    </font>
    <font>
      <sz val="9"/>
      <color theme="2" tint="-0.249977111117893"/>
      <name val="Arial"/>
      <family val="2"/>
    </font>
    <font>
      <sz val="9"/>
      <name val="Arial"/>
      <family val="2"/>
    </font>
    <font>
      <b/>
      <u/>
      <sz val="12"/>
      <name val="Arial"/>
      <family val="2"/>
    </font>
    <font>
      <sz val="8"/>
      <color indexed="81"/>
      <name val="Tahoma"/>
      <family val="2"/>
    </font>
    <font>
      <b/>
      <u/>
      <sz val="10"/>
      <color rgb="FF0070C0"/>
      <name val="Arial"/>
      <family val="2"/>
    </font>
    <font>
      <b/>
      <sz val="8"/>
      <color indexed="81"/>
      <name val="Tahoma"/>
      <family val="2"/>
    </font>
    <font>
      <b/>
      <sz val="9"/>
      <color indexed="81"/>
      <name val="Tahoma"/>
      <family val="2"/>
    </font>
    <font>
      <b/>
      <sz val="10"/>
      <color indexed="81"/>
      <name val="Tahoma"/>
      <family val="2"/>
    </font>
    <font>
      <b/>
      <sz val="11"/>
      <name val="Arial"/>
      <family val="2"/>
    </font>
    <font>
      <b/>
      <sz val="24"/>
      <name val="Arial"/>
      <family val="2"/>
    </font>
    <font>
      <sz val="16"/>
      <name val="Arial"/>
      <family val="2"/>
    </font>
    <font>
      <sz val="26"/>
      <name val="Arial"/>
      <family val="2"/>
    </font>
    <font>
      <sz val="12"/>
      <color theme="0" tint="-0.249977111117893"/>
      <name val="Arial"/>
      <family val="2"/>
    </font>
    <font>
      <b/>
      <sz val="13"/>
      <name val="Arial"/>
      <family val="2"/>
    </font>
    <font>
      <sz val="10"/>
      <color rgb="FF006100"/>
      <name val="Arial"/>
      <family val="2"/>
    </font>
    <font>
      <sz val="12"/>
      <color rgb="FF006100"/>
      <name val="Arial"/>
      <family val="2"/>
    </font>
    <font>
      <sz val="11"/>
      <color rgb="FF006100"/>
      <name val="Arial"/>
      <family val="2"/>
    </font>
    <font>
      <sz val="12"/>
      <color theme="4"/>
      <name val="Arial"/>
      <family val="2"/>
    </font>
    <font>
      <b/>
      <sz val="8"/>
      <color theme="0"/>
      <name val="Arial"/>
      <family val="2"/>
    </font>
    <font>
      <b/>
      <sz val="18"/>
      <name val="Times New Roman"/>
      <family val="1"/>
    </font>
    <font>
      <sz val="11"/>
      <color theme="1"/>
      <name val="宋体"/>
      <family val="2"/>
      <scheme val="minor"/>
    </font>
    <font>
      <sz val="10"/>
      <color theme="1"/>
      <name val="Verdana"/>
      <family val="2"/>
    </font>
    <font>
      <b/>
      <sz val="12"/>
      <color theme="9" tint="0.79998168889431442"/>
      <name val="Arial"/>
      <family val="2"/>
    </font>
    <font>
      <b/>
      <sz val="12"/>
      <color rgb="FFFF0000"/>
      <name val="Arial"/>
      <family val="2"/>
    </font>
    <font>
      <b/>
      <sz val="12"/>
      <color rgb="FF00FF00"/>
      <name val="Arial"/>
      <family val="2"/>
    </font>
    <font>
      <b/>
      <sz val="12"/>
      <color rgb="FF00B0F0"/>
      <name val="Arial"/>
      <family val="2"/>
    </font>
    <font>
      <b/>
      <sz val="12"/>
      <color theme="9" tint="-0.249977111117893"/>
      <name val="Arial"/>
      <family val="2"/>
    </font>
    <font>
      <b/>
      <sz val="12"/>
      <color theme="2" tint="-0.249977111117893"/>
      <name val="Arial"/>
      <family val="2"/>
    </font>
    <font>
      <sz val="9"/>
      <name val="宋体"/>
      <family val="3"/>
      <charset val="134"/>
    </font>
    <font>
      <b/>
      <sz val="6"/>
      <name val="Arial"/>
      <family val="2"/>
    </font>
    <font>
      <b/>
      <sz val="10"/>
      <color rgb="FF000000"/>
      <name val="Arial"/>
      <family val="2"/>
    </font>
    <font>
      <b/>
      <sz val="11"/>
      <color rgb="FF000000"/>
      <name val="Arial"/>
      <family val="2"/>
    </font>
    <font>
      <b/>
      <sz val="12"/>
      <color rgb="FF000000"/>
      <name val="Arial"/>
      <family val="2"/>
    </font>
    <font>
      <b/>
      <u/>
      <sz val="10"/>
      <color rgb="FF000000"/>
      <name val="Impact"/>
      <family val="2"/>
    </font>
    <font>
      <sz val="11"/>
      <color theme="1"/>
      <name val="Arial"/>
      <family val="2"/>
    </font>
    <font>
      <b/>
      <sz val="20"/>
      <color theme="1"/>
      <name val="Arial"/>
      <family val="2"/>
    </font>
    <font>
      <sz val="14"/>
      <color theme="1"/>
      <name val="Arial"/>
      <family val="2"/>
    </font>
    <font>
      <sz val="9"/>
      <color rgb="FF00B050"/>
      <name val="Arial"/>
      <family val="2"/>
    </font>
    <font>
      <sz val="10"/>
      <color rgb="FF00B050"/>
      <name val="Arial"/>
      <family val="2"/>
    </font>
    <font>
      <b/>
      <sz val="9"/>
      <color theme="3"/>
      <name val="Arial"/>
      <family val="2"/>
    </font>
    <font>
      <b/>
      <sz val="10"/>
      <color theme="3"/>
      <name val="Arial"/>
      <family val="2"/>
    </font>
    <font>
      <b/>
      <sz val="12"/>
      <color theme="3"/>
      <name val="Arial"/>
      <family val="2"/>
    </font>
    <font>
      <b/>
      <sz val="12"/>
      <color rgb="FF000000"/>
      <name val="System"/>
      <family val="2"/>
      <charset val="134"/>
    </font>
    <font>
      <sz val="11"/>
      <color theme="1"/>
      <name val="宋体"/>
      <family val="2"/>
      <charset val="134"/>
      <scheme val="minor"/>
    </font>
    <font>
      <sz val="11"/>
      <color rgb="FF006100"/>
      <name val="宋体"/>
      <family val="2"/>
      <charset val="134"/>
      <scheme val="minor"/>
    </font>
    <font>
      <b/>
      <sz val="20"/>
      <color theme="1"/>
      <name val="BatangChe"/>
      <family val="3"/>
      <charset val="129"/>
    </font>
    <font>
      <sz val="9"/>
      <name val="宋体"/>
      <family val="3"/>
      <charset val="134"/>
      <scheme val="minor"/>
    </font>
    <font>
      <b/>
      <sz val="12"/>
      <color theme="1"/>
      <name val="Arial"/>
      <family val="2"/>
    </font>
    <font>
      <sz val="9"/>
      <name val="宋体"/>
      <family val="2"/>
      <charset val="134"/>
      <scheme val="minor"/>
    </font>
    <font>
      <b/>
      <sz val="11"/>
      <color theme="1"/>
      <name val="Arial"/>
      <family val="2"/>
    </font>
    <font>
      <sz val="10"/>
      <color theme="1"/>
      <name val="宋体"/>
      <family val="3"/>
      <charset val="134"/>
      <scheme val="minor"/>
    </font>
    <font>
      <sz val="8"/>
      <color theme="1"/>
      <name val="Arial"/>
      <family val="2"/>
    </font>
    <font>
      <sz val="12"/>
      <name val="宋体"/>
      <family val="3"/>
      <charset val="134"/>
    </font>
  </fonts>
  <fills count="50">
    <fill>
      <patternFill patternType="none"/>
    </fill>
    <fill>
      <patternFill patternType="gray125"/>
    </fill>
    <fill>
      <patternFill patternType="solid">
        <fgColor theme="2" tint="-9.9978637043366805E-2"/>
        <bgColor indexed="64"/>
      </patternFill>
    </fill>
    <fill>
      <patternFill patternType="solid">
        <fgColor theme="5" tint="-0.249977111117893"/>
        <bgColor indexed="64"/>
      </patternFill>
    </fill>
    <fill>
      <patternFill patternType="solid">
        <fgColor theme="2"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1" tint="0.499984740745262"/>
        <bgColor indexed="64"/>
      </patternFill>
    </fill>
    <fill>
      <patternFill patternType="solid">
        <fgColor theme="2"/>
        <bgColor indexed="64"/>
      </patternFill>
    </fill>
    <fill>
      <patternFill patternType="solid">
        <fgColor theme="0" tint="-4.9989318521683403E-2"/>
        <bgColor indexed="64"/>
      </patternFill>
    </fill>
    <fill>
      <patternFill patternType="mediumGray">
        <bgColor theme="5" tint="-0.249977111117893"/>
      </patternFill>
    </fill>
    <fill>
      <patternFill patternType="solid">
        <fgColor rgb="FF00B0F0"/>
        <bgColor indexed="64"/>
      </patternFill>
    </fill>
    <fill>
      <patternFill patternType="mediumGray">
        <bgColor rgb="FF00B0F0"/>
      </patternFill>
    </fill>
    <fill>
      <patternFill patternType="solid">
        <fgColor theme="0" tint="-0.34998626667073579"/>
        <bgColor indexed="64"/>
      </patternFill>
    </fill>
    <fill>
      <patternFill patternType="solid">
        <fgColor rgb="FFFFFF00"/>
        <bgColor indexed="64"/>
      </patternFill>
    </fill>
    <fill>
      <patternFill patternType="solid">
        <fgColor rgb="FFFFC000"/>
        <bgColor indexed="64"/>
      </patternFill>
    </fill>
    <fill>
      <patternFill patternType="solid">
        <fgColor rgb="FFFF7C80"/>
        <bgColor indexed="64"/>
      </patternFill>
    </fill>
    <fill>
      <patternFill patternType="solid">
        <fgColor rgb="FF00CE36"/>
        <bgColor indexed="64"/>
      </patternFill>
    </fill>
    <fill>
      <patternFill patternType="mediumGray">
        <bgColor rgb="FF00CE36"/>
      </patternFill>
    </fill>
    <fill>
      <patternFill patternType="mediumGray">
        <bgColor theme="0" tint="-0.249977111117893"/>
      </patternFill>
    </fill>
    <fill>
      <patternFill patternType="solid">
        <fgColor rgb="FF0070C0"/>
        <bgColor indexed="64"/>
      </patternFill>
    </fill>
    <fill>
      <patternFill patternType="mediumGray">
        <bgColor rgb="FF0070C0"/>
      </patternFill>
    </fill>
    <fill>
      <patternFill patternType="mediumGray">
        <bgColor rgb="FFFF7C80"/>
      </patternFill>
    </fill>
    <fill>
      <patternFill patternType="mediumGray">
        <bgColor rgb="FFFFC000"/>
      </patternFill>
    </fill>
    <fill>
      <patternFill patternType="solid">
        <fgColor rgb="FF6699FF"/>
        <bgColor indexed="64"/>
      </patternFill>
    </fill>
    <fill>
      <patternFill patternType="mediumGray">
        <bgColor rgb="FF6699FF"/>
      </patternFill>
    </fill>
    <fill>
      <patternFill patternType="solid">
        <fgColor rgb="FFCC66FF"/>
        <bgColor indexed="64"/>
      </patternFill>
    </fill>
    <fill>
      <patternFill patternType="mediumGray">
        <bgColor rgb="FFCC66FF"/>
      </patternFill>
    </fill>
    <fill>
      <patternFill patternType="solid">
        <fgColor rgb="FFC6EFCE"/>
      </patternFill>
    </fill>
    <fill>
      <patternFill patternType="solid">
        <fgColor theme="7" tint="0.39997558519241921"/>
        <bgColor indexed="64"/>
      </patternFill>
    </fill>
    <fill>
      <patternFill patternType="mediumGray">
        <bgColor theme="7" tint="0.39994506668294322"/>
      </patternFill>
    </fill>
    <fill>
      <patternFill patternType="mediumGray">
        <bgColor theme="7" tint="0.39997558519241921"/>
      </patternFill>
    </fill>
    <fill>
      <patternFill patternType="solid">
        <fgColor rgb="FFFF9933"/>
        <bgColor indexed="64"/>
      </patternFill>
    </fill>
    <fill>
      <patternFill patternType="mediumGray">
        <bgColor rgb="FFFF9933"/>
      </patternFill>
    </fill>
    <fill>
      <patternFill patternType="gray125">
        <fgColor theme="1"/>
        <bgColor theme="2" tint="-9.9978637043366805E-2"/>
      </patternFill>
    </fill>
    <fill>
      <patternFill patternType="solid">
        <fgColor theme="2" tint="-9.9978637043366805E-2"/>
        <bgColor theme="1"/>
      </patternFill>
    </fill>
    <fill>
      <patternFill patternType="solid">
        <fgColor theme="8" tint="0.39997558519241921"/>
        <bgColor indexed="64"/>
      </patternFill>
    </fill>
    <fill>
      <patternFill patternType="mediumGray">
        <bgColor theme="8" tint="0.39997558519241921"/>
      </patternFill>
    </fill>
    <fill>
      <patternFill patternType="solid">
        <fgColor theme="9" tint="0.39997558519241921"/>
        <bgColor indexed="64"/>
      </patternFill>
    </fill>
    <fill>
      <patternFill patternType="mediumGray">
        <bgColor theme="9" tint="0.39997558519241921"/>
      </patternFill>
    </fill>
    <fill>
      <patternFill patternType="solid">
        <fgColor theme="5" tint="0.39997558519241921"/>
        <bgColor indexed="64"/>
      </patternFill>
    </fill>
    <fill>
      <patternFill patternType="mediumGray">
        <bgColor theme="5" tint="0.39997558519241921"/>
      </patternFill>
    </fill>
    <fill>
      <patternFill patternType="solid">
        <fgColor theme="6" tint="0.39997558519241921"/>
        <bgColor indexed="64"/>
      </patternFill>
    </fill>
    <fill>
      <patternFill patternType="mediumGray">
        <bgColor theme="6" tint="0.39997558519241921"/>
      </patternFill>
    </fill>
    <fill>
      <patternFill patternType="mediumGray">
        <bgColor theme="2" tint="-0.249977111117893"/>
      </patternFill>
    </fill>
    <fill>
      <patternFill patternType="solid">
        <fgColor rgb="FFFFFF66"/>
        <bgColor indexed="64"/>
      </patternFill>
    </fill>
    <fill>
      <patternFill patternType="mediumGray">
        <bgColor rgb="FFFFFF66"/>
      </patternFill>
    </fill>
    <fill>
      <patternFill patternType="mediumGray">
        <bgColor theme="0" tint="-0.34998626667073579"/>
      </patternFill>
    </fill>
    <fill>
      <patternFill patternType="solid">
        <fgColor rgb="FF00FFFF"/>
        <bgColor indexed="64"/>
      </patternFill>
    </fill>
    <fill>
      <patternFill patternType="solid">
        <fgColor rgb="FF00B050"/>
        <bgColor indexed="64"/>
      </patternFill>
    </fill>
  </fills>
  <borders count="58">
    <border>
      <left/>
      <right/>
      <top/>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diagonal/>
    </border>
    <border>
      <left style="thin">
        <color indexed="64"/>
      </left>
      <right/>
      <top/>
      <bottom style="thin">
        <color indexed="64"/>
      </bottom>
      <diagonal/>
    </border>
    <border>
      <left/>
      <right style="medium">
        <color indexed="64"/>
      </right>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medium">
        <color indexed="64"/>
      </left>
      <right/>
      <top style="thin">
        <color indexed="64"/>
      </top>
      <bottom style="medium">
        <color indexed="64"/>
      </bottom>
      <diagonal/>
    </border>
    <border>
      <left style="thin">
        <color auto="1"/>
      </left>
      <right/>
      <top style="medium">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thin">
        <color indexed="64"/>
      </top>
      <bottom/>
      <diagonal/>
    </border>
    <border>
      <left style="medium">
        <color indexed="64"/>
      </left>
      <right style="medium">
        <color indexed="64"/>
      </right>
      <top/>
      <bottom style="medium">
        <color indexed="64"/>
      </bottom>
      <diagonal/>
    </border>
    <border>
      <left style="medium">
        <color indexed="64"/>
      </left>
      <right/>
      <top style="thin">
        <color indexed="64"/>
      </top>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s>
  <cellStyleXfs count="44">
    <xf numFmtId="0" fontId="0" fillId="0" borderId="0"/>
    <xf numFmtId="43" fontId="10" fillId="0" borderId="0" applyFont="0" applyFill="0" applyBorder="0" applyAlignment="0" applyProtection="0"/>
    <xf numFmtId="9" fontId="20" fillId="0" borderId="0" applyFont="0" applyFill="0" applyBorder="0" applyAlignment="0" applyProtection="0"/>
    <xf numFmtId="0" fontId="14" fillId="0" borderId="0"/>
    <xf numFmtId="0" fontId="40" fillId="28" borderId="0" applyNumberFormat="0" applyBorder="0" applyAlignment="0" applyProtection="0"/>
    <xf numFmtId="0" fontId="9" fillId="0" borderId="0"/>
    <xf numFmtId="0" fontId="46" fillId="0" borderId="0"/>
    <xf numFmtId="0" fontId="8" fillId="0" borderId="0"/>
    <xf numFmtId="0" fontId="7" fillId="0" borderId="0"/>
    <xf numFmtId="0" fontId="6" fillId="0" borderId="0"/>
    <xf numFmtId="0" fontId="47" fillId="0" borderId="0"/>
    <xf numFmtId="0" fontId="5" fillId="0" borderId="0"/>
    <xf numFmtId="0" fontId="4" fillId="0" borderId="0"/>
    <xf numFmtId="0" fontId="10" fillId="0" borderId="0"/>
    <xf numFmtId="9" fontId="10" fillId="0" borderId="0" applyFont="0" applyFill="0" applyBorder="0" applyAlignment="0" applyProtection="0"/>
    <xf numFmtId="0" fontId="6" fillId="0" borderId="0"/>
    <xf numFmtId="0" fontId="3" fillId="0" borderId="0"/>
    <xf numFmtId="0" fontId="6" fillId="0" borderId="0"/>
    <xf numFmtId="44" fontId="10" fillId="0" borderId="0" applyFont="0" applyFill="0" applyBorder="0" applyAlignment="0" applyProtection="0"/>
    <xf numFmtId="0" fontId="6"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0" fillId="0" borderId="0" applyFont="0" applyFill="0" applyBorder="0" applyAlignment="0" applyProtection="0"/>
    <xf numFmtId="0" fontId="69" fillId="0" borderId="0"/>
    <xf numFmtId="43" fontId="69" fillId="0" borderId="0" applyFont="0" applyFill="0" applyBorder="0" applyAlignment="0" applyProtection="0"/>
    <xf numFmtId="0" fontId="70" fillId="28" borderId="0" applyNumberFormat="0" applyBorder="0" applyAlignment="0" applyProtection="0"/>
  </cellStyleXfs>
  <cellXfs count="1835">
    <xf numFmtId="0" fontId="0" fillId="0" borderId="0" xfId="0"/>
    <xf numFmtId="176" fontId="15" fillId="2" borderId="2" xfId="0" applyNumberFormat="1" applyFont="1" applyFill="1" applyBorder="1" applyAlignment="1" applyProtection="1">
      <alignment horizontal="center"/>
      <protection locked="0"/>
    </xf>
    <xf numFmtId="0" fontId="15" fillId="0" borderId="0" xfId="0" applyFont="1" applyProtection="1">
      <protection locked="0"/>
    </xf>
    <xf numFmtId="0" fontId="13" fillId="0" borderId="0" xfId="0" applyFont="1" applyProtection="1">
      <protection locked="0"/>
    </xf>
    <xf numFmtId="0" fontId="14" fillId="0" borderId="0" xfId="0" applyFont="1" applyProtection="1">
      <protection locked="0"/>
    </xf>
    <xf numFmtId="0" fontId="17" fillId="0" borderId="0" xfId="0" applyFont="1" applyBorder="1" applyProtection="1">
      <protection locked="0"/>
    </xf>
    <xf numFmtId="0" fontId="11" fillId="0" borderId="0" xfId="0" applyFont="1" applyBorder="1" applyAlignment="1" applyProtection="1">
      <alignment horizontal="center" vertical="center"/>
      <protection locked="0"/>
    </xf>
    <xf numFmtId="0" fontId="14" fillId="0" borderId="0" xfId="0" applyNumberFormat="1" applyFont="1" applyAlignment="1" applyProtection="1">
      <alignment horizontal="left" vertical="top" wrapText="1"/>
      <protection locked="0"/>
    </xf>
    <xf numFmtId="3" fontId="14" fillId="0" borderId="0" xfId="0" applyNumberFormat="1" applyFont="1" applyProtection="1">
      <protection locked="0"/>
    </xf>
    <xf numFmtId="0" fontId="18" fillId="5" borderId="0" xfId="0" applyFont="1" applyFill="1" applyBorder="1" applyAlignment="1" applyProtection="1">
      <alignment horizontal="right"/>
      <protection locked="0"/>
    </xf>
    <xf numFmtId="0" fontId="18" fillId="5" borderId="0" xfId="0" applyFont="1" applyFill="1" applyBorder="1" applyAlignment="1" applyProtection="1">
      <alignment horizontal="center"/>
      <protection locked="0"/>
    </xf>
    <xf numFmtId="176" fontId="18" fillId="5" borderId="0" xfId="0" applyNumberFormat="1" applyFont="1" applyFill="1" applyBorder="1" applyAlignment="1" applyProtection="1">
      <alignment horizontal="center"/>
      <protection locked="0"/>
    </xf>
    <xf numFmtId="0" fontId="22" fillId="5" borderId="0" xfId="0" applyNumberFormat="1" applyFont="1" applyFill="1" applyBorder="1" applyAlignment="1" applyProtection="1">
      <alignment horizontal="center"/>
      <protection locked="0"/>
    </xf>
    <xf numFmtId="0" fontId="14" fillId="0" borderId="0" xfId="0" applyFont="1" applyBorder="1" applyProtection="1">
      <protection locked="0"/>
    </xf>
    <xf numFmtId="0" fontId="10" fillId="0" borderId="0" xfId="0" applyFont="1" applyProtection="1">
      <protection locked="0"/>
    </xf>
    <xf numFmtId="176" fontId="10" fillId="0" borderId="0" xfId="0" applyNumberFormat="1" applyFont="1" applyProtection="1">
      <protection locked="0"/>
    </xf>
    <xf numFmtId="0" fontId="27" fillId="0" borderId="0" xfId="0" applyFont="1" applyAlignment="1" applyProtection="1">
      <alignment horizontal="center" vertical="center" wrapText="1"/>
      <protection locked="0"/>
    </xf>
    <xf numFmtId="0" fontId="23" fillId="0" borderId="0" xfId="0" applyFont="1" applyBorder="1" applyAlignment="1" applyProtection="1">
      <alignment horizontal="center" vertical="center"/>
    </xf>
    <xf numFmtId="0" fontId="13" fillId="0" borderId="0" xfId="0" applyFont="1" applyAlignment="1" applyProtection="1">
      <alignment horizontal="right"/>
      <protection locked="0"/>
    </xf>
    <xf numFmtId="0" fontId="10" fillId="0" borderId="0" xfId="0" applyFont="1"/>
    <xf numFmtId="0" fontId="17" fillId="0" borderId="6" xfId="0" applyNumberFormat="1" applyFont="1" applyBorder="1" applyProtection="1">
      <protection locked="0"/>
    </xf>
    <xf numFmtId="0" fontId="18" fillId="5" borderId="6" xfId="0" applyNumberFormat="1" applyFont="1" applyFill="1" applyBorder="1" applyAlignment="1" applyProtection="1">
      <alignment horizontal="center"/>
      <protection locked="0"/>
    </xf>
    <xf numFmtId="14" fontId="0" fillId="0" borderId="0" xfId="0" applyNumberFormat="1"/>
    <xf numFmtId="14" fontId="10" fillId="0" borderId="0" xfId="0" applyNumberFormat="1" applyFont="1"/>
    <xf numFmtId="0" fontId="18" fillId="0" borderId="0" xfId="0" applyFont="1" applyFill="1" applyBorder="1" applyAlignment="1" applyProtection="1">
      <alignment horizontal="right"/>
      <protection locked="0"/>
    </xf>
    <xf numFmtId="176" fontId="13" fillId="0" borderId="0" xfId="0" applyNumberFormat="1" applyFont="1" applyFill="1" applyBorder="1" applyAlignment="1" applyProtection="1">
      <alignment horizontal="right"/>
      <protection locked="0"/>
    </xf>
    <xf numFmtId="0" fontId="13" fillId="0" borderId="0" xfId="0" applyFont="1" applyFill="1" applyBorder="1" applyProtection="1">
      <protection locked="0"/>
    </xf>
    <xf numFmtId="0" fontId="17" fillId="0" borderId="1" xfId="0" applyFont="1" applyBorder="1" applyProtection="1">
      <protection locked="0"/>
    </xf>
    <xf numFmtId="0" fontId="13" fillId="0" borderId="0" xfId="0" applyFont="1" applyProtection="1"/>
    <xf numFmtId="176" fontId="13" fillId="0" borderId="0" xfId="0" applyNumberFormat="1" applyFont="1" applyProtection="1">
      <protection locked="0"/>
    </xf>
    <xf numFmtId="0" fontId="25" fillId="0" borderId="0" xfId="0" applyFont="1" applyFill="1" applyProtection="1"/>
    <xf numFmtId="0" fontId="19" fillId="0" borderId="0" xfId="0" applyFont="1" applyFill="1" applyBorder="1" applyProtection="1">
      <protection locked="0"/>
    </xf>
    <xf numFmtId="0" fontId="18" fillId="0" borderId="0" xfId="0" applyFont="1" applyFill="1" applyBorder="1" applyAlignment="1" applyProtection="1">
      <alignment horizontal="center" vertical="center" wrapText="1"/>
      <protection locked="0"/>
    </xf>
    <xf numFmtId="0" fontId="13" fillId="0" borderId="0" xfId="0" applyFont="1" applyFill="1" applyBorder="1" applyAlignment="1" applyProtection="1">
      <alignment horizontal="center" vertical="center" wrapText="1"/>
      <protection locked="0"/>
    </xf>
    <xf numFmtId="0" fontId="18" fillId="0" borderId="0" xfId="0" applyFont="1" applyAlignment="1" applyProtection="1">
      <alignment horizontal="right" wrapText="1"/>
      <protection locked="0"/>
    </xf>
    <xf numFmtId="0" fontId="13" fillId="0" borderId="0" xfId="0" applyFont="1" applyAlignment="1" applyProtection="1">
      <alignment wrapText="1"/>
      <protection locked="0"/>
    </xf>
    <xf numFmtId="0" fontId="10" fillId="11" borderId="0" xfId="0" applyFont="1" applyFill="1" applyProtection="1">
      <protection locked="0"/>
    </xf>
    <xf numFmtId="3" fontId="34" fillId="11" borderId="5" xfId="0" applyNumberFormat="1" applyFont="1" applyFill="1" applyBorder="1" applyAlignment="1" applyProtection="1">
      <alignment horizontal="right" wrapText="1"/>
      <protection locked="0"/>
    </xf>
    <xf numFmtId="3" fontId="34" fillId="11" borderId="14" xfId="0" applyNumberFormat="1" applyFont="1" applyFill="1" applyBorder="1" applyAlignment="1" applyProtection="1">
      <alignment vertical="center"/>
      <protection locked="0"/>
    </xf>
    <xf numFmtId="3" fontId="13" fillId="11" borderId="15" xfId="0" applyNumberFormat="1" applyFont="1" applyFill="1" applyBorder="1" applyAlignment="1" applyProtection="1">
      <alignment horizontal="left" vertical="center"/>
      <protection locked="0"/>
    </xf>
    <xf numFmtId="3" fontId="34" fillId="11" borderId="2" xfId="0" applyNumberFormat="1" applyFont="1" applyFill="1" applyBorder="1" applyAlignment="1" applyProtection="1">
      <alignment horizontal="right" wrapText="1"/>
      <protection locked="0"/>
    </xf>
    <xf numFmtId="3" fontId="11" fillId="11" borderId="10" xfId="0" applyNumberFormat="1" applyFont="1" applyFill="1" applyBorder="1" applyAlignment="1" applyProtection="1">
      <alignment horizontal="right" vertical="center"/>
      <protection locked="0"/>
    </xf>
    <xf numFmtId="3" fontId="11" fillId="11" borderId="10" xfId="0" applyNumberFormat="1" applyFont="1" applyFill="1" applyBorder="1" applyAlignment="1" applyProtection="1">
      <alignment horizontal="right" wrapText="1"/>
      <protection locked="0"/>
    </xf>
    <xf numFmtId="3" fontId="10" fillId="11" borderId="0" xfId="3" applyNumberFormat="1" applyFont="1" applyFill="1" applyBorder="1" applyAlignment="1" applyProtection="1">
      <alignment horizontal="center" vertical="top" wrapText="1"/>
    </xf>
    <xf numFmtId="3" fontId="10" fillId="11" borderId="0" xfId="3" applyNumberFormat="1" applyFont="1" applyFill="1" applyBorder="1" applyAlignment="1" applyProtection="1">
      <alignment horizontal="center" vertical="top" wrapText="1"/>
      <protection locked="0"/>
    </xf>
    <xf numFmtId="0" fontId="13" fillId="11" borderId="0" xfId="0" applyFont="1" applyFill="1" applyProtection="1">
      <protection locked="0"/>
    </xf>
    <xf numFmtId="3" fontId="13" fillId="11" borderId="0" xfId="0" applyNumberFormat="1" applyFont="1" applyFill="1" applyProtection="1">
      <protection locked="0"/>
    </xf>
    <xf numFmtId="3" fontId="10" fillId="11" borderId="0" xfId="0" applyNumberFormat="1" applyFont="1" applyFill="1" applyBorder="1" applyProtection="1">
      <protection locked="0"/>
    </xf>
    <xf numFmtId="0" fontId="10" fillId="13" borderId="0" xfId="0" applyFont="1" applyFill="1" applyProtection="1">
      <protection locked="0"/>
    </xf>
    <xf numFmtId="3" fontId="34" fillId="13" borderId="5" xfId="0" applyNumberFormat="1" applyFont="1" applyFill="1" applyBorder="1" applyAlignment="1" applyProtection="1">
      <alignment horizontal="right" wrapText="1"/>
      <protection locked="0"/>
    </xf>
    <xf numFmtId="3" fontId="34" fillId="13" borderId="14" xfId="0" applyNumberFormat="1" applyFont="1" applyFill="1" applyBorder="1" applyAlignment="1" applyProtection="1">
      <alignment vertical="center"/>
      <protection locked="0"/>
    </xf>
    <xf numFmtId="3" fontId="13" fillId="13" borderId="15" xfId="0" applyNumberFormat="1" applyFont="1" applyFill="1" applyBorder="1" applyAlignment="1" applyProtection="1">
      <alignment horizontal="left" vertical="center"/>
      <protection locked="0"/>
    </xf>
    <xf numFmtId="3" fontId="34" fillId="13" borderId="2" xfId="0" applyNumberFormat="1" applyFont="1" applyFill="1" applyBorder="1" applyAlignment="1" applyProtection="1">
      <alignment horizontal="right" wrapText="1"/>
      <protection locked="0"/>
    </xf>
    <xf numFmtId="3" fontId="11" fillId="13" borderId="10" xfId="0" applyNumberFormat="1" applyFont="1" applyFill="1" applyBorder="1" applyAlignment="1" applyProtection="1">
      <alignment horizontal="right" vertical="center"/>
      <protection locked="0"/>
    </xf>
    <xf numFmtId="3" fontId="11" fillId="13" borderId="10" xfId="0" applyNumberFormat="1" applyFont="1" applyFill="1" applyBorder="1" applyAlignment="1" applyProtection="1">
      <alignment horizontal="right" wrapText="1"/>
      <protection locked="0"/>
    </xf>
    <xf numFmtId="3" fontId="13" fillId="13" borderId="0" xfId="0" applyNumberFormat="1" applyFont="1" applyFill="1" applyBorder="1" applyAlignment="1" applyProtection="1">
      <alignment horizontal="center"/>
      <protection locked="0"/>
    </xf>
    <xf numFmtId="3" fontId="10" fillId="13" borderId="0" xfId="3" applyNumberFormat="1" applyFont="1" applyFill="1" applyBorder="1" applyAlignment="1" applyProtection="1">
      <alignment horizontal="center" vertical="top" wrapText="1"/>
    </xf>
    <xf numFmtId="3" fontId="10" fillId="13" borderId="0" xfId="3" applyNumberFormat="1" applyFont="1" applyFill="1" applyBorder="1" applyAlignment="1" applyProtection="1">
      <alignment horizontal="center" vertical="top" wrapText="1"/>
      <protection locked="0"/>
    </xf>
    <xf numFmtId="0" fontId="13" fillId="13" borderId="0" xfId="0" applyFont="1" applyFill="1" applyProtection="1">
      <protection locked="0"/>
    </xf>
    <xf numFmtId="3" fontId="13" fillId="13" borderId="0" xfId="0" applyNumberFormat="1" applyFont="1" applyFill="1" applyProtection="1">
      <protection locked="0"/>
    </xf>
    <xf numFmtId="3" fontId="10" fillId="13" borderId="0" xfId="0" applyNumberFormat="1" applyFont="1" applyFill="1" applyBorder="1" applyProtection="1">
      <protection locked="0"/>
    </xf>
    <xf numFmtId="0" fontId="10" fillId="3" borderId="0" xfId="0" applyFont="1" applyFill="1" applyProtection="1">
      <protection locked="0"/>
    </xf>
    <xf numFmtId="176" fontId="13" fillId="2" borderId="4" xfId="0" applyNumberFormat="1" applyFont="1" applyFill="1" applyBorder="1" applyAlignment="1" applyProtection="1">
      <alignment horizontal="right" vertical="center" wrapText="1"/>
      <protection locked="0"/>
    </xf>
    <xf numFmtId="3" fontId="10" fillId="13" borderId="4" xfId="0" applyNumberFormat="1" applyFont="1" applyFill="1" applyBorder="1" applyAlignment="1" applyProtection="1">
      <alignment wrapText="1"/>
      <protection locked="0"/>
    </xf>
    <xf numFmtId="3" fontId="10" fillId="13" borderId="4" xfId="3" applyNumberFormat="1" applyFont="1" applyFill="1" applyBorder="1" applyAlignment="1" applyProtection="1">
      <alignment horizontal="center" vertical="top" wrapText="1"/>
    </xf>
    <xf numFmtId="3" fontId="10" fillId="13" borderId="4" xfId="3" applyNumberFormat="1" applyFont="1" applyFill="1" applyBorder="1" applyAlignment="1" applyProtection="1">
      <alignment horizontal="center" vertical="top" wrapText="1"/>
      <protection locked="0"/>
    </xf>
    <xf numFmtId="3" fontId="10" fillId="11" borderId="4" xfId="0" applyNumberFormat="1" applyFont="1" applyFill="1" applyBorder="1" applyAlignment="1" applyProtection="1">
      <alignment wrapText="1"/>
      <protection locked="0"/>
    </xf>
    <xf numFmtId="3" fontId="10" fillId="11" borderId="4" xfId="3" applyNumberFormat="1" applyFont="1" applyFill="1" applyBorder="1" applyAlignment="1" applyProtection="1">
      <alignment horizontal="center" vertical="top" wrapText="1"/>
    </xf>
    <xf numFmtId="3" fontId="10" fillId="11" borderId="4" xfId="3" applyNumberFormat="1" applyFont="1" applyFill="1" applyBorder="1" applyAlignment="1" applyProtection="1">
      <alignment horizontal="center" vertical="top" wrapText="1"/>
      <protection locked="0"/>
    </xf>
    <xf numFmtId="176" fontId="13" fillId="2" borderId="4" xfId="0" applyNumberFormat="1" applyFont="1" applyFill="1" applyBorder="1" applyProtection="1"/>
    <xf numFmtId="3" fontId="13" fillId="13" borderId="4" xfId="0" applyNumberFormat="1" applyFont="1" applyFill="1" applyBorder="1" applyProtection="1"/>
    <xf numFmtId="3" fontId="13" fillId="11" borderId="4" xfId="0" applyNumberFormat="1" applyFont="1" applyFill="1" applyBorder="1" applyProtection="1"/>
    <xf numFmtId="176" fontId="13" fillId="0" borderId="5" xfId="0" applyNumberFormat="1" applyFont="1" applyFill="1" applyBorder="1" applyAlignment="1" applyProtection="1">
      <alignment horizontal="right"/>
      <protection locked="0"/>
    </xf>
    <xf numFmtId="3" fontId="10" fillId="13" borderId="5" xfId="0" applyNumberFormat="1" applyFont="1" applyFill="1" applyBorder="1" applyProtection="1">
      <protection locked="0"/>
    </xf>
    <xf numFmtId="3" fontId="10" fillId="13" borderId="5" xfId="3" applyNumberFormat="1" applyFont="1" applyFill="1" applyBorder="1" applyAlignment="1" applyProtection="1">
      <alignment horizontal="center" vertical="top" wrapText="1"/>
    </xf>
    <xf numFmtId="3" fontId="10" fillId="13" borderId="5" xfId="3" applyNumberFormat="1" applyFont="1" applyFill="1" applyBorder="1" applyAlignment="1" applyProtection="1">
      <alignment horizontal="center" vertical="top" wrapText="1"/>
      <protection locked="0"/>
    </xf>
    <xf numFmtId="0" fontId="36" fillId="0" borderId="0" xfId="0" applyFont="1" applyAlignment="1" applyProtection="1">
      <alignment horizontal="center" vertical="center"/>
      <protection locked="0"/>
    </xf>
    <xf numFmtId="0" fontId="10" fillId="15" borderId="0" xfId="0" applyFont="1" applyFill="1" applyProtection="1">
      <protection locked="0"/>
    </xf>
    <xf numFmtId="3" fontId="34" fillId="15" borderId="5" xfId="0" applyNumberFormat="1" applyFont="1" applyFill="1" applyBorder="1" applyAlignment="1" applyProtection="1">
      <alignment horizontal="right" wrapText="1"/>
      <protection locked="0"/>
    </xf>
    <xf numFmtId="3" fontId="34" fillId="15" borderId="14" xfId="0" applyNumberFormat="1" applyFont="1" applyFill="1" applyBorder="1" applyAlignment="1" applyProtection="1">
      <alignment vertical="center"/>
      <protection locked="0"/>
    </xf>
    <xf numFmtId="3" fontId="13" fillId="15" borderId="15" xfId="0" applyNumberFormat="1" applyFont="1" applyFill="1" applyBorder="1" applyAlignment="1" applyProtection="1">
      <alignment horizontal="left" vertical="center"/>
      <protection locked="0"/>
    </xf>
    <xf numFmtId="3" fontId="34" fillId="15" borderId="2" xfId="0" applyNumberFormat="1" applyFont="1" applyFill="1" applyBorder="1" applyAlignment="1" applyProtection="1">
      <alignment horizontal="right" wrapText="1"/>
      <protection locked="0"/>
    </xf>
    <xf numFmtId="3" fontId="23" fillId="15" borderId="10" xfId="0" applyNumberFormat="1" applyFont="1" applyFill="1" applyBorder="1" applyAlignment="1" applyProtection="1">
      <alignment horizontal="left" vertical="center"/>
      <protection locked="0"/>
    </xf>
    <xf numFmtId="3" fontId="23" fillId="15" borderId="10" xfId="0" applyNumberFormat="1" applyFont="1" applyFill="1" applyBorder="1" applyAlignment="1" applyProtection="1">
      <alignment horizontal="right" wrapText="1"/>
      <protection locked="0"/>
    </xf>
    <xf numFmtId="3" fontId="11" fillId="15" borderId="10" xfId="0" applyNumberFormat="1" applyFont="1" applyFill="1" applyBorder="1" applyAlignment="1" applyProtection="1">
      <alignment horizontal="right" vertical="center"/>
      <protection locked="0"/>
    </xf>
    <xf numFmtId="3" fontId="11" fillId="15" borderId="10" xfId="0" applyNumberFormat="1" applyFont="1" applyFill="1" applyBorder="1" applyAlignment="1" applyProtection="1">
      <alignment horizontal="right" wrapText="1"/>
      <protection locked="0"/>
    </xf>
    <xf numFmtId="3" fontId="10" fillId="15" borderId="4" xfId="0" applyNumberFormat="1" applyFont="1" applyFill="1" applyBorder="1" applyAlignment="1" applyProtection="1">
      <alignment wrapText="1"/>
      <protection locked="0"/>
    </xf>
    <xf numFmtId="3" fontId="10" fillId="15" borderId="4" xfId="3" applyNumberFormat="1" applyFont="1" applyFill="1" applyBorder="1" applyAlignment="1" applyProtection="1">
      <alignment horizontal="center" vertical="top" wrapText="1"/>
    </xf>
    <xf numFmtId="3" fontId="10" fillId="15" borderId="4" xfId="3" applyNumberFormat="1" applyFont="1" applyFill="1" applyBorder="1" applyAlignment="1" applyProtection="1">
      <alignment horizontal="center" vertical="top" wrapText="1"/>
      <protection locked="0"/>
    </xf>
    <xf numFmtId="3" fontId="13" fillId="15" borderId="5" xfId="0" applyNumberFormat="1" applyFont="1" applyFill="1" applyBorder="1" applyAlignment="1" applyProtection="1">
      <alignment horizontal="center"/>
      <protection locked="0"/>
    </xf>
    <xf numFmtId="3" fontId="10" fillId="15" borderId="5" xfId="3" applyNumberFormat="1" applyFont="1" applyFill="1" applyBorder="1" applyAlignment="1" applyProtection="1">
      <alignment horizontal="center" vertical="top" wrapText="1"/>
    </xf>
    <xf numFmtId="3" fontId="10" fillId="15" borderId="5" xfId="3" applyNumberFormat="1" applyFont="1" applyFill="1" applyBorder="1" applyAlignment="1" applyProtection="1">
      <alignment horizontal="center" vertical="top" wrapText="1"/>
      <protection locked="0"/>
    </xf>
    <xf numFmtId="3" fontId="13" fillId="15" borderId="4" xfId="0" applyNumberFormat="1" applyFont="1" applyFill="1" applyBorder="1" applyProtection="1"/>
    <xf numFmtId="0" fontId="13" fillId="15" borderId="0" xfId="0" applyFont="1" applyFill="1" applyBorder="1" applyProtection="1">
      <protection locked="0"/>
    </xf>
    <xf numFmtId="0" fontId="10" fillId="16" borderId="0" xfId="0" applyFont="1" applyFill="1" applyProtection="1">
      <protection locked="0"/>
    </xf>
    <xf numFmtId="3" fontId="34" fillId="16" borderId="5" xfId="0" applyNumberFormat="1" applyFont="1" applyFill="1" applyBorder="1" applyAlignment="1" applyProtection="1">
      <alignment horizontal="right" wrapText="1"/>
      <protection locked="0"/>
    </xf>
    <xf numFmtId="3" fontId="16" fillId="16" borderId="11" xfId="0" applyNumberFormat="1" applyFont="1" applyFill="1" applyBorder="1" applyAlignment="1" applyProtection="1">
      <alignment wrapText="1"/>
      <protection locked="0"/>
    </xf>
    <xf numFmtId="3" fontId="34" fillId="16" borderId="14" xfId="0" applyNumberFormat="1" applyFont="1" applyFill="1" applyBorder="1" applyAlignment="1" applyProtection="1">
      <alignment vertical="center"/>
      <protection locked="0"/>
    </xf>
    <xf numFmtId="3" fontId="13" fillId="16" borderId="15" xfId="0" applyNumberFormat="1" applyFont="1" applyFill="1" applyBorder="1" applyAlignment="1" applyProtection="1">
      <alignment horizontal="left" vertical="center"/>
      <protection locked="0"/>
    </xf>
    <xf numFmtId="3" fontId="34" fillId="16" borderId="2" xfId="0" applyNumberFormat="1" applyFont="1" applyFill="1" applyBorder="1" applyAlignment="1" applyProtection="1">
      <alignment horizontal="right" wrapText="1"/>
      <protection locked="0"/>
    </xf>
    <xf numFmtId="3" fontId="23" fillId="16" borderId="10" xfId="0" applyNumberFormat="1" applyFont="1" applyFill="1" applyBorder="1" applyAlignment="1" applyProtection="1">
      <alignment horizontal="left" vertical="center"/>
      <protection locked="0"/>
    </xf>
    <xf numFmtId="3" fontId="23" fillId="16" borderId="10" xfId="0" applyNumberFormat="1" applyFont="1" applyFill="1" applyBorder="1" applyAlignment="1" applyProtection="1">
      <alignment horizontal="right" wrapText="1"/>
      <protection locked="0"/>
    </xf>
    <xf numFmtId="3" fontId="11" fillId="16" borderId="10" xfId="0" applyNumberFormat="1" applyFont="1" applyFill="1" applyBorder="1" applyAlignment="1" applyProtection="1">
      <alignment horizontal="right" vertical="center"/>
      <protection locked="0"/>
    </xf>
    <xf numFmtId="3" fontId="11" fillId="16" borderId="10" xfId="0" applyNumberFormat="1" applyFont="1" applyFill="1" applyBorder="1" applyAlignment="1" applyProtection="1">
      <alignment horizontal="right" wrapText="1"/>
      <protection locked="0"/>
    </xf>
    <xf numFmtId="3" fontId="13" fillId="16" borderId="4" xfId="0" applyNumberFormat="1" applyFont="1" applyFill="1" applyBorder="1" applyAlignment="1" applyProtection="1">
      <alignment horizontal="center" wrapText="1"/>
      <protection locked="0"/>
    </xf>
    <xf numFmtId="3" fontId="10" fillId="16" borderId="4" xfId="3" applyNumberFormat="1" applyFont="1" applyFill="1" applyBorder="1" applyAlignment="1" applyProtection="1">
      <alignment horizontal="center" vertical="top" wrapText="1"/>
    </xf>
    <xf numFmtId="3" fontId="10" fillId="16" borderId="4" xfId="3" applyNumberFormat="1" applyFont="1" applyFill="1" applyBorder="1" applyAlignment="1" applyProtection="1">
      <alignment horizontal="center" vertical="top" wrapText="1"/>
      <protection locked="0"/>
    </xf>
    <xf numFmtId="3" fontId="13" fillId="16" borderId="5" xfId="0" applyNumberFormat="1" applyFont="1" applyFill="1" applyBorder="1" applyAlignment="1" applyProtection="1">
      <alignment horizontal="center"/>
      <protection locked="0"/>
    </xf>
    <xf numFmtId="3" fontId="10" fillId="16" borderId="5" xfId="3" applyNumberFormat="1" applyFont="1" applyFill="1" applyBorder="1" applyAlignment="1" applyProtection="1">
      <alignment horizontal="center" vertical="top" wrapText="1"/>
    </xf>
    <xf numFmtId="3" fontId="10" fillId="16" borderId="5" xfId="3" applyNumberFormat="1" applyFont="1" applyFill="1" applyBorder="1" applyAlignment="1" applyProtection="1">
      <alignment horizontal="center" vertical="top" wrapText="1"/>
      <protection locked="0"/>
    </xf>
    <xf numFmtId="3" fontId="13" fillId="16" borderId="4" xfId="0" applyNumberFormat="1" applyFont="1" applyFill="1" applyBorder="1" applyProtection="1"/>
    <xf numFmtId="0" fontId="13" fillId="16" borderId="0" xfId="0" applyFont="1" applyFill="1" applyBorder="1" applyProtection="1">
      <protection locked="0"/>
    </xf>
    <xf numFmtId="0" fontId="10" fillId="17" borderId="0" xfId="0" applyFont="1" applyFill="1" applyProtection="1">
      <protection locked="0"/>
    </xf>
    <xf numFmtId="3" fontId="34" fillId="17" borderId="5" xfId="0" applyNumberFormat="1" applyFont="1" applyFill="1" applyBorder="1" applyAlignment="1" applyProtection="1">
      <alignment horizontal="right" wrapText="1"/>
      <protection locked="0"/>
    </xf>
    <xf numFmtId="3" fontId="16" fillId="17" borderId="11" xfId="0" applyNumberFormat="1" applyFont="1" applyFill="1" applyBorder="1" applyAlignment="1" applyProtection="1">
      <alignment wrapText="1"/>
      <protection locked="0"/>
    </xf>
    <xf numFmtId="3" fontId="34" fillId="17" borderId="14" xfId="0" applyNumberFormat="1" applyFont="1" applyFill="1" applyBorder="1" applyAlignment="1" applyProtection="1">
      <alignment vertical="center"/>
      <protection locked="0"/>
    </xf>
    <xf numFmtId="3" fontId="13" fillId="17" borderId="15" xfId="0" applyNumberFormat="1" applyFont="1" applyFill="1" applyBorder="1" applyAlignment="1" applyProtection="1">
      <alignment horizontal="left" vertical="center"/>
      <protection locked="0"/>
    </xf>
    <xf numFmtId="3" fontId="34" fillId="17" borderId="2" xfId="0" applyNumberFormat="1" applyFont="1" applyFill="1" applyBorder="1" applyAlignment="1" applyProtection="1">
      <alignment horizontal="right" wrapText="1"/>
      <protection locked="0"/>
    </xf>
    <xf numFmtId="3" fontId="23" fillId="17" borderId="10" xfId="0" applyNumberFormat="1" applyFont="1" applyFill="1" applyBorder="1" applyAlignment="1" applyProtection="1">
      <alignment horizontal="left" vertical="center"/>
      <protection locked="0"/>
    </xf>
    <xf numFmtId="3" fontId="23" fillId="17" borderId="10" xfId="0" applyNumberFormat="1" applyFont="1" applyFill="1" applyBorder="1" applyAlignment="1" applyProtection="1">
      <alignment horizontal="right" wrapText="1"/>
      <protection locked="0"/>
    </xf>
    <xf numFmtId="3" fontId="11" fillId="17" borderId="10" xfId="0" applyNumberFormat="1" applyFont="1" applyFill="1" applyBorder="1" applyAlignment="1" applyProtection="1">
      <alignment horizontal="right" vertical="center"/>
      <protection locked="0"/>
    </xf>
    <xf numFmtId="3" fontId="11" fillId="17" borderId="10" xfId="0" applyNumberFormat="1" applyFont="1" applyFill="1" applyBorder="1" applyAlignment="1" applyProtection="1">
      <alignment horizontal="right" wrapText="1"/>
      <protection locked="0"/>
    </xf>
    <xf numFmtId="3" fontId="13" fillId="17" borderId="4" xfId="0" applyNumberFormat="1" applyFont="1" applyFill="1" applyBorder="1" applyAlignment="1" applyProtection="1">
      <alignment horizontal="center" wrapText="1"/>
      <protection locked="0"/>
    </xf>
    <xf numFmtId="3" fontId="10" fillId="17" borderId="4" xfId="3" applyNumberFormat="1" applyFont="1" applyFill="1" applyBorder="1" applyAlignment="1" applyProtection="1">
      <alignment horizontal="center" vertical="top" wrapText="1"/>
    </xf>
    <xf numFmtId="3" fontId="10" fillId="17" borderId="4" xfId="3" applyNumberFormat="1" applyFont="1" applyFill="1" applyBorder="1" applyAlignment="1" applyProtection="1">
      <alignment horizontal="center" vertical="top" wrapText="1"/>
      <protection locked="0"/>
    </xf>
    <xf numFmtId="3" fontId="13" fillId="17" borderId="5" xfId="0" applyNumberFormat="1" applyFont="1" applyFill="1" applyBorder="1" applyAlignment="1" applyProtection="1">
      <alignment horizontal="center"/>
      <protection locked="0"/>
    </xf>
    <xf numFmtId="3" fontId="10" fillId="17" borderId="5" xfId="3" applyNumberFormat="1" applyFont="1" applyFill="1" applyBorder="1" applyAlignment="1" applyProtection="1">
      <alignment horizontal="center" vertical="top" wrapText="1"/>
    </xf>
    <xf numFmtId="3" fontId="10" fillId="17" borderId="5" xfId="3" applyNumberFormat="1" applyFont="1" applyFill="1" applyBorder="1" applyAlignment="1" applyProtection="1">
      <alignment horizontal="center" vertical="top" wrapText="1"/>
      <protection locked="0"/>
    </xf>
    <xf numFmtId="3" fontId="13" fillId="17" borderId="4" xfId="0" applyNumberFormat="1" applyFont="1" applyFill="1" applyBorder="1" applyProtection="1"/>
    <xf numFmtId="0" fontId="13" fillId="17" borderId="0" xfId="0" applyFont="1" applyFill="1" applyBorder="1" applyProtection="1">
      <protection locked="0"/>
    </xf>
    <xf numFmtId="0" fontId="10" fillId="5" borderId="0" xfId="0" applyFont="1" applyFill="1" applyProtection="1">
      <protection locked="0"/>
    </xf>
    <xf numFmtId="3" fontId="34" fillId="5" borderId="5" xfId="0" applyNumberFormat="1" applyFont="1" applyFill="1" applyBorder="1" applyAlignment="1" applyProtection="1">
      <alignment horizontal="right" wrapText="1"/>
      <protection locked="0"/>
    </xf>
    <xf numFmtId="3" fontId="16" fillId="5" borderId="11" xfId="0" applyNumberFormat="1" applyFont="1" applyFill="1" applyBorder="1" applyAlignment="1" applyProtection="1">
      <alignment wrapText="1"/>
      <protection locked="0"/>
    </xf>
    <xf numFmtId="3" fontId="34" fillId="5" borderId="14" xfId="0" applyNumberFormat="1" applyFont="1" applyFill="1" applyBorder="1" applyAlignment="1" applyProtection="1">
      <alignment vertical="center"/>
      <protection locked="0"/>
    </xf>
    <xf numFmtId="3" fontId="13" fillId="5" borderId="15" xfId="0" applyNumberFormat="1" applyFont="1" applyFill="1" applyBorder="1" applyAlignment="1" applyProtection="1">
      <alignment horizontal="left" vertical="center"/>
      <protection locked="0"/>
    </xf>
    <xf numFmtId="3" fontId="34" fillId="5" borderId="2" xfId="0" applyNumberFormat="1" applyFont="1" applyFill="1" applyBorder="1" applyAlignment="1" applyProtection="1">
      <alignment horizontal="right" wrapText="1"/>
      <protection locked="0"/>
    </xf>
    <xf numFmtId="3" fontId="23" fillId="5" borderId="10" xfId="0" applyNumberFormat="1" applyFont="1" applyFill="1" applyBorder="1" applyAlignment="1" applyProtection="1">
      <alignment horizontal="left" vertical="center"/>
      <protection locked="0"/>
    </xf>
    <xf numFmtId="3" fontId="23" fillId="5" borderId="10" xfId="0" applyNumberFormat="1" applyFont="1" applyFill="1" applyBorder="1" applyAlignment="1" applyProtection="1">
      <alignment horizontal="right" wrapText="1"/>
      <protection locked="0"/>
    </xf>
    <xf numFmtId="3" fontId="11" fillId="5" borderId="10" xfId="0" applyNumberFormat="1" applyFont="1" applyFill="1" applyBorder="1" applyAlignment="1" applyProtection="1">
      <alignment horizontal="right" vertical="center"/>
      <protection locked="0"/>
    </xf>
    <xf numFmtId="3" fontId="11" fillId="5" borderId="10" xfId="0" applyNumberFormat="1" applyFont="1" applyFill="1" applyBorder="1" applyAlignment="1" applyProtection="1">
      <alignment horizontal="right" wrapText="1"/>
      <protection locked="0"/>
    </xf>
    <xf numFmtId="3" fontId="15" fillId="5" borderId="4" xfId="0" applyNumberFormat="1" applyFont="1" applyFill="1" applyBorder="1" applyAlignment="1" applyProtection="1">
      <alignment wrapText="1"/>
      <protection locked="0"/>
    </xf>
    <xf numFmtId="3" fontId="10" fillId="5" borderId="4" xfId="3" applyNumberFormat="1" applyFont="1" applyFill="1" applyBorder="1" applyAlignment="1" applyProtection="1">
      <alignment horizontal="center" vertical="top" wrapText="1"/>
    </xf>
    <xf numFmtId="3" fontId="10" fillId="5" borderId="4" xfId="3" applyNumberFormat="1" applyFont="1" applyFill="1" applyBorder="1" applyAlignment="1" applyProtection="1">
      <alignment horizontal="center" vertical="top" wrapText="1"/>
      <protection locked="0"/>
    </xf>
    <xf numFmtId="3" fontId="10" fillId="5" borderId="4" xfId="0" applyNumberFormat="1" applyFont="1" applyFill="1" applyBorder="1" applyAlignment="1" applyProtection="1">
      <alignment wrapText="1"/>
      <protection locked="0"/>
    </xf>
    <xf numFmtId="3" fontId="13" fillId="5" borderId="4" xfId="0" applyNumberFormat="1" applyFont="1" applyFill="1" applyBorder="1" applyAlignment="1" applyProtection="1">
      <alignment horizontal="center" wrapText="1"/>
      <protection locked="0"/>
    </xf>
    <xf numFmtId="3" fontId="13" fillId="5" borderId="5" xfId="0" applyNumberFormat="1" applyFont="1" applyFill="1" applyBorder="1" applyAlignment="1" applyProtection="1">
      <alignment horizontal="center"/>
      <protection locked="0"/>
    </xf>
    <xf numFmtId="3" fontId="10" fillId="5" borderId="5" xfId="3" applyNumberFormat="1" applyFont="1" applyFill="1" applyBorder="1" applyAlignment="1" applyProtection="1">
      <alignment horizontal="center" vertical="top" wrapText="1"/>
    </xf>
    <xf numFmtId="3" fontId="10" fillId="5" borderId="5" xfId="3" applyNumberFormat="1" applyFont="1" applyFill="1" applyBorder="1" applyAlignment="1" applyProtection="1">
      <alignment horizontal="center" vertical="top" wrapText="1"/>
      <protection locked="0"/>
    </xf>
    <xf numFmtId="3" fontId="13" fillId="5" borderId="4" xfId="0" applyNumberFormat="1" applyFont="1" applyFill="1" applyBorder="1" applyProtection="1"/>
    <xf numFmtId="0" fontId="13" fillId="5" borderId="0" xfId="0" applyFont="1" applyFill="1" applyBorder="1" applyProtection="1">
      <protection locked="0"/>
    </xf>
    <xf numFmtId="0" fontId="10" fillId="20" borderId="0" xfId="0" applyFont="1" applyFill="1" applyProtection="1">
      <protection locked="0"/>
    </xf>
    <xf numFmtId="3" fontId="34" fillId="20" borderId="5" xfId="0" applyNumberFormat="1" applyFont="1" applyFill="1" applyBorder="1" applyAlignment="1" applyProtection="1">
      <alignment horizontal="right" wrapText="1"/>
      <protection locked="0"/>
    </xf>
    <xf numFmtId="3" fontId="16" fillId="20" borderId="11" xfId="0" applyNumberFormat="1" applyFont="1" applyFill="1" applyBorder="1" applyAlignment="1" applyProtection="1">
      <alignment wrapText="1"/>
      <protection locked="0"/>
    </xf>
    <xf numFmtId="3" fontId="34" fillId="20" borderId="14" xfId="0" applyNumberFormat="1" applyFont="1" applyFill="1" applyBorder="1" applyAlignment="1" applyProtection="1">
      <alignment vertical="center"/>
      <protection locked="0"/>
    </xf>
    <xf numFmtId="3" fontId="13" fillId="20" borderId="15" xfId="0" applyNumberFormat="1" applyFont="1" applyFill="1" applyBorder="1" applyAlignment="1" applyProtection="1">
      <alignment horizontal="left" vertical="center"/>
      <protection locked="0"/>
    </xf>
    <xf numFmtId="3" fontId="34" fillId="20" borderId="2" xfId="0" applyNumberFormat="1" applyFont="1" applyFill="1" applyBorder="1" applyAlignment="1" applyProtection="1">
      <alignment horizontal="right" wrapText="1"/>
      <protection locked="0"/>
    </xf>
    <xf numFmtId="3" fontId="23" fillId="20" borderId="10" xfId="0" applyNumberFormat="1" applyFont="1" applyFill="1" applyBorder="1" applyAlignment="1" applyProtection="1">
      <alignment horizontal="left" vertical="center"/>
      <protection locked="0"/>
    </xf>
    <xf numFmtId="3" fontId="23" fillId="20" borderId="10" xfId="0" applyNumberFormat="1" applyFont="1" applyFill="1" applyBorder="1" applyAlignment="1" applyProtection="1">
      <alignment horizontal="right" wrapText="1"/>
      <protection locked="0"/>
    </xf>
    <xf numFmtId="3" fontId="11" fillId="20" borderId="10" xfId="0" applyNumberFormat="1" applyFont="1" applyFill="1" applyBorder="1" applyAlignment="1" applyProtection="1">
      <alignment horizontal="right" vertical="center"/>
      <protection locked="0"/>
    </xf>
    <xf numFmtId="3" fontId="11" fillId="20" borderId="10" xfId="0" applyNumberFormat="1" applyFont="1" applyFill="1" applyBorder="1" applyAlignment="1" applyProtection="1">
      <alignment horizontal="right" wrapText="1"/>
      <protection locked="0"/>
    </xf>
    <xf numFmtId="3" fontId="10" fillId="20" borderId="4" xfId="0" applyNumberFormat="1" applyFont="1" applyFill="1" applyBorder="1" applyAlignment="1" applyProtection="1">
      <alignment wrapText="1"/>
      <protection locked="0"/>
    </xf>
    <xf numFmtId="3" fontId="10" fillId="20" borderId="4" xfId="3" applyNumberFormat="1" applyFont="1" applyFill="1" applyBorder="1" applyAlignment="1" applyProtection="1">
      <alignment horizontal="center" vertical="top" wrapText="1"/>
    </xf>
    <xf numFmtId="3" fontId="10" fillId="20" borderId="4" xfId="3" applyNumberFormat="1" applyFont="1" applyFill="1" applyBorder="1" applyAlignment="1" applyProtection="1">
      <alignment horizontal="center" vertical="top" wrapText="1"/>
      <protection locked="0"/>
    </xf>
    <xf numFmtId="3" fontId="13" fillId="20" borderId="4" xfId="0" applyNumberFormat="1" applyFont="1" applyFill="1" applyBorder="1" applyAlignment="1" applyProtection="1">
      <alignment horizontal="center" wrapText="1"/>
      <protection locked="0"/>
    </xf>
    <xf numFmtId="3" fontId="13" fillId="20" borderId="5" xfId="0" applyNumberFormat="1" applyFont="1" applyFill="1" applyBorder="1" applyAlignment="1" applyProtection="1">
      <alignment horizontal="center"/>
      <protection locked="0"/>
    </xf>
    <xf numFmtId="3" fontId="10" fillId="20" borderId="5" xfId="3" applyNumberFormat="1" applyFont="1" applyFill="1" applyBorder="1" applyAlignment="1" applyProtection="1">
      <alignment horizontal="center" vertical="top" wrapText="1"/>
    </xf>
    <xf numFmtId="3" fontId="10" fillId="20" borderId="5" xfId="3" applyNumberFormat="1" applyFont="1" applyFill="1" applyBorder="1" applyAlignment="1" applyProtection="1">
      <alignment horizontal="center" vertical="top" wrapText="1"/>
      <protection locked="0"/>
    </xf>
    <xf numFmtId="3" fontId="13" fillId="20" borderId="4" xfId="0" applyNumberFormat="1" applyFont="1" applyFill="1" applyBorder="1" applyProtection="1"/>
    <xf numFmtId="0" fontId="13" fillId="20" borderId="0" xfId="0" applyFont="1" applyFill="1" applyBorder="1" applyProtection="1">
      <protection locked="0"/>
    </xf>
    <xf numFmtId="3" fontId="10" fillId="16" borderId="4" xfId="0" applyNumberFormat="1" applyFont="1" applyFill="1" applyBorder="1" applyAlignment="1" applyProtection="1">
      <alignment wrapText="1"/>
      <protection locked="0"/>
    </xf>
    <xf numFmtId="3" fontId="10" fillId="16" borderId="4" xfId="0" applyNumberFormat="1" applyFont="1" applyFill="1" applyBorder="1" applyAlignment="1" applyProtection="1">
      <alignment horizontal="center" wrapText="1"/>
      <protection locked="0"/>
    </xf>
    <xf numFmtId="0" fontId="10" fillId="24" borderId="0" xfId="0" applyFont="1" applyFill="1" applyProtection="1">
      <protection locked="0"/>
    </xf>
    <xf numFmtId="3" fontId="34" fillId="24" borderId="5" xfId="0" applyNumberFormat="1" applyFont="1" applyFill="1" applyBorder="1" applyAlignment="1" applyProtection="1">
      <alignment horizontal="right" wrapText="1"/>
      <protection locked="0"/>
    </xf>
    <xf numFmtId="3" fontId="16" fillId="24" borderId="11" xfId="0" applyNumberFormat="1" applyFont="1" applyFill="1" applyBorder="1" applyAlignment="1" applyProtection="1">
      <alignment wrapText="1"/>
      <protection locked="0"/>
    </xf>
    <xf numFmtId="3" fontId="34" fillId="24" borderId="14" xfId="0" applyNumberFormat="1" applyFont="1" applyFill="1" applyBorder="1" applyAlignment="1" applyProtection="1">
      <alignment vertical="center"/>
      <protection locked="0"/>
    </xf>
    <xf numFmtId="3" fontId="13" fillId="24" borderId="15" xfId="0" applyNumberFormat="1" applyFont="1" applyFill="1" applyBorder="1" applyAlignment="1" applyProtection="1">
      <alignment horizontal="left" vertical="center"/>
      <protection locked="0"/>
    </xf>
    <xf numFmtId="3" fontId="34" fillId="24" borderId="2" xfId="0" applyNumberFormat="1" applyFont="1" applyFill="1" applyBorder="1" applyAlignment="1" applyProtection="1">
      <alignment horizontal="right" wrapText="1"/>
      <protection locked="0"/>
    </xf>
    <xf numFmtId="3" fontId="23" fillId="24" borderId="10" xfId="0" applyNumberFormat="1" applyFont="1" applyFill="1" applyBorder="1" applyAlignment="1" applyProtection="1">
      <alignment horizontal="left" vertical="center"/>
      <protection locked="0"/>
    </xf>
    <xf numFmtId="3" fontId="23" fillId="24" borderId="10" xfId="0" applyNumberFormat="1" applyFont="1" applyFill="1" applyBorder="1" applyAlignment="1" applyProtection="1">
      <alignment horizontal="right" wrapText="1"/>
      <protection locked="0"/>
    </xf>
    <xf numFmtId="3" fontId="11" fillId="24" borderId="10" xfId="0" applyNumberFormat="1" applyFont="1" applyFill="1" applyBorder="1" applyAlignment="1" applyProtection="1">
      <alignment horizontal="right" vertical="center"/>
      <protection locked="0"/>
    </xf>
    <xf numFmtId="3" fontId="11" fillId="24" borderId="10" xfId="0" applyNumberFormat="1" applyFont="1" applyFill="1" applyBorder="1" applyAlignment="1" applyProtection="1">
      <alignment horizontal="right" wrapText="1"/>
      <protection locked="0"/>
    </xf>
    <xf numFmtId="3" fontId="15" fillId="24" borderId="4" xfId="0" applyNumberFormat="1" applyFont="1" applyFill="1" applyBorder="1" applyAlignment="1" applyProtection="1">
      <alignment wrapText="1"/>
      <protection locked="0"/>
    </xf>
    <xf numFmtId="3" fontId="10" fillId="24" borderId="4" xfId="3" applyNumberFormat="1" applyFont="1" applyFill="1" applyBorder="1" applyAlignment="1" applyProtection="1">
      <alignment horizontal="center" vertical="top" wrapText="1"/>
    </xf>
    <xf numFmtId="3" fontId="10" fillId="24" borderId="4" xfId="3" applyNumberFormat="1" applyFont="1" applyFill="1" applyBorder="1" applyAlignment="1" applyProtection="1">
      <alignment horizontal="center" vertical="top" wrapText="1"/>
      <protection locked="0"/>
    </xf>
    <xf numFmtId="3" fontId="10" fillId="24" borderId="4" xfId="0" applyNumberFormat="1" applyFont="1" applyFill="1" applyBorder="1" applyAlignment="1" applyProtection="1">
      <alignment horizontal="right" wrapText="1"/>
      <protection locked="0"/>
    </xf>
    <xf numFmtId="3" fontId="10" fillId="24" borderId="4" xfId="0" applyNumberFormat="1" applyFont="1" applyFill="1" applyBorder="1" applyAlignment="1" applyProtection="1">
      <alignment wrapText="1"/>
      <protection locked="0"/>
    </xf>
    <xf numFmtId="3" fontId="13" fillId="24" borderId="4" xfId="0" applyNumberFormat="1" applyFont="1" applyFill="1" applyBorder="1" applyAlignment="1" applyProtection="1">
      <alignment horizontal="center" wrapText="1"/>
      <protection locked="0"/>
    </xf>
    <xf numFmtId="3" fontId="13" fillId="24" borderId="5" xfId="0" applyNumberFormat="1" applyFont="1" applyFill="1" applyBorder="1" applyAlignment="1" applyProtection="1">
      <alignment horizontal="center"/>
      <protection locked="0"/>
    </xf>
    <xf numFmtId="3" fontId="10" fillId="24" borderId="5" xfId="3" applyNumberFormat="1" applyFont="1" applyFill="1" applyBorder="1" applyAlignment="1" applyProtection="1">
      <alignment horizontal="center" vertical="top" wrapText="1"/>
    </xf>
    <xf numFmtId="3" fontId="10" fillId="24" borderId="5" xfId="3" applyNumberFormat="1" applyFont="1" applyFill="1" applyBorder="1" applyAlignment="1" applyProtection="1">
      <alignment horizontal="center" vertical="top" wrapText="1"/>
      <protection locked="0"/>
    </xf>
    <xf numFmtId="3" fontId="10" fillId="24" borderId="5" xfId="0" applyNumberFormat="1" applyFont="1" applyFill="1" applyBorder="1" applyAlignment="1" applyProtection="1">
      <alignment horizontal="right"/>
      <protection locked="0"/>
    </xf>
    <xf numFmtId="3" fontId="13" fillId="24" borderId="4" xfId="0" applyNumberFormat="1" applyFont="1" applyFill="1" applyBorder="1" applyProtection="1"/>
    <xf numFmtId="3" fontId="13" fillId="24" borderId="4" xfId="0" applyNumberFormat="1" applyFont="1" applyFill="1" applyBorder="1" applyAlignment="1" applyProtection="1">
      <alignment horizontal="right"/>
    </xf>
    <xf numFmtId="0" fontId="13" fillId="24" borderId="0" xfId="0" applyFont="1" applyFill="1" applyBorder="1" applyProtection="1">
      <protection locked="0"/>
    </xf>
    <xf numFmtId="0" fontId="10" fillId="26" borderId="0" xfId="0" applyFont="1" applyFill="1" applyProtection="1">
      <protection locked="0"/>
    </xf>
    <xf numFmtId="3" fontId="34" fillId="26" borderId="5" xfId="0" applyNumberFormat="1" applyFont="1" applyFill="1" applyBorder="1" applyAlignment="1" applyProtection="1">
      <alignment horizontal="right" wrapText="1"/>
      <protection locked="0"/>
    </xf>
    <xf numFmtId="3" fontId="16" fillId="26" borderId="11" xfId="0" applyNumberFormat="1" applyFont="1" applyFill="1" applyBorder="1" applyAlignment="1" applyProtection="1">
      <alignment wrapText="1"/>
      <protection locked="0"/>
    </xf>
    <xf numFmtId="3" fontId="34" fillId="26" borderId="14" xfId="0" applyNumberFormat="1" applyFont="1" applyFill="1" applyBorder="1" applyAlignment="1" applyProtection="1">
      <alignment vertical="center"/>
      <protection locked="0"/>
    </xf>
    <xf numFmtId="3" fontId="13" fillId="26" borderId="15" xfId="0" applyNumberFormat="1" applyFont="1" applyFill="1" applyBorder="1" applyAlignment="1" applyProtection="1">
      <alignment horizontal="left" vertical="center"/>
      <protection locked="0"/>
    </xf>
    <xf numFmtId="3" fontId="34" fillId="26" borderId="2" xfId="0" applyNumberFormat="1" applyFont="1" applyFill="1" applyBorder="1" applyAlignment="1" applyProtection="1">
      <alignment horizontal="right" wrapText="1"/>
      <protection locked="0"/>
    </xf>
    <xf numFmtId="3" fontId="23" fillId="26" borderId="10" xfId="0" applyNumberFormat="1" applyFont="1" applyFill="1" applyBorder="1" applyAlignment="1" applyProtection="1">
      <alignment horizontal="left" vertical="center"/>
      <protection locked="0"/>
    </xf>
    <xf numFmtId="3" fontId="23" fillId="26" borderId="10" xfId="0" applyNumberFormat="1" applyFont="1" applyFill="1" applyBorder="1" applyAlignment="1" applyProtection="1">
      <alignment horizontal="right" wrapText="1"/>
      <protection locked="0"/>
    </xf>
    <xf numFmtId="3" fontId="11" fillId="26" borderId="10" xfId="0" applyNumberFormat="1" applyFont="1" applyFill="1" applyBorder="1" applyAlignment="1" applyProtection="1">
      <alignment horizontal="right" vertical="center"/>
      <protection locked="0"/>
    </xf>
    <xf numFmtId="3" fontId="11" fillId="26" borderId="10" xfId="0" applyNumberFormat="1" applyFont="1" applyFill="1" applyBorder="1" applyAlignment="1" applyProtection="1">
      <alignment horizontal="right" wrapText="1"/>
      <protection locked="0"/>
    </xf>
    <xf numFmtId="3" fontId="13" fillId="26" borderId="4" xfId="0" applyNumberFormat="1" applyFont="1" applyFill="1" applyBorder="1" applyAlignment="1" applyProtection="1">
      <alignment horizontal="center" wrapText="1"/>
      <protection locked="0"/>
    </xf>
    <xf numFmtId="3" fontId="10" fillId="26" borderId="4" xfId="3" applyNumberFormat="1" applyFont="1" applyFill="1" applyBorder="1" applyAlignment="1" applyProtection="1">
      <alignment horizontal="center" vertical="top" wrapText="1"/>
    </xf>
    <xf numFmtId="3" fontId="10" fillId="26" borderId="4" xfId="3" applyNumberFormat="1" applyFont="1" applyFill="1" applyBorder="1" applyAlignment="1" applyProtection="1">
      <alignment horizontal="center" vertical="top" wrapText="1"/>
      <protection locked="0"/>
    </xf>
    <xf numFmtId="3" fontId="10" fillId="26" borderId="4" xfId="0" applyNumberFormat="1" applyFont="1" applyFill="1" applyBorder="1" applyAlignment="1" applyProtection="1">
      <alignment horizontal="right" wrapText="1"/>
      <protection locked="0"/>
    </xf>
    <xf numFmtId="3" fontId="13" fillId="26" borderId="5" xfId="0" applyNumberFormat="1" applyFont="1" applyFill="1" applyBorder="1" applyAlignment="1" applyProtection="1">
      <alignment horizontal="center"/>
      <protection locked="0"/>
    </xf>
    <xf numFmtId="3" fontId="10" fillId="26" borderId="5" xfId="3" applyNumberFormat="1" applyFont="1" applyFill="1" applyBorder="1" applyAlignment="1" applyProtection="1">
      <alignment horizontal="center" vertical="top" wrapText="1"/>
    </xf>
    <xf numFmtId="3" fontId="10" fillId="26" borderId="5" xfId="3" applyNumberFormat="1" applyFont="1" applyFill="1" applyBorder="1" applyAlignment="1" applyProtection="1">
      <alignment horizontal="center" vertical="top" wrapText="1"/>
      <protection locked="0"/>
    </xf>
    <xf numFmtId="3" fontId="10" fillId="26" borderId="5" xfId="0" applyNumberFormat="1" applyFont="1" applyFill="1" applyBorder="1" applyAlignment="1" applyProtection="1">
      <alignment horizontal="right"/>
      <protection locked="0"/>
    </xf>
    <xf numFmtId="3" fontId="13" fillId="26" borderId="4" xfId="0" applyNumberFormat="1" applyFont="1" applyFill="1" applyBorder="1" applyProtection="1"/>
    <xf numFmtId="3" fontId="13" fillId="26" borderId="4" xfId="0" applyNumberFormat="1" applyFont="1" applyFill="1" applyBorder="1" applyAlignment="1" applyProtection="1">
      <alignment horizontal="right"/>
    </xf>
    <xf numFmtId="0" fontId="13" fillId="26" borderId="0" xfId="0" applyFont="1" applyFill="1" applyBorder="1" applyProtection="1">
      <protection locked="0"/>
    </xf>
    <xf numFmtId="176" fontId="13" fillId="0" borderId="0" xfId="0" applyNumberFormat="1" applyFont="1" applyFill="1" applyBorder="1" applyAlignment="1" applyProtection="1">
      <alignment horizontal="center" wrapText="1"/>
      <protection locked="0"/>
    </xf>
    <xf numFmtId="176" fontId="34" fillId="2" borderId="13" xfId="0" applyNumberFormat="1" applyFont="1" applyFill="1" applyBorder="1" applyAlignment="1" applyProtection="1">
      <alignment horizontal="center"/>
      <protection locked="0"/>
    </xf>
    <xf numFmtId="0" fontId="18" fillId="0" borderId="0" xfId="0" applyFont="1" applyFill="1" applyBorder="1" applyAlignment="1" applyProtection="1">
      <protection locked="0"/>
    </xf>
    <xf numFmtId="176" fontId="38" fillId="0" borderId="0" xfId="0" applyNumberFormat="1" applyFont="1" applyProtection="1">
      <protection locked="0"/>
    </xf>
    <xf numFmtId="176" fontId="23" fillId="2" borderId="3" xfId="0" applyNumberFormat="1" applyFont="1" applyFill="1" applyBorder="1" applyAlignment="1" applyProtection="1">
      <alignment horizontal="center"/>
      <protection locked="0"/>
    </xf>
    <xf numFmtId="3" fontId="23" fillId="16" borderId="11" xfId="0" applyNumberFormat="1" applyFont="1" applyFill="1" applyBorder="1" applyAlignment="1" applyProtection="1">
      <alignment horizontal="center" vertical="center"/>
      <protection locked="0"/>
    </xf>
    <xf numFmtId="3" fontId="23" fillId="16" borderId="12" xfId="0" applyNumberFormat="1" applyFont="1" applyFill="1" applyBorder="1" applyAlignment="1" applyProtection="1">
      <alignment wrapText="1"/>
      <protection locked="0"/>
    </xf>
    <xf numFmtId="3" fontId="11" fillId="16" borderId="11" xfId="0" applyNumberFormat="1" applyFont="1" applyFill="1" applyBorder="1" applyAlignment="1" applyProtection="1">
      <alignment horizontal="center" vertical="center"/>
      <protection locked="0"/>
    </xf>
    <xf numFmtId="3" fontId="11" fillId="16" borderId="11" xfId="0" applyNumberFormat="1" applyFont="1" applyFill="1" applyBorder="1" applyAlignment="1" applyProtection="1">
      <alignment wrapText="1"/>
      <protection locked="0"/>
    </xf>
    <xf numFmtId="3" fontId="23" fillId="20" borderId="11" xfId="0" applyNumberFormat="1" applyFont="1" applyFill="1" applyBorder="1" applyAlignment="1" applyProtection="1">
      <alignment horizontal="center" vertical="center"/>
      <protection locked="0"/>
    </xf>
    <xf numFmtId="3" fontId="23" fillId="20" borderId="12" xfId="0" applyNumberFormat="1" applyFont="1" applyFill="1" applyBorder="1" applyAlignment="1" applyProtection="1">
      <alignment wrapText="1"/>
      <protection locked="0"/>
    </xf>
    <xf numFmtId="3" fontId="23" fillId="5" borderId="11" xfId="0" applyNumberFormat="1" applyFont="1" applyFill="1" applyBorder="1" applyAlignment="1" applyProtection="1">
      <alignment horizontal="center" vertical="center"/>
      <protection locked="0"/>
    </xf>
    <xf numFmtId="3" fontId="23" fillId="5" borderId="12" xfId="0" applyNumberFormat="1" applyFont="1" applyFill="1" applyBorder="1" applyAlignment="1" applyProtection="1">
      <alignment wrapText="1"/>
      <protection locked="0"/>
    </xf>
    <xf numFmtId="3" fontId="11" fillId="20" borderId="11" xfId="0" applyNumberFormat="1" applyFont="1" applyFill="1" applyBorder="1" applyAlignment="1" applyProtection="1">
      <alignment horizontal="center" vertical="center"/>
      <protection locked="0"/>
    </xf>
    <xf numFmtId="3" fontId="11" fillId="20" borderId="11" xfId="0" applyNumberFormat="1" applyFont="1" applyFill="1" applyBorder="1" applyAlignment="1" applyProtection="1">
      <alignment wrapText="1"/>
      <protection locked="0"/>
    </xf>
    <xf numFmtId="3" fontId="11" fillId="5" borderId="11" xfId="0" applyNumberFormat="1" applyFont="1" applyFill="1" applyBorder="1" applyAlignment="1" applyProtection="1">
      <alignment horizontal="center" vertical="center"/>
      <protection locked="0"/>
    </xf>
    <xf numFmtId="3" fontId="11" fillId="5" borderId="11" xfId="0" applyNumberFormat="1" applyFont="1" applyFill="1" applyBorder="1" applyAlignment="1" applyProtection="1">
      <alignment wrapText="1"/>
      <protection locked="0"/>
    </xf>
    <xf numFmtId="3" fontId="23" fillId="17" borderId="11" xfId="0" applyNumberFormat="1" applyFont="1" applyFill="1" applyBorder="1" applyAlignment="1" applyProtection="1">
      <alignment horizontal="center" vertical="center"/>
      <protection locked="0"/>
    </xf>
    <xf numFmtId="3" fontId="23" fillId="17" borderId="12" xfId="0" applyNumberFormat="1" applyFont="1" applyFill="1" applyBorder="1" applyAlignment="1" applyProtection="1">
      <alignment wrapText="1"/>
      <protection locked="0"/>
    </xf>
    <xf numFmtId="3" fontId="23" fillId="15" borderId="11" xfId="0" applyNumberFormat="1" applyFont="1" applyFill="1" applyBorder="1" applyAlignment="1" applyProtection="1">
      <alignment horizontal="center" vertical="center"/>
      <protection locked="0"/>
    </xf>
    <xf numFmtId="3" fontId="23" fillId="17" borderId="11" xfId="0" applyNumberFormat="1" applyFont="1" applyFill="1" applyBorder="1" applyAlignment="1" applyProtection="1">
      <alignment wrapText="1"/>
      <protection locked="0"/>
    </xf>
    <xf numFmtId="3" fontId="23" fillId="24" borderId="11" xfId="0" applyNumberFormat="1" applyFont="1" applyFill="1" applyBorder="1" applyAlignment="1" applyProtection="1">
      <alignment horizontal="center" vertical="center"/>
      <protection locked="0"/>
    </xf>
    <xf numFmtId="3" fontId="23" fillId="24" borderId="12" xfId="0" applyNumberFormat="1" applyFont="1" applyFill="1" applyBorder="1" applyAlignment="1" applyProtection="1">
      <alignment wrapText="1"/>
      <protection locked="0"/>
    </xf>
    <xf numFmtId="3" fontId="23" fillId="26" borderId="11" xfId="0" applyNumberFormat="1" applyFont="1" applyFill="1" applyBorder="1" applyAlignment="1" applyProtection="1">
      <alignment horizontal="center" vertical="center"/>
      <protection locked="0"/>
    </xf>
    <xf numFmtId="3" fontId="23" fillId="26" borderId="12" xfId="0" applyNumberFormat="1" applyFont="1" applyFill="1" applyBorder="1" applyAlignment="1" applyProtection="1">
      <alignment wrapText="1"/>
      <protection locked="0"/>
    </xf>
    <xf numFmtId="3" fontId="11" fillId="24" borderId="11" xfId="0" applyNumberFormat="1" applyFont="1" applyFill="1" applyBorder="1" applyAlignment="1" applyProtection="1">
      <alignment horizontal="center" vertical="center"/>
      <protection locked="0"/>
    </xf>
    <xf numFmtId="3" fontId="11" fillId="24" borderId="11" xfId="0" applyNumberFormat="1" applyFont="1" applyFill="1" applyBorder="1" applyAlignment="1" applyProtection="1">
      <alignment wrapText="1"/>
      <protection locked="0"/>
    </xf>
    <xf numFmtId="3" fontId="11" fillId="26" borderId="11" xfId="0" applyNumberFormat="1" applyFont="1" applyFill="1" applyBorder="1" applyAlignment="1" applyProtection="1">
      <alignment horizontal="center" vertical="center"/>
      <protection locked="0"/>
    </xf>
    <xf numFmtId="3" fontId="11" fillId="26" borderId="11" xfId="0" applyNumberFormat="1" applyFont="1" applyFill="1" applyBorder="1" applyAlignment="1" applyProtection="1">
      <alignment wrapText="1"/>
      <protection locked="0"/>
    </xf>
    <xf numFmtId="0" fontId="10" fillId="16" borderId="25" xfId="0" applyFont="1" applyFill="1" applyBorder="1" applyProtection="1">
      <protection locked="0"/>
    </xf>
    <xf numFmtId="0" fontId="10" fillId="20" borderId="25" xfId="0" applyFont="1" applyFill="1" applyBorder="1" applyProtection="1">
      <protection locked="0"/>
    </xf>
    <xf numFmtId="0" fontId="10" fillId="5" borderId="25" xfId="0" applyFont="1" applyFill="1" applyBorder="1" applyProtection="1">
      <protection locked="0"/>
    </xf>
    <xf numFmtId="0" fontId="10" fillId="17" borderId="25" xfId="0" applyFont="1" applyFill="1" applyBorder="1" applyProtection="1">
      <protection locked="0"/>
    </xf>
    <xf numFmtId="0" fontId="10" fillId="15" borderId="25" xfId="0" applyFont="1" applyFill="1" applyBorder="1" applyProtection="1">
      <protection locked="0"/>
    </xf>
    <xf numFmtId="0" fontId="10" fillId="24" borderId="25" xfId="0" applyFont="1" applyFill="1" applyBorder="1" applyProtection="1">
      <protection locked="0"/>
    </xf>
    <xf numFmtId="0" fontId="10" fillId="26" borderId="25" xfId="0" applyFont="1" applyFill="1" applyBorder="1" applyProtection="1">
      <protection locked="0"/>
    </xf>
    <xf numFmtId="176" fontId="13" fillId="0" borderId="25" xfId="0" applyNumberFormat="1" applyFont="1" applyBorder="1" applyAlignment="1" applyProtection="1">
      <alignment horizontal="right"/>
      <protection locked="0"/>
    </xf>
    <xf numFmtId="0" fontId="10" fillId="11" borderId="25" xfId="0" applyFont="1" applyFill="1" applyBorder="1" applyProtection="1">
      <protection locked="0"/>
    </xf>
    <xf numFmtId="0" fontId="10" fillId="3" borderId="25" xfId="0" applyFont="1" applyFill="1" applyBorder="1" applyProtection="1">
      <protection locked="0"/>
    </xf>
    <xf numFmtId="176" fontId="13" fillId="2" borderId="25" xfId="0" applyNumberFormat="1" applyFont="1" applyFill="1" applyBorder="1" applyAlignment="1" applyProtection="1">
      <alignment horizontal="right"/>
      <protection locked="0"/>
    </xf>
    <xf numFmtId="3" fontId="10" fillId="29" borderId="25" xfId="0" applyNumberFormat="1" applyFont="1" applyFill="1" applyBorder="1" applyProtection="1">
      <protection locked="0"/>
    </xf>
    <xf numFmtId="3" fontId="10" fillId="30" borderId="25" xfId="3" applyNumberFormat="1" applyFont="1" applyFill="1" applyBorder="1" applyAlignment="1" applyProtection="1">
      <alignment horizontal="center" vertical="top" wrapText="1"/>
      <protection locked="0"/>
    </xf>
    <xf numFmtId="1" fontId="16" fillId="2" borderId="25" xfId="0" applyNumberFormat="1" applyFont="1" applyFill="1" applyBorder="1" applyAlignment="1" applyProtection="1">
      <alignment horizontal="right"/>
      <protection locked="0"/>
    </xf>
    <xf numFmtId="3" fontId="16" fillId="29" borderId="25" xfId="0" applyNumberFormat="1" applyFont="1" applyFill="1" applyBorder="1" applyProtection="1">
      <protection locked="0"/>
    </xf>
    <xf numFmtId="3" fontId="16" fillId="29" borderId="25" xfId="3" applyNumberFormat="1" applyFont="1" applyFill="1" applyBorder="1" applyAlignment="1" applyProtection="1">
      <alignment horizontal="center" vertical="top" wrapText="1"/>
    </xf>
    <xf numFmtId="3" fontId="16" fillId="31" borderId="25" xfId="3" applyNumberFormat="1" applyFont="1" applyFill="1" applyBorder="1" applyAlignment="1" applyProtection="1">
      <alignment horizontal="center" vertical="top" wrapText="1"/>
      <protection locked="0"/>
    </xf>
    <xf numFmtId="0" fontId="16" fillId="11" borderId="25" xfId="0" applyFont="1" applyFill="1" applyBorder="1" applyProtection="1">
      <protection locked="0"/>
    </xf>
    <xf numFmtId="0" fontId="16" fillId="3" borderId="25" xfId="0" applyFont="1" applyFill="1" applyBorder="1" applyProtection="1">
      <protection locked="0"/>
    </xf>
    <xf numFmtId="0" fontId="16" fillId="16" borderId="25" xfId="0" applyFont="1" applyFill="1" applyBorder="1" applyProtection="1">
      <protection locked="0"/>
    </xf>
    <xf numFmtId="0" fontId="16" fillId="20" borderId="25" xfId="0" applyFont="1" applyFill="1" applyBorder="1" applyProtection="1">
      <protection locked="0"/>
    </xf>
    <xf numFmtId="0" fontId="16" fillId="5" borderId="25" xfId="0" applyFont="1" applyFill="1" applyBorder="1" applyProtection="1">
      <protection locked="0"/>
    </xf>
    <xf numFmtId="0" fontId="16" fillId="17" borderId="25" xfId="0" applyFont="1" applyFill="1" applyBorder="1" applyProtection="1">
      <protection locked="0"/>
    </xf>
    <xf numFmtId="0" fontId="16" fillId="15" borderId="25" xfId="0" applyFont="1" applyFill="1" applyBorder="1" applyProtection="1">
      <protection locked="0"/>
    </xf>
    <xf numFmtId="0" fontId="16" fillId="24" borderId="25" xfId="0" applyFont="1" applyFill="1" applyBorder="1" applyProtection="1">
      <protection locked="0"/>
    </xf>
    <xf numFmtId="0" fontId="16" fillId="26" borderId="25" xfId="0" applyFont="1" applyFill="1" applyBorder="1" applyProtection="1">
      <protection locked="0"/>
    </xf>
    <xf numFmtId="0" fontId="10" fillId="12" borderId="25" xfId="0" applyFont="1" applyFill="1" applyBorder="1" applyProtection="1">
      <protection locked="0"/>
    </xf>
    <xf numFmtId="0" fontId="16" fillId="12" borderId="25" xfId="0" applyFont="1" applyFill="1" applyBorder="1" applyProtection="1">
      <protection locked="0"/>
    </xf>
    <xf numFmtId="0" fontId="10" fillId="10" borderId="25" xfId="0" applyFont="1" applyFill="1" applyBorder="1" applyProtection="1">
      <protection locked="0"/>
    </xf>
    <xf numFmtId="0" fontId="16" fillId="10" borderId="25" xfId="0" applyFont="1" applyFill="1" applyBorder="1" applyProtection="1">
      <protection locked="0"/>
    </xf>
    <xf numFmtId="0" fontId="10" fillId="6" borderId="0" xfId="0" applyFont="1" applyFill="1" applyBorder="1" applyAlignment="1" applyProtection="1">
      <protection locked="0"/>
    </xf>
    <xf numFmtId="176" fontId="13" fillId="6" borderId="0" xfId="0" applyNumberFormat="1" applyFont="1" applyFill="1" applyBorder="1" applyAlignment="1" applyProtection="1">
      <alignment horizontal="center" wrapText="1"/>
      <protection locked="0"/>
    </xf>
    <xf numFmtId="3" fontId="34" fillId="32" borderId="5" xfId="0" applyNumberFormat="1" applyFont="1" applyFill="1" applyBorder="1" applyAlignment="1" applyProtection="1">
      <alignment horizontal="right" wrapText="1"/>
      <protection locked="0"/>
    </xf>
    <xf numFmtId="3" fontId="34" fillId="32" borderId="14" xfId="0" applyNumberFormat="1" applyFont="1" applyFill="1" applyBorder="1" applyAlignment="1" applyProtection="1">
      <alignment vertical="center"/>
      <protection locked="0"/>
    </xf>
    <xf numFmtId="3" fontId="13" fillId="32" borderId="15" xfId="0" applyNumberFormat="1" applyFont="1" applyFill="1" applyBorder="1" applyAlignment="1" applyProtection="1">
      <alignment horizontal="left" vertical="center"/>
      <protection locked="0"/>
    </xf>
    <xf numFmtId="3" fontId="34" fillId="32" borderId="2" xfId="0" applyNumberFormat="1" applyFont="1" applyFill="1" applyBorder="1" applyAlignment="1" applyProtection="1">
      <alignment horizontal="right" wrapText="1"/>
      <protection locked="0"/>
    </xf>
    <xf numFmtId="3" fontId="23" fillId="32" borderId="10" xfId="0" applyNumberFormat="1" applyFont="1" applyFill="1" applyBorder="1" applyAlignment="1" applyProtection="1">
      <alignment horizontal="left" vertical="center"/>
      <protection locked="0"/>
    </xf>
    <xf numFmtId="3" fontId="23" fillId="32" borderId="10" xfId="0" applyNumberFormat="1" applyFont="1" applyFill="1" applyBorder="1" applyAlignment="1" applyProtection="1">
      <alignment horizontal="right" wrapText="1"/>
      <protection locked="0"/>
    </xf>
    <xf numFmtId="3" fontId="11" fillId="32" borderId="10" xfId="0" applyNumberFormat="1" applyFont="1" applyFill="1" applyBorder="1" applyAlignment="1" applyProtection="1">
      <alignment horizontal="right" vertical="center"/>
      <protection locked="0"/>
    </xf>
    <xf numFmtId="3" fontId="11" fillId="32" borderId="10" xfId="0" applyNumberFormat="1" applyFont="1" applyFill="1" applyBorder="1" applyAlignment="1" applyProtection="1">
      <alignment horizontal="right" wrapText="1"/>
      <protection locked="0"/>
    </xf>
    <xf numFmtId="3" fontId="13" fillId="32" borderId="0" xfId="0" applyNumberFormat="1" applyFont="1" applyFill="1" applyBorder="1" applyAlignment="1" applyProtection="1">
      <alignment horizontal="center"/>
      <protection locked="0"/>
    </xf>
    <xf numFmtId="3" fontId="15" fillId="32" borderId="4" xfId="0" applyNumberFormat="1" applyFont="1" applyFill="1" applyBorder="1" applyAlignment="1" applyProtection="1">
      <alignment wrapText="1"/>
      <protection locked="0"/>
    </xf>
    <xf numFmtId="3" fontId="10" fillId="32" borderId="4" xfId="3" applyNumberFormat="1" applyFont="1" applyFill="1" applyBorder="1" applyAlignment="1" applyProtection="1">
      <alignment horizontal="center" vertical="top" wrapText="1"/>
    </xf>
    <xf numFmtId="3" fontId="10" fillId="32" borderId="4" xfId="3" applyNumberFormat="1" applyFont="1" applyFill="1" applyBorder="1" applyAlignment="1" applyProtection="1">
      <alignment horizontal="center" vertical="top" wrapText="1"/>
      <protection locked="0"/>
    </xf>
    <xf numFmtId="3" fontId="10" fillId="32" borderId="4" xfId="0" applyNumberFormat="1" applyFont="1" applyFill="1" applyBorder="1" applyAlignment="1" applyProtection="1">
      <alignment wrapText="1"/>
      <protection locked="0"/>
    </xf>
    <xf numFmtId="3" fontId="13" fillId="32" borderId="4" xfId="0" applyNumberFormat="1" applyFont="1" applyFill="1" applyBorder="1" applyAlignment="1" applyProtection="1">
      <alignment horizontal="center" wrapText="1"/>
      <protection locked="0"/>
    </xf>
    <xf numFmtId="3" fontId="13" fillId="32" borderId="5" xfId="0" applyNumberFormat="1" applyFont="1" applyFill="1" applyBorder="1" applyAlignment="1" applyProtection="1">
      <alignment horizontal="center"/>
      <protection locked="0"/>
    </xf>
    <xf numFmtId="3" fontId="10" fillId="32" borderId="5" xfId="3" applyNumberFormat="1" applyFont="1" applyFill="1" applyBorder="1" applyAlignment="1" applyProtection="1">
      <alignment horizontal="center" vertical="top" wrapText="1"/>
    </xf>
    <xf numFmtId="3" fontId="10" fillId="32" borderId="5" xfId="3" applyNumberFormat="1" applyFont="1" applyFill="1" applyBorder="1" applyAlignment="1" applyProtection="1">
      <alignment horizontal="center" vertical="top" wrapText="1"/>
      <protection locked="0"/>
    </xf>
    <xf numFmtId="3" fontId="13" fillId="32" borderId="4" xfId="0" applyNumberFormat="1" applyFont="1" applyFill="1" applyBorder="1" applyProtection="1"/>
    <xf numFmtId="0" fontId="13" fillId="32" borderId="0" xfId="0" applyFont="1" applyFill="1" applyProtection="1">
      <protection locked="0"/>
    </xf>
    <xf numFmtId="3" fontId="13" fillId="32" borderId="0" xfId="0" applyNumberFormat="1" applyFont="1" applyFill="1" applyProtection="1">
      <protection locked="0"/>
    </xf>
    <xf numFmtId="3" fontId="10" fillId="32" borderId="0" xfId="3" applyNumberFormat="1" applyFont="1" applyFill="1" applyBorder="1" applyAlignment="1" applyProtection="1">
      <alignment horizontal="center" vertical="top" wrapText="1"/>
    </xf>
    <xf numFmtId="3" fontId="10" fillId="32" borderId="0" xfId="3" applyNumberFormat="1" applyFont="1" applyFill="1" applyBorder="1" applyAlignment="1" applyProtection="1">
      <alignment horizontal="center" vertical="top" wrapText="1"/>
      <protection locked="0"/>
    </xf>
    <xf numFmtId="3" fontId="10" fillId="32" borderId="25" xfId="0" applyNumberFormat="1" applyFont="1" applyFill="1" applyBorder="1" applyProtection="1">
      <protection locked="0"/>
    </xf>
    <xf numFmtId="3" fontId="16" fillId="32" borderId="25" xfId="0" applyNumberFormat="1" applyFont="1" applyFill="1" applyBorder="1" applyProtection="1">
      <protection locked="0"/>
    </xf>
    <xf numFmtId="0" fontId="10" fillId="32" borderId="0" xfId="0" applyFont="1" applyFill="1" applyProtection="1">
      <protection locked="0"/>
    </xf>
    <xf numFmtId="0" fontId="13" fillId="6" borderId="0" xfId="0" applyFont="1" applyFill="1" applyBorder="1" applyAlignment="1" applyProtection="1">
      <protection locked="0"/>
    </xf>
    <xf numFmtId="43" fontId="10" fillId="6" borderId="0" xfId="1" applyFont="1" applyFill="1" applyBorder="1" applyAlignment="1" applyProtection="1">
      <protection locked="0"/>
    </xf>
    <xf numFmtId="3" fontId="10" fillId="32" borderId="25" xfId="0" applyNumberFormat="1" applyFont="1" applyFill="1" applyBorder="1" applyAlignment="1" applyProtection="1">
      <alignment horizontal="right"/>
      <protection locked="0"/>
    </xf>
    <xf numFmtId="3" fontId="16" fillId="32" borderId="25" xfId="0" applyNumberFormat="1" applyFont="1" applyFill="1" applyBorder="1" applyAlignment="1" applyProtection="1">
      <alignment horizontal="right"/>
      <protection locked="0"/>
    </xf>
    <xf numFmtId="3" fontId="10" fillId="33" borderId="25" xfId="3" applyNumberFormat="1" applyFont="1" applyFill="1" applyBorder="1" applyAlignment="1" applyProtection="1">
      <alignment horizontal="center" vertical="top" wrapText="1"/>
    </xf>
    <xf numFmtId="3" fontId="16" fillId="33" borderId="25" xfId="3" applyNumberFormat="1" applyFont="1" applyFill="1" applyBorder="1" applyAlignment="1" applyProtection="1">
      <alignment horizontal="center" vertical="top" wrapText="1"/>
    </xf>
    <xf numFmtId="0" fontId="10" fillId="6" borderId="0" xfId="0" applyFont="1" applyFill="1" applyProtection="1">
      <protection locked="0"/>
    </xf>
    <xf numFmtId="3" fontId="13" fillId="6" borderId="0" xfId="0" applyNumberFormat="1" applyFont="1" applyFill="1" applyProtection="1">
      <protection locked="0"/>
    </xf>
    <xf numFmtId="0" fontId="10" fillId="6" borderId="0" xfId="0" applyFont="1" applyFill="1" applyAlignment="1" applyProtection="1">
      <alignment horizontal="right"/>
      <protection locked="0"/>
    </xf>
    <xf numFmtId="3" fontId="13" fillId="6" borderId="0" xfId="0" applyNumberFormat="1" applyFont="1" applyFill="1" applyBorder="1" applyAlignment="1" applyProtection="1">
      <alignment horizontal="center"/>
      <protection locked="0"/>
    </xf>
    <xf numFmtId="3" fontId="10" fillId="6" borderId="0" xfId="3" applyNumberFormat="1" applyFont="1" applyFill="1" applyBorder="1" applyAlignment="1" applyProtection="1">
      <alignment horizontal="center" vertical="top" wrapText="1"/>
    </xf>
    <xf numFmtId="3" fontId="10" fillId="6" borderId="0" xfId="3" applyNumberFormat="1" applyFont="1" applyFill="1" applyBorder="1" applyAlignment="1" applyProtection="1">
      <alignment horizontal="center" vertical="top" wrapText="1"/>
      <protection locked="0"/>
    </xf>
    <xf numFmtId="3" fontId="10" fillId="6" borderId="0" xfId="0" applyNumberFormat="1" applyFont="1" applyFill="1" applyBorder="1" applyAlignment="1" applyProtection="1">
      <alignment horizontal="right"/>
      <protection locked="0"/>
    </xf>
    <xf numFmtId="0" fontId="13" fillId="6" borderId="0" xfId="0" applyFont="1" applyFill="1" applyProtection="1">
      <protection locked="0"/>
    </xf>
    <xf numFmtId="0" fontId="13" fillId="6" borderId="0" xfId="0" applyFont="1" applyFill="1" applyAlignment="1" applyProtection="1">
      <alignment horizontal="right"/>
      <protection locked="0"/>
    </xf>
    <xf numFmtId="0" fontId="13" fillId="6" borderId="0" xfId="0" applyFont="1" applyFill="1" applyBorder="1" applyAlignment="1" applyProtection="1">
      <alignment horizontal="center" vertical="center" wrapText="1"/>
      <protection locked="0"/>
    </xf>
    <xf numFmtId="0" fontId="10" fillId="6" borderId="0" xfId="0" applyFont="1" applyFill="1" applyBorder="1" applyAlignment="1" applyProtection="1">
      <alignment horizontal="right"/>
      <protection locked="0"/>
    </xf>
    <xf numFmtId="3" fontId="13" fillId="6" borderId="0" xfId="0" applyNumberFormat="1" applyFont="1" applyFill="1" applyBorder="1" applyAlignment="1" applyProtection="1">
      <alignment horizontal="right"/>
      <protection locked="0"/>
    </xf>
    <xf numFmtId="0" fontId="10" fillId="6" borderId="0" xfId="0" applyFont="1" applyFill="1" applyBorder="1" applyProtection="1">
      <protection locked="0"/>
    </xf>
    <xf numFmtId="0" fontId="10" fillId="0" borderId="0" xfId="0" applyFont="1" applyBorder="1" applyProtection="1">
      <protection locked="0"/>
    </xf>
    <xf numFmtId="0" fontId="13" fillId="0" borderId="0" xfId="0" applyFont="1" applyBorder="1" applyProtection="1">
      <protection locked="0"/>
    </xf>
    <xf numFmtId="0" fontId="37" fillId="0" borderId="0" xfId="0" applyFont="1" applyBorder="1" applyProtection="1">
      <protection locked="0"/>
    </xf>
    <xf numFmtId="0" fontId="16" fillId="0" borderId="0" xfId="0" applyFont="1" applyBorder="1" applyProtection="1">
      <protection locked="0"/>
    </xf>
    <xf numFmtId="0" fontId="10" fillId="22" borderId="25" xfId="0" applyFont="1" applyFill="1" applyBorder="1" applyProtection="1">
      <protection locked="0"/>
    </xf>
    <xf numFmtId="0" fontId="16" fillId="22" borderId="25" xfId="0" applyFont="1" applyFill="1" applyBorder="1" applyProtection="1">
      <protection locked="0"/>
    </xf>
    <xf numFmtId="0" fontId="10" fillId="21" borderId="25" xfId="0" applyFont="1" applyFill="1" applyBorder="1" applyProtection="1">
      <protection locked="0"/>
    </xf>
    <xf numFmtId="0" fontId="16" fillId="21" borderId="25" xfId="0" applyFont="1" applyFill="1" applyBorder="1" applyProtection="1">
      <protection locked="0"/>
    </xf>
    <xf numFmtId="0" fontId="37" fillId="6" borderId="0" xfId="0" applyFont="1" applyFill="1" applyBorder="1" applyProtection="1">
      <protection locked="0"/>
    </xf>
    <xf numFmtId="176" fontId="13" fillId="2" borderId="9" xfId="0" applyNumberFormat="1" applyFont="1" applyFill="1" applyBorder="1" applyAlignment="1" applyProtection="1">
      <alignment horizontal="right"/>
      <protection locked="0"/>
    </xf>
    <xf numFmtId="3" fontId="10" fillId="30" borderId="9" xfId="3" applyNumberFormat="1" applyFont="1" applyFill="1" applyBorder="1" applyAlignment="1" applyProtection="1">
      <alignment horizontal="center" vertical="top" wrapText="1"/>
      <protection locked="0"/>
    </xf>
    <xf numFmtId="0" fontId="10" fillId="12" borderId="9" xfId="0" applyFont="1" applyFill="1" applyBorder="1" applyProtection="1">
      <protection locked="0"/>
    </xf>
    <xf numFmtId="3" fontId="10" fillId="32" borderId="9" xfId="0" applyNumberFormat="1" applyFont="1" applyFill="1" applyBorder="1" applyAlignment="1" applyProtection="1">
      <alignment horizontal="right"/>
      <protection locked="0"/>
    </xf>
    <xf numFmtId="3" fontId="10" fillId="32" borderId="9" xfId="0" applyNumberFormat="1" applyFont="1" applyFill="1" applyBorder="1" applyProtection="1">
      <protection locked="0"/>
    </xf>
    <xf numFmtId="3" fontId="10" fillId="33" borderId="9" xfId="3" applyNumberFormat="1" applyFont="1" applyFill="1" applyBorder="1" applyAlignment="1" applyProtection="1">
      <alignment horizontal="center" vertical="top" wrapText="1"/>
    </xf>
    <xf numFmtId="0" fontId="10" fillId="20" borderId="9" xfId="0" applyFont="1" applyFill="1" applyBorder="1" applyProtection="1">
      <protection locked="0"/>
    </xf>
    <xf numFmtId="0" fontId="10" fillId="21" borderId="9" xfId="0" applyFont="1" applyFill="1" applyBorder="1" applyProtection="1">
      <protection locked="0"/>
    </xf>
    <xf numFmtId="0" fontId="10" fillId="0" borderId="0" xfId="0" applyFont="1" applyFill="1" applyBorder="1" applyProtection="1">
      <protection locked="0"/>
    </xf>
    <xf numFmtId="43" fontId="10" fillId="6" borderId="0" xfId="1" applyFont="1" applyFill="1" applyBorder="1" applyProtection="1">
      <protection locked="0"/>
    </xf>
    <xf numFmtId="3" fontId="13" fillId="6" borderId="0" xfId="3" applyNumberFormat="1" applyFont="1" applyFill="1" applyBorder="1" applyAlignment="1" applyProtection="1">
      <alignment horizontal="center" vertical="top" wrapText="1"/>
      <protection locked="0"/>
    </xf>
    <xf numFmtId="1" fontId="10" fillId="0" borderId="0" xfId="1" applyNumberFormat="1" applyFont="1" applyFill="1" applyBorder="1" applyAlignment="1" applyProtection="1">
      <alignment horizontal="center" vertical="center"/>
      <protection locked="0"/>
    </xf>
    <xf numFmtId="176" fontId="28" fillId="0" borderId="10" xfId="0" applyNumberFormat="1" applyFont="1" applyBorder="1" applyProtection="1">
      <protection locked="0"/>
    </xf>
    <xf numFmtId="0" fontId="10" fillId="19" borderId="9" xfId="0" applyFont="1" applyFill="1" applyBorder="1" applyProtection="1">
      <protection locked="0"/>
    </xf>
    <xf numFmtId="0" fontId="10" fillId="19" borderId="25" xfId="0" applyFont="1" applyFill="1" applyBorder="1" applyProtection="1">
      <protection locked="0"/>
    </xf>
    <xf numFmtId="0" fontId="16" fillId="19" borderId="25" xfId="0" applyFont="1" applyFill="1" applyBorder="1" applyProtection="1">
      <protection locked="0"/>
    </xf>
    <xf numFmtId="0" fontId="10" fillId="18" borderId="9" xfId="0" applyFont="1" applyFill="1" applyBorder="1" applyProtection="1">
      <protection locked="0"/>
    </xf>
    <xf numFmtId="0" fontId="10" fillId="18" borderId="25" xfId="0" applyFont="1" applyFill="1" applyBorder="1" applyProtection="1">
      <protection locked="0"/>
    </xf>
    <xf numFmtId="0" fontId="16" fillId="18" borderId="25" xfId="0" applyFont="1" applyFill="1" applyBorder="1" applyProtection="1">
      <protection locked="0"/>
    </xf>
    <xf numFmtId="0" fontId="10" fillId="23" borderId="9" xfId="0" applyFont="1" applyFill="1" applyBorder="1" applyProtection="1">
      <protection locked="0"/>
    </xf>
    <xf numFmtId="0" fontId="10" fillId="23" borderId="25" xfId="0" applyFont="1" applyFill="1" applyBorder="1" applyProtection="1">
      <protection locked="0"/>
    </xf>
    <xf numFmtId="0" fontId="16" fillId="23" borderId="25" xfId="0" applyFont="1" applyFill="1" applyBorder="1" applyProtection="1">
      <protection locked="0"/>
    </xf>
    <xf numFmtId="0" fontId="10" fillId="25" borderId="9" xfId="0" applyFont="1" applyFill="1" applyBorder="1" applyProtection="1">
      <protection locked="0"/>
    </xf>
    <xf numFmtId="0" fontId="10" fillId="25" borderId="25" xfId="0" applyFont="1" applyFill="1" applyBorder="1" applyProtection="1">
      <protection locked="0"/>
    </xf>
    <xf numFmtId="0" fontId="16" fillId="25" borderId="25" xfId="0" applyFont="1" applyFill="1" applyBorder="1" applyProtection="1">
      <protection locked="0"/>
    </xf>
    <xf numFmtId="0" fontId="10" fillId="27" borderId="9" xfId="0" applyFont="1" applyFill="1" applyBorder="1" applyProtection="1">
      <protection locked="0"/>
    </xf>
    <xf numFmtId="0" fontId="10" fillId="27" borderId="25" xfId="0" applyFont="1" applyFill="1" applyBorder="1" applyProtection="1">
      <protection locked="0"/>
    </xf>
    <xf numFmtId="0" fontId="16" fillId="27" borderId="25" xfId="0" applyFont="1" applyFill="1" applyBorder="1" applyProtection="1">
      <protection locked="0"/>
    </xf>
    <xf numFmtId="3" fontId="11" fillId="13" borderId="10" xfId="0" applyNumberFormat="1" applyFont="1" applyFill="1" applyBorder="1" applyAlignment="1" applyProtection="1">
      <alignment horizontal="left" vertical="center"/>
      <protection locked="0"/>
    </xf>
    <xf numFmtId="3" fontId="11" fillId="11" borderId="10" xfId="0" applyNumberFormat="1" applyFont="1" applyFill="1" applyBorder="1" applyAlignment="1" applyProtection="1">
      <alignment horizontal="left" vertical="center"/>
      <protection locked="0"/>
    </xf>
    <xf numFmtId="176" fontId="13" fillId="2" borderId="2" xfId="0" applyNumberFormat="1" applyFont="1" applyFill="1" applyBorder="1" applyAlignment="1" applyProtection="1">
      <alignment horizontal="center"/>
      <protection locked="0"/>
    </xf>
    <xf numFmtId="176" fontId="13" fillId="2" borderId="13" xfId="0" applyNumberFormat="1" applyFont="1" applyFill="1" applyBorder="1" applyAlignment="1" applyProtection="1">
      <alignment horizontal="center"/>
      <protection locked="0"/>
    </xf>
    <xf numFmtId="1" fontId="13" fillId="2" borderId="25" xfId="0" applyNumberFormat="1" applyFont="1" applyFill="1" applyBorder="1" applyAlignment="1" applyProtection="1">
      <alignment horizontal="right"/>
      <protection locked="0"/>
    </xf>
    <xf numFmtId="0" fontId="10" fillId="0" borderId="0" xfId="0" applyNumberFormat="1" applyFont="1" applyProtection="1">
      <protection locked="0"/>
    </xf>
    <xf numFmtId="0" fontId="13" fillId="0" borderId="0" xfId="0" applyNumberFormat="1" applyFont="1" applyAlignment="1" applyProtection="1">
      <alignment wrapText="1"/>
      <protection locked="0"/>
    </xf>
    <xf numFmtId="0" fontId="13" fillId="0" borderId="0" xfId="0" applyNumberFormat="1" applyFont="1" applyFill="1" applyBorder="1" applyProtection="1">
      <protection locked="0"/>
    </xf>
    <xf numFmtId="0" fontId="13" fillId="0" borderId="0" xfId="0" applyNumberFormat="1" applyFont="1" applyProtection="1"/>
    <xf numFmtId="0" fontId="13" fillId="0" borderId="0" xfId="0" applyNumberFormat="1" applyFont="1" applyFill="1" applyBorder="1" applyAlignment="1" applyProtection="1">
      <alignment horizontal="center" vertical="center" wrapText="1"/>
      <protection locked="0"/>
    </xf>
    <xf numFmtId="0" fontId="18" fillId="0" borderId="0" xfId="0" applyNumberFormat="1" applyFont="1" applyFill="1" applyBorder="1" applyAlignment="1" applyProtection="1">
      <protection locked="0"/>
    </xf>
    <xf numFmtId="0" fontId="10" fillId="0" borderId="0" xfId="0" applyNumberFormat="1" applyFont="1" applyBorder="1" applyProtection="1">
      <protection locked="0"/>
    </xf>
    <xf numFmtId="0" fontId="13" fillId="0" borderId="0" xfId="0" applyNumberFormat="1" applyFont="1" applyBorder="1" applyProtection="1">
      <protection locked="0"/>
    </xf>
    <xf numFmtId="0" fontId="37" fillId="0" borderId="0" xfId="0" applyNumberFormat="1" applyFont="1" applyBorder="1" applyProtection="1">
      <protection locked="0"/>
    </xf>
    <xf numFmtId="0" fontId="16" fillId="0" borderId="0" xfId="0" applyNumberFormat="1" applyFont="1" applyBorder="1" applyProtection="1">
      <protection locked="0"/>
    </xf>
    <xf numFmtId="0" fontId="44" fillId="6" borderId="0" xfId="0" applyNumberFormat="1" applyFont="1" applyFill="1" applyAlignment="1" applyProtection="1">
      <alignment wrapText="1"/>
    </xf>
    <xf numFmtId="176" fontId="15" fillId="35" borderId="4" xfId="0" applyNumberFormat="1" applyFont="1" applyFill="1" applyBorder="1" applyAlignment="1" applyProtection="1">
      <alignment horizontal="center"/>
      <protection locked="0"/>
    </xf>
    <xf numFmtId="176" fontId="10" fillId="35" borderId="3" xfId="0" applyNumberFormat="1" applyFont="1" applyFill="1" applyBorder="1" applyAlignment="1" applyProtection="1">
      <alignment horizontal="center"/>
      <protection locked="0"/>
    </xf>
    <xf numFmtId="176" fontId="13" fillId="2" borderId="4" xfId="0" applyNumberFormat="1" applyFont="1" applyFill="1" applyBorder="1" applyAlignment="1" applyProtection="1">
      <alignment horizontal="right" vertical="center"/>
      <protection locked="0"/>
    </xf>
    <xf numFmtId="3" fontId="10" fillId="13" borderId="4" xfId="0" applyNumberFormat="1" applyFont="1" applyFill="1" applyBorder="1" applyAlignment="1" applyProtection="1">
      <protection locked="0"/>
    </xf>
    <xf numFmtId="0" fontId="0" fillId="0" borderId="0" xfId="0" applyAlignment="1"/>
    <xf numFmtId="3" fontId="10" fillId="13" borderId="4" xfId="3" applyNumberFormat="1" applyFont="1" applyFill="1" applyBorder="1" applyAlignment="1" applyProtection="1">
      <alignment horizontal="center" vertical="top"/>
    </xf>
    <xf numFmtId="3" fontId="10" fillId="13" borderId="4" xfId="3" applyNumberFormat="1" applyFont="1" applyFill="1" applyBorder="1" applyAlignment="1" applyProtection="1">
      <alignment horizontal="center" vertical="top"/>
      <protection locked="0"/>
    </xf>
    <xf numFmtId="0" fontId="18" fillId="5" borderId="2" xfId="0" applyFont="1" applyFill="1" applyBorder="1" applyAlignment="1" applyProtection="1">
      <alignment horizontal="center"/>
      <protection locked="0"/>
    </xf>
    <xf numFmtId="0" fontId="26" fillId="4" borderId="25" xfId="0" applyFont="1" applyFill="1" applyBorder="1" applyAlignment="1" applyProtection="1">
      <alignment horizontal="center" vertical="center" wrapText="1"/>
      <protection locked="0"/>
    </xf>
    <xf numFmtId="0" fontId="23" fillId="4" borderId="25" xfId="0" applyFont="1" applyFill="1" applyBorder="1" applyAlignment="1" applyProtection="1">
      <alignment horizontal="center" vertical="center" wrapText="1"/>
      <protection locked="0"/>
    </xf>
    <xf numFmtId="0" fontId="23" fillId="4" borderId="25" xfId="0" applyFont="1" applyFill="1" applyBorder="1" applyAlignment="1" applyProtection="1">
      <alignment horizontal="center" vertical="center" wrapText="1"/>
    </xf>
    <xf numFmtId="3" fontId="23" fillId="4" borderId="25" xfId="0" applyNumberFormat="1" applyFont="1" applyFill="1" applyBorder="1" applyAlignment="1" applyProtection="1">
      <alignment horizontal="center" vertical="center" wrapText="1"/>
    </xf>
    <xf numFmtId="3" fontId="11" fillId="13" borderId="11" xfId="0" applyNumberFormat="1" applyFont="1" applyFill="1" applyBorder="1" applyAlignment="1" applyProtection="1">
      <alignment horizontal="left" vertical="center"/>
      <protection locked="0"/>
    </xf>
    <xf numFmtId="3" fontId="11" fillId="11" borderId="11" xfId="0" applyNumberFormat="1" applyFont="1" applyFill="1" applyBorder="1" applyAlignment="1" applyProtection="1">
      <alignment horizontal="left" vertical="center"/>
      <protection locked="0"/>
    </xf>
    <xf numFmtId="3" fontId="23" fillId="32" borderId="11" xfId="0" applyNumberFormat="1" applyFont="1" applyFill="1" applyBorder="1" applyAlignment="1" applyProtection="1">
      <alignment horizontal="left" vertical="center"/>
      <protection locked="0"/>
    </xf>
    <xf numFmtId="3" fontId="11" fillId="32" borderId="11" xfId="0" applyNumberFormat="1" applyFont="1" applyFill="1" applyBorder="1" applyAlignment="1" applyProtection="1">
      <alignment horizontal="left" vertical="center"/>
      <protection locked="0"/>
    </xf>
    <xf numFmtId="0" fontId="0" fillId="0" borderId="0" xfId="0" applyAlignment="1">
      <alignment wrapText="1"/>
    </xf>
    <xf numFmtId="3" fontId="10" fillId="13" borderId="4" xfId="0" quotePrefix="1" applyNumberFormat="1" applyFont="1" applyFill="1" applyBorder="1" applyAlignment="1" applyProtection="1">
      <alignment wrapText="1"/>
      <protection locked="0"/>
    </xf>
    <xf numFmtId="0" fontId="10" fillId="6" borderId="0" xfId="0" applyFont="1" applyFill="1" applyBorder="1" applyAlignment="1" applyProtection="1">
      <alignment horizontal="left"/>
      <protection locked="0"/>
    </xf>
    <xf numFmtId="176" fontId="13" fillId="6" borderId="0" xfId="0" applyNumberFormat="1" applyFont="1" applyFill="1" applyBorder="1" applyAlignment="1" applyProtection="1">
      <alignment horizontal="left" wrapText="1"/>
      <protection locked="0"/>
    </xf>
    <xf numFmtId="3" fontId="16" fillId="32" borderId="11" xfId="0" applyNumberFormat="1" applyFont="1" applyFill="1" applyBorder="1" applyAlignment="1" applyProtection="1">
      <alignment horizontal="left" wrapText="1"/>
      <protection locked="0"/>
    </xf>
    <xf numFmtId="3" fontId="23" fillId="32" borderId="12" xfId="0" applyNumberFormat="1" applyFont="1" applyFill="1" applyBorder="1" applyAlignment="1" applyProtection="1">
      <alignment horizontal="left" wrapText="1"/>
      <protection locked="0"/>
    </xf>
    <xf numFmtId="3" fontId="11" fillId="32" borderId="11" xfId="0" applyNumberFormat="1" applyFont="1" applyFill="1" applyBorder="1" applyAlignment="1" applyProtection="1">
      <alignment horizontal="left" wrapText="1"/>
      <protection locked="0"/>
    </xf>
    <xf numFmtId="3" fontId="10" fillId="32" borderId="4" xfId="0" applyNumberFormat="1" applyFont="1" applyFill="1" applyBorder="1" applyAlignment="1" applyProtection="1">
      <alignment horizontal="left" wrapText="1"/>
      <protection locked="0"/>
    </xf>
    <xf numFmtId="3" fontId="10" fillId="32" borderId="5" xfId="0" applyNumberFormat="1" applyFont="1" applyFill="1" applyBorder="1" applyAlignment="1" applyProtection="1">
      <alignment horizontal="left"/>
      <protection locked="0"/>
    </xf>
    <xf numFmtId="3" fontId="13" fillId="32" borderId="4" xfId="0" applyNumberFormat="1" applyFont="1" applyFill="1" applyBorder="1" applyAlignment="1" applyProtection="1">
      <alignment horizontal="left"/>
    </xf>
    <xf numFmtId="0" fontId="13" fillId="32" borderId="0" xfId="0" applyFont="1" applyFill="1" applyAlignment="1" applyProtection="1">
      <alignment horizontal="left"/>
      <protection locked="0"/>
    </xf>
    <xf numFmtId="3" fontId="10" fillId="32" borderId="0" xfId="0" applyNumberFormat="1" applyFont="1" applyFill="1" applyBorder="1" applyAlignment="1" applyProtection="1">
      <alignment horizontal="left"/>
      <protection locked="0"/>
    </xf>
    <xf numFmtId="0" fontId="13" fillId="6" borderId="0" xfId="0" applyFont="1" applyFill="1" applyBorder="1" applyAlignment="1" applyProtection="1">
      <alignment horizontal="left"/>
      <protection locked="0"/>
    </xf>
    <xf numFmtId="43" fontId="10" fillId="6" borderId="0" xfId="1" applyFont="1" applyFill="1" applyBorder="1" applyAlignment="1" applyProtection="1">
      <alignment horizontal="left"/>
      <protection locked="0"/>
    </xf>
    <xf numFmtId="3" fontId="10" fillId="33" borderId="9" xfId="3" applyNumberFormat="1" applyFont="1" applyFill="1" applyBorder="1" applyAlignment="1" applyProtection="1">
      <alignment horizontal="left" vertical="top" wrapText="1"/>
      <protection locked="0"/>
    </xf>
    <xf numFmtId="3" fontId="10" fillId="33" borderId="25" xfId="3" applyNumberFormat="1" applyFont="1" applyFill="1" applyBorder="1" applyAlignment="1" applyProtection="1">
      <alignment horizontal="left" vertical="top" wrapText="1"/>
      <protection locked="0"/>
    </xf>
    <xf numFmtId="3" fontId="16" fillId="33" borderId="25" xfId="3" applyNumberFormat="1" applyFont="1" applyFill="1" applyBorder="1" applyAlignment="1" applyProtection="1">
      <alignment horizontal="left" vertical="top" wrapText="1"/>
      <protection locked="0"/>
    </xf>
    <xf numFmtId="0" fontId="10" fillId="32" borderId="0" xfId="0" applyFont="1" applyFill="1" applyAlignment="1" applyProtection="1">
      <alignment horizontal="left"/>
      <protection locked="0"/>
    </xf>
    <xf numFmtId="3" fontId="16" fillId="13" borderId="11" xfId="0" applyNumberFormat="1" applyFont="1" applyFill="1" applyBorder="1" applyAlignment="1" applyProtection="1">
      <alignment horizontal="left" vertical="top" wrapText="1"/>
      <protection locked="0"/>
    </xf>
    <xf numFmtId="3" fontId="23" fillId="13" borderId="12" xfId="0" applyNumberFormat="1" applyFont="1" applyFill="1" applyBorder="1" applyAlignment="1" applyProtection="1">
      <alignment horizontal="left" vertical="top" wrapText="1"/>
      <protection locked="0"/>
    </xf>
    <xf numFmtId="3" fontId="10" fillId="13" borderId="4" xfId="0" applyNumberFormat="1" applyFont="1" applyFill="1" applyBorder="1" applyAlignment="1" applyProtection="1">
      <alignment horizontal="left" vertical="top" wrapText="1"/>
      <protection locked="0"/>
    </xf>
    <xf numFmtId="176" fontId="13" fillId="0" borderId="0" xfId="0" applyNumberFormat="1" applyFont="1" applyFill="1" applyBorder="1" applyAlignment="1" applyProtection="1">
      <alignment horizontal="left" vertical="top" wrapText="1"/>
      <protection locked="0"/>
    </xf>
    <xf numFmtId="3" fontId="16" fillId="11" borderId="11" xfId="0" applyNumberFormat="1" applyFont="1" applyFill="1" applyBorder="1" applyAlignment="1" applyProtection="1">
      <alignment horizontal="left" vertical="top" wrapText="1"/>
      <protection locked="0"/>
    </xf>
    <xf numFmtId="3" fontId="11" fillId="11" borderId="11" xfId="0" applyNumberFormat="1" applyFont="1" applyFill="1" applyBorder="1" applyAlignment="1" applyProtection="1">
      <alignment horizontal="left" vertical="top" wrapText="1"/>
      <protection locked="0"/>
    </xf>
    <xf numFmtId="3" fontId="10" fillId="11" borderId="4" xfId="0" applyNumberFormat="1" applyFont="1" applyFill="1" applyBorder="1" applyAlignment="1" applyProtection="1">
      <alignment horizontal="left" vertical="top" wrapText="1"/>
      <protection locked="0"/>
    </xf>
    <xf numFmtId="3" fontId="23" fillId="14" borderId="12" xfId="0" applyNumberFormat="1" applyFont="1" applyFill="1" applyBorder="1" applyAlignment="1" applyProtection="1">
      <alignment horizontal="left" vertical="top" wrapText="1"/>
      <protection locked="0"/>
    </xf>
    <xf numFmtId="3" fontId="10" fillId="13" borderId="5" xfId="0" applyNumberFormat="1" applyFont="1" applyFill="1" applyBorder="1" applyAlignment="1" applyProtection="1">
      <alignment horizontal="left" vertical="top" wrapText="1"/>
      <protection locked="0"/>
    </xf>
    <xf numFmtId="0" fontId="13" fillId="13" borderId="0" xfId="0" applyFont="1" applyFill="1" applyAlignment="1" applyProtection="1">
      <alignment horizontal="left" vertical="top" wrapText="1"/>
      <protection locked="0"/>
    </xf>
    <xf numFmtId="3" fontId="10" fillId="13" borderId="0" xfId="0" applyNumberFormat="1" applyFont="1" applyFill="1" applyBorder="1" applyAlignment="1" applyProtection="1">
      <alignment horizontal="left" vertical="top" wrapText="1"/>
      <protection locked="0"/>
    </xf>
    <xf numFmtId="0" fontId="18" fillId="0" borderId="0" xfId="0" applyFont="1" applyFill="1" applyBorder="1" applyAlignment="1" applyProtection="1">
      <alignment horizontal="left" vertical="top" wrapText="1"/>
      <protection locked="0"/>
    </xf>
    <xf numFmtId="0" fontId="10" fillId="0" borderId="0" xfId="0" applyFont="1" applyFill="1" applyBorder="1" applyAlignment="1" applyProtection="1">
      <alignment horizontal="left" vertical="top" wrapText="1"/>
      <protection locked="0"/>
    </xf>
    <xf numFmtId="43" fontId="10" fillId="0" borderId="0" xfId="1" applyFont="1" applyFill="1" applyBorder="1" applyAlignment="1" applyProtection="1">
      <alignment horizontal="left" vertical="top" wrapText="1"/>
      <protection locked="0"/>
    </xf>
    <xf numFmtId="1" fontId="10" fillId="0" borderId="0" xfId="1" applyNumberFormat="1" applyFont="1" applyFill="1" applyBorder="1" applyAlignment="1" applyProtection="1">
      <alignment horizontal="left" vertical="top" wrapText="1"/>
      <protection locked="0"/>
    </xf>
    <xf numFmtId="3" fontId="10" fillId="30" borderId="9" xfId="0" applyNumberFormat="1" applyFont="1" applyFill="1" applyBorder="1" applyAlignment="1" applyProtection="1">
      <alignment horizontal="left" vertical="top" wrapText="1"/>
      <protection locked="0"/>
    </xf>
    <xf numFmtId="3" fontId="10" fillId="30" borderId="25" xfId="0" applyNumberFormat="1" applyFont="1" applyFill="1" applyBorder="1" applyAlignment="1" applyProtection="1">
      <alignment horizontal="left" vertical="top" wrapText="1"/>
      <protection locked="0"/>
    </xf>
    <xf numFmtId="3" fontId="16" fillId="31" borderId="25" xfId="0" applyNumberFormat="1" applyFont="1" applyFill="1" applyBorder="1" applyAlignment="1" applyProtection="1">
      <alignment horizontal="left" vertical="top" wrapText="1"/>
      <protection locked="0"/>
    </xf>
    <xf numFmtId="0" fontId="10" fillId="13" borderId="0" xfId="0" applyFont="1" applyFill="1" applyAlignment="1" applyProtection="1">
      <alignment horizontal="left" vertical="top" wrapText="1"/>
      <protection locked="0"/>
    </xf>
    <xf numFmtId="0" fontId="13" fillId="6" borderId="0" xfId="0" applyFont="1" applyFill="1" applyAlignment="1" applyProtection="1">
      <alignment horizontal="left"/>
      <protection locked="0"/>
    </xf>
    <xf numFmtId="3" fontId="10" fillId="6" borderId="0" xfId="0" applyNumberFormat="1" applyFont="1" applyFill="1" applyBorder="1" applyAlignment="1" applyProtection="1">
      <alignment horizontal="left"/>
      <protection locked="0"/>
    </xf>
    <xf numFmtId="0" fontId="13" fillId="6" borderId="0" xfId="0" applyFont="1" applyFill="1" applyBorder="1" applyAlignment="1" applyProtection="1">
      <alignment horizontal="left" vertical="center" wrapText="1"/>
      <protection locked="0"/>
    </xf>
    <xf numFmtId="0" fontId="14" fillId="6" borderId="0" xfId="0" applyFont="1" applyFill="1" applyProtection="1">
      <protection locked="0"/>
    </xf>
    <xf numFmtId="0" fontId="17" fillId="6" borderId="0" xfId="0" applyFont="1" applyFill="1" applyBorder="1" applyProtection="1">
      <protection locked="0"/>
    </xf>
    <xf numFmtId="0" fontId="25" fillId="6" borderId="0" xfId="0" applyFont="1" applyFill="1" applyProtection="1"/>
    <xf numFmtId="0" fontId="19" fillId="6" borderId="0" xfId="0" applyFont="1" applyFill="1" applyBorder="1" applyProtection="1">
      <protection locked="0"/>
    </xf>
    <xf numFmtId="0" fontId="27" fillId="6" borderId="0" xfId="0" applyFont="1" applyFill="1" applyAlignment="1" applyProtection="1">
      <alignment horizontal="center" vertical="center" wrapText="1"/>
      <protection locked="0"/>
    </xf>
    <xf numFmtId="0" fontId="14" fillId="6" borderId="0" xfId="0" applyFont="1" applyFill="1" applyAlignment="1" applyProtection="1">
      <alignment horizontal="center" vertical="center"/>
      <protection locked="0"/>
    </xf>
    <xf numFmtId="0" fontId="34" fillId="4" borderId="25" xfId="0" applyFont="1" applyFill="1" applyBorder="1" applyAlignment="1" applyProtection="1">
      <alignment horizontal="center" vertical="center" textRotation="90" wrapText="1"/>
      <protection locked="0"/>
    </xf>
    <xf numFmtId="43" fontId="10" fillId="0" borderId="0" xfId="1" applyFont="1" applyFill="1" applyBorder="1" applyAlignment="1" applyProtection="1">
      <alignment horizontal="center"/>
      <protection locked="0"/>
    </xf>
    <xf numFmtId="3" fontId="10" fillId="20" borderId="4" xfId="0" applyNumberFormat="1" applyFont="1" applyFill="1" applyBorder="1" applyAlignment="1" applyProtection="1">
      <alignment horizontal="left" wrapText="1"/>
      <protection locked="0"/>
    </xf>
    <xf numFmtId="3" fontId="10" fillId="16" borderId="5" xfId="0" applyNumberFormat="1" applyFont="1" applyFill="1" applyBorder="1" applyAlignment="1" applyProtection="1">
      <protection locked="0"/>
    </xf>
    <xf numFmtId="3" fontId="13" fillId="16" borderId="4" xfId="0" applyNumberFormat="1" applyFont="1" applyFill="1" applyBorder="1" applyAlignment="1" applyProtection="1"/>
    <xf numFmtId="0" fontId="13" fillId="6" borderId="0" xfId="0" applyFont="1" applyFill="1" applyAlignment="1" applyProtection="1">
      <protection locked="0"/>
    </xf>
    <xf numFmtId="3" fontId="10" fillId="6" borderId="0" xfId="0" applyNumberFormat="1" applyFont="1" applyFill="1" applyBorder="1" applyAlignment="1" applyProtection="1">
      <protection locked="0"/>
    </xf>
    <xf numFmtId="0" fontId="13" fillId="6" borderId="0" xfId="0" applyFont="1" applyFill="1" applyBorder="1" applyAlignment="1" applyProtection="1">
      <alignment vertical="center" wrapText="1"/>
      <protection locked="0"/>
    </xf>
    <xf numFmtId="0" fontId="13" fillId="16" borderId="0" xfId="0" applyFont="1" applyFill="1" applyBorder="1" applyAlignment="1" applyProtection="1">
      <protection locked="0"/>
    </xf>
    <xf numFmtId="0" fontId="10" fillId="16" borderId="0" xfId="0" applyFont="1" applyFill="1" applyAlignment="1" applyProtection="1">
      <protection locked="0"/>
    </xf>
    <xf numFmtId="3" fontId="13" fillId="6" borderId="0" xfId="0" applyNumberFormat="1" applyFont="1" applyFill="1" applyBorder="1" applyAlignment="1" applyProtection="1">
      <protection locked="0"/>
    </xf>
    <xf numFmtId="0" fontId="37" fillId="6" borderId="0" xfId="0" applyFont="1" applyFill="1" applyBorder="1" applyAlignment="1" applyProtection="1">
      <protection locked="0"/>
    </xf>
    <xf numFmtId="0" fontId="10" fillId="22" borderId="25" xfId="0" applyFont="1" applyFill="1" applyBorder="1" applyAlignment="1" applyProtection="1">
      <protection locked="0"/>
    </xf>
    <xf numFmtId="0" fontId="16" fillId="22" borderId="25" xfId="0" applyFont="1" applyFill="1" applyBorder="1" applyAlignment="1" applyProtection="1">
      <protection locked="0"/>
    </xf>
    <xf numFmtId="3" fontId="10" fillId="20" borderId="5" xfId="0" applyNumberFormat="1" applyFont="1" applyFill="1" applyBorder="1" applyAlignment="1" applyProtection="1">
      <alignment horizontal="left"/>
      <protection locked="0"/>
    </xf>
    <xf numFmtId="3" fontId="13" fillId="20" borderId="4" xfId="0" applyNumberFormat="1" applyFont="1" applyFill="1" applyBorder="1" applyAlignment="1" applyProtection="1">
      <alignment horizontal="left"/>
    </xf>
    <xf numFmtId="0" fontId="18" fillId="0" borderId="0" xfId="0" applyFont="1" applyFill="1" applyBorder="1" applyAlignment="1" applyProtection="1">
      <alignment horizontal="left"/>
      <protection locked="0"/>
    </xf>
    <xf numFmtId="0" fontId="13" fillId="20" borderId="0" xfId="0" applyFont="1" applyFill="1" applyBorder="1" applyAlignment="1" applyProtection="1">
      <alignment horizontal="left"/>
      <protection locked="0"/>
    </xf>
    <xf numFmtId="0" fontId="10" fillId="20" borderId="0" xfId="0" applyFont="1" applyFill="1" applyAlignment="1" applyProtection="1">
      <alignment horizontal="left"/>
      <protection locked="0"/>
    </xf>
    <xf numFmtId="3" fontId="13" fillId="6" borderId="0" xfId="0" applyNumberFormat="1" applyFont="1" applyFill="1" applyBorder="1" applyAlignment="1" applyProtection="1">
      <alignment horizontal="left"/>
      <protection locked="0"/>
    </xf>
    <xf numFmtId="0" fontId="37" fillId="6" borderId="0" xfId="0" applyFont="1" applyFill="1" applyBorder="1" applyAlignment="1" applyProtection="1">
      <alignment horizontal="left"/>
      <protection locked="0"/>
    </xf>
    <xf numFmtId="0" fontId="10" fillId="21" borderId="9" xfId="0" applyFont="1" applyFill="1" applyBorder="1" applyAlignment="1" applyProtection="1">
      <alignment horizontal="left"/>
      <protection locked="0"/>
    </xf>
    <xf numFmtId="0" fontId="10" fillId="21" borderId="25" xfId="0" applyFont="1" applyFill="1" applyBorder="1" applyAlignment="1" applyProtection="1">
      <alignment horizontal="left"/>
      <protection locked="0"/>
    </xf>
    <xf numFmtId="0" fontId="16" fillId="21" borderId="25" xfId="0" applyFont="1" applyFill="1" applyBorder="1" applyAlignment="1" applyProtection="1">
      <alignment horizontal="left"/>
      <protection locked="0"/>
    </xf>
    <xf numFmtId="3" fontId="10" fillId="5" borderId="4" xfId="0" applyNumberFormat="1" applyFont="1" applyFill="1" applyBorder="1" applyAlignment="1" applyProtection="1">
      <alignment horizontal="left" wrapText="1"/>
      <protection locked="0"/>
    </xf>
    <xf numFmtId="3" fontId="10" fillId="5" borderId="5" xfId="0" applyNumberFormat="1" applyFont="1" applyFill="1" applyBorder="1" applyAlignment="1" applyProtection="1">
      <alignment horizontal="left"/>
      <protection locked="0"/>
    </xf>
    <xf numFmtId="3" fontId="13" fillId="5" borderId="4" xfId="0" applyNumberFormat="1" applyFont="1" applyFill="1" applyBorder="1" applyAlignment="1" applyProtection="1">
      <alignment horizontal="left"/>
    </xf>
    <xf numFmtId="0" fontId="13" fillId="5" borderId="0" xfId="0" applyFont="1" applyFill="1" applyBorder="1" applyAlignment="1" applyProtection="1">
      <alignment horizontal="left"/>
      <protection locked="0"/>
    </xf>
    <xf numFmtId="0" fontId="10" fillId="5" borderId="0" xfId="0" applyFont="1" applyFill="1" applyAlignment="1" applyProtection="1">
      <alignment horizontal="left"/>
      <protection locked="0"/>
    </xf>
    <xf numFmtId="0" fontId="10" fillId="19" borderId="9" xfId="0" applyFont="1" applyFill="1" applyBorder="1" applyAlignment="1" applyProtection="1">
      <alignment horizontal="left"/>
      <protection locked="0"/>
    </xf>
    <xf numFmtId="0" fontId="10" fillId="19" borderId="25" xfId="0" applyFont="1" applyFill="1" applyBorder="1" applyAlignment="1" applyProtection="1">
      <alignment horizontal="left"/>
      <protection locked="0"/>
    </xf>
    <xf numFmtId="0" fontId="16" fillId="19" borderId="25" xfId="0" applyFont="1" applyFill="1" applyBorder="1" applyAlignment="1" applyProtection="1">
      <alignment horizontal="left"/>
      <protection locked="0"/>
    </xf>
    <xf numFmtId="0" fontId="21" fillId="4" borderId="25" xfId="0" applyFont="1" applyFill="1" applyBorder="1" applyAlignment="1" applyProtection="1">
      <alignment horizontal="center" vertical="center" wrapText="1"/>
      <protection locked="0"/>
    </xf>
    <xf numFmtId="3" fontId="10" fillId="17" borderId="4" xfId="0" applyNumberFormat="1" applyFont="1" applyFill="1" applyBorder="1" applyAlignment="1" applyProtection="1">
      <alignment horizontal="left" wrapText="1"/>
      <protection locked="0"/>
    </xf>
    <xf numFmtId="3" fontId="10" fillId="17" borderId="5" xfId="0" applyNumberFormat="1" applyFont="1" applyFill="1" applyBorder="1" applyAlignment="1" applyProtection="1">
      <alignment horizontal="left"/>
      <protection locked="0"/>
    </xf>
    <xf numFmtId="3" fontId="13" fillId="17" borderId="4" xfId="0" applyNumberFormat="1" applyFont="1" applyFill="1" applyBorder="1" applyAlignment="1" applyProtection="1">
      <alignment horizontal="left"/>
    </xf>
    <xf numFmtId="3" fontId="16" fillId="15" borderId="11" xfId="0" applyNumberFormat="1" applyFont="1" applyFill="1" applyBorder="1" applyAlignment="1" applyProtection="1">
      <alignment horizontal="left" wrapText="1"/>
      <protection locked="0"/>
    </xf>
    <xf numFmtId="3" fontId="23" fillId="15" borderId="12" xfId="0" applyNumberFormat="1" applyFont="1" applyFill="1" applyBorder="1" applyAlignment="1" applyProtection="1">
      <alignment horizontal="left" wrapText="1"/>
      <protection locked="0"/>
    </xf>
    <xf numFmtId="3" fontId="23" fillId="15" borderId="11" xfId="0" applyNumberFormat="1" applyFont="1" applyFill="1" applyBorder="1" applyAlignment="1" applyProtection="1">
      <alignment horizontal="left" wrapText="1"/>
      <protection locked="0"/>
    </xf>
    <xf numFmtId="3" fontId="10" fillId="15" borderId="4" xfId="0" applyNumberFormat="1" applyFont="1" applyFill="1" applyBorder="1" applyAlignment="1" applyProtection="1">
      <alignment horizontal="left" wrapText="1"/>
      <protection locked="0"/>
    </xf>
    <xf numFmtId="3" fontId="10" fillId="15" borderId="5" xfId="0" applyNumberFormat="1" applyFont="1" applyFill="1" applyBorder="1" applyAlignment="1" applyProtection="1">
      <alignment horizontal="left"/>
      <protection locked="0"/>
    </xf>
    <xf numFmtId="3" fontId="13" fillId="15" borderId="4" xfId="0" applyNumberFormat="1" applyFont="1" applyFill="1" applyBorder="1" applyAlignment="1" applyProtection="1">
      <alignment horizontal="left"/>
    </xf>
    <xf numFmtId="0" fontId="13" fillId="15" borderId="0" xfId="0" applyFont="1" applyFill="1" applyBorder="1" applyAlignment="1" applyProtection="1">
      <alignment horizontal="left"/>
      <protection locked="0"/>
    </xf>
    <xf numFmtId="0" fontId="10" fillId="15" borderId="0" xfId="0" applyFont="1" applyFill="1" applyAlignment="1" applyProtection="1">
      <alignment horizontal="left"/>
      <protection locked="0"/>
    </xf>
    <xf numFmtId="0" fontId="10" fillId="23" borderId="9" xfId="0" applyFont="1" applyFill="1" applyBorder="1" applyAlignment="1" applyProtection="1">
      <alignment horizontal="left"/>
      <protection locked="0"/>
    </xf>
    <xf numFmtId="0" fontId="10" fillId="23" borderId="25" xfId="0" applyFont="1" applyFill="1" applyBorder="1" applyAlignment="1" applyProtection="1">
      <alignment horizontal="left"/>
      <protection locked="0"/>
    </xf>
    <xf numFmtId="0" fontId="16" fillId="23" borderId="25" xfId="0" applyFont="1" applyFill="1" applyBorder="1" applyAlignment="1" applyProtection="1">
      <alignment horizontal="left"/>
      <protection locked="0"/>
    </xf>
    <xf numFmtId="0" fontId="10" fillId="6" borderId="0" xfId="0" applyFont="1" applyFill="1" applyBorder="1" applyAlignment="1" applyProtection="1">
      <alignment horizontal="left" vertical="top" wrapText="1"/>
      <protection locked="0"/>
    </xf>
    <xf numFmtId="0" fontId="10" fillId="10" borderId="25" xfId="0" applyFont="1" applyFill="1" applyBorder="1" applyAlignment="1" applyProtection="1">
      <alignment horizontal="left" vertical="top" wrapText="1"/>
      <protection locked="0"/>
    </xf>
    <xf numFmtId="0" fontId="16" fillId="10" borderId="25" xfId="0" applyFont="1" applyFill="1" applyBorder="1" applyAlignment="1" applyProtection="1">
      <alignment horizontal="left" vertical="top" wrapText="1"/>
      <protection locked="0"/>
    </xf>
    <xf numFmtId="0" fontId="10" fillId="3" borderId="0" xfId="0" applyFont="1" applyFill="1" applyAlignment="1" applyProtection="1">
      <alignment horizontal="left" vertical="top" wrapText="1"/>
      <protection locked="0"/>
    </xf>
    <xf numFmtId="3" fontId="11" fillId="13" borderId="26" xfId="0" applyNumberFormat="1" applyFont="1" applyFill="1" applyBorder="1" applyAlignment="1" applyProtection="1">
      <alignment horizontal="right" vertical="center"/>
      <protection locked="0"/>
    </xf>
    <xf numFmtId="3" fontId="34" fillId="13" borderId="27" xfId="0" applyNumberFormat="1" applyFont="1" applyFill="1" applyBorder="1" applyAlignment="1" applyProtection="1">
      <alignment horizontal="right" vertical="center"/>
      <protection locked="0"/>
    </xf>
    <xf numFmtId="3" fontId="11" fillId="11" borderId="27" xfId="0" applyNumberFormat="1" applyFont="1" applyFill="1" applyBorder="1" applyAlignment="1" applyProtection="1">
      <alignment horizontal="right" vertical="center"/>
      <protection locked="0"/>
    </xf>
    <xf numFmtId="3" fontId="13" fillId="11" borderId="4" xfId="0" applyNumberFormat="1" applyFont="1" applyFill="1" applyBorder="1" applyAlignment="1" applyProtection="1">
      <alignment horizontal="left" vertical="top" wrapText="1"/>
    </xf>
    <xf numFmtId="0" fontId="13" fillId="11" borderId="0" xfId="0" applyFont="1" applyFill="1" applyAlignment="1" applyProtection="1">
      <alignment horizontal="left" vertical="top" wrapText="1"/>
      <protection locked="0"/>
    </xf>
    <xf numFmtId="3" fontId="10" fillId="11" borderId="0" xfId="0" applyNumberFormat="1" applyFont="1" applyFill="1" applyBorder="1" applyAlignment="1" applyProtection="1">
      <alignment horizontal="left" vertical="top" wrapText="1"/>
      <protection locked="0"/>
    </xf>
    <xf numFmtId="0" fontId="10" fillId="12" borderId="9" xfId="0" applyFont="1" applyFill="1" applyBorder="1" applyAlignment="1" applyProtection="1">
      <alignment horizontal="left" vertical="top" wrapText="1"/>
      <protection locked="0"/>
    </xf>
    <xf numFmtId="0" fontId="10" fillId="12" borderId="25" xfId="0" applyFont="1" applyFill="1" applyBorder="1" applyAlignment="1" applyProtection="1">
      <alignment horizontal="left" vertical="top" wrapText="1"/>
      <protection locked="0"/>
    </xf>
    <xf numFmtId="0" fontId="16" fillId="12" borderId="25" xfId="0" applyFont="1" applyFill="1" applyBorder="1" applyAlignment="1" applyProtection="1">
      <alignment horizontal="left" vertical="top" wrapText="1"/>
      <protection locked="0"/>
    </xf>
    <xf numFmtId="0" fontId="10" fillId="11" borderId="0" xfId="0" applyFont="1" applyFill="1" applyAlignment="1" applyProtection="1">
      <alignment horizontal="left" vertical="top" wrapText="1"/>
      <protection locked="0"/>
    </xf>
    <xf numFmtId="3" fontId="34" fillId="11" borderId="27" xfId="0" applyNumberFormat="1" applyFont="1" applyFill="1" applyBorder="1" applyAlignment="1" applyProtection="1">
      <alignment horizontal="right" vertical="center"/>
      <protection locked="0"/>
    </xf>
    <xf numFmtId="3" fontId="34" fillId="32" borderId="27" xfId="0" applyNumberFormat="1" applyFont="1" applyFill="1" applyBorder="1" applyAlignment="1" applyProtection="1">
      <alignment horizontal="right" vertical="center"/>
      <protection locked="0"/>
    </xf>
    <xf numFmtId="3" fontId="34" fillId="32" borderId="27" xfId="0" applyNumberFormat="1" applyFont="1" applyFill="1" applyBorder="1" applyAlignment="1" applyProtection="1">
      <alignment horizontal="left" vertical="center"/>
      <protection locked="0"/>
    </xf>
    <xf numFmtId="3" fontId="34" fillId="32" borderId="27" xfId="0" applyNumberFormat="1" applyFont="1" applyFill="1" applyBorder="1" applyAlignment="1" applyProtection="1">
      <alignment horizontal="left" wrapText="1"/>
      <protection locked="0"/>
    </xf>
    <xf numFmtId="3" fontId="11" fillId="16" borderId="26" xfId="0" applyNumberFormat="1" applyFont="1" applyFill="1" applyBorder="1" applyAlignment="1" applyProtection="1">
      <alignment horizontal="right" vertical="center"/>
      <protection locked="0"/>
    </xf>
    <xf numFmtId="3" fontId="11" fillId="16" borderId="27" xfId="0" applyNumberFormat="1" applyFont="1" applyFill="1" applyBorder="1" applyAlignment="1" applyProtection="1">
      <alignment wrapText="1"/>
      <protection locked="0"/>
    </xf>
    <xf numFmtId="3" fontId="34" fillId="16" borderId="27" xfId="0" applyNumberFormat="1" applyFont="1" applyFill="1" applyBorder="1" applyAlignment="1" applyProtection="1">
      <alignment horizontal="right" vertical="center"/>
      <protection locked="0"/>
    </xf>
    <xf numFmtId="3" fontId="11" fillId="20" borderId="26" xfId="0" applyNumberFormat="1" applyFont="1" applyFill="1" applyBorder="1" applyAlignment="1" applyProtection="1">
      <alignment horizontal="right" vertical="center"/>
      <protection locked="0"/>
    </xf>
    <xf numFmtId="3" fontId="11" fillId="20" borderId="27" xfId="0" applyNumberFormat="1" applyFont="1" applyFill="1" applyBorder="1" applyAlignment="1" applyProtection="1">
      <alignment wrapText="1"/>
      <protection locked="0"/>
    </xf>
    <xf numFmtId="3" fontId="34" fillId="20" borderId="27" xfId="0" applyNumberFormat="1" applyFont="1" applyFill="1" applyBorder="1" applyAlignment="1" applyProtection="1">
      <alignment horizontal="right" vertical="center"/>
      <protection locked="0"/>
    </xf>
    <xf numFmtId="3" fontId="34" fillId="20" borderId="27" xfId="0" applyNumberFormat="1" applyFont="1" applyFill="1" applyBorder="1" applyAlignment="1" applyProtection="1">
      <alignment horizontal="left" vertical="center" wrapText="1"/>
      <protection locked="0"/>
    </xf>
    <xf numFmtId="3" fontId="11" fillId="5" borderId="26" xfId="0" applyNumberFormat="1" applyFont="1" applyFill="1" applyBorder="1" applyAlignment="1" applyProtection="1">
      <alignment horizontal="right" vertical="center"/>
      <protection locked="0"/>
    </xf>
    <xf numFmtId="3" fontId="11" fillId="5" borderId="27" xfId="0" applyNumberFormat="1" applyFont="1" applyFill="1" applyBorder="1" applyAlignment="1" applyProtection="1">
      <alignment wrapText="1"/>
      <protection locked="0"/>
    </xf>
    <xf numFmtId="3" fontId="34" fillId="5" borderId="27" xfId="0" applyNumberFormat="1" applyFont="1" applyFill="1" applyBorder="1" applyAlignment="1" applyProtection="1">
      <alignment horizontal="right" vertical="center"/>
      <protection locked="0"/>
    </xf>
    <xf numFmtId="3" fontId="34" fillId="5" borderId="27" xfId="0" applyNumberFormat="1" applyFont="1" applyFill="1" applyBorder="1" applyAlignment="1" applyProtection="1">
      <alignment horizontal="left" vertical="center" wrapText="1"/>
      <protection locked="0"/>
    </xf>
    <xf numFmtId="3" fontId="11" fillId="17" borderId="26" xfId="0" applyNumberFormat="1" applyFont="1" applyFill="1" applyBorder="1" applyAlignment="1" applyProtection="1">
      <alignment horizontal="right" vertical="center"/>
      <protection locked="0"/>
    </xf>
    <xf numFmtId="3" fontId="23" fillId="17" borderId="27" xfId="0" applyNumberFormat="1" applyFont="1" applyFill="1" applyBorder="1" applyAlignment="1" applyProtection="1">
      <alignment wrapText="1"/>
      <protection locked="0"/>
    </xf>
    <xf numFmtId="3" fontId="34" fillId="17" borderId="27" xfId="0" applyNumberFormat="1" applyFont="1" applyFill="1" applyBorder="1" applyAlignment="1" applyProtection="1">
      <alignment horizontal="right" vertical="center"/>
      <protection locked="0"/>
    </xf>
    <xf numFmtId="3" fontId="34" fillId="17" borderId="27" xfId="0" applyNumberFormat="1" applyFont="1" applyFill="1" applyBorder="1" applyAlignment="1" applyProtection="1">
      <alignment horizontal="left" vertical="center" wrapText="1"/>
      <protection locked="0"/>
    </xf>
    <xf numFmtId="3" fontId="11" fillId="15" borderId="26" xfId="0" applyNumberFormat="1" applyFont="1" applyFill="1" applyBorder="1" applyAlignment="1" applyProtection="1">
      <alignment horizontal="right" vertical="center"/>
      <protection locked="0"/>
    </xf>
    <xf numFmtId="3" fontId="23" fillId="15" borderId="27" xfId="0" applyNumberFormat="1" applyFont="1" applyFill="1" applyBorder="1" applyAlignment="1" applyProtection="1">
      <alignment horizontal="left" wrapText="1"/>
      <protection locked="0"/>
    </xf>
    <xf numFmtId="3" fontId="34" fillId="15" borderId="27" xfId="0" applyNumberFormat="1" applyFont="1" applyFill="1" applyBorder="1" applyAlignment="1" applyProtection="1">
      <alignment horizontal="right" vertical="center"/>
      <protection locked="0"/>
    </xf>
    <xf numFmtId="3" fontId="34" fillId="15" borderId="27" xfId="0" applyNumberFormat="1" applyFont="1" applyFill="1" applyBorder="1" applyAlignment="1" applyProtection="1">
      <alignment horizontal="left" vertical="center"/>
      <protection locked="0"/>
    </xf>
    <xf numFmtId="3" fontId="11" fillId="24" borderId="26" xfId="0" applyNumberFormat="1" applyFont="1" applyFill="1" applyBorder="1" applyAlignment="1" applyProtection="1">
      <alignment horizontal="right" vertical="center"/>
      <protection locked="0"/>
    </xf>
    <xf numFmtId="3" fontId="11" fillId="24" borderId="27" xfId="0" applyNumberFormat="1" applyFont="1" applyFill="1" applyBorder="1" applyAlignment="1" applyProtection="1">
      <alignment wrapText="1"/>
      <protection locked="0"/>
    </xf>
    <xf numFmtId="3" fontId="34" fillId="24" borderId="27" xfId="0" applyNumberFormat="1" applyFont="1" applyFill="1" applyBorder="1" applyAlignment="1" applyProtection="1">
      <alignment horizontal="left" vertical="center" wrapText="1"/>
      <protection locked="0"/>
    </xf>
    <xf numFmtId="3" fontId="34" fillId="24" borderId="27" xfId="0" applyNumberFormat="1" applyFont="1" applyFill="1" applyBorder="1" applyAlignment="1" applyProtection="1">
      <alignment horizontal="right" vertical="center"/>
      <protection locked="0"/>
    </xf>
    <xf numFmtId="3" fontId="11" fillId="26" borderId="26" xfId="0" applyNumberFormat="1" applyFont="1" applyFill="1" applyBorder="1" applyAlignment="1" applyProtection="1">
      <alignment horizontal="right" vertical="center"/>
      <protection locked="0"/>
    </xf>
    <xf numFmtId="3" fontId="11" fillId="26" borderId="27" xfId="0" applyNumberFormat="1" applyFont="1" applyFill="1" applyBorder="1" applyAlignment="1" applyProtection="1">
      <alignment wrapText="1"/>
      <protection locked="0"/>
    </xf>
    <xf numFmtId="3" fontId="34" fillId="26" borderId="27" xfId="0" applyNumberFormat="1" applyFont="1" applyFill="1" applyBorder="1" applyAlignment="1" applyProtection="1">
      <alignment horizontal="right" vertical="center"/>
      <protection locked="0"/>
    </xf>
    <xf numFmtId="3" fontId="34" fillId="26" borderId="27" xfId="0" applyNumberFormat="1" applyFont="1" applyFill="1" applyBorder="1" applyAlignment="1" applyProtection="1">
      <alignment horizontal="left" vertical="center"/>
      <protection locked="0"/>
    </xf>
    <xf numFmtId="3" fontId="34" fillId="16" borderId="27" xfId="0" applyNumberFormat="1" applyFont="1" applyFill="1" applyBorder="1" applyAlignment="1" applyProtection="1">
      <alignment horizontal="left" vertical="center"/>
      <protection locked="0"/>
    </xf>
    <xf numFmtId="3" fontId="10" fillId="17" borderId="4" xfId="0" applyNumberFormat="1" applyFont="1" applyFill="1" applyBorder="1" applyAlignment="1" applyProtection="1">
      <alignment horizontal="right" wrapText="1"/>
      <protection locked="0"/>
    </xf>
    <xf numFmtId="3" fontId="34" fillId="36" borderId="5" xfId="0" applyNumberFormat="1" applyFont="1" applyFill="1" applyBorder="1" applyAlignment="1" applyProtection="1">
      <alignment horizontal="right" wrapText="1"/>
      <protection locked="0"/>
    </xf>
    <xf numFmtId="3" fontId="16" fillId="36" borderId="11" xfId="0" applyNumberFormat="1" applyFont="1" applyFill="1" applyBorder="1" applyAlignment="1" applyProtection="1">
      <alignment wrapText="1"/>
      <protection locked="0"/>
    </xf>
    <xf numFmtId="3" fontId="34" fillId="36" borderId="14" xfId="0" applyNumberFormat="1" applyFont="1" applyFill="1" applyBorder="1" applyAlignment="1" applyProtection="1">
      <alignment vertical="center"/>
      <protection locked="0"/>
    </xf>
    <xf numFmtId="3" fontId="13" fillId="36" borderId="15" xfId="0" applyNumberFormat="1" applyFont="1" applyFill="1" applyBorder="1" applyAlignment="1" applyProtection="1">
      <alignment horizontal="left" vertical="center"/>
      <protection locked="0"/>
    </xf>
    <xf numFmtId="3" fontId="34" fillId="36" borderId="2" xfId="0" applyNumberFormat="1" applyFont="1" applyFill="1" applyBorder="1" applyAlignment="1" applyProtection="1">
      <alignment horizontal="right" wrapText="1"/>
      <protection locked="0"/>
    </xf>
    <xf numFmtId="3" fontId="23" fillId="36" borderId="10" xfId="0" applyNumberFormat="1" applyFont="1" applyFill="1" applyBorder="1" applyAlignment="1" applyProtection="1">
      <alignment horizontal="left" vertical="center"/>
      <protection locked="0"/>
    </xf>
    <xf numFmtId="3" fontId="23" fillId="36" borderId="11" xfId="0" applyNumberFormat="1" applyFont="1" applyFill="1" applyBorder="1" applyAlignment="1" applyProtection="1">
      <alignment horizontal="center" vertical="center"/>
      <protection locked="0"/>
    </xf>
    <xf numFmtId="3" fontId="23" fillId="36" borderId="10" xfId="0" applyNumberFormat="1" applyFont="1" applyFill="1" applyBorder="1" applyAlignment="1" applyProtection="1">
      <alignment horizontal="right" wrapText="1"/>
      <protection locked="0"/>
    </xf>
    <xf numFmtId="3" fontId="23" fillId="36" borderId="12" xfId="0" applyNumberFormat="1" applyFont="1" applyFill="1" applyBorder="1" applyAlignment="1" applyProtection="1">
      <alignment wrapText="1"/>
      <protection locked="0"/>
    </xf>
    <xf numFmtId="3" fontId="11" fillId="36" borderId="10" xfId="0" applyNumberFormat="1" applyFont="1" applyFill="1" applyBorder="1" applyAlignment="1" applyProtection="1">
      <alignment horizontal="right" vertical="center"/>
      <protection locked="0"/>
    </xf>
    <xf numFmtId="3" fontId="11" fillId="36" borderId="11" xfId="0" applyNumberFormat="1" applyFont="1" applyFill="1" applyBorder="1" applyAlignment="1" applyProtection="1">
      <alignment horizontal="center" vertical="center"/>
      <protection locked="0"/>
    </xf>
    <xf numFmtId="3" fontId="11" fillId="36" borderId="10" xfId="0" applyNumberFormat="1" applyFont="1" applyFill="1" applyBorder="1" applyAlignment="1" applyProtection="1">
      <alignment horizontal="right" wrapText="1"/>
      <protection locked="0"/>
    </xf>
    <xf numFmtId="3" fontId="11" fillId="36" borderId="11" xfId="0" applyNumberFormat="1" applyFont="1" applyFill="1" applyBorder="1" applyAlignment="1" applyProtection="1">
      <alignment wrapText="1"/>
      <protection locked="0"/>
    </xf>
    <xf numFmtId="3" fontId="11" fillId="36" borderId="26" xfId="0" applyNumberFormat="1" applyFont="1" applyFill="1" applyBorder="1" applyAlignment="1" applyProtection="1">
      <alignment horizontal="right" vertical="center"/>
      <protection locked="0"/>
    </xf>
    <xf numFmtId="3" fontId="34" fillId="36" borderId="27" xfId="0" applyNumberFormat="1" applyFont="1" applyFill="1" applyBorder="1" applyAlignment="1" applyProtection="1">
      <alignment horizontal="right" vertical="center"/>
      <protection locked="0"/>
    </xf>
    <xf numFmtId="3" fontId="34" fillId="36" borderId="27" xfId="0" applyNumberFormat="1" applyFont="1" applyFill="1" applyBorder="1" applyAlignment="1" applyProtection="1">
      <alignment horizontal="left" vertical="center"/>
      <protection locked="0"/>
    </xf>
    <xf numFmtId="3" fontId="11" fillId="36" borderId="27" xfId="0" applyNumberFormat="1" applyFont="1" applyFill="1" applyBorder="1" applyAlignment="1" applyProtection="1">
      <alignment wrapText="1"/>
      <protection locked="0"/>
    </xf>
    <xf numFmtId="3" fontId="13" fillId="36" borderId="0" xfId="0" applyNumberFormat="1" applyFont="1" applyFill="1" applyBorder="1" applyAlignment="1" applyProtection="1">
      <alignment horizontal="center"/>
      <protection locked="0"/>
    </xf>
    <xf numFmtId="3" fontId="13" fillId="36" borderId="6" xfId="0" applyNumberFormat="1" applyFont="1" applyFill="1" applyBorder="1" applyAlignment="1" applyProtection="1">
      <alignment horizontal="center"/>
      <protection locked="0"/>
    </xf>
    <xf numFmtId="3" fontId="10" fillId="36" borderId="4" xfId="0" applyNumberFormat="1" applyFont="1" applyFill="1" applyBorder="1" applyAlignment="1" applyProtection="1">
      <alignment horizontal="right" wrapText="1"/>
      <protection locked="0"/>
    </xf>
    <xf numFmtId="3" fontId="10" fillId="36" borderId="4" xfId="3" applyNumberFormat="1" applyFont="1" applyFill="1" applyBorder="1" applyAlignment="1" applyProtection="1">
      <alignment horizontal="center" vertical="top" wrapText="1"/>
    </xf>
    <xf numFmtId="3" fontId="10" fillId="36" borderId="4" xfId="3" applyNumberFormat="1" applyFont="1" applyFill="1" applyBorder="1" applyAlignment="1" applyProtection="1">
      <alignment horizontal="center" vertical="top" wrapText="1"/>
      <protection locked="0"/>
    </xf>
    <xf numFmtId="3" fontId="13" fillId="36" borderId="4" xfId="0" applyNumberFormat="1" applyFont="1" applyFill="1" applyBorder="1" applyAlignment="1" applyProtection="1">
      <alignment horizontal="center" wrapText="1"/>
      <protection locked="0"/>
    </xf>
    <xf numFmtId="3" fontId="13" fillId="36" borderId="5" xfId="0" applyNumberFormat="1" applyFont="1" applyFill="1" applyBorder="1" applyAlignment="1" applyProtection="1">
      <alignment horizontal="center"/>
      <protection locked="0"/>
    </xf>
    <xf numFmtId="3" fontId="10" fillId="36" borderId="5" xfId="3" applyNumberFormat="1" applyFont="1" applyFill="1" applyBorder="1" applyAlignment="1" applyProtection="1">
      <alignment horizontal="center" vertical="top" wrapText="1"/>
    </xf>
    <xf numFmtId="3" fontId="10" fillId="36" borderId="5" xfId="3" applyNumberFormat="1" applyFont="1" applyFill="1" applyBorder="1" applyAlignment="1" applyProtection="1">
      <alignment horizontal="center" vertical="top" wrapText="1"/>
      <protection locked="0"/>
    </xf>
    <xf numFmtId="3" fontId="10" fillId="36" borderId="5" xfId="0" applyNumberFormat="1" applyFont="1" applyFill="1" applyBorder="1" applyAlignment="1" applyProtection="1">
      <alignment horizontal="right"/>
      <protection locked="0"/>
    </xf>
    <xf numFmtId="3" fontId="13" fillId="36" borderId="4" xfId="0" applyNumberFormat="1" applyFont="1" applyFill="1" applyBorder="1" applyProtection="1"/>
    <xf numFmtId="3" fontId="13" fillId="36" borderId="4" xfId="0" applyNumberFormat="1" applyFont="1" applyFill="1" applyBorder="1" applyAlignment="1" applyProtection="1">
      <alignment horizontal="right"/>
    </xf>
    <xf numFmtId="0" fontId="10" fillId="36" borderId="0" xfId="0" applyFont="1" applyFill="1" applyProtection="1">
      <protection locked="0"/>
    </xf>
    <xf numFmtId="3" fontId="13" fillId="36" borderId="0" xfId="0" applyNumberFormat="1" applyFont="1" applyFill="1" applyProtection="1">
      <protection locked="0"/>
    </xf>
    <xf numFmtId="0" fontId="10" fillId="36" borderId="0" xfId="0" applyFont="1" applyFill="1" applyAlignment="1" applyProtection="1">
      <alignment horizontal="right"/>
      <protection locked="0"/>
    </xf>
    <xf numFmtId="3" fontId="10" fillId="36" borderId="0" xfId="3" applyNumberFormat="1" applyFont="1" applyFill="1" applyBorder="1" applyAlignment="1" applyProtection="1">
      <alignment horizontal="center" vertical="top" wrapText="1"/>
    </xf>
    <xf numFmtId="3" fontId="10" fillId="36" borderId="0" xfId="3" applyNumberFormat="1" applyFont="1" applyFill="1" applyBorder="1" applyAlignment="1" applyProtection="1">
      <alignment horizontal="center" vertical="top" wrapText="1"/>
      <protection locked="0"/>
    </xf>
    <xf numFmtId="3" fontId="10" fillId="36" borderId="0" xfId="0" applyNumberFormat="1" applyFont="1" applyFill="1" applyBorder="1" applyAlignment="1" applyProtection="1">
      <alignment horizontal="right"/>
      <protection locked="0"/>
    </xf>
    <xf numFmtId="0" fontId="13" fillId="36" borderId="0" xfId="0" applyFont="1" applyFill="1" applyBorder="1" applyAlignment="1" applyProtection="1">
      <alignment horizontal="center" vertical="center" wrapText="1"/>
      <protection locked="0"/>
    </xf>
    <xf numFmtId="0" fontId="18" fillId="36" borderId="0" xfId="0" applyFont="1" applyFill="1" applyBorder="1" applyAlignment="1" applyProtection="1">
      <protection locked="0"/>
    </xf>
    <xf numFmtId="0" fontId="13" fillId="36" borderId="0" xfId="0" applyFont="1" applyFill="1" applyBorder="1" applyProtection="1">
      <protection locked="0"/>
    </xf>
    <xf numFmtId="43" fontId="10" fillId="36" borderId="0" xfId="1" applyFont="1" applyFill="1" applyBorder="1" applyProtection="1">
      <protection locked="0"/>
    </xf>
    <xf numFmtId="0" fontId="10" fillId="36" borderId="0" xfId="0" applyFont="1" applyFill="1" applyBorder="1" applyProtection="1">
      <protection locked="0"/>
    </xf>
    <xf numFmtId="0" fontId="10" fillId="36" borderId="0" xfId="0" applyFont="1" applyFill="1" applyBorder="1" applyAlignment="1" applyProtection="1">
      <alignment horizontal="right"/>
      <protection locked="0"/>
    </xf>
    <xf numFmtId="3" fontId="13" fillId="36" borderId="0" xfId="3" applyNumberFormat="1" applyFont="1" applyFill="1" applyBorder="1" applyAlignment="1" applyProtection="1">
      <alignment horizontal="center" vertical="top" wrapText="1"/>
      <protection locked="0"/>
    </xf>
    <xf numFmtId="3" fontId="13" fillId="36" borderId="0" xfId="0" applyNumberFormat="1" applyFont="1" applyFill="1" applyBorder="1" applyAlignment="1" applyProtection="1">
      <alignment horizontal="right"/>
      <protection locked="0"/>
    </xf>
    <xf numFmtId="0" fontId="37" fillId="36" borderId="0" xfId="0" applyFont="1" applyFill="1" applyBorder="1" applyProtection="1">
      <protection locked="0"/>
    </xf>
    <xf numFmtId="0" fontId="10" fillId="36" borderId="25" xfId="0" applyFont="1" applyFill="1" applyBorder="1" applyProtection="1">
      <protection locked="0"/>
    </xf>
    <xf numFmtId="0" fontId="10" fillId="37" borderId="9" xfId="0" applyFont="1" applyFill="1" applyBorder="1" applyProtection="1">
      <protection locked="0"/>
    </xf>
    <xf numFmtId="0" fontId="10" fillId="37" borderId="25" xfId="0" applyFont="1" applyFill="1" applyBorder="1" applyProtection="1">
      <protection locked="0"/>
    </xf>
    <xf numFmtId="0" fontId="16" fillId="36" borderId="25" xfId="0" applyFont="1" applyFill="1" applyBorder="1" applyProtection="1">
      <protection locked="0"/>
    </xf>
    <xf numFmtId="0" fontId="16" fillId="37" borderId="25" xfId="0" applyFont="1" applyFill="1" applyBorder="1" applyProtection="1">
      <protection locked="0"/>
    </xf>
    <xf numFmtId="3" fontId="34" fillId="38" borderId="5" xfId="0" applyNumberFormat="1" applyFont="1" applyFill="1" applyBorder="1" applyAlignment="1" applyProtection="1">
      <alignment horizontal="right" wrapText="1"/>
      <protection locked="0"/>
    </xf>
    <xf numFmtId="3" fontId="16" fillId="38" borderId="11" xfId="0" applyNumberFormat="1" applyFont="1" applyFill="1" applyBorder="1" applyAlignment="1" applyProtection="1">
      <alignment wrapText="1"/>
      <protection locked="0"/>
    </xf>
    <xf numFmtId="3" fontId="34" fillId="38" borderId="14" xfId="0" applyNumberFormat="1" applyFont="1" applyFill="1" applyBorder="1" applyAlignment="1" applyProtection="1">
      <alignment vertical="center"/>
      <protection locked="0"/>
    </xf>
    <xf numFmtId="3" fontId="13" fillId="38" borderId="15" xfId="0" applyNumberFormat="1" applyFont="1" applyFill="1" applyBorder="1" applyAlignment="1" applyProtection="1">
      <alignment horizontal="left" vertical="center"/>
      <protection locked="0"/>
    </xf>
    <xf numFmtId="3" fontId="34" fillId="38" borderId="2" xfId="0" applyNumberFormat="1" applyFont="1" applyFill="1" applyBorder="1" applyAlignment="1" applyProtection="1">
      <alignment horizontal="right" wrapText="1"/>
      <protection locked="0"/>
    </xf>
    <xf numFmtId="3" fontId="23" fillId="38" borderId="10" xfId="0" applyNumberFormat="1" applyFont="1" applyFill="1" applyBorder="1" applyAlignment="1" applyProtection="1">
      <alignment horizontal="left" vertical="center"/>
      <protection locked="0"/>
    </xf>
    <xf numFmtId="3" fontId="23" fillId="38" borderId="11" xfId="0" applyNumberFormat="1" applyFont="1" applyFill="1" applyBorder="1" applyAlignment="1" applyProtection="1">
      <alignment horizontal="center" vertical="center"/>
      <protection locked="0"/>
    </xf>
    <xf numFmtId="3" fontId="23" fillId="38" borderId="10" xfId="0" applyNumberFormat="1" applyFont="1" applyFill="1" applyBorder="1" applyAlignment="1" applyProtection="1">
      <alignment horizontal="right" wrapText="1"/>
      <protection locked="0"/>
    </xf>
    <xf numFmtId="3" fontId="23" fillId="38" borderId="12" xfId="0" applyNumberFormat="1" applyFont="1" applyFill="1" applyBorder="1" applyAlignment="1" applyProtection="1">
      <alignment wrapText="1"/>
      <protection locked="0"/>
    </xf>
    <xf numFmtId="3" fontId="11" fillId="38" borderId="10" xfId="0" applyNumberFormat="1" applyFont="1" applyFill="1" applyBorder="1" applyAlignment="1" applyProtection="1">
      <alignment horizontal="right" vertical="center"/>
      <protection locked="0"/>
    </xf>
    <xf numFmtId="3" fontId="11" fillId="38" borderId="11" xfId="0" applyNumberFormat="1" applyFont="1" applyFill="1" applyBorder="1" applyAlignment="1" applyProtection="1">
      <alignment horizontal="center" vertical="center"/>
      <protection locked="0"/>
    </xf>
    <xf numFmtId="3" fontId="11" fillId="38" borderId="10" xfId="0" applyNumberFormat="1" applyFont="1" applyFill="1" applyBorder="1" applyAlignment="1" applyProtection="1">
      <alignment horizontal="right" wrapText="1"/>
      <protection locked="0"/>
    </xf>
    <xf numFmtId="3" fontId="11" fillId="38" borderId="11" xfId="0" applyNumberFormat="1" applyFont="1" applyFill="1" applyBorder="1" applyAlignment="1" applyProtection="1">
      <alignment wrapText="1"/>
      <protection locked="0"/>
    </xf>
    <xf numFmtId="3" fontId="11" fillId="38" borderId="26" xfId="0" applyNumberFormat="1" applyFont="1" applyFill="1" applyBorder="1" applyAlignment="1" applyProtection="1">
      <alignment horizontal="right" vertical="center"/>
      <protection locked="0"/>
    </xf>
    <xf numFmtId="3" fontId="34" fillId="38" borderId="27" xfId="0" applyNumberFormat="1" applyFont="1" applyFill="1" applyBorder="1" applyAlignment="1" applyProtection="1">
      <alignment horizontal="right" vertical="center"/>
      <protection locked="0"/>
    </xf>
    <xf numFmtId="3" fontId="34" fillId="38" borderId="27" xfId="0" applyNumberFormat="1" applyFont="1" applyFill="1" applyBorder="1" applyAlignment="1" applyProtection="1">
      <alignment horizontal="left" vertical="center"/>
      <protection locked="0"/>
    </xf>
    <xf numFmtId="3" fontId="11" fillId="38" borderId="27" xfId="0" applyNumberFormat="1" applyFont="1" applyFill="1" applyBorder="1" applyAlignment="1" applyProtection="1">
      <alignment wrapText="1"/>
      <protection locked="0"/>
    </xf>
    <xf numFmtId="3" fontId="13" fillId="38" borderId="0" xfId="0" applyNumberFormat="1" applyFont="1" applyFill="1" applyBorder="1" applyAlignment="1" applyProtection="1">
      <alignment horizontal="center"/>
      <protection locked="0"/>
    </xf>
    <xf numFmtId="3" fontId="13" fillId="38" borderId="6" xfId="0" applyNumberFormat="1" applyFont="1" applyFill="1" applyBorder="1" applyAlignment="1" applyProtection="1">
      <alignment horizontal="center"/>
      <protection locked="0"/>
    </xf>
    <xf numFmtId="3" fontId="10" fillId="38" borderId="4" xfId="0" applyNumberFormat="1" applyFont="1" applyFill="1" applyBorder="1" applyAlignment="1" applyProtection="1">
      <alignment horizontal="right" wrapText="1"/>
      <protection locked="0"/>
    </xf>
    <xf numFmtId="3" fontId="10" fillId="38" borderId="4" xfId="3" applyNumberFormat="1" applyFont="1" applyFill="1" applyBorder="1" applyAlignment="1" applyProtection="1">
      <alignment horizontal="center" vertical="top" wrapText="1"/>
    </xf>
    <xf numFmtId="3" fontId="10" fillId="38" borderId="4" xfId="3" applyNumberFormat="1" applyFont="1" applyFill="1" applyBorder="1" applyAlignment="1" applyProtection="1">
      <alignment horizontal="center" vertical="top" wrapText="1"/>
      <protection locked="0"/>
    </xf>
    <xf numFmtId="3" fontId="13" fillId="38" borderId="4" xfId="0" applyNumberFormat="1" applyFont="1" applyFill="1" applyBorder="1" applyAlignment="1" applyProtection="1">
      <alignment horizontal="center" wrapText="1"/>
      <protection locked="0"/>
    </xf>
    <xf numFmtId="3" fontId="13" fillId="38" borderId="5" xfId="0" applyNumberFormat="1" applyFont="1" applyFill="1" applyBorder="1" applyAlignment="1" applyProtection="1">
      <alignment horizontal="center"/>
      <protection locked="0"/>
    </xf>
    <xf numFmtId="3" fontId="10" fillId="38" borderId="5" xfId="3" applyNumberFormat="1" applyFont="1" applyFill="1" applyBorder="1" applyAlignment="1" applyProtection="1">
      <alignment horizontal="center" vertical="top" wrapText="1"/>
    </xf>
    <xf numFmtId="3" fontId="10" fillId="38" borderId="5" xfId="3" applyNumberFormat="1" applyFont="1" applyFill="1" applyBorder="1" applyAlignment="1" applyProtection="1">
      <alignment horizontal="center" vertical="top" wrapText="1"/>
      <protection locked="0"/>
    </xf>
    <xf numFmtId="3" fontId="10" fillId="38" borderId="5" xfId="0" applyNumberFormat="1" applyFont="1" applyFill="1" applyBorder="1" applyAlignment="1" applyProtection="1">
      <alignment horizontal="right"/>
      <protection locked="0"/>
    </xf>
    <xf numFmtId="3" fontId="13" fillId="38" borderId="4" xfId="0" applyNumberFormat="1" applyFont="1" applyFill="1" applyBorder="1" applyProtection="1"/>
    <xf numFmtId="3" fontId="13" fillId="38" borderId="4" xfId="0" applyNumberFormat="1" applyFont="1" applyFill="1" applyBorder="1" applyAlignment="1" applyProtection="1">
      <alignment horizontal="right"/>
    </xf>
    <xf numFmtId="0" fontId="10" fillId="38" borderId="0" xfId="0" applyFont="1" applyFill="1" applyProtection="1">
      <protection locked="0"/>
    </xf>
    <xf numFmtId="3" fontId="13" fillId="38" borderId="0" xfId="0" applyNumberFormat="1" applyFont="1" applyFill="1" applyProtection="1">
      <protection locked="0"/>
    </xf>
    <xf numFmtId="0" fontId="10" fillId="38" borderId="0" xfId="0" applyFont="1" applyFill="1" applyAlignment="1" applyProtection="1">
      <alignment horizontal="right"/>
      <protection locked="0"/>
    </xf>
    <xf numFmtId="3" fontId="10" fillId="38" borderId="0" xfId="3" applyNumberFormat="1" applyFont="1" applyFill="1" applyBorder="1" applyAlignment="1" applyProtection="1">
      <alignment horizontal="center" vertical="top" wrapText="1"/>
    </xf>
    <xf numFmtId="3" fontId="10" fillId="38" borderId="0" xfId="3" applyNumberFormat="1" applyFont="1" applyFill="1" applyBorder="1" applyAlignment="1" applyProtection="1">
      <alignment horizontal="center" vertical="top" wrapText="1"/>
      <protection locked="0"/>
    </xf>
    <xf numFmtId="3" fontId="10" fillId="38" borderId="0" xfId="0" applyNumberFormat="1" applyFont="1" applyFill="1" applyBorder="1" applyAlignment="1" applyProtection="1">
      <alignment horizontal="right"/>
      <protection locked="0"/>
    </xf>
    <xf numFmtId="0" fontId="13" fillId="38" borderId="0" xfId="0" applyFont="1" applyFill="1" applyBorder="1" applyAlignment="1" applyProtection="1">
      <alignment horizontal="center" vertical="center" wrapText="1"/>
      <protection locked="0"/>
    </xf>
    <xf numFmtId="0" fontId="18" fillId="38" borderId="0" xfId="0" applyFont="1" applyFill="1" applyBorder="1" applyAlignment="1" applyProtection="1">
      <protection locked="0"/>
    </xf>
    <xf numFmtId="0" fontId="13" fillId="38" borderId="0" xfId="0" applyFont="1" applyFill="1" applyBorder="1" applyProtection="1">
      <protection locked="0"/>
    </xf>
    <xf numFmtId="43" fontId="10" fillId="38" borderId="0" xfId="1" applyFont="1" applyFill="1" applyBorder="1" applyProtection="1">
      <protection locked="0"/>
    </xf>
    <xf numFmtId="0" fontId="10" fillId="38" borderId="0" xfId="0" applyFont="1" applyFill="1" applyBorder="1" applyProtection="1">
      <protection locked="0"/>
    </xf>
    <xf numFmtId="0" fontId="10" fillId="38" borderId="0" xfId="0" applyFont="1" applyFill="1" applyBorder="1" applyAlignment="1" applyProtection="1">
      <alignment horizontal="right"/>
      <protection locked="0"/>
    </xf>
    <xf numFmtId="3" fontId="13" fillId="38" borderId="0" xfId="3" applyNumberFormat="1" applyFont="1" applyFill="1" applyBorder="1" applyAlignment="1" applyProtection="1">
      <alignment horizontal="center" vertical="top" wrapText="1"/>
      <protection locked="0"/>
    </xf>
    <xf numFmtId="3" fontId="13" fillId="38" borderId="0" xfId="0" applyNumberFormat="1" applyFont="1" applyFill="1" applyBorder="1" applyAlignment="1" applyProtection="1">
      <alignment horizontal="right"/>
      <protection locked="0"/>
    </xf>
    <xf numFmtId="0" fontId="37" fillId="38" borderId="0" xfId="0" applyFont="1" applyFill="1" applyBorder="1" applyProtection="1">
      <protection locked="0"/>
    </xf>
    <xf numFmtId="0" fontId="10" fillId="38" borderId="25" xfId="0" applyFont="1" applyFill="1" applyBorder="1" applyProtection="1">
      <protection locked="0"/>
    </xf>
    <xf numFmtId="0" fontId="10" fillId="39" borderId="9" xfId="0" applyFont="1" applyFill="1" applyBorder="1" applyProtection="1">
      <protection locked="0"/>
    </xf>
    <xf numFmtId="0" fontId="10" fillId="39" borderId="25" xfId="0" applyFont="1" applyFill="1" applyBorder="1" applyProtection="1">
      <protection locked="0"/>
    </xf>
    <xf numFmtId="0" fontId="16" fillId="38" borderId="25" xfId="0" applyFont="1" applyFill="1" applyBorder="1" applyProtection="1">
      <protection locked="0"/>
    </xf>
    <xf numFmtId="0" fontId="16" fillId="39" borderId="25" xfId="0" applyFont="1" applyFill="1" applyBorder="1" applyProtection="1">
      <protection locked="0"/>
    </xf>
    <xf numFmtId="3" fontId="34" fillId="40" borderId="5" xfId="0" applyNumberFormat="1" applyFont="1" applyFill="1" applyBorder="1" applyAlignment="1" applyProtection="1">
      <alignment horizontal="right" wrapText="1"/>
      <protection locked="0"/>
    </xf>
    <xf numFmtId="3" fontId="16" fillId="40" borderId="11" xfId="0" applyNumberFormat="1" applyFont="1" applyFill="1" applyBorder="1" applyAlignment="1" applyProtection="1">
      <alignment wrapText="1"/>
      <protection locked="0"/>
    </xf>
    <xf numFmtId="3" fontId="34" fillId="40" borderId="14" xfId="0" applyNumberFormat="1" applyFont="1" applyFill="1" applyBorder="1" applyAlignment="1" applyProtection="1">
      <alignment vertical="center"/>
      <protection locked="0"/>
    </xf>
    <xf numFmtId="3" fontId="13" fillId="40" borderId="15" xfId="0" applyNumberFormat="1" applyFont="1" applyFill="1" applyBorder="1" applyAlignment="1" applyProtection="1">
      <alignment horizontal="left" vertical="center"/>
      <protection locked="0"/>
    </xf>
    <xf numFmtId="3" fontId="34" fillId="40" borderId="2" xfId="0" applyNumberFormat="1" applyFont="1" applyFill="1" applyBorder="1" applyAlignment="1" applyProtection="1">
      <alignment horizontal="right" wrapText="1"/>
      <protection locked="0"/>
    </xf>
    <xf numFmtId="3" fontId="23" fillId="40" borderId="10" xfId="0" applyNumberFormat="1" applyFont="1" applyFill="1" applyBorder="1" applyAlignment="1" applyProtection="1">
      <alignment horizontal="left" vertical="center"/>
      <protection locked="0"/>
    </xf>
    <xf numFmtId="3" fontId="23" fillId="40" borderId="11" xfId="0" applyNumberFormat="1" applyFont="1" applyFill="1" applyBorder="1" applyAlignment="1" applyProtection="1">
      <alignment horizontal="center" vertical="center"/>
      <protection locked="0"/>
    </xf>
    <xf numFmtId="3" fontId="23" fillId="40" borderId="10" xfId="0" applyNumberFormat="1" applyFont="1" applyFill="1" applyBorder="1" applyAlignment="1" applyProtection="1">
      <alignment horizontal="right" wrapText="1"/>
      <protection locked="0"/>
    </xf>
    <xf numFmtId="3" fontId="23" fillId="40" borderId="12" xfId="0" applyNumberFormat="1" applyFont="1" applyFill="1" applyBorder="1" applyAlignment="1" applyProtection="1">
      <alignment wrapText="1"/>
      <protection locked="0"/>
    </xf>
    <xf numFmtId="3" fontId="11" fillId="40" borderId="10" xfId="0" applyNumberFormat="1" applyFont="1" applyFill="1" applyBorder="1" applyAlignment="1" applyProtection="1">
      <alignment horizontal="right" vertical="center"/>
      <protection locked="0"/>
    </xf>
    <xf numFmtId="3" fontId="11" fillId="40" borderId="11" xfId="0" applyNumberFormat="1" applyFont="1" applyFill="1" applyBorder="1" applyAlignment="1" applyProtection="1">
      <alignment horizontal="center" vertical="center"/>
      <protection locked="0"/>
    </xf>
    <xf numFmtId="3" fontId="11" fillId="40" borderId="10" xfId="0" applyNumberFormat="1" applyFont="1" applyFill="1" applyBorder="1" applyAlignment="1" applyProtection="1">
      <alignment horizontal="right" wrapText="1"/>
      <protection locked="0"/>
    </xf>
    <xf numFmtId="3" fontId="11" fillId="40" borderId="11" xfId="0" applyNumberFormat="1" applyFont="1" applyFill="1" applyBorder="1" applyAlignment="1" applyProtection="1">
      <alignment wrapText="1"/>
      <protection locked="0"/>
    </xf>
    <xf numFmtId="3" fontId="11" fillId="40" borderId="26" xfId="0" applyNumberFormat="1" applyFont="1" applyFill="1" applyBorder="1" applyAlignment="1" applyProtection="1">
      <alignment horizontal="right" vertical="center"/>
      <protection locked="0"/>
    </xf>
    <xf numFmtId="3" fontId="34" fillId="40" borderId="27" xfId="0" applyNumberFormat="1" applyFont="1" applyFill="1" applyBorder="1" applyAlignment="1" applyProtection="1">
      <alignment horizontal="right" vertical="center"/>
      <protection locked="0"/>
    </xf>
    <xf numFmtId="3" fontId="34" fillId="40" borderId="27" xfId="0" applyNumberFormat="1" applyFont="1" applyFill="1" applyBorder="1" applyAlignment="1" applyProtection="1">
      <alignment horizontal="left" vertical="center"/>
      <protection locked="0"/>
    </xf>
    <xf numFmtId="3" fontId="11" fillId="40" borderId="27" xfId="0" applyNumberFormat="1" applyFont="1" applyFill="1" applyBorder="1" applyAlignment="1" applyProtection="1">
      <alignment wrapText="1"/>
      <protection locked="0"/>
    </xf>
    <xf numFmtId="3" fontId="13" fillId="40" borderId="0" xfId="0" applyNumberFormat="1" applyFont="1" applyFill="1" applyBorder="1" applyAlignment="1" applyProtection="1">
      <alignment horizontal="center"/>
      <protection locked="0"/>
    </xf>
    <xf numFmtId="3" fontId="13" fillId="40" borderId="6" xfId="0" applyNumberFormat="1" applyFont="1" applyFill="1" applyBorder="1" applyAlignment="1" applyProtection="1">
      <alignment horizontal="center"/>
      <protection locked="0"/>
    </xf>
    <xf numFmtId="3" fontId="10" fillId="40" borderId="4" xfId="0" applyNumberFormat="1" applyFont="1" applyFill="1" applyBorder="1" applyAlignment="1" applyProtection="1">
      <alignment horizontal="right" wrapText="1"/>
      <protection locked="0"/>
    </xf>
    <xf numFmtId="3" fontId="10" fillId="40" borderId="4" xfId="3" applyNumberFormat="1" applyFont="1" applyFill="1" applyBorder="1" applyAlignment="1" applyProtection="1">
      <alignment horizontal="center" vertical="top" wrapText="1"/>
    </xf>
    <xf numFmtId="3" fontId="10" fillId="40" borderId="4" xfId="3" applyNumberFormat="1" applyFont="1" applyFill="1" applyBorder="1" applyAlignment="1" applyProtection="1">
      <alignment horizontal="center" vertical="top" wrapText="1"/>
      <protection locked="0"/>
    </xf>
    <xf numFmtId="3" fontId="13" fillId="40" borderId="4" xfId="0" applyNumberFormat="1" applyFont="1" applyFill="1" applyBorder="1" applyAlignment="1" applyProtection="1">
      <alignment horizontal="center" wrapText="1"/>
      <protection locked="0"/>
    </xf>
    <xf numFmtId="3" fontId="13" fillId="40" borderId="5" xfId="0" applyNumberFormat="1" applyFont="1" applyFill="1" applyBorder="1" applyAlignment="1" applyProtection="1">
      <alignment horizontal="center"/>
      <protection locked="0"/>
    </xf>
    <xf numFmtId="3" fontId="10" fillId="40" borderId="5" xfId="3" applyNumberFormat="1" applyFont="1" applyFill="1" applyBorder="1" applyAlignment="1" applyProtection="1">
      <alignment horizontal="center" vertical="top" wrapText="1"/>
    </xf>
    <xf numFmtId="3" fontId="10" fillId="40" borderId="5" xfId="3" applyNumberFormat="1" applyFont="1" applyFill="1" applyBorder="1" applyAlignment="1" applyProtection="1">
      <alignment horizontal="center" vertical="top" wrapText="1"/>
      <protection locked="0"/>
    </xf>
    <xf numFmtId="3" fontId="10" fillId="40" borderId="5" xfId="0" applyNumberFormat="1" applyFont="1" applyFill="1" applyBorder="1" applyAlignment="1" applyProtection="1">
      <alignment horizontal="right"/>
      <protection locked="0"/>
    </xf>
    <xf numFmtId="3" fontId="13" fillId="40" borderId="4" xfId="0" applyNumberFormat="1" applyFont="1" applyFill="1" applyBorder="1" applyProtection="1"/>
    <xf numFmtId="3" fontId="13" fillId="40" borderId="4" xfId="0" applyNumberFormat="1" applyFont="1" applyFill="1" applyBorder="1" applyAlignment="1" applyProtection="1">
      <alignment horizontal="right"/>
    </xf>
    <xf numFmtId="0" fontId="10" fillId="40" borderId="0" xfId="0" applyFont="1" applyFill="1" applyProtection="1">
      <protection locked="0"/>
    </xf>
    <xf numFmtId="3" fontId="13" fillId="40" borderId="0" xfId="0" applyNumberFormat="1" applyFont="1" applyFill="1" applyProtection="1">
      <protection locked="0"/>
    </xf>
    <xf numFmtId="0" fontId="10" fillId="40" borderId="0" xfId="0" applyFont="1" applyFill="1" applyAlignment="1" applyProtection="1">
      <alignment horizontal="right"/>
      <protection locked="0"/>
    </xf>
    <xf numFmtId="3" fontId="10" fillId="40" borderId="0" xfId="3" applyNumberFormat="1" applyFont="1" applyFill="1" applyBorder="1" applyAlignment="1" applyProtection="1">
      <alignment horizontal="center" vertical="top" wrapText="1"/>
    </xf>
    <xf numFmtId="3" fontId="10" fillId="40" borderId="0" xfId="3" applyNumberFormat="1" applyFont="1" applyFill="1" applyBorder="1" applyAlignment="1" applyProtection="1">
      <alignment horizontal="center" vertical="top" wrapText="1"/>
      <protection locked="0"/>
    </xf>
    <xf numFmtId="3" fontId="10" fillId="40" borderId="0" xfId="0" applyNumberFormat="1" applyFont="1" applyFill="1" applyBorder="1" applyAlignment="1" applyProtection="1">
      <alignment horizontal="right"/>
      <protection locked="0"/>
    </xf>
    <xf numFmtId="0" fontId="13" fillId="40" borderId="0" xfId="0" applyFont="1" applyFill="1" applyBorder="1" applyAlignment="1" applyProtection="1">
      <alignment horizontal="center" vertical="center" wrapText="1"/>
      <protection locked="0"/>
    </xf>
    <xf numFmtId="0" fontId="18" fillId="40" borderId="0" xfId="0" applyFont="1" applyFill="1" applyBorder="1" applyAlignment="1" applyProtection="1">
      <protection locked="0"/>
    </xf>
    <xf numFmtId="0" fontId="13" fillId="40" borderId="0" xfId="0" applyFont="1" applyFill="1" applyBorder="1" applyProtection="1">
      <protection locked="0"/>
    </xf>
    <xf numFmtId="43" fontId="10" fillId="40" borderId="0" xfId="1" applyFont="1" applyFill="1" applyBorder="1" applyProtection="1">
      <protection locked="0"/>
    </xf>
    <xf numFmtId="0" fontId="10" fillId="40" borderId="0" xfId="0" applyFont="1" applyFill="1" applyBorder="1" applyProtection="1">
      <protection locked="0"/>
    </xf>
    <xf numFmtId="0" fontId="10" fillId="40" borderId="0" xfId="0" applyFont="1" applyFill="1" applyBorder="1" applyAlignment="1" applyProtection="1">
      <alignment horizontal="right"/>
      <protection locked="0"/>
    </xf>
    <xf numFmtId="3" fontId="13" fillId="40" borderId="0" xfId="3" applyNumberFormat="1" applyFont="1" applyFill="1" applyBorder="1" applyAlignment="1" applyProtection="1">
      <alignment horizontal="center" vertical="top" wrapText="1"/>
      <protection locked="0"/>
    </xf>
    <xf numFmtId="3" fontId="13" fillId="40" borderId="0" xfId="0" applyNumberFormat="1" applyFont="1" applyFill="1" applyBorder="1" applyAlignment="1" applyProtection="1">
      <alignment horizontal="right"/>
      <protection locked="0"/>
    </xf>
    <xf numFmtId="0" fontId="37" fillId="40" borderId="0" xfId="0" applyFont="1" applyFill="1" applyBorder="1" applyProtection="1">
      <protection locked="0"/>
    </xf>
    <xf numFmtId="0" fontId="10" fillId="40" borderId="25" xfId="0" applyFont="1" applyFill="1" applyBorder="1" applyProtection="1">
      <protection locked="0"/>
    </xf>
    <xf numFmtId="0" fontId="10" fillId="41" borderId="9" xfId="0" applyFont="1" applyFill="1" applyBorder="1" applyProtection="1">
      <protection locked="0"/>
    </xf>
    <xf numFmtId="0" fontId="10" fillId="41" borderId="25" xfId="0" applyFont="1" applyFill="1" applyBorder="1" applyProtection="1">
      <protection locked="0"/>
    </xf>
    <xf numFmtId="0" fontId="16" fillId="40" borderId="25" xfId="0" applyFont="1" applyFill="1" applyBorder="1" applyProtection="1">
      <protection locked="0"/>
    </xf>
    <xf numFmtId="0" fontId="16" fillId="41" borderId="25" xfId="0" applyFont="1" applyFill="1" applyBorder="1" applyProtection="1">
      <protection locked="0"/>
    </xf>
    <xf numFmtId="3" fontId="34" fillId="42" borderId="5" xfId="0" applyNumberFormat="1" applyFont="1" applyFill="1" applyBorder="1" applyAlignment="1" applyProtection="1">
      <alignment horizontal="right" wrapText="1"/>
      <protection locked="0"/>
    </xf>
    <xf numFmtId="3" fontId="16" fillId="42" borderId="11" xfId="0" applyNumberFormat="1" applyFont="1" applyFill="1" applyBorder="1" applyAlignment="1" applyProtection="1">
      <alignment wrapText="1"/>
      <protection locked="0"/>
    </xf>
    <xf numFmtId="3" fontId="34" fillId="42" borderId="14" xfId="0" applyNumberFormat="1" applyFont="1" applyFill="1" applyBorder="1" applyAlignment="1" applyProtection="1">
      <alignment vertical="center"/>
      <protection locked="0"/>
    </xf>
    <xf numFmtId="3" fontId="13" fillId="42" borderId="15" xfId="0" applyNumberFormat="1" applyFont="1" applyFill="1" applyBorder="1" applyAlignment="1" applyProtection="1">
      <alignment horizontal="left" vertical="center"/>
      <protection locked="0"/>
    </xf>
    <xf numFmtId="3" fontId="34" fillId="42" borderId="2" xfId="0" applyNumberFormat="1" applyFont="1" applyFill="1" applyBorder="1" applyAlignment="1" applyProtection="1">
      <alignment horizontal="right" wrapText="1"/>
      <protection locked="0"/>
    </xf>
    <xf numFmtId="3" fontId="23" fillId="42" borderId="10" xfId="0" applyNumberFormat="1" applyFont="1" applyFill="1" applyBorder="1" applyAlignment="1" applyProtection="1">
      <alignment horizontal="left" vertical="center"/>
      <protection locked="0"/>
    </xf>
    <xf numFmtId="3" fontId="23" fillId="42" borderId="11" xfId="0" applyNumberFormat="1" applyFont="1" applyFill="1" applyBorder="1" applyAlignment="1" applyProtection="1">
      <alignment horizontal="center" vertical="center"/>
      <protection locked="0"/>
    </xf>
    <xf numFmtId="3" fontId="23" fillId="42" borderId="10" xfId="0" applyNumberFormat="1" applyFont="1" applyFill="1" applyBorder="1" applyAlignment="1" applyProtection="1">
      <alignment horizontal="right" wrapText="1"/>
      <protection locked="0"/>
    </xf>
    <xf numFmtId="3" fontId="23" fillId="42" borderId="12" xfId="0" applyNumberFormat="1" applyFont="1" applyFill="1" applyBorder="1" applyAlignment="1" applyProtection="1">
      <alignment wrapText="1"/>
      <protection locked="0"/>
    </xf>
    <xf numFmtId="3" fontId="11" fillId="42" borderId="10" xfId="0" applyNumberFormat="1" applyFont="1" applyFill="1" applyBorder="1" applyAlignment="1" applyProtection="1">
      <alignment horizontal="right" vertical="center"/>
      <protection locked="0"/>
    </xf>
    <xf numFmtId="3" fontId="11" fillId="42" borderId="11" xfId="0" applyNumberFormat="1" applyFont="1" applyFill="1" applyBorder="1" applyAlignment="1" applyProtection="1">
      <alignment horizontal="center" vertical="center"/>
      <protection locked="0"/>
    </xf>
    <xf numFmtId="3" fontId="11" fillId="42" borderId="10" xfId="0" applyNumberFormat="1" applyFont="1" applyFill="1" applyBorder="1" applyAlignment="1" applyProtection="1">
      <alignment horizontal="right" wrapText="1"/>
      <protection locked="0"/>
    </xf>
    <xf numFmtId="3" fontId="11" fillId="42" borderId="11" xfId="0" applyNumberFormat="1" applyFont="1" applyFill="1" applyBorder="1" applyAlignment="1" applyProtection="1">
      <alignment wrapText="1"/>
      <protection locked="0"/>
    </xf>
    <xf numFmtId="3" fontId="11" fillId="42" borderId="26" xfId="0" applyNumberFormat="1" applyFont="1" applyFill="1" applyBorder="1" applyAlignment="1" applyProtection="1">
      <alignment horizontal="right" vertical="center"/>
      <protection locked="0"/>
    </xf>
    <xf numFmtId="3" fontId="34" fillId="42" borderId="27" xfId="0" applyNumberFormat="1" applyFont="1" applyFill="1" applyBorder="1" applyAlignment="1" applyProtection="1">
      <alignment horizontal="right" vertical="center"/>
      <protection locked="0"/>
    </xf>
    <xf numFmtId="3" fontId="34" fillId="42" borderId="27" xfId="0" applyNumberFormat="1" applyFont="1" applyFill="1" applyBorder="1" applyAlignment="1" applyProtection="1">
      <alignment horizontal="left" vertical="center"/>
      <protection locked="0"/>
    </xf>
    <xf numFmtId="3" fontId="11" fillId="42" borderId="27" xfId="0" applyNumberFormat="1" applyFont="1" applyFill="1" applyBorder="1" applyAlignment="1" applyProtection="1">
      <alignment wrapText="1"/>
      <protection locked="0"/>
    </xf>
    <xf numFmtId="3" fontId="13" fillId="42" borderId="0" xfId="0" applyNumberFormat="1" applyFont="1" applyFill="1" applyBorder="1" applyAlignment="1" applyProtection="1">
      <alignment horizontal="center"/>
      <protection locked="0"/>
    </xf>
    <xf numFmtId="3" fontId="10" fillId="42" borderId="4" xfId="0" applyNumberFormat="1" applyFont="1" applyFill="1" applyBorder="1" applyAlignment="1" applyProtection="1">
      <alignment horizontal="right" wrapText="1"/>
      <protection locked="0"/>
    </xf>
    <xf numFmtId="3" fontId="10" fillId="42" borderId="4" xfId="3" applyNumberFormat="1" applyFont="1" applyFill="1" applyBorder="1" applyAlignment="1" applyProtection="1">
      <alignment horizontal="center" vertical="top" wrapText="1"/>
    </xf>
    <xf numFmtId="3" fontId="10" fillId="42" borderId="4" xfId="3" applyNumberFormat="1" applyFont="1" applyFill="1" applyBorder="1" applyAlignment="1" applyProtection="1">
      <alignment horizontal="center" vertical="top" wrapText="1"/>
      <protection locked="0"/>
    </xf>
    <xf numFmtId="3" fontId="13" fillId="42" borderId="4" xfId="0" applyNumberFormat="1" applyFont="1" applyFill="1" applyBorder="1" applyAlignment="1" applyProtection="1">
      <alignment horizontal="center" wrapText="1"/>
      <protection locked="0"/>
    </xf>
    <xf numFmtId="3" fontId="13" fillId="42" borderId="5" xfId="0" applyNumberFormat="1" applyFont="1" applyFill="1" applyBorder="1" applyAlignment="1" applyProtection="1">
      <alignment horizontal="center"/>
      <protection locked="0"/>
    </xf>
    <xf numFmtId="3" fontId="10" fillId="42" borderId="5" xfId="3" applyNumberFormat="1" applyFont="1" applyFill="1" applyBorder="1" applyAlignment="1" applyProtection="1">
      <alignment horizontal="center" vertical="top" wrapText="1"/>
    </xf>
    <xf numFmtId="3" fontId="10" fillId="42" borderId="5" xfId="3" applyNumberFormat="1" applyFont="1" applyFill="1" applyBorder="1" applyAlignment="1" applyProtection="1">
      <alignment horizontal="center" vertical="top" wrapText="1"/>
      <protection locked="0"/>
    </xf>
    <xf numFmtId="3" fontId="10" fillId="42" borderId="5" xfId="0" applyNumberFormat="1" applyFont="1" applyFill="1" applyBorder="1" applyAlignment="1" applyProtection="1">
      <alignment horizontal="right"/>
      <protection locked="0"/>
    </xf>
    <xf numFmtId="3" fontId="13" fillId="42" borderId="4" xfId="0" applyNumberFormat="1" applyFont="1" applyFill="1" applyBorder="1" applyProtection="1"/>
    <xf numFmtId="3" fontId="13" fillId="42" borderId="4" xfId="0" applyNumberFormat="1" applyFont="1" applyFill="1" applyBorder="1" applyAlignment="1" applyProtection="1">
      <alignment horizontal="right"/>
    </xf>
    <xf numFmtId="0" fontId="10" fillId="42" borderId="0" xfId="0" applyFont="1" applyFill="1" applyProtection="1">
      <protection locked="0"/>
    </xf>
    <xf numFmtId="3" fontId="13" fillId="42" borderId="0" xfId="0" applyNumberFormat="1" applyFont="1" applyFill="1" applyProtection="1">
      <protection locked="0"/>
    </xf>
    <xf numFmtId="0" fontId="10" fillId="42" borderId="0" xfId="0" applyFont="1" applyFill="1" applyAlignment="1" applyProtection="1">
      <alignment horizontal="right"/>
      <protection locked="0"/>
    </xf>
    <xf numFmtId="3" fontId="10" fillId="42" borderId="0" xfId="3" applyNumberFormat="1" applyFont="1" applyFill="1" applyBorder="1" applyAlignment="1" applyProtection="1">
      <alignment horizontal="center" vertical="top" wrapText="1"/>
    </xf>
    <xf numFmtId="3" fontId="10" fillId="42" borderId="0" xfId="3" applyNumberFormat="1" applyFont="1" applyFill="1" applyBorder="1" applyAlignment="1" applyProtection="1">
      <alignment horizontal="center" vertical="top" wrapText="1"/>
      <protection locked="0"/>
    </xf>
    <xf numFmtId="3" fontId="10" fillId="42" borderId="0" xfId="0" applyNumberFormat="1" applyFont="1" applyFill="1" applyBorder="1" applyAlignment="1" applyProtection="1">
      <alignment horizontal="right"/>
      <protection locked="0"/>
    </xf>
    <xf numFmtId="0" fontId="13" fillId="42" borderId="0" xfId="0" applyFont="1" applyFill="1" applyBorder="1" applyAlignment="1" applyProtection="1">
      <alignment horizontal="center" vertical="center" wrapText="1"/>
      <protection locked="0"/>
    </xf>
    <xf numFmtId="0" fontId="18" fillId="42" borderId="0" xfId="0" applyFont="1" applyFill="1" applyBorder="1" applyAlignment="1" applyProtection="1">
      <protection locked="0"/>
    </xf>
    <xf numFmtId="0" fontId="13" fillId="42" borderId="0" xfId="0" applyFont="1" applyFill="1" applyBorder="1" applyProtection="1">
      <protection locked="0"/>
    </xf>
    <xf numFmtId="43" fontId="10" fillId="42" borderId="0" xfId="1" applyFont="1" applyFill="1" applyBorder="1" applyProtection="1">
      <protection locked="0"/>
    </xf>
    <xf numFmtId="0" fontId="10" fillId="42" borderId="0" xfId="0" applyFont="1" applyFill="1" applyBorder="1" applyProtection="1">
      <protection locked="0"/>
    </xf>
    <xf numFmtId="0" fontId="10" fillId="42" borderId="0" xfId="0" applyFont="1" applyFill="1" applyBorder="1" applyAlignment="1" applyProtection="1">
      <alignment horizontal="right"/>
      <protection locked="0"/>
    </xf>
    <xf numFmtId="3" fontId="13" fillId="42" borderId="0" xfId="3" applyNumberFormat="1" applyFont="1" applyFill="1" applyBorder="1" applyAlignment="1" applyProtection="1">
      <alignment horizontal="center" vertical="top" wrapText="1"/>
      <protection locked="0"/>
    </xf>
    <xf numFmtId="3" fontId="13" fillId="42" borderId="0" xfId="0" applyNumberFormat="1" applyFont="1" applyFill="1" applyBorder="1" applyAlignment="1" applyProtection="1">
      <alignment horizontal="right"/>
      <protection locked="0"/>
    </xf>
    <xf numFmtId="0" fontId="37" fillId="42" borderId="0" xfId="0" applyFont="1" applyFill="1" applyBorder="1" applyProtection="1">
      <protection locked="0"/>
    </xf>
    <xf numFmtId="0" fontId="10" fillId="42" borderId="25" xfId="0" applyFont="1" applyFill="1" applyBorder="1" applyProtection="1">
      <protection locked="0"/>
    </xf>
    <xf numFmtId="0" fontId="10" fillId="43" borderId="9" xfId="0" applyFont="1" applyFill="1" applyBorder="1" applyProtection="1">
      <protection locked="0"/>
    </xf>
    <xf numFmtId="0" fontId="10" fillId="43" borderId="25" xfId="0" applyFont="1" applyFill="1" applyBorder="1" applyProtection="1">
      <protection locked="0"/>
    </xf>
    <xf numFmtId="0" fontId="16" fillId="42" borderId="25" xfId="0" applyFont="1" applyFill="1" applyBorder="1" applyProtection="1">
      <protection locked="0"/>
    </xf>
    <xf numFmtId="0" fontId="16" fillId="43" borderId="25" xfId="0" applyFont="1" applyFill="1" applyBorder="1" applyProtection="1">
      <protection locked="0"/>
    </xf>
    <xf numFmtId="3" fontId="34" fillId="4" borderId="5" xfId="0" applyNumberFormat="1" applyFont="1" applyFill="1" applyBorder="1" applyAlignment="1" applyProtection="1">
      <alignment horizontal="right" wrapText="1"/>
      <protection locked="0"/>
    </xf>
    <xf numFmtId="3" fontId="16" fillId="4" borderId="11" xfId="0" applyNumberFormat="1" applyFont="1" applyFill="1" applyBorder="1" applyAlignment="1" applyProtection="1">
      <alignment wrapText="1"/>
      <protection locked="0"/>
    </xf>
    <xf numFmtId="3" fontId="34" fillId="4" borderId="14" xfId="0" applyNumberFormat="1" applyFont="1" applyFill="1" applyBorder="1" applyAlignment="1" applyProtection="1">
      <alignment vertical="center"/>
      <protection locked="0"/>
    </xf>
    <xf numFmtId="3" fontId="13" fillId="4" borderId="15" xfId="0" applyNumberFormat="1" applyFont="1" applyFill="1" applyBorder="1" applyAlignment="1" applyProtection="1">
      <alignment horizontal="left" vertical="center"/>
      <protection locked="0"/>
    </xf>
    <xf numFmtId="3" fontId="34" fillId="4" borderId="2" xfId="0" applyNumberFormat="1" applyFont="1" applyFill="1" applyBorder="1" applyAlignment="1" applyProtection="1">
      <alignment horizontal="right" wrapText="1"/>
      <protection locked="0"/>
    </xf>
    <xf numFmtId="3" fontId="23" fillId="4" borderId="10" xfId="0" applyNumberFormat="1" applyFont="1" applyFill="1" applyBorder="1" applyAlignment="1" applyProtection="1">
      <alignment horizontal="left" vertical="center"/>
      <protection locked="0"/>
    </xf>
    <xf numFmtId="3" fontId="23" fillId="4" borderId="11" xfId="0" applyNumberFormat="1" applyFont="1" applyFill="1" applyBorder="1" applyAlignment="1" applyProtection="1">
      <alignment horizontal="center" vertical="center"/>
      <protection locked="0"/>
    </xf>
    <xf numFmtId="3" fontId="23" fillId="4" borderId="10" xfId="0" applyNumberFormat="1" applyFont="1" applyFill="1" applyBorder="1" applyAlignment="1" applyProtection="1">
      <alignment horizontal="right" wrapText="1"/>
      <protection locked="0"/>
    </xf>
    <xf numFmtId="3" fontId="23" fillId="4" borderId="12" xfId="0" applyNumberFormat="1" applyFont="1" applyFill="1" applyBorder="1" applyAlignment="1" applyProtection="1">
      <alignment wrapText="1"/>
      <protection locked="0"/>
    </xf>
    <xf numFmtId="3" fontId="11" fillId="4" borderId="10" xfId="0" applyNumberFormat="1" applyFont="1" applyFill="1" applyBorder="1" applyAlignment="1" applyProtection="1">
      <alignment horizontal="right" vertical="center"/>
      <protection locked="0"/>
    </xf>
    <xf numFmtId="3" fontId="11" fillId="4" borderId="11" xfId="0" applyNumberFormat="1" applyFont="1" applyFill="1" applyBorder="1" applyAlignment="1" applyProtection="1">
      <alignment horizontal="center" vertical="center"/>
      <protection locked="0"/>
    </xf>
    <xf numFmtId="3" fontId="11" fillId="4" borderId="10" xfId="0" applyNumberFormat="1" applyFont="1" applyFill="1" applyBorder="1" applyAlignment="1" applyProtection="1">
      <alignment horizontal="right" wrapText="1"/>
      <protection locked="0"/>
    </xf>
    <xf numFmtId="3" fontId="11" fillId="4" borderId="11" xfId="0" applyNumberFormat="1" applyFont="1" applyFill="1" applyBorder="1" applyAlignment="1" applyProtection="1">
      <alignment wrapText="1"/>
      <protection locked="0"/>
    </xf>
    <xf numFmtId="3" fontId="11" fillId="4" borderId="26" xfId="0" applyNumberFormat="1" applyFont="1" applyFill="1" applyBorder="1" applyAlignment="1" applyProtection="1">
      <alignment horizontal="right" vertical="center"/>
      <protection locked="0"/>
    </xf>
    <xf numFmtId="3" fontId="34" fillId="4" borderId="27" xfId="0" applyNumberFormat="1" applyFont="1" applyFill="1" applyBorder="1" applyAlignment="1" applyProtection="1">
      <alignment horizontal="right" vertical="center"/>
      <protection locked="0"/>
    </xf>
    <xf numFmtId="3" fontId="34" fillId="4" borderId="27" xfId="0" applyNumberFormat="1" applyFont="1" applyFill="1" applyBorder="1" applyAlignment="1" applyProtection="1">
      <alignment horizontal="left" vertical="center"/>
      <protection locked="0"/>
    </xf>
    <xf numFmtId="3" fontId="11" fillId="4" borderId="27" xfId="0" applyNumberFormat="1" applyFont="1" applyFill="1" applyBorder="1" applyAlignment="1" applyProtection="1">
      <alignment wrapText="1"/>
      <protection locked="0"/>
    </xf>
    <xf numFmtId="3" fontId="13" fillId="4" borderId="0" xfId="0" applyNumberFormat="1" applyFont="1" applyFill="1" applyBorder="1" applyAlignment="1" applyProtection="1">
      <alignment horizontal="center"/>
      <protection locked="0"/>
    </xf>
    <xf numFmtId="3" fontId="10" fillId="4" borderId="4" xfId="0" applyNumberFormat="1" applyFont="1" applyFill="1" applyBorder="1" applyAlignment="1" applyProtection="1">
      <alignment horizontal="right" wrapText="1"/>
      <protection locked="0"/>
    </xf>
    <xf numFmtId="3" fontId="10" fillId="4" borderId="4" xfId="3" applyNumberFormat="1" applyFont="1" applyFill="1" applyBorder="1" applyAlignment="1" applyProtection="1">
      <alignment horizontal="center" vertical="top" wrapText="1"/>
    </xf>
    <xf numFmtId="3" fontId="10" fillId="4" borderId="4" xfId="3" applyNumberFormat="1" applyFont="1" applyFill="1" applyBorder="1" applyAlignment="1" applyProtection="1">
      <alignment horizontal="center" vertical="top" wrapText="1"/>
      <protection locked="0"/>
    </xf>
    <xf numFmtId="3" fontId="13" fillId="4" borderId="4" xfId="0" applyNumberFormat="1" applyFont="1" applyFill="1" applyBorder="1" applyAlignment="1" applyProtection="1">
      <alignment horizontal="center" wrapText="1"/>
      <protection locked="0"/>
    </xf>
    <xf numFmtId="3" fontId="13" fillId="4" borderId="5" xfId="0" applyNumberFormat="1" applyFont="1" applyFill="1" applyBorder="1" applyAlignment="1" applyProtection="1">
      <alignment horizontal="center"/>
      <protection locked="0"/>
    </xf>
    <xf numFmtId="3" fontId="10" fillId="4" borderId="5" xfId="3" applyNumberFormat="1" applyFont="1" applyFill="1" applyBorder="1" applyAlignment="1" applyProtection="1">
      <alignment horizontal="center" vertical="top" wrapText="1"/>
    </xf>
    <xf numFmtId="3" fontId="10" fillId="4" borderId="5" xfId="3" applyNumberFormat="1" applyFont="1" applyFill="1" applyBorder="1" applyAlignment="1" applyProtection="1">
      <alignment horizontal="center" vertical="top" wrapText="1"/>
      <protection locked="0"/>
    </xf>
    <xf numFmtId="3" fontId="10" fillId="4" borderId="5" xfId="0" applyNumberFormat="1" applyFont="1" applyFill="1" applyBorder="1" applyAlignment="1" applyProtection="1">
      <alignment horizontal="right"/>
      <protection locked="0"/>
    </xf>
    <xf numFmtId="3" fontId="13" fillId="4" borderId="4" xfId="0" applyNumberFormat="1" applyFont="1" applyFill="1" applyBorder="1" applyProtection="1"/>
    <xf numFmtId="3" fontId="13" fillId="4" borderId="4" xfId="0" applyNumberFormat="1" applyFont="1" applyFill="1" applyBorder="1" applyAlignment="1" applyProtection="1">
      <alignment horizontal="right"/>
    </xf>
    <xf numFmtId="0" fontId="10" fillId="4" borderId="0" xfId="0" applyFont="1" applyFill="1" applyProtection="1">
      <protection locked="0"/>
    </xf>
    <xf numFmtId="3" fontId="13" fillId="4" borderId="0" xfId="0" applyNumberFormat="1" applyFont="1" applyFill="1" applyProtection="1">
      <protection locked="0"/>
    </xf>
    <xf numFmtId="0" fontId="10" fillId="4" borderId="0" xfId="0" applyFont="1" applyFill="1" applyAlignment="1" applyProtection="1">
      <alignment horizontal="right"/>
      <protection locked="0"/>
    </xf>
    <xf numFmtId="3" fontId="10" fillId="4" borderId="0" xfId="3" applyNumberFormat="1" applyFont="1" applyFill="1" applyBorder="1" applyAlignment="1" applyProtection="1">
      <alignment horizontal="center" vertical="top" wrapText="1"/>
    </xf>
    <xf numFmtId="3" fontId="10" fillId="4" borderId="0" xfId="3" applyNumberFormat="1" applyFont="1" applyFill="1" applyBorder="1" applyAlignment="1" applyProtection="1">
      <alignment horizontal="center" vertical="top" wrapText="1"/>
      <protection locked="0"/>
    </xf>
    <xf numFmtId="3" fontId="10" fillId="4" borderId="0" xfId="0" applyNumberFormat="1" applyFont="1" applyFill="1" applyBorder="1" applyAlignment="1" applyProtection="1">
      <alignment horizontal="right"/>
      <protection locked="0"/>
    </xf>
    <xf numFmtId="0" fontId="13" fillId="4" borderId="0" xfId="0" applyFont="1" applyFill="1" applyBorder="1" applyAlignment="1" applyProtection="1">
      <alignment horizontal="center" vertical="center" wrapText="1"/>
      <protection locked="0"/>
    </xf>
    <xf numFmtId="0" fontId="18" fillId="4" borderId="0" xfId="0" applyFont="1" applyFill="1" applyBorder="1" applyAlignment="1" applyProtection="1">
      <protection locked="0"/>
    </xf>
    <xf numFmtId="0" fontId="13" fillId="4" borderId="0" xfId="0" applyFont="1" applyFill="1" applyBorder="1" applyProtection="1">
      <protection locked="0"/>
    </xf>
    <xf numFmtId="43" fontId="10" fillId="4" borderId="0" xfId="1" applyFont="1" applyFill="1" applyBorder="1" applyProtection="1">
      <protection locked="0"/>
    </xf>
    <xf numFmtId="0" fontId="10" fillId="4" borderId="0" xfId="0" applyFont="1" applyFill="1" applyBorder="1" applyProtection="1">
      <protection locked="0"/>
    </xf>
    <xf numFmtId="0" fontId="10" fillId="4" borderId="0" xfId="0" applyFont="1" applyFill="1" applyBorder="1" applyAlignment="1" applyProtection="1">
      <alignment horizontal="right"/>
      <protection locked="0"/>
    </xf>
    <xf numFmtId="3" fontId="13" fillId="4" borderId="0" xfId="3" applyNumberFormat="1" applyFont="1" applyFill="1" applyBorder="1" applyAlignment="1" applyProtection="1">
      <alignment horizontal="center" vertical="top" wrapText="1"/>
      <protection locked="0"/>
    </xf>
    <xf numFmtId="3" fontId="13" fillId="4" borderId="0" xfId="0" applyNumberFormat="1" applyFont="1" applyFill="1" applyBorder="1" applyAlignment="1" applyProtection="1">
      <alignment horizontal="right"/>
      <protection locked="0"/>
    </xf>
    <xf numFmtId="0" fontId="37" fillId="4" borderId="0" xfId="0" applyFont="1" applyFill="1" applyBorder="1" applyProtection="1">
      <protection locked="0"/>
    </xf>
    <xf numFmtId="0" fontId="10" fillId="4" borderId="25" xfId="0" applyFont="1" applyFill="1" applyBorder="1" applyProtection="1">
      <protection locked="0"/>
    </xf>
    <xf numFmtId="0" fontId="10" fillId="44" borderId="9" xfId="0" applyFont="1" applyFill="1" applyBorder="1" applyProtection="1">
      <protection locked="0"/>
    </xf>
    <xf numFmtId="0" fontId="10" fillId="44" borderId="25" xfId="0" applyFont="1" applyFill="1" applyBorder="1" applyProtection="1">
      <protection locked="0"/>
    </xf>
    <xf numFmtId="0" fontId="16" fillId="4" borderId="25" xfId="0" applyFont="1" applyFill="1" applyBorder="1" applyProtection="1">
      <protection locked="0"/>
    </xf>
    <xf numFmtId="0" fontId="16" fillId="44" borderId="25" xfId="0" applyFont="1" applyFill="1" applyBorder="1" applyProtection="1">
      <protection locked="0"/>
    </xf>
    <xf numFmtId="3" fontId="34" fillId="29" borderId="5" xfId="0" applyNumberFormat="1" applyFont="1" applyFill="1" applyBorder="1" applyAlignment="1" applyProtection="1">
      <alignment horizontal="right" wrapText="1"/>
      <protection locked="0"/>
    </xf>
    <xf numFmtId="3" fontId="16" fillId="29" borderId="11" xfId="0" applyNumberFormat="1" applyFont="1" applyFill="1" applyBorder="1" applyAlignment="1" applyProtection="1">
      <alignment wrapText="1"/>
      <protection locked="0"/>
    </xf>
    <xf numFmtId="3" fontId="34" fillId="29" borderId="14" xfId="0" applyNumberFormat="1" applyFont="1" applyFill="1" applyBorder="1" applyAlignment="1" applyProtection="1">
      <alignment vertical="center"/>
      <protection locked="0"/>
    </xf>
    <xf numFmtId="3" fontId="13" fillId="29" borderId="15" xfId="0" applyNumberFormat="1" applyFont="1" applyFill="1" applyBorder="1" applyAlignment="1" applyProtection="1">
      <alignment horizontal="left" vertical="center"/>
      <protection locked="0"/>
    </xf>
    <xf numFmtId="3" fontId="34" fillId="29" borderId="2" xfId="0" applyNumberFormat="1" applyFont="1" applyFill="1" applyBorder="1" applyAlignment="1" applyProtection="1">
      <alignment horizontal="right" wrapText="1"/>
      <protection locked="0"/>
    </xf>
    <xf numFmtId="3" fontId="23" fillId="29" borderId="10" xfId="0" applyNumberFormat="1" applyFont="1" applyFill="1" applyBorder="1" applyAlignment="1" applyProtection="1">
      <alignment horizontal="left" vertical="center"/>
      <protection locked="0"/>
    </xf>
    <xf numFmtId="3" fontId="23" fillId="29" borderId="11" xfId="0" applyNumberFormat="1" applyFont="1" applyFill="1" applyBorder="1" applyAlignment="1" applyProtection="1">
      <alignment horizontal="center" vertical="center"/>
      <protection locked="0"/>
    </xf>
    <xf numFmtId="3" fontId="23" fillId="29" borderId="10" xfId="0" applyNumberFormat="1" applyFont="1" applyFill="1" applyBorder="1" applyAlignment="1" applyProtection="1">
      <alignment horizontal="right" wrapText="1"/>
      <protection locked="0"/>
    </xf>
    <xf numFmtId="3" fontId="23" fillId="29" borderId="12" xfId="0" applyNumberFormat="1" applyFont="1" applyFill="1" applyBorder="1" applyAlignment="1" applyProtection="1">
      <alignment wrapText="1"/>
      <protection locked="0"/>
    </xf>
    <xf numFmtId="3" fontId="11" fillId="29" borderId="10" xfId="0" applyNumberFormat="1" applyFont="1" applyFill="1" applyBorder="1" applyAlignment="1" applyProtection="1">
      <alignment horizontal="right" vertical="center"/>
      <protection locked="0"/>
    </xf>
    <xf numFmtId="3" fontId="11" fillId="29" borderId="11" xfId="0" applyNumberFormat="1" applyFont="1" applyFill="1" applyBorder="1" applyAlignment="1" applyProtection="1">
      <alignment horizontal="center" vertical="center"/>
      <protection locked="0"/>
    </xf>
    <xf numFmtId="3" fontId="11" fillId="29" borderId="10" xfId="0" applyNumberFormat="1" applyFont="1" applyFill="1" applyBorder="1" applyAlignment="1" applyProtection="1">
      <alignment horizontal="right" wrapText="1"/>
      <protection locked="0"/>
    </xf>
    <xf numFmtId="3" fontId="11" fillId="29" borderId="11" xfId="0" applyNumberFormat="1" applyFont="1" applyFill="1" applyBorder="1" applyAlignment="1" applyProtection="1">
      <alignment wrapText="1"/>
      <protection locked="0"/>
    </xf>
    <xf numFmtId="3" fontId="11" fillId="29" borderId="26" xfId="0" applyNumberFormat="1" applyFont="1" applyFill="1" applyBorder="1" applyAlignment="1" applyProtection="1">
      <alignment horizontal="right" vertical="center"/>
      <protection locked="0"/>
    </xf>
    <xf numFmtId="3" fontId="34" fillId="29" borderId="27" xfId="0" applyNumberFormat="1" applyFont="1" applyFill="1" applyBorder="1" applyAlignment="1" applyProtection="1">
      <alignment horizontal="right" vertical="center"/>
      <protection locked="0"/>
    </xf>
    <xf numFmtId="3" fontId="34" fillId="29" borderId="27" xfId="0" applyNumberFormat="1" applyFont="1" applyFill="1" applyBorder="1" applyAlignment="1" applyProtection="1">
      <alignment horizontal="left" vertical="center"/>
      <protection locked="0"/>
    </xf>
    <xf numFmtId="3" fontId="11" fillId="29" borderId="27" xfId="0" applyNumberFormat="1" applyFont="1" applyFill="1" applyBorder="1" applyAlignment="1" applyProtection="1">
      <alignment wrapText="1"/>
      <protection locked="0"/>
    </xf>
    <xf numFmtId="3" fontId="13" fillId="29" borderId="0" xfId="0" applyNumberFormat="1" applyFont="1" applyFill="1" applyBorder="1" applyAlignment="1" applyProtection="1">
      <alignment horizontal="center"/>
      <protection locked="0"/>
    </xf>
    <xf numFmtId="3" fontId="10" fillId="29" borderId="4" xfId="0" applyNumberFormat="1" applyFont="1" applyFill="1" applyBorder="1" applyAlignment="1" applyProtection="1">
      <alignment horizontal="right" wrapText="1"/>
      <protection locked="0"/>
    </xf>
    <xf numFmtId="3" fontId="10" fillId="29" borderId="4" xfId="3" applyNumberFormat="1" applyFont="1" applyFill="1" applyBorder="1" applyAlignment="1" applyProtection="1">
      <alignment horizontal="center" vertical="top" wrapText="1"/>
    </xf>
    <xf numFmtId="3" fontId="10" fillId="29" borderId="4" xfId="3" applyNumberFormat="1" applyFont="1" applyFill="1" applyBorder="1" applyAlignment="1" applyProtection="1">
      <alignment horizontal="center" vertical="top" wrapText="1"/>
      <protection locked="0"/>
    </xf>
    <xf numFmtId="3" fontId="13" fillId="29" borderId="4" xfId="0" applyNumberFormat="1" applyFont="1" applyFill="1" applyBorder="1" applyAlignment="1" applyProtection="1">
      <alignment horizontal="center" wrapText="1"/>
      <protection locked="0"/>
    </xf>
    <xf numFmtId="3" fontId="13" fillId="29" borderId="5" xfId="0" applyNumberFormat="1" applyFont="1" applyFill="1" applyBorder="1" applyAlignment="1" applyProtection="1">
      <alignment horizontal="center"/>
      <protection locked="0"/>
    </xf>
    <xf numFmtId="3" fontId="10" fillId="29" borderId="5" xfId="3" applyNumberFormat="1" applyFont="1" applyFill="1" applyBorder="1" applyAlignment="1" applyProtection="1">
      <alignment horizontal="center" vertical="top" wrapText="1"/>
    </xf>
    <xf numFmtId="3" fontId="10" fillId="29" borderId="5" xfId="3" applyNumberFormat="1" applyFont="1" applyFill="1" applyBorder="1" applyAlignment="1" applyProtection="1">
      <alignment horizontal="center" vertical="top" wrapText="1"/>
      <protection locked="0"/>
    </xf>
    <xf numFmtId="3" fontId="10" fillId="29" borderId="5" xfId="0" applyNumberFormat="1" applyFont="1" applyFill="1" applyBorder="1" applyAlignment="1" applyProtection="1">
      <alignment horizontal="right"/>
      <protection locked="0"/>
    </xf>
    <xf numFmtId="3" fontId="13" fillId="29" borderId="4" xfId="0" applyNumberFormat="1" applyFont="1" applyFill="1" applyBorder="1" applyProtection="1"/>
    <xf numFmtId="3" fontId="13" fillId="29" borderId="4" xfId="0" applyNumberFormat="1" applyFont="1" applyFill="1" applyBorder="1" applyAlignment="1" applyProtection="1">
      <alignment horizontal="right"/>
    </xf>
    <xf numFmtId="0" fontId="10" fillId="29" borderId="0" xfId="0" applyFont="1" applyFill="1" applyProtection="1">
      <protection locked="0"/>
    </xf>
    <xf numFmtId="3" fontId="13" fillId="29" borderId="0" xfId="0" applyNumberFormat="1" applyFont="1" applyFill="1" applyProtection="1">
      <protection locked="0"/>
    </xf>
    <xf numFmtId="0" fontId="10" fillId="29" borderId="0" xfId="0" applyFont="1" applyFill="1" applyAlignment="1" applyProtection="1">
      <alignment horizontal="right"/>
      <protection locked="0"/>
    </xf>
    <xf numFmtId="3" fontId="10" fillId="29" borderId="0" xfId="3" applyNumberFormat="1" applyFont="1" applyFill="1" applyBorder="1" applyAlignment="1" applyProtection="1">
      <alignment horizontal="center" vertical="top" wrapText="1"/>
    </xf>
    <xf numFmtId="3" fontId="10" fillId="29" borderId="0" xfId="3" applyNumberFormat="1" applyFont="1" applyFill="1" applyBorder="1" applyAlignment="1" applyProtection="1">
      <alignment horizontal="center" vertical="top" wrapText="1"/>
      <protection locked="0"/>
    </xf>
    <xf numFmtId="3" fontId="10" fillId="29" borderId="0" xfId="0" applyNumberFormat="1" applyFont="1" applyFill="1" applyBorder="1" applyAlignment="1" applyProtection="1">
      <alignment horizontal="right"/>
      <protection locked="0"/>
    </xf>
    <xf numFmtId="0" fontId="13" fillId="29" borderId="0" xfId="0" applyFont="1" applyFill="1" applyBorder="1" applyAlignment="1" applyProtection="1">
      <alignment horizontal="center" vertical="center" wrapText="1"/>
      <protection locked="0"/>
    </xf>
    <xf numFmtId="0" fontId="18" fillId="29" borderId="0" xfId="0" applyFont="1" applyFill="1" applyBorder="1" applyAlignment="1" applyProtection="1">
      <protection locked="0"/>
    </xf>
    <xf numFmtId="0" fontId="13" fillId="29" borderId="0" xfId="0" applyFont="1" applyFill="1" applyBorder="1" applyProtection="1">
      <protection locked="0"/>
    </xf>
    <xf numFmtId="43" fontId="10" fillId="29" borderId="0" xfId="1" applyFont="1" applyFill="1" applyBorder="1" applyProtection="1">
      <protection locked="0"/>
    </xf>
    <xf numFmtId="0" fontId="10" fillId="29" borderId="0" xfId="0" applyFont="1" applyFill="1" applyBorder="1" applyProtection="1">
      <protection locked="0"/>
    </xf>
    <xf numFmtId="0" fontId="10" fillId="29" borderId="0" xfId="0" applyFont="1" applyFill="1" applyBorder="1" applyAlignment="1" applyProtection="1">
      <alignment horizontal="right"/>
      <protection locked="0"/>
    </xf>
    <xf numFmtId="3" fontId="13" fillId="29" borderId="0" xfId="3" applyNumberFormat="1" applyFont="1" applyFill="1" applyBorder="1" applyAlignment="1" applyProtection="1">
      <alignment horizontal="center" vertical="top" wrapText="1"/>
      <protection locked="0"/>
    </xf>
    <xf numFmtId="3" fontId="13" fillId="29" borderId="0" xfId="0" applyNumberFormat="1" applyFont="1" applyFill="1" applyBorder="1" applyAlignment="1" applyProtection="1">
      <alignment horizontal="right"/>
      <protection locked="0"/>
    </xf>
    <xf numFmtId="0" fontId="37" fillId="29" borderId="0" xfId="0" applyFont="1" applyFill="1" applyBorder="1" applyProtection="1">
      <protection locked="0"/>
    </xf>
    <xf numFmtId="0" fontId="10" fillId="29" borderId="25" xfId="0" applyFont="1" applyFill="1" applyBorder="1" applyProtection="1">
      <protection locked="0"/>
    </xf>
    <xf numFmtId="0" fontId="10" fillId="31" borderId="9" xfId="0" applyFont="1" applyFill="1" applyBorder="1" applyProtection="1">
      <protection locked="0"/>
    </xf>
    <xf numFmtId="0" fontId="10" fillId="31" borderId="25" xfId="0" applyFont="1" applyFill="1" applyBorder="1" applyProtection="1">
      <protection locked="0"/>
    </xf>
    <xf numFmtId="0" fontId="16" fillId="29" borderId="25" xfId="0" applyFont="1" applyFill="1" applyBorder="1" applyProtection="1">
      <protection locked="0"/>
    </xf>
    <xf numFmtId="0" fontId="16" fillId="31" borderId="25" xfId="0" applyFont="1" applyFill="1" applyBorder="1" applyProtection="1">
      <protection locked="0"/>
    </xf>
    <xf numFmtId="3" fontId="34" fillId="45" borderId="5" xfId="0" applyNumberFormat="1" applyFont="1" applyFill="1" applyBorder="1" applyAlignment="1" applyProtection="1">
      <alignment horizontal="right" wrapText="1"/>
      <protection locked="0"/>
    </xf>
    <xf numFmtId="3" fontId="16" fillId="45" borderId="11" xfId="0" applyNumberFormat="1" applyFont="1" applyFill="1" applyBorder="1" applyAlignment="1" applyProtection="1">
      <alignment wrapText="1"/>
      <protection locked="0"/>
    </xf>
    <xf numFmtId="3" fontId="34" fillId="45" borderId="14" xfId="0" applyNumberFormat="1" applyFont="1" applyFill="1" applyBorder="1" applyAlignment="1" applyProtection="1">
      <alignment vertical="center"/>
      <protection locked="0"/>
    </xf>
    <xf numFmtId="3" fontId="13" fillId="45" borderId="15" xfId="0" applyNumberFormat="1" applyFont="1" applyFill="1" applyBorder="1" applyAlignment="1" applyProtection="1">
      <alignment horizontal="left" vertical="center"/>
      <protection locked="0"/>
    </xf>
    <xf numFmtId="3" fontId="34" fillId="45" borderId="2" xfId="0" applyNumberFormat="1" applyFont="1" applyFill="1" applyBorder="1" applyAlignment="1" applyProtection="1">
      <alignment horizontal="right" wrapText="1"/>
      <protection locked="0"/>
    </xf>
    <xf numFmtId="3" fontId="23" fillId="45" borderId="10" xfId="0" applyNumberFormat="1" applyFont="1" applyFill="1" applyBorder="1" applyAlignment="1" applyProtection="1">
      <alignment horizontal="left" vertical="center"/>
      <protection locked="0"/>
    </xf>
    <xf numFmtId="3" fontId="23" fillId="45" borderId="11" xfId="0" applyNumberFormat="1" applyFont="1" applyFill="1" applyBorder="1" applyAlignment="1" applyProtection="1">
      <alignment horizontal="center" vertical="center"/>
      <protection locked="0"/>
    </xf>
    <xf numFmtId="3" fontId="23" fillId="45" borderId="10" xfId="0" applyNumberFormat="1" applyFont="1" applyFill="1" applyBorder="1" applyAlignment="1" applyProtection="1">
      <alignment horizontal="right" wrapText="1"/>
      <protection locked="0"/>
    </xf>
    <xf numFmtId="3" fontId="23" fillId="45" borderId="12" xfId="0" applyNumberFormat="1" applyFont="1" applyFill="1" applyBorder="1" applyAlignment="1" applyProtection="1">
      <alignment wrapText="1"/>
      <protection locked="0"/>
    </xf>
    <xf numFmtId="3" fontId="11" fillId="45" borderId="10" xfId="0" applyNumberFormat="1" applyFont="1" applyFill="1" applyBorder="1" applyAlignment="1" applyProtection="1">
      <alignment horizontal="right" vertical="center"/>
      <protection locked="0"/>
    </xf>
    <xf numFmtId="3" fontId="11" fillId="45" borderId="11" xfId="0" applyNumberFormat="1" applyFont="1" applyFill="1" applyBorder="1" applyAlignment="1" applyProtection="1">
      <alignment horizontal="center" vertical="center"/>
      <protection locked="0"/>
    </xf>
    <xf numFmtId="3" fontId="11" fillId="45" borderId="10" xfId="0" applyNumberFormat="1" applyFont="1" applyFill="1" applyBorder="1" applyAlignment="1" applyProtection="1">
      <alignment horizontal="right" wrapText="1"/>
      <protection locked="0"/>
    </xf>
    <xf numFmtId="3" fontId="11" fillId="45" borderId="11" xfId="0" applyNumberFormat="1" applyFont="1" applyFill="1" applyBorder="1" applyAlignment="1" applyProtection="1">
      <alignment wrapText="1"/>
      <protection locked="0"/>
    </xf>
    <xf numFmtId="3" fontId="11" fillId="45" borderId="26" xfId="0" applyNumberFormat="1" applyFont="1" applyFill="1" applyBorder="1" applyAlignment="1" applyProtection="1">
      <alignment horizontal="right" vertical="center"/>
      <protection locked="0"/>
    </xf>
    <xf numFmtId="3" fontId="34" fillId="45" borderId="27" xfId="0" applyNumberFormat="1" applyFont="1" applyFill="1" applyBorder="1" applyAlignment="1" applyProtection="1">
      <alignment horizontal="right" vertical="center"/>
      <protection locked="0"/>
    </xf>
    <xf numFmtId="3" fontId="34" fillId="45" borderId="27" xfId="0" applyNumberFormat="1" applyFont="1" applyFill="1" applyBorder="1" applyAlignment="1" applyProtection="1">
      <alignment horizontal="left" vertical="center"/>
      <protection locked="0"/>
    </xf>
    <xf numFmtId="3" fontId="11" fillId="45" borderId="27" xfId="0" applyNumberFormat="1" applyFont="1" applyFill="1" applyBorder="1" applyAlignment="1" applyProtection="1">
      <alignment wrapText="1"/>
      <protection locked="0"/>
    </xf>
    <xf numFmtId="3" fontId="13" fillId="45" borderId="0" xfId="0" applyNumberFormat="1" applyFont="1" applyFill="1" applyBorder="1" applyAlignment="1" applyProtection="1">
      <alignment horizontal="center"/>
      <protection locked="0"/>
    </xf>
    <xf numFmtId="3" fontId="13" fillId="45" borderId="6" xfId="0" applyNumberFormat="1" applyFont="1" applyFill="1" applyBorder="1" applyAlignment="1" applyProtection="1">
      <alignment horizontal="center"/>
      <protection locked="0"/>
    </xf>
    <xf numFmtId="3" fontId="10" fillId="45" borderId="4" xfId="0" applyNumberFormat="1" applyFont="1" applyFill="1" applyBorder="1" applyAlignment="1" applyProtection="1">
      <alignment horizontal="right" wrapText="1"/>
      <protection locked="0"/>
    </xf>
    <xf numFmtId="3" fontId="10" fillId="45" borderId="4" xfId="3" applyNumberFormat="1" applyFont="1" applyFill="1" applyBorder="1" applyAlignment="1" applyProtection="1">
      <alignment horizontal="center" vertical="top" wrapText="1"/>
    </xf>
    <xf numFmtId="3" fontId="10" fillId="45" borderId="4" xfId="3" applyNumberFormat="1" applyFont="1" applyFill="1" applyBorder="1" applyAlignment="1" applyProtection="1">
      <alignment horizontal="center" vertical="top" wrapText="1"/>
      <protection locked="0"/>
    </xf>
    <xf numFmtId="3" fontId="13" fillId="45" borderId="4" xfId="0" applyNumberFormat="1" applyFont="1" applyFill="1" applyBorder="1" applyAlignment="1" applyProtection="1">
      <alignment horizontal="center" wrapText="1"/>
      <protection locked="0"/>
    </xf>
    <xf numFmtId="3" fontId="13" fillId="45" borderId="5" xfId="0" applyNumberFormat="1" applyFont="1" applyFill="1" applyBorder="1" applyAlignment="1" applyProtection="1">
      <alignment horizontal="center"/>
      <protection locked="0"/>
    </xf>
    <xf numFmtId="3" fontId="10" fillId="45" borderId="5" xfId="3" applyNumberFormat="1" applyFont="1" applyFill="1" applyBorder="1" applyAlignment="1" applyProtection="1">
      <alignment horizontal="center" vertical="top" wrapText="1"/>
    </xf>
    <xf numFmtId="3" fontId="10" fillId="45" borderId="5" xfId="3" applyNumberFormat="1" applyFont="1" applyFill="1" applyBorder="1" applyAlignment="1" applyProtection="1">
      <alignment horizontal="center" vertical="top" wrapText="1"/>
      <protection locked="0"/>
    </xf>
    <xf numFmtId="3" fontId="10" fillId="45" borderId="5" xfId="0" applyNumberFormat="1" applyFont="1" applyFill="1" applyBorder="1" applyAlignment="1" applyProtection="1">
      <alignment horizontal="right"/>
      <protection locked="0"/>
    </xf>
    <xf numFmtId="3" fontId="13" fillId="45" borderId="4" xfId="0" applyNumberFormat="1" applyFont="1" applyFill="1" applyBorder="1" applyProtection="1"/>
    <xf numFmtId="3" fontId="13" fillId="45" borderId="4" xfId="0" applyNumberFormat="1" applyFont="1" applyFill="1" applyBorder="1" applyAlignment="1" applyProtection="1">
      <alignment horizontal="right"/>
    </xf>
    <xf numFmtId="0" fontId="10" fillId="45" borderId="0" xfId="0" applyFont="1" applyFill="1" applyProtection="1">
      <protection locked="0"/>
    </xf>
    <xf numFmtId="3" fontId="13" fillId="45" borderId="0" xfId="0" applyNumberFormat="1" applyFont="1" applyFill="1" applyProtection="1">
      <protection locked="0"/>
    </xf>
    <xf numFmtId="0" fontId="10" fillId="45" borderId="0" xfId="0" applyFont="1" applyFill="1" applyAlignment="1" applyProtection="1">
      <alignment horizontal="right"/>
      <protection locked="0"/>
    </xf>
    <xf numFmtId="3" fontId="10" fillId="45" borderId="0" xfId="3" applyNumberFormat="1" applyFont="1" applyFill="1" applyBorder="1" applyAlignment="1" applyProtection="1">
      <alignment horizontal="center" vertical="top" wrapText="1"/>
    </xf>
    <xf numFmtId="3" fontId="10" fillId="45" borderId="0" xfId="3" applyNumberFormat="1" applyFont="1" applyFill="1" applyBorder="1" applyAlignment="1" applyProtection="1">
      <alignment horizontal="center" vertical="top" wrapText="1"/>
      <protection locked="0"/>
    </xf>
    <xf numFmtId="3" fontId="10" fillId="45" borderId="0" xfId="0" applyNumberFormat="1" applyFont="1" applyFill="1" applyBorder="1" applyAlignment="1" applyProtection="1">
      <alignment horizontal="right"/>
      <protection locked="0"/>
    </xf>
    <xf numFmtId="0" fontId="13" fillId="45" borderId="0" xfId="0" applyFont="1" applyFill="1" applyBorder="1" applyAlignment="1" applyProtection="1">
      <alignment horizontal="center" vertical="center" wrapText="1"/>
      <protection locked="0"/>
    </xf>
    <xf numFmtId="0" fontId="18" fillId="45" borderId="0" xfId="0" applyFont="1" applyFill="1" applyBorder="1" applyAlignment="1" applyProtection="1">
      <protection locked="0"/>
    </xf>
    <xf numFmtId="0" fontId="13" fillId="45" borderId="0" xfId="0" applyFont="1" applyFill="1" applyBorder="1" applyProtection="1">
      <protection locked="0"/>
    </xf>
    <xf numFmtId="43" fontId="10" fillId="45" borderId="0" xfId="1" applyFont="1" applyFill="1" applyBorder="1" applyProtection="1">
      <protection locked="0"/>
    </xf>
    <xf numFmtId="0" fontId="10" fillId="45" borderId="0" xfId="0" applyFont="1" applyFill="1" applyBorder="1" applyProtection="1">
      <protection locked="0"/>
    </xf>
    <xf numFmtId="0" fontId="10" fillId="45" borderId="0" xfId="0" applyFont="1" applyFill="1" applyBorder="1" applyAlignment="1" applyProtection="1">
      <alignment horizontal="right"/>
      <protection locked="0"/>
    </xf>
    <xf numFmtId="3" fontId="13" fillId="45" borderId="0" xfId="3" applyNumberFormat="1" applyFont="1" applyFill="1" applyBorder="1" applyAlignment="1" applyProtection="1">
      <alignment horizontal="center" vertical="top" wrapText="1"/>
      <protection locked="0"/>
    </xf>
    <xf numFmtId="3" fontId="13" fillId="45" borderId="0" xfId="0" applyNumberFormat="1" applyFont="1" applyFill="1" applyBorder="1" applyAlignment="1" applyProtection="1">
      <alignment horizontal="right"/>
      <protection locked="0"/>
    </xf>
    <xf numFmtId="0" fontId="37" fillId="45" borderId="0" xfId="0" applyFont="1" applyFill="1" applyBorder="1" applyProtection="1">
      <protection locked="0"/>
    </xf>
    <xf numFmtId="0" fontId="10" fillId="45" borderId="25" xfId="0" applyFont="1" applyFill="1" applyBorder="1" applyProtection="1">
      <protection locked="0"/>
    </xf>
    <xf numFmtId="0" fontId="10" fillId="46" borderId="9" xfId="0" applyFont="1" applyFill="1" applyBorder="1" applyProtection="1">
      <protection locked="0"/>
    </xf>
    <xf numFmtId="0" fontId="10" fillId="46" borderId="25" xfId="0" applyFont="1" applyFill="1" applyBorder="1" applyProtection="1">
      <protection locked="0"/>
    </xf>
    <xf numFmtId="0" fontId="16" fillId="45" borderId="25" xfId="0" applyFont="1" applyFill="1" applyBorder="1" applyProtection="1">
      <protection locked="0"/>
    </xf>
    <xf numFmtId="0" fontId="16" fillId="46" borderId="25" xfId="0" applyFont="1" applyFill="1" applyBorder="1" applyProtection="1">
      <protection locked="0"/>
    </xf>
    <xf numFmtId="3" fontId="16" fillId="13" borderId="11" xfId="0" applyNumberFormat="1" applyFont="1" applyFill="1" applyBorder="1" applyAlignment="1" applyProtection="1">
      <alignment wrapText="1"/>
      <protection locked="0"/>
    </xf>
    <xf numFmtId="3" fontId="23" fillId="13" borderId="10" xfId="0" applyNumberFormat="1" applyFont="1" applyFill="1" applyBorder="1" applyAlignment="1" applyProtection="1">
      <alignment horizontal="left" vertical="center"/>
      <protection locked="0"/>
    </xf>
    <xf numFmtId="3" fontId="23" fillId="13" borderId="11" xfId="0" applyNumberFormat="1" applyFont="1" applyFill="1" applyBorder="1" applyAlignment="1" applyProtection="1">
      <alignment horizontal="center" vertical="center"/>
      <protection locked="0"/>
    </xf>
    <xf numFmtId="3" fontId="23" fillId="13" borderId="10" xfId="0" applyNumberFormat="1" applyFont="1" applyFill="1" applyBorder="1" applyAlignment="1" applyProtection="1">
      <alignment horizontal="right" wrapText="1"/>
      <protection locked="0"/>
    </xf>
    <xf numFmtId="3" fontId="23" fillId="13" borderId="12" xfId="0" applyNumberFormat="1" applyFont="1" applyFill="1" applyBorder="1" applyAlignment="1" applyProtection="1">
      <alignment wrapText="1"/>
      <protection locked="0"/>
    </xf>
    <xf numFmtId="3" fontId="11" fillId="13" borderId="11" xfId="0" applyNumberFormat="1" applyFont="1" applyFill="1" applyBorder="1" applyAlignment="1" applyProtection="1">
      <alignment horizontal="center" vertical="center"/>
      <protection locked="0"/>
    </xf>
    <xf numFmtId="3" fontId="11" fillId="13" borderId="11" xfId="0" applyNumberFormat="1" applyFont="1" applyFill="1" applyBorder="1" applyAlignment="1" applyProtection="1">
      <alignment wrapText="1"/>
      <protection locked="0"/>
    </xf>
    <xf numFmtId="3" fontId="34" fillId="13" borderId="27" xfId="0" applyNumberFormat="1" applyFont="1" applyFill="1" applyBorder="1" applyAlignment="1" applyProtection="1">
      <alignment horizontal="left" vertical="center"/>
      <protection locked="0"/>
    </xf>
    <xf numFmtId="3" fontId="11" fillId="13" borderId="27" xfId="0" applyNumberFormat="1" applyFont="1" applyFill="1" applyBorder="1" applyAlignment="1" applyProtection="1">
      <alignment wrapText="1"/>
      <protection locked="0"/>
    </xf>
    <xf numFmtId="3" fontId="10" fillId="13" borderId="4" xfId="0" applyNumberFormat="1" applyFont="1" applyFill="1" applyBorder="1" applyAlignment="1" applyProtection="1">
      <alignment horizontal="right" wrapText="1"/>
      <protection locked="0"/>
    </xf>
    <xf numFmtId="3" fontId="13" fillId="13" borderId="4" xfId="0" applyNumberFormat="1" applyFont="1" applyFill="1" applyBorder="1" applyAlignment="1" applyProtection="1">
      <alignment horizontal="center" wrapText="1"/>
      <protection locked="0"/>
    </xf>
    <xf numFmtId="3" fontId="13" fillId="13" borderId="5" xfId="0" applyNumberFormat="1" applyFont="1" applyFill="1" applyBorder="1" applyAlignment="1" applyProtection="1">
      <alignment horizontal="center"/>
      <protection locked="0"/>
    </xf>
    <xf numFmtId="3" fontId="10" fillId="13" borderId="5" xfId="0" applyNumberFormat="1" applyFont="1" applyFill="1" applyBorder="1" applyAlignment="1" applyProtection="1">
      <alignment horizontal="right"/>
      <protection locked="0"/>
    </xf>
    <xf numFmtId="3" fontId="13" fillId="13" borderId="4" xfId="0" applyNumberFormat="1" applyFont="1" applyFill="1" applyBorder="1" applyAlignment="1" applyProtection="1">
      <alignment horizontal="right"/>
    </xf>
    <xf numFmtId="0" fontId="10" fillId="13" borderId="0" xfId="0" applyFont="1" applyFill="1" applyAlignment="1" applyProtection="1">
      <alignment horizontal="right"/>
      <protection locked="0"/>
    </xf>
    <xf numFmtId="3" fontId="10" fillId="13" borderId="0" xfId="0" applyNumberFormat="1" applyFont="1" applyFill="1" applyBorder="1" applyAlignment="1" applyProtection="1">
      <alignment horizontal="right"/>
      <protection locked="0"/>
    </xf>
    <xf numFmtId="0" fontId="13" fillId="13" borderId="0" xfId="0" applyFont="1" applyFill="1" applyBorder="1" applyAlignment="1" applyProtection="1">
      <alignment horizontal="center" vertical="center" wrapText="1"/>
      <protection locked="0"/>
    </xf>
    <xf numFmtId="0" fontId="18" fillId="13" borderId="0" xfId="0" applyFont="1" applyFill="1" applyBorder="1" applyAlignment="1" applyProtection="1">
      <protection locked="0"/>
    </xf>
    <xf numFmtId="0" fontId="13" fillId="13" borderId="0" xfId="0" applyFont="1" applyFill="1" applyBorder="1" applyProtection="1">
      <protection locked="0"/>
    </xf>
    <xf numFmtId="43" fontId="10" fillId="13" borderId="0" xfId="1" applyFont="1" applyFill="1" applyBorder="1" applyProtection="1">
      <protection locked="0"/>
    </xf>
    <xf numFmtId="0" fontId="10" fillId="13" borderId="0" xfId="0" applyFont="1" applyFill="1" applyBorder="1" applyProtection="1">
      <protection locked="0"/>
    </xf>
    <xf numFmtId="0" fontId="10" fillId="13" borderId="0" xfId="0" applyFont="1" applyFill="1" applyBorder="1" applyAlignment="1" applyProtection="1">
      <alignment horizontal="right"/>
      <protection locked="0"/>
    </xf>
    <xf numFmtId="3" fontId="13" fillId="13" borderId="0" xfId="3" applyNumberFormat="1" applyFont="1" applyFill="1" applyBorder="1" applyAlignment="1" applyProtection="1">
      <alignment horizontal="center" vertical="top" wrapText="1"/>
      <protection locked="0"/>
    </xf>
    <xf numFmtId="3" fontId="13" fillId="13" borderId="0" xfId="0" applyNumberFormat="1" applyFont="1" applyFill="1" applyBorder="1" applyAlignment="1" applyProtection="1">
      <alignment horizontal="right"/>
      <protection locked="0"/>
    </xf>
    <xf numFmtId="0" fontId="37" fillId="13" borderId="0" xfId="0" applyFont="1" applyFill="1" applyBorder="1" applyProtection="1">
      <protection locked="0"/>
    </xf>
    <xf numFmtId="0" fontId="10" fillId="13" borderId="25" xfId="0" applyFont="1" applyFill="1" applyBorder="1" applyProtection="1">
      <protection locked="0"/>
    </xf>
    <xf numFmtId="0" fontId="10" fillId="47" borderId="9" xfId="0" applyFont="1" applyFill="1" applyBorder="1" applyProtection="1">
      <protection locked="0"/>
    </xf>
    <xf numFmtId="0" fontId="10" fillId="47" borderId="25" xfId="0" applyFont="1" applyFill="1" applyBorder="1" applyProtection="1">
      <protection locked="0"/>
    </xf>
    <xf numFmtId="0" fontId="16" fillId="13" borderId="25" xfId="0" applyFont="1" applyFill="1" applyBorder="1" applyProtection="1">
      <protection locked="0"/>
    </xf>
    <xf numFmtId="0" fontId="16" fillId="47" borderId="25" xfId="0" applyFont="1" applyFill="1" applyBorder="1" applyProtection="1">
      <protection locked="0"/>
    </xf>
    <xf numFmtId="3" fontId="10" fillId="32" borderId="4" xfId="0" applyNumberFormat="1" applyFont="1" applyFill="1" applyBorder="1" applyAlignment="1" applyProtection="1">
      <alignment horizontal="left" vertical="top" wrapText="1"/>
      <protection locked="0"/>
    </xf>
    <xf numFmtId="3" fontId="10" fillId="32" borderId="4" xfId="0" applyNumberFormat="1" applyFont="1" applyFill="1" applyBorder="1" applyAlignment="1" applyProtection="1">
      <protection locked="0"/>
    </xf>
    <xf numFmtId="3" fontId="11" fillId="13" borderId="11" xfId="0" applyNumberFormat="1" applyFont="1" applyFill="1" applyBorder="1" applyAlignment="1" applyProtection="1">
      <alignment horizontal="left" wrapText="1"/>
      <protection locked="0"/>
    </xf>
    <xf numFmtId="0" fontId="23" fillId="4" borderId="25" xfId="0" applyNumberFormat="1" applyFont="1" applyFill="1" applyBorder="1" applyAlignment="1" applyProtection="1">
      <alignment horizontal="center" vertical="center" wrapText="1"/>
    </xf>
    <xf numFmtId="176" fontId="13" fillId="2" borderId="4" xfId="0" applyNumberFormat="1" applyFont="1" applyFill="1" applyBorder="1" applyAlignment="1" applyProtection="1">
      <alignment horizontal="right" vertical="top"/>
      <protection locked="0"/>
    </xf>
    <xf numFmtId="3" fontId="10" fillId="11" borderId="4" xfId="0" applyNumberFormat="1" applyFont="1" applyFill="1" applyBorder="1" applyAlignment="1" applyProtection="1">
      <alignment vertical="top" wrapText="1"/>
      <protection locked="0"/>
    </xf>
    <xf numFmtId="0" fontId="0" fillId="0" borderId="0" xfId="0" applyAlignment="1">
      <alignment vertical="top"/>
    </xf>
    <xf numFmtId="3" fontId="10" fillId="20" borderId="4" xfId="0" applyNumberFormat="1" applyFont="1" applyFill="1" applyBorder="1" applyAlignment="1" applyProtection="1">
      <alignment vertical="top" wrapText="1"/>
      <protection locked="0"/>
    </xf>
    <xf numFmtId="3" fontId="10" fillId="20" borderId="4" xfId="0" applyNumberFormat="1" applyFont="1" applyFill="1" applyBorder="1" applyAlignment="1" applyProtection="1">
      <alignment horizontal="left" vertical="top" wrapText="1"/>
      <protection locked="0"/>
    </xf>
    <xf numFmtId="3" fontId="10" fillId="5" borderId="4" xfId="0" applyNumberFormat="1" applyFont="1" applyFill="1" applyBorder="1" applyAlignment="1" applyProtection="1">
      <alignment vertical="top" wrapText="1"/>
      <protection locked="0"/>
    </xf>
    <xf numFmtId="3" fontId="10" fillId="5" borderId="4" xfId="13" applyNumberFormat="1" applyFont="1" applyFill="1" applyBorder="1" applyAlignment="1" applyProtection="1">
      <alignment horizontal="left" vertical="top" wrapText="1"/>
      <protection locked="0"/>
    </xf>
    <xf numFmtId="3" fontId="10" fillId="5" borderId="4" xfId="3" applyNumberFormat="1" applyFont="1" applyFill="1" applyBorder="1" applyAlignment="1" applyProtection="1">
      <alignment horizontal="center" vertical="top" wrapText="1"/>
    </xf>
    <xf numFmtId="3" fontId="10" fillId="5" borderId="4" xfId="3" applyNumberFormat="1" applyFont="1" applyFill="1" applyBorder="1" applyAlignment="1" applyProtection="1">
      <alignment horizontal="center" vertical="top" wrapText="1"/>
      <protection locked="0"/>
    </xf>
    <xf numFmtId="176" fontId="13" fillId="2" borderId="4" xfId="0" applyNumberFormat="1" applyFont="1" applyFill="1" applyBorder="1" applyAlignment="1" applyProtection="1">
      <alignment horizontal="right" vertical="top" wrapText="1"/>
      <protection locked="0"/>
    </xf>
    <xf numFmtId="3" fontId="10" fillId="24" borderId="4" xfId="0" applyNumberFormat="1" applyFont="1" applyFill="1" applyBorder="1" applyAlignment="1" applyProtection="1">
      <alignment horizontal="left" vertical="top" wrapText="1"/>
      <protection locked="0"/>
    </xf>
    <xf numFmtId="3" fontId="10" fillId="16" borderId="4" xfId="0" applyNumberFormat="1" applyFont="1" applyFill="1" applyBorder="1" applyAlignment="1" applyProtection="1">
      <alignment vertical="top" wrapText="1"/>
      <protection locked="0"/>
    </xf>
    <xf numFmtId="3" fontId="10" fillId="5" borderId="4" xfId="0" applyNumberFormat="1" applyFont="1" applyFill="1" applyBorder="1" applyAlignment="1" applyProtection="1">
      <alignment horizontal="left" vertical="top" wrapText="1"/>
      <protection locked="0"/>
    </xf>
    <xf numFmtId="3" fontId="10" fillId="15" borderId="4" xfId="0" applyNumberFormat="1" applyFont="1" applyFill="1" applyBorder="1" applyAlignment="1" applyProtection="1">
      <alignment vertical="top" wrapText="1"/>
      <protection locked="0"/>
    </xf>
    <xf numFmtId="3" fontId="10" fillId="15" borderId="4" xfId="0" applyNumberFormat="1" applyFont="1" applyFill="1" applyBorder="1" applyAlignment="1" applyProtection="1">
      <alignment horizontal="left" vertical="top" wrapText="1"/>
      <protection locked="0"/>
    </xf>
    <xf numFmtId="3" fontId="10" fillId="13" borderId="4" xfId="0" applyNumberFormat="1" applyFont="1" applyFill="1" applyBorder="1" applyAlignment="1" applyProtection="1">
      <alignment horizontal="left" wrapText="1"/>
      <protection locked="0"/>
    </xf>
    <xf numFmtId="3" fontId="10" fillId="40" borderId="4" xfId="0" applyNumberFormat="1" applyFont="1" applyFill="1" applyBorder="1" applyAlignment="1" applyProtection="1">
      <alignment horizontal="left" vertical="top" wrapText="1"/>
      <protection locked="0"/>
    </xf>
    <xf numFmtId="3" fontId="10" fillId="24" borderId="4" xfId="0" applyNumberFormat="1" applyFont="1" applyFill="1" applyBorder="1" applyAlignment="1" applyProtection="1">
      <alignment vertical="top" wrapText="1"/>
      <protection locked="0"/>
    </xf>
    <xf numFmtId="3" fontId="10" fillId="40" borderId="4" xfId="0" applyNumberFormat="1" applyFont="1" applyFill="1" applyBorder="1" applyAlignment="1" applyProtection="1">
      <alignment horizontal="right" vertical="top" wrapText="1"/>
      <protection locked="0"/>
    </xf>
    <xf numFmtId="3" fontId="10" fillId="13" borderId="4" xfId="0" applyNumberFormat="1" applyFont="1" applyFill="1" applyBorder="1" applyAlignment="1" applyProtection="1">
      <alignment horizontal="right" vertical="top" wrapText="1"/>
      <protection locked="0"/>
    </xf>
    <xf numFmtId="3" fontId="10" fillId="26" borderId="4" xfId="0" applyNumberFormat="1" applyFont="1" applyFill="1" applyBorder="1" applyAlignment="1" applyProtection="1">
      <alignment horizontal="left" vertical="top" wrapText="1"/>
      <protection locked="0"/>
    </xf>
    <xf numFmtId="3" fontId="10" fillId="36" borderId="4" xfId="0" applyNumberFormat="1" applyFont="1" applyFill="1" applyBorder="1" applyAlignment="1" applyProtection="1">
      <alignment horizontal="left" vertical="top" wrapText="1"/>
      <protection locked="0"/>
    </xf>
    <xf numFmtId="3" fontId="10" fillId="36" borderId="4" xfId="0" applyNumberFormat="1" applyFont="1" applyFill="1" applyBorder="1" applyAlignment="1" applyProtection="1">
      <alignment horizontal="center" wrapText="1"/>
      <protection locked="0"/>
    </xf>
    <xf numFmtId="3" fontId="10" fillId="36" borderId="4" xfId="0" applyNumberFormat="1" applyFont="1" applyFill="1" applyBorder="1" applyAlignment="1" applyProtection="1">
      <alignment horizontal="center" vertical="top" wrapText="1"/>
      <protection locked="0"/>
    </xf>
    <xf numFmtId="3" fontId="10" fillId="13" borderId="4" xfId="3" applyNumberFormat="1" applyFont="1" applyFill="1" applyBorder="1" applyAlignment="1" applyProtection="1">
      <alignment horizontal="center" vertical="top"/>
      <protection locked="0"/>
    </xf>
    <xf numFmtId="3" fontId="10" fillId="13" borderId="4" xfId="13" applyNumberFormat="1" applyFont="1" applyFill="1" applyBorder="1" applyAlignment="1" applyProtection="1">
      <alignment horizontal="left" vertical="top" wrapText="1"/>
      <protection locked="0"/>
    </xf>
    <xf numFmtId="3" fontId="10" fillId="11" borderId="4" xfId="3" applyNumberFormat="1" applyFont="1" applyFill="1" applyBorder="1" applyAlignment="1" applyProtection="1">
      <alignment horizontal="center" vertical="top" wrapText="1"/>
      <protection locked="0"/>
    </xf>
    <xf numFmtId="3" fontId="10" fillId="11" borderId="4" xfId="13" applyNumberFormat="1" applyFont="1" applyFill="1" applyBorder="1" applyAlignment="1" applyProtection="1">
      <alignment horizontal="left" vertical="top" wrapText="1"/>
      <protection locked="0"/>
    </xf>
    <xf numFmtId="3" fontId="10" fillId="13" borderId="4" xfId="3" applyNumberFormat="1" applyFont="1" applyFill="1" applyBorder="1" applyAlignment="1" applyProtection="1">
      <alignment horizontal="center" vertical="top" wrapText="1"/>
      <protection locked="0"/>
    </xf>
    <xf numFmtId="3" fontId="10" fillId="5" borderId="4" xfId="3" applyNumberFormat="1" applyFont="1" applyFill="1" applyBorder="1" applyAlignment="1" applyProtection="1">
      <alignment horizontal="center" vertical="top" wrapText="1"/>
      <protection locked="0"/>
    </xf>
    <xf numFmtId="3" fontId="10" fillId="20" borderId="4" xfId="3" applyNumberFormat="1" applyFont="1" applyFill="1" applyBorder="1" applyAlignment="1" applyProtection="1">
      <alignment horizontal="center" vertical="top" wrapText="1"/>
      <protection locked="0"/>
    </xf>
    <xf numFmtId="3" fontId="10" fillId="24" borderId="4" xfId="3" applyNumberFormat="1" applyFont="1" applyFill="1" applyBorder="1" applyAlignment="1" applyProtection="1">
      <alignment horizontal="center" vertical="top" wrapText="1"/>
      <protection locked="0"/>
    </xf>
    <xf numFmtId="3" fontId="10" fillId="26" borderId="4" xfId="3" applyNumberFormat="1" applyFont="1" applyFill="1" applyBorder="1" applyAlignment="1" applyProtection="1">
      <alignment horizontal="center" vertical="top" wrapText="1"/>
      <protection locked="0"/>
    </xf>
    <xf numFmtId="3" fontId="10" fillId="40" borderId="4" xfId="3" applyNumberFormat="1" applyFont="1" applyFill="1" applyBorder="1" applyAlignment="1" applyProtection="1">
      <alignment horizontal="center" vertical="top" wrapText="1"/>
      <protection locked="0"/>
    </xf>
    <xf numFmtId="3" fontId="10" fillId="16" borderId="4" xfId="13" applyNumberFormat="1" applyFont="1" applyFill="1" applyBorder="1" applyAlignment="1" applyProtection="1">
      <alignment vertical="top" wrapText="1"/>
      <protection locked="0"/>
    </xf>
    <xf numFmtId="3" fontId="10" fillId="26" borderId="4" xfId="0" applyNumberFormat="1" applyFont="1" applyFill="1" applyBorder="1" applyAlignment="1" applyProtection="1">
      <alignment horizontal="right" vertical="top" wrapText="1"/>
      <protection locked="0"/>
    </xf>
    <xf numFmtId="3" fontId="10" fillId="36" borderId="4" xfId="0" applyNumberFormat="1" applyFont="1" applyFill="1" applyBorder="1" applyAlignment="1" applyProtection="1">
      <alignment horizontal="center" vertical="center" wrapText="1"/>
      <protection locked="0"/>
    </xf>
    <xf numFmtId="3" fontId="13" fillId="42" borderId="4" xfId="0" applyNumberFormat="1" applyFont="1" applyFill="1" applyBorder="1" applyAlignment="1" applyProtection="1">
      <alignment horizontal="right" vertical="top" wrapText="1"/>
      <protection locked="0"/>
    </xf>
    <xf numFmtId="3" fontId="10" fillId="42" borderId="4" xfId="3" applyNumberFormat="1" applyFont="1" applyFill="1" applyBorder="1" applyAlignment="1" applyProtection="1">
      <alignment horizontal="left" vertical="top" wrapText="1"/>
      <protection locked="0"/>
    </xf>
    <xf numFmtId="3" fontId="10" fillId="42" borderId="4" xfId="0" applyNumberFormat="1" applyFont="1" applyFill="1" applyBorder="1" applyAlignment="1" applyProtection="1">
      <alignment horizontal="left" wrapText="1"/>
      <protection locked="0"/>
    </xf>
    <xf numFmtId="3" fontId="10" fillId="13" borderId="4" xfId="3" applyNumberFormat="1" applyFont="1" applyFill="1" applyBorder="1" applyAlignment="1" applyProtection="1">
      <alignment horizontal="center" vertical="top" wrapText="1"/>
      <protection locked="0"/>
    </xf>
    <xf numFmtId="3" fontId="10" fillId="26" borderId="4" xfId="3" applyNumberFormat="1" applyFont="1" applyFill="1" applyBorder="1" applyAlignment="1" applyProtection="1">
      <alignment horizontal="center" vertical="top" wrapText="1"/>
      <protection locked="0"/>
    </xf>
    <xf numFmtId="3" fontId="10" fillId="36" borderId="4" xfId="3" applyNumberFormat="1" applyFont="1" applyFill="1" applyBorder="1" applyAlignment="1" applyProtection="1">
      <alignment horizontal="center" vertical="top" wrapText="1"/>
      <protection locked="0"/>
    </xf>
    <xf numFmtId="3" fontId="10" fillId="40" borderId="4" xfId="3" applyNumberFormat="1" applyFont="1" applyFill="1" applyBorder="1" applyAlignment="1" applyProtection="1">
      <alignment horizontal="center" vertical="top" wrapText="1"/>
      <protection locked="0"/>
    </xf>
    <xf numFmtId="3" fontId="10" fillId="16" borderId="4" xfId="13" applyNumberFormat="1" applyFont="1" applyFill="1" applyBorder="1" applyAlignment="1" applyProtection="1">
      <alignment vertical="top" wrapText="1"/>
      <protection locked="0"/>
    </xf>
    <xf numFmtId="3" fontId="10" fillId="42" borderId="4" xfId="3" applyNumberFormat="1" applyFont="1" applyFill="1" applyBorder="1" applyAlignment="1" applyProtection="1">
      <alignment horizontal="left" vertical="top" wrapText="1"/>
      <protection locked="0"/>
    </xf>
    <xf numFmtId="3" fontId="10" fillId="5" borderId="4" xfId="0" quotePrefix="1" applyNumberFormat="1" applyFont="1" applyFill="1" applyBorder="1" applyAlignment="1" applyProtection="1">
      <alignment horizontal="left" vertical="top" wrapText="1"/>
      <protection locked="0"/>
    </xf>
    <xf numFmtId="0" fontId="11" fillId="4" borderId="25" xfId="0" applyFont="1" applyFill="1" applyBorder="1" applyAlignment="1" applyProtection="1">
      <alignment horizontal="center" vertical="center" textRotation="90"/>
      <protection locked="0"/>
    </xf>
    <xf numFmtId="3" fontId="16" fillId="13" borderId="11" xfId="0" applyNumberFormat="1" applyFont="1" applyFill="1" applyBorder="1" applyAlignment="1" applyProtection="1">
      <alignment horizontal="left" wrapText="1"/>
      <protection locked="0"/>
    </xf>
    <xf numFmtId="3" fontId="13" fillId="24" borderId="4" xfId="0" applyNumberFormat="1" applyFont="1" applyFill="1" applyBorder="1" applyAlignment="1" applyProtection="1">
      <alignment horizontal="left" vertical="top" wrapText="1"/>
      <protection locked="0"/>
    </xf>
    <xf numFmtId="3" fontId="34" fillId="13" borderId="16" xfId="0" applyNumberFormat="1" applyFont="1" applyFill="1" applyBorder="1" applyAlignment="1" applyProtection="1">
      <alignment horizontal="center" vertical="center"/>
      <protection locked="0"/>
    </xf>
    <xf numFmtId="3" fontId="10" fillId="13" borderId="30" xfId="0" applyNumberFormat="1" applyFont="1" applyFill="1" applyBorder="1" applyAlignment="1" applyProtection="1">
      <alignment horizontal="left" vertical="top" wrapText="1"/>
      <protection locked="0"/>
    </xf>
    <xf numFmtId="3" fontId="13" fillId="13" borderId="1" xfId="0" applyNumberFormat="1" applyFont="1" applyFill="1" applyBorder="1" applyAlignment="1" applyProtection="1">
      <alignment horizontal="left" vertical="top" wrapText="1"/>
    </xf>
    <xf numFmtId="3" fontId="10" fillId="13" borderId="25" xfId="0" applyNumberFormat="1" applyFont="1" applyFill="1" applyBorder="1" applyAlignment="1" applyProtection="1">
      <alignment horizontal="left" vertical="top" wrapText="1"/>
      <protection locked="0"/>
    </xf>
    <xf numFmtId="3" fontId="10" fillId="13" borderId="7" xfId="0" applyNumberFormat="1" applyFont="1" applyFill="1" applyBorder="1" applyAlignment="1" applyProtection="1">
      <alignment horizontal="left" vertical="top" wrapText="1"/>
      <protection locked="0"/>
    </xf>
    <xf numFmtId="3" fontId="10" fillId="13" borderId="32" xfId="0" applyNumberFormat="1" applyFont="1" applyFill="1" applyBorder="1" applyAlignment="1" applyProtection="1">
      <protection locked="0"/>
    </xf>
    <xf numFmtId="3" fontId="10" fillId="13" borderId="32" xfId="3" applyNumberFormat="1" applyFont="1" applyFill="1" applyBorder="1" applyAlignment="1" applyProtection="1">
      <alignment horizontal="center" vertical="top"/>
    </xf>
    <xf numFmtId="3" fontId="10" fillId="13" borderId="32" xfId="3" applyNumberFormat="1" applyFont="1" applyFill="1" applyBorder="1" applyAlignment="1" applyProtection="1">
      <alignment horizontal="center" vertical="top"/>
      <protection locked="0"/>
    </xf>
    <xf numFmtId="3" fontId="10" fillId="13" borderId="32" xfId="0" applyNumberFormat="1" applyFont="1" applyFill="1" applyBorder="1" applyAlignment="1" applyProtection="1">
      <alignment horizontal="left" vertical="top" wrapText="1"/>
      <protection locked="0"/>
    </xf>
    <xf numFmtId="3" fontId="13" fillId="13" borderId="25" xfId="0" applyNumberFormat="1" applyFont="1" applyFill="1" applyBorder="1" applyAlignment="1" applyProtection="1">
      <alignment horizontal="center" vertical="center" wrapText="1"/>
      <protection locked="0"/>
    </xf>
    <xf numFmtId="3" fontId="13" fillId="13" borderId="25" xfId="0" applyNumberFormat="1" applyFont="1" applyFill="1" applyBorder="1" applyAlignment="1" applyProtection="1">
      <alignment horizontal="center" vertical="center"/>
      <protection locked="0"/>
    </xf>
    <xf numFmtId="3" fontId="10" fillId="11" borderId="32" xfId="0" applyNumberFormat="1" applyFont="1" applyFill="1" applyBorder="1" applyAlignment="1" applyProtection="1">
      <alignment wrapText="1"/>
      <protection locked="0"/>
    </xf>
    <xf numFmtId="3" fontId="10" fillId="11" borderId="32" xfId="3" applyNumberFormat="1" applyFont="1" applyFill="1" applyBorder="1" applyAlignment="1" applyProtection="1">
      <alignment horizontal="center" vertical="top" wrapText="1"/>
    </xf>
    <xf numFmtId="3" fontId="10" fillId="11" borderId="32" xfId="3" applyNumberFormat="1" applyFont="1" applyFill="1" applyBorder="1" applyAlignment="1" applyProtection="1">
      <alignment horizontal="center" vertical="top" wrapText="1"/>
      <protection locked="0"/>
    </xf>
    <xf numFmtId="3" fontId="10" fillId="11" borderId="32" xfId="0" applyNumberFormat="1" applyFont="1" applyFill="1" applyBorder="1" applyAlignment="1" applyProtection="1">
      <alignment horizontal="left" vertical="top" wrapText="1"/>
      <protection locked="0"/>
    </xf>
    <xf numFmtId="3" fontId="13" fillId="11" borderId="25" xfId="0" applyNumberFormat="1" applyFont="1" applyFill="1" applyBorder="1" applyAlignment="1" applyProtection="1">
      <alignment horizontal="center" vertical="center"/>
      <protection locked="0"/>
    </xf>
    <xf numFmtId="3" fontId="13" fillId="11" borderId="25" xfId="0" applyNumberFormat="1" applyFont="1" applyFill="1" applyBorder="1" applyAlignment="1" applyProtection="1">
      <alignment horizontal="center" vertical="center" wrapText="1"/>
      <protection locked="0"/>
    </xf>
    <xf numFmtId="3" fontId="34" fillId="11" borderId="16" xfId="0" applyNumberFormat="1" applyFont="1" applyFill="1" applyBorder="1" applyAlignment="1" applyProtection="1">
      <alignment horizontal="center" vertical="center"/>
      <protection locked="0"/>
    </xf>
    <xf numFmtId="3" fontId="10" fillId="11" borderId="7" xfId="0" applyNumberFormat="1" applyFont="1" applyFill="1" applyBorder="1" applyAlignment="1" applyProtection="1">
      <alignment horizontal="left" vertical="top" wrapText="1"/>
      <protection locked="0"/>
    </xf>
    <xf numFmtId="3" fontId="10" fillId="11" borderId="30" xfId="0" applyNumberFormat="1" applyFont="1" applyFill="1" applyBorder="1" applyAlignment="1" applyProtection="1">
      <alignment horizontal="left" vertical="top" wrapText="1"/>
      <protection locked="0"/>
    </xf>
    <xf numFmtId="3" fontId="10" fillId="11" borderId="25" xfId="0" applyNumberFormat="1" applyFont="1" applyFill="1" applyBorder="1" applyAlignment="1" applyProtection="1">
      <alignment horizontal="left" vertical="top" wrapText="1"/>
      <protection locked="0"/>
    </xf>
    <xf numFmtId="176" fontId="13" fillId="2" borderId="28" xfId="0" applyNumberFormat="1" applyFont="1" applyFill="1" applyBorder="1" applyAlignment="1" applyProtection="1">
      <alignment horizontal="center"/>
      <protection locked="0"/>
    </xf>
    <xf numFmtId="176" fontId="23" fillId="2" borderId="28" xfId="0" applyNumberFormat="1" applyFont="1" applyFill="1" applyBorder="1" applyAlignment="1" applyProtection="1">
      <alignment horizontal="center"/>
      <protection locked="0"/>
    </xf>
    <xf numFmtId="3" fontId="10" fillId="32" borderId="32" xfId="0" applyNumberFormat="1" applyFont="1" applyFill="1" applyBorder="1" applyAlignment="1" applyProtection="1">
      <alignment wrapText="1"/>
      <protection locked="0"/>
    </xf>
    <xf numFmtId="3" fontId="10" fillId="32" borderId="32" xfId="3" applyNumberFormat="1" applyFont="1" applyFill="1" applyBorder="1" applyAlignment="1" applyProtection="1">
      <alignment horizontal="center" vertical="top" wrapText="1"/>
    </xf>
    <xf numFmtId="3" fontId="10" fillId="32" borderId="32" xfId="3" applyNumberFormat="1" applyFont="1" applyFill="1" applyBorder="1" applyAlignment="1" applyProtection="1">
      <alignment horizontal="center" vertical="top" wrapText="1"/>
      <protection locked="0"/>
    </xf>
    <xf numFmtId="3" fontId="10" fillId="32" borderId="32" xfId="0" applyNumberFormat="1" applyFont="1" applyFill="1" applyBorder="1" applyAlignment="1" applyProtection="1">
      <alignment horizontal="left" vertical="top" wrapText="1"/>
      <protection locked="0"/>
    </xf>
    <xf numFmtId="3" fontId="13" fillId="32" borderId="25" xfId="0" applyNumberFormat="1" applyFont="1" applyFill="1" applyBorder="1" applyAlignment="1" applyProtection="1">
      <alignment horizontal="center" vertical="center"/>
      <protection locked="0"/>
    </xf>
    <xf numFmtId="3" fontId="34" fillId="32" borderId="16" xfId="0" applyNumberFormat="1" applyFont="1" applyFill="1" applyBorder="1" applyAlignment="1" applyProtection="1">
      <alignment horizontal="center" vertical="center"/>
      <protection locked="0"/>
    </xf>
    <xf numFmtId="3" fontId="10" fillId="32" borderId="7" xfId="0" applyNumberFormat="1" applyFont="1" applyFill="1" applyBorder="1" applyAlignment="1" applyProtection="1">
      <alignment horizontal="left" vertical="top" wrapText="1"/>
      <protection locked="0"/>
    </xf>
    <xf numFmtId="3" fontId="10" fillId="32" borderId="30" xfId="0" applyNumberFormat="1" applyFont="1" applyFill="1" applyBorder="1" applyAlignment="1" applyProtection="1">
      <alignment horizontal="left" vertical="top" wrapText="1"/>
      <protection locked="0"/>
    </xf>
    <xf numFmtId="3" fontId="10" fillId="32" borderId="25" xfId="0" applyNumberFormat="1" applyFont="1" applyFill="1" applyBorder="1" applyAlignment="1" applyProtection="1">
      <alignment horizontal="left" vertical="top" wrapText="1"/>
      <protection locked="0"/>
    </xf>
    <xf numFmtId="3" fontId="10" fillId="32" borderId="0" xfId="0" applyNumberFormat="1" applyFont="1" applyFill="1" applyBorder="1" applyAlignment="1" applyProtection="1">
      <alignment horizontal="left" vertical="top" wrapText="1"/>
      <protection locked="0"/>
    </xf>
    <xf numFmtId="3" fontId="10" fillId="16" borderId="32" xfId="0" applyNumberFormat="1" applyFont="1" applyFill="1" applyBorder="1" applyAlignment="1" applyProtection="1">
      <alignment wrapText="1"/>
      <protection locked="0"/>
    </xf>
    <xf numFmtId="3" fontId="10" fillId="16" borderId="32" xfId="3" applyNumberFormat="1" applyFont="1" applyFill="1" applyBorder="1" applyAlignment="1" applyProtection="1">
      <alignment horizontal="center" vertical="top" wrapText="1"/>
    </xf>
    <xf numFmtId="3" fontId="10" fillId="16" borderId="32" xfId="3" applyNumberFormat="1" applyFont="1" applyFill="1" applyBorder="1" applyAlignment="1" applyProtection="1">
      <alignment horizontal="center" vertical="top" wrapText="1"/>
      <protection locked="0"/>
    </xf>
    <xf numFmtId="3" fontId="13" fillId="16" borderId="25" xfId="0" applyNumberFormat="1" applyFont="1" applyFill="1" applyBorder="1" applyAlignment="1" applyProtection="1">
      <alignment horizontal="center" vertical="center"/>
      <protection locked="0"/>
    </xf>
    <xf numFmtId="3" fontId="34" fillId="16" borderId="16" xfId="0" applyNumberFormat="1" applyFont="1" applyFill="1" applyBorder="1" applyAlignment="1" applyProtection="1">
      <alignment horizontal="center" vertical="center"/>
      <protection locked="0"/>
    </xf>
    <xf numFmtId="3" fontId="10" fillId="16" borderId="7" xfId="0" applyNumberFormat="1" applyFont="1" applyFill="1" applyBorder="1" applyAlignment="1" applyProtection="1">
      <alignment horizontal="left" vertical="top" wrapText="1"/>
      <protection locked="0"/>
    </xf>
    <xf numFmtId="3" fontId="10" fillId="16" borderId="4" xfId="0" applyNumberFormat="1" applyFont="1" applyFill="1" applyBorder="1" applyAlignment="1" applyProtection="1">
      <alignment horizontal="left" vertical="top" wrapText="1"/>
      <protection locked="0"/>
    </xf>
    <xf numFmtId="3" fontId="10" fillId="16" borderId="30" xfId="0" applyNumberFormat="1" applyFont="1" applyFill="1" applyBorder="1" applyAlignment="1" applyProtection="1">
      <alignment horizontal="left" vertical="top" wrapText="1"/>
      <protection locked="0"/>
    </xf>
    <xf numFmtId="3" fontId="10" fillId="16" borderId="25" xfId="0" applyNumberFormat="1" applyFont="1" applyFill="1" applyBorder="1" applyAlignment="1" applyProtection="1">
      <alignment horizontal="left" vertical="top" wrapText="1"/>
      <protection locked="0"/>
    </xf>
    <xf numFmtId="3" fontId="10" fillId="16" borderId="0" xfId="0" applyNumberFormat="1" applyFont="1" applyFill="1" applyBorder="1" applyAlignment="1" applyProtection="1">
      <alignment horizontal="left" vertical="top" wrapText="1"/>
      <protection locked="0"/>
    </xf>
    <xf numFmtId="3" fontId="10" fillId="20" borderId="32" xfId="0" applyNumberFormat="1" applyFont="1" applyFill="1" applyBorder="1" applyAlignment="1" applyProtection="1">
      <alignment wrapText="1"/>
      <protection locked="0"/>
    </xf>
    <xf numFmtId="3" fontId="10" fillId="20" borderId="32" xfId="3" applyNumberFormat="1" applyFont="1" applyFill="1" applyBorder="1" applyAlignment="1" applyProtection="1">
      <alignment horizontal="center" vertical="top" wrapText="1"/>
    </xf>
    <xf numFmtId="3" fontId="10" fillId="20" borderId="32" xfId="3" applyNumberFormat="1" applyFont="1" applyFill="1" applyBorder="1" applyAlignment="1" applyProtection="1">
      <alignment horizontal="center" vertical="top" wrapText="1"/>
      <protection locked="0"/>
    </xf>
    <xf numFmtId="3" fontId="10" fillId="20" borderId="32" xfId="0" applyNumberFormat="1" applyFont="1" applyFill="1" applyBorder="1" applyAlignment="1" applyProtection="1">
      <alignment horizontal="left" wrapText="1"/>
      <protection locked="0"/>
    </xf>
    <xf numFmtId="3" fontId="13" fillId="20" borderId="25" xfId="0" applyNumberFormat="1" applyFont="1" applyFill="1" applyBorder="1" applyAlignment="1" applyProtection="1">
      <alignment horizontal="center" vertical="center"/>
      <protection locked="0"/>
    </xf>
    <xf numFmtId="3" fontId="34" fillId="20" borderId="16" xfId="0" applyNumberFormat="1" applyFont="1" applyFill="1" applyBorder="1" applyAlignment="1" applyProtection="1">
      <alignment horizontal="center" vertical="center"/>
      <protection locked="0"/>
    </xf>
    <xf numFmtId="3" fontId="10" fillId="20" borderId="7" xfId="0" applyNumberFormat="1" applyFont="1" applyFill="1" applyBorder="1" applyAlignment="1" applyProtection="1">
      <alignment horizontal="left" vertical="top" wrapText="1"/>
      <protection locked="0"/>
    </xf>
    <xf numFmtId="3" fontId="10" fillId="20" borderId="30" xfId="0" applyNumberFormat="1" applyFont="1" applyFill="1" applyBorder="1" applyAlignment="1" applyProtection="1">
      <alignment horizontal="left" vertical="top" wrapText="1"/>
      <protection locked="0"/>
    </xf>
    <xf numFmtId="3" fontId="10" fillId="20" borderId="25" xfId="0" applyNumberFormat="1" applyFont="1" applyFill="1" applyBorder="1" applyAlignment="1" applyProtection="1">
      <alignment horizontal="left" vertical="top" wrapText="1"/>
      <protection locked="0"/>
    </xf>
    <xf numFmtId="3" fontId="10" fillId="20" borderId="0" xfId="0" applyNumberFormat="1" applyFont="1" applyFill="1" applyBorder="1" applyAlignment="1" applyProtection="1">
      <alignment horizontal="left" vertical="top" wrapText="1"/>
      <protection locked="0"/>
    </xf>
    <xf numFmtId="3" fontId="10" fillId="5" borderId="32" xfId="0" applyNumberFormat="1" applyFont="1" applyFill="1" applyBorder="1" applyAlignment="1" applyProtection="1">
      <alignment wrapText="1"/>
      <protection locked="0"/>
    </xf>
    <xf numFmtId="3" fontId="10" fillId="5" borderId="32" xfId="3" applyNumberFormat="1" applyFont="1" applyFill="1" applyBorder="1" applyAlignment="1" applyProtection="1">
      <alignment horizontal="center" vertical="top" wrapText="1"/>
    </xf>
    <xf numFmtId="3" fontId="10" fillId="5" borderId="32" xfId="3" applyNumberFormat="1" applyFont="1" applyFill="1" applyBorder="1" applyAlignment="1" applyProtection="1">
      <alignment horizontal="center" vertical="top" wrapText="1"/>
      <protection locked="0"/>
    </xf>
    <xf numFmtId="3" fontId="10" fillId="5" borderId="32" xfId="0" applyNumberFormat="1" applyFont="1" applyFill="1" applyBorder="1" applyAlignment="1" applyProtection="1">
      <alignment horizontal="left" wrapText="1"/>
      <protection locked="0"/>
    </xf>
    <xf numFmtId="3" fontId="13" fillId="5" borderId="25" xfId="0" applyNumberFormat="1" applyFont="1" applyFill="1" applyBorder="1" applyAlignment="1" applyProtection="1">
      <alignment horizontal="center"/>
      <protection locked="0"/>
    </xf>
    <xf numFmtId="3" fontId="34" fillId="5" borderId="16" xfId="0" applyNumberFormat="1" applyFont="1" applyFill="1" applyBorder="1" applyAlignment="1" applyProtection="1">
      <alignment horizontal="center" vertical="center"/>
      <protection locked="0"/>
    </xf>
    <xf numFmtId="3" fontId="10" fillId="5" borderId="7" xfId="0" applyNumberFormat="1" applyFont="1" applyFill="1" applyBorder="1" applyAlignment="1" applyProtection="1">
      <alignment horizontal="left" vertical="top" wrapText="1"/>
      <protection locked="0"/>
    </xf>
    <xf numFmtId="3" fontId="10" fillId="5" borderId="30" xfId="0" applyNumberFormat="1" applyFont="1" applyFill="1" applyBorder="1" applyAlignment="1" applyProtection="1">
      <alignment horizontal="left" vertical="top" wrapText="1"/>
      <protection locked="0"/>
    </xf>
    <xf numFmtId="3" fontId="10" fillId="5" borderId="25" xfId="0" applyNumberFormat="1" applyFont="1" applyFill="1" applyBorder="1" applyAlignment="1" applyProtection="1">
      <alignment horizontal="left" vertical="top" wrapText="1"/>
      <protection locked="0"/>
    </xf>
    <xf numFmtId="3" fontId="10" fillId="5" borderId="0" xfId="0" applyNumberFormat="1" applyFont="1" applyFill="1" applyBorder="1" applyAlignment="1" applyProtection="1">
      <alignment horizontal="left" vertical="top" wrapText="1"/>
      <protection locked="0"/>
    </xf>
    <xf numFmtId="3" fontId="34" fillId="17" borderId="16" xfId="0" applyNumberFormat="1" applyFont="1" applyFill="1" applyBorder="1" applyAlignment="1" applyProtection="1">
      <alignment horizontal="center" vertical="center"/>
      <protection locked="0"/>
    </xf>
    <xf numFmtId="3" fontId="10" fillId="17" borderId="7" xfId="0" applyNumberFormat="1" applyFont="1" applyFill="1" applyBorder="1" applyAlignment="1" applyProtection="1">
      <alignment horizontal="left" vertical="top" wrapText="1"/>
      <protection locked="0"/>
    </xf>
    <xf numFmtId="3" fontId="10" fillId="17" borderId="4" xfId="0" applyNumberFormat="1" applyFont="1" applyFill="1" applyBorder="1" applyAlignment="1" applyProtection="1">
      <alignment horizontal="left" vertical="top" wrapText="1"/>
      <protection locked="0"/>
    </xf>
    <xf numFmtId="3" fontId="10" fillId="17" borderId="30" xfId="0" applyNumberFormat="1" applyFont="1" applyFill="1" applyBorder="1" applyAlignment="1" applyProtection="1">
      <alignment horizontal="left" vertical="top" wrapText="1"/>
      <protection locked="0"/>
    </xf>
    <xf numFmtId="3" fontId="10" fillId="17" borderId="25" xfId="0" applyNumberFormat="1" applyFont="1" applyFill="1" applyBorder="1" applyAlignment="1" applyProtection="1">
      <alignment horizontal="left" vertical="top" wrapText="1"/>
      <protection locked="0"/>
    </xf>
    <xf numFmtId="3" fontId="10" fillId="17" borderId="0" xfId="0" applyNumberFormat="1" applyFont="1" applyFill="1" applyBorder="1" applyAlignment="1" applyProtection="1">
      <alignment horizontal="left" vertical="top" wrapText="1"/>
      <protection locked="0"/>
    </xf>
    <xf numFmtId="3" fontId="10" fillId="17" borderId="32" xfId="0" applyNumberFormat="1" applyFont="1" applyFill="1" applyBorder="1" applyAlignment="1" applyProtection="1">
      <alignment horizontal="right" wrapText="1"/>
      <protection locked="0"/>
    </xf>
    <xf numFmtId="3" fontId="10" fillId="17" borderId="32" xfId="3" applyNumberFormat="1" applyFont="1" applyFill="1" applyBorder="1" applyAlignment="1" applyProtection="1">
      <alignment horizontal="center" vertical="top" wrapText="1"/>
    </xf>
    <xf numFmtId="3" fontId="10" fillId="17" borderId="32" xfId="3" applyNumberFormat="1" applyFont="1" applyFill="1" applyBorder="1" applyAlignment="1" applyProtection="1">
      <alignment horizontal="center" vertical="top" wrapText="1"/>
      <protection locked="0"/>
    </xf>
    <xf numFmtId="3" fontId="10" fillId="17" borderId="32" xfId="0" applyNumberFormat="1" applyFont="1" applyFill="1" applyBorder="1" applyAlignment="1" applyProtection="1">
      <alignment horizontal="left" wrapText="1"/>
      <protection locked="0"/>
    </xf>
    <xf numFmtId="3" fontId="13" fillId="17" borderId="25" xfId="0" applyNumberFormat="1" applyFont="1" applyFill="1" applyBorder="1" applyAlignment="1" applyProtection="1">
      <alignment horizontal="center"/>
      <protection locked="0"/>
    </xf>
    <xf numFmtId="3" fontId="10" fillId="15" borderId="32" xfId="0" applyNumberFormat="1" applyFont="1" applyFill="1" applyBorder="1" applyAlignment="1" applyProtection="1">
      <alignment wrapText="1"/>
      <protection locked="0"/>
    </xf>
    <xf numFmtId="3" fontId="10" fillId="15" borderId="32" xfId="3" applyNumberFormat="1" applyFont="1" applyFill="1" applyBorder="1" applyAlignment="1" applyProtection="1">
      <alignment horizontal="center" vertical="top" wrapText="1"/>
    </xf>
    <xf numFmtId="3" fontId="10" fillId="15" borderId="32" xfId="3" applyNumberFormat="1" applyFont="1" applyFill="1" applyBorder="1" applyAlignment="1" applyProtection="1">
      <alignment horizontal="center" vertical="top" wrapText="1"/>
      <protection locked="0"/>
    </xf>
    <xf numFmtId="3" fontId="10" fillId="15" borderId="32" xfId="0" applyNumberFormat="1" applyFont="1" applyFill="1" applyBorder="1" applyAlignment="1" applyProtection="1">
      <alignment horizontal="left" wrapText="1"/>
      <protection locked="0"/>
    </xf>
    <xf numFmtId="3" fontId="13" fillId="15" borderId="25" xfId="0" applyNumberFormat="1" applyFont="1" applyFill="1" applyBorder="1" applyAlignment="1" applyProtection="1">
      <alignment horizontal="center"/>
      <protection locked="0"/>
    </xf>
    <xf numFmtId="3" fontId="13" fillId="15" borderId="25" xfId="0" applyNumberFormat="1" applyFont="1" applyFill="1" applyBorder="1" applyAlignment="1" applyProtection="1">
      <alignment horizontal="left"/>
      <protection locked="0"/>
    </xf>
    <xf numFmtId="3" fontId="34" fillId="15" borderId="16" xfId="0" applyNumberFormat="1" applyFont="1" applyFill="1" applyBorder="1" applyAlignment="1" applyProtection="1">
      <alignment horizontal="center" vertical="center"/>
      <protection locked="0"/>
    </xf>
    <xf numFmtId="3" fontId="10" fillId="15" borderId="7" xfId="0" applyNumberFormat="1" applyFont="1" applyFill="1" applyBorder="1" applyAlignment="1" applyProtection="1">
      <alignment horizontal="left" vertical="top" wrapText="1"/>
      <protection locked="0"/>
    </xf>
    <xf numFmtId="3" fontId="10" fillId="15" borderId="30" xfId="0" applyNumberFormat="1" applyFont="1" applyFill="1" applyBorder="1" applyAlignment="1" applyProtection="1">
      <alignment horizontal="left" vertical="top" wrapText="1"/>
      <protection locked="0"/>
    </xf>
    <xf numFmtId="3" fontId="10" fillId="15" borderId="25" xfId="0" applyNumberFormat="1" applyFont="1" applyFill="1" applyBorder="1" applyAlignment="1" applyProtection="1">
      <alignment horizontal="left" vertical="top" wrapText="1"/>
      <protection locked="0"/>
    </xf>
    <xf numFmtId="3" fontId="10" fillId="15" borderId="0" xfId="0" applyNumberFormat="1" applyFont="1" applyFill="1" applyBorder="1" applyAlignment="1" applyProtection="1">
      <alignment horizontal="left" vertical="top" wrapText="1"/>
      <protection locked="0"/>
    </xf>
    <xf numFmtId="3" fontId="10" fillId="24" borderId="32" xfId="0" applyNumberFormat="1" applyFont="1" applyFill="1" applyBorder="1" applyAlignment="1" applyProtection="1">
      <alignment wrapText="1"/>
      <protection locked="0"/>
    </xf>
    <xf numFmtId="3" fontId="10" fillId="24" borderId="32" xfId="3" applyNumberFormat="1" applyFont="1" applyFill="1" applyBorder="1" applyAlignment="1" applyProtection="1">
      <alignment horizontal="center" vertical="top" wrapText="1"/>
    </xf>
    <xf numFmtId="3" fontId="10" fillId="24" borderId="32" xfId="3" applyNumberFormat="1" applyFont="1" applyFill="1" applyBorder="1" applyAlignment="1" applyProtection="1">
      <alignment horizontal="center" vertical="top" wrapText="1"/>
      <protection locked="0"/>
    </xf>
    <xf numFmtId="3" fontId="10" fillId="24" borderId="32" xfId="0" applyNumberFormat="1" applyFont="1" applyFill="1" applyBorder="1" applyAlignment="1" applyProtection="1">
      <alignment horizontal="right" wrapText="1"/>
      <protection locked="0"/>
    </xf>
    <xf numFmtId="3" fontId="13" fillId="24" borderId="25" xfId="0" applyNumberFormat="1" applyFont="1" applyFill="1" applyBorder="1" applyAlignment="1" applyProtection="1">
      <alignment horizontal="center"/>
      <protection locked="0"/>
    </xf>
    <xf numFmtId="3" fontId="34" fillId="24" borderId="16" xfId="0" applyNumberFormat="1" applyFont="1" applyFill="1" applyBorder="1" applyAlignment="1" applyProtection="1">
      <alignment horizontal="center" vertical="center"/>
      <protection locked="0"/>
    </xf>
    <xf numFmtId="3" fontId="10" fillId="24" borderId="7" xfId="0" applyNumberFormat="1" applyFont="1" applyFill="1" applyBorder="1" applyAlignment="1" applyProtection="1">
      <alignment horizontal="left" vertical="top" wrapText="1"/>
      <protection locked="0"/>
    </xf>
    <xf numFmtId="3" fontId="10" fillId="24" borderId="30" xfId="0" applyNumberFormat="1" applyFont="1" applyFill="1" applyBorder="1" applyAlignment="1" applyProtection="1">
      <alignment horizontal="left" vertical="top" wrapText="1"/>
      <protection locked="0"/>
    </xf>
    <xf numFmtId="3" fontId="10" fillId="24" borderId="25" xfId="0" applyNumberFormat="1" applyFont="1" applyFill="1" applyBorder="1" applyAlignment="1" applyProtection="1">
      <alignment horizontal="left" vertical="top" wrapText="1"/>
      <protection locked="0"/>
    </xf>
    <xf numFmtId="3" fontId="10" fillId="24" borderId="0" xfId="0" applyNumberFormat="1" applyFont="1" applyFill="1" applyBorder="1" applyAlignment="1" applyProtection="1">
      <alignment horizontal="left" vertical="top" wrapText="1"/>
      <protection locked="0"/>
    </xf>
    <xf numFmtId="3" fontId="10" fillId="26" borderId="32" xfId="0" applyNumberFormat="1" applyFont="1" applyFill="1" applyBorder="1" applyAlignment="1" applyProtection="1">
      <alignment horizontal="right" wrapText="1"/>
      <protection locked="0"/>
    </xf>
    <xf numFmtId="3" fontId="10" fillId="26" borderId="32" xfId="3" applyNumberFormat="1" applyFont="1" applyFill="1" applyBorder="1" applyAlignment="1" applyProtection="1">
      <alignment horizontal="center" vertical="top" wrapText="1"/>
    </xf>
    <xf numFmtId="3" fontId="10" fillId="26" borderId="32" xfId="3" applyNumberFormat="1" applyFont="1" applyFill="1" applyBorder="1" applyAlignment="1" applyProtection="1">
      <alignment horizontal="center" vertical="top" wrapText="1"/>
      <protection locked="0"/>
    </xf>
    <xf numFmtId="3" fontId="13" fillId="26" borderId="25" xfId="0" applyNumberFormat="1" applyFont="1" applyFill="1" applyBorder="1" applyAlignment="1" applyProtection="1">
      <alignment horizontal="center"/>
      <protection locked="0"/>
    </xf>
    <xf numFmtId="3" fontId="34" fillId="26" borderId="16" xfId="0" applyNumberFormat="1" applyFont="1" applyFill="1" applyBorder="1" applyAlignment="1" applyProtection="1">
      <alignment horizontal="center" vertical="center"/>
      <protection locked="0"/>
    </xf>
    <xf numFmtId="3" fontId="10" fillId="26" borderId="7" xfId="0" applyNumberFormat="1" applyFont="1" applyFill="1" applyBorder="1" applyAlignment="1" applyProtection="1">
      <alignment horizontal="left" vertical="top" wrapText="1"/>
      <protection locked="0"/>
    </xf>
    <xf numFmtId="3" fontId="10" fillId="26" borderId="30" xfId="0" applyNumberFormat="1" applyFont="1" applyFill="1" applyBorder="1" applyAlignment="1" applyProtection="1">
      <alignment horizontal="left" vertical="top" wrapText="1"/>
      <protection locked="0"/>
    </xf>
    <xf numFmtId="3" fontId="10" fillId="26" borderId="25" xfId="0" applyNumberFormat="1" applyFont="1" applyFill="1" applyBorder="1" applyAlignment="1" applyProtection="1">
      <alignment horizontal="left" vertical="top" wrapText="1"/>
      <protection locked="0"/>
    </xf>
    <xf numFmtId="3" fontId="10" fillId="26" borderId="0" xfId="0" applyNumberFormat="1" applyFont="1" applyFill="1" applyBorder="1" applyAlignment="1" applyProtection="1">
      <alignment horizontal="left" vertical="top" wrapText="1"/>
      <protection locked="0"/>
    </xf>
    <xf numFmtId="3" fontId="10" fillId="40" borderId="32" xfId="0" applyNumberFormat="1" applyFont="1" applyFill="1" applyBorder="1" applyAlignment="1" applyProtection="1">
      <alignment horizontal="right" wrapText="1"/>
      <protection locked="0"/>
    </xf>
    <xf numFmtId="3" fontId="10" fillId="40" borderId="32" xfId="3" applyNumberFormat="1" applyFont="1" applyFill="1" applyBorder="1" applyAlignment="1" applyProtection="1">
      <alignment horizontal="center" vertical="top" wrapText="1"/>
    </xf>
    <xf numFmtId="3" fontId="10" fillId="40" borderId="32" xfId="3" applyNumberFormat="1" applyFont="1" applyFill="1" applyBorder="1" applyAlignment="1" applyProtection="1">
      <alignment horizontal="center" vertical="top" wrapText="1"/>
      <protection locked="0"/>
    </xf>
    <xf numFmtId="3" fontId="13" fillId="40" borderId="25" xfId="0" applyNumberFormat="1" applyFont="1" applyFill="1" applyBorder="1" applyAlignment="1" applyProtection="1">
      <alignment horizontal="center"/>
      <protection locked="0"/>
    </xf>
    <xf numFmtId="3" fontId="34" fillId="40" borderId="16" xfId="0" applyNumberFormat="1" applyFont="1" applyFill="1" applyBorder="1" applyAlignment="1" applyProtection="1">
      <alignment horizontal="center" vertical="center"/>
      <protection locked="0"/>
    </xf>
    <xf numFmtId="3" fontId="10" fillId="40" borderId="7" xfId="0" applyNumberFormat="1" applyFont="1" applyFill="1" applyBorder="1" applyAlignment="1" applyProtection="1">
      <alignment horizontal="left" vertical="top" wrapText="1"/>
      <protection locked="0"/>
    </xf>
    <xf numFmtId="3" fontId="10" fillId="40" borderId="30" xfId="0" applyNumberFormat="1" applyFont="1" applyFill="1" applyBorder="1" applyAlignment="1" applyProtection="1">
      <alignment horizontal="left" vertical="top" wrapText="1"/>
      <protection locked="0"/>
    </xf>
    <xf numFmtId="3" fontId="10" fillId="40" borderId="25" xfId="0" applyNumberFormat="1" applyFont="1" applyFill="1" applyBorder="1" applyAlignment="1" applyProtection="1">
      <alignment horizontal="left" vertical="top" wrapText="1"/>
      <protection locked="0"/>
    </xf>
    <xf numFmtId="3" fontId="10" fillId="40" borderId="0" xfId="0" applyNumberFormat="1" applyFont="1" applyFill="1" applyBorder="1" applyAlignment="1" applyProtection="1">
      <alignment horizontal="left" vertical="top" wrapText="1"/>
      <protection locked="0"/>
    </xf>
    <xf numFmtId="3" fontId="34" fillId="36" borderId="16" xfId="0" applyNumberFormat="1" applyFont="1" applyFill="1" applyBorder="1" applyAlignment="1" applyProtection="1">
      <alignment horizontal="center" vertical="center"/>
      <protection locked="0"/>
    </xf>
    <xf numFmtId="3" fontId="10" fillId="36" borderId="7" xfId="0" applyNumberFormat="1" applyFont="1" applyFill="1" applyBorder="1" applyAlignment="1" applyProtection="1">
      <alignment horizontal="left" vertical="top" wrapText="1"/>
      <protection locked="0"/>
    </xf>
    <xf numFmtId="3" fontId="10" fillId="36" borderId="30" xfId="0" applyNumberFormat="1" applyFont="1" applyFill="1" applyBorder="1" applyAlignment="1" applyProtection="1">
      <alignment horizontal="left" vertical="top" wrapText="1"/>
      <protection locked="0"/>
    </xf>
    <xf numFmtId="3" fontId="10" fillId="36" borderId="25" xfId="0" applyNumberFormat="1" applyFont="1" applyFill="1" applyBorder="1" applyAlignment="1" applyProtection="1">
      <alignment horizontal="left" vertical="top" wrapText="1"/>
      <protection locked="0"/>
    </xf>
    <xf numFmtId="3" fontId="10" fillId="36" borderId="0" xfId="0" applyNumberFormat="1" applyFont="1" applyFill="1" applyBorder="1" applyAlignment="1" applyProtection="1">
      <alignment horizontal="left" vertical="top" wrapText="1"/>
      <protection locked="0"/>
    </xf>
    <xf numFmtId="3" fontId="34" fillId="38" borderId="16" xfId="0" applyNumberFormat="1" applyFont="1" applyFill="1" applyBorder="1" applyAlignment="1" applyProtection="1">
      <alignment horizontal="center" vertical="center"/>
      <protection locked="0"/>
    </xf>
    <xf numFmtId="3" fontId="10" fillId="38" borderId="7" xfId="0" applyNumberFormat="1" applyFont="1" applyFill="1" applyBorder="1" applyAlignment="1" applyProtection="1">
      <alignment horizontal="left" vertical="top" wrapText="1"/>
      <protection locked="0"/>
    </xf>
    <xf numFmtId="3" fontId="10" fillId="38" borderId="4" xfId="0" applyNumberFormat="1" applyFont="1" applyFill="1" applyBorder="1" applyAlignment="1" applyProtection="1">
      <alignment horizontal="left" vertical="top" wrapText="1"/>
      <protection locked="0"/>
    </xf>
    <xf numFmtId="3" fontId="10" fillId="38" borderId="30" xfId="0" applyNumberFormat="1" applyFont="1" applyFill="1" applyBorder="1" applyAlignment="1" applyProtection="1">
      <alignment horizontal="left" vertical="top" wrapText="1"/>
      <protection locked="0"/>
    </xf>
    <xf numFmtId="3" fontId="10" fillId="38" borderId="25" xfId="0" applyNumberFormat="1" applyFont="1" applyFill="1" applyBorder="1" applyAlignment="1" applyProtection="1">
      <alignment horizontal="left" vertical="top" wrapText="1"/>
      <protection locked="0"/>
    </xf>
    <xf numFmtId="3" fontId="10" fillId="38" borderId="0" xfId="0" applyNumberFormat="1" applyFont="1" applyFill="1" applyBorder="1" applyAlignment="1" applyProtection="1">
      <alignment horizontal="left" vertical="top" wrapText="1"/>
      <protection locked="0"/>
    </xf>
    <xf numFmtId="3" fontId="10" fillId="42" borderId="32" xfId="0" applyNumberFormat="1" applyFont="1" applyFill="1" applyBorder="1" applyAlignment="1" applyProtection="1">
      <alignment horizontal="right" wrapText="1"/>
      <protection locked="0"/>
    </xf>
    <xf numFmtId="3" fontId="10" fillId="42" borderId="32" xfId="3" applyNumberFormat="1" applyFont="1" applyFill="1" applyBorder="1" applyAlignment="1" applyProtection="1">
      <alignment horizontal="center" vertical="top" wrapText="1"/>
    </xf>
    <xf numFmtId="3" fontId="10" fillId="42" borderId="32" xfId="3" applyNumberFormat="1" applyFont="1" applyFill="1" applyBorder="1" applyAlignment="1" applyProtection="1">
      <alignment horizontal="center" vertical="top" wrapText="1"/>
      <protection locked="0"/>
    </xf>
    <xf numFmtId="3" fontId="13" fillId="42" borderId="25" xfId="0" applyNumberFormat="1" applyFont="1" applyFill="1" applyBorder="1" applyAlignment="1" applyProtection="1">
      <alignment horizontal="center"/>
      <protection locked="0"/>
    </xf>
    <xf numFmtId="3" fontId="34" fillId="42" borderId="16" xfId="0" applyNumberFormat="1" applyFont="1" applyFill="1" applyBorder="1" applyAlignment="1" applyProtection="1">
      <alignment horizontal="center" vertical="center"/>
      <protection locked="0"/>
    </xf>
    <xf numFmtId="3" fontId="10" fillId="42" borderId="7" xfId="0" applyNumberFormat="1" applyFont="1" applyFill="1" applyBorder="1" applyAlignment="1" applyProtection="1">
      <alignment horizontal="left" vertical="top" wrapText="1"/>
      <protection locked="0"/>
    </xf>
    <xf numFmtId="3" fontId="10" fillId="42" borderId="4" xfId="0" applyNumberFormat="1" applyFont="1" applyFill="1" applyBorder="1" applyAlignment="1" applyProtection="1">
      <alignment horizontal="left" vertical="top" wrapText="1"/>
      <protection locked="0"/>
    </xf>
    <xf numFmtId="3" fontId="10" fillId="42" borderId="30" xfId="0" applyNumberFormat="1" applyFont="1" applyFill="1" applyBorder="1" applyAlignment="1" applyProtection="1">
      <alignment horizontal="left" vertical="top" wrapText="1"/>
      <protection locked="0"/>
    </xf>
    <xf numFmtId="3" fontId="10" fillId="42" borderId="25" xfId="0" applyNumberFormat="1" applyFont="1" applyFill="1" applyBorder="1" applyAlignment="1" applyProtection="1">
      <alignment horizontal="left" vertical="top" wrapText="1"/>
      <protection locked="0"/>
    </xf>
    <xf numFmtId="3" fontId="10" fillId="42" borderId="0" xfId="0" applyNumberFormat="1" applyFont="1" applyFill="1" applyBorder="1" applyAlignment="1" applyProtection="1">
      <alignment horizontal="left" vertical="top" wrapText="1"/>
      <protection locked="0"/>
    </xf>
    <xf numFmtId="3" fontId="34" fillId="4" borderId="16" xfId="0" applyNumberFormat="1" applyFont="1" applyFill="1" applyBorder="1" applyAlignment="1" applyProtection="1">
      <alignment horizontal="center" vertical="center"/>
      <protection locked="0"/>
    </xf>
    <xf numFmtId="3" fontId="10" fillId="4" borderId="7" xfId="0" applyNumberFormat="1" applyFont="1" applyFill="1" applyBorder="1" applyAlignment="1" applyProtection="1">
      <alignment horizontal="left" vertical="top" wrapText="1"/>
      <protection locked="0"/>
    </xf>
    <xf numFmtId="3" fontId="10" fillId="4" borderId="4" xfId="0" applyNumberFormat="1" applyFont="1" applyFill="1" applyBorder="1" applyAlignment="1" applyProtection="1">
      <alignment horizontal="left" vertical="top" wrapText="1"/>
      <protection locked="0"/>
    </xf>
    <xf numFmtId="3" fontId="10" fillId="4" borderId="30" xfId="0" applyNumberFormat="1" applyFont="1" applyFill="1" applyBorder="1" applyAlignment="1" applyProtection="1">
      <alignment horizontal="left" vertical="top" wrapText="1"/>
      <protection locked="0"/>
    </xf>
    <xf numFmtId="3" fontId="10" fillId="4" borderId="25" xfId="0" applyNumberFormat="1" applyFont="1" applyFill="1" applyBorder="1" applyAlignment="1" applyProtection="1">
      <alignment horizontal="left" vertical="top" wrapText="1"/>
      <protection locked="0"/>
    </xf>
    <xf numFmtId="3" fontId="10" fillId="4" borderId="0" xfId="0" applyNumberFormat="1" applyFont="1" applyFill="1" applyBorder="1" applyAlignment="1" applyProtection="1">
      <alignment horizontal="left" vertical="top" wrapText="1"/>
      <protection locked="0"/>
    </xf>
    <xf numFmtId="3" fontId="10" fillId="4" borderId="32" xfId="0" applyNumberFormat="1" applyFont="1" applyFill="1" applyBorder="1" applyAlignment="1" applyProtection="1">
      <alignment horizontal="right" wrapText="1"/>
      <protection locked="0"/>
    </xf>
    <xf numFmtId="3" fontId="10" fillId="4" borderId="32" xfId="3" applyNumberFormat="1" applyFont="1" applyFill="1" applyBorder="1" applyAlignment="1" applyProtection="1">
      <alignment horizontal="center" vertical="top" wrapText="1"/>
    </xf>
    <xf numFmtId="3" fontId="10" fillId="4" borderId="32" xfId="3" applyNumberFormat="1" applyFont="1" applyFill="1" applyBorder="1" applyAlignment="1" applyProtection="1">
      <alignment horizontal="center" vertical="top" wrapText="1"/>
      <protection locked="0"/>
    </xf>
    <xf numFmtId="3" fontId="13" fillId="4" borderId="25" xfId="0" applyNumberFormat="1" applyFont="1" applyFill="1" applyBorder="1" applyAlignment="1" applyProtection="1">
      <alignment horizontal="center"/>
      <protection locked="0"/>
    </xf>
    <xf numFmtId="3" fontId="34" fillId="29" borderId="16" xfId="0" applyNumberFormat="1" applyFont="1" applyFill="1" applyBorder="1" applyAlignment="1" applyProtection="1">
      <alignment horizontal="center" vertical="center"/>
      <protection locked="0"/>
    </xf>
    <xf numFmtId="3" fontId="10" fillId="29" borderId="7" xfId="0" applyNumberFormat="1" applyFont="1" applyFill="1" applyBorder="1" applyAlignment="1" applyProtection="1">
      <alignment horizontal="left" vertical="top" wrapText="1"/>
      <protection locked="0"/>
    </xf>
    <xf numFmtId="3" fontId="10" fillId="29" borderId="4" xfId="0" applyNumberFormat="1" applyFont="1" applyFill="1" applyBorder="1" applyAlignment="1" applyProtection="1">
      <alignment horizontal="left" vertical="top" wrapText="1"/>
      <protection locked="0"/>
    </xf>
    <xf numFmtId="3" fontId="10" fillId="29" borderId="30" xfId="0" applyNumberFormat="1" applyFont="1" applyFill="1" applyBorder="1" applyAlignment="1" applyProtection="1">
      <alignment horizontal="left" vertical="top" wrapText="1"/>
      <protection locked="0"/>
    </xf>
    <xf numFmtId="3" fontId="10" fillId="29" borderId="25" xfId="0" applyNumberFormat="1" applyFont="1" applyFill="1" applyBorder="1" applyAlignment="1" applyProtection="1">
      <alignment horizontal="left" vertical="top" wrapText="1"/>
      <protection locked="0"/>
    </xf>
    <xf numFmtId="3" fontId="10" fillId="29" borderId="0" xfId="0" applyNumberFormat="1" applyFont="1" applyFill="1" applyBorder="1" applyAlignment="1" applyProtection="1">
      <alignment horizontal="left" vertical="top" wrapText="1"/>
      <protection locked="0"/>
    </xf>
    <xf numFmtId="3" fontId="10" fillId="29" borderId="32" xfId="0" applyNumberFormat="1" applyFont="1" applyFill="1" applyBorder="1" applyAlignment="1" applyProtection="1">
      <alignment horizontal="right" wrapText="1"/>
      <protection locked="0"/>
    </xf>
    <xf numFmtId="3" fontId="10" fillId="29" borderId="32" xfId="3" applyNumberFormat="1" applyFont="1" applyFill="1" applyBorder="1" applyAlignment="1" applyProtection="1">
      <alignment horizontal="center" vertical="top" wrapText="1"/>
    </xf>
    <xf numFmtId="3" fontId="10" fillId="29" borderId="32" xfId="3" applyNumberFormat="1" applyFont="1" applyFill="1" applyBorder="1" applyAlignment="1" applyProtection="1">
      <alignment horizontal="center" vertical="top" wrapText="1"/>
      <protection locked="0"/>
    </xf>
    <xf numFmtId="3" fontId="13" fillId="29" borderId="25" xfId="0" applyNumberFormat="1" applyFont="1" applyFill="1" applyBorder="1" applyAlignment="1" applyProtection="1">
      <alignment horizontal="center"/>
      <protection locked="0"/>
    </xf>
    <xf numFmtId="3" fontId="34" fillId="45" borderId="16" xfId="0" applyNumberFormat="1" applyFont="1" applyFill="1" applyBorder="1" applyAlignment="1" applyProtection="1">
      <alignment horizontal="center" vertical="center"/>
      <protection locked="0"/>
    </xf>
    <xf numFmtId="3" fontId="10" fillId="45" borderId="7" xfId="0" applyNumberFormat="1" applyFont="1" applyFill="1" applyBorder="1" applyAlignment="1" applyProtection="1">
      <alignment horizontal="left" vertical="top" wrapText="1"/>
      <protection locked="0"/>
    </xf>
    <xf numFmtId="3" fontId="10" fillId="45" borderId="4" xfId="0" applyNumberFormat="1" applyFont="1" applyFill="1" applyBorder="1" applyAlignment="1" applyProtection="1">
      <alignment horizontal="left" vertical="top" wrapText="1"/>
      <protection locked="0"/>
    </xf>
    <xf numFmtId="3" fontId="10" fillId="45" borderId="30" xfId="0" applyNumberFormat="1" applyFont="1" applyFill="1" applyBorder="1" applyAlignment="1" applyProtection="1">
      <alignment horizontal="left" vertical="top" wrapText="1"/>
      <protection locked="0"/>
    </xf>
    <xf numFmtId="3" fontId="10" fillId="45" borderId="25" xfId="0" applyNumberFormat="1" applyFont="1" applyFill="1" applyBorder="1" applyAlignment="1" applyProtection="1">
      <alignment horizontal="left" vertical="top" wrapText="1"/>
      <protection locked="0"/>
    </xf>
    <xf numFmtId="3" fontId="10" fillId="45" borderId="0" xfId="0" applyNumberFormat="1" applyFont="1" applyFill="1" applyBorder="1" applyAlignment="1" applyProtection="1">
      <alignment horizontal="left" vertical="top" wrapText="1"/>
      <protection locked="0"/>
    </xf>
    <xf numFmtId="3" fontId="10" fillId="13" borderId="32" xfId="0" applyNumberFormat="1" applyFont="1" applyFill="1" applyBorder="1" applyAlignment="1" applyProtection="1">
      <alignment horizontal="right" wrapText="1"/>
      <protection locked="0"/>
    </xf>
    <xf numFmtId="3" fontId="10" fillId="13" borderId="32" xfId="3" applyNumberFormat="1" applyFont="1" applyFill="1" applyBorder="1" applyAlignment="1" applyProtection="1">
      <alignment horizontal="center" vertical="top" wrapText="1"/>
    </xf>
    <xf numFmtId="3" fontId="10" fillId="13" borderId="32" xfId="3" applyNumberFormat="1" applyFont="1" applyFill="1" applyBorder="1" applyAlignment="1" applyProtection="1">
      <alignment horizontal="center" vertical="top" wrapText="1"/>
      <protection locked="0"/>
    </xf>
    <xf numFmtId="3" fontId="13" fillId="13" borderId="25" xfId="0" applyNumberFormat="1" applyFont="1" applyFill="1" applyBorder="1" applyAlignment="1" applyProtection="1">
      <alignment horizontal="center"/>
      <protection locked="0"/>
    </xf>
    <xf numFmtId="0" fontId="0" fillId="6" borderId="0" xfId="0" applyFill="1"/>
    <xf numFmtId="0" fontId="13" fillId="5" borderId="0" xfId="0" applyFont="1" applyFill="1" applyAlignment="1" applyProtection="1">
      <alignment wrapText="1"/>
      <protection locked="0"/>
    </xf>
    <xf numFmtId="0" fontId="13" fillId="5" borderId="0" xfId="0" applyFont="1" applyFill="1" applyAlignment="1" applyProtection="1">
      <alignment horizontal="right" wrapText="1"/>
      <protection locked="0"/>
    </xf>
    <xf numFmtId="0" fontId="13" fillId="5" borderId="0" xfId="0" applyFont="1" applyFill="1" applyAlignment="1" applyProtection="1">
      <alignment horizontal="left" vertical="top" wrapText="1"/>
      <protection locked="0"/>
    </xf>
    <xf numFmtId="3" fontId="13" fillId="5" borderId="0" xfId="0" applyNumberFormat="1" applyFont="1" applyFill="1" applyAlignment="1" applyProtection="1">
      <protection locked="0"/>
    </xf>
    <xf numFmtId="3" fontId="13" fillId="5" borderId="0" xfId="0" applyNumberFormat="1" applyFont="1" applyFill="1" applyAlignment="1" applyProtection="1">
      <alignment horizontal="left" vertical="center"/>
      <protection locked="0"/>
    </xf>
    <xf numFmtId="0" fontId="49" fillId="5" borderId="0" xfId="0" applyFont="1" applyFill="1" applyAlignment="1" applyProtection="1">
      <alignment wrapText="1"/>
      <protection locked="0"/>
    </xf>
    <xf numFmtId="0" fontId="50" fillId="5" borderId="0" xfId="0" applyFont="1" applyFill="1" applyAlignment="1" applyProtection="1">
      <alignment wrapText="1"/>
      <protection locked="0"/>
    </xf>
    <xf numFmtId="0" fontId="51" fillId="5" borderId="0" xfId="0" applyFont="1" applyFill="1" applyAlignment="1" applyProtection="1">
      <alignment wrapText="1"/>
      <protection locked="0"/>
    </xf>
    <xf numFmtId="0" fontId="52" fillId="5" borderId="0" xfId="0" applyFont="1" applyFill="1" applyAlignment="1" applyProtection="1">
      <alignment wrapText="1"/>
      <protection locked="0"/>
    </xf>
    <xf numFmtId="0" fontId="53" fillId="5" borderId="0" xfId="0" applyFont="1" applyFill="1" applyAlignment="1" applyProtection="1">
      <alignment wrapText="1"/>
      <protection locked="0"/>
    </xf>
    <xf numFmtId="0" fontId="48" fillId="5" borderId="0" xfId="0" applyFont="1" applyFill="1" applyAlignment="1" applyProtection="1">
      <alignment wrapText="1"/>
      <protection locked="0"/>
    </xf>
    <xf numFmtId="0" fontId="10" fillId="6" borderId="0" xfId="0" applyFont="1" applyFill="1"/>
    <xf numFmtId="1" fontId="10" fillId="13" borderId="4" xfId="3" applyNumberFormat="1" applyFont="1" applyFill="1" applyBorder="1" applyAlignment="1" applyProtection="1">
      <alignment horizontal="center" vertical="top" wrapText="1"/>
    </xf>
    <xf numFmtId="3" fontId="10" fillId="13" borderId="4" xfId="0" applyNumberFormat="1" applyFont="1" applyFill="1" applyBorder="1" applyAlignment="1" applyProtection="1">
      <alignment vertical="top"/>
      <protection locked="0"/>
    </xf>
    <xf numFmtId="3" fontId="23" fillId="11" borderId="12" xfId="0" applyNumberFormat="1" applyFont="1" applyFill="1" applyBorder="1" applyAlignment="1" applyProtection="1">
      <alignment horizontal="left" vertical="center" wrapText="1"/>
      <protection locked="0"/>
    </xf>
    <xf numFmtId="0" fontId="0" fillId="0" borderId="0" xfId="0" applyFill="1"/>
    <xf numFmtId="0" fontId="23" fillId="0" borderId="0" xfId="0" applyFont="1" applyFill="1" applyBorder="1" applyAlignment="1" applyProtection="1">
      <alignment horizontal="center" vertical="center" wrapText="1"/>
      <protection locked="0"/>
    </xf>
    <xf numFmtId="3" fontId="10" fillId="13" borderId="4" xfId="3" applyNumberFormat="1" applyFont="1" applyFill="1" applyBorder="1" applyAlignment="1" applyProtection="1">
      <alignment horizontal="center" vertical="top"/>
      <protection locked="0"/>
    </xf>
    <xf numFmtId="3" fontId="10" fillId="13" borderId="4" xfId="13" applyNumberFormat="1" applyFont="1" applyFill="1" applyBorder="1" applyAlignment="1" applyProtection="1">
      <alignment horizontal="left" vertical="top" wrapText="1"/>
      <protection locked="0"/>
    </xf>
    <xf numFmtId="1" fontId="10" fillId="13" borderId="4" xfId="3" applyNumberFormat="1" applyFont="1" applyFill="1" applyBorder="1" applyAlignment="1" applyProtection="1">
      <alignment horizontal="center" vertical="top"/>
    </xf>
    <xf numFmtId="14" fontId="21" fillId="8" borderId="25" xfId="0" applyNumberFormat="1" applyFont="1" applyFill="1" applyBorder="1" applyAlignment="1" applyProtection="1">
      <alignment horizontal="center" vertical="center" wrapText="1"/>
    </xf>
    <xf numFmtId="3" fontId="34" fillId="13" borderId="16" xfId="0" applyNumberFormat="1" applyFont="1" applyFill="1" applyBorder="1" applyAlignment="1" applyProtection="1">
      <alignment horizontal="center" vertical="center"/>
      <protection locked="0"/>
    </xf>
    <xf numFmtId="3" fontId="34" fillId="13" borderId="27" xfId="0" applyNumberFormat="1" applyFont="1" applyFill="1" applyBorder="1" applyAlignment="1" applyProtection="1">
      <alignment horizontal="right" vertical="center"/>
      <protection locked="0"/>
    </xf>
    <xf numFmtId="43" fontId="10" fillId="0" borderId="0" xfId="1" applyFont="1" applyFill="1" applyBorder="1" applyAlignment="1" applyProtection="1">
      <alignment horizontal="center"/>
      <protection locked="0"/>
    </xf>
    <xf numFmtId="179" fontId="38" fillId="0" borderId="0" xfId="0" applyNumberFormat="1" applyFont="1" applyProtection="1">
      <protection locked="0"/>
    </xf>
    <xf numFmtId="179" fontId="13" fillId="2" borderId="2" xfId="0" applyNumberFormat="1" applyFont="1" applyFill="1" applyBorder="1" applyAlignment="1" applyProtection="1">
      <alignment horizontal="center"/>
      <protection locked="0"/>
    </xf>
    <xf numFmtId="179" fontId="13" fillId="2" borderId="13" xfId="0" applyNumberFormat="1" applyFont="1" applyFill="1" applyBorder="1" applyAlignment="1" applyProtection="1">
      <alignment horizontal="center"/>
      <protection locked="0"/>
    </xf>
    <xf numFmtId="179" fontId="13" fillId="2" borderId="3" xfId="0" applyNumberFormat="1" applyFont="1" applyFill="1" applyBorder="1" applyAlignment="1" applyProtection="1">
      <alignment horizontal="center"/>
      <protection locked="0"/>
    </xf>
    <xf numFmtId="179" fontId="13" fillId="2" borderId="4" xfId="0" applyNumberFormat="1" applyFont="1" applyFill="1" applyBorder="1" applyAlignment="1" applyProtection="1">
      <alignment horizontal="right" vertical="center" wrapText="1"/>
      <protection locked="0"/>
    </xf>
    <xf numFmtId="179" fontId="13" fillId="2" borderId="4" xfId="0" applyNumberFormat="1" applyFont="1" applyFill="1" applyBorder="1" applyAlignment="1" applyProtection="1">
      <alignment horizontal="right" vertical="center"/>
      <protection locked="0"/>
    </xf>
    <xf numFmtId="179" fontId="13" fillId="2" borderId="4" xfId="0" applyNumberFormat="1" applyFont="1" applyFill="1" applyBorder="1" applyProtection="1"/>
    <xf numFmtId="179" fontId="13" fillId="0" borderId="0" xfId="0" applyNumberFormat="1" applyFont="1" applyProtection="1">
      <protection locked="0"/>
    </xf>
    <xf numFmtId="179" fontId="13" fillId="0" borderId="0" xfId="0" applyNumberFormat="1" applyFont="1" applyFill="1" applyBorder="1" applyAlignment="1" applyProtection="1">
      <alignment horizontal="right"/>
      <protection locked="0"/>
    </xf>
    <xf numFmtId="179" fontId="13" fillId="0" borderId="0" xfId="0" applyNumberFormat="1" applyFont="1" applyFill="1" applyBorder="1" applyAlignment="1" applyProtection="1">
      <alignment horizontal="center" wrapText="1"/>
      <protection locked="0"/>
    </xf>
    <xf numFmtId="179" fontId="18" fillId="0" borderId="0" xfId="0" applyNumberFormat="1" applyFont="1" applyFill="1" applyBorder="1" applyAlignment="1" applyProtection="1">
      <protection locked="0"/>
    </xf>
    <xf numFmtId="179" fontId="28" fillId="0" borderId="10" xfId="0" applyNumberFormat="1" applyFont="1" applyBorder="1" applyProtection="1">
      <protection locked="0"/>
    </xf>
    <xf numFmtId="179" fontId="13" fillId="0" borderId="25" xfId="0" applyNumberFormat="1" applyFont="1" applyBorder="1" applyAlignment="1" applyProtection="1">
      <alignment horizontal="right"/>
      <protection locked="0"/>
    </xf>
    <xf numFmtId="179" fontId="13" fillId="2" borderId="9" xfId="0" applyNumberFormat="1" applyFont="1" applyFill="1" applyBorder="1" applyAlignment="1" applyProtection="1">
      <alignment horizontal="right"/>
      <protection locked="0"/>
    </xf>
    <xf numFmtId="179" fontId="13" fillId="2" borderId="25" xfId="0" applyNumberFormat="1" applyFont="1" applyFill="1" applyBorder="1" applyAlignment="1" applyProtection="1">
      <alignment horizontal="right"/>
      <protection locked="0"/>
    </xf>
    <xf numFmtId="179" fontId="10" fillId="0" borderId="0" xfId="0" applyNumberFormat="1" applyFont="1" applyProtection="1">
      <protection locked="0"/>
    </xf>
    <xf numFmtId="3" fontId="34" fillId="40" borderId="16" xfId="0" applyNumberFormat="1" applyFont="1" applyFill="1" applyBorder="1" applyAlignment="1" applyProtection="1">
      <alignment horizontal="center" vertical="center"/>
      <protection locked="0"/>
    </xf>
    <xf numFmtId="3" fontId="34" fillId="40" borderId="27" xfId="0" applyNumberFormat="1" applyFont="1" applyFill="1" applyBorder="1" applyAlignment="1" applyProtection="1">
      <alignment horizontal="right" vertical="center"/>
      <protection locked="0"/>
    </xf>
    <xf numFmtId="3" fontId="16" fillId="40" borderId="11" xfId="0" applyNumberFormat="1" applyFont="1" applyFill="1" applyBorder="1" applyAlignment="1" applyProtection="1">
      <alignment vertical="top" wrapText="1"/>
      <protection locked="0"/>
    </xf>
    <xf numFmtId="3" fontId="11" fillId="40" borderId="10" xfId="0" applyNumberFormat="1" applyFont="1" applyFill="1" applyBorder="1" applyAlignment="1" applyProtection="1">
      <alignment horizontal="left" vertical="center"/>
      <protection locked="0"/>
    </xf>
    <xf numFmtId="3" fontId="23" fillId="40" borderId="12" xfId="0" applyNumberFormat="1" applyFont="1" applyFill="1" applyBorder="1" applyAlignment="1" applyProtection="1">
      <alignment vertical="center" wrapText="1"/>
      <protection locked="0"/>
    </xf>
    <xf numFmtId="3" fontId="11" fillId="40" borderId="11" xfId="0" applyNumberFormat="1" applyFont="1" applyFill="1" applyBorder="1" applyAlignment="1" applyProtection="1">
      <alignment vertical="top" wrapText="1"/>
      <protection locked="0"/>
    </xf>
    <xf numFmtId="3" fontId="11" fillId="40" borderId="27" xfId="0" applyNumberFormat="1" applyFont="1" applyFill="1" applyBorder="1" applyAlignment="1" applyProtection="1">
      <alignment horizontal="right" vertical="center"/>
      <protection locked="0"/>
    </xf>
    <xf numFmtId="3" fontId="13" fillId="40" borderId="25" xfId="0" applyNumberFormat="1" applyFont="1" applyFill="1" applyBorder="1" applyAlignment="1" applyProtection="1">
      <alignment horizontal="center" vertical="center"/>
      <protection locked="0"/>
    </xf>
    <xf numFmtId="3" fontId="13" fillId="40" borderId="25" xfId="0" applyNumberFormat="1" applyFont="1" applyFill="1" applyBorder="1" applyAlignment="1" applyProtection="1">
      <alignment horizontal="center" vertical="center" wrapText="1"/>
      <protection locked="0"/>
    </xf>
    <xf numFmtId="3" fontId="10" fillId="40" borderId="32" xfId="0" applyNumberFormat="1" applyFont="1" applyFill="1" applyBorder="1" applyAlignment="1" applyProtection="1">
      <protection locked="0"/>
    </xf>
    <xf numFmtId="3" fontId="10" fillId="40" borderId="32" xfId="0" applyNumberFormat="1" applyFont="1" applyFill="1" applyBorder="1" applyAlignment="1" applyProtection="1">
      <alignment horizontal="left" vertical="top" wrapText="1"/>
      <protection locked="0"/>
    </xf>
    <xf numFmtId="3" fontId="10" fillId="40" borderId="4" xfId="0" applyNumberFormat="1" applyFont="1" applyFill="1" applyBorder="1" applyAlignment="1" applyProtection="1">
      <protection locked="0"/>
    </xf>
    <xf numFmtId="3" fontId="10" fillId="40" borderId="4" xfId="0" applyNumberFormat="1" applyFont="1" applyFill="1" applyBorder="1" applyAlignment="1" applyProtection="1">
      <alignment wrapText="1"/>
      <protection locked="0"/>
    </xf>
    <xf numFmtId="3" fontId="10" fillId="40" borderId="4" xfId="0" applyNumberFormat="1" applyFont="1" applyFill="1" applyBorder="1" applyAlignment="1" applyProtection="1">
      <alignment vertical="top" wrapText="1"/>
      <protection locked="0"/>
    </xf>
    <xf numFmtId="3" fontId="10" fillId="40" borderId="4" xfId="0" applyNumberFormat="1" applyFont="1" applyFill="1" applyBorder="1" applyAlignment="1" applyProtection="1">
      <alignment horizontal="center" wrapText="1"/>
      <protection locked="0"/>
    </xf>
    <xf numFmtId="0" fontId="10" fillId="40" borderId="0" xfId="0" applyFont="1" applyFill="1" applyAlignment="1" applyProtection="1">
      <alignment horizontal="left" vertical="top" wrapText="1"/>
      <protection locked="0"/>
    </xf>
    <xf numFmtId="3" fontId="13" fillId="40" borderId="4" xfId="0" applyNumberFormat="1" applyFont="1" applyFill="1" applyBorder="1" applyAlignment="1" applyProtection="1">
      <alignment horizontal="left" vertical="top" wrapText="1"/>
      <protection locked="0"/>
    </xf>
    <xf numFmtId="0" fontId="13" fillId="0" borderId="0" xfId="0" applyFont="1" applyFill="1" applyProtection="1">
      <protection locked="0"/>
    </xf>
    <xf numFmtId="0" fontId="13" fillId="0" borderId="0" xfId="0" applyFont="1" applyFill="1" applyAlignment="1" applyProtection="1">
      <alignment horizontal="left" vertical="top" wrapText="1"/>
      <protection locked="0"/>
    </xf>
    <xf numFmtId="3" fontId="10" fillId="0" borderId="25" xfId="0" applyNumberFormat="1" applyFont="1" applyFill="1" applyBorder="1" applyAlignment="1" applyProtection="1">
      <alignment horizontal="left" vertical="top" wrapText="1"/>
      <protection locked="0"/>
    </xf>
    <xf numFmtId="3" fontId="10" fillId="0" borderId="0" xfId="3" applyNumberFormat="1" applyFont="1" applyFill="1" applyBorder="1" applyAlignment="1" applyProtection="1">
      <alignment horizontal="center" vertical="top" wrapText="1"/>
      <protection locked="0"/>
    </xf>
    <xf numFmtId="3" fontId="10" fillId="0" borderId="0" xfId="0" applyNumberFormat="1" applyFont="1" applyFill="1" applyBorder="1" applyAlignment="1" applyProtection="1">
      <alignment horizontal="left" vertical="top" wrapText="1"/>
      <protection locked="0"/>
    </xf>
    <xf numFmtId="3" fontId="13" fillId="0" borderId="0" xfId="0" applyNumberFormat="1" applyFont="1" applyFill="1" applyProtection="1">
      <protection locked="0"/>
    </xf>
    <xf numFmtId="3" fontId="13" fillId="0" borderId="0" xfId="0" applyNumberFormat="1" applyFont="1" applyFill="1" applyBorder="1" applyAlignment="1" applyProtection="1">
      <alignment horizontal="center"/>
      <protection locked="0"/>
    </xf>
    <xf numFmtId="3" fontId="10" fillId="0" borderId="0" xfId="3" applyNumberFormat="1" applyFont="1" applyFill="1" applyBorder="1" applyAlignment="1" applyProtection="1">
      <alignment horizontal="center" vertical="top" wrapText="1"/>
    </xf>
    <xf numFmtId="3" fontId="63" fillId="8" borderId="25" xfId="0" applyNumberFormat="1" applyFont="1" applyFill="1" applyBorder="1" applyAlignment="1" applyProtection="1">
      <alignment horizontal="center" vertical="center" textRotation="90" wrapText="1"/>
      <protection locked="0"/>
    </xf>
    <xf numFmtId="3" fontId="64" fillId="8" borderId="25" xfId="0" applyNumberFormat="1" applyFont="1" applyFill="1" applyBorder="1" applyAlignment="1" applyProtection="1">
      <alignment horizontal="center" vertical="center"/>
    </xf>
    <xf numFmtId="0" fontId="64" fillId="8" borderId="25" xfId="0" applyNumberFormat="1" applyFont="1" applyFill="1" applyBorder="1" applyAlignment="1" applyProtection="1">
      <alignment horizontal="center" vertical="center" shrinkToFit="1"/>
    </xf>
    <xf numFmtId="3" fontId="65" fillId="8" borderId="25" xfId="0" applyNumberFormat="1" applyFont="1" applyFill="1" applyBorder="1" applyAlignment="1" applyProtection="1">
      <alignment horizontal="center" vertical="center" textRotation="90" wrapText="1"/>
      <protection locked="0"/>
    </xf>
    <xf numFmtId="3" fontId="66" fillId="8" borderId="25" xfId="0" applyNumberFormat="1" applyFont="1" applyFill="1" applyBorder="1" applyAlignment="1" applyProtection="1">
      <alignment horizontal="center" vertical="center" wrapText="1"/>
    </xf>
    <xf numFmtId="14" fontId="67" fillId="8" borderId="25" xfId="0" applyNumberFormat="1" applyFont="1" applyFill="1" applyBorder="1" applyAlignment="1" applyProtection="1">
      <alignment horizontal="center" vertical="center" shrinkToFit="1"/>
    </xf>
    <xf numFmtId="43" fontId="10" fillId="0" borderId="0" xfId="1" applyFont="1" applyFill="1" applyBorder="1" applyAlignment="1" applyProtection="1">
      <alignment horizontal="center"/>
      <protection locked="0"/>
    </xf>
    <xf numFmtId="3" fontId="34" fillId="13" borderId="16" xfId="0" applyNumberFormat="1" applyFont="1" applyFill="1" applyBorder="1" applyAlignment="1" applyProtection="1">
      <alignment horizontal="center" vertical="center"/>
      <protection locked="0"/>
    </xf>
    <xf numFmtId="3" fontId="34" fillId="13" borderId="27" xfId="0" applyNumberFormat="1" applyFont="1" applyFill="1" applyBorder="1" applyAlignment="1" applyProtection="1">
      <alignment horizontal="right" vertical="center"/>
      <protection locked="0"/>
    </xf>
    <xf numFmtId="179" fontId="13" fillId="2" borderId="3" xfId="0" applyNumberFormat="1" applyFont="1" applyFill="1" applyBorder="1" applyAlignment="1" applyProtection="1">
      <alignment horizontal="center"/>
      <protection locked="0"/>
    </xf>
    <xf numFmtId="179" fontId="13" fillId="2" borderId="3" xfId="0" applyNumberFormat="1" applyFont="1" applyFill="1" applyBorder="1" applyAlignment="1" applyProtection="1">
      <alignment horizontal="center"/>
      <protection locked="0"/>
    </xf>
    <xf numFmtId="3" fontId="23" fillId="40" borderId="11" xfId="0" applyNumberFormat="1" applyFont="1" applyFill="1" applyBorder="1" applyAlignment="1" applyProtection="1">
      <alignment horizontal="center" vertical="center" wrapText="1"/>
      <protection locked="0"/>
    </xf>
    <xf numFmtId="3" fontId="23" fillId="11" borderId="11" xfId="0" applyNumberFormat="1" applyFont="1" applyFill="1" applyBorder="1" applyAlignment="1" applyProtection="1">
      <alignment horizontal="left" vertical="center" wrapText="1"/>
      <protection locked="0"/>
    </xf>
    <xf numFmtId="3" fontId="23" fillId="13" borderId="11" xfId="0" applyNumberFormat="1" applyFont="1" applyFill="1" applyBorder="1" applyAlignment="1" applyProtection="1">
      <alignment horizontal="left" vertical="center" wrapText="1"/>
      <protection locked="0"/>
    </xf>
    <xf numFmtId="1" fontId="10" fillId="13" borderId="0" xfId="3" applyNumberFormat="1" applyFont="1" applyFill="1" applyBorder="1" applyAlignment="1" applyProtection="1">
      <alignment horizontal="center" vertical="top" wrapText="1"/>
    </xf>
    <xf numFmtId="1" fontId="10" fillId="13" borderId="5" xfId="3" applyNumberFormat="1" applyFont="1" applyFill="1" applyBorder="1" applyAlignment="1" applyProtection="1">
      <alignment horizontal="center" vertical="top" wrapText="1"/>
    </xf>
    <xf numFmtId="3" fontId="23" fillId="8" borderId="13" xfId="0" applyNumberFormat="1" applyFont="1" applyFill="1" applyBorder="1" applyAlignment="1" applyProtection="1">
      <alignment horizontal="center" wrapText="1"/>
    </xf>
    <xf numFmtId="3" fontId="23" fillId="8" borderId="9" xfId="0" applyNumberFormat="1" applyFont="1" applyFill="1" applyBorder="1" applyAlignment="1" applyProtection="1">
      <alignment horizontal="center" vertical="top" wrapText="1"/>
    </xf>
    <xf numFmtId="0" fontId="24" fillId="7" borderId="1" xfId="0" applyFont="1" applyFill="1" applyBorder="1" applyAlignment="1" applyProtection="1"/>
    <xf numFmtId="0" fontId="24" fillId="7" borderId="5" xfId="0" applyFont="1" applyFill="1" applyBorder="1" applyAlignment="1" applyProtection="1"/>
    <xf numFmtId="178" fontId="24" fillId="7" borderId="5" xfId="0" applyNumberFormat="1" applyFont="1" applyFill="1" applyBorder="1" applyAlignment="1" applyProtection="1"/>
    <xf numFmtId="0" fontId="24" fillId="7" borderId="7" xfId="0" applyFont="1" applyFill="1" applyBorder="1" applyAlignment="1" applyProtection="1"/>
    <xf numFmtId="43" fontId="10" fillId="0" borderId="0" xfId="1" applyFont="1" applyFill="1" applyBorder="1" applyAlignment="1" applyProtection="1">
      <alignment horizontal="center"/>
      <protection locked="0"/>
    </xf>
    <xf numFmtId="0" fontId="60" fillId="0" borderId="0" xfId="5" applyFont="1" applyAlignment="1">
      <alignment vertical="center"/>
    </xf>
    <xf numFmtId="0" fontId="60" fillId="0" borderId="0" xfId="5" applyFont="1" applyFill="1" applyAlignment="1">
      <alignment vertical="center"/>
    </xf>
    <xf numFmtId="0" fontId="60" fillId="6" borderId="0" xfId="5" applyFont="1" applyFill="1" applyAlignment="1">
      <alignment vertical="center"/>
    </xf>
    <xf numFmtId="0" fontId="61" fillId="0" borderId="1" xfId="5" applyFont="1" applyBorder="1" applyAlignment="1">
      <alignment vertical="center"/>
    </xf>
    <xf numFmtId="0" fontId="61" fillId="0" borderId="5" xfId="5" applyFont="1" applyBorder="1" applyAlignment="1">
      <alignment vertical="center"/>
    </xf>
    <xf numFmtId="0" fontId="60" fillId="0" borderId="5" xfId="5" applyFont="1" applyBorder="1" applyAlignment="1">
      <alignment vertical="center"/>
    </xf>
    <xf numFmtId="0" fontId="60" fillId="0" borderId="5" xfId="5" applyFont="1" applyBorder="1" applyAlignment="1">
      <alignment vertical="center" wrapText="1"/>
    </xf>
    <xf numFmtId="0" fontId="9" fillId="0" borderId="5" xfId="5" applyBorder="1" applyAlignment="1">
      <alignment vertical="center"/>
    </xf>
    <xf numFmtId="180" fontId="60" fillId="6" borderId="5" xfId="5" applyNumberFormat="1" applyFont="1" applyFill="1" applyBorder="1" applyAlignment="1">
      <alignment vertical="center"/>
    </xf>
    <xf numFmtId="0" fontId="60" fillId="6" borderId="5" xfId="5" applyFont="1" applyFill="1" applyBorder="1" applyAlignment="1">
      <alignment vertical="center"/>
    </xf>
    <xf numFmtId="0" fontId="60" fillId="0" borderId="5" xfId="5" applyFont="1" applyFill="1" applyBorder="1" applyAlignment="1">
      <alignment vertical="center"/>
    </xf>
    <xf numFmtId="0" fontId="60" fillId="0" borderId="7" xfId="5" applyFont="1" applyBorder="1" applyAlignment="1">
      <alignment vertical="center"/>
    </xf>
    <xf numFmtId="0" fontId="60" fillId="0" borderId="35" xfId="5" applyFont="1" applyBorder="1" applyAlignment="1">
      <alignment vertical="center"/>
    </xf>
    <xf numFmtId="0" fontId="60" fillId="0" borderId="36" xfId="5" applyFont="1" applyBorder="1" applyAlignment="1">
      <alignment vertical="center"/>
    </xf>
    <xf numFmtId="180" fontId="60" fillId="0" borderId="36" xfId="5" applyNumberFormat="1" applyFont="1" applyBorder="1" applyAlignment="1">
      <alignment vertical="center"/>
    </xf>
    <xf numFmtId="0" fontId="60" fillId="0" borderId="36" xfId="5" applyFont="1" applyFill="1" applyBorder="1" applyAlignment="1">
      <alignment vertical="center"/>
    </xf>
    <xf numFmtId="0" fontId="60" fillId="0" borderId="39" xfId="5" applyFont="1" applyBorder="1" applyAlignment="1">
      <alignment vertical="center"/>
    </xf>
    <xf numFmtId="0" fontId="60" fillId="9" borderId="36" xfId="5" applyFont="1" applyFill="1" applyBorder="1" applyAlignment="1">
      <alignment vertical="center"/>
    </xf>
    <xf numFmtId="0" fontId="60" fillId="9" borderId="25" xfId="5" applyFont="1" applyFill="1" applyBorder="1" applyAlignment="1">
      <alignment vertical="center"/>
    </xf>
    <xf numFmtId="0" fontId="60" fillId="9" borderId="46" xfId="5" applyFont="1" applyFill="1" applyBorder="1" applyAlignment="1">
      <alignment vertical="center"/>
    </xf>
    <xf numFmtId="0" fontId="10" fillId="0" borderId="0" xfId="13"/>
    <xf numFmtId="176" fontId="10" fillId="0" borderId="0" xfId="13" applyNumberFormat="1" applyFont="1" applyProtection="1">
      <protection locked="0"/>
    </xf>
    <xf numFmtId="1" fontId="16" fillId="2" borderId="25" xfId="13" applyNumberFormat="1" applyFont="1" applyFill="1" applyBorder="1" applyAlignment="1" applyProtection="1">
      <alignment horizontal="right"/>
      <protection locked="0"/>
    </xf>
    <xf numFmtId="176" fontId="13" fillId="2" borderId="25" xfId="13" applyNumberFormat="1" applyFont="1" applyFill="1" applyBorder="1" applyAlignment="1" applyProtection="1">
      <alignment horizontal="right"/>
      <protection locked="0"/>
    </xf>
    <xf numFmtId="176" fontId="13" fillId="2" borderId="9" xfId="13" applyNumberFormat="1" applyFont="1" applyFill="1" applyBorder="1" applyAlignment="1" applyProtection="1">
      <alignment horizontal="right"/>
      <protection locked="0"/>
    </xf>
    <xf numFmtId="176" fontId="13" fillId="0" borderId="25" xfId="13" applyNumberFormat="1" applyFont="1" applyBorder="1" applyAlignment="1" applyProtection="1">
      <alignment horizontal="right"/>
      <protection locked="0"/>
    </xf>
    <xf numFmtId="176" fontId="28" fillId="0" borderId="10" xfId="13" applyNumberFormat="1" applyFont="1" applyBorder="1" applyProtection="1">
      <protection locked="0"/>
    </xf>
    <xf numFmtId="176" fontId="13" fillId="0" borderId="0" xfId="13" applyNumberFormat="1" applyFont="1" applyFill="1" applyBorder="1" applyAlignment="1" applyProtection="1">
      <alignment horizontal="center" wrapText="1"/>
      <protection locked="0"/>
    </xf>
    <xf numFmtId="0" fontId="18" fillId="0" borderId="0" xfId="13" applyFont="1" applyFill="1" applyBorder="1" applyAlignment="1" applyProtection="1">
      <protection locked="0"/>
    </xf>
    <xf numFmtId="176" fontId="13" fillId="0" borderId="0" xfId="13" applyNumberFormat="1" applyFont="1" applyFill="1" applyBorder="1" applyAlignment="1" applyProtection="1">
      <alignment horizontal="right"/>
      <protection locked="0"/>
    </xf>
    <xf numFmtId="176" fontId="13" fillId="0" borderId="0" xfId="13" applyNumberFormat="1" applyFont="1" applyProtection="1">
      <protection locked="0"/>
    </xf>
    <xf numFmtId="176" fontId="13" fillId="2" borderId="4" xfId="13" applyNumberFormat="1" applyFont="1" applyFill="1" applyBorder="1" applyProtection="1"/>
    <xf numFmtId="176" fontId="13" fillId="0" borderId="5" xfId="13" applyNumberFormat="1" applyFont="1" applyFill="1" applyBorder="1" applyAlignment="1" applyProtection="1">
      <alignment horizontal="right"/>
      <protection locked="0"/>
    </xf>
    <xf numFmtId="0" fontId="10" fillId="0" borderId="0" xfId="13" applyAlignment="1"/>
    <xf numFmtId="176" fontId="13" fillId="2" borderId="4" xfId="13" applyNumberFormat="1" applyFont="1" applyFill="1" applyBorder="1" applyAlignment="1" applyProtection="1">
      <alignment horizontal="right" vertical="center"/>
      <protection locked="0"/>
    </xf>
    <xf numFmtId="176" fontId="13" fillId="2" borderId="4" xfId="13" applyNumberFormat="1" applyFont="1" applyFill="1" applyBorder="1" applyAlignment="1" applyProtection="1">
      <alignment horizontal="right" vertical="center" wrapText="1"/>
      <protection locked="0"/>
    </xf>
    <xf numFmtId="0" fontId="10" fillId="6" borderId="0" xfId="13" applyFill="1"/>
    <xf numFmtId="176" fontId="34" fillId="2" borderId="13" xfId="13" applyNumberFormat="1" applyFont="1" applyFill="1" applyBorder="1" applyAlignment="1" applyProtection="1">
      <alignment horizontal="center"/>
      <protection locked="0"/>
    </xf>
    <xf numFmtId="176" fontId="15" fillId="2" borderId="2" xfId="13" applyNumberFormat="1" applyFont="1" applyFill="1" applyBorder="1" applyAlignment="1" applyProtection="1">
      <alignment horizontal="center"/>
      <protection locked="0"/>
    </xf>
    <xf numFmtId="176" fontId="23" fillId="2" borderId="4" xfId="13" applyNumberFormat="1" applyFont="1" applyFill="1" applyBorder="1" applyAlignment="1" applyProtection="1">
      <alignment horizontal="center"/>
      <protection locked="0"/>
    </xf>
    <xf numFmtId="176" fontId="38" fillId="0" borderId="0" xfId="13" applyNumberFormat="1" applyFont="1" applyProtection="1">
      <protection locked="0"/>
    </xf>
    <xf numFmtId="0" fontId="10" fillId="13" borderId="0" xfId="13" applyFont="1" applyFill="1" applyAlignment="1" applyProtection="1">
      <alignment horizontal="left" vertical="top" wrapText="1"/>
      <protection locked="0"/>
    </xf>
    <xf numFmtId="0" fontId="10" fillId="13" borderId="0" xfId="13" applyFont="1" applyFill="1" applyProtection="1">
      <protection locked="0"/>
    </xf>
    <xf numFmtId="3" fontId="16" fillId="31" borderId="25" xfId="13" applyNumberFormat="1" applyFont="1" applyFill="1" applyBorder="1" applyAlignment="1" applyProtection="1">
      <alignment horizontal="left" vertical="top" wrapText="1"/>
      <protection locked="0"/>
    </xf>
    <xf numFmtId="3" fontId="16" fillId="29" borderId="25" xfId="13" applyNumberFormat="1" applyFont="1" applyFill="1" applyBorder="1" applyProtection="1">
      <protection locked="0"/>
    </xf>
    <xf numFmtId="3" fontId="10" fillId="30" borderId="25" xfId="13" applyNumberFormat="1" applyFont="1" applyFill="1" applyBorder="1" applyAlignment="1" applyProtection="1">
      <alignment horizontal="left" vertical="top" wrapText="1"/>
      <protection locked="0"/>
    </xf>
    <xf numFmtId="3" fontId="10" fillId="29" borderId="25" xfId="13" applyNumberFormat="1" applyFont="1" applyFill="1" applyBorder="1" applyProtection="1">
      <protection locked="0"/>
    </xf>
    <xf numFmtId="3" fontId="10" fillId="30" borderId="9" xfId="13" applyNumberFormat="1" applyFont="1" applyFill="1" applyBorder="1" applyAlignment="1" applyProtection="1">
      <alignment horizontal="left" vertical="top" wrapText="1"/>
      <protection locked="0"/>
    </xf>
    <xf numFmtId="0" fontId="10" fillId="0" borderId="0" xfId="13" applyFont="1" applyFill="1" applyBorder="1" applyAlignment="1" applyProtection="1">
      <alignment horizontal="left" vertical="top" wrapText="1"/>
      <protection locked="0"/>
    </xf>
    <xf numFmtId="0" fontId="10" fillId="0" borderId="0" xfId="13" applyFont="1" applyFill="1" applyBorder="1" applyProtection="1">
      <protection locked="0"/>
    </xf>
    <xf numFmtId="176" fontId="13" fillId="0" borderId="0" xfId="13" applyNumberFormat="1" applyFont="1" applyFill="1" applyBorder="1" applyAlignment="1" applyProtection="1">
      <alignment horizontal="left" vertical="top" wrapText="1"/>
      <protection locked="0"/>
    </xf>
    <xf numFmtId="1" fontId="13" fillId="0" borderId="0" xfId="13" applyNumberFormat="1" applyFont="1" applyFill="1" applyBorder="1" applyAlignment="1" applyProtection="1">
      <alignment horizontal="center" wrapText="1"/>
      <protection locked="0"/>
    </xf>
    <xf numFmtId="0" fontId="18" fillId="0" borderId="0" xfId="13" applyFont="1" applyFill="1" applyBorder="1" applyAlignment="1" applyProtection="1">
      <alignment horizontal="left" vertical="top" wrapText="1"/>
      <protection locked="0"/>
    </xf>
    <xf numFmtId="1" fontId="18" fillId="0" borderId="0" xfId="13" applyNumberFormat="1" applyFont="1" applyFill="1" applyBorder="1" applyAlignment="1" applyProtection="1">
      <protection locked="0"/>
    </xf>
    <xf numFmtId="3" fontId="10" fillId="13" borderId="0" xfId="13" applyNumberFormat="1" applyFont="1" applyFill="1" applyBorder="1" applyAlignment="1" applyProtection="1">
      <alignment horizontal="left" vertical="top" wrapText="1"/>
      <protection locked="0"/>
    </xf>
    <xf numFmtId="1" fontId="10" fillId="13" borderId="0" xfId="13" applyNumberFormat="1" applyFont="1" applyFill="1" applyBorder="1" applyProtection="1">
      <protection locked="0"/>
    </xf>
    <xf numFmtId="0" fontId="13" fillId="13" borderId="0" xfId="13" applyFont="1" applyFill="1" applyAlignment="1" applyProtection="1">
      <alignment horizontal="left" vertical="top" wrapText="1"/>
      <protection locked="0"/>
    </xf>
    <xf numFmtId="0" fontId="13" fillId="13" borderId="0" xfId="13" applyFont="1" applyFill="1" applyProtection="1">
      <protection locked="0"/>
    </xf>
    <xf numFmtId="1" fontId="13" fillId="13" borderId="0" xfId="13" applyNumberFormat="1" applyFont="1" applyFill="1" applyProtection="1">
      <protection locked="0"/>
    </xf>
    <xf numFmtId="3" fontId="10" fillId="13" borderId="25" xfId="13" applyNumberFormat="1" applyFont="1" applyFill="1" applyBorder="1" applyAlignment="1" applyProtection="1">
      <alignment horizontal="left" vertical="top" wrapText="1"/>
      <protection locked="0"/>
    </xf>
    <xf numFmtId="3" fontId="13" fillId="13" borderId="1" xfId="13" applyNumberFormat="1" applyFont="1" applyFill="1" applyBorder="1" applyAlignment="1" applyProtection="1">
      <alignment horizontal="left" vertical="top" wrapText="1"/>
    </xf>
    <xf numFmtId="3" fontId="13" fillId="13" borderId="4" xfId="13" applyNumberFormat="1" applyFont="1" applyFill="1" applyBorder="1" applyProtection="1"/>
    <xf numFmtId="1" fontId="13" fillId="13" borderId="4" xfId="13" applyNumberFormat="1" applyFont="1" applyFill="1" applyBorder="1" applyProtection="1"/>
    <xf numFmtId="3" fontId="10" fillId="13" borderId="30" xfId="13" applyNumberFormat="1" applyFont="1" applyFill="1" applyBorder="1" applyAlignment="1" applyProtection="1">
      <alignment horizontal="left" vertical="top" wrapText="1"/>
      <protection locked="0"/>
    </xf>
    <xf numFmtId="3" fontId="10" fillId="13" borderId="5" xfId="13" applyNumberFormat="1" applyFont="1" applyFill="1" applyBorder="1" applyAlignment="1" applyProtection="1">
      <alignment horizontal="left" vertical="top" wrapText="1"/>
      <protection locked="0"/>
    </xf>
    <xf numFmtId="1" fontId="10" fillId="13" borderId="5" xfId="13" applyNumberFormat="1" applyFont="1" applyFill="1" applyBorder="1" applyProtection="1">
      <protection locked="0"/>
    </xf>
    <xf numFmtId="1" fontId="10" fillId="13" borderId="4" xfId="13" applyNumberFormat="1" applyFont="1" applyFill="1" applyBorder="1" applyAlignment="1" applyProtection="1">
      <alignment wrapText="1"/>
      <protection locked="0"/>
    </xf>
    <xf numFmtId="1" fontId="10" fillId="13" borderId="7" xfId="13" applyNumberFormat="1" applyFont="1" applyFill="1" applyBorder="1" applyAlignment="1" applyProtection="1">
      <alignment wrapText="1"/>
      <protection locked="0"/>
    </xf>
    <xf numFmtId="1" fontId="10" fillId="13" borderId="7" xfId="13" applyNumberFormat="1" applyFont="1" applyFill="1" applyBorder="1" applyAlignment="1" applyProtection="1">
      <protection locked="0"/>
    </xf>
    <xf numFmtId="3" fontId="10" fillId="13" borderId="7" xfId="13" applyNumberFormat="1" applyFont="1" applyFill="1" applyBorder="1" applyAlignment="1" applyProtection="1">
      <alignment horizontal="left" vertical="top" wrapText="1"/>
      <protection locked="0"/>
    </xf>
    <xf numFmtId="3" fontId="13" fillId="13" borderId="25" xfId="13" applyNumberFormat="1" applyFont="1" applyFill="1" applyBorder="1" applyAlignment="1" applyProtection="1">
      <alignment horizontal="center" vertical="center" wrapText="1"/>
      <protection locked="0"/>
    </xf>
    <xf numFmtId="3" fontId="13" fillId="13" borderId="25" xfId="13" applyNumberFormat="1" applyFont="1" applyFill="1" applyBorder="1" applyAlignment="1" applyProtection="1">
      <alignment horizontal="center" vertical="center"/>
      <protection locked="0"/>
    </xf>
    <xf numFmtId="3" fontId="13" fillId="13" borderId="11" xfId="13" applyNumberFormat="1" applyFont="1" applyFill="1" applyBorder="1" applyAlignment="1" applyProtection="1">
      <alignment horizontal="center" vertical="center"/>
      <protection locked="0"/>
    </xf>
    <xf numFmtId="176" fontId="23" fillId="2" borderId="48" xfId="13" applyNumberFormat="1" applyFont="1" applyFill="1" applyBorder="1" applyAlignment="1" applyProtection="1">
      <alignment horizontal="center"/>
      <protection locked="0"/>
    </xf>
    <xf numFmtId="3" fontId="34" fillId="13" borderId="16" xfId="13" applyNumberFormat="1" applyFont="1" applyFill="1" applyBorder="1" applyAlignment="1" applyProtection="1">
      <alignment horizontal="center" vertical="center"/>
      <protection locked="0"/>
    </xf>
    <xf numFmtId="0" fontId="10" fillId="6" borderId="0" xfId="13" applyFont="1" applyFill="1"/>
    <xf numFmtId="3" fontId="34" fillId="13" borderId="27" xfId="13" applyNumberFormat="1" applyFont="1" applyFill="1" applyBorder="1" applyAlignment="1" applyProtection="1">
      <alignment horizontal="right" vertical="center"/>
      <protection locked="0"/>
    </xf>
    <xf numFmtId="3" fontId="11" fillId="13" borderId="26" xfId="13" applyNumberFormat="1" applyFont="1" applyFill="1" applyBorder="1" applyAlignment="1" applyProtection="1">
      <alignment horizontal="right" vertical="center"/>
      <protection locked="0"/>
    </xf>
    <xf numFmtId="3" fontId="16" fillId="13" borderId="11" xfId="13" applyNumberFormat="1" applyFont="1" applyFill="1" applyBorder="1" applyAlignment="1" applyProtection="1">
      <alignment horizontal="left" vertical="top" wrapText="1"/>
      <protection locked="0"/>
    </xf>
    <xf numFmtId="3" fontId="34" fillId="13" borderId="2" xfId="13" applyNumberFormat="1" applyFont="1" applyFill="1" applyBorder="1" applyAlignment="1" applyProtection="1">
      <alignment horizontal="right" wrapText="1"/>
      <protection locked="0"/>
    </xf>
    <xf numFmtId="1" fontId="13" fillId="13" borderId="15" xfId="13" applyNumberFormat="1" applyFont="1" applyFill="1" applyBorder="1" applyAlignment="1" applyProtection="1">
      <alignment horizontal="left" vertical="center"/>
      <protection locked="0"/>
    </xf>
    <xf numFmtId="3" fontId="34" fillId="13" borderId="14" xfId="13" applyNumberFormat="1" applyFont="1" applyFill="1" applyBorder="1" applyAlignment="1" applyProtection="1">
      <alignment vertical="center"/>
      <protection locked="0"/>
    </xf>
    <xf numFmtId="3" fontId="16" fillId="13" borderId="11" xfId="13" applyNumberFormat="1" applyFont="1" applyFill="1" applyBorder="1" applyAlignment="1" applyProtection="1">
      <alignment horizontal="left" wrapText="1"/>
      <protection locked="0"/>
    </xf>
    <xf numFmtId="3" fontId="34" fillId="13" borderId="5" xfId="13" applyNumberFormat="1" applyFont="1" applyFill="1" applyBorder="1" applyAlignment="1" applyProtection="1">
      <alignment horizontal="right" wrapText="1"/>
      <protection locked="0"/>
    </xf>
    <xf numFmtId="0" fontId="77" fillId="9" borderId="36" xfId="5" applyFont="1" applyFill="1" applyBorder="1" applyAlignment="1">
      <alignment vertical="center"/>
    </xf>
    <xf numFmtId="179" fontId="13" fillId="2" borderId="3" xfId="0" applyNumberFormat="1" applyFont="1" applyFill="1" applyBorder="1" applyAlignment="1" applyProtection="1">
      <alignment horizontal="center"/>
      <protection locked="0"/>
    </xf>
    <xf numFmtId="3" fontId="10" fillId="0" borderId="40" xfId="0" applyNumberFormat="1" applyFont="1" applyFill="1" applyBorder="1" applyAlignment="1" applyProtection="1">
      <alignment horizontal="left" vertical="top" wrapText="1"/>
      <protection locked="0"/>
    </xf>
    <xf numFmtId="3" fontId="10" fillId="0" borderId="41" xfId="0" applyNumberFormat="1" applyFont="1" applyFill="1" applyBorder="1" applyAlignment="1" applyProtection="1">
      <alignment horizontal="left" vertical="top" wrapText="1"/>
      <protection locked="0"/>
    </xf>
    <xf numFmtId="3" fontId="10" fillId="0" borderId="56" xfId="0" applyNumberFormat="1" applyFont="1" applyFill="1" applyBorder="1" applyAlignment="1" applyProtection="1">
      <alignment horizontal="left" vertical="top" wrapText="1"/>
      <protection locked="0"/>
    </xf>
    <xf numFmtId="3" fontId="10" fillId="0" borderId="6" xfId="0" applyNumberFormat="1" applyFont="1" applyFill="1" applyBorder="1" applyAlignment="1" applyProtection="1">
      <alignment horizontal="left" vertical="top" wrapText="1"/>
      <protection locked="0"/>
    </xf>
    <xf numFmtId="0" fontId="0" fillId="0" borderId="56" xfId="0" applyFill="1" applyBorder="1"/>
    <xf numFmtId="0" fontId="0" fillId="0" borderId="0" xfId="0" applyFill="1" applyBorder="1"/>
    <xf numFmtId="0" fontId="0" fillId="0" borderId="6" xfId="0" applyFill="1" applyBorder="1"/>
    <xf numFmtId="0" fontId="0" fillId="0" borderId="56" xfId="0" applyBorder="1"/>
    <xf numFmtId="0" fontId="0" fillId="0" borderId="0" xfId="0" applyBorder="1"/>
    <xf numFmtId="0" fontId="0" fillId="0" borderId="6" xfId="0" applyBorder="1"/>
    <xf numFmtId="14" fontId="10" fillId="40" borderId="4" xfId="0" applyNumberFormat="1" applyFont="1" applyFill="1" applyBorder="1" applyAlignment="1" applyProtection="1">
      <alignment horizontal="left" vertical="top" wrapText="1"/>
      <protection locked="0"/>
    </xf>
    <xf numFmtId="14" fontId="10" fillId="40" borderId="30" xfId="0" applyNumberFormat="1" applyFont="1" applyFill="1" applyBorder="1" applyAlignment="1" applyProtection="1">
      <alignment horizontal="left" vertical="top" wrapText="1"/>
      <protection locked="0"/>
    </xf>
    <xf numFmtId="14" fontId="10" fillId="0" borderId="25" xfId="0" applyNumberFormat="1" applyFont="1" applyFill="1" applyBorder="1" applyAlignment="1" applyProtection="1">
      <alignment horizontal="left" vertical="top" wrapText="1"/>
      <protection locked="0"/>
    </xf>
    <xf numFmtId="14" fontId="10" fillId="0" borderId="0" xfId="0" applyNumberFormat="1" applyFont="1" applyFill="1" applyBorder="1" applyAlignment="1" applyProtection="1">
      <alignment horizontal="left" vertical="top" wrapText="1"/>
      <protection locked="0"/>
    </xf>
    <xf numFmtId="14" fontId="0" fillId="0" borderId="0" xfId="0" applyNumberFormat="1" applyFill="1" applyBorder="1"/>
    <xf numFmtId="14" fontId="0" fillId="0" borderId="0" xfId="0" applyNumberFormat="1" applyBorder="1"/>
    <xf numFmtId="182" fontId="10" fillId="40" borderId="4" xfId="0" applyNumberFormat="1" applyFont="1" applyFill="1" applyBorder="1" applyAlignment="1" applyProtection="1">
      <alignment horizontal="left" vertical="top" wrapText="1"/>
      <protection locked="0"/>
    </xf>
    <xf numFmtId="182" fontId="10" fillId="40" borderId="30" xfId="0" applyNumberFormat="1" applyFont="1" applyFill="1" applyBorder="1" applyAlignment="1" applyProtection="1">
      <alignment horizontal="left" vertical="top" wrapText="1"/>
      <protection locked="0"/>
    </xf>
    <xf numFmtId="182" fontId="10" fillId="0" borderId="41" xfId="0" applyNumberFormat="1" applyFont="1" applyFill="1" applyBorder="1" applyAlignment="1" applyProtection="1">
      <alignment horizontal="left" vertical="top" wrapText="1"/>
      <protection locked="0"/>
    </xf>
    <xf numFmtId="182" fontId="10" fillId="0" borderId="6" xfId="0" applyNumberFormat="1" applyFont="1" applyFill="1" applyBorder="1" applyAlignment="1" applyProtection="1">
      <alignment horizontal="left" vertical="top" wrapText="1"/>
      <protection locked="0"/>
    </xf>
    <xf numFmtId="182" fontId="0" fillId="0" borderId="6" xfId="0" applyNumberFormat="1" applyFill="1" applyBorder="1"/>
    <xf numFmtId="182" fontId="0" fillId="0" borderId="6" xfId="0" applyNumberFormat="1" applyBorder="1"/>
    <xf numFmtId="0" fontId="10" fillId="40" borderId="4" xfId="0" applyNumberFormat="1" applyFont="1" applyFill="1" applyBorder="1" applyAlignment="1" applyProtection="1">
      <alignment horizontal="left" vertical="top" wrapText="1"/>
      <protection locked="0"/>
    </xf>
    <xf numFmtId="0" fontId="10" fillId="40" borderId="30" xfId="0" applyNumberFormat="1" applyFont="1" applyFill="1" applyBorder="1" applyAlignment="1" applyProtection="1">
      <alignment horizontal="left" vertical="top" wrapText="1"/>
      <protection locked="0"/>
    </xf>
    <xf numFmtId="0" fontId="10" fillId="0" borderId="40" xfId="0" applyNumberFormat="1" applyFont="1" applyFill="1" applyBorder="1" applyAlignment="1" applyProtection="1">
      <alignment horizontal="left" vertical="top" wrapText="1"/>
      <protection locked="0"/>
    </xf>
    <xf numFmtId="0" fontId="10" fillId="0" borderId="56" xfId="0" applyNumberFormat="1" applyFont="1" applyFill="1" applyBorder="1" applyAlignment="1" applyProtection="1">
      <alignment horizontal="left" vertical="top" wrapText="1"/>
      <protection locked="0"/>
    </xf>
    <xf numFmtId="0" fontId="0" fillId="0" borderId="56" xfId="0" applyNumberFormat="1" applyFill="1" applyBorder="1"/>
    <xf numFmtId="0" fontId="0" fillId="0" borderId="56" xfId="0" applyNumberFormat="1" applyBorder="1"/>
    <xf numFmtId="0" fontId="10" fillId="0" borderId="25" xfId="0" applyNumberFormat="1" applyFont="1" applyFill="1" applyBorder="1" applyAlignment="1" applyProtection="1">
      <alignment horizontal="left" vertical="top" wrapText="1"/>
      <protection locked="0"/>
    </xf>
    <xf numFmtId="0" fontId="10" fillId="0" borderId="0" xfId="0" applyNumberFormat="1" applyFont="1" applyFill="1" applyBorder="1" applyAlignment="1" applyProtection="1">
      <alignment horizontal="left" vertical="top" wrapText="1"/>
      <protection locked="0"/>
    </xf>
    <xf numFmtId="0" fontId="0" fillId="0" borderId="0" xfId="0" applyNumberFormat="1" applyFill="1" applyBorder="1"/>
    <xf numFmtId="0" fontId="0" fillId="0" borderId="0" xfId="0" applyNumberFormat="1" applyBorder="1"/>
    <xf numFmtId="0" fontId="10" fillId="0" borderId="41" xfId="0" applyNumberFormat="1" applyFont="1" applyFill="1" applyBorder="1" applyAlignment="1" applyProtection="1">
      <alignment horizontal="left" vertical="top" wrapText="1"/>
      <protection locked="0"/>
    </xf>
    <xf numFmtId="0" fontId="10" fillId="0" borderId="6" xfId="0" applyNumberFormat="1" applyFont="1" applyFill="1" applyBorder="1" applyAlignment="1" applyProtection="1">
      <alignment horizontal="left" vertical="top" wrapText="1"/>
      <protection locked="0"/>
    </xf>
    <xf numFmtId="0" fontId="0" fillId="0" borderId="6" xfId="0" applyNumberFormat="1" applyFill="1" applyBorder="1"/>
    <xf numFmtId="0" fontId="0" fillId="0" borderId="6" xfId="0" applyNumberFormat="1" applyBorder="1"/>
    <xf numFmtId="0" fontId="0" fillId="40" borderId="4" xfId="0" applyNumberFormat="1" applyFont="1" applyFill="1" applyBorder="1" applyAlignment="1" applyProtection="1">
      <alignment horizontal="left" vertical="top" wrapText="1"/>
      <protection locked="0"/>
    </xf>
    <xf numFmtId="179" fontId="13" fillId="2" borderId="3" xfId="0" applyNumberFormat="1" applyFont="1" applyFill="1" applyBorder="1" applyAlignment="1" applyProtection="1">
      <alignment horizontal="center"/>
      <protection locked="0"/>
    </xf>
    <xf numFmtId="3" fontId="78" fillId="13" borderId="4" xfId="0" applyNumberFormat="1" applyFont="1" applyFill="1" applyBorder="1" applyAlignment="1" applyProtection="1">
      <alignment horizontal="left" vertical="top" wrapText="1"/>
      <protection locked="0"/>
    </xf>
    <xf numFmtId="179" fontId="13" fillId="2" borderId="3" xfId="0" applyNumberFormat="1" applyFont="1" applyFill="1" applyBorder="1" applyAlignment="1" applyProtection="1">
      <alignment horizontal="center"/>
      <protection locked="0"/>
    </xf>
    <xf numFmtId="0" fontId="62" fillId="49" borderId="53" xfId="5" applyFont="1" applyFill="1" applyBorder="1" applyAlignment="1">
      <alignment horizontal="center" vertical="center" wrapText="1"/>
    </xf>
    <xf numFmtId="0" fontId="62" fillId="49" borderId="44" xfId="5" applyFont="1" applyFill="1" applyBorder="1" applyAlignment="1">
      <alignment horizontal="center" vertical="center" wrapText="1"/>
    </xf>
    <xf numFmtId="0" fontId="76" fillId="6" borderId="51" xfId="5" applyFont="1" applyFill="1" applyBorder="1" applyAlignment="1">
      <alignment vertical="center" wrapText="1"/>
    </xf>
    <xf numFmtId="0" fontId="76" fillId="6" borderId="52" xfId="5" applyFont="1" applyFill="1" applyBorder="1" applyAlignment="1">
      <alignment vertical="center" wrapText="1"/>
    </xf>
    <xf numFmtId="181" fontId="6" fillId="6" borderId="25" xfId="5" applyNumberFormat="1" applyFont="1" applyFill="1" applyBorder="1" applyAlignment="1">
      <alignment horizontal="center" vertical="center" wrapText="1"/>
    </xf>
    <xf numFmtId="181" fontId="6" fillId="6" borderId="46" xfId="5" applyNumberFormat="1" applyFont="1" applyFill="1" applyBorder="1" applyAlignment="1">
      <alignment horizontal="center" vertical="center" wrapText="1"/>
    </xf>
    <xf numFmtId="177" fontId="6" fillId="6" borderId="13" xfId="5" applyNumberFormat="1" applyFont="1" applyFill="1" applyBorder="1" applyAlignment="1">
      <alignment horizontal="center" vertical="center" wrapText="1"/>
    </xf>
    <xf numFmtId="177" fontId="6" fillId="6" borderId="45" xfId="5" applyNumberFormat="1" applyFont="1" applyFill="1" applyBorder="1" applyAlignment="1">
      <alignment horizontal="center" vertical="center" wrapText="1"/>
    </xf>
    <xf numFmtId="0" fontId="62" fillId="0" borderId="13" xfId="0" applyFont="1" applyFill="1" applyBorder="1" applyAlignment="1" applyProtection="1">
      <alignment horizontal="left" vertical="center" wrapText="1"/>
      <protection locked="0"/>
    </xf>
    <xf numFmtId="0" fontId="62" fillId="0" borderId="45" xfId="0" applyFont="1" applyFill="1" applyBorder="1" applyAlignment="1" applyProtection="1">
      <alignment horizontal="left" vertical="center" wrapText="1"/>
      <protection locked="0"/>
    </xf>
    <xf numFmtId="3" fontId="6" fillId="6" borderId="3" xfId="5" applyNumberFormat="1" applyFont="1" applyFill="1" applyBorder="1" applyAlignment="1">
      <alignment horizontal="left" vertical="top" wrapText="1"/>
    </xf>
    <xf numFmtId="0" fontId="6" fillId="6" borderId="45" xfId="5" applyFont="1" applyFill="1" applyBorder="1" applyAlignment="1">
      <alignment horizontal="left" vertical="top" wrapText="1"/>
    </xf>
    <xf numFmtId="0" fontId="60" fillId="6" borderId="51" xfId="5" applyFont="1" applyFill="1" applyBorder="1" applyAlignment="1">
      <alignment vertical="center" wrapText="1"/>
    </xf>
    <xf numFmtId="0" fontId="60" fillId="6" borderId="52" xfId="5" applyFont="1" applyFill="1" applyBorder="1" applyAlignment="1">
      <alignment vertical="center" wrapText="1"/>
    </xf>
    <xf numFmtId="0" fontId="60" fillId="6" borderId="42" xfId="5" applyFont="1" applyFill="1" applyBorder="1" applyAlignment="1">
      <alignment vertical="center" wrapText="1"/>
    </xf>
    <xf numFmtId="0" fontId="62" fillId="49" borderId="43" xfId="5" applyFont="1" applyFill="1" applyBorder="1" applyAlignment="1">
      <alignment horizontal="center" vertical="center" wrapText="1"/>
    </xf>
    <xf numFmtId="0" fontId="76" fillId="6" borderId="42" xfId="5" applyFont="1" applyFill="1" applyBorder="1" applyAlignment="1">
      <alignment vertical="center" wrapText="1"/>
    </xf>
    <xf numFmtId="181" fontId="6" fillId="6" borderId="9" xfId="5" applyNumberFormat="1" applyFont="1" applyFill="1" applyBorder="1" applyAlignment="1">
      <alignment horizontal="center" vertical="center" wrapText="1"/>
    </xf>
    <xf numFmtId="177" fontId="6" fillId="6" borderId="9" xfId="5" applyNumberFormat="1" applyFont="1" applyFill="1" applyBorder="1" applyAlignment="1">
      <alignment horizontal="center" vertical="center" wrapText="1"/>
    </xf>
    <xf numFmtId="0" fontId="62" fillId="0" borderId="9" xfId="0" applyFont="1" applyFill="1" applyBorder="1" applyAlignment="1" applyProtection="1">
      <alignment horizontal="left" vertical="center" wrapText="1"/>
      <protection locked="0"/>
    </xf>
    <xf numFmtId="0" fontId="6" fillId="6" borderId="9" xfId="5" applyFont="1" applyFill="1" applyBorder="1" applyAlignment="1">
      <alignment horizontal="left" vertical="top" wrapText="1"/>
    </xf>
    <xf numFmtId="0" fontId="75" fillId="0" borderId="53" xfId="5" applyFont="1" applyBorder="1" applyAlignment="1">
      <alignment horizontal="center" vertical="center"/>
    </xf>
    <xf numFmtId="0" fontId="75" fillId="0" borderId="44" xfId="5" applyFont="1" applyBorder="1" applyAlignment="1">
      <alignment horizontal="center" vertical="center"/>
    </xf>
    <xf numFmtId="0" fontId="60" fillId="0" borderId="10" xfId="5" applyFont="1" applyBorder="1" applyAlignment="1">
      <alignment horizontal="center" vertical="center"/>
    </xf>
    <xf numFmtId="0" fontId="60" fillId="0" borderId="18" xfId="5" applyFont="1" applyBorder="1" applyAlignment="1">
      <alignment horizontal="center" vertical="center"/>
    </xf>
    <xf numFmtId="0" fontId="60" fillId="0" borderId="25" xfId="5" applyFont="1" applyBorder="1" applyAlignment="1">
      <alignment horizontal="center" vertical="center"/>
    </xf>
    <xf numFmtId="0" fontId="60" fillId="0" borderId="46" xfId="5" applyFont="1" applyBorder="1" applyAlignment="1">
      <alignment horizontal="center" vertical="center"/>
    </xf>
    <xf numFmtId="0" fontId="75" fillId="0" borderId="43" xfId="5" applyFont="1" applyBorder="1" applyAlignment="1">
      <alignment horizontal="center" vertical="center"/>
    </xf>
    <xf numFmtId="0" fontId="62" fillId="14" borderId="53" xfId="5" applyFont="1" applyFill="1" applyBorder="1" applyAlignment="1">
      <alignment horizontal="center" vertical="center" wrapText="1"/>
    </xf>
    <xf numFmtId="0" fontId="62" fillId="14" borderId="43" xfId="5" applyFont="1" applyFill="1" applyBorder="1" applyAlignment="1">
      <alignment horizontal="center" vertical="center" wrapText="1"/>
    </xf>
    <xf numFmtId="9" fontId="6" fillId="6" borderId="13" xfId="5" applyNumberFormat="1" applyFont="1" applyFill="1" applyBorder="1" applyAlignment="1">
      <alignment horizontal="center" vertical="center" wrapText="1"/>
    </xf>
    <xf numFmtId="9" fontId="6" fillId="6" borderId="9" xfId="5" applyNumberFormat="1" applyFont="1" applyFill="1" applyBorder="1" applyAlignment="1">
      <alignment horizontal="center" vertical="center" wrapText="1"/>
    </xf>
    <xf numFmtId="0" fontId="60" fillId="6" borderId="55" xfId="5" applyFont="1" applyFill="1" applyBorder="1" applyAlignment="1">
      <alignment vertical="center" wrapText="1"/>
    </xf>
    <xf numFmtId="0" fontId="62" fillId="14" borderId="54" xfId="5" applyFont="1" applyFill="1" applyBorder="1" applyAlignment="1">
      <alignment horizontal="center" vertical="center" wrapText="1"/>
    </xf>
    <xf numFmtId="0" fontId="60" fillId="0" borderId="36" xfId="5" applyFont="1" applyBorder="1" applyAlignment="1">
      <alignment horizontal="center" vertical="center"/>
    </xf>
    <xf numFmtId="0" fontId="62" fillId="0" borderId="38" xfId="0" applyFont="1" applyFill="1" applyBorder="1" applyAlignment="1" applyProtection="1">
      <alignment horizontal="left" vertical="center" wrapText="1"/>
      <protection locked="0"/>
    </xf>
    <xf numFmtId="0" fontId="75" fillId="0" borderId="54" xfId="5" applyFont="1" applyBorder="1" applyAlignment="1">
      <alignment horizontal="center" vertical="center"/>
    </xf>
    <xf numFmtId="0" fontId="60" fillId="0" borderId="23" xfId="5" applyFont="1" applyBorder="1" applyAlignment="1">
      <alignment horizontal="center" vertical="center"/>
    </xf>
    <xf numFmtId="0" fontId="73" fillId="48" borderId="40" xfId="5" applyFont="1" applyFill="1" applyBorder="1" applyAlignment="1">
      <alignment horizontal="center" vertical="center" wrapText="1"/>
    </xf>
    <xf numFmtId="0" fontId="73" fillId="48" borderId="53" xfId="5" applyFont="1" applyFill="1" applyBorder="1" applyAlignment="1">
      <alignment horizontal="center" vertical="center" wrapText="1"/>
    </xf>
    <xf numFmtId="0" fontId="73" fillId="48" borderId="41" xfId="5" applyFont="1" applyFill="1" applyBorder="1" applyAlignment="1">
      <alignment horizontal="center" vertical="center"/>
    </xf>
    <xf numFmtId="0" fontId="73" fillId="48" borderId="47" xfId="5" applyFont="1" applyFill="1" applyBorder="1" applyAlignment="1">
      <alignment horizontal="center" vertical="center"/>
    </xf>
    <xf numFmtId="0" fontId="73" fillId="48" borderId="13" xfId="5" applyFont="1" applyFill="1" applyBorder="1" applyAlignment="1">
      <alignment horizontal="center" vertical="center"/>
    </xf>
    <xf numFmtId="180" fontId="73" fillId="48" borderId="25" xfId="5" applyNumberFormat="1" applyFont="1" applyFill="1" applyBorder="1" applyAlignment="1">
      <alignment horizontal="center" vertical="center"/>
    </xf>
    <xf numFmtId="180" fontId="73" fillId="48" borderId="46" xfId="5" applyNumberFormat="1" applyFont="1" applyFill="1" applyBorder="1" applyAlignment="1">
      <alignment horizontal="center" vertical="center"/>
    </xf>
    <xf numFmtId="180" fontId="73" fillId="48" borderId="25" xfId="5" applyNumberFormat="1" applyFont="1" applyFill="1" applyBorder="1" applyAlignment="1">
      <alignment horizontal="center" vertical="center" wrapText="1"/>
    </xf>
    <xf numFmtId="0" fontId="73" fillId="48" borderId="25" xfId="5" applyFont="1" applyFill="1" applyBorder="1" applyAlignment="1">
      <alignment horizontal="center" vertical="center" wrapText="1"/>
    </xf>
    <xf numFmtId="0" fontId="73" fillId="48" borderId="46" xfId="5" applyFont="1" applyFill="1" applyBorder="1" applyAlignment="1">
      <alignment horizontal="center" vertical="center" wrapText="1"/>
    </xf>
    <xf numFmtId="0" fontId="73" fillId="48" borderId="25" xfId="5" applyFont="1" applyFill="1" applyBorder="1" applyAlignment="1">
      <alignment horizontal="center" vertical="center"/>
    </xf>
    <xf numFmtId="0" fontId="73" fillId="48" borderId="46" xfId="5" applyFont="1" applyFill="1" applyBorder="1" applyAlignment="1">
      <alignment horizontal="center" vertical="center"/>
    </xf>
    <xf numFmtId="0" fontId="73" fillId="48" borderId="51" xfId="5" applyFont="1" applyFill="1" applyBorder="1" applyAlignment="1">
      <alignment horizontal="center" vertical="center"/>
    </xf>
    <xf numFmtId="0" fontId="73" fillId="48" borderId="10" xfId="5" applyFont="1" applyFill="1" applyBorder="1" applyAlignment="1">
      <alignment horizontal="center" vertical="center" wrapText="1"/>
    </xf>
    <xf numFmtId="0" fontId="73" fillId="48" borderId="34" xfId="5" applyFont="1" applyFill="1" applyBorder="1" applyAlignment="1">
      <alignment horizontal="center" vertical="center" wrapText="1"/>
    </xf>
    <xf numFmtId="0" fontId="73" fillId="48" borderId="11" xfId="5" applyFont="1" applyFill="1" applyBorder="1" applyAlignment="1">
      <alignment horizontal="center" vertical="center" wrapText="1"/>
    </xf>
    <xf numFmtId="14" fontId="75" fillId="0" borderId="24" xfId="5" applyNumberFormat="1" applyFont="1" applyBorder="1" applyAlignment="1">
      <alignment horizontal="center" vertical="center"/>
    </xf>
    <xf numFmtId="0" fontId="75" fillId="0" borderId="24" xfId="5" applyFont="1" applyBorder="1" applyAlignment="1">
      <alignment horizontal="center" vertical="center"/>
    </xf>
    <xf numFmtId="0" fontId="60" fillId="0" borderId="20" xfId="5" applyFont="1" applyBorder="1" applyAlignment="1">
      <alignment horizontal="center" vertical="center"/>
    </xf>
    <xf numFmtId="0" fontId="60" fillId="0" borderId="37" xfId="5" applyFont="1" applyBorder="1" applyAlignment="1">
      <alignment horizontal="center" vertical="center"/>
    </xf>
    <xf numFmtId="0" fontId="73" fillId="48" borderId="40" xfId="5" applyFont="1" applyFill="1" applyBorder="1" applyAlignment="1">
      <alignment horizontal="center" vertical="center"/>
    </xf>
    <xf numFmtId="0" fontId="73" fillId="48" borderId="53" xfId="5" applyFont="1" applyFill="1" applyBorder="1" applyAlignment="1">
      <alignment horizontal="center" vertical="center"/>
    </xf>
    <xf numFmtId="0" fontId="73" fillId="48" borderId="13" xfId="5" applyFont="1" applyFill="1" applyBorder="1" applyAlignment="1">
      <alignment horizontal="center" vertical="center" wrapText="1"/>
    </xf>
    <xf numFmtId="0" fontId="9" fillId="0" borderId="13" xfId="5" applyBorder="1" applyAlignment="1">
      <alignment vertical="center" wrapText="1"/>
    </xf>
    <xf numFmtId="0" fontId="45" fillId="4" borderId="1" xfId="0" applyNumberFormat="1" applyFont="1" applyFill="1" applyBorder="1" applyAlignment="1" applyProtection="1">
      <alignment horizontal="center" vertical="center"/>
    </xf>
    <xf numFmtId="0" fontId="45" fillId="4" borderId="5" xfId="0" applyNumberFormat="1" applyFont="1" applyFill="1" applyBorder="1" applyAlignment="1" applyProtection="1">
      <alignment horizontal="center" vertical="center"/>
    </xf>
    <xf numFmtId="0" fontId="45" fillId="4" borderId="7" xfId="0" applyNumberFormat="1" applyFont="1" applyFill="1" applyBorder="1" applyAlignment="1" applyProtection="1">
      <alignment horizontal="center" vertical="center"/>
    </xf>
    <xf numFmtId="10" fontId="30" fillId="8" borderId="13" xfId="2" applyNumberFormat="1" applyFont="1" applyFill="1" applyBorder="1" applyAlignment="1" applyProtection="1">
      <alignment horizontal="center" vertical="top"/>
    </xf>
    <xf numFmtId="10" fontId="30" fillId="8" borderId="9" xfId="2" applyNumberFormat="1" applyFont="1" applyFill="1" applyBorder="1" applyAlignment="1" applyProtection="1">
      <alignment horizontal="center" vertical="top"/>
    </xf>
    <xf numFmtId="3" fontId="21" fillId="8" borderId="13" xfId="0" applyNumberFormat="1" applyFont="1" applyFill="1" applyBorder="1" applyAlignment="1" applyProtection="1">
      <alignment horizontal="center" vertical="center" wrapText="1"/>
    </xf>
    <xf numFmtId="3" fontId="21" fillId="8" borderId="9" xfId="0" applyNumberFormat="1" applyFont="1" applyFill="1" applyBorder="1" applyAlignment="1" applyProtection="1">
      <alignment horizontal="center" vertical="center" wrapText="1"/>
    </xf>
    <xf numFmtId="14" fontId="21" fillId="9" borderId="13" xfId="0" applyNumberFormat="1" applyFont="1" applyFill="1" applyBorder="1" applyAlignment="1" applyProtection="1">
      <alignment horizontal="center" vertical="center" wrapText="1"/>
    </xf>
    <xf numFmtId="14" fontId="21" fillId="9" borderId="9" xfId="0" applyNumberFormat="1" applyFont="1" applyFill="1" applyBorder="1" applyAlignment="1" applyProtection="1">
      <alignment horizontal="center" vertical="center" wrapText="1"/>
    </xf>
    <xf numFmtId="3" fontId="21" fillId="8" borderId="13" xfId="0" applyNumberFormat="1" applyFont="1" applyFill="1" applyBorder="1" applyAlignment="1" applyProtection="1">
      <alignment horizontal="center" vertical="center"/>
    </xf>
    <xf numFmtId="3" fontId="21" fillId="8" borderId="9" xfId="0" applyNumberFormat="1" applyFont="1" applyFill="1" applyBorder="1" applyAlignment="1" applyProtection="1">
      <alignment horizontal="center" vertical="center"/>
    </xf>
    <xf numFmtId="3" fontId="39" fillId="4" borderId="13" xfId="0" applyNumberFormat="1" applyFont="1" applyFill="1" applyBorder="1" applyAlignment="1" applyProtection="1">
      <alignment horizontal="center" vertical="center" textRotation="90"/>
    </xf>
    <xf numFmtId="3" fontId="39" fillId="4" borderId="9" xfId="0" applyNumberFormat="1" applyFont="1" applyFill="1" applyBorder="1" applyAlignment="1" applyProtection="1">
      <alignment horizontal="center" vertical="center" textRotation="90"/>
    </xf>
    <xf numFmtId="0" fontId="21" fillId="0" borderId="13" xfId="0" applyFont="1" applyBorder="1" applyAlignment="1" applyProtection="1">
      <alignment horizontal="center" vertical="center" wrapText="1"/>
    </xf>
    <xf numFmtId="0" fontId="21" fillId="0" borderId="9" xfId="0" applyFont="1" applyBorder="1" applyAlignment="1" applyProtection="1">
      <alignment horizontal="center" vertical="center" wrapText="1"/>
    </xf>
    <xf numFmtId="3" fontId="23" fillId="0" borderId="13" xfId="0" applyNumberFormat="1" applyFont="1" applyBorder="1" applyAlignment="1" applyProtection="1">
      <alignment horizontal="center" vertical="center" wrapText="1"/>
    </xf>
    <xf numFmtId="3" fontId="23" fillId="0" borderId="9" xfId="0" applyNumberFormat="1" applyFont="1" applyBorder="1" applyAlignment="1" applyProtection="1">
      <alignment horizontal="center" vertical="center" wrapText="1"/>
    </xf>
    <xf numFmtId="3" fontId="55" fillId="4" borderId="13" xfId="0" applyNumberFormat="1" applyFont="1" applyFill="1" applyBorder="1" applyAlignment="1" applyProtection="1">
      <alignment horizontal="center" vertical="center" textRotation="90"/>
    </xf>
    <xf numFmtId="3" fontId="55" fillId="4" borderId="9" xfId="0" applyNumberFormat="1" applyFont="1" applyFill="1" applyBorder="1" applyAlignment="1" applyProtection="1">
      <alignment horizontal="center" vertical="center" textRotation="90"/>
    </xf>
    <xf numFmtId="14" fontId="21" fillId="8" borderId="13" xfId="0" applyNumberFormat="1" applyFont="1" applyFill="1" applyBorder="1" applyAlignment="1" applyProtection="1">
      <alignment horizontal="center" vertical="center" wrapText="1"/>
    </xf>
    <xf numFmtId="14" fontId="21" fillId="8" borderId="9" xfId="0" applyNumberFormat="1" applyFont="1" applyFill="1" applyBorder="1" applyAlignment="1" applyProtection="1">
      <alignment horizontal="center" vertical="center" wrapText="1"/>
    </xf>
    <xf numFmtId="0" fontId="14" fillId="8" borderId="13" xfId="0" applyNumberFormat="1" applyFont="1" applyFill="1" applyBorder="1" applyAlignment="1" applyProtection="1">
      <alignment horizontal="left" vertical="center" wrapText="1"/>
    </xf>
    <xf numFmtId="0" fontId="14" fillId="8" borderId="9" xfId="0" applyNumberFormat="1" applyFont="1" applyFill="1" applyBorder="1" applyAlignment="1" applyProtection="1">
      <alignment horizontal="left" vertical="center" wrapText="1"/>
    </xf>
    <xf numFmtId="3" fontId="34" fillId="4" borderId="13" xfId="0" applyNumberFormat="1" applyFont="1" applyFill="1" applyBorder="1" applyAlignment="1" applyProtection="1">
      <alignment horizontal="center" vertical="center" textRotation="90"/>
    </xf>
    <xf numFmtId="3" fontId="34" fillId="4" borderId="9" xfId="0" applyNumberFormat="1" applyFont="1" applyFill="1" applyBorder="1" applyAlignment="1" applyProtection="1">
      <alignment horizontal="center" vertical="center" textRotation="90"/>
    </xf>
    <xf numFmtId="3" fontId="21" fillId="0" borderId="13" xfId="0" applyNumberFormat="1" applyFont="1" applyBorder="1" applyAlignment="1" applyProtection="1">
      <alignment horizontal="center" vertical="center" wrapText="1"/>
    </xf>
    <xf numFmtId="3" fontId="21" fillId="0" borderId="9" xfId="0" applyNumberFormat="1" applyFont="1" applyBorder="1" applyAlignment="1" applyProtection="1">
      <alignment horizontal="center" vertical="center" wrapText="1"/>
    </xf>
    <xf numFmtId="3" fontId="23" fillId="8" borderId="13" xfId="0" applyNumberFormat="1" applyFont="1" applyFill="1" applyBorder="1" applyAlignment="1" applyProtection="1">
      <alignment horizontal="center" vertical="center" wrapText="1"/>
    </xf>
    <xf numFmtId="3" fontId="23" fillId="8" borderId="9" xfId="0" applyNumberFormat="1" applyFont="1" applyFill="1" applyBorder="1" applyAlignment="1" applyProtection="1">
      <alignment horizontal="center" vertical="center" wrapText="1"/>
    </xf>
    <xf numFmtId="3" fontId="65" fillId="8" borderId="13" xfId="0" applyNumberFormat="1" applyFont="1" applyFill="1" applyBorder="1" applyAlignment="1" applyProtection="1">
      <alignment horizontal="center" vertical="center" textRotation="90" wrapText="1"/>
      <protection locked="0"/>
    </xf>
    <xf numFmtId="3" fontId="65" fillId="8" borderId="9" xfId="0" applyNumberFormat="1" applyFont="1" applyFill="1" applyBorder="1" applyAlignment="1" applyProtection="1">
      <alignment horizontal="center" vertical="center" textRotation="90" wrapText="1"/>
      <protection locked="0"/>
    </xf>
    <xf numFmtId="3" fontId="67" fillId="8" borderId="26" xfId="0" applyNumberFormat="1" applyFont="1" applyFill="1" applyBorder="1" applyAlignment="1" applyProtection="1">
      <alignment horizontal="center" vertical="center" wrapText="1"/>
    </xf>
    <xf numFmtId="3" fontId="67" fillId="8" borderId="27" xfId="0" applyNumberFormat="1" applyFont="1" applyFill="1" applyBorder="1" applyAlignment="1" applyProtection="1">
      <alignment horizontal="center" vertical="center" wrapText="1"/>
    </xf>
    <xf numFmtId="3" fontId="67" fillId="8" borderId="14" xfId="0" applyNumberFormat="1" applyFont="1" applyFill="1" applyBorder="1" applyAlignment="1" applyProtection="1">
      <alignment horizontal="center" vertical="center" wrapText="1"/>
    </xf>
    <xf numFmtId="3" fontId="67" fillId="8" borderId="50" xfId="0" applyNumberFormat="1" applyFont="1" applyFill="1" applyBorder="1" applyAlignment="1" applyProtection="1">
      <alignment horizontal="center" vertical="center" wrapText="1"/>
    </xf>
    <xf numFmtId="3" fontId="66" fillId="8" borderId="25" xfId="0" applyNumberFormat="1" applyFont="1" applyFill="1" applyBorder="1" applyAlignment="1" applyProtection="1">
      <alignment horizontal="center" vertical="center" wrapText="1"/>
    </xf>
    <xf numFmtId="3" fontId="34" fillId="40" borderId="22" xfId="0" applyNumberFormat="1" applyFont="1" applyFill="1" applyBorder="1" applyAlignment="1" applyProtection="1">
      <alignment horizontal="center" vertical="center"/>
      <protection locked="0"/>
    </xf>
    <xf numFmtId="3" fontId="34" fillId="40" borderId="16" xfId="0" applyNumberFormat="1" applyFont="1" applyFill="1" applyBorder="1" applyAlignment="1" applyProtection="1">
      <alignment horizontal="center" vertical="center"/>
      <protection locked="0"/>
    </xf>
    <xf numFmtId="3" fontId="34" fillId="40" borderId="29" xfId="0" applyNumberFormat="1" applyFont="1" applyFill="1" applyBorder="1" applyAlignment="1" applyProtection="1">
      <alignment horizontal="center" vertical="center"/>
      <protection locked="0"/>
    </xf>
    <xf numFmtId="3" fontId="34" fillId="40" borderId="18" xfId="0" applyNumberFormat="1" applyFont="1" applyFill="1" applyBorder="1" applyAlignment="1" applyProtection="1">
      <alignment horizontal="center" vertical="center"/>
      <protection locked="0"/>
    </xf>
    <xf numFmtId="176" fontId="13" fillId="2" borderId="3" xfId="0" applyNumberFormat="1" applyFont="1" applyFill="1" applyBorder="1" applyAlignment="1" applyProtection="1">
      <alignment horizontal="center"/>
      <protection locked="0"/>
    </xf>
    <xf numFmtId="176" fontId="13" fillId="2" borderId="9" xfId="0" applyNumberFormat="1" applyFont="1" applyFill="1" applyBorder="1" applyAlignment="1" applyProtection="1">
      <alignment horizontal="center"/>
      <protection locked="0"/>
    </xf>
    <xf numFmtId="43" fontId="10" fillId="0" borderId="0" xfId="1" applyFont="1" applyFill="1" applyBorder="1" applyAlignment="1" applyProtection="1">
      <alignment horizontal="center"/>
      <protection locked="0"/>
    </xf>
    <xf numFmtId="0" fontId="15" fillId="40" borderId="24" xfId="0" applyFont="1" applyFill="1" applyBorder="1" applyAlignment="1" applyProtection="1">
      <alignment horizontal="center"/>
      <protection locked="0"/>
    </xf>
    <xf numFmtId="0" fontId="15" fillId="40" borderId="21" xfId="0" applyFont="1" applyFill="1" applyBorder="1" applyAlignment="1">
      <alignment horizontal="center"/>
    </xf>
    <xf numFmtId="0" fontId="15" fillId="40" borderId="8" xfId="0" applyFont="1" applyFill="1" applyBorder="1" applyAlignment="1">
      <alignment horizontal="center"/>
    </xf>
    <xf numFmtId="0" fontId="10" fillId="0" borderId="10" xfId="0" applyFont="1" applyFill="1" applyBorder="1" applyAlignment="1" applyProtection="1">
      <alignment horizontal="center"/>
      <protection locked="0"/>
    </xf>
    <xf numFmtId="0" fontId="10" fillId="0" borderId="11" xfId="0" applyFont="1" applyFill="1" applyBorder="1" applyAlignment="1" applyProtection="1">
      <alignment horizontal="center"/>
      <protection locked="0"/>
    </xf>
    <xf numFmtId="0" fontId="43" fillId="0" borderId="25" xfId="0" applyFont="1" applyFill="1" applyBorder="1" applyAlignment="1" applyProtection="1">
      <alignment horizontal="center"/>
      <protection locked="0"/>
    </xf>
    <xf numFmtId="0" fontId="41" fillId="28" borderId="25" xfId="4" applyFont="1" applyBorder="1" applyAlignment="1" applyProtection="1">
      <alignment horizontal="center"/>
      <protection locked="0"/>
    </xf>
    <xf numFmtId="0" fontId="36" fillId="40" borderId="5" xfId="0" applyFont="1" applyFill="1" applyBorder="1" applyAlignment="1">
      <alignment horizontal="center"/>
    </xf>
    <xf numFmtId="0" fontId="15" fillId="40" borderId="7" xfId="0" applyFont="1" applyFill="1" applyBorder="1" applyAlignment="1">
      <alignment horizontal="center"/>
    </xf>
    <xf numFmtId="3" fontId="15" fillId="40" borderId="1" xfId="0" applyNumberFormat="1" applyFont="1" applyFill="1" applyBorder="1" applyAlignment="1" applyProtection="1">
      <alignment horizontal="center" vertical="center" wrapText="1"/>
      <protection locked="0"/>
    </xf>
    <xf numFmtId="3" fontId="15" fillId="40" borderId="5" xfId="0" applyNumberFormat="1" applyFont="1" applyFill="1" applyBorder="1" applyAlignment="1" applyProtection="1">
      <alignment horizontal="center" vertical="center" wrapText="1"/>
      <protection locked="0"/>
    </xf>
    <xf numFmtId="3" fontId="15" fillId="40" borderId="19" xfId="0" applyNumberFormat="1" applyFont="1" applyFill="1" applyBorder="1" applyAlignment="1" applyProtection="1">
      <alignment horizontal="center" wrapText="1"/>
      <protection locked="0"/>
    </xf>
    <xf numFmtId="3" fontId="15" fillId="40" borderId="20" xfId="0" applyNumberFormat="1" applyFont="1" applyFill="1" applyBorder="1" applyAlignment="1" applyProtection="1">
      <alignment horizontal="center" wrapText="1"/>
      <protection locked="0"/>
    </xf>
    <xf numFmtId="3" fontId="34" fillId="40" borderId="27" xfId="0" applyNumberFormat="1" applyFont="1" applyFill="1" applyBorder="1" applyAlignment="1" applyProtection="1">
      <alignment horizontal="left" wrapText="1"/>
      <protection locked="0"/>
    </xf>
    <xf numFmtId="3" fontId="34" fillId="40" borderId="31" xfId="0" applyNumberFormat="1" applyFont="1" applyFill="1" applyBorder="1" applyAlignment="1" applyProtection="1">
      <alignment horizontal="left" wrapText="1"/>
      <protection locked="0"/>
    </xf>
    <xf numFmtId="3" fontId="34" fillId="40" borderId="33" xfId="0" applyNumberFormat="1" applyFont="1" applyFill="1" applyBorder="1" applyAlignment="1" applyProtection="1">
      <alignment horizontal="right" vertical="center"/>
      <protection locked="0"/>
    </xf>
    <xf numFmtId="3" fontId="34" fillId="40" borderId="27" xfId="0" applyNumberFormat="1" applyFont="1" applyFill="1" applyBorder="1" applyAlignment="1" applyProtection="1">
      <alignment horizontal="right" vertical="center"/>
      <protection locked="0"/>
    </xf>
    <xf numFmtId="3" fontId="35" fillId="40" borderId="10" xfId="0" applyNumberFormat="1" applyFont="1" applyFill="1" applyBorder="1" applyAlignment="1" applyProtection="1">
      <alignment horizontal="center" vertical="center"/>
      <protection locked="0"/>
    </xf>
    <xf numFmtId="3" fontId="35" fillId="40" borderId="11" xfId="0" applyNumberFormat="1" applyFont="1" applyFill="1" applyBorder="1" applyAlignment="1" applyProtection="1">
      <alignment horizontal="center" vertical="center"/>
      <protection locked="0"/>
    </xf>
    <xf numFmtId="3" fontId="34" fillId="40" borderId="34" xfId="0" applyNumberFormat="1" applyFont="1" applyFill="1" applyBorder="1" applyAlignment="1" applyProtection="1">
      <alignment horizontal="center" vertical="center" wrapText="1"/>
      <protection locked="0"/>
    </xf>
    <xf numFmtId="3" fontId="34" fillId="11" borderId="22" xfId="0" applyNumberFormat="1" applyFont="1" applyFill="1" applyBorder="1" applyAlignment="1" applyProtection="1">
      <alignment horizontal="center" vertical="center"/>
      <protection locked="0"/>
    </xf>
    <xf numFmtId="3" fontId="34" fillId="11" borderId="16" xfId="0" applyNumberFormat="1" applyFont="1" applyFill="1" applyBorder="1" applyAlignment="1" applyProtection="1">
      <alignment horizontal="center" vertical="center"/>
      <protection locked="0"/>
    </xf>
    <xf numFmtId="3" fontId="34" fillId="11" borderId="29" xfId="0" applyNumberFormat="1" applyFont="1" applyFill="1" applyBorder="1" applyAlignment="1" applyProtection="1">
      <alignment horizontal="center" vertical="center"/>
      <protection locked="0"/>
    </xf>
    <xf numFmtId="3" fontId="34" fillId="11" borderId="18" xfId="0" applyNumberFormat="1" applyFont="1" applyFill="1" applyBorder="1" applyAlignment="1" applyProtection="1">
      <alignment horizontal="center" vertical="center"/>
      <protection locked="0"/>
    </xf>
    <xf numFmtId="0" fontId="10" fillId="6" borderId="25" xfId="0" applyFont="1" applyFill="1" applyBorder="1" applyAlignment="1" applyProtection="1">
      <alignment horizontal="center"/>
      <protection locked="0"/>
    </xf>
    <xf numFmtId="0" fontId="43" fillId="6" borderId="25" xfId="0" applyFont="1" applyFill="1" applyBorder="1" applyAlignment="1" applyProtection="1">
      <alignment horizontal="center"/>
      <protection locked="0"/>
    </xf>
    <xf numFmtId="0" fontId="42" fillId="28" borderId="25" xfId="4" applyFont="1" applyBorder="1" applyAlignment="1" applyProtection="1">
      <alignment horizontal="center" vertical="center"/>
      <protection locked="0"/>
    </xf>
    <xf numFmtId="0" fontId="15" fillId="11" borderId="5" xfId="0" applyFont="1" applyFill="1" applyBorder="1" applyAlignment="1">
      <alignment horizontal="center"/>
    </xf>
    <xf numFmtId="0" fontId="15" fillId="11" borderId="7" xfId="0" applyFont="1" applyFill="1" applyBorder="1" applyAlignment="1">
      <alignment horizontal="center"/>
    </xf>
    <xf numFmtId="3" fontId="15" fillId="11" borderId="1" xfId="0" applyNumberFormat="1" applyFont="1" applyFill="1" applyBorder="1" applyAlignment="1" applyProtection="1">
      <alignment horizontal="center" vertical="center" wrapText="1"/>
      <protection locked="0"/>
    </xf>
    <xf numFmtId="3" fontId="15" fillId="11" borderId="5" xfId="0" applyNumberFormat="1" applyFont="1" applyFill="1" applyBorder="1" applyAlignment="1" applyProtection="1">
      <alignment horizontal="center" vertical="center" wrapText="1"/>
      <protection locked="0"/>
    </xf>
    <xf numFmtId="3" fontId="15" fillId="11" borderId="19" xfId="0" applyNumberFormat="1" applyFont="1" applyFill="1" applyBorder="1" applyAlignment="1" applyProtection="1">
      <alignment horizontal="center" wrapText="1"/>
      <protection locked="0"/>
    </xf>
    <xf numFmtId="3" fontId="15" fillId="11" borderId="20" xfId="0" applyNumberFormat="1" applyFont="1" applyFill="1" applyBorder="1" applyAlignment="1" applyProtection="1">
      <alignment horizontal="center" wrapText="1"/>
      <protection locked="0"/>
    </xf>
    <xf numFmtId="0" fontId="15" fillId="11" borderId="21" xfId="0" applyFont="1" applyFill="1" applyBorder="1" applyAlignment="1">
      <alignment horizontal="center"/>
    </xf>
    <xf numFmtId="0" fontId="15" fillId="11" borderId="8" xfId="0" applyFont="1" applyFill="1" applyBorder="1" applyAlignment="1">
      <alignment horizontal="center"/>
    </xf>
    <xf numFmtId="0" fontId="15" fillId="11" borderId="24" xfId="0" applyFont="1" applyFill="1" applyBorder="1" applyAlignment="1" applyProtection="1">
      <alignment horizontal="center"/>
      <protection locked="0"/>
    </xf>
    <xf numFmtId="3" fontId="35" fillId="11" borderId="10" xfId="0" applyNumberFormat="1" applyFont="1" applyFill="1" applyBorder="1" applyAlignment="1" applyProtection="1">
      <alignment horizontal="center" vertical="center"/>
      <protection locked="0"/>
    </xf>
    <xf numFmtId="3" fontId="35" fillId="11" borderId="11" xfId="0" applyNumberFormat="1" applyFont="1" applyFill="1" applyBorder="1" applyAlignment="1" applyProtection="1">
      <alignment horizontal="center" vertical="center"/>
      <protection locked="0"/>
    </xf>
    <xf numFmtId="3" fontId="34" fillId="11" borderId="33" xfId="0" applyNumberFormat="1" applyFont="1" applyFill="1" applyBorder="1" applyAlignment="1" applyProtection="1">
      <alignment horizontal="right" vertical="center"/>
      <protection locked="0"/>
    </xf>
    <xf numFmtId="3" fontId="34" fillId="11" borderId="27" xfId="0" applyNumberFormat="1" applyFont="1" applyFill="1" applyBorder="1" applyAlignment="1" applyProtection="1">
      <alignment horizontal="right" vertical="center"/>
      <protection locked="0"/>
    </xf>
    <xf numFmtId="3" fontId="34" fillId="11" borderId="27" xfId="0" applyNumberFormat="1" applyFont="1" applyFill="1" applyBorder="1" applyAlignment="1" applyProtection="1">
      <alignment horizontal="left" vertical="center" wrapText="1"/>
      <protection locked="0"/>
    </xf>
    <xf numFmtId="3" fontId="34" fillId="11" borderId="31" xfId="0" applyNumberFormat="1" applyFont="1" applyFill="1" applyBorder="1" applyAlignment="1" applyProtection="1">
      <alignment horizontal="left" vertical="center" wrapText="1"/>
      <protection locked="0"/>
    </xf>
    <xf numFmtId="179" fontId="13" fillId="2" borderId="3" xfId="0" applyNumberFormat="1" applyFont="1" applyFill="1" applyBorder="1" applyAlignment="1" applyProtection="1">
      <alignment horizontal="center"/>
      <protection locked="0"/>
    </xf>
    <xf numFmtId="179" fontId="13" fillId="2" borderId="9" xfId="0" applyNumberFormat="1" applyFont="1" applyFill="1" applyBorder="1" applyAlignment="1" applyProtection="1">
      <alignment horizontal="center"/>
      <protection locked="0"/>
    </xf>
    <xf numFmtId="3" fontId="34" fillId="11" borderId="34" xfId="0" applyNumberFormat="1" applyFont="1" applyFill="1" applyBorder="1" applyAlignment="1" applyProtection="1">
      <alignment horizontal="center" vertical="center" wrapText="1"/>
      <protection locked="0"/>
    </xf>
    <xf numFmtId="176" fontId="15" fillId="34" borderId="13" xfId="0" applyNumberFormat="1" applyFont="1" applyFill="1" applyBorder="1" applyAlignment="1" applyProtection="1">
      <alignment horizontal="center"/>
      <protection locked="0"/>
    </xf>
    <xf numFmtId="176" fontId="15" fillId="34" borderId="3" xfId="0" applyNumberFormat="1" applyFont="1" applyFill="1" applyBorder="1" applyAlignment="1" applyProtection="1">
      <alignment horizontal="center"/>
      <protection locked="0"/>
    </xf>
    <xf numFmtId="176" fontId="15" fillId="34" borderId="9" xfId="0" applyNumberFormat="1" applyFont="1" applyFill="1" applyBorder="1" applyAlignment="1" applyProtection="1">
      <alignment horizontal="center"/>
      <protection locked="0"/>
    </xf>
    <xf numFmtId="0" fontId="13" fillId="0" borderId="0" xfId="0" applyFont="1" applyAlignment="1" applyProtection="1">
      <alignment horizontal="center" wrapText="1"/>
      <protection locked="0"/>
    </xf>
    <xf numFmtId="3" fontId="34" fillId="32" borderId="22" xfId="0" applyNumberFormat="1" applyFont="1" applyFill="1" applyBorder="1" applyAlignment="1" applyProtection="1">
      <alignment horizontal="center" vertical="center"/>
      <protection locked="0"/>
    </xf>
    <xf numFmtId="3" fontId="34" fillId="32" borderId="16" xfId="0" applyNumberFormat="1" applyFont="1" applyFill="1" applyBorder="1" applyAlignment="1" applyProtection="1">
      <alignment horizontal="center" vertical="center"/>
      <protection locked="0"/>
    </xf>
    <xf numFmtId="3" fontId="34" fillId="32" borderId="29" xfId="0" applyNumberFormat="1" applyFont="1" applyFill="1" applyBorder="1" applyAlignment="1" applyProtection="1">
      <alignment horizontal="center" vertical="center"/>
      <protection locked="0"/>
    </xf>
    <xf numFmtId="3" fontId="34" fillId="32" borderId="18" xfId="0" applyNumberFormat="1" applyFont="1" applyFill="1" applyBorder="1" applyAlignment="1" applyProtection="1">
      <alignment horizontal="center" vertical="center"/>
      <protection locked="0"/>
    </xf>
    <xf numFmtId="176" fontId="15" fillId="2" borderId="3" xfId="0" applyNumberFormat="1" applyFont="1" applyFill="1" applyBorder="1" applyAlignment="1" applyProtection="1">
      <alignment horizontal="center"/>
      <protection locked="0"/>
    </xf>
    <xf numFmtId="176" fontId="15" fillId="2" borderId="9" xfId="0" applyNumberFormat="1" applyFont="1" applyFill="1" applyBorder="1" applyAlignment="1" applyProtection="1">
      <alignment horizontal="center"/>
      <protection locked="0"/>
    </xf>
    <xf numFmtId="43" fontId="10" fillId="6" borderId="0" xfId="1" applyFont="1" applyFill="1" applyBorder="1" applyAlignment="1" applyProtection="1">
      <alignment horizontal="center"/>
      <protection locked="0"/>
    </xf>
    <xf numFmtId="0" fontId="15" fillId="32" borderId="24" xfId="0" applyFont="1" applyFill="1" applyBorder="1" applyAlignment="1" applyProtection="1">
      <alignment horizontal="center"/>
      <protection locked="0"/>
    </xf>
    <xf numFmtId="0" fontId="15" fillId="32" borderId="5" xfId="0" applyFont="1" applyFill="1" applyBorder="1" applyAlignment="1">
      <alignment horizontal="center"/>
    </xf>
    <xf numFmtId="0" fontId="15" fillId="32" borderId="7" xfId="0" applyFont="1" applyFill="1" applyBorder="1" applyAlignment="1">
      <alignment horizontal="center"/>
    </xf>
    <xf numFmtId="3" fontId="35" fillId="32" borderId="10" xfId="0" applyNumberFormat="1" applyFont="1" applyFill="1" applyBorder="1" applyAlignment="1" applyProtection="1">
      <alignment horizontal="center" vertical="center"/>
      <protection locked="0"/>
    </xf>
    <xf numFmtId="3" fontId="35" fillId="32" borderId="11" xfId="0" applyNumberFormat="1" applyFont="1" applyFill="1" applyBorder="1" applyAlignment="1" applyProtection="1">
      <alignment horizontal="center" vertical="center"/>
      <protection locked="0"/>
    </xf>
    <xf numFmtId="3" fontId="34" fillId="32" borderId="33" xfId="0" applyNumberFormat="1" applyFont="1" applyFill="1" applyBorder="1" applyAlignment="1" applyProtection="1">
      <alignment horizontal="right" vertical="center"/>
      <protection locked="0"/>
    </xf>
    <xf numFmtId="3" fontId="34" fillId="32" borderId="27" xfId="0" applyNumberFormat="1" applyFont="1" applyFill="1" applyBorder="1" applyAlignment="1" applyProtection="1">
      <alignment horizontal="right" vertical="center"/>
      <protection locked="0"/>
    </xf>
    <xf numFmtId="3" fontId="34" fillId="32" borderId="27" xfId="0" applyNumberFormat="1" applyFont="1" applyFill="1" applyBorder="1" applyAlignment="1" applyProtection="1">
      <alignment horizontal="left" wrapText="1"/>
      <protection locked="0"/>
    </xf>
    <xf numFmtId="3" fontId="34" fillId="32" borderId="31" xfId="0" applyNumberFormat="1" applyFont="1" applyFill="1" applyBorder="1" applyAlignment="1" applyProtection="1">
      <alignment horizontal="left" wrapText="1"/>
      <protection locked="0"/>
    </xf>
    <xf numFmtId="3" fontId="15" fillId="32" borderId="1" xfId="0" applyNumberFormat="1" applyFont="1" applyFill="1" applyBorder="1" applyAlignment="1" applyProtection="1">
      <alignment horizontal="center" vertical="center" wrapText="1"/>
      <protection locked="0"/>
    </xf>
    <xf numFmtId="3" fontId="15" fillId="32" borderId="5" xfId="0" applyNumberFormat="1" applyFont="1" applyFill="1" applyBorder="1" applyAlignment="1" applyProtection="1">
      <alignment horizontal="center" vertical="center" wrapText="1"/>
      <protection locked="0"/>
    </xf>
    <xf numFmtId="3" fontId="15" fillId="32" borderId="19" xfId="0" applyNumberFormat="1" applyFont="1" applyFill="1" applyBorder="1" applyAlignment="1" applyProtection="1">
      <alignment horizontal="center" wrapText="1"/>
      <protection locked="0"/>
    </xf>
    <xf numFmtId="3" fontId="15" fillId="32" borderId="20" xfId="0" applyNumberFormat="1" applyFont="1" applyFill="1" applyBorder="1" applyAlignment="1" applyProtection="1">
      <alignment horizontal="center" wrapText="1"/>
      <protection locked="0"/>
    </xf>
    <xf numFmtId="3" fontId="34" fillId="16" borderId="22" xfId="0" applyNumberFormat="1" applyFont="1" applyFill="1" applyBorder="1" applyAlignment="1" applyProtection="1">
      <alignment horizontal="center" vertical="center"/>
      <protection locked="0"/>
    </xf>
    <xf numFmtId="3" fontId="34" fillId="16" borderId="16" xfId="0" applyNumberFormat="1" applyFont="1" applyFill="1" applyBorder="1" applyAlignment="1" applyProtection="1">
      <alignment horizontal="center" vertical="center"/>
      <protection locked="0"/>
    </xf>
    <xf numFmtId="3" fontId="34" fillId="16" borderId="29" xfId="0" applyNumberFormat="1" applyFont="1" applyFill="1" applyBorder="1" applyAlignment="1" applyProtection="1">
      <alignment horizontal="center" vertical="center"/>
      <protection locked="0"/>
    </xf>
    <xf numFmtId="3" fontId="34" fillId="16" borderId="18" xfId="0" applyNumberFormat="1" applyFont="1" applyFill="1" applyBorder="1" applyAlignment="1" applyProtection="1">
      <alignment horizontal="center" vertical="center"/>
      <protection locked="0"/>
    </xf>
    <xf numFmtId="43" fontId="10" fillId="6" borderId="25" xfId="1" applyFont="1" applyFill="1" applyBorder="1" applyAlignment="1" applyProtection="1">
      <alignment horizontal="center"/>
      <protection locked="0"/>
    </xf>
    <xf numFmtId="3" fontId="34" fillId="16" borderId="26" xfId="0" applyNumberFormat="1" applyFont="1" applyFill="1" applyBorder="1" applyAlignment="1" applyProtection="1">
      <alignment horizontal="right" vertical="center"/>
      <protection locked="0"/>
    </xf>
    <xf numFmtId="3" fontId="34" fillId="16" borderId="27" xfId="0" applyNumberFormat="1" applyFont="1" applyFill="1" applyBorder="1" applyAlignment="1" applyProtection="1">
      <alignment horizontal="right" vertical="center"/>
      <protection locked="0"/>
    </xf>
    <xf numFmtId="0" fontId="15" fillId="16" borderId="24" xfId="0" applyFont="1" applyFill="1" applyBorder="1" applyAlignment="1" applyProtection="1">
      <alignment horizontal="center"/>
      <protection locked="0"/>
    </xf>
    <xf numFmtId="3" fontId="34" fillId="16" borderId="27" xfId="0" applyNumberFormat="1" applyFont="1" applyFill="1" applyBorder="1" applyAlignment="1" applyProtection="1">
      <alignment horizontal="left" wrapText="1"/>
      <protection locked="0"/>
    </xf>
    <xf numFmtId="3" fontId="34" fillId="16" borderId="31" xfId="0" applyNumberFormat="1" applyFont="1" applyFill="1" applyBorder="1" applyAlignment="1" applyProtection="1">
      <alignment horizontal="left" wrapText="1"/>
      <protection locked="0"/>
    </xf>
    <xf numFmtId="3" fontId="35" fillId="16" borderId="10" xfId="0" applyNumberFormat="1" applyFont="1" applyFill="1" applyBorder="1" applyAlignment="1" applyProtection="1">
      <alignment horizontal="center" vertical="center"/>
      <protection locked="0"/>
    </xf>
    <xf numFmtId="3" fontId="35" fillId="16" borderId="11" xfId="0" applyNumberFormat="1" applyFont="1" applyFill="1" applyBorder="1" applyAlignment="1" applyProtection="1">
      <alignment horizontal="center" vertical="center"/>
      <protection locked="0"/>
    </xf>
    <xf numFmtId="0" fontId="15" fillId="16" borderId="0" xfId="0" applyFont="1" applyFill="1" applyAlignment="1">
      <alignment horizontal="center"/>
    </xf>
    <xf numFmtId="0" fontId="10" fillId="16" borderId="6" xfId="0" applyFont="1" applyFill="1" applyBorder="1" applyAlignment="1">
      <alignment horizontal="center"/>
    </xf>
    <xf numFmtId="3" fontId="15" fillId="16" borderId="1" xfId="0" applyNumberFormat="1" applyFont="1" applyFill="1" applyBorder="1" applyAlignment="1" applyProtection="1">
      <alignment horizontal="center" vertical="center" wrapText="1"/>
      <protection locked="0"/>
    </xf>
    <xf numFmtId="3" fontId="15" fillId="16" borderId="5" xfId="0" applyNumberFormat="1" applyFont="1" applyFill="1" applyBorder="1" applyAlignment="1" applyProtection="1">
      <alignment horizontal="center" vertical="center" wrapText="1"/>
      <protection locked="0"/>
    </xf>
    <xf numFmtId="0" fontId="15" fillId="16" borderId="5" xfId="0" applyFont="1" applyFill="1" applyBorder="1" applyAlignment="1">
      <alignment horizontal="center"/>
    </xf>
    <xf numFmtId="0" fontId="15" fillId="16" borderId="7" xfId="0" applyFont="1" applyFill="1" applyBorder="1" applyAlignment="1">
      <alignment horizontal="center"/>
    </xf>
    <xf numFmtId="3" fontId="15" fillId="16" borderId="0" xfId="0" applyNumberFormat="1" applyFont="1" applyFill="1" applyBorder="1" applyAlignment="1" applyProtection="1">
      <alignment horizontal="center" wrapText="1"/>
      <protection locked="0"/>
    </xf>
    <xf numFmtId="3" fontId="34" fillId="20" borderId="22" xfId="0" applyNumberFormat="1" applyFont="1" applyFill="1" applyBorder="1" applyAlignment="1" applyProtection="1">
      <alignment horizontal="center" vertical="center"/>
      <protection locked="0"/>
    </xf>
    <xf numFmtId="3" fontId="34" fillId="20" borderId="16" xfId="0" applyNumberFormat="1" applyFont="1" applyFill="1" applyBorder="1" applyAlignment="1" applyProtection="1">
      <alignment horizontal="center" vertical="center"/>
      <protection locked="0"/>
    </xf>
    <xf numFmtId="3" fontId="34" fillId="20" borderId="29" xfId="0" applyNumberFormat="1" applyFont="1" applyFill="1" applyBorder="1" applyAlignment="1" applyProtection="1">
      <alignment horizontal="center" vertical="center"/>
      <protection locked="0"/>
    </xf>
    <xf numFmtId="3" fontId="34" fillId="20" borderId="18" xfId="0" applyNumberFormat="1" applyFont="1" applyFill="1" applyBorder="1" applyAlignment="1" applyProtection="1">
      <alignment horizontal="center" vertical="center"/>
      <protection locked="0"/>
    </xf>
    <xf numFmtId="3" fontId="34" fillId="20" borderId="26" xfId="0" applyNumberFormat="1" applyFont="1" applyFill="1" applyBorder="1" applyAlignment="1" applyProtection="1">
      <alignment horizontal="right" vertical="center"/>
      <protection locked="0"/>
    </xf>
    <xf numFmtId="3" fontId="34" fillId="20" borderId="27" xfId="0" applyNumberFormat="1" applyFont="1" applyFill="1" applyBorder="1" applyAlignment="1" applyProtection="1">
      <alignment horizontal="right" vertical="center"/>
      <protection locked="0"/>
    </xf>
    <xf numFmtId="3" fontId="35" fillId="20" borderId="10" xfId="0" applyNumberFormat="1" applyFont="1" applyFill="1" applyBorder="1" applyAlignment="1" applyProtection="1">
      <alignment horizontal="center" vertical="center"/>
      <protection locked="0"/>
    </xf>
    <xf numFmtId="3" fontId="35" fillId="20" borderId="11" xfId="0" applyNumberFormat="1" applyFont="1" applyFill="1" applyBorder="1" applyAlignment="1" applyProtection="1">
      <alignment horizontal="center" vertical="center"/>
      <protection locked="0"/>
    </xf>
    <xf numFmtId="0" fontId="15" fillId="20" borderId="24" xfId="0" applyFont="1" applyFill="1" applyBorder="1" applyAlignment="1" applyProtection="1">
      <alignment horizontal="center"/>
      <protection locked="0"/>
    </xf>
    <xf numFmtId="3" fontId="34" fillId="20" borderId="27" xfId="0" applyNumberFormat="1" applyFont="1" applyFill="1" applyBorder="1" applyAlignment="1" applyProtection="1">
      <alignment horizontal="left" wrapText="1"/>
      <protection locked="0"/>
    </xf>
    <xf numFmtId="3" fontId="34" fillId="20" borderId="31" xfId="0" applyNumberFormat="1" applyFont="1" applyFill="1" applyBorder="1" applyAlignment="1" applyProtection="1">
      <alignment horizontal="left" wrapText="1"/>
      <protection locked="0"/>
    </xf>
    <xf numFmtId="3" fontId="15" fillId="20" borderId="1" xfId="0" applyNumberFormat="1" applyFont="1" applyFill="1" applyBorder="1" applyAlignment="1" applyProtection="1">
      <alignment horizontal="center" vertical="center" wrapText="1"/>
      <protection locked="0"/>
    </xf>
    <xf numFmtId="3" fontId="15" fillId="20" borderId="5" xfId="0" applyNumberFormat="1" applyFont="1" applyFill="1" applyBorder="1" applyAlignment="1" applyProtection="1">
      <alignment horizontal="center" vertical="center" wrapText="1"/>
      <protection locked="0"/>
    </xf>
    <xf numFmtId="0" fontId="15" fillId="20" borderId="5" xfId="0" applyFont="1" applyFill="1" applyBorder="1" applyAlignment="1">
      <alignment horizontal="center"/>
    </xf>
    <xf numFmtId="0" fontId="15" fillId="20" borderId="7" xfId="0" applyFont="1" applyFill="1" applyBorder="1" applyAlignment="1">
      <alignment horizontal="center"/>
    </xf>
    <xf numFmtId="3" fontId="15" fillId="20" borderId="0" xfId="0" applyNumberFormat="1" applyFont="1" applyFill="1" applyBorder="1" applyAlignment="1" applyProtection="1">
      <alignment horizontal="center" wrapText="1"/>
      <protection locked="0"/>
    </xf>
    <xf numFmtId="0" fontId="15" fillId="20" borderId="0" xfId="0" applyFont="1" applyFill="1" applyAlignment="1">
      <alignment horizontal="center"/>
    </xf>
    <xf numFmtId="0" fontId="10" fillId="20" borderId="6" xfId="0" applyFont="1" applyFill="1" applyBorder="1" applyAlignment="1">
      <alignment horizontal="center"/>
    </xf>
    <xf numFmtId="3" fontId="34" fillId="5" borderId="22" xfId="0" applyNumberFormat="1" applyFont="1" applyFill="1" applyBorder="1" applyAlignment="1" applyProtection="1">
      <alignment horizontal="center" vertical="center"/>
      <protection locked="0"/>
    </xf>
    <xf numFmtId="3" fontId="34" fillId="5" borderId="16" xfId="0" applyNumberFormat="1" applyFont="1" applyFill="1" applyBorder="1" applyAlignment="1" applyProtection="1">
      <alignment horizontal="center" vertical="center"/>
      <protection locked="0"/>
    </xf>
    <xf numFmtId="3" fontId="34" fillId="5" borderId="29" xfId="0" applyNumberFormat="1" applyFont="1" applyFill="1" applyBorder="1" applyAlignment="1" applyProtection="1">
      <alignment horizontal="center" vertical="center"/>
      <protection locked="0"/>
    </xf>
    <xf numFmtId="3" fontId="34" fillId="5" borderId="18" xfId="0" applyNumberFormat="1" applyFont="1" applyFill="1" applyBorder="1" applyAlignment="1" applyProtection="1">
      <alignment horizontal="center" vertical="center"/>
      <protection locked="0"/>
    </xf>
    <xf numFmtId="0" fontId="15" fillId="5" borderId="24" xfId="0" applyFont="1" applyFill="1" applyBorder="1" applyAlignment="1" applyProtection="1">
      <alignment horizontal="center"/>
      <protection locked="0"/>
    </xf>
    <xf numFmtId="3" fontId="15" fillId="5" borderId="1" xfId="0" applyNumberFormat="1" applyFont="1" applyFill="1" applyBorder="1" applyAlignment="1" applyProtection="1">
      <alignment horizontal="center" vertical="center" wrapText="1"/>
      <protection locked="0"/>
    </xf>
    <xf numFmtId="3" fontId="15" fillId="5" borderId="5" xfId="0" applyNumberFormat="1" applyFont="1" applyFill="1" applyBorder="1" applyAlignment="1" applyProtection="1">
      <alignment horizontal="center" vertical="center" wrapText="1"/>
      <protection locked="0"/>
    </xf>
    <xf numFmtId="0" fontId="15" fillId="5" borderId="5" xfId="0" applyFont="1" applyFill="1" applyBorder="1" applyAlignment="1">
      <alignment horizontal="center"/>
    </xf>
    <xf numFmtId="0" fontId="15" fillId="5" borderId="7" xfId="0" applyFont="1" applyFill="1" applyBorder="1" applyAlignment="1">
      <alignment horizontal="center"/>
    </xf>
    <xf numFmtId="3" fontId="34" fillId="5" borderId="26" xfId="0" applyNumberFormat="1" applyFont="1" applyFill="1" applyBorder="1" applyAlignment="1" applyProtection="1">
      <alignment horizontal="right" vertical="center"/>
      <protection locked="0"/>
    </xf>
    <xf numFmtId="3" fontId="34" fillId="5" borderId="27" xfId="0" applyNumberFormat="1" applyFont="1" applyFill="1" applyBorder="1" applyAlignment="1" applyProtection="1">
      <alignment horizontal="right" vertical="center"/>
      <protection locked="0"/>
    </xf>
    <xf numFmtId="3" fontId="34" fillId="5" borderId="27" xfId="0" applyNumberFormat="1" applyFont="1" applyFill="1" applyBorder="1" applyAlignment="1" applyProtection="1">
      <alignment horizontal="left" wrapText="1"/>
      <protection locked="0"/>
    </xf>
    <xf numFmtId="3" fontId="34" fillId="5" borderId="31" xfId="0" applyNumberFormat="1" applyFont="1" applyFill="1" applyBorder="1" applyAlignment="1" applyProtection="1">
      <alignment horizontal="left" wrapText="1"/>
      <protection locked="0"/>
    </xf>
    <xf numFmtId="0" fontId="15" fillId="5" borderId="0" xfId="0" applyFont="1" applyFill="1" applyAlignment="1">
      <alignment horizontal="center"/>
    </xf>
    <xf numFmtId="0" fontId="10" fillId="5" borderId="6" xfId="0" applyFont="1" applyFill="1" applyBorder="1" applyAlignment="1">
      <alignment horizontal="center"/>
    </xf>
    <xf numFmtId="3" fontId="35" fillId="5" borderId="10" xfId="0" applyNumberFormat="1" applyFont="1" applyFill="1" applyBorder="1" applyAlignment="1" applyProtection="1">
      <alignment horizontal="center" vertical="center"/>
      <protection locked="0"/>
    </xf>
    <xf numFmtId="3" fontId="35" fillId="5" borderId="11" xfId="0" applyNumberFormat="1" applyFont="1" applyFill="1" applyBorder="1" applyAlignment="1" applyProtection="1">
      <alignment horizontal="center" vertical="center"/>
      <protection locked="0"/>
    </xf>
    <xf numFmtId="3" fontId="15" fillId="5" borderId="0" xfId="0" applyNumberFormat="1" applyFont="1" applyFill="1" applyBorder="1" applyAlignment="1" applyProtection="1">
      <alignment horizontal="center" wrapText="1"/>
      <protection locked="0"/>
    </xf>
    <xf numFmtId="3" fontId="34" fillId="17" borderId="22" xfId="0" applyNumberFormat="1" applyFont="1" applyFill="1" applyBorder="1" applyAlignment="1" applyProtection="1">
      <alignment horizontal="center" vertical="center"/>
      <protection locked="0"/>
    </xf>
    <xf numFmtId="3" fontId="34" fillId="17" borderId="16" xfId="0" applyNumberFormat="1" applyFont="1" applyFill="1" applyBorder="1" applyAlignment="1" applyProtection="1">
      <alignment horizontal="center" vertical="center"/>
      <protection locked="0"/>
    </xf>
    <xf numFmtId="3" fontId="34" fillId="17" borderId="29" xfId="0" applyNumberFormat="1" applyFont="1" applyFill="1" applyBorder="1" applyAlignment="1" applyProtection="1">
      <alignment horizontal="center" vertical="center"/>
      <protection locked="0"/>
    </xf>
    <xf numFmtId="3" fontId="34" fillId="17" borderId="18" xfId="0" applyNumberFormat="1" applyFont="1" applyFill="1" applyBorder="1" applyAlignment="1" applyProtection="1">
      <alignment horizontal="center" vertical="center"/>
      <protection locked="0"/>
    </xf>
    <xf numFmtId="0" fontId="15" fillId="17" borderId="24" xfId="0" applyFont="1" applyFill="1" applyBorder="1" applyAlignment="1" applyProtection="1">
      <alignment horizontal="center"/>
      <protection locked="0"/>
    </xf>
    <xf numFmtId="3" fontId="34" fillId="17" borderId="27" xfId="0" applyNumberFormat="1" applyFont="1" applyFill="1" applyBorder="1" applyAlignment="1" applyProtection="1">
      <alignment horizontal="left" wrapText="1"/>
      <protection locked="0"/>
    </xf>
    <xf numFmtId="3" fontId="34" fillId="17" borderId="31" xfId="0" applyNumberFormat="1" applyFont="1" applyFill="1" applyBorder="1" applyAlignment="1" applyProtection="1">
      <alignment horizontal="left" wrapText="1"/>
      <protection locked="0"/>
    </xf>
    <xf numFmtId="0" fontId="15" fillId="17" borderId="5" xfId="0" applyFont="1" applyFill="1" applyBorder="1" applyAlignment="1">
      <alignment horizontal="center"/>
    </xf>
    <xf numFmtId="0" fontId="15" fillId="17" borderId="7" xfId="0" applyFont="1" applyFill="1" applyBorder="1" applyAlignment="1">
      <alignment horizontal="center"/>
    </xf>
    <xf numFmtId="3" fontId="15" fillId="17" borderId="23" xfId="0" applyNumberFormat="1" applyFont="1" applyFill="1" applyBorder="1" applyAlignment="1" applyProtection="1">
      <alignment horizontal="center" wrapText="1"/>
      <protection locked="0"/>
    </xf>
    <xf numFmtId="3" fontId="15" fillId="17" borderId="20" xfId="0" applyNumberFormat="1" applyFont="1" applyFill="1" applyBorder="1" applyAlignment="1" applyProtection="1">
      <alignment horizontal="center" wrapText="1"/>
      <protection locked="0"/>
    </xf>
    <xf numFmtId="0" fontId="15" fillId="17" borderId="21" xfId="0" applyFont="1" applyFill="1" applyBorder="1" applyAlignment="1">
      <alignment horizontal="center"/>
    </xf>
    <xf numFmtId="0" fontId="15" fillId="17" borderId="8" xfId="0" applyFont="1" applyFill="1" applyBorder="1" applyAlignment="1">
      <alignment horizontal="center"/>
    </xf>
    <xf numFmtId="3" fontId="35" fillId="17" borderId="10" xfId="0" applyNumberFormat="1" applyFont="1" applyFill="1" applyBorder="1" applyAlignment="1" applyProtection="1">
      <alignment horizontal="center" vertical="center"/>
      <protection locked="0"/>
    </xf>
    <xf numFmtId="3" fontId="35" fillId="17" borderId="11" xfId="0" applyNumberFormat="1" applyFont="1" applyFill="1" applyBorder="1" applyAlignment="1" applyProtection="1">
      <alignment horizontal="center" vertical="center"/>
      <protection locked="0"/>
    </xf>
    <xf numFmtId="3" fontId="15" fillId="17" borderId="1" xfId="0" applyNumberFormat="1" applyFont="1" applyFill="1" applyBorder="1" applyAlignment="1" applyProtection="1">
      <alignment horizontal="center" vertical="center" wrapText="1"/>
      <protection locked="0"/>
    </xf>
    <xf numFmtId="3" fontId="15" fillId="17" borderId="5" xfId="0" applyNumberFormat="1" applyFont="1" applyFill="1" applyBorder="1" applyAlignment="1" applyProtection="1">
      <alignment horizontal="center" vertical="center" wrapText="1"/>
      <protection locked="0"/>
    </xf>
    <xf numFmtId="3" fontId="34" fillId="17" borderId="26" xfId="0" applyNumberFormat="1" applyFont="1" applyFill="1" applyBorder="1" applyAlignment="1" applyProtection="1">
      <alignment horizontal="right" vertical="center"/>
      <protection locked="0"/>
    </xf>
    <xf numFmtId="3" fontId="34" fillId="17" borderId="27" xfId="0" applyNumberFormat="1" applyFont="1" applyFill="1" applyBorder="1" applyAlignment="1" applyProtection="1">
      <alignment horizontal="right" vertical="center"/>
      <protection locked="0"/>
    </xf>
    <xf numFmtId="3" fontId="34" fillId="15" borderId="22" xfId="0" applyNumberFormat="1" applyFont="1" applyFill="1" applyBorder="1" applyAlignment="1" applyProtection="1">
      <alignment horizontal="center" vertical="center"/>
      <protection locked="0"/>
    </xf>
    <xf numFmtId="3" fontId="34" fillId="15" borderId="16" xfId="0" applyNumberFormat="1" applyFont="1" applyFill="1" applyBorder="1" applyAlignment="1" applyProtection="1">
      <alignment horizontal="center" vertical="center"/>
      <protection locked="0"/>
    </xf>
    <xf numFmtId="3" fontId="34" fillId="15" borderId="29" xfId="0" applyNumberFormat="1" applyFont="1" applyFill="1" applyBorder="1" applyAlignment="1" applyProtection="1">
      <alignment horizontal="center" vertical="center"/>
      <protection locked="0"/>
    </xf>
    <xf numFmtId="3" fontId="34" fillId="15" borderId="18" xfId="0" applyNumberFormat="1" applyFont="1" applyFill="1" applyBorder="1" applyAlignment="1" applyProtection="1">
      <alignment horizontal="center" vertical="center"/>
      <protection locked="0"/>
    </xf>
    <xf numFmtId="0" fontId="15" fillId="15" borderId="24" xfId="0" applyFont="1" applyFill="1" applyBorder="1" applyAlignment="1" applyProtection="1">
      <alignment horizontal="center"/>
      <protection locked="0"/>
    </xf>
    <xf numFmtId="3" fontId="15" fillId="15" borderId="0" xfId="0" applyNumberFormat="1" applyFont="1" applyFill="1" applyBorder="1" applyAlignment="1" applyProtection="1">
      <alignment horizontal="center" wrapText="1"/>
      <protection locked="0"/>
    </xf>
    <xf numFmtId="0" fontId="15" fillId="15" borderId="0" xfId="0" applyFont="1" applyFill="1" applyAlignment="1">
      <alignment horizontal="center"/>
    </xf>
    <xf numFmtId="0" fontId="10" fillId="15" borderId="6" xfId="0" applyFont="1" applyFill="1" applyBorder="1" applyAlignment="1">
      <alignment horizontal="center"/>
    </xf>
    <xf numFmtId="3" fontId="15" fillId="15" borderId="1" xfId="0" applyNumberFormat="1" applyFont="1" applyFill="1" applyBorder="1" applyAlignment="1" applyProtection="1">
      <alignment horizontal="center" vertical="center" wrapText="1"/>
      <protection locked="0"/>
    </xf>
    <xf numFmtId="3" fontId="15" fillId="15" borderId="5" xfId="0" applyNumberFormat="1" applyFont="1" applyFill="1" applyBorder="1" applyAlignment="1" applyProtection="1">
      <alignment horizontal="center" vertical="center" wrapText="1"/>
      <protection locked="0"/>
    </xf>
    <xf numFmtId="0" fontId="15" fillId="15" borderId="5" xfId="0" applyFont="1" applyFill="1" applyBorder="1" applyAlignment="1">
      <alignment horizontal="center"/>
    </xf>
    <xf numFmtId="0" fontId="15" fillId="15" borderId="7" xfId="0" applyFont="1" applyFill="1" applyBorder="1" applyAlignment="1">
      <alignment horizontal="center"/>
    </xf>
    <xf numFmtId="3" fontId="35" fillId="15" borderId="10" xfId="0" applyNumberFormat="1" applyFont="1" applyFill="1" applyBorder="1" applyAlignment="1" applyProtection="1">
      <alignment horizontal="center" vertical="center"/>
      <protection locked="0"/>
    </xf>
    <xf numFmtId="3" fontId="35" fillId="15" borderId="11" xfId="0" applyNumberFormat="1" applyFont="1" applyFill="1" applyBorder="1" applyAlignment="1" applyProtection="1">
      <alignment horizontal="center" vertical="center"/>
      <protection locked="0"/>
    </xf>
    <xf numFmtId="3" fontId="34" fillId="15" borderId="26" xfId="0" applyNumberFormat="1" applyFont="1" applyFill="1" applyBorder="1" applyAlignment="1" applyProtection="1">
      <alignment horizontal="right" vertical="center"/>
      <protection locked="0"/>
    </xf>
    <xf numFmtId="3" fontId="34" fillId="15" borderId="27" xfId="0" applyNumberFormat="1" applyFont="1" applyFill="1" applyBorder="1" applyAlignment="1" applyProtection="1">
      <alignment horizontal="right" vertical="center"/>
      <protection locked="0"/>
    </xf>
    <xf numFmtId="3" fontId="34" fillId="15" borderId="27" xfId="0" applyNumberFormat="1" applyFont="1" applyFill="1" applyBorder="1" applyAlignment="1" applyProtection="1">
      <alignment horizontal="left" wrapText="1"/>
      <protection locked="0"/>
    </xf>
    <xf numFmtId="3" fontId="34" fillId="15" borderId="31" xfId="0" applyNumberFormat="1" applyFont="1" applyFill="1" applyBorder="1" applyAlignment="1" applyProtection="1">
      <alignment horizontal="left" wrapText="1"/>
      <protection locked="0"/>
    </xf>
    <xf numFmtId="3" fontId="34" fillId="24" borderId="22" xfId="0" applyNumberFormat="1" applyFont="1" applyFill="1" applyBorder="1" applyAlignment="1" applyProtection="1">
      <alignment horizontal="center" vertical="center"/>
      <protection locked="0"/>
    </xf>
    <xf numFmtId="3" fontId="34" fillId="24" borderId="16" xfId="0" applyNumberFormat="1" applyFont="1" applyFill="1" applyBorder="1" applyAlignment="1" applyProtection="1">
      <alignment horizontal="center" vertical="center"/>
      <protection locked="0"/>
    </xf>
    <xf numFmtId="3" fontId="34" fillId="24" borderId="29" xfId="0" applyNumberFormat="1" applyFont="1" applyFill="1" applyBorder="1" applyAlignment="1" applyProtection="1">
      <alignment horizontal="center" vertical="center"/>
      <protection locked="0"/>
    </xf>
    <xf numFmtId="3" fontId="34" fillId="24" borderId="18" xfId="0" applyNumberFormat="1" applyFont="1" applyFill="1" applyBorder="1" applyAlignment="1" applyProtection="1">
      <alignment horizontal="center" vertical="center"/>
      <protection locked="0"/>
    </xf>
    <xf numFmtId="0" fontId="15" fillId="24" borderId="24" xfId="0" applyFont="1" applyFill="1" applyBorder="1" applyAlignment="1" applyProtection="1">
      <alignment horizontal="center"/>
      <protection locked="0"/>
    </xf>
    <xf numFmtId="3" fontId="15" fillId="24" borderId="0" xfId="0" applyNumberFormat="1" applyFont="1" applyFill="1" applyBorder="1" applyAlignment="1" applyProtection="1">
      <alignment horizontal="center" wrapText="1"/>
      <protection locked="0"/>
    </xf>
    <xf numFmtId="0" fontId="15" fillId="24" borderId="0" xfId="0" applyFont="1" applyFill="1" applyAlignment="1">
      <alignment horizontal="center"/>
    </xf>
    <xf numFmtId="0" fontId="10" fillId="24" borderId="6" xfId="0" applyFont="1" applyFill="1" applyBorder="1" applyAlignment="1">
      <alignment horizontal="center"/>
    </xf>
    <xf numFmtId="3" fontId="15" fillId="24" borderId="1" xfId="0" applyNumberFormat="1" applyFont="1" applyFill="1" applyBorder="1" applyAlignment="1" applyProtection="1">
      <alignment horizontal="center" vertical="center" wrapText="1"/>
      <protection locked="0"/>
    </xf>
    <xf numFmtId="3" fontId="15" fillId="24" borderId="5" xfId="0" applyNumberFormat="1" applyFont="1" applyFill="1" applyBorder="1" applyAlignment="1" applyProtection="1">
      <alignment horizontal="center" vertical="center" wrapText="1"/>
      <protection locked="0"/>
    </xf>
    <xf numFmtId="0" fontId="15" fillId="24" borderId="5" xfId="0" applyFont="1" applyFill="1" applyBorder="1" applyAlignment="1">
      <alignment horizontal="center"/>
    </xf>
    <xf numFmtId="0" fontId="15" fillId="24" borderId="7" xfId="0" applyFont="1" applyFill="1" applyBorder="1" applyAlignment="1">
      <alignment horizontal="center"/>
    </xf>
    <xf numFmtId="3" fontId="35" fillId="24" borderId="10" xfId="0" applyNumberFormat="1" applyFont="1" applyFill="1" applyBorder="1" applyAlignment="1" applyProtection="1">
      <alignment horizontal="center" vertical="center"/>
      <protection locked="0"/>
    </xf>
    <xf numFmtId="3" fontId="35" fillId="24" borderId="11" xfId="0" applyNumberFormat="1" applyFont="1" applyFill="1" applyBorder="1" applyAlignment="1" applyProtection="1">
      <alignment horizontal="center" vertical="center"/>
      <protection locked="0"/>
    </xf>
    <xf numFmtId="3" fontId="34" fillId="24" borderId="26" xfId="0" applyNumberFormat="1" applyFont="1" applyFill="1" applyBorder="1" applyAlignment="1" applyProtection="1">
      <alignment horizontal="right" vertical="center"/>
      <protection locked="0"/>
    </xf>
    <xf numFmtId="3" fontId="34" fillId="24" borderId="27" xfId="0" applyNumberFormat="1" applyFont="1" applyFill="1" applyBorder="1" applyAlignment="1" applyProtection="1">
      <alignment horizontal="right" vertical="center"/>
      <protection locked="0"/>
    </xf>
    <xf numFmtId="3" fontId="34" fillId="24" borderId="27" xfId="0" applyNumberFormat="1" applyFont="1" applyFill="1" applyBorder="1" applyAlignment="1" applyProtection="1">
      <alignment horizontal="left" wrapText="1"/>
      <protection locked="0"/>
    </xf>
    <xf numFmtId="3" fontId="34" fillId="24" borderId="31" xfId="0" applyNumberFormat="1" applyFont="1" applyFill="1" applyBorder="1" applyAlignment="1" applyProtection="1">
      <alignment horizontal="left" wrapText="1"/>
      <protection locked="0"/>
    </xf>
    <xf numFmtId="3" fontId="34" fillId="26" borderId="22" xfId="0" applyNumberFormat="1" applyFont="1" applyFill="1" applyBorder="1" applyAlignment="1" applyProtection="1">
      <alignment horizontal="center" vertical="center"/>
      <protection locked="0"/>
    </xf>
    <xf numFmtId="3" fontId="34" fillId="26" borderId="16" xfId="0" applyNumberFormat="1" applyFont="1" applyFill="1" applyBorder="1" applyAlignment="1" applyProtection="1">
      <alignment horizontal="center" vertical="center"/>
      <protection locked="0"/>
    </xf>
    <xf numFmtId="3" fontId="34" fillId="26" borderId="29" xfId="0" applyNumberFormat="1" applyFont="1" applyFill="1" applyBorder="1" applyAlignment="1" applyProtection="1">
      <alignment horizontal="center" vertical="center"/>
      <protection locked="0"/>
    </xf>
    <xf numFmtId="3" fontId="34" fillId="26" borderId="18" xfId="0" applyNumberFormat="1" applyFont="1" applyFill="1" applyBorder="1" applyAlignment="1" applyProtection="1">
      <alignment horizontal="center" vertical="center"/>
      <protection locked="0"/>
    </xf>
    <xf numFmtId="0" fontId="15" fillId="26" borderId="24" xfId="0" applyFont="1" applyFill="1" applyBorder="1" applyAlignment="1" applyProtection="1">
      <alignment horizontal="center"/>
      <protection locked="0"/>
    </xf>
    <xf numFmtId="3" fontId="34" fillId="26" borderId="27" xfId="0" applyNumberFormat="1" applyFont="1" applyFill="1" applyBorder="1" applyAlignment="1" applyProtection="1">
      <alignment horizontal="left" wrapText="1"/>
      <protection locked="0"/>
    </xf>
    <xf numFmtId="3" fontId="34" fillId="26" borderId="31" xfId="0" applyNumberFormat="1" applyFont="1" applyFill="1" applyBorder="1" applyAlignment="1" applyProtection="1">
      <alignment horizontal="left" wrapText="1"/>
      <protection locked="0"/>
    </xf>
    <xf numFmtId="3" fontId="35" fillId="26" borderId="10" xfId="0" applyNumberFormat="1" applyFont="1" applyFill="1" applyBorder="1" applyAlignment="1" applyProtection="1">
      <alignment horizontal="center" vertical="center"/>
      <protection locked="0"/>
    </xf>
    <xf numFmtId="3" fontId="35" fillId="26" borderId="11" xfId="0" applyNumberFormat="1" applyFont="1" applyFill="1" applyBorder="1" applyAlignment="1" applyProtection="1">
      <alignment horizontal="center" vertical="center"/>
      <protection locked="0"/>
    </xf>
    <xf numFmtId="3" fontId="34" fillId="26" borderId="26" xfId="0" applyNumberFormat="1" applyFont="1" applyFill="1" applyBorder="1" applyAlignment="1" applyProtection="1">
      <alignment horizontal="right" vertical="center"/>
      <protection locked="0"/>
    </xf>
    <xf numFmtId="3" fontId="34" fillId="26" borderId="27" xfId="0" applyNumberFormat="1" applyFont="1" applyFill="1" applyBorder="1" applyAlignment="1" applyProtection="1">
      <alignment horizontal="right" vertical="center"/>
      <protection locked="0"/>
    </xf>
    <xf numFmtId="0" fontId="15" fillId="26" borderId="5" xfId="0" applyFont="1" applyFill="1" applyBorder="1" applyAlignment="1">
      <alignment horizontal="center"/>
    </xf>
    <xf numFmtId="0" fontId="15" fillId="26" borderId="7" xfId="0" applyFont="1" applyFill="1" applyBorder="1" applyAlignment="1">
      <alignment horizontal="center"/>
    </xf>
    <xf numFmtId="3" fontId="15" fillId="26" borderId="0" xfId="0" applyNumberFormat="1" applyFont="1" applyFill="1" applyBorder="1" applyAlignment="1" applyProtection="1">
      <alignment horizontal="center" wrapText="1"/>
      <protection locked="0"/>
    </xf>
    <xf numFmtId="0" fontId="15" fillId="26" borderId="0" xfId="0" applyFont="1" applyFill="1" applyAlignment="1">
      <alignment horizontal="center"/>
    </xf>
    <xf numFmtId="0" fontId="10" fillId="26" borderId="6" xfId="0" applyFont="1" applyFill="1" applyBorder="1" applyAlignment="1">
      <alignment horizontal="center"/>
    </xf>
    <xf numFmtId="3" fontId="15" fillId="26" borderId="1" xfId="0" applyNumberFormat="1" applyFont="1" applyFill="1" applyBorder="1" applyAlignment="1" applyProtection="1">
      <alignment horizontal="center" vertical="center" wrapText="1"/>
      <protection locked="0"/>
    </xf>
    <xf numFmtId="3" fontId="15" fillId="26" borderId="5" xfId="0" applyNumberFormat="1" applyFont="1" applyFill="1" applyBorder="1" applyAlignment="1" applyProtection="1">
      <alignment horizontal="center" vertical="center" wrapText="1"/>
      <protection locked="0"/>
    </xf>
    <xf numFmtId="3" fontId="34" fillId="36" borderId="22" xfId="0" applyNumberFormat="1" applyFont="1" applyFill="1" applyBorder="1" applyAlignment="1" applyProtection="1">
      <alignment horizontal="center" vertical="center"/>
      <protection locked="0"/>
    </xf>
    <xf numFmtId="3" fontId="34" fillId="36" borderId="16" xfId="0" applyNumberFormat="1" applyFont="1" applyFill="1" applyBorder="1" applyAlignment="1" applyProtection="1">
      <alignment horizontal="center" vertical="center"/>
      <protection locked="0"/>
    </xf>
    <xf numFmtId="3" fontId="34" fillId="36" borderId="29" xfId="0" applyNumberFormat="1" applyFont="1" applyFill="1" applyBorder="1" applyAlignment="1" applyProtection="1">
      <alignment horizontal="center" vertical="center"/>
      <protection locked="0"/>
    </xf>
    <xf numFmtId="3" fontId="34" fillId="36" borderId="18" xfId="0" applyNumberFormat="1" applyFont="1" applyFill="1" applyBorder="1" applyAlignment="1" applyProtection="1">
      <alignment horizontal="center" vertical="center"/>
      <protection locked="0"/>
    </xf>
    <xf numFmtId="0" fontId="43" fillId="36" borderId="25" xfId="0" applyFont="1" applyFill="1" applyBorder="1" applyAlignment="1" applyProtection="1">
      <alignment horizontal="center"/>
      <protection locked="0"/>
    </xf>
    <xf numFmtId="0" fontId="41" fillId="36" borderId="25" xfId="4" applyFont="1" applyFill="1" applyBorder="1" applyAlignment="1" applyProtection="1">
      <alignment horizontal="center"/>
      <protection locked="0"/>
    </xf>
    <xf numFmtId="0" fontId="15" fillId="36" borderId="24" xfId="0" applyFont="1" applyFill="1" applyBorder="1" applyAlignment="1" applyProtection="1">
      <alignment horizontal="center"/>
      <protection locked="0"/>
    </xf>
    <xf numFmtId="3" fontId="15" fillId="36" borderId="1" xfId="0" applyNumberFormat="1" applyFont="1" applyFill="1" applyBorder="1" applyAlignment="1" applyProtection="1">
      <alignment horizontal="center" vertical="center" wrapText="1"/>
      <protection locked="0"/>
    </xf>
    <xf numFmtId="3" fontId="15" fillId="36" borderId="5" xfId="0" applyNumberFormat="1" applyFont="1" applyFill="1" applyBorder="1" applyAlignment="1" applyProtection="1">
      <alignment horizontal="center" vertical="center" wrapText="1"/>
      <protection locked="0"/>
    </xf>
    <xf numFmtId="0" fontId="15" fillId="36" borderId="5" xfId="0" applyFont="1" applyFill="1" applyBorder="1" applyAlignment="1">
      <alignment horizontal="center"/>
    </xf>
    <xf numFmtId="0" fontId="15" fillId="36" borderId="7" xfId="0" applyFont="1" applyFill="1" applyBorder="1" applyAlignment="1">
      <alignment horizontal="center"/>
    </xf>
    <xf numFmtId="3" fontId="15" fillId="36" borderId="0" xfId="0" applyNumberFormat="1" applyFont="1" applyFill="1" applyBorder="1" applyAlignment="1" applyProtection="1">
      <alignment horizontal="center" wrapText="1"/>
      <protection locked="0"/>
    </xf>
    <xf numFmtId="0" fontId="15" fillId="36" borderId="0" xfId="0" applyFont="1" applyFill="1" applyAlignment="1">
      <alignment horizontal="center"/>
    </xf>
    <xf numFmtId="0" fontId="10" fillId="36" borderId="6" xfId="0" applyFont="1" applyFill="1" applyBorder="1" applyAlignment="1">
      <alignment horizontal="center"/>
    </xf>
    <xf numFmtId="3" fontId="35" fillId="36" borderId="10" xfId="0" applyNumberFormat="1" applyFont="1" applyFill="1" applyBorder="1" applyAlignment="1" applyProtection="1">
      <alignment horizontal="center" vertical="center"/>
      <protection locked="0"/>
    </xf>
    <xf numFmtId="3" fontId="35" fillId="36" borderId="11" xfId="0" applyNumberFormat="1" applyFont="1" applyFill="1" applyBorder="1" applyAlignment="1" applyProtection="1">
      <alignment horizontal="center" vertical="center"/>
      <protection locked="0"/>
    </xf>
    <xf numFmtId="3" fontId="34" fillId="36" borderId="18" xfId="0" applyNumberFormat="1" applyFont="1" applyFill="1" applyBorder="1" applyAlignment="1" applyProtection="1">
      <alignment horizontal="right" vertical="center"/>
      <protection locked="0"/>
    </xf>
    <xf numFmtId="3" fontId="34" fillId="36" borderId="16" xfId="0" applyNumberFormat="1" applyFont="1" applyFill="1" applyBorder="1" applyAlignment="1" applyProtection="1">
      <alignment horizontal="right" vertical="center"/>
      <protection locked="0"/>
    </xf>
    <xf numFmtId="3" fontId="34" fillId="36" borderId="16" xfId="0" applyNumberFormat="1" applyFont="1" applyFill="1" applyBorder="1" applyAlignment="1" applyProtection="1">
      <alignment horizontal="left" wrapText="1"/>
      <protection locked="0"/>
    </xf>
    <xf numFmtId="3" fontId="34" fillId="36" borderId="17" xfId="0" applyNumberFormat="1" applyFont="1" applyFill="1" applyBorder="1" applyAlignment="1" applyProtection="1">
      <alignment horizontal="left" wrapText="1"/>
      <protection locked="0"/>
    </xf>
    <xf numFmtId="0" fontId="10" fillId="36" borderId="25" xfId="0" applyFont="1" applyFill="1" applyBorder="1" applyAlignment="1" applyProtection="1">
      <alignment horizontal="center"/>
      <protection locked="0"/>
    </xf>
    <xf numFmtId="3" fontId="34" fillId="38" borderId="22" xfId="0" applyNumberFormat="1" applyFont="1" applyFill="1" applyBorder="1" applyAlignment="1" applyProtection="1">
      <alignment horizontal="center" vertical="center"/>
      <protection locked="0"/>
    </xf>
    <xf numFmtId="3" fontId="34" fillId="38" borderId="16" xfId="0" applyNumberFormat="1" applyFont="1" applyFill="1" applyBorder="1" applyAlignment="1" applyProtection="1">
      <alignment horizontal="center" vertical="center"/>
      <protection locked="0"/>
    </xf>
    <xf numFmtId="3" fontId="34" fillId="38" borderId="29" xfId="0" applyNumberFormat="1" applyFont="1" applyFill="1" applyBorder="1" applyAlignment="1" applyProtection="1">
      <alignment horizontal="center" vertical="center"/>
      <protection locked="0"/>
    </xf>
    <xf numFmtId="3" fontId="34" fillId="38" borderId="18" xfId="0" applyNumberFormat="1" applyFont="1" applyFill="1" applyBorder="1" applyAlignment="1" applyProtection="1">
      <alignment horizontal="center" vertical="center"/>
      <protection locked="0"/>
    </xf>
    <xf numFmtId="0" fontId="43" fillId="38" borderId="25" xfId="0" applyFont="1" applyFill="1" applyBorder="1" applyAlignment="1" applyProtection="1">
      <alignment horizontal="center"/>
      <protection locked="0"/>
    </xf>
    <xf numFmtId="0" fontId="41" fillId="38" borderId="25" xfId="4" applyFont="1" applyFill="1" applyBorder="1" applyAlignment="1" applyProtection="1">
      <alignment horizontal="center"/>
      <protection locked="0"/>
    </xf>
    <xf numFmtId="0" fontId="15" fillId="38" borderId="24" xfId="0" applyFont="1" applyFill="1" applyBorder="1" applyAlignment="1" applyProtection="1">
      <alignment horizontal="center"/>
      <protection locked="0"/>
    </xf>
    <xf numFmtId="3" fontId="15" fillId="38" borderId="1" xfId="0" applyNumberFormat="1" applyFont="1" applyFill="1" applyBorder="1" applyAlignment="1" applyProtection="1">
      <alignment horizontal="center" vertical="center" wrapText="1"/>
      <protection locked="0"/>
    </xf>
    <xf numFmtId="3" fontId="15" fillId="38" borderId="5" xfId="0" applyNumberFormat="1" applyFont="1" applyFill="1" applyBorder="1" applyAlignment="1" applyProtection="1">
      <alignment horizontal="center" vertical="center" wrapText="1"/>
      <protection locked="0"/>
    </xf>
    <xf numFmtId="0" fontId="15" fillId="38" borderId="5" xfId="0" applyFont="1" applyFill="1" applyBorder="1" applyAlignment="1">
      <alignment horizontal="center"/>
    </xf>
    <xf numFmtId="0" fontId="15" fillId="38" borderId="7" xfId="0" applyFont="1" applyFill="1" applyBorder="1" applyAlignment="1">
      <alignment horizontal="center"/>
    </xf>
    <xf numFmtId="3" fontId="15" fillId="38" borderId="0" xfId="0" applyNumberFormat="1" applyFont="1" applyFill="1" applyBorder="1" applyAlignment="1" applyProtection="1">
      <alignment horizontal="center" wrapText="1"/>
      <protection locked="0"/>
    </xf>
    <xf numFmtId="0" fontId="15" fillId="38" borderId="0" xfId="0" applyFont="1" applyFill="1" applyAlignment="1">
      <alignment horizontal="center"/>
    </xf>
    <xf numFmtId="0" fontId="10" fillId="38" borderId="6" xfId="0" applyFont="1" applyFill="1" applyBorder="1" applyAlignment="1">
      <alignment horizontal="center"/>
    </xf>
    <xf numFmtId="3" fontId="35" fillId="38" borderId="10" xfId="0" applyNumberFormat="1" applyFont="1" applyFill="1" applyBorder="1" applyAlignment="1" applyProtection="1">
      <alignment horizontal="center" vertical="center"/>
      <protection locked="0"/>
    </xf>
    <xf numFmtId="3" fontId="35" fillId="38" borderId="11" xfId="0" applyNumberFormat="1" applyFont="1" applyFill="1" applyBorder="1" applyAlignment="1" applyProtection="1">
      <alignment horizontal="center" vertical="center"/>
      <protection locked="0"/>
    </xf>
    <xf numFmtId="3" fontId="34" fillId="38" borderId="18" xfId="0" applyNumberFormat="1" applyFont="1" applyFill="1" applyBorder="1" applyAlignment="1" applyProtection="1">
      <alignment horizontal="right" vertical="center"/>
      <protection locked="0"/>
    </xf>
    <xf numFmtId="3" fontId="34" fillId="38" borderId="16" xfId="0" applyNumberFormat="1" applyFont="1" applyFill="1" applyBorder="1" applyAlignment="1" applyProtection="1">
      <alignment horizontal="right" vertical="center"/>
      <protection locked="0"/>
    </xf>
    <xf numFmtId="3" fontId="34" fillId="38" borderId="16" xfId="0" applyNumberFormat="1" applyFont="1" applyFill="1" applyBorder="1" applyAlignment="1" applyProtection="1">
      <alignment horizontal="left" wrapText="1"/>
      <protection locked="0"/>
    </xf>
    <xf numFmtId="3" fontId="34" fillId="38" borderId="17" xfId="0" applyNumberFormat="1" applyFont="1" applyFill="1" applyBorder="1" applyAlignment="1" applyProtection="1">
      <alignment horizontal="left" wrapText="1"/>
      <protection locked="0"/>
    </xf>
    <xf numFmtId="0" fontId="10" fillId="38" borderId="25" xfId="0" applyFont="1" applyFill="1" applyBorder="1" applyAlignment="1" applyProtection="1">
      <alignment horizontal="center"/>
      <protection locked="0"/>
    </xf>
    <xf numFmtId="0" fontId="43" fillId="40" borderId="25" xfId="0" applyFont="1" applyFill="1" applyBorder="1" applyAlignment="1" applyProtection="1">
      <alignment horizontal="center"/>
      <protection locked="0"/>
    </xf>
    <xf numFmtId="0" fontId="41" fillId="40" borderId="25" xfId="4" applyFont="1" applyFill="1" applyBorder="1" applyAlignment="1" applyProtection="1">
      <alignment horizontal="center"/>
      <protection locked="0"/>
    </xf>
    <xf numFmtId="0" fontId="15" fillId="40" borderId="5" xfId="0" applyFont="1" applyFill="1" applyBorder="1" applyAlignment="1">
      <alignment horizontal="center"/>
    </xf>
    <xf numFmtId="3" fontId="15" fillId="40" borderId="0" xfId="0" applyNumberFormat="1" applyFont="1" applyFill="1" applyBorder="1" applyAlignment="1" applyProtection="1">
      <alignment horizontal="center" wrapText="1"/>
      <protection locked="0"/>
    </xf>
    <xf numFmtId="3" fontId="34" fillId="40" borderId="18" xfId="0" applyNumberFormat="1" applyFont="1" applyFill="1" applyBorder="1" applyAlignment="1" applyProtection="1">
      <alignment horizontal="right" vertical="center"/>
      <protection locked="0"/>
    </xf>
    <xf numFmtId="3" fontId="34" fillId="40" borderId="16" xfId="0" applyNumberFormat="1" applyFont="1" applyFill="1" applyBorder="1" applyAlignment="1" applyProtection="1">
      <alignment horizontal="right" vertical="center"/>
      <protection locked="0"/>
    </xf>
    <xf numFmtId="3" fontId="34" fillId="40" borderId="16" xfId="0" applyNumberFormat="1" applyFont="1" applyFill="1" applyBorder="1" applyAlignment="1" applyProtection="1">
      <alignment horizontal="left" wrapText="1"/>
      <protection locked="0"/>
    </xf>
    <xf numFmtId="3" fontId="34" fillId="40" borderId="17" xfId="0" applyNumberFormat="1" applyFont="1" applyFill="1" applyBorder="1" applyAlignment="1" applyProtection="1">
      <alignment horizontal="left" wrapText="1"/>
      <protection locked="0"/>
    </xf>
    <xf numFmtId="0" fontId="10" fillId="40" borderId="25" xfId="0" applyFont="1" applyFill="1" applyBorder="1" applyAlignment="1" applyProtection="1">
      <alignment horizontal="center"/>
      <protection locked="0"/>
    </xf>
    <xf numFmtId="3" fontId="34" fillId="42" borderId="22" xfId="0" applyNumberFormat="1" applyFont="1" applyFill="1" applyBorder="1" applyAlignment="1" applyProtection="1">
      <alignment horizontal="center" vertical="center"/>
      <protection locked="0"/>
    </xf>
    <xf numFmtId="3" fontId="34" fillId="42" borderId="16" xfId="0" applyNumberFormat="1" applyFont="1" applyFill="1" applyBorder="1" applyAlignment="1" applyProtection="1">
      <alignment horizontal="center" vertical="center"/>
      <protection locked="0"/>
    </xf>
    <xf numFmtId="3" fontId="34" fillId="42" borderId="29" xfId="0" applyNumberFormat="1" applyFont="1" applyFill="1" applyBorder="1" applyAlignment="1" applyProtection="1">
      <alignment horizontal="center" vertical="center"/>
      <protection locked="0"/>
    </xf>
    <xf numFmtId="3" fontId="34" fillId="42" borderId="18" xfId="0" applyNumberFormat="1" applyFont="1" applyFill="1" applyBorder="1" applyAlignment="1" applyProtection="1">
      <alignment horizontal="center" vertical="center"/>
      <protection locked="0"/>
    </xf>
    <xf numFmtId="0" fontId="43" fillId="42" borderId="25" xfId="0" applyFont="1" applyFill="1" applyBorder="1" applyAlignment="1" applyProtection="1">
      <alignment horizontal="center"/>
      <protection locked="0"/>
    </xf>
    <xf numFmtId="0" fontId="41" fillId="42" borderId="25" xfId="4" applyFont="1" applyFill="1" applyBorder="1" applyAlignment="1" applyProtection="1">
      <alignment horizontal="center"/>
      <protection locked="0"/>
    </xf>
    <xf numFmtId="0" fontId="15" fillId="42" borderId="24" xfId="0" applyFont="1" applyFill="1" applyBorder="1" applyAlignment="1" applyProtection="1">
      <alignment horizontal="center"/>
      <protection locked="0"/>
    </xf>
    <xf numFmtId="3" fontId="15" fillId="42" borderId="1" xfId="0" applyNumberFormat="1" applyFont="1" applyFill="1" applyBorder="1" applyAlignment="1" applyProtection="1">
      <alignment horizontal="center" vertical="center" wrapText="1"/>
      <protection locked="0"/>
    </xf>
    <xf numFmtId="3" fontId="15" fillId="42" borderId="5" xfId="0" applyNumberFormat="1" applyFont="1" applyFill="1" applyBorder="1" applyAlignment="1" applyProtection="1">
      <alignment horizontal="center" vertical="center" wrapText="1"/>
      <protection locked="0"/>
    </xf>
    <xf numFmtId="0" fontId="15" fillId="42" borderId="5" xfId="0" applyFont="1" applyFill="1" applyBorder="1" applyAlignment="1">
      <alignment horizontal="center"/>
    </xf>
    <xf numFmtId="0" fontId="15" fillId="42" borderId="7" xfId="0" applyFont="1" applyFill="1" applyBorder="1" applyAlignment="1">
      <alignment horizontal="center"/>
    </xf>
    <xf numFmtId="3" fontId="15" fillId="42" borderId="0" xfId="0" applyNumberFormat="1" applyFont="1" applyFill="1" applyBorder="1" applyAlignment="1" applyProtection="1">
      <alignment horizontal="center" wrapText="1"/>
      <protection locked="0"/>
    </xf>
    <xf numFmtId="0" fontId="15" fillId="42" borderId="0" xfId="0" applyFont="1" applyFill="1" applyAlignment="1">
      <alignment horizontal="center"/>
    </xf>
    <xf numFmtId="0" fontId="10" fillId="42" borderId="6" xfId="0" applyFont="1" applyFill="1" applyBorder="1" applyAlignment="1">
      <alignment horizontal="center"/>
    </xf>
    <xf numFmtId="3" fontId="35" fillId="42" borderId="10" xfId="0" applyNumberFormat="1" applyFont="1" applyFill="1" applyBorder="1" applyAlignment="1" applyProtection="1">
      <alignment horizontal="center" vertical="center"/>
      <protection locked="0"/>
    </xf>
    <xf numFmtId="3" fontId="35" fillId="42" borderId="11" xfId="0" applyNumberFormat="1" applyFont="1" applyFill="1" applyBorder="1" applyAlignment="1" applyProtection="1">
      <alignment horizontal="center" vertical="center"/>
      <protection locked="0"/>
    </xf>
    <xf numFmtId="3" fontId="34" fillId="42" borderId="26" xfId="0" applyNumberFormat="1" applyFont="1" applyFill="1" applyBorder="1" applyAlignment="1" applyProtection="1">
      <alignment horizontal="right" vertical="center"/>
      <protection locked="0"/>
    </xf>
    <xf numFmtId="3" fontId="34" fillId="42" borderId="27" xfId="0" applyNumberFormat="1" applyFont="1" applyFill="1" applyBorder="1" applyAlignment="1" applyProtection="1">
      <alignment horizontal="right" vertical="center"/>
      <protection locked="0"/>
    </xf>
    <xf numFmtId="3" fontId="34" fillId="42" borderId="27" xfId="0" applyNumberFormat="1" applyFont="1" applyFill="1" applyBorder="1" applyAlignment="1" applyProtection="1">
      <alignment horizontal="left" wrapText="1"/>
      <protection locked="0"/>
    </xf>
    <xf numFmtId="3" fontId="34" fillId="42" borderId="31" xfId="0" applyNumberFormat="1" applyFont="1" applyFill="1" applyBorder="1" applyAlignment="1" applyProtection="1">
      <alignment horizontal="left" wrapText="1"/>
      <protection locked="0"/>
    </xf>
    <xf numFmtId="0" fontId="10" fillId="42" borderId="25" xfId="0" applyFont="1" applyFill="1" applyBorder="1" applyAlignment="1" applyProtection="1">
      <alignment horizontal="center"/>
      <protection locked="0"/>
    </xf>
    <xf numFmtId="3" fontId="34" fillId="4" borderId="22" xfId="0" applyNumberFormat="1" applyFont="1" applyFill="1" applyBorder="1" applyAlignment="1" applyProtection="1">
      <alignment horizontal="center" vertical="center"/>
      <protection locked="0"/>
    </xf>
    <xf numFmtId="3" fontId="34" fillId="4" borderId="16" xfId="0" applyNumberFormat="1" applyFont="1" applyFill="1" applyBorder="1" applyAlignment="1" applyProtection="1">
      <alignment horizontal="center" vertical="center"/>
      <protection locked="0"/>
    </xf>
    <xf numFmtId="3" fontId="34" fillId="4" borderId="29" xfId="0" applyNumberFormat="1" applyFont="1" applyFill="1" applyBorder="1" applyAlignment="1" applyProtection="1">
      <alignment horizontal="center" vertical="center"/>
      <protection locked="0"/>
    </xf>
    <xf numFmtId="3" fontId="34" fillId="4" borderId="18" xfId="0" applyNumberFormat="1" applyFont="1" applyFill="1" applyBorder="1" applyAlignment="1" applyProtection="1">
      <alignment horizontal="center" vertical="center"/>
      <protection locked="0"/>
    </xf>
    <xf numFmtId="0" fontId="43" fillId="4" borderId="25" xfId="0" applyFont="1" applyFill="1" applyBorder="1" applyAlignment="1" applyProtection="1">
      <alignment horizontal="center"/>
      <protection locked="0"/>
    </xf>
    <xf numFmtId="0" fontId="41" fillId="4" borderId="25" xfId="4" applyFont="1" applyFill="1" applyBorder="1" applyAlignment="1" applyProtection="1">
      <alignment horizontal="center"/>
      <protection locked="0"/>
    </xf>
    <xf numFmtId="0" fontId="15" fillId="4" borderId="24" xfId="0" applyFont="1" applyFill="1" applyBorder="1" applyAlignment="1" applyProtection="1">
      <alignment horizontal="center"/>
      <protection locked="0"/>
    </xf>
    <xf numFmtId="3" fontId="15" fillId="4" borderId="1" xfId="0" applyNumberFormat="1" applyFont="1" applyFill="1" applyBorder="1" applyAlignment="1" applyProtection="1">
      <alignment horizontal="center" vertical="center" wrapText="1"/>
      <protection locked="0"/>
    </xf>
    <xf numFmtId="3" fontId="15" fillId="4" borderId="5" xfId="0" applyNumberFormat="1" applyFont="1" applyFill="1" applyBorder="1" applyAlignment="1" applyProtection="1">
      <alignment horizontal="center" vertical="center" wrapText="1"/>
      <protection locked="0"/>
    </xf>
    <xf numFmtId="0" fontId="15" fillId="4" borderId="5" xfId="0" applyFont="1" applyFill="1" applyBorder="1" applyAlignment="1">
      <alignment horizontal="center"/>
    </xf>
    <xf numFmtId="0" fontId="15" fillId="4" borderId="7" xfId="0" applyFont="1" applyFill="1" applyBorder="1" applyAlignment="1">
      <alignment horizontal="center"/>
    </xf>
    <xf numFmtId="3" fontId="15" fillId="4" borderId="0" xfId="0" applyNumberFormat="1" applyFont="1" applyFill="1" applyBorder="1" applyAlignment="1" applyProtection="1">
      <alignment horizontal="center" wrapText="1"/>
      <protection locked="0"/>
    </xf>
    <xf numFmtId="0" fontId="15" fillId="4" borderId="0" xfId="0" applyFont="1" applyFill="1" applyAlignment="1">
      <alignment horizontal="center"/>
    </xf>
    <xf numFmtId="0" fontId="10" fillId="4" borderId="6" xfId="0" applyFont="1" applyFill="1" applyBorder="1" applyAlignment="1">
      <alignment horizontal="center"/>
    </xf>
    <xf numFmtId="3" fontId="35" fillId="4" borderId="10" xfId="0" applyNumberFormat="1" applyFont="1" applyFill="1" applyBorder="1" applyAlignment="1" applyProtection="1">
      <alignment horizontal="center" vertical="center"/>
      <protection locked="0"/>
    </xf>
    <xf numFmtId="3" fontId="35" fillId="4" borderId="11" xfId="0" applyNumberFormat="1" applyFont="1" applyFill="1" applyBorder="1" applyAlignment="1" applyProtection="1">
      <alignment horizontal="center" vertical="center"/>
      <protection locked="0"/>
    </xf>
    <xf numFmtId="3" fontId="34" fillId="4" borderId="26" xfId="0" applyNumberFormat="1" applyFont="1" applyFill="1" applyBorder="1" applyAlignment="1" applyProtection="1">
      <alignment horizontal="right" vertical="center"/>
      <protection locked="0"/>
    </xf>
    <xf numFmtId="3" fontId="34" fillId="4" borderId="27" xfId="0" applyNumberFormat="1" applyFont="1" applyFill="1" applyBorder="1" applyAlignment="1" applyProtection="1">
      <alignment horizontal="right" vertical="center"/>
      <protection locked="0"/>
    </xf>
    <xf numFmtId="3" fontId="34" fillId="4" borderId="27" xfId="0" applyNumberFormat="1" applyFont="1" applyFill="1" applyBorder="1" applyAlignment="1" applyProtection="1">
      <alignment horizontal="left" wrapText="1"/>
      <protection locked="0"/>
    </xf>
    <xf numFmtId="3" fontId="34" fillId="4" borderId="31" xfId="0" applyNumberFormat="1" applyFont="1" applyFill="1" applyBorder="1" applyAlignment="1" applyProtection="1">
      <alignment horizontal="left" wrapText="1"/>
      <protection locked="0"/>
    </xf>
    <xf numFmtId="0" fontId="10" fillId="4" borderId="25" xfId="0" applyFont="1" applyFill="1" applyBorder="1" applyAlignment="1" applyProtection="1">
      <alignment horizontal="center"/>
      <protection locked="0"/>
    </xf>
    <xf numFmtId="3" fontId="34" fillId="29" borderId="22" xfId="0" applyNumberFormat="1" applyFont="1" applyFill="1" applyBorder="1" applyAlignment="1" applyProtection="1">
      <alignment horizontal="center" vertical="center"/>
      <protection locked="0"/>
    </xf>
    <xf numFmtId="3" fontId="34" fillId="29" borderId="16" xfId="0" applyNumberFormat="1" applyFont="1" applyFill="1" applyBorder="1" applyAlignment="1" applyProtection="1">
      <alignment horizontal="center" vertical="center"/>
      <protection locked="0"/>
    </xf>
    <xf numFmtId="3" fontId="34" fillId="29" borderId="29" xfId="0" applyNumberFormat="1" applyFont="1" applyFill="1" applyBorder="1" applyAlignment="1" applyProtection="1">
      <alignment horizontal="center" vertical="center"/>
      <protection locked="0"/>
    </xf>
    <xf numFmtId="3" fontId="34" fillId="29" borderId="18" xfId="0" applyNumberFormat="1" applyFont="1" applyFill="1" applyBorder="1" applyAlignment="1" applyProtection="1">
      <alignment horizontal="center" vertical="center"/>
      <protection locked="0"/>
    </xf>
    <xf numFmtId="0" fontId="43" fillId="29" borderId="25" xfId="0" applyFont="1" applyFill="1" applyBorder="1" applyAlignment="1" applyProtection="1">
      <alignment horizontal="center"/>
      <protection locked="0"/>
    </xf>
    <xf numFmtId="0" fontId="41" fillId="29" borderId="25" xfId="4" applyFont="1" applyFill="1" applyBorder="1" applyAlignment="1" applyProtection="1">
      <alignment horizontal="center"/>
      <protection locked="0"/>
    </xf>
    <xf numFmtId="0" fontId="15" fillId="29" borderId="24" xfId="0" applyFont="1" applyFill="1" applyBorder="1" applyAlignment="1" applyProtection="1">
      <alignment horizontal="center"/>
      <protection locked="0"/>
    </xf>
    <xf numFmtId="3" fontId="15" fillId="29" borderId="1" xfId="0" applyNumberFormat="1" applyFont="1" applyFill="1" applyBorder="1" applyAlignment="1" applyProtection="1">
      <alignment horizontal="center" vertical="center" wrapText="1"/>
      <protection locked="0"/>
    </xf>
    <xf numFmtId="3" fontId="15" fillId="29" borderId="5" xfId="0" applyNumberFormat="1" applyFont="1" applyFill="1" applyBorder="1" applyAlignment="1" applyProtection="1">
      <alignment horizontal="center" vertical="center" wrapText="1"/>
      <protection locked="0"/>
    </xf>
    <xf numFmtId="0" fontId="15" fillId="29" borderId="5" xfId="0" applyFont="1" applyFill="1" applyBorder="1" applyAlignment="1">
      <alignment horizontal="center"/>
    </xf>
    <xf numFmtId="0" fontId="15" fillId="29" borderId="7" xfId="0" applyFont="1" applyFill="1" applyBorder="1" applyAlignment="1">
      <alignment horizontal="center"/>
    </xf>
    <xf numFmtId="3" fontId="15" fillId="29" borderId="0" xfId="0" applyNumberFormat="1" applyFont="1" applyFill="1" applyBorder="1" applyAlignment="1" applyProtection="1">
      <alignment horizontal="center" wrapText="1"/>
      <protection locked="0"/>
    </xf>
    <xf numFmtId="0" fontId="15" fillId="29" borderId="0" xfId="0" applyFont="1" applyFill="1" applyAlignment="1">
      <alignment horizontal="center"/>
    </xf>
    <xf numFmtId="0" fontId="10" fillId="29" borderId="6" xfId="0" applyFont="1" applyFill="1" applyBorder="1" applyAlignment="1">
      <alignment horizontal="center"/>
    </xf>
    <xf numFmtId="3" fontId="35" fillId="29" borderId="10" xfId="0" applyNumberFormat="1" applyFont="1" applyFill="1" applyBorder="1" applyAlignment="1" applyProtection="1">
      <alignment horizontal="center" vertical="center"/>
      <protection locked="0"/>
    </xf>
    <xf numFmtId="3" fontId="35" fillId="29" borderId="11" xfId="0" applyNumberFormat="1" applyFont="1" applyFill="1" applyBorder="1" applyAlignment="1" applyProtection="1">
      <alignment horizontal="center" vertical="center"/>
      <protection locked="0"/>
    </xf>
    <xf numFmtId="3" fontId="34" fillId="29" borderId="26" xfId="0" applyNumberFormat="1" applyFont="1" applyFill="1" applyBorder="1" applyAlignment="1" applyProtection="1">
      <alignment horizontal="right" vertical="center"/>
      <protection locked="0"/>
    </xf>
    <xf numFmtId="3" fontId="34" fillId="29" borderId="27" xfId="0" applyNumberFormat="1" applyFont="1" applyFill="1" applyBorder="1" applyAlignment="1" applyProtection="1">
      <alignment horizontal="right" vertical="center"/>
      <protection locked="0"/>
    </xf>
    <xf numFmtId="3" fontId="34" fillId="29" borderId="27" xfId="0" applyNumberFormat="1" applyFont="1" applyFill="1" applyBorder="1" applyAlignment="1" applyProtection="1">
      <alignment horizontal="left" wrapText="1"/>
      <protection locked="0"/>
    </xf>
    <xf numFmtId="3" fontId="34" fillId="29" borderId="31" xfId="0" applyNumberFormat="1" applyFont="1" applyFill="1" applyBorder="1" applyAlignment="1" applyProtection="1">
      <alignment horizontal="left" wrapText="1"/>
      <protection locked="0"/>
    </xf>
    <xf numFmtId="0" fontId="10" fillId="29" borderId="25" xfId="0" applyFont="1" applyFill="1" applyBorder="1" applyAlignment="1" applyProtection="1">
      <alignment horizontal="center"/>
      <protection locked="0"/>
    </xf>
    <xf numFmtId="3" fontId="34" fillId="45" borderId="22" xfId="0" applyNumberFormat="1" applyFont="1" applyFill="1" applyBorder="1" applyAlignment="1" applyProtection="1">
      <alignment horizontal="center" vertical="center"/>
      <protection locked="0"/>
    </xf>
    <xf numFmtId="3" fontId="34" fillId="45" borderId="16" xfId="0" applyNumberFormat="1" applyFont="1" applyFill="1" applyBorder="1" applyAlignment="1" applyProtection="1">
      <alignment horizontal="center" vertical="center"/>
      <protection locked="0"/>
    </xf>
    <xf numFmtId="3" fontId="34" fillId="45" borderId="29" xfId="0" applyNumberFormat="1" applyFont="1" applyFill="1" applyBorder="1" applyAlignment="1" applyProtection="1">
      <alignment horizontal="center" vertical="center"/>
      <protection locked="0"/>
    </xf>
    <xf numFmtId="3" fontId="34" fillId="45" borderId="18" xfId="0" applyNumberFormat="1" applyFont="1" applyFill="1" applyBorder="1" applyAlignment="1" applyProtection="1">
      <alignment horizontal="center" vertical="center"/>
      <protection locked="0"/>
    </xf>
    <xf numFmtId="0" fontId="43" fillId="45" borderId="25" xfId="0" applyFont="1" applyFill="1" applyBorder="1" applyAlignment="1" applyProtection="1">
      <alignment horizontal="center"/>
      <protection locked="0"/>
    </xf>
    <xf numFmtId="0" fontId="41" fillId="45" borderId="25" xfId="4" applyFont="1" applyFill="1" applyBorder="1" applyAlignment="1" applyProtection="1">
      <alignment horizontal="center"/>
      <protection locked="0"/>
    </xf>
    <xf numFmtId="0" fontId="15" fillId="45" borderId="24" xfId="0" applyFont="1" applyFill="1" applyBorder="1" applyAlignment="1" applyProtection="1">
      <alignment horizontal="center"/>
      <protection locked="0"/>
    </xf>
    <xf numFmtId="3" fontId="15" fillId="45" borderId="1" xfId="0" applyNumberFormat="1" applyFont="1" applyFill="1" applyBorder="1" applyAlignment="1" applyProtection="1">
      <alignment horizontal="center" vertical="center" wrapText="1"/>
      <protection locked="0"/>
    </xf>
    <xf numFmtId="3" fontId="15" fillId="45" borderId="5" xfId="0" applyNumberFormat="1" applyFont="1" applyFill="1" applyBorder="1" applyAlignment="1" applyProtection="1">
      <alignment horizontal="center" vertical="center" wrapText="1"/>
      <protection locked="0"/>
    </xf>
    <xf numFmtId="0" fontId="15" fillId="45" borderId="5" xfId="0" applyFont="1" applyFill="1" applyBorder="1" applyAlignment="1">
      <alignment horizontal="center"/>
    </xf>
    <xf numFmtId="0" fontId="15" fillId="45" borderId="7" xfId="0" applyFont="1" applyFill="1" applyBorder="1" applyAlignment="1">
      <alignment horizontal="center"/>
    </xf>
    <xf numFmtId="3" fontId="15" fillId="45" borderId="0" xfId="0" applyNumberFormat="1" applyFont="1" applyFill="1" applyBorder="1" applyAlignment="1" applyProtection="1">
      <alignment horizontal="center" wrapText="1"/>
      <protection locked="0"/>
    </xf>
    <xf numFmtId="0" fontId="15" fillId="45" borderId="0" xfId="0" applyFont="1" applyFill="1" applyAlignment="1">
      <alignment horizontal="center"/>
    </xf>
    <xf numFmtId="0" fontId="10" fillId="45" borderId="6" xfId="0" applyFont="1" applyFill="1" applyBorder="1" applyAlignment="1">
      <alignment horizontal="center"/>
    </xf>
    <xf numFmtId="3" fontId="35" fillId="45" borderId="10" xfId="0" applyNumberFormat="1" applyFont="1" applyFill="1" applyBorder="1" applyAlignment="1" applyProtection="1">
      <alignment horizontal="center" vertical="center"/>
      <protection locked="0"/>
    </xf>
    <xf numFmtId="3" fontId="35" fillId="45" borderId="11" xfId="0" applyNumberFormat="1" applyFont="1" applyFill="1" applyBorder="1" applyAlignment="1" applyProtection="1">
      <alignment horizontal="center" vertical="center"/>
      <protection locked="0"/>
    </xf>
    <xf numFmtId="3" fontId="34" fillId="45" borderId="18" xfId="0" applyNumberFormat="1" applyFont="1" applyFill="1" applyBorder="1" applyAlignment="1" applyProtection="1">
      <alignment horizontal="right" vertical="center"/>
      <protection locked="0"/>
    </xf>
    <xf numFmtId="3" fontId="34" fillId="45" borderId="16" xfId="0" applyNumberFormat="1" applyFont="1" applyFill="1" applyBorder="1" applyAlignment="1" applyProtection="1">
      <alignment horizontal="right" vertical="center"/>
      <protection locked="0"/>
    </xf>
    <xf numFmtId="3" fontId="34" fillId="45" borderId="16" xfId="0" applyNumberFormat="1" applyFont="1" applyFill="1" applyBorder="1" applyAlignment="1" applyProtection="1">
      <alignment horizontal="left" wrapText="1"/>
      <protection locked="0"/>
    </xf>
    <xf numFmtId="3" fontId="34" fillId="45" borderId="17" xfId="0" applyNumberFormat="1" applyFont="1" applyFill="1" applyBorder="1" applyAlignment="1" applyProtection="1">
      <alignment horizontal="left" wrapText="1"/>
      <protection locked="0"/>
    </xf>
    <xf numFmtId="0" fontId="10" fillId="45" borderId="25" xfId="0" applyFont="1" applyFill="1" applyBorder="1" applyAlignment="1" applyProtection="1">
      <alignment horizontal="center"/>
      <protection locked="0"/>
    </xf>
    <xf numFmtId="3" fontId="34" fillId="13" borderId="22" xfId="0" applyNumberFormat="1" applyFont="1" applyFill="1" applyBorder="1" applyAlignment="1" applyProtection="1">
      <alignment horizontal="center" vertical="center"/>
      <protection locked="0"/>
    </xf>
    <xf numFmtId="3" fontId="34" fillId="13" borderId="16" xfId="0" applyNumberFormat="1" applyFont="1" applyFill="1" applyBorder="1" applyAlignment="1" applyProtection="1">
      <alignment horizontal="center" vertical="center"/>
      <protection locked="0"/>
    </xf>
    <xf numFmtId="3" fontId="34" fillId="13" borderId="29" xfId="0" applyNumberFormat="1" applyFont="1" applyFill="1" applyBorder="1" applyAlignment="1" applyProtection="1">
      <alignment horizontal="center" vertical="center"/>
      <protection locked="0"/>
    </xf>
    <xf numFmtId="3" fontId="34" fillId="13" borderId="18" xfId="0" applyNumberFormat="1" applyFont="1" applyFill="1" applyBorder="1" applyAlignment="1" applyProtection="1">
      <alignment horizontal="center" vertical="center"/>
      <protection locked="0"/>
    </xf>
    <xf numFmtId="0" fontId="43" fillId="13" borderId="25" xfId="0" applyFont="1" applyFill="1" applyBorder="1" applyAlignment="1" applyProtection="1">
      <alignment horizontal="center"/>
      <protection locked="0"/>
    </xf>
    <xf numFmtId="0" fontId="41" fillId="13" borderId="25" xfId="4" applyFont="1" applyFill="1" applyBorder="1" applyAlignment="1" applyProtection="1">
      <alignment horizontal="center"/>
      <protection locked="0"/>
    </xf>
    <xf numFmtId="0" fontId="15" fillId="13" borderId="24" xfId="0" applyFont="1" applyFill="1" applyBorder="1" applyAlignment="1" applyProtection="1">
      <alignment horizontal="center"/>
      <protection locked="0"/>
    </xf>
    <xf numFmtId="3" fontId="15" fillId="13" borderId="1" xfId="0" applyNumberFormat="1" applyFont="1" applyFill="1" applyBorder="1" applyAlignment="1" applyProtection="1">
      <alignment horizontal="center" vertical="center" wrapText="1"/>
      <protection locked="0"/>
    </xf>
    <xf numFmtId="3" fontId="15" fillId="13" borderId="5" xfId="0" applyNumberFormat="1" applyFont="1" applyFill="1" applyBorder="1" applyAlignment="1" applyProtection="1">
      <alignment horizontal="center" vertical="center" wrapText="1"/>
      <protection locked="0"/>
    </xf>
    <xf numFmtId="0" fontId="15" fillId="13" borderId="5" xfId="0" applyFont="1" applyFill="1" applyBorder="1" applyAlignment="1">
      <alignment horizontal="center"/>
    </xf>
    <xf numFmtId="0" fontId="15" fillId="13" borderId="7" xfId="0" applyFont="1" applyFill="1" applyBorder="1" applyAlignment="1">
      <alignment horizontal="center"/>
    </xf>
    <xf numFmtId="3" fontId="15" fillId="13" borderId="0" xfId="0" applyNumberFormat="1" applyFont="1" applyFill="1" applyBorder="1" applyAlignment="1" applyProtection="1">
      <alignment horizontal="center" wrapText="1"/>
      <protection locked="0"/>
    </xf>
    <xf numFmtId="0" fontId="15" fillId="13" borderId="0" xfId="0" applyFont="1" applyFill="1" applyAlignment="1">
      <alignment horizontal="center"/>
    </xf>
    <xf numFmtId="0" fontId="10" fillId="13" borderId="6" xfId="0" applyFont="1" applyFill="1" applyBorder="1" applyAlignment="1">
      <alignment horizontal="center"/>
    </xf>
    <xf numFmtId="3" fontId="35" fillId="13" borderId="10" xfId="0" applyNumberFormat="1" applyFont="1" applyFill="1" applyBorder="1" applyAlignment="1" applyProtection="1">
      <alignment horizontal="center" vertical="center"/>
      <protection locked="0"/>
    </xf>
    <xf numFmtId="3" fontId="35" fillId="13" borderId="11" xfId="0" applyNumberFormat="1" applyFont="1" applyFill="1" applyBorder="1" applyAlignment="1" applyProtection="1">
      <alignment horizontal="center" vertical="center"/>
      <protection locked="0"/>
    </xf>
    <xf numFmtId="3" fontId="34" fillId="13" borderId="26" xfId="0" applyNumberFormat="1" applyFont="1" applyFill="1" applyBorder="1" applyAlignment="1" applyProtection="1">
      <alignment horizontal="right" vertical="center"/>
      <protection locked="0"/>
    </xf>
    <xf numFmtId="3" fontId="34" fillId="13" borderId="27" xfId="0" applyNumberFormat="1" applyFont="1" applyFill="1" applyBorder="1" applyAlignment="1" applyProtection="1">
      <alignment horizontal="right" vertical="center"/>
      <protection locked="0"/>
    </xf>
    <xf numFmtId="3" fontId="34" fillId="13" borderId="27" xfId="0" applyNumberFormat="1" applyFont="1" applyFill="1" applyBorder="1" applyAlignment="1" applyProtection="1">
      <alignment horizontal="left" wrapText="1"/>
      <protection locked="0"/>
    </xf>
    <xf numFmtId="3" fontId="34" fillId="13" borderId="31" xfId="0" applyNumberFormat="1" applyFont="1" applyFill="1" applyBorder="1" applyAlignment="1" applyProtection="1">
      <alignment horizontal="left" wrapText="1"/>
      <protection locked="0"/>
    </xf>
    <xf numFmtId="0" fontId="10" fillId="13" borderId="25" xfId="0" applyFont="1" applyFill="1" applyBorder="1" applyAlignment="1" applyProtection="1">
      <alignment horizontal="center"/>
      <protection locked="0"/>
    </xf>
    <xf numFmtId="0" fontId="15" fillId="40" borderId="0" xfId="0" applyFont="1" applyFill="1" applyAlignment="1">
      <alignment horizontal="center"/>
    </xf>
    <xf numFmtId="0" fontId="10" fillId="40" borderId="6" xfId="0" applyFont="1" applyFill="1" applyBorder="1" applyAlignment="1">
      <alignment horizontal="center"/>
    </xf>
    <xf numFmtId="3" fontId="34" fillId="40" borderId="26" xfId="0" applyNumberFormat="1" applyFont="1" applyFill="1" applyBorder="1" applyAlignment="1" applyProtection="1">
      <alignment horizontal="right" vertical="center"/>
      <protection locked="0"/>
    </xf>
    <xf numFmtId="3" fontId="34" fillId="13" borderId="34" xfId="0" applyNumberFormat="1" applyFont="1" applyFill="1" applyBorder="1" applyAlignment="1" applyProtection="1">
      <alignment horizontal="left" wrapText="1"/>
      <protection locked="0"/>
    </xf>
    <xf numFmtId="3" fontId="34" fillId="13" borderId="49" xfId="0" applyNumberFormat="1" applyFont="1" applyFill="1" applyBorder="1" applyAlignment="1" applyProtection="1">
      <alignment horizontal="left" wrapText="1"/>
      <protection locked="0"/>
    </xf>
    <xf numFmtId="0" fontId="15" fillId="6" borderId="24" xfId="0" applyFont="1" applyFill="1" applyBorder="1" applyAlignment="1" applyProtection="1">
      <alignment horizontal="center"/>
      <protection locked="0"/>
    </xf>
    <xf numFmtId="0" fontId="15" fillId="13" borderId="21" xfId="0" applyFont="1" applyFill="1" applyBorder="1" applyAlignment="1">
      <alignment horizontal="center"/>
    </xf>
    <xf numFmtId="0" fontId="15" fillId="13" borderId="8" xfId="0" applyFont="1" applyFill="1" applyBorder="1" applyAlignment="1">
      <alignment horizontal="center"/>
    </xf>
    <xf numFmtId="3" fontId="34" fillId="13" borderId="25" xfId="0" applyNumberFormat="1" applyFont="1" applyFill="1" applyBorder="1" applyAlignment="1" applyProtection="1">
      <alignment horizontal="left" wrapText="1"/>
      <protection locked="0"/>
    </xf>
    <xf numFmtId="0" fontId="0" fillId="0" borderId="25" xfId="0" applyBorder="1" applyAlignment="1">
      <alignment horizontal="left"/>
    </xf>
    <xf numFmtId="3" fontId="15" fillId="13" borderId="23" xfId="0" applyNumberFormat="1" applyFont="1" applyFill="1" applyBorder="1" applyAlignment="1" applyProtection="1">
      <alignment horizontal="center" wrapText="1"/>
      <protection locked="0"/>
    </xf>
    <xf numFmtId="3" fontId="15" fillId="13" borderId="20" xfId="0" applyNumberFormat="1" applyFont="1" applyFill="1" applyBorder="1" applyAlignment="1" applyProtection="1">
      <alignment horizontal="center" wrapText="1"/>
      <protection locked="0"/>
    </xf>
    <xf numFmtId="43" fontId="10" fillId="0" borderId="10" xfId="1" applyFont="1" applyFill="1" applyBorder="1" applyAlignment="1" applyProtection="1">
      <alignment horizontal="center"/>
      <protection locked="0"/>
    </xf>
    <xf numFmtId="43" fontId="10" fillId="0" borderId="11" xfId="1" applyFont="1" applyFill="1" applyBorder="1" applyAlignment="1" applyProtection="1">
      <alignment horizontal="center"/>
      <protection locked="0"/>
    </xf>
    <xf numFmtId="1" fontId="41" fillId="28" borderId="25" xfId="4" applyNumberFormat="1" applyFont="1" applyBorder="1" applyAlignment="1" applyProtection="1">
      <alignment horizontal="center" vertical="center"/>
      <protection locked="0"/>
    </xf>
    <xf numFmtId="1" fontId="43" fillId="0" borderId="25" xfId="1" applyNumberFormat="1" applyFont="1" applyFill="1" applyBorder="1" applyAlignment="1" applyProtection="1">
      <alignment horizontal="center" vertical="center"/>
      <protection locked="0"/>
    </xf>
    <xf numFmtId="0" fontId="15" fillId="6" borderId="24" xfId="13" applyFont="1" applyFill="1" applyBorder="1" applyAlignment="1" applyProtection="1">
      <alignment horizontal="center"/>
      <protection locked="0"/>
    </xf>
    <xf numFmtId="3" fontId="15" fillId="13" borderId="1" xfId="13" applyNumberFormat="1" applyFont="1" applyFill="1" applyBorder="1" applyAlignment="1" applyProtection="1">
      <alignment horizontal="center" vertical="center" wrapText="1"/>
      <protection locked="0"/>
    </xf>
    <xf numFmtId="3" fontId="15" fillId="13" borderId="5" xfId="13" applyNumberFormat="1" applyFont="1" applyFill="1" applyBorder="1" applyAlignment="1" applyProtection="1">
      <alignment horizontal="center" vertical="center" wrapText="1"/>
      <protection locked="0"/>
    </xf>
    <xf numFmtId="0" fontId="15" fillId="13" borderId="5" xfId="13" applyFont="1" applyFill="1" applyBorder="1" applyAlignment="1">
      <alignment horizontal="center"/>
    </xf>
    <xf numFmtId="0" fontId="15" fillId="13" borderId="7" xfId="13" applyFont="1" applyFill="1" applyBorder="1" applyAlignment="1">
      <alignment horizontal="center"/>
    </xf>
    <xf numFmtId="3" fontId="15" fillId="13" borderId="23" xfId="13" applyNumberFormat="1" applyFont="1" applyFill="1" applyBorder="1" applyAlignment="1" applyProtection="1">
      <alignment horizontal="center" wrapText="1"/>
      <protection locked="0"/>
    </xf>
    <xf numFmtId="3" fontId="15" fillId="13" borderId="20" xfId="13" applyNumberFormat="1" applyFont="1" applyFill="1" applyBorder="1" applyAlignment="1" applyProtection="1">
      <alignment horizontal="center" wrapText="1"/>
      <protection locked="0"/>
    </xf>
    <xf numFmtId="0" fontId="15" fillId="13" borderId="21" xfId="13" applyFont="1" applyFill="1" applyBorder="1" applyAlignment="1">
      <alignment horizontal="center"/>
    </xf>
    <xf numFmtId="0" fontId="15" fillId="13" borderId="8" xfId="13" applyFont="1" applyFill="1" applyBorder="1" applyAlignment="1">
      <alignment horizontal="center"/>
    </xf>
    <xf numFmtId="176" fontId="15" fillId="2" borderId="3" xfId="13" applyNumberFormat="1" applyFont="1" applyFill="1" applyBorder="1" applyAlignment="1" applyProtection="1">
      <alignment horizontal="center"/>
      <protection locked="0"/>
    </xf>
    <xf numFmtId="3" fontId="35" fillId="13" borderId="10" xfId="13" applyNumberFormat="1" applyFont="1" applyFill="1" applyBorder="1" applyAlignment="1" applyProtection="1">
      <alignment horizontal="center" vertical="center"/>
      <protection locked="0"/>
    </xf>
    <xf numFmtId="3" fontId="35" fillId="13" borderId="11" xfId="13" applyNumberFormat="1" applyFont="1" applyFill="1" applyBorder="1" applyAlignment="1" applyProtection="1">
      <alignment horizontal="center" vertical="center"/>
      <protection locked="0"/>
    </xf>
    <xf numFmtId="0" fontId="34" fillId="13" borderId="25" xfId="13" applyNumberFormat="1" applyFont="1" applyFill="1" applyBorder="1" applyAlignment="1" applyProtection="1">
      <alignment horizontal="left" wrapText="1"/>
      <protection locked="0"/>
    </xf>
    <xf numFmtId="0" fontId="10" fillId="0" borderId="25" xfId="13" applyNumberFormat="1" applyBorder="1" applyAlignment="1">
      <alignment horizontal="left"/>
    </xf>
    <xf numFmtId="3" fontId="34" fillId="13" borderId="26" xfId="13" applyNumberFormat="1" applyFont="1" applyFill="1" applyBorder="1" applyAlignment="1" applyProtection="1">
      <alignment horizontal="right" vertical="center"/>
      <protection locked="0"/>
    </xf>
    <xf numFmtId="3" fontId="34" fillId="13" borderId="27" xfId="13" applyNumberFormat="1" applyFont="1" applyFill="1" applyBorder="1" applyAlignment="1" applyProtection="1">
      <alignment horizontal="right" vertical="center"/>
      <protection locked="0"/>
    </xf>
    <xf numFmtId="3" fontId="34" fillId="13" borderId="27" xfId="13" applyNumberFormat="1" applyFont="1" applyFill="1" applyBorder="1" applyAlignment="1" applyProtection="1">
      <alignment horizontal="left" wrapText="1"/>
      <protection locked="0"/>
    </xf>
    <xf numFmtId="3" fontId="34" fillId="13" borderId="31" xfId="13" applyNumberFormat="1" applyFont="1" applyFill="1" applyBorder="1" applyAlignment="1" applyProtection="1">
      <alignment horizontal="left" wrapText="1"/>
      <protection locked="0"/>
    </xf>
    <xf numFmtId="3" fontId="34" fillId="13" borderId="22" xfId="13" applyNumberFormat="1" applyFont="1" applyFill="1" applyBorder="1" applyAlignment="1" applyProtection="1">
      <alignment horizontal="center" vertical="center"/>
      <protection locked="0"/>
    </xf>
    <xf numFmtId="3" fontId="34" fillId="13" borderId="16" xfId="13" applyNumberFormat="1" applyFont="1" applyFill="1" applyBorder="1" applyAlignment="1" applyProtection="1">
      <alignment horizontal="center" vertical="center"/>
      <protection locked="0"/>
    </xf>
    <xf numFmtId="3" fontId="34" fillId="13" borderId="29" xfId="13" applyNumberFormat="1" applyFont="1" applyFill="1" applyBorder="1" applyAlignment="1" applyProtection="1">
      <alignment horizontal="center" vertical="center"/>
      <protection locked="0"/>
    </xf>
    <xf numFmtId="3" fontId="34" fillId="13" borderId="18" xfId="13" applyNumberFormat="1" applyFont="1" applyFill="1" applyBorder="1" applyAlignment="1" applyProtection="1">
      <alignment horizontal="center" vertical="center"/>
      <protection locked="0"/>
    </xf>
    <xf numFmtId="1" fontId="10" fillId="0" borderId="0" xfId="1" applyNumberFormat="1" applyFont="1" applyFill="1" applyBorder="1" applyAlignment="1" applyProtection="1">
      <alignment horizontal="center"/>
      <protection locked="0"/>
    </xf>
    <xf numFmtId="1" fontId="10" fillId="0" borderId="10" xfId="1" applyNumberFormat="1" applyFont="1" applyFill="1" applyBorder="1" applyAlignment="1" applyProtection="1">
      <alignment horizontal="center"/>
      <protection locked="0"/>
    </xf>
    <xf numFmtId="1" fontId="10" fillId="0" borderId="11" xfId="1" applyNumberFormat="1" applyFont="1" applyFill="1" applyBorder="1" applyAlignment="1" applyProtection="1">
      <alignment horizontal="center"/>
      <protection locked="0"/>
    </xf>
    <xf numFmtId="3" fontId="34" fillId="13" borderId="25" xfId="0" applyNumberFormat="1" applyFont="1" applyFill="1" applyBorder="1" applyAlignment="1" applyProtection="1">
      <alignment horizontal="center" wrapText="1"/>
      <protection locked="0"/>
    </xf>
    <xf numFmtId="0" fontId="0" fillId="13" borderId="25" xfId="0" applyFill="1" applyBorder="1" applyAlignment="1">
      <alignment horizontal="center"/>
    </xf>
    <xf numFmtId="3" fontId="34" fillId="40" borderId="57" xfId="0" applyNumberFormat="1" applyFont="1" applyFill="1" applyBorder="1" applyAlignment="1" applyProtection="1">
      <alignment horizontal="center" vertical="center"/>
      <protection locked="0"/>
    </xf>
    <xf numFmtId="3" fontId="34" fillId="40" borderId="24" xfId="0" applyNumberFormat="1" applyFont="1" applyFill="1" applyBorder="1" applyAlignment="1" applyProtection="1">
      <alignment horizontal="center" vertical="center"/>
      <protection locked="0"/>
    </xf>
  </cellXfs>
  <cellStyles count="44">
    <cellStyle name="Comma" xfId="1" builtinId="3"/>
    <cellStyle name="Comma 2" xfId="40"/>
    <cellStyle name="Comma 3" xfId="42"/>
    <cellStyle name="Currency 2" xfId="18"/>
    <cellStyle name="Good" xfId="4" builtinId="26"/>
    <cellStyle name="Good 2" xfId="43"/>
    <cellStyle name="Normal" xfId="0" builtinId="0"/>
    <cellStyle name="Normal 10" xfId="13"/>
    <cellStyle name="Normal 11" xfId="41"/>
    <cellStyle name="Normal 2" xfId="5"/>
    <cellStyle name="Normal 2 2" xfId="10"/>
    <cellStyle name="Normal 2 3" xfId="15"/>
    <cellStyle name="Normal 3" xfId="6"/>
    <cellStyle name="Normal 3 2" xfId="16"/>
    <cellStyle name="Normal 3 2 2" xfId="25"/>
    <cellStyle name="Normal 3 2 2 2" xfId="37"/>
    <cellStyle name="Normal 3 2 3" xfId="31"/>
    <cellStyle name="Normal 3 3" xfId="22"/>
    <cellStyle name="Normal 3 3 2" xfId="34"/>
    <cellStyle name="Normal 3 4" xfId="28"/>
    <cellStyle name="Normal 4" xfId="3"/>
    <cellStyle name="Normal 5" xfId="7"/>
    <cellStyle name="Normal 5 2" xfId="17"/>
    <cellStyle name="Normal 6" xfId="8"/>
    <cellStyle name="Normal 6 2" xfId="19"/>
    <cellStyle name="Normal 7" xfId="9"/>
    <cellStyle name="Normal 8" xfId="11"/>
    <cellStyle name="Normal 8 2" xfId="20"/>
    <cellStyle name="Normal 8 2 2" xfId="26"/>
    <cellStyle name="Normal 8 2 2 2" xfId="38"/>
    <cellStyle name="Normal 8 2 3" xfId="32"/>
    <cellStyle name="Normal 8 3" xfId="23"/>
    <cellStyle name="Normal 8 3 2" xfId="35"/>
    <cellStyle name="Normal 8 4" xfId="29"/>
    <cellStyle name="Normal 9" xfId="12"/>
    <cellStyle name="Normal 9 2" xfId="21"/>
    <cellStyle name="Normal 9 2 2" xfId="27"/>
    <cellStyle name="Normal 9 2 2 2" xfId="39"/>
    <cellStyle name="Normal 9 2 3" xfId="33"/>
    <cellStyle name="Normal 9 3" xfId="24"/>
    <cellStyle name="Normal 9 3 2" xfId="36"/>
    <cellStyle name="Normal 9 4" xfId="30"/>
    <cellStyle name="Percent" xfId="2" builtinId="5"/>
    <cellStyle name="Percent 2" xfId="14"/>
  </cellStyles>
  <dxfs count="190">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lor theme="0"/>
      </font>
    </dxf>
    <dxf>
      <font>
        <color theme="0" tint="-0.24994659260841701"/>
      </font>
      <fill>
        <patternFill>
          <bgColor theme="0" tint="-0.24994659260841701"/>
        </patternFill>
      </fill>
    </dxf>
    <dxf>
      <font>
        <color rgb="FFFF0000"/>
      </font>
      <fill>
        <patternFill patternType="solid">
          <bgColor theme="0"/>
        </patternFill>
      </fill>
    </dxf>
    <dxf>
      <font>
        <b/>
        <i val="0"/>
        <strike val="0"/>
        <color theme="9" tint="-0.499984740745262"/>
      </font>
    </dxf>
    <dxf>
      <fill>
        <gradientFill degree="270">
          <stop position="0">
            <color theme="1" tint="0.49803155613879818"/>
          </stop>
          <stop position="1">
            <color rgb="FFFF0000"/>
          </stop>
        </gradientFill>
      </fill>
    </dxf>
    <dxf>
      <font>
        <color rgb="FFFF0000"/>
      </font>
      <fill>
        <patternFill patternType="solid">
          <bgColor theme="0"/>
        </patternFill>
      </fill>
    </dxf>
    <dxf>
      <font>
        <color theme="0" tint="-0.24994659260841701"/>
      </font>
      <fill>
        <patternFill>
          <bgColor theme="0" tint="-0.24994659260841701"/>
        </patternFill>
      </fill>
    </dxf>
    <dxf>
      <fill>
        <gradientFill type="path">
          <stop position="0">
            <color rgb="FFFFFF00"/>
          </stop>
          <stop position="1">
            <color rgb="FFFF9933"/>
          </stop>
        </gradientFill>
      </fill>
    </dxf>
    <dxf>
      <fill>
        <gradientFill type="path" left="0.5" right="0.5" top="0.5" bottom="0.5">
          <stop position="0">
            <color theme="0"/>
          </stop>
          <stop position="1">
            <color rgb="FF00FF00"/>
          </stop>
        </gradientFill>
      </fill>
    </dxf>
    <dxf>
      <fill>
        <gradientFill degree="90">
          <stop position="0">
            <color rgb="FFFFFF66"/>
          </stop>
          <stop position="1">
            <color rgb="FFFFCC00"/>
          </stop>
        </gradientFill>
      </fill>
    </dxf>
    <dxf>
      <fill>
        <gradientFill degree="45">
          <stop position="0">
            <color rgb="FFFF0000"/>
          </stop>
          <stop position="1">
            <color theme="5" tint="-0.49803155613879818"/>
          </stop>
        </gradientFill>
      </fill>
    </dxf>
    <dxf>
      <fill>
        <gradientFill degree="225">
          <stop position="0">
            <color rgb="FF3366FF"/>
          </stop>
          <stop position="1">
            <color rgb="FFFFFF00"/>
          </stop>
        </gradientFill>
      </fill>
    </dxf>
    <dxf>
      <fill>
        <gradientFill degree="45">
          <stop position="0">
            <color theme="4" tint="0.80001220740379042"/>
          </stop>
          <stop position="1">
            <color rgb="FF3366FF"/>
          </stop>
        </gradientFill>
      </fill>
    </dxf>
    <dxf>
      <fill>
        <gradientFill type="path" left="0.5" right="0.5" top="0.5" bottom="0.5">
          <stop position="0">
            <color rgb="FFFF0000"/>
          </stop>
          <stop position="1">
            <color rgb="FFFFC000"/>
          </stop>
        </gradientFill>
      </fill>
    </dxf>
    <dxf>
      <fill>
        <gradientFill type="path" left="1" right="1">
          <stop position="0">
            <color rgb="FFFFFF00"/>
          </stop>
          <stop position="1">
            <color theme="1" tint="0.49803155613879818"/>
          </stop>
        </gradientFill>
      </fill>
    </dxf>
    <dxf>
      <fill>
        <gradientFill degree="45">
          <stop position="0">
            <color theme="5" tint="0.59999389629810485"/>
          </stop>
          <stop position="1">
            <color rgb="FFFF0000"/>
          </stop>
        </gradientFill>
      </fill>
    </dxf>
    <dxf>
      <fill>
        <gradientFill>
          <stop position="0">
            <color rgb="FF00B0F0"/>
          </stop>
          <stop position="0.5">
            <color theme="0"/>
          </stop>
          <stop position="1">
            <color rgb="FF00B0F0"/>
          </stop>
        </gradientFill>
      </fill>
    </dxf>
    <dxf>
      <fill>
        <gradientFill degree="90">
          <stop position="0">
            <color rgb="FF99FF33"/>
          </stop>
          <stop position="1">
            <color rgb="FFFFCC00"/>
          </stop>
        </gradientFill>
      </fill>
    </dxf>
    <dxf>
      <fill>
        <gradientFill degree="90">
          <stop position="0">
            <color theme="0"/>
          </stop>
          <stop position="1">
            <color rgb="FFFFCC00"/>
          </stop>
        </gradientFill>
      </fill>
    </dxf>
    <dxf>
      <fill>
        <gradientFill degree="90">
          <stop position="0">
            <color theme="0" tint="-0.1490218817712943"/>
          </stop>
          <stop position="1">
            <color rgb="FFFFC000"/>
          </stop>
        </gradientFill>
      </fill>
    </dxf>
    <dxf>
      <font>
        <color theme="0" tint="-0.34998626667073579"/>
      </font>
      <fill>
        <patternFill>
          <bgColor theme="0" tint="-0.34998626667073579"/>
        </patternFill>
      </fill>
    </dxf>
    <dxf>
      <fill>
        <gradientFill type="path" left="0.5" right="0.5" top="0.5" bottom="0.5">
          <stop position="0">
            <color rgb="FFFFFF00"/>
          </stop>
          <stop position="1">
            <color rgb="FFFF0000"/>
          </stop>
        </gradientFill>
      </fill>
    </dxf>
    <dxf>
      <fill>
        <gradientFill type="path" left="0.5" right="0.5" top="0.5" bottom="0.5">
          <stop position="0">
            <color theme="0"/>
          </stop>
          <stop position="1">
            <color rgb="FF99FF33"/>
          </stop>
        </gradientFill>
      </fill>
    </dxf>
    <dxf>
      <font>
        <color theme="0" tint="-0.24994659260841701"/>
      </font>
      <fill>
        <patternFill>
          <bgColor theme="0" tint="-0.24994659260841701"/>
        </patternFill>
      </fill>
    </dxf>
    <dxf>
      <fill>
        <gradientFill degree="45">
          <stop position="0">
            <color theme="6" tint="0.40000610370189521"/>
          </stop>
          <stop position="1">
            <color theme="6" tint="-0.25098422193060094"/>
          </stop>
        </gradientFill>
      </fill>
    </dxf>
    <dxf>
      <fill>
        <gradientFill degree="45">
          <stop position="0">
            <color rgb="FFFFFF66"/>
          </stop>
          <stop position="1">
            <color rgb="FFCCCC00"/>
          </stop>
        </gradientFill>
      </fill>
    </dxf>
    <dxf>
      <fill>
        <gradientFill degree="45">
          <stop position="0">
            <color theme="5" tint="0.40000610370189521"/>
          </stop>
          <stop position="1">
            <color theme="5" tint="-0.25098422193060094"/>
          </stop>
        </gradientFill>
      </fill>
    </dxf>
    <dxf>
      <fill>
        <gradientFill degree="90">
          <stop position="0">
            <color rgb="FFFF0000"/>
          </stop>
          <stop position="1">
            <color rgb="FFFFFF00"/>
          </stop>
        </gradientFill>
      </fill>
    </dxf>
    <dxf>
      <fill>
        <gradientFill degree="45">
          <stop position="0">
            <color theme="4" tint="0.80001220740379042"/>
          </stop>
          <stop position="1">
            <color theme="4"/>
          </stop>
        </gradientFill>
      </fill>
    </dxf>
    <dxf>
      <font>
        <color theme="2" tint="-0.24994659260841701"/>
      </font>
    </dxf>
    <dxf>
      <font>
        <b val="0"/>
        <i/>
        <color theme="2" tint="-0.499984740745262"/>
      </font>
      <fill>
        <patternFill>
          <bgColor theme="2" tint="-0.749961851863155"/>
        </patternFill>
      </fill>
    </dxf>
    <dxf>
      <font>
        <color theme="0" tint="-0.24994659260841701"/>
      </font>
      <fill>
        <patternFill>
          <bgColor theme="0" tint="-0.24994659260841701"/>
        </patternFill>
      </fill>
    </dxf>
    <dxf>
      <font>
        <color rgb="FFFF0000"/>
      </font>
      <fill>
        <patternFill patternType="solid">
          <bgColor theme="0"/>
        </patternFill>
      </fill>
    </dxf>
    <dxf>
      <font>
        <b/>
        <i val="0"/>
        <strike val="0"/>
        <color theme="9" tint="-0.499984740745262"/>
      </font>
    </dxf>
    <dxf>
      <fill>
        <gradientFill degree="270">
          <stop position="0">
            <color theme="1" tint="0.49803155613879818"/>
          </stop>
          <stop position="1">
            <color rgb="FFFF0000"/>
          </stop>
        </gradientFill>
      </fill>
    </dxf>
    <dxf>
      <font>
        <color rgb="FFFF0000"/>
      </font>
      <fill>
        <patternFill patternType="solid">
          <bgColor theme="0"/>
        </patternFill>
      </fill>
    </dxf>
    <dxf>
      <font>
        <color theme="0" tint="-0.24994659260841701"/>
      </font>
      <fill>
        <patternFill>
          <bgColor theme="0" tint="-0.24994659260841701"/>
        </patternFill>
      </fill>
    </dxf>
    <dxf>
      <fill>
        <gradientFill type="path">
          <stop position="0">
            <color rgb="FFFFFF00"/>
          </stop>
          <stop position="1">
            <color rgb="FFFF9933"/>
          </stop>
        </gradientFill>
      </fill>
    </dxf>
    <dxf>
      <fill>
        <gradientFill type="path" left="0.5" right="0.5" top="0.5" bottom="0.5">
          <stop position="0">
            <color theme="0"/>
          </stop>
          <stop position="1">
            <color rgb="FF00FF00"/>
          </stop>
        </gradientFill>
      </fill>
    </dxf>
    <dxf>
      <fill>
        <gradientFill degree="90">
          <stop position="0">
            <color rgb="FFFFFF66"/>
          </stop>
          <stop position="1">
            <color rgb="FFFFCC00"/>
          </stop>
        </gradientFill>
      </fill>
    </dxf>
    <dxf>
      <fill>
        <gradientFill degree="45">
          <stop position="0">
            <color rgb="FFFF0000"/>
          </stop>
          <stop position="1">
            <color theme="5" tint="-0.49803155613879818"/>
          </stop>
        </gradientFill>
      </fill>
    </dxf>
    <dxf>
      <fill>
        <gradientFill degree="225">
          <stop position="0">
            <color rgb="FF3366FF"/>
          </stop>
          <stop position="1">
            <color rgb="FFFFFF00"/>
          </stop>
        </gradientFill>
      </fill>
    </dxf>
    <dxf>
      <fill>
        <gradientFill degree="45">
          <stop position="0">
            <color theme="4" tint="0.80001220740379042"/>
          </stop>
          <stop position="1">
            <color rgb="FF3366FF"/>
          </stop>
        </gradientFill>
      </fill>
    </dxf>
    <dxf>
      <fill>
        <gradientFill type="path" left="0.5" right="0.5" top="0.5" bottom="0.5">
          <stop position="0">
            <color rgb="FFFF0000"/>
          </stop>
          <stop position="1">
            <color rgb="FFFFC000"/>
          </stop>
        </gradientFill>
      </fill>
    </dxf>
    <dxf>
      <fill>
        <gradientFill type="path" left="1" right="1">
          <stop position="0">
            <color rgb="FFFFFF00"/>
          </stop>
          <stop position="1">
            <color theme="1" tint="0.49803155613879818"/>
          </stop>
        </gradientFill>
      </fill>
    </dxf>
    <dxf>
      <fill>
        <gradientFill degree="45">
          <stop position="0">
            <color theme="5" tint="0.59999389629810485"/>
          </stop>
          <stop position="1">
            <color rgb="FFFF0000"/>
          </stop>
        </gradientFill>
      </fill>
    </dxf>
    <dxf>
      <fill>
        <gradientFill>
          <stop position="0">
            <color rgb="FF00B0F0"/>
          </stop>
          <stop position="0.5">
            <color theme="0"/>
          </stop>
          <stop position="1">
            <color rgb="FF00B0F0"/>
          </stop>
        </gradientFill>
      </fill>
    </dxf>
    <dxf>
      <fill>
        <gradientFill degree="90">
          <stop position="0">
            <color rgb="FF99FF33"/>
          </stop>
          <stop position="1">
            <color rgb="FFFFCC00"/>
          </stop>
        </gradientFill>
      </fill>
    </dxf>
    <dxf>
      <fill>
        <gradientFill degree="90">
          <stop position="0">
            <color theme="0"/>
          </stop>
          <stop position="1">
            <color rgb="FFFFCC00"/>
          </stop>
        </gradientFill>
      </fill>
    </dxf>
    <dxf>
      <fill>
        <gradientFill degree="90">
          <stop position="0">
            <color theme="0" tint="-0.1490218817712943"/>
          </stop>
          <stop position="1">
            <color rgb="FFFFC000"/>
          </stop>
        </gradientFill>
      </fill>
    </dxf>
    <dxf>
      <font>
        <color theme="0" tint="-0.34998626667073579"/>
      </font>
      <fill>
        <patternFill>
          <bgColor theme="0" tint="-0.34998626667073579"/>
        </patternFill>
      </fill>
    </dxf>
    <dxf>
      <fill>
        <gradientFill type="path" left="0.5" right="0.5" top="0.5" bottom="0.5">
          <stop position="0">
            <color rgb="FFFFFF00"/>
          </stop>
          <stop position="1">
            <color rgb="FFFF0000"/>
          </stop>
        </gradientFill>
      </fill>
    </dxf>
    <dxf>
      <fill>
        <gradientFill type="path" left="0.5" right="0.5" top="0.5" bottom="0.5">
          <stop position="0">
            <color theme="0"/>
          </stop>
          <stop position="1">
            <color rgb="FF99FF33"/>
          </stop>
        </gradientFill>
      </fill>
    </dxf>
    <dxf>
      <font>
        <color theme="0" tint="-0.24994659260841701"/>
      </font>
      <fill>
        <patternFill>
          <bgColor theme="0" tint="-0.24994659260841701"/>
        </patternFill>
      </fill>
    </dxf>
    <dxf>
      <fill>
        <gradientFill degree="45">
          <stop position="0">
            <color theme="6" tint="0.40000610370189521"/>
          </stop>
          <stop position="1">
            <color theme="6" tint="-0.25098422193060094"/>
          </stop>
        </gradientFill>
      </fill>
    </dxf>
    <dxf>
      <fill>
        <gradientFill degree="45">
          <stop position="0">
            <color rgb="FFFFFF66"/>
          </stop>
          <stop position="1">
            <color rgb="FFCCCC00"/>
          </stop>
        </gradientFill>
      </fill>
    </dxf>
    <dxf>
      <fill>
        <gradientFill degree="45">
          <stop position="0">
            <color theme="5" tint="0.40000610370189521"/>
          </stop>
          <stop position="1">
            <color theme="5" tint="-0.25098422193060094"/>
          </stop>
        </gradientFill>
      </fill>
    </dxf>
    <dxf>
      <fill>
        <gradientFill degree="90">
          <stop position="0">
            <color rgb="FFFF0000"/>
          </stop>
          <stop position="1">
            <color rgb="FFFFFF00"/>
          </stop>
        </gradientFill>
      </fill>
    </dxf>
    <dxf>
      <fill>
        <gradientFill degree="45">
          <stop position="0">
            <color theme="4" tint="0.80001220740379042"/>
          </stop>
          <stop position="1">
            <color theme="4"/>
          </stop>
        </gradientFill>
      </fill>
    </dxf>
    <dxf>
      <font>
        <color theme="2" tint="-0.24994659260841701"/>
      </font>
    </dxf>
    <dxf>
      <font>
        <b val="0"/>
        <i/>
        <color theme="2" tint="-0.499984740745262"/>
      </font>
      <fill>
        <patternFill>
          <bgColor theme="2" tint="-0.749961851863155"/>
        </patternFill>
      </fill>
    </dxf>
    <dxf>
      <font>
        <color theme="0" tint="-0.24994659260841701"/>
      </font>
      <fill>
        <patternFill>
          <bgColor theme="0" tint="-0.24994659260841701"/>
        </patternFill>
      </fill>
    </dxf>
    <dxf>
      <font>
        <color rgb="FFFF0000"/>
      </font>
      <fill>
        <patternFill patternType="solid">
          <bgColor theme="0"/>
        </patternFill>
      </fill>
    </dxf>
    <dxf>
      <font>
        <b/>
        <i val="0"/>
        <strike val="0"/>
        <color theme="9" tint="-0.499984740745262"/>
      </font>
    </dxf>
    <dxf>
      <fill>
        <gradientFill degree="270">
          <stop position="0">
            <color theme="1" tint="0.49803155613879818"/>
          </stop>
          <stop position="1">
            <color rgb="FFFF0000"/>
          </stop>
        </gradientFill>
      </fill>
    </dxf>
    <dxf>
      <font>
        <color rgb="FFFF0000"/>
      </font>
      <fill>
        <patternFill patternType="solid">
          <bgColor theme="0"/>
        </patternFill>
      </fill>
    </dxf>
    <dxf>
      <font>
        <color theme="0" tint="-0.24994659260841701"/>
      </font>
      <fill>
        <patternFill>
          <bgColor theme="0" tint="-0.24994659260841701"/>
        </patternFill>
      </fill>
    </dxf>
    <dxf>
      <fill>
        <gradientFill type="path">
          <stop position="0">
            <color rgb="FFFFFF00"/>
          </stop>
          <stop position="1">
            <color rgb="FFFF9933"/>
          </stop>
        </gradientFill>
      </fill>
    </dxf>
    <dxf>
      <fill>
        <gradientFill type="path" left="0.5" right="0.5" top="0.5" bottom="0.5">
          <stop position="0">
            <color theme="0"/>
          </stop>
          <stop position="1">
            <color rgb="FF00FF00"/>
          </stop>
        </gradientFill>
      </fill>
    </dxf>
    <dxf>
      <fill>
        <gradientFill degree="90">
          <stop position="0">
            <color rgb="FFFFFF66"/>
          </stop>
          <stop position="1">
            <color rgb="FFFFCC00"/>
          </stop>
        </gradientFill>
      </fill>
    </dxf>
    <dxf>
      <fill>
        <gradientFill degree="45">
          <stop position="0">
            <color rgb="FFFF0000"/>
          </stop>
          <stop position="1">
            <color theme="5" tint="-0.49803155613879818"/>
          </stop>
        </gradientFill>
      </fill>
    </dxf>
    <dxf>
      <fill>
        <gradientFill degree="225">
          <stop position="0">
            <color rgb="FF3366FF"/>
          </stop>
          <stop position="1">
            <color rgb="FFFFFF00"/>
          </stop>
        </gradientFill>
      </fill>
    </dxf>
    <dxf>
      <fill>
        <gradientFill degree="45">
          <stop position="0">
            <color theme="4" tint="0.80001220740379042"/>
          </stop>
          <stop position="1">
            <color rgb="FF3366FF"/>
          </stop>
        </gradientFill>
      </fill>
    </dxf>
    <dxf>
      <fill>
        <gradientFill type="path" left="0.5" right="0.5" top="0.5" bottom="0.5">
          <stop position="0">
            <color rgb="FFFF0000"/>
          </stop>
          <stop position="1">
            <color rgb="FFFFC000"/>
          </stop>
        </gradientFill>
      </fill>
    </dxf>
    <dxf>
      <fill>
        <gradientFill type="path" left="1" right="1">
          <stop position="0">
            <color rgb="FFFFFF00"/>
          </stop>
          <stop position="1">
            <color theme="1" tint="0.49803155613879818"/>
          </stop>
        </gradientFill>
      </fill>
    </dxf>
    <dxf>
      <fill>
        <gradientFill degree="45">
          <stop position="0">
            <color theme="5" tint="0.59999389629810485"/>
          </stop>
          <stop position="1">
            <color rgb="FFFF0000"/>
          </stop>
        </gradientFill>
      </fill>
    </dxf>
    <dxf>
      <fill>
        <gradientFill>
          <stop position="0">
            <color rgb="FF00B0F0"/>
          </stop>
          <stop position="0.5">
            <color theme="0"/>
          </stop>
          <stop position="1">
            <color rgb="FF00B0F0"/>
          </stop>
        </gradientFill>
      </fill>
    </dxf>
    <dxf>
      <fill>
        <gradientFill degree="90">
          <stop position="0">
            <color rgb="FF99FF33"/>
          </stop>
          <stop position="1">
            <color rgb="FFFFCC00"/>
          </stop>
        </gradientFill>
      </fill>
    </dxf>
    <dxf>
      <fill>
        <gradientFill degree="90">
          <stop position="0">
            <color theme="0"/>
          </stop>
          <stop position="1">
            <color rgb="FFFFCC00"/>
          </stop>
        </gradientFill>
      </fill>
    </dxf>
    <dxf>
      <fill>
        <gradientFill degree="90">
          <stop position="0">
            <color theme="0" tint="-0.1490218817712943"/>
          </stop>
          <stop position="1">
            <color rgb="FFFFC000"/>
          </stop>
        </gradientFill>
      </fill>
    </dxf>
    <dxf>
      <font>
        <color theme="0" tint="-0.34998626667073579"/>
      </font>
      <fill>
        <patternFill>
          <bgColor theme="0" tint="-0.34998626667073579"/>
        </patternFill>
      </fill>
    </dxf>
    <dxf>
      <fill>
        <gradientFill type="path" left="0.5" right="0.5" top="0.5" bottom="0.5">
          <stop position="0">
            <color rgb="FFFFFF00"/>
          </stop>
          <stop position="1">
            <color rgb="FFFF0000"/>
          </stop>
        </gradientFill>
      </fill>
    </dxf>
    <dxf>
      <fill>
        <gradientFill type="path" left="0.5" right="0.5" top="0.5" bottom="0.5">
          <stop position="0">
            <color theme="0"/>
          </stop>
          <stop position="1">
            <color rgb="FF99FF33"/>
          </stop>
        </gradientFill>
      </fill>
    </dxf>
    <dxf>
      <font>
        <color theme="0" tint="-0.24994659260841701"/>
      </font>
      <fill>
        <patternFill>
          <bgColor theme="0" tint="-0.24994659260841701"/>
        </patternFill>
      </fill>
    </dxf>
    <dxf>
      <fill>
        <gradientFill degree="45">
          <stop position="0">
            <color theme="6" tint="0.40000610370189521"/>
          </stop>
          <stop position="1">
            <color theme="6" tint="-0.25098422193060094"/>
          </stop>
        </gradientFill>
      </fill>
    </dxf>
    <dxf>
      <fill>
        <gradientFill degree="45">
          <stop position="0">
            <color rgb="FFFFFF66"/>
          </stop>
          <stop position="1">
            <color rgb="FFCCCC00"/>
          </stop>
        </gradientFill>
      </fill>
    </dxf>
    <dxf>
      <fill>
        <gradientFill degree="45">
          <stop position="0">
            <color theme="5" tint="0.40000610370189521"/>
          </stop>
          <stop position="1">
            <color theme="5" tint="-0.25098422193060094"/>
          </stop>
        </gradientFill>
      </fill>
    </dxf>
    <dxf>
      <fill>
        <gradientFill degree="90">
          <stop position="0">
            <color rgb="FFFF0000"/>
          </stop>
          <stop position="1">
            <color rgb="FFFFFF00"/>
          </stop>
        </gradientFill>
      </fill>
    </dxf>
    <dxf>
      <fill>
        <gradientFill degree="45">
          <stop position="0">
            <color theme="4" tint="0.80001220740379042"/>
          </stop>
          <stop position="1">
            <color theme="4"/>
          </stop>
        </gradientFill>
      </fill>
    </dxf>
    <dxf>
      <font>
        <color theme="2" tint="-0.24994659260841701"/>
      </font>
    </dxf>
    <dxf>
      <font>
        <b val="0"/>
        <i/>
        <color theme="2" tint="-0.499984740745262"/>
      </font>
      <fill>
        <patternFill>
          <bgColor theme="2" tint="-0.749961851863155"/>
        </patternFill>
      </fill>
    </dxf>
    <dxf>
      <font>
        <color theme="0" tint="-0.24994659260841701"/>
      </font>
      <fill>
        <patternFill>
          <bgColor theme="0" tint="-0.24994659260841701"/>
        </patternFill>
      </fill>
    </dxf>
    <dxf>
      <font>
        <color rgb="FFFF0000"/>
      </font>
      <fill>
        <patternFill patternType="solid">
          <bgColor theme="0"/>
        </patternFill>
      </fill>
    </dxf>
    <dxf>
      <font>
        <b/>
        <i val="0"/>
        <strike val="0"/>
        <color theme="9" tint="-0.499984740745262"/>
      </font>
    </dxf>
    <dxf>
      <fill>
        <gradientFill degree="270">
          <stop position="0">
            <color theme="1" tint="0.49803155613879818"/>
          </stop>
          <stop position="1">
            <color rgb="FFFF0000"/>
          </stop>
        </gradientFill>
      </fill>
    </dxf>
    <dxf>
      <font>
        <color rgb="FFFF0000"/>
      </font>
      <fill>
        <patternFill patternType="solid">
          <bgColor theme="0"/>
        </patternFill>
      </fill>
    </dxf>
    <dxf>
      <font>
        <color theme="0" tint="-0.24994659260841701"/>
      </font>
      <fill>
        <patternFill>
          <bgColor theme="0" tint="-0.24994659260841701"/>
        </patternFill>
      </fill>
    </dxf>
    <dxf>
      <fill>
        <gradientFill type="path">
          <stop position="0">
            <color rgb="FFFFFF00"/>
          </stop>
          <stop position="1">
            <color rgb="FFFF9933"/>
          </stop>
        </gradientFill>
      </fill>
    </dxf>
    <dxf>
      <fill>
        <gradientFill type="path" left="0.5" right="0.5" top="0.5" bottom="0.5">
          <stop position="0">
            <color theme="0"/>
          </stop>
          <stop position="1">
            <color rgb="FF00FF00"/>
          </stop>
        </gradientFill>
      </fill>
    </dxf>
    <dxf>
      <fill>
        <gradientFill degree="90">
          <stop position="0">
            <color rgb="FFFFFF66"/>
          </stop>
          <stop position="1">
            <color rgb="FFFFCC00"/>
          </stop>
        </gradientFill>
      </fill>
    </dxf>
    <dxf>
      <fill>
        <gradientFill degree="45">
          <stop position="0">
            <color rgb="FFFF0000"/>
          </stop>
          <stop position="1">
            <color theme="5" tint="-0.49803155613879818"/>
          </stop>
        </gradientFill>
      </fill>
    </dxf>
    <dxf>
      <fill>
        <gradientFill degree="225">
          <stop position="0">
            <color rgb="FF3366FF"/>
          </stop>
          <stop position="1">
            <color rgb="FFFFFF00"/>
          </stop>
        </gradientFill>
      </fill>
    </dxf>
    <dxf>
      <fill>
        <gradientFill degree="45">
          <stop position="0">
            <color theme="4" tint="0.80001220740379042"/>
          </stop>
          <stop position="1">
            <color rgb="FF3366FF"/>
          </stop>
        </gradientFill>
      </fill>
    </dxf>
    <dxf>
      <fill>
        <gradientFill type="path" left="0.5" right="0.5" top="0.5" bottom="0.5">
          <stop position="0">
            <color rgb="FFFF0000"/>
          </stop>
          <stop position="1">
            <color rgb="FFFFC000"/>
          </stop>
        </gradientFill>
      </fill>
    </dxf>
    <dxf>
      <fill>
        <gradientFill type="path" left="1" right="1">
          <stop position="0">
            <color rgb="FFFFFF00"/>
          </stop>
          <stop position="1">
            <color theme="1" tint="0.49803155613879818"/>
          </stop>
        </gradientFill>
      </fill>
    </dxf>
    <dxf>
      <fill>
        <gradientFill degree="45">
          <stop position="0">
            <color theme="5" tint="0.59999389629810485"/>
          </stop>
          <stop position="1">
            <color rgb="FFFF0000"/>
          </stop>
        </gradientFill>
      </fill>
    </dxf>
    <dxf>
      <fill>
        <gradientFill>
          <stop position="0">
            <color rgb="FF00B0F0"/>
          </stop>
          <stop position="0.5">
            <color theme="0"/>
          </stop>
          <stop position="1">
            <color rgb="FF00B0F0"/>
          </stop>
        </gradientFill>
      </fill>
    </dxf>
    <dxf>
      <fill>
        <gradientFill degree="90">
          <stop position="0">
            <color rgb="FF99FF33"/>
          </stop>
          <stop position="1">
            <color rgb="FFFFCC00"/>
          </stop>
        </gradientFill>
      </fill>
    </dxf>
    <dxf>
      <fill>
        <gradientFill degree="90">
          <stop position="0">
            <color theme="0"/>
          </stop>
          <stop position="1">
            <color rgb="FFFFCC00"/>
          </stop>
        </gradientFill>
      </fill>
    </dxf>
    <dxf>
      <fill>
        <gradientFill degree="90">
          <stop position="0">
            <color theme="0" tint="-0.1490218817712943"/>
          </stop>
          <stop position="1">
            <color rgb="FFFFC000"/>
          </stop>
        </gradientFill>
      </fill>
    </dxf>
    <dxf>
      <font>
        <color theme="0" tint="-0.34998626667073579"/>
      </font>
      <fill>
        <patternFill>
          <bgColor theme="0" tint="-0.34998626667073579"/>
        </patternFill>
      </fill>
    </dxf>
    <dxf>
      <fill>
        <gradientFill type="path" left="0.5" right="0.5" top="0.5" bottom="0.5">
          <stop position="0">
            <color rgb="FFFFFF00"/>
          </stop>
          <stop position="1">
            <color rgb="FFFF0000"/>
          </stop>
        </gradientFill>
      </fill>
    </dxf>
    <dxf>
      <fill>
        <gradientFill type="path" left="0.5" right="0.5" top="0.5" bottom="0.5">
          <stop position="0">
            <color theme="0"/>
          </stop>
          <stop position="1">
            <color rgb="FF99FF33"/>
          </stop>
        </gradientFill>
      </fill>
    </dxf>
    <dxf>
      <font>
        <color theme="0" tint="-0.24994659260841701"/>
      </font>
      <fill>
        <patternFill>
          <bgColor theme="0" tint="-0.24994659260841701"/>
        </patternFill>
      </fill>
    </dxf>
    <dxf>
      <fill>
        <gradientFill degree="45">
          <stop position="0">
            <color theme="6" tint="0.40000610370189521"/>
          </stop>
          <stop position="1">
            <color theme="6" tint="-0.25098422193060094"/>
          </stop>
        </gradientFill>
      </fill>
    </dxf>
    <dxf>
      <fill>
        <gradientFill degree="45">
          <stop position="0">
            <color rgb="FFFFFF66"/>
          </stop>
          <stop position="1">
            <color rgb="FFCCCC00"/>
          </stop>
        </gradientFill>
      </fill>
    </dxf>
    <dxf>
      <fill>
        <gradientFill degree="45">
          <stop position="0">
            <color theme="5" tint="0.40000610370189521"/>
          </stop>
          <stop position="1">
            <color theme="5" tint="-0.25098422193060094"/>
          </stop>
        </gradientFill>
      </fill>
    </dxf>
    <dxf>
      <fill>
        <gradientFill degree="90">
          <stop position="0">
            <color rgb="FFFF0000"/>
          </stop>
          <stop position="1">
            <color rgb="FFFFFF00"/>
          </stop>
        </gradientFill>
      </fill>
    </dxf>
    <dxf>
      <fill>
        <gradientFill degree="45">
          <stop position="0">
            <color theme="4" tint="0.80001220740379042"/>
          </stop>
          <stop position="1">
            <color theme="4"/>
          </stop>
        </gradientFill>
      </fill>
    </dxf>
    <dxf>
      <font>
        <color theme="2" tint="-0.24994659260841701"/>
      </font>
    </dxf>
    <dxf>
      <font>
        <b val="0"/>
        <i/>
        <color theme="2" tint="-0.499984740745262"/>
      </font>
      <fill>
        <patternFill>
          <bgColor theme="2" tint="-0.749961851863155"/>
        </patternFill>
      </fill>
    </dxf>
    <dxf>
      <font>
        <color theme="0" tint="-0.24994659260841701"/>
      </font>
      <fill>
        <patternFill>
          <bgColor theme="0" tint="-0.24994659260841701"/>
        </patternFill>
      </fill>
    </dxf>
    <dxf>
      <font>
        <color rgb="FFFF0000"/>
      </font>
      <fill>
        <patternFill patternType="solid">
          <bgColor theme="0"/>
        </patternFill>
      </fill>
    </dxf>
    <dxf>
      <font>
        <b/>
        <i val="0"/>
        <strike val="0"/>
        <color theme="9" tint="-0.499984740745262"/>
      </font>
    </dxf>
    <dxf>
      <fill>
        <gradientFill degree="270">
          <stop position="0">
            <color theme="1" tint="0.49803155613879818"/>
          </stop>
          <stop position="1">
            <color rgb="FFFF0000"/>
          </stop>
        </gradientFill>
      </fill>
    </dxf>
    <dxf>
      <font>
        <color rgb="FFFF0000"/>
      </font>
      <fill>
        <patternFill patternType="solid">
          <bgColor theme="0"/>
        </patternFill>
      </fill>
    </dxf>
    <dxf>
      <font>
        <color theme="0" tint="-0.24994659260841701"/>
      </font>
      <fill>
        <patternFill>
          <bgColor theme="0" tint="-0.24994659260841701"/>
        </patternFill>
      </fill>
    </dxf>
    <dxf>
      <fill>
        <gradientFill type="path">
          <stop position="0">
            <color rgb="FFFFFF00"/>
          </stop>
          <stop position="1">
            <color rgb="FFFF9933"/>
          </stop>
        </gradientFill>
      </fill>
    </dxf>
    <dxf>
      <fill>
        <gradientFill type="path" left="0.5" right="0.5" top="0.5" bottom="0.5">
          <stop position="0">
            <color theme="0"/>
          </stop>
          <stop position="1">
            <color rgb="FF00FF00"/>
          </stop>
        </gradientFill>
      </fill>
    </dxf>
    <dxf>
      <fill>
        <gradientFill degree="90">
          <stop position="0">
            <color rgb="FFFFFF66"/>
          </stop>
          <stop position="1">
            <color rgb="FFFFCC00"/>
          </stop>
        </gradientFill>
      </fill>
    </dxf>
    <dxf>
      <fill>
        <gradientFill degree="45">
          <stop position="0">
            <color rgb="FFFF0000"/>
          </stop>
          <stop position="1">
            <color theme="5" tint="-0.49803155613879818"/>
          </stop>
        </gradientFill>
      </fill>
    </dxf>
    <dxf>
      <fill>
        <gradientFill degree="225">
          <stop position="0">
            <color rgb="FF3366FF"/>
          </stop>
          <stop position="1">
            <color rgb="FFFFFF00"/>
          </stop>
        </gradientFill>
      </fill>
    </dxf>
    <dxf>
      <fill>
        <gradientFill degree="45">
          <stop position="0">
            <color theme="4" tint="0.80001220740379042"/>
          </stop>
          <stop position="1">
            <color rgb="FF3366FF"/>
          </stop>
        </gradientFill>
      </fill>
    </dxf>
    <dxf>
      <fill>
        <gradientFill type="path" left="0.5" right="0.5" top="0.5" bottom="0.5">
          <stop position="0">
            <color rgb="FFFF0000"/>
          </stop>
          <stop position="1">
            <color rgb="FFFFC000"/>
          </stop>
        </gradientFill>
      </fill>
    </dxf>
    <dxf>
      <fill>
        <gradientFill type="path" left="1" right="1">
          <stop position="0">
            <color rgb="FFFFFF00"/>
          </stop>
          <stop position="1">
            <color theme="1" tint="0.49803155613879818"/>
          </stop>
        </gradientFill>
      </fill>
    </dxf>
    <dxf>
      <fill>
        <gradientFill degree="45">
          <stop position="0">
            <color theme="5" tint="0.59999389629810485"/>
          </stop>
          <stop position="1">
            <color rgb="FFFF0000"/>
          </stop>
        </gradientFill>
      </fill>
    </dxf>
    <dxf>
      <fill>
        <gradientFill>
          <stop position="0">
            <color rgb="FF00B0F0"/>
          </stop>
          <stop position="0.5">
            <color theme="0"/>
          </stop>
          <stop position="1">
            <color rgb="FF00B0F0"/>
          </stop>
        </gradientFill>
      </fill>
    </dxf>
    <dxf>
      <fill>
        <gradientFill degree="90">
          <stop position="0">
            <color rgb="FF99FF33"/>
          </stop>
          <stop position="1">
            <color rgb="FFFFCC00"/>
          </stop>
        </gradientFill>
      </fill>
    </dxf>
    <dxf>
      <fill>
        <gradientFill degree="90">
          <stop position="0">
            <color theme="0"/>
          </stop>
          <stop position="1">
            <color rgb="FFFFCC00"/>
          </stop>
        </gradientFill>
      </fill>
    </dxf>
    <dxf>
      <fill>
        <gradientFill degree="90">
          <stop position="0">
            <color theme="0" tint="-0.1490218817712943"/>
          </stop>
          <stop position="1">
            <color rgb="FFFFC000"/>
          </stop>
        </gradientFill>
      </fill>
    </dxf>
    <dxf>
      <font>
        <color theme="0" tint="-0.34998626667073579"/>
      </font>
      <fill>
        <patternFill>
          <bgColor theme="0" tint="-0.34998626667073579"/>
        </patternFill>
      </fill>
    </dxf>
    <dxf>
      <fill>
        <gradientFill type="path" left="0.5" right="0.5" top="0.5" bottom="0.5">
          <stop position="0">
            <color rgb="FFFFFF00"/>
          </stop>
          <stop position="1">
            <color rgb="FFFF0000"/>
          </stop>
        </gradientFill>
      </fill>
    </dxf>
    <dxf>
      <fill>
        <gradientFill type="path" left="0.5" right="0.5" top="0.5" bottom="0.5">
          <stop position="0">
            <color theme="0"/>
          </stop>
          <stop position="1">
            <color rgb="FF99FF33"/>
          </stop>
        </gradientFill>
      </fill>
    </dxf>
    <dxf>
      <font>
        <color theme="0" tint="-0.24994659260841701"/>
      </font>
      <fill>
        <patternFill>
          <bgColor theme="0" tint="-0.24994659260841701"/>
        </patternFill>
      </fill>
    </dxf>
    <dxf>
      <fill>
        <gradientFill degree="45">
          <stop position="0">
            <color theme="6" tint="0.40000610370189521"/>
          </stop>
          <stop position="1">
            <color theme="6" tint="-0.25098422193060094"/>
          </stop>
        </gradientFill>
      </fill>
    </dxf>
    <dxf>
      <fill>
        <gradientFill degree="45">
          <stop position="0">
            <color rgb="FFFFFF66"/>
          </stop>
          <stop position="1">
            <color rgb="FFCCCC00"/>
          </stop>
        </gradientFill>
      </fill>
    </dxf>
    <dxf>
      <fill>
        <gradientFill degree="45">
          <stop position="0">
            <color theme="5" tint="0.40000610370189521"/>
          </stop>
          <stop position="1">
            <color theme="5" tint="-0.25098422193060094"/>
          </stop>
        </gradientFill>
      </fill>
    </dxf>
    <dxf>
      <fill>
        <gradientFill degree="90">
          <stop position="0">
            <color rgb="FFFF0000"/>
          </stop>
          <stop position="1">
            <color rgb="FFFFFF00"/>
          </stop>
        </gradientFill>
      </fill>
    </dxf>
    <dxf>
      <fill>
        <gradientFill degree="45">
          <stop position="0">
            <color theme="4" tint="0.80001220740379042"/>
          </stop>
          <stop position="1">
            <color theme="4"/>
          </stop>
        </gradientFill>
      </fill>
    </dxf>
    <dxf>
      <font>
        <color theme="2" tint="-0.24994659260841701"/>
      </font>
    </dxf>
    <dxf>
      <font>
        <b val="0"/>
        <i/>
        <color theme="2" tint="-0.499984740745262"/>
      </font>
      <fill>
        <patternFill>
          <bgColor theme="2" tint="-0.749961851863155"/>
        </patternFill>
      </fill>
    </dxf>
    <dxf>
      <font>
        <color theme="0" tint="-0.24994659260841701"/>
      </font>
      <fill>
        <patternFill>
          <bgColor theme="0" tint="-0.24994659260841701"/>
        </patternFill>
      </fill>
    </dxf>
    <dxf>
      <font>
        <color rgb="FFFF0000"/>
      </font>
      <fill>
        <patternFill patternType="solid">
          <bgColor theme="0"/>
        </patternFill>
      </fill>
    </dxf>
    <dxf>
      <font>
        <b/>
        <i val="0"/>
        <strike val="0"/>
        <color theme="9" tint="-0.499984740745262"/>
      </font>
    </dxf>
    <dxf>
      <fill>
        <gradientFill degree="270">
          <stop position="0">
            <color theme="1" tint="0.49803155613879818"/>
          </stop>
          <stop position="1">
            <color rgb="FFFF0000"/>
          </stop>
        </gradientFill>
      </fill>
    </dxf>
    <dxf>
      <font>
        <color rgb="FFFF0000"/>
      </font>
      <fill>
        <patternFill patternType="solid">
          <bgColor theme="0"/>
        </patternFill>
      </fill>
    </dxf>
    <dxf>
      <font>
        <color theme="0" tint="-0.24994659260841701"/>
      </font>
      <fill>
        <patternFill>
          <bgColor theme="0" tint="-0.24994659260841701"/>
        </patternFill>
      </fill>
    </dxf>
    <dxf>
      <fill>
        <gradientFill type="path">
          <stop position="0">
            <color rgb="FFFFFF00"/>
          </stop>
          <stop position="1">
            <color rgb="FFFF9933"/>
          </stop>
        </gradientFill>
      </fill>
    </dxf>
    <dxf>
      <fill>
        <gradientFill type="path" left="0.5" right="0.5" top="0.5" bottom="0.5">
          <stop position="0">
            <color theme="0"/>
          </stop>
          <stop position="1">
            <color rgb="FF00FF00"/>
          </stop>
        </gradientFill>
      </fill>
    </dxf>
    <dxf>
      <fill>
        <gradientFill degree="90">
          <stop position="0">
            <color rgb="FFFFFF66"/>
          </stop>
          <stop position="1">
            <color rgb="FFFFCC00"/>
          </stop>
        </gradientFill>
      </fill>
    </dxf>
    <dxf>
      <fill>
        <gradientFill degree="45">
          <stop position="0">
            <color rgb="FFFF0000"/>
          </stop>
          <stop position="1">
            <color theme="5" tint="-0.49803155613879818"/>
          </stop>
        </gradientFill>
      </fill>
    </dxf>
    <dxf>
      <fill>
        <gradientFill degree="225">
          <stop position="0">
            <color rgb="FF3366FF"/>
          </stop>
          <stop position="1">
            <color rgb="FFFFFF00"/>
          </stop>
        </gradientFill>
      </fill>
    </dxf>
    <dxf>
      <fill>
        <gradientFill degree="45">
          <stop position="0">
            <color theme="4" tint="0.80001220740379042"/>
          </stop>
          <stop position="1">
            <color rgb="FF3366FF"/>
          </stop>
        </gradientFill>
      </fill>
    </dxf>
    <dxf>
      <fill>
        <gradientFill type="path" left="0.5" right="0.5" top="0.5" bottom="0.5">
          <stop position="0">
            <color rgb="FFFF0000"/>
          </stop>
          <stop position="1">
            <color rgb="FFFFC000"/>
          </stop>
        </gradientFill>
      </fill>
    </dxf>
    <dxf>
      <fill>
        <gradientFill type="path" left="1" right="1">
          <stop position="0">
            <color rgb="FFFFFF00"/>
          </stop>
          <stop position="1">
            <color theme="1" tint="0.49803155613879818"/>
          </stop>
        </gradientFill>
      </fill>
    </dxf>
    <dxf>
      <fill>
        <gradientFill degree="45">
          <stop position="0">
            <color theme="5" tint="0.59999389629810485"/>
          </stop>
          <stop position="1">
            <color rgb="FFFF0000"/>
          </stop>
        </gradientFill>
      </fill>
    </dxf>
    <dxf>
      <fill>
        <gradientFill>
          <stop position="0">
            <color rgb="FF00B0F0"/>
          </stop>
          <stop position="0.5">
            <color theme="0"/>
          </stop>
          <stop position="1">
            <color rgb="FF00B0F0"/>
          </stop>
        </gradientFill>
      </fill>
    </dxf>
    <dxf>
      <fill>
        <gradientFill degree="90">
          <stop position="0">
            <color rgb="FF99FF33"/>
          </stop>
          <stop position="1">
            <color rgb="FFFFCC00"/>
          </stop>
        </gradientFill>
      </fill>
    </dxf>
    <dxf>
      <fill>
        <gradientFill degree="90">
          <stop position="0">
            <color theme="0"/>
          </stop>
          <stop position="1">
            <color rgb="FFFFCC00"/>
          </stop>
        </gradientFill>
      </fill>
    </dxf>
    <dxf>
      <fill>
        <gradientFill degree="90">
          <stop position="0">
            <color theme="0" tint="-0.1490218817712943"/>
          </stop>
          <stop position="1">
            <color rgb="FFFFC000"/>
          </stop>
        </gradientFill>
      </fill>
    </dxf>
    <dxf>
      <font>
        <color theme="0" tint="-0.34998626667073579"/>
      </font>
      <fill>
        <patternFill>
          <bgColor theme="0" tint="-0.34998626667073579"/>
        </patternFill>
      </fill>
    </dxf>
    <dxf>
      <fill>
        <gradientFill type="path" left="0.5" right="0.5" top="0.5" bottom="0.5">
          <stop position="0">
            <color rgb="FFFFFF00"/>
          </stop>
          <stop position="1">
            <color rgb="FFFF0000"/>
          </stop>
        </gradientFill>
      </fill>
    </dxf>
    <dxf>
      <fill>
        <gradientFill type="path" left="0.5" right="0.5" top="0.5" bottom="0.5">
          <stop position="0">
            <color theme="0"/>
          </stop>
          <stop position="1">
            <color rgb="FF99FF33"/>
          </stop>
        </gradientFill>
      </fill>
    </dxf>
    <dxf>
      <font>
        <color theme="0" tint="-0.24994659260841701"/>
      </font>
      <fill>
        <patternFill>
          <bgColor theme="0" tint="-0.24994659260841701"/>
        </patternFill>
      </fill>
    </dxf>
    <dxf>
      <fill>
        <gradientFill degree="45">
          <stop position="0">
            <color theme="6" tint="0.40000610370189521"/>
          </stop>
          <stop position="1">
            <color theme="6" tint="-0.25098422193060094"/>
          </stop>
        </gradientFill>
      </fill>
    </dxf>
    <dxf>
      <fill>
        <gradientFill degree="45">
          <stop position="0">
            <color rgb="FFFFFF66"/>
          </stop>
          <stop position="1">
            <color rgb="FFCCCC00"/>
          </stop>
        </gradientFill>
      </fill>
    </dxf>
    <dxf>
      <fill>
        <gradientFill degree="45">
          <stop position="0">
            <color theme="5" tint="0.40000610370189521"/>
          </stop>
          <stop position="1">
            <color theme="5" tint="-0.25098422193060094"/>
          </stop>
        </gradientFill>
      </fill>
    </dxf>
    <dxf>
      <fill>
        <gradientFill degree="90">
          <stop position="0">
            <color rgb="FFFF0000"/>
          </stop>
          <stop position="1">
            <color rgb="FFFFFF00"/>
          </stop>
        </gradientFill>
      </fill>
    </dxf>
    <dxf>
      <fill>
        <gradientFill degree="45">
          <stop position="0">
            <color theme="4" tint="0.80001220740379042"/>
          </stop>
          <stop position="1">
            <color theme="4"/>
          </stop>
        </gradientFill>
      </fill>
    </dxf>
    <dxf>
      <font>
        <color theme="2" tint="-0.24994659260841701"/>
      </font>
    </dxf>
    <dxf>
      <font>
        <b val="0"/>
        <i/>
        <color theme="2" tint="-0.499984740745262"/>
      </font>
      <fill>
        <patternFill>
          <bgColor theme="2" tint="-0.749961851863155"/>
        </patternFill>
      </fill>
    </dxf>
    <dxf>
      <fill>
        <patternFill patternType="solid">
          <fgColor auto="1"/>
          <bgColor rgb="FF34F62A"/>
        </patternFill>
      </fill>
    </dxf>
    <dxf>
      <fill>
        <patternFill patternType="solid">
          <fgColor auto="1"/>
          <bgColor rgb="FFFF0000"/>
        </patternFill>
      </fill>
    </dxf>
    <dxf>
      <fill>
        <patternFill patternType="solid">
          <fgColor auto="1"/>
          <bgColor rgb="FF00B050"/>
        </patternFill>
      </fill>
    </dxf>
    <dxf>
      <fill>
        <patternFill patternType="solid">
          <fgColor auto="1"/>
          <bgColor rgb="FFFFC000"/>
        </patternFill>
      </fill>
    </dxf>
    <dxf>
      <fill>
        <patternFill patternType="solid">
          <fgColor auto="1"/>
          <bgColor rgb="FF00B0F0"/>
        </patternFill>
      </fill>
    </dxf>
  </dxfs>
  <tableStyles count="0" defaultTableStyle="TableStyleMedium9" defaultPivotStyle="PivotStyleLight16"/>
  <colors>
    <mruColors>
      <color rgb="FF34F62A"/>
      <color rgb="FFFF66FF"/>
      <color rgb="FFFFFF00"/>
      <color rgb="FFFFBE00"/>
      <color rgb="FF00CE36"/>
      <color rgb="FF00FF00"/>
      <color rgb="FFFFFF66"/>
      <color rgb="FFCC66FF"/>
      <color rgb="FF6699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5851886161288669"/>
        </c:manualLayout>
      </c:layout>
      <c:barChart>
        <c:barDir val="col"/>
        <c:grouping val="clustered"/>
        <c:varyColors val="0"/>
        <c:ser>
          <c:idx val="0"/>
          <c:order val="0"/>
          <c:spPr>
            <a:scene3d>
              <a:camera prst="orthographicFront"/>
              <a:lightRig rig="threePt" dir="t"/>
            </a:scene3d>
            <a:sp3d prstMaterial="metal">
              <a:bevelT/>
            </a:sp3d>
          </c:spPr>
          <c:invertIfNegative val="0"/>
          <c:val>
            <c:numRef>
              <c:f>'GFE Validation Daily Log'!$P$7</c:f>
              <c:numCache>
                <c:formatCode>0.00%</c:formatCode>
                <c:ptCount val="1"/>
                <c:pt idx="0">
                  <c:v>0.61099999999999999</c:v>
                </c:pt>
              </c:numCache>
            </c:numRef>
          </c:val>
        </c:ser>
        <c:dLbls>
          <c:showLegendKey val="0"/>
          <c:showVal val="0"/>
          <c:showCatName val="0"/>
          <c:showSerName val="0"/>
          <c:showPercent val="0"/>
          <c:showBubbleSize val="0"/>
        </c:dLbls>
        <c:gapWidth val="150"/>
        <c:axId val="549335488"/>
        <c:axId val="549335880"/>
      </c:barChart>
      <c:catAx>
        <c:axId val="549335488"/>
        <c:scaling>
          <c:orientation val="minMax"/>
        </c:scaling>
        <c:delete val="0"/>
        <c:axPos val="b"/>
        <c:majorTickMark val="none"/>
        <c:minorTickMark val="none"/>
        <c:tickLblPos val="none"/>
        <c:spPr>
          <a:ln>
            <a:noFill/>
          </a:ln>
        </c:spPr>
        <c:txPr>
          <a:bodyPr/>
          <a:lstStyle/>
          <a:p>
            <a:pPr>
              <a:defRPr lang="en-US"/>
            </a:pPr>
            <a:endParaRPr lang="zh-CN"/>
          </a:p>
        </c:txPr>
        <c:crossAx val="549335880"/>
        <c:crosses val="autoZero"/>
        <c:auto val="1"/>
        <c:lblAlgn val="ctr"/>
        <c:lblOffset val="100"/>
        <c:noMultiLvlLbl val="0"/>
      </c:catAx>
      <c:valAx>
        <c:axId val="549335880"/>
        <c:scaling>
          <c:orientation val="minMax"/>
          <c:max val="1"/>
          <c:min val="0"/>
        </c:scaling>
        <c:delete val="0"/>
        <c:axPos val="l"/>
        <c:numFmt formatCode="0%" sourceLinked="0"/>
        <c:majorTickMark val="none"/>
        <c:minorTickMark val="none"/>
        <c:tickLblPos val="none"/>
        <c:spPr>
          <a:ln>
            <a:noFill/>
          </a:ln>
        </c:spPr>
        <c:txPr>
          <a:bodyPr/>
          <a:lstStyle/>
          <a:p>
            <a:pPr>
              <a:defRPr lang="en-US"/>
            </a:pPr>
            <a:endParaRPr lang="zh-CN"/>
          </a:p>
        </c:txPr>
        <c:crossAx val="549335488"/>
        <c:crosses val="autoZero"/>
        <c:crossBetween val="between"/>
      </c:valAx>
      <c:spPr>
        <a:noFill/>
        <a:ln>
          <a:noFill/>
        </a:ln>
      </c:spPr>
    </c:plotArea>
    <c:plotVisOnly val="1"/>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5851886161288669"/>
        </c:manualLayout>
      </c:layout>
      <c:barChart>
        <c:barDir val="col"/>
        <c:grouping val="clustered"/>
        <c:varyColors val="0"/>
        <c:ser>
          <c:idx val="0"/>
          <c:order val="0"/>
          <c:spPr>
            <a:scene3d>
              <a:camera prst="orthographicFront"/>
              <a:lightRig rig="threePt" dir="t"/>
            </a:scene3d>
            <a:sp3d prstMaterial="metal">
              <a:bevelT/>
            </a:sp3d>
          </c:spPr>
          <c:invertIfNegative val="0"/>
          <c:val>
            <c:numRef>
              <c:f>'GFE Validation Daily Log'!$P$7</c:f>
              <c:numCache>
                <c:formatCode>0.00%</c:formatCode>
                <c:ptCount val="1"/>
                <c:pt idx="0">
                  <c:v>0.61099999999999999</c:v>
                </c:pt>
              </c:numCache>
            </c:numRef>
          </c:val>
        </c:ser>
        <c:dLbls>
          <c:showLegendKey val="0"/>
          <c:showVal val="0"/>
          <c:showCatName val="0"/>
          <c:showSerName val="0"/>
          <c:showPercent val="0"/>
          <c:showBubbleSize val="0"/>
        </c:dLbls>
        <c:gapWidth val="150"/>
        <c:axId val="549336664"/>
        <c:axId val="421122976"/>
      </c:barChart>
      <c:catAx>
        <c:axId val="549336664"/>
        <c:scaling>
          <c:orientation val="minMax"/>
        </c:scaling>
        <c:delete val="0"/>
        <c:axPos val="b"/>
        <c:majorTickMark val="none"/>
        <c:minorTickMark val="none"/>
        <c:tickLblPos val="none"/>
        <c:spPr>
          <a:ln>
            <a:noFill/>
          </a:ln>
        </c:spPr>
        <c:txPr>
          <a:bodyPr/>
          <a:lstStyle/>
          <a:p>
            <a:pPr>
              <a:defRPr lang="en-US"/>
            </a:pPr>
            <a:endParaRPr lang="zh-CN"/>
          </a:p>
        </c:txPr>
        <c:crossAx val="421122976"/>
        <c:crosses val="autoZero"/>
        <c:auto val="1"/>
        <c:lblAlgn val="ctr"/>
        <c:lblOffset val="100"/>
        <c:noMultiLvlLbl val="0"/>
      </c:catAx>
      <c:valAx>
        <c:axId val="421122976"/>
        <c:scaling>
          <c:orientation val="minMax"/>
          <c:max val="1"/>
          <c:min val="0"/>
        </c:scaling>
        <c:delete val="0"/>
        <c:axPos val="l"/>
        <c:numFmt formatCode="0%" sourceLinked="0"/>
        <c:majorTickMark val="none"/>
        <c:minorTickMark val="none"/>
        <c:tickLblPos val="none"/>
        <c:spPr>
          <a:ln>
            <a:noFill/>
          </a:ln>
        </c:spPr>
        <c:txPr>
          <a:bodyPr/>
          <a:lstStyle/>
          <a:p>
            <a:pPr>
              <a:defRPr lang="en-US"/>
            </a:pPr>
            <a:endParaRPr lang="zh-CN"/>
          </a:p>
        </c:txPr>
        <c:crossAx val="549336664"/>
        <c:crosses val="autoZero"/>
        <c:crossBetween val="between"/>
      </c:valAx>
      <c:spPr>
        <a:noFill/>
        <a:ln>
          <a:noFill/>
        </a:ln>
      </c:spPr>
    </c:plotArea>
    <c:plotVisOnly val="1"/>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5851886161288669"/>
        </c:manualLayout>
      </c:layout>
      <c:barChart>
        <c:barDir val="col"/>
        <c:grouping val="clustered"/>
        <c:varyColors val="0"/>
        <c:ser>
          <c:idx val="0"/>
          <c:order val="0"/>
          <c:spPr>
            <a:scene3d>
              <a:camera prst="orthographicFront"/>
              <a:lightRig rig="threePt" dir="t"/>
            </a:scene3d>
            <a:sp3d prstMaterial="metal">
              <a:bevelT/>
            </a:sp3d>
          </c:spPr>
          <c:invertIfNegative val="0"/>
          <c:val>
            <c:numRef>
              <c:f>'GFE Validation Daily Log'!$P$7</c:f>
              <c:numCache>
                <c:formatCode>0.00%</c:formatCode>
                <c:ptCount val="1"/>
                <c:pt idx="0">
                  <c:v>0.61099999999999999</c:v>
                </c:pt>
              </c:numCache>
            </c:numRef>
          </c:val>
        </c:ser>
        <c:dLbls>
          <c:showLegendKey val="0"/>
          <c:showVal val="0"/>
          <c:showCatName val="0"/>
          <c:showSerName val="0"/>
          <c:showPercent val="0"/>
          <c:showBubbleSize val="0"/>
        </c:dLbls>
        <c:gapWidth val="150"/>
        <c:axId val="421123760"/>
        <c:axId val="421124152"/>
      </c:barChart>
      <c:catAx>
        <c:axId val="421123760"/>
        <c:scaling>
          <c:orientation val="minMax"/>
        </c:scaling>
        <c:delete val="0"/>
        <c:axPos val="b"/>
        <c:majorTickMark val="none"/>
        <c:minorTickMark val="none"/>
        <c:tickLblPos val="none"/>
        <c:spPr>
          <a:ln>
            <a:noFill/>
          </a:ln>
        </c:spPr>
        <c:txPr>
          <a:bodyPr/>
          <a:lstStyle/>
          <a:p>
            <a:pPr>
              <a:defRPr lang="en-US"/>
            </a:pPr>
            <a:endParaRPr lang="zh-CN"/>
          </a:p>
        </c:txPr>
        <c:crossAx val="421124152"/>
        <c:crosses val="autoZero"/>
        <c:auto val="1"/>
        <c:lblAlgn val="ctr"/>
        <c:lblOffset val="100"/>
        <c:noMultiLvlLbl val="0"/>
      </c:catAx>
      <c:valAx>
        <c:axId val="421124152"/>
        <c:scaling>
          <c:orientation val="minMax"/>
          <c:max val="1"/>
          <c:min val="0"/>
        </c:scaling>
        <c:delete val="0"/>
        <c:axPos val="l"/>
        <c:numFmt formatCode="0%" sourceLinked="0"/>
        <c:majorTickMark val="none"/>
        <c:minorTickMark val="none"/>
        <c:tickLblPos val="none"/>
        <c:spPr>
          <a:ln>
            <a:noFill/>
          </a:ln>
        </c:spPr>
        <c:txPr>
          <a:bodyPr/>
          <a:lstStyle/>
          <a:p>
            <a:pPr>
              <a:defRPr lang="en-US"/>
            </a:pPr>
            <a:endParaRPr lang="zh-CN"/>
          </a:p>
        </c:txPr>
        <c:crossAx val="421123760"/>
        <c:crosses val="autoZero"/>
        <c:crossBetween val="between"/>
      </c:valAx>
      <c:spPr>
        <a:noFill/>
        <a:ln>
          <a:noFill/>
        </a:ln>
      </c:spPr>
    </c:plotArea>
    <c:plotVisOnly val="1"/>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5851886161288669"/>
        </c:manualLayout>
      </c:layout>
      <c:barChart>
        <c:barDir val="col"/>
        <c:grouping val="clustered"/>
        <c:varyColors val="0"/>
        <c:ser>
          <c:idx val="0"/>
          <c:order val="0"/>
          <c:spPr>
            <a:scene3d>
              <a:camera prst="orthographicFront"/>
              <a:lightRig rig="threePt" dir="t"/>
            </a:scene3d>
            <a:sp3d prstMaterial="metal">
              <a:bevelT/>
            </a:sp3d>
          </c:spPr>
          <c:invertIfNegative val="0"/>
          <c:val>
            <c:numRef>
              <c:f>'GFE Validation Daily Log'!$P$7</c:f>
              <c:numCache>
                <c:formatCode>0.00%</c:formatCode>
                <c:ptCount val="1"/>
                <c:pt idx="0">
                  <c:v>0.61099999999999999</c:v>
                </c:pt>
              </c:numCache>
            </c:numRef>
          </c:val>
        </c:ser>
        <c:dLbls>
          <c:showLegendKey val="0"/>
          <c:showVal val="0"/>
          <c:showCatName val="0"/>
          <c:showSerName val="0"/>
          <c:showPercent val="0"/>
          <c:showBubbleSize val="0"/>
        </c:dLbls>
        <c:gapWidth val="150"/>
        <c:axId val="210265752"/>
        <c:axId val="210266144"/>
      </c:barChart>
      <c:catAx>
        <c:axId val="210265752"/>
        <c:scaling>
          <c:orientation val="minMax"/>
        </c:scaling>
        <c:delete val="0"/>
        <c:axPos val="b"/>
        <c:majorTickMark val="none"/>
        <c:minorTickMark val="none"/>
        <c:tickLblPos val="none"/>
        <c:spPr>
          <a:ln>
            <a:noFill/>
          </a:ln>
        </c:spPr>
        <c:txPr>
          <a:bodyPr/>
          <a:lstStyle/>
          <a:p>
            <a:pPr>
              <a:defRPr lang="en-US"/>
            </a:pPr>
            <a:endParaRPr lang="zh-CN"/>
          </a:p>
        </c:txPr>
        <c:crossAx val="210266144"/>
        <c:crosses val="autoZero"/>
        <c:auto val="1"/>
        <c:lblAlgn val="ctr"/>
        <c:lblOffset val="100"/>
        <c:noMultiLvlLbl val="0"/>
      </c:catAx>
      <c:valAx>
        <c:axId val="210266144"/>
        <c:scaling>
          <c:orientation val="minMax"/>
          <c:max val="1"/>
          <c:min val="0"/>
        </c:scaling>
        <c:delete val="0"/>
        <c:axPos val="l"/>
        <c:numFmt formatCode="0%" sourceLinked="0"/>
        <c:majorTickMark val="none"/>
        <c:minorTickMark val="none"/>
        <c:tickLblPos val="none"/>
        <c:spPr>
          <a:ln>
            <a:noFill/>
          </a:ln>
        </c:spPr>
        <c:txPr>
          <a:bodyPr/>
          <a:lstStyle/>
          <a:p>
            <a:pPr>
              <a:defRPr lang="en-US"/>
            </a:pPr>
            <a:endParaRPr lang="zh-CN"/>
          </a:p>
        </c:txPr>
        <c:crossAx val="210265752"/>
        <c:crosses val="autoZero"/>
        <c:crossBetween val="between"/>
      </c:valAx>
      <c:spPr>
        <a:noFill/>
        <a:ln>
          <a:noFill/>
        </a:ln>
      </c:spPr>
    </c:plotArea>
    <c:plotVisOnly val="1"/>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5851886161288669"/>
        </c:manualLayout>
      </c:layout>
      <c:barChart>
        <c:barDir val="col"/>
        <c:grouping val="clustered"/>
        <c:varyColors val="0"/>
        <c:ser>
          <c:idx val="0"/>
          <c:order val="0"/>
          <c:invertIfNegative val="0"/>
          <c:dPt>
            <c:idx val="0"/>
            <c:invertIfNegative val="0"/>
            <c:bubble3D val="0"/>
            <c:spPr>
              <a:effectLst>
                <a:outerShdw blurRad="50800" dist="38100" dir="5400000" algn="ctr" rotWithShape="0">
                  <a:srgbClr val="000000">
                    <a:alpha val="43137"/>
                  </a:srgbClr>
                </a:outerShdw>
              </a:effectLst>
              <a:scene3d>
                <a:camera prst="orthographicFront"/>
                <a:lightRig rig="soft" dir="t"/>
              </a:scene3d>
              <a:sp3d>
                <a:bevelT/>
              </a:sp3d>
            </c:spPr>
          </c:dPt>
          <c:cat>
            <c:strLit>
              <c:ptCount val="1"/>
              <c:pt idx="0">
                <c:v>1</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'GFE Validation Daily Log'!$P$13:$P$14</c15:sqref>
                  </c15:fullRef>
                </c:ext>
              </c:extLst>
              <c:f>'GFE Validation Daily Log'!$P$13</c:f>
              <c:numCache>
                <c:formatCode>0.00%</c:formatCode>
                <c:ptCount val="1"/>
                <c:pt idx="0">
                  <c:v>0</c:v>
                </c:pt>
              </c:numCache>
            </c:numRef>
          </c:val>
        </c:ser>
        <c:dLbls>
          <c:showLegendKey val="0"/>
          <c:showVal val="0"/>
          <c:showCatName val="0"/>
          <c:showSerName val="0"/>
          <c:showPercent val="0"/>
          <c:showBubbleSize val="0"/>
        </c:dLbls>
        <c:gapWidth val="150"/>
        <c:axId val="210266928"/>
        <c:axId val="210267320"/>
      </c:barChart>
      <c:catAx>
        <c:axId val="210266928"/>
        <c:scaling>
          <c:orientation val="minMax"/>
        </c:scaling>
        <c:delete val="0"/>
        <c:axPos val="b"/>
        <c:numFmt formatCode="General" sourceLinked="0"/>
        <c:majorTickMark val="none"/>
        <c:minorTickMark val="none"/>
        <c:tickLblPos val="none"/>
        <c:spPr>
          <a:ln>
            <a:noFill/>
          </a:ln>
        </c:spPr>
        <c:txPr>
          <a:bodyPr/>
          <a:lstStyle/>
          <a:p>
            <a:pPr>
              <a:defRPr lang="en-US"/>
            </a:pPr>
            <a:endParaRPr lang="zh-CN"/>
          </a:p>
        </c:txPr>
        <c:crossAx val="210267320"/>
        <c:crosses val="autoZero"/>
        <c:auto val="1"/>
        <c:lblAlgn val="ctr"/>
        <c:lblOffset val="100"/>
        <c:noMultiLvlLbl val="0"/>
      </c:catAx>
      <c:valAx>
        <c:axId val="210267320"/>
        <c:scaling>
          <c:orientation val="minMax"/>
          <c:max val="1"/>
          <c:min val="0"/>
        </c:scaling>
        <c:delete val="0"/>
        <c:axPos val="l"/>
        <c:numFmt formatCode="0%" sourceLinked="0"/>
        <c:majorTickMark val="none"/>
        <c:minorTickMark val="none"/>
        <c:tickLblPos val="none"/>
        <c:spPr>
          <a:ln>
            <a:noFill/>
          </a:ln>
        </c:spPr>
        <c:txPr>
          <a:bodyPr/>
          <a:lstStyle/>
          <a:p>
            <a:pPr>
              <a:defRPr lang="en-US"/>
            </a:pPr>
            <a:endParaRPr lang="zh-CN"/>
          </a:p>
        </c:txPr>
        <c:crossAx val="210266928"/>
        <c:crosses val="autoZero"/>
        <c:crossBetween val="between"/>
      </c:valAx>
      <c:spPr>
        <a:noFill/>
        <a:ln>
          <a:noFill/>
        </a:ln>
      </c:spPr>
    </c:plotArea>
    <c:plotVisOnly val="1"/>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5851886161288669"/>
        </c:manualLayout>
      </c:layout>
      <c:barChart>
        <c:barDir val="col"/>
        <c:grouping val="clustered"/>
        <c:varyColors val="0"/>
        <c:ser>
          <c:idx val="0"/>
          <c:order val="0"/>
          <c:invertIfNegative val="0"/>
          <c:val>
            <c:numRef>
              <c:f>'GFE Validation Daily Log'!$P$7:$P$8</c:f>
              <c:numCache>
                <c:formatCode>0.00%</c:formatCode>
                <c:ptCount val="2"/>
                <c:pt idx="0">
                  <c:v>0.61099999999999999</c:v>
                </c:pt>
              </c:numCache>
            </c:numRef>
          </c:val>
        </c:ser>
        <c:dLbls>
          <c:showLegendKey val="0"/>
          <c:showVal val="0"/>
          <c:showCatName val="0"/>
          <c:showSerName val="0"/>
          <c:showPercent val="0"/>
          <c:showBubbleSize val="0"/>
        </c:dLbls>
        <c:gapWidth val="150"/>
        <c:axId val="451006952"/>
        <c:axId val="451007344"/>
      </c:barChart>
      <c:catAx>
        <c:axId val="451006952"/>
        <c:scaling>
          <c:orientation val="minMax"/>
        </c:scaling>
        <c:delete val="0"/>
        <c:axPos val="b"/>
        <c:numFmt formatCode="General" sourceLinked="0"/>
        <c:majorTickMark val="none"/>
        <c:minorTickMark val="none"/>
        <c:tickLblPos val="none"/>
        <c:spPr>
          <a:ln>
            <a:noFill/>
          </a:ln>
        </c:spPr>
        <c:txPr>
          <a:bodyPr/>
          <a:lstStyle/>
          <a:p>
            <a:pPr>
              <a:defRPr lang="en-US"/>
            </a:pPr>
            <a:endParaRPr lang="zh-CN"/>
          </a:p>
        </c:txPr>
        <c:crossAx val="451007344"/>
        <c:crosses val="autoZero"/>
        <c:auto val="0"/>
        <c:lblAlgn val="ctr"/>
        <c:lblOffset val="100"/>
        <c:noMultiLvlLbl val="0"/>
      </c:catAx>
      <c:valAx>
        <c:axId val="451007344"/>
        <c:scaling>
          <c:orientation val="minMax"/>
          <c:max val="1"/>
          <c:min val="0"/>
        </c:scaling>
        <c:delete val="0"/>
        <c:axPos val="l"/>
        <c:numFmt formatCode="0%" sourceLinked="0"/>
        <c:majorTickMark val="none"/>
        <c:minorTickMark val="none"/>
        <c:tickLblPos val="none"/>
        <c:spPr>
          <a:ln>
            <a:noFill/>
          </a:ln>
        </c:spPr>
        <c:txPr>
          <a:bodyPr/>
          <a:lstStyle/>
          <a:p>
            <a:pPr>
              <a:defRPr lang="en-US"/>
            </a:pPr>
            <a:endParaRPr lang="zh-CN"/>
          </a:p>
        </c:txPr>
        <c:crossAx val="451006952"/>
        <c:crosses val="autoZero"/>
        <c:crossBetween val="between"/>
      </c:valAx>
      <c:spPr>
        <a:noFill/>
        <a:ln>
          <a:noFill/>
        </a:ln>
      </c:spPr>
    </c:plotArea>
    <c:plotVisOnly val="1"/>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5851886161288669"/>
        </c:manualLayout>
      </c:layout>
      <c:barChart>
        <c:barDir val="col"/>
        <c:grouping val="clustered"/>
        <c:varyColors val="0"/>
        <c:ser>
          <c:idx val="0"/>
          <c:order val="0"/>
          <c:invertIfNegative val="0"/>
          <c:val>
            <c:numRef>
              <c:f>'GFE Validation Daily Log'!$P$11:$P$12</c:f>
              <c:numCache>
                <c:formatCode>0.00%</c:formatCode>
                <c:ptCount val="2"/>
                <c:pt idx="0">
                  <c:v>0.21358333333333332</c:v>
                </c:pt>
              </c:numCache>
            </c:numRef>
          </c:val>
        </c:ser>
        <c:dLbls>
          <c:showLegendKey val="0"/>
          <c:showVal val="0"/>
          <c:showCatName val="0"/>
          <c:showSerName val="0"/>
          <c:showPercent val="0"/>
          <c:showBubbleSize val="0"/>
        </c:dLbls>
        <c:gapWidth val="150"/>
        <c:axId val="451008128"/>
        <c:axId val="580421968"/>
      </c:barChart>
      <c:catAx>
        <c:axId val="451008128"/>
        <c:scaling>
          <c:orientation val="minMax"/>
        </c:scaling>
        <c:delete val="0"/>
        <c:axPos val="b"/>
        <c:numFmt formatCode="General" sourceLinked="0"/>
        <c:majorTickMark val="none"/>
        <c:minorTickMark val="none"/>
        <c:tickLblPos val="none"/>
        <c:spPr>
          <a:ln>
            <a:noFill/>
          </a:ln>
        </c:spPr>
        <c:txPr>
          <a:bodyPr/>
          <a:lstStyle/>
          <a:p>
            <a:pPr>
              <a:defRPr lang="en-US"/>
            </a:pPr>
            <a:endParaRPr lang="zh-CN"/>
          </a:p>
        </c:txPr>
        <c:crossAx val="580421968"/>
        <c:crosses val="autoZero"/>
        <c:auto val="1"/>
        <c:lblAlgn val="ctr"/>
        <c:lblOffset val="100"/>
        <c:noMultiLvlLbl val="0"/>
      </c:catAx>
      <c:valAx>
        <c:axId val="580421968"/>
        <c:scaling>
          <c:orientation val="minMax"/>
          <c:max val="1"/>
          <c:min val="0"/>
        </c:scaling>
        <c:delete val="0"/>
        <c:axPos val="l"/>
        <c:numFmt formatCode="0%" sourceLinked="0"/>
        <c:majorTickMark val="none"/>
        <c:minorTickMark val="none"/>
        <c:tickLblPos val="none"/>
        <c:spPr>
          <a:ln>
            <a:noFill/>
          </a:ln>
        </c:spPr>
        <c:txPr>
          <a:bodyPr/>
          <a:lstStyle/>
          <a:p>
            <a:pPr>
              <a:defRPr lang="en-US"/>
            </a:pPr>
            <a:endParaRPr lang="zh-CN"/>
          </a:p>
        </c:txPr>
        <c:crossAx val="451008128"/>
        <c:crosses val="autoZero"/>
        <c:crossBetween val="between"/>
      </c:valAx>
      <c:spPr>
        <a:noFill/>
        <a:ln>
          <a:noFill/>
        </a:ln>
      </c:spPr>
    </c:plotArea>
    <c:plotVisOnly val="1"/>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Button" lockText="1"/>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ctrlProps/ctrlProp61.xml><?xml version="1.0" encoding="utf-8"?>
<formControlPr xmlns="http://schemas.microsoft.com/office/spreadsheetml/2009/9/main" objectType="Button" lockText="1"/>
</file>

<file path=xl/ctrlProps/ctrlProp62.xml><?xml version="1.0" encoding="utf-8"?>
<formControlPr xmlns="http://schemas.microsoft.com/office/spreadsheetml/2009/9/main" objectType="Button" lockText="1"/>
</file>

<file path=xl/ctrlProps/ctrlProp63.xml><?xml version="1.0" encoding="utf-8"?>
<formControlPr xmlns="http://schemas.microsoft.com/office/spreadsheetml/2009/9/main" objectType="Button" lockText="1"/>
</file>

<file path=xl/ctrlProps/ctrlProp64.xml><?xml version="1.0" encoding="utf-8"?>
<formControlPr xmlns="http://schemas.microsoft.com/office/spreadsheetml/2009/9/main" objectType="Button" lockText="1"/>
</file>

<file path=xl/ctrlProps/ctrlProp65.xml><?xml version="1.0" encoding="utf-8"?>
<formControlPr xmlns="http://schemas.microsoft.com/office/spreadsheetml/2009/9/main" objectType="Button" lockText="1"/>
</file>

<file path=xl/ctrlProps/ctrlProp66.xml><?xml version="1.0" encoding="utf-8"?>
<formControlPr xmlns="http://schemas.microsoft.com/office/spreadsheetml/2009/9/main" objectType="Button" lockText="1"/>
</file>

<file path=xl/ctrlProps/ctrlProp67.xml><?xml version="1.0" encoding="utf-8"?>
<formControlPr xmlns="http://schemas.microsoft.com/office/spreadsheetml/2009/9/main" objectType="Button" lockText="1"/>
</file>

<file path=xl/ctrlProps/ctrlProp68.xml><?xml version="1.0" encoding="utf-8"?>
<formControlPr xmlns="http://schemas.microsoft.com/office/spreadsheetml/2009/9/main" objectType="Button"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ctrlProps/ctrlProp77.xml><?xml version="1.0" encoding="utf-8"?>
<formControlPr xmlns="http://schemas.microsoft.com/office/spreadsheetml/2009/9/main" objectType="Button" lockText="1"/>
</file>

<file path=xl/ctrlProps/ctrlProp78.xml><?xml version="1.0" encoding="utf-8"?>
<formControlPr xmlns="http://schemas.microsoft.com/office/spreadsheetml/2009/9/main" objectType="Button" lockText="1"/>
</file>

<file path=xl/ctrlProps/ctrlProp79.xml><?xml version="1.0" encoding="utf-8"?>
<formControlPr xmlns="http://schemas.microsoft.com/office/spreadsheetml/2009/9/main" objectType="Button" lockText="1"/>
</file>

<file path=xl/ctrlProps/ctrlProp80.xml><?xml version="1.0" encoding="utf-8"?>
<formControlPr xmlns="http://schemas.microsoft.com/office/spreadsheetml/2009/9/main" objectType="Button" lockText="1"/>
</file>

<file path=xl/ctrlProps/ctrlProp81.xml><?xml version="1.0" encoding="utf-8"?>
<formControlPr xmlns="http://schemas.microsoft.com/office/spreadsheetml/2009/9/main" objectType="Button" lockText="1"/>
</file>

<file path=xl/ctrlProps/ctrlProp82.xml><?xml version="1.0" encoding="utf-8"?>
<formControlPr xmlns="http://schemas.microsoft.com/office/spreadsheetml/2009/9/main" objectType="Button" lockText="1"/>
</file>

<file path=xl/ctrlProps/ctrlProp83.xml><?xml version="1.0" encoding="utf-8"?>
<formControlPr xmlns="http://schemas.microsoft.com/office/spreadsheetml/2009/9/main" objectType="Button" lockText="1"/>
</file>

<file path=xl/ctrlProps/ctrlProp84.xml><?xml version="1.0" encoding="utf-8"?>
<formControlPr xmlns="http://schemas.microsoft.com/office/spreadsheetml/2009/9/main" objectType="Button" lockText="1"/>
</file>

<file path=xl/ctrlProps/ctrlProp85.xml><?xml version="1.0" encoding="utf-8"?>
<formControlPr xmlns="http://schemas.microsoft.com/office/spreadsheetml/2009/9/main" objectType="Button" lockText="1"/>
</file>

<file path=xl/ctrlProps/ctrlProp86.xml><?xml version="1.0" encoding="utf-8"?>
<formControlPr xmlns="http://schemas.microsoft.com/office/spreadsheetml/2009/9/main" objectType="Button" lockText="1"/>
</file>

<file path=xl/ctrlProps/ctrlProp87.xml><?xml version="1.0" encoding="utf-8"?>
<formControlPr xmlns="http://schemas.microsoft.com/office/spreadsheetml/2009/9/main" objectType="Button" lockText="1"/>
</file>

<file path=xl/ctrlProps/ctrlProp88.xml><?xml version="1.0" encoding="utf-8"?>
<formControlPr xmlns="http://schemas.microsoft.com/office/spreadsheetml/2009/9/main" objectType="Button" lockText="1"/>
</file>

<file path=xl/ctrlProps/ctrlProp89.xml><?xml version="1.0" encoding="utf-8"?>
<formControlPr xmlns="http://schemas.microsoft.com/office/spreadsheetml/2009/9/main" objectType="Button" lockText="1"/>
</file>

<file path=xl/ctrlProps/ctrlProp90.xml><?xml version="1.0" encoding="utf-8"?>
<formControlPr xmlns="http://schemas.microsoft.com/office/spreadsheetml/2009/9/main" objectType="Button" lockText="1"/>
</file>

<file path=xl/ctrlProps/ctrlProp91.xml><?xml version="1.0" encoding="utf-8"?>
<formControlPr xmlns="http://schemas.microsoft.com/office/spreadsheetml/2009/9/main" objectType="Button" lockText="1"/>
</file>

<file path=xl/ctrlProps/ctrlProp92.xml><?xml version="1.0" encoding="utf-8"?>
<formControlPr xmlns="http://schemas.microsoft.com/office/spreadsheetml/2009/9/main" objectType="Button" lockText="1"/>
</file>

<file path=xl/ctrlProps/ctrlProp93.xml><?xml version="1.0" encoding="utf-8"?>
<formControlPr xmlns="http://schemas.microsoft.com/office/spreadsheetml/2009/9/main" objectType="Button" lockText="1"/>
</file>

<file path=xl/ctrlProps/ctrlProp94.xml><?xml version="1.0" encoding="utf-8"?>
<formControlPr xmlns="http://schemas.microsoft.com/office/spreadsheetml/2009/9/main" objectType="Button" lockText="1"/>
</file>

<file path=xl/ctrlProps/ctrlProp95.xml><?xml version="1.0" encoding="utf-8"?>
<formControlPr xmlns="http://schemas.microsoft.com/office/spreadsheetml/2009/9/main" objectType="Button" lockText="1"/>
</file>

<file path=xl/ctrlProps/ctrlProp96.xml><?xml version="1.0" encoding="utf-8"?>
<formControlPr xmlns="http://schemas.microsoft.com/office/spreadsheetml/2009/9/main" objectType="Button" lockText="1"/>
</file>

<file path=xl/ctrlProps/ctrlProp97.xml><?xml version="1.0" encoding="utf-8"?>
<formControlPr xmlns="http://schemas.microsoft.com/office/spreadsheetml/2009/9/main" objectType="Button" lockText="1"/>
</file>

<file path=xl/ctrlProps/ctrlProp98.xml><?xml version="1.0" encoding="utf-8"?>
<formControlPr xmlns="http://schemas.microsoft.com/office/spreadsheetml/2009/9/main" objectType="Button" lockText="1"/>
</file>

<file path=xl/ctrlProps/ctrlProp99.xml><?xml version="1.0" encoding="utf-8"?>
<formControlPr xmlns="http://schemas.microsoft.com/office/spreadsheetml/2009/9/main" objectType="Button" lockText="1"/>
</file>

<file path=xl/ctrlProps/ctrlProp100.xml><?xml version="1.0" encoding="utf-8"?>
<formControlPr xmlns="http://schemas.microsoft.com/office/spreadsheetml/2009/9/main" objectType="Button" lockText="1"/>
</file>

<file path=xl/ctrlProps/ctrlProp101.xml><?xml version="1.0" encoding="utf-8"?>
<formControlPr xmlns="http://schemas.microsoft.com/office/spreadsheetml/2009/9/main" objectType="Button" lockText="1"/>
</file>

<file path=xl/ctrlProps/ctrlProp102.xml><?xml version="1.0" encoding="utf-8"?>
<formControlPr xmlns="http://schemas.microsoft.com/office/spreadsheetml/2009/9/main" objectType="Button" lockText="1"/>
</file>

<file path=xl/ctrlProps/ctrlProp103.xml><?xml version="1.0" encoding="utf-8"?>
<formControlPr xmlns="http://schemas.microsoft.com/office/spreadsheetml/2009/9/main" objectType="Button" lockText="1"/>
</file>

<file path=xl/ctrlProps/ctrlProp104.xml><?xml version="1.0" encoding="utf-8"?>
<formControlPr xmlns="http://schemas.microsoft.com/office/spreadsheetml/2009/9/main" objectType="Button" lockText="1"/>
</file>

<file path=xl/ctrlProps/ctrlProp105.xml><?xml version="1.0" encoding="utf-8"?>
<formControlPr xmlns="http://schemas.microsoft.com/office/spreadsheetml/2009/9/main" objectType="Button" lockText="1"/>
</file>

<file path=xl/ctrlProps/ctrlProp106.xml><?xml version="1.0" encoding="utf-8"?>
<formControlPr xmlns="http://schemas.microsoft.com/office/spreadsheetml/2009/9/main" objectType="Button" lockText="1"/>
</file>

<file path=xl/ctrlProps/ctrlProp107.xml><?xml version="1.0" encoding="utf-8"?>
<formControlPr xmlns="http://schemas.microsoft.com/office/spreadsheetml/2009/9/main" objectType="Button" lockText="1"/>
</file>

<file path=xl/ctrlProps/ctrlProp108.xml><?xml version="1.0" encoding="utf-8"?>
<formControlPr xmlns="http://schemas.microsoft.com/office/spreadsheetml/2009/9/main" objectType="Button" lockText="1"/>
</file>

<file path=xl/ctrlProps/ctrlProp109.xml><?xml version="1.0" encoding="utf-8"?>
<formControlPr xmlns="http://schemas.microsoft.com/office/spreadsheetml/2009/9/main" objectType="Button" lockText="1"/>
</file>

<file path=xl/ctrlProps/ctrlProp110.xml><?xml version="1.0" encoding="utf-8"?>
<formControlPr xmlns="http://schemas.microsoft.com/office/spreadsheetml/2009/9/main" objectType="Button" lockText="1"/>
</file>

<file path=xl/ctrlProps/ctrlProp111.xml><?xml version="1.0" encoding="utf-8"?>
<formControlPr xmlns="http://schemas.microsoft.com/office/spreadsheetml/2009/9/main" objectType="Button" lockText="1"/>
</file>

<file path=xl/ctrlProps/ctrlProp112.xml><?xml version="1.0" encoding="utf-8"?>
<formControlPr xmlns="http://schemas.microsoft.com/office/spreadsheetml/2009/9/main" objectType="Button" lockText="1"/>
</file>

<file path=xl/ctrlProps/ctrlProp113.xml><?xml version="1.0" encoding="utf-8"?>
<formControlPr xmlns="http://schemas.microsoft.com/office/spreadsheetml/2009/9/main" objectType="Button" lockText="1"/>
</file>

<file path=xl/ctrlProps/ctrlProp114.xml><?xml version="1.0" encoding="utf-8"?>
<formControlPr xmlns="http://schemas.microsoft.com/office/spreadsheetml/2009/9/main" objectType="Button" lockText="1"/>
</file>

<file path=xl/ctrlProps/ctrlProp115.xml><?xml version="1.0" encoding="utf-8"?>
<formControlPr xmlns="http://schemas.microsoft.com/office/spreadsheetml/2009/9/main" objectType="Button" lockText="1"/>
</file>

<file path=xl/ctrlProps/ctrlProp116.xml><?xml version="1.0" encoding="utf-8"?>
<formControlPr xmlns="http://schemas.microsoft.com/office/spreadsheetml/2009/9/main" objectType="Button" lockText="1"/>
</file>

<file path=xl/ctrlProps/ctrlProp117.xml><?xml version="1.0" encoding="utf-8"?>
<formControlPr xmlns="http://schemas.microsoft.com/office/spreadsheetml/2009/9/main" objectType="Button" lockText="1"/>
</file>

<file path=xl/ctrlProps/ctrlProp118.xml><?xml version="1.0" encoding="utf-8"?>
<formControlPr xmlns="http://schemas.microsoft.com/office/spreadsheetml/2009/9/main" objectType="Button" lockText="1"/>
</file>

<file path=xl/ctrlProps/ctrlProp119.xml><?xml version="1.0" encoding="utf-8"?>
<formControlPr xmlns="http://schemas.microsoft.com/office/spreadsheetml/2009/9/main" objectType="Button" lockText="1"/>
</file>

<file path=xl/ctrlProps/ctrlProp120.xml><?xml version="1.0" encoding="utf-8"?>
<formControlPr xmlns="http://schemas.microsoft.com/office/spreadsheetml/2009/9/main" objectType="Button" lockText="1"/>
</file>

<file path=xl/ctrlProps/ctrlProp121.xml><?xml version="1.0" encoding="utf-8"?>
<formControlPr xmlns="http://schemas.microsoft.com/office/spreadsheetml/2009/9/main" objectType="Button" lockText="1"/>
</file>

<file path=xl/ctrlProps/ctrlProp122.xml><?xml version="1.0" encoding="utf-8"?>
<formControlPr xmlns="http://schemas.microsoft.com/office/spreadsheetml/2009/9/main" objectType="Button" lockText="1"/>
</file>

<file path=xl/ctrlProps/ctrlProp123.xml><?xml version="1.0" encoding="utf-8"?>
<formControlPr xmlns="http://schemas.microsoft.com/office/spreadsheetml/2009/9/main" objectType="Button" lockText="1"/>
</file>

<file path=xl/ctrlProps/ctrlProp124.xml><?xml version="1.0" encoding="utf-8"?>
<formControlPr xmlns="http://schemas.microsoft.com/office/spreadsheetml/2009/9/main" objectType="Button" lockText="1"/>
</file>

<file path=xl/ctrlProps/ctrlProp125.xml><?xml version="1.0" encoding="utf-8"?>
<formControlPr xmlns="http://schemas.microsoft.com/office/spreadsheetml/2009/9/main" objectType="Button" lockText="1"/>
</file>

<file path=xl/ctrlProps/ctrlProp126.xml><?xml version="1.0" encoding="utf-8"?>
<formControlPr xmlns="http://schemas.microsoft.com/office/spreadsheetml/2009/9/main" objectType="Button" lockText="1"/>
</file>

<file path=xl/ctrlProps/ctrlProp127.xml><?xml version="1.0" encoding="utf-8"?>
<formControlPr xmlns="http://schemas.microsoft.com/office/spreadsheetml/2009/9/main" objectType="Button" lockText="1"/>
</file>

<file path=xl/ctrlProps/ctrlProp128.xml><?xml version="1.0" encoding="utf-8"?>
<formControlPr xmlns="http://schemas.microsoft.com/office/spreadsheetml/2009/9/main" objectType="Button" lockText="1"/>
</file>

<file path=xl/ctrlProps/ctrlProp129.xml><?xml version="1.0" encoding="utf-8"?>
<formControlPr xmlns="http://schemas.microsoft.com/office/spreadsheetml/2009/9/main" objectType="Button" lockText="1"/>
</file>

<file path=xl/ctrlProps/ctrlProp130.xml><?xml version="1.0" encoding="utf-8"?>
<formControlPr xmlns="http://schemas.microsoft.com/office/spreadsheetml/2009/9/main" objectType="Button" lockText="1"/>
</file>

<file path=xl/ctrlProps/ctrlProp131.xml><?xml version="1.0" encoding="utf-8"?>
<formControlPr xmlns="http://schemas.microsoft.com/office/spreadsheetml/2009/9/main" objectType="Button" lockText="1"/>
</file>

<file path=xl/ctrlProps/ctrlProp132.xml><?xml version="1.0" encoding="utf-8"?>
<formControlPr xmlns="http://schemas.microsoft.com/office/spreadsheetml/2009/9/main" objectType="Button" lockText="1"/>
</file>

<file path=xl/ctrlProps/ctrlProp133.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0</xdr:col>
      <xdr:colOff>219073</xdr:colOff>
      <xdr:row>2</xdr:row>
      <xdr:rowOff>74613</xdr:rowOff>
    </xdr:from>
    <xdr:to>
      <xdr:col>16</xdr:col>
      <xdr:colOff>180749</xdr:colOff>
      <xdr:row>3</xdr:row>
      <xdr:rowOff>0</xdr:rowOff>
    </xdr:to>
    <xdr:grpSp>
      <xdr:nvGrpSpPr>
        <xdr:cNvPr id="2" name="Group 12"/>
        <xdr:cNvGrpSpPr>
          <a:grpSpLocks/>
        </xdr:cNvGrpSpPr>
      </xdr:nvGrpSpPr>
      <xdr:grpSpPr bwMode="auto">
        <a:xfrm>
          <a:off x="219073" y="617538"/>
          <a:ext cx="5143276" cy="211137"/>
          <a:chOff x="494" y="67"/>
          <a:chExt cx="498" cy="20"/>
        </a:xfrm>
      </xdr:grpSpPr>
      <xdr:sp macro="" textlink="">
        <xdr:nvSpPr>
          <xdr:cNvPr id="3" name="Rectangle 13"/>
          <xdr:cNvSpPr>
            <a:spLocks noChangeArrowheads="1"/>
          </xdr:cNvSpPr>
        </xdr:nvSpPr>
        <xdr:spPr bwMode="auto">
          <a:xfrm>
            <a:off x="813" y="70"/>
            <a:ext cx="38" cy="9"/>
          </a:xfrm>
          <a:prstGeom prst="rect">
            <a:avLst/>
          </a:prstGeom>
          <a:noFill/>
          <a:ln w="9525">
            <a:solidFill>
              <a:srgbClr val="000000"/>
            </a:solidFill>
            <a:prstDash val="dash"/>
            <a:miter lim="800000"/>
            <a:headEnd/>
            <a:tailEnd/>
          </a:ln>
        </xdr:spPr>
      </xdr:sp>
      <xdr:sp macro="" textlink="">
        <xdr:nvSpPr>
          <xdr:cNvPr id="4" name="Rectangle 16"/>
          <xdr:cNvSpPr>
            <a:spLocks noChangeArrowheads="1"/>
          </xdr:cNvSpPr>
        </xdr:nvSpPr>
        <xdr:spPr bwMode="auto">
          <a:xfrm>
            <a:off x="674" y="70"/>
            <a:ext cx="38" cy="9"/>
          </a:xfrm>
          <a:prstGeom prst="rect">
            <a:avLst/>
          </a:prstGeom>
          <a:solidFill>
            <a:srgbClr val="00FF00"/>
          </a:solidFill>
          <a:ln w="9525">
            <a:solidFill>
              <a:srgbClr val="000000"/>
            </a:solidFill>
            <a:miter lim="800000"/>
            <a:headEnd/>
            <a:tailEnd/>
          </a:ln>
        </xdr:spPr>
      </xdr:sp>
      <xdr:sp macro="" textlink="">
        <xdr:nvSpPr>
          <xdr:cNvPr id="5" name="Rectangle 17"/>
          <xdr:cNvSpPr>
            <a:spLocks noChangeArrowheads="1"/>
          </xdr:cNvSpPr>
        </xdr:nvSpPr>
        <xdr:spPr bwMode="auto">
          <a:xfrm>
            <a:off x="494" y="71"/>
            <a:ext cx="38" cy="9"/>
          </a:xfrm>
          <a:prstGeom prst="rect">
            <a:avLst/>
          </a:prstGeom>
          <a:solidFill>
            <a:srgbClr val="3366FF"/>
          </a:solidFill>
          <a:ln w="9525">
            <a:solidFill>
              <a:srgbClr val="000000"/>
            </a:solidFill>
            <a:miter lim="800000"/>
            <a:headEnd/>
            <a:tailEnd/>
          </a:ln>
        </xdr:spPr>
      </xdr:sp>
      <xdr:sp macro="" textlink="">
        <xdr:nvSpPr>
          <xdr:cNvPr id="6" name="Rectangle 18"/>
          <xdr:cNvSpPr>
            <a:spLocks noChangeArrowheads="1"/>
          </xdr:cNvSpPr>
        </xdr:nvSpPr>
        <xdr:spPr bwMode="auto">
          <a:xfrm>
            <a:off x="544" y="67"/>
            <a:ext cx="107" cy="20"/>
          </a:xfrm>
          <a:prstGeom prst="rect">
            <a:avLst/>
          </a:prstGeom>
          <a:noFill/>
          <a:ln w="9525">
            <a:noFill/>
            <a:miter lim="800000"/>
            <a:headEnd/>
            <a:tailEnd/>
          </a:ln>
        </xdr:spPr>
        <xdr:txBody>
          <a:bodyPr vertOverflow="clip" wrap="square" lIns="27432" tIns="22860" rIns="0" bIns="0" anchor="t" upright="1"/>
          <a:lstStyle/>
          <a:p>
            <a:pPr algn="l" rtl="0">
              <a:defRPr sz="1000"/>
            </a:pPr>
            <a:r>
              <a:rPr lang="en-US" altLang="zh-CN" sz="1000" b="0" i="0" strike="noStrike">
                <a:solidFill>
                  <a:srgbClr val="000000"/>
                </a:solidFill>
                <a:latin typeface="Arial"/>
                <a:cs typeface="Arial"/>
              </a:rPr>
              <a:t>Original Plan</a:t>
            </a:r>
          </a:p>
        </xdr:txBody>
      </xdr:sp>
      <xdr:sp macro="" textlink="">
        <xdr:nvSpPr>
          <xdr:cNvPr id="7" name="Rectangle 19"/>
          <xdr:cNvSpPr>
            <a:spLocks noChangeArrowheads="1"/>
          </xdr:cNvSpPr>
        </xdr:nvSpPr>
        <xdr:spPr bwMode="auto">
          <a:xfrm>
            <a:off x="726" y="67"/>
            <a:ext cx="107" cy="20"/>
          </a:xfrm>
          <a:prstGeom prst="rect">
            <a:avLst/>
          </a:prstGeom>
          <a:noFill/>
          <a:ln w="9525">
            <a:noFill/>
            <a:miter lim="800000"/>
            <a:headEnd/>
            <a:tailEnd/>
          </a:ln>
        </xdr:spPr>
        <xdr:txBody>
          <a:bodyPr vertOverflow="clip" wrap="square" lIns="27432" tIns="22860" rIns="0" bIns="0" anchor="t" upright="1"/>
          <a:lstStyle/>
          <a:p>
            <a:pPr algn="l" rtl="0">
              <a:defRPr sz="1000"/>
            </a:pPr>
            <a:r>
              <a:rPr lang="en-US" altLang="zh-CN" sz="1000" b="0" i="0" strike="noStrike">
                <a:solidFill>
                  <a:srgbClr val="000000"/>
                </a:solidFill>
                <a:latin typeface="Arial"/>
                <a:cs typeface="Arial"/>
              </a:rPr>
              <a:t>Actual plan</a:t>
            </a:r>
          </a:p>
        </xdr:txBody>
      </xdr:sp>
      <xdr:sp macro="" textlink="">
        <xdr:nvSpPr>
          <xdr:cNvPr id="8" name="Rectangle 20"/>
          <xdr:cNvSpPr>
            <a:spLocks noChangeArrowheads="1"/>
          </xdr:cNvSpPr>
        </xdr:nvSpPr>
        <xdr:spPr bwMode="auto">
          <a:xfrm>
            <a:off x="862" y="67"/>
            <a:ext cx="130" cy="20"/>
          </a:xfrm>
          <a:prstGeom prst="rect">
            <a:avLst/>
          </a:prstGeom>
          <a:noFill/>
          <a:ln w="9525">
            <a:noFill/>
            <a:miter lim="800000"/>
            <a:headEnd/>
            <a:tailEnd/>
          </a:ln>
        </xdr:spPr>
        <xdr:txBody>
          <a:bodyPr vertOverflow="clip" wrap="square" lIns="27432" tIns="22860" rIns="0" bIns="0" anchor="t" upright="1"/>
          <a:lstStyle/>
          <a:p>
            <a:pPr algn="l" rtl="0">
              <a:defRPr sz="1000"/>
            </a:pPr>
            <a:r>
              <a:rPr lang="en-US" altLang="zh-CN" sz="1000" b="0" i="0" strike="noStrike">
                <a:solidFill>
                  <a:srgbClr val="000000"/>
                </a:solidFill>
                <a:latin typeface="Arial"/>
                <a:cs typeface="Arial"/>
              </a:rPr>
              <a:t>Forecasting</a:t>
            </a:r>
            <a:r>
              <a:rPr lang="en-US" altLang="zh-CN" sz="1000" b="0" i="0" strike="noStrike" baseline="0">
                <a:solidFill>
                  <a:srgbClr val="000000"/>
                </a:solidFill>
                <a:latin typeface="Arial"/>
                <a:cs typeface="Arial"/>
              </a:rPr>
              <a:t> finish plan</a:t>
            </a:r>
            <a:endParaRPr lang="en-US" altLang="zh-CN" sz="1000" b="0" i="0" strike="noStrike">
              <a:solidFill>
                <a:srgbClr val="000000"/>
              </a:solidFill>
              <a:latin typeface="Arial"/>
              <a:cs typeface="Arial"/>
            </a:endParaRPr>
          </a:p>
        </xdr:txBody>
      </xdr:sp>
    </xdr:grpSp>
    <xdr:clientData/>
  </xdr:twoCellAnchor>
  <xdr:twoCellAnchor>
    <xdr:from>
      <xdr:col>14</xdr:col>
      <xdr:colOff>10887</xdr:colOff>
      <xdr:row>5</xdr:row>
      <xdr:rowOff>141515</xdr:rowOff>
    </xdr:from>
    <xdr:to>
      <xdr:col>27</xdr:col>
      <xdr:colOff>21773</xdr:colOff>
      <xdr:row>5</xdr:row>
      <xdr:rowOff>228601</xdr:rowOff>
    </xdr:to>
    <xdr:sp macro="" textlink="">
      <xdr:nvSpPr>
        <xdr:cNvPr id="9" name="Rectangle 24"/>
        <xdr:cNvSpPr>
          <a:spLocks noChangeArrowheads="1"/>
        </xdr:cNvSpPr>
      </xdr:nvSpPr>
      <xdr:spPr bwMode="auto">
        <a:xfrm>
          <a:off x="4697187" y="1484540"/>
          <a:ext cx="2363561" cy="87086"/>
        </a:xfrm>
        <a:prstGeom prst="rect">
          <a:avLst/>
        </a:prstGeom>
        <a:solidFill>
          <a:srgbClr val="3366FF"/>
        </a:solidFill>
        <a:ln w="9525">
          <a:solidFill>
            <a:srgbClr val="000000"/>
          </a:solidFill>
          <a:miter lim="800000"/>
          <a:headEnd/>
          <a:tailEnd/>
        </a:ln>
      </xdr:spPr>
      <xdr:txBody>
        <a:bodyPr/>
        <a:lstStyle/>
        <a:p>
          <a:endParaRPr lang="zh-CN" altLang="en-US"/>
        </a:p>
      </xdr:txBody>
    </xdr:sp>
    <xdr:clientData/>
  </xdr:twoCellAnchor>
  <xdr:twoCellAnchor>
    <xdr:from>
      <xdr:col>13</xdr:col>
      <xdr:colOff>0</xdr:colOff>
      <xdr:row>7</xdr:row>
      <xdr:rowOff>87087</xdr:rowOff>
    </xdr:from>
    <xdr:to>
      <xdr:col>30</xdr:col>
      <xdr:colOff>-1</xdr:colOff>
      <xdr:row>7</xdr:row>
      <xdr:rowOff>174172</xdr:rowOff>
    </xdr:to>
    <xdr:sp macro="" textlink="">
      <xdr:nvSpPr>
        <xdr:cNvPr id="10" name="Rectangle 24"/>
        <xdr:cNvSpPr>
          <a:spLocks noChangeArrowheads="1"/>
        </xdr:cNvSpPr>
      </xdr:nvSpPr>
      <xdr:spPr bwMode="auto">
        <a:xfrm>
          <a:off x="4505325" y="2306412"/>
          <a:ext cx="3076574" cy="87085"/>
        </a:xfrm>
        <a:prstGeom prst="rect">
          <a:avLst/>
        </a:prstGeom>
        <a:solidFill>
          <a:srgbClr val="3366FF"/>
        </a:solidFill>
        <a:ln w="9525">
          <a:solidFill>
            <a:srgbClr val="000000"/>
          </a:solidFill>
          <a:miter lim="800000"/>
          <a:headEnd/>
          <a:tailEnd/>
        </a:ln>
      </xdr:spPr>
      <xdr:txBody>
        <a:bodyPr/>
        <a:lstStyle/>
        <a:p>
          <a:endParaRPr lang="zh-CN" altLang="en-US"/>
        </a:p>
      </xdr:txBody>
    </xdr:sp>
    <xdr:clientData/>
  </xdr:twoCellAnchor>
  <xdr:twoCellAnchor>
    <xdr:from>
      <xdr:col>15</xdr:col>
      <xdr:colOff>10885</xdr:colOff>
      <xdr:row>9</xdr:row>
      <xdr:rowOff>119744</xdr:rowOff>
    </xdr:from>
    <xdr:to>
      <xdr:col>27</xdr:col>
      <xdr:colOff>10886</xdr:colOff>
      <xdr:row>9</xdr:row>
      <xdr:rowOff>206830</xdr:rowOff>
    </xdr:to>
    <xdr:sp macro="" textlink="">
      <xdr:nvSpPr>
        <xdr:cNvPr id="11" name="Rectangle 24"/>
        <xdr:cNvSpPr>
          <a:spLocks noChangeArrowheads="1"/>
        </xdr:cNvSpPr>
      </xdr:nvSpPr>
      <xdr:spPr bwMode="auto">
        <a:xfrm>
          <a:off x="4878160" y="3043919"/>
          <a:ext cx="2171701" cy="87086"/>
        </a:xfrm>
        <a:prstGeom prst="rect">
          <a:avLst/>
        </a:prstGeom>
        <a:solidFill>
          <a:srgbClr val="3366FF"/>
        </a:solidFill>
        <a:ln w="9525">
          <a:solidFill>
            <a:srgbClr val="000000"/>
          </a:solidFill>
          <a:miter lim="800000"/>
          <a:headEnd/>
          <a:tailEnd/>
        </a:ln>
      </xdr:spPr>
      <xdr:txBody>
        <a:bodyPr/>
        <a:lstStyle/>
        <a:p>
          <a:endParaRPr lang="zh-CN" altLang="en-US"/>
        </a:p>
      </xdr:txBody>
    </xdr:sp>
    <xdr:clientData/>
  </xdr:twoCellAnchor>
  <xdr:twoCellAnchor>
    <xdr:from>
      <xdr:col>9</xdr:col>
      <xdr:colOff>21770</xdr:colOff>
      <xdr:row>11</xdr:row>
      <xdr:rowOff>54428</xdr:rowOff>
    </xdr:from>
    <xdr:to>
      <xdr:col>23</xdr:col>
      <xdr:colOff>21769</xdr:colOff>
      <xdr:row>11</xdr:row>
      <xdr:rowOff>141514</xdr:rowOff>
    </xdr:to>
    <xdr:sp macro="" textlink="">
      <xdr:nvSpPr>
        <xdr:cNvPr id="12" name="Rectangle 24"/>
        <xdr:cNvSpPr>
          <a:spLocks noChangeArrowheads="1"/>
        </xdr:cNvSpPr>
      </xdr:nvSpPr>
      <xdr:spPr bwMode="auto">
        <a:xfrm>
          <a:off x="3803195" y="3626303"/>
          <a:ext cx="2533649" cy="87086"/>
        </a:xfrm>
        <a:prstGeom prst="rect">
          <a:avLst/>
        </a:prstGeom>
        <a:solidFill>
          <a:srgbClr val="3366FF"/>
        </a:solidFill>
        <a:ln w="9525">
          <a:solidFill>
            <a:srgbClr val="000000"/>
          </a:solidFill>
          <a:miter lim="800000"/>
          <a:headEnd/>
          <a:tailEnd/>
        </a:ln>
      </xdr:spPr>
      <xdr:txBody>
        <a:bodyPr/>
        <a:lstStyle/>
        <a:p>
          <a:endParaRPr lang="zh-CN" altLang="en-US"/>
        </a:p>
      </xdr:txBody>
    </xdr:sp>
    <xdr:clientData/>
  </xdr:twoCellAnchor>
  <xdr:twoCellAnchor>
    <xdr:from>
      <xdr:col>17</xdr:col>
      <xdr:colOff>10887</xdr:colOff>
      <xdr:row>13</xdr:row>
      <xdr:rowOff>76199</xdr:rowOff>
    </xdr:from>
    <xdr:to>
      <xdr:col>30</xdr:col>
      <xdr:colOff>21772</xdr:colOff>
      <xdr:row>13</xdr:row>
      <xdr:rowOff>162599</xdr:rowOff>
    </xdr:to>
    <xdr:sp macro="" textlink="">
      <xdr:nvSpPr>
        <xdr:cNvPr id="13" name="Rectangle 24"/>
        <xdr:cNvSpPr>
          <a:spLocks noChangeArrowheads="1"/>
        </xdr:cNvSpPr>
      </xdr:nvSpPr>
      <xdr:spPr bwMode="auto">
        <a:xfrm>
          <a:off x="5245496" y="3778525"/>
          <a:ext cx="2379711" cy="86400"/>
        </a:xfrm>
        <a:prstGeom prst="rect">
          <a:avLst/>
        </a:prstGeom>
        <a:solidFill>
          <a:srgbClr val="3366FF"/>
        </a:solidFill>
        <a:ln w="9525">
          <a:solidFill>
            <a:srgbClr val="000000"/>
          </a:solidFill>
          <a:miter lim="800000"/>
          <a:headEnd/>
          <a:tailEnd/>
        </a:ln>
      </xdr:spPr>
      <xdr:txBody>
        <a:bodyPr/>
        <a:lstStyle/>
        <a:p>
          <a:endParaRPr lang="zh-CN" altLang="en-US"/>
        </a:p>
      </xdr:txBody>
    </xdr:sp>
    <xdr:clientData/>
  </xdr:twoCellAnchor>
  <xdr:twoCellAnchor>
    <xdr:from>
      <xdr:col>17</xdr:col>
      <xdr:colOff>21772</xdr:colOff>
      <xdr:row>15</xdr:row>
      <xdr:rowOff>87085</xdr:rowOff>
    </xdr:from>
    <xdr:to>
      <xdr:col>30</xdr:col>
      <xdr:colOff>0</xdr:colOff>
      <xdr:row>15</xdr:row>
      <xdr:rowOff>185056</xdr:rowOff>
    </xdr:to>
    <xdr:sp macro="" textlink="">
      <xdr:nvSpPr>
        <xdr:cNvPr id="14" name="Rectangle 24"/>
        <xdr:cNvSpPr>
          <a:spLocks noChangeArrowheads="1"/>
        </xdr:cNvSpPr>
      </xdr:nvSpPr>
      <xdr:spPr bwMode="auto">
        <a:xfrm>
          <a:off x="5250997" y="4706710"/>
          <a:ext cx="2330903" cy="97971"/>
        </a:xfrm>
        <a:prstGeom prst="rect">
          <a:avLst/>
        </a:prstGeom>
        <a:solidFill>
          <a:srgbClr val="3366FF"/>
        </a:solidFill>
        <a:ln w="9525">
          <a:solidFill>
            <a:srgbClr val="000000"/>
          </a:solidFill>
          <a:miter lim="800000"/>
          <a:headEnd/>
          <a:tailEnd/>
        </a:ln>
      </xdr:spPr>
      <xdr:txBody>
        <a:bodyPr/>
        <a:lstStyle/>
        <a:p>
          <a:endParaRPr lang="zh-CN" altLang="en-US"/>
        </a:p>
      </xdr:txBody>
    </xdr:sp>
    <xdr:clientData/>
  </xdr:twoCellAnchor>
  <xdr:twoCellAnchor>
    <xdr:from>
      <xdr:col>9</xdr:col>
      <xdr:colOff>86786</xdr:colOff>
      <xdr:row>12</xdr:row>
      <xdr:rowOff>58047</xdr:rowOff>
    </xdr:from>
    <xdr:to>
      <xdr:col>13</xdr:col>
      <xdr:colOff>171517</xdr:colOff>
      <xdr:row>12</xdr:row>
      <xdr:rowOff>168491</xdr:rowOff>
    </xdr:to>
    <xdr:sp macro="" textlink="">
      <xdr:nvSpPr>
        <xdr:cNvPr id="15" name="Rectangle 16"/>
        <xdr:cNvSpPr>
          <a:spLocks noChangeArrowheads="1"/>
        </xdr:cNvSpPr>
      </xdr:nvSpPr>
      <xdr:spPr bwMode="auto">
        <a:xfrm>
          <a:off x="3863656" y="3569873"/>
          <a:ext cx="813600" cy="110444"/>
        </a:xfrm>
        <a:prstGeom prst="rect">
          <a:avLst/>
        </a:prstGeom>
        <a:solidFill>
          <a:srgbClr val="00FF00"/>
        </a:solidFill>
        <a:ln w="9525">
          <a:solidFill>
            <a:srgbClr val="000000"/>
          </a:solidFill>
          <a:miter lim="800000"/>
          <a:headEnd/>
          <a:tailEnd/>
        </a:ln>
      </xdr:spPr>
    </xdr:sp>
    <xdr:clientData/>
  </xdr:twoCellAnchor>
  <xdr:twoCellAnchor>
    <xdr:from>
      <xdr:col>21</xdr:col>
      <xdr:colOff>145065</xdr:colOff>
      <xdr:row>6</xdr:row>
      <xdr:rowOff>236765</xdr:rowOff>
    </xdr:from>
    <xdr:to>
      <xdr:col>31</xdr:col>
      <xdr:colOff>27315</xdr:colOff>
      <xdr:row>6</xdr:row>
      <xdr:rowOff>323851</xdr:rowOff>
    </xdr:to>
    <xdr:sp macro="" textlink="">
      <xdr:nvSpPr>
        <xdr:cNvPr id="18" name="Rectangle 24"/>
        <xdr:cNvSpPr>
          <a:spLocks noChangeArrowheads="1"/>
        </xdr:cNvSpPr>
      </xdr:nvSpPr>
      <xdr:spPr bwMode="auto">
        <a:xfrm>
          <a:off x="6231540" y="1827440"/>
          <a:ext cx="1692000" cy="87086"/>
        </a:xfrm>
        <a:prstGeom prst="rect">
          <a:avLst/>
        </a:prstGeom>
        <a:noFill/>
        <a:ln w="9525">
          <a:solidFill>
            <a:srgbClr val="000000"/>
          </a:solidFill>
          <a:prstDash val="dashDot"/>
          <a:miter lim="800000"/>
          <a:headEnd/>
          <a:tailEnd/>
        </a:ln>
      </xdr:spPr>
      <xdr:txBody>
        <a:bodyPr/>
        <a:lstStyle/>
        <a:p>
          <a:endParaRPr lang="zh-CN" altLang="en-US"/>
        </a:p>
      </xdr:txBody>
    </xdr:sp>
    <xdr:clientData/>
  </xdr:twoCellAnchor>
  <xdr:twoCellAnchor>
    <xdr:from>
      <xdr:col>20</xdr:col>
      <xdr:colOff>16159</xdr:colOff>
      <xdr:row>8</xdr:row>
      <xdr:rowOff>109864</xdr:rowOff>
    </xdr:from>
    <xdr:to>
      <xdr:col>38</xdr:col>
      <xdr:colOff>178609</xdr:colOff>
      <xdr:row>8</xdr:row>
      <xdr:rowOff>196949</xdr:rowOff>
    </xdr:to>
    <xdr:sp macro="" textlink="">
      <xdr:nvSpPr>
        <xdr:cNvPr id="20" name="Rectangle 24"/>
        <xdr:cNvSpPr>
          <a:spLocks noChangeArrowheads="1"/>
        </xdr:cNvSpPr>
      </xdr:nvSpPr>
      <xdr:spPr bwMode="auto">
        <a:xfrm>
          <a:off x="5921659" y="2491114"/>
          <a:ext cx="3420000" cy="87085"/>
        </a:xfrm>
        <a:prstGeom prst="rect">
          <a:avLst/>
        </a:prstGeom>
        <a:noFill/>
        <a:ln w="9525">
          <a:solidFill>
            <a:srgbClr val="000000"/>
          </a:solidFill>
          <a:prstDash val="dashDot"/>
          <a:miter lim="800000"/>
          <a:headEnd/>
          <a:tailEnd/>
        </a:ln>
      </xdr:spPr>
      <xdr:txBody>
        <a:bodyPr/>
        <a:lstStyle/>
        <a:p>
          <a:endParaRPr lang="zh-CN" altLang="en-US"/>
        </a:p>
      </xdr:txBody>
    </xdr:sp>
    <xdr:clientData/>
  </xdr:twoCellAnchor>
  <xdr:twoCellAnchor>
    <xdr:from>
      <xdr:col>19</xdr:col>
      <xdr:colOff>119794</xdr:colOff>
      <xdr:row>10</xdr:row>
      <xdr:rowOff>186419</xdr:rowOff>
    </xdr:from>
    <xdr:to>
      <xdr:col>33</xdr:col>
      <xdr:colOff>178144</xdr:colOff>
      <xdr:row>10</xdr:row>
      <xdr:rowOff>273505</xdr:rowOff>
    </xdr:to>
    <xdr:sp macro="" textlink="">
      <xdr:nvSpPr>
        <xdr:cNvPr id="21" name="Rectangle 24"/>
        <xdr:cNvSpPr>
          <a:spLocks noChangeArrowheads="1"/>
        </xdr:cNvSpPr>
      </xdr:nvSpPr>
      <xdr:spPr bwMode="auto">
        <a:xfrm>
          <a:off x="5844319" y="3501119"/>
          <a:ext cx="2592000" cy="87086"/>
        </a:xfrm>
        <a:prstGeom prst="rect">
          <a:avLst/>
        </a:prstGeom>
        <a:noFill/>
        <a:ln w="9525">
          <a:solidFill>
            <a:srgbClr val="000000"/>
          </a:solidFill>
          <a:prstDash val="dash"/>
          <a:miter lim="800000"/>
          <a:headEnd/>
          <a:tailEnd/>
        </a:ln>
      </xdr:spPr>
      <xdr:txBody>
        <a:bodyPr/>
        <a:lstStyle/>
        <a:p>
          <a:endParaRPr lang="zh-CN" altLang="en-US"/>
        </a:p>
      </xdr:txBody>
    </xdr:sp>
    <xdr:clientData/>
  </xdr:twoCellAnchor>
  <xdr:twoCellAnchor>
    <xdr:from>
      <xdr:col>16</xdr:col>
      <xdr:colOff>7273</xdr:colOff>
      <xdr:row>12</xdr:row>
      <xdr:rowOff>53077</xdr:rowOff>
    </xdr:from>
    <xdr:to>
      <xdr:col>17</xdr:col>
      <xdr:colOff>113055</xdr:colOff>
      <xdr:row>12</xdr:row>
      <xdr:rowOff>163521</xdr:rowOff>
    </xdr:to>
    <xdr:sp macro="" textlink="">
      <xdr:nvSpPr>
        <xdr:cNvPr id="22" name="Rectangle 16"/>
        <xdr:cNvSpPr>
          <a:spLocks noChangeArrowheads="1"/>
        </xdr:cNvSpPr>
      </xdr:nvSpPr>
      <xdr:spPr bwMode="auto">
        <a:xfrm>
          <a:off x="5059664" y="3564903"/>
          <a:ext cx="288000" cy="110444"/>
        </a:xfrm>
        <a:prstGeom prst="rect">
          <a:avLst/>
        </a:prstGeom>
        <a:solidFill>
          <a:srgbClr val="00FF00"/>
        </a:solidFill>
        <a:ln w="9525">
          <a:solidFill>
            <a:srgbClr val="000000"/>
          </a:solidFill>
          <a:miter lim="800000"/>
          <a:headEnd/>
          <a:tailEnd/>
        </a:ln>
      </xdr:spPr>
    </xdr:sp>
    <xdr:clientData/>
  </xdr:twoCellAnchor>
  <xdr:twoCellAnchor>
    <xdr:from>
      <xdr:col>18</xdr:col>
      <xdr:colOff>27152</xdr:colOff>
      <xdr:row>12</xdr:row>
      <xdr:rowOff>56391</xdr:rowOff>
    </xdr:from>
    <xdr:to>
      <xdr:col>18</xdr:col>
      <xdr:colOff>171152</xdr:colOff>
      <xdr:row>12</xdr:row>
      <xdr:rowOff>166835</xdr:rowOff>
    </xdr:to>
    <xdr:sp macro="" textlink="">
      <xdr:nvSpPr>
        <xdr:cNvPr id="23" name="Rectangle 16"/>
        <xdr:cNvSpPr>
          <a:spLocks noChangeArrowheads="1"/>
        </xdr:cNvSpPr>
      </xdr:nvSpPr>
      <xdr:spPr bwMode="auto">
        <a:xfrm>
          <a:off x="5443978" y="4355065"/>
          <a:ext cx="144000" cy="110444"/>
        </a:xfrm>
        <a:prstGeom prst="rect">
          <a:avLst/>
        </a:prstGeom>
        <a:solidFill>
          <a:srgbClr val="34F62A"/>
        </a:solidFill>
        <a:ln w="9525">
          <a:solidFill>
            <a:srgbClr val="000000"/>
          </a:solidFill>
          <a:prstDash val="solid"/>
          <a:miter lim="800000"/>
          <a:headEnd/>
          <a:tailEnd/>
        </a:ln>
      </xdr:spPr>
    </xdr:sp>
    <xdr:clientData/>
  </xdr:twoCellAnchor>
  <xdr:twoCellAnchor>
    <xdr:from>
      <xdr:col>20</xdr:col>
      <xdr:colOff>651</xdr:colOff>
      <xdr:row>12</xdr:row>
      <xdr:rowOff>60174</xdr:rowOff>
    </xdr:from>
    <xdr:to>
      <xdr:col>21</xdr:col>
      <xdr:colOff>106434</xdr:colOff>
      <xdr:row>12</xdr:row>
      <xdr:rowOff>170618</xdr:rowOff>
    </xdr:to>
    <xdr:sp macro="" textlink="">
      <xdr:nvSpPr>
        <xdr:cNvPr id="25" name="Rectangle 16"/>
        <xdr:cNvSpPr>
          <a:spLocks noChangeArrowheads="1"/>
        </xdr:cNvSpPr>
      </xdr:nvSpPr>
      <xdr:spPr bwMode="auto">
        <a:xfrm>
          <a:off x="5759194" y="4370917"/>
          <a:ext cx="285397" cy="110444"/>
        </a:xfrm>
        <a:prstGeom prst="rect">
          <a:avLst/>
        </a:prstGeom>
        <a:noFill/>
        <a:ln w="9525">
          <a:solidFill>
            <a:srgbClr val="000000"/>
          </a:solidFill>
          <a:prstDash val="dash"/>
          <a:miter lim="800000"/>
          <a:headEnd/>
          <a:tailEnd/>
        </a:ln>
      </xdr:spPr>
    </xdr:sp>
    <xdr:clientData/>
  </xdr:twoCellAnchor>
  <xdr:twoCellAnchor>
    <xdr:from>
      <xdr:col>21</xdr:col>
      <xdr:colOff>116587</xdr:colOff>
      <xdr:row>12</xdr:row>
      <xdr:rowOff>54731</xdr:rowOff>
    </xdr:from>
    <xdr:to>
      <xdr:col>23</xdr:col>
      <xdr:colOff>40152</xdr:colOff>
      <xdr:row>12</xdr:row>
      <xdr:rowOff>165175</xdr:rowOff>
    </xdr:to>
    <xdr:sp macro="" textlink="">
      <xdr:nvSpPr>
        <xdr:cNvPr id="26" name="Rectangle 16"/>
        <xdr:cNvSpPr>
          <a:spLocks noChangeArrowheads="1"/>
        </xdr:cNvSpPr>
      </xdr:nvSpPr>
      <xdr:spPr bwMode="auto">
        <a:xfrm>
          <a:off x="6080065" y="4353405"/>
          <a:ext cx="288000" cy="110444"/>
        </a:xfrm>
        <a:prstGeom prst="rect">
          <a:avLst/>
        </a:prstGeom>
        <a:noFill/>
        <a:ln w="9525">
          <a:solidFill>
            <a:srgbClr val="000000"/>
          </a:solidFill>
          <a:prstDash val="dash"/>
          <a:miter lim="800000"/>
          <a:headEnd/>
          <a:tailEnd/>
        </a:ln>
      </xdr:spPr>
    </xdr:sp>
    <xdr:clientData/>
  </xdr:twoCellAnchor>
  <xdr:twoCellAnchor>
    <xdr:from>
      <xdr:col>29</xdr:col>
      <xdr:colOff>44017</xdr:colOff>
      <xdr:row>14</xdr:row>
      <xdr:rowOff>145773</xdr:rowOff>
    </xdr:from>
    <xdr:to>
      <xdr:col>38</xdr:col>
      <xdr:colOff>179242</xdr:colOff>
      <xdr:row>14</xdr:row>
      <xdr:rowOff>232173</xdr:rowOff>
    </xdr:to>
    <xdr:sp macro="" textlink="">
      <xdr:nvSpPr>
        <xdr:cNvPr id="27" name="Rectangle 24"/>
        <xdr:cNvSpPr>
          <a:spLocks noChangeArrowheads="1"/>
        </xdr:cNvSpPr>
      </xdr:nvSpPr>
      <xdr:spPr bwMode="auto">
        <a:xfrm>
          <a:off x="7578292" y="4622523"/>
          <a:ext cx="1764000" cy="86400"/>
        </a:xfrm>
        <a:prstGeom prst="rect">
          <a:avLst/>
        </a:prstGeom>
        <a:noFill/>
        <a:ln w="9525">
          <a:solidFill>
            <a:srgbClr val="000000"/>
          </a:solidFill>
          <a:prstDash val="dash"/>
          <a:miter lim="800000"/>
          <a:headEnd/>
          <a:tailEnd/>
        </a:ln>
      </xdr:spPr>
      <xdr:txBody>
        <a:bodyPr/>
        <a:lstStyle/>
        <a:p>
          <a:endParaRPr lang="zh-CN" altLang="en-US"/>
        </a:p>
      </xdr:txBody>
    </xdr:sp>
    <xdr:clientData/>
  </xdr:twoCellAnchor>
  <xdr:twoCellAnchor>
    <xdr:from>
      <xdr:col>28</xdr:col>
      <xdr:colOff>160387</xdr:colOff>
      <xdr:row>16</xdr:row>
      <xdr:rowOff>115956</xdr:rowOff>
    </xdr:from>
    <xdr:to>
      <xdr:col>39</xdr:col>
      <xdr:colOff>5662</xdr:colOff>
      <xdr:row>16</xdr:row>
      <xdr:rowOff>202356</xdr:rowOff>
    </xdr:to>
    <xdr:sp macro="" textlink="">
      <xdr:nvSpPr>
        <xdr:cNvPr id="28" name="Rectangle 24"/>
        <xdr:cNvSpPr>
          <a:spLocks noChangeArrowheads="1"/>
        </xdr:cNvSpPr>
      </xdr:nvSpPr>
      <xdr:spPr bwMode="auto">
        <a:xfrm>
          <a:off x="7513687" y="5383281"/>
          <a:ext cx="1836000" cy="86400"/>
        </a:xfrm>
        <a:prstGeom prst="rect">
          <a:avLst/>
        </a:prstGeom>
        <a:noFill/>
        <a:ln w="9525">
          <a:solidFill>
            <a:srgbClr val="000000"/>
          </a:solidFill>
          <a:prstDash val="dash"/>
          <a:miter lim="800000"/>
          <a:headEnd/>
          <a:tailEnd/>
        </a:ln>
      </xdr:spPr>
      <xdr:txBody>
        <a:bodyPr/>
        <a:lstStyle/>
        <a:p>
          <a:endParaRPr lang="zh-CN" altLang="en-US"/>
        </a:p>
      </xdr:txBody>
    </xdr:sp>
    <xdr:clientData/>
  </xdr:twoCellAnchor>
  <xdr:twoCellAnchor>
    <xdr:from>
      <xdr:col>37</xdr:col>
      <xdr:colOff>49692</xdr:colOff>
      <xdr:row>5</xdr:row>
      <xdr:rowOff>16565</xdr:rowOff>
    </xdr:from>
    <xdr:to>
      <xdr:col>37</xdr:col>
      <xdr:colOff>49692</xdr:colOff>
      <xdr:row>17</xdr:row>
      <xdr:rowOff>0</xdr:rowOff>
    </xdr:to>
    <xdr:cxnSp macro="">
      <xdr:nvCxnSpPr>
        <xdr:cNvPr id="37" name="Straight Connector 36"/>
        <xdr:cNvCxnSpPr/>
      </xdr:nvCxnSpPr>
      <xdr:spPr>
        <a:xfrm>
          <a:off x="8928649" y="1250674"/>
          <a:ext cx="0" cy="4828761"/>
        </a:xfrm>
        <a:prstGeom prst="line">
          <a:avLst/>
        </a:prstGeom>
        <a:ln w="28575">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103413</xdr:colOff>
      <xdr:row>6</xdr:row>
      <xdr:rowOff>228599</xdr:rowOff>
    </xdr:from>
    <xdr:to>
      <xdr:col>27</xdr:col>
      <xdr:colOff>166638</xdr:colOff>
      <xdr:row>6</xdr:row>
      <xdr:rowOff>321128</xdr:rowOff>
    </xdr:to>
    <xdr:sp macro="" textlink="">
      <xdr:nvSpPr>
        <xdr:cNvPr id="29" name="Rectangle 16"/>
        <xdr:cNvSpPr>
          <a:spLocks noChangeArrowheads="1"/>
        </xdr:cNvSpPr>
      </xdr:nvSpPr>
      <xdr:spPr bwMode="auto">
        <a:xfrm>
          <a:off x="5646963" y="1819274"/>
          <a:ext cx="1692000" cy="92529"/>
        </a:xfrm>
        <a:prstGeom prst="rect">
          <a:avLst/>
        </a:prstGeom>
        <a:solidFill>
          <a:srgbClr val="00FF00"/>
        </a:solidFill>
        <a:ln w="9525">
          <a:solidFill>
            <a:srgbClr val="000000"/>
          </a:solidFill>
          <a:miter lim="800000"/>
          <a:headEnd/>
          <a:tailEnd/>
        </a:ln>
      </xdr:spPr>
    </xdr:sp>
    <xdr:clientData/>
  </xdr:twoCellAnchor>
  <xdr:twoCellAnchor>
    <xdr:from>
      <xdr:col>19</xdr:col>
      <xdr:colOff>5618</xdr:colOff>
      <xdr:row>12</xdr:row>
      <xdr:rowOff>59707</xdr:rowOff>
    </xdr:from>
    <xdr:to>
      <xdr:col>20</xdr:col>
      <xdr:colOff>3400</xdr:colOff>
      <xdr:row>12</xdr:row>
      <xdr:rowOff>167707</xdr:rowOff>
    </xdr:to>
    <xdr:sp macro="" textlink="">
      <xdr:nvSpPr>
        <xdr:cNvPr id="30" name="Rectangle 16"/>
        <xdr:cNvSpPr>
          <a:spLocks noChangeArrowheads="1"/>
        </xdr:cNvSpPr>
      </xdr:nvSpPr>
      <xdr:spPr bwMode="auto">
        <a:xfrm>
          <a:off x="5604661" y="4358381"/>
          <a:ext cx="180000" cy="108000"/>
        </a:xfrm>
        <a:prstGeom prst="rect">
          <a:avLst/>
        </a:prstGeom>
        <a:solidFill>
          <a:srgbClr val="34F62A"/>
        </a:solidFill>
        <a:ln w="9525">
          <a:solidFill>
            <a:srgbClr val="000000"/>
          </a:solidFill>
          <a:prstDash val="solid"/>
          <a:miter lim="800000"/>
          <a:headEnd/>
          <a:tailEnd/>
        </a:ln>
      </xdr:spPr>
    </xdr:sp>
    <xdr:clientData/>
  </xdr:twoCellAnchor>
  <xdr:twoCellAnchor>
    <xdr:from>
      <xdr:col>19</xdr:col>
      <xdr:colOff>69826</xdr:colOff>
      <xdr:row>8</xdr:row>
      <xdr:rowOff>114300</xdr:rowOff>
    </xdr:from>
    <xdr:to>
      <xdr:col>27</xdr:col>
      <xdr:colOff>170026</xdr:colOff>
      <xdr:row>8</xdr:row>
      <xdr:rowOff>222300</xdr:rowOff>
    </xdr:to>
    <xdr:sp macro="" textlink="">
      <xdr:nvSpPr>
        <xdr:cNvPr id="31" name="Rectangle 16"/>
        <xdr:cNvSpPr>
          <a:spLocks noChangeArrowheads="1"/>
        </xdr:cNvSpPr>
      </xdr:nvSpPr>
      <xdr:spPr bwMode="auto">
        <a:xfrm>
          <a:off x="5794351" y="2495550"/>
          <a:ext cx="1548000" cy="108000"/>
        </a:xfrm>
        <a:prstGeom prst="rect">
          <a:avLst/>
        </a:prstGeom>
        <a:solidFill>
          <a:srgbClr val="00FF00"/>
        </a:solidFill>
        <a:ln w="9525">
          <a:solidFill>
            <a:srgbClr val="000000"/>
          </a:solidFill>
          <a:miter lim="800000"/>
          <a:headEnd/>
          <a:tailEnd/>
        </a:ln>
      </xdr:spPr>
    </xdr:sp>
    <xdr:clientData/>
  </xdr:twoCellAnchor>
  <xdr:twoCellAnchor>
    <xdr:from>
      <xdr:col>18</xdr:col>
      <xdr:colOff>15162</xdr:colOff>
      <xdr:row>10</xdr:row>
      <xdr:rowOff>180974</xdr:rowOff>
    </xdr:from>
    <xdr:to>
      <xdr:col>27</xdr:col>
      <xdr:colOff>150387</xdr:colOff>
      <xdr:row>10</xdr:row>
      <xdr:rowOff>279015</xdr:rowOff>
    </xdr:to>
    <xdr:sp macro="" textlink="">
      <xdr:nvSpPr>
        <xdr:cNvPr id="32" name="Rectangle 16"/>
        <xdr:cNvSpPr>
          <a:spLocks noChangeArrowheads="1"/>
        </xdr:cNvSpPr>
      </xdr:nvSpPr>
      <xdr:spPr bwMode="auto">
        <a:xfrm>
          <a:off x="5558712" y="3495674"/>
          <a:ext cx="1764000" cy="98041"/>
        </a:xfrm>
        <a:prstGeom prst="rect">
          <a:avLst/>
        </a:prstGeom>
        <a:solidFill>
          <a:srgbClr val="00FF00"/>
        </a:solidFill>
        <a:ln w="9525">
          <a:solidFill>
            <a:srgbClr val="000000"/>
          </a:solidFill>
          <a:miter lim="800000"/>
          <a:headEnd/>
          <a:tailEnd/>
        </a:ln>
      </xdr:spPr>
    </xdr:sp>
    <xdr:clientData/>
  </xdr:twoCellAnchor>
  <xdr:twoCellAnchor>
    <xdr:from>
      <xdr:col>20</xdr:col>
      <xdr:colOff>644</xdr:colOff>
      <xdr:row>12</xdr:row>
      <xdr:rowOff>57979</xdr:rowOff>
    </xdr:from>
    <xdr:to>
      <xdr:col>21</xdr:col>
      <xdr:colOff>149086</xdr:colOff>
      <xdr:row>12</xdr:row>
      <xdr:rowOff>165979</xdr:rowOff>
    </xdr:to>
    <xdr:sp macro="" textlink="">
      <xdr:nvSpPr>
        <xdr:cNvPr id="33" name="Rectangle 16"/>
        <xdr:cNvSpPr>
          <a:spLocks noChangeArrowheads="1"/>
        </xdr:cNvSpPr>
      </xdr:nvSpPr>
      <xdr:spPr bwMode="auto">
        <a:xfrm>
          <a:off x="5914427" y="4356653"/>
          <a:ext cx="330659" cy="108000"/>
        </a:xfrm>
        <a:prstGeom prst="rect">
          <a:avLst/>
        </a:prstGeom>
        <a:solidFill>
          <a:srgbClr val="34F62A"/>
        </a:solidFill>
        <a:ln w="9525">
          <a:solidFill>
            <a:srgbClr val="000000"/>
          </a:solidFill>
          <a:prstDash val="solid"/>
          <a:miter lim="800000"/>
          <a:headEnd/>
          <a:tailEnd/>
        </a:ln>
      </xdr:spPr>
    </xdr:sp>
    <xdr:clientData/>
  </xdr:twoCellAnchor>
  <xdr:twoCellAnchor>
    <xdr:from>
      <xdr:col>21</xdr:col>
      <xdr:colOff>177890</xdr:colOff>
      <xdr:row>12</xdr:row>
      <xdr:rowOff>57149</xdr:rowOff>
    </xdr:from>
    <xdr:to>
      <xdr:col>23</xdr:col>
      <xdr:colOff>95250</xdr:colOff>
      <xdr:row>12</xdr:row>
      <xdr:rowOff>171492</xdr:rowOff>
    </xdr:to>
    <xdr:sp macro="" textlink="">
      <xdr:nvSpPr>
        <xdr:cNvPr id="34" name="Rectangle 16"/>
        <xdr:cNvSpPr>
          <a:spLocks noChangeArrowheads="1"/>
        </xdr:cNvSpPr>
      </xdr:nvSpPr>
      <xdr:spPr bwMode="auto">
        <a:xfrm>
          <a:off x="6264365" y="3933824"/>
          <a:ext cx="279310" cy="114343"/>
        </a:xfrm>
        <a:prstGeom prst="rect">
          <a:avLst/>
        </a:prstGeom>
        <a:solidFill>
          <a:srgbClr val="34F62A"/>
        </a:solidFill>
        <a:ln w="9525">
          <a:solidFill>
            <a:srgbClr val="000000"/>
          </a:solidFill>
          <a:prstDash val="solid"/>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0</xdr:colOff>
      <xdr:row>8</xdr:row>
      <xdr:rowOff>209550</xdr:rowOff>
    </xdr:from>
    <xdr:to>
      <xdr:col>16</xdr:col>
      <xdr:colOff>0</xdr:colOff>
      <xdr:row>9</xdr:row>
      <xdr:rowOff>466725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10</xdr:row>
      <xdr:rowOff>209550</xdr:rowOff>
    </xdr:from>
    <xdr:to>
      <xdr:col>16</xdr:col>
      <xdr:colOff>0</xdr:colOff>
      <xdr:row>11</xdr:row>
      <xdr:rowOff>466725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14</xdr:row>
      <xdr:rowOff>209550</xdr:rowOff>
    </xdr:from>
    <xdr:to>
      <xdr:col>16</xdr:col>
      <xdr:colOff>0</xdr:colOff>
      <xdr:row>15</xdr:row>
      <xdr:rowOff>466725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16</xdr:row>
      <xdr:rowOff>209550</xdr:rowOff>
    </xdr:from>
    <xdr:to>
      <xdr:col>16</xdr:col>
      <xdr:colOff>0</xdr:colOff>
      <xdr:row>17</xdr:row>
      <xdr:rowOff>466725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12</xdr:row>
      <xdr:rowOff>209550</xdr:rowOff>
    </xdr:from>
    <xdr:to>
      <xdr:col>16</xdr:col>
      <xdr:colOff>0</xdr:colOff>
      <xdr:row>13</xdr:row>
      <xdr:rowOff>466725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190500</xdr:colOff>
      <xdr:row>6</xdr:row>
      <xdr:rowOff>28575</xdr:rowOff>
    </xdr:from>
    <xdr:to>
      <xdr:col>15</xdr:col>
      <xdr:colOff>628649</xdr:colOff>
      <xdr:row>8</xdr:row>
      <xdr:rowOff>19049</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161925</xdr:colOff>
      <xdr:row>11</xdr:row>
      <xdr:rowOff>581025</xdr:rowOff>
    </xdr:from>
    <xdr:to>
      <xdr:col>21</xdr:col>
      <xdr:colOff>123825</xdr:colOff>
      <xdr:row>12</xdr:row>
      <xdr:rowOff>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1</xdr:col>
          <xdr:colOff>0</xdr:colOff>
          <xdr:row>8</xdr:row>
          <xdr:rowOff>247650</xdr:rowOff>
        </xdr:to>
        <xdr:sp macro="" textlink="">
          <xdr:nvSpPr>
            <xdr:cNvPr id="7170" name="Button 2" hidden="1">
              <a:extLst>
                <a:ext uri="{63B3BB69-23CF-44E3-9099-C40C66FF867C}">
                  <a14:compatExt spid="_x0000_s717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7171" name="Button 3" hidden="1">
              <a:extLst>
                <a:ext uri="{63B3BB69-23CF-44E3-9099-C40C66FF867C}">
                  <a14:compatExt spid="_x0000_s7171"/>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2971800</xdr:colOff>
          <xdr:row>8</xdr:row>
          <xdr:rowOff>19050</xdr:rowOff>
        </xdr:from>
        <xdr:to>
          <xdr:col>1</xdr:col>
          <xdr:colOff>0</xdr:colOff>
          <xdr:row>8</xdr:row>
          <xdr:rowOff>247650</xdr:rowOff>
        </xdr:to>
        <xdr:sp macro="" textlink="">
          <xdr:nvSpPr>
            <xdr:cNvPr id="7174" name="Button 6" hidden="1">
              <a:extLst>
                <a:ext uri="{63B3BB69-23CF-44E3-9099-C40C66FF867C}">
                  <a14:compatExt spid="_x0000_s717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7175" name="Button 7" hidden="1">
              <a:extLst>
                <a:ext uri="{63B3BB69-23CF-44E3-9099-C40C66FF867C}">
                  <a14:compatExt spid="_x0000_s7175"/>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7192" name="Button 24" hidden="1">
              <a:extLst>
                <a:ext uri="{63B3BB69-23CF-44E3-9099-C40C66FF867C}">
                  <a14:compatExt spid="_x0000_s719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7196" name="Button 28" hidden="1">
              <a:extLst>
                <a:ext uri="{63B3BB69-23CF-44E3-9099-C40C66FF867C}">
                  <a14:compatExt spid="_x0000_s719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38100</xdr:rowOff>
        </xdr:from>
        <xdr:to>
          <xdr:col>0</xdr:col>
          <xdr:colOff>2552700</xdr:colOff>
          <xdr:row>8</xdr:row>
          <xdr:rowOff>257175</xdr:rowOff>
        </xdr:to>
        <xdr:sp macro="" textlink="">
          <xdr:nvSpPr>
            <xdr:cNvPr id="7198" name="Button 30" hidden="1">
              <a:extLst>
                <a:ext uri="{63B3BB69-23CF-44E3-9099-C40C66FF867C}">
                  <a14:compatExt spid="_x0000_s7198"/>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180975</xdr:rowOff>
        </xdr:from>
        <xdr:to>
          <xdr:col>0</xdr:col>
          <xdr:colOff>2981325</xdr:colOff>
          <xdr:row>5</xdr:row>
          <xdr:rowOff>9525</xdr:rowOff>
        </xdr:to>
        <xdr:sp macro="" textlink="">
          <xdr:nvSpPr>
            <xdr:cNvPr id="7199" name="Button 31" hidden="1">
              <a:extLst>
                <a:ext uri="{63B3BB69-23CF-44E3-9099-C40C66FF867C}">
                  <a14:compatExt spid="_x0000_s7199"/>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1</xdr:col>
          <xdr:colOff>0</xdr:colOff>
          <xdr:row>8</xdr:row>
          <xdr:rowOff>247650</xdr:rowOff>
        </xdr:to>
        <xdr:sp macro="" textlink="">
          <xdr:nvSpPr>
            <xdr:cNvPr id="6146" name="Button 2" hidden="1">
              <a:extLst>
                <a:ext uri="{63B3BB69-23CF-44E3-9099-C40C66FF867C}">
                  <a14:compatExt spid="_x0000_s614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6147" name="Button 3" hidden="1">
              <a:extLst>
                <a:ext uri="{63B3BB69-23CF-44E3-9099-C40C66FF867C}">
                  <a14:compatExt spid="_x0000_s6147"/>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2971800</xdr:colOff>
          <xdr:row>8</xdr:row>
          <xdr:rowOff>19050</xdr:rowOff>
        </xdr:from>
        <xdr:to>
          <xdr:col>1</xdr:col>
          <xdr:colOff>0</xdr:colOff>
          <xdr:row>8</xdr:row>
          <xdr:rowOff>247650</xdr:rowOff>
        </xdr:to>
        <xdr:sp macro="" textlink="">
          <xdr:nvSpPr>
            <xdr:cNvPr id="6152" name="Button 8" hidden="1">
              <a:extLst>
                <a:ext uri="{63B3BB69-23CF-44E3-9099-C40C66FF867C}">
                  <a14:compatExt spid="_x0000_s615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6153" name="Button 9" hidden="1">
              <a:extLst>
                <a:ext uri="{63B3BB69-23CF-44E3-9099-C40C66FF867C}">
                  <a14:compatExt spid="_x0000_s6153"/>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6170" name="Button 26" hidden="1">
              <a:extLst>
                <a:ext uri="{63B3BB69-23CF-44E3-9099-C40C66FF867C}">
                  <a14:compatExt spid="_x0000_s617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257175</xdr:colOff>
          <xdr:row>8</xdr:row>
          <xdr:rowOff>19050</xdr:rowOff>
        </xdr:from>
        <xdr:to>
          <xdr:col>1</xdr:col>
          <xdr:colOff>476250</xdr:colOff>
          <xdr:row>8</xdr:row>
          <xdr:rowOff>238125</xdr:rowOff>
        </xdr:to>
        <xdr:sp macro="" textlink="">
          <xdr:nvSpPr>
            <xdr:cNvPr id="6178" name="Button 34" hidden="1">
              <a:extLst>
                <a:ext uri="{63B3BB69-23CF-44E3-9099-C40C66FF867C}">
                  <a14:compatExt spid="_x0000_s617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733425</xdr:colOff>
          <xdr:row>8</xdr:row>
          <xdr:rowOff>9525</xdr:rowOff>
        </xdr:from>
        <xdr:to>
          <xdr:col>0</xdr:col>
          <xdr:colOff>2562225</xdr:colOff>
          <xdr:row>8</xdr:row>
          <xdr:rowOff>228600</xdr:rowOff>
        </xdr:to>
        <xdr:sp macro="" textlink="">
          <xdr:nvSpPr>
            <xdr:cNvPr id="6180" name="Button 36" hidden="1">
              <a:extLst>
                <a:ext uri="{63B3BB69-23CF-44E3-9099-C40C66FF867C}">
                  <a14:compatExt spid="_x0000_s6180"/>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142875</xdr:colOff>
          <xdr:row>3</xdr:row>
          <xdr:rowOff>152400</xdr:rowOff>
        </xdr:from>
        <xdr:to>
          <xdr:col>0</xdr:col>
          <xdr:colOff>2990850</xdr:colOff>
          <xdr:row>4</xdr:row>
          <xdr:rowOff>257175</xdr:rowOff>
        </xdr:to>
        <xdr:sp macro="" textlink="">
          <xdr:nvSpPr>
            <xdr:cNvPr id="6181" name="Button 37" hidden="1">
              <a:extLst>
                <a:ext uri="{63B3BB69-23CF-44E3-9099-C40C66FF867C}">
                  <a14:compatExt spid="_x0000_s6181"/>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6</xdr:col>
      <xdr:colOff>28575</xdr:colOff>
      <xdr:row>5</xdr:row>
      <xdr:rowOff>19050</xdr:rowOff>
    </xdr:from>
    <xdr:to>
      <xdr:col>6</xdr:col>
      <xdr:colOff>523875</xdr:colOff>
      <xdr:row>5</xdr:row>
      <xdr:rowOff>247650</xdr:rowOff>
    </xdr:to>
    <xdr:sp macro="" textlink="">
      <xdr:nvSpPr>
        <xdr:cNvPr id="3213" name="Button 141" hidden="1">
          <a:extLst>
            <a:ext uri="{63B3BB69-23CF-44E3-9099-C40C66FF867C}">
              <a14:compatExt xmlns:a14="http://schemas.microsoft.com/office/drawing/2010/main" spid="_x0000_s321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1" i="0" u="none" strike="noStrike" baseline="0">
              <a:solidFill>
                <a:srgbClr val="000000"/>
              </a:solidFill>
              <a:latin typeface="Arial"/>
              <a:cs typeface="Arial"/>
            </a:rPr>
            <a:t>Version</a:t>
          </a:r>
        </a:p>
      </xdr:txBody>
    </xdr:sp>
    <xdr:clientData fPrintsWithSheet="0"/>
  </xdr:twoCellAnchor>
  <xdr:twoCellAnchor editAs="oneCell">
    <xdr:from>
      <xdr:col>6</xdr:col>
      <xdr:colOff>95250</xdr:colOff>
      <xdr:row>7</xdr:row>
      <xdr:rowOff>66675</xdr:rowOff>
    </xdr:from>
    <xdr:to>
      <xdr:col>6</xdr:col>
      <xdr:colOff>504825</xdr:colOff>
      <xdr:row>7</xdr:row>
      <xdr:rowOff>409575</xdr:rowOff>
    </xdr:to>
    <xdr:sp macro="" textlink="">
      <xdr:nvSpPr>
        <xdr:cNvPr id="3496" name="ToggleButton1" hidden="1">
          <a:extLst>
            <a:ext uri="{63B3BB69-23CF-44E3-9099-C40C66FF867C}">
              <a14:compatExt xmlns:a14="http://schemas.microsoft.com/office/drawing/2010/main" spid="_x0000_s3496"/>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523875</xdr:colOff>
      <xdr:row>7</xdr:row>
      <xdr:rowOff>66675</xdr:rowOff>
    </xdr:from>
    <xdr:to>
      <xdr:col>6</xdr:col>
      <xdr:colOff>933450</xdr:colOff>
      <xdr:row>7</xdr:row>
      <xdr:rowOff>409575</xdr:rowOff>
    </xdr:to>
    <xdr:sp macro="" textlink="">
      <xdr:nvSpPr>
        <xdr:cNvPr id="3502" name="ToggleButton2" hidden="1">
          <a:extLst>
            <a:ext uri="{63B3BB69-23CF-44E3-9099-C40C66FF867C}">
              <a14:compatExt xmlns:a14="http://schemas.microsoft.com/office/drawing/2010/main" spid="_x0000_s3502"/>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942975</xdr:colOff>
      <xdr:row>7</xdr:row>
      <xdr:rowOff>66675</xdr:rowOff>
    </xdr:from>
    <xdr:to>
      <xdr:col>6</xdr:col>
      <xdr:colOff>1352550</xdr:colOff>
      <xdr:row>7</xdr:row>
      <xdr:rowOff>409575</xdr:rowOff>
    </xdr:to>
    <xdr:sp macro="" textlink="">
      <xdr:nvSpPr>
        <xdr:cNvPr id="3503" name="ToggleButton3" hidden="1">
          <a:extLst>
            <a:ext uri="{63B3BB69-23CF-44E3-9099-C40C66FF867C}">
              <a14:compatExt xmlns:a14="http://schemas.microsoft.com/office/drawing/2010/main" spid="_x0000_s3503"/>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1352550</xdr:colOff>
      <xdr:row>7</xdr:row>
      <xdr:rowOff>66675</xdr:rowOff>
    </xdr:from>
    <xdr:to>
      <xdr:col>6</xdr:col>
      <xdr:colOff>1762125</xdr:colOff>
      <xdr:row>7</xdr:row>
      <xdr:rowOff>409575</xdr:rowOff>
    </xdr:to>
    <xdr:sp macro="" textlink="">
      <xdr:nvSpPr>
        <xdr:cNvPr id="3505" name="ToggleButton4" hidden="1">
          <a:extLst>
            <a:ext uri="{63B3BB69-23CF-44E3-9099-C40C66FF867C}">
              <a14:compatExt xmlns:a14="http://schemas.microsoft.com/office/drawing/2010/main" spid="_x0000_s3505"/>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1762125</xdr:colOff>
      <xdr:row>7</xdr:row>
      <xdr:rowOff>66675</xdr:rowOff>
    </xdr:from>
    <xdr:to>
      <xdr:col>6</xdr:col>
      <xdr:colOff>2171700</xdr:colOff>
      <xdr:row>7</xdr:row>
      <xdr:rowOff>409575</xdr:rowOff>
    </xdr:to>
    <xdr:sp macro="" textlink="">
      <xdr:nvSpPr>
        <xdr:cNvPr id="3506" name="ToggleButton5" hidden="1">
          <a:extLst>
            <a:ext uri="{63B3BB69-23CF-44E3-9099-C40C66FF867C}">
              <a14:compatExt xmlns:a14="http://schemas.microsoft.com/office/drawing/2010/main" spid="_x0000_s3506"/>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2171700</xdr:colOff>
      <xdr:row>7</xdr:row>
      <xdr:rowOff>66675</xdr:rowOff>
    </xdr:from>
    <xdr:to>
      <xdr:col>6</xdr:col>
      <xdr:colOff>2581275</xdr:colOff>
      <xdr:row>7</xdr:row>
      <xdr:rowOff>409575</xdr:rowOff>
    </xdr:to>
    <xdr:sp macro="" textlink="">
      <xdr:nvSpPr>
        <xdr:cNvPr id="3507" name="ToggleButton6" hidden="1">
          <a:extLst>
            <a:ext uri="{63B3BB69-23CF-44E3-9099-C40C66FF867C}">
              <a14:compatExt xmlns:a14="http://schemas.microsoft.com/office/drawing/2010/main" spid="_x0000_s3507"/>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2581275</xdr:colOff>
      <xdr:row>7</xdr:row>
      <xdr:rowOff>66675</xdr:rowOff>
    </xdr:from>
    <xdr:to>
      <xdr:col>6</xdr:col>
      <xdr:colOff>2990850</xdr:colOff>
      <xdr:row>7</xdr:row>
      <xdr:rowOff>409575</xdr:rowOff>
    </xdr:to>
    <xdr:sp macro="" textlink="">
      <xdr:nvSpPr>
        <xdr:cNvPr id="3508" name="ToggleButton7" hidden="1">
          <a:extLst>
            <a:ext uri="{63B3BB69-23CF-44E3-9099-C40C66FF867C}">
              <a14:compatExt xmlns:a14="http://schemas.microsoft.com/office/drawing/2010/main" spid="_x0000_s3508"/>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2990850</xdr:colOff>
      <xdr:row>7</xdr:row>
      <xdr:rowOff>66675</xdr:rowOff>
    </xdr:from>
    <xdr:to>
      <xdr:col>6</xdr:col>
      <xdr:colOff>3400425</xdr:colOff>
      <xdr:row>7</xdr:row>
      <xdr:rowOff>409575</xdr:rowOff>
    </xdr:to>
    <xdr:sp macro="" textlink="">
      <xdr:nvSpPr>
        <xdr:cNvPr id="3509" name="ToggleButton8" hidden="1">
          <a:extLst>
            <a:ext uri="{63B3BB69-23CF-44E3-9099-C40C66FF867C}">
              <a14:compatExt xmlns:a14="http://schemas.microsoft.com/office/drawing/2010/main" spid="_x0000_s3509"/>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3381375</xdr:colOff>
      <xdr:row>7</xdr:row>
      <xdr:rowOff>76200</xdr:rowOff>
    </xdr:from>
    <xdr:to>
      <xdr:col>6</xdr:col>
      <xdr:colOff>3790950</xdr:colOff>
      <xdr:row>7</xdr:row>
      <xdr:rowOff>419100</xdr:rowOff>
    </xdr:to>
    <xdr:sp macro="" textlink="">
      <xdr:nvSpPr>
        <xdr:cNvPr id="3511" name="ToggleButton9" hidden="1">
          <a:extLst>
            <a:ext uri="{63B3BB69-23CF-44E3-9099-C40C66FF867C}">
              <a14:compatExt xmlns:a14="http://schemas.microsoft.com/office/drawing/2010/main" spid="_x0000_s3511"/>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104775</xdr:colOff>
      <xdr:row>7</xdr:row>
      <xdr:rowOff>419100</xdr:rowOff>
    </xdr:from>
    <xdr:to>
      <xdr:col>6</xdr:col>
      <xdr:colOff>514350</xdr:colOff>
      <xdr:row>9</xdr:row>
      <xdr:rowOff>28575</xdr:rowOff>
    </xdr:to>
    <xdr:sp macro="" textlink="">
      <xdr:nvSpPr>
        <xdr:cNvPr id="3512" name="ToggleButton10" hidden="1">
          <a:extLst>
            <a:ext uri="{63B3BB69-23CF-44E3-9099-C40C66FF867C}">
              <a14:compatExt xmlns:a14="http://schemas.microsoft.com/office/drawing/2010/main" spid="_x0000_s3512"/>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523875</xdr:colOff>
      <xdr:row>7</xdr:row>
      <xdr:rowOff>419100</xdr:rowOff>
    </xdr:from>
    <xdr:to>
      <xdr:col>6</xdr:col>
      <xdr:colOff>933450</xdr:colOff>
      <xdr:row>9</xdr:row>
      <xdr:rowOff>28575</xdr:rowOff>
    </xdr:to>
    <xdr:sp macro="" textlink="">
      <xdr:nvSpPr>
        <xdr:cNvPr id="3513" name="ToggleButton11" hidden="1">
          <a:extLst>
            <a:ext uri="{63B3BB69-23CF-44E3-9099-C40C66FF867C}">
              <a14:compatExt xmlns:a14="http://schemas.microsoft.com/office/drawing/2010/main" spid="_x0000_s3513"/>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933450</xdr:colOff>
      <xdr:row>7</xdr:row>
      <xdr:rowOff>419100</xdr:rowOff>
    </xdr:from>
    <xdr:to>
      <xdr:col>6</xdr:col>
      <xdr:colOff>1343025</xdr:colOff>
      <xdr:row>9</xdr:row>
      <xdr:rowOff>28575</xdr:rowOff>
    </xdr:to>
    <xdr:sp macro="" textlink="">
      <xdr:nvSpPr>
        <xdr:cNvPr id="3514" name="ToggleButton12" hidden="1">
          <a:extLst>
            <a:ext uri="{63B3BB69-23CF-44E3-9099-C40C66FF867C}">
              <a14:compatExt xmlns:a14="http://schemas.microsoft.com/office/drawing/2010/main" spid="_x0000_s3514"/>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1343025</xdr:colOff>
      <xdr:row>7</xdr:row>
      <xdr:rowOff>419100</xdr:rowOff>
    </xdr:from>
    <xdr:to>
      <xdr:col>6</xdr:col>
      <xdr:colOff>1752600</xdr:colOff>
      <xdr:row>9</xdr:row>
      <xdr:rowOff>28575</xdr:rowOff>
    </xdr:to>
    <xdr:sp macro="" textlink="">
      <xdr:nvSpPr>
        <xdr:cNvPr id="3515" name="ToggleButton13" hidden="1">
          <a:extLst>
            <a:ext uri="{63B3BB69-23CF-44E3-9099-C40C66FF867C}">
              <a14:compatExt xmlns:a14="http://schemas.microsoft.com/office/drawing/2010/main" spid="_x0000_s3515"/>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1752600</xdr:colOff>
      <xdr:row>7</xdr:row>
      <xdr:rowOff>419100</xdr:rowOff>
    </xdr:from>
    <xdr:to>
      <xdr:col>6</xdr:col>
      <xdr:colOff>2162175</xdr:colOff>
      <xdr:row>9</xdr:row>
      <xdr:rowOff>28575</xdr:rowOff>
    </xdr:to>
    <xdr:sp macro="" textlink="">
      <xdr:nvSpPr>
        <xdr:cNvPr id="3516" name="ToggleButton14" hidden="1">
          <a:extLst>
            <a:ext uri="{63B3BB69-23CF-44E3-9099-C40C66FF867C}">
              <a14:compatExt xmlns:a14="http://schemas.microsoft.com/office/drawing/2010/main" spid="_x0000_s3516"/>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2162175</xdr:colOff>
      <xdr:row>7</xdr:row>
      <xdr:rowOff>419100</xdr:rowOff>
    </xdr:from>
    <xdr:to>
      <xdr:col>6</xdr:col>
      <xdr:colOff>2571750</xdr:colOff>
      <xdr:row>9</xdr:row>
      <xdr:rowOff>28575</xdr:rowOff>
    </xdr:to>
    <xdr:sp macro="" textlink="">
      <xdr:nvSpPr>
        <xdr:cNvPr id="3517" name="ToggleButton15" hidden="1">
          <a:extLst>
            <a:ext uri="{63B3BB69-23CF-44E3-9099-C40C66FF867C}">
              <a14:compatExt xmlns:a14="http://schemas.microsoft.com/office/drawing/2010/main" spid="_x0000_s3517"/>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2581275</xdr:colOff>
      <xdr:row>7</xdr:row>
      <xdr:rowOff>419100</xdr:rowOff>
    </xdr:from>
    <xdr:to>
      <xdr:col>6</xdr:col>
      <xdr:colOff>2981325</xdr:colOff>
      <xdr:row>9</xdr:row>
      <xdr:rowOff>28575</xdr:rowOff>
    </xdr:to>
    <xdr:sp macro="" textlink="">
      <xdr:nvSpPr>
        <xdr:cNvPr id="3518" name="ToggleButton16" hidden="1">
          <a:extLst>
            <a:ext uri="{63B3BB69-23CF-44E3-9099-C40C66FF867C}">
              <a14:compatExt xmlns:a14="http://schemas.microsoft.com/office/drawing/2010/main" spid="_x0000_s3518"/>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2981325</xdr:colOff>
      <xdr:row>7</xdr:row>
      <xdr:rowOff>409575</xdr:rowOff>
    </xdr:from>
    <xdr:to>
      <xdr:col>6</xdr:col>
      <xdr:colOff>3390900</xdr:colOff>
      <xdr:row>9</xdr:row>
      <xdr:rowOff>19050</xdr:rowOff>
    </xdr:to>
    <xdr:sp macro="" textlink="">
      <xdr:nvSpPr>
        <xdr:cNvPr id="3519" name="ToggleButton17" hidden="1">
          <a:extLst>
            <a:ext uri="{63B3BB69-23CF-44E3-9099-C40C66FF867C}">
              <a14:compatExt xmlns:a14="http://schemas.microsoft.com/office/drawing/2010/main" spid="_x0000_s3519"/>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3390900</xdr:colOff>
      <xdr:row>7</xdr:row>
      <xdr:rowOff>409575</xdr:rowOff>
    </xdr:from>
    <xdr:to>
      <xdr:col>6</xdr:col>
      <xdr:colOff>3800475</xdr:colOff>
      <xdr:row>9</xdr:row>
      <xdr:rowOff>19050</xdr:rowOff>
    </xdr:to>
    <xdr:sp macro="" textlink="">
      <xdr:nvSpPr>
        <xdr:cNvPr id="3520" name="ToggleButton18" hidden="1">
          <a:extLst>
            <a:ext uri="{63B3BB69-23CF-44E3-9099-C40C66FF867C}">
              <a14:compatExt xmlns:a14="http://schemas.microsoft.com/office/drawing/2010/main" spid="_x0000_s352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104775</xdr:colOff>
      <xdr:row>9</xdr:row>
      <xdr:rowOff>38100</xdr:rowOff>
    </xdr:from>
    <xdr:to>
      <xdr:col>6</xdr:col>
      <xdr:colOff>514350</xdr:colOff>
      <xdr:row>10</xdr:row>
      <xdr:rowOff>123825</xdr:rowOff>
    </xdr:to>
    <xdr:sp macro="" textlink="">
      <xdr:nvSpPr>
        <xdr:cNvPr id="3521" name="ToggleButton19" hidden="1">
          <a:extLst>
            <a:ext uri="{63B3BB69-23CF-44E3-9099-C40C66FF867C}">
              <a14:compatExt xmlns:a14="http://schemas.microsoft.com/office/drawing/2010/main" spid="_x0000_s3521"/>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523875</xdr:colOff>
      <xdr:row>9</xdr:row>
      <xdr:rowOff>38100</xdr:rowOff>
    </xdr:from>
    <xdr:to>
      <xdr:col>6</xdr:col>
      <xdr:colOff>933450</xdr:colOff>
      <xdr:row>10</xdr:row>
      <xdr:rowOff>123825</xdr:rowOff>
    </xdr:to>
    <xdr:sp macro="" textlink="">
      <xdr:nvSpPr>
        <xdr:cNvPr id="3522" name="ToggleButton20" hidden="1">
          <a:extLst>
            <a:ext uri="{63B3BB69-23CF-44E3-9099-C40C66FF867C}">
              <a14:compatExt xmlns:a14="http://schemas.microsoft.com/office/drawing/2010/main" spid="_x0000_s3522"/>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933450</xdr:colOff>
      <xdr:row>9</xdr:row>
      <xdr:rowOff>38100</xdr:rowOff>
    </xdr:from>
    <xdr:to>
      <xdr:col>6</xdr:col>
      <xdr:colOff>1343025</xdr:colOff>
      <xdr:row>10</xdr:row>
      <xdr:rowOff>123825</xdr:rowOff>
    </xdr:to>
    <xdr:sp macro="" textlink="">
      <xdr:nvSpPr>
        <xdr:cNvPr id="3523" name="ToggleButton21" hidden="1">
          <a:extLst>
            <a:ext uri="{63B3BB69-23CF-44E3-9099-C40C66FF867C}">
              <a14:compatExt xmlns:a14="http://schemas.microsoft.com/office/drawing/2010/main" spid="_x0000_s3523"/>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1343025</xdr:colOff>
      <xdr:row>9</xdr:row>
      <xdr:rowOff>38100</xdr:rowOff>
    </xdr:from>
    <xdr:to>
      <xdr:col>6</xdr:col>
      <xdr:colOff>1752600</xdr:colOff>
      <xdr:row>10</xdr:row>
      <xdr:rowOff>123825</xdr:rowOff>
    </xdr:to>
    <xdr:sp macro="" textlink="">
      <xdr:nvSpPr>
        <xdr:cNvPr id="3524" name="ToggleButton22" hidden="1">
          <a:extLst>
            <a:ext uri="{63B3BB69-23CF-44E3-9099-C40C66FF867C}">
              <a14:compatExt xmlns:a14="http://schemas.microsoft.com/office/drawing/2010/main" spid="_x0000_s3524"/>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1752600</xdr:colOff>
      <xdr:row>9</xdr:row>
      <xdr:rowOff>38100</xdr:rowOff>
    </xdr:from>
    <xdr:to>
      <xdr:col>6</xdr:col>
      <xdr:colOff>2152650</xdr:colOff>
      <xdr:row>10</xdr:row>
      <xdr:rowOff>123825</xdr:rowOff>
    </xdr:to>
    <xdr:sp macro="" textlink="">
      <xdr:nvSpPr>
        <xdr:cNvPr id="3525" name="ToggleButton23" hidden="1">
          <a:extLst>
            <a:ext uri="{63B3BB69-23CF-44E3-9099-C40C66FF867C}">
              <a14:compatExt xmlns:a14="http://schemas.microsoft.com/office/drawing/2010/main" spid="_x0000_s3525"/>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2162175</xdr:colOff>
      <xdr:row>9</xdr:row>
      <xdr:rowOff>38100</xdr:rowOff>
    </xdr:from>
    <xdr:to>
      <xdr:col>6</xdr:col>
      <xdr:colOff>2562225</xdr:colOff>
      <xdr:row>10</xdr:row>
      <xdr:rowOff>123825</xdr:rowOff>
    </xdr:to>
    <xdr:sp macro="" textlink="">
      <xdr:nvSpPr>
        <xdr:cNvPr id="3526" name="ToggleButton24" hidden="1">
          <a:extLst>
            <a:ext uri="{63B3BB69-23CF-44E3-9099-C40C66FF867C}">
              <a14:compatExt xmlns:a14="http://schemas.microsoft.com/office/drawing/2010/main" spid="_x0000_s3526"/>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2581275</xdr:colOff>
      <xdr:row>9</xdr:row>
      <xdr:rowOff>38100</xdr:rowOff>
    </xdr:from>
    <xdr:to>
      <xdr:col>6</xdr:col>
      <xdr:colOff>2990850</xdr:colOff>
      <xdr:row>10</xdr:row>
      <xdr:rowOff>123825</xdr:rowOff>
    </xdr:to>
    <xdr:sp macro="" textlink="">
      <xdr:nvSpPr>
        <xdr:cNvPr id="3527" name="ToggleButton25" hidden="1">
          <a:extLst>
            <a:ext uri="{63B3BB69-23CF-44E3-9099-C40C66FF867C}">
              <a14:compatExt xmlns:a14="http://schemas.microsoft.com/office/drawing/2010/main" spid="_x0000_s3527"/>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xdr:from>
          <xdr:col>6</xdr:col>
          <xdr:colOff>28575</xdr:colOff>
          <xdr:row>5</xdr:row>
          <xdr:rowOff>19050</xdr:rowOff>
        </xdr:from>
        <xdr:to>
          <xdr:col>6</xdr:col>
          <xdr:colOff>523875</xdr:colOff>
          <xdr:row>5</xdr:row>
          <xdr:rowOff>247650</xdr:rowOff>
        </xdr:to>
        <xdr:sp macro="" textlink="">
          <xdr:nvSpPr>
            <xdr:cNvPr id="2" name="Button 141" hidden="1">
              <a:extLst>
                <a:ext uri="{63B3BB69-23CF-44E3-9099-C40C66FF867C}">
                  <a14:compatExt spid="_x0000_s321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000" b="1" i="0" u="none" strike="noStrike" baseline="0">
                  <a:solidFill>
                    <a:srgbClr val="000000"/>
                  </a:solidFill>
                  <a:latin typeface="Arial"/>
                  <a:cs typeface="Arial"/>
                </a:rPr>
                <a:t>Version</a:t>
              </a:r>
            </a:p>
          </xdr:txBody>
        </xdr:sp>
        <xdr:clientData fPrintsWithSheet="0"/>
      </xdr:twoCellAnchor>
    </mc:Choice>
    <mc:Fallback/>
  </mc:AlternateContent>
  <xdr:twoCellAnchor editAs="oneCell">
    <xdr:from>
      <xdr:col>6</xdr:col>
      <xdr:colOff>95250</xdr:colOff>
      <xdr:row>7</xdr:row>
      <xdr:rowOff>66675</xdr:rowOff>
    </xdr:from>
    <xdr:to>
      <xdr:col>6</xdr:col>
      <xdr:colOff>504825</xdr:colOff>
      <xdr:row>7</xdr:row>
      <xdr:rowOff>409575</xdr:rowOff>
    </xdr:to>
    <xdr:pic>
      <xdr:nvPicPr>
        <xdr:cNvPr id="3" name="ToggleButton1"/>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33650" y="1419225"/>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523875</xdr:colOff>
      <xdr:row>7</xdr:row>
      <xdr:rowOff>66675</xdr:rowOff>
    </xdr:from>
    <xdr:to>
      <xdr:col>6</xdr:col>
      <xdr:colOff>933450</xdr:colOff>
      <xdr:row>7</xdr:row>
      <xdr:rowOff>409575</xdr:rowOff>
    </xdr:to>
    <xdr:pic>
      <xdr:nvPicPr>
        <xdr:cNvPr id="4" name="ToggleButton2"/>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62275" y="1419225"/>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942975</xdr:colOff>
      <xdr:row>7</xdr:row>
      <xdr:rowOff>66675</xdr:rowOff>
    </xdr:from>
    <xdr:to>
      <xdr:col>6</xdr:col>
      <xdr:colOff>1352550</xdr:colOff>
      <xdr:row>7</xdr:row>
      <xdr:rowOff>409575</xdr:rowOff>
    </xdr:to>
    <xdr:pic>
      <xdr:nvPicPr>
        <xdr:cNvPr id="5" name="ToggleButton3"/>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81375" y="1419225"/>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1352550</xdr:colOff>
      <xdr:row>7</xdr:row>
      <xdr:rowOff>66675</xdr:rowOff>
    </xdr:from>
    <xdr:to>
      <xdr:col>6</xdr:col>
      <xdr:colOff>1762125</xdr:colOff>
      <xdr:row>7</xdr:row>
      <xdr:rowOff>409575</xdr:rowOff>
    </xdr:to>
    <xdr:pic>
      <xdr:nvPicPr>
        <xdr:cNvPr id="6" name="ToggleButton4"/>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790950" y="1419225"/>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1762125</xdr:colOff>
      <xdr:row>7</xdr:row>
      <xdr:rowOff>66675</xdr:rowOff>
    </xdr:from>
    <xdr:to>
      <xdr:col>6</xdr:col>
      <xdr:colOff>2171700</xdr:colOff>
      <xdr:row>7</xdr:row>
      <xdr:rowOff>409575</xdr:rowOff>
    </xdr:to>
    <xdr:pic>
      <xdr:nvPicPr>
        <xdr:cNvPr id="7" name="ToggleButton5"/>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00525" y="1419225"/>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2171700</xdr:colOff>
      <xdr:row>7</xdr:row>
      <xdr:rowOff>66675</xdr:rowOff>
    </xdr:from>
    <xdr:to>
      <xdr:col>6</xdr:col>
      <xdr:colOff>2581275</xdr:colOff>
      <xdr:row>7</xdr:row>
      <xdr:rowOff>409575</xdr:rowOff>
    </xdr:to>
    <xdr:pic>
      <xdr:nvPicPr>
        <xdr:cNvPr id="8" name="ToggleButton6"/>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10100" y="1419225"/>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2581275</xdr:colOff>
      <xdr:row>7</xdr:row>
      <xdr:rowOff>66675</xdr:rowOff>
    </xdr:from>
    <xdr:to>
      <xdr:col>6</xdr:col>
      <xdr:colOff>2990850</xdr:colOff>
      <xdr:row>7</xdr:row>
      <xdr:rowOff>409575</xdr:rowOff>
    </xdr:to>
    <xdr:pic>
      <xdr:nvPicPr>
        <xdr:cNvPr id="9" name="ToggleButton7"/>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19675" y="1419225"/>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2990850</xdr:colOff>
      <xdr:row>7</xdr:row>
      <xdr:rowOff>66675</xdr:rowOff>
    </xdr:from>
    <xdr:to>
      <xdr:col>6</xdr:col>
      <xdr:colOff>3400425</xdr:colOff>
      <xdr:row>7</xdr:row>
      <xdr:rowOff>409575</xdr:rowOff>
    </xdr:to>
    <xdr:pic>
      <xdr:nvPicPr>
        <xdr:cNvPr id="10" name="ToggleButton8"/>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429250" y="1419225"/>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3381375</xdr:colOff>
      <xdr:row>7</xdr:row>
      <xdr:rowOff>76200</xdr:rowOff>
    </xdr:from>
    <xdr:to>
      <xdr:col>6</xdr:col>
      <xdr:colOff>3790950</xdr:colOff>
      <xdr:row>7</xdr:row>
      <xdr:rowOff>419100</xdr:rowOff>
    </xdr:to>
    <xdr:pic>
      <xdr:nvPicPr>
        <xdr:cNvPr id="11" name="ToggleButton9"/>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819775" y="1428750"/>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104775</xdr:colOff>
      <xdr:row>7</xdr:row>
      <xdr:rowOff>419100</xdr:rowOff>
    </xdr:from>
    <xdr:to>
      <xdr:col>6</xdr:col>
      <xdr:colOff>514350</xdr:colOff>
      <xdr:row>9</xdr:row>
      <xdr:rowOff>28575</xdr:rowOff>
    </xdr:to>
    <xdr:pic>
      <xdr:nvPicPr>
        <xdr:cNvPr id="12" name="ToggleButton10"/>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43175" y="1771650"/>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523875</xdr:colOff>
      <xdr:row>7</xdr:row>
      <xdr:rowOff>419100</xdr:rowOff>
    </xdr:from>
    <xdr:to>
      <xdr:col>6</xdr:col>
      <xdr:colOff>933450</xdr:colOff>
      <xdr:row>9</xdr:row>
      <xdr:rowOff>28575</xdr:rowOff>
    </xdr:to>
    <xdr:pic>
      <xdr:nvPicPr>
        <xdr:cNvPr id="13" name="ToggleButton11"/>
        <xdr:cNvPicPr preferRelativeResize="0">
          <a:picLocks noChangeArrowheads="1" noChangeShapeType="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62275" y="1771650"/>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933450</xdr:colOff>
      <xdr:row>7</xdr:row>
      <xdr:rowOff>419100</xdr:rowOff>
    </xdr:from>
    <xdr:to>
      <xdr:col>6</xdr:col>
      <xdr:colOff>1343025</xdr:colOff>
      <xdr:row>9</xdr:row>
      <xdr:rowOff>28575</xdr:rowOff>
    </xdr:to>
    <xdr:pic>
      <xdr:nvPicPr>
        <xdr:cNvPr id="14" name="ToggleButton12"/>
        <xdr:cNvPicPr preferRelativeResize="0">
          <a:picLocks noChangeArrowheads="1" noChangeShapeType="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371850" y="1771650"/>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1343025</xdr:colOff>
      <xdr:row>7</xdr:row>
      <xdr:rowOff>419100</xdr:rowOff>
    </xdr:from>
    <xdr:to>
      <xdr:col>6</xdr:col>
      <xdr:colOff>1752600</xdr:colOff>
      <xdr:row>9</xdr:row>
      <xdr:rowOff>28575</xdr:rowOff>
    </xdr:to>
    <xdr:pic>
      <xdr:nvPicPr>
        <xdr:cNvPr id="15" name="ToggleButton13"/>
        <xdr:cNvPicPr preferRelativeResize="0">
          <a:picLocks noChangeArrowheads="1" noChangeShapeType="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781425" y="1771650"/>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1752600</xdr:colOff>
      <xdr:row>7</xdr:row>
      <xdr:rowOff>419100</xdr:rowOff>
    </xdr:from>
    <xdr:to>
      <xdr:col>6</xdr:col>
      <xdr:colOff>2162175</xdr:colOff>
      <xdr:row>9</xdr:row>
      <xdr:rowOff>28575</xdr:rowOff>
    </xdr:to>
    <xdr:pic>
      <xdr:nvPicPr>
        <xdr:cNvPr id="16" name="ToggleButton14"/>
        <xdr:cNvPicPr preferRelativeResize="0">
          <a:picLocks noChangeArrowheads="1" noChangeShapeType="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191000" y="1771650"/>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2162175</xdr:colOff>
      <xdr:row>7</xdr:row>
      <xdr:rowOff>419100</xdr:rowOff>
    </xdr:from>
    <xdr:to>
      <xdr:col>6</xdr:col>
      <xdr:colOff>2571750</xdr:colOff>
      <xdr:row>9</xdr:row>
      <xdr:rowOff>28575</xdr:rowOff>
    </xdr:to>
    <xdr:pic>
      <xdr:nvPicPr>
        <xdr:cNvPr id="17" name="ToggleButton15"/>
        <xdr:cNvPicPr preferRelativeResize="0">
          <a:picLocks noChangeArrowheads="1" noChangeShapeType="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600575" y="1771650"/>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2581275</xdr:colOff>
      <xdr:row>7</xdr:row>
      <xdr:rowOff>419100</xdr:rowOff>
    </xdr:from>
    <xdr:to>
      <xdr:col>6</xdr:col>
      <xdr:colOff>2981325</xdr:colOff>
      <xdr:row>9</xdr:row>
      <xdr:rowOff>28575</xdr:rowOff>
    </xdr:to>
    <xdr:pic>
      <xdr:nvPicPr>
        <xdr:cNvPr id="18" name="ToggleButton16"/>
        <xdr:cNvPicPr preferRelativeResize="0">
          <a:picLocks noChangeArrowheads="1" noChangeShapeType="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019675" y="1771650"/>
          <a:ext cx="400050"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2981325</xdr:colOff>
      <xdr:row>7</xdr:row>
      <xdr:rowOff>409575</xdr:rowOff>
    </xdr:from>
    <xdr:to>
      <xdr:col>6</xdr:col>
      <xdr:colOff>3390900</xdr:colOff>
      <xdr:row>9</xdr:row>
      <xdr:rowOff>19050</xdr:rowOff>
    </xdr:to>
    <xdr:pic>
      <xdr:nvPicPr>
        <xdr:cNvPr id="19" name="ToggleButton17"/>
        <xdr:cNvPicPr preferRelativeResize="0">
          <a:picLocks noChangeArrowheads="1" noChangeShapeType="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419725" y="1762125"/>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3390900</xdr:colOff>
      <xdr:row>7</xdr:row>
      <xdr:rowOff>409575</xdr:rowOff>
    </xdr:from>
    <xdr:to>
      <xdr:col>6</xdr:col>
      <xdr:colOff>3800475</xdr:colOff>
      <xdr:row>9</xdr:row>
      <xdr:rowOff>19050</xdr:rowOff>
    </xdr:to>
    <xdr:pic>
      <xdr:nvPicPr>
        <xdr:cNvPr id="20" name="ToggleButton18"/>
        <xdr:cNvPicPr preferRelativeResize="0">
          <a:picLocks noChangeArrowheads="1" noChangeShapeType="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829300" y="1762125"/>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104775</xdr:colOff>
      <xdr:row>9</xdr:row>
      <xdr:rowOff>38100</xdr:rowOff>
    </xdr:from>
    <xdr:to>
      <xdr:col>6</xdr:col>
      <xdr:colOff>514350</xdr:colOff>
      <xdr:row>10</xdr:row>
      <xdr:rowOff>123825</xdr:rowOff>
    </xdr:to>
    <xdr:pic>
      <xdr:nvPicPr>
        <xdr:cNvPr id="21" name="ToggleButton19"/>
        <xdr:cNvPicPr preferRelativeResize="0">
          <a:picLocks noChangeArrowheads="1" noChangeShapeType="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543175" y="2124075"/>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523875</xdr:colOff>
      <xdr:row>9</xdr:row>
      <xdr:rowOff>38100</xdr:rowOff>
    </xdr:from>
    <xdr:to>
      <xdr:col>6</xdr:col>
      <xdr:colOff>933450</xdr:colOff>
      <xdr:row>10</xdr:row>
      <xdr:rowOff>123825</xdr:rowOff>
    </xdr:to>
    <xdr:pic>
      <xdr:nvPicPr>
        <xdr:cNvPr id="22" name="ToggleButton20"/>
        <xdr:cNvPicPr preferRelativeResize="0">
          <a:picLocks noChangeArrowheads="1" noChangeShapeType="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962275" y="2124075"/>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933450</xdr:colOff>
      <xdr:row>9</xdr:row>
      <xdr:rowOff>38100</xdr:rowOff>
    </xdr:from>
    <xdr:to>
      <xdr:col>6</xdr:col>
      <xdr:colOff>1343025</xdr:colOff>
      <xdr:row>10</xdr:row>
      <xdr:rowOff>123825</xdr:rowOff>
    </xdr:to>
    <xdr:pic>
      <xdr:nvPicPr>
        <xdr:cNvPr id="23" name="ToggleButton21"/>
        <xdr:cNvPicPr preferRelativeResize="0">
          <a:picLocks noChangeArrowheads="1" noChangeShapeType="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371850" y="2124075"/>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1343025</xdr:colOff>
      <xdr:row>9</xdr:row>
      <xdr:rowOff>38100</xdr:rowOff>
    </xdr:from>
    <xdr:to>
      <xdr:col>6</xdr:col>
      <xdr:colOff>1752600</xdr:colOff>
      <xdr:row>10</xdr:row>
      <xdr:rowOff>123825</xdr:rowOff>
    </xdr:to>
    <xdr:pic>
      <xdr:nvPicPr>
        <xdr:cNvPr id="24" name="ToggleButton22"/>
        <xdr:cNvPicPr preferRelativeResize="0">
          <a:picLocks noChangeArrowheads="1" noChangeShapeType="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781425" y="2124075"/>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1752600</xdr:colOff>
      <xdr:row>9</xdr:row>
      <xdr:rowOff>38100</xdr:rowOff>
    </xdr:from>
    <xdr:to>
      <xdr:col>6</xdr:col>
      <xdr:colOff>2152650</xdr:colOff>
      <xdr:row>10</xdr:row>
      <xdr:rowOff>123825</xdr:rowOff>
    </xdr:to>
    <xdr:pic>
      <xdr:nvPicPr>
        <xdr:cNvPr id="25" name="ToggleButton23"/>
        <xdr:cNvPicPr preferRelativeResize="0">
          <a:picLocks noChangeArrowheads="1" noChangeShapeType="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191000" y="2124075"/>
          <a:ext cx="400050"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2162175</xdr:colOff>
      <xdr:row>9</xdr:row>
      <xdr:rowOff>38100</xdr:rowOff>
    </xdr:from>
    <xdr:to>
      <xdr:col>6</xdr:col>
      <xdr:colOff>2562225</xdr:colOff>
      <xdr:row>10</xdr:row>
      <xdr:rowOff>123825</xdr:rowOff>
    </xdr:to>
    <xdr:pic>
      <xdr:nvPicPr>
        <xdr:cNvPr id="26" name="ToggleButton24"/>
        <xdr:cNvPicPr preferRelativeResize="0">
          <a:picLocks noChangeArrowheads="1" noChangeShapeType="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600575" y="2124075"/>
          <a:ext cx="400050"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2581275</xdr:colOff>
      <xdr:row>9</xdr:row>
      <xdr:rowOff>38100</xdr:rowOff>
    </xdr:from>
    <xdr:to>
      <xdr:col>6</xdr:col>
      <xdr:colOff>2990850</xdr:colOff>
      <xdr:row>10</xdr:row>
      <xdr:rowOff>123825</xdr:rowOff>
    </xdr:to>
    <xdr:pic>
      <xdr:nvPicPr>
        <xdr:cNvPr id="27" name="ToggleButton25"/>
        <xdr:cNvPicPr preferRelativeResize="0">
          <a:picLocks noChangeArrowheads="1" noChangeShapeType="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019675" y="2124075"/>
          <a:ext cx="409575"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9218" name="Button 2" hidden="1">
              <a:extLst>
                <a:ext uri="{63B3BB69-23CF-44E3-9099-C40C66FF867C}">
                  <a14:compatExt spid="_x0000_s921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9219" name="Button 3" hidden="1">
              <a:extLst>
                <a:ext uri="{63B3BB69-23CF-44E3-9099-C40C66FF867C}">
                  <a14:compatExt spid="_x0000_s9219"/>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9222" name="Button 6" hidden="1">
              <a:extLst>
                <a:ext uri="{63B3BB69-23CF-44E3-9099-C40C66FF867C}">
                  <a14:compatExt spid="_x0000_s922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9223" name="Button 7" hidden="1">
              <a:extLst>
                <a:ext uri="{63B3BB69-23CF-44E3-9099-C40C66FF867C}">
                  <a14:compatExt spid="_x0000_s9223"/>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9238" name="Button 22" hidden="1">
              <a:extLst>
                <a:ext uri="{63B3BB69-23CF-44E3-9099-C40C66FF867C}">
                  <a14:compatExt spid="_x0000_s923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276225</xdr:colOff>
          <xdr:row>8</xdr:row>
          <xdr:rowOff>19050</xdr:rowOff>
        </xdr:from>
        <xdr:to>
          <xdr:col>1</xdr:col>
          <xdr:colOff>495300</xdr:colOff>
          <xdr:row>8</xdr:row>
          <xdr:rowOff>238125</xdr:rowOff>
        </xdr:to>
        <xdr:sp macro="" textlink="">
          <xdr:nvSpPr>
            <xdr:cNvPr id="9241" name="Button 25" hidden="1">
              <a:extLst>
                <a:ext uri="{63B3BB69-23CF-44E3-9099-C40C66FF867C}">
                  <a14:compatExt spid="_x0000_s924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19050</xdr:rowOff>
        </xdr:from>
        <xdr:to>
          <xdr:col>0</xdr:col>
          <xdr:colOff>2552700</xdr:colOff>
          <xdr:row>8</xdr:row>
          <xdr:rowOff>238125</xdr:rowOff>
        </xdr:to>
        <xdr:sp macro="" textlink="">
          <xdr:nvSpPr>
            <xdr:cNvPr id="9242" name="Button 26" hidden="1">
              <a:extLst>
                <a:ext uri="{63B3BB69-23CF-44E3-9099-C40C66FF867C}">
                  <a14:compatExt spid="_x0000_s9242"/>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161925</xdr:rowOff>
        </xdr:from>
        <xdr:to>
          <xdr:col>0</xdr:col>
          <xdr:colOff>2981325</xdr:colOff>
          <xdr:row>4</xdr:row>
          <xdr:rowOff>266700</xdr:rowOff>
        </xdr:to>
        <xdr:sp macro="" textlink="">
          <xdr:nvSpPr>
            <xdr:cNvPr id="9243" name="Button 27" hidden="1">
              <a:extLst>
                <a:ext uri="{63B3BB69-23CF-44E3-9099-C40C66FF867C}">
                  <a14:compatExt spid="_x0000_s9243"/>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13314" name="Button 2" hidden="1">
              <a:extLst>
                <a:ext uri="{63B3BB69-23CF-44E3-9099-C40C66FF867C}">
                  <a14:compatExt spid="_x0000_s1331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13315" name="Button 3" hidden="1">
              <a:extLst>
                <a:ext uri="{63B3BB69-23CF-44E3-9099-C40C66FF867C}">
                  <a14:compatExt spid="_x0000_s13315"/>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13332" name="Button 20" hidden="1">
              <a:extLst>
                <a:ext uri="{63B3BB69-23CF-44E3-9099-C40C66FF867C}">
                  <a14:compatExt spid="_x0000_s1333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13336" name="Button 24" hidden="1">
              <a:extLst>
                <a:ext uri="{63B3BB69-23CF-44E3-9099-C40C66FF867C}">
                  <a14:compatExt spid="_x0000_s1333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19050</xdr:rowOff>
        </xdr:from>
        <xdr:to>
          <xdr:col>0</xdr:col>
          <xdr:colOff>2552700</xdr:colOff>
          <xdr:row>8</xdr:row>
          <xdr:rowOff>238125</xdr:rowOff>
        </xdr:to>
        <xdr:sp macro="" textlink="">
          <xdr:nvSpPr>
            <xdr:cNvPr id="13337" name="Button 25" hidden="1">
              <a:extLst>
                <a:ext uri="{63B3BB69-23CF-44E3-9099-C40C66FF867C}">
                  <a14:compatExt spid="_x0000_s13337"/>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161925</xdr:rowOff>
        </xdr:from>
        <xdr:to>
          <xdr:col>0</xdr:col>
          <xdr:colOff>2981325</xdr:colOff>
          <xdr:row>4</xdr:row>
          <xdr:rowOff>266700</xdr:rowOff>
        </xdr:to>
        <xdr:sp macro="" textlink="">
          <xdr:nvSpPr>
            <xdr:cNvPr id="13338" name="Button 26" hidden="1">
              <a:extLst>
                <a:ext uri="{63B3BB69-23CF-44E3-9099-C40C66FF867C}">
                  <a14:compatExt spid="_x0000_s13338"/>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14338" name="Button 2" hidden="1">
              <a:extLst>
                <a:ext uri="{63B3BB69-23CF-44E3-9099-C40C66FF867C}">
                  <a14:compatExt spid="_x0000_s1433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14339" name="Button 3" hidden="1">
              <a:extLst>
                <a:ext uri="{63B3BB69-23CF-44E3-9099-C40C66FF867C}">
                  <a14:compatExt spid="_x0000_s14339"/>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14354" name="Button 18" hidden="1">
              <a:extLst>
                <a:ext uri="{63B3BB69-23CF-44E3-9099-C40C66FF867C}">
                  <a14:compatExt spid="_x0000_s1435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14357" name="Button 21" hidden="1">
              <a:extLst>
                <a:ext uri="{63B3BB69-23CF-44E3-9099-C40C66FF867C}">
                  <a14:compatExt spid="_x0000_s1435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19050</xdr:rowOff>
        </xdr:from>
        <xdr:to>
          <xdr:col>0</xdr:col>
          <xdr:colOff>2552700</xdr:colOff>
          <xdr:row>8</xdr:row>
          <xdr:rowOff>238125</xdr:rowOff>
        </xdr:to>
        <xdr:sp macro="" textlink="">
          <xdr:nvSpPr>
            <xdr:cNvPr id="14358" name="Button 22" hidden="1">
              <a:extLst>
                <a:ext uri="{63B3BB69-23CF-44E3-9099-C40C66FF867C}">
                  <a14:compatExt spid="_x0000_s14358"/>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161925</xdr:rowOff>
        </xdr:from>
        <xdr:to>
          <xdr:col>0</xdr:col>
          <xdr:colOff>2981325</xdr:colOff>
          <xdr:row>4</xdr:row>
          <xdr:rowOff>266700</xdr:rowOff>
        </xdr:to>
        <xdr:sp macro="" textlink="">
          <xdr:nvSpPr>
            <xdr:cNvPr id="14359" name="Button 23" hidden="1">
              <a:extLst>
                <a:ext uri="{63B3BB69-23CF-44E3-9099-C40C66FF867C}">
                  <a14:compatExt spid="_x0000_s14359"/>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15362" name="Button 2" hidden="1">
              <a:extLst>
                <a:ext uri="{63B3BB69-23CF-44E3-9099-C40C66FF867C}">
                  <a14:compatExt spid="_x0000_s1536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15363" name="Button 3" hidden="1">
              <a:extLst>
                <a:ext uri="{63B3BB69-23CF-44E3-9099-C40C66FF867C}">
                  <a14:compatExt spid="_x0000_s15363"/>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15378" name="Button 18" hidden="1">
              <a:extLst>
                <a:ext uri="{63B3BB69-23CF-44E3-9099-C40C66FF867C}">
                  <a14:compatExt spid="_x0000_s1537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15382" name="Button 22" hidden="1">
              <a:extLst>
                <a:ext uri="{63B3BB69-23CF-44E3-9099-C40C66FF867C}">
                  <a14:compatExt spid="_x0000_s1538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38100</xdr:rowOff>
        </xdr:from>
        <xdr:to>
          <xdr:col>0</xdr:col>
          <xdr:colOff>2552700</xdr:colOff>
          <xdr:row>8</xdr:row>
          <xdr:rowOff>257175</xdr:rowOff>
        </xdr:to>
        <xdr:sp macro="" textlink="">
          <xdr:nvSpPr>
            <xdr:cNvPr id="15383" name="Button 23" hidden="1">
              <a:extLst>
                <a:ext uri="{63B3BB69-23CF-44E3-9099-C40C66FF867C}">
                  <a14:compatExt spid="_x0000_s15383"/>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180975</xdr:rowOff>
        </xdr:from>
        <xdr:to>
          <xdr:col>0</xdr:col>
          <xdr:colOff>2981325</xdr:colOff>
          <xdr:row>5</xdr:row>
          <xdr:rowOff>9525</xdr:rowOff>
        </xdr:to>
        <xdr:sp macro="" textlink="">
          <xdr:nvSpPr>
            <xdr:cNvPr id="15384" name="Button 24" hidden="1">
              <a:extLst>
                <a:ext uri="{63B3BB69-23CF-44E3-9099-C40C66FF867C}">
                  <a14:compatExt spid="_x0000_s15384"/>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16386" name="Button 2" hidden="1">
              <a:extLst>
                <a:ext uri="{63B3BB69-23CF-44E3-9099-C40C66FF867C}">
                  <a14:compatExt spid="_x0000_s1638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16387" name="Button 3" hidden="1">
              <a:extLst>
                <a:ext uri="{63B3BB69-23CF-44E3-9099-C40C66FF867C}">
                  <a14:compatExt spid="_x0000_s16387"/>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16402" name="Button 18" hidden="1">
              <a:extLst>
                <a:ext uri="{63B3BB69-23CF-44E3-9099-C40C66FF867C}">
                  <a14:compatExt spid="_x0000_s1640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16407" name="Button 23" hidden="1">
              <a:extLst>
                <a:ext uri="{63B3BB69-23CF-44E3-9099-C40C66FF867C}">
                  <a14:compatExt spid="_x0000_s1640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47625</xdr:rowOff>
        </xdr:from>
        <xdr:to>
          <xdr:col>0</xdr:col>
          <xdr:colOff>2552700</xdr:colOff>
          <xdr:row>8</xdr:row>
          <xdr:rowOff>266700</xdr:rowOff>
        </xdr:to>
        <xdr:sp macro="" textlink="">
          <xdr:nvSpPr>
            <xdr:cNvPr id="16408" name="Button 24" hidden="1">
              <a:extLst>
                <a:ext uri="{63B3BB69-23CF-44E3-9099-C40C66FF867C}">
                  <a14:compatExt spid="_x0000_s16408"/>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190500</xdr:rowOff>
        </xdr:from>
        <xdr:to>
          <xdr:col>0</xdr:col>
          <xdr:colOff>2981325</xdr:colOff>
          <xdr:row>5</xdr:row>
          <xdr:rowOff>19050</xdr:rowOff>
        </xdr:to>
        <xdr:sp macro="" textlink="">
          <xdr:nvSpPr>
            <xdr:cNvPr id="16409" name="Button 25" hidden="1">
              <a:extLst>
                <a:ext uri="{63B3BB69-23CF-44E3-9099-C40C66FF867C}">
                  <a14:compatExt spid="_x0000_s16409"/>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17410" name="Button 2" hidden="1">
              <a:extLst>
                <a:ext uri="{63B3BB69-23CF-44E3-9099-C40C66FF867C}">
                  <a14:compatExt spid="_x0000_s1741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17411" name="Button 3" hidden="1">
              <a:extLst>
                <a:ext uri="{63B3BB69-23CF-44E3-9099-C40C66FF867C}">
                  <a14:compatExt spid="_x0000_s17411"/>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17426" name="Button 18" hidden="1">
              <a:extLst>
                <a:ext uri="{63B3BB69-23CF-44E3-9099-C40C66FF867C}">
                  <a14:compatExt spid="_x0000_s1742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17429" name="Button 21" hidden="1">
              <a:extLst>
                <a:ext uri="{63B3BB69-23CF-44E3-9099-C40C66FF867C}">
                  <a14:compatExt spid="_x0000_s1742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38100</xdr:rowOff>
        </xdr:from>
        <xdr:to>
          <xdr:col>0</xdr:col>
          <xdr:colOff>2552700</xdr:colOff>
          <xdr:row>8</xdr:row>
          <xdr:rowOff>257175</xdr:rowOff>
        </xdr:to>
        <xdr:sp macro="" textlink="">
          <xdr:nvSpPr>
            <xdr:cNvPr id="17430" name="Button 22" hidden="1">
              <a:extLst>
                <a:ext uri="{63B3BB69-23CF-44E3-9099-C40C66FF867C}">
                  <a14:compatExt spid="_x0000_s17430"/>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180975</xdr:rowOff>
        </xdr:from>
        <xdr:to>
          <xdr:col>0</xdr:col>
          <xdr:colOff>2981325</xdr:colOff>
          <xdr:row>5</xdr:row>
          <xdr:rowOff>9525</xdr:rowOff>
        </xdr:to>
        <xdr:sp macro="" textlink="">
          <xdr:nvSpPr>
            <xdr:cNvPr id="17431" name="Button 23" hidden="1">
              <a:extLst>
                <a:ext uri="{63B3BB69-23CF-44E3-9099-C40C66FF867C}">
                  <a14:compatExt spid="_x0000_s17431"/>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18434" name="Button 2" hidden="1">
              <a:extLst>
                <a:ext uri="{63B3BB69-23CF-44E3-9099-C40C66FF867C}">
                  <a14:compatExt spid="_x0000_s1843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18435" name="Button 3" hidden="1">
              <a:extLst>
                <a:ext uri="{63B3BB69-23CF-44E3-9099-C40C66FF867C}">
                  <a14:compatExt spid="_x0000_s18435"/>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18450" name="Button 18" hidden="1">
              <a:extLst>
                <a:ext uri="{63B3BB69-23CF-44E3-9099-C40C66FF867C}">
                  <a14:compatExt spid="_x0000_s1845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18453" name="Button 21" hidden="1">
              <a:extLst>
                <a:ext uri="{63B3BB69-23CF-44E3-9099-C40C66FF867C}">
                  <a14:compatExt spid="_x0000_s1845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38100</xdr:rowOff>
        </xdr:from>
        <xdr:to>
          <xdr:col>0</xdr:col>
          <xdr:colOff>2552700</xdr:colOff>
          <xdr:row>8</xdr:row>
          <xdr:rowOff>257175</xdr:rowOff>
        </xdr:to>
        <xdr:sp macro="" textlink="">
          <xdr:nvSpPr>
            <xdr:cNvPr id="18454" name="Button 22" hidden="1">
              <a:extLst>
                <a:ext uri="{63B3BB69-23CF-44E3-9099-C40C66FF867C}">
                  <a14:compatExt spid="_x0000_s18454"/>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180975</xdr:rowOff>
        </xdr:from>
        <xdr:to>
          <xdr:col>0</xdr:col>
          <xdr:colOff>2981325</xdr:colOff>
          <xdr:row>5</xdr:row>
          <xdr:rowOff>9525</xdr:rowOff>
        </xdr:to>
        <xdr:sp macro="" textlink="">
          <xdr:nvSpPr>
            <xdr:cNvPr id="18455" name="Button 23" hidden="1">
              <a:extLst>
                <a:ext uri="{63B3BB69-23CF-44E3-9099-C40C66FF867C}">
                  <a14:compatExt spid="_x0000_s18455"/>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19458" name="Button 2" hidden="1">
              <a:extLst>
                <a:ext uri="{63B3BB69-23CF-44E3-9099-C40C66FF867C}">
                  <a14:compatExt spid="_x0000_s1945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19459" name="Button 3" hidden="1">
              <a:extLst>
                <a:ext uri="{63B3BB69-23CF-44E3-9099-C40C66FF867C}">
                  <a14:compatExt spid="_x0000_s19459"/>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19474" name="Button 18" hidden="1">
              <a:extLst>
                <a:ext uri="{63B3BB69-23CF-44E3-9099-C40C66FF867C}">
                  <a14:compatExt spid="_x0000_s1947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19479" name="Button 23" hidden="1">
              <a:extLst>
                <a:ext uri="{63B3BB69-23CF-44E3-9099-C40C66FF867C}">
                  <a14:compatExt spid="_x0000_s1947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38100</xdr:rowOff>
        </xdr:from>
        <xdr:to>
          <xdr:col>0</xdr:col>
          <xdr:colOff>2552700</xdr:colOff>
          <xdr:row>8</xdr:row>
          <xdr:rowOff>257175</xdr:rowOff>
        </xdr:to>
        <xdr:sp macro="" textlink="">
          <xdr:nvSpPr>
            <xdr:cNvPr id="19480" name="Button 24" hidden="1">
              <a:extLst>
                <a:ext uri="{63B3BB69-23CF-44E3-9099-C40C66FF867C}">
                  <a14:compatExt spid="_x0000_s19480"/>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180975</xdr:rowOff>
        </xdr:from>
        <xdr:to>
          <xdr:col>0</xdr:col>
          <xdr:colOff>2981325</xdr:colOff>
          <xdr:row>5</xdr:row>
          <xdr:rowOff>9525</xdr:rowOff>
        </xdr:to>
        <xdr:sp macro="" textlink="">
          <xdr:nvSpPr>
            <xdr:cNvPr id="19481" name="Button 25" hidden="1">
              <a:extLst>
                <a:ext uri="{63B3BB69-23CF-44E3-9099-C40C66FF867C}">
                  <a14:compatExt spid="_x0000_s19481"/>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22529" name="Button 1" hidden="1">
              <a:extLst>
                <a:ext uri="{63B3BB69-23CF-44E3-9099-C40C66FF867C}">
                  <a14:compatExt spid="_x0000_s2252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22530" name="Button 2" hidden="1">
              <a:extLst>
                <a:ext uri="{63B3BB69-23CF-44E3-9099-C40C66FF867C}">
                  <a14:compatExt spid="_x0000_s2253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22531" name="Button 3" hidden="1">
              <a:extLst>
                <a:ext uri="{63B3BB69-23CF-44E3-9099-C40C66FF867C}">
                  <a14:compatExt spid="_x0000_s2253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22532" name="Button 4" hidden="1">
              <a:extLst>
                <a:ext uri="{63B3BB69-23CF-44E3-9099-C40C66FF867C}">
                  <a14:compatExt spid="_x0000_s2253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38100</xdr:rowOff>
        </xdr:from>
        <xdr:to>
          <xdr:col>0</xdr:col>
          <xdr:colOff>2552700</xdr:colOff>
          <xdr:row>8</xdr:row>
          <xdr:rowOff>257175</xdr:rowOff>
        </xdr:to>
        <xdr:sp macro="" textlink="">
          <xdr:nvSpPr>
            <xdr:cNvPr id="22533" name="Button 5" hidden="1">
              <a:extLst>
                <a:ext uri="{63B3BB69-23CF-44E3-9099-C40C66FF867C}">
                  <a14:compatExt spid="_x0000_s22533"/>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180975</xdr:rowOff>
        </xdr:from>
        <xdr:to>
          <xdr:col>0</xdr:col>
          <xdr:colOff>2981325</xdr:colOff>
          <xdr:row>5</xdr:row>
          <xdr:rowOff>9525</xdr:rowOff>
        </xdr:to>
        <xdr:sp macro="" textlink="">
          <xdr:nvSpPr>
            <xdr:cNvPr id="22534" name="Button 6" hidden="1">
              <a:extLst>
                <a:ext uri="{63B3BB69-23CF-44E3-9099-C40C66FF867C}">
                  <a14:compatExt spid="_x0000_s22534"/>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23553" name="Button 1" hidden="1">
              <a:extLst>
                <a:ext uri="{63B3BB69-23CF-44E3-9099-C40C66FF867C}">
                  <a14:compatExt spid="_x0000_s2355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23554" name="Button 2" hidden="1">
              <a:extLst>
                <a:ext uri="{63B3BB69-23CF-44E3-9099-C40C66FF867C}">
                  <a14:compatExt spid="_x0000_s23554"/>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23555" name="Button 3" hidden="1">
              <a:extLst>
                <a:ext uri="{63B3BB69-23CF-44E3-9099-C40C66FF867C}">
                  <a14:compatExt spid="_x0000_s2355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23556" name="Button 4" hidden="1">
              <a:extLst>
                <a:ext uri="{63B3BB69-23CF-44E3-9099-C40C66FF867C}">
                  <a14:compatExt spid="_x0000_s2355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38100</xdr:rowOff>
        </xdr:from>
        <xdr:to>
          <xdr:col>0</xdr:col>
          <xdr:colOff>2552700</xdr:colOff>
          <xdr:row>8</xdr:row>
          <xdr:rowOff>257175</xdr:rowOff>
        </xdr:to>
        <xdr:sp macro="" textlink="">
          <xdr:nvSpPr>
            <xdr:cNvPr id="23557" name="Button 5" hidden="1">
              <a:extLst>
                <a:ext uri="{63B3BB69-23CF-44E3-9099-C40C66FF867C}">
                  <a14:compatExt spid="_x0000_s23557"/>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180975</xdr:rowOff>
        </xdr:from>
        <xdr:to>
          <xdr:col>0</xdr:col>
          <xdr:colOff>2981325</xdr:colOff>
          <xdr:row>5</xdr:row>
          <xdr:rowOff>9525</xdr:rowOff>
        </xdr:to>
        <xdr:sp macro="" textlink="">
          <xdr:nvSpPr>
            <xdr:cNvPr id="23558" name="Button 6" hidden="1">
              <a:extLst>
                <a:ext uri="{63B3BB69-23CF-44E3-9099-C40C66FF867C}">
                  <a14:compatExt spid="_x0000_s23558"/>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24577" name="Button 1" hidden="1">
              <a:extLst>
                <a:ext uri="{63B3BB69-23CF-44E3-9099-C40C66FF867C}">
                  <a14:compatExt spid="_x0000_s2457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24578" name="Button 2" hidden="1">
              <a:extLst>
                <a:ext uri="{63B3BB69-23CF-44E3-9099-C40C66FF867C}">
                  <a14:compatExt spid="_x0000_s24578"/>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24579" name="Button 3" hidden="1">
              <a:extLst>
                <a:ext uri="{63B3BB69-23CF-44E3-9099-C40C66FF867C}">
                  <a14:compatExt spid="_x0000_s2457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24580" name="Button 4" hidden="1">
              <a:extLst>
                <a:ext uri="{63B3BB69-23CF-44E3-9099-C40C66FF867C}">
                  <a14:compatExt spid="_x0000_s2458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38100</xdr:rowOff>
        </xdr:from>
        <xdr:to>
          <xdr:col>0</xdr:col>
          <xdr:colOff>2552700</xdr:colOff>
          <xdr:row>8</xdr:row>
          <xdr:rowOff>257175</xdr:rowOff>
        </xdr:to>
        <xdr:sp macro="" textlink="">
          <xdr:nvSpPr>
            <xdr:cNvPr id="24581" name="Button 5" hidden="1">
              <a:extLst>
                <a:ext uri="{63B3BB69-23CF-44E3-9099-C40C66FF867C}">
                  <a14:compatExt spid="_x0000_s24581"/>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180975</xdr:rowOff>
        </xdr:from>
        <xdr:to>
          <xdr:col>0</xdr:col>
          <xdr:colOff>2981325</xdr:colOff>
          <xdr:row>5</xdr:row>
          <xdr:rowOff>9525</xdr:rowOff>
        </xdr:to>
        <xdr:sp macro="" textlink="">
          <xdr:nvSpPr>
            <xdr:cNvPr id="24582" name="Button 6" hidden="1">
              <a:extLst>
                <a:ext uri="{63B3BB69-23CF-44E3-9099-C40C66FF867C}">
                  <a14:compatExt spid="_x0000_s24582"/>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25601" name="Button 1" hidden="1">
              <a:extLst>
                <a:ext uri="{63B3BB69-23CF-44E3-9099-C40C66FF867C}">
                  <a14:compatExt spid="_x0000_s2560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25602" name="Button 2" hidden="1">
              <a:extLst>
                <a:ext uri="{63B3BB69-23CF-44E3-9099-C40C66FF867C}">
                  <a14:compatExt spid="_x0000_s25602"/>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25603" name="Button 3" hidden="1">
              <a:extLst>
                <a:ext uri="{63B3BB69-23CF-44E3-9099-C40C66FF867C}">
                  <a14:compatExt spid="_x0000_s2560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25604" name="Button 4" hidden="1">
              <a:extLst>
                <a:ext uri="{63B3BB69-23CF-44E3-9099-C40C66FF867C}">
                  <a14:compatExt spid="_x0000_s2560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38100</xdr:rowOff>
        </xdr:from>
        <xdr:to>
          <xdr:col>0</xdr:col>
          <xdr:colOff>2552700</xdr:colOff>
          <xdr:row>8</xdr:row>
          <xdr:rowOff>257175</xdr:rowOff>
        </xdr:to>
        <xdr:sp macro="" textlink="">
          <xdr:nvSpPr>
            <xdr:cNvPr id="25605" name="Button 5" hidden="1">
              <a:extLst>
                <a:ext uri="{63B3BB69-23CF-44E3-9099-C40C66FF867C}">
                  <a14:compatExt spid="_x0000_s25605"/>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180975</xdr:rowOff>
        </xdr:from>
        <xdr:to>
          <xdr:col>0</xdr:col>
          <xdr:colOff>2981325</xdr:colOff>
          <xdr:row>5</xdr:row>
          <xdr:rowOff>9525</xdr:rowOff>
        </xdr:to>
        <xdr:sp macro="" textlink="">
          <xdr:nvSpPr>
            <xdr:cNvPr id="25606" name="Button 6" hidden="1">
              <a:extLst>
                <a:ext uri="{63B3BB69-23CF-44E3-9099-C40C66FF867C}">
                  <a14:compatExt spid="_x0000_s25606"/>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26625" name="Button 1" hidden="1">
              <a:extLst>
                <a:ext uri="{63B3BB69-23CF-44E3-9099-C40C66FF867C}">
                  <a14:compatExt spid="_x0000_s2662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26626" name="Button 2" hidden="1">
              <a:extLst>
                <a:ext uri="{63B3BB69-23CF-44E3-9099-C40C66FF867C}">
                  <a14:compatExt spid="_x0000_s26626"/>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26627" name="Button 3" hidden="1">
              <a:extLst>
                <a:ext uri="{63B3BB69-23CF-44E3-9099-C40C66FF867C}">
                  <a14:compatExt spid="_x0000_s2662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26628" name="Button 4" hidden="1">
              <a:extLst>
                <a:ext uri="{63B3BB69-23CF-44E3-9099-C40C66FF867C}">
                  <a14:compatExt spid="_x0000_s2662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38100</xdr:rowOff>
        </xdr:from>
        <xdr:to>
          <xdr:col>0</xdr:col>
          <xdr:colOff>2552700</xdr:colOff>
          <xdr:row>8</xdr:row>
          <xdr:rowOff>257175</xdr:rowOff>
        </xdr:to>
        <xdr:sp macro="" textlink="">
          <xdr:nvSpPr>
            <xdr:cNvPr id="26629" name="Button 5" hidden="1">
              <a:extLst>
                <a:ext uri="{63B3BB69-23CF-44E3-9099-C40C66FF867C}">
                  <a14:compatExt spid="_x0000_s26629"/>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180975</xdr:rowOff>
        </xdr:from>
        <xdr:to>
          <xdr:col>0</xdr:col>
          <xdr:colOff>2981325</xdr:colOff>
          <xdr:row>5</xdr:row>
          <xdr:rowOff>9525</xdr:rowOff>
        </xdr:to>
        <xdr:sp macro="" textlink="">
          <xdr:nvSpPr>
            <xdr:cNvPr id="26630" name="Button 6" hidden="1">
              <a:extLst>
                <a:ext uri="{63B3BB69-23CF-44E3-9099-C40C66FF867C}">
                  <a14:compatExt spid="_x0000_s2663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27649" name="Button 1" hidden="1">
              <a:extLst>
                <a:ext uri="{63B3BB69-23CF-44E3-9099-C40C66FF867C}">
                  <a14:compatExt spid="_x0000_s2764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27650" name="Button 2" hidden="1">
              <a:extLst>
                <a:ext uri="{63B3BB69-23CF-44E3-9099-C40C66FF867C}">
                  <a14:compatExt spid="_x0000_s2765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27651" name="Button 3" hidden="1">
              <a:extLst>
                <a:ext uri="{63B3BB69-23CF-44E3-9099-C40C66FF867C}">
                  <a14:compatExt spid="_x0000_s2765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27652" name="Button 4" hidden="1">
              <a:extLst>
                <a:ext uri="{63B3BB69-23CF-44E3-9099-C40C66FF867C}">
                  <a14:compatExt spid="_x0000_s2765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38100</xdr:rowOff>
        </xdr:from>
        <xdr:to>
          <xdr:col>0</xdr:col>
          <xdr:colOff>2552700</xdr:colOff>
          <xdr:row>8</xdr:row>
          <xdr:rowOff>257175</xdr:rowOff>
        </xdr:to>
        <xdr:sp macro="" textlink="">
          <xdr:nvSpPr>
            <xdr:cNvPr id="27653" name="Button 5" hidden="1">
              <a:extLst>
                <a:ext uri="{63B3BB69-23CF-44E3-9099-C40C66FF867C}">
                  <a14:compatExt spid="_x0000_s27653"/>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180975</xdr:rowOff>
        </xdr:from>
        <xdr:to>
          <xdr:col>0</xdr:col>
          <xdr:colOff>2981325</xdr:colOff>
          <xdr:row>5</xdr:row>
          <xdr:rowOff>9525</xdr:rowOff>
        </xdr:to>
        <xdr:sp macro="" textlink="">
          <xdr:nvSpPr>
            <xdr:cNvPr id="27654" name="Button 6" hidden="1">
              <a:extLst>
                <a:ext uri="{63B3BB69-23CF-44E3-9099-C40C66FF867C}">
                  <a14:compatExt spid="_x0000_s27654"/>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28673" name="Button 1" hidden="1">
              <a:extLst>
                <a:ext uri="{63B3BB69-23CF-44E3-9099-C40C66FF867C}">
                  <a14:compatExt spid="_x0000_s2867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28674" name="Button 2" hidden="1">
              <a:extLst>
                <a:ext uri="{63B3BB69-23CF-44E3-9099-C40C66FF867C}">
                  <a14:compatExt spid="_x0000_s28674"/>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28675" name="Button 3" hidden="1">
              <a:extLst>
                <a:ext uri="{63B3BB69-23CF-44E3-9099-C40C66FF867C}">
                  <a14:compatExt spid="_x0000_s2867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28676" name="Button 4" hidden="1">
              <a:extLst>
                <a:ext uri="{63B3BB69-23CF-44E3-9099-C40C66FF867C}">
                  <a14:compatExt spid="_x0000_s2867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38100</xdr:rowOff>
        </xdr:from>
        <xdr:to>
          <xdr:col>0</xdr:col>
          <xdr:colOff>2552700</xdr:colOff>
          <xdr:row>8</xdr:row>
          <xdr:rowOff>257175</xdr:rowOff>
        </xdr:to>
        <xdr:sp macro="" textlink="">
          <xdr:nvSpPr>
            <xdr:cNvPr id="28677" name="Button 5" hidden="1">
              <a:extLst>
                <a:ext uri="{63B3BB69-23CF-44E3-9099-C40C66FF867C}">
                  <a14:compatExt spid="_x0000_s28677"/>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180975</xdr:rowOff>
        </xdr:from>
        <xdr:to>
          <xdr:col>0</xdr:col>
          <xdr:colOff>2981325</xdr:colOff>
          <xdr:row>5</xdr:row>
          <xdr:rowOff>9525</xdr:rowOff>
        </xdr:to>
        <xdr:sp macro="" textlink="">
          <xdr:nvSpPr>
            <xdr:cNvPr id="28678" name="Button 6" hidden="1">
              <a:extLst>
                <a:ext uri="{63B3BB69-23CF-44E3-9099-C40C66FF867C}">
                  <a14:compatExt spid="_x0000_s28678"/>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29697" name="Button 1" hidden="1">
              <a:extLst>
                <a:ext uri="{63B3BB69-23CF-44E3-9099-C40C66FF867C}">
                  <a14:compatExt spid="_x0000_s2969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29698" name="Button 2" hidden="1">
              <a:extLst>
                <a:ext uri="{63B3BB69-23CF-44E3-9099-C40C66FF867C}">
                  <a14:compatExt spid="_x0000_s29698"/>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29699" name="Button 3" hidden="1">
              <a:extLst>
                <a:ext uri="{63B3BB69-23CF-44E3-9099-C40C66FF867C}">
                  <a14:compatExt spid="_x0000_s2969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29700" name="Button 4" hidden="1">
              <a:extLst>
                <a:ext uri="{63B3BB69-23CF-44E3-9099-C40C66FF867C}">
                  <a14:compatExt spid="_x0000_s297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38100</xdr:rowOff>
        </xdr:from>
        <xdr:to>
          <xdr:col>0</xdr:col>
          <xdr:colOff>2552700</xdr:colOff>
          <xdr:row>8</xdr:row>
          <xdr:rowOff>257175</xdr:rowOff>
        </xdr:to>
        <xdr:sp macro="" textlink="">
          <xdr:nvSpPr>
            <xdr:cNvPr id="29701" name="Button 5" hidden="1">
              <a:extLst>
                <a:ext uri="{63B3BB69-23CF-44E3-9099-C40C66FF867C}">
                  <a14:compatExt spid="_x0000_s29701"/>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180975</xdr:rowOff>
        </xdr:from>
        <xdr:to>
          <xdr:col>0</xdr:col>
          <xdr:colOff>2981325</xdr:colOff>
          <xdr:row>5</xdr:row>
          <xdr:rowOff>9525</xdr:rowOff>
        </xdr:to>
        <xdr:sp macro="" textlink="">
          <xdr:nvSpPr>
            <xdr:cNvPr id="29702" name="Button 6" hidden="1">
              <a:extLst>
                <a:ext uri="{63B3BB69-23CF-44E3-9099-C40C66FF867C}">
                  <a14:compatExt spid="_x0000_s29702"/>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30721" name="Button 1" hidden="1">
              <a:extLst>
                <a:ext uri="{63B3BB69-23CF-44E3-9099-C40C66FF867C}">
                  <a14:compatExt spid="_x0000_s3072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30722" name="Button 2" hidden="1">
              <a:extLst>
                <a:ext uri="{63B3BB69-23CF-44E3-9099-C40C66FF867C}">
                  <a14:compatExt spid="_x0000_s30722"/>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30723" name="Button 3" hidden="1">
              <a:extLst>
                <a:ext uri="{63B3BB69-23CF-44E3-9099-C40C66FF867C}">
                  <a14:compatExt spid="_x0000_s3072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30724" name="Button 4" hidden="1">
              <a:extLst>
                <a:ext uri="{63B3BB69-23CF-44E3-9099-C40C66FF867C}">
                  <a14:compatExt spid="_x0000_s3072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38100</xdr:rowOff>
        </xdr:from>
        <xdr:to>
          <xdr:col>0</xdr:col>
          <xdr:colOff>2552700</xdr:colOff>
          <xdr:row>8</xdr:row>
          <xdr:rowOff>257175</xdr:rowOff>
        </xdr:to>
        <xdr:sp macro="" textlink="">
          <xdr:nvSpPr>
            <xdr:cNvPr id="30725" name="Button 5" hidden="1">
              <a:extLst>
                <a:ext uri="{63B3BB69-23CF-44E3-9099-C40C66FF867C}">
                  <a14:compatExt spid="_x0000_s30725"/>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180975</xdr:rowOff>
        </xdr:from>
        <xdr:to>
          <xdr:col>0</xdr:col>
          <xdr:colOff>2981325</xdr:colOff>
          <xdr:row>5</xdr:row>
          <xdr:rowOff>9525</xdr:rowOff>
        </xdr:to>
        <xdr:sp macro="" textlink="">
          <xdr:nvSpPr>
            <xdr:cNvPr id="30726" name="Button 6" hidden="1">
              <a:extLst>
                <a:ext uri="{63B3BB69-23CF-44E3-9099-C40C66FF867C}">
                  <a14:compatExt spid="_x0000_s30726"/>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0</xdr:col>
          <xdr:colOff>3381375</xdr:colOff>
          <xdr:row>8</xdr:row>
          <xdr:rowOff>247650</xdr:rowOff>
        </xdr:to>
        <xdr:sp macro="" textlink="">
          <xdr:nvSpPr>
            <xdr:cNvPr id="31745" name="Button 1" hidden="1">
              <a:extLst>
                <a:ext uri="{63B3BB69-23CF-44E3-9099-C40C66FF867C}">
                  <a14:compatExt spid="_x0000_s3174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31746" name="Button 2" hidden="1">
              <a:extLst>
                <a:ext uri="{63B3BB69-23CF-44E3-9099-C40C66FF867C}">
                  <a14:compatExt spid="_x0000_s31746"/>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31747" name="Button 3" hidden="1">
              <a:extLst>
                <a:ext uri="{63B3BB69-23CF-44E3-9099-C40C66FF867C}">
                  <a14:compatExt spid="_x0000_s3174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31748" name="Button 4" hidden="1">
              <a:extLst>
                <a:ext uri="{63B3BB69-23CF-44E3-9099-C40C66FF867C}">
                  <a14:compatExt spid="_x0000_s3174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38100</xdr:rowOff>
        </xdr:from>
        <xdr:to>
          <xdr:col>0</xdr:col>
          <xdr:colOff>2552700</xdr:colOff>
          <xdr:row>8</xdr:row>
          <xdr:rowOff>257175</xdr:rowOff>
        </xdr:to>
        <xdr:sp macro="" textlink="">
          <xdr:nvSpPr>
            <xdr:cNvPr id="31749" name="Button 5" hidden="1">
              <a:extLst>
                <a:ext uri="{63B3BB69-23CF-44E3-9099-C40C66FF867C}">
                  <a14:compatExt spid="_x0000_s31749"/>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180975</xdr:rowOff>
        </xdr:from>
        <xdr:to>
          <xdr:col>0</xdr:col>
          <xdr:colOff>2981325</xdr:colOff>
          <xdr:row>5</xdr:row>
          <xdr:rowOff>9525</xdr:rowOff>
        </xdr:to>
        <xdr:sp macro="" textlink="">
          <xdr:nvSpPr>
            <xdr:cNvPr id="31750" name="Button 6" hidden="1">
              <a:extLst>
                <a:ext uri="{63B3BB69-23CF-44E3-9099-C40C66FF867C}">
                  <a14:compatExt spid="_x0000_s3175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2971800</xdr:colOff>
          <xdr:row>8</xdr:row>
          <xdr:rowOff>19050</xdr:rowOff>
        </xdr:from>
        <xdr:to>
          <xdr:col>1</xdr:col>
          <xdr:colOff>0</xdr:colOff>
          <xdr:row>8</xdr:row>
          <xdr:rowOff>247650</xdr:rowOff>
        </xdr:to>
        <xdr:sp macro="" textlink="">
          <xdr:nvSpPr>
            <xdr:cNvPr id="5122" name="Button 2" hidden="1">
              <a:extLst>
                <a:ext uri="{63B3BB69-23CF-44E3-9099-C40C66FF867C}">
                  <a14:compatExt spid="_x0000_s512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100" b="1" i="0" u="none" strike="noStrike" baseline="0">
                  <a:solidFill>
                    <a:srgbClr val="000000"/>
                  </a:solidFill>
                  <a:latin typeface="Arial"/>
                  <a:cs typeface="Arial"/>
                </a:rPr>
                <a:t>Help</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114300</xdr:colOff>
          <xdr:row>5</xdr:row>
          <xdr:rowOff>66675</xdr:rowOff>
        </xdr:from>
        <xdr:to>
          <xdr:col>0</xdr:col>
          <xdr:colOff>2981325</xdr:colOff>
          <xdr:row>6</xdr:row>
          <xdr:rowOff>142875</xdr:rowOff>
        </xdr:to>
        <xdr:sp macro="" textlink="">
          <xdr:nvSpPr>
            <xdr:cNvPr id="5123" name="Button 3" hidden="1">
              <a:extLst>
                <a:ext uri="{63B3BB69-23CF-44E3-9099-C40C66FF867C}">
                  <a14:compatExt spid="_x0000_s5123"/>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Search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723900</xdr:colOff>
          <xdr:row>8</xdr:row>
          <xdr:rowOff>19050</xdr:rowOff>
        </xdr:from>
        <xdr:to>
          <xdr:col>0</xdr:col>
          <xdr:colOff>2552700</xdr:colOff>
          <xdr:row>8</xdr:row>
          <xdr:rowOff>238125</xdr:rowOff>
        </xdr:to>
        <xdr:sp macro="" textlink="">
          <xdr:nvSpPr>
            <xdr:cNvPr id="5124" name="Button 4" hidden="1">
              <a:extLst>
                <a:ext uri="{63B3BB69-23CF-44E3-9099-C40C66FF867C}">
                  <a14:compatExt spid="_x0000_s5124"/>
                </a:ext>
              </a:extLst>
            </xdr:cNvPr>
            <xdr:cNvSpPr/>
          </xdr:nvSpPr>
          <xdr:spPr bwMode="auto">
            <a:xfrm>
              <a:off x="0" y="0"/>
              <a:ext cx="0" cy="0"/>
            </a:xfrm>
            <a:prstGeom prst="rect">
              <a:avLst/>
            </a:prstGeom>
            <a:noFill/>
            <a:ln w="9525">
              <a:miter lim="800000"/>
              <a:headEnd/>
              <a:tailEnd/>
            </a:ln>
          </xdr:spPr>
          <xdr:txBody>
            <a:bodyPr vertOverflow="clip" wrap="square" lIns="27432" tIns="0" rIns="27432" bIns="27432" anchor="b" upright="1"/>
            <a:lstStyle/>
            <a:p>
              <a:pPr algn="ctr" rtl="0">
                <a:defRPr sz="1000"/>
              </a:pPr>
              <a:r>
                <a:rPr lang="zh-CN" altLang="en-US" sz="1100" b="1" i="0" u="none" strike="noStrike" baseline="0">
                  <a:solidFill>
                    <a:srgbClr val="000000"/>
                  </a:solidFill>
                  <a:latin typeface="Arial"/>
                  <a:cs typeface="Arial"/>
                </a:rPr>
                <a:t>Jump to Latest Entry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38100</xdr:colOff>
          <xdr:row>8</xdr:row>
          <xdr:rowOff>19050</xdr:rowOff>
        </xdr:from>
        <xdr:to>
          <xdr:col>1</xdr:col>
          <xdr:colOff>247650</xdr:colOff>
          <xdr:row>8</xdr:row>
          <xdr:rowOff>238125</xdr:rowOff>
        </xdr:to>
        <xdr:sp macro="" textlink="">
          <xdr:nvSpPr>
            <xdr:cNvPr id="5145" name="Button 25" hidden="1">
              <a:extLst>
                <a:ext uri="{63B3BB69-23CF-44E3-9099-C40C66FF867C}">
                  <a14:compatExt spid="_x0000_s514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zh-CN" altLang="en-US" sz="1200" b="1" i="0" u="none" strike="noStrike" baseline="0">
                  <a:solidFill>
                    <a:srgbClr val="000000"/>
                  </a:solidFill>
                  <a:latin typeface="System"/>
                </a:rPr>
                <a:t>x</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266700</xdr:colOff>
          <xdr:row>8</xdr:row>
          <xdr:rowOff>19050</xdr:rowOff>
        </xdr:from>
        <xdr:to>
          <xdr:col>1</xdr:col>
          <xdr:colOff>485775</xdr:colOff>
          <xdr:row>8</xdr:row>
          <xdr:rowOff>238125</xdr:rowOff>
        </xdr:to>
        <xdr:sp macro="" textlink="">
          <xdr:nvSpPr>
            <xdr:cNvPr id="5146" name="Button 26" hidden="1">
              <a:extLst>
                <a:ext uri="{63B3BB69-23CF-44E3-9099-C40C66FF867C}">
                  <a14:compatExt spid="_x0000_s514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zh-CN" altLang="en-US" sz="1000" b="1" i="0" u="sng" strike="noStrike" baseline="0">
                  <a:solidFill>
                    <a:srgbClr val="000000"/>
                  </a:solidFill>
                  <a:latin typeface="Impact"/>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133350</xdr:colOff>
          <xdr:row>3</xdr:row>
          <xdr:rowOff>266700</xdr:rowOff>
        </xdr:from>
        <xdr:to>
          <xdr:col>0</xdr:col>
          <xdr:colOff>2981325</xdr:colOff>
          <xdr:row>4</xdr:row>
          <xdr:rowOff>266700</xdr:rowOff>
        </xdr:to>
        <xdr:sp macro="" textlink="">
          <xdr:nvSpPr>
            <xdr:cNvPr id="5149" name="Button 29" hidden="1">
              <a:extLst>
                <a:ext uri="{63B3BB69-23CF-44E3-9099-C40C66FF867C}">
                  <a14:compatExt spid="_x0000_s5149"/>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zh-CN" altLang="en-US" sz="1200" b="1" i="0" u="none" strike="noStrike" baseline="0">
                  <a:solidFill>
                    <a:srgbClr val="000000"/>
                  </a:solidFill>
                  <a:latin typeface="Arial"/>
                  <a:cs typeface="Arial"/>
                </a:rPr>
                <a:t>Fill in Today's Date</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DD_Dyno_Daily_Repor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durability%20test\New%20Test%20Graphs\315\07-GMT315BAS_Mul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gmuserprofile/s8mgvt/Desktop/GFE%20Validation%20Test%20Repo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 val="Holidays"/>
      <sheetName val="Drop Box"/>
      <sheetName val="PTB"/>
      <sheetName val="Settings"/>
      <sheetName val="PTA"/>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PTC"/>
      <sheetName val="GRC 9T60_8JHB"/>
      <sheetName val="GRC 6T35_046"/>
      <sheetName val="GRC 9T50 quick dyno"/>
      <sheetName val="GPS 9T60 BAS 003"/>
      <sheetName val="GPS 9T60 BAS 004"/>
      <sheetName val="GPS 9T60 BAS 005"/>
      <sheetName val="M1_"/>
      <sheetName val="Sheet2"/>
      <sheetName val="Sheet1"/>
      <sheetName val="E2SB LTG M3H"/>
    </sheetNames>
    <sheetDataSet>
      <sheetData sheetId="0">
        <row r="2">
          <cell r="C2" t="str">
            <v>Ran Weekends</v>
          </cell>
        </row>
        <row r="3">
          <cell r="A3" t="str">
            <v>Running</v>
          </cell>
          <cell r="C3" t="str">
            <v>DID NOT Run Weekends</v>
          </cell>
        </row>
        <row r="4">
          <cell r="A4" t="str">
            <v>Running   Incident</v>
          </cell>
        </row>
        <row r="5">
          <cell r="A5" t="str">
            <v>Incident</v>
          </cell>
        </row>
        <row r="6">
          <cell r="A6" t="str">
            <v>Pre Test</v>
          </cell>
        </row>
        <row r="7">
          <cell r="A7" t="str">
            <v>Work In Progress</v>
          </cell>
        </row>
        <row r="8">
          <cell r="A8" t="str">
            <v>Investigating</v>
          </cell>
        </row>
        <row r="9">
          <cell r="A9" t="str">
            <v>Waiting</v>
          </cell>
        </row>
        <row r="10">
          <cell r="A10" t="str">
            <v>Waiting   Parts</v>
          </cell>
        </row>
        <row r="11">
          <cell r="A11" t="str">
            <v>Waiting   Manpower</v>
          </cell>
        </row>
        <row r="12">
          <cell r="A12" t="str">
            <v>Waiting   Ready to Run</v>
          </cell>
        </row>
        <row r="13">
          <cell r="A13" t="str">
            <v>Down</v>
          </cell>
        </row>
        <row r="14">
          <cell r="A14" t="str">
            <v>Down (Weekend)</v>
          </cell>
        </row>
        <row r="15">
          <cell r="A15" t="str">
            <v>Test Terminated</v>
          </cell>
        </row>
        <row r="16">
          <cell r="A16" t="str">
            <v>Pending</v>
          </cell>
        </row>
        <row r="17">
          <cell r="A17" t="str">
            <v>Pending LATE</v>
          </cell>
        </row>
        <row r="18">
          <cell r="A18" t="str">
            <v>Complete</v>
          </cell>
        </row>
      </sheetData>
      <sheetData sheetId="1">
        <row r="2">
          <cell r="A2">
            <v>39766</v>
          </cell>
        </row>
        <row r="3">
          <cell r="A3">
            <v>39779</v>
          </cell>
        </row>
        <row r="4">
          <cell r="A4">
            <v>39780</v>
          </cell>
        </row>
        <row r="5">
          <cell r="A5">
            <v>39804</v>
          </cell>
        </row>
        <row r="6">
          <cell r="A6">
            <v>39805</v>
          </cell>
        </row>
        <row r="7">
          <cell r="A7">
            <v>39806</v>
          </cell>
        </row>
        <row r="8">
          <cell r="A8">
            <v>39807</v>
          </cell>
        </row>
        <row r="9">
          <cell r="A9">
            <v>39808</v>
          </cell>
        </row>
        <row r="10">
          <cell r="A10">
            <v>39811</v>
          </cell>
        </row>
        <row r="11">
          <cell r="A11">
            <v>39812</v>
          </cell>
        </row>
        <row r="12">
          <cell r="A12">
            <v>39813</v>
          </cell>
        </row>
        <row r="13">
          <cell r="A13">
            <v>39814</v>
          </cell>
        </row>
        <row r="14">
          <cell r="A14">
            <v>39815</v>
          </cell>
        </row>
        <row r="15">
          <cell r="A15">
            <v>39832</v>
          </cell>
        </row>
        <row r="16">
          <cell r="A16">
            <v>39913</v>
          </cell>
        </row>
        <row r="17">
          <cell r="A17">
            <v>39916</v>
          </cell>
        </row>
        <row r="18">
          <cell r="A18">
            <v>39955</v>
          </cell>
        </row>
        <row r="19">
          <cell r="A19">
            <v>39958</v>
          </cell>
        </row>
        <row r="20">
          <cell r="A20">
            <v>39993</v>
          </cell>
        </row>
        <row r="21">
          <cell r="A21">
            <v>39994</v>
          </cell>
        </row>
        <row r="22">
          <cell r="A22">
            <v>39995</v>
          </cell>
        </row>
        <row r="23">
          <cell r="A23">
            <v>39996</v>
          </cell>
        </row>
        <row r="24">
          <cell r="A24">
            <v>39997</v>
          </cell>
        </row>
        <row r="25">
          <cell r="A25">
            <v>40063</v>
          </cell>
        </row>
        <row r="26">
          <cell r="A26">
            <v>40133</v>
          </cell>
        </row>
        <row r="27">
          <cell r="A27">
            <v>40143</v>
          </cell>
        </row>
        <row r="28">
          <cell r="A28">
            <v>40144</v>
          </cell>
        </row>
        <row r="29">
          <cell r="A29">
            <v>40171</v>
          </cell>
        </row>
        <row r="30">
          <cell r="A30">
            <v>40172</v>
          </cell>
        </row>
        <row r="31">
          <cell r="A31">
            <v>40175</v>
          </cell>
        </row>
        <row r="32">
          <cell r="A32">
            <v>40176</v>
          </cell>
        </row>
        <row r="33">
          <cell r="A33">
            <v>40177</v>
          </cell>
        </row>
        <row r="34">
          <cell r="A34">
            <v>40178</v>
          </cell>
        </row>
        <row r="35">
          <cell r="A35">
            <v>40179</v>
          </cell>
        </row>
        <row r="36">
          <cell r="A36">
            <v>40270</v>
          </cell>
        </row>
      </sheetData>
      <sheetData sheetId="2">
        <row r="1">
          <cell r="A1" t="str">
            <v>Test Cell</v>
          </cell>
        </row>
        <row r="2">
          <cell r="A2" t="str">
            <v>Pallet Prep</v>
          </cell>
        </row>
        <row r="3">
          <cell r="A3" t="str">
            <v>Drop Zone</v>
          </cell>
        </row>
        <row r="4">
          <cell r="A4" t="str">
            <v>Build Room</v>
          </cell>
        </row>
        <row r="5">
          <cell r="A5" t="str">
            <v>Cart Room</v>
          </cell>
        </row>
        <row r="6">
          <cell r="A6" t="str">
            <v>Dock 45</v>
          </cell>
        </row>
        <row r="7">
          <cell r="A7" t="str">
            <v>PAT Crib</v>
          </cell>
        </row>
        <row r="8">
          <cell r="A8" t="str">
            <v>NF wing</v>
          </cell>
        </row>
        <row r="9">
          <cell r="A9" t="str">
            <v>NF dyno</v>
          </cell>
        </row>
        <row r="10">
          <cell r="A10" t="str">
            <v>D111</v>
          </cell>
        </row>
        <row r="11">
          <cell r="A11" t="str">
            <v>D113</v>
          </cell>
        </row>
        <row r="12">
          <cell r="A12" t="str">
            <v>D115</v>
          </cell>
        </row>
        <row r="13">
          <cell r="A13" t="str">
            <v>D117</v>
          </cell>
        </row>
        <row r="14">
          <cell r="A14" t="str">
            <v>D119</v>
          </cell>
        </row>
        <row r="15">
          <cell r="A15" t="str">
            <v>D121</v>
          </cell>
        </row>
        <row r="16">
          <cell r="A16" t="str">
            <v>D123</v>
          </cell>
        </row>
        <row r="17">
          <cell r="A17" t="str">
            <v>D125</v>
          </cell>
        </row>
        <row r="18">
          <cell r="A18" t="str">
            <v>D126</v>
          </cell>
        </row>
        <row r="19">
          <cell r="A19" t="str">
            <v>D127</v>
          </cell>
        </row>
        <row r="20">
          <cell r="A20" t="str">
            <v>D128</v>
          </cell>
        </row>
        <row r="21">
          <cell r="A21" t="str">
            <v>D129</v>
          </cell>
        </row>
        <row r="22">
          <cell r="A22" t="str">
            <v>D131</v>
          </cell>
        </row>
        <row r="23">
          <cell r="A23" t="str">
            <v>D133</v>
          </cell>
        </row>
        <row r="24">
          <cell r="A24" t="str">
            <v>D135</v>
          </cell>
        </row>
        <row r="25">
          <cell r="A25" t="str">
            <v>D137</v>
          </cell>
        </row>
        <row r="26">
          <cell r="A26" t="str">
            <v>D139</v>
          </cell>
        </row>
        <row r="27">
          <cell r="A27" t="str">
            <v>D141</v>
          </cell>
        </row>
        <row r="28">
          <cell r="A28" t="str">
            <v>D143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4L51293"/>
      <sheetName val="Z4L51378"/>
      <sheetName val="Z4L51753"/>
      <sheetName val="87LM4004-EOT"/>
      <sheetName val="87LM4004"/>
      <sheetName val="Graphs 1-5 +Fleet"/>
      <sheetName val="Graphs 6-10 +Fleet"/>
      <sheetName val="Vehicle 6"/>
      <sheetName val="Vehicle 7"/>
      <sheetName val="Vehicle 8"/>
      <sheetName val="Vehicle 9"/>
      <sheetName val="Vehicle 10"/>
      <sheetName val="Vehicle Fleet"/>
      <sheetName val="Forecast Link"/>
      <sheetName val="Calendar"/>
      <sheetName val="Test Speed"/>
      <sheetName val="Change Log"/>
    </sheetNames>
    <sheetDataSet>
      <sheetData sheetId="0">
        <row r="2">
          <cell r="A2" t="str">
            <v>Z4L51293</v>
          </cell>
          <cell r="C2" t="str">
            <v>GMT315BAS</v>
          </cell>
          <cell r="D2" t="str">
            <v>3980</v>
          </cell>
          <cell r="F2" t="str">
            <v>Mule</v>
          </cell>
          <cell r="P2" t="str">
            <v>Brunson</v>
          </cell>
        </row>
        <row r="6">
          <cell r="X6" t="str">
            <v>Z4L51293 GMT315BAS Mule on  3980 by  Brunson</v>
          </cell>
        </row>
      </sheetData>
      <sheetData sheetId="1">
        <row r="2">
          <cell r="A2" t="str">
            <v>Z4L51378</v>
          </cell>
          <cell r="C2" t="str">
            <v>GMT315BAS</v>
          </cell>
          <cell r="D2" t="str">
            <v>3980</v>
          </cell>
          <cell r="F2" t="str">
            <v>Mule</v>
          </cell>
          <cell r="P2" t="str">
            <v>Brunson</v>
          </cell>
        </row>
        <row r="6">
          <cell r="X6" t="str">
            <v>Z4L51378 GMT315BAS Mule on  3980 by  Brunson</v>
          </cell>
        </row>
      </sheetData>
      <sheetData sheetId="2">
        <row r="2">
          <cell r="A2" t="str">
            <v>Z4L51753</v>
          </cell>
          <cell r="C2" t="str">
            <v>GMT315BAS</v>
          </cell>
          <cell r="D2" t="str">
            <v>3980</v>
          </cell>
          <cell r="F2" t="str">
            <v>Mule</v>
          </cell>
          <cell r="P2" t="str">
            <v>Brunson</v>
          </cell>
        </row>
        <row r="6">
          <cell r="X6" t="str">
            <v>Z4L51753 GMT315BAS Mule on  3980 by  Brunson</v>
          </cell>
        </row>
      </sheetData>
      <sheetData sheetId="3">
        <row r="6">
          <cell r="X6" t="str">
            <v>87LM4004 GMT315BAS Mule on  9543 by  Brunson</v>
          </cell>
        </row>
      </sheetData>
      <sheetData sheetId="4">
        <row r="2">
          <cell r="A2" t="str">
            <v>87LM4004</v>
          </cell>
          <cell r="C2" t="str">
            <v>GMT315BAS</v>
          </cell>
          <cell r="D2" t="str">
            <v>9543</v>
          </cell>
          <cell r="F2" t="str">
            <v>Mule</v>
          </cell>
          <cell r="P2" t="str">
            <v>Brunson</v>
          </cell>
        </row>
        <row r="6">
          <cell r="X6" t="str">
            <v>87LM4004 GMT315BAS Mule on  9543 by  Brunson</v>
          </cell>
        </row>
      </sheetData>
      <sheetData sheetId="5"/>
      <sheetData sheetId="6"/>
      <sheetData sheetId="7">
        <row r="2">
          <cell r="C2" t="str">
            <v>GMT315BAS</v>
          </cell>
          <cell r="D2" t="str">
            <v>1234</v>
          </cell>
          <cell r="F2" t="str">
            <v>Mule</v>
          </cell>
        </row>
        <row r="6">
          <cell r="X6" t="str">
            <v xml:space="preserve"> GMT315BAS Mule on  1234 by  </v>
          </cell>
        </row>
      </sheetData>
      <sheetData sheetId="8">
        <row r="2">
          <cell r="C2" t="str">
            <v>GMT315BAS</v>
          </cell>
          <cell r="D2" t="str">
            <v>1234</v>
          </cell>
          <cell r="F2" t="str">
            <v>Mule</v>
          </cell>
        </row>
        <row r="6">
          <cell r="X6" t="str">
            <v xml:space="preserve"> GMT315BAS Mule on  1234 by  </v>
          </cell>
        </row>
      </sheetData>
      <sheetData sheetId="9">
        <row r="2">
          <cell r="C2" t="str">
            <v>GMT315BAS</v>
          </cell>
          <cell r="D2" t="str">
            <v>1234</v>
          </cell>
          <cell r="F2" t="str">
            <v>Mule</v>
          </cell>
        </row>
        <row r="6">
          <cell r="X6" t="str">
            <v xml:space="preserve"> GMT315BAS Mule on  1234 by  </v>
          </cell>
        </row>
      </sheetData>
      <sheetData sheetId="10">
        <row r="2">
          <cell r="C2" t="str">
            <v>GMT315BAS</v>
          </cell>
          <cell r="D2" t="str">
            <v>1234</v>
          </cell>
          <cell r="F2" t="str">
            <v>Mule</v>
          </cell>
        </row>
        <row r="6">
          <cell r="X6" t="str">
            <v xml:space="preserve"> GMT315BAS Mule on  1234 by  </v>
          </cell>
        </row>
      </sheetData>
      <sheetData sheetId="11">
        <row r="2">
          <cell r="C2" t="str">
            <v>GMT315BAS</v>
          </cell>
          <cell r="D2" t="str">
            <v>1234</v>
          </cell>
          <cell r="F2" t="str">
            <v>Mule</v>
          </cell>
        </row>
        <row r="6">
          <cell r="X6" t="str">
            <v xml:space="preserve"> GMT315BAS Mule on  1234 by  </v>
          </cell>
        </row>
      </sheetData>
      <sheetData sheetId="12">
        <row r="2">
          <cell r="C2" t="str">
            <v>GMT315BAS</v>
          </cell>
          <cell r="F2" t="str">
            <v>Mule</v>
          </cell>
        </row>
        <row r="3">
          <cell r="V3" t="str">
            <v>GMT315BAS Mule FLEET</v>
          </cell>
        </row>
      </sheetData>
      <sheetData sheetId="13">
        <row r="6">
          <cell r="X6" t="str">
            <v>Brunson</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TA"/>
      <sheetName val="PTB"/>
      <sheetName val="PTC"/>
      <sheetName val="B2B"/>
      <sheetName val="GRC"/>
      <sheetName val="Horiba"/>
    </sheetNames>
    <sheetDataSet>
      <sheetData sheetId="0" refreshError="1"/>
      <sheetData sheetId="1" refreshError="1"/>
      <sheetData sheetId="2" refreshError="1"/>
      <sheetData sheetId="3" refreshError="1"/>
      <sheetData sheetId="4" refreshError="1">
        <row r="5">
          <cell r="C5">
            <v>185.4</v>
          </cell>
        </row>
      </sheetData>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2.vml"/><Relationship Id="rId7" Type="http://schemas.openxmlformats.org/officeDocument/2006/relationships/ctrlProp" Target="../ctrlProps/ctrlProp4.xml"/><Relationship Id="rId12" Type="http://schemas.openxmlformats.org/officeDocument/2006/relationships/comments" Target="../comments2.xml"/><Relationship Id="rId2" Type="http://schemas.openxmlformats.org/officeDocument/2006/relationships/drawing" Target="../drawings/drawing3.xml"/><Relationship Id="rId1" Type="http://schemas.openxmlformats.org/officeDocument/2006/relationships/printerSettings" Target="../printerSettings/printerSettings4.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13.xml"/><Relationship Id="rId3" Type="http://schemas.openxmlformats.org/officeDocument/2006/relationships/vmlDrawing" Target="../drawings/vmlDrawing3.vml"/><Relationship Id="rId7" Type="http://schemas.openxmlformats.org/officeDocument/2006/relationships/ctrlProp" Target="../ctrlProps/ctrlProp12.xml"/><Relationship Id="rId12" Type="http://schemas.openxmlformats.org/officeDocument/2006/relationships/comments" Target="../comments3.xml"/><Relationship Id="rId2" Type="http://schemas.openxmlformats.org/officeDocument/2006/relationships/drawing" Target="../drawings/drawing4.xml"/><Relationship Id="rId1" Type="http://schemas.openxmlformats.org/officeDocument/2006/relationships/printerSettings" Target="../printerSettings/printerSettings5.bin"/><Relationship Id="rId6" Type="http://schemas.openxmlformats.org/officeDocument/2006/relationships/ctrlProp" Target="../ctrlProps/ctrlProp11.xml"/><Relationship Id="rId11" Type="http://schemas.openxmlformats.org/officeDocument/2006/relationships/ctrlProp" Target="../ctrlProps/ctrlProp16.xml"/><Relationship Id="rId5" Type="http://schemas.openxmlformats.org/officeDocument/2006/relationships/ctrlProp" Target="../ctrlProps/ctrlProp10.xml"/><Relationship Id="rId10" Type="http://schemas.openxmlformats.org/officeDocument/2006/relationships/ctrlProp" Target="../ctrlProps/ctrlProp15.xml"/><Relationship Id="rId4" Type="http://schemas.openxmlformats.org/officeDocument/2006/relationships/ctrlProp" Target="../ctrlProps/ctrlProp9.xml"/><Relationship Id="rId9" Type="http://schemas.openxmlformats.org/officeDocument/2006/relationships/ctrlProp" Target="../ctrlProps/ctrlProp1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comments" Target="../comments4.xml"/><Relationship Id="rId4" Type="http://schemas.openxmlformats.org/officeDocument/2006/relationships/ctrlProp" Target="../ctrlProps/ctrlProp17.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23.xml"/><Relationship Id="rId3" Type="http://schemas.openxmlformats.org/officeDocument/2006/relationships/ctrlProp" Target="../ctrlProps/ctrlProp18.xml"/><Relationship Id="rId7" Type="http://schemas.openxmlformats.org/officeDocument/2006/relationships/ctrlProp" Target="../ctrlProps/ctrlProp22.xml"/><Relationship Id="rId2" Type="http://schemas.openxmlformats.org/officeDocument/2006/relationships/vmlDrawing" Target="../drawings/vmlDrawing5.vml"/><Relationship Id="rId1" Type="http://schemas.openxmlformats.org/officeDocument/2006/relationships/drawing" Target="../drawings/drawing6.xml"/><Relationship Id="rId6" Type="http://schemas.openxmlformats.org/officeDocument/2006/relationships/ctrlProp" Target="../ctrlProps/ctrlProp21.xml"/><Relationship Id="rId11" Type="http://schemas.openxmlformats.org/officeDocument/2006/relationships/comments" Target="../comments5.xml"/><Relationship Id="rId5" Type="http://schemas.openxmlformats.org/officeDocument/2006/relationships/ctrlProp" Target="../ctrlProps/ctrlProp20.xml"/><Relationship Id="rId10" Type="http://schemas.openxmlformats.org/officeDocument/2006/relationships/ctrlProp" Target="../ctrlProps/ctrlProp25.xml"/><Relationship Id="rId4" Type="http://schemas.openxmlformats.org/officeDocument/2006/relationships/ctrlProp" Target="../ctrlProps/ctrlProp19.xml"/><Relationship Id="rId9" Type="http://schemas.openxmlformats.org/officeDocument/2006/relationships/ctrlProp" Target="../ctrlProps/ctrlProp24.xml"/></Relationships>
</file>

<file path=xl/worksheets/_rels/sheet10.xml.rels><?xml version="1.0" encoding="UTF-8" standalone="yes"?>
<Relationships xmlns="http://schemas.openxmlformats.org/package/2006/relationships"><Relationship Id="rId8" Type="http://schemas.openxmlformats.org/officeDocument/2006/relationships/ctrlProp" Target="../ctrlProps/ctrlProp30.xml"/><Relationship Id="rId3" Type="http://schemas.openxmlformats.org/officeDocument/2006/relationships/vmlDrawing" Target="../drawings/vmlDrawing6.vml"/><Relationship Id="rId7" Type="http://schemas.openxmlformats.org/officeDocument/2006/relationships/ctrlProp" Target="../ctrlProps/ctrlProp29.xml"/><Relationship Id="rId2" Type="http://schemas.openxmlformats.org/officeDocument/2006/relationships/drawing" Target="../drawings/drawing7.xml"/><Relationship Id="rId1" Type="http://schemas.openxmlformats.org/officeDocument/2006/relationships/printerSettings" Target="../printerSettings/printerSettings7.bin"/><Relationship Id="rId6" Type="http://schemas.openxmlformats.org/officeDocument/2006/relationships/ctrlProp" Target="../ctrlProps/ctrlProp28.xml"/><Relationship Id="rId5" Type="http://schemas.openxmlformats.org/officeDocument/2006/relationships/ctrlProp" Target="../ctrlProps/ctrlProp27.xml"/><Relationship Id="rId10" Type="http://schemas.openxmlformats.org/officeDocument/2006/relationships/comments" Target="../comments6.xml"/><Relationship Id="rId4" Type="http://schemas.openxmlformats.org/officeDocument/2006/relationships/ctrlProp" Target="../ctrlProps/ctrlProp26.xml"/><Relationship Id="rId9" Type="http://schemas.openxmlformats.org/officeDocument/2006/relationships/ctrlProp" Target="../ctrlProps/ctrlProp31.xml"/></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36.xml"/><Relationship Id="rId3" Type="http://schemas.openxmlformats.org/officeDocument/2006/relationships/vmlDrawing" Target="../drawings/vmlDrawing7.vml"/><Relationship Id="rId7" Type="http://schemas.openxmlformats.org/officeDocument/2006/relationships/ctrlProp" Target="../ctrlProps/ctrlProp35.xml"/><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ctrlProp" Target="../ctrlProps/ctrlProp34.xml"/><Relationship Id="rId5" Type="http://schemas.openxmlformats.org/officeDocument/2006/relationships/ctrlProp" Target="../ctrlProps/ctrlProp33.xml"/><Relationship Id="rId10" Type="http://schemas.openxmlformats.org/officeDocument/2006/relationships/comments" Target="../comments7.xml"/><Relationship Id="rId4" Type="http://schemas.openxmlformats.org/officeDocument/2006/relationships/ctrlProp" Target="../ctrlProps/ctrlProp32.xml"/><Relationship Id="rId9" Type="http://schemas.openxmlformats.org/officeDocument/2006/relationships/ctrlProp" Target="../ctrlProps/ctrlProp37.xml"/></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43.xml"/><Relationship Id="rId3" Type="http://schemas.openxmlformats.org/officeDocument/2006/relationships/ctrlProp" Target="../ctrlProps/ctrlProp38.xml"/><Relationship Id="rId7" Type="http://schemas.openxmlformats.org/officeDocument/2006/relationships/ctrlProp" Target="../ctrlProps/ctrlProp42.xml"/><Relationship Id="rId2" Type="http://schemas.openxmlformats.org/officeDocument/2006/relationships/vmlDrawing" Target="../drawings/vmlDrawing8.vml"/><Relationship Id="rId1" Type="http://schemas.openxmlformats.org/officeDocument/2006/relationships/drawing" Target="../drawings/drawing9.xml"/><Relationship Id="rId6" Type="http://schemas.openxmlformats.org/officeDocument/2006/relationships/ctrlProp" Target="../ctrlProps/ctrlProp41.xml"/><Relationship Id="rId5" Type="http://schemas.openxmlformats.org/officeDocument/2006/relationships/ctrlProp" Target="../ctrlProps/ctrlProp40.xml"/><Relationship Id="rId4" Type="http://schemas.openxmlformats.org/officeDocument/2006/relationships/ctrlProp" Target="../ctrlProps/ctrlProp39.xml"/><Relationship Id="rId9" Type="http://schemas.openxmlformats.org/officeDocument/2006/relationships/comments" Target="../comments8.xml"/></Relationships>
</file>

<file path=xl/worksheets/_rels/sheet13.xml.rels><?xml version="1.0" encoding="UTF-8" standalone="yes"?>
<Relationships xmlns="http://schemas.openxmlformats.org/package/2006/relationships"><Relationship Id="rId8" Type="http://schemas.openxmlformats.org/officeDocument/2006/relationships/ctrlProp" Target="../ctrlProps/ctrlProp48.xml"/><Relationship Id="rId3" Type="http://schemas.openxmlformats.org/officeDocument/2006/relationships/vmlDrawing" Target="../drawings/vmlDrawing9.vml"/><Relationship Id="rId7" Type="http://schemas.openxmlformats.org/officeDocument/2006/relationships/ctrlProp" Target="../ctrlProps/ctrlProp47.x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46.xml"/><Relationship Id="rId5" Type="http://schemas.openxmlformats.org/officeDocument/2006/relationships/ctrlProp" Target="../ctrlProps/ctrlProp45.xml"/><Relationship Id="rId10" Type="http://schemas.openxmlformats.org/officeDocument/2006/relationships/comments" Target="../comments9.xml"/><Relationship Id="rId4" Type="http://schemas.openxmlformats.org/officeDocument/2006/relationships/ctrlProp" Target="../ctrlProps/ctrlProp44.xml"/><Relationship Id="rId9" Type="http://schemas.openxmlformats.org/officeDocument/2006/relationships/ctrlProp" Target="../ctrlProps/ctrlProp49.xml"/></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5.xml"/><Relationship Id="rId3" Type="http://schemas.openxmlformats.org/officeDocument/2006/relationships/ctrlProp" Target="../ctrlProps/ctrlProp50.xml"/><Relationship Id="rId7" Type="http://schemas.openxmlformats.org/officeDocument/2006/relationships/ctrlProp" Target="../ctrlProps/ctrlProp54.xml"/><Relationship Id="rId2" Type="http://schemas.openxmlformats.org/officeDocument/2006/relationships/vmlDrawing" Target="../drawings/vmlDrawing10.vml"/><Relationship Id="rId1" Type="http://schemas.openxmlformats.org/officeDocument/2006/relationships/drawing" Target="../drawings/drawing11.xml"/><Relationship Id="rId6" Type="http://schemas.openxmlformats.org/officeDocument/2006/relationships/ctrlProp" Target="../ctrlProps/ctrlProp53.xml"/><Relationship Id="rId5" Type="http://schemas.openxmlformats.org/officeDocument/2006/relationships/ctrlProp" Target="../ctrlProps/ctrlProp52.xml"/><Relationship Id="rId4" Type="http://schemas.openxmlformats.org/officeDocument/2006/relationships/ctrlProp" Target="../ctrlProps/ctrlProp51.xml"/><Relationship Id="rId9"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8" Type="http://schemas.openxmlformats.org/officeDocument/2006/relationships/ctrlProp" Target="../ctrlProps/ctrlProp60.xml"/><Relationship Id="rId3" Type="http://schemas.openxmlformats.org/officeDocument/2006/relationships/vmlDrawing" Target="../drawings/vmlDrawing11.vml"/><Relationship Id="rId7" Type="http://schemas.openxmlformats.org/officeDocument/2006/relationships/ctrlProp" Target="../ctrlProps/ctrlProp59.xml"/><Relationship Id="rId2" Type="http://schemas.openxmlformats.org/officeDocument/2006/relationships/drawing" Target="../drawings/drawing12.xml"/><Relationship Id="rId1" Type="http://schemas.openxmlformats.org/officeDocument/2006/relationships/printerSettings" Target="../printerSettings/printerSettings10.bin"/><Relationship Id="rId6" Type="http://schemas.openxmlformats.org/officeDocument/2006/relationships/ctrlProp" Target="../ctrlProps/ctrlProp58.xml"/><Relationship Id="rId5" Type="http://schemas.openxmlformats.org/officeDocument/2006/relationships/ctrlProp" Target="../ctrlProps/ctrlProp57.xml"/><Relationship Id="rId10" Type="http://schemas.openxmlformats.org/officeDocument/2006/relationships/comments" Target="../comments11.xml"/><Relationship Id="rId4" Type="http://schemas.openxmlformats.org/officeDocument/2006/relationships/ctrlProp" Target="../ctrlProps/ctrlProp56.xml"/><Relationship Id="rId9" Type="http://schemas.openxmlformats.org/officeDocument/2006/relationships/ctrlProp" Target="../ctrlProps/ctrlProp61.xml"/></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66.xml"/><Relationship Id="rId3" Type="http://schemas.openxmlformats.org/officeDocument/2006/relationships/vmlDrawing" Target="../drawings/vmlDrawing12.vml"/><Relationship Id="rId7" Type="http://schemas.openxmlformats.org/officeDocument/2006/relationships/ctrlProp" Target="../ctrlProps/ctrlProp65.xml"/><Relationship Id="rId2" Type="http://schemas.openxmlformats.org/officeDocument/2006/relationships/drawing" Target="../drawings/drawing13.xml"/><Relationship Id="rId1" Type="http://schemas.openxmlformats.org/officeDocument/2006/relationships/printerSettings" Target="../printerSettings/printerSettings11.bin"/><Relationship Id="rId6" Type="http://schemas.openxmlformats.org/officeDocument/2006/relationships/ctrlProp" Target="../ctrlProps/ctrlProp64.xml"/><Relationship Id="rId5" Type="http://schemas.openxmlformats.org/officeDocument/2006/relationships/ctrlProp" Target="../ctrlProps/ctrlProp63.xml"/><Relationship Id="rId10" Type="http://schemas.openxmlformats.org/officeDocument/2006/relationships/comments" Target="../comments12.xml"/><Relationship Id="rId4" Type="http://schemas.openxmlformats.org/officeDocument/2006/relationships/ctrlProp" Target="../ctrlProps/ctrlProp62.xml"/><Relationship Id="rId9" Type="http://schemas.openxmlformats.org/officeDocument/2006/relationships/ctrlProp" Target="../ctrlProps/ctrlProp67.xml"/></Relationships>
</file>

<file path=xl/worksheets/_rels/sheet17.xml.rels><?xml version="1.0" encoding="UTF-8" standalone="yes"?>
<Relationships xmlns="http://schemas.openxmlformats.org/package/2006/relationships"><Relationship Id="rId8" Type="http://schemas.openxmlformats.org/officeDocument/2006/relationships/ctrlProp" Target="../ctrlProps/ctrlProp72.xml"/><Relationship Id="rId3" Type="http://schemas.openxmlformats.org/officeDocument/2006/relationships/vmlDrawing" Target="../drawings/vmlDrawing13.vml"/><Relationship Id="rId7" Type="http://schemas.openxmlformats.org/officeDocument/2006/relationships/ctrlProp" Target="../ctrlProps/ctrlProp71.xml"/><Relationship Id="rId2" Type="http://schemas.openxmlformats.org/officeDocument/2006/relationships/drawing" Target="../drawings/drawing14.xml"/><Relationship Id="rId1" Type="http://schemas.openxmlformats.org/officeDocument/2006/relationships/printerSettings" Target="../printerSettings/printerSettings12.bin"/><Relationship Id="rId6" Type="http://schemas.openxmlformats.org/officeDocument/2006/relationships/ctrlProp" Target="../ctrlProps/ctrlProp70.xml"/><Relationship Id="rId5" Type="http://schemas.openxmlformats.org/officeDocument/2006/relationships/ctrlProp" Target="../ctrlProps/ctrlProp69.xml"/><Relationship Id="rId10" Type="http://schemas.openxmlformats.org/officeDocument/2006/relationships/comments" Target="../comments13.xml"/><Relationship Id="rId4" Type="http://schemas.openxmlformats.org/officeDocument/2006/relationships/ctrlProp" Target="../ctrlProps/ctrlProp68.xml"/><Relationship Id="rId9" Type="http://schemas.openxmlformats.org/officeDocument/2006/relationships/ctrlProp" Target="../ctrlProps/ctrlProp73.xml"/></Relationships>
</file>

<file path=xl/worksheets/_rels/sheet18.xml.rels><?xml version="1.0" encoding="UTF-8" standalone="yes"?>
<Relationships xmlns="http://schemas.openxmlformats.org/package/2006/relationships"><Relationship Id="rId8" Type="http://schemas.openxmlformats.org/officeDocument/2006/relationships/ctrlProp" Target="../ctrlProps/ctrlProp78.xml"/><Relationship Id="rId3" Type="http://schemas.openxmlformats.org/officeDocument/2006/relationships/vmlDrawing" Target="../drawings/vmlDrawing14.vml"/><Relationship Id="rId7" Type="http://schemas.openxmlformats.org/officeDocument/2006/relationships/ctrlProp" Target="../ctrlProps/ctrlProp77.xml"/><Relationship Id="rId2" Type="http://schemas.openxmlformats.org/officeDocument/2006/relationships/drawing" Target="../drawings/drawing15.xml"/><Relationship Id="rId1" Type="http://schemas.openxmlformats.org/officeDocument/2006/relationships/printerSettings" Target="../printerSettings/printerSettings13.bin"/><Relationship Id="rId6" Type="http://schemas.openxmlformats.org/officeDocument/2006/relationships/ctrlProp" Target="../ctrlProps/ctrlProp76.xml"/><Relationship Id="rId5" Type="http://schemas.openxmlformats.org/officeDocument/2006/relationships/ctrlProp" Target="../ctrlProps/ctrlProp75.xml"/><Relationship Id="rId10" Type="http://schemas.openxmlformats.org/officeDocument/2006/relationships/comments" Target="../comments14.xml"/><Relationship Id="rId4" Type="http://schemas.openxmlformats.org/officeDocument/2006/relationships/ctrlProp" Target="../ctrlProps/ctrlProp74.xml"/><Relationship Id="rId9" Type="http://schemas.openxmlformats.org/officeDocument/2006/relationships/ctrlProp" Target="../ctrlProps/ctrlProp79.xml"/></Relationships>
</file>

<file path=xl/worksheets/_rels/sheet19.xml.rels><?xml version="1.0" encoding="UTF-8" standalone="yes"?>
<Relationships xmlns="http://schemas.openxmlformats.org/package/2006/relationships"><Relationship Id="rId8" Type="http://schemas.openxmlformats.org/officeDocument/2006/relationships/ctrlProp" Target="../ctrlProps/ctrlProp84.xml"/><Relationship Id="rId3" Type="http://schemas.openxmlformats.org/officeDocument/2006/relationships/vmlDrawing" Target="../drawings/vmlDrawing15.vml"/><Relationship Id="rId7" Type="http://schemas.openxmlformats.org/officeDocument/2006/relationships/ctrlProp" Target="../ctrlProps/ctrlProp83.xml"/><Relationship Id="rId2" Type="http://schemas.openxmlformats.org/officeDocument/2006/relationships/drawing" Target="../drawings/drawing16.xml"/><Relationship Id="rId1" Type="http://schemas.openxmlformats.org/officeDocument/2006/relationships/printerSettings" Target="../printerSettings/printerSettings14.bin"/><Relationship Id="rId6" Type="http://schemas.openxmlformats.org/officeDocument/2006/relationships/ctrlProp" Target="../ctrlProps/ctrlProp82.xml"/><Relationship Id="rId5" Type="http://schemas.openxmlformats.org/officeDocument/2006/relationships/ctrlProp" Target="../ctrlProps/ctrlProp81.xml"/><Relationship Id="rId10" Type="http://schemas.openxmlformats.org/officeDocument/2006/relationships/comments" Target="../comments15.xml"/><Relationship Id="rId4" Type="http://schemas.openxmlformats.org/officeDocument/2006/relationships/ctrlProp" Target="../ctrlProps/ctrlProp80.xml"/><Relationship Id="rId9" Type="http://schemas.openxmlformats.org/officeDocument/2006/relationships/ctrlProp" Target="../ctrlProps/ctrlProp85.xml"/></Relationships>
</file>

<file path=xl/worksheets/_rels/sheet20.xml.rels><?xml version="1.0" encoding="UTF-8" standalone="yes"?>
<Relationships xmlns="http://schemas.openxmlformats.org/package/2006/relationships"><Relationship Id="rId8" Type="http://schemas.openxmlformats.org/officeDocument/2006/relationships/ctrlProp" Target="../ctrlProps/ctrlProp90.xml"/><Relationship Id="rId3" Type="http://schemas.openxmlformats.org/officeDocument/2006/relationships/vmlDrawing" Target="../drawings/vmlDrawing16.vml"/><Relationship Id="rId7" Type="http://schemas.openxmlformats.org/officeDocument/2006/relationships/ctrlProp" Target="../ctrlProps/ctrlProp89.xml"/><Relationship Id="rId2" Type="http://schemas.openxmlformats.org/officeDocument/2006/relationships/drawing" Target="../drawings/drawing17.xml"/><Relationship Id="rId1" Type="http://schemas.openxmlformats.org/officeDocument/2006/relationships/printerSettings" Target="../printerSettings/printerSettings15.bin"/><Relationship Id="rId6" Type="http://schemas.openxmlformats.org/officeDocument/2006/relationships/ctrlProp" Target="../ctrlProps/ctrlProp88.xml"/><Relationship Id="rId5" Type="http://schemas.openxmlformats.org/officeDocument/2006/relationships/ctrlProp" Target="../ctrlProps/ctrlProp87.xml"/><Relationship Id="rId10" Type="http://schemas.openxmlformats.org/officeDocument/2006/relationships/comments" Target="../comments16.xml"/><Relationship Id="rId4" Type="http://schemas.openxmlformats.org/officeDocument/2006/relationships/ctrlProp" Target="../ctrlProps/ctrlProp86.xml"/><Relationship Id="rId9" Type="http://schemas.openxmlformats.org/officeDocument/2006/relationships/ctrlProp" Target="../ctrlProps/ctrlProp91.xml"/></Relationships>
</file>

<file path=xl/worksheets/_rels/sheet21.xml.rels><?xml version="1.0" encoding="UTF-8" standalone="yes"?>
<Relationships xmlns="http://schemas.openxmlformats.org/package/2006/relationships"><Relationship Id="rId8" Type="http://schemas.openxmlformats.org/officeDocument/2006/relationships/ctrlProp" Target="../ctrlProps/ctrlProp96.xml"/><Relationship Id="rId3" Type="http://schemas.openxmlformats.org/officeDocument/2006/relationships/vmlDrawing" Target="../drawings/vmlDrawing17.vml"/><Relationship Id="rId7" Type="http://schemas.openxmlformats.org/officeDocument/2006/relationships/ctrlProp" Target="../ctrlProps/ctrlProp95.xml"/><Relationship Id="rId2" Type="http://schemas.openxmlformats.org/officeDocument/2006/relationships/drawing" Target="../drawings/drawing18.xml"/><Relationship Id="rId1" Type="http://schemas.openxmlformats.org/officeDocument/2006/relationships/printerSettings" Target="../printerSettings/printerSettings16.bin"/><Relationship Id="rId6" Type="http://schemas.openxmlformats.org/officeDocument/2006/relationships/ctrlProp" Target="../ctrlProps/ctrlProp94.xml"/><Relationship Id="rId5" Type="http://schemas.openxmlformats.org/officeDocument/2006/relationships/ctrlProp" Target="../ctrlProps/ctrlProp93.xml"/><Relationship Id="rId10" Type="http://schemas.openxmlformats.org/officeDocument/2006/relationships/comments" Target="../comments17.xml"/><Relationship Id="rId4" Type="http://schemas.openxmlformats.org/officeDocument/2006/relationships/ctrlProp" Target="../ctrlProps/ctrlProp92.xml"/><Relationship Id="rId9" Type="http://schemas.openxmlformats.org/officeDocument/2006/relationships/ctrlProp" Target="../ctrlProps/ctrlProp97.xml"/></Relationships>
</file>

<file path=xl/worksheets/_rels/sheet22.xml.rels><?xml version="1.0" encoding="UTF-8" standalone="yes"?>
<Relationships xmlns="http://schemas.openxmlformats.org/package/2006/relationships"><Relationship Id="rId8" Type="http://schemas.openxmlformats.org/officeDocument/2006/relationships/ctrlProp" Target="../ctrlProps/ctrlProp102.xml"/><Relationship Id="rId3" Type="http://schemas.openxmlformats.org/officeDocument/2006/relationships/vmlDrawing" Target="../drawings/vmlDrawing18.vml"/><Relationship Id="rId7" Type="http://schemas.openxmlformats.org/officeDocument/2006/relationships/ctrlProp" Target="../ctrlProps/ctrlProp101.xml"/><Relationship Id="rId2" Type="http://schemas.openxmlformats.org/officeDocument/2006/relationships/drawing" Target="../drawings/drawing19.xml"/><Relationship Id="rId1" Type="http://schemas.openxmlformats.org/officeDocument/2006/relationships/printerSettings" Target="../printerSettings/printerSettings17.bin"/><Relationship Id="rId6" Type="http://schemas.openxmlformats.org/officeDocument/2006/relationships/ctrlProp" Target="../ctrlProps/ctrlProp100.xml"/><Relationship Id="rId5" Type="http://schemas.openxmlformats.org/officeDocument/2006/relationships/ctrlProp" Target="../ctrlProps/ctrlProp99.xml"/><Relationship Id="rId10" Type="http://schemas.openxmlformats.org/officeDocument/2006/relationships/comments" Target="../comments18.xml"/><Relationship Id="rId4" Type="http://schemas.openxmlformats.org/officeDocument/2006/relationships/ctrlProp" Target="../ctrlProps/ctrlProp98.xml"/><Relationship Id="rId9" Type="http://schemas.openxmlformats.org/officeDocument/2006/relationships/ctrlProp" Target="../ctrlProps/ctrlProp103.xml"/></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08.xml"/><Relationship Id="rId3" Type="http://schemas.openxmlformats.org/officeDocument/2006/relationships/vmlDrawing" Target="../drawings/vmlDrawing19.vml"/><Relationship Id="rId7" Type="http://schemas.openxmlformats.org/officeDocument/2006/relationships/ctrlProp" Target="../ctrlProps/ctrlProp107.xml"/><Relationship Id="rId2" Type="http://schemas.openxmlformats.org/officeDocument/2006/relationships/drawing" Target="../drawings/drawing20.xml"/><Relationship Id="rId1" Type="http://schemas.openxmlformats.org/officeDocument/2006/relationships/printerSettings" Target="../printerSettings/printerSettings18.bin"/><Relationship Id="rId6" Type="http://schemas.openxmlformats.org/officeDocument/2006/relationships/ctrlProp" Target="../ctrlProps/ctrlProp106.xml"/><Relationship Id="rId5" Type="http://schemas.openxmlformats.org/officeDocument/2006/relationships/ctrlProp" Target="../ctrlProps/ctrlProp105.xml"/><Relationship Id="rId10" Type="http://schemas.openxmlformats.org/officeDocument/2006/relationships/comments" Target="../comments19.xml"/><Relationship Id="rId4" Type="http://schemas.openxmlformats.org/officeDocument/2006/relationships/ctrlProp" Target="../ctrlProps/ctrlProp104.xml"/><Relationship Id="rId9" Type="http://schemas.openxmlformats.org/officeDocument/2006/relationships/ctrlProp" Target="../ctrlProps/ctrlProp109.xml"/></Relationships>
</file>

<file path=xl/worksheets/_rels/sheet24.xml.rels><?xml version="1.0" encoding="UTF-8" standalone="yes"?>
<Relationships xmlns="http://schemas.openxmlformats.org/package/2006/relationships"><Relationship Id="rId8" Type="http://schemas.openxmlformats.org/officeDocument/2006/relationships/ctrlProp" Target="../ctrlProps/ctrlProp114.xml"/><Relationship Id="rId3" Type="http://schemas.openxmlformats.org/officeDocument/2006/relationships/vmlDrawing" Target="../drawings/vmlDrawing20.vml"/><Relationship Id="rId7" Type="http://schemas.openxmlformats.org/officeDocument/2006/relationships/ctrlProp" Target="../ctrlProps/ctrlProp113.xml"/><Relationship Id="rId2" Type="http://schemas.openxmlformats.org/officeDocument/2006/relationships/drawing" Target="../drawings/drawing21.xml"/><Relationship Id="rId1" Type="http://schemas.openxmlformats.org/officeDocument/2006/relationships/printerSettings" Target="../printerSettings/printerSettings19.bin"/><Relationship Id="rId6" Type="http://schemas.openxmlformats.org/officeDocument/2006/relationships/ctrlProp" Target="../ctrlProps/ctrlProp112.xml"/><Relationship Id="rId5" Type="http://schemas.openxmlformats.org/officeDocument/2006/relationships/ctrlProp" Target="../ctrlProps/ctrlProp111.xml"/><Relationship Id="rId10" Type="http://schemas.openxmlformats.org/officeDocument/2006/relationships/comments" Target="../comments20.xml"/><Relationship Id="rId4" Type="http://schemas.openxmlformats.org/officeDocument/2006/relationships/ctrlProp" Target="../ctrlProps/ctrlProp110.xml"/><Relationship Id="rId9" Type="http://schemas.openxmlformats.org/officeDocument/2006/relationships/ctrlProp" Target="../ctrlProps/ctrlProp115.xml"/></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120.xml"/><Relationship Id="rId3" Type="http://schemas.openxmlformats.org/officeDocument/2006/relationships/vmlDrawing" Target="../drawings/vmlDrawing21.vml"/><Relationship Id="rId7" Type="http://schemas.openxmlformats.org/officeDocument/2006/relationships/ctrlProp" Target="../ctrlProps/ctrlProp119.xml"/><Relationship Id="rId2" Type="http://schemas.openxmlformats.org/officeDocument/2006/relationships/drawing" Target="../drawings/drawing22.xml"/><Relationship Id="rId1" Type="http://schemas.openxmlformats.org/officeDocument/2006/relationships/printerSettings" Target="../printerSettings/printerSettings20.bin"/><Relationship Id="rId6" Type="http://schemas.openxmlformats.org/officeDocument/2006/relationships/ctrlProp" Target="../ctrlProps/ctrlProp118.xml"/><Relationship Id="rId5" Type="http://schemas.openxmlformats.org/officeDocument/2006/relationships/ctrlProp" Target="../ctrlProps/ctrlProp117.xml"/><Relationship Id="rId10" Type="http://schemas.openxmlformats.org/officeDocument/2006/relationships/comments" Target="../comments21.xml"/><Relationship Id="rId4" Type="http://schemas.openxmlformats.org/officeDocument/2006/relationships/ctrlProp" Target="../ctrlProps/ctrlProp116.xml"/><Relationship Id="rId9" Type="http://schemas.openxmlformats.org/officeDocument/2006/relationships/ctrlProp" Target="../ctrlProps/ctrlProp121.xml"/></Relationships>
</file>

<file path=xl/worksheets/_rels/sheet26.xml.rels><?xml version="1.0" encoding="UTF-8" standalone="yes"?>
<Relationships xmlns="http://schemas.openxmlformats.org/package/2006/relationships"><Relationship Id="rId8" Type="http://schemas.openxmlformats.org/officeDocument/2006/relationships/ctrlProp" Target="../ctrlProps/ctrlProp126.xml"/><Relationship Id="rId3" Type="http://schemas.openxmlformats.org/officeDocument/2006/relationships/vmlDrawing" Target="../drawings/vmlDrawing22.vml"/><Relationship Id="rId7" Type="http://schemas.openxmlformats.org/officeDocument/2006/relationships/ctrlProp" Target="../ctrlProps/ctrlProp125.xml"/><Relationship Id="rId2" Type="http://schemas.openxmlformats.org/officeDocument/2006/relationships/drawing" Target="../drawings/drawing23.xml"/><Relationship Id="rId1" Type="http://schemas.openxmlformats.org/officeDocument/2006/relationships/printerSettings" Target="../printerSettings/printerSettings21.bin"/><Relationship Id="rId6" Type="http://schemas.openxmlformats.org/officeDocument/2006/relationships/ctrlProp" Target="../ctrlProps/ctrlProp124.xml"/><Relationship Id="rId5" Type="http://schemas.openxmlformats.org/officeDocument/2006/relationships/ctrlProp" Target="../ctrlProps/ctrlProp123.xml"/><Relationship Id="rId10" Type="http://schemas.openxmlformats.org/officeDocument/2006/relationships/comments" Target="../comments22.xml"/><Relationship Id="rId4" Type="http://schemas.openxmlformats.org/officeDocument/2006/relationships/ctrlProp" Target="../ctrlProps/ctrlProp122.xml"/><Relationship Id="rId9" Type="http://schemas.openxmlformats.org/officeDocument/2006/relationships/ctrlProp" Target="../ctrlProps/ctrlProp127.xml"/></Relationships>
</file>

<file path=xl/worksheets/_rels/sheet27.xml.rels><?xml version="1.0" encoding="UTF-8" standalone="yes"?>
<Relationships xmlns="http://schemas.openxmlformats.org/package/2006/relationships"><Relationship Id="rId8" Type="http://schemas.openxmlformats.org/officeDocument/2006/relationships/ctrlProp" Target="../ctrlProps/ctrlProp132.xml"/><Relationship Id="rId3" Type="http://schemas.openxmlformats.org/officeDocument/2006/relationships/vmlDrawing" Target="../drawings/vmlDrawing23.vml"/><Relationship Id="rId7" Type="http://schemas.openxmlformats.org/officeDocument/2006/relationships/ctrlProp" Target="../ctrlProps/ctrlProp131.xml"/><Relationship Id="rId2" Type="http://schemas.openxmlformats.org/officeDocument/2006/relationships/drawing" Target="../drawings/drawing24.xml"/><Relationship Id="rId1" Type="http://schemas.openxmlformats.org/officeDocument/2006/relationships/printerSettings" Target="../printerSettings/printerSettings22.bin"/><Relationship Id="rId6" Type="http://schemas.openxmlformats.org/officeDocument/2006/relationships/ctrlProp" Target="../ctrlProps/ctrlProp130.xml"/><Relationship Id="rId5" Type="http://schemas.openxmlformats.org/officeDocument/2006/relationships/ctrlProp" Target="../ctrlProps/ctrlProp129.xml"/><Relationship Id="rId10" Type="http://schemas.openxmlformats.org/officeDocument/2006/relationships/comments" Target="../comments23.xml"/><Relationship Id="rId4" Type="http://schemas.openxmlformats.org/officeDocument/2006/relationships/ctrlProp" Target="../ctrlProps/ctrlProp128.xml"/><Relationship Id="rId9" Type="http://schemas.openxmlformats.org/officeDocument/2006/relationships/ctrlProp" Target="../ctrlProps/ctrlProp13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30.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C19"/>
  <sheetViews>
    <sheetView topLeftCell="B1" workbookViewId="0">
      <selection activeCell="D22" sqref="D22"/>
    </sheetView>
  </sheetViews>
  <sheetFormatPr defaultRowHeight="15" x14ac:dyDescent="0.2"/>
  <cols>
    <col min="1" max="1" width="20.44140625" bestFit="1" customWidth="1"/>
  </cols>
  <sheetData>
    <row r="1" spans="1:3" x14ac:dyDescent="0.2">
      <c r="A1" s="19" t="s">
        <v>10</v>
      </c>
      <c r="B1" s="19" t="s">
        <v>13</v>
      </c>
      <c r="C1" s="19" t="s">
        <v>16</v>
      </c>
    </row>
    <row r="2" spans="1:3" x14ac:dyDescent="0.2">
      <c r="B2" s="19" t="s">
        <v>14</v>
      </c>
      <c r="C2" s="19" t="s">
        <v>17</v>
      </c>
    </row>
    <row r="3" spans="1:3" ht="15.75" x14ac:dyDescent="0.25">
      <c r="A3" s="18" t="s">
        <v>2</v>
      </c>
      <c r="B3" s="19" t="s">
        <v>15</v>
      </c>
      <c r="C3" s="19" t="s">
        <v>18</v>
      </c>
    </row>
    <row r="4" spans="1:3" ht="15.75" x14ac:dyDescent="0.25">
      <c r="A4" s="18" t="s">
        <v>85</v>
      </c>
      <c r="B4" s="19"/>
      <c r="C4" s="19"/>
    </row>
    <row r="5" spans="1:3" ht="15.75" x14ac:dyDescent="0.25">
      <c r="A5" s="18" t="s">
        <v>93</v>
      </c>
      <c r="B5" s="19"/>
      <c r="C5" s="19"/>
    </row>
    <row r="6" spans="1:3" ht="15.75" x14ac:dyDescent="0.25">
      <c r="A6" s="18" t="s">
        <v>87</v>
      </c>
      <c r="B6" s="19"/>
      <c r="C6" s="19"/>
    </row>
    <row r="7" spans="1:3" ht="15.75" x14ac:dyDescent="0.25">
      <c r="A7" s="18" t="s">
        <v>94</v>
      </c>
      <c r="B7" s="19"/>
      <c r="C7" s="19"/>
    </row>
    <row r="8" spans="1:3" ht="15.75" x14ac:dyDescent="0.25">
      <c r="A8" s="18" t="s">
        <v>86</v>
      </c>
      <c r="B8" s="19"/>
      <c r="C8" s="19"/>
    </row>
    <row r="9" spans="1:3" ht="15.75" x14ac:dyDescent="0.25">
      <c r="A9" s="18" t="s">
        <v>3</v>
      </c>
    </row>
    <row r="10" spans="1:3" ht="15.75" x14ac:dyDescent="0.25">
      <c r="A10" s="18" t="s">
        <v>89</v>
      </c>
    </row>
    <row r="11" spans="1:3" ht="15.75" x14ac:dyDescent="0.25">
      <c r="A11" s="18" t="s">
        <v>90</v>
      </c>
    </row>
    <row r="12" spans="1:3" ht="15.75" x14ac:dyDescent="0.25">
      <c r="A12" s="18" t="s">
        <v>88</v>
      </c>
    </row>
    <row r="13" spans="1:3" ht="15.75" x14ac:dyDescent="0.25">
      <c r="A13" s="18" t="s">
        <v>5</v>
      </c>
    </row>
    <row r="14" spans="1:3" ht="15.75" x14ac:dyDescent="0.25">
      <c r="A14" s="18" t="s">
        <v>72</v>
      </c>
    </row>
    <row r="15" spans="1:3" ht="15.75" x14ac:dyDescent="0.25">
      <c r="A15" s="18" t="s">
        <v>80</v>
      </c>
    </row>
    <row r="16" spans="1:3" ht="15.75" x14ac:dyDescent="0.25">
      <c r="A16" s="18" t="s">
        <v>4</v>
      </c>
    </row>
    <row r="17" spans="1:1" ht="15.75" x14ac:dyDescent="0.25">
      <c r="A17" s="18" t="s">
        <v>27</v>
      </c>
    </row>
    <row r="18" spans="1:1" ht="15.75" x14ac:dyDescent="0.25">
      <c r="A18" s="18" t="s">
        <v>8</v>
      </c>
    </row>
    <row r="19" spans="1:1" ht="15.75" x14ac:dyDescent="0.25">
      <c r="A19" s="18"/>
    </row>
  </sheetData>
  <phoneticPr fontId="5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70"/>
  <sheetViews>
    <sheetView topLeftCell="A46" workbookViewId="0">
      <selection activeCell="A71" sqref="A71"/>
    </sheetView>
  </sheetViews>
  <sheetFormatPr defaultRowHeight="15" x14ac:dyDescent="0.2"/>
  <cols>
    <col min="1" max="1" width="9.88671875" bestFit="1" customWidth="1"/>
  </cols>
  <sheetData>
    <row r="1" spans="1:1" x14ac:dyDescent="0.2">
      <c r="A1" s="19" t="s">
        <v>11</v>
      </c>
    </row>
    <row r="2" spans="1:1" x14ac:dyDescent="0.2">
      <c r="A2" s="22">
        <v>39766</v>
      </c>
    </row>
    <row r="3" spans="1:1" x14ac:dyDescent="0.2">
      <c r="A3" s="22">
        <v>39779</v>
      </c>
    </row>
    <row r="4" spans="1:1" x14ac:dyDescent="0.2">
      <c r="A4" s="22">
        <v>39780</v>
      </c>
    </row>
    <row r="5" spans="1:1" x14ac:dyDescent="0.2">
      <c r="A5" s="23">
        <v>39804</v>
      </c>
    </row>
    <row r="6" spans="1:1" x14ac:dyDescent="0.2">
      <c r="A6" s="23">
        <v>39805</v>
      </c>
    </row>
    <row r="7" spans="1:1" x14ac:dyDescent="0.2">
      <c r="A7" s="23">
        <v>39806</v>
      </c>
    </row>
    <row r="8" spans="1:1" x14ac:dyDescent="0.2">
      <c r="A8" s="23">
        <v>39807</v>
      </c>
    </row>
    <row r="9" spans="1:1" x14ac:dyDescent="0.2">
      <c r="A9" s="23">
        <v>39808</v>
      </c>
    </row>
    <row r="10" spans="1:1" x14ac:dyDescent="0.2">
      <c r="A10" s="23">
        <v>39811</v>
      </c>
    </row>
    <row r="11" spans="1:1" x14ac:dyDescent="0.2">
      <c r="A11" s="23">
        <v>39812</v>
      </c>
    </row>
    <row r="12" spans="1:1" x14ac:dyDescent="0.2">
      <c r="A12" s="23">
        <v>39813</v>
      </c>
    </row>
    <row r="13" spans="1:1" x14ac:dyDescent="0.2">
      <c r="A13" s="23">
        <v>39814</v>
      </c>
    </row>
    <row r="14" spans="1:1" x14ac:dyDescent="0.2">
      <c r="A14" s="23">
        <v>39815</v>
      </c>
    </row>
    <row r="15" spans="1:1" x14ac:dyDescent="0.2">
      <c r="A15" s="22">
        <v>39832</v>
      </c>
    </row>
    <row r="16" spans="1:1" x14ac:dyDescent="0.2">
      <c r="A16" s="22">
        <v>39913</v>
      </c>
    </row>
    <row r="17" spans="1:1" x14ac:dyDescent="0.2">
      <c r="A17" s="22">
        <v>39916</v>
      </c>
    </row>
    <row r="18" spans="1:1" x14ac:dyDescent="0.2">
      <c r="A18" s="22">
        <v>39955</v>
      </c>
    </row>
    <row r="19" spans="1:1" x14ac:dyDescent="0.2">
      <c r="A19" s="22">
        <v>39958</v>
      </c>
    </row>
    <row r="20" spans="1:1" x14ac:dyDescent="0.2">
      <c r="A20" s="22">
        <v>39993</v>
      </c>
    </row>
    <row r="21" spans="1:1" x14ac:dyDescent="0.2">
      <c r="A21" s="22">
        <v>39994</v>
      </c>
    </row>
    <row r="22" spans="1:1" x14ac:dyDescent="0.2">
      <c r="A22" s="22">
        <v>39995</v>
      </c>
    </row>
    <row r="23" spans="1:1" x14ac:dyDescent="0.2">
      <c r="A23" s="22">
        <v>39996</v>
      </c>
    </row>
    <row r="24" spans="1:1" x14ac:dyDescent="0.2">
      <c r="A24" s="22">
        <v>39997</v>
      </c>
    </row>
    <row r="25" spans="1:1" x14ac:dyDescent="0.2">
      <c r="A25" s="22">
        <v>40063</v>
      </c>
    </row>
    <row r="26" spans="1:1" x14ac:dyDescent="0.2">
      <c r="A26" s="22">
        <v>40133</v>
      </c>
    </row>
    <row r="27" spans="1:1" x14ac:dyDescent="0.2">
      <c r="A27" s="22">
        <v>40143</v>
      </c>
    </row>
    <row r="28" spans="1:1" x14ac:dyDescent="0.2">
      <c r="A28" s="22">
        <v>40144</v>
      </c>
    </row>
    <row r="29" spans="1:1" x14ac:dyDescent="0.2">
      <c r="A29" s="22">
        <v>40171</v>
      </c>
    </row>
    <row r="30" spans="1:1" x14ac:dyDescent="0.2">
      <c r="A30" s="22">
        <v>40172</v>
      </c>
    </row>
    <row r="31" spans="1:1" x14ac:dyDescent="0.2">
      <c r="A31" s="22">
        <v>40175</v>
      </c>
    </row>
    <row r="32" spans="1:1" x14ac:dyDescent="0.2">
      <c r="A32" s="22">
        <v>40176</v>
      </c>
    </row>
    <row r="33" spans="1:1" x14ac:dyDescent="0.2">
      <c r="A33" s="22">
        <v>40177</v>
      </c>
    </row>
    <row r="34" spans="1:1" x14ac:dyDescent="0.2">
      <c r="A34" s="22">
        <v>40178</v>
      </c>
    </row>
    <row r="35" spans="1:1" x14ac:dyDescent="0.2">
      <c r="A35" s="22">
        <v>40179</v>
      </c>
    </row>
    <row r="36" spans="1:1" x14ac:dyDescent="0.2">
      <c r="A36" s="22">
        <v>40270</v>
      </c>
    </row>
    <row r="37" spans="1:1" x14ac:dyDescent="0.2">
      <c r="A37" s="22">
        <v>40329</v>
      </c>
    </row>
    <row r="38" spans="1:1" x14ac:dyDescent="0.2">
      <c r="A38" s="22">
        <v>40364</v>
      </c>
    </row>
    <row r="39" spans="1:1" x14ac:dyDescent="0.2">
      <c r="A39" s="22">
        <v>40365</v>
      </c>
    </row>
    <row r="40" spans="1:1" x14ac:dyDescent="0.2">
      <c r="A40" s="22">
        <v>40366</v>
      </c>
    </row>
    <row r="41" spans="1:1" x14ac:dyDescent="0.2">
      <c r="A41" s="22">
        <v>40367</v>
      </c>
    </row>
    <row r="42" spans="1:1" x14ac:dyDescent="0.2">
      <c r="A42" s="22">
        <v>40368</v>
      </c>
    </row>
    <row r="43" spans="1:1" x14ac:dyDescent="0.2">
      <c r="A43" s="22">
        <v>40427</v>
      </c>
    </row>
    <row r="44" spans="1:1" x14ac:dyDescent="0.2">
      <c r="A44" s="22">
        <v>40484</v>
      </c>
    </row>
    <row r="45" spans="1:1" x14ac:dyDescent="0.2">
      <c r="A45" s="22">
        <v>40497</v>
      </c>
    </row>
    <row r="46" spans="1:1" x14ac:dyDescent="0.2">
      <c r="A46" s="22">
        <v>40507</v>
      </c>
    </row>
    <row r="47" spans="1:1" x14ac:dyDescent="0.2">
      <c r="A47" s="22">
        <v>40508</v>
      </c>
    </row>
    <row r="48" spans="1:1" x14ac:dyDescent="0.2">
      <c r="A48" s="22">
        <v>40536</v>
      </c>
    </row>
    <row r="49" spans="1:1" x14ac:dyDescent="0.2">
      <c r="A49" s="22">
        <v>40539</v>
      </c>
    </row>
    <row r="50" spans="1:1" x14ac:dyDescent="0.2">
      <c r="A50" s="22">
        <v>40540</v>
      </c>
    </row>
    <row r="51" spans="1:1" x14ac:dyDescent="0.2">
      <c r="A51" s="22">
        <v>40541</v>
      </c>
    </row>
    <row r="52" spans="1:1" x14ac:dyDescent="0.2">
      <c r="A52" s="22">
        <v>40542</v>
      </c>
    </row>
    <row r="53" spans="1:1" x14ac:dyDescent="0.2">
      <c r="A53" s="22">
        <v>40543</v>
      </c>
    </row>
    <row r="54" spans="1:1" x14ac:dyDescent="0.2">
      <c r="A54" s="22">
        <v>40560</v>
      </c>
    </row>
    <row r="55" spans="1:1" x14ac:dyDescent="0.2">
      <c r="A55" s="22">
        <v>40655</v>
      </c>
    </row>
    <row r="56" spans="1:1" x14ac:dyDescent="0.2">
      <c r="A56" s="22">
        <v>40693</v>
      </c>
    </row>
    <row r="57" spans="1:1" x14ac:dyDescent="0.2">
      <c r="A57" s="22">
        <v>40728</v>
      </c>
    </row>
    <row r="58" spans="1:1" x14ac:dyDescent="0.2">
      <c r="A58" s="22">
        <v>40729</v>
      </c>
    </row>
    <row r="59" spans="1:1" x14ac:dyDescent="0.2">
      <c r="A59" s="22">
        <v>40730</v>
      </c>
    </row>
    <row r="60" spans="1:1" x14ac:dyDescent="0.2">
      <c r="A60" s="22">
        <v>40731</v>
      </c>
    </row>
    <row r="61" spans="1:1" x14ac:dyDescent="0.2">
      <c r="A61" s="22">
        <v>40732</v>
      </c>
    </row>
    <row r="62" spans="1:1" x14ac:dyDescent="0.2">
      <c r="A62" s="22">
        <v>40791</v>
      </c>
    </row>
    <row r="63" spans="1:1" x14ac:dyDescent="0.2">
      <c r="A63" s="22">
        <v>40861</v>
      </c>
    </row>
    <row r="64" spans="1:1" x14ac:dyDescent="0.2">
      <c r="A64" s="22">
        <v>40871</v>
      </c>
    </row>
    <row r="65" spans="1:1" x14ac:dyDescent="0.2">
      <c r="A65" s="22">
        <v>40872</v>
      </c>
    </row>
    <row r="66" spans="1:1" x14ac:dyDescent="0.2">
      <c r="A66" s="22">
        <v>40903</v>
      </c>
    </row>
    <row r="67" spans="1:1" x14ac:dyDescent="0.2">
      <c r="A67" s="22">
        <v>40904</v>
      </c>
    </row>
    <row r="68" spans="1:1" x14ac:dyDescent="0.2">
      <c r="A68" s="22">
        <v>40905</v>
      </c>
    </row>
    <row r="69" spans="1:1" x14ac:dyDescent="0.2">
      <c r="A69" s="22">
        <v>40906</v>
      </c>
    </row>
    <row r="70" spans="1:1" x14ac:dyDescent="0.2">
      <c r="A70" s="22">
        <v>40907</v>
      </c>
    </row>
  </sheetData>
  <phoneticPr fontId="54"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D29"/>
  <sheetViews>
    <sheetView workbookViewId="0">
      <selection activeCell="A8" sqref="A8"/>
    </sheetView>
  </sheetViews>
  <sheetFormatPr defaultRowHeight="15" x14ac:dyDescent="0.2"/>
  <cols>
    <col min="1" max="1" width="10" bestFit="1" customWidth="1"/>
    <col min="3" max="3" width="10.6640625" customWidth="1"/>
    <col min="4" max="4" width="18.109375" customWidth="1"/>
    <col min="5" max="6" width="8.88671875" customWidth="1"/>
  </cols>
  <sheetData>
    <row r="1" spans="1:4" x14ac:dyDescent="0.2">
      <c r="A1" s="19" t="s">
        <v>32</v>
      </c>
      <c r="C1" s="19" t="s">
        <v>112</v>
      </c>
      <c r="D1" s="19" t="s">
        <v>109</v>
      </c>
    </row>
    <row r="2" spans="1:4" x14ac:dyDescent="0.2">
      <c r="A2" s="19" t="s">
        <v>66</v>
      </c>
      <c r="C2" s="19" t="s">
        <v>111</v>
      </c>
      <c r="D2" s="19" t="s">
        <v>108</v>
      </c>
    </row>
    <row r="3" spans="1:4" x14ac:dyDescent="0.2">
      <c r="A3" s="19" t="s">
        <v>65</v>
      </c>
    </row>
    <row r="4" spans="1:4" x14ac:dyDescent="0.2">
      <c r="A4" s="19" t="s">
        <v>64</v>
      </c>
    </row>
    <row r="5" spans="1:4" x14ac:dyDescent="0.2">
      <c r="A5" s="19" t="s">
        <v>96</v>
      </c>
    </row>
    <row r="6" spans="1:4" x14ac:dyDescent="0.2">
      <c r="A6" s="19" t="s">
        <v>73</v>
      </c>
    </row>
    <row r="7" spans="1:4" x14ac:dyDescent="0.2">
      <c r="A7" s="19" t="s">
        <v>74</v>
      </c>
    </row>
    <row r="8" spans="1:4" x14ac:dyDescent="0.2">
      <c r="A8" s="19" t="s">
        <v>95</v>
      </c>
    </row>
    <row r="9" spans="1:4" x14ac:dyDescent="0.2">
      <c r="A9" s="19" t="s">
        <v>81</v>
      </c>
    </row>
    <row r="10" spans="1:4" x14ac:dyDescent="0.2">
      <c r="A10" s="19" t="s">
        <v>33</v>
      </c>
    </row>
    <row r="11" spans="1:4" x14ac:dyDescent="0.2">
      <c r="A11" s="19" t="s">
        <v>34</v>
      </c>
    </row>
    <row r="12" spans="1:4" x14ac:dyDescent="0.2">
      <c r="A12" s="19" t="s">
        <v>35</v>
      </c>
    </row>
    <row r="13" spans="1:4" x14ac:dyDescent="0.2">
      <c r="A13" s="19" t="s">
        <v>36</v>
      </c>
    </row>
    <row r="14" spans="1:4" x14ac:dyDescent="0.2">
      <c r="A14" s="19" t="s">
        <v>37</v>
      </c>
    </row>
    <row r="15" spans="1:4" x14ac:dyDescent="0.2">
      <c r="A15" s="19" t="s">
        <v>38</v>
      </c>
    </row>
    <row r="16" spans="1:4" x14ac:dyDescent="0.2">
      <c r="A16" s="19" t="s">
        <v>39</v>
      </c>
    </row>
    <row r="17" spans="1:1" x14ac:dyDescent="0.2">
      <c r="A17" s="19" t="s">
        <v>40</v>
      </c>
    </row>
    <row r="18" spans="1:1" x14ac:dyDescent="0.2">
      <c r="A18" s="19" t="s">
        <v>67</v>
      </c>
    </row>
    <row r="19" spans="1:1" x14ac:dyDescent="0.2">
      <c r="A19" s="19" t="s">
        <v>41</v>
      </c>
    </row>
    <row r="20" spans="1:1" x14ac:dyDescent="0.2">
      <c r="A20" s="19" t="s">
        <v>68</v>
      </c>
    </row>
    <row r="21" spans="1:1" x14ac:dyDescent="0.2">
      <c r="A21" s="19" t="s">
        <v>42</v>
      </c>
    </row>
    <row r="22" spans="1:1" x14ac:dyDescent="0.2">
      <c r="A22" s="19" t="s">
        <v>43</v>
      </c>
    </row>
    <row r="23" spans="1:1" x14ac:dyDescent="0.2">
      <c r="A23" s="19" t="s">
        <v>44</v>
      </c>
    </row>
    <row r="24" spans="1:1" x14ac:dyDescent="0.2">
      <c r="A24" s="19" t="s">
        <v>45</v>
      </c>
    </row>
    <row r="25" spans="1:1" x14ac:dyDescent="0.2">
      <c r="A25" s="19" t="s">
        <v>46</v>
      </c>
    </row>
    <row r="26" spans="1:1" x14ac:dyDescent="0.2">
      <c r="A26" s="19" t="s">
        <v>47</v>
      </c>
    </row>
    <row r="27" spans="1:1" x14ac:dyDescent="0.2">
      <c r="A27" s="19" t="s">
        <v>48</v>
      </c>
    </row>
    <row r="28" spans="1:1" x14ac:dyDescent="0.2">
      <c r="A28" s="19" t="s">
        <v>49</v>
      </c>
    </row>
    <row r="29" spans="1:1" x14ac:dyDescent="0.2">
      <c r="A29" s="19"/>
    </row>
  </sheetData>
  <phoneticPr fontId="5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FF0000"/>
  </sheetPr>
  <dimension ref="A1:AU32"/>
  <sheetViews>
    <sheetView tabSelected="1" zoomScaleNormal="100" workbookViewId="0">
      <pane xSplit="7" ySplit="5" topLeftCell="H6" activePane="bottomRight" state="frozen"/>
      <selection pane="topRight" activeCell="H1" sqref="H1"/>
      <selection pane="bottomLeft" activeCell="A6" sqref="A6"/>
      <selection pane="bottomRight" activeCell="AG10" sqref="AG10"/>
    </sheetView>
  </sheetViews>
  <sheetFormatPr defaultColWidth="8" defaultRowHeight="14.25" x14ac:dyDescent="0.2"/>
  <cols>
    <col min="1" max="1" width="4" style="1206" customWidth="1"/>
    <col min="2" max="2" width="14" style="1206" customWidth="1"/>
    <col min="3" max="3" width="7.6640625" style="1206" customWidth="1"/>
    <col min="4" max="4" width="16" style="1206" hidden="1" customWidth="1"/>
    <col min="5" max="5" width="8.44140625" style="1206" hidden="1" customWidth="1"/>
    <col min="6" max="6" width="9" style="1206" customWidth="1"/>
    <col min="7" max="7" width="6.77734375" style="1206" customWidth="1"/>
    <col min="8" max="39" width="2.109375" style="1206" customWidth="1"/>
    <col min="40" max="41" width="7.21875" style="1206" customWidth="1"/>
    <col min="42" max="42" width="9" style="1206" customWidth="1"/>
    <col min="43" max="43" width="12" style="1207" customWidth="1"/>
    <col min="44" max="44" width="41.88671875" style="1206" customWidth="1"/>
    <col min="45" max="45" width="7.21875" style="1208" customWidth="1"/>
    <col min="46" max="46" width="9.33203125" style="1208" customWidth="1"/>
    <col min="47" max="47" width="44.109375" style="1206" customWidth="1"/>
    <col min="48" max="48" width="11.44140625" style="1206" customWidth="1"/>
    <col min="49" max="49" width="8.5546875" style="1206" customWidth="1"/>
    <col min="50" max="50" width="20.77734375" style="1206" customWidth="1"/>
    <col min="51" max="51" width="37.44140625" style="1206" customWidth="1"/>
    <col min="52" max="16384" width="8" style="1206"/>
  </cols>
  <sheetData>
    <row r="1" spans="1:47" ht="15.75" thickBot="1" x14ac:dyDescent="0.25">
      <c r="A1" s="1386">
        <f ca="1">TODAY()</f>
        <v>43046</v>
      </c>
      <c r="B1" s="1387"/>
      <c r="C1" s="1387"/>
      <c r="D1" s="1387"/>
      <c r="E1" s="1387"/>
      <c r="F1" s="1387"/>
      <c r="G1" s="1387"/>
      <c r="H1" s="1387"/>
      <c r="I1" s="1387"/>
      <c r="J1" s="1387"/>
      <c r="K1" s="1387"/>
      <c r="L1" s="1387"/>
      <c r="M1" s="1387"/>
      <c r="N1" s="1387"/>
      <c r="O1" s="1387"/>
      <c r="P1" s="1387"/>
      <c r="Q1" s="1387"/>
      <c r="R1" s="1387"/>
      <c r="S1" s="1387"/>
      <c r="T1" s="1387"/>
      <c r="U1" s="1387"/>
      <c r="V1" s="1387"/>
      <c r="W1" s="1387"/>
      <c r="X1" s="1387"/>
      <c r="Y1" s="1387"/>
      <c r="Z1" s="1387"/>
      <c r="AA1" s="1387"/>
      <c r="AB1" s="1387"/>
      <c r="AC1" s="1387"/>
      <c r="AD1" s="1387"/>
      <c r="AE1" s="1387"/>
      <c r="AF1" s="1387"/>
      <c r="AG1" s="1387"/>
      <c r="AH1" s="1387"/>
      <c r="AI1" s="1387"/>
      <c r="AJ1" s="1387"/>
      <c r="AK1" s="1387"/>
      <c r="AL1" s="1387"/>
      <c r="AM1" s="1387"/>
    </row>
    <row r="2" spans="1:47" ht="27" thickBot="1" x14ac:dyDescent="0.25">
      <c r="A2" s="1209" t="s">
        <v>225</v>
      </c>
      <c r="B2" s="1210"/>
      <c r="C2" s="1211"/>
      <c r="D2" s="1210"/>
      <c r="E2" s="1211"/>
      <c r="F2" s="1211"/>
      <c r="G2" s="1211"/>
      <c r="H2" s="1211"/>
      <c r="I2" s="1211"/>
      <c r="J2" s="1211"/>
      <c r="K2" s="1211"/>
      <c r="L2" s="1211"/>
      <c r="M2" s="1211"/>
      <c r="N2" s="1211"/>
      <c r="O2" s="1211"/>
      <c r="P2" s="1211"/>
      <c r="Q2" s="1211"/>
      <c r="R2" s="1211"/>
      <c r="S2" s="1211"/>
      <c r="T2" s="1212"/>
      <c r="U2" s="1212"/>
      <c r="V2" s="1212"/>
      <c r="W2" s="1213"/>
      <c r="X2" s="1211"/>
      <c r="Y2" s="1211"/>
      <c r="Z2" s="1211"/>
      <c r="AA2" s="1211"/>
      <c r="AB2" s="1211"/>
      <c r="AC2" s="1211"/>
      <c r="AD2" s="1211"/>
      <c r="AE2" s="1211"/>
      <c r="AF2" s="1211"/>
      <c r="AG2" s="1211"/>
      <c r="AH2" s="1211"/>
      <c r="AI2" s="1211"/>
      <c r="AJ2" s="1211"/>
      <c r="AK2" s="1211"/>
      <c r="AL2" s="1211"/>
      <c r="AM2" s="1211"/>
      <c r="AN2" s="1214"/>
      <c r="AO2" s="1214"/>
      <c r="AP2" s="1215"/>
      <c r="AQ2" s="1216"/>
      <c r="AR2" s="1211"/>
      <c r="AS2" s="1211"/>
      <c r="AT2" s="1211"/>
      <c r="AU2" s="1217"/>
    </row>
    <row r="3" spans="1:47" ht="22.5" customHeight="1" x14ac:dyDescent="0.2">
      <c r="A3" s="1218"/>
      <c r="B3" s="1219"/>
      <c r="C3" s="1219"/>
      <c r="D3" s="1219"/>
      <c r="E3" s="1219"/>
      <c r="F3" s="1219"/>
      <c r="G3" s="1219"/>
      <c r="H3" s="1369"/>
      <c r="I3" s="1388"/>
      <c r="J3" s="1388"/>
      <c r="K3" s="1388"/>
      <c r="L3" s="1388"/>
      <c r="M3" s="1388"/>
      <c r="N3" s="1388"/>
      <c r="O3" s="1388"/>
      <c r="P3" s="1388"/>
      <c r="Q3" s="1388"/>
      <c r="R3" s="1388"/>
      <c r="S3" s="1388"/>
      <c r="T3" s="1388"/>
      <c r="U3" s="1388"/>
      <c r="V3" s="1388"/>
      <c r="W3" s="1388"/>
      <c r="X3" s="1388"/>
      <c r="Y3" s="1388"/>
      <c r="Z3" s="1388"/>
      <c r="AA3" s="1388"/>
      <c r="AB3" s="1388"/>
      <c r="AC3" s="1388"/>
      <c r="AD3" s="1388"/>
      <c r="AE3" s="1388"/>
      <c r="AF3" s="1388"/>
      <c r="AG3" s="1388"/>
      <c r="AH3" s="1388"/>
      <c r="AI3" s="1388"/>
      <c r="AJ3" s="1388"/>
      <c r="AK3" s="1388"/>
      <c r="AL3" s="1388"/>
      <c r="AM3" s="1389"/>
      <c r="AN3" s="1220"/>
      <c r="AO3" s="1220"/>
      <c r="AP3" s="1219"/>
      <c r="AQ3" s="1221"/>
      <c r="AR3" s="1219"/>
      <c r="AS3" s="1222"/>
      <c r="AT3" s="1218"/>
      <c r="AU3" s="1222"/>
    </row>
    <row r="4" spans="1:47" ht="15.75" x14ac:dyDescent="0.2">
      <c r="A4" s="1390" t="s">
        <v>226</v>
      </c>
      <c r="B4" s="1378" t="s">
        <v>227</v>
      </c>
      <c r="C4" s="1378" t="s">
        <v>228</v>
      </c>
      <c r="D4" s="1378" t="s">
        <v>229</v>
      </c>
      <c r="E4" s="1378" t="s">
        <v>230</v>
      </c>
      <c r="F4" s="1378" t="s">
        <v>231</v>
      </c>
      <c r="G4" s="1380" t="s">
        <v>232</v>
      </c>
      <c r="H4" s="1383">
        <v>2017</v>
      </c>
      <c r="I4" s="1384"/>
      <c r="J4" s="1384"/>
      <c r="K4" s="1384"/>
      <c r="L4" s="1384"/>
      <c r="M4" s="1384"/>
      <c r="N4" s="1384"/>
      <c r="O4" s="1384"/>
      <c r="P4" s="1384"/>
      <c r="Q4" s="1384"/>
      <c r="R4" s="1384"/>
      <c r="S4" s="1384"/>
      <c r="T4" s="1384"/>
      <c r="U4" s="1384"/>
      <c r="V4" s="1384"/>
      <c r="W4" s="1384"/>
      <c r="X4" s="1384"/>
      <c r="Y4" s="1384"/>
      <c r="Z4" s="1384"/>
      <c r="AA4" s="1384"/>
      <c r="AB4" s="1384"/>
      <c r="AC4" s="1384"/>
      <c r="AD4" s="1384"/>
      <c r="AE4" s="1384"/>
      <c r="AF4" s="1384"/>
      <c r="AG4" s="1384"/>
      <c r="AH4" s="1384"/>
      <c r="AI4" s="1384"/>
      <c r="AJ4" s="1384">
        <v>2018</v>
      </c>
      <c r="AK4" s="1384"/>
      <c r="AL4" s="1384"/>
      <c r="AM4" s="1385"/>
      <c r="AN4" s="1375" t="s">
        <v>233</v>
      </c>
      <c r="AO4" s="1377" t="s">
        <v>234</v>
      </c>
      <c r="AP4" s="1378" t="s">
        <v>235</v>
      </c>
      <c r="AQ4" s="1380" t="s">
        <v>236</v>
      </c>
      <c r="AR4" s="1380" t="s">
        <v>237</v>
      </c>
      <c r="AS4" s="1372" t="s">
        <v>238</v>
      </c>
      <c r="AT4" s="1370" t="s">
        <v>239</v>
      </c>
      <c r="AU4" s="1372" t="s">
        <v>237</v>
      </c>
    </row>
    <row r="5" spans="1:47" ht="16.5" thickBot="1" x14ac:dyDescent="0.25">
      <c r="A5" s="1391"/>
      <c r="B5" s="1392"/>
      <c r="C5" s="1392"/>
      <c r="D5" s="1392"/>
      <c r="E5" s="1392"/>
      <c r="F5" s="1393"/>
      <c r="G5" s="1374"/>
      <c r="H5" s="1374">
        <v>6</v>
      </c>
      <c r="I5" s="1374"/>
      <c r="J5" s="1374"/>
      <c r="K5" s="1374"/>
      <c r="L5" s="1374">
        <v>7</v>
      </c>
      <c r="M5" s="1374"/>
      <c r="N5" s="1374"/>
      <c r="O5" s="1374"/>
      <c r="P5" s="1374">
        <v>8</v>
      </c>
      <c r="Q5" s="1374"/>
      <c r="R5" s="1374"/>
      <c r="S5" s="1374"/>
      <c r="T5" s="1374">
        <v>9</v>
      </c>
      <c r="U5" s="1374"/>
      <c r="V5" s="1374"/>
      <c r="W5" s="1374"/>
      <c r="X5" s="1374">
        <v>10</v>
      </c>
      <c r="Y5" s="1374"/>
      <c r="Z5" s="1374"/>
      <c r="AA5" s="1374"/>
      <c r="AB5" s="1374">
        <v>11</v>
      </c>
      <c r="AC5" s="1374"/>
      <c r="AD5" s="1374"/>
      <c r="AE5" s="1374"/>
      <c r="AF5" s="1374">
        <v>12</v>
      </c>
      <c r="AG5" s="1374"/>
      <c r="AH5" s="1374"/>
      <c r="AI5" s="1374"/>
      <c r="AJ5" s="1374">
        <v>1</v>
      </c>
      <c r="AK5" s="1374"/>
      <c r="AL5" s="1374"/>
      <c r="AM5" s="1374"/>
      <c r="AN5" s="1376"/>
      <c r="AO5" s="1376"/>
      <c r="AP5" s="1379"/>
      <c r="AQ5" s="1381"/>
      <c r="AR5" s="1381"/>
      <c r="AS5" s="1382"/>
      <c r="AT5" s="1371"/>
      <c r="AU5" s="1373"/>
    </row>
    <row r="6" spans="1:47" ht="27.75" customHeight="1" x14ac:dyDescent="0.2">
      <c r="A6" s="1368">
        <v>1</v>
      </c>
      <c r="B6" s="1369" t="s">
        <v>341</v>
      </c>
      <c r="C6" s="1369" t="s">
        <v>240</v>
      </c>
      <c r="D6" s="1369" t="s">
        <v>241</v>
      </c>
      <c r="E6" s="1369" t="s">
        <v>240</v>
      </c>
      <c r="F6" s="1369" t="s">
        <v>115</v>
      </c>
      <c r="G6" s="1366" t="s">
        <v>356</v>
      </c>
      <c r="H6" s="1223"/>
      <c r="I6" s="1223"/>
      <c r="J6" s="1223"/>
      <c r="K6" s="1223"/>
      <c r="L6" s="1223"/>
      <c r="M6" s="1223"/>
      <c r="N6" s="1223"/>
      <c r="O6" s="1223"/>
      <c r="P6" s="1223"/>
      <c r="Q6" s="1223"/>
      <c r="R6" s="1223"/>
      <c r="S6" s="1223"/>
      <c r="T6" s="1223"/>
      <c r="U6" s="1223"/>
      <c r="V6" s="1223"/>
      <c r="W6" s="1223"/>
      <c r="X6" s="1223"/>
      <c r="Y6" s="1223"/>
      <c r="Z6" s="1223"/>
      <c r="AA6" s="1223"/>
      <c r="AB6" s="1223"/>
      <c r="AC6" s="1223"/>
      <c r="AD6" s="1223"/>
      <c r="AE6" s="1223"/>
      <c r="AF6" s="1223"/>
      <c r="AG6" s="1223"/>
      <c r="AH6" s="1223"/>
      <c r="AI6" s="1290" t="s">
        <v>264</v>
      </c>
      <c r="AJ6" s="1290"/>
      <c r="AK6" s="1223"/>
      <c r="AL6" s="1223"/>
      <c r="AM6" s="1223"/>
      <c r="AN6" s="1349">
        <v>24000</v>
      </c>
      <c r="AO6" s="1349">
        <f ca="1">IFERROR(VLOOKUP($A$1,PTA!A11:H2606, 2, FALSE),0)</f>
        <v>14664</v>
      </c>
      <c r="AP6" s="1338">
        <f ca="1">AO6/AN6</f>
        <v>0.61099999999999999</v>
      </c>
      <c r="AQ6" s="1367" t="s">
        <v>423</v>
      </c>
      <c r="AR6" s="1342">
        <f ca="1">IFERROR(VLOOKUP($A$1, PTA!A11:V2606, 5, FALSE),0)</f>
        <v>0</v>
      </c>
      <c r="AS6" s="1364"/>
      <c r="AT6" s="1365" t="s">
        <v>272</v>
      </c>
      <c r="AU6" s="1342" t="s">
        <v>274</v>
      </c>
    </row>
    <row r="7" spans="1:47" ht="27.75" customHeight="1" x14ac:dyDescent="0.2">
      <c r="A7" s="1359"/>
      <c r="B7" s="1355"/>
      <c r="C7" s="1355"/>
      <c r="D7" s="1355"/>
      <c r="E7" s="1355"/>
      <c r="F7" s="1355"/>
      <c r="G7" s="1357"/>
      <c r="H7" s="1224"/>
      <c r="I7" s="1224"/>
      <c r="J7" s="1224"/>
      <c r="K7" s="1224"/>
      <c r="L7" s="1224"/>
      <c r="M7" s="1224"/>
      <c r="N7" s="1224"/>
      <c r="O7" s="1224"/>
      <c r="P7" s="1224"/>
      <c r="Q7" s="1224"/>
      <c r="R7" s="1224"/>
      <c r="S7" s="1224"/>
      <c r="T7" s="1224"/>
      <c r="U7" s="1224"/>
      <c r="V7" s="1224"/>
      <c r="W7" s="1224"/>
      <c r="X7" s="1224"/>
      <c r="Y7" s="1224"/>
      <c r="Z7" s="1224"/>
      <c r="AA7" s="1224"/>
      <c r="AB7" s="1224"/>
      <c r="AC7" s="1224"/>
      <c r="AD7" s="1224"/>
      <c r="AE7" s="1224"/>
      <c r="AF7" s="1224"/>
      <c r="AG7" s="1224"/>
      <c r="AH7" s="1224"/>
      <c r="AI7" s="1224"/>
      <c r="AJ7" s="1224"/>
      <c r="AK7" s="1224"/>
      <c r="AL7" s="1224"/>
      <c r="AM7" s="1224"/>
      <c r="AN7" s="1336"/>
      <c r="AO7" s="1336"/>
      <c r="AP7" s="1350"/>
      <c r="AQ7" s="1351"/>
      <c r="AR7" s="1352"/>
      <c r="AS7" s="1346"/>
      <c r="AT7" s="1361"/>
      <c r="AU7" s="1352"/>
    </row>
    <row r="8" spans="1:47" ht="34.5" customHeight="1" x14ac:dyDescent="0.2">
      <c r="A8" s="1353">
        <v>2</v>
      </c>
      <c r="B8" s="1355" t="s">
        <v>242</v>
      </c>
      <c r="C8" s="1355" t="s">
        <v>240</v>
      </c>
      <c r="D8" s="1355" t="s">
        <v>243</v>
      </c>
      <c r="E8" s="1355" t="s">
        <v>240</v>
      </c>
      <c r="F8" s="1355" t="s">
        <v>244</v>
      </c>
      <c r="G8" s="1357" t="s">
        <v>116</v>
      </c>
      <c r="H8" s="1224"/>
      <c r="I8" s="1224"/>
      <c r="J8" s="1224"/>
      <c r="K8" s="1224"/>
      <c r="L8" s="1224"/>
      <c r="M8" s="1224"/>
      <c r="N8" s="1224"/>
      <c r="O8" s="1224"/>
      <c r="P8" s="1224"/>
      <c r="Q8" s="1224"/>
      <c r="R8" s="1224"/>
      <c r="S8" s="1224"/>
      <c r="T8" s="1224"/>
      <c r="U8" s="1224"/>
      <c r="V8" s="1224"/>
      <c r="W8" s="1224"/>
      <c r="X8" s="1224"/>
      <c r="Y8" s="1224"/>
      <c r="Z8" s="1224"/>
      <c r="AA8" s="1224"/>
      <c r="AB8" s="1224"/>
      <c r="AC8" s="1224"/>
      <c r="AD8" s="1224"/>
      <c r="AE8" s="1224"/>
      <c r="AF8" s="1224"/>
      <c r="AG8" s="1224"/>
      <c r="AH8" s="1224"/>
      <c r="AI8" s="1224"/>
      <c r="AJ8" s="1224"/>
      <c r="AK8" s="1224"/>
      <c r="AL8" s="1224"/>
      <c r="AM8" s="1224"/>
      <c r="AN8" s="1336">
        <v>43708</v>
      </c>
      <c r="AO8" s="1349">
        <f ca="1">IFERROR(VLOOKUP($A$1,PTB!A11:H2608, 2, FALSE),0)</f>
        <v>3230</v>
      </c>
      <c r="AP8" s="1338">
        <f ca="1">AO8/AN8</f>
        <v>7.3899514962935842E-2</v>
      </c>
      <c r="AQ8" s="1340" t="s">
        <v>412</v>
      </c>
      <c r="AR8" s="1342" t="str">
        <f ca="1">IFERROR(VLOOKUP($A$1, PTB!A11:V2608, 5, FALSE),0)</f>
        <v>Issue Date:10/30
Issue Describe:Facility fault
Next Step:Fix facility
Target Date:TBD
Owner:Yao Yuxing</v>
      </c>
      <c r="AS8" s="1344"/>
      <c r="AT8" s="1360" t="s">
        <v>272</v>
      </c>
      <c r="AU8" s="1342" t="s">
        <v>274</v>
      </c>
    </row>
    <row r="9" spans="1:47" ht="34.5" customHeight="1" x14ac:dyDescent="0.2">
      <c r="A9" s="1359"/>
      <c r="B9" s="1355"/>
      <c r="C9" s="1355"/>
      <c r="D9" s="1355"/>
      <c r="E9" s="1355"/>
      <c r="F9" s="1355"/>
      <c r="G9" s="1357"/>
      <c r="H9" s="1224"/>
      <c r="I9" s="1224"/>
      <c r="J9" s="1224"/>
      <c r="K9" s="1224"/>
      <c r="L9" s="1224"/>
      <c r="M9" s="1224"/>
      <c r="N9" s="1224"/>
      <c r="O9" s="1224"/>
      <c r="P9" s="1224"/>
      <c r="Q9" s="1224"/>
      <c r="R9" s="1224"/>
      <c r="S9" s="1224"/>
      <c r="T9" s="1224"/>
      <c r="U9" s="1224"/>
      <c r="V9" s="1224"/>
      <c r="W9" s="1224"/>
      <c r="X9" s="1224"/>
      <c r="Y9" s="1224"/>
      <c r="Z9" s="1224"/>
      <c r="AA9" s="1224"/>
      <c r="AB9" s="1224"/>
      <c r="AC9" s="1224"/>
      <c r="AD9" s="1224"/>
      <c r="AE9" s="1224"/>
      <c r="AF9" s="1224"/>
      <c r="AG9" s="1224"/>
      <c r="AH9" s="1224"/>
      <c r="AI9" s="1224"/>
      <c r="AJ9" s="1224"/>
      <c r="AK9" s="1224"/>
      <c r="AL9" s="1224"/>
      <c r="AM9" s="1224"/>
      <c r="AN9" s="1336"/>
      <c r="AO9" s="1336"/>
      <c r="AP9" s="1350"/>
      <c r="AQ9" s="1351"/>
      <c r="AR9" s="1352"/>
      <c r="AS9" s="1346"/>
      <c r="AT9" s="1361"/>
      <c r="AU9" s="1352"/>
    </row>
    <row r="10" spans="1:47" ht="30.75" customHeight="1" x14ac:dyDescent="0.2">
      <c r="A10" s="1353">
        <v>3</v>
      </c>
      <c r="B10" s="1355" t="s">
        <v>344</v>
      </c>
      <c r="C10" s="1355" t="s">
        <v>240</v>
      </c>
      <c r="D10" s="1355" t="s">
        <v>245</v>
      </c>
      <c r="E10" s="1355" t="s">
        <v>240</v>
      </c>
      <c r="F10" s="1355" t="s">
        <v>115</v>
      </c>
      <c r="G10" s="1357" t="s">
        <v>355</v>
      </c>
      <c r="H10" s="1224"/>
      <c r="I10" s="1224"/>
      <c r="J10" s="1224"/>
      <c r="K10" s="1224"/>
      <c r="L10" s="1224"/>
      <c r="M10" s="1224"/>
      <c r="N10" s="1224"/>
      <c r="O10" s="1224"/>
      <c r="P10" s="1224"/>
      <c r="Q10" s="1224"/>
      <c r="R10" s="1224"/>
      <c r="S10" s="1224"/>
      <c r="T10" s="1224"/>
      <c r="U10" s="1224"/>
      <c r="V10" s="1224"/>
      <c r="W10" s="1224"/>
      <c r="X10" s="1224"/>
      <c r="Y10" s="1224"/>
      <c r="Z10" s="1224"/>
      <c r="AA10" s="1224"/>
      <c r="AB10" s="1224"/>
      <c r="AC10" s="1224"/>
      <c r="AD10" s="1224"/>
      <c r="AE10" s="1224"/>
      <c r="AF10" s="1224"/>
      <c r="AG10" s="1224"/>
      <c r="AH10" s="1224"/>
      <c r="AI10" s="1224"/>
      <c r="AJ10" s="1224"/>
      <c r="AK10" s="1224"/>
      <c r="AL10" s="1224"/>
      <c r="AM10" s="1224"/>
      <c r="AN10" s="1336">
        <v>24000</v>
      </c>
      <c r="AO10" s="1349">
        <f ca="1">IFERROR(VLOOKUP($A$1,PTC!A11:H2610, 2, FALSE),0)</f>
        <v>5126</v>
      </c>
      <c r="AP10" s="1338">
        <f ca="1">AO10/AN10</f>
        <v>0.21358333333333332</v>
      </c>
      <c r="AQ10" s="1340" t="s">
        <v>412</v>
      </c>
      <c r="AR10" s="1342" t="str">
        <f ca="1">IFERROR(VLOOKUP($A$1, PTC!A11:V2610, 5, FALSE),0)</f>
        <v>Issue Date:11/6
Issue Describe:Facility Error
Target Date:TBD
Owner:Yao Yuxing</v>
      </c>
      <c r="AS10" s="1344"/>
      <c r="AT10" s="1360" t="s">
        <v>272</v>
      </c>
      <c r="AU10" s="1342" t="s">
        <v>274</v>
      </c>
    </row>
    <row r="11" spans="1:47" ht="30.75" customHeight="1" x14ac:dyDescent="0.2">
      <c r="A11" s="1359"/>
      <c r="B11" s="1355"/>
      <c r="C11" s="1355"/>
      <c r="D11" s="1355"/>
      <c r="E11" s="1355"/>
      <c r="F11" s="1355"/>
      <c r="G11" s="1357"/>
      <c r="H11" s="1224"/>
      <c r="I11" s="1224"/>
      <c r="J11" s="1224"/>
      <c r="K11" s="1224"/>
      <c r="L11" s="1224"/>
      <c r="M11" s="1224"/>
      <c r="N11" s="1224"/>
      <c r="O11" s="1224"/>
      <c r="P11" s="1224"/>
      <c r="Q11" s="1224"/>
      <c r="R11" s="1224"/>
      <c r="S11" s="1224"/>
      <c r="T11" s="1224"/>
      <c r="U11" s="1224"/>
      <c r="V11" s="1224"/>
      <c r="W11" s="1224"/>
      <c r="X11" s="1224"/>
      <c r="Y11" s="1224"/>
      <c r="Z11" s="1224"/>
      <c r="AA11" s="1224"/>
      <c r="AB11" s="1224"/>
      <c r="AC11" s="1224"/>
      <c r="AD11" s="1224"/>
      <c r="AE11" s="1224"/>
      <c r="AF11" s="1224"/>
      <c r="AG11" s="1224"/>
      <c r="AH11" s="1224"/>
      <c r="AI11" s="1224"/>
      <c r="AJ11" s="1224"/>
      <c r="AK11" s="1224"/>
      <c r="AL11" s="1224"/>
      <c r="AM11" s="1224"/>
      <c r="AN11" s="1336"/>
      <c r="AO11" s="1336"/>
      <c r="AP11" s="1350"/>
      <c r="AQ11" s="1351"/>
      <c r="AR11" s="1352"/>
      <c r="AS11" s="1346"/>
      <c r="AT11" s="1361"/>
      <c r="AU11" s="1352"/>
    </row>
    <row r="12" spans="1:47" x14ac:dyDescent="0.2">
      <c r="A12" s="1353">
        <v>4</v>
      </c>
      <c r="B12" s="1355" t="s">
        <v>119</v>
      </c>
      <c r="C12" s="1355" t="s">
        <v>240</v>
      </c>
      <c r="D12" s="1355" t="s">
        <v>224</v>
      </c>
      <c r="E12" s="1355" t="s">
        <v>240</v>
      </c>
      <c r="F12" s="1355" t="s">
        <v>119</v>
      </c>
      <c r="G12" s="1357" t="s">
        <v>120</v>
      </c>
      <c r="H12" s="1224"/>
      <c r="I12" s="1224"/>
      <c r="J12" s="1224"/>
      <c r="K12" s="1224"/>
      <c r="L12" s="1224"/>
      <c r="M12" s="1224"/>
      <c r="N12" s="1224"/>
      <c r="O12" s="1224"/>
      <c r="P12" s="1224"/>
      <c r="Q12" s="1224"/>
      <c r="R12" s="1224"/>
      <c r="S12" s="1224"/>
      <c r="T12" s="1224"/>
      <c r="U12" s="1224"/>
      <c r="V12" s="1224"/>
      <c r="W12" s="1224"/>
      <c r="X12" s="1224"/>
      <c r="Y12" s="1224"/>
      <c r="Z12" s="1224"/>
      <c r="AA12" s="1224"/>
      <c r="AB12" s="1224"/>
      <c r="AC12" s="1224"/>
      <c r="AD12" s="1224"/>
      <c r="AE12" s="1224"/>
      <c r="AF12" s="1224"/>
      <c r="AG12" s="1224"/>
      <c r="AH12" s="1224"/>
      <c r="AI12" s="1224"/>
      <c r="AJ12" s="1224"/>
      <c r="AK12" s="1224"/>
      <c r="AL12" s="1224"/>
      <c r="AM12" s="1224"/>
      <c r="AN12" s="1336">
        <f>[3]B2B!C5</f>
        <v>185.4</v>
      </c>
      <c r="AO12" s="1349">
        <f ca="1">IFERROR(VLOOKUP($A$1,B2B!A11:H2606, 2, FALSE),0)</f>
        <v>0</v>
      </c>
      <c r="AP12" s="1362">
        <v>1</v>
      </c>
      <c r="AQ12" s="1340" t="s">
        <v>340</v>
      </c>
      <c r="AR12" s="1342">
        <f ca="1">IFERROR(VLOOKUP($A$1,B2B!A:E, 5, FALSE),0)</f>
        <v>0</v>
      </c>
      <c r="AS12" s="1344"/>
      <c r="AT12" s="1332" t="s">
        <v>273</v>
      </c>
      <c r="AU12" s="1334"/>
    </row>
    <row r="13" spans="1:47" x14ac:dyDescent="0.2">
      <c r="A13" s="1359"/>
      <c r="B13" s="1355"/>
      <c r="C13" s="1355"/>
      <c r="D13" s="1355"/>
      <c r="E13" s="1355"/>
      <c r="F13" s="1355"/>
      <c r="G13" s="1357"/>
      <c r="H13" s="1224"/>
      <c r="I13" s="1224"/>
      <c r="J13" s="1224"/>
      <c r="K13" s="1224"/>
      <c r="L13" s="1224"/>
      <c r="M13" s="1224"/>
      <c r="N13" s="1224"/>
      <c r="O13" s="1224"/>
      <c r="P13" s="1224"/>
      <c r="Q13" s="1224"/>
      <c r="R13" s="1224"/>
      <c r="S13" s="1224"/>
      <c r="T13" s="1224"/>
      <c r="U13" s="1224"/>
      <c r="V13" s="1224"/>
      <c r="W13" s="1224"/>
      <c r="X13" s="1224"/>
      <c r="Y13" s="1224"/>
      <c r="Z13" s="1224"/>
      <c r="AA13" s="1224"/>
      <c r="AB13" s="1224"/>
      <c r="AC13" s="1224"/>
      <c r="AD13" s="1224"/>
      <c r="AE13" s="1224"/>
      <c r="AF13" s="1224"/>
      <c r="AG13" s="1224"/>
      <c r="AH13" s="1224"/>
      <c r="AI13" s="1224"/>
      <c r="AJ13" s="1224"/>
      <c r="AK13" s="1224"/>
      <c r="AL13" s="1224"/>
      <c r="AM13" s="1224"/>
      <c r="AN13" s="1336"/>
      <c r="AO13" s="1336"/>
      <c r="AP13" s="1363"/>
      <c r="AQ13" s="1351"/>
      <c r="AR13" s="1352"/>
      <c r="AS13" s="1346"/>
      <c r="AT13" s="1347"/>
      <c r="AU13" s="1348"/>
    </row>
    <row r="14" spans="1:47" ht="24" customHeight="1" x14ac:dyDescent="0.2">
      <c r="A14" s="1353">
        <v>5</v>
      </c>
      <c r="B14" s="1355" t="s">
        <v>300</v>
      </c>
      <c r="C14" s="1355" t="s">
        <v>240</v>
      </c>
      <c r="D14" s="1355" t="s">
        <v>246</v>
      </c>
      <c r="E14" s="1355" t="s">
        <v>240</v>
      </c>
      <c r="F14" s="1355" t="s">
        <v>115</v>
      </c>
      <c r="G14" s="1357" t="s">
        <v>117</v>
      </c>
      <c r="H14" s="1224"/>
      <c r="I14" s="1224"/>
      <c r="J14" s="1224"/>
      <c r="K14" s="1224"/>
      <c r="L14" s="1224"/>
      <c r="M14" s="1224"/>
      <c r="N14" s="1224"/>
      <c r="O14" s="1224"/>
      <c r="P14" s="1224"/>
      <c r="Q14" s="1224"/>
      <c r="R14" s="1224"/>
      <c r="S14" s="1224"/>
      <c r="T14" s="1224"/>
      <c r="U14" s="1224"/>
      <c r="V14" s="1224"/>
      <c r="W14" s="1224"/>
      <c r="X14" s="1224"/>
      <c r="Y14" s="1224"/>
      <c r="Z14" s="1224"/>
      <c r="AA14" s="1224"/>
      <c r="AB14" s="1224"/>
      <c r="AC14" s="1224"/>
      <c r="AD14" s="1224"/>
      <c r="AE14" s="1224"/>
      <c r="AF14" s="1224"/>
      <c r="AG14" s="1224"/>
      <c r="AH14" s="1224"/>
      <c r="AI14" s="1224"/>
      <c r="AJ14" s="1224"/>
      <c r="AK14" s="1224"/>
      <c r="AL14" s="1224"/>
      <c r="AM14" s="1224"/>
      <c r="AN14" s="1336">
        <v>24000</v>
      </c>
      <c r="AO14" s="1349">
        <f ca="1">IFERROR(VLOOKUP($A$1,GRC!A11:H2614, 2, FALSE),0)</f>
        <v>0</v>
      </c>
      <c r="AP14" s="1338">
        <f ca="1">AO14/AN14</f>
        <v>0</v>
      </c>
      <c r="AQ14" s="1340" t="s">
        <v>402</v>
      </c>
      <c r="AR14" s="1342" t="str">
        <f ca="1">IFERROR(VLOOKUP($A$1, GRC!A11:V2614, 5, FALSE),0)</f>
        <v>Debugging ,expect to run test on 11/15</v>
      </c>
      <c r="AS14" s="1344"/>
      <c r="AT14" s="1332" t="s">
        <v>273</v>
      </c>
      <c r="AU14" s="1334"/>
    </row>
    <row r="15" spans="1:47" ht="24" customHeight="1" x14ac:dyDescent="0.2">
      <c r="A15" s="1359"/>
      <c r="B15" s="1355"/>
      <c r="C15" s="1355"/>
      <c r="D15" s="1355"/>
      <c r="E15" s="1355"/>
      <c r="F15" s="1355"/>
      <c r="G15" s="1357"/>
      <c r="H15" s="1224"/>
      <c r="I15" s="1224"/>
      <c r="J15" s="1224"/>
      <c r="K15" s="1224"/>
      <c r="L15" s="1224"/>
      <c r="M15" s="1224"/>
      <c r="N15" s="1224"/>
      <c r="O15" s="1224"/>
      <c r="P15" s="1224"/>
      <c r="Q15" s="1224"/>
      <c r="R15" s="1224"/>
      <c r="S15" s="1224"/>
      <c r="T15" s="1224"/>
      <c r="U15" s="1224"/>
      <c r="V15" s="1224"/>
      <c r="W15" s="1224"/>
      <c r="X15" s="1224"/>
      <c r="Y15" s="1224"/>
      <c r="Z15" s="1224"/>
      <c r="AA15" s="1224"/>
      <c r="AB15" s="1224"/>
      <c r="AC15" s="1224"/>
      <c r="AD15" s="1224"/>
      <c r="AE15" s="1224"/>
      <c r="AF15" s="1224"/>
      <c r="AG15" s="1224"/>
      <c r="AH15" s="1224"/>
      <c r="AI15" s="1224"/>
      <c r="AJ15" s="1224"/>
      <c r="AK15" s="1224"/>
      <c r="AL15" s="1224"/>
      <c r="AM15" s="1224"/>
      <c r="AN15" s="1336"/>
      <c r="AO15" s="1336"/>
      <c r="AP15" s="1350"/>
      <c r="AQ15" s="1351"/>
      <c r="AR15" s="1352"/>
      <c r="AS15" s="1346"/>
      <c r="AT15" s="1347"/>
      <c r="AU15" s="1348"/>
    </row>
    <row r="16" spans="1:47" ht="31.5" customHeight="1" x14ac:dyDescent="0.2">
      <c r="A16" s="1353">
        <v>6</v>
      </c>
      <c r="B16" s="1355" t="s">
        <v>247</v>
      </c>
      <c r="C16" s="1355" t="s">
        <v>240</v>
      </c>
      <c r="D16" s="1355" t="s">
        <v>248</v>
      </c>
      <c r="E16" s="1355" t="s">
        <v>240</v>
      </c>
      <c r="F16" s="1355" t="s">
        <v>115</v>
      </c>
      <c r="G16" s="1357" t="s">
        <v>249</v>
      </c>
      <c r="H16" s="1224"/>
      <c r="I16" s="1224"/>
      <c r="J16" s="1224"/>
      <c r="K16" s="1224"/>
      <c r="L16" s="1224"/>
      <c r="M16" s="1224"/>
      <c r="N16" s="1224"/>
      <c r="O16" s="1224"/>
      <c r="P16" s="1224"/>
      <c r="Q16" s="1224"/>
      <c r="R16" s="1224"/>
      <c r="S16" s="1224"/>
      <c r="T16" s="1224"/>
      <c r="U16" s="1224"/>
      <c r="V16" s="1224"/>
      <c r="W16" s="1224"/>
      <c r="X16" s="1224"/>
      <c r="Y16" s="1224"/>
      <c r="Z16" s="1224"/>
      <c r="AA16" s="1224"/>
      <c r="AB16" s="1224"/>
      <c r="AC16" s="1224"/>
      <c r="AD16" s="1224"/>
      <c r="AE16" s="1224"/>
      <c r="AF16" s="1224"/>
      <c r="AG16" s="1224"/>
      <c r="AH16" s="1224"/>
      <c r="AI16" s="1224"/>
      <c r="AJ16" s="1224"/>
      <c r="AK16" s="1224"/>
      <c r="AL16" s="1224"/>
      <c r="AM16" s="1224"/>
      <c r="AN16" s="1336">
        <v>24000</v>
      </c>
      <c r="AO16" s="1336">
        <f ca="1">IFERROR(VLOOKUP($A$1,Horiba!A11:H2616, 2, FALSE),0)</f>
        <v>0</v>
      </c>
      <c r="AP16" s="1338">
        <v>0</v>
      </c>
      <c r="AQ16" s="1340" t="s">
        <v>402</v>
      </c>
      <c r="AR16" s="1342" t="str">
        <f ca="1">IFERROR(VLOOKUP($A$1, Horiba!A11:V2616, 5, FALSE),0)</f>
        <v>Debugging 
Target Date:11/10
Owner:Wu Chenwen</v>
      </c>
      <c r="AS16" s="1344"/>
      <c r="AT16" s="1332" t="s">
        <v>273</v>
      </c>
      <c r="AU16" s="1334"/>
    </row>
    <row r="17" spans="1:47" ht="31.5" customHeight="1" thickBot="1" x14ac:dyDescent="0.25">
      <c r="A17" s="1354"/>
      <c r="B17" s="1356"/>
      <c r="C17" s="1356"/>
      <c r="D17" s="1356"/>
      <c r="E17" s="1356"/>
      <c r="F17" s="1356"/>
      <c r="G17" s="1358"/>
      <c r="H17" s="1225"/>
      <c r="I17" s="1225"/>
      <c r="J17" s="1225"/>
      <c r="K17" s="1225"/>
      <c r="L17" s="1225"/>
      <c r="M17" s="1225"/>
      <c r="N17" s="1225"/>
      <c r="O17" s="1225"/>
      <c r="P17" s="1225"/>
      <c r="Q17" s="1225"/>
      <c r="R17" s="1225"/>
      <c r="S17" s="1225"/>
      <c r="T17" s="1225"/>
      <c r="U17" s="1225"/>
      <c r="V17" s="1225"/>
      <c r="W17" s="1225"/>
      <c r="X17" s="1225"/>
      <c r="Y17" s="1225"/>
      <c r="Z17" s="1225"/>
      <c r="AA17" s="1225"/>
      <c r="AB17" s="1225"/>
      <c r="AC17" s="1225"/>
      <c r="AD17" s="1225"/>
      <c r="AE17" s="1225"/>
      <c r="AF17" s="1225"/>
      <c r="AG17" s="1225"/>
      <c r="AH17" s="1225"/>
      <c r="AI17" s="1225"/>
      <c r="AJ17" s="1225"/>
      <c r="AK17" s="1225"/>
      <c r="AL17" s="1225"/>
      <c r="AM17" s="1225"/>
      <c r="AN17" s="1337"/>
      <c r="AO17" s="1337"/>
      <c r="AP17" s="1339"/>
      <c r="AQ17" s="1341"/>
      <c r="AR17" s="1343"/>
      <c r="AS17" s="1345"/>
      <c r="AT17" s="1333"/>
      <c r="AU17" s="1335"/>
    </row>
    <row r="18" spans="1:47" x14ac:dyDescent="0.2">
      <c r="AS18" s="1206"/>
      <c r="AT18" s="1206"/>
    </row>
    <row r="19" spans="1:47" x14ac:dyDescent="0.2">
      <c r="AS19" s="1206"/>
      <c r="AT19" s="1206"/>
    </row>
    <row r="20" spans="1:47" x14ac:dyDescent="0.2">
      <c r="AS20" s="1206"/>
      <c r="AT20" s="1206"/>
    </row>
    <row r="21" spans="1:47" x14ac:dyDescent="0.2">
      <c r="AS21" s="1206"/>
      <c r="AT21" s="1206"/>
    </row>
    <row r="22" spans="1:47" x14ac:dyDescent="0.2">
      <c r="AS22" s="1206"/>
      <c r="AT22" s="1206"/>
    </row>
    <row r="23" spans="1:47" x14ac:dyDescent="0.2">
      <c r="AS23" s="1206"/>
      <c r="AT23" s="1206"/>
    </row>
    <row r="24" spans="1:47" x14ac:dyDescent="0.2">
      <c r="AS24" s="1206"/>
      <c r="AT24" s="1206"/>
    </row>
    <row r="25" spans="1:47" x14ac:dyDescent="0.2">
      <c r="AS25" s="1206"/>
      <c r="AT25" s="1206"/>
    </row>
    <row r="26" spans="1:47" x14ac:dyDescent="0.2">
      <c r="AS26" s="1206"/>
      <c r="AT26" s="1206"/>
    </row>
    <row r="27" spans="1:47" x14ac:dyDescent="0.2">
      <c r="AS27" s="1206"/>
      <c r="AT27" s="1206"/>
    </row>
    <row r="28" spans="1:47" x14ac:dyDescent="0.2">
      <c r="AS28" s="1206"/>
      <c r="AT28" s="1206"/>
    </row>
    <row r="29" spans="1:47" x14ac:dyDescent="0.2">
      <c r="AS29" s="1206"/>
      <c r="AT29" s="1206"/>
    </row>
    <row r="30" spans="1:47" x14ac:dyDescent="0.2">
      <c r="AS30" s="1206"/>
      <c r="AT30" s="1206"/>
    </row>
    <row r="31" spans="1:47" x14ac:dyDescent="0.2">
      <c r="AS31" s="1206"/>
      <c r="AT31" s="1206"/>
    </row>
    <row r="32" spans="1:47" x14ac:dyDescent="0.2">
      <c r="AS32" s="1206"/>
      <c r="AT32" s="1206"/>
    </row>
  </sheetData>
  <mergeCells count="117">
    <mergeCell ref="AO8:AO9"/>
    <mergeCell ref="AP8:AP9"/>
    <mergeCell ref="AQ8:AQ9"/>
    <mergeCell ref="A1:AM1"/>
    <mergeCell ref="H3:AM3"/>
    <mergeCell ref="A4:A5"/>
    <mergeCell ref="B4:B5"/>
    <mergeCell ref="C4:C5"/>
    <mergeCell ref="D4:D5"/>
    <mergeCell ref="E4:E5"/>
    <mergeCell ref="F4:F5"/>
    <mergeCell ref="G4:G5"/>
    <mergeCell ref="AN8:AN9"/>
    <mergeCell ref="AT4:AT5"/>
    <mergeCell ref="AU4:AU5"/>
    <mergeCell ref="H5:K5"/>
    <mergeCell ref="L5:O5"/>
    <mergeCell ref="P5:S5"/>
    <mergeCell ref="T5:W5"/>
    <mergeCell ref="X5:AA5"/>
    <mergeCell ref="AB5:AE5"/>
    <mergeCell ref="AJ5:AM5"/>
    <mergeCell ref="AN4:AN5"/>
    <mergeCell ref="AO4:AO5"/>
    <mergeCell ref="AP4:AP5"/>
    <mergeCell ref="AQ4:AQ5"/>
    <mergeCell ref="AR4:AR5"/>
    <mergeCell ref="AS4:AS5"/>
    <mergeCell ref="AF5:AI5"/>
    <mergeCell ref="H4:AI4"/>
    <mergeCell ref="AJ4:AM4"/>
    <mergeCell ref="AS6:AS7"/>
    <mergeCell ref="AT6:AT7"/>
    <mergeCell ref="AU6:AU7"/>
    <mergeCell ref="A8:A9"/>
    <mergeCell ref="B8:B9"/>
    <mergeCell ref="C8:C9"/>
    <mergeCell ref="D8:D9"/>
    <mergeCell ref="E8:E9"/>
    <mergeCell ref="F8:F9"/>
    <mergeCell ref="G8:G9"/>
    <mergeCell ref="G6:G7"/>
    <mergeCell ref="AN6:AN7"/>
    <mergeCell ref="AO6:AO7"/>
    <mergeCell ref="AP6:AP7"/>
    <mergeCell ref="AQ6:AQ7"/>
    <mergeCell ref="AR6:AR7"/>
    <mergeCell ref="A6:A7"/>
    <mergeCell ref="B6:B7"/>
    <mergeCell ref="C6:C7"/>
    <mergeCell ref="D6:D7"/>
    <mergeCell ref="E6:E7"/>
    <mergeCell ref="F6:F7"/>
    <mergeCell ref="AT8:AT9"/>
    <mergeCell ref="AR8:AR9"/>
    <mergeCell ref="AS8:AS9"/>
    <mergeCell ref="AP12:AP13"/>
    <mergeCell ref="AQ12:AQ13"/>
    <mergeCell ref="AR12:AR13"/>
    <mergeCell ref="AS12:AS13"/>
    <mergeCell ref="AT12:AT13"/>
    <mergeCell ref="AU12:AU13"/>
    <mergeCell ref="AU10:AU11"/>
    <mergeCell ref="AU8:AU9"/>
    <mergeCell ref="A12:A13"/>
    <mergeCell ref="B12:B13"/>
    <mergeCell ref="C12:C13"/>
    <mergeCell ref="D12:D13"/>
    <mergeCell ref="E12:E13"/>
    <mergeCell ref="F12:F13"/>
    <mergeCell ref="G12:G13"/>
    <mergeCell ref="AN12:AN13"/>
    <mergeCell ref="AO12:AO13"/>
    <mergeCell ref="AO10:AO11"/>
    <mergeCell ref="AP10:AP11"/>
    <mergeCell ref="AQ10:AQ11"/>
    <mergeCell ref="AR10:AR11"/>
    <mergeCell ref="AS10:AS11"/>
    <mergeCell ref="AT10:AT11"/>
    <mergeCell ref="A10:A11"/>
    <mergeCell ref="B10:B11"/>
    <mergeCell ref="C10:C11"/>
    <mergeCell ref="D10:D11"/>
    <mergeCell ref="E10:E11"/>
    <mergeCell ref="F10:F11"/>
    <mergeCell ref="G10:G11"/>
    <mergeCell ref="AN10:AN11"/>
    <mergeCell ref="A16:A17"/>
    <mergeCell ref="B16:B17"/>
    <mergeCell ref="C16:C17"/>
    <mergeCell ref="D16:D17"/>
    <mergeCell ref="E16:E17"/>
    <mergeCell ref="F16:F17"/>
    <mergeCell ref="G16:G17"/>
    <mergeCell ref="G14:G15"/>
    <mergeCell ref="AN14:AN15"/>
    <mergeCell ref="A14:A15"/>
    <mergeCell ref="B14:B15"/>
    <mergeCell ref="C14:C15"/>
    <mergeCell ref="D14:D15"/>
    <mergeCell ref="E14:E15"/>
    <mergeCell ref="F14:F15"/>
    <mergeCell ref="AT16:AT17"/>
    <mergeCell ref="AU16:AU17"/>
    <mergeCell ref="AN16:AN17"/>
    <mergeCell ref="AO16:AO17"/>
    <mergeCell ref="AP16:AP17"/>
    <mergeCell ref="AQ16:AQ17"/>
    <mergeCell ref="AR16:AR17"/>
    <mergeCell ref="AS16:AS17"/>
    <mergeCell ref="AS14:AS15"/>
    <mergeCell ref="AT14:AT15"/>
    <mergeCell ref="AU14:AU15"/>
    <mergeCell ref="AO14:AO15"/>
    <mergeCell ref="AP14:AP15"/>
    <mergeCell ref="AQ14:AQ15"/>
    <mergeCell ref="AR14:AR15"/>
  </mergeCells>
  <phoneticPr fontId="54" type="noConversion"/>
  <conditionalFormatting sqref="AQ6:AQ17">
    <cfRule type="cellIs" dxfId="189" priority="4" operator="equal">
      <formula>"Finished"</formula>
    </cfRule>
    <cfRule type="cellIs" dxfId="188" priority="5" operator="equal">
      <formula>"Running Incident"</formula>
    </cfRule>
    <cfRule type="cellIs" dxfId="187" priority="6" operator="equal">
      <formula>"Ongoing"</formula>
    </cfRule>
    <cfRule type="cellIs" dxfId="186" priority="7" operator="equal">
      <formula>"Terminate"</formula>
    </cfRule>
    <cfRule type="cellIs" dxfId="185" priority="8" operator="equal">
      <formula>"working in progress"</formula>
    </cfRule>
  </conditionalFormatting>
  <dataValidations count="3">
    <dataValidation type="list" allowBlank="1" showInputMessage="1" showErrorMessage="1" sqref="AQ6:AQ11 AQ16:AQ17">
      <formula1>"Finished, Ongoing, Working in Progress, Terminate, Running Incident"</formula1>
    </dataValidation>
    <dataValidation type="list" allowBlank="1" showInputMessage="1" showErrorMessage="1" sqref="AQ12:AQ15">
      <formula1>"Finished, Ongoing, Working in Progress, Teminate, Running Incident"</formula1>
    </dataValidation>
    <dataValidation type="list" allowBlank="1" showInputMessage="1" showErrorMessage="1" sqref="AT6:AT17">
      <formula1>"Not yet start,Ongoing,Already done,Green,Yellow,Red"</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fitToPage="1"/>
  </sheetPr>
  <dimension ref="A1:W366"/>
  <sheetViews>
    <sheetView showGridLines="0" zoomScaleNormal="100" zoomScaleSheetLayoutView="90" workbookViewId="0">
      <pane ySplit="6" topLeftCell="A7" activePane="bottomLeft" state="frozen"/>
      <selection activeCell="D126" sqref="D126"/>
      <selection pane="bottomLeft" activeCell="D126" sqref="D126"/>
    </sheetView>
  </sheetViews>
  <sheetFormatPr defaultColWidth="8.88671875" defaultRowHeight="12.75" x14ac:dyDescent="0.2"/>
  <cols>
    <col min="1" max="1" width="1.109375" style="4" customWidth="1"/>
    <col min="2" max="2" width="3.33203125" style="4" bestFit="1" customWidth="1"/>
    <col min="3" max="3" width="3.21875" style="4" bestFit="1" customWidth="1"/>
    <col min="4" max="4" width="2.88671875" style="4" hidden="1" customWidth="1"/>
    <col min="5" max="5" width="4.109375" style="4" customWidth="1"/>
    <col min="6" max="6" width="5.33203125" style="4" bestFit="1" customWidth="1"/>
    <col min="7" max="7" width="21.6640625" style="4" bestFit="1" customWidth="1"/>
    <col min="8" max="8" width="10.21875" style="4" bestFit="1" customWidth="1"/>
    <col min="9" max="9" width="8.21875" style="4" customWidth="1"/>
    <col min="10" max="10" width="6.33203125" style="13" hidden="1" customWidth="1"/>
    <col min="11" max="11" width="23.5546875" style="13" customWidth="1"/>
    <col min="12" max="12" width="7.6640625" style="13" customWidth="1"/>
    <col min="13" max="13" width="0.44140625" style="13" customWidth="1"/>
    <col min="14" max="15" width="5.5546875" style="4" customWidth="1"/>
    <col min="16" max="16" width="7.33203125" style="8" bestFit="1" customWidth="1"/>
    <col min="17" max="17" width="13.21875" style="8" hidden="1" customWidth="1"/>
    <col min="18" max="18" width="8.21875" style="8" hidden="1" customWidth="1"/>
    <col min="19" max="19" width="11.109375" style="8" hidden="1" customWidth="1"/>
    <col min="20" max="20" width="18.6640625" style="8" hidden="1" customWidth="1"/>
    <col min="21" max="21" width="0.44140625" style="13" customWidth="1"/>
    <col min="22" max="22" width="14.6640625" style="4" customWidth="1"/>
    <col min="23" max="23" width="47.44140625" style="7" customWidth="1"/>
    <col min="24" max="16384" width="8.88671875" style="429"/>
  </cols>
  <sheetData>
    <row r="1" spans="1:23" ht="13.5" thickBot="1" x14ac:dyDescent="0.25"/>
    <row r="2" spans="1:23" ht="23.25" customHeight="1" thickBot="1" x14ac:dyDescent="0.25">
      <c r="B2" s="1394" t="s">
        <v>133</v>
      </c>
      <c r="C2" s="1395"/>
      <c r="D2" s="1395"/>
      <c r="E2" s="1395"/>
      <c r="F2" s="1395"/>
      <c r="G2" s="1395"/>
      <c r="H2" s="1395"/>
      <c r="I2" s="1395"/>
      <c r="J2" s="1395"/>
      <c r="K2" s="1395"/>
      <c r="L2" s="1395"/>
      <c r="M2" s="1395"/>
      <c r="N2" s="1395"/>
      <c r="O2" s="1395"/>
      <c r="P2" s="1395"/>
      <c r="Q2" s="1395"/>
      <c r="R2" s="1395"/>
      <c r="S2" s="1395"/>
      <c r="T2" s="1395"/>
      <c r="U2" s="1395"/>
      <c r="V2" s="1395"/>
      <c r="W2" s="1396"/>
    </row>
    <row r="3" spans="1:23" s="430" customFormat="1" ht="15.75" hidden="1" customHeight="1" thickBot="1" x14ac:dyDescent="0.25">
      <c r="A3" s="5"/>
      <c r="B3" s="27"/>
      <c r="C3" s="5"/>
      <c r="D3" s="5"/>
      <c r="E3" s="5"/>
      <c r="F3" s="5"/>
      <c r="G3" s="5"/>
      <c r="H3" s="5"/>
      <c r="I3" s="5"/>
      <c r="J3" s="5"/>
      <c r="K3" s="5"/>
      <c r="L3" s="5"/>
      <c r="M3" s="5"/>
      <c r="N3" s="5"/>
      <c r="O3" s="5"/>
      <c r="P3" s="5"/>
      <c r="Q3" s="5"/>
      <c r="R3" s="5"/>
      <c r="S3" s="5"/>
      <c r="T3" s="5"/>
      <c r="U3" s="5"/>
      <c r="V3" s="5"/>
      <c r="W3" s="20"/>
    </row>
    <row r="4" spans="1:23" s="431" customFormat="1" ht="15" customHeight="1" thickBot="1" x14ac:dyDescent="0.3">
      <c r="A4" s="30"/>
      <c r="B4" s="1201" t="s">
        <v>1</v>
      </c>
      <c r="C4" s="1202"/>
      <c r="D4" s="1202"/>
      <c r="E4" s="1202"/>
      <c r="F4" s="1202"/>
      <c r="G4" s="1203">
        <f ca="1">TODAY()</f>
        <v>43046</v>
      </c>
      <c r="H4" s="1203"/>
      <c r="I4" s="1203"/>
      <c r="J4" s="1203"/>
      <c r="K4" s="1203"/>
      <c r="L4" s="1203"/>
      <c r="M4" s="1203"/>
      <c r="N4" s="1203"/>
      <c r="O4" s="1202" t="s">
        <v>132</v>
      </c>
      <c r="P4" s="1202"/>
      <c r="Q4" s="1202"/>
      <c r="R4" s="1202"/>
      <c r="S4" s="1202"/>
      <c r="T4" s="1202"/>
      <c r="U4" s="1202"/>
      <c r="V4" s="1202"/>
      <c r="W4" s="1204"/>
    </row>
    <row r="5" spans="1:23" s="432" customFormat="1" ht="15.75" hidden="1" x14ac:dyDescent="0.25">
      <c r="A5" s="31"/>
      <c r="B5" s="380"/>
      <c r="C5" s="10"/>
      <c r="D5" s="10"/>
      <c r="E5" s="10"/>
      <c r="F5" s="10"/>
      <c r="G5" s="11"/>
      <c r="H5" s="11"/>
      <c r="I5" s="11"/>
      <c r="J5" s="9"/>
      <c r="K5" s="9"/>
      <c r="L5" s="9"/>
      <c r="M5" s="9"/>
      <c r="N5" s="12"/>
      <c r="O5" s="12"/>
      <c r="P5" s="12"/>
      <c r="Q5" s="12"/>
      <c r="R5" s="12"/>
      <c r="S5" s="12"/>
      <c r="T5" s="12"/>
      <c r="U5" s="9"/>
      <c r="V5" s="10"/>
      <c r="W5" s="21"/>
    </row>
    <row r="6" spans="1:23" s="433" customFormat="1" ht="45" x14ac:dyDescent="0.2">
      <c r="A6" s="16"/>
      <c r="B6" s="950" t="s">
        <v>77</v>
      </c>
      <c r="C6" s="435" t="s">
        <v>56</v>
      </c>
      <c r="D6" s="435" t="s">
        <v>62</v>
      </c>
      <c r="E6" s="381" t="s">
        <v>28</v>
      </c>
      <c r="F6" s="382" t="s">
        <v>79</v>
      </c>
      <c r="G6" s="467" t="s">
        <v>26</v>
      </c>
      <c r="H6" s="382" t="s">
        <v>24</v>
      </c>
      <c r="I6" s="382" t="s">
        <v>78</v>
      </c>
      <c r="J6" s="382" t="s">
        <v>59</v>
      </c>
      <c r="K6" s="382" t="s">
        <v>82</v>
      </c>
      <c r="L6" s="382" t="s">
        <v>51</v>
      </c>
      <c r="M6" s="1134"/>
      <c r="N6" s="383" t="s">
        <v>30</v>
      </c>
      <c r="O6" s="383" t="s">
        <v>29</v>
      </c>
      <c r="P6" s="384" t="s">
        <v>114</v>
      </c>
      <c r="Q6" s="384" t="s">
        <v>19</v>
      </c>
      <c r="R6" s="384" t="s">
        <v>20</v>
      </c>
      <c r="S6" s="384" t="s">
        <v>21</v>
      </c>
      <c r="T6" s="384" t="s">
        <v>22</v>
      </c>
      <c r="U6" s="17"/>
      <c r="V6" s="383" t="s">
        <v>0</v>
      </c>
      <c r="W6" s="902" t="s">
        <v>9</v>
      </c>
    </row>
    <row r="7" spans="1:23" s="434" customFormat="1" ht="45" x14ac:dyDescent="0.2">
      <c r="A7" s="76"/>
      <c r="B7" s="1405" t="str">
        <f>PTC!B4</f>
        <v>Test Cell</v>
      </c>
      <c r="C7" s="1417" t="str">
        <f>IF(PTA!E5=0,"Pallet #",PTA!E5)</f>
        <v>PTA</v>
      </c>
      <c r="D7" s="1411">
        <f>PTA!E7</f>
        <v>0</v>
      </c>
      <c r="E7" s="1186" t="s">
        <v>25</v>
      </c>
      <c r="F7" s="1187" t="str">
        <f>PTA!B3</f>
        <v>MKF</v>
      </c>
      <c r="G7" s="1188" t="str">
        <f>PTA!D3</f>
        <v>C9KFG168CQ</v>
      </c>
      <c r="H7" s="1138" t="str">
        <f>PTA!E6</f>
        <v>AA0202B516_toPATAC_FlashedMuleCar_Dynoized_3_9_2019</v>
      </c>
      <c r="I7" s="1399" t="str">
        <f>PTA!E4</f>
        <v>TEDD</v>
      </c>
      <c r="J7" s="1419" t="e">
        <f>PTA!J9C7</f>
        <v>#NAME?</v>
      </c>
      <c r="K7" s="1409" t="str">
        <f>PTA!D8</f>
        <v xml:space="preserve">GFE Gamma TEDD Validation (K226 Local Content) </v>
      </c>
      <c r="L7" s="1409" t="str">
        <f>IF(PTA!D9=0,"None",PTA!D9)</f>
        <v>None</v>
      </c>
      <c r="M7" s="6"/>
      <c r="N7" s="1421">
        <f>PTA!C5</f>
        <v>24000</v>
      </c>
      <c r="O7" s="1419">
        <f ca="1">IFERROR(VLOOKUP($G$4,PTA!A11:H2606, 2, FALSE),0)</f>
        <v>14664</v>
      </c>
      <c r="P7" s="1397">
        <f ca="1">O7/N7</f>
        <v>0.61099999999999999</v>
      </c>
      <c r="Q7" s="1399">
        <f>IFERROR(PTA!C1692,"Unable to Calculate")</f>
        <v>0</v>
      </c>
      <c r="R7" s="1403">
        <f>PTA!C1657</f>
        <v>0</v>
      </c>
      <c r="S7" s="1413" t="e">
        <f ca="1">IF(P7&gt;10%,WORKDAY($G$4,(N7-O7)/R7,Holidays!$A$2:$A$36), "Not Enough Data to Calculate")</f>
        <v>#DIV/0!</v>
      </c>
      <c r="T7" s="1401" t="str">
        <f ca="1">IFERROR(IF(P7&gt;10%,'GFE Validation Daily Log'!#REF!:V10WORKDAY($G$4,(G7N7-O7)/Q7,Holidays!$A$2:$A$36), "Not Enough Data to Calculate"),"Unable to Predict")</f>
        <v>Unable to Predict</v>
      </c>
      <c r="U7" s="17"/>
      <c r="V7" s="1407" t="str">
        <f ca="1">IFERROR(VLOOKUP($G$4,PTA!A11:H2606, 4, FALSE),)</f>
        <v>Running</v>
      </c>
      <c r="W7" s="1415">
        <f ca="1">IFERROR(VLOOKUP($G$4, PTA!A11:V2606, 5, FALSE),0)</f>
        <v>0</v>
      </c>
    </row>
    <row r="8" spans="1:23" s="434" customFormat="1" ht="101.25" x14ac:dyDescent="0.2">
      <c r="A8" s="76"/>
      <c r="B8" s="1406"/>
      <c r="C8" s="1418"/>
      <c r="D8" s="1412"/>
      <c r="E8" s="1183" t="s">
        <v>23</v>
      </c>
      <c r="F8" s="1184" t="str">
        <f>PTA!B2</f>
        <v>L2B</v>
      </c>
      <c r="G8" s="1185" t="str">
        <f>PTA!D2</f>
        <v>L2B*170763134</v>
      </c>
      <c r="H8" s="1138" t="str">
        <f>PTA!C6</f>
        <v>S55TH_171712011_04Apr2017_TEDD_2
S55M1_171712011_04Apr2017_TEDD_2
S55M2_171712011_04Apr2017_TEDD_2</v>
      </c>
      <c r="I8" s="1400"/>
      <c r="J8" s="1420"/>
      <c r="K8" s="1410"/>
      <c r="L8" s="1410"/>
      <c r="M8" s="6"/>
      <c r="N8" s="1422"/>
      <c r="O8" s="1420"/>
      <c r="P8" s="1398"/>
      <c r="Q8" s="1400"/>
      <c r="R8" s="1404"/>
      <c r="S8" s="1414"/>
      <c r="T8" s="1402"/>
      <c r="U8" s="17"/>
      <c r="V8" s="1408"/>
      <c r="W8" s="1416"/>
    </row>
    <row r="9" spans="1:23" s="434" customFormat="1" ht="45" x14ac:dyDescent="0.2">
      <c r="A9" s="76"/>
      <c r="B9" s="1405" t="str">
        <f>PTB!B4</f>
        <v>Test Cell</v>
      </c>
      <c r="C9" s="1417" t="str">
        <f>IF(PTB!E5=0,"Pallet #",PTB!E5)</f>
        <v>PTB</v>
      </c>
      <c r="D9" s="1411">
        <f>PTA!E7</f>
        <v>0</v>
      </c>
      <c r="E9" s="1186" t="s">
        <v>25</v>
      </c>
      <c r="F9" s="1187" t="str">
        <f>PTB!B3</f>
        <v>MKF</v>
      </c>
      <c r="G9" s="1188" t="str">
        <f>PTB!D3</f>
        <v>C9KFG113CQ</v>
      </c>
      <c r="H9" s="1138" t="str">
        <f>PTB!E6</f>
        <v>AA0202B516_toPATAC_FlashedMuleCar_Dynoized_3_9_2019</v>
      </c>
      <c r="I9" s="1399" t="str">
        <f>PTB!E4</f>
        <v>Start&amp;Stop</v>
      </c>
      <c r="J9" s="1419" t="e">
        <f>PTB!J9C7</f>
        <v>#NAME?</v>
      </c>
      <c r="K9" s="1409" t="str">
        <f>PTB!D8</f>
        <v xml:space="preserve">GFE GammaStart&amp;Stop Validation (K226 Local Content) </v>
      </c>
      <c r="L9" s="1409" t="str">
        <f>IF(PTB!D9=0,"None",PTB!D9)</f>
        <v>None</v>
      </c>
      <c r="M9" s="6"/>
      <c r="N9" s="1421">
        <f>PTB!C5</f>
        <v>43708</v>
      </c>
      <c r="O9" s="1419">
        <f ca="1">IFERROR(VLOOKUP($G$4,PTB!A11:H2606, 2, FALSE),0)</f>
        <v>3230</v>
      </c>
      <c r="P9" s="1397">
        <f ca="1">O9/N9</f>
        <v>7.3899514962935842E-2</v>
      </c>
      <c r="Q9" s="1399">
        <f>IFERROR(PTB!C1692,"Unable to Calculate")</f>
        <v>0</v>
      </c>
      <c r="R9" s="1403">
        <f>PTB!C1657</f>
        <v>0</v>
      </c>
      <c r="S9" s="1413" t="e">
        <f ca="1">IF(P7&gt;10%,WORKDAY($G$4,(N7-O7)/R7,Holidays!$A$2:$A$36), "Not Enough Data to Calculate")</f>
        <v>#DIV/0!</v>
      </c>
      <c r="T9" s="1401" t="str">
        <f ca="1">IFERROR(IF(P7&gt;10%,'GFE Validation Daily Log'!#REF!:V10WORKDAY($G$4,(G7N7-O7)/Q7,Holidays!$A$2:$A$36), "Not Enough Data to Calculate"),"Unable to Predict")</f>
        <v>Unable to Predict</v>
      </c>
      <c r="U9" s="17"/>
      <c r="V9" s="1407" t="str">
        <f ca="1">IFERROR(VLOOKUP($G$4,PTB!A11:H2606, 4, FALSE),)</f>
        <v>Running   Incident</v>
      </c>
      <c r="W9" s="1415" t="str">
        <f ca="1">IFERROR(VLOOKUP($G$4, PTB!A11:V2606, 5, FALSE),0)</f>
        <v>Issue Date:10/30
Issue Describe:Facility fault
Next Step:Fix facility
Target Date:TBD
Owner:Yao Yuxing</v>
      </c>
    </row>
    <row r="10" spans="1:23" s="434" customFormat="1" ht="101.25" x14ac:dyDescent="0.2">
      <c r="A10" s="76"/>
      <c r="B10" s="1406"/>
      <c r="C10" s="1418"/>
      <c r="D10" s="1412"/>
      <c r="E10" s="1183" t="s">
        <v>23</v>
      </c>
      <c r="F10" s="1184" t="str">
        <f>PTB!B2</f>
        <v>L2B</v>
      </c>
      <c r="G10" s="1185" t="str">
        <f>PTB!D2</f>
        <v>L2B*170763135</v>
      </c>
      <c r="H10" s="1138" t="str">
        <f>PTB!C6</f>
        <v>S55TH_171712011_04Apr2017_TEDD_2
S55M1_171712011_04Apr2017_TEDD_2
S55M2_171712011_04Apr2017_TEDD_2</v>
      </c>
      <c r="I10" s="1400"/>
      <c r="J10" s="1420"/>
      <c r="K10" s="1410"/>
      <c r="L10" s="1410"/>
      <c r="M10" s="6"/>
      <c r="N10" s="1422"/>
      <c r="O10" s="1420"/>
      <c r="P10" s="1398"/>
      <c r="Q10" s="1400"/>
      <c r="R10" s="1404"/>
      <c r="S10" s="1414"/>
      <c r="T10" s="1402"/>
      <c r="U10" s="17"/>
      <c r="V10" s="1408"/>
      <c r="W10" s="1416"/>
    </row>
    <row r="11" spans="1:23" s="434" customFormat="1" ht="45" x14ac:dyDescent="0.2">
      <c r="A11" s="76"/>
      <c r="B11" s="1405" t="str">
        <f>PTC!B4</f>
        <v>Test Cell</v>
      </c>
      <c r="C11" s="1417" t="str">
        <f>IF(PTC!E5=0,"Pallet #",PTC!E5)</f>
        <v>PTC</v>
      </c>
      <c r="D11" s="1411" t="str">
        <f>PTC!E7</f>
        <v xml:space="preserve"> </v>
      </c>
      <c r="E11" s="1186" t="s">
        <v>25</v>
      </c>
      <c r="F11" s="1187" t="str">
        <f>PTC!B3</f>
        <v>MKF</v>
      </c>
      <c r="G11" s="1188" t="str">
        <f>PTC!D3</f>
        <v>C9KFG182CQ</v>
      </c>
      <c r="H11" s="1138" t="str">
        <f>PTC!E6</f>
        <v>AA0202B516_toPATAC_FlashedMuleCar_Dynoized_3_9_2019</v>
      </c>
      <c r="I11" s="1399" t="str">
        <f>PTC!E4</f>
        <v>TEDD</v>
      </c>
      <c r="J11" s="1419" t="e">
        <f>PTB!J9C7</f>
        <v>#NAME?</v>
      </c>
      <c r="K11" s="1409" t="str">
        <f>PTC!D8</f>
        <v xml:space="preserve">GFE Gamma TEDD Validation (K226 Local Content) </v>
      </c>
      <c r="L11" s="1409" t="str">
        <f>IF(PTC!D9=0,"None",PTC!D9)</f>
        <v>None</v>
      </c>
      <c r="M11" s="6"/>
      <c r="N11" s="1421">
        <f>PTC!C5</f>
        <v>24000</v>
      </c>
      <c r="O11" s="1419">
        <f ca="1">IFERROR(VLOOKUP($G$4,PTC!A11:H2606, 2, FALSE),0)</f>
        <v>5126</v>
      </c>
      <c r="P11" s="1397">
        <f ca="1">O11/N11</f>
        <v>0.21358333333333332</v>
      </c>
      <c r="Q11" s="1399" t="str">
        <f>IFERROR(PTC!C1692,"Unable to Calculate")</f>
        <v>Unable to Calculate</v>
      </c>
      <c r="R11" s="1403">
        <f>PTC!C1657</f>
        <v>11661</v>
      </c>
      <c r="S11" s="1413" t="e">
        <f ca="1">IF(P7&gt;10%,WORKDAY($G$4,(N7-O7)/R7,Holidays!$A$2:$A$36), "Not Enough Data to Calculate")</f>
        <v>#DIV/0!</v>
      </c>
      <c r="T11" s="1401" t="str">
        <f ca="1">IFERROR(IF(P7&gt;10%,'GFE Validation Daily Log'!#REF!:V10WORKDAY($G$4,(G7N7-O7)/Q7,Holidays!$A$2:$A$36), "Not Enough Data to Calculate"),"Unable to Predict")</f>
        <v>Unable to Predict</v>
      </c>
      <c r="U11" s="17"/>
      <c r="V11" s="1407" t="str">
        <f ca="1">IFERROR(VLOOKUP($G$4,PTC!A11:H2606, 4, FALSE),)</f>
        <v>Running   Incident</v>
      </c>
      <c r="W11" s="1415" t="str">
        <f ca="1">IFERROR(VLOOKUP($G$4, PTC!A11:V2606, 5, FALSE),0)</f>
        <v>Issue Date:11/6
Issue Describe:Facility Error
Target Date:TBD
Owner:Yao Yuxing</v>
      </c>
    </row>
    <row r="12" spans="1:23" s="434" customFormat="1" ht="101.25" x14ac:dyDescent="0.2">
      <c r="A12" s="76"/>
      <c r="B12" s="1406"/>
      <c r="C12" s="1418"/>
      <c r="D12" s="1412"/>
      <c r="E12" s="1183" t="s">
        <v>23</v>
      </c>
      <c r="F12" s="1184" t="str">
        <f>PTC!B2</f>
        <v>L2B</v>
      </c>
      <c r="G12" s="1185" t="str">
        <f>PTC!D2</f>
        <v>L2B*170763133</v>
      </c>
      <c r="H12" s="1138" t="str">
        <f>PTC!C6</f>
        <v>S55TH_171712011_04Apr2017_TEDD_2
S55M1_171712011_04Apr2017_TEDD_2
S55M2_171712011_04Apr2017_TEDD_2</v>
      </c>
      <c r="I12" s="1400"/>
      <c r="J12" s="1420"/>
      <c r="K12" s="1410"/>
      <c r="L12" s="1410"/>
      <c r="M12" s="6"/>
      <c r="N12" s="1422"/>
      <c r="O12" s="1420"/>
      <c r="P12" s="1398"/>
      <c r="Q12" s="1400"/>
      <c r="R12" s="1404"/>
      <c r="S12" s="1414"/>
      <c r="T12" s="1402"/>
      <c r="U12" s="17"/>
      <c r="V12" s="1408"/>
      <c r="W12" s="1416"/>
    </row>
    <row r="13" spans="1:23" s="434" customFormat="1" ht="36" customHeight="1" x14ac:dyDescent="0.2">
      <c r="A13" s="76"/>
      <c r="B13" s="1405" t="str">
        <f>B2B!B4</f>
        <v>Test Cell</v>
      </c>
      <c r="C13" s="1417" t="str">
        <f>IF(B2B!E5=0,"Pallet #",B2B!E5)</f>
        <v>M 1</v>
      </c>
      <c r="D13" s="1411">
        <f>PTC!E9</f>
        <v>0</v>
      </c>
      <c r="E13" s="1423" t="s">
        <v>25</v>
      </c>
      <c r="F13" s="1425" t="str">
        <f>B2B!B2</f>
        <v>GFE 2nd Axis</v>
      </c>
      <c r="G13" s="1426"/>
      <c r="H13" s="1429"/>
      <c r="I13" s="1399" t="str">
        <f>B2B!E4</f>
        <v>B2B</v>
      </c>
      <c r="J13" s="1419" t="e">
        <f>PTB!J9C7</f>
        <v>#NAME?</v>
      </c>
      <c r="K13" s="1409" t="str">
        <f>B2B!D6</f>
        <v>6th set</v>
      </c>
      <c r="L13" s="1409" t="str">
        <f>IF(B2B!D9=0,"None",B2B!D9)</f>
        <v>None</v>
      </c>
      <c r="M13" s="6"/>
      <c r="N13" s="1199">
        <f>B2B!C5</f>
        <v>185</v>
      </c>
      <c r="O13" s="1419">
        <f ca="1">IFERROR(VLOOKUP($G$4,B2B!A11:H2606, 2, FALSE),0)</f>
        <v>0</v>
      </c>
      <c r="P13" s="1397">
        <f ca="1">O13/N13</f>
        <v>0</v>
      </c>
      <c r="Q13" s="1399" t="str">
        <f>IFERROR(PTC!C1694,"Unable to Calculate")</f>
        <v>Unable to Calculate</v>
      </c>
      <c r="R13" s="1403">
        <f>PTC!C1659</f>
        <v>0</v>
      </c>
      <c r="S13" s="1413" t="str">
        <f ca="1">IF(P9&gt;10%,WORKDAY($G$4,(N9-O9)/R9,Holidays!$A$2:$A$36), "Not Enough Data to Calculate")</f>
        <v>Not Enough Data to Calculate</v>
      </c>
      <c r="T13" s="1401" t="str">
        <f ca="1">IFERROR(IF(P9&gt;10%,'GFE Validation Daily Log'!#REF!:V10WORKDAY($G$4,(G7N7-O9)/Q9,Holidays!$A$2:$A$36), "Not Enough Data to Calculate"),"Unable to Predict")</f>
        <v>Not Enough Data to Calculate</v>
      </c>
      <c r="U13" s="17"/>
      <c r="V13" s="1407">
        <f ca="1">IFERROR(VLOOKUP($G$4,B2B!A11:H2606, 4, FALSE),)</f>
        <v>0</v>
      </c>
      <c r="W13" s="1415">
        <f ca="1">IFERROR(VLOOKUP($G$4, B2B!A11:V2606, 5, FALSE),0)</f>
        <v>0</v>
      </c>
    </row>
    <row r="14" spans="1:23" s="434" customFormat="1" ht="36" customHeight="1" x14ac:dyDescent="0.2">
      <c r="A14" s="76"/>
      <c r="B14" s="1406"/>
      <c r="C14" s="1418"/>
      <c r="D14" s="1412"/>
      <c r="E14" s="1424"/>
      <c r="F14" s="1427"/>
      <c r="G14" s="1428"/>
      <c r="H14" s="1429"/>
      <c r="I14" s="1400"/>
      <c r="J14" s="1420"/>
      <c r="K14" s="1410"/>
      <c r="L14" s="1410"/>
      <c r="M14" s="6"/>
      <c r="N14" s="1200" t="s">
        <v>173</v>
      </c>
      <c r="O14" s="1420"/>
      <c r="P14" s="1398"/>
      <c r="Q14" s="1400"/>
      <c r="R14" s="1404"/>
      <c r="S14" s="1414"/>
      <c r="T14" s="1402"/>
      <c r="U14" s="17"/>
      <c r="V14" s="1408"/>
      <c r="W14" s="1416"/>
    </row>
    <row r="15" spans="1:23" s="434" customFormat="1" ht="45" x14ac:dyDescent="0.2">
      <c r="A15" s="76"/>
      <c r="B15" s="1405" t="str">
        <f>GRC!B4</f>
        <v>Test Cell</v>
      </c>
      <c r="C15" s="1417" t="str">
        <f>IF(GRC!E5=0,"Pallet #",GRC!E5)</f>
        <v>GRC</v>
      </c>
      <c r="D15" s="1411" t="str">
        <f>GRC!E7</f>
        <v xml:space="preserve"> </v>
      </c>
      <c r="E15" s="1186" t="s">
        <v>25</v>
      </c>
      <c r="F15" s="1187" t="str">
        <f>GRC!B3</f>
        <v>MKF</v>
      </c>
      <c r="G15" s="1188" t="str">
        <f>GRC!D3</f>
        <v>T9EPG612CQ</v>
      </c>
      <c r="H15" s="1138" t="str">
        <f>GRC!E6</f>
        <v>AA0202B516_toPATAC_FlashedMuleCar_Dynoized_3_9_2019</v>
      </c>
      <c r="I15" s="1399" t="str">
        <f>GRC!E4</f>
        <v>TEDD</v>
      </c>
      <c r="J15" s="1419" t="e">
        <f>PTA!J9C7</f>
        <v>#NAME?</v>
      </c>
      <c r="K15" s="1409" t="str">
        <f>GRC!D8</f>
        <v xml:space="preserve">GFE Gamma TEDD Validation (K226 Local Content) </v>
      </c>
      <c r="L15" s="1409" t="str">
        <f>IF(GRC!D9=0,"None",GRC!D9)</f>
        <v>None</v>
      </c>
      <c r="M15" s="6"/>
      <c r="N15" s="1421">
        <f>GRC!C5</f>
        <v>24000</v>
      </c>
      <c r="O15" s="1419">
        <f ca="1">IFERROR(VLOOKUP($G$4,GRC!A11:H2606, 2, FALSE),0)</f>
        <v>0</v>
      </c>
      <c r="P15" s="1397">
        <f ca="1">O15/N15</f>
        <v>0</v>
      </c>
      <c r="Q15" s="1399">
        <f>IFERROR(GRC!C1692,"Unable to Calculate")</f>
        <v>0</v>
      </c>
      <c r="R15" s="1403">
        <f>GRC!C1657</f>
        <v>0</v>
      </c>
      <c r="S15" s="1413" t="e">
        <f ca="1">IF(P7&gt;10%,WORKDAY($G$4,(N7-O7)/R7,Holidays!$A$2:$A$36), "Not Enough Data to Calculate")</f>
        <v>#DIV/0!</v>
      </c>
      <c r="T15" s="1401" t="str">
        <f ca="1">IFERROR(IF(P7&gt;10%,'GFE Validation Daily Log'!#REF!:V10WORKDAY($G$4,(G7N7-O7)/Q7,Holidays!$A$2:$A$36), "Not Enough Data to Calculate"),"Unable to Predict")</f>
        <v>Unable to Predict</v>
      </c>
      <c r="U15" s="17"/>
      <c r="V15" s="1407" t="str">
        <f ca="1">IFERROR(VLOOKUP($G$4,GRC!A11:H2606, 4, FALSE),)</f>
        <v>Work In Progress</v>
      </c>
      <c r="W15" s="1415" t="str">
        <f ca="1">IFERROR(VLOOKUP($G$4, GRC!A11:V2606, 5, FALSE),0)</f>
        <v>Debugging ,expect to run test on 11/15</v>
      </c>
    </row>
    <row r="16" spans="1:23" s="434" customFormat="1" ht="101.25" x14ac:dyDescent="0.2">
      <c r="A16" s="76"/>
      <c r="B16" s="1406"/>
      <c r="C16" s="1418"/>
      <c r="D16" s="1412"/>
      <c r="E16" s="1183" t="s">
        <v>23</v>
      </c>
      <c r="F16" s="1184" t="str">
        <f>GRC!B2</f>
        <v>L2B</v>
      </c>
      <c r="G16" s="1185" t="str">
        <f>GRC!D2</f>
        <v>L2B*161333733*</v>
      </c>
      <c r="H16" s="1138" t="str">
        <f>GRC!C6</f>
        <v>S55TH_171712011_04Apr2017_TEDD_2
S55M1_171712011_04Apr2017_TEDD_2
S55M2_171712011_04Apr2017_TEDD_2</v>
      </c>
      <c r="I16" s="1400"/>
      <c r="J16" s="1420"/>
      <c r="K16" s="1410"/>
      <c r="L16" s="1410"/>
      <c r="M16" s="6"/>
      <c r="N16" s="1422"/>
      <c r="O16" s="1420"/>
      <c r="P16" s="1398"/>
      <c r="Q16" s="1400"/>
      <c r="R16" s="1404"/>
      <c r="S16" s="1414"/>
      <c r="T16" s="1402"/>
      <c r="U16" s="17"/>
      <c r="V16" s="1408"/>
      <c r="W16" s="1416"/>
    </row>
    <row r="17" spans="1:23" s="434" customFormat="1" ht="45" x14ac:dyDescent="0.2">
      <c r="A17" s="76"/>
      <c r="B17" s="1405" t="str">
        <f>Horiba!B4</f>
        <v>Test Cell</v>
      </c>
      <c r="C17" s="1417" t="str">
        <f>IF(Horiba!E5=0,"Pallet #",Horiba!E5)</f>
        <v>Horiba</v>
      </c>
      <c r="D17" s="1411">
        <f>GRC!E9</f>
        <v>0</v>
      </c>
      <c r="E17" s="1186" t="s">
        <v>134</v>
      </c>
      <c r="F17" s="1187" t="str">
        <f>Horiba!B3</f>
        <v>MKF</v>
      </c>
      <c r="G17" s="1188" t="str">
        <f>Horiba!D3</f>
        <v>C9KFG005CQ</v>
      </c>
      <c r="H17" s="1138" t="str">
        <f>Horiba!E6</f>
        <v>AA0202B516_toPATAC_FlashedMuleCar_Dynoized_3_9_2019</v>
      </c>
      <c r="I17" s="1399" t="str">
        <f>Horiba!E4</f>
        <v>TEDD</v>
      </c>
      <c r="J17" s="1419" t="e">
        <f>PTA!J9C7</f>
        <v>#NAME?</v>
      </c>
      <c r="K17" s="1409" t="str">
        <f>Horiba!D8</f>
        <v xml:space="preserve">GFE Gamma TEDD Validation (K226 Local Content) </v>
      </c>
      <c r="L17" s="1409" t="str">
        <f>IF(Horiba!D9=0,"None",Horiba!D9)</f>
        <v>None</v>
      </c>
      <c r="M17" s="6"/>
      <c r="N17" s="1421">
        <f>Horiba!C5</f>
        <v>24000</v>
      </c>
      <c r="O17" s="1419">
        <f ca="1">IFERROR(VLOOKUP($G$4,Horiba!A11:H2606, 2, FALSE),0)</f>
        <v>0</v>
      </c>
      <c r="P17" s="1397">
        <f ca="1">O17/N17</f>
        <v>0</v>
      </c>
      <c r="Q17" s="1399">
        <f>IFERROR(Horiba!C1692,"Unable to Calculate")</f>
        <v>0</v>
      </c>
      <c r="R17" s="1403">
        <f>Horiba!C1657</f>
        <v>0</v>
      </c>
      <c r="S17" s="1413" t="e">
        <f ca="1">IF(P7&gt;10%,WORKDAY($G$4,(N7-O7)/R7,Holidays!$A$2:$A$36), "Not Enough Data to Calculate")</f>
        <v>#DIV/0!</v>
      </c>
      <c r="T17" s="1401" t="str">
        <f ca="1">IFERROR(IF(P7&gt;10%,'GFE Validation Daily Log'!#REF!:V10WORKDAY($G$4,(G7N7-O7)/Q7,Holidays!$A$2:$A$36), "Not Enough Data to Calculate"),"Unable to Predict")</f>
        <v>Unable to Predict</v>
      </c>
      <c r="U17" s="17"/>
      <c r="V17" s="1407">
        <f ca="1">IFERROR(VLOOKUP($G$4,Horiba!A11:H2606, 4, FALSE),)</f>
        <v>0</v>
      </c>
      <c r="W17" s="1415" t="str">
        <f ca="1">IFERROR(VLOOKUP($G$4, Horiba!A11:V2606, 5, FALSE),0)</f>
        <v>Debugging 
Target Date:11/10
Owner:Wu Chenwen</v>
      </c>
    </row>
    <row r="18" spans="1:23" s="434" customFormat="1" ht="101.25" x14ac:dyDescent="0.2">
      <c r="A18" s="76"/>
      <c r="B18" s="1406"/>
      <c r="C18" s="1418"/>
      <c r="D18" s="1412"/>
      <c r="E18" s="1183" t="s">
        <v>23</v>
      </c>
      <c r="F18" s="1184" t="str">
        <f>Horiba!B2</f>
        <v>L2B</v>
      </c>
      <c r="G18" s="1185" t="str">
        <f>Horiba!D2</f>
        <v>L2B*161333732*</v>
      </c>
      <c r="H18" s="1138" t="str">
        <f>Horiba!C6</f>
        <v>S55TH_171712011_04Apr2017_TEDD_2
S55M1_171712011_04Apr2017_TEDD_2
S55M2_171712011_04Apr2017_TEDD_2</v>
      </c>
      <c r="I18" s="1400"/>
      <c r="J18" s="1420"/>
      <c r="K18" s="1410"/>
      <c r="L18" s="1410"/>
      <c r="M18" s="6"/>
      <c r="N18" s="1422"/>
      <c r="O18" s="1420"/>
      <c r="P18" s="1398"/>
      <c r="Q18" s="1400"/>
      <c r="R18" s="1404"/>
      <c r="S18" s="1414"/>
      <c r="T18" s="1402"/>
      <c r="U18" s="17"/>
      <c r="V18" s="1408"/>
      <c r="W18" s="1416"/>
    </row>
    <row r="354" spans="5:10" ht="15" x14ac:dyDescent="0.2">
      <c r="E354" s="14" t="s">
        <v>123</v>
      </c>
    </row>
    <row r="357" spans="5:10" ht="15" x14ac:dyDescent="0.2">
      <c r="I357" s="14" t="s">
        <v>124</v>
      </c>
    </row>
    <row r="358" spans="5:10" ht="15" x14ac:dyDescent="0.2">
      <c r="I358" s="14" t="s">
        <v>125</v>
      </c>
    </row>
    <row r="360" spans="5:10" ht="15" x14ac:dyDescent="0.2">
      <c r="I360" s="14" t="s">
        <v>126</v>
      </c>
    </row>
    <row r="363" spans="5:10" ht="15" x14ac:dyDescent="0.2">
      <c r="I363" s="14" t="s">
        <v>127</v>
      </c>
    </row>
    <row r="366" spans="5:10" ht="15" x14ac:dyDescent="0.2">
      <c r="J366" s="320" t="s">
        <v>128</v>
      </c>
    </row>
  </sheetData>
  <sheetProtection formatCells="0" formatColumns="0" formatRows="0" insertColumns="0" insertRows="0" insertHyperlinks="0" deleteColumns="0" deleteRows="0"/>
  <mergeCells count="99">
    <mergeCell ref="K15:K16"/>
    <mergeCell ref="W13:W14"/>
    <mergeCell ref="E13:E14"/>
    <mergeCell ref="F13:G14"/>
    <mergeCell ref="H13:H14"/>
    <mergeCell ref="Q13:Q14"/>
    <mergeCell ref="R13:R14"/>
    <mergeCell ref="S13:S14"/>
    <mergeCell ref="T13:T14"/>
    <mergeCell ref="V13:V14"/>
    <mergeCell ref="K13:K14"/>
    <mergeCell ref="L13:L14"/>
    <mergeCell ref="O13:O14"/>
    <mergeCell ref="P13:P14"/>
    <mergeCell ref="L15:L16"/>
    <mergeCell ref="N15:N16"/>
    <mergeCell ref="V17:V18"/>
    <mergeCell ref="P15:P16"/>
    <mergeCell ref="Q15:Q16"/>
    <mergeCell ref="R15:R16"/>
    <mergeCell ref="S15:S16"/>
    <mergeCell ref="T15:T16"/>
    <mergeCell ref="V15:V16"/>
    <mergeCell ref="W17:W18"/>
    <mergeCell ref="W15:W16"/>
    <mergeCell ref="B17:B18"/>
    <mergeCell ref="C17:C18"/>
    <mergeCell ref="D17:D18"/>
    <mergeCell ref="I17:I18"/>
    <mergeCell ref="J17:J18"/>
    <mergeCell ref="K17:K18"/>
    <mergeCell ref="L17:L18"/>
    <mergeCell ref="N17:N18"/>
    <mergeCell ref="O17:O18"/>
    <mergeCell ref="P17:P18"/>
    <mergeCell ref="Q17:Q18"/>
    <mergeCell ref="R17:R18"/>
    <mergeCell ref="S17:S18"/>
    <mergeCell ref="T17:T18"/>
    <mergeCell ref="B15:B16"/>
    <mergeCell ref="C15:C16"/>
    <mergeCell ref="D15:D16"/>
    <mergeCell ref="I15:I16"/>
    <mergeCell ref="J15:J16"/>
    <mergeCell ref="S9:S10"/>
    <mergeCell ref="T9:T10"/>
    <mergeCell ref="B13:B14"/>
    <mergeCell ref="C13:C14"/>
    <mergeCell ref="D13:D14"/>
    <mergeCell ref="I13:I14"/>
    <mergeCell ref="J13:J14"/>
    <mergeCell ref="O15:O16"/>
    <mergeCell ref="W9:W10"/>
    <mergeCell ref="B11:B12"/>
    <mergeCell ref="C11:C12"/>
    <mergeCell ref="D11:D12"/>
    <mergeCell ref="I11:I12"/>
    <mergeCell ref="J11:J12"/>
    <mergeCell ref="K11:K12"/>
    <mergeCell ref="L11:L12"/>
    <mergeCell ref="N11:N12"/>
    <mergeCell ref="O11:O12"/>
    <mergeCell ref="P11:P12"/>
    <mergeCell ref="Q11:Q12"/>
    <mergeCell ref="R11:R12"/>
    <mergeCell ref="Q9:Q10"/>
    <mergeCell ref="R9:R10"/>
    <mergeCell ref="O7:O8"/>
    <mergeCell ref="V9:V10"/>
    <mergeCell ref="W11:W12"/>
    <mergeCell ref="B9:B10"/>
    <mergeCell ref="C9:C10"/>
    <mergeCell ref="D9:D10"/>
    <mergeCell ref="I9:I10"/>
    <mergeCell ref="J9:J10"/>
    <mergeCell ref="K9:K10"/>
    <mergeCell ref="L9:L10"/>
    <mergeCell ref="N9:N10"/>
    <mergeCell ref="O9:O10"/>
    <mergeCell ref="S11:S12"/>
    <mergeCell ref="T11:T12"/>
    <mergeCell ref="P9:P10"/>
    <mergeCell ref="V11:V12"/>
    <mergeCell ref="B2:W2"/>
    <mergeCell ref="P7:P8"/>
    <mergeCell ref="Q7:Q8"/>
    <mergeCell ref="T7:T8"/>
    <mergeCell ref="R7:R8"/>
    <mergeCell ref="B7:B8"/>
    <mergeCell ref="V7:V8"/>
    <mergeCell ref="L7:L8"/>
    <mergeCell ref="D7:D8"/>
    <mergeCell ref="S7:S8"/>
    <mergeCell ref="W7:W8"/>
    <mergeCell ref="C7:C8"/>
    <mergeCell ref="I7:I8"/>
    <mergeCell ref="K7:K8"/>
    <mergeCell ref="J7:J8"/>
    <mergeCell ref="N7:N8"/>
  </mergeCells>
  <phoneticPr fontId="0" type="noConversion"/>
  <conditionalFormatting sqref="S7 T7:T8">
    <cfRule type="cellIs" dxfId="184" priority="1664" operator="equal">
      <formula>"Not Enough Data to Calculate"</formula>
    </cfRule>
  </conditionalFormatting>
  <conditionalFormatting sqref="D7:D8">
    <cfRule type="cellIs" dxfId="183" priority="1577" operator="equal">
      <formula>0</formula>
    </cfRule>
  </conditionalFormatting>
  <conditionalFormatting sqref="O7:O8">
    <cfRule type="cellIs" dxfId="182" priority="1406" stopIfTrue="1" operator="equal">
      <formula>"Pending"</formula>
    </cfRule>
    <cfRule type="cellIs" dxfId="181" priority="1407" stopIfTrue="1" operator="equal">
      <formula>"Pending LATE"</formula>
    </cfRule>
    <cfRule type="cellIs" dxfId="180" priority="1408" stopIfTrue="1" operator="equal">
      <formula>"Down"</formula>
    </cfRule>
    <cfRule type="cellIs" dxfId="179" priority="1409" stopIfTrue="1" operator="equal">
      <formula>"Waiting"</formula>
    </cfRule>
    <cfRule type="cellIs" dxfId="178" priority="1410" stopIfTrue="1" operator="equal">
      <formula>"Running"</formula>
    </cfRule>
  </conditionalFormatting>
  <conditionalFormatting sqref="O7:O8 W7:W8">
    <cfRule type="cellIs" dxfId="177" priority="1405" operator="equal">
      <formula>0</formula>
    </cfRule>
  </conditionalFormatting>
  <conditionalFormatting sqref="V7:V8">
    <cfRule type="cellIs" dxfId="176" priority="756" operator="equal">
      <formula>"Work In Progress"</formula>
    </cfRule>
    <cfRule type="cellIs" dxfId="175" priority="758" operator="equal">
      <formula>"Incident"</formula>
    </cfRule>
    <cfRule type="cellIs" dxfId="174" priority="759" operator="equal">
      <formula>0</formula>
    </cfRule>
    <cfRule type="cellIs" dxfId="173" priority="1170" operator="equal">
      <formula>"Waiting   Parts"</formula>
    </cfRule>
    <cfRule type="cellIs" dxfId="172" priority="1171" operator="equal">
      <formula>"Waiting   Manpower"</formula>
    </cfRule>
    <cfRule type="cellIs" dxfId="171" priority="1172" operator="equal">
      <formula>"Waiting   Ready to Run"</formula>
    </cfRule>
    <cfRule type="cellIs" dxfId="170" priority="1187" operator="equal">
      <formula>"Pre Test"</formula>
    </cfRule>
    <cfRule type="cellIs" dxfId="169" priority="1198" operator="equal">
      <formula>"Down (weekend)"</formula>
    </cfRule>
    <cfRule type="cellIs" dxfId="168" priority="1199" operator="equal">
      <formula>"Investigating"</formula>
    </cfRule>
    <cfRule type="cellIs" dxfId="167" priority="1200" operator="equal">
      <formula>"Running   Incident"</formula>
    </cfRule>
    <cfRule type="cellIs" dxfId="166" priority="1545" stopIfTrue="1" operator="equal">
      <formula>"Pending"</formula>
    </cfRule>
    <cfRule type="cellIs" dxfId="165" priority="1554" stopIfTrue="1" operator="equal">
      <formula>"Pending LATE"</formula>
    </cfRule>
    <cfRule type="cellIs" dxfId="164" priority="1555" stopIfTrue="1" operator="equal">
      <formula>"Down"</formula>
    </cfRule>
    <cfRule type="cellIs" dxfId="163" priority="1556" stopIfTrue="1" operator="equal">
      <formula>"Waiting"</formula>
    </cfRule>
    <cfRule type="cellIs" dxfId="162" priority="1557" stopIfTrue="1" operator="equal">
      <formula>"Running"</formula>
    </cfRule>
    <cfRule type="cellIs" dxfId="161" priority="1558" stopIfTrue="1" operator="equal">
      <formula>"Complete"</formula>
    </cfRule>
  </conditionalFormatting>
  <conditionalFormatting sqref="J7:K7">
    <cfRule type="cellIs" dxfId="160" priority="1384" operator="equal">
      <formula>0</formula>
    </cfRule>
  </conditionalFormatting>
  <conditionalFormatting sqref="J7:K7">
    <cfRule type="cellIs" dxfId="159" priority="1383" operator="equal">
      <formula>"None"</formula>
    </cfRule>
  </conditionalFormatting>
  <conditionalFormatting sqref="V1 V19:V1048576 V3:V8">
    <cfRule type="cellIs" dxfId="158" priority="1373" operator="equal">
      <formula>"Test Terminated"</formula>
    </cfRule>
  </conditionalFormatting>
  <conditionalFormatting sqref="L7:L8">
    <cfRule type="cellIs" dxfId="157" priority="757" operator="equal">
      <formula>"EOT"</formula>
    </cfRule>
    <cfRule type="cellIs" dxfId="156" priority="798" operator="equal">
      <formula>"None"</formula>
    </cfRule>
    <cfRule type="cellIs" dxfId="155" priority="799" operator="equal">
      <formula>0</formula>
    </cfRule>
  </conditionalFormatting>
  <conditionalFormatting sqref="S9 T9:T10">
    <cfRule type="cellIs" dxfId="154" priority="167" operator="equal">
      <formula>"Not Enough Data to Calculate"</formula>
    </cfRule>
  </conditionalFormatting>
  <conditionalFormatting sqref="D9:D10">
    <cfRule type="cellIs" dxfId="153" priority="166" operator="equal">
      <formula>0</formula>
    </cfRule>
  </conditionalFormatting>
  <conditionalFormatting sqref="O9:O10">
    <cfRule type="cellIs" dxfId="152" priority="155" stopIfTrue="1" operator="equal">
      <formula>"Pending"</formula>
    </cfRule>
    <cfRule type="cellIs" dxfId="151" priority="156" stopIfTrue="1" operator="equal">
      <formula>"Pending LATE"</formula>
    </cfRule>
    <cfRule type="cellIs" dxfId="150" priority="157" stopIfTrue="1" operator="equal">
      <formula>"Down"</formula>
    </cfRule>
    <cfRule type="cellIs" dxfId="149" priority="158" stopIfTrue="1" operator="equal">
      <formula>"Waiting"</formula>
    </cfRule>
    <cfRule type="cellIs" dxfId="148" priority="159" stopIfTrue="1" operator="equal">
      <formula>"Running"</formula>
    </cfRule>
  </conditionalFormatting>
  <conditionalFormatting sqref="O9:O10 W9:W10">
    <cfRule type="cellIs" dxfId="147" priority="154" operator="equal">
      <formula>0</formula>
    </cfRule>
  </conditionalFormatting>
  <conditionalFormatting sqref="V9:V10">
    <cfRule type="cellIs" dxfId="146" priority="138" operator="equal">
      <formula>"Work In Progress"</formula>
    </cfRule>
    <cfRule type="cellIs" dxfId="145" priority="140" operator="equal">
      <formula>"Incident"</formula>
    </cfRule>
    <cfRule type="cellIs" dxfId="144" priority="141" operator="equal">
      <formula>0</formula>
    </cfRule>
    <cfRule type="cellIs" dxfId="143" priority="144" operator="equal">
      <formula>"Waiting   Parts"</formula>
    </cfRule>
    <cfRule type="cellIs" dxfId="142" priority="145" operator="equal">
      <formula>"Waiting   Manpower"</formula>
    </cfRule>
    <cfRule type="cellIs" dxfId="141" priority="146" operator="equal">
      <formula>"Waiting   Ready to Run"</formula>
    </cfRule>
    <cfRule type="cellIs" dxfId="140" priority="147" operator="equal">
      <formula>"Pre Test"</formula>
    </cfRule>
    <cfRule type="cellIs" dxfId="139" priority="148" operator="equal">
      <formula>"Down (weekend)"</formula>
    </cfRule>
    <cfRule type="cellIs" dxfId="138" priority="149" operator="equal">
      <formula>"Investigating"</formula>
    </cfRule>
    <cfRule type="cellIs" dxfId="137" priority="150" operator="equal">
      <formula>"Running   Incident"</formula>
    </cfRule>
    <cfRule type="cellIs" dxfId="136" priority="160" stopIfTrue="1" operator="equal">
      <formula>"Pending"</formula>
    </cfRule>
    <cfRule type="cellIs" dxfId="135" priority="161" stopIfTrue="1" operator="equal">
      <formula>"Pending LATE"</formula>
    </cfRule>
    <cfRule type="cellIs" dxfId="134" priority="162" stopIfTrue="1" operator="equal">
      <formula>"Down"</formula>
    </cfRule>
    <cfRule type="cellIs" dxfId="133" priority="163" stopIfTrue="1" operator="equal">
      <formula>"Waiting"</formula>
    </cfRule>
    <cfRule type="cellIs" dxfId="132" priority="164" stopIfTrue="1" operator="equal">
      <formula>"Running"</formula>
    </cfRule>
    <cfRule type="cellIs" dxfId="131" priority="165" stopIfTrue="1" operator="equal">
      <formula>"Complete"</formula>
    </cfRule>
  </conditionalFormatting>
  <conditionalFormatting sqref="J9:K9">
    <cfRule type="cellIs" dxfId="130" priority="153" operator="equal">
      <formula>0</formula>
    </cfRule>
  </conditionalFormatting>
  <conditionalFormatting sqref="J9:K9">
    <cfRule type="cellIs" dxfId="129" priority="152" operator="equal">
      <formula>"None"</formula>
    </cfRule>
  </conditionalFormatting>
  <conditionalFormatting sqref="V9:V10">
    <cfRule type="cellIs" dxfId="128" priority="151" operator="equal">
      <formula>"Test Terminated"</formula>
    </cfRule>
  </conditionalFormatting>
  <conditionalFormatting sqref="L9:L10">
    <cfRule type="cellIs" dxfId="127" priority="139" operator="equal">
      <formula>"EOT"</formula>
    </cfRule>
    <cfRule type="cellIs" dxfId="126" priority="142" operator="equal">
      <formula>"None"</formula>
    </cfRule>
    <cfRule type="cellIs" dxfId="125" priority="143" operator="equal">
      <formula>0</formula>
    </cfRule>
  </conditionalFormatting>
  <conditionalFormatting sqref="S11 T11:T12">
    <cfRule type="cellIs" dxfId="124" priority="137" operator="equal">
      <formula>"Not Enough Data to Calculate"</formula>
    </cfRule>
  </conditionalFormatting>
  <conditionalFormatting sqref="D11:D12">
    <cfRule type="cellIs" dxfId="123" priority="136" operator="equal">
      <formula>0</formula>
    </cfRule>
  </conditionalFormatting>
  <conditionalFormatting sqref="O11:O12">
    <cfRule type="cellIs" dxfId="122" priority="125" stopIfTrue="1" operator="equal">
      <formula>"Pending"</formula>
    </cfRule>
    <cfRule type="cellIs" dxfId="121" priority="126" stopIfTrue="1" operator="equal">
      <formula>"Pending LATE"</formula>
    </cfRule>
    <cfRule type="cellIs" dxfId="120" priority="127" stopIfTrue="1" operator="equal">
      <formula>"Down"</formula>
    </cfRule>
    <cfRule type="cellIs" dxfId="119" priority="128" stopIfTrue="1" operator="equal">
      <formula>"Waiting"</formula>
    </cfRule>
    <cfRule type="cellIs" dxfId="118" priority="129" stopIfTrue="1" operator="equal">
      <formula>"Running"</formula>
    </cfRule>
  </conditionalFormatting>
  <conditionalFormatting sqref="O11:O12 W11:W12">
    <cfRule type="cellIs" dxfId="117" priority="124" operator="equal">
      <formula>0</formula>
    </cfRule>
  </conditionalFormatting>
  <conditionalFormatting sqref="V11:V12">
    <cfRule type="cellIs" dxfId="116" priority="108" operator="equal">
      <formula>"Work In Progress"</formula>
    </cfRule>
    <cfRule type="cellIs" dxfId="115" priority="110" operator="equal">
      <formula>"Incident"</formula>
    </cfRule>
    <cfRule type="cellIs" dxfId="114" priority="111" operator="equal">
      <formula>0</formula>
    </cfRule>
    <cfRule type="cellIs" dxfId="113" priority="114" operator="equal">
      <formula>"Waiting   Parts"</formula>
    </cfRule>
    <cfRule type="cellIs" dxfId="112" priority="115" operator="equal">
      <formula>"Waiting   Manpower"</formula>
    </cfRule>
    <cfRule type="cellIs" dxfId="111" priority="116" operator="equal">
      <formula>"Waiting   Ready to Run"</formula>
    </cfRule>
    <cfRule type="cellIs" dxfId="110" priority="117" operator="equal">
      <formula>"Pre Test"</formula>
    </cfRule>
    <cfRule type="cellIs" dxfId="109" priority="118" operator="equal">
      <formula>"Down (weekend)"</formula>
    </cfRule>
    <cfRule type="cellIs" dxfId="108" priority="119" operator="equal">
      <formula>"Investigating"</formula>
    </cfRule>
    <cfRule type="cellIs" dxfId="107" priority="120" operator="equal">
      <formula>"Running   Incident"</formula>
    </cfRule>
    <cfRule type="cellIs" dxfId="106" priority="130" stopIfTrue="1" operator="equal">
      <formula>"Pending"</formula>
    </cfRule>
    <cfRule type="cellIs" dxfId="105" priority="131" stopIfTrue="1" operator="equal">
      <formula>"Pending LATE"</formula>
    </cfRule>
    <cfRule type="cellIs" dxfId="104" priority="132" stopIfTrue="1" operator="equal">
      <formula>"Down"</formula>
    </cfRule>
    <cfRule type="cellIs" dxfId="103" priority="133" stopIfTrue="1" operator="equal">
      <formula>"Waiting"</formula>
    </cfRule>
    <cfRule type="cellIs" dxfId="102" priority="134" stopIfTrue="1" operator="equal">
      <formula>"Running"</formula>
    </cfRule>
    <cfRule type="cellIs" dxfId="101" priority="135" stopIfTrue="1" operator="equal">
      <formula>"Complete"</formula>
    </cfRule>
  </conditionalFormatting>
  <conditionalFormatting sqref="J11:K11">
    <cfRule type="cellIs" dxfId="100" priority="123" operator="equal">
      <formula>0</formula>
    </cfRule>
  </conditionalFormatting>
  <conditionalFormatting sqref="J11:K11">
    <cfRule type="cellIs" dxfId="99" priority="122" operator="equal">
      <formula>"None"</formula>
    </cfRule>
  </conditionalFormatting>
  <conditionalFormatting sqref="V11:V12">
    <cfRule type="cellIs" dxfId="98" priority="121" operator="equal">
      <formula>"Test Terminated"</formula>
    </cfRule>
  </conditionalFormatting>
  <conditionalFormatting sqref="L11:L12">
    <cfRule type="cellIs" dxfId="97" priority="109" operator="equal">
      <formula>"EOT"</formula>
    </cfRule>
    <cfRule type="cellIs" dxfId="96" priority="112" operator="equal">
      <formula>"None"</formula>
    </cfRule>
    <cfRule type="cellIs" dxfId="95" priority="113" operator="equal">
      <formula>0</formula>
    </cfRule>
  </conditionalFormatting>
  <conditionalFormatting sqref="S15 T15:T16">
    <cfRule type="cellIs" dxfId="94" priority="107" operator="equal">
      <formula>"Not Enough Data to Calculate"</formula>
    </cfRule>
  </conditionalFormatting>
  <conditionalFormatting sqref="D15:D16">
    <cfRule type="cellIs" dxfId="93" priority="106" operator="equal">
      <formula>0</formula>
    </cfRule>
  </conditionalFormatting>
  <conditionalFormatting sqref="O15:O16">
    <cfRule type="cellIs" dxfId="92" priority="95" stopIfTrue="1" operator="equal">
      <formula>"Pending"</formula>
    </cfRule>
    <cfRule type="cellIs" dxfId="91" priority="96" stopIfTrue="1" operator="equal">
      <formula>"Pending LATE"</formula>
    </cfRule>
    <cfRule type="cellIs" dxfId="90" priority="97" stopIfTrue="1" operator="equal">
      <formula>"Down"</formula>
    </cfRule>
    <cfRule type="cellIs" dxfId="89" priority="98" stopIfTrue="1" operator="equal">
      <formula>"Waiting"</formula>
    </cfRule>
    <cfRule type="cellIs" dxfId="88" priority="99" stopIfTrue="1" operator="equal">
      <formula>"Running"</formula>
    </cfRule>
  </conditionalFormatting>
  <conditionalFormatting sqref="O15:O16 W15:W16">
    <cfRule type="cellIs" dxfId="87" priority="94" operator="equal">
      <formula>0</formula>
    </cfRule>
  </conditionalFormatting>
  <conditionalFormatting sqref="V15:V16">
    <cfRule type="cellIs" dxfId="86" priority="78" operator="equal">
      <formula>"Work In Progress"</formula>
    </cfRule>
    <cfRule type="cellIs" dxfId="85" priority="80" operator="equal">
      <formula>"Incident"</formula>
    </cfRule>
    <cfRule type="cellIs" dxfId="84" priority="81" operator="equal">
      <formula>0</formula>
    </cfRule>
    <cfRule type="cellIs" dxfId="83" priority="84" operator="equal">
      <formula>"Waiting   Parts"</formula>
    </cfRule>
    <cfRule type="cellIs" dxfId="82" priority="85" operator="equal">
      <formula>"Waiting   Manpower"</formula>
    </cfRule>
    <cfRule type="cellIs" dxfId="81" priority="86" operator="equal">
      <formula>"Waiting   Ready to Run"</formula>
    </cfRule>
    <cfRule type="cellIs" dxfId="80" priority="87" operator="equal">
      <formula>"Pre Test"</formula>
    </cfRule>
    <cfRule type="cellIs" dxfId="79" priority="88" operator="equal">
      <formula>"Down (weekend)"</formula>
    </cfRule>
    <cfRule type="cellIs" dxfId="78" priority="89" operator="equal">
      <formula>"Investigating"</formula>
    </cfRule>
    <cfRule type="cellIs" dxfId="77" priority="90" operator="equal">
      <formula>"Running   Incident"</formula>
    </cfRule>
    <cfRule type="cellIs" dxfId="76" priority="100" stopIfTrue="1" operator="equal">
      <formula>"Pending"</formula>
    </cfRule>
    <cfRule type="cellIs" dxfId="75" priority="101" stopIfTrue="1" operator="equal">
      <formula>"Pending LATE"</formula>
    </cfRule>
    <cfRule type="cellIs" dxfId="74" priority="102" stopIfTrue="1" operator="equal">
      <formula>"Down"</formula>
    </cfRule>
    <cfRule type="cellIs" dxfId="73" priority="103" stopIfTrue="1" operator="equal">
      <formula>"Waiting"</formula>
    </cfRule>
    <cfRule type="cellIs" dxfId="72" priority="104" stopIfTrue="1" operator="equal">
      <formula>"Running"</formula>
    </cfRule>
    <cfRule type="cellIs" dxfId="71" priority="105" stopIfTrue="1" operator="equal">
      <formula>"Complete"</formula>
    </cfRule>
  </conditionalFormatting>
  <conditionalFormatting sqref="J15:K15">
    <cfRule type="cellIs" dxfId="70" priority="93" operator="equal">
      <formula>0</formula>
    </cfRule>
  </conditionalFormatting>
  <conditionalFormatting sqref="J15:K15">
    <cfRule type="cellIs" dxfId="69" priority="92" operator="equal">
      <formula>"None"</formula>
    </cfRule>
  </conditionalFormatting>
  <conditionalFormatting sqref="V15:V16">
    <cfRule type="cellIs" dxfId="68" priority="91" operator="equal">
      <formula>"Test Terminated"</formula>
    </cfRule>
  </conditionalFormatting>
  <conditionalFormatting sqref="L15:L16">
    <cfRule type="cellIs" dxfId="67" priority="79" operator="equal">
      <formula>"EOT"</formula>
    </cfRule>
    <cfRule type="cellIs" dxfId="66" priority="82" operator="equal">
      <formula>"None"</formula>
    </cfRule>
    <cfRule type="cellIs" dxfId="65" priority="83" operator="equal">
      <formula>0</formula>
    </cfRule>
  </conditionalFormatting>
  <conditionalFormatting sqref="S17 T17:T18">
    <cfRule type="cellIs" dxfId="64" priority="77" operator="equal">
      <formula>"Not Enough Data to Calculate"</formula>
    </cfRule>
  </conditionalFormatting>
  <conditionalFormatting sqref="D17:D18">
    <cfRule type="cellIs" dxfId="63" priority="76" operator="equal">
      <formula>0</formula>
    </cfRule>
  </conditionalFormatting>
  <conditionalFormatting sqref="O17:O18">
    <cfRule type="cellIs" dxfId="62" priority="65" stopIfTrue="1" operator="equal">
      <formula>"Pending"</formula>
    </cfRule>
    <cfRule type="cellIs" dxfId="61" priority="66" stopIfTrue="1" operator="equal">
      <formula>"Pending LATE"</formula>
    </cfRule>
    <cfRule type="cellIs" dxfId="60" priority="67" stopIfTrue="1" operator="equal">
      <formula>"Down"</formula>
    </cfRule>
    <cfRule type="cellIs" dxfId="59" priority="68" stopIfTrue="1" operator="equal">
      <formula>"Waiting"</formula>
    </cfRule>
    <cfRule type="cellIs" dxfId="58" priority="69" stopIfTrue="1" operator="equal">
      <formula>"Running"</formula>
    </cfRule>
  </conditionalFormatting>
  <conditionalFormatting sqref="O17:O18 W17:W18">
    <cfRule type="cellIs" dxfId="57" priority="64" operator="equal">
      <formula>0</formula>
    </cfRule>
  </conditionalFormatting>
  <conditionalFormatting sqref="V17:V18">
    <cfRule type="cellIs" dxfId="56" priority="48" operator="equal">
      <formula>"Work In Progress"</formula>
    </cfRule>
    <cfRule type="cellIs" dxfId="55" priority="50" operator="equal">
      <formula>"Incident"</formula>
    </cfRule>
    <cfRule type="cellIs" dxfId="54" priority="51" operator="equal">
      <formula>0</formula>
    </cfRule>
    <cfRule type="cellIs" dxfId="53" priority="54" operator="equal">
      <formula>"Waiting   Parts"</formula>
    </cfRule>
    <cfRule type="cellIs" dxfId="52" priority="55" operator="equal">
      <formula>"Waiting   Manpower"</formula>
    </cfRule>
    <cfRule type="cellIs" dxfId="51" priority="56" operator="equal">
      <formula>"Waiting   Ready to Run"</formula>
    </cfRule>
    <cfRule type="cellIs" dxfId="50" priority="57" operator="equal">
      <formula>"Pre Test"</formula>
    </cfRule>
    <cfRule type="cellIs" dxfId="49" priority="58" operator="equal">
      <formula>"Down (weekend)"</formula>
    </cfRule>
    <cfRule type="cellIs" dxfId="48" priority="59" operator="equal">
      <formula>"Investigating"</formula>
    </cfRule>
    <cfRule type="cellIs" dxfId="47" priority="60" operator="equal">
      <formula>"Running   Incident"</formula>
    </cfRule>
    <cfRule type="cellIs" dxfId="46" priority="70" stopIfTrue="1" operator="equal">
      <formula>"Pending"</formula>
    </cfRule>
    <cfRule type="cellIs" dxfId="45" priority="71" stopIfTrue="1" operator="equal">
      <formula>"Pending LATE"</formula>
    </cfRule>
    <cfRule type="cellIs" dxfId="44" priority="72" stopIfTrue="1" operator="equal">
      <formula>"Down"</formula>
    </cfRule>
    <cfRule type="cellIs" dxfId="43" priority="73" stopIfTrue="1" operator="equal">
      <formula>"Waiting"</formula>
    </cfRule>
    <cfRule type="cellIs" dxfId="42" priority="74" stopIfTrue="1" operator="equal">
      <formula>"Running"</formula>
    </cfRule>
    <cfRule type="cellIs" dxfId="41" priority="75" stopIfTrue="1" operator="equal">
      <formula>"Complete"</formula>
    </cfRule>
  </conditionalFormatting>
  <conditionalFormatting sqref="J17:K17">
    <cfRule type="cellIs" dxfId="40" priority="63" operator="equal">
      <formula>0</formula>
    </cfRule>
  </conditionalFormatting>
  <conditionalFormatting sqref="J17:K17">
    <cfRule type="cellIs" dxfId="39" priority="62" operator="equal">
      <formula>"None"</formula>
    </cfRule>
  </conditionalFormatting>
  <conditionalFormatting sqref="V17:V18">
    <cfRule type="cellIs" dxfId="38" priority="61" operator="equal">
      <formula>"Test Terminated"</formula>
    </cfRule>
  </conditionalFormatting>
  <conditionalFormatting sqref="L17:L18">
    <cfRule type="cellIs" dxfId="37" priority="49" operator="equal">
      <formula>"EOT"</formula>
    </cfRule>
    <cfRule type="cellIs" dxfId="36" priority="52" operator="equal">
      <formula>"None"</formula>
    </cfRule>
    <cfRule type="cellIs" dxfId="35" priority="53" operator="equal">
      <formula>0</formula>
    </cfRule>
  </conditionalFormatting>
  <conditionalFormatting sqref="S13 T13:T14">
    <cfRule type="cellIs" dxfId="34" priority="47" operator="equal">
      <formula>"Not Enough Data to Calculate"</formula>
    </cfRule>
  </conditionalFormatting>
  <conditionalFormatting sqref="D13:D14">
    <cfRule type="cellIs" dxfId="33" priority="46" operator="equal">
      <formula>0</formula>
    </cfRule>
  </conditionalFormatting>
  <conditionalFormatting sqref="O13:O14">
    <cfRule type="cellIs" dxfId="32" priority="35" stopIfTrue="1" operator="equal">
      <formula>"Pending"</formula>
    </cfRule>
    <cfRule type="cellIs" dxfId="31" priority="36" stopIfTrue="1" operator="equal">
      <formula>"Pending LATE"</formula>
    </cfRule>
    <cfRule type="cellIs" dxfId="30" priority="37" stopIfTrue="1" operator="equal">
      <formula>"Down"</formula>
    </cfRule>
    <cfRule type="cellIs" dxfId="29" priority="38" stopIfTrue="1" operator="equal">
      <formula>"Waiting"</formula>
    </cfRule>
    <cfRule type="cellIs" dxfId="28" priority="39" stopIfTrue="1" operator="equal">
      <formula>"Running"</formula>
    </cfRule>
  </conditionalFormatting>
  <conditionalFormatting sqref="O13:O14 W13:W14">
    <cfRule type="cellIs" dxfId="27" priority="34" operator="equal">
      <formula>0</formula>
    </cfRule>
  </conditionalFormatting>
  <conditionalFormatting sqref="V13:V14">
    <cfRule type="cellIs" dxfId="26" priority="18" operator="equal">
      <formula>"Work In Progress"</formula>
    </cfRule>
    <cfRule type="cellIs" dxfId="25" priority="20" operator="equal">
      <formula>"Incident"</formula>
    </cfRule>
    <cfRule type="cellIs" dxfId="24" priority="21" operator="equal">
      <formula>0</formula>
    </cfRule>
    <cfRule type="cellIs" dxfId="23" priority="24" operator="equal">
      <formula>"Waiting   Parts"</formula>
    </cfRule>
    <cfRule type="cellIs" dxfId="22" priority="25" operator="equal">
      <formula>"Waiting   Manpower"</formula>
    </cfRule>
    <cfRule type="cellIs" dxfId="21" priority="26" operator="equal">
      <formula>"Waiting   Ready to Run"</formula>
    </cfRule>
    <cfRule type="cellIs" dxfId="20" priority="27" operator="equal">
      <formula>"Pre Test"</formula>
    </cfRule>
    <cfRule type="cellIs" dxfId="19" priority="28" operator="equal">
      <formula>"Down (weekend)"</formula>
    </cfRule>
    <cfRule type="cellIs" dxfId="18" priority="29" operator="equal">
      <formula>"Investigating"</formula>
    </cfRule>
    <cfRule type="cellIs" dxfId="17" priority="30" operator="equal">
      <formula>"Running   Incident"</formula>
    </cfRule>
    <cfRule type="cellIs" dxfId="16" priority="40" stopIfTrue="1" operator="equal">
      <formula>"Pending"</formula>
    </cfRule>
    <cfRule type="cellIs" dxfId="15" priority="41" stopIfTrue="1" operator="equal">
      <formula>"Pending LATE"</formula>
    </cfRule>
    <cfRule type="cellIs" dxfId="14" priority="42" stopIfTrue="1" operator="equal">
      <formula>"Down"</formula>
    </cfRule>
    <cfRule type="cellIs" dxfId="13" priority="43" stopIfTrue="1" operator="equal">
      <formula>"Waiting"</formula>
    </cfRule>
    <cfRule type="cellIs" dxfId="12" priority="44" stopIfTrue="1" operator="equal">
      <formula>"Running"</formula>
    </cfRule>
    <cfRule type="cellIs" dxfId="11" priority="45" stopIfTrue="1" operator="equal">
      <formula>"Complete"</formula>
    </cfRule>
  </conditionalFormatting>
  <conditionalFormatting sqref="J13:K13">
    <cfRule type="cellIs" dxfId="10" priority="33" operator="equal">
      <formula>0</formula>
    </cfRule>
  </conditionalFormatting>
  <conditionalFormatting sqref="J13:K13">
    <cfRule type="cellIs" dxfId="9" priority="32" operator="equal">
      <formula>"None"</formula>
    </cfRule>
  </conditionalFormatting>
  <conditionalFormatting sqref="V13:V14">
    <cfRule type="cellIs" dxfId="8" priority="31" operator="equal">
      <formula>"Test Terminated"</formula>
    </cfRule>
  </conditionalFormatting>
  <conditionalFormatting sqref="L13:L14">
    <cfRule type="cellIs" dxfId="7" priority="19" operator="equal">
      <formula>"EOT"</formula>
    </cfRule>
    <cfRule type="cellIs" dxfId="6" priority="22" operator="equal">
      <formula>"None"</formula>
    </cfRule>
    <cfRule type="cellIs" dxfId="5" priority="23" operator="equal">
      <formula>0</formula>
    </cfRule>
  </conditionalFormatting>
  <printOptions horizontalCentered="1"/>
  <pageMargins left="0.25" right="0.25" top="0.5" bottom="0.5" header="0.3" footer="0.3"/>
  <pageSetup scale="94" fitToHeight="2" orientation="landscape" r:id="rId1"/>
  <headerFooter alignWithMargins="0">
    <oddFooter>&amp;LPrinted: &amp;D</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N1601"/>
  <sheetViews>
    <sheetView zoomScale="85" zoomScaleNormal="85" workbookViewId="0">
      <pane xSplit="1" ySplit="10" topLeftCell="B117" activePane="bottomRight" state="frozen"/>
      <selection activeCell="D126" sqref="D126"/>
      <selection pane="topRight" activeCell="D126" sqref="D126"/>
      <selection pane="bottomLeft" activeCell="D126" sqref="D126"/>
      <selection pane="bottomRight" activeCell="D126" sqref="D126"/>
    </sheetView>
  </sheetViews>
  <sheetFormatPr defaultRowHeight="15" x14ac:dyDescent="0.2"/>
  <cols>
    <col min="1" max="1" width="18.5546875" style="15" customWidth="1"/>
    <col min="2" max="3" width="20.77734375" style="61" customWidth="1"/>
    <col min="4" max="4" width="25.77734375" style="61" customWidth="1"/>
    <col min="5" max="5" width="60.77734375" style="485"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437">
        <v>3</v>
      </c>
      <c r="C1" s="1437"/>
      <c r="D1" s="1437"/>
      <c r="E1" s="1437"/>
    </row>
    <row r="2" spans="1:14" ht="21" customHeight="1" thickBot="1" x14ac:dyDescent="0.35">
      <c r="A2" s="359"/>
      <c r="B2" s="1446" t="s">
        <v>136</v>
      </c>
      <c r="C2" s="1447"/>
      <c r="D2" s="1444" t="s">
        <v>142</v>
      </c>
      <c r="E2" s="1445"/>
    </row>
    <row r="3" spans="1:14" ht="21" customHeight="1" thickBot="1" x14ac:dyDescent="0.35">
      <c r="A3" s="360" t="s">
        <v>63</v>
      </c>
      <c r="B3" s="1448" t="s">
        <v>135</v>
      </c>
      <c r="C3" s="1449"/>
      <c r="D3" s="1438" t="s">
        <v>341</v>
      </c>
      <c r="E3" s="1439"/>
      <c r="H3" s="19"/>
    </row>
    <row r="4" spans="1:14" ht="21.75" customHeight="1" thickBot="1" x14ac:dyDescent="0.3">
      <c r="A4" s="1434"/>
      <c r="B4" s="1454" t="s">
        <v>32</v>
      </c>
      <c r="C4" s="1455"/>
      <c r="D4" s="627" t="s">
        <v>50</v>
      </c>
      <c r="E4" s="1160" t="s">
        <v>137</v>
      </c>
    </row>
    <row r="5" spans="1:14" ht="21.75" customHeight="1" x14ac:dyDescent="0.25">
      <c r="A5" s="1434"/>
      <c r="B5" s="629" t="s">
        <v>55</v>
      </c>
      <c r="C5" s="630">
        <v>24000</v>
      </c>
      <c r="D5" s="631" t="s">
        <v>31</v>
      </c>
      <c r="E5" s="1160" t="s">
        <v>107</v>
      </c>
    </row>
    <row r="6" spans="1:14" ht="21.75" customHeight="1" x14ac:dyDescent="0.2">
      <c r="A6" s="1434"/>
      <c r="B6" s="1161" t="s">
        <v>53</v>
      </c>
      <c r="C6" s="1194" t="s">
        <v>146</v>
      </c>
      <c r="D6" s="638" t="s">
        <v>54</v>
      </c>
      <c r="E6" s="1162" t="s">
        <v>145</v>
      </c>
    </row>
    <row r="7" spans="1:14" ht="21.75" customHeight="1" x14ac:dyDescent="0.2">
      <c r="A7" s="1434"/>
      <c r="B7" s="636" t="s">
        <v>60</v>
      </c>
      <c r="C7" s="637"/>
      <c r="D7" s="638" t="s">
        <v>61</v>
      </c>
      <c r="E7" s="1163"/>
    </row>
    <row r="8" spans="1:14" ht="33" customHeight="1" x14ac:dyDescent="0.2">
      <c r="A8" s="1434"/>
      <c r="B8" s="1164"/>
      <c r="C8" s="1159" t="s">
        <v>83</v>
      </c>
      <c r="D8" s="1456" t="s">
        <v>138</v>
      </c>
      <c r="E8" s="1456"/>
    </row>
    <row r="9" spans="1:14" ht="21.75" customHeight="1" thickBot="1" x14ac:dyDescent="0.3">
      <c r="A9" s="1435"/>
      <c r="B9" s="1452" t="s">
        <v>52</v>
      </c>
      <c r="C9" s="1453"/>
      <c r="D9" s="1450"/>
      <c r="E9" s="1451"/>
      <c r="F9" s="1430" t="s">
        <v>100</v>
      </c>
      <c r="G9" s="1431"/>
      <c r="H9" s="1431"/>
      <c r="I9" s="1432"/>
      <c r="J9" s="1158"/>
      <c r="K9" s="1433" t="s">
        <v>97</v>
      </c>
      <c r="L9" s="1431"/>
      <c r="M9" s="1431"/>
      <c r="N9" s="1431"/>
    </row>
    <row r="10" spans="1:14" ht="31.5" thickBot="1" x14ac:dyDescent="0.3">
      <c r="A10" s="1192"/>
      <c r="B10" s="1165" t="s">
        <v>6</v>
      </c>
      <c r="C10" s="1165" t="s">
        <v>7</v>
      </c>
      <c r="D10" s="1165" t="s">
        <v>0</v>
      </c>
      <c r="E10" s="1166" t="s">
        <v>9</v>
      </c>
      <c r="F10" s="1062" t="s">
        <v>98</v>
      </c>
      <c r="G10" s="919" t="s">
        <v>99</v>
      </c>
      <c r="H10" s="919" t="s">
        <v>101</v>
      </c>
      <c r="I10" s="919" t="s">
        <v>103</v>
      </c>
      <c r="J10" s="919"/>
      <c r="K10" s="919" t="s">
        <v>98</v>
      </c>
      <c r="L10" s="919" t="s">
        <v>99</v>
      </c>
      <c r="M10" s="919" t="s">
        <v>104</v>
      </c>
      <c r="N10" s="919" t="s">
        <v>102</v>
      </c>
    </row>
    <row r="11" spans="1:14" ht="16.5" thickBot="1" x14ac:dyDescent="0.3">
      <c r="A11" s="1192">
        <v>42934</v>
      </c>
      <c r="B11" s="1167">
        <v>0</v>
      </c>
      <c r="C11" s="1058">
        <v>0</v>
      </c>
      <c r="D11" s="1059" t="s">
        <v>4</v>
      </c>
      <c r="E11" s="1168" t="s">
        <v>149</v>
      </c>
      <c r="F11" s="919"/>
      <c r="G11" s="919"/>
      <c r="H11" s="919"/>
      <c r="I11" s="919"/>
      <c r="J11" s="919"/>
      <c r="K11" s="919"/>
      <c r="L11" s="919"/>
      <c r="M11" s="919"/>
      <c r="N11" s="919"/>
    </row>
    <row r="12" spans="1:14" ht="16.5" thickBot="1" x14ac:dyDescent="0.3">
      <c r="A12" s="1193">
        <v>42935</v>
      </c>
      <c r="B12" s="1169">
        <v>0</v>
      </c>
      <c r="C12" s="647">
        <v>0</v>
      </c>
      <c r="D12" s="1059" t="s">
        <v>4</v>
      </c>
      <c r="E12" s="919" t="s">
        <v>154</v>
      </c>
      <c r="F12" s="919"/>
      <c r="G12" s="919"/>
      <c r="H12" s="919"/>
      <c r="I12" s="919"/>
      <c r="J12" s="919"/>
      <c r="K12" s="919"/>
      <c r="L12" s="919"/>
      <c r="M12" s="919"/>
      <c r="N12" s="919"/>
    </row>
    <row r="13" spans="1:14" ht="16.5" thickBot="1" x14ac:dyDescent="0.3">
      <c r="A13" s="1193">
        <v>42936</v>
      </c>
      <c r="B13" s="1169">
        <v>0</v>
      </c>
      <c r="C13" s="647">
        <v>0</v>
      </c>
      <c r="D13" s="1059" t="s">
        <v>4</v>
      </c>
      <c r="E13" s="919" t="s">
        <v>154</v>
      </c>
      <c r="F13" s="919"/>
      <c r="G13" s="919"/>
      <c r="H13" s="919"/>
      <c r="I13" s="919"/>
      <c r="J13" s="919"/>
      <c r="K13" s="919"/>
      <c r="L13" s="919"/>
      <c r="M13" s="919"/>
      <c r="N13" s="919"/>
    </row>
    <row r="14" spans="1:14" ht="16.5" thickBot="1" x14ac:dyDescent="0.3">
      <c r="A14" s="1193">
        <v>42937</v>
      </c>
      <c r="B14" s="1169">
        <v>0</v>
      </c>
      <c r="C14" s="647">
        <v>0</v>
      </c>
      <c r="D14" s="1059" t="s">
        <v>4</v>
      </c>
      <c r="E14" s="919" t="s">
        <v>158</v>
      </c>
      <c r="F14" s="919"/>
      <c r="G14" s="919"/>
      <c r="H14" s="919"/>
      <c r="I14" s="919"/>
      <c r="J14" s="919"/>
      <c r="K14" s="919"/>
      <c r="L14" s="919"/>
      <c r="M14" s="919"/>
      <c r="N14" s="919"/>
    </row>
    <row r="15" spans="1:14" ht="16.5" thickBot="1" x14ac:dyDescent="0.3">
      <c r="A15" s="1193">
        <v>42938</v>
      </c>
      <c r="B15" s="1169">
        <v>0</v>
      </c>
      <c r="C15" s="647">
        <v>0</v>
      </c>
      <c r="D15" s="1059" t="s">
        <v>4</v>
      </c>
      <c r="E15" s="919" t="s">
        <v>158</v>
      </c>
      <c r="F15" s="919"/>
      <c r="G15" s="919"/>
      <c r="H15" s="919"/>
      <c r="I15" s="919"/>
      <c r="J15" s="919"/>
      <c r="K15" s="919"/>
      <c r="L15" s="919"/>
      <c r="M15" s="919"/>
      <c r="N15" s="919"/>
    </row>
    <row r="16" spans="1:14" ht="16.5" thickBot="1" x14ac:dyDescent="0.3">
      <c r="A16" s="1193">
        <v>42939</v>
      </c>
      <c r="B16" s="1169">
        <v>0</v>
      </c>
      <c r="C16" s="647">
        <v>0</v>
      </c>
      <c r="D16" s="1059" t="s">
        <v>4</v>
      </c>
      <c r="E16" s="919" t="s">
        <v>158</v>
      </c>
      <c r="F16" s="919"/>
      <c r="G16" s="919"/>
      <c r="H16" s="919"/>
      <c r="I16" s="919"/>
      <c r="J16" s="919"/>
      <c r="K16" s="919"/>
      <c r="L16" s="919"/>
      <c r="M16" s="919"/>
      <c r="N16" s="919"/>
    </row>
    <row r="17" spans="1:14" ht="16.5" thickBot="1" x14ac:dyDescent="0.3">
      <c r="A17" s="1193">
        <v>42940</v>
      </c>
      <c r="B17" s="1169">
        <v>0</v>
      </c>
      <c r="C17" s="647">
        <v>0</v>
      </c>
      <c r="D17" s="1059" t="s">
        <v>361</v>
      </c>
      <c r="E17" s="919" t="s">
        <v>160</v>
      </c>
      <c r="F17" s="919"/>
      <c r="G17" s="919"/>
      <c r="H17" s="919"/>
      <c r="I17" s="919"/>
      <c r="J17" s="919"/>
      <c r="K17" s="919"/>
      <c r="L17" s="919"/>
      <c r="M17" s="919"/>
      <c r="N17" s="919"/>
    </row>
    <row r="18" spans="1:14" ht="16.5" thickBot="1" x14ac:dyDescent="0.3">
      <c r="A18" s="1193">
        <v>42941</v>
      </c>
      <c r="B18" s="1169">
        <v>0</v>
      </c>
      <c r="C18" s="647">
        <v>0</v>
      </c>
      <c r="D18" s="1059" t="s">
        <v>4</v>
      </c>
      <c r="E18" s="919" t="s">
        <v>162</v>
      </c>
      <c r="F18" s="919"/>
      <c r="G18" s="919"/>
      <c r="H18" s="919"/>
      <c r="I18" s="919"/>
      <c r="J18" s="919"/>
      <c r="K18" s="919"/>
      <c r="L18" s="919"/>
      <c r="M18" s="919"/>
      <c r="N18" s="919"/>
    </row>
    <row r="19" spans="1:14" ht="16.5" thickBot="1" x14ac:dyDescent="0.3">
      <c r="A19" s="1193">
        <v>42942</v>
      </c>
      <c r="B19" s="1169">
        <v>0</v>
      </c>
      <c r="C19" s="647">
        <v>0</v>
      </c>
      <c r="D19" s="1059" t="s">
        <v>4</v>
      </c>
      <c r="E19" s="919" t="s">
        <v>162</v>
      </c>
      <c r="F19" s="919"/>
      <c r="G19" s="919"/>
      <c r="H19" s="919"/>
      <c r="I19" s="919"/>
      <c r="J19" s="919"/>
      <c r="K19" s="919"/>
      <c r="L19" s="919"/>
      <c r="M19" s="919"/>
      <c r="N19" s="919"/>
    </row>
    <row r="20" spans="1:14" ht="30.75" thickBot="1" x14ac:dyDescent="0.3">
      <c r="A20" s="1193">
        <v>42943</v>
      </c>
      <c r="B20" s="1169">
        <v>0</v>
      </c>
      <c r="C20" s="647">
        <v>0</v>
      </c>
      <c r="D20" s="1059" t="s">
        <v>88</v>
      </c>
      <c r="E20" s="919" t="s">
        <v>176</v>
      </c>
      <c r="F20" s="919"/>
      <c r="G20" s="919"/>
      <c r="H20" s="919"/>
      <c r="I20" s="919"/>
      <c r="J20" s="919"/>
      <c r="K20" s="919"/>
      <c r="L20" s="919"/>
      <c r="M20" s="919"/>
      <c r="N20" s="919"/>
    </row>
    <row r="21" spans="1:14" ht="16.5" thickBot="1" x14ac:dyDescent="0.3">
      <c r="A21" s="1193">
        <v>42944</v>
      </c>
      <c r="B21" s="1169">
        <v>0</v>
      </c>
      <c r="C21" s="647">
        <v>0</v>
      </c>
      <c r="D21" s="1059" t="s">
        <v>88</v>
      </c>
      <c r="E21" s="919" t="s">
        <v>220</v>
      </c>
      <c r="F21" s="919"/>
      <c r="G21" s="919"/>
      <c r="H21" s="919"/>
      <c r="I21" s="919"/>
      <c r="J21" s="919"/>
      <c r="K21" s="919"/>
      <c r="L21" s="919"/>
      <c r="M21" s="919"/>
      <c r="N21" s="919"/>
    </row>
    <row r="22" spans="1:14" ht="16.5" thickBot="1" x14ac:dyDescent="0.3">
      <c r="A22" s="1193">
        <v>42945</v>
      </c>
      <c r="B22" s="1169">
        <v>0</v>
      </c>
      <c r="C22" s="647">
        <v>0</v>
      </c>
      <c r="D22" s="1059" t="s">
        <v>88</v>
      </c>
      <c r="E22" s="919" t="s">
        <v>177</v>
      </c>
      <c r="F22" s="919"/>
      <c r="G22" s="919"/>
      <c r="H22" s="919"/>
      <c r="I22" s="919"/>
      <c r="J22" s="919"/>
      <c r="K22" s="919"/>
      <c r="L22" s="919"/>
      <c r="M22" s="919"/>
      <c r="N22" s="919"/>
    </row>
    <row r="23" spans="1:14" ht="16.5" thickBot="1" x14ac:dyDescent="0.3">
      <c r="A23" s="1193">
        <v>42946</v>
      </c>
      <c r="B23" s="1169">
        <v>0</v>
      </c>
      <c r="C23" s="647">
        <v>0</v>
      </c>
      <c r="D23" s="1059" t="s">
        <v>88</v>
      </c>
      <c r="E23" s="919" t="s">
        <v>177</v>
      </c>
      <c r="F23" s="919"/>
      <c r="G23" s="919"/>
      <c r="H23" s="919"/>
      <c r="I23" s="919"/>
      <c r="J23" s="919"/>
      <c r="K23" s="919"/>
      <c r="L23" s="919"/>
      <c r="M23" s="919"/>
      <c r="N23" s="919"/>
    </row>
    <row r="24" spans="1:14" ht="16.5" thickBot="1" x14ac:dyDescent="0.3">
      <c r="A24" s="1193">
        <v>42947</v>
      </c>
      <c r="B24" s="1169">
        <v>0</v>
      </c>
      <c r="C24" s="647">
        <v>0</v>
      </c>
      <c r="D24" s="1059" t="s">
        <v>88</v>
      </c>
      <c r="E24" s="919" t="s">
        <v>178</v>
      </c>
      <c r="F24" s="919"/>
      <c r="G24" s="919"/>
      <c r="H24" s="919"/>
      <c r="I24" s="919"/>
      <c r="J24" s="919"/>
      <c r="K24" s="919"/>
      <c r="L24" s="919"/>
      <c r="M24" s="919"/>
      <c r="N24" s="919"/>
    </row>
    <row r="25" spans="1:14" ht="16.5" thickBot="1" x14ac:dyDescent="0.3">
      <c r="A25" s="1193">
        <v>42948</v>
      </c>
      <c r="B25" s="1169">
        <v>0</v>
      </c>
      <c r="C25" s="647">
        <v>0</v>
      </c>
      <c r="D25" s="1059" t="s">
        <v>88</v>
      </c>
      <c r="E25" s="919" t="s">
        <v>179</v>
      </c>
      <c r="F25" s="919"/>
      <c r="G25" s="919"/>
      <c r="H25" s="919"/>
      <c r="I25" s="919"/>
      <c r="J25" s="919"/>
      <c r="K25" s="919"/>
      <c r="L25" s="919"/>
      <c r="M25" s="919"/>
      <c r="N25" s="919"/>
    </row>
    <row r="26" spans="1:14" ht="16.5" thickBot="1" x14ac:dyDescent="0.3">
      <c r="A26" s="1193">
        <v>42949</v>
      </c>
      <c r="B26" s="1169">
        <v>0</v>
      </c>
      <c r="C26" s="647">
        <v>0</v>
      </c>
      <c r="D26" s="1059" t="s">
        <v>94</v>
      </c>
      <c r="E26" s="919" t="s">
        <v>183</v>
      </c>
      <c r="F26" s="919"/>
      <c r="G26" s="919"/>
      <c r="H26" s="919"/>
      <c r="I26" s="919"/>
      <c r="J26" s="919"/>
      <c r="K26" s="919"/>
      <c r="L26" s="919"/>
      <c r="M26" s="919"/>
      <c r="N26" s="919"/>
    </row>
    <row r="27" spans="1:14" ht="16.5" thickBot="1" x14ac:dyDescent="0.3">
      <c r="A27" s="1193">
        <v>42950</v>
      </c>
      <c r="B27" s="1169">
        <v>0</v>
      </c>
      <c r="C27" s="647">
        <v>0</v>
      </c>
      <c r="D27" s="1059" t="s">
        <v>94</v>
      </c>
      <c r="E27" s="919" t="s">
        <v>183</v>
      </c>
      <c r="F27" s="919"/>
      <c r="G27" s="919"/>
      <c r="H27" s="919"/>
      <c r="I27" s="919"/>
      <c r="J27" s="919"/>
      <c r="K27" s="919"/>
      <c r="L27" s="919"/>
      <c r="M27" s="919"/>
      <c r="N27" s="919"/>
    </row>
    <row r="28" spans="1:14" ht="16.5" thickBot="1" x14ac:dyDescent="0.3">
      <c r="A28" s="1193">
        <v>42951</v>
      </c>
      <c r="B28" s="1169">
        <v>0</v>
      </c>
      <c r="C28" s="647">
        <v>0</v>
      </c>
      <c r="D28" s="1059" t="s">
        <v>94</v>
      </c>
      <c r="E28" s="919" t="s">
        <v>193</v>
      </c>
      <c r="F28" s="919"/>
      <c r="G28" s="919"/>
      <c r="H28" s="919"/>
      <c r="I28" s="919"/>
      <c r="J28" s="919"/>
      <c r="K28" s="919"/>
      <c r="L28" s="919"/>
      <c r="M28" s="919"/>
      <c r="N28" s="919"/>
    </row>
    <row r="29" spans="1:14" ht="16.5" thickBot="1" x14ac:dyDescent="0.3">
      <c r="A29" s="1193">
        <v>42952</v>
      </c>
      <c r="B29" s="1169">
        <v>0</v>
      </c>
      <c r="C29" s="647">
        <v>0</v>
      </c>
      <c r="D29" s="1059" t="s">
        <v>94</v>
      </c>
      <c r="E29" s="919" t="s">
        <v>193</v>
      </c>
      <c r="F29" s="919"/>
      <c r="G29" s="919"/>
      <c r="H29" s="919"/>
      <c r="I29" s="919"/>
      <c r="J29" s="919"/>
      <c r="K29" s="919"/>
      <c r="L29" s="919"/>
      <c r="M29" s="919"/>
      <c r="N29" s="919"/>
    </row>
    <row r="30" spans="1:14" ht="16.5" thickBot="1" x14ac:dyDescent="0.3">
      <c r="A30" s="1193">
        <v>42953</v>
      </c>
      <c r="B30" s="1169">
        <v>0</v>
      </c>
      <c r="C30" s="647">
        <v>0</v>
      </c>
      <c r="D30" s="1059" t="s">
        <v>94</v>
      </c>
      <c r="E30" s="919" t="s">
        <v>193</v>
      </c>
      <c r="F30" s="919"/>
      <c r="G30" s="919"/>
      <c r="H30" s="919"/>
      <c r="I30" s="919"/>
      <c r="J30" s="919"/>
      <c r="K30" s="919"/>
      <c r="L30" s="919"/>
      <c r="M30" s="919"/>
      <c r="N30" s="919"/>
    </row>
    <row r="31" spans="1:14" ht="16.5" thickBot="1" x14ac:dyDescent="0.3">
      <c r="A31" s="1193">
        <v>42954</v>
      </c>
      <c r="B31" s="1169">
        <v>0</v>
      </c>
      <c r="C31" s="647">
        <v>0</v>
      </c>
      <c r="D31" s="1059" t="s">
        <v>94</v>
      </c>
      <c r="E31" s="919" t="s">
        <v>194</v>
      </c>
      <c r="F31" s="919"/>
      <c r="G31" s="919"/>
      <c r="H31" s="919"/>
      <c r="I31" s="919"/>
      <c r="J31" s="919"/>
      <c r="K31" s="919"/>
      <c r="L31" s="919"/>
      <c r="M31" s="919"/>
      <c r="N31" s="919"/>
    </row>
    <row r="32" spans="1:14" ht="16.5" thickBot="1" x14ac:dyDescent="0.3">
      <c r="A32" s="1193">
        <v>42955</v>
      </c>
      <c r="B32" s="1169">
        <v>0</v>
      </c>
      <c r="C32" s="647">
        <v>0</v>
      </c>
      <c r="D32" s="1059" t="s">
        <v>3</v>
      </c>
      <c r="E32" s="919" t="s">
        <v>196</v>
      </c>
      <c r="F32" s="919"/>
      <c r="G32" s="919"/>
      <c r="H32" s="919"/>
      <c r="I32" s="919"/>
      <c r="J32" s="919"/>
      <c r="K32" s="919"/>
      <c r="L32" s="919"/>
      <c r="M32" s="919"/>
      <c r="N32" s="919"/>
    </row>
    <row r="33" spans="1:14" ht="30.75" thickBot="1" x14ac:dyDescent="0.3">
      <c r="A33" s="1193">
        <v>42956</v>
      </c>
      <c r="B33" s="1169">
        <v>0</v>
      </c>
      <c r="C33" s="647">
        <v>0</v>
      </c>
      <c r="D33" s="1059" t="s">
        <v>88</v>
      </c>
      <c r="E33" s="919" t="s">
        <v>198</v>
      </c>
      <c r="F33" s="919"/>
      <c r="G33" s="919"/>
      <c r="H33" s="919"/>
      <c r="I33" s="919"/>
      <c r="J33" s="919"/>
      <c r="K33" s="919"/>
      <c r="L33" s="919"/>
      <c r="M33" s="919"/>
      <c r="N33" s="919"/>
    </row>
    <row r="34" spans="1:14" ht="30.75" thickBot="1" x14ac:dyDescent="0.3">
      <c r="A34" s="1193">
        <v>42957</v>
      </c>
      <c r="B34" s="1169">
        <v>0</v>
      </c>
      <c r="C34" s="647">
        <v>0</v>
      </c>
      <c r="D34" s="1059" t="s">
        <v>88</v>
      </c>
      <c r="E34" s="919" t="s">
        <v>201</v>
      </c>
      <c r="F34" s="919"/>
      <c r="G34" s="919"/>
      <c r="H34" s="919"/>
      <c r="I34" s="919"/>
      <c r="J34" s="919"/>
      <c r="K34" s="919"/>
      <c r="L34" s="919"/>
      <c r="M34" s="919"/>
      <c r="N34" s="919"/>
    </row>
    <row r="35" spans="1:14" ht="45.75" thickBot="1" x14ac:dyDescent="0.3">
      <c r="A35" s="1193">
        <v>42958</v>
      </c>
      <c r="B35" s="1169">
        <v>0</v>
      </c>
      <c r="C35" s="647">
        <v>0</v>
      </c>
      <c r="D35" s="1059" t="s">
        <v>203</v>
      </c>
      <c r="E35" s="919" t="s">
        <v>206</v>
      </c>
      <c r="F35" s="919"/>
      <c r="G35" s="919"/>
      <c r="H35" s="919"/>
      <c r="I35" s="919"/>
      <c r="J35" s="919"/>
      <c r="K35" s="919"/>
      <c r="L35" s="919"/>
      <c r="M35" s="919"/>
      <c r="N35" s="919"/>
    </row>
    <row r="36" spans="1:14" ht="16.5" thickBot="1" x14ac:dyDescent="0.3">
      <c r="A36" s="1193">
        <v>42959</v>
      </c>
      <c r="B36" s="1170"/>
      <c r="C36" s="647"/>
      <c r="D36" s="946"/>
      <c r="E36" s="919"/>
      <c r="F36" s="919"/>
      <c r="G36" s="919"/>
      <c r="H36" s="919"/>
      <c r="I36" s="919"/>
      <c r="J36" s="919"/>
      <c r="K36" s="919"/>
      <c r="L36" s="919"/>
      <c r="M36" s="919"/>
      <c r="N36" s="919"/>
    </row>
    <row r="37" spans="1:14" ht="16.5" thickBot="1" x14ac:dyDescent="0.3">
      <c r="A37" s="1193">
        <v>42960</v>
      </c>
      <c r="B37" s="1170"/>
      <c r="C37" s="647"/>
      <c r="D37" s="946"/>
      <c r="E37" s="919"/>
      <c r="F37" s="919"/>
      <c r="G37" s="919"/>
      <c r="H37" s="919"/>
      <c r="I37" s="919"/>
      <c r="J37" s="919"/>
      <c r="K37" s="919"/>
      <c r="L37" s="919"/>
      <c r="M37" s="919"/>
      <c r="N37" s="919"/>
    </row>
    <row r="38" spans="1:14" ht="30.75" thickBot="1" x14ac:dyDescent="0.3">
      <c r="A38" s="1193">
        <v>42961</v>
      </c>
      <c r="B38" s="1170">
        <v>0</v>
      </c>
      <c r="C38" s="647">
        <v>0</v>
      </c>
      <c r="D38" s="946" t="s">
        <v>205</v>
      </c>
      <c r="E38" s="919" t="s">
        <v>211</v>
      </c>
      <c r="F38" s="919"/>
      <c r="G38" s="919"/>
      <c r="H38" s="919"/>
      <c r="I38" s="919"/>
      <c r="J38" s="919"/>
      <c r="K38" s="919"/>
      <c r="L38" s="919"/>
      <c r="M38" s="919"/>
      <c r="N38" s="919"/>
    </row>
    <row r="39" spans="1:14" ht="60.75" thickBot="1" x14ac:dyDescent="0.3">
      <c r="A39" s="1193">
        <v>42962</v>
      </c>
      <c r="B39" s="647">
        <v>50</v>
      </c>
      <c r="C39" s="647">
        <f>B40-B39</f>
        <v>339</v>
      </c>
      <c r="D39" s="946" t="s">
        <v>2</v>
      </c>
      <c r="E39" s="919" t="s">
        <v>214</v>
      </c>
      <c r="F39" s="919"/>
      <c r="G39" s="919"/>
      <c r="H39" s="919"/>
      <c r="I39" s="919"/>
      <c r="J39" s="919"/>
      <c r="K39" s="919"/>
      <c r="L39" s="919"/>
      <c r="M39" s="919"/>
      <c r="N39" s="919"/>
    </row>
    <row r="40" spans="1:14" ht="45.75" thickBot="1" x14ac:dyDescent="0.3">
      <c r="A40" s="1193">
        <v>42963</v>
      </c>
      <c r="B40" s="647">
        <v>389</v>
      </c>
      <c r="C40" s="647"/>
      <c r="D40" s="946" t="s">
        <v>5</v>
      </c>
      <c r="E40" s="919" t="s">
        <v>215</v>
      </c>
      <c r="F40" s="919"/>
      <c r="G40" s="919"/>
      <c r="H40" s="919"/>
      <c r="I40" s="919"/>
      <c r="J40" s="919"/>
      <c r="K40" s="919"/>
      <c r="L40" s="919"/>
      <c r="M40" s="919"/>
      <c r="N40" s="919"/>
    </row>
    <row r="41" spans="1:14" ht="16.5" thickBot="1" x14ac:dyDescent="0.3">
      <c r="A41" s="1193">
        <v>42964</v>
      </c>
      <c r="B41" s="1170"/>
      <c r="C41" s="647"/>
      <c r="D41" s="946"/>
      <c r="E41" s="919"/>
      <c r="F41" s="919"/>
      <c r="G41" s="919"/>
      <c r="H41" s="919"/>
      <c r="I41" s="919"/>
      <c r="J41" s="919"/>
      <c r="K41" s="919"/>
      <c r="L41" s="919"/>
      <c r="M41" s="919"/>
      <c r="N41" s="919"/>
    </row>
    <row r="42" spans="1:14" ht="16.5" thickBot="1" x14ac:dyDescent="0.3">
      <c r="A42" s="1193">
        <v>42965</v>
      </c>
      <c r="B42" s="1170">
        <v>0</v>
      </c>
      <c r="C42" s="647"/>
      <c r="D42" s="946" t="s">
        <v>93</v>
      </c>
      <c r="E42" s="919"/>
      <c r="F42" s="919"/>
      <c r="G42" s="919"/>
      <c r="H42" s="919"/>
      <c r="I42" s="919"/>
      <c r="J42" s="919"/>
      <c r="K42" s="919"/>
      <c r="L42" s="919"/>
      <c r="M42" s="919"/>
      <c r="N42" s="919"/>
    </row>
    <row r="43" spans="1:14" ht="16.5" thickBot="1" x14ac:dyDescent="0.3">
      <c r="A43" s="1193">
        <v>42966</v>
      </c>
      <c r="B43" s="1170"/>
      <c r="C43" s="647"/>
      <c r="D43" s="946"/>
      <c r="E43" s="919"/>
      <c r="F43" s="919"/>
      <c r="G43" s="919"/>
      <c r="H43" s="919"/>
      <c r="I43" s="919"/>
      <c r="J43" s="919"/>
      <c r="K43" s="919"/>
      <c r="L43" s="919"/>
      <c r="M43" s="919"/>
      <c r="N43" s="919"/>
    </row>
    <row r="44" spans="1:14" ht="16.5" thickBot="1" x14ac:dyDescent="0.3">
      <c r="A44" s="1193">
        <v>42967</v>
      </c>
      <c r="B44" s="1170"/>
      <c r="C44" s="647"/>
      <c r="D44" s="946"/>
      <c r="E44" s="919"/>
      <c r="F44" s="919"/>
      <c r="G44" s="919"/>
      <c r="H44" s="919"/>
      <c r="I44" s="919"/>
      <c r="J44" s="919"/>
      <c r="K44" s="919"/>
      <c r="L44" s="919"/>
      <c r="M44" s="919"/>
      <c r="N44" s="919"/>
    </row>
    <row r="45" spans="1:14" ht="45.75" thickBot="1" x14ac:dyDescent="0.3">
      <c r="A45" s="1193">
        <v>42968</v>
      </c>
      <c r="B45" s="1170"/>
      <c r="C45" s="647"/>
      <c r="D45" s="946" t="s">
        <v>93</v>
      </c>
      <c r="E45" s="919" t="s">
        <v>221</v>
      </c>
      <c r="F45" s="919"/>
      <c r="G45" s="919"/>
      <c r="H45" s="919"/>
      <c r="I45" s="919"/>
      <c r="J45" s="919"/>
      <c r="K45" s="919"/>
      <c r="L45" s="919"/>
      <c r="M45" s="919"/>
      <c r="N45" s="919"/>
    </row>
    <row r="46" spans="1:14" ht="60.75" thickBot="1" x14ac:dyDescent="0.3">
      <c r="A46" s="1193">
        <v>42969</v>
      </c>
      <c r="B46" s="1170"/>
      <c r="C46" s="647"/>
      <c r="D46" s="946" t="s">
        <v>93</v>
      </c>
      <c r="E46" s="919" t="s">
        <v>262</v>
      </c>
      <c r="F46" s="919"/>
      <c r="G46" s="919"/>
      <c r="H46" s="919"/>
      <c r="I46" s="919"/>
      <c r="J46" s="919"/>
      <c r="K46" s="919"/>
      <c r="L46" s="919"/>
      <c r="M46" s="919"/>
      <c r="N46" s="919"/>
    </row>
    <row r="47" spans="1:14" ht="60.75" thickBot="1" x14ac:dyDescent="0.3">
      <c r="A47" s="1193">
        <v>42970</v>
      </c>
      <c r="B47" s="1170"/>
      <c r="C47" s="647"/>
      <c r="D47" s="946" t="s">
        <v>93</v>
      </c>
      <c r="E47" s="919" t="s">
        <v>262</v>
      </c>
      <c r="F47" s="919"/>
      <c r="G47" s="919"/>
      <c r="H47" s="919"/>
      <c r="I47" s="919"/>
      <c r="J47" s="919"/>
      <c r="K47" s="919"/>
      <c r="L47" s="919"/>
      <c r="M47" s="919"/>
      <c r="N47" s="919"/>
    </row>
    <row r="48" spans="1:14" ht="45.75" thickBot="1" x14ac:dyDescent="0.3">
      <c r="A48" s="1193">
        <v>42971</v>
      </c>
      <c r="B48" s="1170"/>
      <c r="C48" s="647"/>
      <c r="D48" s="946" t="s">
        <v>93</v>
      </c>
      <c r="E48" s="919" t="s">
        <v>270</v>
      </c>
      <c r="F48" s="919"/>
      <c r="G48" s="919"/>
      <c r="H48" s="919"/>
      <c r="I48" s="919"/>
      <c r="J48" s="919"/>
      <c r="K48" s="919"/>
      <c r="L48" s="919"/>
      <c r="M48" s="919"/>
      <c r="N48" s="919"/>
    </row>
    <row r="49" spans="1:14" ht="30.75" thickBot="1" x14ac:dyDescent="0.3">
      <c r="A49" s="1193">
        <v>42972</v>
      </c>
      <c r="B49" s="1170"/>
      <c r="C49" s="647"/>
      <c r="D49" s="946" t="s">
        <v>2</v>
      </c>
      <c r="E49" s="919" t="s">
        <v>275</v>
      </c>
      <c r="F49" s="919"/>
      <c r="G49" s="919"/>
      <c r="H49" s="919"/>
      <c r="I49" s="919"/>
      <c r="J49" s="919"/>
      <c r="K49" s="919"/>
      <c r="L49" s="919"/>
      <c r="M49" s="919"/>
      <c r="N49" s="919"/>
    </row>
    <row r="50" spans="1:14" ht="30.75" thickBot="1" x14ac:dyDescent="0.3">
      <c r="A50" s="1193">
        <v>42973</v>
      </c>
      <c r="B50" s="1170"/>
      <c r="C50" s="647"/>
      <c r="D50" s="946" t="s">
        <v>2</v>
      </c>
      <c r="E50" s="919" t="s">
        <v>275</v>
      </c>
      <c r="F50" s="919"/>
      <c r="G50" s="919"/>
      <c r="H50" s="919"/>
      <c r="I50" s="919"/>
      <c r="J50" s="919"/>
      <c r="K50" s="919"/>
      <c r="L50" s="919"/>
      <c r="M50" s="919"/>
      <c r="N50" s="919"/>
    </row>
    <row r="51" spans="1:14" ht="16.5" thickBot="1" x14ac:dyDescent="0.3">
      <c r="A51" s="1193">
        <v>42974</v>
      </c>
      <c r="B51" s="1170"/>
      <c r="C51" s="647"/>
      <c r="D51" s="946"/>
      <c r="E51" s="919"/>
      <c r="F51" s="919"/>
      <c r="G51" s="919"/>
      <c r="H51" s="919"/>
      <c r="I51" s="919"/>
      <c r="J51" s="919"/>
      <c r="K51" s="919"/>
      <c r="L51" s="919"/>
      <c r="M51" s="919"/>
      <c r="N51" s="919"/>
    </row>
    <row r="52" spans="1:14" ht="45.75" thickBot="1" x14ac:dyDescent="0.3">
      <c r="A52" s="1193">
        <v>42975</v>
      </c>
      <c r="B52" s="1170">
        <v>1476</v>
      </c>
      <c r="C52" s="647">
        <f>IF(B52&gt;0, (B52-B51), "")</f>
        <v>1476</v>
      </c>
      <c r="D52" s="946" t="s">
        <v>94</v>
      </c>
      <c r="E52" s="919" t="s">
        <v>279</v>
      </c>
      <c r="F52" s="919"/>
      <c r="G52" s="919"/>
      <c r="H52" s="919"/>
      <c r="I52" s="919"/>
      <c r="J52" s="919"/>
      <c r="K52" s="919"/>
      <c r="L52" s="919"/>
      <c r="M52" s="919"/>
      <c r="N52" s="919"/>
    </row>
    <row r="53" spans="1:14" ht="16.5" thickBot="1" x14ac:dyDescent="0.3">
      <c r="A53" s="1193">
        <v>42976</v>
      </c>
      <c r="B53" s="1170">
        <v>1476</v>
      </c>
      <c r="C53" s="647">
        <f>IF(B53&gt;0, (B53-B52), "")</f>
        <v>0</v>
      </c>
      <c r="D53" s="946" t="s">
        <v>94</v>
      </c>
      <c r="E53" s="919" t="s">
        <v>363</v>
      </c>
      <c r="F53" s="919"/>
      <c r="G53" s="919"/>
      <c r="H53" s="919"/>
      <c r="I53" s="919"/>
      <c r="J53" s="919"/>
      <c r="K53" s="919"/>
      <c r="L53" s="919"/>
      <c r="M53" s="919"/>
      <c r="N53" s="919"/>
    </row>
    <row r="54" spans="1:14" ht="45.75" thickBot="1" x14ac:dyDescent="0.3">
      <c r="A54" s="1193">
        <v>42977</v>
      </c>
      <c r="B54" s="1170">
        <v>1476</v>
      </c>
      <c r="C54" s="647">
        <f>IF(B54&gt;0, (B54-B53), "")</f>
        <v>0</v>
      </c>
      <c r="D54" s="946" t="s">
        <v>94</v>
      </c>
      <c r="E54" s="919" t="s">
        <v>362</v>
      </c>
      <c r="F54" s="919"/>
      <c r="G54" s="919"/>
      <c r="H54" s="919"/>
      <c r="I54" s="919"/>
      <c r="J54" s="919"/>
      <c r="K54" s="919"/>
      <c r="L54" s="919"/>
      <c r="M54" s="919"/>
      <c r="N54" s="919"/>
    </row>
    <row r="55" spans="1:14" ht="45.75" thickBot="1" x14ac:dyDescent="0.3">
      <c r="A55" s="1193">
        <v>42978</v>
      </c>
      <c r="B55" s="1170">
        <v>1476</v>
      </c>
      <c r="C55" s="647">
        <f>IF(B55&gt;0, (B55-B54), "")</f>
        <v>0</v>
      </c>
      <c r="D55" s="946" t="s">
        <v>94</v>
      </c>
      <c r="E55" s="919" t="s">
        <v>284</v>
      </c>
      <c r="F55" s="919"/>
      <c r="G55" s="919"/>
      <c r="H55" s="919"/>
      <c r="I55" s="919"/>
      <c r="J55" s="919"/>
      <c r="K55" s="919"/>
      <c r="L55" s="919"/>
      <c r="M55" s="919"/>
      <c r="N55" s="919"/>
    </row>
    <row r="56" spans="1:14" ht="45.75" thickBot="1" x14ac:dyDescent="0.3">
      <c r="A56" s="1193">
        <v>42979</v>
      </c>
      <c r="B56" s="1170">
        <v>1476</v>
      </c>
      <c r="C56" s="647">
        <f>IF(B56&gt;0, (B56-B55), "")</f>
        <v>0</v>
      </c>
      <c r="D56" s="946" t="s">
        <v>94</v>
      </c>
      <c r="E56" s="919" t="s">
        <v>287</v>
      </c>
      <c r="F56" s="919"/>
      <c r="G56" s="919"/>
      <c r="H56" s="919"/>
      <c r="I56" s="919"/>
      <c r="J56" s="919"/>
      <c r="K56" s="919"/>
      <c r="L56" s="919"/>
      <c r="M56" s="919"/>
      <c r="N56" s="919"/>
    </row>
    <row r="57" spans="1:14" ht="16.5" thickBot="1" x14ac:dyDescent="0.3">
      <c r="A57" s="1193">
        <v>42980</v>
      </c>
      <c r="B57" s="1170"/>
      <c r="C57" s="647" t="str">
        <f t="shared" ref="C57:C101" si="0">IF(B57&gt;0, (B57-B56), "")</f>
        <v/>
      </c>
      <c r="D57" s="946"/>
      <c r="E57" s="919"/>
      <c r="F57" s="919"/>
      <c r="G57" s="919"/>
      <c r="H57" s="919"/>
      <c r="I57" s="919"/>
      <c r="J57" s="919"/>
      <c r="K57" s="919"/>
      <c r="L57" s="919"/>
      <c r="M57" s="919"/>
      <c r="N57" s="919"/>
    </row>
    <row r="58" spans="1:14" ht="16.5" thickBot="1" x14ac:dyDescent="0.3">
      <c r="A58" s="1193">
        <v>42981</v>
      </c>
      <c r="B58" s="1170"/>
      <c r="C58" s="647" t="str">
        <f t="shared" si="0"/>
        <v/>
      </c>
      <c r="D58" s="946"/>
      <c r="E58" s="919"/>
      <c r="F58" s="919"/>
      <c r="G58" s="919"/>
      <c r="H58" s="919"/>
      <c r="I58" s="919"/>
      <c r="J58" s="919"/>
      <c r="K58" s="919"/>
      <c r="L58" s="919"/>
      <c r="M58" s="919"/>
      <c r="N58" s="919"/>
    </row>
    <row r="59" spans="1:14" ht="30.75" thickBot="1" x14ac:dyDescent="0.3">
      <c r="A59" s="1193">
        <v>42982</v>
      </c>
      <c r="B59" s="1170">
        <v>1476</v>
      </c>
      <c r="C59" s="647">
        <f>IF(B59&gt;0, (B59-B58), "")</f>
        <v>1476</v>
      </c>
      <c r="D59" s="946" t="s">
        <v>94</v>
      </c>
      <c r="E59" s="919" t="s">
        <v>292</v>
      </c>
      <c r="F59" s="919"/>
      <c r="G59" s="919"/>
      <c r="H59" s="919"/>
      <c r="I59" s="919"/>
      <c r="J59" s="919"/>
      <c r="K59" s="919"/>
      <c r="L59" s="919"/>
      <c r="M59" s="919"/>
      <c r="N59" s="919"/>
    </row>
    <row r="60" spans="1:14" ht="30.75" thickBot="1" x14ac:dyDescent="0.3">
      <c r="A60" s="1193">
        <v>42983</v>
      </c>
      <c r="B60" s="1170">
        <v>1476</v>
      </c>
      <c r="C60" s="647">
        <f>IF(B60&gt;0, (B60-B59), "")</f>
        <v>0</v>
      </c>
      <c r="D60" s="946" t="s">
        <v>94</v>
      </c>
      <c r="E60" s="919" t="s">
        <v>292</v>
      </c>
      <c r="F60" s="919"/>
      <c r="G60" s="919"/>
      <c r="H60" s="919"/>
      <c r="I60" s="919"/>
      <c r="J60" s="919"/>
      <c r="K60" s="919"/>
      <c r="L60" s="919"/>
      <c r="M60" s="919"/>
      <c r="N60" s="919"/>
    </row>
    <row r="61" spans="1:14" ht="30.75" thickBot="1" x14ac:dyDescent="0.3">
      <c r="A61" s="1193">
        <v>42984</v>
      </c>
      <c r="B61" s="1170">
        <v>1476</v>
      </c>
      <c r="C61" s="647">
        <f>IF(B61&gt;0, (B61-B60), "")</f>
        <v>0</v>
      </c>
      <c r="D61" s="946" t="s">
        <v>94</v>
      </c>
      <c r="E61" s="919" t="s">
        <v>294</v>
      </c>
      <c r="F61" s="919"/>
      <c r="G61" s="919"/>
      <c r="H61" s="919"/>
      <c r="I61" s="919"/>
      <c r="J61" s="919"/>
      <c r="K61" s="919"/>
      <c r="L61" s="919"/>
      <c r="M61" s="919"/>
      <c r="N61" s="919"/>
    </row>
    <row r="62" spans="1:14" ht="30.75" thickBot="1" x14ac:dyDescent="0.3">
      <c r="A62" s="1193">
        <v>42985</v>
      </c>
      <c r="B62" s="1170">
        <v>1476</v>
      </c>
      <c r="C62" s="647">
        <f>IF(B62&gt;0, (B62-B61), "")</f>
        <v>0</v>
      </c>
      <c r="D62" s="946" t="s">
        <v>94</v>
      </c>
      <c r="E62" s="919" t="s">
        <v>294</v>
      </c>
      <c r="F62" s="919"/>
      <c r="G62" s="919"/>
      <c r="H62" s="919"/>
      <c r="I62" s="919"/>
      <c r="J62" s="919"/>
      <c r="K62" s="919"/>
      <c r="L62" s="919"/>
      <c r="M62" s="919"/>
      <c r="N62" s="919"/>
    </row>
    <row r="63" spans="1:14" ht="30.75" thickBot="1" x14ac:dyDescent="0.3">
      <c r="A63" s="1193">
        <v>42986</v>
      </c>
      <c r="B63" s="1170">
        <v>1476</v>
      </c>
      <c r="C63" s="647">
        <f>IF(B63&gt;0, (B63-B62), "")</f>
        <v>0</v>
      </c>
      <c r="D63" s="946" t="s">
        <v>94</v>
      </c>
      <c r="E63" s="919" t="s">
        <v>297</v>
      </c>
      <c r="F63" s="919"/>
      <c r="G63" s="919"/>
      <c r="H63" s="919"/>
      <c r="I63" s="919"/>
      <c r="J63" s="919"/>
      <c r="K63" s="919"/>
      <c r="L63" s="919"/>
      <c r="M63" s="919"/>
      <c r="N63" s="919"/>
    </row>
    <row r="64" spans="1:14" ht="16.5" thickBot="1" x14ac:dyDescent="0.3">
      <c r="A64" s="1193">
        <v>42987</v>
      </c>
      <c r="B64" s="1170"/>
      <c r="C64" s="647" t="str">
        <f t="shared" si="0"/>
        <v/>
      </c>
      <c r="D64" s="946"/>
      <c r="E64" s="919"/>
      <c r="F64" s="919"/>
      <c r="G64" s="919"/>
      <c r="H64" s="919"/>
      <c r="I64" s="919"/>
      <c r="J64" s="919"/>
      <c r="K64" s="919"/>
      <c r="L64" s="919"/>
      <c r="M64" s="919"/>
      <c r="N64" s="919"/>
    </row>
    <row r="65" spans="1:14" ht="16.5" thickBot="1" x14ac:dyDescent="0.3">
      <c r="A65" s="1193">
        <v>42988</v>
      </c>
      <c r="B65" s="1170"/>
      <c r="C65" s="647" t="str">
        <f t="shared" si="0"/>
        <v/>
      </c>
      <c r="D65" s="946"/>
      <c r="E65" s="919"/>
      <c r="F65" s="919"/>
      <c r="G65" s="919"/>
      <c r="H65" s="919"/>
      <c r="I65" s="919"/>
      <c r="J65" s="919"/>
      <c r="K65" s="919"/>
      <c r="L65" s="919"/>
      <c r="M65" s="919"/>
      <c r="N65" s="919"/>
    </row>
    <row r="66" spans="1:14" ht="30.75" thickBot="1" x14ac:dyDescent="0.3">
      <c r="A66" s="1193">
        <v>42989</v>
      </c>
      <c r="B66" s="1170">
        <v>1476</v>
      </c>
      <c r="C66" s="647">
        <f>IF(B66&gt;0, (B66-B65), "")</f>
        <v>1476</v>
      </c>
      <c r="D66" s="946" t="s">
        <v>94</v>
      </c>
      <c r="E66" s="919" t="s">
        <v>305</v>
      </c>
      <c r="F66" s="919"/>
      <c r="G66" s="919"/>
      <c r="H66" s="919"/>
      <c r="I66" s="919"/>
      <c r="J66" s="919"/>
      <c r="K66" s="919"/>
      <c r="L66" s="919"/>
      <c r="M66" s="919"/>
      <c r="N66" s="919"/>
    </row>
    <row r="67" spans="1:14" ht="30.75" thickBot="1" x14ac:dyDescent="0.3">
      <c r="A67" s="1193">
        <v>42990</v>
      </c>
      <c r="B67" s="1170">
        <v>1476</v>
      </c>
      <c r="C67" s="647">
        <f>IF(B67&gt;0, (B67-B66), "")</f>
        <v>0</v>
      </c>
      <c r="D67" s="946" t="s">
        <v>94</v>
      </c>
      <c r="E67" s="919" t="s">
        <v>307</v>
      </c>
      <c r="F67" s="919"/>
      <c r="G67" s="919"/>
      <c r="H67" s="919"/>
      <c r="I67" s="919"/>
      <c r="J67" s="919"/>
      <c r="K67" s="919"/>
      <c r="L67" s="919"/>
      <c r="M67" s="919"/>
      <c r="N67" s="919"/>
    </row>
    <row r="68" spans="1:14" ht="30.75" thickBot="1" x14ac:dyDescent="0.3">
      <c r="A68" s="1193">
        <v>42991</v>
      </c>
      <c r="B68" s="1170">
        <v>1476</v>
      </c>
      <c r="C68" s="647">
        <f>IF(B68&gt;0, (B68-B67), "")</f>
        <v>0</v>
      </c>
      <c r="D68" s="946" t="s">
        <v>94</v>
      </c>
      <c r="E68" s="919" t="s">
        <v>307</v>
      </c>
      <c r="F68" s="919"/>
      <c r="G68" s="919"/>
      <c r="H68" s="919"/>
      <c r="I68" s="919"/>
      <c r="J68" s="919"/>
      <c r="K68" s="919"/>
      <c r="L68" s="919"/>
      <c r="M68" s="919"/>
      <c r="N68" s="919"/>
    </row>
    <row r="69" spans="1:14" ht="30.75" thickBot="1" x14ac:dyDescent="0.3">
      <c r="A69" s="1193">
        <v>42992</v>
      </c>
      <c r="B69" s="1170">
        <v>1476</v>
      </c>
      <c r="C69" s="647">
        <f>IF(B69&gt;0, (B69-B68), "")</f>
        <v>0</v>
      </c>
      <c r="D69" s="946" t="s">
        <v>94</v>
      </c>
      <c r="E69" s="919" t="s">
        <v>307</v>
      </c>
      <c r="F69" s="919"/>
      <c r="G69" s="919"/>
      <c r="H69" s="919"/>
      <c r="I69" s="919"/>
      <c r="J69" s="919"/>
      <c r="K69" s="919"/>
      <c r="L69" s="919"/>
      <c r="M69" s="919"/>
      <c r="N69" s="919"/>
    </row>
    <row r="70" spans="1:14" ht="30.75" thickBot="1" x14ac:dyDescent="0.3">
      <c r="A70" s="1193">
        <v>42993</v>
      </c>
      <c r="B70" s="1170">
        <v>1476</v>
      </c>
      <c r="C70" s="647">
        <f>IF(B70&gt;0, (B70-B69), "")</f>
        <v>0</v>
      </c>
      <c r="D70" s="946" t="s">
        <v>94</v>
      </c>
      <c r="E70" s="919" t="s">
        <v>311</v>
      </c>
      <c r="F70" s="919"/>
      <c r="G70" s="919"/>
      <c r="H70" s="919"/>
      <c r="I70" s="919"/>
      <c r="J70" s="919"/>
      <c r="K70" s="919"/>
      <c r="L70" s="919"/>
      <c r="M70" s="919"/>
      <c r="N70" s="919"/>
    </row>
    <row r="71" spans="1:14" ht="16.5" thickBot="1" x14ac:dyDescent="0.3">
      <c r="A71" s="1193">
        <v>42994</v>
      </c>
      <c r="B71" s="1170"/>
      <c r="C71" s="647" t="str">
        <f t="shared" si="0"/>
        <v/>
      </c>
      <c r="D71" s="946" t="s">
        <v>2</v>
      </c>
      <c r="E71" s="919"/>
      <c r="F71" s="919"/>
      <c r="G71" s="919"/>
      <c r="H71" s="919"/>
      <c r="I71" s="919"/>
      <c r="J71" s="919"/>
      <c r="K71" s="919"/>
      <c r="L71" s="919"/>
      <c r="M71" s="919"/>
      <c r="N71" s="919"/>
    </row>
    <row r="72" spans="1:14" ht="16.5" thickBot="1" x14ac:dyDescent="0.3">
      <c r="A72" s="1193">
        <v>42995</v>
      </c>
      <c r="B72" s="1170"/>
      <c r="C72" s="647" t="str">
        <f t="shared" si="0"/>
        <v/>
      </c>
      <c r="D72" s="946"/>
      <c r="E72" s="919"/>
      <c r="F72" s="919"/>
      <c r="G72" s="919"/>
      <c r="H72" s="919"/>
      <c r="I72" s="919"/>
      <c r="J72" s="919"/>
      <c r="K72" s="919"/>
      <c r="L72" s="919"/>
      <c r="M72" s="919"/>
      <c r="N72" s="919"/>
    </row>
    <row r="73" spans="1:14" ht="16.5" thickBot="1" x14ac:dyDescent="0.3">
      <c r="A73" s="1193">
        <v>42996</v>
      </c>
      <c r="B73" s="1170">
        <v>2383</v>
      </c>
      <c r="C73" s="647">
        <f t="shared" si="0"/>
        <v>2383</v>
      </c>
      <c r="D73" s="946" t="s">
        <v>2</v>
      </c>
      <c r="E73" s="919"/>
      <c r="F73" s="919"/>
      <c r="G73" s="919"/>
      <c r="H73" s="919"/>
      <c r="I73" s="919"/>
      <c r="J73" s="919"/>
      <c r="K73" s="919"/>
      <c r="L73" s="919"/>
      <c r="M73" s="919"/>
      <c r="N73" s="919"/>
    </row>
    <row r="74" spans="1:14" ht="16.5" thickBot="1" x14ac:dyDescent="0.3">
      <c r="A74" s="1193">
        <v>42997</v>
      </c>
      <c r="B74" s="1170">
        <v>2684</v>
      </c>
      <c r="C74" s="647">
        <f t="shared" si="0"/>
        <v>301</v>
      </c>
      <c r="D74" s="946" t="s">
        <v>2</v>
      </c>
      <c r="E74" s="919"/>
      <c r="F74" s="919"/>
      <c r="G74" s="919"/>
      <c r="H74" s="919"/>
      <c r="I74" s="919"/>
      <c r="J74" s="919"/>
      <c r="K74" s="919"/>
      <c r="L74" s="919"/>
      <c r="M74" s="919"/>
      <c r="N74" s="919"/>
    </row>
    <row r="75" spans="1:14" ht="16.5" thickBot="1" x14ac:dyDescent="0.3">
      <c r="A75" s="1193">
        <v>42998</v>
      </c>
      <c r="B75" s="1170">
        <v>3089</v>
      </c>
      <c r="C75" s="647">
        <f t="shared" si="0"/>
        <v>405</v>
      </c>
      <c r="D75" s="946" t="s">
        <v>2</v>
      </c>
      <c r="E75" s="919"/>
      <c r="F75" s="919"/>
      <c r="G75" s="919"/>
      <c r="H75" s="919"/>
      <c r="I75" s="919"/>
      <c r="J75" s="919"/>
      <c r="K75" s="919"/>
      <c r="L75" s="919"/>
      <c r="M75" s="919"/>
      <c r="N75" s="919"/>
    </row>
    <row r="76" spans="1:14" ht="45.75" thickBot="1" x14ac:dyDescent="0.3">
      <c r="A76" s="1193">
        <v>42999</v>
      </c>
      <c r="B76" s="1170">
        <v>3724</v>
      </c>
      <c r="C76" s="647">
        <f t="shared" si="0"/>
        <v>635</v>
      </c>
      <c r="D76" s="946" t="s">
        <v>85</v>
      </c>
      <c r="E76" s="919" t="s">
        <v>364</v>
      </c>
      <c r="F76" s="919"/>
      <c r="G76" s="919"/>
      <c r="H76" s="919"/>
      <c r="I76" s="919"/>
      <c r="J76" s="919"/>
      <c r="K76" s="919"/>
      <c r="L76" s="919"/>
      <c r="M76" s="919"/>
      <c r="N76" s="919"/>
    </row>
    <row r="77" spans="1:14" ht="60.75" thickBot="1" x14ac:dyDescent="0.3">
      <c r="A77" s="1193">
        <v>43000</v>
      </c>
      <c r="B77" s="1170">
        <v>3724</v>
      </c>
      <c r="C77" s="647">
        <f t="shared" ref="C77" si="1">IF(B77&gt;0, (B77-B76), "")</f>
        <v>0</v>
      </c>
      <c r="D77" s="946" t="s">
        <v>85</v>
      </c>
      <c r="E77" s="919" t="s">
        <v>322</v>
      </c>
      <c r="F77" s="919"/>
      <c r="G77" s="919"/>
      <c r="H77" s="919"/>
      <c r="I77" s="919"/>
      <c r="J77" s="919"/>
      <c r="K77" s="919"/>
      <c r="L77" s="919"/>
      <c r="M77" s="919"/>
      <c r="N77" s="919"/>
    </row>
    <row r="78" spans="1:14" ht="16.5" thickBot="1" x14ac:dyDescent="0.3">
      <c r="A78" s="1193">
        <v>43001</v>
      </c>
      <c r="B78" s="1170"/>
      <c r="C78" s="647" t="str">
        <f t="shared" si="0"/>
        <v/>
      </c>
      <c r="D78" s="946"/>
      <c r="E78" s="919"/>
      <c r="F78" s="919"/>
      <c r="G78" s="919"/>
      <c r="H78" s="919"/>
      <c r="I78" s="919"/>
      <c r="J78" s="919"/>
      <c r="K78" s="919"/>
      <c r="L78" s="919"/>
      <c r="M78" s="919"/>
      <c r="N78" s="919"/>
    </row>
    <row r="79" spans="1:14" ht="16.5" thickBot="1" x14ac:dyDescent="0.3">
      <c r="A79" s="1193">
        <v>43002</v>
      </c>
      <c r="B79" s="1170"/>
      <c r="C79" s="647" t="str">
        <f t="shared" si="0"/>
        <v/>
      </c>
      <c r="D79" s="946"/>
      <c r="E79" s="919"/>
      <c r="F79" s="919"/>
      <c r="G79" s="919"/>
      <c r="H79" s="919"/>
      <c r="I79" s="919"/>
      <c r="J79" s="919"/>
      <c r="K79" s="919"/>
      <c r="L79" s="919"/>
      <c r="M79" s="919"/>
      <c r="N79" s="919"/>
    </row>
    <row r="80" spans="1:14" ht="60.75" thickBot="1" x14ac:dyDescent="0.3">
      <c r="A80" s="1193">
        <v>43003</v>
      </c>
      <c r="B80" s="1170">
        <v>3724</v>
      </c>
      <c r="C80" s="647">
        <f t="shared" si="0"/>
        <v>3724</v>
      </c>
      <c r="D80" s="946" t="s">
        <v>85</v>
      </c>
      <c r="E80" s="919" t="s">
        <v>323</v>
      </c>
      <c r="F80" s="919"/>
      <c r="G80" s="919"/>
      <c r="H80" s="919"/>
      <c r="I80" s="919"/>
      <c r="J80" s="919"/>
      <c r="K80" s="919"/>
      <c r="L80" s="919"/>
      <c r="M80" s="919"/>
      <c r="N80" s="919"/>
    </row>
    <row r="81" spans="1:14" ht="60.75" thickBot="1" x14ac:dyDescent="0.3">
      <c r="A81" s="1193">
        <v>43004</v>
      </c>
      <c r="B81" s="1170">
        <v>3724</v>
      </c>
      <c r="C81" s="647">
        <f t="shared" ref="C81" si="2">IF(B81&gt;0, (B81-B80), "")</f>
        <v>0</v>
      </c>
      <c r="D81" s="946" t="s">
        <v>85</v>
      </c>
      <c r="E81" s="919" t="s">
        <v>323</v>
      </c>
      <c r="F81" s="919"/>
      <c r="G81" s="919"/>
      <c r="H81" s="919"/>
      <c r="I81" s="919"/>
      <c r="J81" s="919"/>
      <c r="K81" s="919"/>
      <c r="L81" s="919"/>
      <c r="M81" s="919"/>
      <c r="N81" s="919"/>
    </row>
    <row r="82" spans="1:14" ht="60.75" thickBot="1" x14ac:dyDescent="0.3">
      <c r="A82" s="1193">
        <v>43005</v>
      </c>
      <c r="B82" s="1170">
        <v>3724</v>
      </c>
      <c r="C82" s="647">
        <f t="shared" ref="C82" si="3">IF(B82&gt;0, (B82-B81), "")</f>
        <v>0</v>
      </c>
      <c r="D82" s="946" t="s">
        <v>85</v>
      </c>
      <c r="E82" s="919" t="s">
        <v>323</v>
      </c>
      <c r="F82" s="919"/>
      <c r="G82" s="919"/>
      <c r="H82" s="919"/>
      <c r="I82" s="919"/>
      <c r="J82" s="919"/>
      <c r="K82" s="919"/>
      <c r="L82" s="919"/>
      <c r="M82" s="919"/>
      <c r="N82" s="919"/>
    </row>
    <row r="83" spans="1:14" ht="60.75" thickBot="1" x14ac:dyDescent="0.3">
      <c r="A83" s="1193">
        <v>43006</v>
      </c>
      <c r="B83" s="1170">
        <v>3724</v>
      </c>
      <c r="C83" s="647">
        <f t="shared" ref="C83" si="4">IF(B83&gt;0, (B83-B82), "")</f>
        <v>0</v>
      </c>
      <c r="D83" s="946" t="s">
        <v>85</v>
      </c>
      <c r="E83" s="919" t="s">
        <v>323</v>
      </c>
      <c r="F83" s="919"/>
      <c r="G83" s="919"/>
      <c r="H83" s="919"/>
      <c r="I83" s="919"/>
      <c r="J83" s="919"/>
      <c r="K83" s="919"/>
      <c r="L83" s="919"/>
      <c r="M83" s="919"/>
      <c r="N83" s="919"/>
    </row>
    <row r="84" spans="1:14" ht="60.75" thickBot="1" x14ac:dyDescent="0.3">
      <c r="A84" s="1193">
        <v>43007</v>
      </c>
      <c r="B84" s="1170">
        <v>3724</v>
      </c>
      <c r="C84" s="647">
        <f t="shared" ref="C84" si="5">IF(B84&gt;0, (B84-B83), "")</f>
        <v>0</v>
      </c>
      <c r="D84" s="946" t="s">
        <v>85</v>
      </c>
      <c r="E84" s="919" t="s">
        <v>329</v>
      </c>
      <c r="F84" s="919"/>
      <c r="G84" s="919"/>
      <c r="H84" s="919"/>
      <c r="I84" s="919"/>
      <c r="J84" s="919"/>
      <c r="K84" s="919"/>
      <c r="L84" s="919"/>
      <c r="M84" s="919"/>
      <c r="N84" s="919"/>
    </row>
    <row r="85" spans="1:14" ht="60.75" thickBot="1" x14ac:dyDescent="0.3">
      <c r="A85" s="1193">
        <v>43008</v>
      </c>
      <c r="B85" s="1170">
        <v>3724</v>
      </c>
      <c r="C85" s="647">
        <f t="shared" si="0"/>
        <v>0</v>
      </c>
      <c r="D85" s="946" t="s">
        <v>85</v>
      </c>
      <c r="E85" s="919" t="s">
        <v>323</v>
      </c>
      <c r="F85" s="919"/>
      <c r="G85" s="919"/>
      <c r="H85" s="919"/>
      <c r="I85" s="919"/>
      <c r="J85" s="919"/>
      <c r="K85" s="919"/>
      <c r="L85" s="919"/>
      <c r="M85" s="919"/>
      <c r="N85" s="919"/>
    </row>
    <row r="86" spans="1:14" ht="60.75" thickBot="1" x14ac:dyDescent="0.3">
      <c r="A86" s="1193">
        <v>43009</v>
      </c>
      <c r="B86" s="1170">
        <v>3724</v>
      </c>
      <c r="C86" s="647">
        <f t="shared" ref="C86" si="6">IF(B86&gt;0, (B86-B85), "")</f>
        <v>0</v>
      </c>
      <c r="D86" s="946" t="s">
        <v>85</v>
      </c>
      <c r="E86" s="919" t="s">
        <v>333</v>
      </c>
      <c r="F86" s="919"/>
      <c r="G86" s="919"/>
      <c r="H86" s="919"/>
      <c r="I86" s="919"/>
      <c r="J86" s="919"/>
      <c r="K86" s="919"/>
      <c r="L86" s="919"/>
      <c r="M86" s="919"/>
      <c r="N86" s="919"/>
    </row>
    <row r="87" spans="1:14" ht="16.5" thickBot="1" x14ac:dyDescent="0.3">
      <c r="A87" s="1193">
        <v>43010</v>
      </c>
      <c r="B87" s="1170"/>
      <c r="C87" s="647" t="str">
        <f t="shared" si="0"/>
        <v/>
      </c>
      <c r="D87" s="946"/>
      <c r="E87" s="919"/>
      <c r="F87" s="919"/>
      <c r="G87" s="919"/>
      <c r="H87" s="919"/>
      <c r="I87" s="919"/>
      <c r="J87" s="919"/>
      <c r="K87" s="919"/>
      <c r="L87" s="919"/>
      <c r="M87" s="919"/>
      <c r="N87" s="919"/>
    </row>
    <row r="88" spans="1:14" ht="16.5" thickBot="1" x14ac:dyDescent="0.3">
      <c r="A88" s="1193">
        <v>43011</v>
      </c>
      <c r="B88" s="1170"/>
      <c r="C88" s="647" t="str">
        <f t="shared" si="0"/>
        <v/>
      </c>
      <c r="D88" s="946"/>
      <c r="E88" s="919"/>
      <c r="F88" s="919"/>
      <c r="G88" s="919"/>
      <c r="H88" s="919"/>
      <c r="I88" s="919"/>
      <c r="J88" s="919"/>
      <c r="K88" s="919"/>
      <c r="L88" s="919"/>
      <c r="M88" s="919"/>
      <c r="N88" s="919"/>
    </row>
    <row r="89" spans="1:14" ht="16.5" thickBot="1" x14ac:dyDescent="0.3">
      <c r="A89" s="1193">
        <v>43012</v>
      </c>
      <c r="B89" s="1170"/>
      <c r="C89" s="647" t="str">
        <f t="shared" si="0"/>
        <v/>
      </c>
      <c r="D89" s="946"/>
      <c r="E89" s="919"/>
      <c r="F89" s="919"/>
      <c r="G89" s="919"/>
      <c r="H89" s="919"/>
      <c r="I89" s="919"/>
      <c r="J89" s="919"/>
      <c r="K89" s="919"/>
      <c r="L89" s="919"/>
      <c r="M89" s="919"/>
      <c r="N89" s="919"/>
    </row>
    <row r="90" spans="1:14" ht="16.5" thickBot="1" x14ac:dyDescent="0.3">
      <c r="A90" s="1193">
        <v>43013</v>
      </c>
      <c r="B90" s="1170"/>
      <c r="C90" s="647" t="str">
        <f t="shared" si="0"/>
        <v/>
      </c>
      <c r="D90" s="946"/>
      <c r="E90" s="919"/>
      <c r="F90" s="919"/>
      <c r="G90" s="919"/>
      <c r="H90" s="919"/>
      <c r="I90" s="919"/>
      <c r="J90" s="919"/>
      <c r="K90" s="919"/>
      <c r="L90" s="919"/>
      <c r="M90" s="919"/>
      <c r="N90" s="919"/>
    </row>
    <row r="91" spans="1:14" ht="16.5" thickBot="1" x14ac:dyDescent="0.3">
      <c r="A91" s="1193">
        <v>43014</v>
      </c>
      <c r="B91" s="1170"/>
      <c r="C91" s="647" t="str">
        <f t="shared" si="0"/>
        <v/>
      </c>
      <c r="D91" s="946"/>
      <c r="E91" s="919"/>
      <c r="F91" s="919"/>
      <c r="G91" s="919"/>
      <c r="H91" s="919"/>
      <c r="I91" s="919"/>
      <c r="J91" s="919"/>
      <c r="K91" s="919"/>
      <c r="L91" s="919"/>
      <c r="M91" s="919"/>
      <c r="N91" s="919"/>
    </row>
    <row r="92" spans="1:14" ht="16.5" thickBot="1" x14ac:dyDescent="0.3">
      <c r="A92" s="1193">
        <v>43015</v>
      </c>
      <c r="B92" s="1170"/>
      <c r="C92" s="647" t="str">
        <f t="shared" si="0"/>
        <v/>
      </c>
      <c r="D92" s="946"/>
      <c r="E92" s="919"/>
      <c r="F92" s="919"/>
      <c r="G92" s="919"/>
      <c r="H92" s="919"/>
      <c r="I92" s="919"/>
      <c r="J92" s="919"/>
      <c r="K92" s="919"/>
      <c r="L92" s="919"/>
      <c r="M92" s="919"/>
      <c r="N92" s="919"/>
    </row>
    <row r="93" spans="1:14" ht="16.5" thickBot="1" x14ac:dyDescent="0.3">
      <c r="A93" s="1193">
        <v>43016</v>
      </c>
      <c r="B93" s="1170"/>
      <c r="C93" s="647" t="str">
        <f t="shared" si="0"/>
        <v/>
      </c>
      <c r="D93" s="946"/>
      <c r="E93" s="919"/>
      <c r="F93" s="919"/>
      <c r="G93" s="919"/>
      <c r="H93" s="919"/>
      <c r="I93" s="919"/>
      <c r="J93" s="919"/>
      <c r="K93" s="919"/>
      <c r="L93" s="919"/>
      <c r="M93" s="919"/>
      <c r="N93" s="919"/>
    </row>
    <row r="94" spans="1:14" ht="60.75" thickBot="1" x14ac:dyDescent="0.3">
      <c r="A94" s="1193">
        <v>43017</v>
      </c>
      <c r="B94" s="1170">
        <v>3724</v>
      </c>
      <c r="C94" s="647">
        <f t="shared" ref="C94" si="7">IF(B94&gt;0, (B94-B93), "")</f>
        <v>3724</v>
      </c>
      <c r="D94" s="946" t="s">
        <v>85</v>
      </c>
      <c r="E94" s="919" t="s">
        <v>334</v>
      </c>
      <c r="F94" s="919"/>
      <c r="G94" s="919"/>
      <c r="H94" s="919"/>
      <c r="I94" s="919"/>
      <c r="J94" s="919"/>
      <c r="K94" s="919"/>
      <c r="L94" s="919"/>
      <c r="M94" s="919"/>
      <c r="N94" s="919"/>
    </row>
    <row r="95" spans="1:14" ht="60.75" thickBot="1" x14ac:dyDescent="0.3">
      <c r="A95" s="1193">
        <v>43018</v>
      </c>
      <c r="B95" s="1170">
        <v>3724</v>
      </c>
      <c r="C95" s="647">
        <f t="shared" si="0"/>
        <v>0</v>
      </c>
      <c r="D95" s="946" t="s">
        <v>85</v>
      </c>
      <c r="E95" s="919" t="s">
        <v>334</v>
      </c>
      <c r="F95" s="919"/>
      <c r="G95" s="919"/>
      <c r="H95" s="919"/>
      <c r="I95" s="919"/>
      <c r="J95" s="919"/>
      <c r="K95" s="919"/>
      <c r="L95" s="919"/>
      <c r="M95" s="919"/>
      <c r="N95" s="919"/>
    </row>
    <row r="96" spans="1:14" ht="60.75" thickBot="1" x14ac:dyDescent="0.3">
      <c r="A96" s="1193">
        <v>43019</v>
      </c>
      <c r="B96" s="1170">
        <v>3724</v>
      </c>
      <c r="C96" s="647">
        <f t="shared" ref="C96" si="8">IF(B96&gt;0, (B96-B95), "")</f>
        <v>0</v>
      </c>
      <c r="D96" s="946" t="s">
        <v>85</v>
      </c>
      <c r="E96" s="919" t="s">
        <v>339</v>
      </c>
      <c r="F96" s="919"/>
      <c r="G96" s="919"/>
      <c r="H96" s="919"/>
      <c r="I96" s="919"/>
      <c r="J96" s="919"/>
      <c r="K96" s="919"/>
      <c r="L96" s="919"/>
      <c r="M96" s="919"/>
      <c r="N96" s="919"/>
    </row>
    <row r="97" spans="1:14" ht="75.75" thickBot="1" x14ac:dyDescent="0.3">
      <c r="A97" s="1193">
        <v>43020</v>
      </c>
      <c r="B97" s="1170">
        <v>11661</v>
      </c>
      <c r="C97" s="647">
        <f t="shared" ref="C97" si="9">IF(B97&gt;0, (B97-B96), "")</f>
        <v>7937</v>
      </c>
      <c r="D97" s="946" t="s">
        <v>85</v>
      </c>
      <c r="E97" s="919" t="s">
        <v>342</v>
      </c>
      <c r="F97" s="919"/>
      <c r="G97" s="919"/>
      <c r="H97" s="919"/>
      <c r="I97" s="919"/>
      <c r="J97" s="919"/>
      <c r="K97" s="919"/>
      <c r="L97" s="919"/>
      <c r="M97" s="919"/>
      <c r="N97" s="919"/>
    </row>
    <row r="98" spans="1:14" ht="60.75" thickBot="1" x14ac:dyDescent="0.3">
      <c r="A98" s="1193">
        <v>43021</v>
      </c>
      <c r="B98" s="1170">
        <v>11661</v>
      </c>
      <c r="C98" s="647">
        <f t="shared" ref="C98" si="10">IF(B98&gt;0, (B98-B97), "")</f>
        <v>0</v>
      </c>
      <c r="D98" s="946" t="s">
        <v>85</v>
      </c>
      <c r="E98" s="919" t="s">
        <v>346</v>
      </c>
      <c r="F98" s="919"/>
      <c r="G98" s="919"/>
      <c r="H98" s="919"/>
      <c r="I98" s="919"/>
      <c r="J98" s="919"/>
      <c r="K98" s="919"/>
      <c r="L98" s="919"/>
      <c r="M98" s="919"/>
      <c r="N98" s="919"/>
    </row>
    <row r="99" spans="1:14" ht="16.5" thickBot="1" x14ac:dyDescent="0.3">
      <c r="A99" s="1193">
        <v>43022</v>
      </c>
      <c r="B99" s="1170">
        <v>11661</v>
      </c>
      <c r="C99" s="647">
        <f t="shared" si="0"/>
        <v>0</v>
      </c>
      <c r="D99" s="946"/>
      <c r="E99" s="919"/>
      <c r="F99" s="919"/>
      <c r="G99" s="919"/>
      <c r="H99" s="919"/>
      <c r="I99" s="919"/>
      <c r="J99" s="919"/>
      <c r="K99" s="919"/>
      <c r="L99" s="919"/>
      <c r="M99" s="919"/>
      <c r="N99" s="919"/>
    </row>
    <row r="100" spans="1:14" ht="16.5" thickBot="1" x14ac:dyDescent="0.3">
      <c r="A100" s="1193">
        <v>43023</v>
      </c>
      <c r="B100" s="1170">
        <v>11661</v>
      </c>
      <c r="C100" s="647">
        <f t="shared" si="0"/>
        <v>0</v>
      </c>
      <c r="D100" s="946"/>
      <c r="E100" s="919"/>
      <c r="F100" s="919"/>
      <c r="G100" s="919"/>
      <c r="H100" s="919"/>
      <c r="I100" s="919"/>
      <c r="J100" s="919"/>
      <c r="K100" s="919"/>
      <c r="L100" s="919"/>
      <c r="M100" s="919"/>
      <c r="N100" s="919"/>
    </row>
    <row r="101" spans="1:14" ht="90.75" thickBot="1" x14ac:dyDescent="0.3">
      <c r="A101" s="1193">
        <v>43024</v>
      </c>
      <c r="B101" s="1170">
        <v>11661</v>
      </c>
      <c r="C101" s="647">
        <f t="shared" si="0"/>
        <v>0</v>
      </c>
      <c r="D101" s="946" t="s">
        <v>85</v>
      </c>
      <c r="E101" s="919" t="s">
        <v>350</v>
      </c>
      <c r="F101" s="919"/>
      <c r="G101" s="919"/>
      <c r="H101" s="919"/>
      <c r="I101" s="919"/>
      <c r="J101" s="919"/>
      <c r="K101" s="919"/>
      <c r="L101" s="919"/>
      <c r="M101" s="919"/>
      <c r="N101" s="919"/>
    </row>
    <row r="102" spans="1:14" ht="75.75" thickBot="1" x14ac:dyDescent="0.3">
      <c r="A102" s="1193">
        <v>43025</v>
      </c>
      <c r="B102" s="1170">
        <v>11661</v>
      </c>
      <c r="C102" s="647">
        <f t="shared" ref="C102" si="11">IF(B102&gt;0, (B102-B101), "")</f>
        <v>0</v>
      </c>
      <c r="D102" s="946" t="s">
        <v>85</v>
      </c>
      <c r="E102" s="919" t="s">
        <v>352</v>
      </c>
      <c r="F102" s="919"/>
      <c r="G102" s="919"/>
      <c r="H102" s="919"/>
      <c r="I102" s="919"/>
      <c r="J102" s="919"/>
      <c r="K102" s="919"/>
      <c r="L102" s="919"/>
      <c r="M102" s="919"/>
      <c r="N102" s="919"/>
    </row>
    <row r="103" spans="1:14" ht="90.75" thickBot="1" x14ac:dyDescent="0.3">
      <c r="A103" s="1193">
        <v>43026</v>
      </c>
      <c r="B103" s="1170">
        <v>11661</v>
      </c>
      <c r="C103" s="647">
        <f t="shared" ref="C103" si="12">IF(B103&gt;0, (B103-B102), "")</f>
        <v>0</v>
      </c>
      <c r="D103" s="946" t="s">
        <v>2</v>
      </c>
      <c r="E103" s="919" t="s">
        <v>396</v>
      </c>
      <c r="F103" s="919"/>
      <c r="G103" s="919"/>
      <c r="H103" s="919"/>
      <c r="I103" s="919"/>
      <c r="J103" s="919"/>
      <c r="K103" s="919"/>
      <c r="L103" s="919"/>
      <c r="M103" s="919"/>
      <c r="N103" s="919"/>
    </row>
    <row r="104" spans="1:14" ht="75.75" thickBot="1" x14ac:dyDescent="0.3">
      <c r="A104" s="1193">
        <v>43027</v>
      </c>
      <c r="B104" s="1170">
        <v>11709</v>
      </c>
      <c r="C104" s="647">
        <f t="shared" ref="C104" si="13">IF(B104&gt;0, (B104-B103), "")</f>
        <v>48</v>
      </c>
      <c r="D104" s="946" t="s">
        <v>2</v>
      </c>
      <c r="E104" s="919" t="s">
        <v>397</v>
      </c>
      <c r="F104" s="919"/>
      <c r="G104" s="919"/>
      <c r="H104" s="919"/>
      <c r="I104" s="919"/>
      <c r="J104" s="919"/>
      <c r="K104" s="919"/>
      <c r="L104" s="919"/>
      <c r="M104" s="919"/>
      <c r="N104" s="919"/>
    </row>
    <row r="105" spans="1:14" ht="75.75" thickBot="1" x14ac:dyDescent="0.3">
      <c r="A105" s="1193">
        <v>43028</v>
      </c>
      <c r="B105" s="1170">
        <v>12090</v>
      </c>
      <c r="C105" s="647">
        <f t="shared" ref="C105:C122" si="14">IF(B105&gt;0, (B105-B104), "")</f>
        <v>381</v>
      </c>
      <c r="D105" s="946" t="s">
        <v>2</v>
      </c>
      <c r="E105" s="919" t="s">
        <v>398</v>
      </c>
      <c r="F105" s="919"/>
      <c r="G105" s="919"/>
      <c r="H105" s="919"/>
      <c r="I105" s="919"/>
      <c r="J105" s="919"/>
      <c r="K105" s="919"/>
      <c r="L105" s="919"/>
      <c r="M105" s="919"/>
      <c r="N105" s="919"/>
    </row>
    <row r="106" spans="1:14" ht="16.5" thickBot="1" x14ac:dyDescent="0.3">
      <c r="A106" s="1193">
        <v>43029</v>
      </c>
      <c r="B106" s="1170"/>
      <c r="C106" s="647" t="str">
        <f t="shared" si="14"/>
        <v/>
      </c>
      <c r="D106" s="946"/>
      <c r="E106" s="919"/>
      <c r="F106" s="919"/>
      <c r="G106" s="919"/>
      <c r="H106" s="919"/>
      <c r="I106" s="919"/>
      <c r="J106" s="919"/>
      <c r="K106" s="919"/>
      <c r="L106" s="919"/>
      <c r="M106" s="919"/>
      <c r="N106" s="919"/>
    </row>
    <row r="107" spans="1:14" ht="16.5" thickBot="1" x14ac:dyDescent="0.3">
      <c r="A107" s="1193">
        <v>43030</v>
      </c>
      <c r="B107" s="1170"/>
      <c r="C107" s="647" t="str">
        <f t="shared" si="14"/>
        <v/>
      </c>
      <c r="D107" s="946"/>
      <c r="E107" s="919"/>
      <c r="F107" s="919"/>
      <c r="G107" s="919"/>
      <c r="H107" s="919"/>
      <c r="I107" s="919"/>
      <c r="J107" s="919"/>
      <c r="K107" s="919"/>
      <c r="L107" s="919"/>
      <c r="M107" s="919"/>
      <c r="N107" s="919"/>
    </row>
    <row r="108" spans="1:14" ht="90.75" thickBot="1" x14ac:dyDescent="0.3">
      <c r="A108" s="1329">
        <v>43031</v>
      </c>
      <c r="B108" s="1170">
        <f>11661+531</f>
        <v>12192</v>
      </c>
      <c r="C108" s="647">
        <f t="shared" si="14"/>
        <v>12192</v>
      </c>
      <c r="D108" s="946" t="s">
        <v>85</v>
      </c>
      <c r="E108" s="919" t="s">
        <v>404</v>
      </c>
      <c r="F108" s="919"/>
      <c r="G108" s="919"/>
      <c r="H108" s="919"/>
      <c r="I108" s="919"/>
      <c r="J108" s="919"/>
      <c r="K108" s="919"/>
      <c r="L108" s="919"/>
      <c r="M108" s="919"/>
      <c r="N108" s="919"/>
    </row>
    <row r="109" spans="1:14" ht="90.75" thickBot="1" x14ac:dyDescent="0.3">
      <c r="A109" s="1329">
        <v>43032</v>
      </c>
      <c r="B109" s="1170">
        <f>11661+531</f>
        <v>12192</v>
      </c>
      <c r="C109" s="647">
        <f t="shared" ref="C109" si="15">IF(B109&gt;0, (B109-B108), "")</f>
        <v>0</v>
      </c>
      <c r="D109" s="946" t="s">
        <v>85</v>
      </c>
      <c r="E109" s="919" t="s">
        <v>405</v>
      </c>
      <c r="F109" s="919"/>
      <c r="G109" s="919"/>
      <c r="H109" s="919"/>
      <c r="I109" s="919"/>
      <c r="J109" s="919"/>
      <c r="K109" s="919"/>
      <c r="L109" s="919"/>
      <c r="M109" s="919"/>
      <c r="N109" s="919"/>
    </row>
    <row r="110" spans="1:14" ht="90.75" thickBot="1" x14ac:dyDescent="0.3">
      <c r="A110" s="1329">
        <v>43033</v>
      </c>
      <c r="B110" s="1170">
        <f>11661+531</f>
        <v>12192</v>
      </c>
      <c r="C110" s="647">
        <f t="shared" ref="C110" si="16">IF(B110&gt;0, (B110-B109), "")</f>
        <v>0</v>
      </c>
      <c r="D110" s="946" t="s">
        <v>85</v>
      </c>
      <c r="E110" s="919" t="s">
        <v>414</v>
      </c>
      <c r="F110" s="919"/>
      <c r="G110" s="919"/>
      <c r="H110" s="919"/>
      <c r="I110" s="919"/>
      <c r="J110" s="919"/>
      <c r="K110" s="919"/>
      <c r="L110" s="919"/>
      <c r="M110" s="919"/>
      <c r="N110" s="919"/>
    </row>
    <row r="111" spans="1:14" ht="75.75" thickBot="1" x14ac:dyDescent="0.3">
      <c r="A111" s="1329">
        <v>43034</v>
      </c>
      <c r="B111" s="1170">
        <f>11661+531</f>
        <v>12192</v>
      </c>
      <c r="C111" s="647">
        <f t="shared" ref="C111" si="17">IF(B111&gt;0, (B111-B110), "")</f>
        <v>0</v>
      </c>
      <c r="D111" s="946" t="s">
        <v>85</v>
      </c>
      <c r="E111" s="919" t="s">
        <v>413</v>
      </c>
      <c r="F111" s="919"/>
      <c r="G111" s="919"/>
      <c r="H111" s="919"/>
      <c r="I111" s="919"/>
      <c r="J111" s="919"/>
      <c r="K111" s="919"/>
      <c r="L111" s="919"/>
      <c r="M111" s="919"/>
      <c r="N111" s="919"/>
    </row>
    <row r="112" spans="1:14" ht="16.5" thickBot="1" x14ac:dyDescent="0.3">
      <c r="A112" s="1329">
        <v>43035</v>
      </c>
      <c r="B112" s="1170">
        <f>11661+576</f>
        <v>12237</v>
      </c>
      <c r="C112" s="647">
        <f t="shared" ref="C112" si="18">IF(B112&gt;0, (B112-B111), "")</f>
        <v>45</v>
      </c>
      <c r="D112" s="946" t="s">
        <v>2</v>
      </c>
      <c r="E112" s="919" t="s">
        <v>415</v>
      </c>
      <c r="F112" s="919"/>
      <c r="G112" s="919"/>
      <c r="H112" s="919"/>
      <c r="I112" s="919"/>
      <c r="J112" s="919"/>
      <c r="K112" s="919"/>
      <c r="L112" s="919"/>
      <c r="M112" s="919"/>
      <c r="N112" s="919"/>
    </row>
    <row r="113" spans="1:14" ht="16.5" thickBot="1" x14ac:dyDescent="0.3">
      <c r="A113" s="1329">
        <v>43036</v>
      </c>
      <c r="B113" s="1170"/>
      <c r="C113" s="647" t="str">
        <f t="shared" si="14"/>
        <v/>
      </c>
      <c r="D113" s="946"/>
      <c r="E113" s="919"/>
      <c r="F113" s="919"/>
      <c r="G113" s="919"/>
      <c r="H113" s="919"/>
      <c r="I113" s="919"/>
      <c r="J113" s="919"/>
      <c r="K113" s="919"/>
      <c r="L113" s="919"/>
      <c r="M113" s="919"/>
      <c r="N113" s="919"/>
    </row>
    <row r="114" spans="1:14" ht="16.5" thickBot="1" x14ac:dyDescent="0.3">
      <c r="A114" s="1329">
        <v>43037</v>
      </c>
      <c r="B114" s="1170"/>
      <c r="C114" s="647" t="str">
        <f t="shared" si="14"/>
        <v/>
      </c>
      <c r="D114" s="946"/>
      <c r="E114" s="919"/>
      <c r="F114" s="919"/>
      <c r="G114" s="919"/>
      <c r="H114" s="919"/>
      <c r="I114" s="919"/>
      <c r="J114" s="919"/>
      <c r="K114" s="919"/>
      <c r="L114" s="919"/>
      <c r="M114" s="919"/>
      <c r="N114" s="919"/>
    </row>
    <row r="115" spans="1:14" ht="90.75" thickBot="1" x14ac:dyDescent="0.3">
      <c r="A115" s="1329">
        <v>43038</v>
      </c>
      <c r="B115" s="1170">
        <f>11661+576</f>
        <v>12237</v>
      </c>
      <c r="C115" s="647">
        <f t="shared" si="14"/>
        <v>12237</v>
      </c>
      <c r="D115" s="946" t="s">
        <v>85</v>
      </c>
      <c r="E115" s="919" t="s">
        <v>419</v>
      </c>
      <c r="F115" s="919"/>
      <c r="G115" s="919"/>
      <c r="H115" s="919"/>
      <c r="I115" s="919"/>
      <c r="J115" s="919"/>
      <c r="K115" s="919"/>
      <c r="L115" s="919"/>
      <c r="M115" s="919"/>
      <c r="N115" s="919"/>
    </row>
    <row r="116" spans="1:14" ht="16.5" thickBot="1" x14ac:dyDescent="0.3">
      <c r="A116" s="1329">
        <v>43039</v>
      </c>
      <c r="B116" s="1170">
        <f>11661+576</f>
        <v>12237</v>
      </c>
      <c r="C116" s="647">
        <f t="shared" ref="C116" si="19">IF(B116&gt;0, (B116-B115), "")</f>
        <v>0</v>
      </c>
      <c r="D116" s="946" t="s">
        <v>2</v>
      </c>
      <c r="E116" s="919"/>
      <c r="F116" s="919"/>
      <c r="G116" s="919"/>
      <c r="H116" s="919"/>
      <c r="I116" s="919"/>
      <c r="J116" s="919"/>
      <c r="K116" s="919"/>
      <c r="L116" s="919"/>
      <c r="M116" s="919"/>
      <c r="N116" s="919"/>
    </row>
    <row r="117" spans="1:14" ht="16.5" thickBot="1" x14ac:dyDescent="0.3">
      <c r="A117" s="1329">
        <v>43040</v>
      </c>
      <c r="B117" s="1170">
        <f>11661+2016</f>
        <v>13677</v>
      </c>
      <c r="C117" s="647">
        <f t="shared" ref="C117" si="20">IF(B117&gt;0, (B117-B116), "")</f>
        <v>1440</v>
      </c>
      <c r="D117" s="946" t="s">
        <v>2</v>
      </c>
      <c r="E117" s="919"/>
      <c r="F117" s="919"/>
      <c r="G117" s="919"/>
      <c r="H117" s="919"/>
      <c r="I117" s="919"/>
      <c r="J117" s="919"/>
      <c r="K117" s="919"/>
      <c r="L117" s="919"/>
      <c r="M117" s="919"/>
      <c r="N117" s="919"/>
    </row>
    <row r="118" spans="1:14" ht="16.5" thickBot="1" x14ac:dyDescent="0.3">
      <c r="A118" s="1329">
        <v>43041</v>
      </c>
      <c r="B118" s="1170">
        <f>11661+2328</f>
        <v>13989</v>
      </c>
      <c r="C118" s="647">
        <f t="shared" si="14"/>
        <v>312</v>
      </c>
      <c r="D118" s="946" t="s">
        <v>2</v>
      </c>
      <c r="E118" s="919"/>
      <c r="F118" s="919"/>
      <c r="G118" s="919"/>
      <c r="H118" s="919"/>
      <c r="I118" s="919"/>
      <c r="J118" s="919"/>
      <c r="K118" s="919"/>
      <c r="L118" s="919"/>
      <c r="M118" s="919"/>
      <c r="N118" s="919"/>
    </row>
    <row r="119" spans="1:14" ht="16.5" thickBot="1" x14ac:dyDescent="0.3">
      <c r="A119" s="1329">
        <v>43042</v>
      </c>
      <c r="B119" s="1170">
        <f>11661+2341</f>
        <v>14002</v>
      </c>
      <c r="C119" s="647">
        <f t="shared" ref="C119" si="21">IF(B119&gt;0, (B119-B118), "")</f>
        <v>13</v>
      </c>
      <c r="D119" s="946" t="s">
        <v>2</v>
      </c>
      <c r="E119" s="919"/>
      <c r="F119" s="919"/>
      <c r="G119" s="919"/>
      <c r="H119" s="919"/>
      <c r="I119" s="919"/>
      <c r="J119" s="919"/>
      <c r="K119" s="919"/>
      <c r="L119" s="919"/>
      <c r="M119" s="919"/>
      <c r="N119" s="919"/>
    </row>
    <row r="120" spans="1:14" ht="16.5" thickBot="1" x14ac:dyDescent="0.3">
      <c r="A120" s="1329">
        <v>43043</v>
      </c>
      <c r="B120" s="1170">
        <f t="shared" ref="B120:B121" si="22">11661+2341</f>
        <v>14002</v>
      </c>
      <c r="C120" s="647">
        <f t="shared" si="14"/>
        <v>0</v>
      </c>
      <c r="D120" s="946"/>
      <c r="E120" s="919"/>
      <c r="F120" s="919"/>
      <c r="G120" s="919"/>
      <c r="H120" s="919"/>
      <c r="I120" s="919"/>
      <c r="J120" s="919"/>
      <c r="K120" s="919"/>
      <c r="L120" s="919"/>
      <c r="M120" s="919"/>
      <c r="N120" s="919"/>
    </row>
    <row r="121" spans="1:14" ht="16.5" thickBot="1" x14ac:dyDescent="0.3">
      <c r="A121" s="1329">
        <v>43044</v>
      </c>
      <c r="B121" s="1170">
        <f t="shared" si="22"/>
        <v>14002</v>
      </c>
      <c r="C121" s="647">
        <f t="shared" si="14"/>
        <v>0</v>
      </c>
      <c r="D121" s="946"/>
      <c r="E121" s="919"/>
      <c r="F121" s="919"/>
      <c r="G121" s="919"/>
      <c r="H121" s="919"/>
      <c r="I121" s="919"/>
      <c r="J121" s="919"/>
      <c r="K121" s="919"/>
      <c r="L121" s="919"/>
      <c r="M121" s="919"/>
      <c r="N121" s="919"/>
    </row>
    <row r="122" spans="1:14" ht="16.5" thickBot="1" x14ac:dyDescent="0.3">
      <c r="A122" s="1331">
        <v>43045</v>
      </c>
      <c r="B122" s="1170">
        <f>11661+2449</f>
        <v>14110</v>
      </c>
      <c r="C122" s="647">
        <f t="shared" si="14"/>
        <v>108</v>
      </c>
      <c r="D122" s="946" t="s">
        <v>2</v>
      </c>
      <c r="E122" s="919"/>
      <c r="F122" s="919"/>
      <c r="G122" s="919"/>
      <c r="H122" s="919"/>
      <c r="I122" s="919"/>
      <c r="J122" s="919"/>
      <c r="K122" s="919"/>
      <c r="L122" s="919"/>
      <c r="M122" s="919"/>
      <c r="N122" s="919"/>
    </row>
    <row r="123" spans="1:14" ht="16.5" thickBot="1" x14ac:dyDescent="0.3">
      <c r="A123" s="1331">
        <v>43046</v>
      </c>
      <c r="B123" s="1170">
        <f>11661+3003</f>
        <v>14664</v>
      </c>
      <c r="C123" s="647">
        <f t="shared" ref="C123" si="23">IF(B123&gt;0, (B123-B122), "")</f>
        <v>554</v>
      </c>
      <c r="D123" s="946" t="s">
        <v>2</v>
      </c>
      <c r="E123" s="919"/>
      <c r="F123" s="919"/>
      <c r="G123" s="919"/>
      <c r="H123" s="919"/>
      <c r="I123" s="919"/>
      <c r="J123" s="919"/>
      <c r="K123" s="919"/>
      <c r="L123" s="919"/>
      <c r="M123" s="919"/>
      <c r="N123" s="919"/>
    </row>
    <row r="124" spans="1:14" ht="16.5" thickBot="1" x14ac:dyDescent="0.3">
      <c r="A124" s="1331">
        <v>43047</v>
      </c>
      <c r="B124" s="1170"/>
      <c r="C124" s="647"/>
      <c r="D124" s="946"/>
      <c r="E124" s="919"/>
      <c r="F124" s="919"/>
      <c r="G124" s="919"/>
      <c r="H124" s="919"/>
      <c r="I124" s="919"/>
      <c r="J124" s="919"/>
      <c r="K124" s="919"/>
      <c r="L124" s="919"/>
      <c r="M124" s="919"/>
      <c r="N124" s="919"/>
    </row>
    <row r="125" spans="1:14" ht="16.5" thickBot="1" x14ac:dyDescent="0.3">
      <c r="A125" s="1331">
        <v>43048</v>
      </c>
      <c r="B125" s="1170"/>
      <c r="C125" s="647"/>
      <c r="D125" s="946"/>
      <c r="E125" s="919"/>
      <c r="F125" s="919"/>
      <c r="G125" s="919"/>
      <c r="H125" s="919"/>
      <c r="I125" s="919"/>
      <c r="J125" s="919"/>
      <c r="K125" s="919"/>
      <c r="L125" s="919"/>
      <c r="M125" s="919"/>
      <c r="N125" s="919"/>
    </row>
    <row r="126" spans="1:14" ht="16.5" thickBot="1" x14ac:dyDescent="0.3">
      <c r="A126" s="1331">
        <v>43049</v>
      </c>
      <c r="B126" s="1170"/>
      <c r="C126" s="647"/>
      <c r="D126" s="946"/>
      <c r="E126" s="919"/>
      <c r="F126" s="919"/>
      <c r="G126" s="919"/>
      <c r="H126" s="919"/>
      <c r="I126" s="919"/>
      <c r="J126" s="919"/>
      <c r="K126" s="919"/>
      <c r="L126" s="919"/>
      <c r="M126" s="919"/>
      <c r="N126" s="919"/>
    </row>
    <row r="127" spans="1:14" ht="16.5" thickBot="1" x14ac:dyDescent="0.3">
      <c r="A127" s="1331">
        <v>43050</v>
      </c>
      <c r="B127" s="1170"/>
      <c r="C127" s="647"/>
      <c r="D127" s="946"/>
      <c r="E127" s="919"/>
      <c r="F127" s="919"/>
      <c r="G127" s="919"/>
      <c r="H127" s="919"/>
      <c r="I127" s="919"/>
      <c r="J127" s="919"/>
      <c r="K127" s="919"/>
      <c r="L127" s="919"/>
      <c r="M127" s="919"/>
      <c r="N127" s="919"/>
    </row>
    <row r="128" spans="1:14" ht="16.5" thickBot="1" x14ac:dyDescent="0.3">
      <c r="A128" s="1331">
        <v>43051</v>
      </c>
      <c r="B128" s="1170"/>
      <c r="C128" s="647"/>
      <c r="D128" s="946"/>
      <c r="E128" s="919"/>
      <c r="F128" s="919"/>
      <c r="G128" s="919"/>
      <c r="H128" s="919"/>
      <c r="I128" s="919"/>
      <c r="J128" s="919"/>
      <c r="K128" s="919"/>
      <c r="L128" s="919"/>
      <c r="M128" s="919"/>
      <c r="N128" s="919"/>
    </row>
    <row r="129" spans="1:14" ht="16.5" thickBot="1" x14ac:dyDescent="0.3">
      <c r="A129" s="1331">
        <v>43052</v>
      </c>
      <c r="B129" s="1170"/>
      <c r="C129" s="647"/>
      <c r="D129" s="946"/>
      <c r="E129" s="919"/>
      <c r="F129" s="919"/>
      <c r="G129" s="919"/>
      <c r="H129" s="919"/>
      <c r="I129" s="919"/>
      <c r="J129" s="919"/>
      <c r="K129" s="919"/>
      <c r="L129" s="919"/>
      <c r="M129" s="919"/>
      <c r="N129" s="919"/>
    </row>
    <row r="130" spans="1:14" ht="16.5" thickBot="1" x14ac:dyDescent="0.3">
      <c r="A130" s="1331">
        <v>43053</v>
      </c>
      <c r="B130" s="1170"/>
      <c r="C130" s="647"/>
      <c r="D130" s="946"/>
      <c r="E130" s="919"/>
      <c r="F130" s="919"/>
      <c r="G130" s="919"/>
      <c r="H130" s="919"/>
      <c r="I130" s="919"/>
      <c r="J130" s="919"/>
      <c r="K130" s="919"/>
      <c r="L130" s="919"/>
      <c r="M130" s="919"/>
      <c r="N130" s="919"/>
    </row>
    <row r="131" spans="1:14" ht="16.5" thickBot="1" x14ac:dyDescent="0.3">
      <c r="A131" s="1331">
        <v>43054</v>
      </c>
      <c r="B131" s="1170"/>
      <c r="C131" s="647"/>
      <c r="D131" s="946"/>
      <c r="E131" s="919"/>
      <c r="F131" s="919"/>
      <c r="G131" s="919"/>
      <c r="H131" s="919"/>
      <c r="I131" s="919"/>
      <c r="J131" s="919"/>
      <c r="K131" s="919"/>
      <c r="L131" s="919"/>
      <c r="M131" s="919"/>
      <c r="N131" s="919"/>
    </row>
    <row r="132" spans="1:14" ht="16.5" thickBot="1" x14ac:dyDescent="0.3">
      <c r="A132" s="1331">
        <v>43055</v>
      </c>
      <c r="B132" s="1170"/>
      <c r="C132" s="647"/>
      <c r="D132" s="946"/>
      <c r="E132" s="919"/>
      <c r="F132" s="919"/>
      <c r="G132" s="919"/>
      <c r="H132" s="919"/>
      <c r="I132" s="919"/>
      <c r="J132" s="919"/>
      <c r="K132" s="919"/>
      <c r="L132" s="919"/>
      <c r="M132" s="919"/>
      <c r="N132" s="919"/>
    </row>
    <row r="133" spans="1:14" ht="16.5" thickBot="1" x14ac:dyDescent="0.3">
      <c r="A133" s="1331">
        <v>43056</v>
      </c>
      <c r="B133" s="1170"/>
      <c r="C133" s="647"/>
      <c r="D133" s="946"/>
      <c r="E133" s="919"/>
      <c r="F133" s="919"/>
      <c r="G133" s="919"/>
      <c r="H133" s="919"/>
      <c r="I133" s="919"/>
      <c r="J133" s="919"/>
      <c r="K133" s="919"/>
      <c r="L133" s="919"/>
      <c r="M133" s="919"/>
      <c r="N133" s="919"/>
    </row>
    <row r="134" spans="1:14" ht="16.5" thickBot="1" x14ac:dyDescent="0.3">
      <c r="A134" s="1331">
        <v>43057</v>
      </c>
      <c r="B134" s="1170"/>
      <c r="C134" s="647"/>
      <c r="D134" s="946"/>
      <c r="E134" s="919"/>
      <c r="F134" s="919"/>
      <c r="G134" s="919"/>
      <c r="H134" s="919"/>
      <c r="I134" s="919"/>
      <c r="J134" s="919"/>
      <c r="K134" s="919"/>
      <c r="L134" s="919"/>
      <c r="M134" s="919"/>
      <c r="N134" s="919"/>
    </row>
    <row r="135" spans="1:14" ht="16.5" thickBot="1" x14ac:dyDescent="0.3">
      <c r="A135" s="1331">
        <v>43058</v>
      </c>
      <c r="B135" s="1170"/>
      <c r="C135" s="647"/>
      <c r="D135" s="946"/>
      <c r="E135" s="919"/>
      <c r="F135" s="919"/>
      <c r="G135" s="919"/>
      <c r="H135" s="919"/>
      <c r="I135" s="919"/>
      <c r="J135" s="919"/>
      <c r="K135" s="919"/>
      <c r="L135" s="919"/>
      <c r="M135" s="919"/>
      <c r="N135" s="919"/>
    </row>
    <row r="136" spans="1:14" ht="16.5" thickBot="1" x14ac:dyDescent="0.3">
      <c r="A136" s="1331">
        <v>43059</v>
      </c>
      <c r="B136" s="1170"/>
      <c r="C136" s="647"/>
      <c r="D136" s="946"/>
      <c r="E136" s="919"/>
      <c r="F136" s="919"/>
      <c r="G136" s="919"/>
      <c r="H136" s="919"/>
      <c r="I136" s="919"/>
      <c r="J136" s="919"/>
      <c r="K136" s="919"/>
      <c r="L136" s="919"/>
      <c r="M136" s="919"/>
      <c r="N136" s="919"/>
    </row>
    <row r="137" spans="1:14" ht="16.5" thickBot="1" x14ac:dyDescent="0.3">
      <c r="A137" s="1331">
        <v>43060</v>
      </c>
      <c r="B137" s="1170"/>
      <c r="C137" s="647"/>
      <c r="D137" s="946"/>
      <c r="E137" s="919"/>
      <c r="F137" s="919"/>
      <c r="G137" s="919"/>
      <c r="H137" s="919"/>
      <c r="I137" s="919"/>
      <c r="J137" s="919"/>
      <c r="K137" s="919"/>
      <c r="L137" s="919"/>
      <c r="M137" s="919"/>
      <c r="N137" s="919"/>
    </row>
    <row r="138" spans="1:14" ht="16.5" thickBot="1" x14ac:dyDescent="0.3">
      <c r="A138" s="1331">
        <v>43061</v>
      </c>
      <c r="B138" s="1170"/>
      <c r="C138" s="647"/>
      <c r="D138" s="946"/>
      <c r="E138" s="919"/>
      <c r="F138" s="919"/>
      <c r="G138" s="919"/>
      <c r="H138" s="919"/>
      <c r="I138" s="919"/>
      <c r="J138" s="919"/>
      <c r="K138" s="919"/>
      <c r="L138" s="919"/>
      <c r="M138" s="919"/>
      <c r="N138" s="919"/>
    </row>
    <row r="139" spans="1:14" ht="16.5" thickBot="1" x14ac:dyDescent="0.3">
      <c r="A139" s="1331">
        <v>43062</v>
      </c>
      <c r="B139" s="1170"/>
      <c r="C139" s="647"/>
      <c r="D139" s="946"/>
      <c r="E139" s="919"/>
      <c r="F139" s="919"/>
      <c r="G139" s="919"/>
      <c r="H139" s="919"/>
      <c r="I139" s="919"/>
      <c r="J139" s="919"/>
      <c r="K139" s="919"/>
      <c r="L139" s="919"/>
      <c r="M139" s="919"/>
      <c r="N139" s="919"/>
    </row>
    <row r="140" spans="1:14" ht="16.5" thickBot="1" x14ac:dyDescent="0.3">
      <c r="A140" s="1331">
        <v>43063</v>
      </c>
      <c r="B140" s="1170"/>
      <c r="C140" s="647"/>
      <c r="D140" s="946"/>
      <c r="E140" s="919"/>
      <c r="F140" s="919"/>
      <c r="G140" s="919"/>
      <c r="H140" s="919"/>
      <c r="I140" s="919"/>
      <c r="J140" s="919"/>
      <c r="K140" s="919"/>
      <c r="L140" s="919"/>
      <c r="M140" s="919"/>
      <c r="N140" s="919"/>
    </row>
    <row r="141" spans="1:14" ht="16.5" thickBot="1" x14ac:dyDescent="0.3">
      <c r="A141" s="1331">
        <v>43064</v>
      </c>
      <c r="B141" s="1170"/>
      <c r="C141" s="647"/>
      <c r="D141" s="946"/>
      <c r="E141" s="919"/>
      <c r="F141" s="919"/>
      <c r="G141" s="919"/>
      <c r="H141" s="919"/>
      <c r="I141" s="919"/>
      <c r="J141" s="919"/>
      <c r="K141" s="919"/>
      <c r="L141" s="919"/>
      <c r="M141" s="919"/>
      <c r="N141" s="919"/>
    </row>
    <row r="142" spans="1:14" ht="16.5" thickBot="1" x14ac:dyDescent="0.3">
      <c r="A142" s="1331">
        <v>43065</v>
      </c>
      <c r="B142" s="1170"/>
      <c r="C142" s="647"/>
      <c r="D142" s="946"/>
      <c r="E142" s="919"/>
      <c r="F142" s="919"/>
      <c r="G142" s="919"/>
      <c r="H142" s="919"/>
      <c r="I142" s="919"/>
      <c r="J142" s="919"/>
      <c r="K142" s="919"/>
      <c r="L142" s="919"/>
      <c r="M142" s="919"/>
      <c r="N142" s="919"/>
    </row>
    <row r="143" spans="1:14" ht="16.5" thickBot="1" x14ac:dyDescent="0.3">
      <c r="A143" s="1331">
        <v>43066</v>
      </c>
      <c r="B143" s="1170"/>
      <c r="C143" s="647"/>
      <c r="D143" s="946"/>
      <c r="E143" s="919"/>
      <c r="F143" s="919"/>
      <c r="G143" s="919"/>
      <c r="H143" s="919"/>
      <c r="I143" s="919"/>
      <c r="J143" s="919"/>
      <c r="K143" s="919"/>
      <c r="L143" s="919"/>
      <c r="M143" s="919"/>
      <c r="N143" s="919"/>
    </row>
    <row r="144" spans="1:14" ht="16.5" thickBot="1" x14ac:dyDescent="0.3">
      <c r="A144" s="1331">
        <v>43067</v>
      </c>
      <c r="B144" s="1170"/>
      <c r="C144" s="647"/>
      <c r="D144" s="946"/>
      <c r="E144" s="919"/>
      <c r="F144" s="919"/>
      <c r="G144" s="919"/>
      <c r="H144" s="919"/>
      <c r="I144" s="919"/>
      <c r="J144" s="919"/>
      <c r="K144" s="919"/>
      <c r="L144" s="919"/>
      <c r="M144" s="919"/>
      <c r="N144" s="919"/>
    </row>
    <row r="145" spans="1:14" ht="16.5" thickBot="1" x14ac:dyDescent="0.3">
      <c r="A145" s="1331">
        <v>43068</v>
      </c>
      <c r="B145" s="1170"/>
      <c r="C145" s="647"/>
      <c r="D145" s="946"/>
      <c r="E145" s="919"/>
      <c r="F145" s="919"/>
      <c r="G145" s="919"/>
      <c r="H145" s="919"/>
      <c r="I145" s="919"/>
      <c r="J145" s="919"/>
      <c r="K145" s="919"/>
      <c r="L145" s="919"/>
      <c r="M145" s="919"/>
      <c r="N145" s="919"/>
    </row>
    <row r="146" spans="1:14" ht="16.5" thickBot="1" x14ac:dyDescent="0.3">
      <c r="A146" s="1331">
        <v>43069</v>
      </c>
      <c r="B146" s="1170"/>
      <c r="C146" s="647"/>
      <c r="D146" s="946"/>
      <c r="E146" s="919"/>
      <c r="F146" s="919"/>
      <c r="G146" s="919"/>
      <c r="H146" s="919"/>
      <c r="I146" s="919"/>
      <c r="J146" s="919"/>
      <c r="K146" s="919"/>
      <c r="L146" s="919"/>
      <c r="M146" s="919"/>
      <c r="N146" s="919"/>
    </row>
    <row r="147" spans="1:14" ht="16.5" thickBot="1" x14ac:dyDescent="0.3">
      <c r="A147" s="1331">
        <v>43070</v>
      </c>
      <c r="B147" s="1170"/>
      <c r="C147" s="647"/>
      <c r="D147" s="946"/>
      <c r="E147" s="919"/>
      <c r="F147" s="919"/>
      <c r="G147" s="919"/>
      <c r="H147" s="919"/>
      <c r="I147" s="919"/>
      <c r="J147" s="919"/>
      <c r="K147" s="919"/>
      <c r="L147" s="919"/>
      <c r="M147" s="919"/>
      <c r="N147" s="919"/>
    </row>
    <row r="148" spans="1:14" ht="16.5" thickBot="1" x14ac:dyDescent="0.3">
      <c r="A148" s="1331">
        <v>43071</v>
      </c>
      <c r="B148" s="1170"/>
      <c r="C148" s="647"/>
      <c r="D148" s="946"/>
      <c r="E148" s="919"/>
      <c r="F148" s="919"/>
      <c r="G148" s="919"/>
      <c r="H148" s="919"/>
      <c r="I148" s="919"/>
      <c r="J148" s="919"/>
      <c r="K148" s="919"/>
      <c r="L148" s="919"/>
      <c r="M148" s="919"/>
      <c r="N148" s="919"/>
    </row>
    <row r="149" spans="1:14" ht="16.5" thickBot="1" x14ac:dyDescent="0.3">
      <c r="A149" s="1331">
        <v>43072</v>
      </c>
      <c r="B149" s="1170"/>
      <c r="C149" s="647"/>
      <c r="D149" s="946"/>
      <c r="E149" s="919"/>
      <c r="F149" s="919"/>
      <c r="G149" s="919"/>
      <c r="H149" s="919"/>
      <c r="I149" s="919"/>
      <c r="J149" s="919"/>
      <c r="K149" s="919"/>
      <c r="L149" s="919"/>
      <c r="M149" s="919"/>
      <c r="N149" s="919"/>
    </row>
    <row r="150" spans="1:14" ht="16.5" thickBot="1" x14ac:dyDescent="0.3">
      <c r="A150" s="1331">
        <v>43073</v>
      </c>
      <c r="B150" s="1170"/>
      <c r="C150" s="647"/>
      <c r="D150" s="946"/>
      <c r="E150" s="919"/>
      <c r="F150" s="919"/>
      <c r="G150" s="919"/>
      <c r="H150" s="919"/>
      <c r="I150" s="919"/>
      <c r="J150" s="919"/>
      <c r="K150" s="919"/>
      <c r="L150" s="919"/>
      <c r="M150" s="919"/>
      <c r="N150" s="919"/>
    </row>
    <row r="151" spans="1:14" ht="16.5" thickBot="1" x14ac:dyDescent="0.3">
      <c r="A151" s="1331">
        <v>43074</v>
      </c>
      <c r="B151" s="1170"/>
      <c r="C151" s="647"/>
      <c r="D151" s="946"/>
      <c r="E151" s="919"/>
      <c r="F151" s="919"/>
      <c r="G151" s="919"/>
      <c r="H151" s="919"/>
      <c r="I151" s="919"/>
      <c r="J151" s="919"/>
      <c r="K151" s="919"/>
      <c r="L151" s="919"/>
      <c r="M151" s="919"/>
      <c r="N151" s="919"/>
    </row>
    <row r="152" spans="1:14" ht="16.5" thickBot="1" x14ac:dyDescent="0.3">
      <c r="A152" s="1331">
        <v>43075</v>
      </c>
      <c r="B152" s="1170"/>
      <c r="C152" s="647"/>
      <c r="D152" s="946"/>
      <c r="E152" s="919"/>
      <c r="F152" s="919"/>
      <c r="G152" s="919"/>
      <c r="H152" s="919"/>
      <c r="I152" s="919"/>
      <c r="J152" s="919"/>
      <c r="K152" s="919"/>
      <c r="L152" s="919"/>
      <c r="M152" s="919"/>
      <c r="N152" s="919"/>
    </row>
    <row r="153" spans="1:14" ht="16.5" thickBot="1" x14ac:dyDescent="0.3">
      <c r="A153" s="1331">
        <v>43076</v>
      </c>
      <c r="B153" s="1170"/>
      <c r="C153" s="647"/>
      <c r="D153" s="946"/>
      <c r="E153" s="919"/>
      <c r="F153" s="919"/>
      <c r="G153" s="919"/>
      <c r="H153" s="919"/>
      <c r="I153" s="919"/>
      <c r="J153" s="919"/>
      <c r="K153" s="919"/>
      <c r="L153" s="919"/>
      <c r="M153" s="919"/>
      <c r="N153" s="919"/>
    </row>
    <row r="154" spans="1:14" ht="16.5" thickBot="1" x14ac:dyDescent="0.3">
      <c r="A154" s="1331">
        <v>43077</v>
      </c>
      <c r="B154" s="1170"/>
      <c r="C154" s="647"/>
      <c r="D154" s="946"/>
      <c r="E154" s="919"/>
      <c r="F154" s="919"/>
      <c r="G154" s="919"/>
      <c r="H154" s="919"/>
      <c r="I154" s="919"/>
      <c r="J154" s="919"/>
      <c r="K154" s="919"/>
      <c r="L154" s="919"/>
      <c r="M154" s="919"/>
      <c r="N154" s="919"/>
    </row>
    <row r="155" spans="1:14" ht="16.5" thickBot="1" x14ac:dyDescent="0.3">
      <c r="A155" s="1331">
        <v>43078</v>
      </c>
      <c r="B155" s="1170"/>
      <c r="C155" s="647"/>
      <c r="D155" s="946"/>
      <c r="E155" s="919"/>
      <c r="F155" s="919"/>
      <c r="G155" s="919"/>
      <c r="H155" s="919"/>
      <c r="I155" s="919"/>
      <c r="J155" s="919"/>
      <c r="K155" s="919"/>
      <c r="L155" s="919"/>
      <c r="M155" s="919"/>
      <c r="N155" s="919"/>
    </row>
    <row r="156" spans="1:14" ht="16.5" thickBot="1" x14ac:dyDescent="0.3">
      <c r="A156" s="1331">
        <v>43079</v>
      </c>
      <c r="B156" s="1170"/>
      <c r="C156" s="647"/>
      <c r="D156" s="946"/>
      <c r="E156" s="919"/>
      <c r="F156" s="919"/>
      <c r="G156" s="919"/>
      <c r="H156" s="919"/>
      <c r="I156" s="919"/>
      <c r="J156" s="919"/>
      <c r="K156" s="919"/>
      <c r="L156" s="919"/>
      <c r="M156" s="919"/>
      <c r="N156" s="919"/>
    </row>
    <row r="157" spans="1:14" ht="16.5" thickBot="1" x14ac:dyDescent="0.3">
      <c r="A157" s="1331">
        <v>43080</v>
      </c>
      <c r="B157" s="1170"/>
      <c r="C157" s="647"/>
      <c r="D157" s="946"/>
      <c r="E157" s="919"/>
      <c r="F157" s="919"/>
      <c r="G157" s="919"/>
      <c r="H157" s="919"/>
      <c r="I157" s="919"/>
      <c r="J157" s="919"/>
      <c r="K157" s="919"/>
      <c r="L157" s="919"/>
      <c r="M157" s="919"/>
      <c r="N157" s="919"/>
    </row>
    <row r="158" spans="1:14" ht="16.5" thickBot="1" x14ac:dyDescent="0.3">
      <c r="A158" s="1331">
        <v>43081</v>
      </c>
      <c r="B158" s="1170"/>
      <c r="C158" s="647"/>
      <c r="D158" s="946"/>
      <c r="E158" s="919"/>
      <c r="F158" s="919"/>
      <c r="G158" s="919"/>
      <c r="H158" s="919"/>
      <c r="I158" s="919"/>
      <c r="J158" s="919"/>
      <c r="K158" s="919"/>
      <c r="L158" s="919"/>
      <c r="M158" s="919"/>
      <c r="N158" s="919"/>
    </row>
    <row r="159" spans="1:14" ht="16.5" thickBot="1" x14ac:dyDescent="0.3">
      <c r="A159" s="1331">
        <v>43082</v>
      </c>
      <c r="B159" s="1170"/>
      <c r="C159" s="647"/>
      <c r="D159" s="946"/>
      <c r="E159" s="919"/>
      <c r="F159" s="919"/>
      <c r="G159" s="919"/>
      <c r="H159" s="919"/>
      <c r="I159" s="919"/>
      <c r="J159" s="919"/>
      <c r="K159" s="919"/>
      <c r="L159" s="919"/>
      <c r="M159" s="919"/>
      <c r="N159" s="919"/>
    </row>
    <row r="160" spans="1:14" ht="16.5" thickBot="1" x14ac:dyDescent="0.3">
      <c r="A160" s="1331">
        <v>43083</v>
      </c>
      <c r="B160" s="1170"/>
      <c r="C160" s="647"/>
      <c r="D160" s="946"/>
      <c r="E160" s="919"/>
      <c r="F160" s="919"/>
      <c r="G160" s="919"/>
      <c r="H160" s="919"/>
      <c r="I160" s="919"/>
      <c r="J160" s="919"/>
      <c r="K160" s="919"/>
      <c r="L160" s="919"/>
      <c r="M160" s="919"/>
      <c r="N160" s="919"/>
    </row>
    <row r="161" spans="1:14" ht="16.5" thickBot="1" x14ac:dyDescent="0.3">
      <c r="A161" s="1331">
        <v>43084</v>
      </c>
      <c r="B161" s="1170"/>
      <c r="C161" s="647"/>
      <c r="D161" s="946"/>
      <c r="E161" s="919"/>
      <c r="F161" s="919"/>
      <c r="G161" s="919"/>
      <c r="H161" s="919"/>
      <c r="I161" s="919"/>
      <c r="J161" s="919"/>
      <c r="K161" s="919"/>
      <c r="L161" s="919"/>
      <c r="M161" s="919"/>
      <c r="N161" s="919"/>
    </row>
    <row r="162" spans="1:14" ht="16.5" thickBot="1" x14ac:dyDescent="0.3">
      <c r="A162" s="1331">
        <v>43085</v>
      </c>
      <c r="B162" s="1170"/>
      <c r="C162" s="647"/>
      <c r="D162" s="946"/>
      <c r="E162" s="919"/>
      <c r="F162" s="919"/>
      <c r="G162" s="919"/>
      <c r="H162" s="919"/>
      <c r="I162" s="919"/>
      <c r="J162" s="919"/>
      <c r="K162" s="919"/>
      <c r="L162" s="919"/>
      <c r="M162" s="919"/>
      <c r="N162" s="919"/>
    </row>
    <row r="163" spans="1:14" ht="16.5" thickBot="1" x14ac:dyDescent="0.3">
      <c r="A163" s="1331">
        <v>43086</v>
      </c>
      <c r="B163" s="1170"/>
      <c r="C163" s="647"/>
      <c r="D163" s="946"/>
      <c r="E163" s="919"/>
      <c r="F163" s="919"/>
      <c r="G163" s="919"/>
      <c r="H163" s="919"/>
      <c r="I163" s="919"/>
      <c r="J163" s="919"/>
      <c r="K163" s="919"/>
      <c r="L163" s="919"/>
      <c r="M163" s="919"/>
      <c r="N163" s="919"/>
    </row>
    <row r="164" spans="1:14" ht="16.5" thickBot="1" x14ac:dyDescent="0.3">
      <c r="A164" s="1331">
        <v>43087</v>
      </c>
      <c r="B164" s="1170"/>
      <c r="C164" s="647"/>
      <c r="D164" s="946"/>
      <c r="E164" s="919"/>
      <c r="F164" s="919"/>
      <c r="G164" s="919"/>
      <c r="H164" s="919"/>
      <c r="I164" s="919"/>
      <c r="J164" s="919"/>
      <c r="K164" s="919"/>
      <c r="L164" s="919"/>
      <c r="M164" s="919"/>
      <c r="N164" s="919"/>
    </row>
    <row r="165" spans="1:14" ht="16.5" thickBot="1" x14ac:dyDescent="0.3">
      <c r="A165" s="1331">
        <v>43088</v>
      </c>
      <c r="B165" s="1170"/>
      <c r="C165" s="647"/>
      <c r="D165" s="946"/>
      <c r="E165" s="919"/>
      <c r="F165" s="919"/>
      <c r="G165" s="919"/>
      <c r="H165" s="919"/>
      <c r="I165" s="919"/>
      <c r="J165" s="919"/>
      <c r="K165" s="919"/>
      <c r="L165" s="919"/>
      <c r="M165" s="919"/>
      <c r="N165" s="919"/>
    </row>
    <row r="166" spans="1:14" ht="16.5" thickBot="1" x14ac:dyDescent="0.3">
      <c r="A166" s="1331">
        <v>43089</v>
      </c>
      <c r="B166" s="1170"/>
      <c r="C166" s="647"/>
      <c r="D166" s="946"/>
      <c r="E166" s="919"/>
      <c r="F166" s="919"/>
      <c r="G166" s="919"/>
      <c r="H166" s="919"/>
      <c r="I166" s="919"/>
      <c r="J166" s="919"/>
      <c r="K166" s="919"/>
      <c r="L166" s="919"/>
      <c r="M166" s="919"/>
      <c r="N166" s="919"/>
    </row>
    <row r="167" spans="1:14" ht="16.5" thickBot="1" x14ac:dyDescent="0.3">
      <c r="A167" s="1331">
        <v>43090</v>
      </c>
      <c r="B167" s="1170"/>
      <c r="C167" s="647"/>
      <c r="D167" s="946"/>
      <c r="E167" s="919"/>
      <c r="F167" s="919"/>
      <c r="G167" s="919"/>
      <c r="H167" s="919"/>
      <c r="I167" s="919"/>
      <c r="J167" s="919"/>
      <c r="K167" s="919"/>
      <c r="L167" s="919"/>
      <c r="M167" s="919"/>
      <c r="N167" s="919"/>
    </row>
    <row r="168" spans="1:14" ht="16.5" thickBot="1" x14ac:dyDescent="0.3">
      <c r="A168" s="1331">
        <v>43091</v>
      </c>
      <c r="B168" s="1170"/>
      <c r="C168" s="647"/>
      <c r="D168" s="946"/>
      <c r="E168" s="919"/>
      <c r="F168" s="919"/>
      <c r="G168" s="919"/>
      <c r="H168" s="919"/>
      <c r="I168" s="919"/>
      <c r="J168" s="919"/>
      <c r="K168" s="919"/>
      <c r="L168" s="919"/>
      <c r="M168" s="919"/>
      <c r="N168" s="919"/>
    </row>
    <row r="169" spans="1:14" ht="16.5" thickBot="1" x14ac:dyDescent="0.3">
      <c r="A169" s="1331">
        <v>43092</v>
      </c>
      <c r="B169" s="1170"/>
      <c r="C169" s="647"/>
      <c r="D169" s="946"/>
      <c r="E169" s="919"/>
      <c r="F169" s="919"/>
      <c r="G169" s="919"/>
      <c r="H169" s="919"/>
      <c r="I169" s="919"/>
      <c r="J169" s="919"/>
      <c r="K169" s="919"/>
      <c r="L169" s="919"/>
      <c r="M169" s="919"/>
      <c r="N169" s="919"/>
    </row>
    <row r="170" spans="1:14" ht="16.5" thickBot="1" x14ac:dyDescent="0.3">
      <c r="A170" s="1331">
        <v>43093</v>
      </c>
      <c r="B170" s="1170"/>
      <c r="C170" s="647"/>
      <c r="D170" s="946"/>
      <c r="E170" s="919"/>
      <c r="F170" s="919"/>
      <c r="G170" s="919"/>
      <c r="H170" s="919"/>
      <c r="I170" s="919"/>
      <c r="J170" s="919"/>
      <c r="K170" s="919"/>
      <c r="L170" s="919"/>
      <c r="M170" s="919"/>
      <c r="N170" s="919"/>
    </row>
    <row r="171" spans="1:14" ht="16.5" thickBot="1" x14ac:dyDescent="0.3">
      <c r="A171" s="1331">
        <v>43094</v>
      </c>
      <c r="B171" s="1170"/>
      <c r="C171" s="647"/>
      <c r="D171" s="946"/>
      <c r="E171" s="919"/>
      <c r="F171" s="919"/>
      <c r="G171" s="919"/>
      <c r="H171" s="919"/>
      <c r="I171" s="919"/>
      <c r="J171" s="919"/>
      <c r="K171" s="919"/>
      <c r="L171" s="919"/>
      <c r="M171" s="919"/>
      <c r="N171" s="919"/>
    </row>
    <row r="172" spans="1:14" ht="16.5" thickBot="1" x14ac:dyDescent="0.3">
      <c r="A172" s="1331">
        <v>43095</v>
      </c>
      <c r="B172" s="1170"/>
      <c r="C172" s="647"/>
      <c r="D172" s="946"/>
      <c r="E172" s="919"/>
      <c r="F172" s="919"/>
      <c r="G172" s="919"/>
      <c r="H172" s="919"/>
      <c r="I172" s="919"/>
      <c r="J172" s="919"/>
      <c r="K172" s="919"/>
      <c r="L172" s="919"/>
      <c r="M172" s="919"/>
      <c r="N172" s="919"/>
    </row>
    <row r="173" spans="1:14" ht="16.5" thickBot="1" x14ac:dyDescent="0.3">
      <c r="A173" s="1331">
        <v>43096</v>
      </c>
      <c r="B173" s="1170"/>
      <c r="C173" s="647"/>
      <c r="D173" s="946"/>
      <c r="E173" s="919"/>
      <c r="F173" s="919"/>
      <c r="G173" s="919"/>
      <c r="H173" s="919"/>
      <c r="I173" s="919"/>
      <c r="J173" s="919"/>
      <c r="K173" s="919"/>
      <c r="L173" s="919"/>
      <c r="M173" s="919"/>
      <c r="N173" s="919"/>
    </row>
    <row r="174" spans="1:14" ht="16.5" thickBot="1" x14ac:dyDescent="0.3">
      <c r="A174" s="1331">
        <v>43097</v>
      </c>
      <c r="B174" s="1170"/>
      <c r="C174" s="647"/>
      <c r="D174" s="946"/>
      <c r="E174" s="919"/>
      <c r="F174" s="919"/>
      <c r="G174" s="919"/>
      <c r="H174" s="919"/>
      <c r="I174" s="919"/>
      <c r="J174" s="919"/>
      <c r="K174" s="919"/>
      <c r="L174" s="919"/>
      <c r="M174" s="919"/>
      <c r="N174" s="919"/>
    </row>
    <row r="175" spans="1:14" ht="16.5" thickBot="1" x14ac:dyDescent="0.3">
      <c r="A175" s="1331">
        <v>43098</v>
      </c>
      <c r="B175" s="1170"/>
      <c r="C175" s="647"/>
      <c r="D175" s="946"/>
      <c r="E175" s="919"/>
      <c r="F175" s="919"/>
      <c r="G175" s="919"/>
      <c r="H175" s="919"/>
      <c r="I175" s="919"/>
      <c r="J175" s="919"/>
      <c r="K175" s="919"/>
      <c r="L175" s="919"/>
      <c r="M175" s="919"/>
      <c r="N175" s="919"/>
    </row>
    <row r="176" spans="1:14" ht="16.5" thickBot="1" x14ac:dyDescent="0.3">
      <c r="A176" s="1331">
        <v>43099</v>
      </c>
      <c r="B176" s="1170"/>
      <c r="C176" s="647"/>
      <c r="D176" s="946"/>
      <c r="E176" s="919"/>
      <c r="F176" s="919"/>
      <c r="G176" s="919"/>
      <c r="H176" s="919"/>
      <c r="I176" s="919"/>
      <c r="J176" s="919"/>
      <c r="K176" s="919"/>
      <c r="L176" s="919"/>
      <c r="M176" s="919"/>
      <c r="N176" s="919"/>
    </row>
    <row r="177" spans="1:14" ht="16.5" thickBot="1" x14ac:dyDescent="0.3">
      <c r="A177" s="1331">
        <v>43100</v>
      </c>
      <c r="B177" s="1170"/>
      <c r="C177" s="647"/>
      <c r="D177" s="946"/>
      <c r="E177" s="919"/>
      <c r="F177" s="919"/>
      <c r="G177" s="919"/>
      <c r="H177" s="919"/>
      <c r="I177" s="919"/>
      <c r="J177" s="919"/>
      <c r="K177" s="919"/>
      <c r="L177" s="919"/>
      <c r="M177" s="919"/>
      <c r="N177" s="919"/>
    </row>
    <row r="178" spans="1:14" ht="16.5" thickBot="1" x14ac:dyDescent="0.3">
      <c r="A178" s="1331">
        <v>43101</v>
      </c>
      <c r="B178" s="1170"/>
      <c r="C178" s="647"/>
      <c r="D178" s="946"/>
      <c r="E178" s="919"/>
      <c r="F178" s="919"/>
      <c r="G178" s="919"/>
      <c r="H178" s="919"/>
      <c r="I178" s="919"/>
      <c r="J178" s="919"/>
      <c r="K178" s="919"/>
      <c r="L178" s="919"/>
      <c r="M178" s="919"/>
      <c r="N178" s="919"/>
    </row>
    <row r="179" spans="1:14" ht="16.5" thickBot="1" x14ac:dyDescent="0.3">
      <c r="A179" s="1331">
        <v>43102</v>
      </c>
      <c r="B179" s="1170"/>
      <c r="C179" s="647"/>
      <c r="D179" s="946"/>
      <c r="E179" s="919"/>
      <c r="F179" s="919"/>
      <c r="G179" s="919"/>
      <c r="H179" s="919"/>
      <c r="I179" s="919"/>
      <c r="J179" s="919"/>
      <c r="K179" s="919"/>
      <c r="L179" s="919"/>
      <c r="M179" s="919"/>
      <c r="N179" s="919"/>
    </row>
    <row r="180" spans="1:14" ht="16.5" thickBot="1" x14ac:dyDescent="0.3">
      <c r="A180" s="1331">
        <v>43103</v>
      </c>
      <c r="B180" s="1170"/>
      <c r="C180" s="647"/>
      <c r="D180" s="946"/>
      <c r="E180" s="919"/>
      <c r="F180" s="919"/>
      <c r="G180" s="919"/>
      <c r="H180" s="919"/>
      <c r="I180" s="919"/>
      <c r="J180" s="919"/>
      <c r="K180" s="919"/>
      <c r="L180" s="919"/>
      <c r="M180" s="919"/>
      <c r="N180" s="919"/>
    </row>
    <row r="181" spans="1:14" ht="16.5" thickBot="1" x14ac:dyDescent="0.3">
      <c r="A181" s="1331">
        <v>43104</v>
      </c>
      <c r="B181" s="1170"/>
      <c r="C181" s="647"/>
      <c r="D181" s="946"/>
      <c r="E181" s="919"/>
      <c r="F181" s="919"/>
      <c r="G181" s="919"/>
      <c r="H181" s="919"/>
      <c r="I181" s="919"/>
      <c r="J181" s="919"/>
      <c r="K181" s="919"/>
      <c r="L181" s="919"/>
      <c r="M181" s="919"/>
      <c r="N181" s="919"/>
    </row>
    <row r="182" spans="1:14" ht="16.5" thickBot="1" x14ac:dyDescent="0.3">
      <c r="A182" s="1331">
        <v>43105</v>
      </c>
      <c r="B182" s="1170"/>
      <c r="C182" s="647"/>
      <c r="D182" s="946"/>
      <c r="E182" s="919"/>
      <c r="F182" s="919"/>
      <c r="G182" s="919"/>
      <c r="H182" s="919"/>
      <c r="I182" s="919"/>
      <c r="J182" s="919"/>
      <c r="K182" s="919"/>
      <c r="L182" s="919"/>
      <c r="M182" s="919"/>
      <c r="N182" s="919"/>
    </row>
    <row r="183" spans="1:14" s="905" customFormat="1" ht="16.5" thickBot="1" x14ac:dyDescent="0.3">
      <c r="A183" s="1331">
        <v>43106</v>
      </c>
      <c r="B183" s="1171"/>
      <c r="C183" s="647"/>
      <c r="D183" s="946"/>
      <c r="E183" s="919"/>
      <c r="F183" s="919"/>
      <c r="G183" s="919"/>
      <c r="H183" s="919"/>
      <c r="I183" s="919"/>
      <c r="J183" s="919"/>
      <c r="K183" s="919"/>
      <c r="L183" s="919"/>
      <c r="M183" s="919"/>
      <c r="N183" s="919"/>
    </row>
    <row r="184" spans="1:14" ht="16.5" thickBot="1" x14ac:dyDescent="0.3">
      <c r="A184" s="1331">
        <v>43107</v>
      </c>
      <c r="B184" s="1171"/>
      <c r="C184" s="647"/>
      <c r="D184" s="946"/>
      <c r="E184" s="919"/>
      <c r="F184" s="919"/>
      <c r="G184" s="919"/>
      <c r="H184" s="919"/>
      <c r="I184" s="919"/>
      <c r="J184" s="919"/>
      <c r="K184" s="919"/>
      <c r="L184" s="919"/>
      <c r="M184" s="919"/>
      <c r="N184" s="919"/>
    </row>
    <row r="185" spans="1:14" ht="16.5" thickBot="1" x14ac:dyDescent="0.3">
      <c r="A185" s="1331">
        <v>43108</v>
      </c>
      <c r="B185" s="1171"/>
      <c r="C185" s="647"/>
      <c r="D185" s="946"/>
      <c r="E185" s="919"/>
      <c r="F185" s="919"/>
      <c r="G185" s="919"/>
      <c r="H185" s="919"/>
      <c r="I185" s="919"/>
      <c r="J185" s="919"/>
      <c r="K185" s="919"/>
      <c r="L185" s="919"/>
      <c r="M185" s="919"/>
      <c r="N185" s="919"/>
    </row>
    <row r="186" spans="1:14" ht="16.5" thickBot="1" x14ac:dyDescent="0.3">
      <c r="A186" s="1331">
        <v>43109</v>
      </c>
      <c r="B186" s="1171"/>
      <c r="C186" s="647"/>
      <c r="D186" s="946"/>
      <c r="E186" s="919"/>
      <c r="F186" s="919"/>
      <c r="G186" s="919"/>
      <c r="H186" s="919"/>
      <c r="I186" s="919"/>
      <c r="J186" s="919"/>
      <c r="K186" s="919"/>
      <c r="L186" s="919"/>
      <c r="M186" s="919"/>
      <c r="N186" s="919"/>
    </row>
    <row r="187" spans="1:14" ht="16.5" thickBot="1" x14ac:dyDescent="0.3">
      <c r="A187" s="1331">
        <v>43110</v>
      </c>
      <c r="B187" s="1171"/>
      <c r="C187" s="647"/>
      <c r="D187" s="946"/>
      <c r="E187" s="919"/>
      <c r="F187" s="919"/>
      <c r="G187" s="919"/>
      <c r="H187" s="919"/>
      <c r="I187" s="919"/>
      <c r="J187" s="919"/>
      <c r="K187" s="919"/>
      <c r="L187" s="919"/>
      <c r="M187" s="919"/>
      <c r="N187" s="919"/>
    </row>
    <row r="188" spans="1:14" ht="16.5" thickBot="1" x14ac:dyDescent="0.3">
      <c r="A188" s="1331">
        <v>43111</v>
      </c>
      <c r="B188" s="1171"/>
      <c r="C188" s="647"/>
      <c r="D188" s="946"/>
      <c r="E188" s="919"/>
      <c r="F188" s="919"/>
      <c r="G188" s="919"/>
      <c r="H188" s="919"/>
      <c r="I188" s="919"/>
      <c r="J188" s="919"/>
      <c r="K188" s="919"/>
      <c r="L188" s="919"/>
      <c r="M188" s="919"/>
      <c r="N188" s="919"/>
    </row>
    <row r="189" spans="1:14" ht="16.5" thickBot="1" x14ac:dyDescent="0.3">
      <c r="A189" s="1331">
        <v>43112</v>
      </c>
      <c r="B189" s="1171"/>
      <c r="C189" s="647"/>
      <c r="D189" s="946"/>
      <c r="E189" s="919"/>
      <c r="F189" s="919"/>
      <c r="G189" s="919"/>
      <c r="H189" s="919"/>
      <c r="I189" s="919"/>
      <c r="J189" s="919"/>
      <c r="K189" s="919"/>
      <c r="L189" s="919"/>
      <c r="M189" s="919"/>
      <c r="N189" s="919"/>
    </row>
    <row r="190" spans="1:14" ht="16.5" thickBot="1" x14ac:dyDescent="0.3">
      <c r="A190" s="1331">
        <v>43113</v>
      </c>
      <c r="B190" s="1170"/>
      <c r="C190" s="647"/>
      <c r="D190" s="946"/>
      <c r="E190" s="919"/>
      <c r="F190" s="919"/>
      <c r="G190" s="919"/>
      <c r="H190" s="919"/>
      <c r="I190" s="919"/>
      <c r="J190" s="919"/>
      <c r="K190" s="919"/>
      <c r="L190" s="919"/>
      <c r="M190" s="919"/>
      <c r="N190" s="919"/>
    </row>
    <row r="191" spans="1:14" ht="16.5" thickBot="1" x14ac:dyDescent="0.3">
      <c r="A191" s="1331">
        <v>43114</v>
      </c>
      <c r="B191" s="1170"/>
      <c r="C191" s="647"/>
      <c r="D191" s="946"/>
      <c r="E191" s="919"/>
      <c r="F191" s="919"/>
      <c r="G191" s="919"/>
      <c r="H191" s="919"/>
      <c r="I191" s="919"/>
      <c r="J191" s="919"/>
      <c r="K191" s="919"/>
      <c r="L191" s="919"/>
      <c r="M191" s="919"/>
      <c r="N191" s="919"/>
    </row>
    <row r="192" spans="1:14" ht="16.5" thickBot="1" x14ac:dyDescent="0.3">
      <c r="A192" s="1331">
        <v>43115</v>
      </c>
      <c r="B192" s="1170"/>
      <c r="C192" s="647"/>
      <c r="D192" s="946"/>
      <c r="E192" s="919"/>
      <c r="F192" s="919"/>
      <c r="G192" s="919"/>
      <c r="H192" s="919"/>
      <c r="I192" s="919"/>
      <c r="J192" s="919"/>
      <c r="K192" s="919"/>
      <c r="L192" s="919"/>
      <c r="M192" s="919"/>
      <c r="N192" s="919"/>
    </row>
    <row r="193" spans="1:14" ht="16.5" thickBot="1" x14ac:dyDescent="0.3">
      <c r="A193" s="1331">
        <v>43116</v>
      </c>
      <c r="B193" s="1170"/>
      <c r="C193" s="647"/>
      <c r="D193" s="946"/>
      <c r="E193" s="919"/>
      <c r="F193" s="919"/>
      <c r="G193" s="919"/>
      <c r="H193" s="919"/>
      <c r="I193" s="919"/>
      <c r="J193" s="919"/>
      <c r="K193" s="919"/>
      <c r="L193" s="919"/>
      <c r="M193" s="919"/>
      <c r="N193" s="919"/>
    </row>
    <row r="194" spans="1:14" ht="16.5" thickBot="1" x14ac:dyDescent="0.3">
      <c r="A194" s="1331">
        <v>43117</v>
      </c>
      <c r="B194" s="1170"/>
      <c r="C194" s="647"/>
      <c r="D194" s="946"/>
      <c r="E194" s="919"/>
      <c r="F194" s="919"/>
      <c r="G194" s="919"/>
      <c r="H194" s="919"/>
      <c r="I194" s="919"/>
      <c r="J194" s="919"/>
      <c r="K194" s="919"/>
      <c r="L194" s="919"/>
      <c r="M194" s="919"/>
      <c r="N194" s="919"/>
    </row>
    <row r="195" spans="1:14" ht="16.5" thickBot="1" x14ac:dyDescent="0.3">
      <c r="A195" s="1331">
        <v>43118</v>
      </c>
      <c r="B195" s="1170"/>
      <c r="C195" s="647"/>
      <c r="D195" s="946"/>
      <c r="E195" s="919"/>
      <c r="F195" s="919"/>
      <c r="G195" s="919"/>
      <c r="H195" s="919"/>
      <c r="I195" s="919"/>
      <c r="J195" s="919"/>
      <c r="K195" s="919"/>
      <c r="L195" s="919"/>
      <c r="M195" s="919"/>
      <c r="N195" s="919"/>
    </row>
    <row r="196" spans="1:14" ht="16.5" thickBot="1" x14ac:dyDescent="0.3">
      <c r="A196" s="1331">
        <v>43119</v>
      </c>
      <c r="B196" s="1170"/>
      <c r="C196" s="647"/>
      <c r="D196" s="946"/>
      <c r="E196" s="919"/>
      <c r="F196" s="919"/>
      <c r="G196" s="919"/>
      <c r="H196" s="919"/>
      <c r="I196" s="919"/>
      <c r="J196" s="919"/>
      <c r="K196" s="919"/>
      <c r="L196" s="919"/>
      <c r="M196" s="919"/>
      <c r="N196" s="919"/>
    </row>
    <row r="197" spans="1:14" ht="16.5" thickBot="1" x14ac:dyDescent="0.3">
      <c r="A197" s="1331">
        <v>43120</v>
      </c>
      <c r="B197" s="1170"/>
      <c r="C197" s="647"/>
      <c r="D197" s="946"/>
      <c r="E197" s="919"/>
      <c r="F197" s="919"/>
      <c r="G197" s="919"/>
      <c r="H197" s="919"/>
      <c r="I197" s="919"/>
      <c r="J197" s="919"/>
      <c r="K197" s="919"/>
      <c r="L197" s="919"/>
      <c r="M197" s="919"/>
      <c r="N197" s="919"/>
    </row>
    <row r="198" spans="1:14" ht="16.5" thickBot="1" x14ac:dyDescent="0.3">
      <c r="A198" s="1331">
        <v>43121</v>
      </c>
      <c r="B198" s="1170"/>
      <c r="C198" s="647"/>
      <c r="D198" s="946"/>
      <c r="E198" s="919"/>
      <c r="F198" s="919"/>
      <c r="G198" s="919"/>
      <c r="H198" s="919"/>
      <c r="I198" s="919"/>
      <c r="J198" s="919"/>
      <c r="K198" s="919"/>
      <c r="L198" s="919"/>
      <c r="M198" s="919"/>
      <c r="N198" s="919"/>
    </row>
    <row r="199" spans="1:14" ht="16.5" thickBot="1" x14ac:dyDescent="0.3">
      <c r="A199" s="1331">
        <v>43122</v>
      </c>
      <c r="B199" s="1170"/>
      <c r="C199" s="647"/>
      <c r="D199" s="946"/>
      <c r="E199" s="919"/>
      <c r="F199" s="919"/>
      <c r="G199" s="919"/>
      <c r="H199" s="919"/>
      <c r="I199" s="919"/>
      <c r="J199" s="919"/>
      <c r="K199" s="919"/>
      <c r="L199" s="919"/>
      <c r="M199" s="919"/>
      <c r="N199" s="919"/>
    </row>
    <row r="200" spans="1:14" ht="16.5" thickBot="1" x14ac:dyDescent="0.3">
      <c r="A200" s="1331">
        <v>43123</v>
      </c>
      <c r="B200" s="1170"/>
      <c r="C200" s="647"/>
      <c r="D200" s="946"/>
      <c r="E200" s="919"/>
      <c r="F200" s="919"/>
      <c r="G200" s="919"/>
      <c r="H200" s="919"/>
      <c r="I200" s="919"/>
      <c r="J200" s="919"/>
      <c r="K200" s="919"/>
      <c r="L200" s="919"/>
      <c r="M200" s="919"/>
      <c r="N200" s="919"/>
    </row>
    <row r="201" spans="1:14" ht="16.5" thickBot="1" x14ac:dyDescent="0.3">
      <c r="A201" s="1331">
        <v>43124</v>
      </c>
      <c r="B201" s="1170"/>
      <c r="C201" s="647"/>
      <c r="D201" s="946"/>
      <c r="E201" s="919"/>
      <c r="F201" s="919"/>
      <c r="G201" s="919"/>
      <c r="H201" s="919"/>
      <c r="I201" s="919"/>
      <c r="J201" s="919"/>
      <c r="K201" s="919"/>
      <c r="L201" s="919"/>
      <c r="M201" s="919"/>
      <c r="N201" s="919"/>
    </row>
    <row r="202" spans="1:14" ht="16.5" thickBot="1" x14ac:dyDescent="0.3">
      <c r="A202" s="1331">
        <v>43125</v>
      </c>
      <c r="B202" s="1170"/>
      <c r="C202" s="647"/>
      <c r="D202" s="946"/>
      <c r="E202" s="919"/>
      <c r="F202" s="919"/>
      <c r="G202" s="919"/>
      <c r="H202" s="919"/>
      <c r="I202" s="919"/>
      <c r="J202" s="919"/>
      <c r="K202" s="919"/>
      <c r="L202" s="919"/>
      <c r="M202" s="919"/>
      <c r="N202" s="919"/>
    </row>
    <row r="203" spans="1:14" ht="16.5" thickBot="1" x14ac:dyDescent="0.3">
      <c r="A203" s="1331">
        <v>43126</v>
      </c>
      <c r="B203" s="1170"/>
      <c r="C203" s="647"/>
      <c r="D203" s="946"/>
      <c r="E203" s="919"/>
      <c r="F203" s="919"/>
      <c r="G203" s="919"/>
      <c r="H203" s="919"/>
      <c r="I203" s="919"/>
      <c r="J203" s="919"/>
      <c r="K203" s="919"/>
      <c r="L203" s="919"/>
      <c r="M203" s="919"/>
      <c r="N203" s="919"/>
    </row>
    <row r="204" spans="1:14" ht="16.5" thickBot="1" x14ac:dyDescent="0.3">
      <c r="A204" s="1331">
        <v>43127</v>
      </c>
      <c r="B204" s="1170"/>
      <c r="C204" s="647"/>
      <c r="D204" s="946"/>
      <c r="E204" s="919"/>
      <c r="F204" s="919"/>
      <c r="G204" s="919"/>
      <c r="H204" s="919"/>
      <c r="I204" s="919"/>
      <c r="J204" s="919"/>
      <c r="K204" s="919"/>
      <c r="L204" s="919"/>
      <c r="M204" s="919"/>
      <c r="N204" s="919"/>
    </row>
    <row r="205" spans="1:14" ht="16.5" thickBot="1" x14ac:dyDescent="0.3">
      <c r="A205" s="974"/>
      <c r="B205" s="1170"/>
      <c r="C205" s="647"/>
      <c r="D205" s="946"/>
      <c r="E205" s="919"/>
      <c r="F205" s="919"/>
      <c r="G205" s="919"/>
      <c r="H205" s="919"/>
      <c r="I205" s="919"/>
      <c r="J205" s="919"/>
      <c r="K205" s="919"/>
      <c r="L205" s="919"/>
      <c r="M205" s="919"/>
      <c r="N205" s="919"/>
    </row>
    <row r="206" spans="1:14" ht="16.5" thickBot="1" x14ac:dyDescent="0.3">
      <c r="A206" s="974"/>
      <c r="B206" s="1170"/>
      <c r="C206" s="647"/>
      <c r="D206" s="946"/>
      <c r="E206" s="919"/>
      <c r="F206" s="919"/>
      <c r="G206" s="919"/>
      <c r="H206" s="919"/>
      <c r="I206" s="919"/>
      <c r="J206" s="919"/>
      <c r="K206" s="919"/>
      <c r="L206" s="919"/>
      <c r="M206" s="919"/>
      <c r="N206" s="919"/>
    </row>
    <row r="207" spans="1:14" ht="16.5" thickBot="1" x14ac:dyDescent="0.3">
      <c r="A207" s="974"/>
      <c r="B207" s="1170"/>
      <c r="C207" s="647"/>
      <c r="D207" s="946"/>
      <c r="E207" s="919"/>
      <c r="F207" s="919"/>
      <c r="G207" s="919"/>
      <c r="H207" s="919"/>
      <c r="I207" s="919"/>
      <c r="J207" s="919"/>
      <c r="K207" s="919"/>
      <c r="L207" s="919"/>
      <c r="M207" s="919"/>
      <c r="N207" s="919"/>
    </row>
    <row r="208" spans="1:14" ht="16.5" thickBot="1" x14ac:dyDescent="0.3">
      <c r="A208" s="974"/>
      <c r="B208" s="1170"/>
      <c r="C208" s="647"/>
      <c r="D208" s="946"/>
      <c r="E208" s="919"/>
      <c r="F208" s="919"/>
      <c r="G208" s="919"/>
      <c r="H208" s="919"/>
      <c r="I208" s="919"/>
      <c r="J208" s="919"/>
      <c r="K208" s="919"/>
      <c r="L208" s="919"/>
      <c r="M208" s="919"/>
      <c r="N208" s="919"/>
    </row>
    <row r="209" spans="1:14" ht="16.5" thickBot="1" x14ac:dyDescent="0.3">
      <c r="A209" s="974"/>
      <c r="B209" s="1170"/>
      <c r="C209" s="647"/>
      <c r="D209" s="946"/>
      <c r="E209" s="919"/>
      <c r="F209" s="919"/>
      <c r="G209" s="919"/>
      <c r="H209" s="919"/>
      <c r="I209" s="919"/>
      <c r="J209" s="919"/>
      <c r="K209" s="919"/>
      <c r="L209" s="919"/>
      <c r="M209" s="919"/>
      <c r="N209" s="919"/>
    </row>
    <row r="210" spans="1:14" ht="16.5" thickBot="1" x14ac:dyDescent="0.3">
      <c r="A210" s="974"/>
      <c r="B210" s="1170"/>
      <c r="C210" s="647"/>
      <c r="D210" s="946"/>
      <c r="E210" s="919"/>
      <c r="F210" s="919"/>
      <c r="G210" s="919"/>
      <c r="H210" s="919"/>
      <c r="I210" s="919"/>
      <c r="J210" s="919"/>
      <c r="K210" s="919"/>
      <c r="L210" s="919"/>
      <c r="M210" s="919"/>
      <c r="N210" s="919"/>
    </row>
    <row r="211" spans="1:14" ht="16.5" thickBot="1" x14ac:dyDescent="0.3">
      <c r="A211" s="974"/>
      <c r="B211" s="1170"/>
      <c r="C211" s="647"/>
      <c r="D211" s="946"/>
      <c r="E211" s="919"/>
      <c r="F211" s="919"/>
      <c r="G211" s="919"/>
      <c r="H211" s="919"/>
      <c r="I211" s="919"/>
      <c r="J211" s="919"/>
      <c r="K211" s="919"/>
      <c r="L211" s="919"/>
      <c r="M211" s="919"/>
      <c r="N211" s="919"/>
    </row>
    <row r="212" spans="1:14" ht="16.5" thickBot="1" x14ac:dyDescent="0.3">
      <c r="A212" s="974"/>
      <c r="B212" s="1170"/>
      <c r="C212" s="647"/>
      <c r="D212" s="946"/>
      <c r="E212" s="919"/>
      <c r="F212" s="919"/>
      <c r="G212" s="919"/>
      <c r="H212" s="919"/>
      <c r="I212" s="919"/>
      <c r="J212" s="919"/>
      <c r="K212" s="919"/>
      <c r="L212" s="919"/>
      <c r="M212" s="919"/>
      <c r="N212" s="919"/>
    </row>
    <row r="213" spans="1:14" ht="16.5" thickBot="1" x14ac:dyDescent="0.3">
      <c r="A213" s="974"/>
      <c r="B213" s="1170"/>
      <c r="C213" s="647"/>
      <c r="D213" s="946"/>
      <c r="E213" s="919"/>
      <c r="F213" s="919"/>
      <c r="G213" s="919"/>
      <c r="H213" s="919"/>
      <c r="I213" s="919"/>
      <c r="J213" s="919"/>
      <c r="K213" s="919"/>
      <c r="L213" s="919"/>
      <c r="M213" s="919"/>
      <c r="N213" s="919"/>
    </row>
    <row r="214" spans="1:14" ht="16.5" thickBot="1" x14ac:dyDescent="0.3">
      <c r="A214" s="974"/>
      <c r="B214" s="1170"/>
      <c r="C214" s="647"/>
      <c r="D214" s="946"/>
      <c r="E214" s="919"/>
      <c r="F214" s="919"/>
      <c r="G214" s="919"/>
      <c r="H214" s="919"/>
      <c r="I214" s="919"/>
      <c r="J214" s="919"/>
      <c r="K214" s="919"/>
      <c r="L214" s="919"/>
      <c r="M214" s="919"/>
      <c r="N214" s="919"/>
    </row>
    <row r="215" spans="1:14" ht="16.5" thickBot="1" x14ac:dyDescent="0.3">
      <c r="A215" s="974"/>
      <c r="B215" s="1170"/>
      <c r="C215" s="647"/>
      <c r="D215" s="946"/>
      <c r="E215" s="919"/>
      <c r="F215" s="919"/>
      <c r="G215" s="919"/>
      <c r="H215" s="919"/>
      <c r="I215" s="919"/>
      <c r="J215" s="919"/>
      <c r="K215" s="919"/>
      <c r="L215" s="919"/>
      <c r="M215" s="919"/>
      <c r="N215" s="919"/>
    </row>
    <row r="216" spans="1:14" ht="16.5" thickBot="1" x14ac:dyDescent="0.3">
      <c r="A216" s="974"/>
      <c r="B216" s="1170"/>
      <c r="C216" s="647"/>
      <c r="D216" s="946"/>
      <c r="E216" s="919"/>
      <c r="F216" s="919"/>
      <c r="G216" s="919"/>
      <c r="H216" s="919"/>
      <c r="I216" s="919"/>
      <c r="J216" s="919"/>
      <c r="K216" s="919"/>
      <c r="L216" s="919"/>
      <c r="M216" s="919"/>
      <c r="N216" s="919"/>
    </row>
    <row r="217" spans="1:14" ht="16.5" thickBot="1" x14ac:dyDescent="0.3">
      <c r="A217" s="974"/>
      <c r="B217" s="1170"/>
      <c r="C217" s="647"/>
      <c r="D217" s="946"/>
      <c r="E217" s="919"/>
      <c r="F217" s="919"/>
      <c r="G217" s="919"/>
      <c r="H217" s="919"/>
      <c r="I217" s="919"/>
      <c r="J217" s="919"/>
      <c r="K217" s="919"/>
      <c r="L217" s="919"/>
      <c r="M217" s="919"/>
      <c r="N217" s="919"/>
    </row>
    <row r="218" spans="1:14" ht="16.5" thickBot="1" x14ac:dyDescent="0.3">
      <c r="A218" s="974"/>
      <c r="B218" s="1170"/>
      <c r="C218" s="647"/>
      <c r="D218" s="946"/>
      <c r="E218" s="919"/>
      <c r="F218" s="919"/>
      <c r="G218" s="919"/>
      <c r="H218" s="919"/>
      <c r="I218" s="919"/>
      <c r="J218" s="919"/>
      <c r="K218" s="919"/>
      <c r="L218" s="919"/>
      <c r="M218" s="919"/>
      <c r="N218" s="919"/>
    </row>
    <row r="219" spans="1:14" ht="16.5" thickBot="1" x14ac:dyDescent="0.3">
      <c r="A219" s="974"/>
      <c r="B219" s="1170"/>
      <c r="C219" s="647"/>
      <c r="D219" s="946"/>
      <c r="E219" s="919"/>
      <c r="F219" s="919"/>
      <c r="G219" s="919"/>
      <c r="H219" s="919"/>
      <c r="I219" s="919"/>
      <c r="J219" s="919"/>
      <c r="K219" s="919"/>
      <c r="L219" s="919"/>
      <c r="M219" s="919"/>
      <c r="N219" s="919"/>
    </row>
    <row r="220" spans="1:14" ht="16.5" thickBot="1" x14ac:dyDescent="0.3">
      <c r="A220" s="974"/>
      <c r="B220" s="1170"/>
      <c r="C220" s="647"/>
      <c r="D220" s="946"/>
      <c r="E220" s="919"/>
      <c r="F220" s="919"/>
      <c r="G220" s="919"/>
      <c r="H220" s="919"/>
      <c r="I220" s="919"/>
      <c r="J220" s="919"/>
      <c r="K220" s="919"/>
      <c r="L220" s="919"/>
      <c r="M220" s="919"/>
      <c r="N220" s="919"/>
    </row>
    <row r="221" spans="1:14" ht="16.5" thickBot="1" x14ac:dyDescent="0.3">
      <c r="A221" s="974"/>
      <c r="B221" s="1170"/>
      <c r="C221" s="647"/>
      <c r="D221" s="946"/>
      <c r="E221" s="919"/>
      <c r="F221" s="919"/>
      <c r="G221" s="919"/>
      <c r="H221" s="919"/>
      <c r="I221" s="919"/>
      <c r="J221" s="919"/>
      <c r="K221" s="919"/>
      <c r="L221" s="919"/>
      <c r="M221" s="919"/>
      <c r="N221" s="919"/>
    </row>
    <row r="222" spans="1:14" ht="16.5" thickBot="1" x14ac:dyDescent="0.3">
      <c r="A222" s="974"/>
      <c r="B222" s="1170"/>
      <c r="C222" s="647"/>
      <c r="D222" s="946"/>
      <c r="E222" s="919"/>
      <c r="F222" s="919"/>
      <c r="G222" s="919"/>
      <c r="H222" s="919"/>
      <c r="I222" s="919"/>
      <c r="J222" s="919"/>
      <c r="K222" s="919"/>
      <c r="L222" s="919"/>
      <c r="M222" s="919"/>
      <c r="N222" s="919"/>
    </row>
    <row r="223" spans="1:14" ht="16.5" thickBot="1" x14ac:dyDescent="0.3">
      <c r="A223" s="974"/>
      <c r="B223" s="1170"/>
      <c r="C223" s="647"/>
      <c r="D223" s="946"/>
      <c r="E223" s="919"/>
      <c r="F223" s="919"/>
      <c r="G223" s="919"/>
      <c r="H223" s="919"/>
      <c r="I223" s="919"/>
      <c r="J223" s="919"/>
      <c r="K223" s="919"/>
      <c r="L223" s="919"/>
      <c r="M223" s="919"/>
      <c r="N223" s="919"/>
    </row>
    <row r="224" spans="1:14" ht="16.5" thickBot="1" x14ac:dyDescent="0.3">
      <c r="A224" s="974"/>
      <c r="B224" s="1170"/>
      <c r="C224" s="647"/>
      <c r="D224" s="946"/>
      <c r="E224" s="919"/>
      <c r="F224" s="919"/>
      <c r="G224" s="919"/>
      <c r="H224" s="919"/>
      <c r="I224" s="919"/>
      <c r="J224" s="919"/>
      <c r="K224" s="919"/>
      <c r="L224" s="919"/>
      <c r="M224" s="919"/>
      <c r="N224" s="919"/>
    </row>
    <row r="225" spans="1:14" ht="16.5" thickBot="1" x14ac:dyDescent="0.3">
      <c r="A225" s="974"/>
      <c r="B225" s="1170"/>
      <c r="C225" s="647"/>
      <c r="D225" s="946"/>
      <c r="E225" s="919"/>
      <c r="F225" s="919"/>
      <c r="G225" s="919"/>
      <c r="H225" s="919"/>
      <c r="I225" s="919"/>
      <c r="J225" s="919"/>
      <c r="K225" s="919"/>
      <c r="L225" s="919"/>
      <c r="M225" s="919"/>
      <c r="N225" s="919"/>
    </row>
    <row r="226" spans="1:14" ht="16.5" thickBot="1" x14ac:dyDescent="0.3">
      <c r="A226" s="974"/>
      <c r="B226" s="1170"/>
      <c r="C226" s="647"/>
      <c r="D226" s="946"/>
      <c r="E226" s="919"/>
      <c r="F226" s="919"/>
      <c r="G226" s="919"/>
      <c r="H226" s="919"/>
      <c r="I226" s="919"/>
      <c r="J226" s="919"/>
      <c r="K226" s="919"/>
      <c r="L226" s="919"/>
      <c r="M226" s="919"/>
      <c r="N226" s="919"/>
    </row>
    <row r="227" spans="1:14" ht="16.5" thickBot="1" x14ac:dyDescent="0.3">
      <c r="A227" s="974"/>
      <c r="B227" s="1170"/>
      <c r="C227" s="647"/>
      <c r="D227" s="946"/>
      <c r="E227" s="919"/>
      <c r="F227" s="919"/>
      <c r="G227" s="919"/>
      <c r="H227" s="919"/>
      <c r="I227" s="919"/>
      <c r="J227" s="919"/>
      <c r="K227" s="919"/>
      <c r="L227" s="919"/>
      <c r="M227" s="919"/>
      <c r="N227" s="919"/>
    </row>
    <row r="228" spans="1:14" ht="16.5" thickBot="1" x14ac:dyDescent="0.3">
      <c r="A228" s="974"/>
      <c r="B228" s="1170"/>
      <c r="C228" s="647"/>
      <c r="D228" s="946"/>
      <c r="E228" s="919"/>
      <c r="F228" s="919"/>
      <c r="G228" s="919"/>
      <c r="H228" s="919"/>
      <c r="I228" s="919"/>
      <c r="J228" s="919"/>
      <c r="K228" s="919"/>
      <c r="L228" s="919"/>
      <c r="M228" s="919"/>
      <c r="N228" s="919"/>
    </row>
    <row r="229" spans="1:14" ht="16.5" thickBot="1" x14ac:dyDescent="0.3">
      <c r="A229" s="974"/>
      <c r="B229" s="1170"/>
      <c r="C229" s="647"/>
      <c r="D229" s="946"/>
      <c r="E229" s="919"/>
      <c r="F229" s="919"/>
      <c r="G229" s="919"/>
      <c r="H229" s="919"/>
      <c r="I229" s="919"/>
      <c r="J229" s="919"/>
      <c r="K229" s="919"/>
      <c r="L229" s="919"/>
      <c r="M229" s="919"/>
      <c r="N229" s="919"/>
    </row>
    <row r="230" spans="1:14" ht="16.5" thickBot="1" x14ac:dyDescent="0.3">
      <c r="A230" s="974"/>
      <c r="B230" s="1170"/>
      <c r="C230" s="647"/>
      <c r="D230" s="946"/>
      <c r="E230" s="919"/>
      <c r="F230" s="919"/>
      <c r="G230" s="919"/>
      <c r="H230" s="919"/>
      <c r="I230" s="919"/>
      <c r="J230" s="919"/>
      <c r="K230" s="919"/>
      <c r="L230" s="919"/>
      <c r="M230" s="919"/>
      <c r="N230" s="919"/>
    </row>
    <row r="231" spans="1:14" ht="16.5" thickBot="1" x14ac:dyDescent="0.3">
      <c r="A231" s="974"/>
      <c r="B231" s="1170"/>
      <c r="C231" s="647"/>
      <c r="D231" s="946"/>
      <c r="E231" s="919"/>
      <c r="F231" s="919"/>
      <c r="G231" s="919"/>
      <c r="H231" s="919"/>
      <c r="I231" s="919"/>
      <c r="J231" s="919"/>
      <c r="K231" s="919"/>
      <c r="L231" s="919"/>
      <c r="M231" s="919"/>
      <c r="N231" s="919"/>
    </row>
    <row r="232" spans="1:14" ht="16.5" thickBot="1" x14ac:dyDescent="0.3">
      <c r="A232" s="974"/>
      <c r="B232" s="1170"/>
      <c r="C232" s="647"/>
      <c r="D232" s="946"/>
      <c r="E232" s="919"/>
      <c r="F232" s="919"/>
      <c r="G232" s="919"/>
      <c r="H232" s="919"/>
      <c r="I232" s="919"/>
      <c r="J232" s="919"/>
      <c r="K232" s="919"/>
      <c r="L232" s="919"/>
      <c r="M232" s="919"/>
      <c r="N232" s="919"/>
    </row>
    <row r="233" spans="1:14" ht="16.5" thickBot="1" x14ac:dyDescent="0.3">
      <c r="A233" s="974"/>
      <c r="B233" s="1170"/>
      <c r="C233" s="647"/>
      <c r="D233" s="946"/>
      <c r="E233" s="919"/>
      <c r="F233" s="919"/>
      <c r="G233" s="919"/>
      <c r="H233" s="919"/>
      <c r="I233" s="919"/>
      <c r="J233" s="919"/>
      <c r="K233" s="919"/>
      <c r="L233" s="919"/>
      <c r="M233" s="919"/>
      <c r="N233" s="919"/>
    </row>
    <row r="234" spans="1:14" ht="16.5" thickBot="1" x14ac:dyDescent="0.3">
      <c r="A234" s="974"/>
      <c r="B234" s="1170"/>
      <c r="C234" s="647"/>
      <c r="D234" s="946"/>
      <c r="E234" s="919"/>
      <c r="F234" s="919"/>
      <c r="G234" s="919"/>
      <c r="H234" s="919"/>
      <c r="I234" s="919"/>
      <c r="J234" s="919"/>
      <c r="K234" s="919"/>
      <c r="L234" s="919"/>
      <c r="M234" s="919"/>
      <c r="N234" s="919"/>
    </row>
    <row r="235" spans="1:14" ht="16.5" thickBot="1" x14ac:dyDescent="0.3">
      <c r="A235" s="974"/>
      <c r="B235" s="1170"/>
      <c r="C235" s="647"/>
      <c r="D235" s="946"/>
      <c r="E235" s="919"/>
      <c r="F235" s="919"/>
      <c r="G235" s="919"/>
      <c r="H235" s="919"/>
      <c r="I235" s="919"/>
      <c r="J235" s="919"/>
      <c r="K235" s="919"/>
      <c r="L235" s="919"/>
      <c r="M235" s="919"/>
      <c r="N235" s="919"/>
    </row>
    <row r="236" spans="1:14" ht="16.5" thickBot="1" x14ac:dyDescent="0.3">
      <c r="A236" s="974"/>
      <c r="B236" s="1170"/>
      <c r="C236" s="647"/>
      <c r="D236" s="946"/>
      <c r="E236" s="919"/>
      <c r="F236" s="919"/>
      <c r="G236" s="919"/>
      <c r="H236" s="919"/>
      <c r="I236" s="919"/>
      <c r="J236" s="919"/>
      <c r="K236" s="919"/>
      <c r="L236" s="919"/>
      <c r="M236" s="919"/>
      <c r="N236" s="919"/>
    </row>
    <row r="237" spans="1:14" ht="16.5" thickBot="1" x14ac:dyDescent="0.3">
      <c r="A237" s="974"/>
      <c r="B237" s="1170"/>
      <c r="C237" s="647"/>
      <c r="D237" s="946"/>
      <c r="E237" s="919"/>
      <c r="F237" s="919"/>
      <c r="G237" s="919"/>
      <c r="H237" s="919"/>
      <c r="I237" s="919"/>
      <c r="J237" s="919"/>
      <c r="K237" s="919"/>
      <c r="L237" s="919"/>
      <c r="M237" s="919"/>
      <c r="N237" s="919"/>
    </row>
    <row r="238" spans="1:14" ht="16.5" thickBot="1" x14ac:dyDescent="0.3">
      <c r="A238" s="974"/>
      <c r="B238" s="1170"/>
      <c r="C238" s="647"/>
      <c r="D238" s="946"/>
      <c r="E238" s="919"/>
      <c r="F238" s="919"/>
      <c r="G238" s="919"/>
      <c r="H238" s="919"/>
      <c r="I238" s="919"/>
      <c r="J238" s="919"/>
      <c r="K238" s="919"/>
      <c r="L238" s="919"/>
      <c r="M238" s="919"/>
      <c r="N238" s="919"/>
    </row>
    <row r="239" spans="1:14" ht="10.5" customHeight="1" thickBot="1" x14ac:dyDescent="0.3">
      <c r="A239" s="974"/>
      <c r="B239" s="1170"/>
      <c r="C239" s="647"/>
      <c r="D239" s="946"/>
      <c r="E239" s="919"/>
      <c r="F239" s="919"/>
      <c r="G239" s="919"/>
      <c r="H239" s="919"/>
      <c r="I239" s="919"/>
      <c r="J239" s="919"/>
      <c r="K239" s="919"/>
      <c r="L239" s="919"/>
      <c r="M239" s="919"/>
      <c r="N239" s="919"/>
    </row>
    <row r="240" spans="1:14" ht="16.5" hidden="1" thickBot="1" x14ac:dyDescent="0.3">
      <c r="A240" s="974"/>
      <c r="B240" s="1170"/>
      <c r="C240" s="647"/>
      <c r="D240" s="946"/>
      <c r="E240" s="919"/>
      <c r="F240" s="919"/>
      <c r="G240" s="919"/>
      <c r="H240" s="919"/>
      <c r="I240" s="919"/>
      <c r="J240" s="919"/>
      <c r="K240" s="919"/>
      <c r="L240" s="919"/>
      <c r="M240" s="919"/>
      <c r="N240" s="919"/>
    </row>
    <row r="241" spans="1:14" ht="16.5" hidden="1" thickBot="1" x14ac:dyDescent="0.3">
      <c r="A241" s="974"/>
      <c r="B241" s="1170"/>
      <c r="C241" s="647"/>
      <c r="D241" s="946"/>
      <c r="E241" s="919"/>
      <c r="F241" s="919"/>
      <c r="G241" s="919"/>
      <c r="H241" s="919"/>
      <c r="I241" s="919"/>
      <c r="J241" s="919"/>
      <c r="K241" s="919"/>
      <c r="L241" s="919"/>
      <c r="M241" s="919"/>
      <c r="N241" s="919"/>
    </row>
    <row r="242" spans="1:14" ht="16.5" hidden="1" thickBot="1" x14ac:dyDescent="0.3">
      <c r="A242" s="974"/>
      <c r="B242" s="1170"/>
      <c r="C242" s="647"/>
      <c r="D242" s="946"/>
      <c r="E242" s="919"/>
      <c r="F242" s="919"/>
      <c r="G242" s="919"/>
      <c r="H242" s="919"/>
      <c r="I242" s="919"/>
      <c r="J242" s="919"/>
      <c r="K242" s="919"/>
      <c r="L242" s="919"/>
      <c r="M242" s="919"/>
      <c r="N242" s="919"/>
    </row>
    <row r="243" spans="1:14" ht="16.5" hidden="1" thickBot="1" x14ac:dyDescent="0.3">
      <c r="A243" s="974"/>
      <c r="B243" s="1170"/>
      <c r="C243" s="647"/>
      <c r="D243" s="946"/>
      <c r="E243" s="919"/>
      <c r="F243" s="919"/>
      <c r="G243" s="919"/>
      <c r="H243" s="919"/>
      <c r="I243" s="919"/>
      <c r="J243" s="919"/>
      <c r="K243" s="919"/>
      <c r="L243" s="919"/>
      <c r="M243" s="919"/>
      <c r="N243" s="919"/>
    </row>
    <row r="244" spans="1:14" ht="16.5" hidden="1" thickBot="1" x14ac:dyDescent="0.3">
      <c r="A244" s="974"/>
      <c r="B244" s="1170"/>
      <c r="C244" s="647"/>
      <c r="D244" s="946"/>
      <c r="E244" s="919"/>
      <c r="F244" s="919"/>
      <c r="G244" s="919"/>
      <c r="H244" s="919"/>
      <c r="I244" s="919"/>
      <c r="J244" s="919"/>
      <c r="K244" s="919"/>
      <c r="L244" s="919"/>
      <c r="M244" s="919"/>
      <c r="N244" s="919"/>
    </row>
    <row r="245" spans="1:14" ht="16.5" hidden="1" thickBot="1" x14ac:dyDescent="0.3">
      <c r="A245" s="974"/>
      <c r="B245" s="1170"/>
      <c r="C245" s="647"/>
      <c r="D245" s="946"/>
      <c r="E245" s="919"/>
      <c r="F245" s="919"/>
      <c r="G245" s="919"/>
      <c r="H245" s="919"/>
      <c r="I245" s="919"/>
      <c r="J245" s="919"/>
      <c r="K245" s="919"/>
      <c r="L245" s="919"/>
      <c r="M245" s="919"/>
      <c r="N245" s="919"/>
    </row>
    <row r="246" spans="1:14" ht="16.5" hidden="1" thickBot="1" x14ac:dyDescent="0.3">
      <c r="A246" s="974"/>
      <c r="B246" s="1170"/>
      <c r="C246" s="647"/>
      <c r="D246" s="946"/>
      <c r="E246" s="919"/>
      <c r="F246" s="919"/>
      <c r="G246" s="919"/>
      <c r="H246" s="919"/>
      <c r="I246" s="919"/>
      <c r="J246" s="919"/>
      <c r="K246" s="919"/>
      <c r="L246" s="919"/>
      <c r="M246" s="919"/>
      <c r="N246" s="919"/>
    </row>
    <row r="247" spans="1:14" ht="16.5" hidden="1" thickBot="1" x14ac:dyDescent="0.3">
      <c r="A247" s="974"/>
      <c r="B247" s="1170"/>
      <c r="C247" s="647"/>
      <c r="D247" s="946"/>
      <c r="E247" s="919"/>
      <c r="F247" s="919"/>
      <c r="G247" s="919"/>
      <c r="H247" s="919"/>
      <c r="I247" s="919"/>
      <c r="J247" s="919"/>
      <c r="K247" s="919"/>
      <c r="L247" s="919"/>
      <c r="M247" s="919"/>
      <c r="N247" s="919"/>
    </row>
    <row r="248" spans="1:14" ht="16.5" hidden="1" thickBot="1" x14ac:dyDescent="0.3">
      <c r="A248" s="974"/>
      <c r="B248" s="1170"/>
      <c r="C248" s="647"/>
      <c r="D248" s="946"/>
      <c r="E248" s="919"/>
      <c r="F248" s="919"/>
      <c r="G248" s="919"/>
      <c r="H248" s="919"/>
      <c r="I248" s="919"/>
      <c r="J248" s="919"/>
      <c r="K248" s="919"/>
      <c r="L248" s="919"/>
      <c r="M248" s="919"/>
      <c r="N248" s="919"/>
    </row>
    <row r="249" spans="1:14" ht="16.5" hidden="1" thickBot="1" x14ac:dyDescent="0.3">
      <c r="A249" s="974"/>
      <c r="B249" s="1170"/>
      <c r="C249" s="647"/>
      <c r="D249" s="946"/>
      <c r="E249" s="919"/>
      <c r="F249" s="919"/>
      <c r="G249" s="919"/>
      <c r="H249" s="919"/>
      <c r="I249" s="919"/>
      <c r="J249" s="919"/>
      <c r="K249" s="919"/>
      <c r="L249" s="919"/>
      <c r="M249" s="919"/>
      <c r="N249" s="919"/>
    </row>
    <row r="250" spans="1:14" ht="16.5" hidden="1" thickBot="1" x14ac:dyDescent="0.3">
      <c r="A250" s="974"/>
      <c r="B250" s="1170"/>
      <c r="C250" s="647"/>
      <c r="D250" s="946"/>
      <c r="E250" s="919"/>
      <c r="F250" s="919"/>
      <c r="G250" s="919"/>
      <c r="H250" s="919"/>
      <c r="I250" s="919"/>
      <c r="J250" s="919"/>
      <c r="K250" s="919"/>
      <c r="L250" s="919"/>
      <c r="M250" s="919"/>
      <c r="N250" s="919"/>
    </row>
    <row r="251" spans="1:14" ht="16.5" hidden="1" thickBot="1" x14ac:dyDescent="0.3">
      <c r="A251" s="974"/>
      <c r="B251" s="1170"/>
      <c r="C251" s="647"/>
      <c r="D251" s="946"/>
      <c r="E251" s="919"/>
      <c r="F251" s="919"/>
      <c r="G251" s="919"/>
      <c r="H251" s="919"/>
      <c r="I251" s="919"/>
      <c r="J251" s="919"/>
      <c r="K251" s="919"/>
      <c r="L251" s="919"/>
      <c r="M251" s="919"/>
      <c r="N251" s="919"/>
    </row>
    <row r="252" spans="1:14" ht="16.5" hidden="1" thickBot="1" x14ac:dyDescent="0.3">
      <c r="A252" s="974"/>
      <c r="B252" s="1170"/>
      <c r="C252" s="647"/>
      <c r="D252" s="946"/>
      <c r="E252" s="919"/>
      <c r="F252" s="919"/>
      <c r="G252" s="919"/>
      <c r="H252" s="919"/>
      <c r="I252" s="919"/>
      <c r="J252" s="919"/>
      <c r="K252" s="919"/>
      <c r="L252" s="919"/>
      <c r="M252" s="919"/>
      <c r="N252" s="919"/>
    </row>
    <row r="253" spans="1:14" ht="16.5" thickBot="1" x14ac:dyDescent="0.3">
      <c r="A253" s="974"/>
      <c r="B253" s="1170"/>
      <c r="C253" s="647"/>
      <c r="D253" s="946"/>
      <c r="E253" s="919"/>
      <c r="F253" s="919"/>
      <c r="G253" s="919"/>
      <c r="H253" s="919"/>
      <c r="I253" s="919"/>
      <c r="J253" s="919"/>
      <c r="K253" s="919"/>
      <c r="L253" s="919"/>
      <c r="M253" s="919"/>
      <c r="N253" s="919"/>
    </row>
    <row r="254" spans="1:14" ht="16.5" thickBot="1" x14ac:dyDescent="0.3">
      <c r="A254" s="974"/>
      <c r="B254" s="1170"/>
      <c r="C254" s="647"/>
      <c r="D254" s="946"/>
      <c r="E254" s="919"/>
      <c r="F254" s="919"/>
      <c r="G254" s="919"/>
      <c r="H254" s="919"/>
      <c r="I254" s="919"/>
      <c r="J254" s="919"/>
      <c r="K254" s="919"/>
      <c r="L254" s="919"/>
      <c r="M254" s="919"/>
      <c r="N254" s="919"/>
    </row>
    <row r="255" spans="1:14" ht="16.5" thickBot="1" x14ac:dyDescent="0.3">
      <c r="A255" s="974"/>
      <c r="B255" s="1170"/>
      <c r="C255" s="647"/>
      <c r="D255" s="946"/>
      <c r="E255" s="919"/>
      <c r="F255" s="919"/>
      <c r="G255" s="919"/>
      <c r="H255" s="919"/>
      <c r="I255" s="919"/>
      <c r="J255" s="919"/>
      <c r="K255" s="919"/>
      <c r="L255" s="919"/>
      <c r="M255" s="919"/>
      <c r="N255" s="919"/>
    </row>
    <row r="256" spans="1:14" ht="16.5" thickBot="1" x14ac:dyDescent="0.3">
      <c r="A256" s="974"/>
      <c r="B256" s="1170"/>
      <c r="C256" s="647"/>
      <c r="D256" s="946"/>
      <c r="E256" s="919"/>
      <c r="F256" s="919"/>
      <c r="G256" s="919"/>
      <c r="H256" s="919"/>
      <c r="I256" s="919"/>
      <c r="J256" s="919"/>
      <c r="K256" s="919"/>
      <c r="L256" s="919"/>
      <c r="M256" s="919"/>
      <c r="N256" s="919"/>
    </row>
    <row r="257" spans="1:14" ht="16.5" thickBot="1" x14ac:dyDescent="0.3">
      <c r="A257" s="974"/>
      <c r="B257" s="1170"/>
      <c r="C257" s="647"/>
      <c r="D257" s="946"/>
      <c r="E257" s="919"/>
      <c r="F257" s="919"/>
      <c r="G257" s="919"/>
      <c r="H257" s="919"/>
      <c r="I257" s="919"/>
      <c r="J257" s="919"/>
      <c r="K257" s="919"/>
      <c r="L257" s="919"/>
      <c r="M257" s="919"/>
      <c r="N257" s="919"/>
    </row>
    <row r="258" spans="1:14" ht="16.5" thickBot="1" x14ac:dyDescent="0.3">
      <c r="A258" s="974"/>
      <c r="B258" s="1170"/>
      <c r="C258" s="647"/>
      <c r="D258" s="946"/>
      <c r="E258" s="919"/>
      <c r="F258" s="919"/>
      <c r="G258" s="919"/>
      <c r="H258" s="919"/>
      <c r="I258" s="919"/>
      <c r="J258" s="919"/>
      <c r="K258" s="919"/>
      <c r="L258" s="919"/>
      <c r="M258" s="919"/>
      <c r="N258" s="919"/>
    </row>
    <row r="259" spans="1:14" ht="16.5" thickBot="1" x14ac:dyDescent="0.3">
      <c r="A259" s="974"/>
      <c r="B259" s="1170"/>
      <c r="C259" s="647"/>
      <c r="D259" s="946"/>
      <c r="E259" s="919"/>
      <c r="F259" s="919"/>
      <c r="G259" s="919"/>
      <c r="H259" s="919"/>
      <c r="I259" s="919"/>
      <c r="J259" s="919"/>
      <c r="K259" s="919"/>
      <c r="L259" s="919"/>
      <c r="M259" s="919"/>
      <c r="N259" s="919"/>
    </row>
    <row r="260" spans="1:14" ht="16.5" thickBot="1" x14ac:dyDescent="0.3">
      <c r="A260" s="974"/>
      <c r="B260" s="1170"/>
      <c r="C260" s="647"/>
      <c r="D260" s="946"/>
      <c r="E260" s="919"/>
      <c r="F260" s="919"/>
      <c r="G260" s="919"/>
      <c r="H260" s="919"/>
      <c r="I260" s="919"/>
      <c r="J260" s="919"/>
      <c r="K260" s="919"/>
      <c r="L260" s="919"/>
      <c r="M260" s="919"/>
      <c r="N260" s="919"/>
    </row>
    <row r="261" spans="1:14" ht="16.5" thickBot="1" x14ac:dyDescent="0.3">
      <c r="A261" s="974"/>
      <c r="B261" s="1170"/>
      <c r="C261" s="647"/>
      <c r="D261" s="946"/>
      <c r="E261" s="919"/>
      <c r="F261" s="919"/>
      <c r="G261" s="919"/>
      <c r="H261" s="919"/>
      <c r="I261" s="919"/>
      <c r="J261" s="919"/>
      <c r="K261" s="919"/>
      <c r="L261" s="919"/>
      <c r="M261" s="919"/>
      <c r="N261" s="919"/>
    </row>
    <row r="262" spans="1:14" ht="16.5" thickBot="1" x14ac:dyDescent="0.3">
      <c r="A262" s="974"/>
      <c r="B262" s="1170"/>
      <c r="C262" s="647"/>
      <c r="D262" s="946"/>
      <c r="E262" s="919"/>
      <c r="F262" s="919"/>
      <c r="G262" s="919"/>
      <c r="H262" s="919"/>
      <c r="I262" s="919"/>
      <c r="J262" s="919"/>
      <c r="K262" s="919"/>
      <c r="L262" s="919"/>
      <c r="M262" s="919"/>
      <c r="N262" s="919"/>
    </row>
    <row r="263" spans="1:14" ht="16.5" thickBot="1" x14ac:dyDescent="0.3">
      <c r="A263" s="974"/>
      <c r="B263" s="1170"/>
      <c r="C263" s="647"/>
      <c r="D263" s="946"/>
      <c r="E263" s="919"/>
      <c r="F263" s="919"/>
      <c r="G263" s="919"/>
      <c r="H263" s="919"/>
      <c r="I263" s="919"/>
      <c r="J263" s="919"/>
      <c r="K263" s="919"/>
      <c r="L263" s="919"/>
      <c r="M263" s="919"/>
      <c r="N263" s="919"/>
    </row>
    <row r="264" spans="1:14" ht="16.5" thickBot="1" x14ac:dyDescent="0.3">
      <c r="A264" s="974"/>
      <c r="B264" s="1170"/>
      <c r="C264" s="647"/>
      <c r="D264" s="946"/>
      <c r="E264" s="919"/>
      <c r="F264" s="919"/>
      <c r="G264" s="919"/>
      <c r="H264" s="919"/>
      <c r="I264" s="919"/>
      <c r="J264" s="919"/>
      <c r="K264" s="919"/>
      <c r="L264" s="919"/>
      <c r="M264" s="919"/>
      <c r="N264" s="919"/>
    </row>
    <row r="265" spans="1:14" ht="16.5" thickBot="1" x14ac:dyDescent="0.3">
      <c r="A265" s="974"/>
      <c r="B265" s="1170"/>
      <c r="C265" s="647"/>
      <c r="D265" s="946"/>
      <c r="E265" s="919"/>
      <c r="F265" s="919"/>
      <c r="G265" s="919"/>
      <c r="H265" s="919"/>
      <c r="I265" s="919"/>
      <c r="J265" s="919"/>
      <c r="K265" s="919"/>
      <c r="L265" s="919"/>
      <c r="M265" s="919"/>
      <c r="N265" s="919"/>
    </row>
    <row r="266" spans="1:14" ht="16.5" thickBot="1" x14ac:dyDescent="0.3">
      <c r="A266" s="974"/>
      <c r="B266" s="1170"/>
      <c r="C266" s="647"/>
      <c r="D266" s="946"/>
      <c r="E266" s="919"/>
      <c r="F266" s="919"/>
      <c r="G266" s="919"/>
      <c r="H266" s="919"/>
      <c r="I266" s="919"/>
      <c r="J266" s="919"/>
      <c r="K266" s="919"/>
      <c r="L266" s="919"/>
      <c r="M266" s="919"/>
      <c r="N266" s="919"/>
    </row>
    <row r="267" spans="1:14" ht="16.5" thickBot="1" x14ac:dyDescent="0.3">
      <c r="A267" s="974"/>
      <c r="B267" s="1170"/>
      <c r="C267" s="647"/>
      <c r="D267" s="946"/>
      <c r="E267" s="919"/>
      <c r="F267" s="919"/>
      <c r="G267" s="919"/>
      <c r="H267" s="919"/>
      <c r="I267" s="919"/>
      <c r="J267" s="919"/>
      <c r="K267" s="919"/>
      <c r="L267" s="919"/>
      <c r="M267" s="919"/>
      <c r="N267" s="919"/>
    </row>
    <row r="268" spans="1:14" ht="16.5" thickBot="1" x14ac:dyDescent="0.3">
      <c r="A268" s="974"/>
      <c r="B268" s="1170"/>
      <c r="C268" s="647"/>
      <c r="D268" s="946"/>
      <c r="E268" s="919"/>
      <c r="F268" s="919"/>
      <c r="G268" s="919"/>
      <c r="H268" s="919"/>
      <c r="I268" s="919"/>
      <c r="J268" s="919"/>
      <c r="K268" s="919"/>
      <c r="L268" s="919"/>
      <c r="M268" s="919"/>
      <c r="N268" s="919"/>
    </row>
    <row r="269" spans="1:14" ht="16.5" thickBot="1" x14ac:dyDescent="0.3">
      <c r="A269" s="974"/>
      <c r="B269" s="1170"/>
      <c r="C269" s="647"/>
      <c r="D269" s="946"/>
      <c r="E269" s="919"/>
      <c r="F269" s="919"/>
      <c r="G269" s="919"/>
      <c r="H269" s="919"/>
      <c r="I269" s="919"/>
      <c r="J269" s="919"/>
      <c r="K269" s="919"/>
      <c r="L269" s="919"/>
      <c r="M269" s="919"/>
      <c r="N269" s="919"/>
    </row>
    <row r="270" spans="1:14" ht="16.5" thickBot="1" x14ac:dyDescent="0.3">
      <c r="A270" s="974"/>
      <c r="B270" s="1170"/>
      <c r="C270" s="647"/>
      <c r="D270" s="946"/>
      <c r="E270" s="919"/>
      <c r="F270" s="919"/>
      <c r="G270" s="919"/>
      <c r="H270" s="919"/>
      <c r="I270" s="919"/>
      <c r="J270" s="919"/>
      <c r="K270" s="919"/>
      <c r="L270" s="919"/>
      <c r="M270" s="919"/>
      <c r="N270" s="919"/>
    </row>
    <row r="271" spans="1:14" ht="16.5" thickBot="1" x14ac:dyDescent="0.3">
      <c r="A271" s="974"/>
      <c r="B271" s="1170"/>
      <c r="C271" s="647"/>
      <c r="D271" s="946"/>
      <c r="E271" s="919"/>
      <c r="F271" s="919"/>
      <c r="G271" s="919"/>
      <c r="H271" s="919"/>
      <c r="I271" s="919"/>
      <c r="J271" s="919"/>
      <c r="K271" s="919"/>
      <c r="L271" s="919"/>
      <c r="M271" s="919"/>
      <c r="N271" s="919"/>
    </row>
    <row r="272" spans="1:14" ht="16.5" thickBot="1" x14ac:dyDescent="0.3">
      <c r="A272" s="974"/>
      <c r="B272" s="1170"/>
      <c r="C272" s="647"/>
      <c r="D272" s="946"/>
      <c r="E272" s="919"/>
      <c r="F272" s="919"/>
      <c r="G272" s="919"/>
      <c r="H272" s="919"/>
      <c r="I272" s="919"/>
      <c r="J272" s="919"/>
      <c r="K272" s="919"/>
      <c r="L272" s="919"/>
      <c r="M272" s="919"/>
      <c r="N272" s="919"/>
    </row>
    <row r="273" spans="1:14" ht="16.5" thickBot="1" x14ac:dyDescent="0.3">
      <c r="A273" s="974"/>
      <c r="B273" s="1170"/>
      <c r="C273" s="647"/>
      <c r="D273" s="946"/>
      <c r="E273" s="919"/>
      <c r="F273" s="919"/>
      <c r="G273" s="919"/>
      <c r="H273" s="919"/>
      <c r="I273" s="919"/>
      <c r="J273" s="919"/>
      <c r="K273" s="919"/>
      <c r="L273" s="919"/>
      <c r="M273" s="919"/>
      <c r="N273" s="919"/>
    </row>
    <row r="274" spans="1:14" ht="16.5" thickBot="1" x14ac:dyDescent="0.3">
      <c r="A274" s="974"/>
      <c r="B274" s="1170"/>
      <c r="C274" s="647"/>
      <c r="D274" s="946"/>
      <c r="E274" s="919"/>
      <c r="F274" s="919"/>
      <c r="G274" s="919"/>
      <c r="H274" s="919"/>
      <c r="I274" s="919"/>
      <c r="J274" s="919"/>
      <c r="K274" s="919"/>
      <c r="L274" s="919"/>
      <c r="M274" s="919"/>
      <c r="N274" s="919"/>
    </row>
    <row r="275" spans="1:14" ht="16.5" thickBot="1" x14ac:dyDescent="0.3">
      <c r="A275" s="974"/>
      <c r="B275" s="1170"/>
      <c r="C275" s="647"/>
      <c r="D275" s="946"/>
      <c r="E275" s="919"/>
      <c r="F275" s="919"/>
      <c r="G275" s="919"/>
      <c r="H275" s="919"/>
      <c r="I275" s="919"/>
      <c r="J275" s="919"/>
      <c r="K275" s="919"/>
      <c r="L275" s="919"/>
      <c r="M275" s="919"/>
      <c r="N275" s="919"/>
    </row>
    <row r="276" spans="1:14" ht="16.5" thickBot="1" x14ac:dyDescent="0.3">
      <c r="A276" s="974"/>
      <c r="B276" s="1170"/>
      <c r="C276" s="647"/>
      <c r="D276" s="946"/>
      <c r="E276" s="919"/>
      <c r="F276" s="919"/>
      <c r="G276" s="919"/>
      <c r="H276" s="919"/>
      <c r="I276" s="919"/>
      <c r="J276" s="919"/>
      <c r="K276" s="919"/>
      <c r="L276" s="919"/>
      <c r="M276" s="919"/>
      <c r="N276" s="919"/>
    </row>
    <row r="277" spans="1:14" ht="16.5" thickBot="1" x14ac:dyDescent="0.3">
      <c r="A277" s="974"/>
      <c r="B277" s="1170"/>
      <c r="C277" s="647"/>
      <c r="D277" s="946"/>
      <c r="E277" s="919"/>
      <c r="F277" s="919"/>
      <c r="G277" s="919"/>
      <c r="H277" s="919"/>
      <c r="I277" s="919"/>
      <c r="J277" s="919"/>
      <c r="K277" s="919"/>
      <c r="L277" s="919"/>
      <c r="M277" s="919"/>
      <c r="N277" s="919"/>
    </row>
    <row r="278" spans="1:14" ht="16.5" thickBot="1" x14ac:dyDescent="0.3">
      <c r="A278" s="974"/>
      <c r="B278" s="1170"/>
      <c r="C278" s="647"/>
      <c r="D278" s="946"/>
      <c r="E278" s="919"/>
      <c r="F278" s="919"/>
      <c r="G278" s="919"/>
      <c r="H278" s="919"/>
      <c r="I278" s="919"/>
      <c r="J278" s="919"/>
      <c r="K278" s="919"/>
      <c r="L278" s="919"/>
      <c r="M278" s="919"/>
      <c r="N278" s="919"/>
    </row>
    <row r="279" spans="1:14" ht="16.5" thickBot="1" x14ac:dyDescent="0.3">
      <c r="A279" s="974"/>
      <c r="B279" s="1170"/>
      <c r="C279" s="647"/>
      <c r="D279" s="946"/>
      <c r="E279" s="919"/>
      <c r="F279" s="919"/>
      <c r="G279" s="919"/>
      <c r="H279" s="919"/>
      <c r="I279" s="919"/>
      <c r="J279" s="919"/>
      <c r="K279" s="919"/>
      <c r="L279" s="919"/>
      <c r="M279" s="919"/>
      <c r="N279" s="919"/>
    </row>
    <row r="280" spans="1:14" ht="16.5" thickBot="1" x14ac:dyDescent="0.3">
      <c r="A280" s="974"/>
      <c r="B280" s="1170"/>
      <c r="C280" s="647"/>
      <c r="D280" s="946"/>
      <c r="E280" s="919"/>
      <c r="F280" s="919"/>
      <c r="G280" s="919"/>
      <c r="H280" s="919"/>
      <c r="I280" s="919"/>
      <c r="J280" s="919"/>
      <c r="K280" s="919"/>
      <c r="L280" s="919"/>
      <c r="M280" s="919"/>
      <c r="N280" s="919"/>
    </row>
    <row r="281" spans="1:14" ht="16.5" thickBot="1" x14ac:dyDescent="0.3">
      <c r="A281" s="974"/>
      <c r="B281" s="1170"/>
      <c r="C281" s="647"/>
      <c r="D281" s="946"/>
      <c r="E281" s="919"/>
      <c r="F281" s="919"/>
      <c r="G281" s="919"/>
      <c r="H281" s="919"/>
      <c r="I281" s="919"/>
      <c r="J281" s="919"/>
      <c r="K281" s="919"/>
      <c r="L281" s="919"/>
      <c r="M281" s="919"/>
      <c r="N281" s="919"/>
    </row>
    <row r="282" spans="1:14" ht="16.5" thickBot="1" x14ac:dyDescent="0.3">
      <c r="A282" s="974"/>
      <c r="B282" s="1170"/>
      <c r="C282" s="647"/>
      <c r="D282" s="946"/>
      <c r="E282" s="919"/>
      <c r="F282" s="919"/>
      <c r="G282" s="919"/>
      <c r="H282" s="919"/>
      <c r="I282" s="919"/>
      <c r="J282" s="919"/>
      <c r="K282" s="919"/>
      <c r="L282" s="919"/>
      <c r="M282" s="919"/>
      <c r="N282" s="919"/>
    </row>
    <row r="283" spans="1:14" ht="16.5" thickBot="1" x14ac:dyDescent="0.3">
      <c r="A283" s="974"/>
      <c r="B283" s="1170"/>
      <c r="C283" s="647"/>
      <c r="D283" s="946"/>
      <c r="E283" s="919"/>
      <c r="F283" s="919"/>
      <c r="G283" s="919"/>
      <c r="H283" s="919"/>
      <c r="I283" s="919"/>
      <c r="J283" s="919"/>
      <c r="K283" s="919"/>
      <c r="L283" s="919"/>
      <c r="M283" s="919"/>
      <c r="N283" s="919"/>
    </row>
    <row r="284" spans="1:14" ht="16.5" thickBot="1" x14ac:dyDescent="0.3">
      <c r="A284" s="974"/>
      <c r="B284" s="1170"/>
      <c r="C284" s="647"/>
      <c r="D284" s="946"/>
      <c r="E284" s="919"/>
      <c r="F284" s="919"/>
      <c r="G284" s="919"/>
      <c r="H284" s="919"/>
      <c r="I284" s="919"/>
      <c r="J284" s="919"/>
      <c r="K284" s="919"/>
      <c r="L284" s="919"/>
      <c r="M284" s="919"/>
      <c r="N284" s="919"/>
    </row>
    <row r="285" spans="1:14" ht="16.5" thickBot="1" x14ac:dyDescent="0.3">
      <c r="A285" s="974"/>
      <c r="B285" s="1170"/>
      <c r="C285" s="647"/>
      <c r="D285" s="946"/>
      <c r="E285" s="919"/>
      <c r="F285" s="919"/>
      <c r="G285" s="919"/>
      <c r="H285" s="919"/>
      <c r="I285" s="919"/>
      <c r="J285" s="919"/>
      <c r="K285" s="919"/>
      <c r="L285" s="919"/>
      <c r="M285" s="919"/>
      <c r="N285" s="919"/>
    </row>
    <row r="286" spans="1:14" ht="16.5" thickBot="1" x14ac:dyDescent="0.3">
      <c r="A286" s="974"/>
      <c r="B286" s="1170"/>
      <c r="C286" s="647"/>
      <c r="D286" s="946"/>
      <c r="E286" s="919"/>
      <c r="F286" s="919"/>
      <c r="G286" s="919"/>
      <c r="H286" s="919"/>
      <c r="I286" s="919"/>
      <c r="J286" s="919"/>
      <c r="K286" s="919"/>
      <c r="L286" s="919"/>
      <c r="M286" s="919"/>
      <c r="N286" s="919"/>
    </row>
    <row r="287" spans="1:14" ht="16.5" thickBot="1" x14ac:dyDescent="0.3">
      <c r="A287" s="974"/>
      <c r="B287" s="1170"/>
      <c r="C287" s="647"/>
      <c r="D287" s="946"/>
      <c r="E287" s="919"/>
      <c r="F287" s="919"/>
      <c r="G287" s="919"/>
      <c r="H287" s="919"/>
      <c r="I287" s="919"/>
      <c r="J287" s="919"/>
      <c r="K287" s="919"/>
      <c r="L287" s="919"/>
      <c r="M287" s="919"/>
      <c r="N287" s="919"/>
    </row>
    <row r="288" spans="1:14" ht="16.5" thickBot="1" x14ac:dyDescent="0.3">
      <c r="A288" s="974"/>
      <c r="B288" s="1170"/>
      <c r="C288" s="647"/>
      <c r="D288" s="946"/>
      <c r="E288" s="919"/>
      <c r="F288" s="919"/>
      <c r="G288" s="919"/>
      <c r="H288" s="919"/>
      <c r="I288" s="919"/>
      <c r="J288" s="919"/>
      <c r="K288" s="919"/>
      <c r="L288" s="919"/>
      <c r="M288" s="919"/>
      <c r="N288" s="919"/>
    </row>
    <row r="289" spans="1:14" ht="16.5" thickBot="1" x14ac:dyDescent="0.3">
      <c r="A289" s="974"/>
      <c r="B289" s="1170"/>
      <c r="C289" s="647"/>
      <c r="D289" s="946"/>
      <c r="E289" s="919"/>
      <c r="F289" s="919"/>
      <c r="G289" s="919"/>
      <c r="H289" s="919"/>
      <c r="I289" s="919"/>
      <c r="J289" s="919"/>
      <c r="K289" s="919"/>
      <c r="L289" s="919"/>
      <c r="M289" s="919"/>
      <c r="N289" s="919"/>
    </row>
    <row r="290" spans="1:14" ht="16.5" thickBot="1" x14ac:dyDescent="0.3">
      <c r="A290" s="974"/>
      <c r="B290" s="1170"/>
      <c r="C290" s="647"/>
      <c r="D290" s="946"/>
      <c r="E290" s="919"/>
      <c r="F290" s="919"/>
      <c r="G290" s="919"/>
      <c r="H290" s="919"/>
      <c r="I290" s="919"/>
      <c r="J290" s="919"/>
      <c r="K290" s="919"/>
      <c r="L290" s="919"/>
      <c r="M290" s="919"/>
      <c r="N290" s="919"/>
    </row>
    <row r="291" spans="1:14" ht="16.5" thickBot="1" x14ac:dyDescent="0.3">
      <c r="A291" s="974"/>
      <c r="B291" s="1170"/>
      <c r="C291" s="647"/>
      <c r="D291" s="946"/>
      <c r="E291" s="919"/>
      <c r="F291" s="919"/>
      <c r="G291" s="919"/>
      <c r="H291" s="919"/>
      <c r="I291" s="919"/>
      <c r="J291" s="919"/>
      <c r="K291" s="919"/>
      <c r="L291" s="919"/>
      <c r="M291" s="919"/>
      <c r="N291" s="919"/>
    </row>
    <row r="292" spans="1:14" ht="16.5" thickBot="1" x14ac:dyDescent="0.3">
      <c r="A292" s="974"/>
      <c r="B292" s="1170"/>
      <c r="C292" s="647"/>
      <c r="D292" s="946"/>
      <c r="E292" s="919"/>
      <c r="F292" s="919"/>
      <c r="G292" s="919"/>
      <c r="H292" s="919"/>
      <c r="I292" s="919"/>
      <c r="J292" s="919"/>
      <c r="K292" s="919"/>
      <c r="L292" s="919"/>
      <c r="M292" s="919"/>
      <c r="N292" s="919"/>
    </row>
    <row r="293" spans="1:14" ht="16.5" thickBot="1" x14ac:dyDescent="0.3">
      <c r="A293" s="974"/>
      <c r="B293" s="1170"/>
      <c r="C293" s="647"/>
      <c r="D293" s="946"/>
      <c r="E293" s="919"/>
      <c r="F293" s="919"/>
      <c r="G293" s="919"/>
      <c r="H293" s="919"/>
      <c r="I293" s="919"/>
      <c r="J293" s="919"/>
      <c r="K293" s="919"/>
      <c r="L293" s="919"/>
      <c r="M293" s="919"/>
      <c r="N293" s="919"/>
    </row>
    <row r="294" spans="1:14" ht="16.5" thickBot="1" x14ac:dyDescent="0.3">
      <c r="A294" s="974"/>
      <c r="B294" s="1170"/>
      <c r="C294" s="647"/>
      <c r="D294" s="946"/>
      <c r="E294" s="919"/>
      <c r="F294" s="919"/>
      <c r="G294" s="919"/>
      <c r="H294" s="919"/>
      <c r="I294" s="919"/>
      <c r="J294" s="919"/>
      <c r="K294" s="919"/>
      <c r="L294" s="919"/>
      <c r="M294" s="919"/>
      <c r="N294" s="919"/>
    </row>
    <row r="295" spans="1:14" ht="16.5" thickBot="1" x14ac:dyDescent="0.3">
      <c r="A295" s="974"/>
      <c r="B295" s="1170"/>
      <c r="C295" s="647"/>
      <c r="D295" s="946"/>
      <c r="E295" s="919"/>
      <c r="F295" s="919"/>
      <c r="G295" s="919"/>
      <c r="H295" s="919"/>
      <c r="I295" s="919"/>
      <c r="J295" s="919"/>
      <c r="K295" s="919"/>
      <c r="L295" s="919"/>
      <c r="M295" s="919"/>
      <c r="N295" s="919"/>
    </row>
    <row r="296" spans="1:14" ht="16.5" thickBot="1" x14ac:dyDescent="0.3">
      <c r="A296" s="974"/>
      <c r="B296" s="1170"/>
      <c r="C296" s="647"/>
      <c r="D296" s="946"/>
      <c r="E296" s="919"/>
      <c r="F296" s="919"/>
      <c r="G296" s="919"/>
      <c r="H296" s="919"/>
      <c r="I296" s="919"/>
      <c r="J296" s="919"/>
      <c r="K296" s="919"/>
      <c r="L296" s="919"/>
      <c r="M296" s="919"/>
      <c r="N296" s="919"/>
    </row>
    <row r="297" spans="1:14" ht="16.5" thickBot="1" x14ac:dyDescent="0.3">
      <c r="A297" s="974"/>
      <c r="B297" s="1170"/>
      <c r="C297" s="647"/>
      <c r="D297" s="946"/>
      <c r="E297" s="919"/>
      <c r="F297" s="919"/>
      <c r="G297" s="919"/>
      <c r="H297" s="919"/>
      <c r="I297" s="919"/>
      <c r="J297" s="919"/>
      <c r="K297" s="919"/>
      <c r="L297" s="919"/>
      <c r="M297" s="919"/>
      <c r="N297" s="919"/>
    </row>
    <row r="298" spans="1:14" ht="16.5" thickBot="1" x14ac:dyDescent="0.3">
      <c r="A298" s="974"/>
      <c r="B298" s="1170"/>
      <c r="C298" s="647"/>
      <c r="D298" s="946"/>
      <c r="E298" s="919"/>
      <c r="F298" s="919"/>
      <c r="G298" s="919"/>
      <c r="H298" s="919"/>
      <c r="I298" s="919"/>
      <c r="J298" s="919"/>
      <c r="K298" s="919"/>
      <c r="L298" s="919"/>
      <c r="M298" s="919"/>
      <c r="N298" s="919"/>
    </row>
    <row r="299" spans="1:14" ht="16.5" thickBot="1" x14ac:dyDescent="0.3">
      <c r="A299" s="974"/>
      <c r="B299" s="1170"/>
      <c r="C299" s="647"/>
      <c r="D299" s="946"/>
      <c r="E299" s="919"/>
      <c r="F299" s="919"/>
      <c r="G299" s="919"/>
      <c r="H299" s="919"/>
      <c r="I299" s="919"/>
      <c r="J299" s="919"/>
      <c r="K299" s="919"/>
      <c r="L299" s="919"/>
      <c r="M299" s="919"/>
      <c r="N299" s="919"/>
    </row>
    <row r="300" spans="1:14" ht="16.5" thickBot="1" x14ac:dyDescent="0.3">
      <c r="A300" s="974"/>
      <c r="B300" s="1170"/>
      <c r="C300" s="647"/>
      <c r="D300" s="946"/>
      <c r="E300" s="919"/>
      <c r="F300" s="919"/>
      <c r="G300" s="919"/>
      <c r="H300" s="919"/>
      <c r="I300" s="919"/>
      <c r="J300" s="919"/>
      <c r="K300" s="919"/>
      <c r="L300" s="919"/>
      <c r="M300" s="919"/>
      <c r="N300" s="919"/>
    </row>
    <row r="301" spans="1:14" ht="16.5" thickBot="1" x14ac:dyDescent="0.3">
      <c r="A301" s="974"/>
      <c r="B301" s="1170"/>
      <c r="C301" s="647"/>
      <c r="D301" s="946"/>
      <c r="E301" s="919"/>
      <c r="F301" s="919"/>
      <c r="G301" s="919"/>
      <c r="H301" s="919"/>
      <c r="I301" s="919"/>
      <c r="J301" s="919"/>
      <c r="K301" s="919"/>
      <c r="L301" s="919"/>
      <c r="M301" s="919"/>
      <c r="N301" s="919"/>
    </row>
    <row r="302" spans="1:14" ht="16.5" thickBot="1" x14ac:dyDescent="0.3">
      <c r="A302" s="974"/>
      <c r="B302" s="1170"/>
      <c r="C302" s="647"/>
      <c r="D302" s="946"/>
      <c r="E302" s="919"/>
      <c r="F302" s="919"/>
      <c r="G302" s="919"/>
      <c r="H302" s="919"/>
      <c r="I302" s="919"/>
      <c r="J302" s="919"/>
      <c r="K302" s="919"/>
      <c r="L302" s="919"/>
      <c r="M302" s="919"/>
      <c r="N302" s="919"/>
    </row>
    <row r="303" spans="1:14" ht="16.5" thickBot="1" x14ac:dyDescent="0.3">
      <c r="A303" s="974"/>
      <c r="B303" s="1170"/>
      <c r="C303" s="647"/>
      <c r="D303" s="946"/>
      <c r="E303" s="919"/>
      <c r="F303" s="919"/>
      <c r="G303" s="919"/>
      <c r="H303" s="919"/>
      <c r="I303" s="919"/>
      <c r="J303" s="919"/>
      <c r="K303" s="919"/>
      <c r="L303" s="919"/>
      <c r="M303" s="919"/>
      <c r="N303" s="919"/>
    </row>
    <row r="304" spans="1:14" ht="16.5" thickBot="1" x14ac:dyDescent="0.3">
      <c r="A304" s="974"/>
      <c r="B304" s="1170"/>
      <c r="C304" s="647"/>
      <c r="D304" s="946"/>
      <c r="E304" s="919"/>
      <c r="F304" s="919"/>
      <c r="G304" s="919"/>
      <c r="H304" s="919"/>
      <c r="I304" s="919"/>
      <c r="J304" s="919"/>
      <c r="K304" s="919"/>
      <c r="L304" s="919"/>
      <c r="M304" s="919"/>
      <c r="N304" s="919"/>
    </row>
    <row r="305" spans="1:14" ht="16.5" thickBot="1" x14ac:dyDescent="0.3">
      <c r="A305" s="974"/>
      <c r="B305" s="1170"/>
      <c r="C305" s="647"/>
      <c r="D305" s="946"/>
      <c r="E305" s="919"/>
      <c r="F305" s="919"/>
      <c r="G305" s="919"/>
      <c r="H305" s="919"/>
      <c r="I305" s="919"/>
      <c r="J305" s="919"/>
      <c r="K305" s="919"/>
      <c r="L305" s="919"/>
      <c r="M305" s="919"/>
      <c r="N305" s="919"/>
    </row>
    <row r="306" spans="1:14" ht="16.5" thickBot="1" x14ac:dyDescent="0.3">
      <c r="A306" s="974"/>
      <c r="B306" s="1170"/>
      <c r="C306" s="647"/>
      <c r="D306" s="946"/>
      <c r="E306" s="919"/>
      <c r="F306" s="919"/>
      <c r="G306" s="919"/>
      <c r="H306" s="919"/>
      <c r="I306" s="919"/>
      <c r="J306" s="919"/>
      <c r="K306" s="919"/>
      <c r="L306" s="919"/>
      <c r="M306" s="919"/>
      <c r="N306" s="919"/>
    </row>
    <row r="307" spans="1:14" ht="16.5" thickBot="1" x14ac:dyDescent="0.3">
      <c r="A307" s="974"/>
      <c r="B307" s="1170"/>
      <c r="C307" s="647"/>
      <c r="D307" s="946"/>
      <c r="E307" s="919"/>
      <c r="F307" s="919"/>
      <c r="G307" s="919"/>
      <c r="H307" s="919"/>
      <c r="I307" s="919"/>
      <c r="J307" s="919"/>
      <c r="K307" s="919"/>
      <c r="L307" s="919"/>
      <c r="M307" s="919"/>
      <c r="N307" s="919"/>
    </row>
    <row r="308" spans="1:14" ht="16.5" thickBot="1" x14ac:dyDescent="0.3">
      <c r="A308" s="974"/>
      <c r="B308" s="1170"/>
      <c r="C308" s="647"/>
      <c r="D308" s="946"/>
      <c r="E308" s="919"/>
      <c r="F308" s="919"/>
      <c r="G308" s="919"/>
      <c r="H308" s="919"/>
      <c r="I308" s="919"/>
      <c r="J308" s="919"/>
      <c r="K308" s="919"/>
      <c r="L308" s="919"/>
      <c r="M308" s="919"/>
      <c r="N308" s="919"/>
    </row>
    <row r="309" spans="1:14" ht="16.5" thickBot="1" x14ac:dyDescent="0.3">
      <c r="A309" s="974"/>
      <c r="B309" s="1170"/>
      <c r="C309" s="647"/>
      <c r="D309" s="946"/>
      <c r="E309" s="919"/>
      <c r="F309" s="919"/>
      <c r="G309" s="919"/>
      <c r="H309" s="919"/>
      <c r="I309" s="919"/>
      <c r="J309" s="919"/>
      <c r="K309" s="919"/>
      <c r="L309" s="919"/>
      <c r="M309" s="919"/>
      <c r="N309" s="919"/>
    </row>
    <row r="310" spans="1:14" ht="16.5" thickBot="1" x14ac:dyDescent="0.3">
      <c r="A310" s="974"/>
      <c r="B310" s="1170"/>
      <c r="C310" s="647"/>
      <c r="D310" s="946"/>
      <c r="E310" s="919"/>
      <c r="F310" s="919"/>
      <c r="G310" s="919"/>
      <c r="H310" s="919"/>
      <c r="I310" s="919"/>
      <c r="J310" s="919"/>
      <c r="K310" s="919"/>
      <c r="L310" s="919"/>
      <c r="M310" s="919"/>
      <c r="N310" s="919"/>
    </row>
    <row r="311" spans="1:14" ht="16.5" thickBot="1" x14ac:dyDescent="0.3">
      <c r="A311" s="974"/>
      <c r="B311" s="1170"/>
      <c r="C311" s="647"/>
      <c r="D311" s="946"/>
      <c r="E311" s="919"/>
      <c r="F311" s="919"/>
      <c r="G311" s="919"/>
      <c r="H311" s="919"/>
      <c r="I311" s="919"/>
      <c r="J311" s="919"/>
      <c r="K311" s="919"/>
      <c r="L311" s="919"/>
      <c r="M311" s="919"/>
      <c r="N311" s="919"/>
    </row>
    <row r="312" spans="1:14" ht="16.5" thickBot="1" x14ac:dyDescent="0.3">
      <c r="A312" s="974"/>
      <c r="B312" s="1170"/>
      <c r="C312" s="647"/>
      <c r="D312" s="946"/>
      <c r="E312" s="919"/>
      <c r="F312" s="919"/>
      <c r="G312" s="919"/>
      <c r="H312" s="919"/>
      <c r="I312" s="919"/>
      <c r="J312" s="919"/>
      <c r="K312" s="919"/>
      <c r="L312" s="919"/>
      <c r="M312" s="919"/>
      <c r="N312" s="919"/>
    </row>
    <row r="313" spans="1:14" ht="16.5" thickBot="1" x14ac:dyDescent="0.3">
      <c r="A313" s="974"/>
      <c r="B313" s="1170"/>
      <c r="C313" s="647"/>
      <c r="D313" s="946"/>
      <c r="E313" s="919"/>
      <c r="F313" s="919"/>
      <c r="G313" s="919"/>
      <c r="H313" s="919"/>
      <c r="I313" s="919"/>
      <c r="J313" s="919"/>
      <c r="K313" s="919"/>
      <c r="L313" s="919"/>
      <c r="M313" s="919"/>
      <c r="N313" s="919"/>
    </row>
    <row r="314" spans="1:14" ht="16.5" thickBot="1" x14ac:dyDescent="0.3">
      <c r="A314" s="974"/>
      <c r="B314" s="1170"/>
      <c r="C314" s="647"/>
      <c r="D314" s="946"/>
      <c r="E314" s="919"/>
      <c r="F314" s="919"/>
      <c r="G314" s="919"/>
      <c r="H314" s="919"/>
      <c r="I314" s="919"/>
      <c r="J314" s="919"/>
      <c r="K314" s="919"/>
      <c r="L314" s="919"/>
      <c r="M314" s="919"/>
      <c r="N314" s="919"/>
    </row>
    <row r="315" spans="1:14" ht="16.5" thickBot="1" x14ac:dyDescent="0.3">
      <c r="A315" s="974"/>
      <c r="B315" s="1170"/>
      <c r="C315" s="647"/>
      <c r="D315" s="946"/>
      <c r="E315" s="919"/>
      <c r="F315" s="919"/>
      <c r="G315" s="919"/>
      <c r="H315" s="919"/>
      <c r="I315" s="919"/>
      <c r="J315" s="919"/>
      <c r="K315" s="919"/>
      <c r="L315" s="919"/>
      <c r="M315" s="919"/>
      <c r="N315" s="919"/>
    </row>
    <row r="316" spans="1:14" ht="16.5" thickBot="1" x14ac:dyDescent="0.3">
      <c r="A316" s="974"/>
      <c r="B316" s="1170"/>
      <c r="C316" s="647"/>
      <c r="D316" s="946"/>
      <c r="E316" s="919"/>
      <c r="F316" s="919"/>
      <c r="G316" s="919"/>
      <c r="H316" s="919"/>
      <c r="I316" s="919"/>
      <c r="J316" s="919"/>
      <c r="K316" s="919"/>
      <c r="L316" s="919"/>
      <c r="M316" s="919"/>
      <c r="N316" s="919"/>
    </row>
    <row r="317" spans="1:14" ht="16.5" thickBot="1" x14ac:dyDescent="0.3">
      <c r="A317" s="974"/>
      <c r="B317" s="1170"/>
      <c r="C317" s="647"/>
      <c r="D317" s="946"/>
      <c r="E317" s="919"/>
      <c r="F317" s="919"/>
      <c r="G317" s="919"/>
      <c r="H317" s="919"/>
      <c r="I317" s="919"/>
      <c r="J317" s="919"/>
      <c r="K317" s="919"/>
      <c r="L317" s="919"/>
      <c r="M317" s="919"/>
      <c r="N317" s="919"/>
    </row>
    <row r="318" spans="1:14" ht="16.5" thickBot="1" x14ac:dyDescent="0.3">
      <c r="A318" s="974"/>
      <c r="B318" s="1170"/>
      <c r="C318" s="647"/>
      <c r="D318" s="946"/>
      <c r="E318" s="919"/>
      <c r="F318" s="919"/>
      <c r="G318" s="919"/>
      <c r="H318" s="919"/>
      <c r="I318" s="919"/>
      <c r="J318" s="919"/>
      <c r="K318" s="919"/>
      <c r="L318" s="919"/>
      <c r="M318" s="919"/>
      <c r="N318" s="919"/>
    </row>
    <row r="319" spans="1:14" ht="16.5" thickBot="1" x14ac:dyDescent="0.3">
      <c r="A319" s="974"/>
      <c r="B319" s="1170"/>
      <c r="C319" s="647"/>
      <c r="D319" s="946"/>
      <c r="E319" s="919"/>
      <c r="F319" s="919"/>
      <c r="G319" s="919"/>
      <c r="H319" s="919"/>
      <c r="I319" s="919"/>
      <c r="J319" s="919"/>
      <c r="K319" s="919"/>
      <c r="L319" s="919"/>
      <c r="M319" s="919"/>
      <c r="N319" s="919"/>
    </row>
    <row r="320" spans="1:14" ht="16.5" thickBot="1" x14ac:dyDescent="0.3">
      <c r="A320" s="974"/>
      <c r="B320" s="1170"/>
      <c r="C320" s="647"/>
      <c r="D320" s="946"/>
      <c r="E320" s="919"/>
      <c r="F320" s="919"/>
      <c r="G320" s="919"/>
      <c r="H320" s="919"/>
      <c r="I320" s="919"/>
      <c r="J320" s="919"/>
      <c r="K320" s="919"/>
      <c r="L320" s="919"/>
      <c r="M320" s="919"/>
      <c r="N320" s="919"/>
    </row>
    <row r="321" spans="1:14" ht="16.5" thickBot="1" x14ac:dyDescent="0.3">
      <c r="A321" s="974"/>
      <c r="B321" s="1170"/>
      <c r="C321" s="647"/>
      <c r="D321" s="946"/>
      <c r="E321" s="919"/>
      <c r="F321" s="919"/>
      <c r="G321" s="919"/>
      <c r="H321" s="919"/>
      <c r="I321" s="919"/>
      <c r="J321" s="919"/>
      <c r="K321" s="919"/>
      <c r="L321" s="919"/>
      <c r="M321" s="919"/>
      <c r="N321" s="919"/>
    </row>
    <row r="322" spans="1:14" ht="16.5" thickBot="1" x14ac:dyDescent="0.3">
      <c r="A322" s="974"/>
      <c r="B322" s="1170"/>
      <c r="C322" s="647"/>
      <c r="D322" s="946"/>
      <c r="E322" s="919"/>
      <c r="F322" s="919"/>
      <c r="G322" s="919"/>
      <c r="H322" s="919"/>
      <c r="I322" s="919"/>
      <c r="J322" s="919"/>
      <c r="K322" s="919"/>
      <c r="L322" s="919"/>
      <c r="M322" s="919"/>
      <c r="N322" s="919"/>
    </row>
    <row r="323" spans="1:14" ht="16.5" thickBot="1" x14ac:dyDescent="0.3">
      <c r="A323" s="974"/>
      <c r="B323" s="1170"/>
      <c r="C323" s="647"/>
      <c r="D323" s="946"/>
      <c r="E323" s="919"/>
      <c r="F323" s="919"/>
      <c r="G323" s="919"/>
      <c r="H323" s="919"/>
      <c r="I323" s="919"/>
      <c r="J323" s="919"/>
      <c r="K323" s="919"/>
      <c r="L323" s="919"/>
      <c r="M323" s="919"/>
      <c r="N323" s="919"/>
    </row>
    <row r="324" spans="1:14" ht="16.5" thickBot="1" x14ac:dyDescent="0.3">
      <c r="A324" s="974"/>
      <c r="B324" s="1170"/>
      <c r="C324" s="647"/>
      <c r="D324" s="946"/>
      <c r="E324" s="919"/>
      <c r="F324" s="919"/>
      <c r="G324" s="919"/>
      <c r="H324" s="919"/>
      <c r="I324" s="919"/>
      <c r="J324" s="919"/>
      <c r="K324" s="919"/>
      <c r="L324" s="919"/>
      <c r="M324" s="919"/>
      <c r="N324" s="919"/>
    </row>
    <row r="325" spans="1:14" ht="16.5" thickBot="1" x14ac:dyDescent="0.3">
      <c r="A325" s="974"/>
      <c r="B325" s="1170"/>
      <c r="C325" s="647"/>
      <c r="D325" s="946"/>
      <c r="E325" s="919"/>
      <c r="F325" s="919"/>
      <c r="G325" s="919"/>
      <c r="H325" s="919"/>
      <c r="I325" s="919"/>
      <c r="J325" s="919"/>
      <c r="K325" s="919"/>
      <c r="L325" s="919"/>
      <c r="M325" s="919"/>
      <c r="N325" s="919"/>
    </row>
    <row r="326" spans="1:14" ht="16.5" thickBot="1" x14ac:dyDescent="0.3">
      <c r="A326" s="974"/>
      <c r="B326" s="1170"/>
      <c r="C326" s="647"/>
      <c r="D326" s="946"/>
      <c r="E326" s="919"/>
      <c r="F326" s="919"/>
      <c r="G326" s="919"/>
      <c r="H326" s="919"/>
      <c r="I326" s="919"/>
      <c r="J326" s="919"/>
      <c r="K326" s="919"/>
      <c r="L326" s="919"/>
      <c r="M326" s="919"/>
      <c r="N326" s="919"/>
    </row>
    <row r="327" spans="1:14" ht="16.5" thickBot="1" x14ac:dyDescent="0.3">
      <c r="A327" s="974"/>
      <c r="B327" s="1170"/>
      <c r="C327" s="647"/>
      <c r="D327" s="946"/>
      <c r="E327" s="919"/>
      <c r="F327" s="919"/>
      <c r="G327" s="919"/>
      <c r="H327" s="919"/>
      <c r="I327" s="919"/>
      <c r="J327" s="919"/>
      <c r="K327" s="919"/>
      <c r="L327" s="919"/>
      <c r="M327" s="919"/>
      <c r="N327" s="919"/>
    </row>
    <row r="328" spans="1:14" ht="16.5" thickBot="1" x14ac:dyDescent="0.3">
      <c r="A328" s="974"/>
      <c r="B328" s="1170"/>
      <c r="C328" s="647"/>
      <c r="D328" s="946"/>
      <c r="E328" s="919"/>
      <c r="F328" s="919"/>
      <c r="G328" s="919"/>
      <c r="H328" s="919"/>
      <c r="I328" s="919"/>
      <c r="J328" s="919"/>
      <c r="K328" s="919"/>
      <c r="L328" s="919"/>
      <c r="M328" s="919"/>
      <c r="N328" s="919"/>
    </row>
    <row r="329" spans="1:14" ht="16.5" thickBot="1" x14ac:dyDescent="0.3">
      <c r="A329" s="974"/>
      <c r="B329" s="1170"/>
      <c r="C329" s="647"/>
      <c r="D329" s="946"/>
      <c r="E329" s="919"/>
      <c r="F329" s="919"/>
      <c r="G329" s="919"/>
      <c r="H329" s="919"/>
      <c r="I329" s="919"/>
      <c r="J329" s="919"/>
      <c r="K329" s="919"/>
      <c r="L329" s="919"/>
      <c r="M329" s="919"/>
      <c r="N329" s="919"/>
    </row>
    <row r="330" spans="1:14" ht="16.5" thickBot="1" x14ac:dyDescent="0.3">
      <c r="A330" s="974"/>
      <c r="B330" s="1170"/>
      <c r="C330" s="647"/>
      <c r="D330" s="946"/>
      <c r="E330" s="919"/>
      <c r="F330" s="919"/>
      <c r="G330" s="919"/>
      <c r="H330" s="919"/>
      <c r="I330" s="919"/>
      <c r="J330" s="919"/>
      <c r="K330" s="919"/>
      <c r="L330" s="919"/>
      <c r="M330" s="919"/>
      <c r="N330" s="919"/>
    </row>
    <row r="331" spans="1:14" ht="16.5" thickBot="1" x14ac:dyDescent="0.3">
      <c r="A331" s="974"/>
      <c r="B331" s="1170"/>
      <c r="C331" s="647"/>
      <c r="D331" s="946"/>
      <c r="E331" s="919"/>
      <c r="F331" s="919"/>
      <c r="G331" s="919"/>
      <c r="H331" s="919"/>
      <c r="I331" s="919"/>
      <c r="J331" s="919"/>
      <c r="K331" s="919"/>
      <c r="L331" s="919"/>
      <c r="M331" s="919"/>
      <c r="N331" s="919"/>
    </row>
    <row r="332" spans="1:14" ht="16.5" thickBot="1" x14ac:dyDescent="0.3">
      <c r="A332" s="974"/>
      <c r="B332" s="1170"/>
      <c r="C332" s="647"/>
      <c r="D332" s="946"/>
      <c r="E332" s="919"/>
      <c r="F332" s="919"/>
      <c r="G332" s="919"/>
      <c r="H332" s="919"/>
      <c r="I332" s="919"/>
      <c r="J332" s="919"/>
      <c r="K332" s="919"/>
      <c r="L332" s="919"/>
      <c r="M332" s="919"/>
      <c r="N332" s="919"/>
    </row>
    <row r="333" spans="1:14" ht="16.5" thickBot="1" x14ac:dyDescent="0.3">
      <c r="A333" s="974"/>
      <c r="B333" s="1170"/>
      <c r="C333" s="647"/>
      <c r="D333" s="946"/>
      <c r="E333" s="919"/>
      <c r="F333" s="919"/>
      <c r="G333" s="919"/>
      <c r="H333" s="919"/>
      <c r="I333" s="919"/>
      <c r="J333" s="919"/>
      <c r="K333" s="919"/>
      <c r="L333" s="919"/>
      <c r="M333" s="919"/>
      <c r="N333" s="919"/>
    </row>
    <row r="334" spans="1:14" ht="16.5" thickBot="1" x14ac:dyDescent="0.3">
      <c r="A334" s="974"/>
      <c r="B334" s="1170"/>
      <c r="C334" s="647"/>
      <c r="D334" s="946"/>
      <c r="E334" s="919"/>
      <c r="F334" s="919"/>
      <c r="G334" s="919"/>
      <c r="H334" s="919"/>
      <c r="I334" s="919"/>
      <c r="J334" s="919"/>
      <c r="K334" s="919"/>
      <c r="L334" s="919"/>
      <c r="M334" s="919"/>
      <c r="N334" s="919"/>
    </row>
    <row r="335" spans="1:14" ht="16.5" thickBot="1" x14ac:dyDescent="0.3">
      <c r="A335" s="974"/>
      <c r="B335" s="1170"/>
      <c r="C335" s="647"/>
      <c r="D335" s="946"/>
      <c r="E335" s="919"/>
      <c r="F335" s="919"/>
      <c r="G335" s="919"/>
      <c r="H335" s="919"/>
      <c r="I335" s="919"/>
      <c r="J335" s="919"/>
      <c r="K335" s="919"/>
      <c r="L335" s="919"/>
      <c r="M335" s="919"/>
      <c r="N335" s="919"/>
    </row>
    <row r="336" spans="1:14" ht="16.5" thickBot="1" x14ac:dyDescent="0.3">
      <c r="A336" s="974"/>
      <c r="B336" s="1170"/>
      <c r="C336" s="647"/>
      <c r="D336" s="946"/>
      <c r="E336" s="919"/>
      <c r="F336" s="919"/>
      <c r="G336" s="919"/>
      <c r="H336" s="919"/>
      <c r="I336" s="919"/>
      <c r="J336" s="919"/>
      <c r="K336" s="919"/>
      <c r="L336" s="919"/>
      <c r="M336" s="919"/>
      <c r="N336" s="919"/>
    </row>
    <row r="337" spans="1:14" ht="16.5" thickBot="1" x14ac:dyDescent="0.3">
      <c r="A337" s="974"/>
      <c r="B337" s="1170"/>
      <c r="C337" s="647"/>
      <c r="D337" s="946"/>
      <c r="E337" s="919"/>
      <c r="F337" s="919"/>
      <c r="G337" s="919"/>
      <c r="H337" s="919"/>
      <c r="I337" s="919"/>
      <c r="J337" s="919"/>
      <c r="K337" s="919"/>
      <c r="L337" s="919"/>
      <c r="M337" s="919"/>
      <c r="N337" s="919"/>
    </row>
    <row r="338" spans="1:14" ht="16.5" thickBot="1" x14ac:dyDescent="0.3">
      <c r="A338" s="974"/>
      <c r="B338" s="1170"/>
      <c r="C338" s="647"/>
      <c r="D338" s="946"/>
      <c r="E338" s="919"/>
      <c r="F338" s="919"/>
      <c r="G338" s="919"/>
      <c r="H338" s="919"/>
      <c r="I338" s="919"/>
      <c r="J338" s="919"/>
      <c r="K338" s="919"/>
      <c r="L338" s="919"/>
      <c r="M338" s="919"/>
      <c r="N338" s="919"/>
    </row>
    <row r="339" spans="1:14" ht="16.5" thickBot="1" x14ac:dyDescent="0.3">
      <c r="A339" s="974"/>
      <c r="B339" s="1170"/>
      <c r="C339" s="647"/>
      <c r="D339" s="946"/>
      <c r="E339" s="919"/>
      <c r="F339" s="919"/>
      <c r="G339" s="919"/>
      <c r="H339" s="919"/>
      <c r="I339" s="919"/>
      <c r="J339" s="919"/>
      <c r="K339" s="919"/>
      <c r="L339" s="919"/>
      <c r="M339" s="919"/>
      <c r="N339" s="919"/>
    </row>
    <row r="340" spans="1:14" ht="16.5" thickBot="1" x14ac:dyDescent="0.3">
      <c r="A340" s="974"/>
      <c r="B340" s="1170"/>
      <c r="C340" s="647"/>
      <c r="D340" s="946"/>
      <c r="E340" s="919"/>
      <c r="F340" s="919"/>
      <c r="G340" s="919"/>
      <c r="H340" s="919"/>
      <c r="I340" s="919"/>
      <c r="J340" s="919"/>
      <c r="K340" s="919"/>
      <c r="L340" s="919"/>
      <c r="M340" s="919"/>
      <c r="N340" s="919"/>
    </row>
    <row r="341" spans="1:14" ht="16.5" thickBot="1" x14ac:dyDescent="0.3">
      <c r="A341" s="974"/>
      <c r="B341" s="1170"/>
      <c r="C341" s="647"/>
      <c r="D341" s="946"/>
      <c r="E341" s="919"/>
      <c r="F341" s="919"/>
      <c r="G341" s="919"/>
      <c r="H341" s="919"/>
      <c r="I341" s="919"/>
      <c r="J341" s="919"/>
      <c r="K341" s="919"/>
      <c r="L341" s="919"/>
      <c r="M341" s="919"/>
      <c r="N341" s="919"/>
    </row>
    <row r="342" spans="1:14" ht="16.5" thickBot="1" x14ac:dyDescent="0.3">
      <c r="A342" s="974"/>
      <c r="B342" s="1170"/>
      <c r="C342" s="647"/>
      <c r="D342" s="946"/>
      <c r="E342" s="919"/>
      <c r="F342" s="919"/>
      <c r="G342" s="919"/>
      <c r="H342" s="919"/>
      <c r="I342" s="919"/>
      <c r="J342" s="919"/>
      <c r="K342" s="919"/>
      <c r="L342" s="919"/>
      <c r="M342" s="919"/>
      <c r="N342" s="919"/>
    </row>
    <row r="343" spans="1:14" ht="16.5" thickBot="1" x14ac:dyDescent="0.3">
      <c r="A343" s="974"/>
      <c r="B343" s="1170"/>
      <c r="C343" s="647"/>
      <c r="D343" s="946"/>
      <c r="E343" s="919"/>
      <c r="F343" s="919"/>
      <c r="G343" s="919"/>
      <c r="H343" s="919"/>
      <c r="I343" s="919"/>
      <c r="J343" s="919"/>
      <c r="K343" s="919"/>
      <c r="L343" s="919"/>
      <c r="M343" s="919"/>
      <c r="N343" s="919"/>
    </row>
    <row r="344" spans="1:14" ht="16.5" thickBot="1" x14ac:dyDescent="0.3">
      <c r="A344" s="974"/>
      <c r="B344" s="1170"/>
      <c r="C344" s="647"/>
      <c r="D344" s="946"/>
      <c r="E344" s="919"/>
      <c r="F344" s="919"/>
      <c r="G344" s="919"/>
      <c r="H344" s="919"/>
      <c r="I344" s="919"/>
      <c r="J344" s="919"/>
      <c r="K344" s="919"/>
      <c r="L344" s="919"/>
      <c r="M344" s="919"/>
      <c r="N344" s="919"/>
    </row>
    <row r="345" spans="1:14" ht="16.5" thickBot="1" x14ac:dyDescent="0.3">
      <c r="A345" s="974"/>
      <c r="B345" s="1170"/>
      <c r="C345" s="647"/>
      <c r="D345" s="946"/>
      <c r="E345" s="919"/>
      <c r="F345" s="919"/>
      <c r="G345" s="919"/>
      <c r="H345" s="919"/>
      <c r="I345" s="919"/>
      <c r="J345" s="919"/>
      <c r="K345" s="919"/>
      <c r="L345" s="919"/>
      <c r="M345" s="919"/>
      <c r="N345" s="919"/>
    </row>
    <row r="346" spans="1:14" ht="16.5" thickBot="1" x14ac:dyDescent="0.3">
      <c r="A346" s="974"/>
      <c r="B346" s="1170"/>
      <c r="C346" s="647"/>
      <c r="D346" s="946"/>
      <c r="E346" s="919"/>
      <c r="F346" s="919"/>
      <c r="G346" s="919"/>
      <c r="H346" s="919"/>
      <c r="I346" s="919"/>
      <c r="J346" s="919"/>
      <c r="K346" s="919"/>
      <c r="L346" s="919"/>
      <c r="M346" s="919"/>
      <c r="N346" s="919"/>
    </row>
    <row r="347" spans="1:14" ht="16.5" thickBot="1" x14ac:dyDescent="0.3">
      <c r="A347" s="974"/>
      <c r="B347" s="1170"/>
      <c r="C347" s="647"/>
      <c r="D347" s="946"/>
      <c r="E347" s="919"/>
      <c r="F347" s="919"/>
      <c r="G347" s="919"/>
      <c r="H347" s="919"/>
      <c r="I347" s="919"/>
      <c r="J347" s="919"/>
      <c r="K347" s="919"/>
      <c r="L347" s="919"/>
      <c r="M347" s="919"/>
      <c r="N347" s="919"/>
    </row>
    <row r="348" spans="1:14" ht="16.5" thickBot="1" x14ac:dyDescent="0.3">
      <c r="A348" s="974"/>
      <c r="B348" s="1170"/>
      <c r="C348" s="647"/>
      <c r="D348" s="946"/>
      <c r="E348" s="919"/>
      <c r="F348" s="919"/>
      <c r="G348" s="919"/>
      <c r="H348" s="919"/>
      <c r="I348" s="919"/>
      <c r="J348" s="919"/>
      <c r="K348" s="919"/>
      <c r="L348" s="919"/>
      <c r="M348" s="919"/>
      <c r="N348" s="919"/>
    </row>
    <row r="349" spans="1:14" ht="16.5" thickBot="1" x14ac:dyDescent="0.3">
      <c r="A349" s="974"/>
      <c r="B349" s="1170"/>
      <c r="C349" s="647"/>
      <c r="D349" s="946"/>
      <c r="E349" s="919"/>
      <c r="F349" s="919"/>
      <c r="G349" s="919"/>
      <c r="H349" s="919"/>
      <c r="I349" s="919"/>
      <c r="J349" s="919"/>
      <c r="K349" s="919"/>
      <c r="L349" s="919"/>
      <c r="M349" s="919"/>
      <c r="N349" s="919"/>
    </row>
    <row r="350" spans="1:14" ht="16.5" thickBot="1" x14ac:dyDescent="0.3">
      <c r="A350" s="974"/>
      <c r="B350" s="1170"/>
      <c r="C350" s="647"/>
      <c r="D350" s="946"/>
      <c r="E350" s="919"/>
      <c r="F350" s="919"/>
      <c r="G350" s="919"/>
      <c r="H350" s="919"/>
      <c r="I350" s="919"/>
      <c r="J350" s="919"/>
      <c r="K350" s="919"/>
      <c r="L350" s="919"/>
      <c r="M350" s="919"/>
      <c r="N350" s="919"/>
    </row>
    <row r="351" spans="1:14" ht="16.5" thickBot="1" x14ac:dyDescent="0.3">
      <c r="A351" s="974"/>
      <c r="B351" s="1170"/>
      <c r="C351" s="647"/>
      <c r="D351" s="946"/>
      <c r="E351" s="919"/>
      <c r="F351" s="919"/>
      <c r="G351" s="919"/>
      <c r="H351" s="919"/>
      <c r="I351" s="919"/>
      <c r="J351" s="919"/>
      <c r="K351" s="919"/>
      <c r="L351" s="919"/>
      <c r="M351" s="919"/>
      <c r="N351" s="919"/>
    </row>
    <row r="352" spans="1:14" ht="16.5" thickBot="1" x14ac:dyDescent="0.3">
      <c r="A352" s="974"/>
      <c r="B352" s="1170"/>
      <c r="C352" s="647"/>
      <c r="D352" s="946"/>
      <c r="E352" s="919"/>
      <c r="F352" s="919"/>
      <c r="G352" s="919"/>
      <c r="H352" s="919"/>
      <c r="I352" s="919"/>
      <c r="J352" s="919"/>
      <c r="K352" s="919"/>
      <c r="L352" s="919"/>
      <c r="M352" s="919"/>
      <c r="N352" s="919"/>
    </row>
    <row r="353" spans="1:14" ht="16.5" thickBot="1" x14ac:dyDescent="0.3">
      <c r="A353" s="974"/>
      <c r="B353" s="1170"/>
      <c r="C353" s="647"/>
      <c r="D353" s="946"/>
      <c r="E353" s="919"/>
      <c r="F353" s="919"/>
      <c r="G353" s="919"/>
      <c r="H353" s="919"/>
      <c r="I353" s="919"/>
      <c r="J353" s="919"/>
      <c r="K353" s="919"/>
      <c r="L353" s="919"/>
      <c r="M353" s="919"/>
      <c r="N353" s="919"/>
    </row>
    <row r="354" spans="1:14" ht="16.5" thickBot="1" x14ac:dyDescent="0.3">
      <c r="A354" s="974"/>
      <c r="B354" s="1170"/>
      <c r="C354" s="647"/>
      <c r="D354" s="946"/>
      <c r="E354" s="919"/>
      <c r="F354" s="919"/>
      <c r="G354" s="919"/>
      <c r="H354" s="919"/>
      <c r="I354" s="919"/>
      <c r="J354" s="919"/>
      <c r="K354" s="919"/>
      <c r="L354" s="919"/>
      <c r="M354" s="919"/>
      <c r="N354" s="919"/>
    </row>
    <row r="355" spans="1:14" ht="16.5" thickBot="1" x14ac:dyDescent="0.3">
      <c r="A355" s="974"/>
      <c r="B355" s="1170"/>
      <c r="C355" s="647"/>
      <c r="D355" s="946"/>
      <c r="E355" s="919"/>
      <c r="F355" s="919"/>
      <c r="G355" s="919"/>
      <c r="H355" s="919"/>
      <c r="I355" s="919"/>
      <c r="J355" s="919"/>
      <c r="K355" s="919"/>
      <c r="L355" s="919"/>
      <c r="M355" s="919"/>
      <c r="N355" s="919"/>
    </row>
    <row r="356" spans="1:14" ht="16.5" thickBot="1" x14ac:dyDescent="0.3">
      <c r="A356" s="974"/>
      <c r="B356" s="1170"/>
      <c r="C356" s="647"/>
      <c r="D356" s="946"/>
      <c r="E356" s="919"/>
      <c r="F356" s="919"/>
      <c r="G356" s="919"/>
      <c r="H356" s="919"/>
      <c r="I356" s="919"/>
      <c r="J356" s="919"/>
      <c r="K356" s="919"/>
      <c r="L356" s="919"/>
      <c r="M356" s="919"/>
      <c r="N356" s="919"/>
    </row>
    <row r="357" spans="1:14" ht="16.5" thickBot="1" x14ac:dyDescent="0.3">
      <c r="A357" s="974"/>
      <c r="B357" s="1170"/>
      <c r="C357" s="647"/>
      <c r="D357" s="946"/>
      <c r="E357" s="919"/>
      <c r="F357" s="919"/>
      <c r="G357" s="919"/>
      <c r="H357" s="919"/>
      <c r="I357" s="919"/>
      <c r="J357" s="919"/>
      <c r="K357" s="919"/>
      <c r="L357" s="919"/>
      <c r="M357" s="919"/>
      <c r="N357" s="919"/>
    </row>
    <row r="358" spans="1:14" ht="16.5" thickBot="1" x14ac:dyDescent="0.3">
      <c r="A358" s="974"/>
      <c r="B358" s="1170"/>
      <c r="C358" s="647"/>
      <c r="D358" s="946"/>
      <c r="E358" s="919"/>
      <c r="F358" s="919"/>
      <c r="G358" s="919"/>
      <c r="H358" s="919"/>
      <c r="I358" s="919"/>
      <c r="J358" s="919"/>
      <c r="K358" s="919"/>
      <c r="L358" s="919"/>
      <c r="M358" s="919"/>
      <c r="N358" s="919"/>
    </row>
    <row r="359" spans="1:14" ht="16.5" thickBot="1" x14ac:dyDescent="0.3">
      <c r="A359" s="974"/>
      <c r="B359" s="1170"/>
      <c r="C359" s="647"/>
      <c r="D359" s="946"/>
      <c r="E359" s="919"/>
      <c r="F359" s="919"/>
      <c r="G359" s="919"/>
      <c r="H359" s="919"/>
      <c r="I359" s="919"/>
      <c r="J359" s="919"/>
      <c r="K359" s="919"/>
      <c r="L359" s="919"/>
      <c r="M359" s="919"/>
      <c r="N359" s="919"/>
    </row>
    <row r="360" spans="1:14" ht="16.5" thickBot="1" x14ac:dyDescent="0.3">
      <c r="A360" s="974"/>
      <c r="B360" s="1170"/>
      <c r="C360" s="647"/>
      <c r="D360" s="946"/>
      <c r="E360" s="919"/>
      <c r="F360" s="919"/>
      <c r="G360" s="919"/>
      <c r="H360" s="919"/>
      <c r="I360" s="919"/>
      <c r="J360" s="919"/>
      <c r="K360" s="919"/>
      <c r="L360" s="919"/>
      <c r="M360" s="919"/>
      <c r="N360" s="919"/>
    </row>
    <row r="361" spans="1:14" ht="16.5" thickBot="1" x14ac:dyDescent="0.3">
      <c r="A361" s="974"/>
      <c r="B361" s="1170"/>
      <c r="C361" s="647"/>
      <c r="D361" s="946"/>
      <c r="E361" s="919"/>
      <c r="F361" s="919"/>
      <c r="G361" s="919"/>
      <c r="H361" s="919"/>
      <c r="I361" s="919"/>
      <c r="J361" s="919"/>
      <c r="K361" s="919"/>
      <c r="L361" s="919"/>
      <c r="M361" s="919"/>
      <c r="N361" s="919"/>
    </row>
    <row r="362" spans="1:14" ht="16.5" thickBot="1" x14ac:dyDescent="0.3">
      <c r="A362" s="974"/>
      <c r="B362" s="1170"/>
      <c r="C362" s="647"/>
      <c r="D362" s="946"/>
      <c r="E362" s="919"/>
      <c r="F362" s="919"/>
      <c r="G362" s="919"/>
      <c r="H362" s="919"/>
      <c r="I362" s="919"/>
      <c r="J362" s="919"/>
      <c r="K362" s="919"/>
      <c r="L362" s="919"/>
      <c r="M362" s="919"/>
      <c r="N362" s="919"/>
    </row>
    <row r="363" spans="1:14" ht="16.5" thickBot="1" x14ac:dyDescent="0.3">
      <c r="A363" s="974"/>
      <c r="B363" s="1170"/>
      <c r="C363" s="647"/>
      <c r="D363" s="946"/>
      <c r="E363" s="919"/>
      <c r="F363" s="919"/>
      <c r="G363" s="919"/>
      <c r="H363" s="919"/>
      <c r="I363" s="919"/>
      <c r="J363" s="919"/>
      <c r="K363" s="919"/>
      <c r="L363" s="919"/>
      <c r="M363" s="919"/>
      <c r="N363" s="919"/>
    </row>
    <row r="364" spans="1:14" ht="16.5" thickBot="1" x14ac:dyDescent="0.3">
      <c r="A364" s="974"/>
      <c r="B364" s="1170"/>
      <c r="C364" s="647"/>
      <c r="D364" s="946"/>
      <c r="E364" s="919"/>
      <c r="F364" s="919"/>
      <c r="G364" s="919"/>
      <c r="H364" s="919"/>
      <c r="I364" s="919"/>
      <c r="J364" s="919"/>
      <c r="K364" s="919"/>
      <c r="L364" s="919"/>
      <c r="M364" s="919"/>
      <c r="N364" s="919"/>
    </row>
    <row r="365" spans="1:14" ht="16.5" thickBot="1" x14ac:dyDescent="0.3">
      <c r="A365" s="974"/>
      <c r="B365" s="1170"/>
      <c r="C365" s="647"/>
      <c r="D365" s="946"/>
      <c r="E365" s="919"/>
      <c r="F365" s="919"/>
      <c r="G365" s="919"/>
      <c r="H365" s="919"/>
      <c r="I365" s="919"/>
      <c r="J365" s="919"/>
      <c r="K365" s="919"/>
      <c r="L365" s="919"/>
      <c r="M365" s="919"/>
      <c r="N365" s="919"/>
    </row>
    <row r="366" spans="1:14" ht="16.5" thickBot="1" x14ac:dyDescent="0.3">
      <c r="A366" s="974"/>
      <c r="B366" s="1170"/>
      <c r="C366" s="647"/>
      <c r="D366" s="946"/>
      <c r="E366" s="919"/>
      <c r="F366" s="919"/>
      <c r="G366" s="919"/>
      <c r="H366" s="919"/>
      <c r="I366" s="919"/>
      <c r="J366" s="919"/>
      <c r="K366" s="919"/>
      <c r="L366" s="919"/>
      <c r="M366" s="919"/>
      <c r="N366" s="919"/>
    </row>
    <row r="367" spans="1:14" ht="16.5" thickBot="1" x14ac:dyDescent="0.3">
      <c r="A367" s="974"/>
      <c r="B367" s="1170"/>
      <c r="C367" s="647"/>
      <c r="D367" s="946"/>
      <c r="E367" s="919"/>
      <c r="F367" s="919"/>
      <c r="G367" s="919"/>
      <c r="H367" s="919"/>
      <c r="I367" s="919"/>
      <c r="J367" s="919"/>
      <c r="K367" s="919"/>
      <c r="L367" s="919"/>
      <c r="M367" s="919"/>
      <c r="N367" s="919"/>
    </row>
    <row r="368" spans="1:14" ht="16.5" thickBot="1" x14ac:dyDescent="0.3">
      <c r="A368" s="974"/>
      <c r="B368" s="1170"/>
      <c r="C368" s="647"/>
      <c r="D368" s="946"/>
      <c r="E368" s="919"/>
      <c r="F368" s="919"/>
      <c r="G368" s="919"/>
      <c r="H368" s="919"/>
      <c r="I368" s="919"/>
      <c r="J368" s="919"/>
      <c r="K368" s="919"/>
      <c r="L368" s="919"/>
      <c r="M368" s="919"/>
      <c r="N368" s="919"/>
    </row>
    <row r="369" spans="1:14" ht="16.5" thickBot="1" x14ac:dyDescent="0.3">
      <c r="A369" s="974"/>
      <c r="B369" s="1170"/>
      <c r="C369" s="647"/>
      <c r="D369" s="946"/>
      <c r="E369" s="919"/>
      <c r="F369" s="919"/>
      <c r="G369" s="919"/>
      <c r="H369" s="919"/>
      <c r="I369" s="919"/>
      <c r="J369" s="919"/>
      <c r="K369" s="919"/>
      <c r="L369" s="919"/>
      <c r="M369" s="919"/>
      <c r="N369" s="919"/>
    </row>
    <row r="370" spans="1:14" ht="16.5" thickBot="1" x14ac:dyDescent="0.3">
      <c r="A370" s="974"/>
      <c r="B370" s="1170"/>
      <c r="C370" s="647"/>
      <c r="D370" s="946"/>
      <c r="E370" s="919"/>
      <c r="F370" s="919"/>
      <c r="G370" s="919"/>
      <c r="H370" s="919"/>
      <c r="I370" s="919"/>
      <c r="J370" s="919"/>
      <c r="K370" s="919"/>
      <c r="L370" s="919"/>
      <c r="M370" s="919"/>
      <c r="N370" s="919"/>
    </row>
    <row r="371" spans="1:14" ht="16.5" thickBot="1" x14ac:dyDescent="0.3">
      <c r="A371" s="974"/>
      <c r="B371" s="1170"/>
      <c r="C371" s="647"/>
      <c r="D371" s="946"/>
      <c r="E371" s="919"/>
      <c r="F371" s="919"/>
      <c r="G371" s="919"/>
      <c r="H371" s="919"/>
      <c r="I371" s="919"/>
      <c r="J371" s="919"/>
      <c r="K371" s="919"/>
      <c r="L371" s="919"/>
      <c r="M371" s="919"/>
      <c r="N371" s="919"/>
    </row>
    <row r="372" spans="1:14" ht="16.5" thickBot="1" x14ac:dyDescent="0.3">
      <c r="A372" s="974"/>
      <c r="B372" s="1170"/>
      <c r="C372" s="647"/>
      <c r="D372" s="946"/>
      <c r="E372" s="919"/>
      <c r="F372" s="919"/>
      <c r="G372" s="919"/>
      <c r="H372" s="919"/>
      <c r="I372" s="919"/>
      <c r="J372" s="919"/>
      <c r="K372" s="919"/>
      <c r="L372" s="919"/>
      <c r="M372" s="919"/>
      <c r="N372" s="919"/>
    </row>
    <row r="373" spans="1:14" ht="16.5" thickBot="1" x14ac:dyDescent="0.3">
      <c r="A373" s="974"/>
      <c r="B373" s="1170"/>
      <c r="C373" s="647"/>
      <c r="D373" s="946"/>
      <c r="E373" s="919"/>
      <c r="F373" s="919"/>
      <c r="G373" s="919"/>
      <c r="H373" s="919"/>
      <c r="I373" s="919"/>
      <c r="J373" s="919"/>
      <c r="K373" s="919"/>
      <c r="L373" s="919"/>
      <c r="M373" s="919"/>
      <c r="N373" s="919"/>
    </row>
    <row r="374" spans="1:14" ht="16.5" thickBot="1" x14ac:dyDescent="0.3">
      <c r="A374" s="974"/>
      <c r="B374" s="1170"/>
      <c r="C374" s="647"/>
      <c r="D374" s="946"/>
      <c r="E374" s="919"/>
      <c r="F374" s="919"/>
      <c r="G374" s="919"/>
      <c r="H374" s="919"/>
      <c r="I374" s="919"/>
      <c r="J374" s="919"/>
      <c r="K374" s="919"/>
      <c r="L374" s="919"/>
      <c r="M374" s="919"/>
      <c r="N374" s="919"/>
    </row>
    <row r="375" spans="1:14" ht="16.5" thickBot="1" x14ac:dyDescent="0.3">
      <c r="A375" s="974"/>
      <c r="B375" s="1170"/>
      <c r="C375" s="647"/>
      <c r="D375" s="946"/>
      <c r="E375" s="919"/>
      <c r="F375" s="919"/>
      <c r="G375" s="919"/>
      <c r="H375" s="919"/>
      <c r="I375" s="919"/>
      <c r="J375" s="919"/>
      <c r="K375" s="919"/>
      <c r="L375" s="919"/>
      <c r="M375" s="919"/>
      <c r="N375" s="919"/>
    </row>
    <row r="376" spans="1:14" ht="16.5" thickBot="1" x14ac:dyDescent="0.3">
      <c r="A376" s="974"/>
      <c r="B376" s="1170"/>
      <c r="C376" s="647"/>
      <c r="D376" s="946"/>
      <c r="E376" s="919"/>
      <c r="F376" s="919"/>
      <c r="G376" s="919"/>
      <c r="H376" s="919"/>
      <c r="I376" s="919"/>
      <c r="J376" s="919"/>
      <c r="K376" s="919"/>
      <c r="L376" s="919"/>
      <c r="M376" s="919"/>
      <c r="N376" s="919"/>
    </row>
    <row r="377" spans="1:14" ht="16.5" thickBot="1" x14ac:dyDescent="0.3">
      <c r="A377" s="974"/>
      <c r="B377" s="1170"/>
      <c r="C377" s="647"/>
      <c r="D377" s="946"/>
      <c r="E377" s="919"/>
      <c r="F377" s="919"/>
      <c r="G377" s="919"/>
      <c r="H377" s="919"/>
      <c r="I377" s="919"/>
      <c r="J377" s="919"/>
      <c r="K377" s="919"/>
      <c r="L377" s="919"/>
      <c r="M377" s="919"/>
      <c r="N377" s="919"/>
    </row>
    <row r="378" spans="1:14" ht="16.5" thickBot="1" x14ac:dyDescent="0.3">
      <c r="A378" s="974"/>
      <c r="B378" s="1170"/>
      <c r="C378" s="647"/>
      <c r="D378" s="946"/>
      <c r="E378" s="919"/>
      <c r="F378" s="919"/>
      <c r="G378" s="919"/>
      <c r="H378" s="919"/>
      <c r="I378" s="919"/>
      <c r="J378" s="919"/>
      <c r="K378" s="919"/>
      <c r="L378" s="919"/>
      <c r="M378" s="919"/>
      <c r="N378" s="919"/>
    </row>
    <row r="379" spans="1:14" ht="16.5" thickBot="1" x14ac:dyDescent="0.3">
      <c r="A379" s="974"/>
      <c r="B379" s="1170"/>
      <c r="C379" s="647"/>
      <c r="D379" s="946"/>
      <c r="E379" s="919"/>
      <c r="F379" s="919"/>
      <c r="G379" s="919"/>
      <c r="H379" s="919"/>
      <c r="I379" s="919"/>
      <c r="J379" s="919"/>
      <c r="K379" s="919"/>
      <c r="L379" s="919"/>
      <c r="M379" s="919"/>
      <c r="N379" s="919"/>
    </row>
    <row r="380" spans="1:14" ht="16.5" thickBot="1" x14ac:dyDescent="0.3">
      <c r="A380" s="974"/>
      <c r="B380" s="1170"/>
      <c r="C380" s="647"/>
      <c r="D380" s="946"/>
      <c r="E380" s="919"/>
      <c r="F380" s="919"/>
      <c r="G380" s="919"/>
      <c r="H380" s="919"/>
      <c r="I380" s="919"/>
      <c r="J380" s="919"/>
      <c r="K380" s="919"/>
      <c r="L380" s="919"/>
      <c r="M380" s="919"/>
      <c r="N380" s="919"/>
    </row>
    <row r="381" spans="1:14" ht="16.5" thickBot="1" x14ac:dyDescent="0.3">
      <c r="A381" s="974"/>
      <c r="B381" s="1170"/>
      <c r="C381" s="647"/>
      <c r="D381" s="946"/>
      <c r="E381" s="919"/>
      <c r="F381" s="919"/>
      <c r="G381" s="919"/>
      <c r="H381" s="919"/>
      <c r="I381" s="919"/>
      <c r="J381" s="919"/>
      <c r="K381" s="919"/>
      <c r="L381" s="919"/>
      <c r="M381" s="919"/>
      <c r="N381" s="919"/>
    </row>
    <row r="382" spans="1:14" ht="16.5" thickBot="1" x14ac:dyDescent="0.3">
      <c r="A382" s="974"/>
      <c r="B382" s="1170"/>
      <c r="C382" s="647"/>
      <c r="D382" s="946"/>
      <c r="E382" s="919"/>
      <c r="F382" s="919"/>
      <c r="G382" s="919"/>
      <c r="H382" s="919"/>
      <c r="I382" s="919"/>
      <c r="J382" s="919"/>
      <c r="K382" s="919"/>
      <c r="L382" s="919"/>
      <c r="M382" s="919"/>
      <c r="N382" s="919"/>
    </row>
    <row r="383" spans="1:14" ht="16.5" thickBot="1" x14ac:dyDescent="0.3">
      <c r="A383" s="974"/>
      <c r="B383" s="1170"/>
      <c r="C383" s="647"/>
      <c r="D383" s="946"/>
      <c r="E383" s="919"/>
      <c r="F383" s="919"/>
      <c r="G383" s="919"/>
      <c r="H383" s="919"/>
      <c r="I383" s="919"/>
      <c r="J383" s="919"/>
      <c r="K383" s="919"/>
      <c r="L383" s="919"/>
      <c r="M383" s="919"/>
      <c r="N383" s="919"/>
    </row>
    <row r="384" spans="1:14" ht="16.5" thickBot="1" x14ac:dyDescent="0.3">
      <c r="A384" s="974"/>
      <c r="B384" s="1170"/>
      <c r="C384" s="647"/>
      <c r="D384" s="946"/>
      <c r="E384" s="919"/>
      <c r="F384" s="919"/>
      <c r="G384" s="919"/>
      <c r="H384" s="919"/>
      <c r="I384" s="919"/>
      <c r="J384" s="919"/>
      <c r="K384" s="919"/>
      <c r="L384" s="919"/>
      <c r="M384" s="919"/>
      <c r="N384" s="919"/>
    </row>
    <row r="385" spans="1:14" ht="16.5" thickBot="1" x14ac:dyDescent="0.3">
      <c r="A385" s="974"/>
      <c r="B385" s="1170"/>
      <c r="C385" s="647"/>
      <c r="D385" s="946"/>
      <c r="E385" s="919"/>
      <c r="F385" s="919"/>
      <c r="G385" s="919"/>
      <c r="H385" s="919"/>
      <c r="I385" s="919"/>
      <c r="J385" s="919"/>
      <c r="K385" s="919"/>
      <c r="L385" s="919"/>
      <c r="M385" s="919"/>
      <c r="N385" s="919"/>
    </row>
    <row r="386" spans="1:14" ht="16.5" thickBot="1" x14ac:dyDescent="0.3">
      <c r="A386" s="974"/>
      <c r="B386" s="1170"/>
      <c r="C386" s="647"/>
      <c r="D386" s="946"/>
      <c r="E386" s="919"/>
      <c r="F386" s="919"/>
      <c r="G386" s="919"/>
      <c r="H386" s="919"/>
      <c r="I386" s="919"/>
      <c r="J386" s="919"/>
      <c r="K386" s="919"/>
      <c r="L386" s="919"/>
      <c r="M386" s="919"/>
      <c r="N386" s="919"/>
    </row>
    <row r="387" spans="1:14" ht="16.5" thickBot="1" x14ac:dyDescent="0.3">
      <c r="A387" s="974"/>
      <c r="B387" s="1170"/>
      <c r="C387" s="647"/>
      <c r="D387" s="946"/>
      <c r="E387" s="919"/>
      <c r="F387" s="919"/>
      <c r="G387" s="919"/>
      <c r="H387" s="919"/>
      <c r="I387" s="919"/>
      <c r="J387" s="919"/>
      <c r="K387" s="919"/>
      <c r="L387" s="919"/>
      <c r="M387" s="919"/>
      <c r="N387" s="919"/>
    </row>
    <row r="388" spans="1:14" ht="16.5" thickBot="1" x14ac:dyDescent="0.3">
      <c r="A388" s="974"/>
      <c r="B388" s="1170"/>
      <c r="C388" s="647"/>
      <c r="D388" s="946"/>
      <c r="E388" s="919"/>
      <c r="F388" s="919"/>
      <c r="G388" s="919"/>
      <c r="H388" s="919"/>
      <c r="I388" s="919"/>
      <c r="J388" s="919"/>
      <c r="K388" s="919"/>
      <c r="L388" s="919"/>
      <c r="M388" s="919"/>
      <c r="N388" s="919"/>
    </row>
    <row r="389" spans="1:14" ht="16.5" thickBot="1" x14ac:dyDescent="0.3">
      <c r="A389" s="974"/>
      <c r="B389" s="1170"/>
      <c r="C389" s="647"/>
      <c r="D389" s="946"/>
      <c r="E389" s="919"/>
      <c r="F389" s="919"/>
      <c r="G389" s="919"/>
      <c r="H389" s="919"/>
      <c r="I389" s="919"/>
      <c r="J389" s="919"/>
      <c r="K389" s="919"/>
      <c r="L389" s="919"/>
      <c r="M389" s="919"/>
      <c r="N389" s="919"/>
    </row>
    <row r="390" spans="1:14" ht="16.5" thickBot="1" x14ac:dyDescent="0.3">
      <c r="A390" s="974"/>
      <c r="B390" s="1170"/>
      <c r="C390" s="647"/>
      <c r="D390" s="946"/>
      <c r="E390" s="919"/>
      <c r="F390" s="919"/>
      <c r="G390" s="919"/>
      <c r="H390" s="919"/>
      <c r="I390" s="919"/>
      <c r="J390" s="919"/>
      <c r="K390" s="919"/>
      <c r="L390" s="919"/>
      <c r="M390" s="919"/>
      <c r="N390" s="919"/>
    </row>
    <row r="391" spans="1:14" ht="16.5" thickBot="1" x14ac:dyDescent="0.3">
      <c r="A391" s="974"/>
      <c r="B391" s="1170"/>
      <c r="C391" s="647"/>
      <c r="D391" s="946"/>
      <c r="E391" s="919"/>
      <c r="F391" s="919"/>
      <c r="G391" s="919"/>
      <c r="H391" s="919"/>
      <c r="I391" s="919"/>
      <c r="J391" s="919"/>
      <c r="K391" s="919"/>
      <c r="L391" s="919"/>
      <c r="M391" s="919"/>
      <c r="N391" s="919"/>
    </row>
    <row r="392" spans="1:14" ht="16.5" thickBot="1" x14ac:dyDescent="0.3">
      <c r="A392" s="974"/>
      <c r="B392" s="1170"/>
      <c r="C392" s="647"/>
      <c r="D392" s="946"/>
      <c r="E392" s="919"/>
      <c r="F392" s="919"/>
      <c r="G392" s="919"/>
      <c r="H392" s="919"/>
      <c r="I392" s="919"/>
      <c r="J392" s="919"/>
      <c r="K392" s="919"/>
      <c r="L392" s="919"/>
      <c r="M392" s="919"/>
      <c r="N392" s="919"/>
    </row>
    <row r="393" spans="1:14" ht="16.5" thickBot="1" x14ac:dyDescent="0.3">
      <c r="A393" s="974"/>
      <c r="B393" s="1170"/>
      <c r="C393" s="647"/>
      <c r="D393" s="946"/>
      <c r="E393" s="919"/>
      <c r="F393" s="919"/>
      <c r="G393" s="919"/>
      <c r="H393" s="919"/>
      <c r="I393" s="919"/>
      <c r="J393" s="919"/>
      <c r="K393" s="919"/>
      <c r="L393" s="919"/>
      <c r="M393" s="919"/>
      <c r="N393" s="919"/>
    </row>
    <row r="394" spans="1:14" ht="16.5" thickBot="1" x14ac:dyDescent="0.3">
      <c r="A394" s="974"/>
      <c r="B394" s="1170"/>
      <c r="C394" s="647"/>
      <c r="D394" s="946"/>
      <c r="E394" s="919"/>
      <c r="F394" s="919"/>
      <c r="G394" s="919"/>
      <c r="H394" s="919"/>
      <c r="I394" s="919"/>
      <c r="J394" s="919"/>
      <c r="K394" s="919"/>
      <c r="L394" s="919"/>
      <c r="M394" s="919"/>
      <c r="N394" s="919"/>
    </row>
    <row r="395" spans="1:14" ht="16.5" thickBot="1" x14ac:dyDescent="0.3">
      <c r="A395" s="974"/>
      <c r="B395" s="1170"/>
      <c r="C395" s="647"/>
      <c r="D395" s="946"/>
      <c r="E395" s="919"/>
      <c r="F395" s="919"/>
      <c r="G395" s="919"/>
      <c r="H395" s="919"/>
      <c r="I395" s="919"/>
      <c r="J395" s="919"/>
      <c r="K395" s="919"/>
      <c r="L395" s="919"/>
      <c r="M395" s="919"/>
      <c r="N395" s="919"/>
    </row>
    <row r="396" spans="1:14" ht="16.5" thickBot="1" x14ac:dyDescent="0.3">
      <c r="A396" s="974"/>
      <c r="B396" s="1170"/>
      <c r="C396" s="647"/>
      <c r="D396" s="946"/>
      <c r="E396" s="919"/>
      <c r="F396" s="919"/>
      <c r="G396" s="919"/>
      <c r="H396" s="919"/>
      <c r="I396" s="919"/>
      <c r="J396" s="919"/>
      <c r="K396" s="919"/>
      <c r="L396" s="919"/>
      <c r="M396" s="919"/>
      <c r="N396" s="919"/>
    </row>
    <row r="397" spans="1:14" ht="16.5" thickBot="1" x14ac:dyDescent="0.3">
      <c r="A397" s="974"/>
      <c r="B397" s="1170"/>
      <c r="C397" s="647"/>
      <c r="D397" s="946"/>
      <c r="E397" s="919"/>
      <c r="F397" s="919"/>
      <c r="G397" s="919"/>
      <c r="H397" s="919"/>
      <c r="I397" s="919"/>
      <c r="J397" s="919"/>
      <c r="K397" s="919"/>
      <c r="L397" s="919"/>
      <c r="M397" s="919"/>
      <c r="N397" s="919"/>
    </row>
    <row r="398" spans="1:14" ht="16.5" thickBot="1" x14ac:dyDescent="0.3">
      <c r="A398" s="974"/>
      <c r="B398" s="1170"/>
      <c r="C398" s="647"/>
      <c r="D398" s="946"/>
      <c r="E398" s="919"/>
      <c r="F398" s="919"/>
      <c r="G398" s="919"/>
      <c r="H398" s="919"/>
      <c r="I398" s="919"/>
      <c r="J398" s="919"/>
      <c r="K398" s="919"/>
      <c r="L398" s="919"/>
      <c r="M398" s="919"/>
      <c r="N398" s="919"/>
    </row>
    <row r="399" spans="1:14" ht="16.5" thickBot="1" x14ac:dyDescent="0.3">
      <c r="A399" s="974"/>
      <c r="B399" s="1170"/>
      <c r="C399" s="647"/>
      <c r="D399" s="946"/>
      <c r="E399" s="919"/>
      <c r="F399" s="919"/>
      <c r="G399" s="919"/>
      <c r="H399" s="919"/>
      <c r="I399" s="919"/>
      <c r="J399" s="919"/>
      <c r="K399" s="919"/>
      <c r="L399" s="919"/>
      <c r="M399" s="919"/>
      <c r="N399" s="919"/>
    </row>
    <row r="400" spans="1:14" ht="16.5" thickBot="1" x14ac:dyDescent="0.3">
      <c r="A400" s="974"/>
      <c r="B400" s="1170"/>
      <c r="C400" s="647"/>
      <c r="D400" s="946"/>
      <c r="E400" s="919"/>
      <c r="F400" s="919"/>
      <c r="G400" s="919"/>
      <c r="H400" s="919"/>
      <c r="I400" s="919"/>
      <c r="J400" s="919"/>
      <c r="K400" s="919"/>
      <c r="L400" s="919"/>
      <c r="M400" s="919"/>
      <c r="N400" s="919"/>
    </row>
    <row r="401" spans="1:14" ht="16.5" thickBot="1" x14ac:dyDescent="0.3">
      <c r="A401" s="974"/>
      <c r="B401" s="1170"/>
      <c r="C401" s="647"/>
      <c r="D401" s="946"/>
      <c r="E401" s="919"/>
      <c r="F401" s="919"/>
      <c r="G401" s="919"/>
      <c r="H401" s="919"/>
      <c r="I401" s="919"/>
      <c r="J401" s="919"/>
      <c r="K401" s="919"/>
      <c r="L401" s="919"/>
      <c r="M401" s="919"/>
      <c r="N401" s="919"/>
    </row>
    <row r="402" spans="1:14" ht="16.5" thickBot="1" x14ac:dyDescent="0.3">
      <c r="A402" s="974"/>
      <c r="B402" s="1170"/>
      <c r="C402" s="647"/>
      <c r="D402" s="946"/>
      <c r="E402" s="919"/>
      <c r="F402" s="919"/>
      <c r="G402" s="919"/>
      <c r="H402" s="919"/>
      <c r="I402" s="919"/>
      <c r="J402" s="919"/>
      <c r="K402" s="919"/>
      <c r="L402" s="919"/>
      <c r="M402" s="919"/>
      <c r="N402" s="919"/>
    </row>
    <row r="403" spans="1:14" ht="16.5" thickBot="1" x14ac:dyDescent="0.3">
      <c r="A403" s="974"/>
      <c r="B403" s="1170"/>
      <c r="C403" s="647"/>
      <c r="D403" s="946"/>
      <c r="E403" s="919"/>
      <c r="F403" s="919"/>
      <c r="G403" s="919"/>
      <c r="H403" s="919"/>
      <c r="I403" s="919"/>
      <c r="J403" s="919"/>
      <c r="K403" s="919"/>
      <c r="L403" s="919"/>
      <c r="M403" s="919"/>
      <c r="N403" s="919"/>
    </row>
    <row r="404" spans="1:14" ht="16.5" thickBot="1" x14ac:dyDescent="0.3">
      <c r="A404" s="974"/>
      <c r="B404" s="1170"/>
      <c r="C404" s="647"/>
      <c r="D404" s="946"/>
      <c r="E404" s="919"/>
      <c r="F404" s="919"/>
      <c r="G404" s="919"/>
      <c r="H404" s="919"/>
      <c r="I404" s="919"/>
      <c r="J404" s="919"/>
      <c r="K404" s="919"/>
      <c r="L404" s="919"/>
      <c r="M404" s="919"/>
      <c r="N404" s="919"/>
    </row>
    <row r="405" spans="1:14" ht="16.5" thickBot="1" x14ac:dyDescent="0.3">
      <c r="A405" s="974"/>
      <c r="B405" s="1170"/>
      <c r="C405" s="647"/>
      <c r="D405" s="946"/>
      <c r="E405" s="919"/>
      <c r="F405" s="919"/>
      <c r="G405" s="919"/>
      <c r="H405" s="919"/>
      <c r="I405" s="919"/>
      <c r="J405" s="919"/>
      <c r="K405" s="919"/>
      <c r="L405" s="919"/>
      <c r="M405" s="919"/>
      <c r="N405" s="919"/>
    </row>
    <row r="406" spans="1:14" ht="16.5" thickBot="1" x14ac:dyDescent="0.3">
      <c r="A406" s="974"/>
      <c r="B406" s="1170"/>
      <c r="C406" s="647"/>
      <c r="D406" s="946"/>
      <c r="E406" s="919"/>
      <c r="F406" s="919"/>
      <c r="G406" s="919"/>
      <c r="H406" s="919"/>
      <c r="I406" s="919"/>
      <c r="J406" s="919"/>
      <c r="K406" s="919"/>
      <c r="L406" s="919"/>
      <c r="M406" s="919"/>
      <c r="N406" s="919"/>
    </row>
    <row r="407" spans="1:14" ht="16.5" thickBot="1" x14ac:dyDescent="0.3">
      <c r="A407" s="974"/>
      <c r="B407" s="1170"/>
      <c r="C407" s="647"/>
      <c r="D407" s="946"/>
      <c r="E407" s="919"/>
      <c r="F407" s="919"/>
      <c r="G407" s="919"/>
      <c r="H407" s="919"/>
      <c r="I407" s="919"/>
      <c r="J407" s="919"/>
      <c r="K407" s="919"/>
      <c r="L407" s="919"/>
      <c r="M407" s="919"/>
      <c r="N407" s="919"/>
    </row>
    <row r="408" spans="1:14" ht="16.5" thickBot="1" x14ac:dyDescent="0.3">
      <c r="A408" s="974"/>
      <c r="B408" s="1170"/>
      <c r="C408" s="647"/>
      <c r="D408" s="946"/>
      <c r="E408" s="919"/>
      <c r="F408" s="919"/>
      <c r="G408" s="919"/>
      <c r="H408" s="919"/>
      <c r="I408" s="919"/>
      <c r="J408" s="919"/>
      <c r="K408" s="919"/>
      <c r="L408" s="919"/>
      <c r="M408" s="919"/>
      <c r="N408" s="919"/>
    </row>
    <row r="409" spans="1:14" ht="16.5" thickBot="1" x14ac:dyDescent="0.3">
      <c r="A409" s="974"/>
      <c r="B409" s="1170"/>
      <c r="C409" s="647"/>
      <c r="D409" s="946"/>
      <c r="E409" s="919"/>
      <c r="F409" s="919"/>
      <c r="G409" s="919"/>
      <c r="H409" s="919"/>
      <c r="I409" s="919"/>
      <c r="J409" s="919"/>
      <c r="K409" s="919"/>
      <c r="L409" s="919"/>
      <c r="M409" s="919"/>
      <c r="N409" s="919"/>
    </row>
    <row r="410" spans="1:14" ht="16.5" thickBot="1" x14ac:dyDescent="0.3">
      <c r="A410" s="974"/>
      <c r="B410" s="1170"/>
      <c r="C410" s="647"/>
      <c r="D410" s="946"/>
      <c r="E410" s="919"/>
      <c r="F410" s="919"/>
      <c r="G410" s="919"/>
      <c r="H410" s="919"/>
      <c r="I410" s="919"/>
      <c r="J410" s="919"/>
      <c r="K410" s="919"/>
      <c r="L410" s="919"/>
      <c r="M410" s="919"/>
      <c r="N410" s="919"/>
    </row>
    <row r="411" spans="1:14" ht="16.5" thickBot="1" x14ac:dyDescent="0.3">
      <c r="A411" s="974"/>
      <c r="B411" s="1170"/>
      <c r="C411" s="647"/>
      <c r="D411" s="946"/>
      <c r="E411" s="919"/>
      <c r="F411" s="919"/>
      <c r="G411" s="919"/>
      <c r="H411" s="919"/>
      <c r="I411" s="919"/>
      <c r="J411" s="919"/>
      <c r="K411" s="919"/>
      <c r="L411" s="919"/>
      <c r="M411" s="919"/>
      <c r="N411" s="919"/>
    </row>
    <row r="412" spans="1:14" ht="16.5" thickBot="1" x14ac:dyDescent="0.3">
      <c r="A412" s="974"/>
      <c r="B412" s="1170"/>
      <c r="C412" s="647"/>
      <c r="D412" s="946"/>
      <c r="E412" s="919"/>
      <c r="F412" s="919"/>
      <c r="G412" s="919"/>
      <c r="H412" s="919"/>
      <c r="I412" s="919"/>
      <c r="J412" s="919"/>
      <c r="K412" s="919"/>
      <c r="L412" s="919"/>
      <c r="M412" s="919"/>
      <c r="N412" s="919"/>
    </row>
    <row r="413" spans="1:14" ht="16.5" thickBot="1" x14ac:dyDescent="0.3">
      <c r="A413" s="974"/>
      <c r="B413" s="1170"/>
      <c r="C413" s="647"/>
      <c r="D413" s="946"/>
      <c r="E413" s="919"/>
      <c r="F413" s="919"/>
      <c r="G413" s="919"/>
      <c r="H413" s="919"/>
      <c r="I413" s="919"/>
      <c r="J413" s="919"/>
      <c r="K413" s="919"/>
      <c r="L413" s="919"/>
      <c r="M413" s="919"/>
      <c r="N413" s="919"/>
    </row>
    <row r="414" spans="1:14" ht="16.5" thickBot="1" x14ac:dyDescent="0.3">
      <c r="A414" s="974"/>
      <c r="B414" s="1170"/>
      <c r="C414" s="647"/>
      <c r="D414" s="946"/>
      <c r="E414" s="919"/>
      <c r="F414" s="919"/>
      <c r="G414" s="919"/>
      <c r="H414" s="919"/>
      <c r="I414" s="919"/>
      <c r="J414" s="919"/>
      <c r="K414" s="919"/>
      <c r="L414" s="919"/>
      <c r="M414" s="919"/>
      <c r="N414" s="919"/>
    </row>
    <row r="415" spans="1:14" ht="16.5" thickBot="1" x14ac:dyDescent="0.3">
      <c r="A415" s="974"/>
      <c r="B415" s="1170"/>
      <c r="C415" s="647"/>
      <c r="D415" s="946"/>
      <c r="E415" s="919"/>
      <c r="F415" s="919"/>
      <c r="G415" s="919"/>
      <c r="H415" s="919"/>
      <c r="I415" s="919"/>
      <c r="J415" s="919"/>
      <c r="K415" s="919"/>
      <c r="L415" s="919"/>
      <c r="M415" s="919"/>
      <c r="N415" s="919"/>
    </row>
    <row r="416" spans="1:14" ht="16.5" thickBot="1" x14ac:dyDescent="0.3">
      <c r="A416" s="974"/>
      <c r="B416" s="1170"/>
      <c r="C416" s="647"/>
      <c r="D416" s="946"/>
      <c r="E416" s="919"/>
      <c r="F416" s="919"/>
      <c r="G416" s="919"/>
      <c r="H416" s="919"/>
      <c r="I416" s="919"/>
      <c r="J416" s="919"/>
      <c r="K416" s="919"/>
      <c r="L416" s="919"/>
      <c r="M416" s="919"/>
      <c r="N416" s="919"/>
    </row>
    <row r="417" spans="1:14" ht="16.5" thickBot="1" x14ac:dyDescent="0.3">
      <c r="A417" s="974"/>
      <c r="B417" s="1170"/>
      <c r="C417" s="647"/>
      <c r="D417" s="946"/>
      <c r="E417" s="919"/>
      <c r="F417" s="919"/>
      <c r="G417" s="919"/>
      <c r="H417" s="919"/>
      <c r="I417" s="919"/>
      <c r="J417" s="919"/>
      <c r="K417" s="919"/>
      <c r="L417" s="919"/>
      <c r="M417" s="919"/>
      <c r="N417" s="919"/>
    </row>
    <row r="418" spans="1:14" ht="16.5" thickBot="1" x14ac:dyDescent="0.3">
      <c r="A418" s="974"/>
      <c r="B418" s="1170"/>
      <c r="C418" s="647"/>
      <c r="D418" s="946"/>
      <c r="E418" s="919"/>
      <c r="F418" s="919"/>
      <c r="G418" s="919"/>
      <c r="H418" s="919"/>
      <c r="I418" s="919"/>
      <c r="J418" s="919"/>
      <c r="K418" s="919"/>
      <c r="L418" s="919"/>
      <c r="M418" s="919"/>
      <c r="N418" s="919"/>
    </row>
    <row r="419" spans="1:14" ht="16.5" thickBot="1" x14ac:dyDescent="0.3">
      <c r="A419" s="974"/>
      <c r="B419" s="1170"/>
      <c r="C419" s="647"/>
      <c r="D419" s="946"/>
      <c r="E419" s="919"/>
      <c r="F419" s="919"/>
      <c r="G419" s="919"/>
      <c r="H419" s="919"/>
      <c r="I419" s="919"/>
      <c r="J419" s="919"/>
      <c r="K419" s="919"/>
      <c r="L419" s="919"/>
      <c r="M419" s="919"/>
      <c r="N419" s="919"/>
    </row>
    <row r="420" spans="1:14" ht="16.5" thickBot="1" x14ac:dyDescent="0.3">
      <c r="A420" s="974"/>
      <c r="B420" s="1170"/>
      <c r="C420" s="647"/>
      <c r="D420" s="946"/>
      <c r="E420" s="919"/>
      <c r="F420" s="919"/>
      <c r="G420" s="919"/>
      <c r="H420" s="919"/>
      <c r="I420" s="919"/>
      <c r="J420" s="919"/>
      <c r="K420" s="919"/>
      <c r="L420" s="919"/>
      <c r="M420" s="919"/>
      <c r="N420" s="919"/>
    </row>
    <row r="421" spans="1:14" ht="16.5" thickBot="1" x14ac:dyDescent="0.3">
      <c r="A421" s="974"/>
      <c r="B421" s="1170"/>
      <c r="C421" s="647"/>
      <c r="D421" s="946"/>
      <c r="E421" s="919"/>
      <c r="F421" s="919"/>
      <c r="G421" s="919"/>
      <c r="H421" s="919"/>
      <c r="I421" s="919"/>
      <c r="J421" s="919"/>
      <c r="K421" s="919"/>
      <c r="L421" s="919"/>
      <c r="M421" s="919"/>
      <c r="N421" s="919"/>
    </row>
    <row r="422" spans="1:14" ht="16.5" thickBot="1" x14ac:dyDescent="0.3">
      <c r="A422" s="974"/>
      <c r="B422" s="1170"/>
      <c r="C422" s="647"/>
      <c r="D422" s="946"/>
      <c r="E422" s="919"/>
      <c r="F422" s="919"/>
      <c r="G422" s="919"/>
      <c r="H422" s="919"/>
      <c r="I422" s="919"/>
      <c r="J422" s="919"/>
      <c r="K422" s="919"/>
      <c r="L422" s="919"/>
      <c r="M422" s="919"/>
      <c r="N422" s="919"/>
    </row>
    <row r="423" spans="1:14" ht="16.5" thickBot="1" x14ac:dyDescent="0.3">
      <c r="A423" s="974"/>
      <c r="B423" s="1170"/>
      <c r="C423" s="647"/>
      <c r="D423" s="946"/>
      <c r="E423" s="919"/>
      <c r="F423" s="919"/>
      <c r="G423" s="919"/>
      <c r="H423" s="919"/>
      <c r="I423" s="919"/>
      <c r="J423" s="919"/>
      <c r="K423" s="919"/>
      <c r="L423" s="919"/>
      <c r="M423" s="919"/>
      <c r="N423" s="919"/>
    </row>
    <row r="424" spans="1:14" ht="16.5" thickBot="1" x14ac:dyDescent="0.3">
      <c r="A424" s="974"/>
      <c r="B424" s="1170"/>
      <c r="C424" s="647"/>
      <c r="D424" s="946"/>
      <c r="E424" s="919"/>
      <c r="F424" s="919"/>
      <c r="G424" s="919"/>
      <c r="H424" s="919"/>
      <c r="I424" s="919"/>
      <c r="J424" s="919"/>
      <c r="K424" s="919"/>
      <c r="L424" s="919"/>
      <c r="M424" s="919"/>
      <c r="N424" s="919"/>
    </row>
    <row r="425" spans="1:14" ht="16.5" thickBot="1" x14ac:dyDescent="0.3">
      <c r="A425" s="974"/>
      <c r="B425" s="1170"/>
      <c r="C425" s="647"/>
      <c r="D425" s="946"/>
      <c r="E425" s="919"/>
      <c r="F425" s="919"/>
      <c r="G425" s="919"/>
      <c r="H425" s="919"/>
      <c r="I425" s="919"/>
      <c r="J425" s="919"/>
      <c r="K425" s="919"/>
      <c r="L425" s="919"/>
      <c r="M425" s="919"/>
      <c r="N425" s="919"/>
    </row>
    <row r="426" spans="1:14" ht="16.5" thickBot="1" x14ac:dyDescent="0.3">
      <c r="A426" s="974"/>
      <c r="B426" s="1170"/>
      <c r="C426" s="647"/>
      <c r="D426" s="946"/>
      <c r="E426" s="919"/>
      <c r="F426" s="919"/>
      <c r="G426" s="919"/>
      <c r="H426" s="919"/>
      <c r="I426" s="919"/>
      <c r="J426" s="919"/>
      <c r="K426" s="919"/>
      <c r="L426" s="919"/>
      <c r="M426" s="919"/>
      <c r="N426" s="919"/>
    </row>
    <row r="427" spans="1:14" ht="16.5" thickBot="1" x14ac:dyDescent="0.3">
      <c r="A427" s="974"/>
      <c r="B427" s="1170"/>
      <c r="C427" s="647"/>
      <c r="D427" s="946"/>
      <c r="E427" s="919"/>
      <c r="F427" s="919"/>
      <c r="G427" s="919"/>
      <c r="H427" s="919"/>
      <c r="I427" s="919"/>
      <c r="J427" s="919"/>
      <c r="K427" s="919"/>
      <c r="L427" s="919"/>
      <c r="M427" s="919"/>
      <c r="N427" s="919"/>
    </row>
    <row r="428" spans="1:14" ht="16.5" thickBot="1" x14ac:dyDescent="0.3">
      <c r="A428" s="974"/>
      <c r="B428" s="1170"/>
      <c r="C428" s="647"/>
      <c r="D428" s="946"/>
      <c r="E428" s="919"/>
      <c r="F428" s="919"/>
      <c r="G428" s="919"/>
      <c r="H428" s="919"/>
      <c r="I428" s="919"/>
      <c r="J428" s="919"/>
      <c r="K428" s="919"/>
      <c r="L428" s="919"/>
      <c r="M428" s="919"/>
      <c r="N428" s="919"/>
    </row>
    <row r="429" spans="1:14" ht="16.5" thickBot="1" x14ac:dyDescent="0.3">
      <c r="A429" s="974"/>
      <c r="B429" s="1170"/>
      <c r="C429" s="647"/>
      <c r="D429" s="946"/>
      <c r="E429" s="919"/>
      <c r="F429" s="919"/>
      <c r="G429" s="919"/>
      <c r="H429" s="919"/>
      <c r="I429" s="919"/>
      <c r="J429" s="919"/>
      <c r="K429" s="919"/>
      <c r="L429" s="919"/>
      <c r="M429" s="919"/>
      <c r="N429" s="919"/>
    </row>
    <row r="430" spans="1:14" ht="16.5" thickBot="1" x14ac:dyDescent="0.3">
      <c r="A430" s="974"/>
      <c r="B430" s="1170"/>
      <c r="C430" s="647"/>
      <c r="D430" s="946"/>
      <c r="E430" s="919"/>
      <c r="F430" s="919"/>
      <c r="G430" s="919"/>
      <c r="H430" s="919"/>
      <c r="I430" s="919"/>
      <c r="J430" s="919"/>
      <c r="K430" s="919"/>
      <c r="L430" s="919"/>
      <c r="M430" s="919"/>
      <c r="N430" s="919"/>
    </row>
    <row r="431" spans="1:14" ht="16.5" thickBot="1" x14ac:dyDescent="0.3">
      <c r="A431" s="974"/>
      <c r="B431" s="1170"/>
      <c r="C431" s="647"/>
      <c r="D431" s="946"/>
      <c r="E431" s="919"/>
      <c r="F431" s="919"/>
      <c r="G431" s="919"/>
      <c r="H431" s="919"/>
      <c r="I431" s="919"/>
      <c r="J431" s="919"/>
      <c r="K431" s="919"/>
      <c r="L431" s="919"/>
      <c r="M431" s="919"/>
      <c r="N431" s="919"/>
    </row>
    <row r="432" spans="1:14" ht="16.5" thickBot="1" x14ac:dyDescent="0.3">
      <c r="A432" s="974"/>
      <c r="B432" s="1170"/>
      <c r="C432" s="647"/>
      <c r="D432" s="946"/>
      <c r="E432" s="919"/>
      <c r="F432" s="919"/>
      <c r="G432" s="919"/>
      <c r="H432" s="919"/>
      <c r="I432" s="919"/>
      <c r="J432" s="919"/>
      <c r="K432" s="919"/>
      <c r="L432" s="919"/>
      <c r="M432" s="919"/>
      <c r="N432" s="919"/>
    </row>
    <row r="433" spans="1:14" ht="16.5" thickBot="1" x14ac:dyDescent="0.3">
      <c r="A433" s="974"/>
      <c r="B433" s="1170"/>
      <c r="C433" s="647"/>
      <c r="D433" s="946"/>
      <c r="E433" s="919"/>
      <c r="F433" s="919"/>
      <c r="G433" s="919"/>
      <c r="H433" s="919"/>
      <c r="I433" s="919"/>
      <c r="J433" s="919"/>
      <c r="K433" s="919"/>
      <c r="L433" s="919"/>
      <c r="M433" s="919"/>
      <c r="N433" s="919"/>
    </row>
    <row r="434" spans="1:14" ht="16.5" thickBot="1" x14ac:dyDescent="0.3">
      <c r="A434" s="974"/>
      <c r="B434" s="1170"/>
      <c r="C434" s="647"/>
      <c r="D434" s="946"/>
      <c r="E434" s="919"/>
      <c r="F434" s="919"/>
      <c r="G434" s="919"/>
      <c r="H434" s="919"/>
      <c r="I434" s="919"/>
      <c r="J434" s="919"/>
      <c r="K434" s="919"/>
      <c r="L434" s="919"/>
      <c r="M434" s="919"/>
      <c r="N434" s="919"/>
    </row>
    <row r="435" spans="1:14" ht="16.5" thickBot="1" x14ac:dyDescent="0.3">
      <c r="A435" s="974"/>
      <c r="B435" s="1170"/>
      <c r="C435" s="647"/>
      <c r="D435" s="946"/>
      <c r="E435" s="919"/>
      <c r="F435" s="919"/>
      <c r="G435" s="919"/>
      <c r="H435" s="919"/>
      <c r="I435" s="919"/>
      <c r="J435" s="919"/>
      <c r="K435" s="919"/>
      <c r="L435" s="919"/>
      <c r="M435" s="919"/>
      <c r="N435" s="919"/>
    </row>
    <row r="436" spans="1:14" ht="16.5" thickBot="1" x14ac:dyDescent="0.3">
      <c r="A436" s="974"/>
      <c r="B436" s="1170"/>
      <c r="C436" s="647"/>
      <c r="D436" s="946"/>
      <c r="E436" s="919"/>
      <c r="F436" s="919"/>
      <c r="G436" s="919"/>
      <c r="H436" s="919"/>
      <c r="I436" s="919"/>
      <c r="J436" s="919"/>
      <c r="K436" s="919"/>
      <c r="L436" s="919"/>
      <c r="M436" s="919"/>
      <c r="N436" s="919"/>
    </row>
    <row r="437" spans="1:14" ht="16.5" thickBot="1" x14ac:dyDescent="0.3">
      <c r="A437" s="974"/>
      <c r="B437" s="1170"/>
      <c r="C437" s="647"/>
      <c r="D437" s="946"/>
      <c r="E437" s="919"/>
      <c r="F437" s="919"/>
      <c r="G437" s="919"/>
      <c r="H437" s="919"/>
      <c r="I437" s="919"/>
      <c r="J437" s="919"/>
      <c r="K437" s="919"/>
      <c r="L437" s="919"/>
      <c r="M437" s="919"/>
      <c r="N437" s="919"/>
    </row>
    <row r="438" spans="1:14" ht="16.5" thickBot="1" x14ac:dyDescent="0.3">
      <c r="A438" s="974"/>
      <c r="B438" s="1170"/>
      <c r="C438" s="647"/>
      <c r="D438" s="946"/>
      <c r="E438" s="919"/>
      <c r="F438" s="919"/>
      <c r="G438" s="919"/>
      <c r="H438" s="919"/>
      <c r="I438" s="919"/>
      <c r="J438" s="919"/>
      <c r="K438" s="919"/>
      <c r="L438" s="919"/>
      <c r="M438" s="919"/>
      <c r="N438" s="919"/>
    </row>
    <row r="439" spans="1:14" ht="16.5" thickBot="1" x14ac:dyDescent="0.3">
      <c r="A439" s="974"/>
      <c r="B439" s="1170"/>
      <c r="C439" s="647"/>
      <c r="D439" s="946"/>
      <c r="E439" s="919"/>
      <c r="F439" s="919"/>
      <c r="G439" s="919"/>
      <c r="H439" s="919"/>
      <c r="I439" s="919"/>
      <c r="J439" s="919"/>
      <c r="K439" s="919"/>
      <c r="L439" s="919"/>
      <c r="M439" s="919"/>
      <c r="N439" s="919"/>
    </row>
    <row r="440" spans="1:14" ht="16.5" thickBot="1" x14ac:dyDescent="0.3">
      <c r="A440" s="974"/>
      <c r="B440" s="1170"/>
      <c r="C440" s="647"/>
      <c r="D440" s="946"/>
      <c r="E440" s="919"/>
      <c r="F440" s="919"/>
      <c r="G440" s="919"/>
      <c r="H440" s="919"/>
      <c r="I440" s="919"/>
      <c r="J440" s="919"/>
      <c r="K440" s="919"/>
      <c r="L440" s="919"/>
      <c r="M440" s="919"/>
      <c r="N440" s="919"/>
    </row>
    <row r="441" spans="1:14" ht="16.5" thickBot="1" x14ac:dyDescent="0.3">
      <c r="A441" s="974"/>
      <c r="B441" s="1170"/>
      <c r="C441" s="647"/>
      <c r="D441" s="946"/>
      <c r="E441" s="919"/>
      <c r="F441" s="919"/>
      <c r="G441" s="919"/>
      <c r="H441" s="919"/>
      <c r="I441" s="919"/>
      <c r="J441" s="919"/>
      <c r="K441" s="919"/>
      <c r="L441" s="919"/>
      <c r="M441" s="919"/>
      <c r="N441" s="919"/>
    </row>
    <row r="442" spans="1:14" ht="16.5" thickBot="1" x14ac:dyDescent="0.3">
      <c r="A442" s="974"/>
      <c r="B442" s="1170"/>
      <c r="C442" s="647"/>
      <c r="D442" s="946"/>
      <c r="E442" s="919"/>
      <c r="F442" s="919"/>
      <c r="G442" s="919"/>
      <c r="H442" s="919"/>
      <c r="I442" s="919"/>
      <c r="J442" s="919"/>
      <c r="K442" s="919"/>
      <c r="L442" s="919"/>
      <c r="M442" s="919"/>
      <c r="N442" s="919"/>
    </row>
    <row r="443" spans="1:14" ht="16.5" thickBot="1" x14ac:dyDescent="0.3">
      <c r="A443" s="974"/>
      <c r="B443" s="1170"/>
      <c r="C443" s="647"/>
      <c r="D443" s="946"/>
      <c r="E443" s="919"/>
      <c r="F443" s="919"/>
      <c r="G443" s="919"/>
      <c r="H443" s="919"/>
      <c r="I443" s="919"/>
      <c r="J443" s="919"/>
      <c r="K443" s="919"/>
      <c r="L443" s="919"/>
      <c r="M443" s="919"/>
      <c r="N443" s="919"/>
    </row>
    <row r="444" spans="1:14" ht="16.5" thickBot="1" x14ac:dyDescent="0.3">
      <c r="A444" s="974"/>
      <c r="B444" s="1170"/>
      <c r="C444" s="647"/>
      <c r="D444" s="946"/>
      <c r="E444" s="919"/>
      <c r="F444" s="919"/>
      <c r="G444" s="919"/>
      <c r="H444" s="919"/>
      <c r="I444" s="919"/>
      <c r="J444" s="919"/>
      <c r="K444" s="919"/>
      <c r="L444" s="919"/>
      <c r="M444" s="919"/>
      <c r="N444" s="919"/>
    </row>
    <row r="445" spans="1:14" ht="16.5" thickBot="1" x14ac:dyDescent="0.3">
      <c r="A445" s="974"/>
      <c r="B445" s="1170"/>
      <c r="C445" s="647"/>
      <c r="D445" s="946"/>
      <c r="E445" s="919"/>
      <c r="F445" s="919"/>
      <c r="G445" s="919"/>
      <c r="H445" s="919"/>
      <c r="I445" s="919"/>
      <c r="J445" s="919"/>
      <c r="K445" s="919"/>
      <c r="L445" s="919"/>
      <c r="M445" s="919"/>
      <c r="N445" s="919"/>
    </row>
    <row r="446" spans="1:14" ht="16.5" thickBot="1" x14ac:dyDescent="0.3">
      <c r="A446" s="974"/>
      <c r="B446" s="1170"/>
      <c r="C446" s="647"/>
      <c r="D446" s="946"/>
      <c r="E446" s="919"/>
      <c r="F446" s="919"/>
      <c r="G446" s="919"/>
      <c r="H446" s="919"/>
      <c r="I446" s="919"/>
      <c r="J446" s="919"/>
      <c r="K446" s="919"/>
      <c r="L446" s="919"/>
      <c r="M446" s="919"/>
      <c r="N446" s="919"/>
    </row>
    <row r="447" spans="1:14" ht="16.5" thickBot="1" x14ac:dyDescent="0.3">
      <c r="A447" s="974"/>
      <c r="B447" s="1170"/>
      <c r="C447" s="647"/>
      <c r="D447" s="946"/>
      <c r="E447" s="919"/>
      <c r="F447" s="919"/>
      <c r="G447" s="919"/>
      <c r="H447" s="919"/>
      <c r="I447" s="919"/>
      <c r="J447" s="919"/>
      <c r="K447" s="919"/>
      <c r="L447" s="919"/>
      <c r="M447" s="919"/>
      <c r="N447" s="919"/>
    </row>
    <row r="448" spans="1:14" ht="16.5" thickBot="1" x14ac:dyDescent="0.3">
      <c r="A448" s="974"/>
      <c r="B448" s="1170"/>
      <c r="C448" s="647"/>
      <c r="D448" s="946"/>
      <c r="E448" s="919"/>
      <c r="F448" s="919"/>
      <c r="G448" s="919"/>
      <c r="H448" s="919"/>
      <c r="I448" s="919"/>
      <c r="J448" s="919"/>
      <c r="K448" s="919"/>
      <c r="L448" s="919"/>
      <c r="M448" s="919"/>
      <c r="N448" s="919"/>
    </row>
    <row r="449" spans="1:14" ht="16.5" thickBot="1" x14ac:dyDescent="0.3">
      <c r="A449" s="974"/>
      <c r="B449" s="1170"/>
      <c r="C449" s="647"/>
      <c r="D449" s="946"/>
      <c r="E449" s="919"/>
      <c r="F449" s="919"/>
      <c r="G449" s="919"/>
      <c r="H449" s="919"/>
      <c r="I449" s="919"/>
      <c r="J449" s="919"/>
      <c r="K449" s="919"/>
      <c r="L449" s="919"/>
      <c r="M449" s="919"/>
      <c r="N449" s="919"/>
    </row>
    <row r="450" spans="1:14" ht="16.5" thickBot="1" x14ac:dyDescent="0.3">
      <c r="A450" s="974"/>
      <c r="B450" s="1170"/>
      <c r="C450" s="647"/>
      <c r="D450" s="946"/>
      <c r="E450" s="919"/>
      <c r="F450" s="919"/>
      <c r="G450" s="919"/>
      <c r="H450" s="919"/>
      <c r="I450" s="919"/>
      <c r="J450" s="919"/>
      <c r="K450" s="919"/>
      <c r="L450" s="919"/>
      <c r="M450" s="919"/>
      <c r="N450" s="919"/>
    </row>
    <row r="451" spans="1:14" ht="16.5" thickBot="1" x14ac:dyDescent="0.3">
      <c r="A451" s="974"/>
      <c r="B451" s="1170"/>
      <c r="C451" s="647"/>
      <c r="D451" s="946"/>
      <c r="E451" s="919"/>
      <c r="F451" s="919"/>
      <c r="G451" s="919"/>
      <c r="H451" s="919"/>
      <c r="I451" s="919"/>
      <c r="J451" s="919"/>
      <c r="K451" s="919"/>
      <c r="L451" s="919"/>
      <c r="M451" s="919"/>
      <c r="N451" s="919"/>
    </row>
    <row r="452" spans="1:14" ht="16.5" thickBot="1" x14ac:dyDescent="0.3">
      <c r="A452" s="974"/>
      <c r="B452" s="1170"/>
      <c r="C452" s="647"/>
      <c r="D452" s="946"/>
      <c r="E452" s="919"/>
      <c r="F452" s="919"/>
      <c r="G452" s="919"/>
      <c r="H452" s="919"/>
      <c r="I452" s="919"/>
      <c r="J452" s="919"/>
      <c r="K452" s="919"/>
      <c r="L452" s="919"/>
      <c r="M452" s="919"/>
      <c r="N452" s="919"/>
    </row>
    <row r="453" spans="1:14" ht="16.5" thickBot="1" x14ac:dyDescent="0.3">
      <c r="A453" s="974"/>
      <c r="B453" s="1170"/>
      <c r="C453" s="647"/>
      <c r="D453" s="946"/>
      <c r="E453" s="919"/>
      <c r="F453" s="919"/>
      <c r="G453" s="919"/>
      <c r="H453" s="919"/>
      <c r="I453" s="919"/>
      <c r="J453" s="919"/>
      <c r="K453" s="919"/>
      <c r="L453" s="919"/>
      <c r="M453" s="919"/>
      <c r="N453" s="919"/>
    </row>
    <row r="454" spans="1:14" ht="16.5" thickBot="1" x14ac:dyDescent="0.3">
      <c r="A454" s="974"/>
      <c r="B454" s="1170"/>
      <c r="C454" s="647"/>
      <c r="D454" s="946"/>
      <c r="E454" s="919"/>
      <c r="F454" s="919"/>
      <c r="G454" s="919"/>
      <c r="H454" s="919"/>
      <c r="I454" s="919"/>
      <c r="J454" s="919"/>
      <c r="K454" s="919"/>
      <c r="L454" s="919"/>
      <c r="M454" s="919"/>
      <c r="N454" s="919"/>
    </row>
    <row r="455" spans="1:14" ht="16.5" thickBot="1" x14ac:dyDescent="0.3">
      <c r="A455" s="974"/>
      <c r="B455" s="1170"/>
      <c r="C455" s="647"/>
      <c r="D455" s="946"/>
      <c r="E455" s="919"/>
      <c r="F455" s="919"/>
      <c r="G455" s="919"/>
      <c r="H455" s="919"/>
      <c r="I455" s="919"/>
      <c r="J455" s="919"/>
      <c r="K455" s="919"/>
      <c r="L455" s="919"/>
      <c r="M455" s="919"/>
      <c r="N455" s="919"/>
    </row>
    <row r="456" spans="1:14" ht="16.5" thickBot="1" x14ac:dyDescent="0.3">
      <c r="A456" s="974"/>
      <c r="B456" s="1170"/>
      <c r="C456" s="647"/>
      <c r="D456" s="946"/>
      <c r="E456" s="919"/>
      <c r="F456" s="919"/>
      <c r="G456" s="919"/>
      <c r="H456" s="919"/>
      <c r="I456" s="919"/>
      <c r="J456" s="919"/>
      <c r="K456" s="919"/>
      <c r="L456" s="919"/>
      <c r="M456" s="919"/>
      <c r="N456" s="919"/>
    </row>
    <row r="457" spans="1:14" ht="16.5" thickBot="1" x14ac:dyDescent="0.3">
      <c r="A457" s="974"/>
      <c r="B457" s="1170"/>
      <c r="C457" s="647"/>
      <c r="D457" s="946"/>
      <c r="E457" s="919"/>
      <c r="F457" s="919"/>
      <c r="G457" s="919"/>
      <c r="H457" s="919"/>
      <c r="I457" s="919"/>
      <c r="J457" s="919"/>
      <c r="K457" s="919"/>
      <c r="L457" s="919"/>
      <c r="M457" s="919"/>
      <c r="N457" s="919"/>
    </row>
    <row r="458" spans="1:14" ht="16.5" thickBot="1" x14ac:dyDescent="0.3">
      <c r="A458" s="974"/>
      <c r="B458" s="1170"/>
      <c r="C458" s="647"/>
      <c r="D458" s="946"/>
      <c r="E458" s="919"/>
      <c r="F458" s="919"/>
      <c r="G458" s="919"/>
      <c r="H458" s="919"/>
      <c r="I458" s="919"/>
      <c r="J458" s="919"/>
      <c r="K458" s="919"/>
      <c r="L458" s="919"/>
      <c r="M458" s="919"/>
      <c r="N458" s="919"/>
    </row>
    <row r="459" spans="1:14" ht="16.5" thickBot="1" x14ac:dyDescent="0.3">
      <c r="A459" s="974"/>
      <c r="B459" s="1170"/>
      <c r="C459" s="647"/>
      <c r="D459" s="946"/>
      <c r="E459" s="919"/>
      <c r="F459" s="919"/>
      <c r="G459" s="919"/>
      <c r="H459" s="919"/>
      <c r="I459" s="919"/>
      <c r="J459" s="919"/>
      <c r="K459" s="919"/>
      <c r="L459" s="919"/>
      <c r="M459" s="919"/>
      <c r="N459" s="919"/>
    </row>
    <row r="460" spans="1:14" ht="16.5" thickBot="1" x14ac:dyDescent="0.3">
      <c r="A460" s="974"/>
      <c r="B460" s="1170"/>
      <c r="C460" s="647"/>
      <c r="D460" s="946"/>
      <c r="E460" s="919"/>
      <c r="F460" s="919"/>
      <c r="G460" s="919"/>
      <c r="H460" s="919"/>
      <c r="I460" s="919"/>
      <c r="J460" s="919"/>
      <c r="K460" s="919"/>
      <c r="L460" s="919"/>
      <c r="M460" s="919"/>
      <c r="N460" s="919"/>
    </row>
    <row r="461" spans="1:14" ht="16.5" thickBot="1" x14ac:dyDescent="0.3">
      <c r="A461" s="974"/>
      <c r="B461" s="1170"/>
      <c r="C461" s="647"/>
      <c r="D461" s="946"/>
      <c r="E461" s="919"/>
      <c r="F461" s="919"/>
      <c r="G461" s="919"/>
      <c r="H461" s="919"/>
      <c r="I461" s="919"/>
      <c r="J461" s="919"/>
      <c r="K461" s="919"/>
      <c r="L461" s="919"/>
      <c r="M461" s="919"/>
      <c r="N461" s="919"/>
    </row>
    <row r="462" spans="1:14" ht="16.5" thickBot="1" x14ac:dyDescent="0.3">
      <c r="A462" s="974"/>
      <c r="B462" s="1170"/>
      <c r="C462" s="647"/>
      <c r="D462" s="946"/>
      <c r="E462" s="919"/>
      <c r="F462" s="919"/>
      <c r="G462" s="919"/>
      <c r="H462" s="919"/>
      <c r="I462" s="919"/>
      <c r="J462" s="919"/>
      <c r="K462" s="919"/>
      <c r="L462" s="919"/>
      <c r="M462" s="919"/>
      <c r="N462" s="919"/>
    </row>
    <row r="463" spans="1:14" ht="16.5" thickBot="1" x14ac:dyDescent="0.3">
      <c r="A463" s="974"/>
      <c r="B463" s="1170"/>
      <c r="C463" s="647"/>
      <c r="D463" s="946"/>
      <c r="E463" s="919"/>
      <c r="F463" s="919"/>
      <c r="G463" s="919"/>
      <c r="H463" s="919"/>
      <c r="I463" s="919"/>
      <c r="J463" s="919"/>
      <c r="K463" s="919"/>
      <c r="L463" s="919"/>
      <c r="M463" s="919"/>
      <c r="N463" s="919"/>
    </row>
    <row r="464" spans="1:14" ht="16.5" thickBot="1" x14ac:dyDescent="0.3">
      <c r="A464" s="974"/>
      <c r="B464" s="1170"/>
      <c r="C464" s="647"/>
      <c r="D464" s="946"/>
      <c r="E464" s="919"/>
      <c r="F464" s="919"/>
      <c r="G464" s="919"/>
      <c r="H464" s="919"/>
      <c r="I464" s="919"/>
      <c r="J464" s="919"/>
      <c r="K464" s="919"/>
      <c r="L464" s="919"/>
      <c r="M464" s="919"/>
      <c r="N464" s="919"/>
    </row>
    <row r="465" spans="1:14" ht="16.5" thickBot="1" x14ac:dyDescent="0.3">
      <c r="A465" s="974"/>
      <c r="B465" s="1170"/>
      <c r="C465" s="647"/>
      <c r="D465" s="946"/>
      <c r="E465" s="919"/>
      <c r="F465" s="919"/>
      <c r="G465" s="919"/>
      <c r="H465" s="919"/>
      <c r="I465" s="919"/>
      <c r="J465" s="919"/>
      <c r="K465" s="919"/>
      <c r="L465" s="919"/>
      <c r="M465" s="919"/>
      <c r="N465" s="919"/>
    </row>
    <row r="466" spans="1:14" ht="16.5" thickBot="1" x14ac:dyDescent="0.3">
      <c r="A466" s="974"/>
      <c r="B466" s="1170"/>
      <c r="C466" s="647"/>
      <c r="D466" s="946"/>
      <c r="E466" s="919"/>
      <c r="F466" s="919"/>
      <c r="G466" s="919"/>
      <c r="H466" s="919"/>
      <c r="I466" s="919"/>
      <c r="J466" s="919"/>
      <c r="K466" s="919"/>
      <c r="L466" s="919"/>
      <c r="M466" s="919"/>
      <c r="N466" s="919"/>
    </row>
    <row r="467" spans="1:14" ht="16.5" thickBot="1" x14ac:dyDescent="0.3">
      <c r="A467" s="974"/>
      <c r="B467" s="1170"/>
      <c r="C467" s="647"/>
      <c r="D467" s="946"/>
      <c r="E467" s="919"/>
      <c r="F467" s="919"/>
      <c r="G467" s="919"/>
      <c r="H467" s="919"/>
      <c r="I467" s="919"/>
      <c r="J467" s="919"/>
      <c r="K467" s="919"/>
      <c r="L467" s="919"/>
      <c r="M467" s="919"/>
      <c r="N467" s="919"/>
    </row>
    <row r="468" spans="1:14" ht="16.5" thickBot="1" x14ac:dyDescent="0.3">
      <c r="A468" s="974"/>
      <c r="B468" s="1170"/>
      <c r="C468" s="647"/>
      <c r="D468" s="946"/>
      <c r="E468" s="919"/>
      <c r="F468" s="919"/>
      <c r="G468" s="919"/>
      <c r="H468" s="919"/>
      <c r="I468" s="919"/>
      <c r="J468" s="919"/>
      <c r="K468" s="919"/>
      <c r="L468" s="919"/>
      <c r="M468" s="919"/>
      <c r="N468" s="919"/>
    </row>
    <row r="469" spans="1:14" ht="16.5" thickBot="1" x14ac:dyDescent="0.3">
      <c r="A469" s="974"/>
      <c r="B469" s="1170"/>
      <c r="C469" s="647"/>
      <c r="D469" s="946"/>
      <c r="E469" s="919"/>
      <c r="F469" s="919"/>
      <c r="G469" s="919"/>
      <c r="H469" s="919"/>
      <c r="I469" s="919"/>
      <c r="J469" s="919"/>
      <c r="K469" s="919"/>
      <c r="L469" s="919"/>
      <c r="M469" s="919"/>
      <c r="N469" s="919"/>
    </row>
    <row r="470" spans="1:14" ht="16.5" thickBot="1" x14ac:dyDescent="0.3">
      <c r="A470" s="974"/>
      <c r="B470" s="1170"/>
      <c r="C470" s="647"/>
      <c r="D470" s="946"/>
      <c r="E470" s="919"/>
      <c r="F470" s="919"/>
      <c r="G470" s="919"/>
      <c r="H470" s="919"/>
      <c r="I470" s="919"/>
      <c r="J470" s="919"/>
      <c r="K470" s="919"/>
      <c r="L470" s="919"/>
      <c r="M470" s="919"/>
      <c r="N470" s="919"/>
    </row>
    <row r="471" spans="1:14" ht="16.5" thickBot="1" x14ac:dyDescent="0.3">
      <c r="A471" s="974"/>
      <c r="B471" s="1170"/>
      <c r="C471" s="647"/>
      <c r="D471" s="946"/>
      <c r="E471" s="919"/>
      <c r="F471" s="919"/>
      <c r="G471" s="919"/>
      <c r="H471" s="919"/>
      <c r="I471" s="919"/>
      <c r="J471" s="919"/>
      <c r="K471" s="919"/>
      <c r="L471" s="919"/>
      <c r="M471" s="919"/>
      <c r="N471" s="919"/>
    </row>
    <row r="472" spans="1:14" ht="16.5" thickBot="1" x14ac:dyDescent="0.3">
      <c r="A472" s="974"/>
      <c r="B472" s="1170"/>
      <c r="C472" s="647"/>
      <c r="D472" s="946"/>
      <c r="E472" s="919"/>
      <c r="F472" s="919"/>
      <c r="G472" s="919"/>
      <c r="H472" s="919"/>
      <c r="I472" s="919"/>
      <c r="J472" s="919"/>
      <c r="K472" s="919"/>
      <c r="L472" s="919"/>
      <c r="M472" s="919"/>
      <c r="N472" s="919"/>
    </row>
    <row r="473" spans="1:14" ht="16.5" thickBot="1" x14ac:dyDescent="0.3">
      <c r="A473" s="974"/>
      <c r="B473" s="1170"/>
      <c r="C473" s="647"/>
      <c r="D473" s="946"/>
      <c r="E473" s="919"/>
      <c r="F473" s="919"/>
      <c r="G473" s="919"/>
      <c r="H473" s="919"/>
      <c r="I473" s="919"/>
      <c r="J473" s="919"/>
      <c r="K473" s="919"/>
      <c r="L473" s="919"/>
      <c r="M473" s="919"/>
      <c r="N473" s="919"/>
    </row>
    <row r="474" spans="1:14" ht="16.5" thickBot="1" x14ac:dyDescent="0.3">
      <c r="A474" s="974"/>
      <c r="B474" s="1170"/>
      <c r="C474" s="647"/>
      <c r="D474" s="946"/>
      <c r="E474" s="919"/>
      <c r="F474" s="919"/>
      <c r="G474" s="919"/>
      <c r="H474" s="919"/>
      <c r="I474" s="919"/>
      <c r="J474" s="919"/>
      <c r="K474" s="919"/>
      <c r="L474" s="919"/>
      <c r="M474" s="919"/>
      <c r="N474" s="919"/>
    </row>
    <row r="475" spans="1:14" ht="16.5" thickBot="1" x14ac:dyDescent="0.3">
      <c r="A475" s="974"/>
      <c r="B475" s="1170"/>
      <c r="C475" s="647"/>
      <c r="D475" s="946"/>
      <c r="E475" s="919"/>
      <c r="F475" s="919"/>
      <c r="G475" s="919"/>
      <c r="H475" s="919"/>
      <c r="I475" s="919"/>
      <c r="J475" s="919"/>
      <c r="K475" s="919"/>
      <c r="L475" s="919"/>
      <c r="M475" s="919"/>
      <c r="N475" s="919"/>
    </row>
    <row r="476" spans="1:14" ht="16.5" thickBot="1" x14ac:dyDescent="0.3">
      <c r="A476" s="974"/>
      <c r="B476" s="1170"/>
      <c r="C476" s="647"/>
      <c r="D476" s="946"/>
      <c r="E476" s="919"/>
      <c r="F476" s="919"/>
      <c r="G476" s="919"/>
      <c r="H476" s="919"/>
      <c r="I476" s="919"/>
      <c r="J476" s="919"/>
      <c r="K476" s="919"/>
      <c r="L476" s="919"/>
      <c r="M476" s="919"/>
      <c r="N476" s="919"/>
    </row>
    <row r="477" spans="1:14" ht="16.5" thickBot="1" x14ac:dyDescent="0.3">
      <c r="A477" s="974"/>
      <c r="B477" s="1170"/>
      <c r="C477" s="647"/>
      <c r="D477" s="946"/>
      <c r="E477" s="919"/>
      <c r="F477" s="919"/>
      <c r="G477" s="919"/>
      <c r="H477" s="919"/>
      <c r="I477" s="919"/>
      <c r="J477" s="919"/>
      <c r="K477" s="919"/>
      <c r="L477" s="919"/>
      <c r="M477" s="919"/>
      <c r="N477" s="919"/>
    </row>
    <row r="478" spans="1:14" ht="16.5" thickBot="1" x14ac:dyDescent="0.3">
      <c r="A478" s="974"/>
      <c r="B478" s="1170"/>
      <c r="C478" s="647"/>
      <c r="D478" s="946"/>
      <c r="E478" s="919"/>
      <c r="F478" s="919"/>
      <c r="G478" s="919"/>
      <c r="H478" s="919"/>
      <c r="I478" s="919"/>
      <c r="J478" s="919"/>
      <c r="K478" s="919"/>
      <c r="L478" s="919"/>
      <c r="M478" s="919"/>
      <c r="N478" s="919"/>
    </row>
    <row r="479" spans="1:14" ht="16.5" thickBot="1" x14ac:dyDescent="0.3">
      <c r="A479" s="974"/>
      <c r="B479" s="1170"/>
      <c r="C479" s="647"/>
      <c r="D479" s="946"/>
      <c r="E479" s="919"/>
      <c r="F479" s="919"/>
      <c r="G479" s="919"/>
      <c r="H479" s="919"/>
      <c r="I479" s="919"/>
      <c r="J479" s="919"/>
      <c r="K479" s="919"/>
      <c r="L479" s="919"/>
      <c r="M479" s="919"/>
      <c r="N479" s="919"/>
    </row>
    <row r="480" spans="1:14" ht="16.5" thickBot="1" x14ac:dyDescent="0.3">
      <c r="A480" s="974"/>
      <c r="B480" s="1170"/>
      <c r="C480" s="647"/>
      <c r="D480" s="946"/>
      <c r="E480" s="919"/>
      <c r="F480" s="919"/>
      <c r="G480" s="919"/>
      <c r="H480" s="919"/>
      <c r="I480" s="919"/>
      <c r="J480" s="919"/>
      <c r="K480" s="919"/>
      <c r="L480" s="919"/>
      <c r="M480" s="919"/>
      <c r="N480" s="919"/>
    </row>
    <row r="481" spans="1:14" ht="16.5" thickBot="1" x14ac:dyDescent="0.3">
      <c r="A481" s="974"/>
      <c r="B481" s="1170"/>
      <c r="C481" s="647"/>
      <c r="D481" s="946"/>
      <c r="E481" s="919"/>
      <c r="F481" s="919"/>
      <c r="G481" s="919"/>
      <c r="H481" s="919"/>
      <c r="I481" s="919"/>
      <c r="J481" s="919"/>
      <c r="K481" s="919"/>
      <c r="L481" s="919"/>
      <c r="M481" s="919"/>
      <c r="N481" s="919"/>
    </row>
    <row r="482" spans="1:14" ht="16.5" thickBot="1" x14ac:dyDescent="0.3">
      <c r="A482" s="974"/>
      <c r="B482" s="1170"/>
      <c r="C482" s="647"/>
      <c r="D482" s="946"/>
      <c r="E482" s="919"/>
      <c r="F482" s="919"/>
      <c r="G482" s="919"/>
      <c r="H482" s="919"/>
      <c r="I482" s="919"/>
      <c r="J482" s="919"/>
      <c r="K482" s="919"/>
      <c r="L482" s="919"/>
      <c r="M482" s="919"/>
      <c r="N482" s="919"/>
    </row>
    <row r="483" spans="1:14" ht="16.5" thickBot="1" x14ac:dyDescent="0.3">
      <c r="A483" s="974"/>
      <c r="B483" s="1170"/>
      <c r="C483" s="647"/>
      <c r="D483" s="946"/>
      <c r="E483" s="919"/>
      <c r="F483" s="919"/>
      <c r="G483" s="919"/>
      <c r="H483" s="919"/>
      <c r="I483" s="919"/>
      <c r="J483" s="919"/>
      <c r="K483" s="919"/>
      <c r="L483" s="919"/>
      <c r="M483" s="919"/>
      <c r="N483" s="919"/>
    </row>
    <row r="484" spans="1:14" ht="16.5" thickBot="1" x14ac:dyDescent="0.3">
      <c r="A484" s="974"/>
      <c r="B484" s="1170"/>
      <c r="C484" s="647"/>
      <c r="D484" s="946"/>
      <c r="E484" s="919"/>
      <c r="F484" s="919"/>
      <c r="G484" s="919"/>
      <c r="H484" s="919"/>
      <c r="I484" s="919"/>
      <c r="J484" s="919"/>
      <c r="K484" s="919"/>
      <c r="L484" s="919"/>
      <c r="M484" s="919"/>
      <c r="N484" s="919"/>
    </row>
    <row r="485" spans="1:14" ht="16.5" thickBot="1" x14ac:dyDescent="0.3">
      <c r="A485" s="974"/>
      <c r="B485" s="1170"/>
      <c r="C485" s="647"/>
      <c r="D485" s="946"/>
      <c r="E485" s="919"/>
      <c r="F485" s="919"/>
      <c r="G485" s="919"/>
      <c r="H485" s="919"/>
      <c r="I485" s="919"/>
      <c r="J485" s="919"/>
      <c r="K485" s="919"/>
      <c r="L485" s="919"/>
      <c r="M485" s="919"/>
      <c r="N485" s="919"/>
    </row>
    <row r="486" spans="1:14" ht="16.5" thickBot="1" x14ac:dyDescent="0.3">
      <c r="A486" s="974"/>
      <c r="B486" s="1170"/>
      <c r="C486" s="647"/>
      <c r="D486" s="946"/>
      <c r="E486" s="919"/>
      <c r="F486" s="919"/>
      <c r="G486" s="919"/>
      <c r="H486" s="919"/>
      <c r="I486" s="919"/>
      <c r="J486" s="919"/>
      <c r="K486" s="919"/>
      <c r="L486" s="919"/>
      <c r="M486" s="919"/>
      <c r="N486" s="919"/>
    </row>
    <row r="487" spans="1:14" ht="16.5" thickBot="1" x14ac:dyDescent="0.3">
      <c r="A487" s="974"/>
      <c r="B487" s="1170"/>
      <c r="C487" s="647"/>
      <c r="D487" s="946"/>
      <c r="E487" s="919"/>
      <c r="F487" s="919"/>
      <c r="G487" s="919"/>
      <c r="H487" s="919"/>
      <c r="I487" s="919"/>
      <c r="J487" s="919"/>
      <c r="K487" s="919"/>
      <c r="L487" s="919"/>
      <c r="M487" s="919"/>
      <c r="N487" s="919"/>
    </row>
    <row r="488" spans="1:14" ht="16.5" thickBot="1" x14ac:dyDescent="0.3">
      <c r="A488" s="974"/>
      <c r="B488" s="1170"/>
      <c r="C488" s="647"/>
      <c r="D488" s="946"/>
      <c r="E488" s="919"/>
      <c r="F488" s="919"/>
      <c r="G488" s="919"/>
      <c r="H488" s="919"/>
      <c r="I488" s="919"/>
      <c r="J488" s="919"/>
      <c r="K488" s="919"/>
      <c r="L488" s="919"/>
      <c r="M488" s="919"/>
      <c r="N488" s="919"/>
    </row>
    <row r="489" spans="1:14" ht="16.5" thickBot="1" x14ac:dyDescent="0.3">
      <c r="A489" s="974"/>
      <c r="B489" s="1170"/>
      <c r="C489" s="647"/>
      <c r="D489" s="946"/>
      <c r="E489" s="919"/>
      <c r="F489" s="919"/>
      <c r="G489" s="919"/>
      <c r="H489" s="919"/>
      <c r="I489" s="919"/>
      <c r="J489" s="919"/>
      <c r="K489" s="919"/>
      <c r="L489" s="919"/>
      <c r="M489" s="919"/>
      <c r="N489" s="919"/>
    </row>
    <row r="490" spans="1:14" ht="16.5" thickBot="1" x14ac:dyDescent="0.3">
      <c r="A490" s="974"/>
      <c r="B490" s="1170"/>
      <c r="C490" s="647"/>
      <c r="D490" s="946"/>
      <c r="E490" s="919"/>
      <c r="F490" s="919"/>
      <c r="G490" s="919"/>
      <c r="H490" s="919"/>
      <c r="I490" s="919"/>
      <c r="J490" s="919"/>
      <c r="K490" s="919"/>
      <c r="L490" s="919"/>
      <c r="M490" s="919"/>
      <c r="N490" s="919"/>
    </row>
    <row r="491" spans="1:14" ht="16.5" thickBot="1" x14ac:dyDescent="0.3">
      <c r="A491" s="974"/>
      <c r="B491" s="1170"/>
      <c r="C491" s="647"/>
      <c r="D491" s="946"/>
      <c r="E491" s="919"/>
      <c r="F491" s="919"/>
      <c r="G491" s="919"/>
      <c r="H491" s="919"/>
      <c r="I491" s="919"/>
      <c r="J491" s="919"/>
      <c r="K491" s="919"/>
      <c r="L491" s="919"/>
      <c r="M491" s="919"/>
      <c r="N491" s="919"/>
    </row>
    <row r="492" spans="1:14" ht="16.5" thickBot="1" x14ac:dyDescent="0.3">
      <c r="A492" s="974"/>
      <c r="B492" s="1170"/>
      <c r="C492" s="647"/>
      <c r="D492" s="946"/>
      <c r="E492" s="919"/>
      <c r="F492" s="919"/>
      <c r="G492" s="919"/>
      <c r="H492" s="919"/>
      <c r="I492" s="919"/>
      <c r="J492" s="919"/>
      <c r="K492" s="919"/>
      <c r="L492" s="919"/>
      <c r="M492" s="919"/>
      <c r="N492" s="919"/>
    </row>
    <row r="493" spans="1:14" ht="16.5" thickBot="1" x14ac:dyDescent="0.3">
      <c r="A493" s="974"/>
      <c r="B493" s="1170"/>
      <c r="C493" s="647"/>
      <c r="D493" s="946"/>
      <c r="E493" s="919"/>
      <c r="F493" s="919"/>
      <c r="G493" s="919"/>
      <c r="H493" s="919"/>
      <c r="I493" s="919"/>
      <c r="J493" s="919"/>
      <c r="K493" s="919"/>
      <c r="L493" s="919"/>
      <c r="M493" s="919"/>
      <c r="N493" s="919"/>
    </row>
    <row r="494" spans="1:14" ht="16.5" thickBot="1" x14ac:dyDescent="0.3">
      <c r="A494" s="974"/>
      <c r="B494" s="1170"/>
      <c r="C494" s="647"/>
      <c r="D494" s="946"/>
      <c r="E494" s="919"/>
      <c r="F494" s="919"/>
      <c r="G494" s="919"/>
      <c r="H494" s="919"/>
      <c r="I494" s="919"/>
      <c r="J494" s="919"/>
      <c r="K494" s="919"/>
      <c r="L494" s="919"/>
      <c r="M494" s="919"/>
      <c r="N494" s="919"/>
    </row>
    <row r="495" spans="1:14" ht="16.5" thickBot="1" x14ac:dyDescent="0.3">
      <c r="A495" s="974"/>
      <c r="B495" s="1170"/>
      <c r="C495" s="647"/>
      <c r="D495" s="946"/>
      <c r="E495" s="919"/>
      <c r="F495" s="919"/>
      <c r="G495" s="919"/>
      <c r="H495" s="919"/>
      <c r="I495" s="919"/>
      <c r="J495" s="919"/>
      <c r="K495" s="919"/>
      <c r="L495" s="919"/>
      <c r="M495" s="919"/>
      <c r="N495" s="919"/>
    </row>
    <row r="496" spans="1:14" ht="16.5" thickBot="1" x14ac:dyDescent="0.3">
      <c r="A496" s="974"/>
      <c r="B496" s="1170"/>
      <c r="C496" s="647"/>
      <c r="D496" s="946"/>
      <c r="E496" s="919"/>
      <c r="F496" s="919"/>
      <c r="G496" s="919"/>
      <c r="H496" s="919"/>
      <c r="I496" s="919"/>
      <c r="J496" s="919"/>
      <c r="K496" s="919"/>
      <c r="L496" s="919"/>
      <c r="M496" s="919"/>
      <c r="N496" s="919"/>
    </row>
    <row r="497" spans="1:14" ht="16.5" thickBot="1" x14ac:dyDescent="0.3">
      <c r="A497" s="974"/>
      <c r="B497" s="1170"/>
      <c r="C497" s="647"/>
      <c r="D497" s="946"/>
      <c r="E497" s="919"/>
      <c r="F497" s="919"/>
      <c r="G497" s="919"/>
      <c r="H497" s="919"/>
      <c r="I497" s="919"/>
      <c r="J497" s="919"/>
      <c r="K497" s="919"/>
      <c r="L497" s="919"/>
      <c r="M497" s="919"/>
      <c r="N497" s="919"/>
    </row>
    <row r="498" spans="1:14" ht="16.5" thickBot="1" x14ac:dyDescent="0.3">
      <c r="A498" s="974"/>
      <c r="B498" s="1170"/>
      <c r="C498" s="647"/>
      <c r="D498" s="946"/>
      <c r="E498" s="919"/>
      <c r="F498" s="919"/>
      <c r="G498" s="919"/>
      <c r="H498" s="919"/>
      <c r="I498" s="919"/>
      <c r="J498" s="919"/>
      <c r="K498" s="919"/>
      <c r="L498" s="919"/>
      <c r="M498" s="919"/>
      <c r="N498" s="919"/>
    </row>
    <row r="499" spans="1:14" ht="16.5" thickBot="1" x14ac:dyDescent="0.3">
      <c r="A499" s="974"/>
      <c r="B499" s="1170"/>
      <c r="C499" s="647"/>
      <c r="D499" s="946"/>
      <c r="E499" s="919"/>
      <c r="F499" s="919"/>
      <c r="G499" s="919"/>
      <c r="H499" s="919"/>
      <c r="I499" s="919"/>
      <c r="J499" s="919"/>
      <c r="K499" s="919"/>
      <c r="L499" s="919"/>
      <c r="M499" s="919"/>
      <c r="N499" s="919"/>
    </row>
    <row r="500" spans="1:14" ht="16.5" thickBot="1" x14ac:dyDescent="0.3">
      <c r="A500" s="974"/>
      <c r="B500" s="1170"/>
      <c r="C500" s="647"/>
      <c r="D500" s="946"/>
      <c r="E500" s="919"/>
      <c r="F500" s="919"/>
      <c r="G500" s="919"/>
      <c r="H500" s="919"/>
      <c r="I500" s="919"/>
      <c r="J500" s="919"/>
      <c r="K500" s="919"/>
      <c r="L500" s="919"/>
      <c r="M500" s="919"/>
      <c r="N500" s="919"/>
    </row>
    <row r="501" spans="1:14" ht="16.5" thickBot="1" x14ac:dyDescent="0.3">
      <c r="A501" s="974"/>
      <c r="B501" s="1170"/>
      <c r="C501" s="647"/>
      <c r="D501" s="946"/>
      <c r="E501" s="919"/>
      <c r="F501" s="919"/>
      <c r="G501" s="919"/>
      <c r="H501" s="919"/>
      <c r="I501" s="919"/>
      <c r="J501" s="919"/>
      <c r="K501" s="919"/>
      <c r="L501" s="919"/>
      <c r="M501" s="919"/>
      <c r="N501" s="919"/>
    </row>
    <row r="502" spans="1:14" ht="16.5" thickBot="1" x14ac:dyDescent="0.3">
      <c r="A502" s="974"/>
      <c r="B502" s="1170"/>
      <c r="C502" s="647"/>
      <c r="D502" s="946"/>
      <c r="E502" s="919"/>
      <c r="F502" s="919"/>
      <c r="G502" s="919"/>
      <c r="H502" s="919"/>
      <c r="I502" s="919"/>
      <c r="J502" s="919"/>
      <c r="K502" s="919"/>
      <c r="L502" s="919"/>
      <c r="M502" s="919"/>
      <c r="N502" s="919"/>
    </row>
    <row r="503" spans="1:14" ht="16.5" thickBot="1" x14ac:dyDescent="0.3">
      <c r="A503" s="974"/>
      <c r="B503" s="1170"/>
      <c r="C503" s="647"/>
      <c r="D503" s="946"/>
      <c r="E503" s="919"/>
      <c r="F503" s="919"/>
      <c r="G503" s="919"/>
      <c r="H503" s="919"/>
      <c r="I503" s="919"/>
      <c r="J503" s="919"/>
      <c r="K503" s="919"/>
      <c r="L503" s="919"/>
      <c r="M503" s="919"/>
      <c r="N503" s="919"/>
    </row>
    <row r="504" spans="1:14" ht="16.5" thickBot="1" x14ac:dyDescent="0.3">
      <c r="A504" s="974"/>
      <c r="B504" s="1170"/>
      <c r="C504" s="647"/>
      <c r="D504" s="946"/>
      <c r="E504" s="919"/>
      <c r="F504" s="919"/>
      <c r="G504" s="919"/>
      <c r="H504" s="919"/>
      <c r="I504" s="919"/>
      <c r="J504" s="919"/>
      <c r="K504" s="919"/>
      <c r="L504" s="919"/>
      <c r="M504" s="919"/>
      <c r="N504" s="919"/>
    </row>
    <row r="505" spans="1:14" ht="16.5" thickBot="1" x14ac:dyDescent="0.3">
      <c r="A505" s="974"/>
      <c r="B505" s="1170"/>
      <c r="C505" s="647"/>
      <c r="D505" s="946"/>
      <c r="E505" s="919"/>
      <c r="F505" s="919"/>
      <c r="G505" s="919"/>
      <c r="H505" s="919"/>
      <c r="I505" s="919"/>
      <c r="J505" s="919"/>
      <c r="K505" s="919"/>
      <c r="L505" s="919"/>
      <c r="M505" s="919"/>
      <c r="N505" s="919"/>
    </row>
    <row r="506" spans="1:14" ht="16.5" thickBot="1" x14ac:dyDescent="0.3">
      <c r="A506" s="974"/>
      <c r="B506" s="1170"/>
      <c r="C506" s="647"/>
      <c r="D506" s="946"/>
      <c r="E506" s="919"/>
      <c r="F506" s="919"/>
      <c r="G506" s="919"/>
      <c r="H506" s="919"/>
      <c r="I506" s="919"/>
      <c r="J506" s="919"/>
      <c r="K506" s="919"/>
      <c r="L506" s="919"/>
      <c r="M506" s="919"/>
      <c r="N506" s="919"/>
    </row>
    <row r="507" spans="1:14" ht="16.5" thickBot="1" x14ac:dyDescent="0.3">
      <c r="A507" s="974"/>
      <c r="B507" s="1170"/>
      <c r="C507" s="647"/>
      <c r="D507" s="946"/>
      <c r="E507" s="919"/>
      <c r="F507" s="919"/>
      <c r="G507" s="919"/>
      <c r="H507" s="919"/>
      <c r="I507" s="919"/>
      <c r="J507" s="919"/>
      <c r="K507" s="919"/>
      <c r="L507" s="919"/>
      <c r="M507" s="919"/>
      <c r="N507" s="919"/>
    </row>
    <row r="508" spans="1:14" ht="16.5" thickBot="1" x14ac:dyDescent="0.3">
      <c r="A508" s="974"/>
      <c r="B508" s="1170"/>
      <c r="C508" s="647"/>
      <c r="D508" s="946"/>
      <c r="E508" s="919"/>
      <c r="F508" s="919"/>
      <c r="G508" s="919"/>
      <c r="H508" s="919"/>
      <c r="I508" s="919"/>
      <c r="J508" s="919"/>
      <c r="K508" s="919"/>
      <c r="L508" s="919"/>
      <c r="M508" s="919"/>
      <c r="N508" s="919"/>
    </row>
    <row r="509" spans="1:14" ht="16.5" thickBot="1" x14ac:dyDescent="0.3">
      <c r="A509" s="974"/>
      <c r="B509" s="1170"/>
      <c r="C509" s="647"/>
      <c r="D509" s="946"/>
      <c r="E509" s="919"/>
      <c r="F509" s="919"/>
      <c r="G509" s="919"/>
      <c r="H509" s="919"/>
      <c r="I509" s="919"/>
      <c r="J509" s="919"/>
      <c r="K509" s="919"/>
      <c r="L509" s="919"/>
      <c r="M509" s="919"/>
      <c r="N509" s="919"/>
    </row>
    <row r="510" spans="1:14" ht="16.5" thickBot="1" x14ac:dyDescent="0.3">
      <c r="A510" s="974"/>
      <c r="B510" s="1170"/>
      <c r="C510" s="647"/>
      <c r="D510" s="946"/>
      <c r="E510" s="919"/>
      <c r="F510" s="919"/>
      <c r="G510" s="919"/>
      <c r="H510" s="919"/>
      <c r="I510" s="919"/>
      <c r="J510" s="919"/>
      <c r="K510" s="919"/>
      <c r="L510" s="919"/>
      <c r="M510" s="919"/>
      <c r="N510" s="919"/>
    </row>
    <row r="511" spans="1:14" ht="16.5" thickBot="1" x14ac:dyDescent="0.3">
      <c r="A511" s="974"/>
      <c r="B511" s="1170"/>
      <c r="C511" s="647"/>
      <c r="D511" s="946"/>
      <c r="E511" s="919"/>
      <c r="F511" s="919"/>
      <c r="G511" s="919"/>
      <c r="H511" s="919"/>
      <c r="I511" s="919"/>
      <c r="J511" s="919"/>
      <c r="K511" s="919"/>
      <c r="L511" s="919"/>
      <c r="M511" s="919"/>
      <c r="N511" s="919"/>
    </row>
    <row r="512" spans="1:14" ht="16.5" thickBot="1" x14ac:dyDescent="0.3">
      <c r="A512" s="974"/>
      <c r="B512" s="1170"/>
      <c r="C512" s="647"/>
      <c r="D512" s="946"/>
      <c r="E512" s="919"/>
      <c r="F512" s="919"/>
      <c r="G512" s="919"/>
      <c r="H512" s="919"/>
      <c r="I512" s="919"/>
      <c r="J512" s="919"/>
      <c r="K512" s="919"/>
      <c r="L512" s="919"/>
      <c r="M512" s="919"/>
      <c r="N512" s="919"/>
    </row>
    <row r="513" spans="1:14" ht="16.5" thickBot="1" x14ac:dyDescent="0.3">
      <c r="A513" s="974"/>
      <c r="B513" s="1170"/>
      <c r="C513" s="647"/>
      <c r="D513" s="946"/>
      <c r="E513" s="919"/>
      <c r="F513" s="919"/>
      <c r="G513" s="919"/>
      <c r="H513" s="919"/>
      <c r="I513" s="919"/>
      <c r="J513" s="919"/>
      <c r="K513" s="919"/>
      <c r="L513" s="919"/>
      <c r="M513" s="919"/>
      <c r="N513" s="919"/>
    </row>
    <row r="514" spans="1:14" ht="16.5" thickBot="1" x14ac:dyDescent="0.3">
      <c r="A514" s="974"/>
      <c r="B514" s="1170"/>
      <c r="C514" s="647"/>
      <c r="D514" s="946"/>
      <c r="E514" s="919"/>
      <c r="F514" s="919"/>
      <c r="G514" s="919"/>
      <c r="H514" s="919"/>
      <c r="I514" s="919"/>
      <c r="J514" s="919"/>
      <c r="K514" s="919"/>
      <c r="L514" s="919"/>
      <c r="M514" s="919"/>
      <c r="N514" s="919"/>
    </row>
    <row r="515" spans="1:14" ht="16.5" thickBot="1" x14ac:dyDescent="0.3">
      <c r="A515" s="974"/>
      <c r="B515" s="1170"/>
      <c r="C515" s="647"/>
      <c r="D515" s="946"/>
      <c r="E515" s="919"/>
      <c r="F515" s="919"/>
      <c r="G515" s="919"/>
      <c r="H515" s="919"/>
      <c r="I515" s="919"/>
      <c r="J515" s="919"/>
      <c r="K515" s="919"/>
      <c r="L515" s="919"/>
      <c r="M515" s="919"/>
      <c r="N515" s="919"/>
    </row>
    <row r="516" spans="1:14" ht="16.5" thickBot="1" x14ac:dyDescent="0.3">
      <c r="A516" s="974"/>
      <c r="B516" s="1170"/>
      <c r="C516" s="647"/>
      <c r="D516" s="946"/>
      <c r="E516" s="919"/>
      <c r="F516" s="919"/>
      <c r="G516" s="919"/>
      <c r="H516" s="919"/>
      <c r="I516" s="919"/>
      <c r="J516" s="919"/>
      <c r="K516" s="919"/>
      <c r="L516" s="919"/>
      <c r="M516" s="919"/>
      <c r="N516" s="919"/>
    </row>
    <row r="517" spans="1:14" ht="16.5" thickBot="1" x14ac:dyDescent="0.3">
      <c r="A517" s="974"/>
      <c r="B517" s="1170"/>
      <c r="C517" s="647"/>
      <c r="D517" s="946"/>
      <c r="E517" s="919"/>
      <c r="F517" s="919"/>
      <c r="G517" s="919"/>
      <c r="H517" s="919"/>
      <c r="I517" s="919"/>
      <c r="J517" s="919"/>
      <c r="K517" s="919"/>
      <c r="L517" s="919"/>
      <c r="M517" s="919"/>
      <c r="N517" s="919"/>
    </row>
    <row r="518" spans="1:14" ht="16.5" thickBot="1" x14ac:dyDescent="0.3">
      <c r="A518" s="974"/>
      <c r="B518" s="1170"/>
      <c r="C518" s="647"/>
      <c r="D518" s="946"/>
      <c r="E518" s="919"/>
      <c r="F518" s="919"/>
      <c r="G518" s="919"/>
      <c r="H518" s="919"/>
      <c r="I518" s="919"/>
      <c r="J518" s="919"/>
      <c r="K518" s="919"/>
      <c r="L518" s="919"/>
      <c r="M518" s="919"/>
      <c r="N518" s="919"/>
    </row>
    <row r="519" spans="1:14" ht="16.5" thickBot="1" x14ac:dyDescent="0.3">
      <c r="A519" s="974"/>
      <c r="B519" s="1170"/>
      <c r="C519" s="647"/>
      <c r="D519" s="946"/>
      <c r="E519" s="919"/>
      <c r="F519" s="919"/>
      <c r="G519" s="919"/>
      <c r="H519" s="919"/>
      <c r="I519" s="919"/>
      <c r="J519" s="919"/>
      <c r="K519" s="919"/>
      <c r="L519" s="919"/>
      <c r="M519" s="919"/>
      <c r="N519" s="919"/>
    </row>
    <row r="520" spans="1:14" ht="16.5" thickBot="1" x14ac:dyDescent="0.3">
      <c r="A520" s="974"/>
      <c r="B520" s="1170"/>
      <c r="C520" s="647"/>
      <c r="D520" s="946"/>
      <c r="E520" s="919"/>
      <c r="F520" s="919"/>
      <c r="G520" s="919"/>
      <c r="H520" s="919"/>
      <c r="I520" s="919"/>
      <c r="J520" s="919"/>
      <c r="K520" s="919"/>
      <c r="L520" s="919"/>
      <c r="M520" s="919"/>
      <c r="N520" s="919"/>
    </row>
    <row r="521" spans="1:14" ht="16.5" thickBot="1" x14ac:dyDescent="0.3">
      <c r="A521" s="974"/>
      <c r="B521" s="1170"/>
      <c r="C521" s="647"/>
      <c r="D521" s="946"/>
      <c r="E521" s="919"/>
      <c r="F521" s="919"/>
      <c r="G521" s="919"/>
      <c r="H521" s="919"/>
      <c r="I521" s="919"/>
      <c r="J521" s="919"/>
      <c r="K521" s="919"/>
      <c r="L521" s="919"/>
      <c r="M521" s="919"/>
      <c r="N521" s="919"/>
    </row>
    <row r="522" spans="1:14" ht="16.5" thickBot="1" x14ac:dyDescent="0.3">
      <c r="A522" s="974"/>
      <c r="B522" s="1170"/>
      <c r="C522" s="647"/>
      <c r="D522" s="946"/>
      <c r="E522" s="919"/>
      <c r="F522" s="919"/>
      <c r="G522" s="919"/>
      <c r="H522" s="919"/>
      <c r="I522" s="919"/>
      <c r="J522" s="919"/>
      <c r="K522" s="919"/>
      <c r="L522" s="919"/>
      <c r="M522" s="919"/>
      <c r="N522" s="919"/>
    </row>
    <row r="523" spans="1:14" ht="16.5" thickBot="1" x14ac:dyDescent="0.3">
      <c r="A523" s="974"/>
      <c r="B523" s="1170"/>
      <c r="C523" s="647"/>
      <c r="D523" s="946"/>
      <c r="E523" s="919"/>
      <c r="F523" s="919"/>
      <c r="G523" s="919"/>
      <c r="H523" s="919"/>
      <c r="I523" s="919"/>
      <c r="J523" s="919"/>
      <c r="K523" s="919"/>
      <c r="L523" s="919"/>
      <c r="M523" s="919"/>
      <c r="N523" s="919"/>
    </row>
    <row r="524" spans="1:14" ht="16.5" thickBot="1" x14ac:dyDescent="0.3">
      <c r="A524" s="974"/>
      <c r="B524" s="1170"/>
      <c r="C524" s="647"/>
      <c r="D524" s="946"/>
      <c r="E524" s="919"/>
      <c r="F524" s="919"/>
      <c r="G524" s="919"/>
      <c r="H524" s="919"/>
      <c r="I524" s="919"/>
      <c r="J524" s="919"/>
      <c r="K524" s="919"/>
      <c r="L524" s="919"/>
      <c r="M524" s="919"/>
      <c r="N524" s="919"/>
    </row>
    <row r="525" spans="1:14" ht="16.5" thickBot="1" x14ac:dyDescent="0.3">
      <c r="A525" s="974"/>
      <c r="B525" s="1170"/>
      <c r="C525" s="647"/>
      <c r="D525" s="946"/>
      <c r="E525" s="919"/>
      <c r="F525" s="919"/>
      <c r="G525" s="919"/>
      <c r="H525" s="919"/>
      <c r="I525" s="919"/>
      <c r="J525" s="919"/>
      <c r="K525" s="919"/>
      <c r="L525" s="919"/>
      <c r="M525" s="919"/>
      <c r="N525" s="919"/>
    </row>
    <row r="526" spans="1:14" ht="16.5" thickBot="1" x14ac:dyDescent="0.3">
      <c r="A526" s="974"/>
      <c r="B526" s="1170"/>
      <c r="C526" s="647"/>
      <c r="D526" s="946"/>
      <c r="E526" s="919"/>
      <c r="F526" s="919"/>
      <c r="G526" s="919"/>
      <c r="H526" s="919"/>
      <c r="I526" s="919"/>
      <c r="J526" s="919"/>
      <c r="K526" s="919"/>
      <c r="L526" s="919"/>
      <c r="M526" s="919"/>
      <c r="N526" s="919"/>
    </row>
    <row r="527" spans="1:14" ht="16.5" thickBot="1" x14ac:dyDescent="0.3">
      <c r="A527" s="974"/>
      <c r="B527" s="1170"/>
      <c r="C527" s="647"/>
      <c r="D527" s="946"/>
      <c r="E527" s="919"/>
      <c r="F527" s="919"/>
      <c r="G527" s="919"/>
      <c r="H527" s="919"/>
      <c r="I527" s="919"/>
      <c r="J527" s="919"/>
      <c r="K527" s="919"/>
      <c r="L527" s="919"/>
      <c r="M527" s="919"/>
      <c r="N527" s="919"/>
    </row>
    <row r="528" spans="1:14" ht="16.5" thickBot="1" x14ac:dyDescent="0.3">
      <c r="A528" s="974"/>
      <c r="B528" s="1170"/>
      <c r="C528" s="647"/>
      <c r="D528" s="946"/>
      <c r="E528" s="919"/>
      <c r="F528" s="919"/>
      <c r="G528" s="919"/>
      <c r="H528" s="919"/>
      <c r="I528" s="919"/>
      <c r="J528" s="919"/>
      <c r="K528" s="919"/>
      <c r="L528" s="919"/>
      <c r="M528" s="919"/>
      <c r="N528" s="919"/>
    </row>
    <row r="529" spans="1:14" ht="16.5" thickBot="1" x14ac:dyDescent="0.3">
      <c r="A529" s="974"/>
      <c r="B529" s="1170"/>
      <c r="C529" s="647"/>
      <c r="D529" s="946"/>
      <c r="E529" s="919"/>
      <c r="F529" s="919"/>
      <c r="G529" s="919"/>
      <c r="H529" s="919"/>
      <c r="I529" s="919"/>
      <c r="J529" s="919"/>
      <c r="K529" s="919"/>
      <c r="L529" s="919"/>
      <c r="M529" s="919"/>
      <c r="N529" s="919"/>
    </row>
    <row r="530" spans="1:14" ht="16.5" thickBot="1" x14ac:dyDescent="0.3">
      <c r="A530" s="974"/>
      <c r="B530" s="1170"/>
      <c r="C530" s="647"/>
      <c r="D530" s="946"/>
      <c r="E530" s="919"/>
      <c r="F530" s="919"/>
      <c r="G530" s="919"/>
      <c r="H530" s="919"/>
      <c r="I530" s="919"/>
      <c r="J530" s="919"/>
      <c r="K530" s="919"/>
      <c r="L530" s="919"/>
      <c r="M530" s="919"/>
      <c r="N530" s="919"/>
    </row>
    <row r="531" spans="1:14" ht="16.5" thickBot="1" x14ac:dyDescent="0.3">
      <c r="A531" s="974"/>
      <c r="B531" s="1170"/>
      <c r="C531" s="647"/>
      <c r="D531" s="946"/>
      <c r="E531" s="919"/>
      <c r="F531" s="919"/>
      <c r="G531" s="919"/>
      <c r="H531" s="919"/>
      <c r="I531" s="919"/>
      <c r="J531" s="919"/>
      <c r="K531" s="919"/>
      <c r="L531" s="919"/>
      <c r="M531" s="919"/>
      <c r="N531" s="919"/>
    </row>
    <row r="532" spans="1:14" ht="16.5" thickBot="1" x14ac:dyDescent="0.3">
      <c r="A532" s="974"/>
      <c r="B532" s="1170"/>
      <c r="C532" s="647"/>
      <c r="D532" s="946"/>
      <c r="E532" s="919"/>
      <c r="F532" s="919"/>
      <c r="G532" s="919"/>
      <c r="H532" s="919"/>
      <c r="I532" s="919"/>
      <c r="J532" s="919"/>
      <c r="K532" s="919"/>
      <c r="L532" s="919"/>
      <c r="M532" s="919"/>
      <c r="N532" s="919"/>
    </row>
    <row r="533" spans="1:14" ht="16.5" thickBot="1" x14ac:dyDescent="0.3">
      <c r="A533" s="974"/>
      <c r="B533" s="1170"/>
      <c r="C533" s="647"/>
      <c r="D533" s="946"/>
      <c r="E533" s="919"/>
      <c r="F533" s="919"/>
      <c r="G533" s="919"/>
      <c r="H533" s="919"/>
      <c r="I533" s="919"/>
      <c r="J533" s="919"/>
      <c r="K533" s="919"/>
      <c r="L533" s="919"/>
      <c r="M533" s="919"/>
      <c r="N533" s="919"/>
    </row>
    <row r="534" spans="1:14" ht="16.5" thickBot="1" x14ac:dyDescent="0.3">
      <c r="A534" s="974"/>
      <c r="B534" s="1170"/>
      <c r="C534" s="647"/>
      <c r="D534" s="946"/>
      <c r="E534" s="919"/>
      <c r="F534" s="919"/>
      <c r="G534" s="919"/>
      <c r="H534" s="919"/>
      <c r="I534" s="919"/>
      <c r="J534" s="919"/>
      <c r="K534" s="919"/>
      <c r="L534" s="919"/>
      <c r="M534" s="919"/>
      <c r="N534" s="919"/>
    </row>
    <row r="535" spans="1:14" ht="16.5" thickBot="1" x14ac:dyDescent="0.3">
      <c r="A535" s="974"/>
      <c r="B535" s="1170"/>
      <c r="C535" s="647"/>
      <c r="D535" s="946"/>
      <c r="E535" s="919"/>
      <c r="F535" s="919"/>
      <c r="G535" s="919"/>
      <c r="H535" s="919"/>
      <c r="I535" s="919"/>
      <c r="J535" s="919"/>
      <c r="K535" s="919"/>
      <c r="L535" s="919"/>
      <c r="M535" s="919"/>
      <c r="N535" s="919"/>
    </row>
    <row r="536" spans="1:14" ht="16.5" thickBot="1" x14ac:dyDescent="0.3">
      <c r="A536" s="974"/>
      <c r="B536" s="1170"/>
      <c r="C536" s="647"/>
      <c r="D536" s="946"/>
      <c r="E536" s="919"/>
      <c r="F536" s="919"/>
      <c r="G536" s="919"/>
      <c r="H536" s="919"/>
      <c r="I536" s="919"/>
      <c r="J536" s="919"/>
      <c r="K536" s="919"/>
      <c r="L536" s="919"/>
      <c r="M536" s="919"/>
      <c r="N536" s="919"/>
    </row>
    <row r="537" spans="1:14" ht="16.5" thickBot="1" x14ac:dyDescent="0.3">
      <c r="A537" s="974"/>
      <c r="B537" s="1170"/>
      <c r="C537" s="647"/>
      <c r="D537" s="946"/>
      <c r="E537" s="919"/>
      <c r="F537" s="919"/>
      <c r="G537" s="919"/>
      <c r="H537" s="919"/>
      <c r="I537" s="919"/>
      <c r="J537" s="919"/>
      <c r="K537" s="919"/>
      <c r="L537" s="919"/>
      <c r="M537" s="919"/>
      <c r="N537" s="919"/>
    </row>
    <row r="538" spans="1:14" ht="16.5" thickBot="1" x14ac:dyDescent="0.3">
      <c r="A538" s="974"/>
      <c r="B538" s="1170"/>
      <c r="C538" s="647"/>
      <c r="D538" s="946"/>
      <c r="E538" s="919"/>
      <c r="F538" s="919"/>
      <c r="G538" s="919"/>
      <c r="H538" s="919"/>
      <c r="I538" s="919"/>
      <c r="J538" s="919"/>
      <c r="K538" s="919"/>
      <c r="L538" s="919"/>
      <c r="M538" s="919"/>
      <c r="N538" s="919"/>
    </row>
    <row r="539" spans="1:14" ht="16.5" thickBot="1" x14ac:dyDescent="0.3">
      <c r="A539" s="974"/>
      <c r="B539" s="1170"/>
      <c r="C539" s="647"/>
      <c r="D539" s="946"/>
      <c r="E539" s="919"/>
      <c r="F539" s="919"/>
      <c r="G539" s="919"/>
      <c r="H539" s="919"/>
      <c r="I539" s="919"/>
      <c r="J539" s="919"/>
      <c r="K539" s="919"/>
      <c r="L539" s="919"/>
      <c r="M539" s="919"/>
      <c r="N539" s="919"/>
    </row>
    <row r="540" spans="1:14" ht="16.5" thickBot="1" x14ac:dyDescent="0.3">
      <c r="A540" s="974"/>
      <c r="B540" s="1170"/>
      <c r="C540" s="647"/>
      <c r="D540" s="946"/>
      <c r="E540" s="919"/>
      <c r="F540" s="919"/>
      <c r="G540" s="919"/>
      <c r="H540" s="919"/>
      <c r="I540" s="919"/>
      <c r="J540" s="919"/>
      <c r="K540" s="919"/>
      <c r="L540" s="919"/>
      <c r="M540" s="919"/>
      <c r="N540" s="919"/>
    </row>
    <row r="541" spans="1:14" ht="16.5" thickBot="1" x14ac:dyDescent="0.3">
      <c r="A541" s="974"/>
      <c r="B541" s="1170"/>
      <c r="C541" s="647"/>
      <c r="D541" s="946"/>
      <c r="E541" s="919"/>
      <c r="F541" s="919"/>
      <c r="G541" s="919"/>
      <c r="H541" s="919"/>
      <c r="I541" s="919"/>
      <c r="J541" s="919"/>
      <c r="K541" s="919"/>
      <c r="L541" s="919"/>
      <c r="M541" s="919"/>
      <c r="N541" s="919"/>
    </row>
    <row r="542" spans="1:14" ht="16.5" thickBot="1" x14ac:dyDescent="0.3">
      <c r="A542" s="974"/>
      <c r="B542" s="1170"/>
      <c r="C542" s="647"/>
      <c r="D542" s="946"/>
      <c r="E542" s="919"/>
      <c r="F542" s="919"/>
      <c r="G542" s="919"/>
      <c r="H542" s="919"/>
      <c r="I542" s="919"/>
      <c r="J542" s="919"/>
      <c r="K542" s="919"/>
      <c r="L542" s="919"/>
      <c r="M542" s="919"/>
      <c r="N542" s="919"/>
    </row>
    <row r="543" spans="1:14" ht="16.5" thickBot="1" x14ac:dyDescent="0.3">
      <c r="A543" s="974"/>
      <c r="B543" s="1170"/>
      <c r="C543" s="647"/>
      <c r="D543" s="946"/>
      <c r="E543" s="919"/>
      <c r="F543" s="919"/>
      <c r="G543" s="919"/>
      <c r="H543" s="919"/>
      <c r="I543" s="919"/>
      <c r="J543" s="919"/>
      <c r="K543" s="919"/>
      <c r="L543" s="919"/>
      <c r="M543" s="919"/>
      <c r="N543" s="919"/>
    </row>
    <row r="544" spans="1:14" ht="16.5" thickBot="1" x14ac:dyDescent="0.25">
      <c r="A544" s="62"/>
      <c r="B544" s="1170"/>
      <c r="C544" s="647"/>
      <c r="D544" s="946"/>
      <c r="E544" s="919"/>
      <c r="F544" s="919"/>
      <c r="G544" s="919"/>
      <c r="H544" s="919"/>
      <c r="I544" s="919"/>
      <c r="J544" s="919"/>
      <c r="K544" s="919"/>
      <c r="L544" s="919"/>
      <c r="M544" s="919"/>
      <c r="N544" s="919"/>
    </row>
    <row r="545" spans="1:14" ht="16.5" thickBot="1" x14ac:dyDescent="0.25">
      <c r="A545" s="62"/>
      <c r="B545" s="1170"/>
      <c r="C545" s="647"/>
      <c r="D545" s="946"/>
      <c r="E545" s="919"/>
      <c r="F545" s="919"/>
      <c r="G545" s="919"/>
      <c r="H545" s="919"/>
      <c r="I545" s="919"/>
      <c r="J545" s="919"/>
      <c r="K545" s="919"/>
      <c r="L545" s="919"/>
      <c r="M545" s="919"/>
      <c r="N545" s="919"/>
    </row>
    <row r="546" spans="1:14" ht="16.5" thickBot="1" x14ac:dyDescent="0.25">
      <c r="A546" s="62"/>
      <c r="B546" s="1170"/>
      <c r="C546" s="647"/>
      <c r="D546" s="946"/>
      <c r="E546" s="919"/>
      <c r="F546" s="919"/>
      <c r="G546" s="919"/>
      <c r="H546" s="919"/>
      <c r="I546" s="919"/>
      <c r="J546" s="919"/>
      <c r="K546" s="919"/>
      <c r="L546" s="919"/>
      <c r="M546" s="919"/>
      <c r="N546" s="919"/>
    </row>
    <row r="547" spans="1:14" ht="16.5" thickBot="1" x14ac:dyDescent="0.25">
      <c r="A547" s="62"/>
      <c r="B547" s="1170"/>
      <c r="C547" s="647"/>
      <c r="D547" s="946"/>
      <c r="E547" s="919"/>
      <c r="F547" s="919"/>
      <c r="G547" s="919"/>
      <c r="H547" s="919"/>
      <c r="I547" s="919"/>
      <c r="J547" s="919"/>
      <c r="K547" s="919"/>
      <c r="L547" s="919"/>
      <c r="M547" s="919"/>
      <c r="N547" s="919"/>
    </row>
    <row r="548" spans="1:14" ht="16.5" thickBot="1" x14ac:dyDescent="0.25">
      <c r="A548" s="62"/>
      <c r="B548" s="1170"/>
      <c r="C548" s="647"/>
      <c r="D548" s="946"/>
      <c r="E548" s="919"/>
      <c r="F548" s="919"/>
      <c r="G548" s="919"/>
      <c r="H548" s="919"/>
      <c r="I548" s="919"/>
      <c r="J548" s="919"/>
      <c r="K548" s="919"/>
      <c r="L548" s="919"/>
      <c r="M548" s="919"/>
      <c r="N548" s="919"/>
    </row>
    <row r="549" spans="1:14" ht="16.5" thickBot="1" x14ac:dyDescent="0.25">
      <c r="A549" s="62"/>
      <c r="B549" s="1170"/>
      <c r="C549" s="647"/>
      <c r="D549" s="946"/>
      <c r="E549" s="919"/>
      <c r="F549" s="919"/>
      <c r="G549" s="919"/>
      <c r="H549" s="919"/>
      <c r="I549" s="919"/>
      <c r="J549" s="919"/>
      <c r="K549" s="919"/>
      <c r="L549" s="919"/>
      <c r="M549" s="919"/>
      <c r="N549" s="919"/>
    </row>
    <row r="550" spans="1:14" ht="16.5" thickBot="1" x14ac:dyDescent="0.25">
      <c r="A550" s="62"/>
      <c r="B550" s="1170"/>
      <c r="C550" s="647"/>
      <c r="D550" s="946"/>
      <c r="E550" s="919"/>
      <c r="F550" s="919"/>
      <c r="G550" s="919"/>
      <c r="H550" s="919"/>
      <c r="I550" s="919"/>
      <c r="J550" s="919"/>
      <c r="K550" s="919"/>
      <c r="L550" s="919"/>
      <c r="M550" s="919"/>
      <c r="N550" s="919"/>
    </row>
    <row r="551" spans="1:14" ht="16.5" thickBot="1" x14ac:dyDescent="0.25">
      <c r="A551" s="62"/>
      <c r="B551" s="1170"/>
      <c r="C551" s="647"/>
      <c r="D551" s="946"/>
      <c r="E551" s="919"/>
      <c r="F551" s="919"/>
      <c r="G551" s="919"/>
      <c r="H551" s="919"/>
      <c r="I551" s="919"/>
      <c r="J551" s="919"/>
      <c r="K551" s="919"/>
      <c r="L551" s="919"/>
      <c r="M551" s="919"/>
      <c r="N551" s="919"/>
    </row>
    <row r="552" spans="1:14" ht="16.5" thickBot="1" x14ac:dyDescent="0.25">
      <c r="A552" s="62"/>
      <c r="B552" s="1170"/>
      <c r="C552" s="647"/>
      <c r="D552" s="946"/>
      <c r="E552" s="919"/>
      <c r="F552" s="919"/>
      <c r="G552" s="919"/>
      <c r="H552" s="919"/>
      <c r="I552" s="919"/>
      <c r="J552" s="919"/>
      <c r="K552" s="919"/>
      <c r="L552" s="919"/>
      <c r="M552" s="919"/>
      <c r="N552" s="919"/>
    </row>
    <row r="553" spans="1:14" ht="16.5" thickBot="1" x14ac:dyDescent="0.25">
      <c r="A553" s="62"/>
      <c r="B553" s="1170"/>
      <c r="C553" s="647"/>
      <c r="D553" s="946"/>
      <c r="E553" s="919"/>
      <c r="F553" s="919"/>
      <c r="G553" s="919"/>
      <c r="H553" s="919"/>
      <c r="I553" s="919"/>
      <c r="J553" s="919"/>
      <c r="K553" s="919"/>
      <c r="L553" s="919"/>
      <c r="M553" s="919"/>
      <c r="N553" s="919"/>
    </row>
    <row r="554" spans="1:14" ht="16.5" thickBot="1" x14ac:dyDescent="0.25">
      <c r="A554" s="62"/>
      <c r="B554" s="1170"/>
      <c r="C554" s="647"/>
      <c r="D554" s="946"/>
      <c r="E554" s="919"/>
      <c r="F554" s="919"/>
      <c r="G554" s="919"/>
      <c r="H554" s="919"/>
      <c r="I554" s="919"/>
      <c r="J554" s="919"/>
      <c r="K554" s="919"/>
      <c r="L554" s="919"/>
      <c r="M554" s="919"/>
      <c r="N554" s="919"/>
    </row>
    <row r="555" spans="1:14" ht="16.5" thickBot="1" x14ac:dyDescent="0.25">
      <c r="A555" s="62"/>
      <c r="B555" s="1170"/>
      <c r="C555" s="647"/>
      <c r="D555" s="946"/>
      <c r="E555" s="919"/>
      <c r="F555" s="919"/>
      <c r="G555" s="919"/>
      <c r="H555" s="919"/>
      <c r="I555" s="919"/>
      <c r="J555" s="919"/>
      <c r="K555" s="919"/>
      <c r="L555" s="919"/>
      <c r="M555" s="919"/>
      <c r="N555" s="919"/>
    </row>
    <row r="556" spans="1:14" ht="16.5" thickBot="1" x14ac:dyDescent="0.25">
      <c r="A556" s="62"/>
      <c r="B556" s="1170"/>
      <c r="C556" s="647"/>
      <c r="D556" s="946"/>
      <c r="E556" s="919"/>
      <c r="F556" s="919"/>
      <c r="G556" s="919"/>
      <c r="H556" s="919"/>
      <c r="I556" s="919"/>
      <c r="J556" s="919"/>
      <c r="K556" s="919"/>
      <c r="L556" s="919"/>
      <c r="M556" s="919"/>
      <c r="N556" s="919"/>
    </row>
    <row r="557" spans="1:14" ht="16.5" thickBot="1" x14ac:dyDescent="0.25">
      <c r="A557" s="62"/>
      <c r="B557" s="1170"/>
      <c r="C557" s="647"/>
      <c r="D557" s="946"/>
      <c r="E557" s="919"/>
      <c r="F557" s="919"/>
      <c r="G557" s="919"/>
      <c r="H557" s="919"/>
      <c r="I557" s="919"/>
      <c r="J557" s="919"/>
      <c r="K557" s="919"/>
      <c r="L557" s="919"/>
      <c r="M557" s="919"/>
      <c r="N557" s="919"/>
    </row>
    <row r="558" spans="1:14" ht="16.5" thickBot="1" x14ac:dyDescent="0.25">
      <c r="A558" s="62"/>
      <c r="B558" s="1170"/>
      <c r="C558" s="647"/>
      <c r="D558" s="946"/>
      <c r="E558" s="919"/>
      <c r="F558" s="919"/>
      <c r="G558" s="919"/>
      <c r="H558" s="919"/>
      <c r="I558" s="919"/>
      <c r="J558" s="919"/>
      <c r="K558" s="919"/>
      <c r="L558" s="919"/>
      <c r="M558" s="919"/>
      <c r="N558" s="919"/>
    </row>
    <row r="559" spans="1:14" ht="16.5" thickBot="1" x14ac:dyDescent="0.25">
      <c r="A559" s="62"/>
      <c r="B559" s="1170"/>
      <c r="C559" s="647"/>
      <c r="D559" s="946"/>
      <c r="E559" s="919"/>
      <c r="F559" s="919"/>
      <c r="G559" s="919"/>
      <c r="H559" s="919"/>
      <c r="I559" s="919"/>
      <c r="J559" s="919"/>
      <c r="K559" s="919"/>
      <c r="L559" s="919"/>
      <c r="M559" s="919"/>
      <c r="N559" s="919"/>
    </row>
    <row r="560" spans="1:14" ht="16.5" thickBot="1" x14ac:dyDescent="0.25">
      <c r="A560" s="62"/>
      <c r="B560" s="1170"/>
      <c r="C560" s="647"/>
      <c r="D560" s="946"/>
      <c r="E560" s="919"/>
      <c r="F560" s="919"/>
      <c r="G560" s="919"/>
      <c r="H560" s="919"/>
      <c r="I560" s="919"/>
      <c r="J560" s="919"/>
      <c r="K560" s="919"/>
      <c r="L560" s="919"/>
      <c r="M560" s="919"/>
      <c r="N560" s="919"/>
    </row>
    <row r="561" spans="1:14" ht="16.5" thickBot="1" x14ac:dyDescent="0.25">
      <c r="A561" s="62"/>
      <c r="B561" s="1170"/>
      <c r="C561" s="647"/>
      <c r="D561" s="946"/>
      <c r="E561" s="919"/>
      <c r="F561" s="919"/>
      <c r="G561" s="919"/>
      <c r="H561" s="919"/>
      <c r="I561" s="919"/>
      <c r="J561" s="919"/>
      <c r="K561" s="919"/>
      <c r="L561" s="919"/>
      <c r="M561" s="919"/>
      <c r="N561" s="919"/>
    </row>
    <row r="562" spans="1:14" ht="16.5" thickBot="1" x14ac:dyDescent="0.25">
      <c r="A562" s="62"/>
      <c r="B562" s="1170"/>
      <c r="C562" s="647"/>
      <c r="D562" s="946"/>
      <c r="E562" s="919"/>
      <c r="F562" s="919"/>
      <c r="G562" s="919"/>
      <c r="H562" s="919"/>
      <c r="I562" s="919"/>
      <c r="J562" s="919"/>
      <c r="K562" s="919"/>
      <c r="L562" s="919"/>
      <c r="M562" s="919"/>
      <c r="N562" s="919"/>
    </row>
    <row r="563" spans="1:14" ht="16.5" thickBot="1" x14ac:dyDescent="0.25">
      <c r="A563" s="62"/>
      <c r="B563" s="1170"/>
      <c r="C563" s="647"/>
      <c r="D563" s="946"/>
      <c r="E563" s="919"/>
      <c r="F563" s="919"/>
      <c r="G563" s="919"/>
      <c r="H563" s="919"/>
      <c r="I563" s="919"/>
      <c r="J563" s="919"/>
      <c r="K563" s="919"/>
      <c r="L563" s="919"/>
      <c r="M563" s="919"/>
      <c r="N563" s="919"/>
    </row>
    <row r="564" spans="1:14" ht="16.5" thickBot="1" x14ac:dyDescent="0.25">
      <c r="A564" s="62"/>
      <c r="B564" s="1170"/>
      <c r="C564" s="647"/>
      <c r="D564" s="946"/>
      <c r="E564" s="919"/>
      <c r="F564" s="919"/>
      <c r="G564" s="919"/>
      <c r="H564" s="919"/>
      <c r="I564" s="919"/>
      <c r="J564" s="919"/>
      <c r="K564" s="919"/>
      <c r="L564" s="919"/>
      <c r="M564" s="919"/>
      <c r="N564" s="919"/>
    </row>
    <row r="565" spans="1:14" ht="16.5" thickBot="1" x14ac:dyDescent="0.25">
      <c r="A565" s="62"/>
      <c r="B565" s="1170"/>
      <c r="C565" s="647"/>
      <c r="D565" s="946"/>
      <c r="E565" s="919"/>
      <c r="F565" s="919"/>
      <c r="G565" s="919"/>
      <c r="H565" s="919"/>
      <c r="I565" s="919"/>
      <c r="J565" s="919"/>
      <c r="K565" s="919"/>
      <c r="L565" s="919"/>
      <c r="M565" s="919"/>
      <c r="N565" s="919"/>
    </row>
    <row r="566" spans="1:14" ht="16.5" thickBot="1" x14ac:dyDescent="0.25">
      <c r="A566" s="62"/>
      <c r="B566" s="1170"/>
      <c r="C566" s="647"/>
      <c r="D566" s="946"/>
      <c r="E566" s="919"/>
      <c r="F566" s="919"/>
      <c r="G566" s="919"/>
      <c r="H566" s="919"/>
      <c r="I566" s="919"/>
      <c r="J566" s="919"/>
      <c r="K566" s="919"/>
      <c r="L566" s="919"/>
      <c r="M566" s="919"/>
      <c r="N566" s="919"/>
    </row>
    <row r="567" spans="1:14" ht="16.5" thickBot="1" x14ac:dyDescent="0.25">
      <c r="A567" s="62"/>
      <c r="B567" s="1170"/>
      <c r="C567" s="647"/>
      <c r="D567" s="946"/>
      <c r="E567" s="919"/>
      <c r="F567" s="919"/>
      <c r="G567" s="919"/>
      <c r="H567" s="919"/>
      <c r="I567" s="919"/>
      <c r="J567" s="919"/>
      <c r="K567" s="919"/>
      <c r="L567" s="919"/>
      <c r="M567" s="919"/>
      <c r="N567" s="919"/>
    </row>
    <row r="568" spans="1:14" ht="16.5" thickBot="1" x14ac:dyDescent="0.25">
      <c r="A568" s="62"/>
      <c r="B568" s="1170"/>
      <c r="C568" s="647"/>
      <c r="D568" s="946"/>
      <c r="E568" s="919"/>
      <c r="F568" s="919"/>
      <c r="G568" s="919"/>
      <c r="H568" s="919"/>
      <c r="I568" s="919"/>
      <c r="J568" s="919"/>
      <c r="K568" s="919"/>
      <c r="L568" s="919"/>
      <c r="M568" s="919"/>
      <c r="N568" s="919"/>
    </row>
    <row r="569" spans="1:14" ht="16.5" thickBot="1" x14ac:dyDescent="0.25">
      <c r="A569" s="62"/>
      <c r="B569" s="1170"/>
      <c r="C569" s="647"/>
      <c r="D569" s="946"/>
      <c r="E569" s="919"/>
      <c r="F569" s="919"/>
      <c r="G569" s="919"/>
      <c r="H569" s="919"/>
      <c r="I569" s="919"/>
      <c r="J569" s="919"/>
      <c r="K569" s="919"/>
      <c r="L569" s="919"/>
      <c r="M569" s="919"/>
      <c r="N569" s="919"/>
    </row>
    <row r="570" spans="1:14" ht="16.5" thickBot="1" x14ac:dyDescent="0.25">
      <c r="A570" s="62"/>
      <c r="B570" s="1170"/>
      <c r="C570" s="647"/>
      <c r="D570" s="946"/>
      <c r="E570" s="919"/>
      <c r="F570" s="919"/>
      <c r="G570" s="919"/>
      <c r="H570" s="919"/>
      <c r="I570" s="919"/>
      <c r="J570" s="919"/>
      <c r="K570" s="919"/>
      <c r="L570" s="919"/>
      <c r="M570" s="919"/>
      <c r="N570" s="919"/>
    </row>
    <row r="571" spans="1:14" ht="16.5" thickBot="1" x14ac:dyDescent="0.25">
      <c r="A571" s="62"/>
      <c r="B571" s="1170"/>
      <c r="C571" s="647"/>
      <c r="D571" s="946"/>
      <c r="E571" s="919"/>
      <c r="F571" s="919"/>
      <c r="G571" s="919"/>
      <c r="H571" s="919"/>
      <c r="I571" s="919"/>
      <c r="J571" s="919"/>
      <c r="K571" s="919"/>
      <c r="L571" s="919"/>
      <c r="M571" s="919"/>
      <c r="N571" s="919"/>
    </row>
    <row r="572" spans="1:14" ht="16.5" thickBot="1" x14ac:dyDescent="0.25">
      <c r="A572" s="62"/>
      <c r="B572" s="1170"/>
      <c r="C572" s="647"/>
      <c r="D572" s="946"/>
      <c r="E572" s="919"/>
      <c r="F572" s="919"/>
      <c r="G572" s="919"/>
      <c r="H572" s="919"/>
      <c r="I572" s="919"/>
      <c r="J572" s="919"/>
      <c r="K572" s="919"/>
      <c r="L572" s="919"/>
      <c r="M572" s="919"/>
      <c r="N572" s="919"/>
    </row>
    <row r="573" spans="1:14" ht="16.5" thickBot="1" x14ac:dyDescent="0.25">
      <c r="A573" s="62"/>
      <c r="B573" s="1170"/>
      <c r="C573" s="647"/>
      <c r="D573" s="946"/>
      <c r="E573" s="919"/>
      <c r="F573" s="919"/>
      <c r="G573" s="919"/>
      <c r="H573" s="919"/>
      <c r="I573" s="919"/>
      <c r="J573" s="919"/>
      <c r="K573" s="919"/>
      <c r="L573" s="919"/>
      <c r="M573" s="919"/>
      <c r="N573" s="919"/>
    </row>
    <row r="574" spans="1:14" ht="16.5" thickBot="1" x14ac:dyDescent="0.25">
      <c r="A574" s="62"/>
      <c r="B574" s="1170"/>
      <c r="C574" s="647"/>
      <c r="D574" s="946"/>
      <c r="E574" s="919"/>
      <c r="F574" s="919"/>
      <c r="G574" s="919"/>
      <c r="H574" s="919"/>
      <c r="I574" s="919"/>
      <c r="J574" s="919"/>
      <c r="K574" s="919"/>
      <c r="L574" s="919"/>
      <c r="M574" s="919"/>
      <c r="N574" s="919"/>
    </row>
    <row r="575" spans="1:14" ht="16.5" thickBot="1" x14ac:dyDescent="0.25">
      <c r="A575" s="62"/>
      <c r="B575" s="1170"/>
      <c r="C575" s="647"/>
      <c r="D575" s="946"/>
      <c r="E575" s="919"/>
      <c r="F575" s="919"/>
      <c r="G575" s="919"/>
      <c r="H575" s="919"/>
      <c r="I575" s="919"/>
      <c r="J575" s="919"/>
      <c r="K575" s="919"/>
      <c r="L575" s="919"/>
      <c r="M575" s="919"/>
      <c r="N575" s="919"/>
    </row>
    <row r="576" spans="1:14" ht="16.5" thickBot="1" x14ac:dyDescent="0.25">
      <c r="A576" s="62"/>
      <c r="B576" s="1170"/>
      <c r="C576" s="647"/>
      <c r="D576" s="946"/>
      <c r="E576" s="919"/>
      <c r="F576" s="919"/>
      <c r="G576" s="919"/>
      <c r="H576" s="919"/>
      <c r="I576" s="919"/>
      <c r="J576" s="919"/>
      <c r="K576" s="919"/>
      <c r="L576" s="919"/>
      <c r="M576" s="919"/>
      <c r="N576" s="919"/>
    </row>
    <row r="577" spans="1:14" ht="16.5" thickBot="1" x14ac:dyDescent="0.25">
      <c r="A577" s="62"/>
      <c r="B577" s="1170"/>
      <c r="C577" s="647"/>
      <c r="D577" s="946"/>
      <c r="E577" s="919"/>
      <c r="F577" s="919"/>
      <c r="G577" s="919"/>
      <c r="H577" s="919"/>
      <c r="I577" s="919"/>
      <c r="J577" s="919"/>
      <c r="K577" s="919"/>
      <c r="L577" s="919"/>
      <c r="M577" s="919"/>
      <c r="N577" s="919"/>
    </row>
    <row r="578" spans="1:14" ht="16.5" thickBot="1" x14ac:dyDescent="0.25">
      <c r="A578" s="62"/>
      <c r="B578" s="1170"/>
      <c r="C578" s="647"/>
      <c r="D578" s="946"/>
      <c r="E578" s="919"/>
      <c r="F578" s="919"/>
      <c r="G578" s="919"/>
      <c r="H578" s="919"/>
      <c r="I578" s="919"/>
      <c r="J578" s="919"/>
      <c r="K578" s="919"/>
      <c r="L578" s="919"/>
      <c r="M578" s="919"/>
      <c r="N578" s="919"/>
    </row>
    <row r="579" spans="1:14" ht="16.5" thickBot="1" x14ac:dyDescent="0.25">
      <c r="A579" s="62"/>
      <c r="B579" s="1170"/>
      <c r="C579" s="647"/>
      <c r="D579" s="946"/>
      <c r="E579" s="919"/>
      <c r="F579" s="919"/>
      <c r="G579" s="919"/>
      <c r="H579" s="919"/>
      <c r="I579" s="919"/>
      <c r="J579" s="919"/>
      <c r="K579" s="919"/>
      <c r="L579" s="919"/>
      <c r="M579" s="919"/>
      <c r="N579" s="919"/>
    </row>
    <row r="580" spans="1:14" ht="16.5" thickBot="1" x14ac:dyDescent="0.25">
      <c r="A580" s="62"/>
      <c r="B580" s="1170"/>
      <c r="C580" s="647"/>
      <c r="D580" s="946"/>
      <c r="E580" s="919"/>
      <c r="F580" s="919"/>
      <c r="G580" s="919"/>
      <c r="H580" s="919"/>
      <c r="I580" s="919"/>
      <c r="J580" s="919"/>
      <c r="K580" s="919"/>
      <c r="L580" s="919"/>
      <c r="M580" s="919"/>
      <c r="N580" s="919"/>
    </row>
    <row r="581" spans="1:14" ht="16.5" thickBot="1" x14ac:dyDescent="0.25">
      <c r="A581" s="62"/>
      <c r="B581" s="1170"/>
      <c r="C581" s="647"/>
      <c r="D581" s="946"/>
      <c r="E581" s="919"/>
      <c r="F581" s="919"/>
      <c r="G581" s="919"/>
      <c r="H581" s="919"/>
      <c r="I581" s="919"/>
      <c r="J581" s="919"/>
      <c r="K581" s="919"/>
      <c r="L581" s="919"/>
      <c r="M581" s="919"/>
      <c r="N581" s="919"/>
    </row>
    <row r="582" spans="1:14" ht="16.5" thickBot="1" x14ac:dyDescent="0.25">
      <c r="A582" s="62"/>
      <c r="B582" s="1170"/>
      <c r="C582" s="647"/>
      <c r="D582" s="946"/>
      <c r="E582" s="919"/>
      <c r="F582" s="919"/>
      <c r="G582" s="919"/>
      <c r="H582" s="919"/>
      <c r="I582" s="919"/>
      <c r="J582" s="919"/>
      <c r="K582" s="919"/>
      <c r="L582" s="919"/>
      <c r="M582" s="919"/>
      <c r="N582" s="919"/>
    </row>
    <row r="583" spans="1:14" ht="16.5" thickBot="1" x14ac:dyDescent="0.25">
      <c r="A583" s="62"/>
      <c r="B583" s="1170"/>
      <c r="C583" s="647"/>
      <c r="D583" s="946"/>
      <c r="E583" s="919"/>
      <c r="F583" s="919"/>
      <c r="G583" s="919"/>
      <c r="H583" s="919"/>
      <c r="I583" s="919"/>
      <c r="J583" s="919"/>
      <c r="K583" s="919"/>
      <c r="L583" s="919"/>
      <c r="M583" s="919"/>
      <c r="N583" s="919"/>
    </row>
    <row r="584" spans="1:14" ht="16.5" thickBot="1" x14ac:dyDescent="0.25">
      <c r="A584" s="62"/>
      <c r="B584" s="1170"/>
      <c r="C584" s="647"/>
      <c r="D584" s="946"/>
      <c r="E584" s="919"/>
      <c r="F584" s="919"/>
      <c r="G584" s="919"/>
      <c r="H584" s="919"/>
      <c r="I584" s="919"/>
      <c r="J584" s="919"/>
      <c r="K584" s="919"/>
      <c r="L584" s="919"/>
      <c r="M584" s="919"/>
      <c r="N584" s="919"/>
    </row>
    <row r="585" spans="1:14" ht="16.5" thickBot="1" x14ac:dyDescent="0.25">
      <c r="A585" s="62"/>
      <c r="B585" s="1170"/>
      <c r="C585" s="647"/>
      <c r="D585" s="946"/>
      <c r="E585" s="919"/>
      <c r="F585" s="919"/>
      <c r="G585" s="919"/>
      <c r="H585" s="919"/>
      <c r="I585" s="919"/>
      <c r="J585" s="919"/>
      <c r="K585" s="919"/>
      <c r="L585" s="919"/>
      <c r="M585" s="919"/>
      <c r="N585" s="919"/>
    </row>
    <row r="586" spans="1:14" ht="16.5" thickBot="1" x14ac:dyDescent="0.25">
      <c r="A586" s="62"/>
      <c r="B586" s="1170"/>
      <c r="C586" s="647"/>
      <c r="D586" s="946"/>
      <c r="E586" s="919"/>
      <c r="F586" s="919"/>
      <c r="G586" s="919"/>
      <c r="H586" s="919"/>
      <c r="I586" s="919"/>
      <c r="J586" s="919"/>
      <c r="K586" s="919"/>
      <c r="L586" s="919"/>
      <c r="M586" s="919"/>
      <c r="N586" s="919"/>
    </row>
    <row r="587" spans="1:14" ht="16.5" thickBot="1" x14ac:dyDescent="0.25">
      <c r="A587" s="62"/>
      <c r="B587" s="1170"/>
      <c r="C587" s="647"/>
      <c r="D587" s="946"/>
      <c r="E587" s="919"/>
      <c r="F587" s="919"/>
      <c r="G587" s="919"/>
      <c r="H587" s="919"/>
      <c r="I587" s="919"/>
      <c r="J587" s="919"/>
      <c r="K587" s="919"/>
      <c r="L587" s="919"/>
      <c r="M587" s="919"/>
      <c r="N587" s="919"/>
    </row>
    <row r="588" spans="1:14" ht="16.5" thickBot="1" x14ac:dyDescent="0.25">
      <c r="A588" s="62"/>
      <c r="B588" s="1170"/>
      <c r="C588" s="647"/>
      <c r="D588" s="946"/>
      <c r="E588" s="919"/>
      <c r="F588" s="919"/>
      <c r="G588" s="919"/>
      <c r="H588" s="919"/>
      <c r="I588" s="919"/>
      <c r="J588" s="919"/>
      <c r="K588" s="919"/>
      <c r="L588" s="919"/>
      <c r="M588" s="919"/>
      <c r="N588" s="919"/>
    </row>
    <row r="589" spans="1:14" ht="16.5" thickBot="1" x14ac:dyDescent="0.25">
      <c r="A589" s="62"/>
      <c r="B589" s="1170"/>
      <c r="C589" s="647"/>
      <c r="D589" s="946"/>
      <c r="E589" s="919"/>
      <c r="F589" s="919"/>
      <c r="G589" s="919"/>
      <c r="H589" s="919"/>
      <c r="I589" s="919"/>
      <c r="J589" s="919"/>
      <c r="K589" s="919"/>
      <c r="L589" s="919"/>
      <c r="M589" s="919"/>
      <c r="N589" s="919"/>
    </row>
    <row r="590" spans="1:14" ht="16.5" thickBot="1" x14ac:dyDescent="0.25">
      <c r="A590" s="62"/>
      <c r="B590" s="1170"/>
      <c r="C590" s="647"/>
      <c r="D590" s="946"/>
      <c r="E590" s="919"/>
      <c r="F590" s="919"/>
      <c r="G590" s="919"/>
      <c r="H590" s="919"/>
      <c r="I590" s="919"/>
      <c r="J590" s="919"/>
      <c r="K590" s="919"/>
      <c r="L590" s="919"/>
      <c r="M590" s="919"/>
      <c r="N590" s="919"/>
    </row>
    <row r="591" spans="1:14" ht="16.5" thickBot="1" x14ac:dyDescent="0.25">
      <c r="A591" s="62"/>
      <c r="B591" s="1170"/>
      <c r="C591" s="647"/>
      <c r="D591" s="946"/>
      <c r="E591" s="919"/>
      <c r="F591" s="919"/>
      <c r="G591" s="919"/>
      <c r="H591" s="919"/>
      <c r="I591" s="919"/>
      <c r="J591" s="919"/>
      <c r="K591" s="919"/>
      <c r="L591" s="919"/>
      <c r="M591" s="919"/>
      <c r="N591" s="919"/>
    </row>
    <row r="592" spans="1:14" ht="16.5" thickBot="1" x14ac:dyDescent="0.25">
      <c r="A592" s="62"/>
      <c r="B592" s="1170"/>
      <c r="C592" s="647"/>
      <c r="D592" s="946"/>
      <c r="E592" s="919"/>
      <c r="F592" s="919"/>
      <c r="G592" s="919"/>
      <c r="H592" s="919"/>
      <c r="I592" s="919"/>
      <c r="J592" s="919"/>
      <c r="K592" s="919"/>
      <c r="L592" s="919"/>
      <c r="M592" s="919"/>
      <c r="N592" s="919"/>
    </row>
    <row r="593" spans="1:14" ht="16.5" thickBot="1" x14ac:dyDescent="0.25">
      <c r="A593" s="62"/>
      <c r="B593" s="1170"/>
      <c r="C593" s="647"/>
      <c r="D593" s="946"/>
      <c r="E593" s="919"/>
      <c r="F593" s="919"/>
      <c r="G593" s="919"/>
      <c r="H593" s="919"/>
      <c r="I593" s="919"/>
      <c r="J593" s="919"/>
      <c r="K593" s="919"/>
      <c r="L593" s="919"/>
      <c r="M593" s="919"/>
      <c r="N593" s="919"/>
    </row>
    <row r="594" spans="1:14" ht="16.5" thickBot="1" x14ac:dyDescent="0.25">
      <c r="A594" s="62"/>
      <c r="B594" s="1170"/>
      <c r="C594" s="647"/>
      <c r="D594" s="946"/>
      <c r="E594" s="919"/>
      <c r="F594" s="919"/>
      <c r="G594" s="919"/>
      <c r="H594" s="919"/>
      <c r="I594" s="919"/>
      <c r="J594" s="919"/>
      <c r="K594" s="919"/>
      <c r="L594" s="919"/>
      <c r="M594" s="919"/>
      <c r="N594" s="919"/>
    </row>
    <row r="595" spans="1:14" ht="16.5" thickBot="1" x14ac:dyDescent="0.25">
      <c r="A595" s="62"/>
      <c r="B595" s="1170"/>
      <c r="C595" s="647"/>
      <c r="D595" s="946"/>
      <c r="E595" s="919"/>
      <c r="F595" s="919"/>
      <c r="G595" s="919"/>
      <c r="H595" s="919"/>
      <c r="I595" s="919"/>
      <c r="J595" s="919"/>
      <c r="K595" s="919"/>
      <c r="L595" s="919"/>
      <c r="M595" s="919"/>
      <c r="N595" s="919"/>
    </row>
    <row r="596" spans="1:14" ht="16.5" thickBot="1" x14ac:dyDescent="0.25">
      <c r="A596" s="62"/>
      <c r="B596" s="1170"/>
      <c r="C596" s="647"/>
      <c r="D596" s="946"/>
      <c r="E596" s="919"/>
      <c r="F596" s="919"/>
      <c r="G596" s="919"/>
      <c r="H596" s="919"/>
      <c r="I596" s="919"/>
      <c r="J596" s="919"/>
      <c r="K596" s="919"/>
      <c r="L596" s="919"/>
      <c r="M596" s="919"/>
      <c r="N596" s="919"/>
    </row>
    <row r="597" spans="1:14" ht="16.5" thickBot="1" x14ac:dyDescent="0.25">
      <c r="A597" s="62"/>
      <c r="B597" s="1170"/>
      <c r="C597" s="647"/>
      <c r="D597" s="946"/>
      <c r="E597" s="919"/>
      <c r="F597" s="919"/>
      <c r="G597" s="919"/>
      <c r="H597" s="919"/>
      <c r="I597" s="919"/>
      <c r="J597" s="919"/>
      <c r="K597" s="919"/>
      <c r="L597" s="919"/>
      <c r="M597" s="919"/>
      <c r="N597" s="919"/>
    </row>
    <row r="598" spans="1:14" ht="16.5" thickBot="1" x14ac:dyDescent="0.25">
      <c r="A598" s="62"/>
      <c r="B598" s="1170"/>
      <c r="C598" s="647"/>
      <c r="D598" s="946"/>
      <c r="E598" s="919"/>
      <c r="F598" s="919"/>
      <c r="G598" s="919"/>
      <c r="H598" s="919"/>
      <c r="I598" s="919"/>
      <c r="J598" s="919"/>
      <c r="K598" s="919"/>
      <c r="L598" s="919"/>
      <c r="M598" s="919"/>
      <c r="N598" s="919"/>
    </row>
    <row r="599" spans="1:14" ht="16.5" thickBot="1" x14ac:dyDescent="0.25">
      <c r="A599" s="62"/>
      <c r="B599" s="1170"/>
      <c r="C599" s="647"/>
      <c r="D599" s="946"/>
      <c r="E599" s="919"/>
      <c r="F599" s="919"/>
      <c r="G599" s="919"/>
      <c r="H599" s="919"/>
      <c r="I599" s="919"/>
      <c r="J599" s="919"/>
      <c r="K599" s="919"/>
      <c r="L599" s="919"/>
      <c r="M599" s="919"/>
      <c r="N599" s="919"/>
    </row>
    <row r="600" spans="1:14" ht="16.5" thickBot="1" x14ac:dyDescent="0.25">
      <c r="A600" s="62"/>
      <c r="B600" s="1170"/>
      <c r="C600" s="647"/>
      <c r="D600" s="946"/>
      <c r="E600" s="919"/>
      <c r="F600" s="919"/>
      <c r="G600" s="919"/>
      <c r="H600" s="919"/>
      <c r="I600" s="919"/>
      <c r="J600" s="919"/>
      <c r="K600" s="919"/>
      <c r="L600" s="919"/>
      <c r="M600" s="919"/>
      <c r="N600" s="919"/>
    </row>
    <row r="601" spans="1:14" ht="16.5" thickBot="1" x14ac:dyDescent="0.25">
      <c r="A601" s="62"/>
      <c r="B601" s="1170"/>
      <c r="C601" s="647"/>
      <c r="D601" s="946"/>
      <c r="E601" s="919"/>
      <c r="F601" s="919"/>
      <c r="G601" s="919"/>
      <c r="H601" s="919"/>
      <c r="I601" s="919"/>
      <c r="J601" s="919"/>
      <c r="K601" s="919"/>
      <c r="L601" s="919"/>
      <c r="M601" s="919"/>
      <c r="N601" s="919"/>
    </row>
    <row r="602" spans="1:14" ht="16.5" thickBot="1" x14ac:dyDescent="0.25">
      <c r="A602" s="62"/>
      <c r="B602" s="1170"/>
      <c r="C602" s="647"/>
      <c r="D602" s="946"/>
      <c r="E602" s="919"/>
      <c r="F602" s="919"/>
      <c r="G602" s="919"/>
      <c r="H602" s="919"/>
      <c r="I602" s="919"/>
      <c r="J602" s="919"/>
      <c r="K602" s="919"/>
      <c r="L602" s="919"/>
      <c r="M602" s="919"/>
      <c r="N602" s="919"/>
    </row>
    <row r="603" spans="1:14" ht="16.5" thickBot="1" x14ac:dyDescent="0.25">
      <c r="A603" s="62"/>
      <c r="B603" s="1170"/>
      <c r="C603" s="647"/>
      <c r="D603" s="946"/>
      <c r="E603" s="919"/>
      <c r="F603" s="919"/>
      <c r="G603" s="919"/>
      <c r="H603" s="919"/>
      <c r="I603" s="919"/>
      <c r="J603" s="919"/>
      <c r="K603" s="919"/>
      <c r="L603" s="919"/>
      <c r="M603" s="919"/>
      <c r="N603" s="919"/>
    </row>
    <row r="604" spans="1:14" ht="16.5" thickBot="1" x14ac:dyDescent="0.25">
      <c r="A604" s="62"/>
      <c r="B604" s="1170"/>
      <c r="C604" s="647"/>
      <c r="D604" s="946"/>
      <c r="E604" s="919"/>
      <c r="F604" s="919"/>
      <c r="G604" s="919"/>
      <c r="H604" s="919"/>
      <c r="I604" s="919"/>
      <c r="J604" s="919"/>
      <c r="K604" s="919"/>
      <c r="L604" s="919"/>
      <c r="M604" s="919"/>
      <c r="N604" s="919"/>
    </row>
    <row r="605" spans="1:14" ht="16.5" thickBot="1" x14ac:dyDescent="0.25">
      <c r="A605" s="62"/>
      <c r="B605" s="1170"/>
      <c r="C605" s="647"/>
      <c r="D605" s="946"/>
      <c r="E605" s="919"/>
      <c r="F605" s="919"/>
      <c r="G605" s="919"/>
      <c r="H605" s="919"/>
      <c r="I605" s="919"/>
      <c r="J605" s="919"/>
      <c r="K605" s="919"/>
      <c r="L605" s="919"/>
      <c r="M605" s="919"/>
      <c r="N605" s="919"/>
    </row>
    <row r="606" spans="1:14" ht="16.5" thickBot="1" x14ac:dyDescent="0.25">
      <c r="A606" s="62"/>
      <c r="B606" s="1170"/>
      <c r="C606" s="647"/>
      <c r="D606" s="946"/>
      <c r="E606" s="919"/>
      <c r="F606" s="919"/>
      <c r="G606" s="919"/>
      <c r="H606" s="919"/>
      <c r="I606" s="919"/>
      <c r="J606" s="919"/>
      <c r="K606" s="919"/>
      <c r="L606" s="919"/>
      <c r="M606" s="919"/>
      <c r="N606" s="919"/>
    </row>
    <row r="607" spans="1:14" ht="16.5" thickBot="1" x14ac:dyDescent="0.25">
      <c r="A607" s="62"/>
      <c r="B607" s="1170"/>
      <c r="C607" s="647"/>
      <c r="D607" s="946"/>
      <c r="E607" s="919"/>
      <c r="F607" s="919"/>
      <c r="G607" s="919"/>
      <c r="H607" s="919"/>
      <c r="I607" s="919"/>
      <c r="J607" s="919"/>
      <c r="K607" s="919"/>
      <c r="L607" s="919"/>
      <c r="M607" s="919"/>
      <c r="N607" s="919"/>
    </row>
    <row r="608" spans="1:14" ht="16.5" thickBot="1" x14ac:dyDescent="0.25">
      <c r="A608" s="62"/>
      <c r="B608" s="1170"/>
      <c r="C608" s="647"/>
      <c r="D608" s="946"/>
      <c r="E608" s="919"/>
      <c r="F608" s="919"/>
      <c r="G608" s="919"/>
      <c r="H608" s="919"/>
      <c r="I608" s="919"/>
      <c r="J608" s="919"/>
      <c r="K608" s="919"/>
      <c r="L608" s="919"/>
      <c r="M608" s="919"/>
      <c r="N608" s="919"/>
    </row>
    <row r="609" spans="1:14" ht="16.5" thickBot="1" x14ac:dyDescent="0.25">
      <c r="A609" s="62"/>
      <c r="B609" s="1170"/>
      <c r="C609" s="647"/>
      <c r="D609" s="946"/>
      <c r="E609" s="919"/>
      <c r="F609" s="919"/>
      <c r="G609" s="919"/>
      <c r="H609" s="919"/>
      <c r="I609" s="919"/>
      <c r="J609" s="919"/>
      <c r="K609" s="919"/>
      <c r="L609" s="919"/>
      <c r="M609" s="919"/>
      <c r="N609" s="919"/>
    </row>
    <row r="610" spans="1:14" ht="16.5" thickBot="1" x14ac:dyDescent="0.25">
      <c r="A610" s="62"/>
      <c r="B610" s="1170"/>
      <c r="C610" s="647"/>
      <c r="D610" s="946"/>
      <c r="E610" s="919"/>
      <c r="F610" s="919"/>
      <c r="G610" s="919"/>
      <c r="H610" s="919"/>
      <c r="I610" s="919"/>
      <c r="J610" s="919"/>
      <c r="K610" s="919"/>
      <c r="L610" s="919"/>
      <c r="M610" s="919"/>
      <c r="N610" s="919"/>
    </row>
    <row r="611" spans="1:14" ht="16.5" thickBot="1" x14ac:dyDescent="0.25">
      <c r="A611" s="62"/>
      <c r="B611" s="1170"/>
      <c r="C611" s="647"/>
      <c r="D611" s="946"/>
      <c r="E611" s="919"/>
      <c r="F611" s="919"/>
      <c r="G611" s="919"/>
      <c r="H611" s="919"/>
      <c r="I611" s="919"/>
      <c r="J611" s="919"/>
      <c r="K611" s="919"/>
      <c r="L611" s="919"/>
      <c r="M611" s="919"/>
      <c r="N611" s="919"/>
    </row>
    <row r="612" spans="1:14" ht="16.5" thickBot="1" x14ac:dyDescent="0.25">
      <c r="A612" s="62"/>
      <c r="B612" s="1170"/>
      <c r="C612" s="647"/>
      <c r="D612" s="946"/>
      <c r="E612" s="919"/>
      <c r="F612" s="919"/>
      <c r="G612" s="919"/>
      <c r="H612" s="919"/>
      <c r="I612" s="919"/>
      <c r="J612" s="919"/>
      <c r="K612" s="919"/>
      <c r="L612" s="919"/>
      <c r="M612" s="919"/>
      <c r="N612" s="919"/>
    </row>
    <row r="613" spans="1:14" ht="16.5" thickBot="1" x14ac:dyDescent="0.25">
      <c r="A613" s="62"/>
      <c r="B613" s="1170"/>
      <c r="C613" s="647"/>
      <c r="D613" s="946"/>
      <c r="E613" s="919"/>
      <c r="F613" s="919"/>
      <c r="G613" s="919"/>
      <c r="H613" s="919"/>
      <c r="I613" s="919"/>
      <c r="J613" s="919"/>
      <c r="K613" s="919"/>
      <c r="L613" s="919"/>
      <c r="M613" s="919"/>
      <c r="N613" s="919"/>
    </row>
    <row r="614" spans="1:14" ht="16.5" thickBot="1" x14ac:dyDescent="0.25">
      <c r="A614" s="62"/>
      <c r="B614" s="1170"/>
      <c r="C614" s="647"/>
      <c r="D614" s="946"/>
      <c r="E614" s="919"/>
      <c r="F614" s="919"/>
      <c r="G614" s="919"/>
      <c r="H614" s="919"/>
      <c r="I614" s="919"/>
      <c r="J614" s="919"/>
      <c r="K614" s="919"/>
      <c r="L614" s="919"/>
      <c r="M614" s="919"/>
      <c r="N614" s="919"/>
    </row>
    <row r="615" spans="1:14" ht="16.5" thickBot="1" x14ac:dyDescent="0.25">
      <c r="A615" s="62"/>
      <c r="B615" s="1170"/>
      <c r="C615" s="647"/>
      <c r="D615" s="946"/>
      <c r="E615" s="919"/>
      <c r="F615" s="919"/>
      <c r="G615" s="919"/>
      <c r="H615" s="919"/>
      <c r="I615" s="919"/>
      <c r="J615" s="919"/>
      <c r="K615" s="919"/>
      <c r="L615" s="919"/>
      <c r="M615" s="919"/>
      <c r="N615" s="919"/>
    </row>
    <row r="616" spans="1:14" ht="16.5" thickBot="1" x14ac:dyDescent="0.25">
      <c r="A616" s="62"/>
      <c r="B616" s="1170"/>
      <c r="C616" s="647"/>
      <c r="D616" s="946"/>
      <c r="E616" s="919"/>
      <c r="F616" s="919"/>
      <c r="G616" s="919"/>
      <c r="H616" s="919"/>
      <c r="I616" s="919"/>
      <c r="J616" s="919"/>
      <c r="K616" s="919"/>
      <c r="L616" s="919"/>
      <c r="M616" s="919"/>
      <c r="N616" s="919"/>
    </row>
    <row r="617" spans="1:14" ht="16.5" thickBot="1" x14ac:dyDescent="0.25">
      <c r="A617" s="62"/>
      <c r="B617" s="1170"/>
      <c r="C617" s="647"/>
      <c r="D617" s="946"/>
      <c r="E617" s="919"/>
      <c r="F617" s="919"/>
      <c r="G617" s="919"/>
      <c r="H617" s="919"/>
      <c r="I617" s="919"/>
      <c r="J617" s="919"/>
      <c r="K617" s="919"/>
      <c r="L617" s="919"/>
      <c r="M617" s="919"/>
      <c r="N617" s="919"/>
    </row>
    <row r="618" spans="1:14" ht="16.5" thickBot="1" x14ac:dyDescent="0.25">
      <c r="A618" s="62"/>
      <c r="B618" s="1170"/>
      <c r="C618" s="647"/>
      <c r="D618" s="946"/>
      <c r="E618" s="919"/>
      <c r="F618" s="919"/>
      <c r="G618" s="919"/>
      <c r="H618" s="919"/>
      <c r="I618" s="919"/>
      <c r="J618" s="919"/>
      <c r="K618" s="919"/>
      <c r="L618" s="919"/>
      <c r="M618" s="919"/>
      <c r="N618" s="919"/>
    </row>
    <row r="619" spans="1:14" ht="16.5" thickBot="1" x14ac:dyDescent="0.25">
      <c r="A619" s="62"/>
      <c r="B619" s="1170"/>
      <c r="C619" s="647"/>
      <c r="D619" s="946"/>
      <c r="E619" s="919"/>
      <c r="F619" s="919"/>
      <c r="G619" s="919"/>
      <c r="H619" s="919"/>
      <c r="I619" s="919"/>
      <c r="J619" s="919"/>
      <c r="K619" s="919"/>
      <c r="L619" s="919"/>
      <c r="M619" s="919"/>
      <c r="N619" s="919"/>
    </row>
    <row r="620" spans="1:14" ht="16.5" thickBot="1" x14ac:dyDescent="0.25">
      <c r="A620" s="62"/>
      <c r="B620" s="1170"/>
      <c r="C620" s="647"/>
      <c r="D620" s="946"/>
      <c r="E620" s="919"/>
      <c r="F620" s="919"/>
      <c r="G620" s="919"/>
      <c r="H620" s="919"/>
      <c r="I620" s="919"/>
      <c r="J620" s="919"/>
      <c r="K620" s="919"/>
      <c r="L620" s="919"/>
      <c r="M620" s="919"/>
      <c r="N620" s="919"/>
    </row>
    <row r="621" spans="1:14" ht="16.5" thickBot="1" x14ac:dyDescent="0.25">
      <c r="A621" s="62"/>
      <c r="B621" s="1170"/>
      <c r="C621" s="647"/>
      <c r="D621" s="946"/>
      <c r="E621" s="919"/>
      <c r="F621" s="919"/>
      <c r="G621" s="919"/>
      <c r="H621" s="919"/>
      <c r="I621" s="919"/>
      <c r="J621" s="919"/>
      <c r="K621" s="919"/>
      <c r="L621" s="919"/>
      <c r="M621" s="919"/>
      <c r="N621" s="919"/>
    </row>
    <row r="622" spans="1:14" ht="16.5" thickBot="1" x14ac:dyDescent="0.25">
      <c r="A622" s="62"/>
      <c r="B622" s="1170"/>
      <c r="C622" s="647"/>
      <c r="D622" s="946"/>
      <c r="E622" s="919"/>
      <c r="F622" s="919"/>
      <c r="G622" s="919"/>
      <c r="H622" s="919"/>
      <c r="I622" s="919"/>
      <c r="J622" s="919"/>
      <c r="K622" s="919"/>
      <c r="L622" s="919"/>
      <c r="M622" s="919"/>
      <c r="N622" s="919"/>
    </row>
    <row r="623" spans="1:14" ht="16.5" thickBot="1" x14ac:dyDescent="0.25">
      <c r="A623" s="62"/>
      <c r="B623" s="1170"/>
      <c r="C623" s="647"/>
      <c r="D623" s="946"/>
      <c r="E623" s="919"/>
      <c r="F623" s="919"/>
      <c r="G623" s="919"/>
      <c r="H623" s="919"/>
      <c r="I623" s="919"/>
      <c r="J623" s="919"/>
      <c r="K623" s="919"/>
      <c r="L623" s="919"/>
      <c r="M623" s="919"/>
      <c r="N623" s="919"/>
    </row>
    <row r="624" spans="1:14" ht="16.5" thickBot="1" x14ac:dyDescent="0.25">
      <c r="A624" s="62"/>
      <c r="B624" s="1170"/>
      <c r="C624" s="647"/>
      <c r="D624" s="946"/>
      <c r="E624" s="919"/>
      <c r="F624" s="919"/>
      <c r="G624" s="919"/>
      <c r="H624" s="919"/>
      <c r="I624" s="919"/>
      <c r="J624" s="919"/>
      <c r="K624" s="919"/>
      <c r="L624" s="919"/>
      <c r="M624" s="919"/>
      <c r="N624" s="919"/>
    </row>
    <row r="625" spans="1:14" ht="16.5" thickBot="1" x14ac:dyDescent="0.25">
      <c r="A625" s="62"/>
      <c r="B625" s="1170"/>
      <c r="C625" s="647"/>
      <c r="D625" s="946"/>
      <c r="E625" s="919"/>
      <c r="F625" s="919"/>
      <c r="G625" s="919"/>
      <c r="H625" s="919"/>
      <c r="I625" s="919"/>
      <c r="J625" s="919"/>
      <c r="K625" s="919"/>
      <c r="L625" s="919"/>
      <c r="M625" s="919"/>
      <c r="N625" s="919"/>
    </row>
    <row r="626" spans="1:14" ht="16.5" thickBot="1" x14ac:dyDescent="0.25">
      <c r="A626" s="62"/>
      <c r="B626" s="1170"/>
      <c r="C626" s="647"/>
      <c r="D626" s="946"/>
      <c r="E626" s="919"/>
      <c r="F626" s="919"/>
      <c r="G626" s="919"/>
      <c r="H626" s="919"/>
      <c r="I626" s="919"/>
      <c r="J626" s="919"/>
      <c r="K626" s="919"/>
      <c r="L626" s="919"/>
      <c r="M626" s="919"/>
      <c r="N626" s="919"/>
    </row>
    <row r="627" spans="1:14" ht="16.5" thickBot="1" x14ac:dyDescent="0.25">
      <c r="A627" s="62"/>
      <c r="B627" s="1170"/>
      <c r="C627" s="647"/>
      <c r="D627" s="946"/>
      <c r="E627" s="919"/>
      <c r="F627" s="919"/>
      <c r="G627" s="919"/>
      <c r="H627" s="919"/>
      <c r="I627" s="919"/>
      <c r="J627" s="919"/>
      <c r="K627" s="919"/>
      <c r="L627" s="919"/>
      <c r="M627" s="919"/>
      <c r="N627" s="919"/>
    </row>
    <row r="628" spans="1:14" ht="16.5" thickBot="1" x14ac:dyDescent="0.25">
      <c r="A628" s="62"/>
      <c r="B628" s="1170"/>
      <c r="C628" s="647"/>
      <c r="D628" s="946"/>
      <c r="E628" s="919"/>
      <c r="F628" s="919"/>
      <c r="G628" s="919"/>
      <c r="H628" s="919"/>
      <c r="I628" s="919"/>
      <c r="J628" s="919"/>
      <c r="K628" s="919"/>
      <c r="L628" s="919"/>
      <c r="M628" s="919"/>
      <c r="N628" s="919"/>
    </row>
    <row r="629" spans="1:14" ht="16.5" thickBot="1" x14ac:dyDescent="0.25">
      <c r="A629" s="62"/>
      <c r="B629" s="1170"/>
      <c r="C629" s="647"/>
      <c r="D629" s="946"/>
      <c r="E629" s="919"/>
      <c r="F629" s="919"/>
      <c r="G629" s="919"/>
      <c r="H629" s="919"/>
      <c r="I629" s="919"/>
      <c r="J629" s="919"/>
      <c r="K629" s="919"/>
      <c r="L629" s="919"/>
      <c r="M629" s="919"/>
      <c r="N629" s="919"/>
    </row>
    <row r="630" spans="1:14" ht="16.5" thickBot="1" x14ac:dyDescent="0.25">
      <c r="A630" s="62"/>
      <c r="B630" s="1170"/>
      <c r="C630" s="647"/>
      <c r="D630" s="946"/>
      <c r="E630" s="919"/>
      <c r="F630" s="919"/>
      <c r="G630" s="919"/>
      <c r="H630" s="919"/>
      <c r="I630" s="919"/>
      <c r="J630" s="919"/>
      <c r="K630" s="919"/>
      <c r="L630" s="919"/>
      <c r="M630" s="919"/>
      <c r="N630" s="919"/>
    </row>
    <row r="631" spans="1:14" ht="16.5" thickBot="1" x14ac:dyDescent="0.25">
      <c r="A631" s="62"/>
      <c r="B631" s="1170"/>
      <c r="C631" s="647"/>
      <c r="D631" s="946"/>
      <c r="E631" s="919"/>
      <c r="F631" s="919"/>
      <c r="G631" s="919"/>
      <c r="H631" s="919"/>
      <c r="I631" s="919"/>
      <c r="J631" s="919"/>
      <c r="K631" s="919"/>
      <c r="L631" s="919"/>
      <c r="M631" s="919"/>
      <c r="N631" s="919"/>
    </row>
    <row r="632" spans="1:14" ht="16.5" thickBot="1" x14ac:dyDescent="0.25">
      <c r="A632" s="62"/>
      <c r="B632" s="1170"/>
      <c r="C632" s="647"/>
      <c r="D632" s="946"/>
      <c r="E632" s="919"/>
      <c r="F632" s="919"/>
      <c r="G632" s="919"/>
      <c r="H632" s="919"/>
      <c r="I632" s="919"/>
      <c r="J632" s="919"/>
      <c r="K632" s="919"/>
      <c r="L632" s="919"/>
      <c r="M632" s="919"/>
      <c r="N632" s="919"/>
    </row>
    <row r="633" spans="1:14" ht="16.5" thickBot="1" x14ac:dyDescent="0.25">
      <c r="A633" s="62"/>
      <c r="B633" s="1170"/>
      <c r="C633" s="647"/>
      <c r="D633" s="946"/>
      <c r="E633" s="919"/>
      <c r="F633" s="919"/>
      <c r="G633" s="919"/>
      <c r="H633" s="919"/>
      <c r="I633" s="919"/>
      <c r="J633" s="919"/>
      <c r="K633" s="919"/>
      <c r="L633" s="919"/>
      <c r="M633" s="919"/>
      <c r="N633" s="919"/>
    </row>
    <row r="634" spans="1:14" ht="16.5" thickBot="1" x14ac:dyDescent="0.25">
      <c r="A634" s="62"/>
      <c r="B634" s="1170"/>
      <c r="C634" s="647"/>
      <c r="D634" s="946"/>
      <c r="E634" s="919"/>
      <c r="F634" s="919"/>
      <c r="G634" s="919"/>
      <c r="H634" s="919"/>
      <c r="I634" s="919"/>
      <c r="J634" s="919"/>
      <c r="K634" s="919"/>
      <c r="L634" s="919"/>
      <c r="M634" s="919"/>
      <c r="N634" s="919"/>
    </row>
    <row r="635" spans="1:14" ht="16.5" thickBot="1" x14ac:dyDescent="0.25">
      <c r="A635" s="62"/>
      <c r="B635" s="1170"/>
      <c r="C635" s="647"/>
      <c r="D635" s="946"/>
      <c r="E635" s="919"/>
      <c r="F635" s="919"/>
      <c r="G635" s="919"/>
      <c r="H635" s="919"/>
      <c r="I635" s="919"/>
      <c r="J635" s="919"/>
      <c r="K635" s="919"/>
      <c r="L635" s="919"/>
      <c r="M635" s="919"/>
      <c r="N635" s="919"/>
    </row>
    <row r="636" spans="1:14" ht="16.5" thickBot="1" x14ac:dyDescent="0.25">
      <c r="A636" s="62"/>
      <c r="B636" s="1170"/>
      <c r="C636" s="647"/>
      <c r="D636" s="946"/>
      <c r="E636" s="919"/>
      <c r="F636" s="919"/>
      <c r="G636" s="919"/>
      <c r="H636" s="919"/>
      <c r="I636" s="919"/>
      <c r="J636" s="919"/>
      <c r="K636" s="919"/>
      <c r="L636" s="919"/>
      <c r="M636" s="919"/>
      <c r="N636" s="919"/>
    </row>
    <row r="637" spans="1:14" ht="16.5" thickBot="1" x14ac:dyDescent="0.25">
      <c r="A637" s="62"/>
      <c r="B637" s="1170"/>
      <c r="C637" s="647"/>
      <c r="D637" s="946"/>
      <c r="E637" s="919"/>
      <c r="F637" s="919"/>
      <c r="G637" s="919"/>
      <c r="H637" s="919"/>
      <c r="I637" s="919"/>
      <c r="J637" s="919"/>
      <c r="K637" s="919"/>
      <c r="L637" s="919"/>
      <c r="M637" s="919"/>
      <c r="N637" s="919"/>
    </row>
    <row r="638" spans="1:14" ht="16.5" thickBot="1" x14ac:dyDescent="0.25">
      <c r="A638" s="62"/>
      <c r="B638" s="1170"/>
      <c r="C638" s="647"/>
      <c r="D638" s="946"/>
      <c r="E638" s="919"/>
      <c r="F638" s="919"/>
      <c r="G638" s="919"/>
      <c r="H638" s="919"/>
      <c r="I638" s="919"/>
      <c r="J638" s="919"/>
      <c r="K638" s="919"/>
      <c r="L638" s="919"/>
      <c r="M638" s="919"/>
      <c r="N638" s="919"/>
    </row>
    <row r="639" spans="1:14" ht="16.5" thickBot="1" x14ac:dyDescent="0.25">
      <c r="A639" s="62"/>
      <c r="B639" s="1170"/>
      <c r="C639" s="647"/>
      <c r="D639" s="946"/>
      <c r="E639" s="919"/>
      <c r="F639" s="919"/>
      <c r="G639" s="919"/>
      <c r="H639" s="919"/>
      <c r="I639" s="919"/>
      <c r="J639" s="919"/>
      <c r="K639" s="919"/>
      <c r="L639" s="919"/>
      <c r="M639" s="919"/>
      <c r="N639" s="919"/>
    </row>
    <row r="640" spans="1:14" ht="16.5" thickBot="1" x14ac:dyDescent="0.25">
      <c r="A640" s="375"/>
      <c r="B640" s="1170"/>
      <c r="C640" s="647"/>
      <c r="D640" s="946"/>
      <c r="E640" s="919"/>
      <c r="F640" s="919"/>
      <c r="G640" s="919"/>
      <c r="H640" s="919"/>
      <c r="I640" s="919"/>
      <c r="J640" s="919"/>
      <c r="K640" s="919"/>
      <c r="L640" s="919"/>
      <c r="M640" s="919"/>
      <c r="N640" s="919"/>
    </row>
    <row r="641" spans="1:14" ht="16.5" thickBot="1" x14ac:dyDescent="0.25">
      <c r="A641" s="375"/>
      <c r="B641" s="1170"/>
      <c r="C641" s="647"/>
      <c r="D641" s="946"/>
      <c r="E641" s="919"/>
      <c r="F641" s="919"/>
      <c r="G641" s="919"/>
      <c r="H641" s="919"/>
      <c r="I641" s="919"/>
      <c r="J641" s="919"/>
      <c r="K641" s="919"/>
      <c r="L641" s="919"/>
      <c r="M641" s="919"/>
      <c r="N641" s="919"/>
    </row>
    <row r="642" spans="1:14" ht="16.5" thickBot="1" x14ac:dyDescent="0.25">
      <c r="A642" s="375"/>
      <c r="B642" s="1170"/>
      <c r="C642" s="647"/>
      <c r="D642" s="946"/>
      <c r="E642" s="919"/>
      <c r="F642" s="919"/>
      <c r="G642" s="919"/>
      <c r="H642" s="919"/>
      <c r="I642" s="919"/>
      <c r="J642" s="919"/>
      <c r="K642" s="919"/>
      <c r="L642" s="919"/>
      <c r="M642" s="919"/>
      <c r="N642" s="919"/>
    </row>
    <row r="643" spans="1:14" ht="16.5" thickBot="1" x14ac:dyDescent="0.25">
      <c r="A643" s="375"/>
      <c r="B643" s="1170"/>
      <c r="C643" s="647"/>
      <c r="D643" s="946"/>
      <c r="E643" s="919"/>
      <c r="F643" s="919"/>
      <c r="G643" s="919"/>
      <c r="H643" s="919"/>
      <c r="I643" s="919"/>
      <c r="J643" s="919"/>
      <c r="K643" s="919"/>
      <c r="L643" s="919"/>
      <c r="M643" s="919"/>
      <c r="N643" s="919"/>
    </row>
    <row r="644" spans="1:14" ht="16.5" thickBot="1" x14ac:dyDescent="0.25">
      <c r="A644" s="375"/>
      <c r="B644" s="1170"/>
      <c r="C644" s="647"/>
      <c r="D644" s="946"/>
      <c r="E644" s="919"/>
      <c r="F644" s="919"/>
      <c r="G644" s="919"/>
      <c r="H644" s="919"/>
      <c r="I644" s="919"/>
      <c r="J644" s="919"/>
      <c r="K644" s="919"/>
      <c r="L644" s="919"/>
      <c r="M644" s="919"/>
      <c r="N644" s="919"/>
    </row>
    <row r="645" spans="1:14" ht="16.5" thickBot="1" x14ac:dyDescent="0.25">
      <c r="A645" s="375"/>
      <c r="B645" s="1170"/>
      <c r="C645" s="647"/>
      <c r="D645" s="946"/>
      <c r="E645" s="919"/>
      <c r="F645" s="919"/>
      <c r="G645" s="919"/>
      <c r="H645" s="919"/>
      <c r="I645" s="919"/>
      <c r="J645" s="919"/>
      <c r="K645" s="919"/>
      <c r="L645" s="919"/>
      <c r="M645" s="919"/>
      <c r="N645" s="919"/>
    </row>
    <row r="646" spans="1:14" ht="16.5" thickBot="1" x14ac:dyDescent="0.25">
      <c r="A646" s="375"/>
      <c r="B646" s="1170"/>
      <c r="C646" s="647"/>
      <c r="D646" s="946"/>
      <c r="E646" s="919"/>
      <c r="F646" s="919"/>
      <c r="G646" s="919"/>
      <c r="H646" s="919"/>
      <c r="I646" s="919"/>
      <c r="J646" s="919"/>
      <c r="K646" s="919"/>
      <c r="L646" s="919"/>
      <c r="M646" s="919"/>
      <c r="N646" s="919"/>
    </row>
    <row r="647" spans="1:14" ht="16.5" thickBot="1" x14ac:dyDescent="0.25">
      <c r="A647" s="375"/>
      <c r="B647" s="1170"/>
      <c r="C647" s="647"/>
      <c r="D647" s="946"/>
      <c r="E647" s="919"/>
      <c r="F647" s="919"/>
      <c r="G647" s="919"/>
      <c r="H647" s="919"/>
      <c r="I647" s="919"/>
      <c r="J647" s="919"/>
      <c r="K647" s="919"/>
      <c r="L647" s="919"/>
      <c r="M647" s="919"/>
      <c r="N647" s="919"/>
    </row>
    <row r="648" spans="1:14" ht="16.5" thickBot="1" x14ac:dyDescent="0.25">
      <c r="A648" s="375"/>
      <c r="B648" s="1170"/>
      <c r="C648" s="647"/>
      <c r="D648" s="946"/>
      <c r="E648" s="919"/>
      <c r="F648" s="919"/>
      <c r="G648" s="919"/>
      <c r="H648" s="919"/>
      <c r="I648" s="919"/>
      <c r="J648" s="919"/>
      <c r="K648" s="919"/>
      <c r="L648" s="919"/>
      <c r="M648" s="919"/>
      <c r="N648" s="919"/>
    </row>
    <row r="649" spans="1:14" ht="16.5" thickBot="1" x14ac:dyDescent="0.25">
      <c r="A649" s="375"/>
      <c r="B649" s="1170"/>
      <c r="C649" s="647"/>
      <c r="D649" s="946"/>
      <c r="E649" s="919"/>
      <c r="F649" s="919"/>
      <c r="G649" s="919"/>
      <c r="H649" s="919"/>
      <c r="I649" s="919"/>
      <c r="J649" s="919"/>
      <c r="K649" s="919"/>
      <c r="L649" s="919"/>
      <c r="M649" s="919"/>
      <c r="N649" s="919"/>
    </row>
    <row r="650" spans="1:14" ht="16.5" thickBot="1" x14ac:dyDescent="0.25">
      <c r="A650" s="375"/>
      <c r="B650" s="1170"/>
      <c r="C650" s="647"/>
      <c r="D650" s="946"/>
      <c r="E650" s="919"/>
      <c r="F650" s="919"/>
      <c r="G650" s="919"/>
      <c r="H650" s="919"/>
      <c r="I650" s="919"/>
      <c r="J650" s="919"/>
      <c r="K650" s="919"/>
      <c r="L650" s="919"/>
      <c r="M650" s="919"/>
      <c r="N650" s="919"/>
    </row>
    <row r="651" spans="1:14" ht="16.5" thickBot="1" x14ac:dyDescent="0.25">
      <c r="A651" s="375"/>
      <c r="B651" s="1170"/>
      <c r="C651" s="647"/>
      <c r="D651" s="946"/>
      <c r="E651" s="919"/>
      <c r="F651" s="919"/>
      <c r="G651" s="919"/>
      <c r="H651" s="919"/>
      <c r="I651" s="919"/>
      <c r="J651" s="919"/>
      <c r="K651" s="919"/>
      <c r="L651" s="919"/>
      <c r="M651" s="919"/>
      <c r="N651" s="919"/>
    </row>
    <row r="652" spans="1:14" ht="16.5" thickBot="1" x14ac:dyDescent="0.25">
      <c r="A652" s="375"/>
      <c r="B652" s="1170"/>
      <c r="C652" s="647"/>
      <c r="D652" s="946"/>
      <c r="E652" s="919"/>
      <c r="F652" s="919"/>
      <c r="G652" s="919"/>
      <c r="H652" s="919"/>
      <c r="I652" s="919"/>
      <c r="J652" s="919"/>
      <c r="K652" s="919"/>
      <c r="L652" s="919"/>
      <c r="M652" s="919"/>
      <c r="N652" s="919"/>
    </row>
    <row r="653" spans="1:14" ht="16.5" thickBot="1" x14ac:dyDescent="0.25">
      <c r="A653" s="375"/>
      <c r="B653" s="1170"/>
      <c r="C653" s="647"/>
      <c r="D653" s="946"/>
      <c r="E653" s="919"/>
      <c r="F653" s="919"/>
      <c r="G653" s="919"/>
      <c r="H653" s="919"/>
      <c r="I653" s="919"/>
      <c r="J653" s="919"/>
      <c r="K653" s="919"/>
      <c r="L653" s="919"/>
      <c r="M653" s="919"/>
      <c r="N653" s="919"/>
    </row>
    <row r="654" spans="1:14" ht="16.5" thickBot="1" x14ac:dyDescent="0.25">
      <c r="A654" s="375"/>
      <c r="B654" s="1170"/>
      <c r="C654" s="647"/>
      <c r="D654" s="946"/>
      <c r="E654" s="919"/>
      <c r="F654" s="919"/>
      <c r="G654" s="919"/>
      <c r="H654" s="919"/>
      <c r="I654" s="919"/>
      <c r="J654" s="919"/>
      <c r="K654" s="919"/>
      <c r="L654" s="919"/>
      <c r="M654" s="919"/>
      <c r="N654" s="919"/>
    </row>
    <row r="655" spans="1:14" ht="16.5" thickBot="1" x14ac:dyDescent="0.25">
      <c r="A655" s="375"/>
      <c r="B655" s="1170"/>
      <c r="C655" s="647"/>
      <c r="D655" s="946"/>
      <c r="E655" s="919"/>
      <c r="F655" s="919"/>
      <c r="G655" s="919"/>
      <c r="H655" s="919"/>
      <c r="I655" s="919"/>
      <c r="J655" s="919"/>
      <c r="K655" s="919"/>
      <c r="L655" s="919"/>
      <c r="M655" s="919"/>
      <c r="N655" s="919"/>
    </row>
    <row r="656" spans="1:14" ht="16.5" thickBot="1" x14ac:dyDescent="0.25">
      <c r="A656" s="375"/>
      <c r="B656" s="1170"/>
      <c r="C656" s="647"/>
      <c r="D656" s="946"/>
      <c r="E656" s="919"/>
      <c r="F656" s="919"/>
      <c r="G656" s="919"/>
      <c r="H656" s="919"/>
      <c r="I656" s="919"/>
      <c r="J656" s="919"/>
      <c r="K656" s="919"/>
      <c r="L656" s="919"/>
      <c r="M656" s="919"/>
      <c r="N656" s="919"/>
    </row>
    <row r="657" spans="1:14" ht="16.5" thickBot="1" x14ac:dyDescent="0.25">
      <c r="A657" s="375"/>
      <c r="B657" s="1170"/>
      <c r="C657" s="647"/>
      <c r="D657" s="946"/>
      <c r="E657" s="919"/>
      <c r="F657" s="919"/>
      <c r="G657" s="919"/>
      <c r="H657" s="919"/>
      <c r="I657" s="919"/>
      <c r="J657" s="919"/>
      <c r="K657" s="919"/>
      <c r="L657" s="919"/>
      <c r="M657" s="919"/>
      <c r="N657" s="919"/>
    </row>
    <row r="658" spans="1:14" ht="16.5" thickBot="1" x14ac:dyDescent="0.25">
      <c r="A658" s="375"/>
      <c r="B658" s="1170"/>
      <c r="C658" s="647"/>
      <c r="D658" s="946"/>
      <c r="E658" s="919"/>
      <c r="F658" s="919"/>
      <c r="G658" s="919"/>
      <c r="H658" s="919"/>
      <c r="I658" s="919"/>
      <c r="J658" s="919"/>
      <c r="K658" s="919"/>
      <c r="L658" s="919"/>
      <c r="M658" s="919"/>
      <c r="N658" s="919"/>
    </row>
    <row r="659" spans="1:14" ht="16.5" thickBot="1" x14ac:dyDescent="0.25">
      <c r="A659" s="375"/>
      <c r="B659" s="1170"/>
      <c r="C659" s="647"/>
      <c r="D659" s="946"/>
      <c r="E659" s="919"/>
      <c r="F659" s="919"/>
      <c r="G659" s="919"/>
      <c r="H659" s="919"/>
      <c r="I659" s="919"/>
      <c r="J659" s="919"/>
      <c r="K659" s="919"/>
      <c r="L659" s="919"/>
      <c r="M659" s="919"/>
      <c r="N659" s="919"/>
    </row>
    <row r="660" spans="1:14" ht="16.5" thickBot="1" x14ac:dyDescent="0.25">
      <c r="A660" s="375"/>
      <c r="B660" s="1170"/>
      <c r="C660" s="647"/>
      <c r="D660" s="946"/>
      <c r="E660" s="919"/>
      <c r="F660" s="919"/>
      <c r="G660" s="919"/>
      <c r="H660" s="919"/>
      <c r="I660" s="919"/>
      <c r="J660" s="919"/>
      <c r="K660" s="919"/>
      <c r="L660" s="919"/>
      <c r="M660" s="919"/>
      <c r="N660" s="919"/>
    </row>
    <row r="661" spans="1:14" ht="16.5" thickBot="1" x14ac:dyDescent="0.25">
      <c r="A661" s="375"/>
      <c r="B661" s="1170"/>
      <c r="C661" s="647"/>
      <c r="D661" s="946"/>
      <c r="E661" s="919"/>
      <c r="F661" s="919"/>
      <c r="G661" s="919"/>
      <c r="H661" s="919"/>
      <c r="I661" s="919"/>
      <c r="J661" s="919"/>
      <c r="K661" s="919"/>
      <c r="L661" s="919"/>
      <c r="M661" s="919"/>
      <c r="N661" s="919"/>
    </row>
    <row r="662" spans="1:14" ht="16.5" thickBot="1" x14ac:dyDescent="0.25">
      <c r="A662" s="375"/>
      <c r="B662" s="1170"/>
      <c r="C662" s="647"/>
      <c r="D662" s="946"/>
      <c r="E662" s="919"/>
      <c r="F662" s="919"/>
      <c r="G662" s="919"/>
      <c r="H662" s="919"/>
      <c r="I662" s="919"/>
      <c r="J662" s="919"/>
      <c r="K662" s="919"/>
      <c r="L662" s="919"/>
      <c r="M662" s="919"/>
      <c r="N662" s="919"/>
    </row>
    <row r="663" spans="1:14" ht="16.5" thickBot="1" x14ac:dyDescent="0.25">
      <c r="A663" s="375"/>
      <c r="B663" s="1170"/>
      <c r="C663" s="647"/>
      <c r="D663" s="946"/>
      <c r="E663" s="919"/>
      <c r="F663" s="919"/>
      <c r="G663" s="919"/>
      <c r="H663" s="919"/>
      <c r="I663" s="919"/>
      <c r="J663" s="919"/>
      <c r="K663" s="919"/>
      <c r="L663" s="919"/>
      <c r="M663" s="919"/>
      <c r="N663" s="919"/>
    </row>
    <row r="664" spans="1:14" ht="16.5" thickBot="1" x14ac:dyDescent="0.25">
      <c r="A664" s="62"/>
      <c r="B664" s="1170"/>
      <c r="C664" s="647"/>
      <c r="D664" s="946"/>
      <c r="E664" s="919"/>
      <c r="F664" s="919"/>
      <c r="G664" s="919"/>
      <c r="H664" s="919"/>
      <c r="I664" s="919"/>
      <c r="J664" s="919"/>
      <c r="K664" s="919"/>
      <c r="L664" s="919"/>
      <c r="M664" s="919"/>
      <c r="N664" s="919"/>
    </row>
    <row r="665" spans="1:14" ht="16.5" thickBot="1" x14ac:dyDescent="0.25">
      <c r="A665" s="62"/>
      <c r="B665" s="1170"/>
      <c r="C665" s="647"/>
      <c r="D665" s="946"/>
      <c r="E665" s="919"/>
      <c r="F665" s="919"/>
      <c r="G665" s="919"/>
      <c r="H665" s="919"/>
      <c r="I665" s="919"/>
      <c r="J665" s="919"/>
      <c r="K665" s="919"/>
      <c r="L665" s="919"/>
      <c r="M665" s="919"/>
      <c r="N665" s="919"/>
    </row>
    <row r="666" spans="1:14" ht="16.5" thickBot="1" x14ac:dyDescent="0.25">
      <c r="A666" s="62"/>
      <c r="B666" s="1170"/>
      <c r="C666" s="647"/>
      <c r="D666" s="946"/>
      <c r="E666" s="919"/>
      <c r="F666" s="919"/>
      <c r="G666" s="919"/>
      <c r="H666" s="919"/>
      <c r="I666" s="919"/>
      <c r="J666" s="919"/>
      <c r="K666" s="919"/>
      <c r="L666" s="919"/>
      <c r="M666" s="919"/>
      <c r="N666" s="919"/>
    </row>
    <row r="667" spans="1:14" ht="16.5" thickBot="1" x14ac:dyDescent="0.25">
      <c r="A667" s="62"/>
      <c r="B667" s="1170"/>
      <c r="C667" s="647"/>
      <c r="D667" s="946"/>
      <c r="E667" s="919"/>
      <c r="F667" s="919"/>
      <c r="G667" s="919"/>
      <c r="H667" s="919"/>
      <c r="I667" s="919"/>
      <c r="J667" s="919"/>
      <c r="K667" s="919"/>
      <c r="L667" s="919"/>
      <c r="M667" s="919"/>
      <c r="N667" s="919"/>
    </row>
    <row r="668" spans="1:14" ht="16.5" thickBot="1" x14ac:dyDescent="0.25">
      <c r="A668" s="62"/>
      <c r="B668" s="1170"/>
      <c r="C668" s="647"/>
      <c r="D668" s="946"/>
      <c r="E668" s="919"/>
      <c r="F668" s="919"/>
      <c r="G668" s="919"/>
      <c r="H668" s="919"/>
      <c r="I668" s="919"/>
      <c r="J668" s="919"/>
      <c r="K668" s="919"/>
      <c r="L668" s="919"/>
      <c r="M668" s="919"/>
      <c r="N668" s="919"/>
    </row>
    <row r="669" spans="1:14" ht="16.5" thickBot="1" x14ac:dyDescent="0.25">
      <c r="A669" s="62"/>
      <c r="B669" s="1170"/>
      <c r="C669" s="647"/>
      <c r="D669" s="946"/>
      <c r="E669" s="919"/>
      <c r="F669" s="919"/>
      <c r="G669" s="919"/>
      <c r="H669" s="919"/>
      <c r="I669" s="919"/>
      <c r="J669" s="919"/>
      <c r="K669" s="919"/>
      <c r="L669" s="919"/>
      <c r="M669" s="919"/>
      <c r="N669" s="919"/>
    </row>
    <row r="670" spans="1:14" ht="16.5" thickBot="1" x14ac:dyDescent="0.25">
      <c r="A670" s="62"/>
      <c r="B670" s="1170"/>
      <c r="C670" s="647"/>
      <c r="D670" s="946"/>
      <c r="E670" s="919"/>
      <c r="F670" s="919"/>
      <c r="G670" s="919"/>
      <c r="H670" s="919"/>
      <c r="I670" s="919"/>
      <c r="J670" s="919"/>
      <c r="K670" s="919"/>
      <c r="L670" s="919"/>
      <c r="M670" s="919"/>
      <c r="N670" s="919"/>
    </row>
    <row r="671" spans="1:14" ht="16.5" thickBot="1" x14ac:dyDescent="0.25">
      <c r="A671" s="62"/>
      <c r="B671" s="1170"/>
      <c r="C671" s="647"/>
      <c r="D671" s="946"/>
      <c r="E671" s="919"/>
      <c r="F671" s="919"/>
      <c r="G671" s="919"/>
      <c r="H671" s="919"/>
      <c r="I671" s="919"/>
      <c r="J671" s="919"/>
      <c r="K671" s="919"/>
      <c r="L671" s="919"/>
      <c r="M671" s="919"/>
      <c r="N671" s="919"/>
    </row>
    <row r="672" spans="1:14" ht="16.5" thickBot="1" x14ac:dyDescent="0.25">
      <c r="A672" s="62"/>
      <c r="B672" s="1170"/>
      <c r="C672" s="647"/>
      <c r="D672" s="946"/>
      <c r="E672" s="919"/>
      <c r="F672" s="919"/>
      <c r="G672" s="919"/>
      <c r="H672" s="919"/>
      <c r="I672" s="919"/>
      <c r="J672" s="919"/>
      <c r="K672" s="919"/>
      <c r="L672" s="919"/>
      <c r="M672" s="919"/>
      <c r="N672" s="919"/>
    </row>
    <row r="673" spans="1:14" ht="16.5" thickBot="1" x14ac:dyDescent="0.25">
      <c r="A673" s="62"/>
      <c r="B673" s="1170"/>
      <c r="C673" s="647"/>
      <c r="D673" s="946"/>
      <c r="E673" s="919"/>
      <c r="F673" s="919"/>
      <c r="G673" s="919"/>
      <c r="H673" s="919"/>
      <c r="I673" s="919"/>
      <c r="J673" s="919"/>
      <c r="K673" s="919"/>
      <c r="L673" s="919"/>
      <c r="M673" s="919"/>
      <c r="N673" s="919"/>
    </row>
    <row r="674" spans="1:14" ht="16.5" thickBot="1" x14ac:dyDescent="0.25">
      <c r="A674" s="62"/>
      <c r="B674" s="1170"/>
      <c r="C674" s="647"/>
      <c r="D674" s="946"/>
      <c r="E674" s="919"/>
      <c r="F674" s="919"/>
      <c r="G674" s="919"/>
      <c r="H674" s="919"/>
      <c r="I674" s="919"/>
      <c r="J674" s="919"/>
      <c r="K674" s="919"/>
      <c r="L674" s="919"/>
      <c r="M674" s="919"/>
      <c r="N674" s="919"/>
    </row>
    <row r="675" spans="1:14" ht="16.5" thickBot="1" x14ac:dyDescent="0.25">
      <c r="A675" s="62"/>
      <c r="B675" s="1170"/>
      <c r="C675" s="647"/>
      <c r="D675" s="946"/>
      <c r="E675" s="919"/>
      <c r="F675" s="919"/>
      <c r="G675" s="919"/>
      <c r="H675" s="919"/>
      <c r="I675" s="919"/>
      <c r="J675" s="919"/>
      <c r="K675" s="919"/>
      <c r="L675" s="919"/>
      <c r="M675" s="919"/>
      <c r="N675" s="919"/>
    </row>
    <row r="676" spans="1:14" ht="16.5" thickBot="1" x14ac:dyDescent="0.25">
      <c r="A676" s="62"/>
      <c r="B676" s="1170"/>
      <c r="C676" s="647"/>
      <c r="D676" s="946"/>
      <c r="E676" s="919"/>
      <c r="F676" s="919"/>
      <c r="G676" s="919"/>
      <c r="H676" s="919"/>
      <c r="I676" s="919"/>
      <c r="J676" s="919"/>
      <c r="K676" s="919"/>
      <c r="L676" s="919"/>
      <c r="M676" s="919"/>
      <c r="N676" s="919"/>
    </row>
    <row r="677" spans="1:14" ht="16.5" thickBot="1" x14ac:dyDescent="0.25">
      <c r="A677" s="62"/>
      <c r="B677" s="1170"/>
      <c r="C677" s="647"/>
      <c r="D677" s="946"/>
      <c r="E677" s="919"/>
      <c r="F677" s="919"/>
      <c r="G677" s="919"/>
      <c r="H677" s="919"/>
      <c r="I677" s="919"/>
      <c r="J677" s="919"/>
      <c r="K677" s="919"/>
      <c r="L677" s="919"/>
      <c r="M677" s="919"/>
      <c r="N677" s="919"/>
    </row>
    <row r="678" spans="1:14" ht="16.5" thickBot="1" x14ac:dyDescent="0.25">
      <c r="A678" s="62"/>
      <c r="B678" s="1170"/>
      <c r="C678" s="647"/>
      <c r="D678" s="946"/>
      <c r="E678" s="919"/>
      <c r="F678" s="919"/>
      <c r="G678" s="919"/>
      <c r="H678" s="919"/>
      <c r="I678" s="919"/>
      <c r="J678" s="919"/>
      <c r="K678" s="919"/>
      <c r="L678" s="919"/>
      <c r="M678" s="919"/>
      <c r="N678" s="919"/>
    </row>
    <row r="679" spans="1:14" ht="16.5" thickBot="1" x14ac:dyDescent="0.25">
      <c r="A679" s="62"/>
      <c r="B679" s="1170"/>
      <c r="C679" s="647"/>
      <c r="D679" s="946"/>
      <c r="E679" s="919"/>
      <c r="F679" s="919"/>
      <c r="G679" s="919"/>
      <c r="H679" s="919"/>
      <c r="I679" s="919"/>
      <c r="J679" s="919"/>
      <c r="K679" s="919"/>
      <c r="L679" s="919"/>
      <c r="M679" s="919"/>
      <c r="N679" s="919"/>
    </row>
    <row r="680" spans="1:14" ht="16.5" thickBot="1" x14ac:dyDescent="0.25">
      <c r="A680" s="62"/>
      <c r="B680" s="1170"/>
      <c r="C680" s="647"/>
      <c r="D680" s="946"/>
      <c r="E680" s="919"/>
      <c r="F680" s="919"/>
      <c r="G680" s="919"/>
      <c r="H680" s="919"/>
      <c r="I680" s="919"/>
      <c r="J680" s="919"/>
      <c r="K680" s="919"/>
      <c r="L680" s="919"/>
      <c r="M680" s="919"/>
      <c r="N680" s="919"/>
    </row>
    <row r="681" spans="1:14" ht="16.5" thickBot="1" x14ac:dyDescent="0.25">
      <c r="A681" s="62"/>
      <c r="B681" s="1170"/>
      <c r="C681" s="647"/>
      <c r="D681" s="946"/>
      <c r="E681" s="919"/>
      <c r="F681" s="919"/>
      <c r="G681" s="919"/>
      <c r="H681" s="919"/>
      <c r="I681" s="919"/>
      <c r="J681" s="919"/>
      <c r="K681" s="919"/>
      <c r="L681" s="919"/>
      <c r="M681" s="919"/>
      <c r="N681" s="919"/>
    </row>
    <row r="682" spans="1:14" ht="16.5" thickBot="1" x14ac:dyDescent="0.25">
      <c r="A682" s="62"/>
      <c r="B682" s="1170"/>
      <c r="C682" s="647"/>
      <c r="D682" s="946"/>
      <c r="E682" s="919"/>
      <c r="F682" s="919"/>
      <c r="G682" s="919"/>
      <c r="H682" s="919"/>
      <c r="I682" s="919"/>
      <c r="J682" s="919"/>
      <c r="K682" s="919"/>
      <c r="L682" s="919"/>
      <c r="M682" s="919"/>
      <c r="N682" s="919"/>
    </row>
    <row r="683" spans="1:14" ht="16.5" thickBot="1" x14ac:dyDescent="0.25">
      <c r="A683" s="62"/>
      <c r="B683" s="1170"/>
      <c r="C683" s="647"/>
      <c r="D683" s="946"/>
      <c r="E683" s="919"/>
      <c r="F683" s="919"/>
      <c r="G683" s="919"/>
      <c r="H683" s="919"/>
      <c r="I683" s="919"/>
      <c r="J683" s="919"/>
      <c r="K683" s="919"/>
      <c r="L683" s="919"/>
      <c r="M683" s="919"/>
      <c r="N683" s="919"/>
    </row>
    <row r="684" spans="1:14" ht="16.5" thickBot="1" x14ac:dyDescent="0.25">
      <c r="A684" s="62"/>
      <c r="B684" s="1170"/>
      <c r="C684" s="647"/>
      <c r="D684" s="946"/>
      <c r="E684" s="919"/>
      <c r="F684" s="919"/>
      <c r="G684" s="919"/>
      <c r="H684" s="919"/>
      <c r="I684" s="919"/>
      <c r="J684" s="919"/>
      <c r="K684" s="919"/>
      <c r="L684" s="919"/>
      <c r="M684" s="919"/>
      <c r="N684" s="919"/>
    </row>
    <row r="685" spans="1:14" ht="16.5" thickBot="1" x14ac:dyDescent="0.25">
      <c r="A685" s="62"/>
      <c r="B685" s="1170"/>
      <c r="C685" s="647"/>
      <c r="D685" s="946"/>
      <c r="E685" s="919"/>
      <c r="F685" s="919"/>
      <c r="G685" s="919"/>
      <c r="H685" s="919"/>
      <c r="I685" s="919"/>
      <c r="J685" s="919"/>
      <c r="K685" s="919"/>
      <c r="L685" s="919"/>
      <c r="M685" s="919"/>
      <c r="N685" s="919"/>
    </row>
    <row r="686" spans="1:14" ht="16.5" thickBot="1" x14ac:dyDescent="0.25">
      <c r="A686" s="62"/>
      <c r="B686" s="1170"/>
      <c r="C686" s="647"/>
      <c r="D686" s="946"/>
      <c r="E686" s="919"/>
      <c r="F686" s="919"/>
      <c r="G686" s="919"/>
      <c r="H686" s="919"/>
      <c r="I686" s="919"/>
      <c r="J686" s="919"/>
      <c r="K686" s="919"/>
      <c r="L686" s="919"/>
      <c r="M686" s="919"/>
      <c r="N686" s="919"/>
    </row>
    <row r="687" spans="1:14" ht="16.5" thickBot="1" x14ac:dyDescent="0.25">
      <c r="A687" s="62"/>
      <c r="B687" s="1170"/>
      <c r="C687" s="647"/>
      <c r="D687" s="946"/>
      <c r="E687" s="919"/>
      <c r="F687" s="919"/>
      <c r="G687" s="919"/>
      <c r="H687" s="919"/>
      <c r="I687" s="919"/>
      <c r="J687" s="919"/>
      <c r="K687" s="919"/>
      <c r="L687" s="919"/>
      <c r="M687" s="919"/>
      <c r="N687" s="919"/>
    </row>
    <row r="688" spans="1:14" ht="16.5" thickBot="1" x14ac:dyDescent="0.25">
      <c r="A688" s="62"/>
      <c r="B688" s="1170"/>
      <c r="C688" s="647"/>
      <c r="D688" s="946"/>
      <c r="E688" s="919"/>
      <c r="F688" s="919"/>
      <c r="G688" s="919"/>
      <c r="H688" s="919"/>
      <c r="I688" s="919"/>
      <c r="J688" s="919"/>
      <c r="K688" s="919"/>
      <c r="L688" s="919"/>
      <c r="M688" s="919"/>
      <c r="N688" s="919"/>
    </row>
    <row r="689" spans="1:14" ht="16.5" thickBot="1" x14ac:dyDescent="0.25">
      <c r="A689" s="62"/>
      <c r="B689" s="1170"/>
      <c r="C689" s="647"/>
      <c r="D689" s="946"/>
      <c r="E689" s="919"/>
      <c r="F689" s="919"/>
      <c r="G689" s="919"/>
      <c r="H689" s="919"/>
      <c r="I689" s="919"/>
      <c r="J689" s="919"/>
      <c r="K689" s="919"/>
      <c r="L689" s="919"/>
      <c r="M689" s="919"/>
      <c r="N689" s="919"/>
    </row>
    <row r="690" spans="1:14" ht="16.5" thickBot="1" x14ac:dyDescent="0.25">
      <c r="A690" s="62"/>
      <c r="B690" s="1170"/>
      <c r="C690" s="647"/>
      <c r="D690" s="946"/>
      <c r="E690" s="919"/>
      <c r="F690" s="919"/>
      <c r="G690" s="919"/>
      <c r="H690" s="919"/>
      <c r="I690" s="919"/>
      <c r="J690" s="919"/>
      <c r="K690" s="919"/>
      <c r="L690" s="919"/>
      <c r="M690" s="919"/>
      <c r="N690" s="919"/>
    </row>
    <row r="691" spans="1:14" ht="16.5" thickBot="1" x14ac:dyDescent="0.25">
      <c r="A691" s="62"/>
      <c r="B691" s="1170"/>
      <c r="C691" s="647"/>
      <c r="D691" s="946"/>
      <c r="E691" s="919"/>
      <c r="F691" s="919"/>
      <c r="G691" s="919"/>
      <c r="H691" s="919"/>
      <c r="I691" s="919"/>
      <c r="J691" s="919"/>
      <c r="K691" s="919"/>
      <c r="L691" s="919"/>
      <c r="M691" s="919"/>
      <c r="N691" s="919"/>
    </row>
    <row r="692" spans="1:14" ht="16.5" thickBot="1" x14ac:dyDescent="0.25">
      <c r="A692" s="62"/>
      <c r="B692" s="1170"/>
      <c r="C692" s="647"/>
      <c r="D692" s="946"/>
      <c r="E692" s="919"/>
      <c r="F692" s="919"/>
      <c r="G692" s="919"/>
      <c r="H692" s="919"/>
      <c r="I692" s="919"/>
      <c r="J692" s="919"/>
      <c r="K692" s="919"/>
      <c r="L692" s="919"/>
      <c r="M692" s="919"/>
      <c r="N692" s="919"/>
    </row>
    <row r="693" spans="1:14" ht="16.5" thickBot="1" x14ac:dyDescent="0.25">
      <c r="A693" s="62"/>
      <c r="B693" s="1170"/>
      <c r="C693" s="647"/>
      <c r="D693" s="946"/>
      <c r="E693" s="919"/>
      <c r="F693" s="919"/>
      <c r="G693" s="919"/>
      <c r="H693" s="919"/>
      <c r="I693" s="919"/>
      <c r="J693" s="919"/>
      <c r="K693" s="919"/>
      <c r="L693" s="919"/>
      <c r="M693" s="919"/>
      <c r="N693" s="919"/>
    </row>
    <row r="694" spans="1:14" ht="16.5" thickBot="1" x14ac:dyDescent="0.25">
      <c r="A694" s="62"/>
      <c r="B694" s="1170"/>
      <c r="C694" s="647"/>
      <c r="D694" s="946"/>
      <c r="E694" s="919"/>
      <c r="F694" s="919"/>
      <c r="G694" s="919"/>
      <c r="H694" s="919"/>
      <c r="I694" s="919"/>
      <c r="J694" s="919"/>
      <c r="K694" s="919"/>
      <c r="L694" s="919"/>
      <c r="M694" s="919"/>
      <c r="N694" s="919"/>
    </row>
    <row r="695" spans="1:14" ht="16.5" thickBot="1" x14ac:dyDescent="0.25">
      <c r="A695" s="62"/>
      <c r="B695" s="1170"/>
      <c r="C695" s="647"/>
      <c r="D695" s="946"/>
      <c r="E695" s="919"/>
      <c r="F695" s="919"/>
      <c r="G695" s="919"/>
      <c r="H695" s="919"/>
      <c r="I695" s="919"/>
      <c r="J695" s="919"/>
      <c r="K695" s="919"/>
      <c r="L695" s="919"/>
      <c r="M695" s="919"/>
      <c r="N695" s="919"/>
    </row>
    <row r="696" spans="1:14" ht="16.5" thickBot="1" x14ac:dyDescent="0.25">
      <c r="A696" s="62"/>
      <c r="B696" s="1170"/>
      <c r="C696" s="647"/>
      <c r="D696" s="946"/>
      <c r="E696" s="919"/>
      <c r="F696" s="919"/>
      <c r="G696" s="919"/>
      <c r="H696" s="919"/>
      <c r="I696" s="919"/>
      <c r="J696" s="919"/>
      <c r="K696" s="919"/>
      <c r="L696" s="919"/>
      <c r="M696" s="919"/>
      <c r="N696" s="919"/>
    </row>
    <row r="697" spans="1:14" ht="16.5" thickBot="1" x14ac:dyDescent="0.25">
      <c r="A697" s="62"/>
      <c r="B697" s="1170"/>
      <c r="C697" s="647"/>
      <c r="D697" s="946"/>
      <c r="E697" s="919"/>
      <c r="F697" s="919"/>
      <c r="G697" s="919"/>
      <c r="H697" s="919"/>
      <c r="I697" s="919"/>
      <c r="J697" s="919"/>
      <c r="K697" s="919"/>
      <c r="L697" s="919"/>
      <c r="M697" s="919"/>
      <c r="N697" s="919"/>
    </row>
    <row r="698" spans="1:14" ht="16.5" thickBot="1" x14ac:dyDescent="0.25">
      <c r="A698" s="62"/>
      <c r="B698" s="1170"/>
      <c r="C698" s="647"/>
      <c r="D698" s="946"/>
      <c r="E698" s="919"/>
      <c r="F698" s="919"/>
      <c r="G698" s="919"/>
      <c r="H698" s="919"/>
      <c r="I698" s="919"/>
      <c r="J698" s="919"/>
      <c r="K698" s="919"/>
      <c r="L698" s="919"/>
      <c r="M698" s="919"/>
      <c r="N698" s="919"/>
    </row>
    <row r="699" spans="1:14" ht="16.5" thickBot="1" x14ac:dyDescent="0.25">
      <c r="A699" s="62"/>
      <c r="B699" s="1170"/>
      <c r="C699" s="647"/>
      <c r="D699" s="946"/>
      <c r="E699" s="919"/>
      <c r="F699" s="919"/>
      <c r="G699" s="919"/>
      <c r="H699" s="919"/>
      <c r="I699" s="919"/>
      <c r="J699" s="919"/>
      <c r="K699" s="919"/>
      <c r="L699" s="919"/>
      <c r="M699" s="919"/>
      <c r="N699" s="919"/>
    </row>
    <row r="700" spans="1:14" ht="16.5" thickBot="1" x14ac:dyDescent="0.25">
      <c r="A700" s="62"/>
      <c r="B700" s="1170"/>
      <c r="C700" s="647"/>
      <c r="D700" s="946"/>
      <c r="E700" s="919"/>
      <c r="F700" s="919"/>
      <c r="G700" s="919"/>
      <c r="H700" s="919"/>
      <c r="I700" s="919"/>
      <c r="J700" s="919"/>
      <c r="K700" s="919"/>
      <c r="L700" s="919"/>
      <c r="M700" s="919"/>
      <c r="N700" s="919"/>
    </row>
    <row r="701" spans="1:14" ht="16.5" thickBot="1" x14ac:dyDescent="0.25">
      <c r="A701" s="62"/>
      <c r="B701" s="1170"/>
      <c r="C701" s="647"/>
      <c r="D701" s="946"/>
      <c r="E701" s="919"/>
      <c r="F701" s="919"/>
      <c r="G701" s="919"/>
      <c r="H701" s="919"/>
      <c r="I701" s="919"/>
      <c r="J701" s="919"/>
      <c r="K701" s="919"/>
      <c r="L701" s="919"/>
      <c r="M701" s="919"/>
      <c r="N701" s="919"/>
    </row>
    <row r="702" spans="1:14" ht="16.5" thickBot="1" x14ac:dyDescent="0.25">
      <c r="A702" s="62"/>
      <c r="B702" s="1170"/>
      <c r="C702" s="647"/>
      <c r="D702" s="946"/>
      <c r="E702" s="919"/>
      <c r="F702" s="919"/>
      <c r="G702" s="919"/>
      <c r="H702" s="919"/>
      <c r="I702" s="919"/>
      <c r="J702" s="919"/>
      <c r="K702" s="919"/>
      <c r="L702" s="919"/>
      <c r="M702" s="919"/>
      <c r="N702" s="919"/>
    </row>
    <row r="703" spans="1:14" ht="16.5" thickBot="1" x14ac:dyDescent="0.25">
      <c r="A703" s="62"/>
      <c r="B703" s="1170"/>
      <c r="C703" s="647"/>
      <c r="D703" s="946"/>
      <c r="E703" s="919"/>
      <c r="F703" s="919"/>
      <c r="G703" s="919"/>
      <c r="H703" s="919"/>
      <c r="I703" s="919"/>
      <c r="J703" s="919"/>
      <c r="K703" s="919"/>
      <c r="L703" s="919"/>
      <c r="M703" s="919"/>
      <c r="N703" s="919"/>
    </row>
    <row r="704" spans="1:14" ht="17.25" customHeight="1" thickBot="1" x14ac:dyDescent="0.25">
      <c r="A704" s="62"/>
      <c r="B704" s="1170"/>
      <c r="C704" s="647"/>
      <c r="D704" s="946"/>
      <c r="E704" s="919"/>
      <c r="F704" s="919"/>
      <c r="G704" s="919"/>
      <c r="H704" s="919"/>
      <c r="I704" s="919"/>
      <c r="J704" s="919"/>
      <c r="K704" s="919"/>
      <c r="L704" s="919"/>
      <c r="M704" s="919"/>
      <c r="N704" s="919"/>
    </row>
    <row r="705" spans="1:14" ht="16.5" thickBot="1" x14ac:dyDescent="0.25">
      <c r="A705" s="62"/>
      <c r="B705" s="1170"/>
      <c r="C705" s="647"/>
      <c r="D705" s="946"/>
      <c r="E705" s="919"/>
      <c r="F705" s="919"/>
      <c r="G705" s="919"/>
      <c r="H705" s="919"/>
      <c r="I705" s="919"/>
      <c r="J705" s="919"/>
      <c r="K705" s="919"/>
      <c r="L705" s="919"/>
      <c r="M705" s="919"/>
      <c r="N705" s="919"/>
    </row>
    <row r="706" spans="1:14" ht="16.5" thickBot="1" x14ac:dyDescent="0.25">
      <c r="A706" s="62"/>
      <c r="B706" s="1170"/>
      <c r="C706" s="647"/>
      <c r="D706" s="946"/>
      <c r="E706" s="919"/>
      <c r="F706" s="919"/>
      <c r="G706" s="919"/>
      <c r="H706" s="919"/>
      <c r="I706" s="919"/>
      <c r="J706" s="919"/>
      <c r="K706" s="919"/>
      <c r="L706" s="919"/>
      <c r="M706" s="919"/>
      <c r="N706" s="919"/>
    </row>
    <row r="707" spans="1:14" ht="16.5" thickBot="1" x14ac:dyDescent="0.25">
      <c r="A707" s="62"/>
      <c r="B707" s="1170"/>
      <c r="C707" s="647"/>
      <c r="D707" s="946"/>
      <c r="E707" s="919"/>
      <c r="F707" s="919"/>
      <c r="G707" s="919"/>
      <c r="H707" s="919"/>
      <c r="I707" s="919"/>
      <c r="J707" s="919"/>
      <c r="K707" s="919"/>
      <c r="L707" s="919"/>
      <c r="M707" s="919"/>
      <c r="N707" s="919"/>
    </row>
    <row r="708" spans="1:14" ht="16.5" thickBot="1" x14ac:dyDescent="0.25">
      <c r="A708" s="62"/>
      <c r="B708" s="1170"/>
      <c r="C708" s="647"/>
      <c r="D708" s="946"/>
      <c r="E708" s="919"/>
      <c r="F708" s="919"/>
      <c r="G708" s="919"/>
      <c r="H708" s="919"/>
      <c r="I708" s="919"/>
      <c r="J708" s="919"/>
      <c r="K708" s="919"/>
      <c r="L708" s="919"/>
      <c r="M708" s="919"/>
      <c r="N708" s="919"/>
    </row>
    <row r="709" spans="1:14" ht="16.5" thickBot="1" x14ac:dyDescent="0.25">
      <c r="A709" s="62"/>
      <c r="B709" s="1170"/>
      <c r="C709" s="647"/>
      <c r="D709" s="946"/>
      <c r="E709" s="919"/>
      <c r="F709" s="919"/>
      <c r="G709" s="919"/>
      <c r="H709" s="919"/>
      <c r="I709" s="919"/>
      <c r="J709" s="919"/>
      <c r="K709" s="919"/>
      <c r="L709" s="919"/>
      <c r="M709" s="919"/>
      <c r="N709" s="919"/>
    </row>
    <row r="710" spans="1:14" ht="16.5" thickBot="1" x14ac:dyDescent="0.25">
      <c r="A710" s="62"/>
      <c r="B710" s="1170"/>
      <c r="C710" s="647"/>
      <c r="D710" s="946"/>
      <c r="E710" s="919"/>
      <c r="F710" s="919"/>
      <c r="G710" s="919"/>
      <c r="H710" s="919"/>
      <c r="I710" s="919"/>
      <c r="J710" s="919"/>
      <c r="K710" s="919"/>
      <c r="L710" s="919"/>
      <c r="M710" s="919"/>
      <c r="N710" s="919"/>
    </row>
    <row r="711" spans="1:14" ht="16.5" thickBot="1" x14ac:dyDescent="0.25">
      <c r="A711" s="62"/>
      <c r="B711" s="1170"/>
      <c r="C711" s="647"/>
      <c r="D711" s="946"/>
      <c r="E711" s="919"/>
      <c r="F711" s="919"/>
      <c r="G711" s="919"/>
      <c r="H711" s="919"/>
      <c r="I711" s="919"/>
      <c r="J711" s="919"/>
      <c r="K711" s="919"/>
      <c r="L711" s="919"/>
      <c r="M711" s="919"/>
      <c r="N711" s="919"/>
    </row>
    <row r="712" spans="1:14" ht="16.5" thickBot="1" x14ac:dyDescent="0.25">
      <c r="A712" s="62"/>
      <c r="B712" s="1170"/>
      <c r="C712" s="647"/>
      <c r="D712" s="946"/>
      <c r="E712" s="919"/>
      <c r="F712" s="919"/>
      <c r="G712" s="919"/>
      <c r="H712" s="919"/>
      <c r="I712" s="919"/>
      <c r="J712" s="919"/>
      <c r="K712" s="919"/>
      <c r="L712" s="919"/>
      <c r="M712" s="919"/>
      <c r="N712" s="919"/>
    </row>
    <row r="713" spans="1:14" ht="16.5" thickBot="1" x14ac:dyDescent="0.25">
      <c r="A713" s="62"/>
      <c r="B713" s="1170"/>
      <c r="C713" s="647"/>
      <c r="D713" s="946"/>
      <c r="E713" s="919"/>
      <c r="F713" s="919"/>
      <c r="G713" s="919"/>
      <c r="H713" s="919"/>
      <c r="I713" s="919"/>
      <c r="J713" s="919"/>
      <c r="K713" s="919"/>
      <c r="L713" s="919"/>
      <c r="M713" s="919"/>
      <c r="N713" s="919"/>
    </row>
    <row r="714" spans="1:14" ht="16.5" thickBot="1" x14ac:dyDescent="0.25">
      <c r="A714" s="62"/>
      <c r="B714" s="1170"/>
      <c r="C714" s="647"/>
      <c r="D714" s="946"/>
      <c r="E714" s="919"/>
      <c r="F714" s="919"/>
      <c r="G714" s="919"/>
      <c r="H714" s="919"/>
      <c r="I714" s="919"/>
      <c r="J714" s="919"/>
      <c r="K714" s="919"/>
      <c r="L714" s="919"/>
      <c r="M714" s="919"/>
      <c r="N714" s="919"/>
    </row>
    <row r="715" spans="1:14" ht="16.5" thickBot="1" x14ac:dyDescent="0.25">
      <c r="A715" s="62"/>
      <c r="B715" s="1170"/>
      <c r="C715" s="647"/>
      <c r="D715" s="946"/>
      <c r="E715" s="919"/>
      <c r="F715" s="919"/>
      <c r="G715" s="919"/>
      <c r="H715" s="919"/>
      <c r="I715" s="919"/>
      <c r="J715" s="919"/>
      <c r="K715" s="919"/>
      <c r="L715" s="919"/>
      <c r="M715" s="919"/>
      <c r="N715" s="919"/>
    </row>
    <row r="716" spans="1:14" ht="16.5" thickBot="1" x14ac:dyDescent="0.25">
      <c r="A716" s="62"/>
      <c r="B716" s="1170"/>
      <c r="C716" s="647"/>
      <c r="D716" s="946"/>
      <c r="E716" s="919"/>
      <c r="F716" s="919"/>
      <c r="G716" s="919"/>
      <c r="H716" s="919"/>
      <c r="I716" s="919"/>
      <c r="J716" s="919"/>
      <c r="K716" s="919"/>
      <c r="L716" s="919"/>
      <c r="M716" s="919"/>
      <c r="N716" s="919"/>
    </row>
    <row r="717" spans="1:14" ht="16.5" thickBot="1" x14ac:dyDescent="0.25">
      <c r="A717" s="62"/>
      <c r="B717" s="1170"/>
      <c r="C717" s="647"/>
      <c r="D717" s="946"/>
      <c r="E717" s="919"/>
      <c r="F717" s="919"/>
      <c r="G717" s="919"/>
      <c r="H717" s="919"/>
      <c r="I717" s="919"/>
      <c r="J717" s="919"/>
      <c r="K717" s="919"/>
      <c r="L717" s="919"/>
      <c r="M717" s="919"/>
      <c r="N717" s="919"/>
    </row>
    <row r="718" spans="1:14" ht="16.5" thickBot="1" x14ac:dyDescent="0.25">
      <c r="A718" s="62"/>
      <c r="B718" s="1170"/>
      <c r="C718" s="647"/>
      <c r="D718" s="946"/>
      <c r="E718" s="919"/>
      <c r="F718" s="919"/>
      <c r="G718" s="919"/>
      <c r="H718" s="919"/>
      <c r="I718" s="919"/>
      <c r="J718" s="919"/>
      <c r="K718" s="919"/>
      <c r="L718" s="919"/>
      <c r="M718" s="919"/>
      <c r="N718" s="919"/>
    </row>
    <row r="719" spans="1:14" ht="16.5" thickBot="1" x14ac:dyDescent="0.25">
      <c r="A719" s="62"/>
      <c r="B719" s="1170"/>
      <c r="C719" s="647"/>
      <c r="D719" s="946"/>
      <c r="E719" s="919"/>
      <c r="F719" s="919"/>
      <c r="G719" s="919"/>
      <c r="H719" s="919"/>
      <c r="I719" s="919"/>
      <c r="J719" s="919"/>
      <c r="K719" s="919"/>
      <c r="L719" s="919"/>
      <c r="M719" s="919"/>
      <c r="N719" s="919"/>
    </row>
    <row r="720" spans="1:14" ht="16.5" thickBot="1" x14ac:dyDescent="0.25">
      <c r="A720" s="62"/>
      <c r="B720" s="1170"/>
      <c r="C720" s="647"/>
      <c r="D720" s="946"/>
      <c r="E720" s="919"/>
      <c r="F720" s="919"/>
      <c r="G720" s="919"/>
      <c r="H720" s="919"/>
      <c r="I720" s="919"/>
      <c r="J720" s="919"/>
      <c r="K720" s="919"/>
      <c r="L720" s="919"/>
      <c r="M720" s="919"/>
      <c r="N720" s="919"/>
    </row>
    <row r="721" spans="1:14" ht="16.5" thickBot="1" x14ac:dyDescent="0.25">
      <c r="A721" s="62"/>
      <c r="B721" s="1170"/>
      <c r="C721" s="647"/>
      <c r="D721" s="946"/>
      <c r="E721" s="919"/>
      <c r="F721" s="919"/>
      <c r="G721" s="919"/>
      <c r="H721" s="919"/>
      <c r="I721" s="919"/>
      <c r="J721" s="919"/>
      <c r="K721" s="919"/>
      <c r="L721" s="919"/>
      <c r="M721" s="919"/>
      <c r="N721" s="919"/>
    </row>
    <row r="722" spans="1:14" ht="16.5" thickBot="1" x14ac:dyDescent="0.25">
      <c r="A722" s="62"/>
      <c r="B722" s="1170"/>
      <c r="C722" s="647"/>
      <c r="D722" s="946"/>
      <c r="E722" s="919"/>
      <c r="F722" s="919"/>
      <c r="G722" s="919"/>
      <c r="H722" s="919"/>
      <c r="I722" s="919"/>
      <c r="J722" s="919"/>
      <c r="K722" s="919"/>
      <c r="L722" s="919"/>
      <c r="M722" s="919"/>
      <c r="N722" s="919"/>
    </row>
    <row r="723" spans="1:14" ht="16.5" thickBot="1" x14ac:dyDescent="0.25">
      <c r="A723" s="62"/>
      <c r="B723" s="1170"/>
      <c r="C723" s="647"/>
      <c r="D723" s="946"/>
      <c r="E723" s="919"/>
      <c r="F723" s="919"/>
      <c r="G723" s="919"/>
      <c r="H723" s="919"/>
      <c r="I723" s="919"/>
      <c r="J723" s="919"/>
      <c r="K723" s="919"/>
      <c r="L723" s="919"/>
      <c r="M723" s="919"/>
      <c r="N723" s="919"/>
    </row>
    <row r="724" spans="1:14" ht="16.5" thickBot="1" x14ac:dyDescent="0.25">
      <c r="A724" s="62"/>
      <c r="B724" s="1170"/>
      <c r="C724" s="647"/>
      <c r="D724" s="946"/>
      <c r="E724" s="919"/>
      <c r="F724" s="919"/>
      <c r="G724" s="919"/>
      <c r="H724" s="919"/>
      <c r="I724" s="919"/>
      <c r="J724" s="919"/>
      <c r="K724" s="919"/>
      <c r="L724" s="919"/>
      <c r="M724" s="919"/>
      <c r="N724" s="919"/>
    </row>
    <row r="725" spans="1:14" ht="16.5" thickBot="1" x14ac:dyDescent="0.25">
      <c r="A725" s="62"/>
      <c r="B725" s="1170"/>
      <c r="C725" s="647"/>
      <c r="D725" s="946"/>
      <c r="E725" s="919"/>
      <c r="F725" s="919"/>
      <c r="G725" s="919"/>
      <c r="H725" s="919"/>
      <c r="I725" s="919"/>
      <c r="J725" s="919"/>
      <c r="K725" s="919"/>
      <c r="L725" s="919"/>
      <c r="M725" s="919"/>
      <c r="N725" s="919"/>
    </row>
    <row r="726" spans="1:14" ht="16.5" thickBot="1" x14ac:dyDescent="0.25">
      <c r="A726" s="62"/>
      <c r="B726" s="1170"/>
      <c r="C726" s="647"/>
      <c r="D726" s="946"/>
      <c r="E726" s="919"/>
      <c r="F726" s="919"/>
      <c r="G726" s="919"/>
      <c r="H726" s="919"/>
      <c r="I726" s="919"/>
      <c r="J726" s="919"/>
      <c r="K726" s="919"/>
      <c r="L726" s="919"/>
      <c r="M726" s="919"/>
      <c r="N726" s="919"/>
    </row>
    <row r="727" spans="1:14" ht="16.5" thickBot="1" x14ac:dyDescent="0.25">
      <c r="A727" s="62"/>
      <c r="B727" s="1170"/>
      <c r="C727" s="647"/>
      <c r="D727" s="946"/>
      <c r="E727" s="919"/>
      <c r="F727" s="919"/>
      <c r="G727" s="919"/>
      <c r="H727" s="919"/>
      <c r="I727" s="919"/>
      <c r="J727" s="919"/>
      <c r="K727" s="919"/>
      <c r="L727" s="919"/>
      <c r="M727" s="919"/>
      <c r="N727" s="919"/>
    </row>
    <row r="728" spans="1:14" ht="16.5" thickBot="1" x14ac:dyDescent="0.25">
      <c r="A728" s="62"/>
      <c r="B728" s="1170"/>
      <c r="C728" s="647"/>
      <c r="D728" s="946"/>
      <c r="E728" s="919"/>
      <c r="F728" s="919"/>
      <c r="G728" s="919"/>
      <c r="H728" s="919"/>
      <c r="I728" s="919"/>
      <c r="J728" s="919"/>
      <c r="K728" s="919"/>
      <c r="L728" s="919"/>
      <c r="M728" s="919"/>
      <c r="N728" s="919"/>
    </row>
    <row r="729" spans="1:14" ht="16.5" thickBot="1" x14ac:dyDescent="0.25">
      <c r="A729" s="62"/>
      <c r="B729" s="1170"/>
      <c r="C729" s="647"/>
      <c r="D729" s="946"/>
      <c r="E729" s="919"/>
      <c r="F729" s="919"/>
      <c r="G729" s="919"/>
      <c r="H729" s="919"/>
      <c r="I729" s="919"/>
      <c r="J729" s="919"/>
      <c r="K729" s="919"/>
      <c r="L729" s="919"/>
      <c r="M729" s="919"/>
      <c r="N729" s="919"/>
    </row>
    <row r="730" spans="1:14" ht="16.5" thickBot="1" x14ac:dyDescent="0.25">
      <c r="A730" s="62"/>
      <c r="B730" s="1170"/>
      <c r="C730" s="647"/>
      <c r="D730" s="946"/>
      <c r="E730" s="919"/>
      <c r="F730" s="919"/>
      <c r="G730" s="919"/>
      <c r="H730" s="919"/>
      <c r="I730" s="919"/>
      <c r="J730" s="919"/>
      <c r="K730" s="919"/>
      <c r="L730" s="919"/>
      <c r="M730" s="919"/>
      <c r="N730" s="919"/>
    </row>
    <row r="731" spans="1:14" ht="16.5" thickBot="1" x14ac:dyDescent="0.25">
      <c r="A731" s="62"/>
      <c r="B731" s="1170"/>
      <c r="C731" s="647"/>
      <c r="D731" s="946"/>
      <c r="E731" s="919"/>
      <c r="F731" s="919"/>
      <c r="G731" s="919"/>
      <c r="H731" s="919"/>
      <c r="I731" s="919"/>
      <c r="J731" s="919"/>
      <c r="K731" s="919"/>
      <c r="L731" s="919"/>
      <c r="M731" s="919"/>
      <c r="N731" s="919"/>
    </row>
    <row r="732" spans="1:14" ht="16.5" thickBot="1" x14ac:dyDescent="0.25">
      <c r="A732" s="62"/>
      <c r="B732" s="1170"/>
      <c r="C732" s="647"/>
      <c r="D732" s="946"/>
      <c r="E732" s="919"/>
      <c r="F732" s="919"/>
      <c r="G732" s="919"/>
      <c r="H732" s="919"/>
      <c r="I732" s="919"/>
      <c r="J732" s="919"/>
      <c r="K732" s="919"/>
      <c r="L732" s="919"/>
      <c r="M732" s="919"/>
      <c r="N732" s="919"/>
    </row>
    <row r="733" spans="1:14" ht="16.5" thickBot="1" x14ac:dyDescent="0.25">
      <c r="A733" s="62"/>
      <c r="B733" s="1170"/>
      <c r="C733" s="647"/>
      <c r="D733" s="946"/>
      <c r="E733" s="919"/>
      <c r="F733" s="919"/>
      <c r="G733" s="919"/>
      <c r="H733" s="919"/>
      <c r="I733" s="919"/>
      <c r="J733" s="919"/>
      <c r="K733" s="919"/>
      <c r="L733" s="919"/>
      <c r="M733" s="919"/>
      <c r="N733" s="919"/>
    </row>
    <row r="734" spans="1:14" ht="16.5" thickBot="1" x14ac:dyDescent="0.25">
      <c r="A734" s="62"/>
      <c r="B734" s="1170"/>
      <c r="C734" s="647"/>
      <c r="D734" s="946"/>
      <c r="E734" s="919"/>
      <c r="F734" s="919"/>
      <c r="G734" s="919"/>
      <c r="H734" s="919"/>
      <c r="I734" s="919"/>
      <c r="J734" s="919"/>
      <c r="K734" s="919"/>
      <c r="L734" s="919"/>
      <c r="M734" s="919"/>
      <c r="N734" s="919"/>
    </row>
    <row r="735" spans="1:14" ht="16.5" thickBot="1" x14ac:dyDescent="0.25">
      <c r="A735" s="62"/>
      <c r="B735" s="1170"/>
      <c r="C735" s="647"/>
      <c r="D735" s="946"/>
      <c r="E735" s="919"/>
      <c r="F735" s="919"/>
      <c r="G735" s="919"/>
      <c r="H735" s="919"/>
      <c r="I735" s="919"/>
      <c r="J735" s="919"/>
      <c r="K735" s="919"/>
      <c r="L735" s="919"/>
      <c r="M735" s="919"/>
      <c r="N735" s="919"/>
    </row>
    <row r="736" spans="1:14" ht="16.5" thickBot="1" x14ac:dyDescent="0.25">
      <c r="A736" s="62"/>
      <c r="B736" s="1170"/>
      <c r="C736" s="647"/>
      <c r="D736" s="946"/>
      <c r="E736" s="919"/>
      <c r="F736" s="919"/>
      <c r="G736" s="919"/>
      <c r="H736" s="919"/>
      <c r="I736" s="919"/>
      <c r="J736" s="919"/>
      <c r="K736" s="919"/>
      <c r="L736" s="919"/>
      <c r="M736" s="919"/>
      <c r="N736" s="919"/>
    </row>
    <row r="737" spans="1:14" ht="16.5" thickBot="1" x14ac:dyDescent="0.25">
      <c r="A737" s="62"/>
      <c r="B737" s="1170"/>
      <c r="C737" s="647"/>
      <c r="D737" s="946"/>
      <c r="E737" s="919"/>
      <c r="F737" s="919"/>
      <c r="G737" s="919"/>
      <c r="H737" s="919"/>
      <c r="I737" s="919"/>
      <c r="J737" s="919"/>
      <c r="K737" s="919"/>
      <c r="L737" s="919"/>
      <c r="M737" s="919"/>
      <c r="N737" s="919"/>
    </row>
    <row r="738" spans="1:14" ht="16.5" thickBot="1" x14ac:dyDescent="0.25">
      <c r="A738" s="62"/>
      <c r="B738" s="1170"/>
      <c r="C738" s="647"/>
      <c r="D738" s="946"/>
      <c r="E738" s="919"/>
      <c r="F738" s="919"/>
      <c r="G738" s="919"/>
      <c r="H738" s="919"/>
      <c r="I738" s="919"/>
      <c r="J738" s="919"/>
      <c r="K738" s="919"/>
      <c r="L738" s="919"/>
      <c r="M738" s="919"/>
      <c r="N738" s="919"/>
    </row>
    <row r="739" spans="1:14" ht="16.5" thickBot="1" x14ac:dyDescent="0.25">
      <c r="A739" s="62"/>
      <c r="B739" s="1170"/>
      <c r="C739" s="647"/>
      <c r="D739" s="946"/>
      <c r="E739" s="919"/>
      <c r="F739" s="919"/>
      <c r="G739" s="919"/>
      <c r="H739" s="919"/>
      <c r="I739" s="919"/>
      <c r="J739" s="919"/>
      <c r="K739" s="919"/>
      <c r="L739" s="919"/>
      <c r="M739" s="919"/>
      <c r="N739" s="919"/>
    </row>
    <row r="740" spans="1:14" ht="16.5" thickBot="1" x14ac:dyDescent="0.25">
      <c r="A740" s="62"/>
      <c r="B740" s="1170"/>
      <c r="C740" s="647"/>
      <c r="D740" s="946"/>
      <c r="E740" s="919"/>
      <c r="F740" s="919"/>
      <c r="G740" s="919"/>
      <c r="H740" s="919"/>
      <c r="I740" s="919"/>
      <c r="J740" s="919"/>
      <c r="K740" s="919"/>
      <c r="L740" s="919"/>
      <c r="M740" s="919"/>
      <c r="N740" s="919"/>
    </row>
    <row r="741" spans="1:14" ht="16.5" thickBot="1" x14ac:dyDescent="0.25">
      <c r="A741" s="62"/>
      <c r="B741" s="1170"/>
      <c r="C741" s="647"/>
      <c r="D741" s="946"/>
      <c r="E741" s="919"/>
      <c r="F741" s="919"/>
      <c r="G741" s="919"/>
      <c r="H741" s="919"/>
      <c r="I741" s="919"/>
      <c r="J741" s="919"/>
      <c r="K741" s="919"/>
      <c r="L741" s="919"/>
      <c r="M741" s="919"/>
      <c r="N741" s="919"/>
    </row>
    <row r="742" spans="1:14" ht="16.5" thickBot="1" x14ac:dyDescent="0.25">
      <c r="A742" s="62"/>
      <c r="B742" s="1170"/>
      <c r="C742" s="647"/>
      <c r="D742" s="946"/>
      <c r="E742" s="919"/>
      <c r="F742" s="919"/>
      <c r="G742" s="919"/>
      <c r="H742" s="919"/>
      <c r="I742" s="919"/>
      <c r="J742" s="919"/>
      <c r="K742" s="919"/>
      <c r="L742" s="919"/>
      <c r="M742" s="919"/>
      <c r="N742" s="919"/>
    </row>
    <row r="743" spans="1:14" ht="16.5" thickBot="1" x14ac:dyDescent="0.25">
      <c r="A743" s="62"/>
      <c r="B743" s="1170"/>
      <c r="C743" s="647"/>
      <c r="D743" s="946"/>
      <c r="E743" s="919"/>
      <c r="F743" s="919"/>
      <c r="G743" s="919"/>
      <c r="H743" s="919"/>
      <c r="I743" s="919"/>
      <c r="J743" s="919"/>
      <c r="K743" s="919"/>
      <c r="L743" s="919"/>
      <c r="M743" s="919"/>
      <c r="N743" s="919"/>
    </row>
    <row r="744" spans="1:14" ht="16.5" thickBot="1" x14ac:dyDescent="0.25">
      <c r="A744" s="62"/>
      <c r="B744" s="1170"/>
      <c r="C744" s="647"/>
      <c r="D744" s="946"/>
      <c r="E744" s="919"/>
      <c r="F744" s="919"/>
      <c r="G744" s="919"/>
      <c r="H744" s="919"/>
      <c r="I744" s="919"/>
      <c r="J744" s="919"/>
      <c r="K744" s="919"/>
      <c r="L744" s="919"/>
      <c r="M744" s="919"/>
      <c r="N744" s="919"/>
    </row>
    <row r="745" spans="1:14" ht="16.5" thickBot="1" x14ac:dyDescent="0.25">
      <c r="A745" s="62"/>
      <c r="B745" s="1170"/>
      <c r="C745" s="647"/>
      <c r="D745" s="946"/>
      <c r="E745" s="919"/>
      <c r="F745" s="919"/>
      <c r="G745" s="919"/>
      <c r="H745" s="919"/>
      <c r="I745" s="919"/>
      <c r="J745" s="919"/>
      <c r="K745" s="919"/>
      <c r="L745" s="919"/>
      <c r="M745" s="919"/>
      <c r="N745" s="919"/>
    </row>
    <row r="746" spans="1:14" ht="16.5" thickBot="1" x14ac:dyDescent="0.25">
      <c r="A746" s="62"/>
      <c r="B746" s="1170"/>
      <c r="C746" s="647"/>
      <c r="D746" s="946"/>
      <c r="E746" s="919"/>
      <c r="F746" s="919"/>
      <c r="G746" s="919"/>
      <c r="H746" s="919"/>
      <c r="I746" s="919"/>
      <c r="J746" s="919"/>
      <c r="K746" s="919"/>
      <c r="L746" s="919"/>
      <c r="M746" s="919"/>
      <c r="N746" s="919"/>
    </row>
    <row r="747" spans="1:14" ht="16.5" thickBot="1" x14ac:dyDescent="0.25">
      <c r="A747" s="62"/>
      <c r="B747" s="1170"/>
      <c r="C747" s="647"/>
      <c r="D747" s="946"/>
      <c r="E747" s="919"/>
      <c r="F747" s="919"/>
      <c r="G747" s="919"/>
      <c r="H747" s="919"/>
      <c r="I747" s="919"/>
      <c r="J747" s="919"/>
      <c r="K747" s="919"/>
      <c r="L747" s="919"/>
      <c r="M747" s="919"/>
      <c r="N747" s="919"/>
    </row>
    <row r="748" spans="1:14" ht="16.5" thickBot="1" x14ac:dyDescent="0.25">
      <c r="A748" s="62"/>
      <c r="B748" s="1170"/>
      <c r="C748" s="647"/>
      <c r="D748" s="946"/>
      <c r="E748" s="919"/>
      <c r="F748" s="919"/>
      <c r="G748" s="919"/>
      <c r="H748" s="919"/>
      <c r="I748" s="919"/>
      <c r="J748" s="919"/>
      <c r="K748" s="919"/>
      <c r="L748" s="919"/>
      <c r="M748" s="919"/>
      <c r="N748" s="919"/>
    </row>
    <row r="749" spans="1:14" ht="16.5" thickBot="1" x14ac:dyDescent="0.25">
      <c r="A749" s="62"/>
      <c r="B749" s="1170"/>
      <c r="C749" s="647"/>
      <c r="D749" s="946"/>
      <c r="E749" s="919"/>
      <c r="F749" s="919"/>
      <c r="G749" s="919"/>
      <c r="H749" s="919"/>
      <c r="I749" s="919"/>
      <c r="J749" s="919"/>
      <c r="K749" s="919"/>
      <c r="L749" s="919"/>
      <c r="M749" s="919"/>
      <c r="N749" s="919"/>
    </row>
    <row r="750" spans="1:14" ht="16.5" thickBot="1" x14ac:dyDescent="0.25">
      <c r="A750" s="62"/>
      <c r="B750" s="1170"/>
      <c r="C750" s="647"/>
      <c r="D750" s="946"/>
      <c r="E750" s="919"/>
      <c r="F750" s="919"/>
      <c r="G750" s="919"/>
      <c r="H750" s="919"/>
      <c r="I750" s="919"/>
      <c r="J750" s="919"/>
      <c r="K750" s="919"/>
      <c r="L750" s="919"/>
      <c r="M750" s="919"/>
      <c r="N750" s="919"/>
    </row>
    <row r="751" spans="1:14" ht="16.5" thickBot="1" x14ac:dyDescent="0.25">
      <c r="A751" s="62"/>
      <c r="B751" s="1170"/>
      <c r="C751" s="647"/>
      <c r="D751" s="946"/>
      <c r="E751" s="919"/>
      <c r="F751" s="919"/>
      <c r="G751" s="919"/>
      <c r="H751" s="919"/>
      <c r="I751" s="919"/>
      <c r="J751" s="919"/>
      <c r="K751" s="919"/>
      <c r="L751" s="919"/>
      <c r="M751" s="919"/>
      <c r="N751" s="919"/>
    </row>
    <row r="752" spans="1:14" ht="16.5" thickBot="1" x14ac:dyDescent="0.25">
      <c r="A752" s="62"/>
      <c r="B752" s="1170"/>
      <c r="C752" s="647"/>
      <c r="D752" s="946"/>
      <c r="E752" s="919"/>
      <c r="F752" s="919"/>
      <c r="G752" s="919"/>
      <c r="H752" s="919"/>
      <c r="I752" s="919"/>
      <c r="J752" s="919"/>
      <c r="K752" s="919"/>
      <c r="L752" s="919"/>
      <c r="M752" s="919"/>
      <c r="N752" s="919"/>
    </row>
    <row r="753" spans="1:14" ht="16.5" thickBot="1" x14ac:dyDescent="0.25">
      <c r="A753" s="62"/>
      <c r="B753" s="1170"/>
      <c r="C753" s="647"/>
      <c r="D753" s="946"/>
      <c r="E753" s="919"/>
      <c r="F753" s="919"/>
      <c r="G753" s="919"/>
      <c r="H753" s="919"/>
      <c r="I753" s="919"/>
      <c r="J753" s="919"/>
      <c r="K753" s="919"/>
      <c r="L753" s="919"/>
      <c r="M753" s="919"/>
      <c r="N753" s="919"/>
    </row>
    <row r="754" spans="1:14" ht="16.5" thickBot="1" x14ac:dyDescent="0.25">
      <c r="A754" s="62"/>
      <c r="B754" s="1170"/>
      <c r="C754" s="647"/>
      <c r="D754" s="946"/>
      <c r="E754" s="919"/>
      <c r="F754" s="919"/>
      <c r="G754" s="919"/>
      <c r="H754" s="919"/>
      <c r="I754" s="919"/>
      <c r="J754" s="919"/>
      <c r="K754" s="919"/>
      <c r="L754" s="919"/>
      <c r="M754" s="919"/>
      <c r="N754" s="919"/>
    </row>
    <row r="755" spans="1:14" ht="16.5" thickBot="1" x14ac:dyDescent="0.25">
      <c r="A755" s="62"/>
      <c r="B755" s="1170"/>
      <c r="C755" s="647"/>
      <c r="D755" s="946"/>
      <c r="E755" s="919"/>
      <c r="F755" s="919"/>
      <c r="G755" s="919"/>
      <c r="H755" s="919"/>
      <c r="I755" s="919"/>
      <c r="J755" s="919"/>
      <c r="K755" s="919"/>
      <c r="L755" s="919"/>
      <c r="M755" s="919"/>
      <c r="N755" s="919"/>
    </row>
    <row r="756" spans="1:14" ht="16.5" thickBot="1" x14ac:dyDescent="0.25">
      <c r="A756" s="62"/>
      <c r="B756" s="1170"/>
      <c r="C756" s="647"/>
      <c r="D756" s="946"/>
      <c r="E756" s="919"/>
      <c r="F756" s="919"/>
      <c r="G756" s="919"/>
      <c r="H756" s="919"/>
      <c r="I756" s="919"/>
      <c r="J756" s="919"/>
      <c r="K756" s="919"/>
      <c r="L756" s="919"/>
      <c r="M756" s="919"/>
      <c r="N756" s="919"/>
    </row>
    <row r="757" spans="1:14" ht="16.5" thickBot="1" x14ac:dyDescent="0.25">
      <c r="A757" s="62"/>
      <c r="B757" s="1170"/>
      <c r="C757" s="647"/>
      <c r="D757" s="946"/>
      <c r="E757" s="919"/>
      <c r="F757" s="919"/>
      <c r="G757" s="919"/>
      <c r="H757" s="919"/>
      <c r="I757" s="919"/>
      <c r="J757" s="919"/>
      <c r="K757" s="919"/>
      <c r="L757" s="919"/>
      <c r="M757" s="919"/>
      <c r="N757" s="919"/>
    </row>
    <row r="758" spans="1:14" ht="16.5" thickBot="1" x14ac:dyDescent="0.25">
      <c r="A758" s="62"/>
      <c r="B758" s="1170"/>
      <c r="C758" s="647"/>
      <c r="D758" s="946"/>
      <c r="E758" s="919"/>
      <c r="F758" s="919"/>
      <c r="G758" s="919"/>
      <c r="H758" s="919"/>
      <c r="I758" s="919"/>
      <c r="J758" s="919"/>
      <c r="K758" s="919"/>
      <c r="L758" s="919"/>
      <c r="M758" s="919"/>
      <c r="N758" s="919"/>
    </row>
    <row r="759" spans="1:14" ht="16.5" thickBot="1" x14ac:dyDescent="0.25">
      <c r="A759" s="62"/>
      <c r="B759" s="1170"/>
      <c r="C759" s="647"/>
      <c r="D759" s="946"/>
      <c r="E759" s="919"/>
      <c r="F759" s="919"/>
      <c r="G759" s="919"/>
      <c r="H759" s="919"/>
      <c r="I759" s="919"/>
      <c r="J759" s="919"/>
      <c r="K759" s="919"/>
      <c r="L759" s="919"/>
      <c r="M759" s="919"/>
      <c r="N759" s="919"/>
    </row>
    <row r="760" spans="1:14" ht="16.5" thickBot="1" x14ac:dyDescent="0.25">
      <c r="A760" s="62"/>
      <c r="B760" s="1170"/>
      <c r="C760" s="647"/>
      <c r="D760" s="946"/>
      <c r="E760" s="919"/>
      <c r="F760" s="919"/>
      <c r="G760" s="919"/>
      <c r="H760" s="919"/>
      <c r="I760" s="919"/>
      <c r="J760" s="919"/>
      <c r="K760" s="919"/>
      <c r="L760" s="919"/>
      <c r="M760" s="919"/>
      <c r="N760" s="919"/>
    </row>
    <row r="761" spans="1:14" ht="16.5" thickBot="1" x14ac:dyDescent="0.25">
      <c r="A761" s="62"/>
      <c r="B761" s="1170"/>
      <c r="C761" s="647"/>
      <c r="D761" s="946"/>
      <c r="E761" s="919"/>
      <c r="F761" s="919"/>
      <c r="G761" s="919"/>
      <c r="H761" s="919"/>
      <c r="I761" s="919"/>
      <c r="J761" s="919"/>
      <c r="K761" s="919"/>
      <c r="L761" s="919"/>
      <c r="M761" s="919"/>
      <c r="N761" s="919"/>
    </row>
    <row r="762" spans="1:14" ht="16.5" thickBot="1" x14ac:dyDescent="0.25">
      <c r="A762" s="62"/>
      <c r="B762" s="1170"/>
      <c r="C762" s="647"/>
      <c r="D762" s="946"/>
      <c r="E762" s="919"/>
      <c r="F762" s="919"/>
      <c r="G762" s="919"/>
      <c r="H762" s="919"/>
      <c r="I762" s="919"/>
      <c r="J762" s="919"/>
      <c r="K762" s="919"/>
      <c r="L762" s="919"/>
      <c r="M762" s="919"/>
      <c r="N762" s="919"/>
    </row>
    <row r="763" spans="1:14" ht="16.5" thickBot="1" x14ac:dyDescent="0.25">
      <c r="A763" s="62"/>
      <c r="B763" s="1170"/>
      <c r="C763" s="647"/>
      <c r="D763" s="946"/>
      <c r="E763" s="919"/>
      <c r="F763" s="919"/>
      <c r="G763" s="919"/>
      <c r="H763" s="919"/>
      <c r="I763" s="919"/>
      <c r="J763" s="919"/>
      <c r="K763" s="919"/>
      <c r="L763" s="919"/>
      <c r="M763" s="919"/>
      <c r="N763" s="919"/>
    </row>
    <row r="764" spans="1:14" ht="16.5" thickBot="1" x14ac:dyDescent="0.25">
      <c r="A764" s="62"/>
      <c r="B764" s="1170"/>
      <c r="C764" s="647"/>
      <c r="D764" s="946"/>
      <c r="E764" s="919"/>
      <c r="F764" s="919"/>
      <c r="G764" s="919"/>
      <c r="H764" s="919"/>
      <c r="I764" s="919"/>
      <c r="J764" s="919"/>
      <c r="K764" s="919"/>
      <c r="L764" s="919"/>
      <c r="M764" s="919"/>
      <c r="N764" s="919"/>
    </row>
    <row r="765" spans="1:14" ht="16.5" thickBot="1" x14ac:dyDescent="0.25">
      <c r="A765" s="62"/>
      <c r="B765" s="1170"/>
      <c r="C765" s="647"/>
      <c r="D765" s="946"/>
      <c r="E765" s="919"/>
      <c r="F765" s="919"/>
      <c r="G765" s="919"/>
      <c r="H765" s="919"/>
      <c r="I765" s="919"/>
      <c r="J765" s="919"/>
      <c r="K765" s="919"/>
      <c r="L765" s="919"/>
      <c r="M765" s="919"/>
      <c r="N765" s="919"/>
    </row>
    <row r="766" spans="1:14" ht="16.5" thickBot="1" x14ac:dyDescent="0.25">
      <c r="A766" s="62"/>
      <c r="B766" s="1170"/>
      <c r="C766" s="647"/>
      <c r="D766" s="946"/>
      <c r="E766" s="919"/>
      <c r="F766" s="919"/>
      <c r="G766" s="919"/>
      <c r="H766" s="919"/>
      <c r="I766" s="919"/>
      <c r="J766" s="919"/>
      <c r="K766" s="919"/>
      <c r="L766" s="919"/>
      <c r="M766" s="919"/>
      <c r="N766" s="919"/>
    </row>
    <row r="767" spans="1:14" ht="16.5" thickBot="1" x14ac:dyDescent="0.25">
      <c r="A767" s="62"/>
      <c r="B767" s="1170"/>
      <c r="C767" s="647"/>
      <c r="D767" s="946"/>
      <c r="E767" s="919"/>
      <c r="F767" s="919"/>
      <c r="G767" s="919"/>
      <c r="H767" s="919"/>
      <c r="I767" s="919"/>
      <c r="J767" s="919"/>
      <c r="K767" s="919"/>
      <c r="L767" s="919"/>
      <c r="M767" s="919"/>
      <c r="N767" s="919"/>
    </row>
    <row r="768" spans="1:14" ht="16.5" thickBot="1" x14ac:dyDescent="0.25">
      <c r="A768" s="62"/>
      <c r="B768" s="1170"/>
      <c r="C768" s="647"/>
      <c r="D768" s="946"/>
      <c r="E768" s="919"/>
      <c r="F768" s="919"/>
      <c r="G768" s="919"/>
      <c r="H768" s="919"/>
      <c r="I768" s="919"/>
      <c r="J768" s="919"/>
      <c r="K768" s="919"/>
      <c r="L768" s="919"/>
      <c r="M768" s="919"/>
      <c r="N768" s="919"/>
    </row>
    <row r="769" spans="1:14" ht="16.5" thickBot="1" x14ac:dyDescent="0.25">
      <c r="A769" s="62"/>
      <c r="B769" s="1170"/>
      <c r="C769" s="647"/>
      <c r="D769" s="946"/>
      <c r="E769" s="919"/>
      <c r="F769" s="919"/>
      <c r="G769" s="919"/>
      <c r="H769" s="919"/>
      <c r="I769" s="919"/>
      <c r="J769" s="919"/>
      <c r="K769" s="919"/>
      <c r="L769" s="919"/>
      <c r="M769" s="919"/>
      <c r="N769" s="919"/>
    </row>
    <row r="770" spans="1:14" ht="16.5" thickBot="1" x14ac:dyDescent="0.25">
      <c r="A770" s="62"/>
      <c r="B770" s="1170"/>
      <c r="C770" s="647"/>
      <c r="D770" s="946"/>
      <c r="E770" s="919"/>
      <c r="F770" s="919"/>
      <c r="G770" s="919"/>
      <c r="H770" s="919"/>
      <c r="I770" s="919"/>
      <c r="J770" s="919"/>
      <c r="K770" s="919"/>
      <c r="L770" s="919"/>
      <c r="M770" s="919"/>
      <c r="N770" s="919"/>
    </row>
    <row r="771" spans="1:14" ht="16.5" thickBot="1" x14ac:dyDescent="0.25">
      <c r="A771" s="62"/>
      <c r="B771" s="1170"/>
      <c r="C771" s="647"/>
      <c r="D771" s="946"/>
      <c r="E771" s="919"/>
      <c r="F771" s="919"/>
      <c r="G771" s="919"/>
      <c r="H771" s="919"/>
      <c r="I771" s="919"/>
      <c r="J771" s="919"/>
      <c r="K771" s="919"/>
      <c r="L771" s="919"/>
      <c r="M771" s="919"/>
      <c r="N771" s="919"/>
    </row>
    <row r="772" spans="1:14" ht="16.5" thickBot="1" x14ac:dyDescent="0.25">
      <c r="A772" s="62"/>
      <c r="B772" s="1170"/>
      <c r="C772" s="647"/>
      <c r="D772" s="946"/>
      <c r="E772" s="919"/>
      <c r="F772" s="919"/>
      <c r="G772" s="919"/>
      <c r="H772" s="919"/>
      <c r="I772" s="919"/>
      <c r="J772" s="919"/>
      <c r="K772" s="919"/>
      <c r="L772" s="919"/>
      <c r="M772" s="919"/>
      <c r="N772" s="919"/>
    </row>
    <row r="773" spans="1:14" ht="16.5" thickBot="1" x14ac:dyDescent="0.25">
      <c r="A773" s="62"/>
      <c r="B773" s="1170"/>
      <c r="C773" s="647"/>
      <c r="D773" s="946"/>
      <c r="E773" s="919"/>
      <c r="F773" s="919"/>
      <c r="G773" s="919"/>
      <c r="H773" s="919"/>
      <c r="I773" s="919"/>
      <c r="J773" s="919"/>
      <c r="K773" s="919"/>
      <c r="L773" s="919"/>
      <c r="M773" s="919"/>
      <c r="N773" s="919"/>
    </row>
    <row r="774" spans="1:14" ht="16.5" thickBot="1" x14ac:dyDescent="0.25">
      <c r="A774" s="62"/>
      <c r="B774" s="1170"/>
      <c r="C774" s="647"/>
      <c r="D774" s="946"/>
      <c r="E774" s="919"/>
      <c r="F774" s="919"/>
      <c r="G774" s="919"/>
      <c r="H774" s="919"/>
      <c r="I774" s="919"/>
      <c r="J774" s="919"/>
      <c r="K774" s="919"/>
      <c r="L774" s="919"/>
      <c r="M774" s="919"/>
      <c r="N774" s="919"/>
    </row>
    <row r="775" spans="1:14" ht="16.5" thickBot="1" x14ac:dyDescent="0.25">
      <c r="A775" s="62"/>
      <c r="B775" s="1170"/>
      <c r="C775" s="647"/>
      <c r="D775" s="946"/>
      <c r="E775" s="919"/>
      <c r="F775" s="919"/>
      <c r="G775" s="919"/>
      <c r="H775" s="919"/>
      <c r="I775" s="919"/>
      <c r="J775" s="919"/>
      <c r="K775" s="919"/>
      <c r="L775" s="919"/>
      <c r="M775" s="919"/>
      <c r="N775" s="919"/>
    </row>
    <row r="776" spans="1:14" ht="16.5" thickBot="1" x14ac:dyDescent="0.25">
      <c r="A776" s="62"/>
      <c r="B776" s="1170"/>
      <c r="C776" s="647"/>
      <c r="D776" s="946"/>
      <c r="E776" s="919"/>
      <c r="F776" s="919"/>
      <c r="G776" s="919"/>
      <c r="H776" s="919"/>
      <c r="I776" s="919"/>
      <c r="J776" s="919"/>
      <c r="K776" s="919"/>
      <c r="L776" s="919"/>
      <c r="M776" s="919"/>
      <c r="N776" s="919"/>
    </row>
    <row r="777" spans="1:14" ht="16.5" thickBot="1" x14ac:dyDescent="0.25">
      <c r="A777" s="62"/>
      <c r="B777" s="1170"/>
      <c r="C777" s="647"/>
      <c r="D777" s="946"/>
      <c r="E777" s="919"/>
      <c r="F777" s="919"/>
      <c r="G777" s="919"/>
      <c r="H777" s="919"/>
      <c r="I777" s="919"/>
      <c r="J777" s="919"/>
      <c r="K777" s="919"/>
      <c r="L777" s="919"/>
      <c r="M777" s="919"/>
      <c r="N777" s="919"/>
    </row>
    <row r="778" spans="1:14" ht="16.5" thickBot="1" x14ac:dyDescent="0.25">
      <c r="A778" s="62"/>
      <c r="B778" s="1170"/>
      <c r="C778" s="647"/>
      <c r="D778" s="946"/>
      <c r="E778" s="919"/>
      <c r="F778" s="919"/>
      <c r="G778" s="919"/>
      <c r="H778" s="919"/>
      <c r="I778" s="919"/>
      <c r="J778" s="919"/>
      <c r="K778" s="919"/>
      <c r="L778" s="919"/>
      <c r="M778" s="919"/>
      <c r="N778" s="919"/>
    </row>
    <row r="779" spans="1:14" ht="16.5" thickBot="1" x14ac:dyDescent="0.25">
      <c r="A779" s="62"/>
      <c r="B779" s="1170"/>
      <c r="C779" s="647"/>
      <c r="D779" s="946"/>
      <c r="E779" s="919"/>
      <c r="F779" s="919"/>
      <c r="G779" s="919"/>
      <c r="H779" s="919"/>
      <c r="I779" s="919"/>
      <c r="J779" s="919"/>
      <c r="K779" s="919"/>
      <c r="L779" s="919"/>
      <c r="M779" s="919"/>
      <c r="N779" s="919"/>
    </row>
    <row r="780" spans="1:14" ht="16.5" thickBot="1" x14ac:dyDescent="0.25">
      <c r="A780" s="62"/>
      <c r="B780" s="1170"/>
      <c r="C780" s="647"/>
      <c r="D780" s="946"/>
      <c r="E780" s="919"/>
      <c r="F780" s="919"/>
      <c r="G780" s="919"/>
      <c r="H780" s="919"/>
      <c r="I780" s="919"/>
      <c r="J780" s="919"/>
      <c r="K780" s="919"/>
      <c r="L780" s="919"/>
      <c r="M780" s="919"/>
      <c r="N780" s="919"/>
    </row>
    <row r="781" spans="1:14" ht="16.5" thickBot="1" x14ac:dyDescent="0.25">
      <c r="A781" s="62"/>
      <c r="B781" s="1170"/>
      <c r="C781" s="647"/>
      <c r="D781" s="946"/>
      <c r="E781" s="919"/>
      <c r="F781" s="919"/>
      <c r="G781" s="919"/>
      <c r="H781" s="919"/>
      <c r="I781" s="919"/>
      <c r="J781" s="919"/>
      <c r="K781" s="919"/>
      <c r="L781" s="919"/>
      <c r="M781" s="919"/>
      <c r="N781" s="919"/>
    </row>
    <row r="782" spans="1:14" ht="16.5" thickBot="1" x14ac:dyDescent="0.25">
      <c r="A782" s="62"/>
      <c r="B782" s="1170"/>
      <c r="C782" s="647"/>
      <c r="D782" s="946"/>
      <c r="E782" s="919"/>
      <c r="F782" s="919"/>
      <c r="G782" s="919"/>
      <c r="H782" s="919"/>
      <c r="I782" s="919"/>
      <c r="J782" s="919"/>
      <c r="K782" s="919"/>
      <c r="L782" s="919"/>
      <c r="M782" s="919"/>
      <c r="N782" s="919"/>
    </row>
    <row r="783" spans="1:14" ht="16.5" thickBot="1" x14ac:dyDescent="0.25">
      <c r="A783" s="62"/>
      <c r="B783" s="1170"/>
      <c r="C783" s="647"/>
      <c r="D783" s="946"/>
      <c r="E783" s="919"/>
      <c r="F783" s="919"/>
      <c r="G783" s="919"/>
      <c r="H783" s="919"/>
      <c r="I783" s="919"/>
      <c r="J783" s="919"/>
      <c r="K783" s="919"/>
      <c r="L783" s="919"/>
      <c r="M783" s="919"/>
      <c r="N783" s="919"/>
    </row>
    <row r="784" spans="1:14" ht="16.5" thickBot="1" x14ac:dyDescent="0.25">
      <c r="A784" s="62"/>
      <c r="B784" s="1170"/>
      <c r="C784" s="647"/>
      <c r="D784" s="946"/>
      <c r="E784" s="919"/>
      <c r="F784" s="919"/>
      <c r="G784" s="919"/>
      <c r="H784" s="919"/>
      <c r="I784" s="919"/>
      <c r="J784" s="919"/>
      <c r="K784" s="919"/>
      <c r="L784" s="919"/>
      <c r="M784" s="919"/>
      <c r="N784" s="919"/>
    </row>
    <row r="785" spans="1:14" ht="16.5" thickBot="1" x14ac:dyDescent="0.25">
      <c r="A785" s="62"/>
      <c r="B785" s="1170"/>
      <c r="C785" s="647"/>
      <c r="D785" s="946"/>
      <c r="E785" s="919"/>
      <c r="F785" s="919"/>
      <c r="G785" s="919"/>
      <c r="H785" s="919"/>
      <c r="I785" s="919"/>
      <c r="J785" s="919"/>
      <c r="K785" s="919"/>
      <c r="L785" s="919"/>
      <c r="M785" s="919"/>
      <c r="N785" s="919"/>
    </row>
    <row r="786" spans="1:14" ht="16.5" thickBot="1" x14ac:dyDescent="0.25">
      <c r="A786" s="62"/>
      <c r="B786" s="1170"/>
      <c r="C786" s="647"/>
      <c r="D786" s="946"/>
      <c r="E786" s="919"/>
      <c r="F786" s="919"/>
      <c r="G786" s="919"/>
      <c r="H786" s="919"/>
      <c r="I786" s="919"/>
      <c r="J786" s="919"/>
      <c r="K786" s="919"/>
      <c r="L786" s="919"/>
      <c r="M786" s="919"/>
      <c r="N786" s="919"/>
    </row>
    <row r="787" spans="1:14" ht="16.5" thickBot="1" x14ac:dyDescent="0.25">
      <c r="A787" s="62"/>
      <c r="B787" s="1170"/>
      <c r="C787" s="647"/>
      <c r="D787" s="946"/>
      <c r="E787" s="919"/>
      <c r="F787" s="919"/>
      <c r="G787" s="919"/>
      <c r="H787" s="919"/>
      <c r="I787" s="919"/>
      <c r="J787" s="919"/>
      <c r="K787" s="919"/>
      <c r="L787" s="919"/>
      <c r="M787" s="919"/>
      <c r="N787" s="919"/>
    </row>
    <row r="788" spans="1:14" ht="16.5" thickBot="1" x14ac:dyDescent="0.25">
      <c r="A788" s="62"/>
      <c r="B788" s="1170"/>
      <c r="C788" s="647"/>
      <c r="D788" s="946"/>
      <c r="E788" s="919"/>
      <c r="F788" s="919"/>
      <c r="G788" s="919"/>
      <c r="H788" s="919"/>
      <c r="I788" s="919"/>
      <c r="J788" s="919"/>
      <c r="K788" s="919"/>
      <c r="L788" s="919"/>
      <c r="M788" s="919"/>
      <c r="N788" s="919"/>
    </row>
    <row r="789" spans="1:14" ht="16.5" thickBot="1" x14ac:dyDescent="0.25">
      <c r="A789" s="62"/>
      <c r="B789" s="1170"/>
      <c r="C789" s="647"/>
      <c r="D789" s="946"/>
      <c r="E789" s="919"/>
      <c r="F789" s="919"/>
      <c r="G789" s="919"/>
      <c r="H789" s="919"/>
      <c r="I789" s="919"/>
      <c r="J789" s="919"/>
      <c r="K789" s="919"/>
      <c r="L789" s="919"/>
      <c r="M789" s="919"/>
      <c r="N789" s="919"/>
    </row>
    <row r="790" spans="1:14" ht="16.5" thickBot="1" x14ac:dyDescent="0.25">
      <c r="A790" s="62"/>
      <c r="B790" s="1170"/>
      <c r="C790" s="647"/>
      <c r="D790" s="946"/>
      <c r="E790" s="919"/>
      <c r="F790" s="919"/>
      <c r="G790" s="919"/>
      <c r="H790" s="919"/>
      <c r="I790" s="919"/>
      <c r="J790" s="919"/>
      <c r="K790" s="919"/>
      <c r="L790" s="919"/>
      <c r="M790" s="919"/>
      <c r="N790" s="919"/>
    </row>
    <row r="791" spans="1:14" ht="16.5" thickBot="1" x14ac:dyDescent="0.25">
      <c r="A791" s="62"/>
      <c r="B791" s="1170"/>
      <c r="C791" s="647"/>
      <c r="D791" s="946"/>
      <c r="E791" s="919"/>
      <c r="F791" s="919"/>
      <c r="G791" s="919"/>
      <c r="H791" s="919"/>
      <c r="I791" s="919"/>
      <c r="J791" s="919"/>
      <c r="K791" s="919"/>
      <c r="L791" s="919"/>
      <c r="M791" s="919"/>
      <c r="N791" s="919"/>
    </row>
    <row r="792" spans="1:14" ht="16.5" thickBot="1" x14ac:dyDescent="0.25">
      <c r="A792" s="62"/>
      <c r="B792" s="1170"/>
      <c r="C792" s="647"/>
      <c r="D792" s="946"/>
      <c r="E792" s="919"/>
      <c r="F792" s="919"/>
      <c r="G792" s="919"/>
      <c r="H792" s="919"/>
      <c r="I792" s="919"/>
      <c r="J792" s="919"/>
      <c r="K792" s="919"/>
      <c r="L792" s="919"/>
      <c r="M792" s="919"/>
      <c r="N792" s="919"/>
    </row>
    <row r="793" spans="1:14" ht="16.5" thickBot="1" x14ac:dyDescent="0.25">
      <c r="A793" s="62"/>
      <c r="B793" s="1170"/>
      <c r="C793" s="647"/>
      <c r="D793" s="946"/>
      <c r="E793" s="919"/>
      <c r="F793" s="919"/>
      <c r="G793" s="919"/>
      <c r="H793" s="919"/>
      <c r="I793" s="919"/>
      <c r="J793" s="919"/>
      <c r="K793" s="919"/>
      <c r="L793" s="919"/>
      <c r="M793" s="919"/>
      <c r="N793" s="919"/>
    </row>
    <row r="794" spans="1:14" ht="16.5" thickBot="1" x14ac:dyDescent="0.25">
      <c r="A794" s="62"/>
      <c r="B794" s="1170"/>
      <c r="C794" s="647"/>
      <c r="D794" s="946"/>
      <c r="E794" s="919"/>
      <c r="F794" s="919"/>
      <c r="G794" s="919"/>
      <c r="H794" s="919"/>
      <c r="I794" s="919"/>
      <c r="J794" s="919"/>
      <c r="K794" s="919"/>
      <c r="L794" s="919"/>
      <c r="M794" s="919"/>
      <c r="N794" s="919"/>
    </row>
    <row r="795" spans="1:14" ht="16.5" thickBot="1" x14ac:dyDescent="0.25">
      <c r="A795" s="62"/>
      <c r="B795" s="1170"/>
      <c r="C795" s="647"/>
      <c r="D795" s="946"/>
      <c r="E795" s="919"/>
      <c r="F795" s="919"/>
      <c r="G795" s="919"/>
      <c r="H795" s="919"/>
      <c r="I795" s="919"/>
      <c r="J795" s="919"/>
      <c r="K795" s="919"/>
      <c r="L795" s="919"/>
      <c r="M795" s="919"/>
      <c r="N795" s="919"/>
    </row>
    <row r="796" spans="1:14" ht="16.5" thickBot="1" x14ac:dyDescent="0.25">
      <c r="A796" s="62"/>
      <c r="B796" s="1170"/>
      <c r="C796" s="647"/>
      <c r="D796" s="946"/>
      <c r="E796" s="919"/>
      <c r="F796" s="919"/>
      <c r="G796" s="919"/>
      <c r="H796" s="919"/>
      <c r="I796" s="919"/>
      <c r="J796" s="919"/>
      <c r="K796" s="919"/>
      <c r="L796" s="919"/>
      <c r="M796" s="919"/>
      <c r="N796" s="919"/>
    </row>
    <row r="797" spans="1:14" ht="16.5" thickBot="1" x14ac:dyDescent="0.25">
      <c r="A797" s="62"/>
      <c r="B797" s="1170"/>
      <c r="C797" s="647"/>
      <c r="D797" s="946"/>
      <c r="E797" s="919"/>
      <c r="F797" s="919"/>
      <c r="G797" s="919"/>
      <c r="H797" s="919"/>
      <c r="I797" s="919"/>
      <c r="J797" s="919"/>
      <c r="K797" s="919"/>
      <c r="L797" s="919"/>
      <c r="M797" s="919"/>
      <c r="N797" s="919"/>
    </row>
    <row r="798" spans="1:14" ht="16.5" thickBot="1" x14ac:dyDescent="0.25">
      <c r="A798" s="62"/>
      <c r="B798" s="1170"/>
      <c r="C798" s="647"/>
      <c r="D798" s="946"/>
      <c r="E798" s="919"/>
      <c r="F798" s="919"/>
      <c r="G798" s="919"/>
      <c r="H798" s="919"/>
      <c r="I798" s="919"/>
      <c r="J798" s="919"/>
      <c r="K798" s="919"/>
      <c r="L798" s="919"/>
      <c r="M798" s="919"/>
      <c r="N798" s="919"/>
    </row>
    <row r="799" spans="1:14" ht="16.5" thickBot="1" x14ac:dyDescent="0.25">
      <c r="A799" s="62"/>
      <c r="B799" s="1170"/>
      <c r="C799" s="647"/>
      <c r="D799" s="946"/>
      <c r="E799" s="919"/>
      <c r="F799" s="919"/>
      <c r="G799" s="919"/>
      <c r="H799" s="919"/>
      <c r="I799" s="919"/>
      <c r="J799" s="919"/>
      <c r="K799" s="919"/>
      <c r="L799" s="919"/>
      <c r="M799" s="919"/>
      <c r="N799" s="919"/>
    </row>
    <row r="800" spans="1:14" ht="16.5" thickBot="1" x14ac:dyDescent="0.25">
      <c r="A800" s="62"/>
      <c r="B800" s="1170"/>
      <c r="C800" s="647"/>
      <c r="D800" s="946"/>
      <c r="E800" s="919"/>
      <c r="F800" s="919"/>
      <c r="G800" s="919"/>
      <c r="H800" s="919"/>
      <c r="I800" s="919"/>
      <c r="J800" s="919"/>
      <c r="K800" s="919"/>
      <c r="L800" s="919"/>
      <c r="M800" s="919"/>
      <c r="N800" s="919"/>
    </row>
    <row r="801" spans="1:14" ht="16.5" thickBot="1" x14ac:dyDescent="0.25">
      <c r="A801" s="62"/>
      <c r="B801" s="1170"/>
      <c r="C801" s="647"/>
      <c r="D801" s="946"/>
      <c r="E801" s="919"/>
      <c r="F801" s="919"/>
      <c r="G801" s="919"/>
      <c r="H801" s="919"/>
      <c r="I801" s="919"/>
      <c r="J801" s="919"/>
      <c r="K801" s="919"/>
      <c r="L801" s="919"/>
      <c r="M801" s="919"/>
      <c r="N801" s="919"/>
    </row>
    <row r="802" spans="1:14" ht="16.5" thickBot="1" x14ac:dyDescent="0.25">
      <c r="A802" s="62"/>
      <c r="B802" s="1170"/>
      <c r="C802" s="647"/>
      <c r="D802" s="946"/>
      <c r="E802" s="919"/>
      <c r="F802" s="919"/>
      <c r="G802" s="919"/>
      <c r="H802" s="919"/>
      <c r="I802" s="919"/>
      <c r="J802" s="919"/>
      <c r="K802" s="919"/>
      <c r="L802" s="919"/>
      <c r="M802" s="919"/>
      <c r="N802" s="919"/>
    </row>
    <row r="803" spans="1:14" ht="16.5" thickBot="1" x14ac:dyDescent="0.25">
      <c r="A803" s="62"/>
      <c r="B803" s="1170"/>
      <c r="C803" s="647"/>
      <c r="D803" s="946"/>
      <c r="E803" s="919"/>
      <c r="F803" s="919"/>
      <c r="G803" s="919"/>
      <c r="H803" s="919"/>
      <c r="I803" s="919"/>
      <c r="J803" s="919"/>
      <c r="K803" s="919"/>
      <c r="L803" s="919"/>
      <c r="M803" s="919"/>
      <c r="N803" s="919"/>
    </row>
    <row r="804" spans="1:14" ht="16.5" thickBot="1" x14ac:dyDescent="0.25">
      <c r="A804" s="62"/>
      <c r="B804" s="1170"/>
      <c r="C804" s="647"/>
      <c r="D804" s="946"/>
      <c r="E804" s="919"/>
      <c r="F804" s="919"/>
      <c r="G804" s="919"/>
      <c r="H804" s="919"/>
      <c r="I804" s="919"/>
      <c r="J804" s="919"/>
      <c r="K804" s="919"/>
      <c r="L804" s="919"/>
      <c r="M804" s="919"/>
      <c r="N804" s="919"/>
    </row>
    <row r="805" spans="1:14" ht="16.5" thickBot="1" x14ac:dyDescent="0.25">
      <c r="A805" s="62"/>
      <c r="B805" s="1170"/>
      <c r="C805" s="647"/>
      <c r="D805" s="946"/>
      <c r="E805" s="919"/>
      <c r="F805" s="919"/>
      <c r="G805" s="919"/>
      <c r="H805" s="919"/>
      <c r="I805" s="919"/>
      <c r="J805" s="919"/>
      <c r="K805" s="919"/>
      <c r="L805" s="919"/>
      <c r="M805" s="919"/>
      <c r="N805" s="919"/>
    </row>
    <row r="806" spans="1:14" ht="16.5" thickBot="1" x14ac:dyDescent="0.25">
      <c r="A806" s="62"/>
      <c r="B806" s="1170"/>
      <c r="C806" s="647"/>
      <c r="D806" s="946"/>
      <c r="E806" s="919"/>
      <c r="F806" s="919"/>
      <c r="G806" s="919"/>
      <c r="H806" s="919"/>
      <c r="I806" s="919"/>
      <c r="J806" s="919"/>
      <c r="K806" s="919"/>
      <c r="L806" s="919"/>
      <c r="M806" s="919"/>
      <c r="N806" s="919"/>
    </row>
    <row r="807" spans="1:14" ht="16.5" thickBot="1" x14ac:dyDescent="0.25">
      <c r="A807" s="62"/>
      <c r="B807" s="1170"/>
      <c r="C807" s="647"/>
      <c r="D807" s="946"/>
      <c r="E807" s="919"/>
      <c r="F807" s="919"/>
      <c r="G807" s="919"/>
      <c r="H807" s="919"/>
      <c r="I807" s="919"/>
      <c r="J807" s="919"/>
      <c r="K807" s="919"/>
      <c r="L807" s="919"/>
      <c r="M807" s="919"/>
      <c r="N807" s="919"/>
    </row>
    <row r="808" spans="1:14" ht="16.5" thickBot="1" x14ac:dyDescent="0.25">
      <c r="A808" s="62"/>
      <c r="B808" s="1170"/>
      <c r="C808" s="647"/>
      <c r="D808" s="946"/>
      <c r="E808" s="919"/>
      <c r="F808" s="919"/>
      <c r="G808" s="919"/>
      <c r="H808" s="919"/>
      <c r="I808" s="919"/>
      <c r="J808" s="919"/>
      <c r="K808" s="919"/>
      <c r="L808" s="919"/>
      <c r="M808" s="919"/>
      <c r="N808" s="919"/>
    </row>
    <row r="809" spans="1:14" ht="16.5" thickBot="1" x14ac:dyDescent="0.25">
      <c r="A809" s="62"/>
      <c r="B809" s="1170"/>
      <c r="C809" s="647"/>
      <c r="D809" s="946"/>
      <c r="E809" s="919"/>
      <c r="F809" s="919"/>
      <c r="G809" s="919"/>
      <c r="H809" s="919"/>
      <c r="I809" s="919"/>
      <c r="J809" s="919"/>
      <c r="K809" s="919"/>
      <c r="L809" s="919"/>
      <c r="M809" s="919"/>
      <c r="N809" s="919"/>
    </row>
    <row r="810" spans="1:14" ht="16.5" thickBot="1" x14ac:dyDescent="0.25">
      <c r="A810" s="62"/>
      <c r="B810" s="1170"/>
      <c r="C810" s="647"/>
      <c r="D810" s="946"/>
      <c r="E810" s="919"/>
      <c r="F810" s="919"/>
      <c r="G810" s="919"/>
      <c r="H810" s="919"/>
      <c r="I810" s="919"/>
      <c r="J810" s="919"/>
      <c r="K810" s="919"/>
      <c r="L810" s="919"/>
      <c r="M810" s="919"/>
      <c r="N810" s="919"/>
    </row>
    <row r="811" spans="1:14" ht="16.5" thickBot="1" x14ac:dyDescent="0.25">
      <c r="A811" s="62"/>
      <c r="B811" s="1170"/>
      <c r="C811" s="647"/>
      <c r="D811" s="946"/>
      <c r="E811" s="919"/>
      <c r="F811" s="919"/>
      <c r="G811" s="919"/>
      <c r="H811" s="919"/>
      <c r="I811" s="919"/>
      <c r="J811" s="919"/>
      <c r="K811" s="919"/>
      <c r="L811" s="919"/>
      <c r="M811" s="919"/>
      <c r="N811" s="919"/>
    </row>
    <row r="812" spans="1:14" ht="16.5" thickBot="1" x14ac:dyDescent="0.25">
      <c r="A812" s="62"/>
      <c r="B812" s="1170"/>
      <c r="C812" s="647"/>
      <c r="D812" s="946"/>
      <c r="E812" s="919"/>
      <c r="F812" s="919"/>
      <c r="G812" s="919"/>
      <c r="H812" s="919"/>
      <c r="I812" s="919"/>
      <c r="J812" s="919"/>
      <c r="K812" s="919"/>
      <c r="L812" s="919"/>
      <c r="M812" s="919"/>
      <c r="N812" s="919"/>
    </row>
    <row r="813" spans="1:14" ht="16.5" thickBot="1" x14ac:dyDescent="0.25">
      <c r="A813" s="62"/>
      <c r="B813" s="1170"/>
      <c r="C813" s="647"/>
      <c r="D813" s="946"/>
      <c r="E813" s="919"/>
      <c r="F813" s="919"/>
      <c r="G813" s="919"/>
      <c r="H813" s="919"/>
      <c r="I813" s="919"/>
      <c r="J813" s="919"/>
      <c r="K813" s="919"/>
      <c r="L813" s="919"/>
      <c r="M813" s="919"/>
      <c r="N813" s="919"/>
    </row>
    <row r="814" spans="1:14" ht="16.5" thickBot="1" x14ac:dyDescent="0.25">
      <c r="A814" s="62"/>
      <c r="B814" s="1170"/>
      <c r="C814" s="647"/>
      <c r="D814" s="946"/>
      <c r="E814" s="919"/>
      <c r="F814" s="919"/>
      <c r="G814" s="919"/>
      <c r="H814" s="919"/>
      <c r="I814" s="919"/>
      <c r="J814" s="919"/>
      <c r="K814" s="919"/>
      <c r="L814" s="919"/>
      <c r="M814" s="919"/>
      <c r="N814" s="919"/>
    </row>
    <row r="815" spans="1:14" ht="16.5" thickBot="1" x14ac:dyDescent="0.25">
      <c r="A815" s="62"/>
      <c r="B815" s="1170"/>
      <c r="C815" s="647"/>
      <c r="D815" s="946"/>
      <c r="E815" s="919"/>
      <c r="F815" s="919"/>
      <c r="G815" s="919"/>
      <c r="H815" s="919"/>
      <c r="I815" s="919"/>
      <c r="J815" s="919"/>
      <c r="K815" s="919"/>
      <c r="L815" s="919"/>
      <c r="M815" s="919"/>
      <c r="N815" s="919"/>
    </row>
    <row r="816" spans="1:14" ht="16.5" thickBot="1" x14ac:dyDescent="0.25">
      <c r="A816" s="62"/>
      <c r="B816" s="1170"/>
      <c r="C816" s="647"/>
      <c r="D816" s="946"/>
      <c r="E816" s="919"/>
      <c r="F816" s="919"/>
      <c r="G816" s="919"/>
      <c r="H816" s="919"/>
      <c r="I816" s="919"/>
      <c r="J816" s="919"/>
      <c r="K816" s="919"/>
      <c r="L816" s="919"/>
      <c r="M816" s="919"/>
      <c r="N816" s="919"/>
    </row>
    <row r="817" spans="1:14" ht="16.5" thickBot="1" x14ac:dyDescent="0.25">
      <c r="A817" s="62"/>
      <c r="B817" s="1170"/>
      <c r="C817" s="647"/>
      <c r="D817" s="946"/>
      <c r="E817" s="919"/>
      <c r="F817" s="919"/>
      <c r="G817" s="919"/>
      <c r="H817" s="919"/>
      <c r="I817" s="919"/>
      <c r="J817" s="919"/>
      <c r="K817" s="919"/>
      <c r="L817" s="919"/>
      <c r="M817" s="919"/>
      <c r="N817" s="919"/>
    </row>
    <row r="818" spans="1:14" ht="16.5" thickBot="1" x14ac:dyDescent="0.25">
      <c r="A818" s="62"/>
      <c r="B818" s="1170"/>
      <c r="C818" s="647"/>
      <c r="D818" s="946"/>
      <c r="E818" s="919"/>
      <c r="F818" s="919"/>
      <c r="G818" s="919"/>
      <c r="H818" s="919"/>
      <c r="I818" s="919"/>
      <c r="J818" s="919"/>
      <c r="K818" s="919"/>
      <c r="L818" s="919"/>
      <c r="M818" s="919"/>
      <c r="N818" s="919"/>
    </row>
    <row r="819" spans="1:14" ht="16.5" thickBot="1" x14ac:dyDescent="0.25">
      <c r="A819" s="62"/>
      <c r="B819" s="1170"/>
      <c r="C819" s="647"/>
      <c r="D819" s="946"/>
      <c r="E819" s="919"/>
      <c r="F819" s="919"/>
      <c r="G819" s="919"/>
      <c r="H819" s="919"/>
      <c r="I819" s="919"/>
      <c r="J819" s="919"/>
      <c r="K819" s="919"/>
      <c r="L819" s="919"/>
      <c r="M819" s="919"/>
      <c r="N819" s="919"/>
    </row>
    <row r="820" spans="1:14" ht="16.5" thickBot="1" x14ac:dyDescent="0.25">
      <c r="A820" s="62"/>
      <c r="B820" s="1170"/>
      <c r="C820" s="647"/>
      <c r="D820" s="946"/>
      <c r="E820" s="919"/>
      <c r="F820" s="919"/>
      <c r="G820" s="919"/>
      <c r="H820" s="919"/>
      <c r="I820" s="919"/>
      <c r="J820" s="919"/>
      <c r="K820" s="919"/>
      <c r="L820" s="919"/>
      <c r="M820" s="919"/>
      <c r="N820" s="919"/>
    </row>
    <row r="821" spans="1:14" ht="16.5" thickBot="1" x14ac:dyDescent="0.25">
      <c r="A821" s="62"/>
      <c r="B821" s="1170"/>
      <c r="C821" s="647"/>
      <c r="D821" s="946"/>
      <c r="E821" s="919"/>
      <c r="F821" s="919"/>
      <c r="G821" s="919"/>
      <c r="H821" s="919"/>
      <c r="I821" s="919"/>
      <c r="J821" s="919"/>
      <c r="K821" s="919"/>
      <c r="L821" s="919"/>
      <c r="M821" s="919"/>
      <c r="N821" s="919"/>
    </row>
    <row r="822" spans="1:14" ht="16.5" thickBot="1" x14ac:dyDescent="0.25">
      <c r="A822" s="62"/>
      <c r="B822" s="1170"/>
      <c r="C822" s="647"/>
      <c r="D822" s="946"/>
      <c r="E822" s="919"/>
      <c r="F822" s="919"/>
      <c r="G822" s="919"/>
      <c r="H822" s="919"/>
      <c r="I822" s="919"/>
      <c r="J822" s="919"/>
      <c r="K822" s="919"/>
      <c r="L822" s="919"/>
      <c r="M822" s="919"/>
      <c r="N822" s="919"/>
    </row>
    <row r="823" spans="1:14" ht="16.5" thickBot="1" x14ac:dyDescent="0.25">
      <c r="A823" s="62"/>
      <c r="B823" s="1170"/>
      <c r="C823" s="647"/>
      <c r="D823" s="946"/>
      <c r="E823" s="919"/>
      <c r="F823" s="919"/>
      <c r="G823" s="919"/>
      <c r="H823" s="919"/>
      <c r="I823" s="919"/>
      <c r="J823" s="919"/>
      <c r="K823" s="919"/>
      <c r="L823" s="919"/>
      <c r="M823" s="919"/>
      <c r="N823" s="919"/>
    </row>
    <row r="824" spans="1:14" ht="16.5" thickBot="1" x14ac:dyDescent="0.25">
      <c r="A824" s="62"/>
      <c r="B824" s="1170"/>
      <c r="C824" s="647"/>
      <c r="D824" s="946"/>
      <c r="E824" s="919"/>
      <c r="F824" s="919"/>
      <c r="G824" s="919"/>
      <c r="H824" s="919"/>
      <c r="I824" s="919"/>
      <c r="J824" s="919"/>
      <c r="K824" s="919"/>
      <c r="L824" s="919"/>
      <c r="M824" s="919"/>
      <c r="N824" s="919"/>
    </row>
    <row r="825" spans="1:14" ht="16.5" thickBot="1" x14ac:dyDescent="0.25">
      <c r="A825" s="62"/>
      <c r="B825" s="1170"/>
      <c r="C825" s="647"/>
      <c r="D825" s="946"/>
      <c r="E825" s="919"/>
      <c r="F825" s="919"/>
      <c r="G825" s="919"/>
      <c r="H825" s="919"/>
      <c r="I825" s="919"/>
      <c r="J825" s="919"/>
      <c r="K825" s="919"/>
      <c r="L825" s="919"/>
      <c r="M825" s="919"/>
      <c r="N825" s="919"/>
    </row>
    <row r="826" spans="1:14" ht="16.5" thickBot="1" x14ac:dyDescent="0.25">
      <c r="A826" s="62"/>
      <c r="B826" s="1170"/>
      <c r="C826" s="647"/>
      <c r="D826" s="946"/>
      <c r="E826" s="919"/>
      <c r="F826" s="919"/>
      <c r="G826" s="919"/>
      <c r="H826" s="919"/>
      <c r="I826" s="919"/>
      <c r="J826" s="919"/>
      <c r="K826" s="919"/>
      <c r="L826" s="919"/>
      <c r="M826" s="919"/>
      <c r="N826" s="919"/>
    </row>
    <row r="827" spans="1:14" ht="16.5" thickBot="1" x14ac:dyDescent="0.25">
      <c r="A827" s="62"/>
      <c r="B827" s="1170"/>
      <c r="C827" s="647"/>
      <c r="D827" s="946"/>
      <c r="E827" s="919"/>
      <c r="F827" s="919"/>
      <c r="G827" s="919"/>
      <c r="H827" s="919"/>
      <c r="I827" s="919"/>
      <c r="J827" s="919"/>
      <c r="K827" s="919"/>
      <c r="L827" s="919"/>
      <c r="M827" s="919"/>
      <c r="N827" s="919"/>
    </row>
    <row r="828" spans="1:14" ht="16.5" thickBot="1" x14ac:dyDescent="0.25">
      <c r="A828" s="62"/>
      <c r="B828" s="1170"/>
      <c r="C828" s="647"/>
      <c r="D828" s="946"/>
      <c r="E828" s="919"/>
      <c r="F828" s="919"/>
      <c r="G828" s="919"/>
      <c r="H828" s="919"/>
      <c r="I828" s="919"/>
      <c r="J828" s="919"/>
      <c r="K828" s="919"/>
      <c r="L828" s="919"/>
      <c r="M828" s="919"/>
      <c r="N828" s="919"/>
    </row>
    <row r="829" spans="1:14" ht="16.5" thickBot="1" x14ac:dyDescent="0.25">
      <c r="A829" s="62"/>
      <c r="B829" s="1170"/>
      <c r="C829" s="647"/>
      <c r="D829" s="946"/>
      <c r="E829" s="919"/>
      <c r="F829" s="919"/>
      <c r="G829" s="919"/>
      <c r="H829" s="919"/>
      <c r="I829" s="919"/>
      <c r="J829" s="919"/>
      <c r="K829" s="919"/>
      <c r="L829" s="919"/>
      <c r="M829" s="919"/>
      <c r="N829" s="919"/>
    </row>
    <row r="830" spans="1:14" ht="16.5" thickBot="1" x14ac:dyDescent="0.25">
      <c r="A830" s="62"/>
      <c r="B830" s="1170"/>
      <c r="C830" s="647"/>
      <c r="D830" s="946"/>
      <c r="E830" s="919"/>
      <c r="F830" s="919"/>
      <c r="G830" s="919"/>
      <c r="H830" s="919"/>
      <c r="I830" s="919"/>
      <c r="J830" s="919"/>
      <c r="K830" s="919"/>
      <c r="L830" s="919"/>
      <c r="M830" s="919"/>
      <c r="N830" s="919"/>
    </row>
    <row r="831" spans="1:14" ht="16.5" thickBot="1" x14ac:dyDescent="0.25">
      <c r="A831" s="62"/>
      <c r="B831" s="1170"/>
      <c r="C831" s="647"/>
      <c r="D831" s="946"/>
      <c r="E831" s="919"/>
      <c r="F831" s="919"/>
      <c r="G831" s="919"/>
      <c r="H831" s="919"/>
      <c r="I831" s="919"/>
      <c r="J831" s="919"/>
      <c r="K831" s="919"/>
      <c r="L831" s="919"/>
      <c r="M831" s="919"/>
      <c r="N831" s="919"/>
    </row>
    <row r="832" spans="1:14" ht="16.5" thickBot="1" x14ac:dyDescent="0.25">
      <c r="A832" s="62"/>
      <c r="B832" s="1170"/>
      <c r="C832" s="647"/>
      <c r="D832" s="946"/>
      <c r="E832" s="919"/>
      <c r="F832" s="919"/>
      <c r="G832" s="919"/>
      <c r="H832" s="919"/>
      <c r="I832" s="919"/>
      <c r="J832" s="919"/>
      <c r="K832" s="919"/>
      <c r="L832" s="919"/>
      <c r="M832" s="919"/>
      <c r="N832" s="919"/>
    </row>
    <row r="833" spans="1:14" ht="16.5" thickBot="1" x14ac:dyDescent="0.25">
      <c r="A833" s="62"/>
      <c r="B833" s="1170"/>
      <c r="C833" s="647"/>
      <c r="D833" s="946"/>
      <c r="E833" s="919"/>
      <c r="F833" s="919"/>
      <c r="G833" s="919"/>
      <c r="H833" s="919"/>
      <c r="I833" s="919"/>
      <c r="J833" s="919"/>
      <c r="K833" s="919"/>
      <c r="L833" s="919"/>
      <c r="M833" s="919"/>
      <c r="N833" s="919"/>
    </row>
    <row r="834" spans="1:14" ht="16.5" thickBot="1" x14ac:dyDescent="0.25">
      <c r="A834" s="62"/>
      <c r="B834" s="1170"/>
      <c r="C834" s="647"/>
      <c r="D834" s="946"/>
      <c r="E834" s="919"/>
      <c r="F834" s="919"/>
      <c r="G834" s="919"/>
      <c r="H834" s="919"/>
      <c r="I834" s="919"/>
      <c r="J834" s="919"/>
      <c r="K834" s="919"/>
      <c r="L834" s="919"/>
      <c r="M834" s="919"/>
      <c r="N834" s="919"/>
    </row>
    <row r="835" spans="1:14" ht="16.5" thickBot="1" x14ac:dyDescent="0.25">
      <c r="A835" s="62"/>
      <c r="B835" s="1170"/>
      <c r="C835" s="647"/>
      <c r="D835" s="946"/>
      <c r="E835" s="919"/>
      <c r="F835" s="919"/>
      <c r="G835" s="919"/>
      <c r="H835" s="919"/>
      <c r="I835" s="919"/>
      <c r="J835" s="919"/>
      <c r="K835" s="919"/>
      <c r="L835" s="919"/>
      <c r="M835" s="919"/>
      <c r="N835" s="919"/>
    </row>
    <row r="836" spans="1:14" ht="16.5" thickBot="1" x14ac:dyDescent="0.25">
      <c r="A836" s="62"/>
      <c r="B836" s="1170"/>
      <c r="C836" s="647"/>
      <c r="D836" s="946"/>
      <c r="E836" s="919"/>
      <c r="F836" s="919"/>
      <c r="G836" s="919"/>
      <c r="H836" s="919"/>
      <c r="I836" s="919"/>
      <c r="J836" s="919"/>
      <c r="K836" s="919"/>
      <c r="L836" s="919"/>
      <c r="M836" s="919"/>
      <c r="N836" s="919"/>
    </row>
    <row r="837" spans="1:14" ht="16.5" thickBot="1" x14ac:dyDescent="0.25">
      <c r="A837" s="62"/>
      <c r="B837" s="1170"/>
      <c r="C837" s="647"/>
      <c r="D837" s="946"/>
      <c r="E837" s="919"/>
      <c r="F837" s="919"/>
      <c r="G837" s="919"/>
      <c r="H837" s="919"/>
      <c r="I837" s="919"/>
      <c r="J837" s="919"/>
      <c r="K837" s="919"/>
      <c r="L837" s="919"/>
      <c r="M837" s="919"/>
      <c r="N837" s="919"/>
    </row>
    <row r="838" spans="1:14" ht="16.5" thickBot="1" x14ac:dyDescent="0.25">
      <c r="A838" s="62"/>
      <c r="B838" s="1170"/>
      <c r="C838" s="647"/>
      <c r="D838" s="946"/>
      <c r="E838" s="919"/>
      <c r="F838" s="919"/>
      <c r="G838" s="919"/>
      <c r="H838" s="919"/>
      <c r="I838" s="919"/>
      <c r="J838" s="919"/>
      <c r="K838" s="919"/>
      <c r="L838" s="919"/>
      <c r="M838" s="919"/>
      <c r="N838" s="919"/>
    </row>
    <row r="839" spans="1:14" ht="16.5" thickBot="1" x14ac:dyDescent="0.25">
      <c r="A839" s="62"/>
      <c r="B839" s="1170"/>
      <c r="C839" s="647"/>
      <c r="D839" s="946"/>
      <c r="E839" s="919"/>
      <c r="F839" s="919"/>
      <c r="G839" s="919"/>
      <c r="H839" s="919"/>
      <c r="I839" s="919"/>
      <c r="J839" s="919"/>
      <c r="K839" s="919"/>
      <c r="L839" s="919"/>
      <c r="M839" s="919"/>
      <c r="N839" s="919"/>
    </row>
    <row r="840" spans="1:14" ht="16.5" thickBot="1" x14ac:dyDescent="0.25">
      <c r="A840" s="62"/>
      <c r="B840" s="1170"/>
      <c r="C840" s="647"/>
      <c r="D840" s="946"/>
      <c r="E840" s="919"/>
      <c r="F840" s="919"/>
      <c r="G840" s="919"/>
      <c r="H840" s="919"/>
      <c r="I840" s="919"/>
      <c r="J840" s="919"/>
      <c r="K840" s="919"/>
      <c r="L840" s="919"/>
      <c r="M840" s="919"/>
      <c r="N840" s="919"/>
    </row>
    <row r="841" spans="1:14" ht="16.5" thickBot="1" x14ac:dyDescent="0.25">
      <c r="A841" s="62"/>
      <c r="B841" s="1170"/>
      <c r="C841" s="647"/>
      <c r="D841" s="946"/>
      <c r="E841" s="919"/>
      <c r="F841" s="919"/>
      <c r="G841" s="919"/>
      <c r="H841" s="919"/>
      <c r="I841" s="919"/>
      <c r="J841" s="919"/>
      <c r="K841" s="919"/>
      <c r="L841" s="919"/>
      <c r="M841" s="919"/>
      <c r="N841" s="919"/>
    </row>
    <row r="842" spans="1:14" ht="16.5" thickBot="1" x14ac:dyDescent="0.25">
      <c r="A842" s="62"/>
      <c r="B842" s="1170"/>
      <c r="C842" s="647"/>
      <c r="D842" s="946"/>
      <c r="E842" s="919"/>
      <c r="F842" s="919"/>
      <c r="G842" s="919"/>
      <c r="H842" s="919"/>
      <c r="I842" s="919"/>
      <c r="J842" s="919"/>
      <c r="K842" s="919"/>
      <c r="L842" s="919"/>
      <c r="M842" s="919"/>
      <c r="N842" s="919"/>
    </row>
    <row r="843" spans="1:14" ht="16.5" thickBot="1" x14ac:dyDescent="0.25">
      <c r="A843" s="62"/>
      <c r="B843" s="1170"/>
      <c r="C843" s="647"/>
      <c r="D843" s="946"/>
      <c r="E843" s="919"/>
      <c r="F843" s="919"/>
      <c r="G843" s="919"/>
      <c r="H843" s="919"/>
      <c r="I843" s="919"/>
      <c r="J843" s="919"/>
      <c r="K843" s="919"/>
      <c r="L843" s="919"/>
      <c r="M843" s="919"/>
      <c r="N843" s="919"/>
    </row>
    <row r="844" spans="1:14" ht="16.5" thickBot="1" x14ac:dyDescent="0.25">
      <c r="A844" s="62"/>
      <c r="B844" s="1170"/>
      <c r="C844" s="647"/>
      <c r="D844" s="946"/>
      <c r="E844" s="919"/>
      <c r="F844" s="919"/>
      <c r="G844" s="919"/>
      <c r="H844" s="919"/>
      <c r="I844" s="919"/>
      <c r="J844" s="919"/>
      <c r="K844" s="919"/>
      <c r="L844" s="919"/>
      <c r="M844" s="919"/>
      <c r="N844" s="919"/>
    </row>
    <row r="845" spans="1:14" ht="16.5" thickBot="1" x14ac:dyDescent="0.25">
      <c r="A845" s="62"/>
      <c r="B845" s="1170"/>
      <c r="C845" s="647"/>
      <c r="D845" s="946"/>
      <c r="E845" s="919"/>
      <c r="F845" s="919"/>
      <c r="G845" s="919"/>
      <c r="H845" s="919"/>
      <c r="I845" s="919"/>
      <c r="J845" s="919"/>
      <c r="K845" s="919"/>
      <c r="L845" s="919"/>
      <c r="M845" s="919"/>
      <c r="N845" s="919"/>
    </row>
    <row r="846" spans="1:14" ht="16.5" thickBot="1" x14ac:dyDescent="0.25">
      <c r="A846" s="62"/>
      <c r="B846" s="1170"/>
      <c r="C846" s="647"/>
      <c r="D846" s="946"/>
      <c r="E846" s="919"/>
      <c r="F846" s="919"/>
      <c r="G846" s="919"/>
      <c r="H846" s="919"/>
      <c r="I846" s="919"/>
      <c r="J846" s="919"/>
      <c r="K846" s="919"/>
      <c r="L846" s="919"/>
      <c r="M846" s="919"/>
      <c r="N846" s="919"/>
    </row>
    <row r="847" spans="1:14" ht="16.5" thickBot="1" x14ac:dyDescent="0.25">
      <c r="A847" s="62"/>
      <c r="B847" s="1170"/>
      <c r="C847" s="647"/>
      <c r="D847" s="946"/>
      <c r="E847" s="919"/>
      <c r="F847" s="919"/>
      <c r="G847" s="919"/>
      <c r="H847" s="919"/>
      <c r="I847" s="919"/>
      <c r="J847" s="919"/>
      <c r="K847" s="919"/>
      <c r="L847" s="919"/>
      <c r="M847" s="919"/>
      <c r="N847" s="919"/>
    </row>
    <row r="848" spans="1:14" ht="16.5" thickBot="1" x14ac:dyDescent="0.25">
      <c r="A848" s="62"/>
      <c r="B848" s="1170"/>
      <c r="C848" s="647"/>
      <c r="D848" s="946"/>
      <c r="E848" s="919"/>
      <c r="F848" s="919"/>
      <c r="G848" s="919"/>
      <c r="H848" s="919"/>
      <c r="I848" s="919"/>
      <c r="J848" s="919"/>
      <c r="K848" s="919"/>
      <c r="L848" s="919"/>
      <c r="M848" s="919"/>
      <c r="N848" s="919"/>
    </row>
    <row r="849" spans="1:14" ht="16.5" thickBot="1" x14ac:dyDescent="0.25">
      <c r="A849" s="62"/>
      <c r="B849" s="1170"/>
      <c r="C849" s="647"/>
      <c r="D849" s="946"/>
      <c r="E849" s="919"/>
      <c r="F849" s="919"/>
      <c r="G849" s="919"/>
      <c r="H849" s="919"/>
      <c r="I849" s="919"/>
      <c r="J849" s="919"/>
      <c r="K849" s="919"/>
      <c r="L849" s="919"/>
      <c r="M849" s="919"/>
      <c r="N849" s="919"/>
    </row>
    <row r="850" spans="1:14" ht="16.5" thickBot="1" x14ac:dyDescent="0.25">
      <c r="A850" s="62"/>
      <c r="B850" s="1170"/>
      <c r="C850" s="647"/>
      <c r="D850" s="946"/>
      <c r="E850" s="919"/>
      <c r="F850" s="919"/>
      <c r="G850" s="919"/>
      <c r="H850" s="919"/>
      <c r="I850" s="919"/>
      <c r="J850" s="919"/>
      <c r="K850" s="919"/>
      <c r="L850" s="919"/>
      <c r="M850" s="919"/>
      <c r="N850" s="919"/>
    </row>
    <row r="851" spans="1:14" ht="16.5" thickBot="1" x14ac:dyDescent="0.25">
      <c r="A851" s="62"/>
      <c r="B851" s="1170"/>
      <c r="C851" s="647"/>
      <c r="D851" s="946"/>
      <c r="E851" s="919"/>
      <c r="F851" s="919"/>
      <c r="G851" s="919"/>
      <c r="H851" s="919"/>
      <c r="I851" s="919"/>
      <c r="J851" s="919"/>
      <c r="K851" s="919"/>
      <c r="L851" s="919"/>
      <c r="M851" s="919"/>
      <c r="N851" s="919"/>
    </row>
    <row r="852" spans="1:14" ht="16.5" thickBot="1" x14ac:dyDescent="0.25">
      <c r="A852" s="62"/>
      <c r="B852" s="1170"/>
      <c r="C852" s="647"/>
      <c r="D852" s="946"/>
      <c r="E852" s="919"/>
      <c r="F852" s="919"/>
      <c r="G852" s="919"/>
      <c r="H852" s="919"/>
      <c r="I852" s="919"/>
      <c r="J852" s="919"/>
      <c r="K852" s="919"/>
      <c r="L852" s="919"/>
      <c r="M852" s="919"/>
      <c r="N852" s="919"/>
    </row>
    <row r="853" spans="1:14" ht="16.5" thickBot="1" x14ac:dyDescent="0.25">
      <c r="A853" s="62"/>
      <c r="B853" s="1170"/>
      <c r="C853" s="647"/>
      <c r="D853" s="946"/>
      <c r="E853" s="919"/>
      <c r="F853" s="919"/>
      <c r="G853" s="919"/>
      <c r="H853" s="919"/>
      <c r="I853" s="919"/>
      <c r="J853" s="919"/>
      <c r="K853" s="919"/>
      <c r="L853" s="919"/>
      <c r="M853" s="919"/>
      <c r="N853" s="919"/>
    </row>
    <row r="854" spans="1:14" ht="16.5" thickBot="1" x14ac:dyDescent="0.25">
      <c r="A854" s="62"/>
      <c r="B854" s="1170"/>
      <c r="C854" s="647"/>
      <c r="D854" s="946"/>
      <c r="E854" s="919"/>
      <c r="F854" s="919"/>
      <c r="G854" s="919"/>
      <c r="H854" s="919"/>
      <c r="I854" s="919"/>
      <c r="J854" s="919"/>
      <c r="K854" s="919"/>
      <c r="L854" s="919"/>
      <c r="M854" s="919"/>
      <c r="N854" s="919"/>
    </row>
    <row r="855" spans="1:14" ht="16.5" thickBot="1" x14ac:dyDescent="0.25">
      <c r="A855" s="62"/>
      <c r="B855" s="1170"/>
      <c r="C855" s="647"/>
      <c r="D855" s="946"/>
      <c r="E855" s="919"/>
      <c r="F855" s="919"/>
      <c r="G855" s="919"/>
      <c r="H855" s="919"/>
      <c r="I855" s="919"/>
      <c r="J855" s="919"/>
      <c r="K855" s="919"/>
      <c r="L855" s="919"/>
      <c r="M855" s="919"/>
      <c r="N855" s="919"/>
    </row>
    <row r="856" spans="1:14" ht="16.5" thickBot="1" x14ac:dyDescent="0.25">
      <c r="A856" s="62"/>
      <c r="B856" s="1170"/>
      <c r="C856" s="647"/>
      <c r="D856" s="946"/>
      <c r="E856" s="919"/>
      <c r="F856" s="919"/>
      <c r="G856" s="919"/>
      <c r="H856" s="919"/>
      <c r="I856" s="919"/>
      <c r="J856" s="919"/>
      <c r="K856" s="919"/>
      <c r="L856" s="919"/>
      <c r="M856" s="919"/>
      <c r="N856" s="919"/>
    </row>
    <row r="857" spans="1:14" ht="16.5" thickBot="1" x14ac:dyDescent="0.25">
      <c r="A857" s="62"/>
      <c r="B857" s="1170"/>
      <c r="C857" s="647"/>
      <c r="D857" s="946"/>
      <c r="E857" s="919"/>
      <c r="F857" s="919"/>
      <c r="G857" s="919"/>
      <c r="H857" s="919"/>
      <c r="I857" s="919"/>
      <c r="J857" s="919"/>
      <c r="K857" s="919"/>
      <c r="L857" s="919"/>
      <c r="M857" s="919"/>
      <c r="N857" s="919"/>
    </row>
    <row r="858" spans="1:14" ht="16.5" thickBot="1" x14ac:dyDescent="0.25">
      <c r="A858" s="62"/>
      <c r="B858" s="1170"/>
      <c r="C858" s="647"/>
      <c r="D858" s="946"/>
      <c r="E858" s="919"/>
      <c r="F858" s="919"/>
      <c r="G858" s="919"/>
      <c r="H858" s="919"/>
      <c r="I858" s="919"/>
      <c r="J858" s="919"/>
      <c r="K858" s="919"/>
      <c r="L858" s="919"/>
      <c r="M858" s="919"/>
      <c r="N858" s="919"/>
    </row>
    <row r="859" spans="1:14" ht="16.5" thickBot="1" x14ac:dyDescent="0.25">
      <c r="A859" s="62"/>
      <c r="B859" s="1170"/>
      <c r="C859" s="647"/>
      <c r="D859" s="946"/>
      <c r="E859" s="919"/>
      <c r="F859" s="919"/>
      <c r="G859" s="919"/>
      <c r="H859" s="919"/>
      <c r="I859" s="919"/>
      <c r="J859" s="919"/>
      <c r="K859" s="919"/>
      <c r="L859" s="919"/>
      <c r="M859" s="919"/>
      <c r="N859" s="919"/>
    </row>
    <row r="860" spans="1:14" ht="16.5" thickBot="1" x14ac:dyDescent="0.25">
      <c r="A860" s="62"/>
      <c r="B860" s="1170"/>
      <c r="C860" s="647"/>
      <c r="D860" s="946"/>
      <c r="E860" s="919"/>
      <c r="F860" s="919"/>
      <c r="G860" s="919"/>
      <c r="H860" s="919"/>
      <c r="I860" s="919"/>
      <c r="J860" s="919"/>
      <c r="K860" s="919"/>
      <c r="L860" s="919"/>
      <c r="M860" s="919"/>
      <c r="N860" s="919"/>
    </row>
    <row r="861" spans="1:14" ht="16.5" thickBot="1" x14ac:dyDescent="0.25">
      <c r="A861" s="62"/>
      <c r="B861" s="1170"/>
      <c r="C861" s="647"/>
      <c r="D861" s="946"/>
      <c r="E861" s="919"/>
      <c r="F861" s="919"/>
      <c r="G861" s="919"/>
      <c r="H861" s="919"/>
      <c r="I861" s="919"/>
      <c r="J861" s="919"/>
      <c r="K861" s="919"/>
      <c r="L861" s="919"/>
      <c r="M861" s="919"/>
      <c r="N861" s="919"/>
    </row>
    <row r="862" spans="1:14" ht="16.5" thickBot="1" x14ac:dyDescent="0.25">
      <c r="A862" s="62"/>
      <c r="B862" s="1170"/>
      <c r="C862" s="647"/>
      <c r="D862" s="946"/>
      <c r="E862" s="919"/>
      <c r="F862" s="919"/>
      <c r="G862" s="919"/>
      <c r="H862" s="919"/>
      <c r="I862" s="919"/>
      <c r="J862" s="919"/>
      <c r="K862" s="919"/>
      <c r="L862" s="919"/>
      <c r="M862" s="919"/>
      <c r="N862" s="919"/>
    </row>
    <row r="863" spans="1:14" ht="16.5" thickBot="1" x14ac:dyDescent="0.25">
      <c r="A863" s="62"/>
      <c r="B863" s="1170"/>
      <c r="C863" s="647"/>
      <c r="D863" s="946"/>
      <c r="E863" s="919"/>
      <c r="F863" s="919"/>
      <c r="G863" s="919"/>
      <c r="H863" s="919"/>
      <c r="I863" s="919"/>
      <c r="J863" s="919"/>
      <c r="K863" s="919"/>
      <c r="L863" s="919"/>
      <c r="M863" s="919"/>
      <c r="N863" s="919"/>
    </row>
    <row r="864" spans="1:14" ht="16.5" thickBot="1" x14ac:dyDescent="0.25">
      <c r="A864" s="62"/>
      <c r="B864" s="1170"/>
      <c r="C864" s="647"/>
      <c r="D864" s="946"/>
      <c r="E864" s="919"/>
      <c r="F864" s="919"/>
      <c r="G864" s="919"/>
      <c r="H864" s="919"/>
      <c r="I864" s="919"/>
      <c r="J864" s="919"/>
      <c r="K864" s="919"/>
      <c r="L864" s="919"/>
      <c r="M864" s="919"/>
      <c r="N864" s="919"/>
    </row>
    <row r="865" spans="1:14" ht="16.5" thickBot="1" x14ac:dyDescent="0.25">
      <c r="A865" s="62"/>
      <c r="B865" s="1170"/>
      <c r="C865" s="647"/>
      <c r="D865" s="946"/>
      <c r="E865" s="919"/>
      <c r="F865" s="919"/>
      <c r="G865" s="919"/>
      <c r="H865" s="919"/>
      <c r="I865" s="919"/>
      <c r="J865" s="919"/>
      <c r="K865" s="919"/>
      <c r="L865" s="919"/>
      <c r="M865" s="919"/>
      <c r="N865" s="919"/>
    </row>
    <row r="866" spans="1:14" ht="16.5" thickBot="1" x14ac:dyDescent="0.25">
      <c r="A866" s="62"/>
      <c r="B866" s="1170"/>
      <c r="C866" s="647"/>
      <c r="D866" s="946"/>
      <c r="E866" s="919"/>
      <c r="F866" s="919"/>
      <c r="G866" s="919"/>
      <c r="H866" s="919"/>
      <c r="I866" s="919"/>
      <c r="J866" s="919"/>
      <c r="K866" s="919"/>
      <c r="L866" s="919"/>
      <c r="M866" s="919"/>
      <c r="N866" s="919"/>
    </row>
    <row r="867" spans="1:14" ht="16.5" thickBot="1" x14ac:dyDescent="0.25">
      <c r="A867" s="62"/>
      <c r="B867" s="1170"/>
      <c r="C867" s="647"/>
      <c r="D867" s="946"/>
      <c r="E867" s="919"/>
      <c r="F867" s="919"/>
      <c r="G867" s="919"/>
      <c r="H867" s="919"/>
      <c r="I867" s="919"/>
      <c r="J867" s="919"/>
      <c r="K867" s="919"/>
      <c r="L867" s="919"/>
      <c r="M867" s="919"/>
      <c r="N867" s="919"/>
    </row>
    <row r="868" spans="1:14" ht="16.5" thickBot="1" x14ac:dyDescent="0.25">
      <c r="A868" s="62"/>
      <c r="B868" s="1170"/>
      <c r="C868" s="647"/>
      <c r="D868" s="946"/>
      <c r="E868" s="919"/>
      <c r="F868" s="919"/>
      <c r="G868" s="919"/>
      <c r="H868" s="919"/>
      <c r="I868" s="919"/>
      <c r="J868" s="919"/>
      <c r="K868" s="919"/>
      <c r="L868" s="919"/>
      <c r="M868" s="919"/>
      <c r="N868" s="919"/>
    </row>
    <row r="869" spans="1:14" ht="16.5" thickBot="1" x14ac:dyDescent="0.25">
      <c r="A869" s="62"/>
      <c r="B869" s="1170"/>
      <c r="C869" s="647"/>
      <c r="D869" s="946"/>
      <c r="E869" s="919"/>
      <c r="F869" s="919"/>
      <c r="G869" s="919"/>
      <c r="H869" s="919"/>
      <c r="I869" s="919"/>
      <c r="J869" s="919"/>
      <c r="K869" s="919"/>
      <c r="L869" s="919"/>
      <c r="M869" s="919"/>
      <c r="N869" s="919"/>
    </row>
    <row r="870" spans="1:14" ht="16.5" thickBot="1" x14ac:dyDescent="0.25">
      <c r="A870" s="62"/>
      <c r="B870" s="1170"/>
      <c r="C870" s="647"/>
      <c r="D870" s="946"/>
      <c r="E870" s="919"/>
      <c r="F870" s="919"/>
      <c r="G870" s="919"/>
      <c r="H870" s="919"/>
      <c r="I870" s="919"/>
      <c r="J870" s="919"/>
      <c r="K870" s="919"/>
      <c r="L870" s="919"/>
      <c r="M870" s="919"/>
      <c r="N870" s="919"/>
    </row>
    <row r="871" spans="1:14" ht="16.5" thickBot="1" x14ac:dyDescent="0.25">
      <c r="A871" s="62"/>
      <c r="B871" s="1170"/>
      <c r="C871" s="647"/>
      <c r="D871" s="946"/>
      <c r="E871" s="919"/>
      <c r="F871" s="919"/>
      <c r="G871" s="919"/>
      <c r="H871" s="919"/>
      <c r="I871" s="919"/>
      <c r="J871" s="919"/>
      <c r="K871" s="919"/>
      <c r="L871" s="919"/>
      <c r="M871" s="919"/>
      <c r="N871" s="919"/>
    </row>
    <row r="872" spans="1:14" ht="16.5" thickBot="1" x14ac:dyDescent="0.25">
      <c r="A872" s="62"/>
      <c r="B872" s="1170"/>
      <c r="C872" s="647"/>
      <c r="D872" s="946"/>
      <c r="E872" s="919"/>
      <c r="F872" s="919"/>
      <c r="G872" s="919"/>
      <c r="H872" s="919"/>
      <c r="I872" s="919"/>
      <c r="J872" s="919"/>
      <c r="K872" s="919"/>
      <c r="L872" s="919"/>
      <c r="M872" s="919"/>
      <c r="N872" s="919"/>
    </row>
    <row r="873" spans="1:14" ht="16.5" thickBot="1" x14ac:dyDescent="0.25">
      <c r="A873" s="62"/>
      <c r="B873" s="1170"/>
      <c r="C873" s="647"/>
      <c r="D873" s="946"/>
      <c r="E873" s="919"/>
      <c r="F873" s="919"/>
      <c r="G873" s="919"/>
      <c r="H873" s="919"/>
      <c r="I873" s="919"/>
      <c r="J873" s="919"/>
      <c r="K873" s="919"/>
      <c r="L873" s="919"/>
      <c r="M873" s="919"/>
      <c r="N873" s="919"/>
    </row>
    <row r="874" spans="1:14" ht="16.5" thickBot="1" x14ac:dyDescent="0.25">
      <c r="A874" s="62"/>
      <c r="B874" s="1170"/>
      <c r="C874" s="647"/>
      <c r="D874" s="946"/>
      <c r="E874" s="919"/>
      <c r="F874" s="919"/>
      <c r="G874" s="919"/>
      <c r="H874" s="919"/>
      <c r="I874" s="919"/>
      <c r="J874" s="919"/>
      <c r="K874" s="919"/>
      <c r="L874" s="919"/>
      <c r="M874" s="919"/>
      <c r="N874" s="919"/>
    </row>
    <row r="875" spans="1:14" ht="16.5" thickBot="1" x14ac:dyDescent="0.25">
      <c r="A875" s="62"/>
      <c r="B875" s="1170"/>
      <c r="C875" s="647"/>
      <c r="D875" s="946"/>
      <c r="E875" s="919"/>
      <c r="F875" s="919"/>
      <c r="G875" s="919"/>
      <c r="H875" s="919"/>
      <c r="I875" s="919"/>
      <c r="J875" s="919"/>
      <c r="K875" s="919"/>
      <c r="L875" s="919"/>
      <c r="M875" s="919"/>
      <c r="N875" s="919"/>
    </row>
    <row r="876" spans="1:14" ht="16.5" thickBot="1" x14ac:dyDescent="0.25">
      <c r="A876" s="62"/>
      <c r="B876" s="1170"/>
      <c r="C876" s="647"/>
      <c r="D876" s="946"/>
      <c r="E876" s="919"/>
      <c r="F876" s="919"/>
      <c r="G876" s="919"/>
      <c r="H876" s="919"/>
      <c r="I876" s="919"/>
      <c r="J876" s="919"/>
      <c r="K876" s="919"/>
      <c r="L876" s="919"/>
      <c r="M876" s="919"/>
      <c r="N876" s="919"/>
    </row>
    <row r="877" spans="1:14" ht="16.5" thickBot="1" x14ac:dyDescent="0.25">
      <c r="A877" s="62"/>
      <c r="B877" s="1170"/>
      <c r="C877" s="647"/>
      <c r="D877" s="946"/>
      <c r="E877" s="919"/>
      <c r="F877" s="919"/>
      <c r="G877" s="919"/>
      <c r="H877" s="919"/>
      <c r="I877" s="919"/>
      <c r="J877" s="919"/>
      <c r="K877" s="919"/>
      <c r="L877" s="919"/>
      <c r="M877" s="919"/>
      <c r="N877" s="919"/>
    </row>
    <row r="878" spans="1:14" ht="16.5" thickBot="1" x14ac:dyDescent="0.25">
      <c r="A878" s="62"/>
      <c r="B878" s="1170"/>
      <c r="C878" s="647"/>
      <c r="D878" s="946"/>
      <c r="E878" s="919"/>
      <c r="F878" s="919"/>
      <c r="G878" s="919"/>
      <c r="H878" s="919"/>
      <c r="I878" s="919"/>
      <c r="J878" s="919"/>
      <c r="K878" s="919"/>
      <c r="L878" s="919"/>
      <c r="M878" s="919"/>
      <c r="N878" s="919"/>
    </row>
    <row r="879" spans="1:14" ht="16.5" thickBot="1" x14ac:dyDescent="0.25">
      <c r="A879" s="62"/>
      <c r="B879" s="1170"/>
      <c r="C879" s="647"/>
      <c r="D879" s="946"/>
      <c r="E879" s="919"/>
      <c r="F879" s="919"/>
      <c r="G879" s="919"/>
      <c r="H879" s="919"/>
      <c r="I879" s="919"/>
      <c r="J879" s="919"/>
      <c r="K879" s="919"/>
      <c r="L879" s="919"/>
      <c r="M879" s="919"/>
      <c r="N879" s="919"/>
    </row>
    <row r="880" spans="1:14" ht="16.5" thickBot="1" x14ac:dyDescent="0.25">
      <c r="A880" s="62"/>
      <c r="B880" s="1170"/>
      <c r="C880" s="647"/>
      <c r="D880" s="946"/>
      <c r="E880" s="919"/>
      <c r="F880" s="919"/>
      <c r="G880" s="919"/>
      <c r="H880" s="919"/>
      <c r="I880" s="919"/>
      <c r="J880" s="919"/>
      <c r="K880" s="919"/>
      <c r="L880" s="919"/>
      <c r="M880" s="919"/>
      <c r="N880" s="919"/>
    </row>
    <row r="881" spans="1:14" ht="16.5" thickBot="1" x14ac:dyDescent="0.25">
      <c r="A881" s="62"/>
      <c r="B881" s="1170"/>
      <c r="C881" s="647"/>
      <c r="D881" s="946"/>
      <c r="E881" s="919"/>
      <c r="F881" s="919"/>
      <c r="G881" s="919"/>
      <c r="H881" s="919"/>
      <c r="I881" s="919"/>
      <c r="J881" s="919"/>
      <c r="K881" s="919"/>
      <c r="L881" s="919"/>
      <c r="M881" s="919"/>
      <c r="N881" s="919"/>
    </row>
    <row r="882" spans="1:14" ht="16.5" thickBot="1" x14ac:dyDescent="0.25">
      <c r="A882" s="62"/>
      <c r="B882" s="1170"/>
      <c r="C882" s="647"/>
      <c r="D882" s="946"/>
      <c r="E882" s="919"/>
      <c r="F882" s="919"/>
      <c r="G882" s="919"/>
      <c r="H882" s="919"/>
      <c r="I882" s="919"/>
      <c r="J882" s="919"/>
      <c r="K882" s="919"/>
      <c r="L882" s="919"/>
      <c r="M882" s="919"/>
      <c r="N882" s="919"/>
    </row>
    <row r="883" spans="1:14" ht="16.5" thickBot="1" x14ac:dyDescent="0.25">
      <c r="A883" s="62"/>
      <c r="B883" s="1170"/>
      <c r="C883" s="647"/>
      <c r="D883" s="946"/>
      <c r="E883" s="919"/>
      <c r="F883" s="919"/>
      <c r="G883" s="919"/>
      <c r="H883" s="919"/>
      <c r="I883" s="919"/>
      <c r="J883" s="919"/>
      <c r="K883" s="919"/>
      <c r="L883" s="919"/>
      <c r="M883" s="919"/>
      <c r="N883" s="919"/>
    </row>
    <row r="884" spans="1:14" ht="16.5" thickBot="1" x14ac:dyDescent="0.25">
      <c r="A884" s="62"/>
      <c r="B884" s="1170"/>
      <c r="C884" s="647"/>
      <c r="D884" s="946"/>
      <c r="E884" s="919"/>
      <c r="F884" s="919"/>
      <c r="G884" s="919"/>
      <c r="H884" s="919"/>
      <c r="I884" s="919"/>
      <c r="J884" s="919"/>
      <c r="K884" s="919"/>
      <c r="L884" s="919"/>
      <c r="M884" s="919"/>
      <c r="N884" s="919"/>
    </row>
    <row r="885" spans="1:14" ht="16.5" thickBot="1" x14ac:dyDescent="0.25">
      <c r="A885" s="62"/>
      <c r="B885" s="1170"/>
      <c r="C885" s="647"/>
      <c r="D885" s="946"/>
      <c r="E885" s="919"/>
      <c r="F885" s="919"/>
      <c r="G885" s="919"/>
      <c r="H885" s="919"/>
      <c r="I885" s="919"/>
      <c r="J885" s="919"/>
      <c r="K885" s="919"/>
      <c r="L885" s="919"/>
      <c r="M885" s="919"/>
      <c r="N885" s="919"/>
    </row>
    <row r="886" spans="1:14" ht="16.5" thickBot="1" x14ac:dyDescent="0.25">
      <c r="A886" s="62"/>
      <c r="B886" s="1170"/>
      <c r="C886" s="647"/>
      <c r="D886" s="946"/>
      <c r="E886" s="919"/>
      <c r="F886" s="919"/>
      <c r="G886" s="919"/>
      <c r="H886" s="919"/>
      <c r="I886" s="919"/>
      <c r="J886" s="919"/>
      <c r="K886" s="919"/>
      <c r="L886" s="919"/>
      <c r="M886" s="919"/>
      <c r="N886" s="919"/>
    </row>
    <row r="887" spans="1:14" ht="16.5" thickBot="1" x14ac:dyDescent="0.25">
      <c r="A887" s="62"/>
      <c r="B887" s="1170"/>
      <c r="C887" s="647"/>
      <c r="D887" s="946"/>
      <c r="E887" s="919"/>
      <c r="F887" s="919"/>
      <c r="G887" s="919"/>
      <c r="H887" s="919"/>
      <c r="I887" s="919"/>
      <c r="J887" s="919"/>
      <c r="K887" s="919"/>
      <c r="L887" s="919"/>
      <c r="M887" s="919"/>
      <c r="N887" s="919"/>
    </row>
    <row r="888" spans="1:14" ht="16.5" thickBot="1" x14ac:dyDescent="0.25">
      <c r="A888" s="62"/>
      <c r="B888" s="1170"/>
      <c r="C888" s="647"/>
      <c r="D888" s="946"/>
      <c r="E888" s="919"/>
      <c r="F888" s="919"/>
      <c r="G888" s="919"/>
      <c r="H888" s="919"/>
      <c r="I888" s="919"/>
      <c r="J888" s="919"/>
      <c r="K888" s="919"/>
      <c r="L888" s="919"/>
      <c r="M888" s="919"/>
      <c r="N888" s="919"/>
    </row>
    <row r="889" spans="1:14" ht="16.5" thickBot="1" x14ac:dyDescent="0.25">
      <c r="A889" s="62"/>
      <c r="B889" s="1170"/>
      <c r="C889" s="647"/>
      <c r="D889" s="946"/>
      <c r="E889" s="919"/>
      <c r="F889" s="919"/>
      <c r="G889" s="919"/>
      <c r="H889" s="919"/>
      <c r="I889" s="919"/>
      <c r="J889" s="919"/>
      <c r="K889" s="919"/>
      <c r="L889" s="919"/>
      <c r="M889" s="919"/>
      <c r="N889" s="919"/>
    </row>
    <row r="890" spans="1:14" ht="16.5" thickBot="1" x14ac:dyDescent="0.25">
      <c r="A890" s="62"/>
      <c r="B890" s="1170"/>
      <c r="C890" s="647"/>
      <c r="D890" s="946"/>
      <c r="E890" s="919"/>
      <c r="F890" s="919"/>
      <c r="G890" s="919"/>
      <c r="H890" s="919"/>
      <c r="I890" s="919"/>
      <c r="J890" s="919"/>
      <c r="K890" s="919"/>
      <c r="L890" s="919"/>
      <c r="M890" s="919"/>
      <c r="N890" s="919"/>
    </row>
    <row r="891" spans="1:14" ht="16.5" thickBot="1" x14ac:dyDescent="0.25">
      <c r="A891" s="62"/>
      <c r="B891" s="1170"/>
      <c r="C891" s="647"/>
      <c r="D891" s="946"/>
      <c r="E891" s="919"/>
      <c r="F891" s="919"/>
      <c r="G891" s="919"/>
      <c r="H891" s="919"/>
      <c r="I891" s="919"/>
      <c r="J891" s="919"/>
      <c r="K891" s="919"/>
      <c r="L891" s="919"/>
      <c r="M891" s="919"/>
      <c r="N891" s="919"/>
    </row>
    <row r="892" spans="1:14" ht="16.5" thickBot="1" x14ac:dyDescent="0.25">
      <c r="A892" s="62"/>
      <c r="B892" s="1170"/>
      <c r="C892" s="647"/>
      <c r="D892" s="946"/>
      <c r="E892" s="919"/>
      <c r="F892" s="919"/>
      <c r="G892" s="919"/>
      <c r="H892" s="919"/>
      <c r="I892" s="919"/>
      <c r="J892" s="919"/>
      <c r="K892" s="919"/>
      <c r="L892" s="919"/>
      <c r="M892" s="919"/>
      <c r="N892" s="919"/>
    </row>
    <row r="893" spans="1:14" ht="16.5" thickBot="1" x14ac:dyDescent="0.25">
      <c r="A893" s="62"/>
      <c r="B893" s="1170"/>
      <c r="C893" s="647"/>
      <c r="D893" s="946"/>
      <c r="E893" s="919"/>
      <c r="F893" s="919"/>
      <c r="G893" s="919"/>
      <c r="H893" s="919"/>
      <c r="I893" s="919"/>
      <c r="J893" s="919"/>
      <c r="K893" s="919"/>
      <c r="L893" s="919"/>
      <c r="M893" s="919"/>
      <c r="N893" s="919"/>
    </row>
    <row r="894" spans="1:14" ht="16.5" thickBot="1" x14ac:dyDescent="0.25">
      <c r="A894" s="62"/>
      <c r="B894" s="1170"/>
      <c r="C894" s="647"/>
      <c r="D894" s="946"/>
      <c r="E894" s="919"/>
      <c r="F894" s="919"/>
      <c r="G894" s="919"/>
      <c r="H894" s="919"/>
      <c r="I894" s="919"/>
      <c r="J894" s="919"/>
      <c r="K894" s="919"/>
      <c r="L894" s="919"/>
      <c r="M894" s="919"/>
      <c r="N894" s="919"/>
    </row>
    <row r="895" spans="1:14" ht="16.5" thickBot="1" x14ac:dyDescent="0.25">
      <c r="A895" s="62"/>
      <c r="B895" s="1170"/>
      <c r="C895" s="647"/>
      <c r="D895" s="946"/>
      <c r="E895" s="919"/>
      <c r="F895" s="919"/>
      <c r="G895" s="919"/>
      <c r="H895" s="919"/>
      <c r="I895" s="919"/>
      <c r="J895" s="919"/>
      <c r="K895" s="919"/>
      <c r="L895" s="919"/>
      <c r="M895" s="919"/>
      <c r="N895" s="919"/>
    </row>
    <row r="896" spans="1:14" ht="16.5" thickBot="1" x14ac:dyDescent="0.25">
      <c r="A896" s="62"/>
      <c r="B896" s="1170"/>
      <c r="C896" s="647"/>
      <c r="D896" s="946"/>
      <c r="E896" s="919"/>
      <c r="F896" s="919"/>
      <c r="G896" s="919"/>
      <c r="H896" s="919"/>
      <c r="I896" s="919"/>
      <c r="J896" s="919"/>
      <c r="K896" s="919"/>
      <c r="L896" s="919"/>
      <c r="M896" s="919"/>
      <c r="N896" s="919"/>
    </row>
    <row r="897" spans="1:14" ht="16.5" thickBot="1" x14ac:dyDescent="0.25">
      <c r="A897" s="62"/>
      <c r="B897" s="1170"/>
      <c r="C897" s="647"/>
      <c r="D897" s="946"/>
      <c r="E897" s="919"/>
      <c r="F897" s="919"/>
      <c r="G897" s="919"/>
      <c r="H897" s="919"/>
      <c r="I897" s="919"/>
      <c r="J897" s="919"/>
      <c r="K897" s="919"/>
      <c r="L897" s="919"/>
      <c r="M897" s="919"/>
      <c r="N897" s="919"/>
    </row>
    <row r="898" spans="1:14" ht="16.5" thickBot="1" x14ac:dyDescent="0.25">
      <c r="A898" s="62"/>
      <c r="B898" s="1170"/>
      <c r="C898" s="647"/>
      <c r="D898" s="946"/>
      <c r="E898" s="919"/>
      <c r="F898" s="919"/>
      <c r="G898" s="919"/>
      <c r="H898" s="919"/>
      <c r="I898" s="919"/>
      <c r="J898" s="919"/>
      <c r="K898" s="919"/>
      <c r="L898" s="919"/>
      <c r="M898" s="919"/>
      <c r="N898" s="919"/>
    </row>
    <row r="899" spans="1:14" ht="16.5" thickBot="1" x14ac:dyDescent="0.25">
      <c r="A899" s="62"/>
      <c r="B899" s="1170"/>
      <c r="C899" s="647"/>
      <c r="D899" s="946"/>
      <c r="E899" s="919"/>
      <c r="F899" s="919"/>
      <c r="G899" s="919"/>
      <c r="H899" s="919"/>
      <c r="I899" s="919"/>
      <c r="J899" s="919"/>
      <c r="K899" s="919"/>
      <c r="L899" s="919"/>
      <c r="M899" s="919"/>
      <c r="N899" s="919"/>
    </row>
    <row r="900" spans="1:14" ht="16.5" thickBot="1" x14ac:dyDescent="0.25">
      <c r="A900" s="62"/>
      <c r="B900" s="1170"/>
      <c r="C900" s="647"/>
      <c r="D900" s="946"/>
      <c r="E900" s="919"/>
      <c r="F900" s="919"/>
      <c r="G900" s="919"/>
      <c r="H900" s="919"/>
      <c r="I900" s="919"/>
      <c r="J900" s="919"/>
      <c r="K900" s="919"/>
      <c r="L900" s="919"/>
      <c r="M900" s="919"/>
      <c r="N900" s="919"/>
    </row>
    <row r="901" spans="1:14" ht="16.5" thickBot="1" x14ac:dyDescent="0.25">
      <c r="A901" s="62"/>
      <c r="B901" s="1170"/>
      <c r="C901" s="647"/>
      <c r="D901" s="946"/>
      <c r="E901" s="919"/>
      <c r="F901" s="919"/>
      <c r="G901" s="919"/>
      <c r="H901" s="919"/>
      <c r="I901" s="919"/>
      <c r="J901" s="919"/>
      <c r="K901" s="919"/>
      <c r="L901" s="919"/>
      <c r="M901" s="919"/>
      <c r="N901" s="919"/>
    </row>
    <row r="902" spans="1:14" ht="16.5" thickBot="1" x14ac:dyDescent="0.25">
      <c r="A902" s="62"/>
      <c r="B902" s="1170"/>
      <c r="C902" s="647"/>
      <c r="D902" s="946"/>
      <c r="E902" s="919"/>
      <c r="F902" s="919"/>
      <c r="G902" s="919"/>
      <c r="H902" s="919"/>
      <c r="I902" s="919"/>
      <c r="J902" s="919"/>
      <c r="K902" s="919"/>
      <c r="L902" s="919"/>
      <c r="M902" s="919"/>
      <c r="N902" s="919"/>
    </row>
    <row r="903" spans="1:14" ht="16.5" thickBot="1" x14ac:dyDescent="0.25">
      <c r="A903" s="62"/>
      <c r="B903" s="1170"/>
      <c r="C903" s="647"/>
      <c r="D903" s="946"/>
      <c r="E903" s="919"/>
      <c r="F903" s="919"/>
      <c r="G903" s="919"/>
      <c r="H903" s="919"/>
      <c r="I903" s="919"/>
      <c r="J903" s="919"/>
      <c r="K903" s="919"/>
      <c r="L903" s="919"/>
      <c r="M903" s="919"/>
      <c r="N903" s="919"/>
    </row>
    <row r="904" spans="1:14" ht="16.5" thickBot="1" x14ac:dyDescent="0.25">
      <c r="A904" s="62"/>
      <c r="B904" s="1170"/>
      <c r="C904" s="647"/>
      <c r="D904" s="946"/>
      <c r="E904" s="919"/>
      <c r="F904" s="919"/>
      <c r="G904" s="919"/>
      <c r="H904" s="919"/>
      <c r="I904" s="919"/>
      <c r="J904" s="919"/>
      <c r="K904" s="919"/>
      <c r="L904" s="919"/>
      <c r="M904" s="919"/>
      <c r="N904" s="919"/>
    </row>
    <row r="905" spans="1:14" ht="16.5" thickBot="1" x14ac:dyDescent="0.25">
      <c r="A905" s="62"/>
      <c r="B905" s="1170"/>
      <c r="C905" s="647"/>
      <c r="D905" s="946"/>
      <c r="E905" s="919"/>
      <c r="F905" s="919"/>
      <c r="G905" s="919"/>
      <c r="H905" s="919"/>
      <c r="I905" s="919"/>
      <c r="J905" s="919"/>
      <c r="K905" s="919"/>
      <c r="L905" s="919"/>
      <c r="M905" s="919"/>
      <c r="N905" s="919"/>
    </row>
    <row r="906" spans="1:14" ht="16.5" thickBot="1" x14ac:dyDescent="0.25">
      <c r="A906" s="62"/>
      <c r="B906" s="1170"/>
      <c r="C906" s="647"/>
      <c r="D906" s="946"/>
      <c r="E906" s="919"/>
      <c r="F906" s="919"/>
      <c r="G906" s="919"/>
      <c r="H906" s="919"/>
      <c r="I906" s="919"/>
      <c r="J906" s="919"/>
      <c r="K906" s="919"/>
      <c r="L906" s="919"/>
      <c r="M906" s="919"/>
      <c r="N906" s="919"/>
    </row>
    <row r="907" spans="1:14" ht="16.5" thickBot="1" x14ac:dyDescent="0.25">
      <c r="A907" s="62"/>
      <c r="B907" s="1170"/>
      <c r="C907" s="647"/>
      <c r="D907" s="946"/>
      <c r="E907" s="919"/>
      <c r="F907" s="919"/>
      <c r="G907" s="919"/>
      <c r="H907" s="919"/>
      <c r="I907" s="919"/>
      <c r="J907" s="919"/>
      <c r="K907" s="919"/>
      <c r="L907" s="919"/>
      <c r="M907" s="919"/>
      <c r="N907" s="919"/>
    </row>
    <row r="908" spans="1:14" ht="16.5" thickBot="1" x14ac:dyDescent="0.25">
      <c r="A908" s="62"/>
      <c r="B908" s="1170"/>
      <c r="C908" s="647"/>
      <c r="D908" s="946"/>
      <c r="E908" s="919"/>
      <c r="F908" s="919"/>
      <c r="G908" s="919"/>
      <c r="H908" s="919"/>
      <c r="I908" s="919"/>
      <c r="J908" s="919"/>
      <c r="K908" s="919"/>
      <c r="L908" s="919"/>
      <c r="M908" s="919"/>
      <c r="N908" s="919"/>
    </row>
    <row r="909" spans="1:14" ht="16.5" thickBot="1" x14ac:dyDescent="0.25">
      <c r="A909" s="62"/>
      <c r="B909" s="1170"/>
      <c r="C909" s="647"/>
      <c r="D909" s="946"/>
      <c r="E909" s="919"/>
      <c r="F909" s="919"/>
      <c r="G909" s="919"/>
      <c r="H909" s="919"/>
      <c r="I909" s="919"/>
      <c r="J909" s="919"/>
      <c r="K909" s="919"/>
      <c r="L909" s="919"/>
      <c r="M909" s="919"/>
      <c r="N909" s="919"/>
    </row>
    <row r="910" spans="1:14" ht="16.5" thickBot="1" x14ac:dyDescent="0.25">
      <c r="A910" s="62"/>
      <c r="B910" s="1170"/>
      <c r="C910" s="647"/>
      <c r="D910" s="946"/>
      <c r="E910" s="919"/>
      <c r="F910" s="919"/>
      <c r="G910" s="919"/>
      <c r="H910" s="919"/>
      <c r="I910" s="919"/>
      <c r="J910" s="919"/>
      <c r="K910" s="919"/>
      <c r="L910" s="919"/>
      <c r="M910" s="919"/>
      <c r="N910" s="919"/>
    </row>
    <row r="911" spans="1:14" ht="16.5" thickBot="1" x14ac:dyDescent="0.25">
      <c r="A911" s="62"/>
      <c r="B911" s="1170"/>
      <c r="C911" s="647"/>
      <c r="D911" s="946"/>
      <c r="E911" s="919"/>
      <c r="F911" s="919"/>
      <c r="G911" s="919"/>
      <c r="H911" s="919"/>
      <c r="I911" s="919"/>
      <c r="J911" s="919"/>
      <c r="K911" s="919"/>
      <c r="L911" s="919"/>
      <c r="M911" s="919"/>
      <c r="N911" s="919"/>
    </row>
    <row r="912" spans="1:14" ht="16.5" thickBot="1" x14ac:dyDescent="0.25">
      <c r="A912" s="62"/>
      <c r="B912" s="1170"/>
      <c r="C912" s="647"/>
      <c r="D912" s="946"/>
      <c r="E912" s="919"/>
      <c r="F912" s="919"/>
      <c r="G912" s="919"/>
      <c r="H912" s="919"/>
      <c r="I912" s="919"/>
      <c r="J912" s="919"/>
      <c r="K912" s="919"/>
      <c r="L912" s="919"/>
      <c r="M912" s="919"/>
      <c r="N912" s="919"/>
    </row>
    <row r="913" spans="1:14" ht="16.5" thickBot="1" x14ac:dyDescent="0.25">
      <c r="A913" s="62"/>
      <c r="B913" s="1172"/>
      <c r="C913" s="647"/>
      <c r="D913" s="946"/>
      <c r="E913" s="919"/>
      <c r="F913" s="919"/>
      <c r="G913" s="919"/>
      <c r="H913" s="919"/>
      <c r="I913" s="919"/>
      <c r="J913" s="919"/>
      <c r="K913" s="919"/>
      <c r="L913" s="919"/>
      <c r="M913" s="919"/>
      <c r="N913" s="919"/>
    </row>
    <row r="914" spans="1:14" ht="16.5" thickBot="1" x14ac:dyDescent="0.25">
      <c r="A914" s="62"/>
      <c r="B914" s="1172"/>
      <c r="C914" s="647"/>
      <c r="D914" s="946"/>
      <c r="E914" s="919"/>
      <c r="F914" s="919"/>
      <c r="G914" s="919"/>
      <c r="H914" s="919"/>
      <c r="I914" s="919"/>
      <c r="J914" s="919"/>
      <c r="K914" s="919"/>
      <c r="L914" s="919"/>
      <c r="M914" s="919"/>
      <c r="N914" s="919"/>
    </row>
    <row r="915" spans="1:14" ht="16.5" thickBot="1" x14ac:dyDescent="0.25">
      <c r="A915" s="62"/>
      <c r="B915" s="1172"/>
      <c r="C915" s="647"/>
      <c r="D915" s="946"/>
      <c r="E915" s="919"/>
      <c r="F915" s="919"/>
      <c r="G915" s="919"/>
      <c r="H915" s="919"/>
      <c r="I915" s="919"/>
      <c r="J915" s="919"/>
      <c r="K915" s="919"/>
      <c r="L915" s="919"/>
      <c r="M915" s="919"/>
      <c r="N915" s="919"/>
    </row>
    <row r="916" spans="1:14" ht="16.5" thickBot="1" x14ac:dyDescent="0.25">
      <c r="A916" s="62"/>
      <c r="B916" s="1172"/>
      <c r="C916" s="647"/>
      <c r="D916" s="946"/>
      <c r="E916" s="919"/>
      <c r="F916" s="919"/>
      <c r="G916" s="919"/>
      <c r="H916" s="919"/>
      <c r="I916" s="919"/>
      <c r="J916" s="919"/>
      <c r="K916" s="919"/>
      <c r="L916" s="919"/>
      <c r="M916" s="919"/>
      <c r="N916" s="919"/>
    </row>
    <row r="917" spans="1:14" ht="16.5" thickBot="1" x14ac:dyDescent="0.25">
      <c r="A917" s="62"/>
      <c r="B917" s="1172"/>
      <c r="C917" s="647"/>
      <c r="D917" s="946"/>
      <c r="E917" s="919"/>
      <c r="F917" s="919"/>
      <c r="G917" s="919"/>
      <c r="H917" s="919"/>
      <c r="I917" s="919"/>
      <c r="J917" s="919"/>
      <c r="K917" s="919"/>
      <c r="L917" s="919"/>
      <c r="M917" s="919"/>
      <c r="N917" s="919"/>
    </row>
    <row r="918" spans="1:14" ht="16.5" thickBot="1" x14ac:dyDescent="0.25">
      <c r="A918" s="62"/>
      <c r="B918" s="1172"/>
      <c r="C918" s="647"/>
      <c r="D918" s="946"/>
      <c r="E918" s="919"/>
      <c r="F918" s="919"/>
      <c r="G918" s="919"/>
      <c r="H918" s="919"/>
      <c r="I918" s="919"/>
      <c r="J918" s="919"/>
      <c r="K918" s="919"/>
      <c r="L918" s="919"/>
      <c r="M918" s="919"/>
      <c r="N918" s="919"/>
    </row>
    <row r="919" spans="1:14" ht="16.5" thickBot="1" x14ac:dyDescent="0.25">
      <c r="A919" s="62"/>
      <c r="B919" s="1172"/>
      <c r="C919" s="647"/>
      <c r="D919" s="946"/>
      <c r="E919" s="919"/>
      <c r="F919" s="919"/>
      <c r="G919" s="919"/>
      <c r="H919" s="919"/>
      <c r="I919" s="919"/>
      <c r="J919" s="919"/>
      <c r="K919" s="919"/>
      <c r="L919" s="919"/>
      <c r="M919" s="919"/>
      <c r="N919" s="919"/>
    </row>
    <row r="920" spans="1:14" ht="16.5" thickBot="1" x14ac:dyDescent="0.25">
      <c r="A920" s="62"/>
      <c r="B920" s="1172"/>
      <c r="C920" s="647"/>
      <c r="D920" s="946"/>
      <c r="E920" s="919"/>
      <c r="F920" s="919"/>
      <c r="G920" s="919"/>
      <c r="H920" s="919"/>
      <c r="I920" s="919"/>
      <c r="J920" s="919"/>
      <c r="K920" s="919"/>
      <c r="L920" s="919"/>
      <c r="M920" s="919"/>
      <c r="N920" s="919"/>
    </row>
    <row r="921" spans="1:14" ht="16.5" thickBot="1" x14ac:dyDescent="0.25">
      <c r="A921" s="62"/>
      <c r="B921" s="1172"/>
      <c r="C921" s="647"/>
      <c r="D921" s="946"/>
      <c r="E921" s="919"/>
      <c r="F921" s="919"/>
      <c r="G921" s="919"/>
      <c r="H921" s="919"/>
      <c r="I921" s="919"/>
      <c r="J921" s="919"/>
      <c r="K921" s="919"/>
      <c r="L921" s="919"/>
      <c r="M921" s="919"/>
      <c r="N921" s="919"/>
    </row>
    <row r="922" spans="1:14" ht="16.5" thickBot="1" x14ac:dyDescent="0.25">
      <c r="A922" s="62"/>
      <c r="B922" s="1172"/>
      <c r="C922" s="647"/>
      <c r="D922" s="946"/>
      <c r="E922" s="919"/>
      <c r="F922" s="919"/>
      <c r="G922" s="919"/>
      <c r="H922" s="919"/>
      <c r="I922" s="919"/>
      <c r="J922" s="919"/>
      <c r="K922" s="919"/>
      <c r="L922" s="919"/>
      <c r="M922" s="919"/>
      <c r="N922" s="919"/>
    </row>
    <row r="923" spans="1:14" ht="16.5" thickBot="1" x14ac:dyDescent="0.25">
      <c r="A923" s="62"/>
      <c r="B923" s="1172"/>
      <c r="C923" s="647"/>
      <c r="D923" s="946"/>
      <c r="E923" s="919"/>
      <c r="F923" s="919"/>
      <c r="G923" s="919"/>
      <c r="H923" s="919"/>
      <c r="I923" s="919"/>
      <c r="J923" s="919"/>
      <c r="K923" s="919"/>
      <c r="L923" s="919"/>
      <c r="M923" s="919"/>
      <c r="N923" s="919"/>
    </row>
    <row r="924" spans="1:14" ht="16.5" thickBot="1" x14ac:dyDescent="0.25">
      <c r="A924" s="62"/>
      <c r="B924" s="1172"/>
      <c r="C924" s="647"/>
      <c r="D924" s="946"/>
      <c r="E924" s="919"/>
      <c r="F924" s="919"/>
      <c r="G924" s="919"/>
      <c r="H924" s="919"/>
      <c r="I924" s="919"/>
      <c r="J924" s="919"/>
      <c r="K924" s="919"/>
      <c r="L924" s="919"/>
      <c r="M924" s="919"/>
      <c r="N924" s="919"/>
    </row>
    <row r="925" spans="1:14" ht="16.5" thickBot="1" x14ac:dyDescent="0.25">
      <c r="A925" s="62"/>
      <c r="B925" s="1172"/>
      <c r="C925" s="647"/>
      <c r="D925" s="946"/>
      <c r="E925" s="919"/>
      <c r="F925" s="919"/>
      <c r="G925" s="919"/>
      <c r="H925" s="919"/>
      <c r="I925" s="919"/>
      <c r="J925" s="919"/>
      <c r="K925" s="919"/>
      <c r="L925" s="919"/>
      <c r="M925" s="919"/>
      <c r="N925" s="919"/>
    </row>
    <row r="926" spans="1:14" ht="16.5" thickBot="1" x14ac:dyDescent="0.25">
      <c r="A926" s="62"/>
      <c r="B926" s="1172"/>
      <c r="C926" s="647"/>
      <c r="D926" s="946"/>
      <c r="E926" s="919"/>
      <c r="F926" s="919"/>
      <c r="G926" s="919"/>
      <c r="H926" s="919"/>
      <c r="I926" s="919"/>
      <c r="J926" s="919"/>
      <c r="K926" s="919"/>
      <c r="L926" s="919"/>
      <c r="M926" s="919"/>
      <c r="N926" s="919"/>
    </row>
    <row r="927" spans="1:14" ht="16.5" thickBot="1" x14ac:dyDescent="0.25">
      <c r="A927" s="62"/>
      <c r="B927" s="1172"/>
      <c r="C927" s="647"/>
      <c r="D927" s="946"/>
      <c r="E927" s="919"/>
      <c r="F927" s="919"/>
      <c r="G927" s="919"/>
      <c r="H927" s="919"/>
      <c r="I927" s="919"/>
      <c r="J927" s="919"/>
      <c r="K927" s="919"/>
      <c r="L927" s="919"/>
      <c r="M927" s="919"/>
      <c r="N927" s="919"/>
    </row>
    <row r="928" spans="1:14" ht="16.5" thickBot="1" x14ac:dyDescent="0.25">
      <c r="A928" s="62"/>
      <c r="B928" s="1172"/>
      <c r="C928" s="647"/>
      <c r="D928" s="946"/>
      <c r="E928" s="919"/>
      <c r="F928" s="919"/>
      <c r="G928" s="919"/>
      <c r="H928" s="919"/>
      <c r="I928" s="919"/>
      <c r="J928" s="919"/>
      <c r="K928" s="919"/>
      <c r="L928" s="919"/>
      <c r="M928" s="919"/>
      <c r="N928" s="919"/>
    </row>
    <row r="929" spans="1:14" ht="16.5" thickBot="1" x14ac:dyDescent="0.25">
      <c r="A929" s="62"/>
      <c r="B929" s="1172"/>
      <c r="C929" s="647"/>
      <c r="D929" s="946"/>
      <c r="E929" s="919"/>
      <c r="F929" s="919"/>
      <c r="G929" s="919"/>
      <c r="H929" s="919"/>
      <c r="I929" s="919"/>
      <c r="J929" s="919"/>
      <c r="K929" s="919"/>
      <c r="L929" s="919"/>
      <c r="M929" s="919"/>
      <c r="N929" s="919"/>
    </row>
    <row r="930" spans="1:14" ht="16.5" thickBot="1" x14ac:dyDescent="0.25">
      <c r="A930" s="62"/>
      <c r="B930" s="1172"/>
      <c r="C930" s="647"/>
      <c r="D930" s="946"/>
      <c r="E930" s="919"/>
      <c r="F930" s="919"/>
      <c r="G930" s="919"/>
      <c r="H930" s="919"/>
      <c r="I930" s="919"/>
      <c r="J930" s="919"/>
      <c r="K930" s="919"/>
      <c r="L930" s="919"/>
      <c r="M930" s="919"/>
      <c r="N930" s="919"/>
    </row>
    <row r="931" spans="1:14" ht="16.5" thickBot="1" x14ac:dyDescent="0.25">
      <c r="A931" s="62"/>
      <c r="B931" s="1172"/>
      <c r="C931" s="647"/>
      <c r="D931" s="946"/>
      <c r="E931" s="919"/>
      <c r="F931" s="919"/>
      <c r="G931" s="919"/>
      <c r="H931" s="919"/>
      <c r="I931" s="919"/>
      <c r="J931" s="919"/>
      <c r="K931" s="919"/>
      <c r="L931" s="919"/>
      <c r="M931" s="919"/>
      <c r="N931" s="919"/>
    </row>
    <row r="932" spans="1:14" ht="16.5" thickBot="1" x14ac:dyDescent="0.25">
      <c r="A932" s="62"/>
      <c r="B932" s="1172"/>
      <c r="C932" s="647"/>
      <c r="D932" s="946"/>
      <c r="E932" s="919"/>
      <c r="F932" s="919"/>
      <c r="G932" s="919"/>
      <c r="H932" s="919"/>
      <c r="I932" s="919"/>
      <c r="J932" s="919"/>
      <c r="K932" s="919"/>
      <c r="L932" s="919"/>
      <c r="M932" s="919"/>
      <c r="N932" s="919"/>
    </row>
    <row r="933" spans="1:14" ht="16.5" thickBot="1" x14ac:dyDescent="0.25">
      <c r="A933" s="62"/>
      <c r="B933" s="1172"/>
      <c r="C933" s="647"/>
      <c r="D933" s="946"/>
      <c r="E933" s="919"/>
      <c r="F933" s="919"/>
      <c r="G933" s="919"/>
      <c r="H933" s="919"/>
      <c r="I933" s="919"/>
      <c r="J933" s="919"/>
      <c r="K933" s="919"/>
      <c r="L933" s="919"/>
      <c r="M933" s="919"/>
      <c r="N933" s="919"/>
    </row>
    <row r="934" spans="1:14" ht="16.5" thickBot="1" x14ac:dyDescent="0.25">
      <c r="A934" s="62"/>
      <c r="B934" s="1172"/>
      <c r="C934" s="647"/>
      <c r="D934" s="946"/>
      <c r="E934" s="919"/>
      <c r="F934" s="919"/>
      <c r="G934" s="919"/>
      <c r="H934" s="919"/>
      <c r="I934" s="919"/>
      <c r="J934" s="919"/>
      <c r="K934" s="919"/>
      <c r="L934" s="919"/>
      <c r="M934" s="919"/>
      <c r="N934" s="919"/>
    </row>
    <row r="935" spans="1:14" ht="16.5" thickBot="1" x14ac:dyDescent="0.25">
      <c r="A935" s="62"/>
      <c r="B935" s="1172"/>
      <c r="C935" s="647"/>
      <c r="D935" s="946"/>
      <c r="E935" s="919"/>
      <c r="F935" s="919"/>
      <c r="G935" s="919"/>
      <c r="H935" s="919"/>
      <c r="I935" s="919"/>
      <c r="J935" s="919"/>
      <c r="K935" s="919"/>
      <c r="L935" s="919"/>
      <c r="M935" s="919"/>
      <c r="N935" s="919"/>
    </row>
    <row r="936" spans="1:14" ht="16.5" thickBot="1" x14ac:dyDescent="0.25">
      <c r="A936" s="62"/>
      <c r="B936" s="1172"/>
      <c r="C936" s="647"/>
      <c r="D936" s="946"/>
      <c r="E936" s="919"/>
      <c r="F936" s="919"/>
      <c r="G936" s="919"/>
      <c r="H936" s="919"/>
      <c r="I936" s="919"/>
      <c r="J936" s="919"/>
      <c r="K936" s="919"/>
      <c r="L936" s="919"/>
      <c r="M936" s="919"/>
      <c r="N936" s="919"/>
    </row>
    <row r="937" spans="1:14" ht="16.5" thickBot="1" x14ac:dyDescent="0.25">
      <c r="A937" s="62"/>
      <c r="B937" s="1172"/>
      <c r="C937" s="647"/>
      <c r="D937" s="946"/>
      <c r="E937" s="919"/>
      <c r="F937" s="919"/>
      <c r="G937" s="919"/>
      <c r="H937" s="919"/>
      <c r="I937" s="919"/>
      <c r="J937" s="919"/>
      <c r="K937" s="919"/>
      <c r="L937" s="919"/>
      <c r="M937" s="919"/>
      <c r="N937" s="919"/>
    </row>
    <row r="938" spans="1:14" ht="16.5" thickBot="1" x14ac:dyDescent="0.25">
      <c r="A938" s="62"/>
      <c r="B938" s="1172"/>
      <c r="C938" s="647"/>
      <c r="D938" s="946"/>
      <c r="E938" s="919"/>
      <c r="F938" s="919"/>
      <c r="G938" s="919"/>
      <c r="H938" s="919"/>
      <c r="I938" s="919"/>
      <c r="J938" s="919"/>
      <c r="K938" s="919"/>
      <c r="L938" s="919"/>
      <c r="M938" s="919"/>
      <c r="N938" s="919"/>
    </row>
    <row r="939" spans="1:14" ht="16.5" thickBot="1" x14ac:dyDescent="0.25">
      <c r="A939" s="62"/>
      <c r="B939" s="1172"/>
      <c r="C939" s="647"/>
      <c r="D939" s="946"/>
      <c r="E939" s="919"/>
      <c r="F939" s="919"/>
      <c r="G939" s="919"/>
      <c r="H939" s="919"/>
      <c r="I939" s="919"/>
      <c r="J939" s="919"/>
      <c r="K939" s="919"/>
      <c r="L939" s="919"/>
      <c r="M939" s="919"/>
      <c r="N939" s="919"/>
    </row>
    <row r="940" spans="1:14" ht="16.5" thickBot="1" x14ac:dyDescent="0.25">
      <c r="A940" s="62"/>
      <c r="B940" s="1172"/>
      <c r="C940" s="647"/>
      <c r="D940" s="946"/>
      <c r="E940" s="919"/>
      <c r="F940" s="919"/>
      <c r="G940" s="919"/>
      <c r="H940" s="919"/>
      <c r="I940" s="919"/>
      <c r="J940" s="919"/>
      <c r="K940" s="919"/>
      <c r="L940" s="919"/>
      <c r="M940" s="919"/>
      <c r="N940" s="919"/>
    </row>
    <row r="941" spans="1:14" ht="16.5" thickBot="1" x14ac:dyDescent="0.25">
      <c r="A941" s="62"/>
      <c r="B941" s="1172"/>
      <c r="C941" s="647"/>
      <c r="D941" s="946"/>
      <c r="E941" s="919"/>
      <c r="F941" s="919"/>
      <c r="G941" s="919"/>
      <c r="H941" s="919"/>
      <c r="I941" s="919"/>
      <c r="J941" s="919"/>
      <c r="K941" s="919"/>
      <c r="L941" s="919"/>
      <c r="M941" s="919"/>
      <c r="N941" s="919"/>
    </row>
    <row r="942" spans="1:14" ht="16.5" thickBot="1" x14ac:dyDescent="0.25">
      <c r="A942" s="62"/>
      <c r="B942" s="1172"/>
      <c r="C942" s="647"/>
      <c r="D942" s="946"/>
      <c r="E942" s="919"/>
      <c r="F942" s="919"/>
      <c r="G942" s="919"/>
      <c r="H942" s="919"/>
      <c r="I942" s="919"/>
      <c r="J942" s="919"/>
      <c r="K942" s="919"/>
      <c r="L942" s="919"/>
      <c r="M942" s="919"/>
      <c r="N942" s="919"/>
    </row>
    <row r="943" spans="1:14" ht="16.5" thickBot="1" x14ac:dyDescent="0.25">
      <c r="A943" s="62"/>
      <c r="B943" s="1172"/>
      <c r="C943" s="647"/>
      <c r="D943" s="946"/>
      <c r="E943" s="919"/>
      <c r="F943" s="919"/>
      <c r="G943" s="919"/>
      <c r="H943" s="919"/>
      <c r="I943" s="919"/>
      <c r="J943" s="919"/>
      <c r="K943" s="919"/>
      <c r="L943" s="919"/>
      <c r="M943" s="919"/>
      <c r="N943" s="919"/>
    </row>
    <row r="944" spans="1:14" ht="16.5" thickBot="1" x14ac:dyDescent="0.25">
      <c r="A944" s="62"/>
      <c r="B944" s="1172"/>
      <c r="C944" s="647"/>
      <c r="D944" s="946"/>
      <c r="E944" s="919"/>
      <c r="F944" s="919"/>
      <c r="G944" s="919"/>
      <c r="H944" s="919"/>
      <c r="I944" s="919"/>
      <c r="J944" s="919"/>
      <c r="K944" s="919"/>
      <c r="L944" s="919"/>
      <c r="M944" s="919"/>
      <c r="N944" s="919"/>
    </row>
    <row r="945" spans="1:14" ht="16.5" thickBot="1" x14ac:dyDescent="0.25">
      <c r="A945" s="62"/>
      <c r="B945" s="1172"/>
      <c r="C945" s="647"/>
      <c r="D945" s="946"/>
      <c r="E945" s="919"/>
      <c r="F945" s="919"/>
      <c r="G945" s="919"/>
      <c r="H945" s="919"/>
      <c r="I945" s="919"/>
      <c r="J945" s="919"/>
      <c r="K945" s="919"/>
      <c r="L945" s="919"/>
      <c r="M945" s="919"/>
      <c r="N945" s="919"/>
    </row>
    <row r="946" spans="1:14" ht="16.5" thickBot="1" x14ac:dyDescent="0.25">
      <c r="A946" s="62"/>
      <c r="B946" s="1172"/>
      <c r="C946" s="647"/>
      <c r="D946" s="946"/>
      <c r="E946" s="919"/>
      <c r="F946" s="919"/>
      <c r="G946" s="919"/>
      <c r="H946" s="919"/>
      <c r="I946" s="919"/>
      <c r="J946" s="919"/>
      <c r="K946" s="919"/>
      <c r="L946" s="919"/>
      <c r="M946" s="919"/>
      <c r="N946" s="919"/>
    </row>
    <row r="947" spans="1:14" ht="16.5" thickBot="1" x14ac:dyDescent="0.25">
      <c r="A947" s="62"/>
      <c r="B947" s="1172"/>
      <c r="C947" s="647"/>
      <c r="D947" s="946"/>
      <c r="E947" s="919"/>
      <c r="F947" s="919"/>
      <c r="G947" s="919"/>
      <c r="H947" s="919"/>
      <c r="I947" s="919"/>
      <c r="J947" s="919"/>
      <c r="K947" s="919"/>
      <c r="L947" s="919"/>
      <c r="M947" s="919"/>
      <c r="N947" s="919"/>
    </row>
    <row r="948" spans="1:14" ht="16.5" thickBot="1" x14ac:dyDescent="0.25">
      <c r="A948" s="62"/>
      <c r="B948" s="1172"/>
      <c r="C948" s="647"/>
      <c r="D948" s="946"/>
      <c r="E948" s="919"/>
      <c r="F948" s="919"/>
      <c r="G948" s="919"/>
      <c r="H948" s="919"/>
      <c r="I948" s="919"/>
      <c r="J948" s="919"/>
      <c r="K948" s="919"/>
      <c r="L948" s="919"/>
      <c r="M948" s="919"/>
      <c r="N948" s="919"/>
    </row>
    <row r="949" spans="1:14" ht="16.5" thickBot="1" x14ac:dyDescent="0.25">
      <c r="A949" s="62"/>
      <c r="B949" s="1172"/>
      <c r="C949" s="647"/>
      <c r="D949" s="946"/>
      <c r="E949" s="919"/>
      <c r="F949" s="919"/>
      <c r="G949" s="919"/>
      <c r="H949" s="919"/>
      <c r="I949" s="919"/>
      <c r="J949" s="919"/>
      <c r="K949" s="919"/>
      <c r="L949" s="919"/>
      <c r="M949" s="919"/>
      <c r="N949" s="919"/>
    </row>
    <row r="950" spans="1:14" ht="16.5" thickBot="1" x14ac:dyDescent="0.25">
      <c r="A950" s="62"/>
      <c r="B950" s="1172"/>
      <c r="C950" s="647"/>
      <c r="D950" s="946"/>
      <c r="E950" s="919"/>
      <c r="F950" s="919"/>
      <c r="G950" s="919"/>
      <c r="H950" s="919"/>
      <c r="I950" s="919"/>
      <c r="J950" s="919"/>
      <c r="K950" s="919"/>
      <c r="L950" s="919"/>
      <c r="M950" s="919"/>
      <c r="N950" s="919"/>
    </row>
    <row r="951" spans="1:14" ht="16.5" thickBot="1" x14ac:dyDescent="0.25">
      <c r="A951" s="62"/>
      <c r="B951" s="1172"/>
      <c r="C951" s="647"/>
      <c r="D951" s="946"/>
      <c r="E951" s="919"/>
      <c r="F951" s="919"/>
      <c r="G951" s="919"/>
      <c r="H951" s="919"/>
      <c r="I951" s="919"/>
      <c r="J951" s="919"/>
      <c r="K951" s="919"/>
      <c r="L951" s="919"/>
      <c r="M951" s="919"/>
      <c r="N951" s="919"/>
    </row>
    <row r="952" spans="1:14" ht="16.5" thickBot="1" x14ac:dyDescent="0.25">
      <c r="A952" s="62"/>
      <c r="B952" s="1172"/>
      <c r="C952" s="647"/>
      <c r="D952" s="946"/>
      <c r="E952" s="919"/>
      <c r="F952" s="919"/>
      <c r="G952" s="919"/>
      <c r="H952" s="919"/>
      <c r="I952" s="919"/>
      <c r="J952" s="919"/>
      <c r="K952" s="919"/>
      <c r="L952" s="919"/>
      <c r="M952" s="919"/>
      <c r="N952" s="919"/>
    </row>
    <row r="953" spans="1:14" ht="16.5" thickBot="1" x14ac:dyDescent="0.25">
      <c r="A953" s="62"/>
      <c r="B953" s="1172"/>
      <c r="C953" s="647"/>
      <c r="D953" s="946"/>
      <c r="E953" s="919"/>
      <c r="F953" s="919"/>
      <c r="G953" s="919"/>
      <c r="H953" s="919"/>
      <c r="I953" s="919"/>
      <c r="J953" s="919"/>
      <c r="K953" s="919"/>
      <c r="L953" s="919"/>
      <c r="M953" s="919"/>
      <c r="N953" s="919"/>
    </row>
    <row r="954" spans="1:14" ht="16.5" thickBot="1" x14ac:dyDescent="0.25">
      <c r="A954" s="62"/>
      <c r="B954" s="1172"/>
      <c r="C954" s="647"/>
      <c r="D954" s="946"/>
      <c r="E954" s="919"/>
      <c r="F954" s="919"/>
      <c r="G954" s="919"/>
      <c r="H954" s="919"/>
      <c r="I954" s="919"/>
      <c r="J954" s="919"/>
      <c r="K954" s="919"/>
      <c r="L954" s="919"/>
      <c r="M954" s="919"/>
      <c r="N954" s="919"/>
    </row>
    <row r="955" spans="1:14" ht="16.5" thickBot="1" x14ac:dyDescent="0.25">
      <c r="A955" s="62"/>
      <c r="B955" s="1172"/>
      <c r="C955" s="647"/>
      <c r="D955" s="946"/>
      <c r="E955" s="919"/>
      <c r="F955" s="919"/>
      <c r="G955" s="919"/>
      <c r="H955" s="919"/>
      <c r="I955" s="919"/>
      <c r="J955" s="919"/>
      <c r="K955" s="919"/>
      <c r="L955" s="919"/>
      <c r="M955" s="919"/>
      <c r="N955" s="919"/>
    </row>
    <row r="956" spans="1:14" ht="16.5" thickBot="1" x14ac:dyDescent="0.25">
      <c r="A956" s="62"/>
      <c r="B956" s="1172"/>
      <c r="C956" s="647"/>
      <c r="D956" s="946"/>
      <c r="E956" s="919"/>
      <c r="F956" s="919"/>
      <c r="G956" s="919"/>
      <c r="H956" s="919"/>
      <c r="I956" s="919"/>
      <c r="J956" s="919"/>
      <c r="K956" s="919"/>
      <c r="L956" s="919"/>
      <c r="M956" s="919"/>
      <c r="N956" s="919"/>
    </row>
    <row r="957" spans="1:14" ht="16.5" thickBot="1" x14ac:dyDescent="0.25">
      <c r="A957" s="62"/>
      <c r="B957" s="1172"/>
      <c r="C957" s="647"/>
      <c r="D957" s="946"/>
      <c r="E957" s="919"/>
      <c r="F957" s="919"/>
      <c r="G957" s="919"/>
      <c r="H957" s="919"/>
      <c r="I957" s="919"/>
      <c r="J957" s="919"/>
      <c r="K957" s="919"/>
      <c r="L957" s="919"/>
      <c r="M957" s="919"/>
      <c r="N957" s="919"/>
    </row>
    <row r="958" spans="1:14" ht="16.5" thickBot="1" x14ac:dyDescent="0.25">
      <c r="A958" s="62"/>
      <c r="B958" s="1172"/>
      <c r="C958" s="647"/>
      <c r="D958" s="946"/>
      <c r="E958" s="919"/>
      <c r="F958" s="919"/>
      <c r="G958" s="919"/>
      <c r="H958" s="919"/>
      <c r="I958" s="919"/>
      <c r="J958" s="919"/>
      <c r="K958" s="919"/>
      <c r="L958" s="919"/>
      <c r="M958" s="919"/>
      <c r="N958" s="919"/>
    </row>
    <row r="959" spans="1:14" ht="16.5" thickBot="1" x14ac:dyDescent="0.25">
      <c r="A959" s="62"/>
      <c r="B959" s="1172"/>
      <c r="C959" s="647"/>
      <c r="D959" s="946"/>
      <c r="E959" s="919"/>
      <c r="F959" s="919"/>
      <c r="G959" s="919"/>
      <c r="H959" s="919"/>
      <c r="I959" s="919"/>
      <c r="J959" s="919"/>
      <c r="K959" s="919"/>
      <c r="L959" s="919"/>
      <c r="M959" s="919"/>
      <c r="N959" s="919"/>
    </row>
    <row r="960" spans="1:14" ht="16.5" thickBot="1" x14ac:dyDescent="0.25">
      <c r="A960" s="62"/>
      <c r="B960" s="1172"/>
      <c r="C960" s="647"/>
      <c r="D960" s="946"/>
      <c r="E960" s="919"/>
      <c r="F960" s="919"/>
      <c r="G960" s="919"/>
      <c r="H960" s="919"/>
      <c r="I960" s="919"/>
      <c r="J960" s="919"/>
      <c r="K960" s="919"/>
      <c r="L960" s="919"/>
      <c r="M960" s="919"/>
      <c r="N960" s="919"/>
    </row>
    <row r="961" spans="1:14" ht="16.5" thickBot="1" x14ac:dyDescent="0.25">
      <c r="A961" s="62"/>
      <c r="B961" s="1172"/>
      <c r="C961" s="647"/>
      <c r="D961" s="946"/>
      <c r="E961" s="919"/>
      <c r="F961" s="919"/>
      <c r="G961" s="919"/>
      <c r="H961" s="919"/>
      <c r="I961" s="919"/>
      <c r="J961" s="919"/>
      <c r="K961" s="919"/>
      <c r="L961" s="919"/>
      <c r="M961" s="919"/>
      <c r="N961" s="919"/>
    </row>
    <row r="962" spans="1:14" ht="16.5" thickBot="1" x14ac:dyDescent="0.25">
      <c r="A962" s="62"/>
      <c r="B962" s="1172"/>
      <c r="C962" s="647"/>
      <c r="D962" s="946"/>
      <c r="E962" s="919"/>
      <c r="F962" s="919"/>
      <c r="G962" s="919"/>
      <c r="H962" s="919"/>
      <c r="I962" s="919"/>
      <c r="J962" s="919"/>
      <c r="K962" s="919"/>
      <c r="L962" s="919"/>
      <c r="M962" s="919"/>
      <c r="N962" s="919"/>
    </row>
    <row r="963" spans="1:14" ht="16.5" thickBot="1" x14ac:dyDescent="0.25">
      <c r="A963" s="62"/>
      <c r="B963" s="1172"/>
      <c r="C963" s="647"/>
      <c r="D963" s="946"/>
      <c r="E963" s="919"/>
      <c r="F963" s="919"/>
      <c r="G963" s="919"/>
      <c r="H963" s="919"/>
      <c r="I963" s="919"/>
      <c r="J963" s="919"/>
      <c r="K963" s="919"/>
      <c r="L963" s="919"/>
      <c r="M963" s="919"/>
      <c r="N963" s="919"/>
    </row>
    <row r="964" spans="1:14" ht="16.5" thickBot="1" x14ac:dyDescent="0.25">
      <c r="A964" s="62"/>
      <c r="B964" s="1172"/>
      <c r="C964" s="647"/>
      <c r="D964" s="946"/>
      <c r="E964" s="919"/>
      <c r="F964" s="919"/>
      <c r="G964" s="919"/>
      <c r="H964" s="919"/>
      <c r="I964" s="919"/>
      <c r="J964" s="919"/>
      <c r="K964" s="919"/>
      <c r="L964" s="919"/>
      <c r="M964" s="919"/>
      <c r="N964" s="919"/>
    </row>
    <row r="965" spans="1:14" ht="16.5" thickBot="1" x14ac:dyDescent="0.25">
      <c r="A965" s="62"/>
      <c r="B965" s="1172"/>
      <c r="C965" s="647"/>
      <c r="D965" s="946"/>
      <c r="E965" s="919"/>
      <c r="F965" s="919"/>
      <c r="G965" s="919"/>
      <c r="H965" s="919"/>
      <c r="I965" s="919"/>
      <c r="J965" s="919"/>
      <c r="K965" s="919"/>
      <c r="L965" s="919"/>
      <c r="M965" s="919"/>
      <c r="N965" s="919"/>
    </row>
    <row r="966" spans="1:14" ht="16.5" thickBot="1" x14ac:dyDescent="0.25">
      <c r="A966" s="62"/>
      <c r="B966" s="1172"/>
      <c r="C966" s="647"/>
      <c r="D966" s="946"/>
      <c r="E966" s="919"/>
      <c r="F966" s="919"/>
      <c r="G966" s="919"/>
      <c r="H966" s="919"/>
      <c r="I966" s="919"/>
      <c r="J966" s="919"/>
      <c r="K966" s="919"/>
      <c r="L966" s="919"/>
      <c r="M966" s="919"/>
      <c r="N966" s="919"/>
    </row>
    <row r="967" spans="1:14" ht="16.5" thickBot="1" x14ac:dyDescent="0.25">
      <c r="A967" s="62"/>
      <c r="B967" s="1172"/>
      <c r="C967" s="647"/>
      <c r="D967" s="946"/>
      <c r="E967" s="919"/>
      <c r="F967" s="919"/>
      <c r="G967" s="919"/>
      <c r="H967" s="919"/>
      <c r="I967" s="919"/>
      <c r="J967" s="919"/>
      <c r="K967" s="919"/>
      <c r="L967" s="919"/>
      <c r="M967" s="919"/>
      <c r="N967" s="919"/>
    </row>
    <row r="968" spans="1:14" ht="16.5" thickBot="1" x14ac:dyDescent="0.25">
      <c r="A968" s="62"/>
      <c r="B968" s="1172"/>
      <c r="C968" s="647"/>
      <c r="D968" s="946"/>
      <c r="E968" s="919"/>
      <c r="F968" s="919"/>
      <c r="G968" s="919"/>
      <c r="H968" s="919"/>
      <c r="I968" s="919"/>
      <c r="J968" s="919"/>
      <c r="K968" s="919"/>
      <c r="L968" s="919"/>
      <c r="M968" s="919"/>
      <c r="N968" s="919"/>
    </row>
    <row r="969" spans="1:14" ht="16.5" thickBot="1" x14ac:dyDescent="0.25">
      <c r="A969" s="62"/>
      <c r="B969" s="1172"/>
      <c r="C969" s="647"/>
      <c r="D969" s="946"/>
      <c r="E969" s="919"/>
      <c r="F969" s="919"/>
      <c r="G969" s="919"/>
      <c r="H969" s="919"/>
      <c r="I969" s="919"/>
      <c r="J969" s="919"/>
      <c r="K969" s="919"/>
      <c r="L969" s="919"/>
      <c r="M969" s="919"/>
      <c r="N969" s="919"/>
    </row>
    <row r="970" spans="1:14" ht="16.5" thickBot="1" x14ac:dyDescent="0.25">
      <c r="A970" s="62"/>
      <c r="B970" s="1172"/>
      <c r="C970" s="647"/>
      <c r="D970" s="946"/>
      <c r="E970" s="919"/>
      <c r="F970" s="919"/>
      <c r="G970" s="919"/>
      <c r="H970" s="919"/>
      <c r="I970" s="919"/>
      <c r="J970" s="919"/>
      <c r="K970" s="919"/>
      <c r="L970" s="919"/>
      <c r="M970" s="919"/>
      <c r="N970" s="919"/>
    </row>
    <row r="971" spans="1:14" ht="16.5" thickBot="1" x14ac:dyDescent="0.25">
      <c r="A971" s="62"/>
      <c r="B971" s="1172"/>
      <c r="C971" s="647"/>
      <c r="D971" s="946"/>
      <c r="E971" s="919"/>
      <c r="F971" s="919"/>
      <c r="G971" s="919"/>
      <c r="H971" s="919"/>
      <c r="I971" s="919"/>
      <c r="J971" s="919"/>
      <c r="K971" s="919"/>
      <c r="L971" s="919"/>
      <c r="M971" s="919"/>
      <c r="N971" s="919"/>
    </row>
    <row r="972" spans="1:14" ht="16.5" thickBot="1" x14ac:dyDescent="0.25">
      <c r="A972" s="62"/>
      <c r="B972" s="1172"/>
      <c r="C972" s="647"/>
      <c r="D972" s="946"/>
      <c r="E972" s="919"/>
      <c r="F972" s="919"/>
      <c r="G972" s="919"/>
      <c r="H972" s="919"/>
      <c r="I972" s="919"/>
      <c r="J972" s="919"/>
      <c r="K972" s="919"/>
      <c r="L972" s="919"/>
      <c r="M972" s="919"/>
      <c r="N972" s="919"/>
    </row>
    <row r="973" spans="1:14" ht="16.5" thickBot="1" x14ac:dyDescent="0.25">
      <c r="A973" s="62"/>
      <c r="B973" s="1172"/>
      <c r="C973" s="647"/>
      <c r="D973" s="946"/>
      <c r="E973" s="919"/>
      <c r="F973" s="919"/>
      <c r="G973" s="919"/>
      <c r="H973" s="919"/>
      <c r="I973" s="919"/>
      <c r="J973" s="919"/>
      <c r="K973" s="919"/>
      <c r="L973" s="919"/>
      <c r="M973" s="919"/>
      <c r="N973" s="919"/>
    </row>
    <row r="974" spans="1:14" ht="16.5" thickBot="1" x14ac:dyDescent="0.25">
      <c r="A974" s="62"/>
      <c r="B974" s="1172"/>
      <c r="C974" s="647"/>
      <c r="D974" s="946"/>
      <c r="E974" s="919"/>
      <c r="F974" s="919"/>
      <c r="G974" s="919"/>
      <c r="H974" s="919"/>
      <c r="I974" s="919"/>
      <c r="J974" s="919"/>
      <c r="K974" s="919"/>
      <c r="L974" s="919"/>
      <c r="M974" s="919"/>
      <c r="N974" s="919"/>
    </row>
    <row r="975" spans="1:14" ht="16.5" thickBot="1" x14ac:dyDescent="0.25">
      <c r="A975" s="62"/>
      <c r="B975" s="1172"/>
      <c r="C975" s="647"/>
      <c r="D975" s="946"/>
      <c r="E975" s="919"/>
      <c r="F975" s="919"/>
      <c r="G975" s="919"/>
      <c r="H975" s="919"/>
      <c r="I975" s="919"/>
      <c r="J975" s="919"/>
      <c r="K975" s="919"/>
      <c r="L975" s="919"/>
      <c r="M975" s="919"/>
      <c r="N975" s="919"/>
    </row>
    <row r="976" spans="1:14" ht="16.5" thickBot="1" x14ac:dyDescent="0.25">
      <c r="A976" s="62"/>
      <c r="B976" s="1172"/>
      <c r="C976" s="647"/>
      <c r="D976" s="946"/>
      <c r="E976" s="919"/>
      <c r="F976" s="919"/>
      <c r="G976" s="919"/>
      <c r="H976" s="919"/>
      <c r="I976" s="919"/>
      <c r="J976" s="919"/>
      <c r="K976" s="919"/>
      <c r="L976" s="919"/>
      <c r="M976" s="919"/>
      <c r="N976" s="919"/>
    </row>
    <row r="977" spans="1:14" ht="16.5" thickBot="1" x14ac:dyDescent="0.25">
      <c r="A977" s="62"/>
      <c r="B977" s="1172"/>
      <c r="C977" s="647"/>
      <c r="D977" s="946"/>
      <c r="E977" s="919"/>
      <c r="F977" s="919"/>
      <c r="G977" s="919"/>
      <c r="H977" s="919"/>
      <c r="I977" s="919"/>
      <c r="J977" s="919"/>
      <c r="K977" s="919"/>
      <c r="L977" s="919"/>
      <c r="M977" s="919"/>
      <c r="N977" s="919"/>
    </row>
    <row r="978" spans="1:14" ht="16.5" thickBot="1" x14ac:dyDescent="0.25">
      <c r="A978" s="62"/>
      <c r="B978" s="1172"/>
      <c r="C978" s="647"/>
      <c r="D978" s="946"/>
      <c r="E978" s="919"/>
      <c r="F978" s="919"/>
      <c r="G978" s="919"/>
      <c r="H978" s="919"/>
      <c r="I978" s="919"/>
      <c r="J978" s="919"/>
      <c r="K978" s="919"/>
      <c r="L978" s="919"/>
      <c r="M978" s="919"/>
      <c r="N978" s="919"/>
    </row>
    <row r="979" spans="1:14" ht="16.5" thickBot="1" x14ac:dyDescent="0.25">
      <c r="A979" s="62"/>
      <c r="B979" s="1172"/>
      <c r="C979" s="647"/>
      <c r="D979" s="946"/>
      <c r="E979" s="919"/>
      <c r="F979" s="919"/>
      <c r="G979" s="919"/>
      <c r="H979" s="919"/>
      <c r="I979" s="919"/>
      <c r="J979" s="919"/>
      <c r="K979" s="919"/>
      <c r="L979" s="919"/>
      <c r="M979" s="919"/>
      <c r="N979" s="919"/>
    </row>
    <row r="980" spans="1:14" ht="16.5" thickBot="1" x14ac:dyDescent="0.25">
      <c r="A980" s="62"/>
      <c r="B980" s="1172"/>
      <c r="C980" s="647"/>
      <c r="D980" s="946"/>
      <c r="E980" s="919"/>
      <c r="F980" s="919"/>
      <c r="G980" s="919"/>
      <c r="H980" s="919"/>
      <c r="I980" s="919"/>
      <c r="J980" s="919"/>
      <c r="K980" s="919"/>
      <c r="L980" s="919"/>
      <c r="M980" s="919"/>
      <c r="N980" s="919"/>
    </row>
    <row r="981" spans="1:14" ht="16.5" thickBot="1" x14ac:dyDescent="0.25">
      <c r="A981" s="62"/>
      <c r="B981" s="1172"/>
      <c r="C981" s="647"/>
      <c r="D981" s="946"/>
      <c r="E981" s="919"/>
      <c r="F981" s="919"/>
      <c r="G981" s="919"/>
      <c r="H981" s="919"/>
      <c r="I981" s="919"/>
      <c r="J981" s="919"/>
      <c r="K981" s="919"/>
      <c r="L981" s="919"/>
      <c r="M981" s="919"/>
      <c r="N981" s="919"/>
    </row>
    <row r="982" spans="1:14" ht="16.5" thickBot="1" x14ac:dyDescent="0.25">
      <c r="A982" s="62"/>
      <c r="B982" s="1172"/>
      <c r="C982" s="647"/>
      <c r="D982" s="946"/>
      <c r="E982" s="919"/>
      <c r="F982" s="919"/>
      <c r="G982" s="919"/>
      <c r="H982" s="919"/>
      <c r="I982" s="919"/>
      <c r="J982" s="919"/>
      <c r="K982" s="919"/>
      <c r="L982" s="919"/>
      <c r="M982" s="919"/>
      <c r="N982" s="919"/>
    </row>
    <row r="983" spans="1:14" ht="16.5" thickBot="1" x14ac:dyDescent="0.25">
      <c r="A983" s="62"/>
      <c r="B983" s="1172"/>
      <c r="C983" s="647"/>
      <c r="D983" s="946"/>
      <c r="E983" s="919"/>
      <c r="F983" s="919"/>
      <c r="G983" s="919"/>
      <c r="H983" s="919"/>
      <c r="I983" s="919"/>
      <c r="J983" s="919"/>
      <c r="K983" s="919"/>
      <c r="L983" s="919"/>
      <c r="M983" s="919"/>
      <c r="N983" s="919"/>
    </row>
    <row r="984" spans="1:14" ht="16.5" thickBot="1" x14ac:dyDescent="0.25">
      <c r="A984" s="62"/>
      <c r="B984" s="1172"/>
      <c r="C984" s="647"/>
      <c r="D984" s="946"/>
      <c r="E984" s="919"/>
      <c r="F984" s="919"/>
      <c r="G984" s="919"/>
      <c r="H984" s="919"/>
      <c r="I984" s="919"/>
      <c r="J984" s="919"/>
      <c r="K984" s="919"/>
      <c r="L984" s="919"/>
      <c r="M984" s="919"/>
      <c r="N984" s="919"/>
    </row>
    <row r="985" spans="1:14" ht="16.5" thickBot="1" x14ac:dyDescent="0.25">
      <c r="A985" s="62"/>
      <c r="B985" s="1172"/>
      <c r="C985" s="647"/>
      <c r="D985" s="946"/>
      <c r="E985" s="919"/>
      <c r="F985" s="919"/>
      <c r="G985" s="919"/>
      <c r="H985" s="919"/>
      <c r="I985" s="919"/>
      <c r="J985" s="919"/>
      <c r="K985" s="919"/>
      <c r="L985" s="919"/>
      <c r="M985" s="919"/>
      <c r="N985" s="919"/>
    </row>
    <row r="986" spans="1:14" ht="16.5" thickBot="1" x14ac:dyDescent="0.25">
      <c r="A986" s="62"/>
      <c r="B986" s="1172"/>
      <c r="C986" s="647"/>
      <c r="D986" s="946"/>
      <c r="E986" s="919"/>
      <c r="F986" s="919"/>
      <c r="G986" s="919"/>
      <c r="H986" s="919"/>
      <c r="I986" s="919"/>
      <c r="J986" s="919"/>
      <c r="K986" s="919"/>
      <c r="L986" s="919"/>
      <c r="M986" s="919"/>
      <c r="N986" s="919"/>
    </row>
    <row r="987" spans="1:14" ht="16.5" thickBot="1" x14ac:dyDescent="0.25">
      <c r="A987" s="62"/>
      <c r="B987" s="1172"/>
      <c r="C987" s="647"/>
      <c r="D987" s="946"/>
      <c r="E987" s="919"/>
      <c r="F987" s="919"/>
      <c r="G987" s="919"/>
      <c r="H987" s="919"/>
      <c r="I987" s="919"/>
      <c r="J987" s="919"/>
      <c r="K987" s="919"/>
      <c r="L987" s="919"/>
      <c r="M987" s="919"/>
      <c r="N987" s="919"/>
    </row>
    <row r="988" spans="1:14" ht="16.5" thickBot="1" x14ac:dyDescent="0.25">
      <c r="A988" s="62"/>
      <c r="B988" s="1172"/>
      <c r="C988" s="647"/>
      <c r="D988" s="946"/>
      <c r="E988" s="919"/>
      <c r="F988" s="919"/>
      <c r="G988" s="919"/>
      <c r="H988" s="919"/>
      <c r="I988" s="919"/>
      <c r="J988" s="919"/>
      <c r="K988" s="919"/>
      <c r="L988" s="919"/>
      <c r="M988" s="919"/>
      <c r="N988" s="919"/>
    </row>
    <row r="989" spans="1:14" ht="16.5" thickBot="1" x14ac:dyDescent="0.25">
      <c r="A989" s="62"/>
      <c r="B989" s="1172"/>
      <c r="C989" s="647"/>
      <c r="D989" s="946"/>
      <c r="E989" s="919"/>
      <c r="F989" s="919"/>
      <c r="G989" s="919"/>
      <c r="H989" s="919"/>
      <c r="I989" s="919"/>
      <c r="J989" s="919"/>
      <c r="K989" s="919"/>
      <c r="L989" s="919"/>
      <c r="M989" s="919"/>
      <c r="N989" s="919"/>
    </row>
    <row r="990" spans="1:14" ht="16.5" thickBot="1" x14ac:dyDescent="0.25">
      <c r="A990" s="62"/>
      <c r="B990" s="1172"/>
      <c r="C990" s="647"/>
      <c r="D990" s="946"/>
      <c r="E990" s="919"/>
      <c r="F990" s="919"/>
      <c r="G990" s="919"/>
      <c r="H990" s="919"/>
      <c r="I990" s="919"/>
      <c r="J990" s="919"/>
      <c r="K990" s="919"/>
      <c r="L990" s="919"/>
      <c r="M990" s="919"/>
      <c r="N990" s="919"/>
    </row>
    <row r="991" spans="1:14" ht="16.5" thickBot="1" x14ac:dyDescent="0.25">
      <c r="A991" s="62"/>
      <c r="B991" s="1172"/>
      <c r="C991" s="647"/>
      <c r="D991" s="946"/>
      <c r="E991" s="919"/>
      <c r="F991" s="919"/>
      <c r="G991" s="919"/>
      <c r="H991" s="919"/>
      <c r="I991" s="919"/>
      <c r="J991" s="919"/>
      <c r="K991" s="919"/>
      <c r="L991" s="919"/>
      <c r="M991" s="919"/>
      <c r="N991" s="919"/>
    </row>
    <row r="992" spans="1:14" ht="16.5" thickBot="1" x14ac:dyDescent="0.25">
      <c r="A992" s="62"/>
      <c r="B992" s="1172"/>
      <c r="C992" s="647"/>
      <c r="D992" s="946"/>
      <c r="E992" s="919"/>
      <c r="F992" s="919"/>
      <c r="G992" s="919"/>
      <c r="H992" s="919"/>
      <c r="I992" s="919"/>
      <c r="J992" s="919"/>
      <c r="K992" s="919"/>
      <c r="L992" s="919"/>
      <c r="M992" s="919"/>
      <c r="N992" s="919"/>
    </row>
    <row r="993" spans="1:14" ht="16.5" thickBot="1" x14ac:dyDescent="0.25">
      <c r="A993" s="62"/>
      <c r="B993" s="1172"/>
      <c r="C993" s="647"/>
      <c r="D993" s="946"/>
      <c r="E993" s="919"/>
      <c r="F993" s="919"/>
      <c r="G993" s="919"/>
      <c r="H993" s="919"/>
      <c r="I993" s="919"/>
      <c r="J993" s="919"/>
      <c r="K993" s="919"/>
      <c r="L993" s="919"/>
      <c r="M993" s="919"/>
      <c r="N993" s="919"/>
    </row>
    <row r="994" spans="1:14" ht="16.5" thickBot="1" x14ac:dyDescent="0.25">
      <c r="A994" s="62"/>
      <c r="B994" s="1172"/>
      <c r="C994" s="647"/>
      <c r="D994" s="946"/>
      <c r="E994" s="919"/>
      <c r="F994" s="919"/>
      <c r="G994" s="919"/>
      <c r="H994" s="919"/>
      <c r="I994" s="919"/>
      <c r="J994" s="919"/>
      <c r="K994" s="919"/>
      <c r="L994" s="919"/>
      <c r="M994" s="919"/>
      <c r="N994" s="919"/>
    </row>
    <row r="995" spans="1:14" ht="16.5" thickBot="1" x14ac:dyDescent="0.25">
      <c r="A995" s="62"/>
      <c r="B995" s="1172"/>
      <c r="C995" s="647"/>
      <c r="D995" s="946"/>
      <c r="E995" s="919"/>
      <c r="F995" s="919"/>
      <c r="G995" s="919"/>
      <c r="H995" s="919"/>
      <c r="I995" s="919"/>
      <c r="J995" s="919"/>
      <c r="K995" s="919"/>
      <c r="L995" s="919"/>
      <c r="M995" s="919"/>
      <c r="N995" s="919"/>
    </row>
    <row r="996" spans="1:14" ht="16.5" thickBot="1" x14ac:dyDescent="0.25">
      <c r="A996" s="62"/>
      <c r="B996" s="1172"/>
      <c r="C996" s="647"/>
      <c r="D996" s="946"/>
      <c r="E996" s="919"/>
      <c r="F996" s="919"/>
      <c r="G996" s="919"/>
      <c r="H996" s="919"/>
      <c r="I996" s="919"/>
      <c r="J996" s="919"/>
      <c r="K996" s="919"/>
      <c r="L996" s="919"/>
      <c r="M996" s="919"/>
      <c r="N996" s="919"/>
    </row>
    <row r="997" spans="1:14" ht="16.5" thickBot="1" x14ac:dyDescent="0.25">
      <c r="A997" s="62"/>
      <c r="B997" s="1172"/>
      <c r="C997" s="647"/>
      <c r="D997" s="946"/>
      <c r="E997" s="919"/>
      <c r="F997" s="919"/>
      <c r="G997" s="919"/>
      <c r="H997" s="919"/>
      <c r="I997" s="919"/>
      <c r="J997" s="919"/>
      <c r="K997" s="919"/>
      <c r="L997" s="919"/>
      <c r="M997" s="919"/>
      <c r="N997" s="919"/>
    </row>
    <row r="998" spans="1:14" ht="16.5" thickBot="1" x14ac:dyDescent="0.25">
      <c r="A998" s="62"/>
      <c r="B998" s="1172"/>
      <c r="C998" s="647"/>
      <c r="D998" s="946"/>
      <c r="E998" s="919"/>
      <c r="F998" s="919"/>
      <c r="G998" s="919"/>
      <c r="H998" s="919"/>
      <c r="I998" s="919"/>
      <c r="J998" s="919"/>
      <c r="K998" s="919"/>
      <c r="L998" s="919"/>
      <c r="M998" s="919"/>
      <c r="N998" s="919"/>
    </row>
    <row r="999" spans="1:14" ht="16.5" thickBot="1" x14ac:dyDescent="0.25">
      <c r="A999" s="62"/>
      <c r="B999" s="1172"/>
      <c r="C999" s="647"/>
      <c r="D999" s="946"/>
      <c r="E999" s="919"/>
      <c r="F999" s="919"/>
      <c r="G999" s="919"/>
      <c r="H999" s="919"/>
      <c r="I999" s="919"/>
      <c r="J999" s="919"/>
      <c r="K999" s="919"/>
      <c r="L999" s="919"/>
      <c r="M999" s="919"/>
      <c r="N999" s="919"/>
    </row>
    <row r="1000" spans="1:14" ht="16.5" thickBot="1" x14ac:dyDescent="0.25">
      <c r="A1000" s="62"/>
      <c r="B1000" s="1172"/>
      <c r="C1000" s="647"/>
      <c r="D1000" s="946"/>
      <c r="E1000" s="919"/>
      <c r="F1000" s="919"/>
      <c r="G1000" s="919"/>
      <c r="H1000" s="919"/>
      <c r="I1000" s="919"/>
      <c r="J1000" s="919"/>
      <c r="K1000" s="919"/>
      <c r="L1000" s="919"/>
      <c r="M1000" s="919"/>
      <c r="N1000" s="919"/>
    </row>
    <row r="1001" spans="1:14" ht="16.5" thickBot="1" x14ac:dyDescent="0.25">
      <c r="A1001" s="62"/>
      <c r="B1001" s="1172"/>
      <c r="C1001" s="647"/>
      <c r="D1001" s="946"/>
      <c r="E1001" s="919"/>
      <c r="F1001" s="919"/>
      <c r="G1001" s="919"/>
      <c r="H1001" s="919"/>
      <c r="I1001" s="919"/>
      <c r="J1001" s="919"/>
      <c r="K1001" s="919"/>
      <c r="L1001" s="919"/>
      <c r="M1001" s="919"/>
      <c r="N1001" s="919"/>
    </row>
    <row r="1002" spans="1:14" ht="16.5" thickBot="1" x14ac:dyDescent="0.25">
      <c r="A1002" s="62"/>
      <c r="B1002" s="1172"/>
      <c r="C1002" s="647"/>
      <c r="D1002" s="946"/>
      <c r="E1002" s="919"/>
      <c r="F1002" s="919"/>
      <c r="G1002" s="919"/>
      <c r="H1002" s="919"/>
      <c r="I1002" s="919"/>
      <c r="J1002" s="919"/>
      <c r="K1002" s="919"/>
      <c r="L1002" s="919"/>
      <c r="M1002" s="919"/>
      <c r="N1002" s="919"/>
    </row>
    <row r="1003" spans="1:14" ht="16.5" thickBot="1" x14ac:dyDescent="0.25">
      <c r="A1003" s="62"/>
      <c r="B1003" s="1172"/>
      <c r="C1003" s="647"/>
      <c r="D1003" s="946"/>
      <c r="E1003" s="919"/>
      <c r="F1003" s="919"/>
      <c r="G1003" s="919"/>
      <c r="H1003" s="919"/>
      <c r="I1003" s="919"/>
      <c r="J1003" s="919"/>
      <c r="K1003" s="919"/>
      <c r="L1003" s="919"/>
      <c r="M1003" s="919"/>
      <c r="N1003" s="919"/>
    </row>
    <row r="1004" spans="1:14" ht="16.5" thickBot="1" x14ac:dyDescent="0.25">
      <c r="A1004" s="62"/>
      <c r="B1004" s="1172"/>
      <c r="C1004" s="647"/>
      <c r="D1004" s="946"/>
      <c r="E1004" s="919"/>
      <c r="F1004" s="919"/>
      <c r="G1004" s="919"/>
      <c r="H1004" s="919"/>
      <c r="I1004" s="919"/>
      <c r="J1004" s="919"/>
      <c r="K1004" s="919"/>
      <c r="L1004" s="919"/>
      <c r="M1004" s="919"/>
      <c r="N1004" s="919"/>
    </row>
    <row r="1005" spans="1:14" ht="16.5" thickBot="1" x14ac:dyDescent="0.25">
      <c r="A1005" s="62"/>
      <c r="B1005" s="1172"/>
      <c r="C1005" s="647"/>
      <c r="D1005" s="946"/>
      <c r="E1005" s="919"/>
      <c r="F1005" s="919"/>
      <c r="G1005" s="919"/>
      <c r="H1005" s="919"/>
      <c r="I1005" s="919"/>
      <c r="J1005" s="919"/>
      <c r="K1005" s="919"/>
      <c r="L1005" s="919"/>
      <c r="M1005" s="919"/>
      <c r="N1005" s="919"/>
    </row>
    <row r="1006" spans="1:14" ht="16.5" thickBot="1" x14ac:dyDescent="0.25">
      <c r="A1006" s="62"/>
      <c r="B1006" s="1172"/>
      <c r="C1006" s="647"/>
      <c r="D1006" s="946"/>
      <c r="E1006" s="919"/>
      <c r="F1006" s="919"/>
      <c r="G1006" s="919"/>
      <c r="H1006" s="919"/>
      <c r="I1006" s="919"/>
      <c r="J1006" s="919"/>
      <c r="K1006" s="919"/>
      <c r="L1006" s="919"/>
      <c r="M1006" s="919"/>
      <c r="N1006" s="919"/>
    </row>
    <row r="1007" spans="1:14" ht="16.5" thickBot="1" x14ac:dyDescent="0.25">
      <c r="A1007" s="62"/>
      <c r="B1007" s="1172"/>
      <c r="C1007" s="647"/>
      <c r="D1007" s="946"/>
      <c r="E1007" s="919"/>
      <c r="F1007" s="919"/>
      <c r="G1007" s="919"/>
      <c r="H1007" s="919"/>
      <c r="I1007" s="919"/>
      <c r="J1007" s="919"/>
      <c r="K1007" s="919"/>
      <c r="L1007" s="919"/>
      <c r="M1007" s="919"/>
      <c r="N1007" s="919"/>
    </row>
    <row r="1008" spans="1:14" ht="16.5" thickBot="1" x14ac:dyDescent="0.25">
      <c r="A1008" s="62"/>
      <c r="B1008" s="1172"/>
      <c r="C1008" s="647"/>
      <c r="D1008" s="946"/>
      <c r="E1008" s="919"/>
      <c r="F1008" s="919"/>
      <c r="G1008" s="919"/>
      <c r="H1008" s="919"/>
      <c r="I1008" s="919"/>
      <c r="J1008" s="919"/>
      <c r="K1008" s="919"/>
      <c r="L1008" s="919"/>
      <c r="M1008" s="919"/>
      <c r="N1008" s="919"/>
    </row>
    <row r="1009" spans="1:14" ht="16.5" thickBot="1" x14ac:dyDescent="0.25">
      <c r="A1009" s="62"/>
      <c r="B1009" s="1172"/>
      <c r="C1009" s="647"/>
      <c r="D1009" s="946"/>
      <c r="E1009" s="919"/>
      <c r="F1009" s="919"/>
      <c r="G1009" s="919"/>
      <c r="H1009" s="919"/>
      <c r="I1009" s="919"/>
      <c r="J1009" s="919"/>
      <c r="K1009" s="919"/>
      <c r="L1009" s="919"/>
      <c r="M1009" s="919"/>
      <c r="N1009" s="919"/>
    </row>
    <row r="1010" spans="1:14" ht="16.5" thickBot="1" x14ac:dyDescent="0.25">
      <c r="A1010" s="62"/>
      <c r="B1010" s="1172"/>
      <c r="C1010" s="647"/>
      <c r="D1010" s="946"/>
      <c r="E1010" s="919"/>
      <c r="F1010" s="919"/>
      <c r="G1010" s="919"/>
      <c r="H1010" s="919"/>
      <c r="I1010" s="919"/>
      <c r="J1010" s="919"/>
      <c r="K1010" s="919"/>
      <c r="L1010" s="919"/>
      <c r="M1010" s="919"/>
      <c r="N1010" s="919"/>
    </row>
    <row r="1011" spans="1:14" ht="16.5" thickBot="1" x14ac:dyDescent="0.25">
      <c r="A1011" s="62"/>
      <c r="B1011" s="1172"/>
      <c r="C1011" s="647"/>
      <c r="D1011" s="946"/>
      <c r="E1011" s="919"/>
      <c r="F1011" s="919"/>
      <c r="G1011" s="919"/>
      <c r="H1011" s="919"/>
      <c r="I1011" s="919"/>
      <c r="J1011" s="919"/>
      <c r="K1011" s="919"/>
      <c r="L1011" s="919"/>
      <c r="M1011" s="919"/>
      <c r="N1011" s="919"/>
    </row>
    <row r="1012" spans="1:14" ht="16.5" thickBot="1" x14ac:dyDescent="0.25">
      <c r="A1012" s="62"/>
      <c r="B1012" s="1172"/>
      <c r="C1012" s="647"/>
      <c r="D1012" s="946"/>
      <c r="E1012" s="919"/>
      <c r="F1012" s="919"/>
      <c r="G1012" s="919"/>
      <c r="H1012" s="919"/>
      <c r="I1012" s="919"/>
      <c r="J1012" s="919"/>
      <c r="K1012" s="919"/>
      <c r="L1012" s="919"/>
      <c r="M1012" s="919"/>
      <c r="N1012" s="919"/>
    </row>
    <row r="1013" spans="1:14" ht="16.5" thickBot="1" x14ac:dyDescent="0.25">
      <c r="A1013" s="62"/>
      <c r="B1013" s="1172"/>
      <c r="C1013" s="647"/>
      <c r="D1013" s="946"/>
      <c r="E1013" s="919"/>
      <c r="F1013" s="919"/>
      <c r="G1013" s="919"/>
      <c r="H1013" s="919"/>
      <c r="I1013" s="919"/>
      <c r="J1013" s="919"/>
      <c r="K1013" s="919"/>
      <c r="L1013" s="919"/>
      <c r="M1013" s="919"/>
      <c r="N1013" s="919"/>
    </row>
    <row r="1014" spans="1:14" ht="16.5" thickBot="1" x14ac:dyDescent="0.25">
      <c r="A1014" s="62"/>
      <c r="B1014" s="1172"/>
      <c r="C1014" s="647"/>
      <c r="D1014" s="946"/>
      <c r="E1014" s="919"/>
      <c r="F1014" s="919"/>
      <c r="G1014" s="919"/>
      <c r="H1014" s="919"/>
      <c r="I1014" s="919"/>
      <c r="J1014" s="919"/>
      <c r="K1014" s="919"/>
      <c r="L1014" s="919"/>
      <c r="M1014" s="919"/>
      <c r="N1014" s="919"/>
    </row>
    <row r="1015" spans="1:14" ht="16.5" thickBot="1" x14ac:dyDescent="0.25">
      <c r="A1015" s="62"/>
      <c r="B1015" s="1172"/>
      <c r="C1015" s="647"/>
      <c r="D1015" s="946"/>
      <c r="E1015" s="919"/>
      <c r="F1015" s="919"/>
      <c r="G1015" s="919"/>
      <c r="H1015" s="919"/>
      <c r="I1015" s="919"/>
      <c r="J1015" s="919"/>
      <c r="K1015" s="919"/>
      <c r="L1015" s="919"/>
      <c r="M1015" s="919"/>
      <c r="N1015" s="919"/>
    </row>
    <row r="1016" spans="1:14" ht="16.5" thickBot="1" x14ac:dyDescent="0.25">
      <c r="A1016" s="62"/>
      <c r="B1016" s="1172"/>
      <c r="C1016" s="647"/>
      <c r="D1016" s="946"/>
      <c r="E1016" s="919"/>
      <c r="F1016" s="919"/>
      <c r="G1016" s="919"/>
      <c r="H1016" s="919"/>
      <c r="I1016" s="919"/>
      <c r="J1016" s="919"/>
      <c r="K1016" s="919"/>
      <c r="L1016" s="919"/>
      <c r="M1016" s="919"/>
      <c r="N1016" s="919"/>
    </row>
    <row r="1017" spans="1:14" ht="16.5" thickBot="1" x14ac:dyDescent="0.25">
      <c r="A1017" s="62"/>
      <c r="B1017" s="1172"/>
      <c r="C1017" s="647"/>
      <c r="D1017" s="946"/>
      <c r="E1017" s="919"/>
      <c r="F1017" s="919"/>
      <c r="G1017" s="919"/>
      <c r="H1017" s="919"/>
      <c r="I1017" s="919"/>
      <c r="J1017" s="919"/>
      <c r="K1017" s="919"/>
      <c r="L1017" s="919"/>
      <c r="M1017" s="919"/>
      <c r="N1017" s="919"/>
    </row>
    <row r="1018" spans="1:14" ht="16.5" thickBot="1" x14ac:dyDescent="0.25">
      <c r="A1018" s="62"/>
      <c r="B1018" s="1172"/>
      <c r="C1018" s="647"/>
      <c r="D1018" s="946"/>
      <c r="E1018" s="919"/>
      <c r="F1018" s="919"/>
      <c r="G1018" s="919"/>
      <c r="H1018" s="919"/>
      <c r="I1018" s="919"/>
      <c r="J1018" s="919"/>
      <c r="K1018" s="919"/>
      <c r="L1018" s="919"/>
      <c r="M1018" s="919"/>
      <c r="N1018" s="919"/>
    </row>
    <row r="1019" spans="1:14" ht="16.5" thickBot="1" x14ac:dyDescent="0.25">
      <c r="A1019" s="62"/>
      <c r="B1019" s="1172"/>
      <c r="C1019" s="647"/>
      <c r="D1019" s="946"/>
      <c r="E1019" s="919"/>
      <c r="F1019" s="919"/>
      <c r="G1019" s="919"/>
      <c r="H1019" s="919"/>
      <c r="I1019" s="919"/>
      <c r="J1019" s="919"/>
      <c r="K1019" s="919"/>
      <c r="L1019" s="919"/>
      <c r="M1019" s="919"/>
      <c r="N1019" s="919"/>
    </row>
    <row r="1020" spans="1:14" ht="16.5" thickBot="1" x14ac:dyDescent="0.25">
      <c r="A1020" s="62"/>
      <c r="B1020" s="1172"/>
      <c r="C1020" s="647"/>
      <c r="D1020" s="946"/>
      <c r="E1020" s="919"/>
      <c r="F1020" s="919"/>
      <c r="G1020" s="919"/>
      <c r="H1020" s="919"/>
      <c r="I1020" s="919"/>
      <c r="J1020" s="919"/>
      <c r="K1020" s="919"/>
      <c r="L1020" s="919"/>
      <c r="M1020" s="919"/>
      <c r="N1020" s="919"/>
    </row>
    <row r="1021" spans="1:14" ht="16.5" thickBot="1" x14ac:dyDescent="0.25">
      <c r="A1021" s="62"/>
      <c r="B1021" s="1172"/>
      <c r="C1021" s="647"/>
      <c r="D1021" s="946"/>
      <c r="E1021" s="919"/>
      <c r="F1021" s="919"/>
      <c r="G1021" s="919"/>
      <c r="H1021" s="919"/>
      <c r="I1021" s="919"/>
      <c r="J1021" s="919"/>
      <c r="K1021" s="919"/>
      <c r="L1021" s="919"/>
      <c r="M1021" s="919"/>
      <c r="N1021" s="919"/>
    </row>
    <row r="1022" spans="1:14" ht="16.5" thickBot="1" x14ac:dyDescent="0.25">
      <c r="A1022" s="62"/>
      <c r="B1022" s="1172"/>
      <c r="C1022" s="647"/>
      <c r="D1022" s="946"/>
      <c r="E1022" s="919"/>
      <c r="F1022" s="919"/>
      <c r="G1022" s="919"/>
      <c r="H1022" s="919"/>
      <c r="I1022" s="919"/>
      <c r="J1022" s="919"/>
      <c r="K1022" s="919"/>
      <c r="L1022" s="919"/>
      <c r="M1022" s="919"/>
      <c r="N1022" s="919"/>
    </row>
    <row r="1023" spans="1:14" ht="16.5" thickBot="1" x14ac:dyDescent="0.25">
      <c r="A1023" s="62"/>
      <c r="B1023" s="1172"/>
      <c r="C1023" s="647"/>
      <c r="D1023" s="946"/>
      <c r="E1023" s="919"/>
      <c r="F1023" s="919"/>
      <c r="G1023" s="919"/>
      <c r="H1023" s="919"/>
      <c r="I1023" s="919"/>
      <c r="J1023" s="919"/>
      <c r="K1023" s="919"/>
      <c r="L1023" s="919"/>
      <c r="M1023" s="919"/>
      <c r="N1023" s="919"/>
    </row>
    <row r="1024" spans="1:14" ht="16.5" thickBot="1" x14ac:dyDescent="0.25">
      <c r="A1024" s="62"/>
      <c r="B1024" s="1172"/>
      <c r="C1024" s="647"/>
      <c r="D1024" s="946"/>
      <c r="E1024" s="919"/>
      <c r="F1024" s="919"/>
      <c r="G1024" s="919"/>
      <c r="H1024" s="919"/>
      <c r="I1024" s="919"/>
      <c r="J1024" s="919"/>
      <c r="K1024" s="919"/>
      <c r="L1024" s="919"/>
      <c r="M1024" s="919"/>
      <c r="N1024" s="919"/>
    </row>
    <row r="1025" spans="1:14" ht="16.5" thickBot="1" x14ac:dyDescent="0.25">
      <c r="A1025" s="62"/>
      <c r="B1025" s="1172"/>
      <c r="C1025" s="647"/>
      <c r="D1025" s="946"/>
      <c r="E1025" s="919"/>
      <c r="F1025" s="919"/>
      <c r="G1025" s="919"/>
      <c r="H1025" s="919"/>
      <c r="I1025" s="919"/>
      <c r="J1025" s="919"/>
      <c r="K1025" s="919"/>
      <c r="L1025" s="919"/>
      <c r="M1025" s="919"/>
      <c r="N1025" s="919"/>
    </row>
    <row r="1026" spans="1:14" ht="16.5" thickBot="1" x14ac:dyDescent="0.25">
      <c r="A1026" s="62"/>
      <c r="B1026" s="1172"/>
      <c r="C1026" s="647"/>
      <c r="D1026" s="946"/>
      <c r="E1026" s="919"/>
      <c r="F1026" s="919"/>
      <c r="G1026" s="919"/>
      <c r="H1026" s="919"/>
      <c r="I1026" s="919"/>
      <c r="J1026" s="919"/>
      <c r="K1026" s="919"/>
      <c r="L1026" s="919"/>
      <c r="M1026" s="919"/>
      <c r="N1026" s="919"/>
    </row>
    <row r="1027" spans="1:14" ht="16.5" thickBot="1" x14ac:dyDescent="0.25">
      <c r="A1027" s="62"/>
      <c r="B1027" s="1172"/>
      <c r="C1027" s="647"/>
      <c r="D1027" s="946"/>
      <c r="E1027" s="919"/>
      <c r="F1027" s="919"/>
      <c r="G1027" s="919"/>
      <c r="H1027" s="919"/>
      <c r="I1027" s="919"/>
      <c r="J1027" s="919"/>
      <c r="K1027" s="919"/>
      <c r="L1027" s="919"/>
      <c r="M1027" s="919"/>
      <c r="N1027" s="919"/>
    </row>
    <row r="1028" spans="1:14" ht="16.5" thickBot="1" x14ac:dyDescent="0.25">
      <c r="A1028" s="62"/>
      <c r="B1028" s="1172"/>
      <c r="C1028" s="647"/>
      <c r="D1028" s="946"/>
      <c r="E1028" s="919"/>
      <c r="F1028" s="919"/>
      <c r="G1028" s="919"/>
      <c r="H1028" s="919"/>
      <c r="I1028" s="919"/>
      <c r="J1028" s="919"/>
      <c r="K1028" s="919"/>
      <c r="L1028" s="919"/>
      <c r="M1028" s="919"/>
      <c r="N1028" s="919"/>
    </row>
    <row r="1029" spans="1:14" ht="16.5" thickBot="1" x14ac:dyDescent="0.25">
      <c r="A1029" s="62"/>
      <c r="B1029" s="1172"/>
      <c r="C1029" s="647"/>
      <c r="D1029" s="946"/>
      <c r="E1029" s="919"/>
      <c r="F1029" s="919"/>
      <c r="G1029" s="919"/>
      <c r="H1029" s="919"/>
      <c r="I1029" s="919"/>
      <c r="J1029" s="919"/>
      <c r="K1029" s="919"/>
      <c r="L1029" s="919"/>
      <c r="M1029" s="919"/>
      <c r="N1029" s="919"/>
    </row>
    <row r="1030" spans="1:14" ht="16.5" thickBot="1" x14ac:dyDescent="0.25">
      <c r="A1030" s="62"/>
      <c r="B1030" s="1172"/>
      <c r="C1030" s="647"/>
      <c r="D1030" s="946"/>
      <c r="E1030" s="919"/>
      <c r="F1030" s="919"/>
      <c r="G1030" s="919"/>
      <c r="H1030" s="919"/>
      <c r="I1030" s="919"/>
      <c r="J1030" s="919"/>
      <c r="K1030" s="919"/>
      <c r="L1030" s="919"/>
      <c r="M1030" s="919"/>
      <c r="N1030" s="919"/>
    </row>
    <row r="1031" spans="1:14" ht="16.5" thickBot="1" x14ac:dyDescent="0.25">
      <c r="A1031" s="62"/>
      <c r="B1031" s="1172"/>
      <c r="C1031" s="647"/>
      <c r="D1031" s="946"/>
      <c r="E1031" s="919"/>
      <c r="F1031" s="919"/>
      <c r="G1031" s="919"/>
      <c r="H1031" s="919"/>
      <c r="I1031" s="919"/>
      <c r="J1031" s="919"/>
      <c r="K1031" s="919"/>
      <c r="L1031" s="919"/>
      <c r="M1031" s="919"/>
      <c r="N1031" s="919"/>
    </row>
    <row r="1032" spans="1:14" ht="16.5" thickBot="1" x14ac:dyDescent="0.25">
      <c r="A1032" s="62"/>
      <c r="B1032" s="1172"/>
      <c r="C1032" s="647"/>
      <c r="D1032" s="946"/>
      <c r="E1032" s="919"/>
      <c r="F1032" s="919"/>
      <c r="G1032" s="919"/>
      <c r="H1032" s="919"/>
      <c r="I1032" s="919"/>
      <c r="J1032" s="919"/>
      <c r="K1032" s="919"/>
      <c r="L1032" s="919"/>
      <c r="M1032" s="919"/>
      <c r="N1032" s="919"/>
    </row>
    <row r="1033" spans="1:14" ht="16.5" thickBot="1" x14ac:dyDescent="0.25">
      <c r="A1033" s="62"/>
      <c r="B1033" s="1172"/>
      <c r="C1033" s="647"/>
      <c r="D1033" s="946"/>
      <c r="E1033" s="919"/>
      <c r="F1033" s="919"/>
      <c r="G1033" s="919"/>
      <c r="H1033" s="919"/>
      <c r="I1033" s="919"/>
      <c r="J1033" s="919"/>
      <c r="K1033" s="919"/>
      <c r="L1033" s="919"/>
      <c r="M1033" s="919"/>
      <c r="N1033" s="919"/>
    </row>
    <row r="1034" spans="1:14" ht="16.5" thickBot="1" x14ac:dyDescent="0.25">
      <c r="A1034" s="62"/>
      <c r="B1034" s="1172"/>
      <c r="C1034" s="647"/>
      <c r="D1034" s="946"/>
      <c r="E1034" s="919"/>
      <c r="F1034" s="919"/>
      <c r="G1034" s="919"/>
      <c r="H1034" s="919"/>
      <c r="I1034" s="919"/>
      <c r="J1034" s="919"/>
      <c r="K1034" s="919"/>
      <c r="L1034" s="919"/>
      <c r="M1034" s="919"/>
      <c r="N1034" s="919"/>
    </row>
    <row r="1035" spans="1:14" ht="16.5" thickBot="1" x14ac:dyDescent="0.25">
      <c r="A1035" s="62"/>
      <c r="B1035" s="1172"/>
      <c r="C1035" s="647"/>
      <c r="D1035" s="946"/>
      <c r="E1035" s="1173"/>
      <c r="F1035" s="919"/>
      <c r="G1035" s="919"/>
      <c r="H1035" s="919"/>
      <c r="I1035" s="919"/>
      <c r="J1035" s="919"/>
      <c r="K1035" s="919"/>
      <c r="L1035" s="919"/>
      <c r="M1035" s="919"/>
      <c r="N1035" s="919"/>
    </row>
    <row r="1036" spans="1:14" ht="16.5" thickBot="1" x14ac:dyDescent="0.25">
      <c r="A1036" s="62"/>
      <c r="B1036" s="1172"/>
      <c r="C1036" s="647"/>
      <c r="D1036" s="946"/>
      <c r="E1036" s="919"/>
      <c r="F1036" s="919"/>
      <c r="G1036" s="919"/>
      <c r="H1036" s="919"/>
      <c r="I1036" s="919"/>
      <c r="J1036" s="919"/>
      <c r="K1036" s="919"/>
      <c r="L1036" s="919"/>
      <c r="M1036" s="919"/>
      <c r="N1036" s="919"/>
    </row>
    <row r="1037" spans="1:14" ht="16.5" thickBot="1" x14ac:dyDescent="0.25">
      <c r="A1037" s="62"/>
      <c r="B1037" s="1172"/>
      <c r="C1037" s="647"/>
      <c r="D1037" s="946"/>
      <c r="E1037" s="919"/>
      <c r="F1037" s="919"/>
      <c r="G1037" s="919"/>
      <c r="H1037" s="919"/>
      <c r="I1037" s="919"/>
      <c r="J1037" s="919"/>
      <c r="K1037" s="919"/>
      <c r="L1037" s="919"/>
      <c r="M1037" s="919"/>
      <c r="N1037" s="919"/>
    </row>
    <row r="1038" spans="1:14" ht="16.5" thickBot="1" x14ac:dyDescent="0.25">
      <c r="A1038" s="62"/>
      <c r="B1038" s="1172"/>
      <c r="C1038" s="647"/>
      <c r="D1038" s="946"/>
      <c r="E1038" s="919"/>
      <c r="F1038" s="919"/>
      <c r="G1038" s="919"/>
      <c r="H1038" s="919"/>
      <c r="I1038" s="919"/>
      <c r="J1038" s="919"/>
      <c r="K1038" s="919"/>
      <c r="L1038" s="919"/>
      <c r="M1038" s="919"/>
      <c r="N1038" s="919"/>
    </row>
    <row r="1039" spans="1:14" ht="16.5" thickBot="1" x14ac:dyDescent="0.25">
      <c r="A1039" s="62"/>
      <c r="B1039" s="1172"/>
      <c r="C1039" s="647"/>
      <c r="D1039" s="946"/>
      <c r="E1039" s="919"/>
      <c r="F1039" s="919"/>
      <c r="G1039" s="919"/>
      <c r="H1039" s="919"/>
      <c r="I1039" s="919"/>
      <c r="J1039" s="919"/>
      <c r="K1039" s="919"/>
      <c r="L1039" s="919"/>
      <c r="M1039" s="919"/>
      <c r="N1039" s="919"/>
    </row>
    <row r="1040" spans="1:14" ht="16.5" thickBot="1" x14ac:dyDescent="0.25">
      <c r="A1040" s="62"/>
      <c r="B1040" s="1172"/>
      <c r="C1040" s="647"/>
      <c r="D1040" s="946"/>
      <c r="E1040" s="919"/>
      <c r="F1040" s="919"/>
      <c r="G1040" s="919"/>
      <c r="H1040" s="919"/>
      <c r="I1040" s="919"/>
      <c r="J1040" s="919"/>
      <c r="K1040" s="919"/>
      <c r="L1040" s="919"/>
      <c r="M1040" s="919"/>
      <c r="N1040" s="919"/>
    </row>
    <row r="1041" spans="1:14" ht="16.5" thickBot="1" x14ac:dyDescent="0.25">
      <c r="A1041" s="62"/>
      <c r="B1041" s="1172"/>
      <c r="C1041" s="647"/>
      <c r="D1041" s="946"/>
      <c r="E1041" s="919"/>
      <c r="F1041" s="919"/>
      <c r="G1041" s="919"/>
      <c r="H1041" s="919"/>
      <c r="I1041" s="919"/>
      <c r="J1041" s="919"/>
      <c r="K1041" s="919"/>
      <c r="L1041" s="919"/>
      <c r="M1041" s="919"/>
      <c r="N1041" s="919"/>
    </row>
    <row r="1042" spans="1:14" ht="16.5" thickBot="1" x14ac:dyDescent="0.25">
      <c r="A1042" s="62"/>
      <c r="B1042" s="1172"/>
      <c r="C1042" s="647"/>
      <c r="D1042" s="946"/>
      <c r="E1042" s="919"/>
      <c r="F1042" s="919"/>
      <c r="G1042" s="919"/>
      <c r="H1042" s="919"/>
      <c r="I1042" s="919"/>
      <c r="J1042" s="919"/>
      <c r="K1042" s="919"/>
      <c r="L1042" s="919"/>
      <c r="M1042" s="919"/>
      <c r="N1042" s="919"/>
    </row>
    <row r="1043" spans="1:14" ht="16.5" thickBot="1" x14ac:dyDescent="0.25">
      <c r="A1043" s="62"/>
      <c r="B1043" s="1172"/>
      <c r="C1043" s="647"/>
      <c r="D1043" s="946"/>
      <c r="E1043" s="919"/>
      <c r="F1043" s="919"/>
      <c r="G1043" s="919"/>
      <c r="H1043" s="919"/>
      <c r="I1043" s="919"/>
      <c r="J1043" s="919"/>
      <c r="K1043" s="919"/>
      <c r="L1043" s="919"/>
      <c r="M1043" s="919"/>
      <c r="N1043" s="919"/>
    </row>
    <row r="1044" spans="1:14" ht="16.5" thickBot="1" x14ac:dyDescent="0.25">
      <c r="A1044" s="62"/>
      <c r="B1044" s="1172"/>
      <c r="C1044" s="647"/>
      <c r="D1044" s="946"/>
      <c r="E1044" s="919"/>
      <c r="F1044" s="919"/>
      <c r="G1044" s="919"/>
      <c r="H1044" s="919"/>
      <c r="I1044" s="919"/>
      <c r="J1044" s="919"/>
      <c r="K1044" s="919"/>
      <c r="L1044" s="919"/>
      <c r="M1044" s="919"/>
      <c r="N1044" s="919"/>
    </row>
    <row r="1045" spans="1:14" ht="16.5" thickBot="1" x14ac:dyDescent="0.25">
      <c r="A1045" s="62"/>
      <c r="B1045" s="1172"/>
      <c r="C1045" s="647"/>
      <c r="D1045" s="946"/>
      <c r="E1045" s="919"/>
      <c r="F1045" s="919"/>
      <c r="G1045" s="919"/>
      <c r="H1045" s="919"/>
      <c r="I1045" s="919"/>
      <c r="J1045" s="919"/>
      <c r="K1045" s="919"/>
      <c r="L1045" s="919"/>
      <c r="M1045" s="919"/>
      <c r="N1045" s="919"/>
    </row>
    <row r="1046" spans="1:14" ht="16.5" thickBot="1" x14ac:dyDescent="0.25">
      <c r="A1046" s="62"/>
      <c r="B1046" s="1172"/>
      <c r="C1046" s="647"/>
      <c r="D1046" s="946"/>
      <c r="E1046" s="919"/>
      <c r="F1046" s="919"/>
      <c r="G1046" s="919"/>
      <c r="H1046" s="919"/>
      <c r="I1046" s="919"/>
      <c r="J1046" s="919"/>
      <c r="K1046" s="919"/>
      <c r="L1046" s="919"/>
      <c r="M1046" s="919"/>
      <c r="N1046" s="919"/>
    </row>
    <row r="1047" spans="1:14" ht="16.5" thickBot="1" x14ac:dyDescent="0.25">
      <c r="A1047" s="62"/>
      <c r="B1047" s="1172"/>
      <c r="C1047" s="647"/>
      <c r="D1047" s="946"/>
      <c r="E1047" s="919"/>
      <c r="F1047" s="919"/>
      <c r="G1047" s="919"/>
      <c r="H1047" s="919"/>
      <c r="I1047" s="919"/>
      <c r="J1047" s="919"/>
      <c r="K1047" s="919"/>
      <c r="L1047" s="919"/>
      <c r="M1047" s="919"/>
      <c r="N1047" s="919"/>
    </row>
    <row r="1048" spans="1:14" ht="16.5" thickBot="1" x14ac:dyDescent="0.25">
      <c r="A1048" s="62"/>
      <c r="B1048" s="1172"/>
      <c r="C1048" s="647"/>
      <c r="D1048" s="946"/>
      <c r="E1048" s="919"/>
      <c r="F1048" s="919"/>
      <c r="G1048" s="919"/>
      <c r="H1048" s="919"/>
      <c r="I1048" s="919"/>
      <c r="J1048" s="919"/>
      <c r="K1048" s="919"/>
      <c r="L1048" s="919"/>
      <c r="M1048" s="919"/>
      <c r="N1048" s="919"/>
    </row>
    <row r="1049" spans="1:14" ht="16.5" thickBot="1" x14ac:dyDescent="0.25">
      <c r="A1049" s="62"/>
      <c r="B1049" s="1172"/>
      <c r="C1049" s="647"/>
      <c r="D1049" s="946"/>
      <c r="E1049" s="919"/>
      <c r="F1049" s="919"/>
      <c r="G1049" s="919"/>
      <c r="H1049" s="919"/>
      <c r="I1049" s="919"/>
      <c r="J1049" s="919"/>
      <c r="K1049" s="919"/>
      <c r="L1049" s="919"/>
      <c r="M1049" s="919"/>
      <c r="N1049" s="919"/>
    </row>
    <row r="1050" spans="1:14" ht="16.5" thickBot="1" x14ac:dyDescent="0.25">
      <c r="A1050" s="62"/>
      <c r="B1050" s="1172"/>
      <c r="C1050" s="647"/>
      <c r="D1050" s="946"/>
      <c r="E1050" s="919"/>
      <c r="F1050" s="919"/>
      <c r="G1050" s="919"/>
      <c r="H1050" s="919"/>
      <c r="I1050" s="919"/>
      <c r="J1050" s="919"/>
      <c r="K1050" s="919"/>
      <c r="L1050" s="919"/>
      <c r="M1050" s="919"/>
      <c r="N1050" s="919"/>
    </row>
    <row r="1051" spans="1:14" ht="16.5" thickBot="1" x14ac:dyDescent="0.25">
      <c r="A1051" s="62"/>
      <c r="B1051" s="1172"/>
      <c r="C1051" s="647"/>
      <c r="D1051" s="946"/>
      <c r="E1051" s="919"/>
      <c r="F1051" s="919"/>
      <c r="G1051" s="919"/>
      <c r="H1051" s="919"/>
      <c r="I1051" s="919"/>
      <c r="J1051" s="919"/>
      <c r="K1051" s="919"/>
      <c r="L1051" s="919"/>
      <c r="M1051" s="919"/>
      <c r="N1051" s="919"/>
    </row>
    <row r="1052" spans="1:14" ht="16.5" thickBot="1" x14ac:dyDescent="0.25">
      <c r="A1052" s="62"/>
      <c r="B1052" s="1172"/>
      <c r="C1052" s="647"/>
      <c r="D1052" s="946"/>
      <c r="E1052" s="919"/>
      <c r="F1052" s="919"/>
      <c r="G1052" s="919"/>
      <c r="H1052" s="919"/>
      <c r="I1052" s="919"/>
      <c r="J1052" s="919"/>
      <c r="K1052" s="919"/>
      <c r="L1052" s="919"/>
      <c r="M1052" s="919"/>
      <c r="N1052" s="919"/>
    </row>
    <row r="1053" spans="1:14" ht="16.5" thickBot="1" x14ac:dyDescent="0.25">
      <c r="A1053" s="62"/>
      <c r="B1053" s="1172"/>
      <c r="C1053" s="647"/>
      <c r="D1053" s="946"/>
      <c r="E1053" s="919"/>
      <c r="F1053" s="919"/>
      <c r="G1053" s="919"/>
      <c r="H1053" s="919"/>
      <c r="I1053" s="919"/>
      <c r="J1053" s="919"/>
      <c r="K1053" s="919"/>
      <c r="L1053" s="919"/>
      <c r="M1053" s="919"/>
      <c r="N1053" s="919"/>
    </row>
    <row r="1054" spans="1:14" ht="16.5" thickBot="1" x14ac:dyDescent="0.25">
      <c r="A1054" s="62"/>
      <c r="B1054" s="1172"/>
      <c r="C1054" s="647"/>
      <c r="D1054" s="946"/>
      <c r="E1054" s="919"/>
      <c r="F1054" s="919"/>
      <c r="G1054" s="919"/>
      <c r="H1054" s="919"/>
      <c r="I1054" s="919"/>
      <c r="J1054" s="919"/>
      <c r="K1054" s="919"/>
      <c r="L1054" s="919"/>
      <c r="M1054" s="919"/>
      <c r="N1054" s="919"/>
    </row>
    <row r="1055" spans="1:14" ht="16.5" thickBot="1" x14ac:dyDescent="0.25">
      <c r="A1055" s="62"/>
      <c r="B1055" s="1172"/>
      <c r="C1055" s="647"/>
      <c r="D1055" s="946"/>
      <c r="E1055" s="919"/>
      <c r="F1055" s="919"/>
      <c r="G1055" s="919"/>
      <c r="H1055" s="919"/>
      <c r="I1055" s="919"/>
      <c r="J1055" s="919"/>
      <c r="K1055" s="919"/>
      <c r="L1055" s="919"/>
      <c r="M1055" s="919"/>
      <c r="N1055" s="919"/>
    </row>
    <row r="1056" spans="1:14" ht="16.5" thickBot="1" x14ac:dyDescent="0.25">
      <c r="A1056" s="62"/>
      <c r="B1056" s="1172"/>
      <c r="C1056" s="647"/>
      <c r="D1056" s="946"/>
      <c r="E1056" s="919"/>
      <c r="F1056" s="919"/>
      <c r="G1056" s="919"/>
      <c r="H1056" s="919"/>
      <c r="I1056" s="919"/>
      <c r="J1056" s="919"/>
      <c r="K1056" s="919"/>
      <c r="L1056" s="919"/>
      <c r="M1056" s="919"/>
      <c r="N1056" s="919"/>
    </row>
    <row r="1057" spans="1:14" ht="16.5" thickBot="1" x14ac:dyDescent="0.25">
      <c r="A1057" s="62"/>
      <c r="B1057" s="1172"/>
      <c r="C1057" s="647"/>
      <c r="D1057" s="946"/>
      <c r="E1057" s="919"/>
      <c r="F1057" s="919"/>
      <c r="G1057" s="919"/>
      <c r="H1057" s="919"/>
      <c r="I1057" s="919"/>
      <c r="J1057" s="919"/>
      <c r="K1057" s="919"/>
      <c r="L1057" s="919"/>
      <c r="M1057" s="919"/>
      <c r="N1057" s="919"/>
    </row>
    <row r="1058" spans="1:14" ht="16.5" thickBot="1" x14ac:dyDescent="0.25">
      <c r="A1058" s="62"/>
      <c r="B1058" s="1172"/>
      <c r="C1058" s="647"/>
      <c r="D1058" s="946"/>
      <c r="E1058" s="919"/>
      <c r="F1058" s="919"/>
      <c r="G1058" s="919"/>
      <c r="H1058" s="919"/>
      <c r="I1058" s="919"/>
      <c r="J1058" s="919"/>
      <c r="K1058" s="919"/>
      <c r="L1058" s="919"/>
      <c r="M1058" s="919"/>
      <c r="N1058" s="919"/>
    </row>
    <row r="1059" spans="1:14" ht="16.5" thickBot="1" x14ac:dyDescent="0.25">
      <c r="A1059" s="62"/>
      <c r="B1059" s="1172"/>
      <c r="C1059" s="647"/>
      <c r="D1059" s="946"/>
      <c r="E1059" s="919"/>
      <c r="F1059" s="919"/>
      <c r="G1059" s="919"/>
      <c r="H1059" s="919"/>
      <c r="I1059" s="919"/>
      <c r="J1059" s="919"/>
      <c r="K1059" s="919"/>
      <c r="L1059" s="919"/>
      <c r="M1059" s="919"/>
      <c r="N1059" s="919"/>
    </row>
    <row r="1060" spans="1:14" ht="16.5" thickBot="1" x14ac:dyDescent="0.25">
      <c r="A1060" s="62"/>
      <c r="B1060" s="1172"/>
      <c r="C1060" s="647"/>
      <c r="D1060" s="946"/>
      <c r="E1060" s="919"/>
      <c r="F1060" s="919"/>
      <c r="G1060" s="919"/>
      <c r="H1060" s="919"/>
      <c r="I1060" s="919"/>
      <c r="J1060" s="919"/>
      <c r="K1060" s="919"/>
      <c r="L1060" s="919"/>
      <c r="M1060" s="919"/>
      <c r="N1060" s="919"/>
    </row>
    <row r="1061" spans="1:14" ht="16.5" thickBot="1" x14ac:dyDescent="0.25">
      <c r="A1061" s="62"/>
      <c r="B1061" s="1172"/>
      <c r="C1061" s="647"/>
      <c r="D1061" s="946"/>
      <c r="E1061" s="919"/>
      <c r="F1061" s="919"/>
      <c r="G1061" s="919"/>
      <c r="H1061" s="919"/>
      <c r="I1061" s="919"/>
      <c r="J1061" s="919"/>
      <c r="K1061" s="919"/>
      <c r="L1061" s="919"/>
      <c r="M1061" s="919"/>
      <c r="N1061" s="919"/>
    </row>
    <row r="1062" spans="1:14" ht="16.5" thickBot="1" x14ac:dyDescent="0.25">
      <c r="A1062" s="62"/>
      <c r="B1062" s="1172"/>
      <c r="C1062" s="647"/>
      <c r="D1062" s="946"/>
      <c r="E1062" s="919"/>
      <c r="F1062" s="919"/>
      <c r="G1062" s="919"/>
      <c r="H1062" s="919"/>
      <c r="I1062" s="919"/>
      <c r="J1062" s="919"/>
      <c r="K1062" s="919"/>
      <c r="L1062" s="919"/>
      <c r="M1062" s="919"/>
      <c r="N1062" s="919"/>
    </row>
    <row r="1063" spans="1:14" ht="16.5" thickBot="1" x14ac:dyDescent="0.25">
      <c r="A1063" s="62"/>
      <c r="B1063" s="1172"/>
      <c r="C1063" s="647"/>
      <c r="D1063" s="946"/>
      <c r="E1063" s="919"/>
      <c r="F1063" s="919"/>
      <c r="G1063" s="919"/>
      <c r="H1063" s="919"/>
      <c r="I1063" s="919"/>
      <c r="J1063" s="919"/>
      <c r="K1063" s="919"/>
      <c r="L1063" s="919"/>
      <c r="M1063" s="919"/>
      <c r="N1063" s="919"/>
    </row>
    <row r="1064" spans="1:14" ht="16.5" thickBot="1" x14ac:dyDescent="0.25">
      <c r="A1064" s="62"/>
      <c r="B1064" s="1172"/>
      <c r="C1064" s="647"/>
      <c r="D1064" s="946"/>
      <c r="E1064" s="919"/>
      <c r="F1064" s="919"/>
      <c r="G1064" s="919"/>
      <c r="H1064" s="919"/>
      <c r="I1064" s="919"/>
      <c r="J1064" s="919"/>
      <c r="K1064" s="919"/>
      <c r="L1064" s="919"/>
      <c r="M1064" s="919"/>
      <c r="N1064" s="919"/>
    </row>
    <row r="1065" spans="1:14" ht="16.5" thickBot="1" x14ac:dyDescent="0.25">
      <c r="A1065" s="62"/>
      <c r="B1065" s="1172"/>
      <c r="C1065" s="647"/>
      <c r="D1065" s="946"/>
      <c r="E1065" s="919"/>
      <c r="F1065" s="919"/>
      <c r="G1065" s="919"/>
      <c r="H1065" s="919"/>
      <c r="I1065" s="919"/>
      <c r="J1065" s="919"/>
      <c r="K1065" s="919"/>
      <c r="L1065" s="919"/>
      <c r="M1065" s="919"/>
      <c r="N1065" s="919"/>
    </row>
    <row r="1066" spans="1:14" ht="16.5" thickBot="1" x14ac:dyDescent="0.25">
      <c r="A1066" s="62"/>
      <c r="B1066" s="1172"/>
      <c r="C1066" s="647"/>
      <c r="D1066" s="946"/>
      <c r="E1066" s="919"/>
      <c r="F1066" s="919"/>
      <c r="G1066" s="919"/>
      <c r="H1066" s="919"/>
      <c r="I1066" s="919"/>
      <c r="J1066" s="919"/>
      <c r="K1066" s="919"/>
      <c r="L1066" s="919"/>
      <c r="M1066" s="919"/>
      <c r="N1066" s="919"/>
    </row>
    <row r="1067" spans="1:14" ht="16.5" thickBot="1" x14ac:dyDescent="0.25">
      <c r="A1067" s="62"/>
      <c r="B1067" s="1172"/>
      <c r="C1067" s="647"/>
      <c r="D1067" s="946"/>
      <c r="E1067" s="919"/>
      <c r="F1067" s="919"/>
      <c r="G1067" s="919"/>
      <c r="H1067" s="919"/>
      <c r="I1067" s="919"/>
      <c r="J1067" s="919"/>
      <c r="K1067" s="919"/>
      <c r="L1067" s="919"/>
      <c r="M1067" s="919"/>
      <c r="N1067" s="919"/>
    </row>
    <row r="1068" spans="1:14" ht="16.5" thickBot="1" x14ac:dyDescent="0.25">
      <c r="A1068" s="62"/>
      <c r="B1068" s="1172"/>
      <c r="C1068" s="647"/>
      <c r="D1068" s="946"/>
      <c r="E1068" s="919"/>
      <c r="F1068" s="919"/>
      <c r="G1068" s="919"/>
      <c r="H1068" s="919"/>
      <c r="I1068" s="919"/>
      <c r="J1068" s="919"/>
      <c r="K1068" s="919"/>
      <c r="L1068" s="919"/>
      <c r="M1068" s="919"/>
      <c r="N1068" s="919"/>
    </row>
    <row r="1069" spans="1:14" ht="16.5" thickBot="1" x14ac:dyDescent="0.25">
      <c r="A1069" s="62"/>
      <c r="B1069" s="1172"/>
      <c r="C1069" s="647"/>
      <c r="D1069" s="946"/>
      <c r="E1069" s="919"/>
      <c r="F1069" s="919"/>
      <c r="G1069" s="919"/>
      <c r="H1069" s="919"/>
      <c r="I1069" s="919"/>
      <c r="J1069" s="919"/>
      <c r="K1069" s="919"/>
      <c r="L1069" s="919"/>
      <c r="M1069" s="919"/>
      <c r="N1069" s="919"/>
    </row>
    <row r="1070" spans="1:14" ht="16.5" thickBot="1" x14ac:dyDescent="0.25">
      <c r="A1070" s="62"/>
      <c r="B1070" s="1172"/>
      <c r="C1070" s="647"/>
      <c r="D1070" s="946"/>
      <c r="E1070" s="919"/>
      <c r="F1070" s="919"/>
      <c r="G1070" s="919"/>
      <c r="H1070" s="919"/>
      <c r="I1070" s="919"/>
      <c r="J1070" s="919"/>
      <c r="K1070" s="919"/>
      <c r="L1070" s="919"/>
      <c r="M1070" s="919"/>
      <c r="N1070" s="919"/>
    </row>
    <row r="1071" spans="1:14" ht="16.5" thickBot="1" x14ac:dyDescent="0.25">
      <c r="A1071" s="62"/>
      <c r="B1071" s="1172"/>
      <c r="C1071" s="647"/>
      <c r="D1071" s="946"/>
      <c r="E1071" s="919"/>
      <c r="F1071" s="919"/>
      <c r="G1071" s="919"/>
      <c r="H1071" s="919"/>
      <c r="I1071" s="919"/>
      <c r="J1071" s="919"/>
      <c r="K1071" s="919"/>
      <c r="L1071" s="919"/>
      <c r="M1071" s="919"/>
      <c r="N1071" s="919"/>
    </row>
    <row r="1072" spans="1:14" ht="16.5" thickBot="1" x14ac:dyDescent="0.25">
      <c r="A1072" s="62"/>
      <c r="B1072" s="1172"/>
      <c r="C1072" s="647"/>
      <c r="D1072" s="946"/>
      <c r="E1072" s="919"/>
      <c r="F1072" s="919"/>
      <c r="G1072" s="919"/>
      <c r="H1072" s="919"/>
      <c r="I1072" s="919"/>
      <c r="J1072" s="919"/>
      <c r="K1072" s="919"/>
      <c r="L1072" s="919"/>
      <c r="M1072" s="919"/>
      <c r="N1072" s="919"/>
    </row>
    <row r="1073" spans="1:14" ht="16.5" thickBot="1" x14ac:dyDescent="0.25">
      <c r="A1073" s="62"/>
      <c r="B1073" s="1172"/>
      <c r="C1073" s="647"/>
      <c r="D1073" s="946"/>
      <c r="E1073" s="919"/>
      <c r="F1073" s="919"/>
      <c r="G1073" s="919"/>
      <c r="H1073" s="919"/>
      <c r="I1073" s="919"/>
      <c r="J1073" s="919"/>
      <c r="K1073" s="919"/>
      <c r="L1073" s="919"/>
      <c r="M1073" s="919"/>
      <c r="N1073" s="919"/>
    </row>
    <row r="1074" spans="1:14" ht="16.5" thickBot="1" x14ac:dyDescent="0.25">
      <c r="A1074" s="62"/>
      <c r="B1074" s="1172"/>
      <c r="C1074" s="647"/>
      <c r="D1074" s="946"/>
      <c r="E1074" s="919"/>
      <c r="F1074" s="919"/>
      <c r="G1074" s="919"/>
      <c r="H1074" s="919"/>
      <c r="I1074" s="919"/>
      <c r="J1074" s="919"/>
      <c r="K1074" s="919"/>
      <c r="L1074" s="919"/>
      <c r="M1074" s="919"/>
      <c r="N1074" s="919"/>
    </row>
    <row r="1075" spans="1:14" ht="16.5" thickBot="1" x14ac:dyDescent="0.25">
      <c r="A1075" s="62"/>
      <c r="B1075" s="1172"/>
      <c r="C1075" s="647"/>
      <c r="D1075" s="946"/>
      <c r="E1075" s="919"/>
      <c r="F1075" s="919"/>
      <c r="G1075" s="919"/>
      <c r="H1075" s="919"/>
      <c r="I1075" s="919"/>
      <c r="J1075" s="919"/>
      <c r="K1075" s="919"/>
      <c r="L1075" s="919"/>
      <c r="M1075" s="919"/>
      <c r="N1075" s="919"/>
    </row>
    <row r="1076" spans="1:14" ht="16.5" thickBot="1" x14ac:dyDescent="0.25">
      <c r="A1076" s="62"/>
      <c r="B1076" s="1172"/>
      <c r="C1076" s="647"/>
      <c r="D1076" s="946"/>
      <c r="E1076" s="919"/>
      <c r="F1076" s="919"/>
      <c r="G1076" s="919"/>
      <c r="H1076" s="919"/>
      <c r="I1076" s="919"/>
      <c r="J1076" s="919"/>
      <c r="K1076" s="919"/>
      <c r="L1076" s="919"/>
      <c r="M1076" s="919"/>
      <c r="N1076" s="919"/>
    </row>
    <row r="1077" spans="1:14" ht="16.5" thickBot="1" x14ac:dyDescent="0.25">
      <c r="A1077" s="62"/>
      <c r="B1077" s="1172"/>
      <c r="C1077" s="647"/>
      <c r="D1077" s="946"/>
      <c r="E1077" s="919"/>
      <c r="F1077" s="919"/>
      <c r="G1077" s="919"/>
      <c r="H1077" s="919"/>
      <c r="I1077" s="919"/>
      <c r="J1077" s="919"/>
      <c r="K1077" s="919"/>
      <c r="L1077" s="919"/>
      <c r="M1077" s="919"/>
      <c r="N1077" s="919"/>
    </row>
    <row r="1078" spans="1:14" ht="16.5" thickBot="1" x14ac:dyDescent="0.25">
      <c r="A1078" s="62"/>
      <c r="B1078" s="1172"/>
      <c r="C1078" s="647"/>
      <c r="D1078" s="946"/>
      <c r="E1078" s="919"/>
      <c r="F1078" s="919"/>
      <c r="G1078" s="919"/>
      <c r="H1078" s="919"/>
      <c r="I1078" s="919"/>
      <c r="J1078" s="919"/>
      <c r="K1078" s="919"/>
      <c r="L1078" s="919"/>
      <c r="M1078" s="919"/>
      <c r="N1078" s="919"/>
    </row>
    <row r="1079" spans="1:14" ht="16.5" thickBot="1" x14ac:dyDescent="0.25">
      <c r="A1079" s="62"/>
      <c r="B1079" s="1172"/>
      <c r="C1079" s="647"/>
      <c r="D1079" s="946"/>
      <c r="E1079" s="1174"/>
      <c r="F1079" s="919"/>
      <c r="G1079" s="919"/>
      <c r="H1079" s="919"/>
      <c r="I1079" s="919"/>
      <c r="J1079" s="919"/>
      <c r="K1079" s="919"/>
      <c r="L1079" s="919"/>
      <c r="M1079" s="919"/>
      <c r="N1079" s="919"/>
    </row>
    <row r="1080" spans="1:14" ht="16.5" thickBot="1" x14ac:dyDescent="0.25">
      <c r="A1080" s="62"/>
      <c r="B1080" s="1172"/>
      <c r="C1080" s="647"/>
      <c r="D1080" s="946"/>
      <c r="E1080" s="1174"/>
      <c r="F1080" s="919"/>
      <c r="G1080" s="919"/>
      <c r="H1080" s="919"/>
      <c r="I1080" s="919"/>
      <c r="J1080" s="919"/>
      <c r="K1080" s="919"/>
      <c r="L1080" s="919"/>
      <c r="M1080" s="919"/>
      <c r="N1080" s="919"/>
    </row>
    <row r="1081" spans="1:14" ht="16.5" thickBot="1" x14ac:dyDescent="0.25">
      <c r="A1081" s="62"/>
      <c r="B1081" s="1172"/>
      <c r="C1081" s="647"/>
      <c r="D1081" s="946"/>
      <c r="E1081" s="1174"/>
      <c r="F1081" s="919"/>
      <c r="G1081" s="919"/>
      <c r="H1081" s="919"/>
      <c r="I1081" s="919"/>
      <c r="J1081" s="919"/>
      <c r="K1081" s="919"/>
      <c r="L1081" s="919"/>
      <c r="M1081" s="919"/>
      <c r="N1081" s="919"/>
    </row>
    <row r="1082" spans="1:14" ht="16.5" thickBot="1" x14ac:dyDescent="0.25">
      <c r="A1082" s="62"/>
      <c r="B1082" s="1172"/>
      <c r="C1082" s="647"/>
      <c r="D1082" s="946"/>
      <c r="E1082" s="919"/>
      <c r="F1082" s="919"/>
      <c r="G1082" s="919"/>
      <c r="H1082" s="919"/>
      <c r="I1082" s="919"/>
      <c r="J1082" s="919"/>
      <c r="K1082" s="919"/>
      <c r="L1082" s="919"/>
      <c r="M1082" s="919"/>
      <c r="N1082" s="919"/>
    </row>
    <row r="1083" spans="1:14" ht="16.5" thickBot="1" x14ac:dyDescent="0.25">
      <c r="A1083" s="62"/>
      <c r="B1083" s="1172"/>
      <c r="C1083" s="647"/>
      <c r="D1083" s="946"/>
      <c r="E1083" s="919"/>
      <c r="F1083" s="919"/>
      <c r="G1083" s="919"/>
      <c r="H1083" s="919"/>
      <c r="I1083" s="919"/>
      <c r="J1083" s="919"/>
      <c r="K1083" s="919"/>
      <c r="L1083" s="919"/>
      <c r="M1083" s="919"/>
      <c r="N1083" s="919"/>
    </row>
    <row r="1084" spans="1:14" ht="16.5" thickBot="1" x14ac:dyDescent="0.25">
      <c r="A1084" s="62"/>
      <c r="B1084" s="1172"/>
      <c r="C1084" s="647"/>
      <c r="D1084" s="946"/>
      <c r="E1084" s="919"/>
      <c r="F1084" s="919"/>
      <c r="G1084" s="919"/>
      <c r="H1084" s="919"/>
      <c r="I1084" s="919"/>
      <c r="J1084" s="919"/>
      <c r="K1084" s="919"/>
      <c r="L1084" s="919"/>
      <c r="M1084" s="919"/>
      <c r="N1084" s="919"/>
    </row>
    <row r="1085" spans="1:14" ht="16.5" thickBot="1" x14ac:dyDescent="0.25">
      <c r="A1085" s="62"/>
      <c r="B1085" s="1172"/>
      <c r="C1085" s="647"/>
      <c r="D1085" s="946"/>
      <c r="E1085" s="919"/>
      <c r="F1085" s="919"/>
      <c r="G1085" s="919"/>
      <c r="H1085" s="919"/>
      <c r="I1085" s="919"/>
      <c r="J1085" s="919"/>
      <c r="K1085" s="919"/>
      <c r="L1085" s="919"/>
      <c r="M1085" s="919"/>
      <c r="N1085" s="919"/>
    </row>
    <row r="1086" spans="1:14" ht="16.5" thickBot="1" x14ac:dyDescent="0.25">
      <c r="A1086" s="62"/>
      <c r="B1086" s="1172"/>
      <c r="C1086" s="647"/>
      <c r="D1086" s="946"/>
      <c r="E1086" s="919"/>
      <c r="F1086" s="919"/>
      <c r="G1086" s="919"/>
      <c r="H1086" s="919"/>
      <c r="I1086" s="919"/>
      <c r="J1086" s="919"/>
      <c r="K1086" s="919"/>
      <c r="L1086" s="919"/>
      <c r="M1086" s="919"/>
      <c r="N1086" s="919"/>
    </row>
    <row r="1087" spans="1:14" ht="16.5" thickBot="1" x14ac:dyDescent="0.25">
      <c r="A1087" s="62"/>
      <c r="B1087" s="1172"/>
      <c r="C1087" s="647"/>
      <c r="D1087" s="946"/>
      <c r="E1087" s="919"/>
      <c r="F1087" s="919"/>
      <c r="G1087" s="919"/>
      <c r="H1087" s="919"/>
      <c r="I1087" s="919"/>
      <c r="J1087" s="919"/>
      <c r="K1087" s="919"/>
      <c r="L1087" s="919"/>
      <c r="M1087" s="919"/>
      <c r="N1087" s="919"/>
    </row>
    <row r="1088" spans="1:14" ht="16.5" thickBot="1" x14ac:dyDescent="0.25">
      <c r="A1088" s="62"/>
      <c r="B1088" s="1172"/>
      <c r="C1088" s="647"/>
      <c r="D1088" s="946"/>
      <c r="E1088" s="919"/>
      <c r="F1088" s="919"/>
      <c r="G1088" s="919"/>
      <c r="H1088" s="919"/>
      <c r="I1088" s="919"/>
      <c r="J1088" s="919"/>
      <c r="K1088" s="919"/>
      <c r="L1088" s="919"/>
      <c r="M1088" s="919"/>
      <c r="N1088" s="919"/>
    </row>
    <row r="1089" spans="1:14" ht="16.5" thickBot="1" x14ac:dyDescent="0.25">
      <c r="A1089" s="62"/>
      <c r="B1089" s="1172"/>
      <c r="C1089" s="647"/>
      <c r="D1089" s="946"/>
      <c r="E1089" s="919"/>
      <c r="F1089" s="919"/>
      <c r="G1089" s="919"/>
      <c r="H1089" s="919"/>
      <c r="I1089" s="919"/>
      <c r="J1089" s="919"/>
      <c r="K1089" s="919"/>
      <c r="L1089" s="919"/>
      <c r="M1089" s="919"/>
      <c r="N1089" s="919"/>
    </row>
    <row r="1090" spans="1:14" ht="16.5" thickBot="1" x14ac:dyDescent="0.25">
      <c r="A1090" s="62"/>
      <c r="B1090" s="1172"/>
      <c r="C1090" s="647"/>
      <c r="D1090" s="946"/>
      <c r="E1090" s="919"/>
      <c r="F1090" s="919"/>
      <c r="G1090" s="919"/>
      <c r="H1090" s="919"/>
      <c r="I1090" s="919"/>
      <c r="J1090" s="919"/>
      <c r="K1090" s="919"/>
      <c r="L1090" s="919"/>
      <c r="M1090" s="919"/>
      <c r="N1090" s="919"/>
    </row>
    <row r="1091" spans="1:14" ht="16.5" thickBot="1" x14ac:dyDescent="0.25">
      <c r="A1091" s="62"/>
      <c r="B1091" s="1172"/>
      <c r="C1091" s="647"/>
      <c r="D1091" s="946"/>
      <c r="E1091" s="919"/>
      <c r="F1091" s="919"/>
      <c r="G1091" s="919"/>
      <c r="H1091" s="919"/>
      <c r="I1091" s="919"/>
      <c r="J1091" s="919"/>
      <c r="K1091" s="919"/>
      <c r="L1091" s="919"/>
      <c r="M1091" s="919"/>
      <c r="N1091" s="919"/>
    </row>
    <row r="1092" spans="1:14" ht="16.5" thickBot="1" x14ac:dyDescent="0.25">
      <c r="A1092" s="62"/>
      <c r="B1092" s="1172"/>
      <c r="C1092" s="647"/>
      <c r="D1092" s="946"/>
      <c r="E1092" s="919"/>
      <c r="F1092" s="919"/>
      <c r="G1092" s="919"/>
      <c r="H1092" s="919"/>
      <c r="I1092" s="919"/>
      <c r="J1092" s="919"/>
      <c r="K1092" s="919"/>
      <c r="L1092" s="919"/>
      <c r="M1092" s="919"/>
      <c r="N1092" s="919"/>
    </row>
    <row r="1093" spans="1:14" ht="16.5" thickBot="1" x14ac:dyDescent="0.25">
      <c r="A1093" s="62"/>
      <c r="B1093" s="1172"/>
      <c r="C1093" s="647"/>
      <c r="D1093" s="946"/>
      <c r="E1093" s="919"/>
      <c r="F1093" s="919"/>
      <c r="G1093" s="919"/>
      <c r="H1093" s="919"/>
      <c r="I1093" s="919"/>
      <c r="J1093" s="919"/>
      <c r="K1093" s="919"/>
      <c r="L1093" s="919"/>
      <c r="M1093" s="919"/>
      <c r="N1093" s="919"/>
    </row>
    <row r="1094" spans="1:14" ht="16.5" thickBot="1" x14ac:dyDescent="0.25">
      <c r="A1094" s="62"/>
      <c r="B1094" s="1172"/>
      <c r="C1094" s="647"/>
      <c r="D1094" s="946"/>
      <c r="E1094" s="919"/>
      <c r="F1094" s="919"/>
      <c r="G1094" s="919"/>
      <c r="H1094" s="919"/>
      <c r="I1094" s="919"/>
      <c r="J1094" s="919"/>
      <c r="K1094" s="919"/>
      <c r="L1094" s="919"/>
      <c r="M1094" s="919"/>
      <c r="N1094" s="919"/>
    </row>
    <row r="1095" spans="1:14" ht="16.5" thickBot="1" x14ac:dyDescent="0.25">
      <c r="A1095" s="62"/>
      <c r="B1095" s="1172"/>
      <c r="C1095" s="647"/>
      <c r="D1095" s="946"/>
      <c r="E1095" s="919"/>
      <c r="F1095" s="919"/>
      <c r="G1095" s="919"/>
      <c r="H1095" s="919"/>
      <c r="I1095" s="919"/>
      <c r="J1095" s="919"/>
      <c r="K1095" s="919"/>
      <c r="L1095" s="919"/>
      <c r="M1095" s="919"/>
      <c r="N1095" s="919"/>
    </row>
    <row r="1096" spans="1:14" ht="16.5" thickBot="1" x14ac:dyDescent="0.25">
      <c r="A1096" s="62"/>
      <c r="B1096" s="1172"/>
      <c r="C1096" s="647"/>
      <c r="D1096" s="946"/>
      <c r="E1096" s="919"/>
      <c r="F1096" s="919"/>
      <c r="G1096" s="919"/>
      <c r="H1096" s="919"/>
      <c r="I1096" s="919"/>
      <c r="J1096" s="919"/>
      <c r="K1096" s="919"/>
      <c r="L1096" s="919"/>
      <c r="M1096" s="919"/>
      <c r="N1096" s="919"/>
    </row>
    <row r="1097" spans="1:14" ht="16.5" thickBot="1" x14ac:dyDescent="0.25">
      <c r="A1097" s="62"/>
      <c r="B1097" s="1172"/>
      <c r="C1097" s="647"/>
      <c r="D1097" s="946"/>
      <c r="E1097" s="919"/>
      <c r="F1097" s="919"/>
      <c r="G1097" s="919"/>
      <c r="H1097" s="919"/>
      <c r="I1097" s="919"/>
      <c r="J1097" s="919"/>
      <c r="K1097" s="919"/>
      <c r="L1097" s="919"/>
      <c r="M1097" s="919"/>
      <c r="N1097" s="919"/>
    </row>
    <row r="1098" spans="1:14" ht="16.5" thickBot="1" x14ac:dyDescent="0.25">
      <c r="A1098" s="62"/>
      <c r="B1098" s="1172"/>
      <c r="C1098" s="647"/>
      <c r="D1098" s="946"/>
      <c r="E1098" s="919"/>
      <c r="F1098" s="919"/>
      <c r="G1098" s="919"/>
      <c r="H1098" s="919"/>
      <c r="I1098" s="919"/>
      <c r="J1098" s="919"/>
      <c r="K1098" s="919"/>
      <c r="L1098" s="919"/>
      <c r="M1098" s="919"/>
      <c r="N1098" s="919"/>
    </row>
    <row r="1099" spans="1:14" ht="16.5" thickBot="1" x14ac:dyDescent="0.25">
      <c r="A1099" s="62"/>
      <c r="B1099" s="1172"/>
      <c r="C1099" s="647"/>
      <c r="D1099" s="946"/>
      <c r="E1099" s="919"/>
      <c r="F1099" s="919"/>
      <c r="G1099" s="919"/>
      <c r="H1099" s="919"/>
      <c r="I1099" s="919"/>
      <c r="J1099" s="919"/>
      <c r="K1099" s="919"/>
      <c r="L1099" s="919"/>
      <c r="M1099" s="919"/>
      <c r="N1099" s="919"/>
    </row>
    <row r="1100" spans="1:14" ht="16.5" thickBot="1" x14ac:dyDescent="0.25">
      <c r="A1100" s="62"/>
      <c r="B1100" s="1172"/>
      <c r="C1100" s="647"/>
      <c r="D1100" s="946"/>
      <c r="E1100" s="919"/>
      <c r="F1100" s="919"/>
      <c r="G1100" s="919"/>
      <c r="H1100" s="919"/>
      <c r="I1100" s="919"/>
      <c r="J1100" s="919"/>
      <c r="K1100" s="919"/>
      <c r="L1100" s="919"/>
      <c r="M1100" s="919"/>
      <c r="N1100" s="919"/>
    </row>
    <row r="1101" spans="1:14" ht="16.5" thickBot="1" x14ac:dyDescent="0.25">
      <c r="A1101" s="62"/>
      <c r="B1101" s="1172"/>
      <c r="C1101" s="647"/>
      <c r="D1101" s="946"/>
      <c r="E1101" s="919"/>
      <c r="F1101" s="919"/>
      <c r="G1101" s="919"/>
      <c r="H1101" s="919"/>
      <c r="I1101" s="919"/>
      <c r="J1101" s="919"/>
      <c r="K1101" s="919"/>
      <c r="L1101" s="919"/>
      <c r="M1101" s="919"/>
      <c r="N1101" s="919"/>
    </row>
    <row r="1102" spans="1:14" ht="16.5" thickBot="1" x14ac:dyDescent="0.25">
      <c r="A1102" s="62"/>
      <c r="B1102" s="1172"/>
      <c r="C1102" s="647"/>
      <c r="D1102" s="946"/>
      <c r="E1102" s="919"/>
      <c r="F1102" s="919"/>
      <c r="G1102" s="919"/>
      <c r="H1102" s="919"/>
      <c r="I1102" s="919"/>
      <c r="J1102" s="919"/>
      <c r="K1102" s="919"/>
      <c r="L1102" s="919"/>
      <c r="M1102" s="919"/>
      <c r="N1102" s="919"/>
    </row>
    <row r="1103" spans="1:14" ht="16.5" thickBot="1" x14ac:dyDescent="0.25">
      <c r="A1103" s="62"/>
      <c r="B1103" s="1172"/>
      <c r="C1103" s="647"/>
      <c r="D1103" s="946"/>
      <c r="E1103" s="919"/>
      <c r="F1103" s="919"/>
      <c r="G1103" s="919"/>
      <c r="H1103" s="919"/>
      <c r="I1103" s="919"/>
      <c r="J1103" s="919"/>
      <c r="K1103" s="919"/>
      <c r="L1103" s="919"/>
      <c r="M1103" s="919"/>
      <c r="N1103" s="919"/>
    </row>
    <row r="1104" spans="1:14" ht="16.5" thickBot="1" x14ac:dyDescent="0.25">
      <c r="A1104" s="62"/>
      <c r="B1104" s="1172"/>
      <c r="C1104" s="647"/>
      <c r="D1104" s="946"/>
      <c r="E1104" s="919"/>
      <c r="F1104" s="919"/>
      <c r="G1104" s="919"/>
      <c r="H1104" s="919"/>
      <c r="I1104" s="919"/>
      <c r="J1104" s="919"/>
      <c r="K1104" s="919"/>
      <c r="L1104" s="919"/>
      <c r="M1104" s="919"/>
      <c r="N1104" s="919"/>
    </row>
    <row r="1105" spans="1:14" ht="16.5" thickBot="1" x14ac:dyDescent="0.25">
      <c r="A1105" s="62"/>
      <c r="B1105" s="1172"/>
      <c r="C1105" s="647"/>
      <c r="D1105" s="946"/>
      <c r="E1105" s="919"/>
      <c r="F1105" s="919"/>
      <c r="G1105" s="919"/>
      <c r="H1105" s="919"/>
      <c r="I1105" s="919"/>
      <c r="J1105" s="919"/>
      <c r="K1105" s="919"/>
      <c r="L1105" s="919"/>
      <c r="M1105" s="919"/>
      <c r="N1105" s="919"/>
    </row>
    <row r="1106" spans="1:14" ht="16.5" thickBot="1" x14ac:dyDescent="0.25">
      <c r="A1106" s="62"/>
      <c r="B1106" s="1172"/>
      <c r="C1106" s="647"/>
      <c r="D1106" s="946"/>
      <c r="E1106" s="919"/>
      <c r="F1106" s="919"/>
      <c r="G1106" s="919"/>
      <c r="H1106" s="919"/>
      <c r="I1106" s="919"/>
      <c r="J1106" s="919"/>
      <c r="K1106" s="919"/>
      <c r="L1106" s="919"/>
      <c r="M1106" s="919"/>
      <c r="N1106" s="919"/>
    </row>
    <row r="1107" spans="1:14" ht="16.5" thickBot="1" x14ac:dyDescent="0.25">
      <c r="A1107" s="62"/>
      <c r="B1107" s="1172"/>
      <c r="C1107" s="647"/>
      <c r="D1107" s="946"/>
      <c r="E1107" s="919"/>
      <c r="F1107" s="919"/>
      <c r="G1107" s="919"/>
      <c r="H1107" s="919"/>
      <c r="I1107" s="919"/>
      <c r="J1107" s="919"/>
      <c r="K1107" s="919"/>
      <c r="L1107" s="919"/>
      <c r="M1107" s="919"/>
      <c r="N1107" s="919"/>
    </row>
    <row r="1108" spans="1:14" ht="16.5" thickBot="1" x14ac:dyDescent="0.25">
      <c r="A1108" s="62"/>
      <c r="B1108" s="1172"/>
      <c r="C1108" s="647"/>
      <c r="D1108" s="946"/>
      <c r="E1108" s="919"/>
      <c r="F1108" s="919"/>
      <c r="G1108" s="919"/>
      <c r="H1108" s="919"/>
      <c r="I1108" s="919"/>
      <c r="J1108" s="919"/>
      <c r="K1108" s="919"/>
      <c r="L1108" s="919"/>
      <c r="M1108" s="919"/>
      <c r="N1108" s="919"/>
    </row>
    <row r="1109" spans="1:14" ht="16.5" thickBot="1" x14ac:dyDescent="0.25">
      <c r="A1109" s="62"/>
      <c r="B1109" s="1172"/>
      <c r="C1109" s="647"/>
      <c r="D1109" s="946"/>
      <c r="E1109" s="919"/>
      <c r="F1109" s="919"/>
      <c r="G1109" s="919"/>
      <c r="H1109" s="919"/>
      <c r="I1109" s="919"/>
      <c r="J1109" s="919"/>
      <c r="K1109" s="919"/>
      <c r="L1109" s="919"/>
      <c r="M1109" s="919"/>
      <c r="N1109" s="919"/>
    </row>
    <row r="1110" spans="1:14" ht="16.5" thickBot="1" x14ac:dyDescent="0.25">
      <c r="A1110" s="62"/>
      <c r="B1110" s="1172"/>
      <c r="C1110" s="647"/>
      <c r="D1110" s="946"/>
      <c r="E1110" s="919"/>
      <c r="F1110" s="919"/>
      <c r="G1110" s="919"/>
      <c r="H1110" s="919"/>
      <c r="I1110" s="919"/>
      <c r="J1110" s="919"/>
      <c r="K1110" s="919"/>
      <c r="L1110" s="919"/>
      <c r="M1110" s="919"/>
      <c r="N1110" s="919"/>
    </row>
    <row r="1111" spans="1:14" ht="16.5" thickBot="1" x14ac:dyDescent="0.25">
      <c r="A1111" s="62"/>
      <c r="B1111" s="1172"/>
      <c r="C1111" s="647"/>
      <c r="D1111" s="946"/>
      <c r="E1111" s="919"/>
      <c r="F1111" s="919"/>
      <c r="G1111" s="919"/>
      <c r="H1111" s="919"/>
      <c r="I1111" s="919"/>
      <c r="J1111" s="919"/>
      <c r="K1111" s="919"/>
      <c r="L1111" s="919"/>
      <c r="M1111" s="919"/>
      <c r="N1111" s="919"/>
    </row>
    <row r="1112" spans="1:14" ht="16.5" thickBot="1" x14ac:dyDescent="0.25">
      <c r="A1112" s="62"/>
      <c r="B1112" s="1172"/>
      <c r="C1112" s="647"/>
      <c r="D1112" s="946"/>
      <c r="E1112" s="919"/>
      <c r="F1112" s="919"/>
      <c r="G1112" s="919"/>
      <c r="H1112" s="919"/>
      <c r="I1112" s="919"/>
      <c r="J1112" s="919"/>
      <c r="K1112" s="919"/>
      <c r="L1112" s="919"/>
      <c r="M1112" s="919"/>
      <c r="N1112" s="919"/>
    </row>
    <row r="1113" spans="1:14" ht="16.5" thickBot="1" x14ac:dyDescent="0.25">
      <c r="A1113" s="62"/>
      <c r="B1113" s="1172"/>
      <c r="C1113" s="647"/>
      <c r="D1113" s="946"/>
      <c r="E1113" s="919"/>
      <c r="F1113" s="919"/>
      <c r="G1113" s="919"/>
      <c r="H1113" s="919"/>
      <c r="I1113" s="919"/>
      <c r="J1113" s="919"/>
      <c r="K1113" s="919"/>
      <c r="L1113" s="919"/>
      <c r="M1113" s="919"/>
      <c r="N1113" s="919"/>
    </row>
    <row r="1114" spans="1:14" ht="16.5" thickBot="1" x14ac:dyDescent="0.25">
      <c r="A1114" s="62"/>
      <c r="B1114" s="1172"/>
      <c r="C1114" s="647"/>
      <c r="D1114" s="946"/>
      <c r="E1114" s="919"/>
      <c r="F1114" s="919"/>
      <c r="G1114" s="919"/>
      <c r="H1114" s="919"/>
      <c r="I1114" s="919"/>
      <c r="J1114" s="919"/>
      <c r="K1114" s="919"/>
      <c r="L1114" s="919"/>
      <c r="M1114" s="919"/>
      <c r="N1114" s="919"/>
    </row>
    <row r="1115" spans="1:14" ht="16.5" thickBot="1" x14ac:dyDescent="0.25">
      <c r="A1115" s="62"/>
      <c r="B1115" s="1172"/>
      <c r="C1115" s="647"/>
      <c r="D1115" s="946"/>
      <c r="E1115" s="919"/>
      <c r="F1115" s="919"/>
      <c r="G1115" s="919"/>
      <c r="H1115" s="919"/>
      <c r="I1115" s="919"/>
      <c r="J1115" s="919"/>
      <c r="K1115" s="919"/>
      <c r="L1115" s="919"/>
      <c r="M1115" s="919"/>
      <c r="N1115" s="919"/>
    </row>
    <row r="1116" spans="1:14" ht="16.5" thickBot="1" x14ac:dyDescent="0.25">
      <c r="A1116" s="62"/>
      <c r="B1116" s="1172"/>
      <c r="C1116" s="647"/>
      <c r="D1116" s="946"/>
      <c r="E1116" s="919"/>
      <c r="F1116" s="919"/>
      <c r="G1116" s="919"/>
      <c r="H1116" s="919"/>
      <c r="I1116" s="919"/>
      <c r="J1116" s="919"/>
      <c r="K1116" s="919"/>
      <c r="L1116" s="919"/>
      <c r="M1116" s="919"/>
      <c r="N1116" s="919"/>
    </row>
    <row r="1117" spans="1:14" ht="16.5" thickBot="1" x14ac:dyDescent="0.25">
      <c r="A1117" s="62"/>
      <c r="B1117" s="1172"/>
      <c r="C1117" s="647"/>
      <c r="D1117" s="946"/>
      <c r="E1117" s="919"/>
      <c r="F1117" s="919"/>
      <c r="G1117" s="919"/>
      <c r="H1117" s="919"/>
      <c r="I1117" s="919"/>
      <c r="J1117" s="919"/>
      <c r="K1117" s="919"/>
      <c r="L1117" s="919"/>
      <c r="M1117" s="919"/>
      <c r="N1117" s="919"/>
    </row>
    <row r="1118" spans="1:14" ht="16.5" thickBot="1" x14ac:dyDescent="0.25">
      <c r="A1118" s="62"/>
      <c r="B1118" s="1172"/>
      <c r="C1118" s="647"/>
      <c r="D1118" s="946"/>
      <c r="E1118" s="919"/>
      <c r="F1118" s="919"/>
      <c r="G1118" s="919"/>
      <c r="H1118" s="919"/>
      <c r="I1118" s="919"/>
      <c r="J1118" s="919"/>
      <c r="K1118" s="919"/>
      <c r="L1118" s="919"/>
      <c r="M1118" s="919"/>
      <c r="N1118" s="919"/>
    </row>
    <row r="1119" spans="1:14" ht="16.5" thickBot="1" x14ac:dyDescent="0.25">
      <c r="A1119" s="62"/>
      <c r="B1119" s="1172"/>
      <c r="C1119" s="647"/>
      <c r="D1119" s="946"/>
      <c r="E1119" s="919"/>
      <c r="F1119" s="919"/>
      <c r="G1119" s="919"/>
      <c r="H1119" s="919"/>
      <c r="I1119" s="919"/>
      <c r="J1119" s="919"/>
      <c r="K1119" s="919"/>
      <c r="L1119" s="919"/>
      <c r="M1119" s="919"/>
      <c r="N1119" s="919"/>
    </row>
    <row r="1120" spans="1:14" ht="16.5" thickBot="1" x14ac:dyDescent="0.25">
      <c r="A1120" s="62"/>
      <c r="B1120" s="1172"/>
      <c r="C1120" s="647"/>
      <c r="D1120" s="946"/>
      <c r="E1120" s="919"/>
      <c r="F1120" s="919"/>
      <c r="G1120" s="919"/>
      <c r="H1120" s="919"/>
      <c r="I1120" s="919"/>
      <c r="J1120" s="919"/>
      <c r="K1120" s="919"/>
      <c r="L1120" s="919"/>
      <c r="M1120" s="919"/>
      <c r="N1120" s="919"/>
    </row>
    <row r="1121" spans="1:14" ht="16.5" thickBot="1" x14ac:dyDescent="0.25">
      <c r="A1121" s="62"/>
      <c r="B1121" s="1172"/>
      <c r="C1121" s="647"/>
      <c r="D1121" s="946"/>
      <c r="E1121" s="919"/>
      <c r="F1121" s="919"/>
      <c r="G1121" s="919"/>
      <c r="H1121" s="919"/>
      <c r="I1121" s="919"/>
      <c r="J1121" s="919"/>
      <c r="K1121" s="919"/>
      <c r="L1121" s="919"/>
      <c r="M1121" s="919"/>
      <c r="N1121" s="919"/>
    </row>
    <row r="1122" spans="1:14" ht="16.5" thickBot="1" x14ac:dyDescent="0.25">
      <c r="A1122" s="62"/>
      <c r="B1122" s="1172"/>
      <c r="C1122" s="647"/>
      <c r="D1122" s="946"/>
      <c r="E1122" s="919"/>
      <c r="F1122" s="919"/>
      <c r="G1122" s="919"/>
      <c r="H1122" s="919"/>
      <c r="I1122" s="919"/>
      <c r="J1122" s="919"/>
      <c r="K1122" s="919"/>
      <c r="L1122" s="919"/>
      <c r="M1122" s="919"/>
      <c r="N1122" s="919"/>
    </row>
    <row r="1123" spans="1:14" ht="16.5" thickBot="1" x14ac:dyDescent="0.25">
      <c r="A1123" s="62"/>
      <c r="B1123" s="1172"/>
      <c r="C1123" s="647"/>
      <c r="D1123" s="946"/>
      <c r="E1123" s="919"/>
      <c r="F1123" s="919"/>
      <c r="G1123" s="919"/>
      <c r="H1123" s="919"/>
      <c r="I1123" s="919"/>
      <c r="J1123" s="919"/>
      <c r="K1123" s="919"/>
      <c r="L1123" s="919"/>
      <c r="M1123" s="919"/>
      <c r="N1123" s="919"/>
    </row>
    <row r="1124" spans="1:14" ht="16.5" thickBot="1" x14ac:dyDescent="0.25">
      <c r="A1124" s="62"/>
      <c r="B1124" s="1172"/>
      <c r="C1124" s="647"/>
      <c r="D1124" s="946"/>
      <c r="E1124" s="919"/>
      <c r="F1124" s="919"/>
      <c r="G1124" s="919"/>
      <c r="H1124" s="919"/>
      <c r="I1124" s="919"/>
      <c r="J1124" s="919"/>
      <c r="K1124" s="919"/>
      <c r="L1124" s="919"/>
      <c r="M1124" s="919"/>
      <c r="N1124" s="919"/>
    </row>
    <row r="1125" spans="1:14" ht="16.5" thickBot="1" x14ac:dyDescent="0.25">
      <c r="A1125" s="62"/>
      <c r="B1125" s="1172"/>
      <c r="C1125" s="647"/>
      <c r="D1125" s="946"/>
      <c r="E1125" s="919"/>
      <c r="F1125" s="919"/>
      <c r="G1125" s="919"/>
      <c r="H1125" s="919"/>
      <c r="I1125" s="919"/>
      <c r="J1125" s="919"/>
      <c r="K1125" s="919"/>
      <c r="L1125" s="919"/>
      <c r="M1125" s="919"/>
      <c r="N1125" s="919"/>
    </row>
    <row r="1126" spans="1:14" ht="16.5" thickBot="1" x14ac:dyDescent="0.25">
      <c r="A1126" s="62"/>
      <c r="B1126" s="1172"/>
      <c r="C1126" s="647"/>
      <c r="D1126" s="946"/>
      <c r="E1126" s="919"/>
      <c r="F1126" s="919"/>
      <c r="G1126" s="919"/>
      <c r="H1126" s="919"/>
      <c r="I1126" s="919"/>
      <c r="J1126" s="919"/>
      <c r="K1126" s="919"/>
      <c r="L1126" s="919"/>
      <c r="M1126" s="919"/>
      <c r="N1126" s="919"/>
    </row>
    <row r="1127" spans="1:14" ht="16.5" thickBot="1" x14ac:dyDescent="0.25">
      <c r="A1127" s="62"/>
      <c r="B1127" s="1172"/>
      <c r="C1127" s="647"/>
      <c r="D1127" s="946"/>
      <c r="E1127" s="919"/>
      <c r="F1127" s="919"/>
      <c r="G1127" s="919"/>
      <c r="H1127" s="919"/>
      <c r="I1127" s="919"/>
      <c r="J1127" s="919"/>
      <c r="K1127" s="919"/>
      <c r="L1127" s="919"/>
      <c r="M1127" s="919"/>
      <c r="N1127" s="919"/>
    </row>
    <row r="1128" spans="1:14" ht="16.5" thickBot="1" x14ac:dyDescent="0.25">
      <c r="A1128" s="62"/>
      <c r="B1128" s="1172"/>
      <c r="C1128" s="647"/>
      <c r="D1128" s="946"/>
      <c r="E1128" s="919"/>
      <c r="F1128" s="919"/>
      <c r="G1128" s="919"/>
      <c r="H1128" s="919"/>
      <c r="I1128" s="919"/>
      <c r="J1128" s="919"/>
      <c r="K1128" s="919"/>
      <c r="L1128" s="919"/>
      <c r="M1128" s="919"/>
      <c r="N1128" s="919"/>
    </row>
    <row r="1129" spans="1:14" ht="16.5" thickBot="1" x14ac:dyDescent="0.25">
      <c r="A1129" s="62"/>
      <c r="B1129" s="1172"/>
      <c r="C1129" s="647"/>
      <c r="D1129" s="946"/>
      <c r="E1129" s="919"/>
      <c r="F1129" s="919"/>
      <c r="G1129" s="919"/>
      <c r="H1129" s="919"/>
      <c r="I1129" s="919"/>
      <c r="J1129" s="919"/>
      <c r="K1129" s="919"/>
      <c r="L1129" s="919"/>
      <c r="M1129" s="919"/>
      <c r="N1129" s="919"/>
    </row>
    <row r="1130" spans="1:14" ht="16.5" thickBot="1" x14ac:dyDescent="0.25">
      <c r="A1130" s="62"/>
      <c r="B1130" s="1172"/>
      <c r="C1130" s="647"/>
      <c r="D1130" s="946"/>
      <c r="E1130" s="919"/>
      <c r="F1130" s="919"/>
      <c r="G1130" s="919"/>
      <c r="H1130" s="919"/>
      <c r="I1130" s="919"/>
      <c r="J1130" s="919"/>
      <c r="K1130" s="919"/>
      <c r="L1130" s="919"/>
      <c r="M1130" s="919"/>
      <c r="N1130" s="919"/>
    </row>
    <row r="1131" spans="1:14" ht="16.5" thickBot="1" x14ac:dyDescent="0.25">
      <c r="A1131" s="62"/>
      <c r="B1131" s="1172"/>
      <c r="C1131" s="647"/>
      <c r="D1131" s="946"/>
      <c r="E1131" s="919"/>
      <c r="F1131" s="919"/>
      <c r="G1131" s="919"/>
      <c r="H1131" s="919"/>
      <c r="I1131" s="919"/>
      <c r="J1131" s="919"/>
      <c r="K1131" s="919"/>
      <c r="L1131" s="919"/>
      <c r="M1131" s="919"/>
      <c r="N1131" s="919"/>
    </row>
    <row r="1132" spans="1:14" ht="16.5" thickBot="1" x14ac:dyDescent="0.25">
      <c r="A1132" s="62"/>
      <c r="B1132" s="1172"/>
      <c r="C1132" s="647"/>
      <c r="D1132" s="946"/>
      <c r="E1132" s="919"/>
      <c r="F1132" s="919"/>
      <c r="G1132" s="919"/>
      <c r="H1132" s="919"/>
      <c r="I1132" s="919"/>
      <c r="J1132" s="919"/>
      <c r="K1132" s="919"/>
      <c r="L1132" s="919"/>
      <c r="M1132" s="919"/>
      <c r="N1132" s="919"/>
    </row>
    <row r="1133" spans="1:14" ht="16.5" thickBot="1" x14ac:dyDescent="0.25">
      <c r="A1133" s="62"/>
      <c r="B1133" s="1172"/>
      <c r="C1133" s="647"/>
      <c r="D1133" s="946"/>
      <c r="E1133" s="919"/>
      <c r="F1133" s="919"/>
      <c r="G1133" s="919"/>
      <c r="H1133" s="919"/>
      <c r="I1133" s="919"/>
      <c r="J1133" s="919"/>
      <c r="K1133" s="919"/>
      <c r="L1133" s="919"/>
      <c r="M1133" s="919"/>
      <c r="N1133" s="919"/>
    </row>
    <row r="1134" spans="1:14" ht="16.5" thickBot="1" x14ac:dyDescent="0.25">
      <c r="A1134" s="62"/>
      <c r="B1134" s="1172"/>
      <c r="C1134" s="647"/>
      <c r="D1134" s="946"/>
      <c r="E1134" s="919"/>
      <c r="F1134" s="919"/>
      <c r="G1134" s="919"/>
      <c r="H1134" s="919"/>
      <c r="I1134" s="919"/>
      <c r="J1134" s="919"/>
      <c r="K1134" s="919"/>
      <c r="L1134" s="919"/>
      <c r="M1134" s="919"/>
      <c r="N1134" s="919"/>
    </row>
    <row r="1135" spans="1:14" ht="16.5" thickBot="1" x14ac:dyDescent="0.25">
      <c r="A1135" s="62"/>
      <c r="B1135" s="1172"/>
      <c r="C1135" s="647"/>
      <c r="D1135" s="946"/>
      <c r="E1135" s="919"/>
      <c r="F1135" s="919"/>
      <c r="G1135" s="919"/>
      <c r="H1135" s="919"/>
      <c r="I1135" s="919"/>
      <c r="J1135" s="919"/>
      <c r="K1135" s="919"/>
      <c r="L1135" s="919"/>
      <c r="M1135" s="919"/>
      <c r="N1135" s="919"/>
    </row>
    <row r="1136" spans="1:14" ht="16.5" thickBot="1" x14ac:dyDescent="0.25">
      <c r="A1136" s="62"/>
      <c r="B1136" s="1172"/>
      <c r="C1136" s="647"/>
      <c r="D1136" s="946"/>
      <c r="E1136" s="919"/>
      <c r="F1136" s="919"/>
      <c r="G1136" s="919"/>
      <c r="H1136" s="919"/>
      <c r="I1136" s="919"/>
      <c r="J1136" s="919"/>
      <c r="K1136" s="919"/>
      <c r="L1136" s="919"/>
      <c r="M1136" s="919"/>
      <c r="N1136" s="919"/>
    </row>
    <row r="1137" spans="1:14" ht="16.5" thickBot="1" x14ac:dyDescent="0.25">
      <c r="A1137" s="62"/>
      <c r="B1137" s="1172"/>
      <c r="C1137" s="647"/>
      <c r="D1137" s="946"/>
      <c r="E1137" s="919"/>
      <c r="F1137" s="919"/>
      <c r="G1137" s="919"/>
      <c r="H1137" s="919"/>
      <c r="I1137" s="919"/>
      <c r="J1137" s="919"/>
      <c r="K1137" s="919"/>
      <c r="L1137" s="919"/>
      <c r="M1137" s="919"/>
      <c r="N1137" s="919"/>
    </row>
    <row r="1138" spans="1:14" ht="16.5" thickBot="1" x14ac:dyDescent="0.25">
      <c r="A1138" s="62"/>
      <c r="B1138" s="1172"/>
      <c r="C1138" s="647"/>
      <c r="D1138" s="946"/>
      <c r="E1138" s="919"/>
      <c r="F1138" s="919"/>
      <c r="G1138" s="919"/>
      <c r="H1138" s="919"/>
      <c r="I1138" s="919"/>
      <c r="J1138" s="919"/>
      <c r="K1138" s="919"/>
      <c r="L1138" s="919"/>
      <c r="M1138" s="919"/>
      <c r="N1138" s="919"/>
    </row>
    <row r="1139" spans="1:14" ht="16.5" thickBot="1" x14ac:dyDescent="0.25">
      <c r="A1139" s="62"/>
      <c r="B1139" s="1172"/>
      <c r="C1139" s="647"/>
      <c r="D1139" s="946"/>
      <c r="E1139" s="919"/>
      <c r="F1139" s="919"/>
      <c r="G1139" s="919"/>
      <c r="H1139" s="919"/>
      <c r="I1139" s="919"/>
      <c r="J1139" s="919"/>
      <c r="K1139" s="919"/>
      <c r="L1139" s="919"/>
      <c r="M1139" s="919"/>
      <c r="N1139" s="919"/>
    </row>
    <row r="1140" spans="1:14" ht="16.5" thickBot="1" x14ac:dyDescent="0.25">
      <c r="A1140" s="62"/>
      <c r="B1140" s="1172"/>
      <c r="C1140" s="647"/>
      <c r="D1140" s="946"/>
      <c r="E1140" s="919"/>
      <c r="F1140" s="919"/>
      <c r="G1140" s="919"/>
      <c r="H1140" s="919"/>
      <c r="I1140" s="919"/>
      <c r="J1140" s="919"/>
      <c r="K1140" s="919"/>
      <c r="L1140" s="919"/>
      <c r="M1140" s="919"/>
      <c r="N1140" s="919"/>
    </row>
    <row r="1141" spans="1:14" ht="16.5" thickBot="1" x14ac:dyDescent="0.25">
      <c r="A1141" s="62"/>
      <c r="B1141" s="1172"/>
      <c r="C1141" s="647"/>
      <c r="D1141" s="946"/>
      <c r="E1141" s="919"/>
      <c r="F1141" s="919"/>
      <c r="G1141" s="919"/>
      <c r="H1141" s="919"/>
      <c r="I1141" s="919"/>
      <c r="J1141" s="919"/>
      <c r="K1141" s="919"/>
      <c r="L1141" s="919"/>
      <c r="M1141" s="919"/>
      <c r="N1141" s="919"/>
    </row>
    <row r="1142" spans="1:14" ht="16.5" thickBot="1" x14ac:dyDescent="0.25">
      <c r="A1142" s="62"/>
      <c r="B1142" s="1172"/>
      <c r="C1142" s="647"/>
      <c r="D1142" s="946"/>
      <c r="E1142" s="919"/>
      <c r="F1142" s="919"/>
      <c r="G1142" s="919"/>
      <c r="H1142" s="919"/>
      <c r="I1142" s="919"/>
      <c r="J1142" s="919"/>
      <c r="K1142" s="919"/>
      <c r="L1142" s="919"/>
      <c r="M1142" s="919"/>
      <c r="N1142" s="919"/>
    </row>
    <row r="1143" spans="1:14" ht="16.5" thickBot="1" x14ac:dyDescent="0.25">
      <c r="A1143" s="62"/>
      <c r="B1143" s="1172"/>
      <c r="C1143" s="647"/>
      <c r="D1143" s="946"/>
      <c r="E1143" s="919"/>
      <c r="F1143" s="919"/>
      <c r="G1143" s="919"/>
      <c r="H1143" s="919"/>
      <c r="I1143" s="919"/>
      <c r="J1143" s="919"/>
      <c r="K1143" s="919"/>
      <c r="L1143" s="919"/>
      <c r="M1143" s="919"/>
      <c r="N1143" s="919"/>
    </row>
    <row r="1144" spans="1:14" ht="16.5" thickBot="1" x14ac:dyDescent="0.25">
      <c r="A1144" s="62"/>
      <c r="B1144" s="1172"/>
      <c r="C1144" s="647"/>
      <c r="D1144" s="946"/>
      <c r="E1144" s="919"/>
      <c r="F1144" s="919"/>
      <c r="G1144" s="919"/>
      <c r="H1144" s="919"/>
      <c r="I1144" s="919"/>
      <c r="J1144" s="919"/>
      <c r="K1144" s="919"/>
      <c r="L1144" s="919"/>
      <c r="M1144" s="919"/>
      <c r="N1144" s="919"/>
    </row>
    <row r="1145" spans="1:14" ht="16.5" thickBot="1" x14ac:dyDescent="0.25">
      <c r="A1145" s="62"/>
      <c r="B1145" s="1172"/>
      <c r="C1145" s="647"/>
      <c r="D1145" s="946"/>
      <c r="E1145" s="919"/>
      <c r="F1145" s="919"/>
      <c r="G1145" s="919"/>
      <c r="H1145" s="919"/>
      <c r="I1145" s="919"/>
      <c r="J1145" s="919"/>
      <c r="K1145" s="919"/>
      <c r="L1145" s="919"/>
      <c r="M1145" s="919"/>
      <c r="N1145" s="919"/>
    </row>
    <row r="1146" spans="1:14" ht="16.5" thickBot="1" x14ac:dyDescent="0.25">
      <c r="A1146" s="62"/>
      <c r="B1146" s="1172"/>
      <c r="C1146" s="647"/>
      <c r="D1146" s="946"/>
      <c r="E1146" s="919"/>
      <c r="F1146" s="919"/>
      <c r="G1146" s="919"/>
      <c r="H1146" s="919"/>
      <c r="I1146" s="919"/>
      <c r="J1146" s="919"/>
      <c r="K1146" s="919"/>
      <c r="L1146" s="919"/>
      <c r="M1146" s="919"/>
      <c r="N1146" s="919"/>
    </row>
    <row r="1147" spans="1:14" ht="16.5" thickBot="1" x14ac:dyDescent="0.25">
      <c r="A1147" s="62"/>
      <c r="B1147" s="1172"/>
      <c r="C1147" s="647"/>
      <c r="D1147" s="946"/>
      <c r="E1147" s="919"/>
      <c r="F1147" s="919"/>
      <c r="G1147" s="919"/>
      <c r="H1147" s="919"/>
      <c r="I1147" s="919"/>
      <c r="J1147" s="919"/>
      <c r="K1147" s="919"/>
      <c r="L1147" s="919"/>
      <c r="M1147" s="919"/>
      <c r="N1147" s="919"/>
    </row>
    <row r="1148" spans="1:14" ht="16.5" thickBot="1" x14ac:dyDescent="0.25">
      <c r="A1148" s="62"/>
      <c r="B1148" s="1172"/>
      <c r="C1148" s="647"/>
      <c r="D1148" s="946"/>
      <c r="E1148" s="919"/>
      <c r="F1148" s="919"/>
      <c r="G1148" s="919"/>
      <c r="H1148" s="919"/>
      <c r="I1148" s="919"/>
      <c r="J1148" s="919"/>
      <c r="K1148" s="919"/>
      <c r="L1148" s="919"/>
      <c r="M1148" s="919"/>
      <c r="N1148" s="919"/>
    </row>
    <row r="1149" spans="1:14" ht="16.5" thickBot="1" x14ac:dyDescent="0.25">
      <c r="A1149" s="62"/>
      <c r="B1149" s="1172"/>
      <c r="C1149" s="647"/>
      <c r="D1149" s="946"/>
      <c r="E1149" s="919"/>
      <c r="F1149" s="919"/>
      <c r="G1149" s="919"/>
      <c r="H1149" s="919"/>
      <c r="I1149" s="919"/>
      <c r="J1149" s="919"/>
      <c r="K1149" s="919"/>
      <c r="L1149" s="919"/>
      <c r="M1149" s="919"/>
      <c r="N1149" s="919"/>
    </row>
    <row r="1150" spans="1:14" ht="16.5" thickBot="1" x14ac:dyDescent="0.25">
      <c r="A1150" s="62"/>
      <c r="B1150" s="1172"/>
      <c r="C1150" s="647"/>
      <c r="D1150" s="946"/>
      <c r="E1150" s="919"/>
      <c r="F1150" s="919"/>
      <c r="G1150" s="919"/>
      <c r="H1150" s="919"/>
      <c r="I1150" s="919"/>
      <c r="J1150" s="919"/>
      <c r="K1150" s="919"/>
      <c r="L1150" s="919"/>
      <c r="M1150" s="919"/>
      <c r="N1150" s="919"/>
    </row>
    <row r="1151" spans="1:14" ht="16.5" thickBot="1" x14ac:dyDescent="0.25">
      <c r="A1151" s="62"/>
      <c r="B1151" s="1172"/>
      <c r="C1151" s="647"/>
      <c r="D1151" s="946"/>
      <c r="E1151" s="919"/>
      <c r="F1151" s="919"/>
      <c r="G1151" s="919"/>
      <c r="H1151" s="919"/>
      <c r="I1151" s="919"/>
      <c r="J1151" s="919"/>
      <c r="K1151" s="919"/>
      <c r="L1151" s="919"/>
      <c r="M1151" s="919"/>
      <c r="N1151" s="919"/>
    </row>
    <row r="1152" spans="1:14" ht="16.5" thickBot="1" x14ac:dyDescent="0.25">
      <c r="A1152" s="62"/>
      <c r="B1152" s="1172"/>
      <c r="C1152" s="647"/>
      <c r="D1152" s="946"/>
      <c r="E1152" s="919"/>
      <c r="F1152" s="919"/>
      <c r="G1152" s="919"/>
      <c r="H1152" s="919"/>
      <c r="I1152" s="919"/>
      <c r="J1152" s="919"/>
      <c r="K1152" s="919"/>
      <c r="L1152" s="919"/>
      <c r="M1152" s="919"/>
      <c r="N1152" s="919"/>
    </row>
    <row r="1153" spans="1:14" ht="16.5" thickBot="1" x14ac:dyDescent="0.25">
      <c r="A1153" s="62"/>
      <c r="B1153" s="1172"/>
      <c r="C1153" s="647"/>
      <c r="D1153" s="946"/>
      <c r="E1153" s="919"/>
      <c r="F1153" s="919"/>
      <c r="G1153" s="919"/>
      <c r="H1153" s="919"/>
      <c r="I1153" s="919"/>
      <c r="J1153" s="919"/>
      <c r="K1153" s="919"/>
      <c r="L1153" s="919"/>
      <c r="M1153" s="919"/>
      <c r="N1153" s="919"/>
    </row>
    <row r="1154" spans="1:14" ht="16.5" thickBot="1" x14ac:dyDescent="0.25">
      <c r="A1154" s="62"/>
      <c r="B1154" s="1172"/>
      <c r="C1154" s="647"/>
      <c r="D1154" s="946"/>
      <c r="E1154" s="919"/>
      <c r="F1154" s="919"/>
      <c r="G1154" s="919"/>
      <c r="H1154" s="919"/>
      <c r="I1154" s="919"/>
      <c r="J1154" s="919"/>
      <c r="K1154" s="919"/>
      <c r="L1154" s="919"/>
      <c r="M1154" s="919"/>
      <c r="N1154" s="919"/>
    </row>
    <row r="1155" spans="1:14" ht="16.5" thickBot="1" x14ac:dyDescent="0.25">
      <c r="A1155" s="62"/>
      <c r="B1155" s="1172"/>
      <c r="C1155" s="647"/>
      <c r="D1155" s="946"/>
      <c r="E1155" s="919"/>
      <c r="F1155" s="919"/>
      <c r="G1155" s="919"/>
      <c r="H1155" s="919"/>
      <c r="I1155" s="919"/>
      <c r="J1155" s="919"/>
      <c r="K1155" s="919"/>
      <c r="L1155" s="919"/>
      <c r="M1155" s="919"/>
      <c r="N1155" s="919"/>
    </row>
    <row r="1156" spans="1:14" ht="16.5" thickBot="1" x14ac:dyDescent="0.25">
      <c r="A1156" s="62"/>
      <c r="B1156" s="1172"/>
      <c r="C1156" s="647"/>
      <c r="D1156" s="946"/>
      <c r="E1156" s="919"/>
      <c r="F1156" s="919"/>
      <c r="G1156" s="919"/>
      <c r="H1156" s="919"/>
      <c r="I1156" s="919"/>
      <c r="J1156" s="919"/>
      <c r="K1156" s="919"/>
      <c r="L1156" s="919"/>
      <c r="M1156" s="919"/>
      <c r="N1156" s="919"/>
    </row>
    <row r="1157" spans="1:14" ht="16.5" thickBot="1" x14ac:dyDescent="0.25">
      <c r="A1157" s="62"/>
      <c r="B1157" s="1172"/>
      <c r="C1157" s="647"/>
      <c r="D1157" s="946"/>
      <c r="E1157" s="919"/>
      <c r="F1157" s="919"/>
      <c r="G1157" s="919"/>
      <c r="H1157" s="919"/>
      <c r="I1157" s="919"/>
      <c r="J1157" s="919"/>
      <c r="K1157" s="919"/>
      <c r="L1157" s="919"/>
      <c r="M1157" s="919"/>
      <c r="N1157" s="919"/>
    </row>
    <row r="1158" spans="1:14" ht="16.5" thickBot="1" x14ac:dyDescent="0.25">
      <c r="A1158" s="62"/>
      <c r="B1158" s="1172"/>
      <c r="C1158" s="647"/>
      <c r="D1158" s="946"/>
      <c r="E1158" s="919"/>
      <c r="F1158" s="919"/>
      <c r="G1158" s="919"/>
      <c r="H1158" s="919"/>
      <c r="I1158" s="919"/>
      <c r="J1158" s="919"/>
      <c r="K1158" s="919"/>
      <c r="L1158" s="919"/>
      <c r="M1158" s="919"/>
      <c r="N1158" s="919"/>
    </row>
    <row r="1159" spans="1:14" ht="16.5" thickBot="1" x14ac:dyDescent="0.25">
      <c r="A1159" s="62"/>
      <c r="B1159" s="1172"/>
      <c r="C1159" s="647"/>
      <c r="D1159" s="946"/>
      <c r="E1159" s="919"/>
      <c r="F1159" s="919"/>
      <c r="G1159" s="919"/>
      <c r="H1159" s="919"/>
      <c r="I1159" s="919"/>
      <c r="J1159" s="919"/>
      <c r="K1159" s="919"/>
      <c r="L1159" s="919"/>
      <c r="M1159" s="919"/>
      <c r="N1159" s="919"/>
    </row>
    <row r="1160" spans="1:14" ht="16.5" thickBot="1" x14ac:dyDescent="0.25">
      <c r="A1160" s="62"/>
      <c r="B1160" s="1172"/>
      <c r="C1160" s="647"/>
      <c r="D1160" s="946"/>
      <c r="E1160" s="919"/>
      <c r="F1160" s="919"/>
      <c r="G1160" s="919"/>
      <c r="H1160" s="919"/>
      <c r="I1160" s="919"/>
      <c r="J1160" s="919"/>
      <c r="K1160" s="919"/>
      <c r="L1160" s="919"/>
      <c r="M1160" s="919"/>
      <c r="N1160" s="919"/>
    </row>
    <row r="1161" spans="1:14" ht="16.5" thickBot="1" x14ac:dyDescent="0.25">
      <c r="A1161" s="62"/>
      <c r="B1161" s="1172"/>
      <c r="C1161" s="647"/>
      <c r="D1161" s="946"/>
      <c r="E1161" s="919"/>
      <c r="F1161" s="919"/>
      <c r="G1161" s="919"/>
      <c r="H1161" s="919"/>
      <c r="I1161" s="919"/>
      <c r="J1161" s="919"/>
      <c r="K1161" s="919"/>
      <c r="L1161" s="919"/>
      <c r="M1161" s="919"/>
      <c r="N1161" s="919"/>
    </row>
    <row r="1162" spans="1:14" ht="16.5" thickBot="1" x14ac:dyDescent="0.25">
      <c r="A1162" s="62"/>
      <c r="B1162" s="1172"/>
      <c r="C1162" s="647"/>
      <c r="D1162" s="946"/>
      <c r="E1162" s="919"/>
      <c r="F1162" s="919"/>
      <c r="G1162" s="919"/>
      <c r="H1162" s="919"/>
      <c r="I1162" s="919"/>
      <c r="J1162" s="919"/>
      <c r="K1162" s="919"/>
      <c r="L1162" s="919"/>
      <c r="M1162" s="919"/>
      <c r="N1162" s="919"/>
    </row>
    <row r="1163" spans="1:14" ht="16.5" thickBot="1" x14ac:dyDescent="0.25">
      <c r="A1163" s="62"/>
      <c r="B1163" s="1172"/>
      <c r="C1163" s="647"/>
      <c r="D1163" s="946"/>
      <c r="E1163" s="919"/>
      <c r="F1163" s="919"/>
      <c r="G1163" s="919"/>
      <c r="H1163" s="919"/>
      <c r="I1163" s="919"/>
      <c r="J1163" s="919"/>
      <c r="K1163" s="919"/>
      <c r="L1163" s="919"/>
      <c r="M1163" s="919"/>
      <c r="N1163" s="919"/>
    </row>
    <row r="1164" spans="1:14" ht="16.5" thickBot="1" x14ac:dyDescent="0.25">
      <c r="A1164" s="62"/>
      <c r="B1164" s="1172"/>
      <c r="C1164" s="647"/>
      <c r="D1164" s="946"/>
      <c r="E1164" s="919"/>
      <c r="F1164" s="919"/>
      <c r="G1164" s="919"/>
      <c r="H1164" s="919"/>
      <c r="I1164" s="919"/>
      <c r="J1164" s="919"/>
      <c r="K1164" s="919"/>
      <c r="L1164" s="919"/>
      <c r="M1164" s="919"/>
      <c r="N1164" s="919"/>
    </row>
    <row r="1165" spans="1:14" ht="16.5" thickBot="1" x14ac:dyDescent="0.25">
      <c r="A1165" s="62"/>
      <c r="B1165" s="1172"/>
      <c r="C1165" s="647"/>
      <c r="D1165" s="946"/>
      <c r="E1165" s="919"/>
      <c r="F1165" s="919"/>
      <c r="G1165" s="919"/>
      <c r="H1165" s="919"/>
      <c r="I1165" s="919"/>
      <c r="J1165" s="919"/>
      <c r="K1165" s="919"/>
      <c r="L1165" s="919"/>
      <c r="M1165" s="919"/>
      <c r="N1165" s="919"/>
    </row>
    <row r="1166" spans="1:14" ht="16.5" thickBot="1" x14ac:dyDescent="0.25">
      <c r="A1166" s="62"/>
      <c r="B1166" s="1172"/>
      <c r="C1166" s="647"/>
      <c r="D1166" s="946"/>
      <c r="E1166" s="919"/>
      <c r="F1166" s="919"/>
      <c r="G1166" s="919"/>
      <c r="H1166" s="919"/>
      <c r="I1166" s="919"/>
      <c r="J1166" s="919"/>
      <c r="K1166" s="919"/>
      <c r="L1166" s="919"/>
      <c r="M1166" s="919"/>
      <c r="N1166" s="919"/>
    </row>
    <row r="1167" spans="1:14" ht="16.5" thickBot="1" x14ac:dyDescent="0.25">
      <c r="A1167" s="62"/>
      <c r="B1167" s="1172"/>
      <c r="C1167" s="647"/>
      <c r="D1167" s="946"/>
      <c r="E1167" s="919"/>
      <c r="F1167" s="919"/>
      <c r="G1167" s="919"/>
      <c r="H1167" s="919"/>
      <c r="I1167" s="919"/>
      <c r="J1167" s="919"/>
      <c r="K1167" s="919"/>
      <c r="L1167" s="919"/>
      <c r="M1167" s="919"/>
      <c r="N1167" s="919"/>
    </row>
    <row r="1168" spans="1:14" ht="16.5" thickBot="1" x14ac:dyDescent="0.25">
      <c r="A1168" s="62"/>
      <c r="B1168" s="1172"/>
      <c r="C1168" s="647"/>
      <c r="D1168" s="946"/>
      <c r="E1168" s="919"/>
      <c r="F1168" s="919"/>
      <c r="G1168" s="919"/>
      <c r="H1168" s="919"/>
      <c r="I1168" s="919"/>
      <c r="J1168" s="919"/>
      <c r="K1168" s="919"/>
      <c r="L1168" s="919"/>
      <c r="M1168" s="919"/>
      <c r="N1168" s="919"/>
    </row>
    <row r="1169" spans="1:14" ht="16.5" thickBot="1" x14ac:dyDescent="0.25">
      <c r="A1169" s="62"/>
      <c r="B1169" s="1172"/>
      <c r="C1169" s="647"/>
      <c r="D1169" s="946"/>
      <c r="E1169" s="919"/>
      <c r="F1169" s="919"/>
      <c r="G1169" s="919"/>
      <c r="H1169" s="919"/>
      <c r="I1169" s="919"/>
      <c r="J1169" s="919"/>
      <c r="K1169" s="919"/>
      <c r="L1169" s="919"/>
      <c r="M1169" s="919"/>
      <c r="N1169" s="919"/>
    </row>
    <row r="1170" spans="1:14" ht="16.5" thickBot="1" x14ac:dyDescent="0.25">
      <c r="A1170" s="62"/>
      <c r="B1170" s="1172"/>
      <c r="C1170" s="647"/>
      <c r="D1170" s="946"/>
      <c r="E1170" s="919"/>
      <c r="F1170" s="919"/>
      <c r="G1170" s="919"/>
      <c r="H1170" s="919"/>
      <c r="I1170" s="919"/>
      <c r="J1170" s="919"/>
      <c r="K1170" s="919"/>
      <c r="L1170" s="919"/>
      <c r="M1170" s="919"/>
      <c r="N1170" s="919"/>
    </row>
    <row r="1171" spans="1:14" ht="16.5" thickBot="1" x14ac:dyDescent="0.25">
      <c r="A1171" s="62"/>
      <c r="B1171" s="1172"/>
      <c r="C1171" s="647"/>
      <c r="D1171" s="946"/>
      <c r="E1171" s="919"/>
      <c r="F1171" s="919"/>
      <c r="G1171" s="919"/>
      <c r="H1171" s="919"/>
      <c r="I1171" s="919"/>
      <c r="J1171" s="919"/>
      <c r="K1171" s="919"/>
      <c r="L1171" s="919"/>
      <c r="M1171" s="919"/>
      <c r="N1171" s="919"/>
    </row>
    <row r="1172" spans="1:14" ht="16.5" thickBot="1" x14ac:dyDescent="0.25">
      <c r="A1172" s="62"/>
      <c r="B1172" s="1172"/>
      <c r="C1172" s="647"/>
      <c r="D1172" s="946"/>
      <c r="E1172" s="919"/>
      <c r="F1172" s="919"/>
      <c r="G1172" s="919"/>
      <c r="H1172" s="919"/>
      <c r="I1172" s="919"/>
      <c r="J1172" s="919"/>
      <c r="K1172" s="919"/>
      <c r="L1172" s="919"/>
      <c r="M1172" s="919"/>
      <c r="N1172" s="919"/>
    </row>
    <row r="1173" spans="1:14" ht="16.5" thickBot="1" x14ac:dyDescent="0.25">
      <c r="A1173" s="62"/>
      <c r="B1173" s="1172"/>
      <c r="C1173" s="647"/>
      <c r="D1173" s="946"/>
      <c r="E1173" s="919"/>
      <c r="F1173" s="919"/>
      <c r="G1173" s="919"/>
      <c r="H1173" s="919"/>
      <c r="I1173" s="919"/>
      <c r="J1173" s="919"/>
      <c r="K1173" s="919"/>
      <c r="L1173" s="919"/>
      <c r="M1173" s="919"/>
      <c r="N1173" s="919"/>
    </row>
    <row r="1174" spans="1:14" ht="16.5" thickBot="1" x14ac:dyDescent="0.25">
      <c r="A1174" s="62"/>
      <c r="B1174" s="1172"/>
      <c r="C1174" s="647"/>
      <c r="D1174" s="946"/>
      <c r="E1174" s="919"/>
      <c r="F1174" s="919"/>
      <c r="G1174" s="919"/>
      <c r="H1174" s="919"/>
      <c r="I1174" s="919"/>
      <c r="J1174" s="919"/>
      <c r="K1174" s="919"/>
      <c r="L1174" s="919"/>
      <c r="M1174" s="919"/>
      <c r="N1174" s="919"/>
    </row>
    <row r="1175" spans="1:14" ht="16.5" thickBot="1" x14ac:dyDescent="0.25">
      <c r="A1175" s="62"/>
      <c r="B1175" s="1172"/>
      <c r="C1175" s="647"/>
      <c r="D1175" s="946"/>
      <c r="E1175" s="919"/>
      <c r="F1175" s="919"/>
      <c r="G1175" s="919"/>
      <c r="H1175" s="919"/>
      <c r="I1175" s="919"/>
      <c r="J1175" s="919"/>
      <c r="K1175" s="919"/>
      <c r="L1175" s="919"/>
      <c r="M1175" s="919"/>
      <c r="N1175" s="919"/>
    </row>
    <row r="1176" spans="1:14" ht="16.5" thickBot="1" x14ac:dyDescent="0.25">
      <c r="A1176" s="62"/>
      <c r="B1176" s="1172"/>
      <c r="C1176" s="647"/>
      <c r="D1176" s="946"/>
      <c r="E1176" s="919"/>
      <c r="F1176" s="919"/>
      <c r="G1176" s="919"/>
      <c r="H1176" s="919"/>
      <c r="I1176" s="919"/>
      <c r="J1176" s="919"/>
      <c r="K1176" s="919"/>
      <c r="L1176" s="919"/>
      <c r="M1176" s="919"/>
      <c r="N1176" s="919"/>
    </row>
    <row r="1177" spans="1:14" ht="16.5" thickBot="1" x14ac:dyDescent="0.25">
      <c r="A1177" s="62"/>
      <c r="B1177" s="1172"/>
      <c r="C1177" s="647"/>
      <c r="D1177" s="946"/>
      <c r="E1177" s="919"/>
      <c r="F1177" s="919"/>
      <c r="G1177" s="919"/>
      <c r="H1177" s="919"/>
      <c r="I1177" s="919"/>
      <c r="J1177" s="919"/>
      <c r="K1177" s="919"/>
      <c r="L1177" s="919"/>
      <c r="M1177" s="919"/>
      <c r="N1177" s="919"/>
    </row>
    <row r="1178" spans="1:14" ht="16.5" thickBot="1" x14ac:dyDescent="0.25">
      <c r="A1178" s="62"/>
      <c r="B1178" s="1172"/>
      <c r="C1178" s="647"/>
      <c r="D1178" s="946"/>
      <c r="E1178" s="919"/>
      <c r="F1178" s="919"/>
      <c r="G1178" s="919"/>
      <c r="H1178" s="919"/>
      <c r="I1178" s="919"/>
      <c r="J1178" s="919"/>
      <c r="K1178" s="919"/>
      <c r="L1178" s="919"/>
      <c r="M1178" s="919"/>
      <c r="N1178" s="919"/>
    </row>
    <row r="1179" spans="1:14" ht="16.5" thickBot="1" x14ac:dyDescent="0.25">
      <c r="A1179" s="62"/>
      <c r="B1179" s="1172"/>
      <c r="C1179" s="647"/>
      <c r="D1179" s="946"/>
      <c r="E1179" s="919"/>
      <c r="F1179" s="919"/>
      <c r="G1179" s="919"/>
      <c r="H1179" s="919"/>
      <c r="I1179" s="919"/>
      <c r="J1179" s="919"/>
      <c r="K1179" s="919"/>
      <c r="L1179" s="919"/>
      <c r="M1179" s="919"/>
      <c r="N1179" s="919"/>
    </row>
    <row r="1180" spans="1:14" ht="16.5" thickBot="1" x14ac:dyDescent="0.25">
      <c r="A1180" s="62"/>
      <c r="B1180" s="1172"/>
      <c r="C1180" s="647"/>
      <c r="D1180" s="946"/>
      <c r="E1180" s="919"/>
      <c r="F1180" s="919"/>
      <c r="G1180" s="919"/>
      <c r="H1180" s="919"/>
      <c r="I1180" s="919"/>
      <c r="J1180" s="919"/>
      <c r="K1180" s="919"/>
      <c r="L1180" s="919"/>
      <c r="M1180" s="919"/>
      <c r="N1180" s="919"/>
    </row>
    <row r="1181" spans="1:14" ht="16.5" thickBot="1" x14ac:dyDescent="0.25">
      <c r="A1181" s="62"/>
      <c r="B1181" s="1172"/>
      <c r="C1181" s="647"/>
      <c r="D1181" s="946"/>
      <c r="E1181" s="919"/>
      <c r="F1181" s="919"/>
      <c r="G1181" s="919"/>
      <c r="H1181" s="919"/>
      <c r="I1181" s="919"/>
      <c r="J1181" s="919"/>
      <c r="K1181" s="919"/>
      <c r="L1181" s="919"/>
      <c r="M1181" s="919"/>
      <c r="N1181" s="919"/>
    </row>
    <row r="1182" spans="1:14" ht="16.5" thickBot="1" x14ac:dyDescent="0.25">
      <c r="A1182" s="62"/>
      <c r="B1182" s="1172"/>
      <c r="C1182" s="647"/>
      <c r="D1182" s="946"/>
      <c r="E1182" s="919"/>
      <c r="F1182" s="919"/>
      <c r="G1182" s="919"/>
      <c r="H1182" s="919"/>
      <c r="I1182" s="919"/>
      <c r="J1182" s="919"/>
      <c r="K1182" s="919"/>
      <c r="L1182" s="919"/>
      <c r="M1182" s="919"/>
      <c r="N1182" s="919"/>
    </row>
    <row r="1183" spans="1:14" ht="16.5" thickBot="1" x14ac:dyDescent="0.25">
      <c r="A1183" s="62"/>
      <c r="B1183" s="1172"/>
      <c r="C1183" s="647"/>
      <c r="D1183" s="946"/>
      <c r="E1183" s="919"/>
      <c r="F1183" s="919"/>
      <c r="G1183" s="919"/>
      <c r="H1183" s="919"/>
      <c r="I1183" s="919"/>
      <c r="J1183" s="919"/>
      <c r="K1183" s="919"/>
      <c r="L1183" s="919"/>
      <c r="M1183" s="919"/>
      <c r="N1183" s="919"/>
    </row>
    <row r="1184" spans="1:14" ht="16.5" thickBot="1" x14ac:dyDescent="0.25">
      <c r="A1184" s="62"/>
      <c r="B1184" s="1172"/>
      <c r="C1184" s="647"/>
      <c r="D1184" s="946"/>
      <c r="E1184" s="919"/>
      <c r="F1184" s="919"/>
      <c r="G1184" s="919"/>
      <c r="H1184" s="919"/>
      <c r="I1184" s="919"/>
      <c r="J1184" s="919"/>
      <c r="K1184" s="919"/>
      <c r="L1184" s="919"/>
      <c r="M1184" s="919"/>
      <c r="N1184" s="919"/>
    </row>
    <row r="1185" spans="1:14" ht="16.5" thickBot="1" x14ac:dyDescent="0.25">
      <c r="A1185" s="62"/>
      <c r="B1185" s="1172"/>
      <c r="C1185" s="647"/>
      <c r="D1185" s="946"/>
      <c r="E1185" s="919"/>
      <c r="F1185" s="919"/>
      <c r="G1185" s="919"/>
      <c r="H1185" s="919"/>
      <c r="I1185" s="919"/>
      <c r="J1185" s="919"/>
      <c r="K1185" s="919"/>
      <c r="L1185" s="919"/>
      <c r="M1185" s="919"/>
      <c r="N1185" s="919"/>
    </row>
    <row r="1186" spans="1:14" ht="16.5" thickBot="1" x14ac:dyDescent="0.25">
      <c r="A1186" s="62"/>
      <c r="B1186" s="1172"/>
      <c r="C1186" s="647"/>
      <c r="D1186" s="946"/>
      <c r="E1186" s="919"/>
      <c r="F1186" s="919"/>
      <c r="G1186" s="919"/>
      <c r="H1186" s="919"/>
      <c r="I1186" s="919"/>
      <c r="J1186" s="919"/>
      <c r="K1186" s="919"/>
      <c r="L1186" s="919"/>
      <c r="M1186" s="919"/>
      <c r="N1186" s="919"/>
    </row>
    <row r="1187" spans="1:14" ht="16.5" thickBot="1" x14ac:dyDescent="0.25">
      <c r="A1187" s="62"/>
      <c r="B1187" s="1172"/>
      <c r="C1187" s="647"/>
      <c r="D1187" s="946"/>
      <c r="E1187" s="919"/>
      <c r="F1187" s="919"/>
      <c r="G1187" s="919"/>
      <c r="H1187" s="919"/>
      <c r="I1187" s="919"/>
      <c r="J1187" s="919"/>
      <c r="K1187" s="919"/>
      <c r="L1187" s="919"/>
      <c r="M1187" s="919"/>
      <c r="N1187" s="919"/>
    </row>
    <row r="1188" spans="1:14" ht="16.5" thickBot="1" x14ac:dyDescent="0.25">
      <c r="A1188" s="62"/>
      <c r="B1188" s="1172"/>
      <c r="C1188" s="647"/>
      <c r="D1188" s="946"/>
      <c r="E1188" s="919"/>
      <c r="F1188" s="919"/>
      <c r="G1188" s="919"/>
      <c r="H1188" s="919"/>
      <c r="I1188" s="919"/>
      <c r="J1188" s="919"/>
      <c r="K1188" s="919"/>
      <c r="L1188" s="919"/>
      <c r="M1188" s="919"/>
      <c r="N1188" s="919"/>
    </row>
    <row r="1189" spans="1:14" ht="16.5" thickBot="1" x14ac:dyDescent="0.25">
      <c r="A1189" s="62"/>
      <c r="B1189" s="1172"/>
      <c r="C1189" s="647"/>
      <c r="D1189" s="946"/>
      <c r="E1189" s="919"/>
      <c r="F1189" s="919"/>
      <c r="G1189" s="919"/>
      <c r="H1189" s="919"/>
      <c r="I1189" s="919"/>
      <c r="J1189" s="919"/>
      <c r="K1189" s="919"/>
      <c r="L1189" s="919"/>
      <c r="M1189" s="919"/>
      <c r="N1189" s="919"/>
    </row>
    <row r="1190" spans="1:14" ht="16.5" thickBot="1" x14ac:dyDescent="0.25">
      <c r="A1190" s="62"/>
      <c r="B1190" s="1172"/>
      <c r="C1190" s="647"/>
      <c r="D1190" s="946"/>
      <c r="E1190" s="919"/>
      <c r="F1190" s="919"/>
      <c r="G1190" s="919"/>
      <c r="H1190" s="919"/>
      <c r="I1190" s="919"/>
      <c r="J1190" s="919"/>
      <c r="K1190" s="919"/>
      <c r="L1190" s="919"/>
      <c r="M1190" s="919"/>
      <c r="N1190" s="919"/>
    </row>
    <row r="1191" spans="1:14" ht="16.5" thickBot="1" x14ac:dyDescent="0.25">
      <c r="A1191" s="62"/>
      <c r="B1191" s="1172"/>
      <c r="C1191" s="647"/>
      <c r="D1191" s="946"/>
      <c r="E1191" s="919"/>
      <c r="F1191" s="919"/>
      <c r="G1191" s="919"/>
      <c r="H1191" s="919"/>
      <c r="I1191" s="919"/>
      <c r="J1191" s="919"/>
      <c r="K1191" s="919"/>
      <c r="L1191" s="919"/>
      <c r="M1191" s="919"/>
      <c r="N1191" s="919"/>
    </row>
    <row r="1192" spans="1:14" ht="16.5" thickBot="1" x14ac:dyDescent="0.25">
      <c r="A1192" s="62"/>
      <c r="B1192" s="1172"/>
      <c r="C1192" s="647"/>
      <c r="D1192" s="946"/>
      <c r="E1192" s="919"/>
      <c r="F1192" s="919"/>
      <c r="G1192" s="919"/>
      <c r="H1192" s="919"/>
      <c r="I1192" s="919"/>
      <c r="J1192" s="919"/>
      <c r="K1192" s="919"/>
      <c r="L1192" s="919"/>
      <c r="M1192" s="919"/>
      <c r="N1192" s="919"/>
    </row>
    <row r="1193" spans="1:14" ht="16.5" thickBot="1" x14ac:dyDescent="0.25">
      <c r="A1193" s="62"/>
      <c r="B1193" s="1172"/>
      <c r="C1193" s="647"/>
      <c r="D1193" s="946"/>
      <c r="E1193" s="919"/>
      <c r="F1193" s="919"/>
      <c r="G1193" s="919"/>
      <c r="H1193" s="919"/>
      <c r="I1193" s="919"/>
      <c r="J1193" s="919"/>
      <c r="K1193" s="919"/>
      <c r="L1193" s="919"/>
      <c r="M1193" s="919"/>
      <c r="N1193" s="919"/>
    </row>
    <row r="1194" spans="1:14" ht="16.5" thickBot="1" x14ac:dyDescent="0.25">
      <c r="A1194" s="62"/>
      <c r="B1194" s="1172"/>
      <c r="C1194" s="647"/>
      <c r="D1194" s="946"/>
      <c r="E1194" s="919"/>
      <c r="F1194" s="919"/>
      <c r="G1194" s="919"/>
      <c r="H1194" s="919"/>
      <c r="I1194" s="919"/>
      <c r="J1194" s="919"/>
      <c r="K1194" s="919"/>
      <c r="L1194" s="919"/>
      <c r="M1194" s="919"/>
      <c r="N1194" s="919"/>
    </row>
    <row r="1195" spans="1:14" ht="16.5" thickBot="1" x14ac:dyDescent="0.25">
      <c r="A1195" s="62"/>
      <c r="B1195" s="1172"/>
      <c r="C1195" s="647"/>
      <c r="D1195" s="946"/>
      <c r="E1195" s="919"/>
      <c r="F1195" s="919"/>
      <c r="G1195" s="919"/>
      <c r="H1195" s="919"/>
      <c r="I1195" s="919"/>
      <c r="J1195" s="919"/>
      <c r="K1195" s="919"/>
      <c r="L1195" s="919"/>
      <c r="M1195" s="919"/>
      <c r="N1195" s="919"/>
    </row>
    <row r="1196" spans="1:14" ht="16.5" thickBot="1" x14ac:dyDescent="0.25">
      <c r="A1196" s="62"/>
      <c r="B1196" s="1172"/>
      <c r="C1196" s="647"/>
      <c r="D1196" s="946"/>
      <c r="E1196" s="919"/>
      <c r="F1196" s="919"/>
      <c r="G1196" s="919"/>
      <c r="H1196" s="919"/>
      <c r="I1196" s="919"/>
      <c r="J1196" s="919"/>
      <c r="K1196" s="919"/>
      <c r="L1196" s="919"/>
      <c r="M1196" s="919"/>
      <c r="N1196" s="919"/>
    </row>
    <row r="1197" spans="1:14" ht="16.5" thickBot="1" x14ac:dyDescent="0.25">
      <c r="A1197" s="62"/>
      <c r="B1197" s="1172"/>
      <c r="C1197" s="647"/>
      <c r="D1197" s="946"/>
      <c r="E1197" s="919"/>
      <c r="F1197" s="919"/>
      <c r="G1197" s="919"/>
      <c r="H1197" s="919"/>
      <c r="I1197" s="919"/>
      <c r="J1197" s="919"/>
      <c r="K1197" s="919"/>
      <c r="L1197" s="919"/>
      <c r="M1197" s="919"/>
      <c r="N1197" s="919"/>
    </row>
    <row r="1198" spans="1:14" ht="16.5" thickBot="1" x14ac:dyDescent="0.25">
      <c r="A1198" s="62"/>
      <c r="B1198" s="1172"/>
      <c r="C1198" s="647"/>
      <c r="D1198" s="946"/>
      <c r="E1198" s="919"/>
      <c r="F1198" s="919"/>
      <c r="G1198" s="919"/>
      <c r="H1198" s="919"/>
      <c r="I1198" s="919"/>
      <c r="J1198" s="919"/>
      <c r="K1198" s="919"/>
      <c r="L1198" s="919"/>
      <c r="M1198" s="919"/>
      <c r="N1198" s="919"/>
    </row>
    <row r="1199" spans="1:14" ht="16.5" thickBot="1" x14ac:dyDescent="0.25">
      <c r="A1199" s="62"/>
      <c r="B1199" s="1172"/>
      <c r="C1199" s="647"/>
      <c r="D1199" s="946"/>
      <c r="E1199" s="919"/>
      <c r="F1199" s="919"/>
      <c r="G1199" s="919"/>
      <c r="H1199" s="919"/>
      <c r="I1199" s="919"/>
      <c r="J1199" s="919"/>
      <c r="K1199" s="919"/>
      <c r="L1199" s="919"/>
      <c r="M1199" s="919"/>
      <c r="N1199" s="919"/>
    </row>
    <row r="1200" spans="1:14" ht="16.5" thickBot="1" x14ac:dyDescent="0.25">
      <c r="A1200" s="62"/>
      <c r="B1200" s="1172"/>
      <c r="C1200" s="647"/>
      <c r="D1200" s="946"/>
      <c r="E1200" s="919"/>
      <c r="F1200" s="919"/>
      <c r="G1200" s="919"/>
      <c r="H1200" s="919"/>
      <c r="I1200" s="919"/>
      <c r="J1200" s="919"/>
      <c r="K1200" s="919"/>
      <c r="L1200" s="919"/>
      <c r="M1200" s="919"/>
      <c r="N1200" s="919"/>
    </row>
    <row r="1201" spans="1:14" ht="16.5" thickBot="1" x14ac:dyDescent="0.25">
      <c r="A1201" s="62"/>
      <c r="B1201" s="1172"/>
      <c r="C1201" s="647"/>
      <c r="D1201" s="946"/>
      <c r="E1201" s="919"/>
      <c r="F1201" s="919"/>
      <c r="G1201" s="919"/>
      <c r="H1201" s="919"/>
      <c r="I1201" s="919"/>
      <c r="J1201" s="919"/>
      <c r="K1201" s="919"/>
      <c r="L1201" s="919"/>
      <c r="M1201" s="919"/>
      <c r="N1201" s="919"/>
    </row>
    <row r="1202" spans="1:14" ht="16.5" thickBot="1" x14ac:dyDescent="0.25">
      <c r="A1202" s="62"/>
      <c r="B1202" s="1172"/>
      <c r="C1202" s="647"/>
      <c r="D1202" s="946"/>
      <c r="E1202" s="1173"/>
      <c r="F1202" s="919"/>
      <c r="G1202" s="919"/>
      <c r="H1202" s="919"/>
      <c r="I1202" s="919"/>
      <c r="J1202" s="919"/>
      <c r="K1202" s="919"/>
      <c r="L1202" s="919"/>
      <c r="M1202" s="919"/>
      <c r="N1202" s="919"/>
    </row>
    <row r="1203" spans="1:14" ht="16.5" thickBot="1" x14ac:dyDescent="0.25">
      <c r="A1203" s="62"/>
      <c r="B1203" s="1172"/>
      <c r="C1203" s="647"/>
      <c r="D1203" s="946"/>
      <c r="E1203" s="919"/>
      <c r="F1203" s="919"/>
      <c r="G1203" s="919"/>
      <c r="H1203" s="919"/>
      <c r="I1203" s="919"/>
      <c r="J1203" s="919"/>
      <c r="K1203" s="919"/>
      <c r="L1203" s="919"/>
      <c r="M1203" s="919"/>
      <c r="N1203" s="919"/>
    </row>
    <row r="1204" spans="1:14" ht="16.5" thickBot="1" x14ac:dyDescent="0.25">
      <c r="A1204" s="62"/>
      <c r="B1204" s="1172"/>
      <c r="C1204" s="647"/>
      <c r="D1204" s="946"/>
      <c r="E1204" s="919"/>
      <c r="F1204" s="919"/>
      <c r="G1204" s="919"/>
      <c r="H1204" s="919"/>
      <c r="I1204" s="919"/>
      <c r="J1204" s="919"/>
      <c r="K1204" s="919"/>
      <c r="L1204" s="919"/>
      <c r="M1204" s="919"/>
      <c r="N1204" s="919"/>
    </row>
    <row r="1205" spans="1:14" ht="16.5" thickBot="1" x14ac:dyDescent="0.25">
      <c r="A1205" s="62"/>
      <c r="B1205" s="1172"/>
      <c r="C1205" s="647"/>
      <c r="D1205" s="946"/>
      <c r="E1205" s="919"/>
      <c r="F1205" s="919"/>
      <c r="G1205" s="919"/>
      <c r="H1205" s="919"/>
      <c r="I1205" s="919"/>
      <c r="J1205" s="919"/>
      <c r="K1205" s="919"/>
      <c r="L1205" s="919"/>
      <c r="M1205" s="919"/>
      <c r="N1205" s="919"/>
    </row>
    <row r="1206" spans="1:14" ht="16.5" thickBot="1" x14ac:dyDescent="0.25">
      <c r="A1206" s="62"/>
      <c r="B1206" s="1172"/>
      <c r="C1206" s="647"/>
      <c r="D1206" s="946"/>
      <c r="E1206" s="919"/>
      <c r="F1206" s="919"/>
      <c r="G1206" s="919"/>
      <c r="H1206" s="919"/>
      <c r="I1206" s="919"/>
      <c r="J1206" s="919"/>
      <c r="K1206" s="919"/>
      <c r="L1206" s="919"/>
      <c r="M1206" s="919"/>
      <c r="N1206" s="919"/>
    </row>
    <row r="1207" spans="1:14" ht="16.5" thickBot="1" x14ac:dyDescent="0.25">
      <c r="A1207" s="62"/>
      <c r="B1207" s="1172"/>
      <c r="C1207" s="647"/>
      <c r="D1207" s="946"/>
      <c r="E1207" s="919"/>
      <c r="F1207" s="919"/>
      <c r="G1207" s="919"/>
      <c r="H1207" s="919"/>
      <c r="I1207" s="919"/>
      <c r="J1207" s="919"/>
      <c r="K1207" s="919"/>
      <c r="L1207" s="919"/>
      <c r="M1207" s="919"/>
      <c r="N1207" s="919"/>
    </row>
    <row r="1208" spans="1:14" ht="16.5" thickBot="1" x14ac:dyDescent="0.25">
      <c r="A1208" s="62"/>
      <c r="B1208" s="1172"/>
      <c r="C1208" s="647"/>
      <c r="D1208" s="946"/>
      <c r="E1208" s="919"/>
      <c r="F1208" s="919"/>
      <c r="G1208" s="919"/>
      <c r="H1208" s="919"/>
      <c r="I1208" s="919"/>
      <c r="J1208" s="919"/>
      <c r="K1208" s="919"/>
      <c r="L1208" s="919"/>
      <c r="M1208" s="919"/>
      <c r="N1208" s="919"/>
    </row>
    <row r="1209" spans="1:14" ht="16.5" thickBot="1" x14ac:dyDescent="0.25">
      <c r="A1209" s="62"/>
      <c r="B1209" s="1172"/>
      <c r="C1209" s="647"/>
      <c r="D1209" s="946"/>
      <c r="E1209" s="919"/>
      <c r="F1209" s="919"/>
      <c r="G1209" s="919"/>
      <c r="H1209" s="919"/>
      <c r="I1209" s="919"/>
      <c r="J1209" s="919"/>
      <c r="K1209" s="919"/>
      <c r="L1209" s="919"/>
      <c r="M1209" s="919"/>
      <c r="N1209" s="919"/>
    </row>
    <row r="1210" spans="1:14" ht="16.5" thickBot="1" x14ac:dyDescent="0.25">
      <c r="A1210" s="62"/>
      <c r="B1210" s="1172"/>
      <c r="C1210" s="647"/>
      <c r="D1210" s="946"/>
      <c r="E1210" s="919"/>
      <c r="F1210" s="919"/>
      <c r="G1210" s="919"/>
      <c r="H1210" s="919"/>
      <c r="I1210" s="919"/>
      <c r="J1210" s="919"/>
      <c r="K1210" s="919"/>
      <c r="L1210" s="919"/>
      <c r="M1210" s="919"/>
      <c r="N1210" s="919"/>
    </row>
    <row r="1211" spans="1:14" ht="16.5" thickBot="1" x14ac:dyDescent="0.25">
      <c r="A1211" s="62"/>
      <c r="B1211" s="1172"/>
      <c r="C1211" s="647"/>
      <c r="D1211" s="946"/>
      <c r="E1211" s="919"/>
      <c r="F1211" s="919"/>
      <c r="G1211" s="919"/>
      <c r="H1211" s="919"/>
      <c r="I1211" s="919"/>
      <c r="J1211" s="919"/>
      <c r="K1211" s="919"/>
      <c r="L1211" s="919"/>
      <c r="M1211" s="919"/>
      <c r="N1211" s="919"/>
    </row>
    <row r="1212" spans="1:14" ht="16.5" thickBot="1" x14ac:dyDescent="0.25">
      <c r="A1212" s="62"/>
      <c r="B1212" s="1172"/>
      <c r="C1212" s="647"/>
      <c r="D1212" s="946"/>
      <c r="E1212" s="919"/>
      <c r="F1212" s="919"/>
      <c r="G1212" s="919"/>
      <c r="H1212" s="919"/>
      <c r="I1212" s="919"/>
      <c r="J1212" s="919"/>
      <c r="K1212" s="919"/>
      <c r="L1212" s="919"/>
      <c r="M1212" s="919"/>
      <c r="N1212" s="919"/>
    </row>
    <row r="1213" spans="1:14" ht="16.5" thickBot="1" x14ac:dyDescent="0.25">
      <c r="A1213" s="62"/>
      <c r="B1213" s="1172"/>
      <c r="C1213" s="647"/>
      <c r="D1213" s="946"/>
      <c r="E1213" s="919"/>
      <c r="F1213" s="919"/>
      <c r="G1213" s="919"/>
      <c r="H1213" s="919"/>
      <c r="I1213" s="919"/>
      <c r="J1213" s="919"/>
      <c r="K1213" s="919"/>
      <c r="L1213" s="919"/>
      <c r="M1213" s="919"/>
      <c r="N1213" s="919"/>
    </row>
    <row r="1214" spans="1:14" ht="16.5" thickBot="1" x14ac:dyDescent="0.25">
      <c r="A1214" s="62"/>
      <c r="B1214" s="1172"/>
      <c r="C1214" s="647"/>
      <c r="D1214" s="946"/>
      <c r="E1214" s="919"/>
      <c r="F1214" s="919"/>
      <c r="G1214" s="919"/>
      <c r="H1214" s="919"/>
      <c r="I1214" s="919"/>
      <c r="J1214" s="919"/>
      <c r="K1214" s="919"/>
      <c r="L1214" s="919"/>
      <c r="M1214" s="919"/>
      <c r="N1214" s="919"/>
    </row>
    <row r="1215" spans="1:14" ht="16.5" thickBot="1" x14ac:dyDescent="0.25">
      <c r="A1215" s="62"/>
      <c r="B1215" s="1172"/>
      <c r="C1215" s="647"/>
      <c r="D1215" s="946"/>
      <c r="E1215" s="919"/>
      <c r="F1215" s="919"/>
      <c r="G1215" s="919"/>
      <c r="H1215" s="919"/>
      <c r="I1215" s="919"/>
      <c r="J1215" s="919"/>
      <c r="K1215" s="919"/>
      <c r="L1215" s="919"/>
      <c r="M1215" s="919"/>
      <c r="N1215" s="919"/>
    </row>
    <row r="1216" spans="1:14" ht="16.5" thickBot="1" x14ac:dyDescent="0.25">
      <c r="A1216" s="62"/>
      <c r="B1216" s="1172"/>
      <c r="C1216" s="647"/>
      <c r="D1216" s="946"/>
      <c r="E1216" s="919"/>
      <c r="F1216" s="919"/>
      <c r="G1216" s="919"/>
      <c r="H1216" s="919"/>
      <c r="I1216" s="919"/>
      <c r="J1216" s="919"/>
      <c r="K1216" s="919"/>
      <c r="L1216" s="919"/>
      <c r="M1216" s="919"/>
      <c r="N1216" s="919"/>
    </row>
    <row r="1217" spans="1:14" ht="16.5" thickBot="1" x14ac:dyDescent="0.25">
      <c r="A1217" s="62"/>
      <c r="B1217" s="1172"/>
      <c r="C1217" s="647"/>
      <c r="D1217" s="946"/>
      <c r="E1217" s="919"/>
      <c r="F1217" s="919"/>
      <c r="G1217" s="919"/>
      <c r="H1217" s="919"/>
      <c r="I1217" s="919"/>
      <c r="J1217" s="919"/>
      <c r="K1217" s="919"/>
      <c r="L1217" s="919"/>
      <c r="M1217" s="919"/>
      <c r="N1217" s="919"/>
    </row>
    <row r="1218" spans="1:14" ht="16.5" thickBot="1" x14ac:dyDescent="0.25">
      <c r="A1218" s="62"/>
      <c r="B1218" s="1172"/>
      <c r="C1218" s="647"/>
      <c r="D1218" s="946"/>
      <c r="E1218" s="919"/>
      <c r="F1218" s="919"/>
      <c r="G1218" s="919"/>
      <c r="H1218" s="919"/>
      <c r="I1218" s="919"/>
      <c r="J1218" s="919"/>
      <c r="K1218" s="919"/>
      <c r="L1218" s="919"/>
      <c r="M1218" s="919"/>
      <c r="N1218" s="919"/>
    </row>
    <row r="1219" spans="1:14" ht="16.5" thickBot="1" x14ac:dyDescent="0.25">
      <c r="A1219" s="62"/>
      <c r="B1219" s="1172"/>
      <c r="C1219" s="647"/>
      <c r="D1219" s="946"/>
      <c r="E1219" s="919"/>
      <c r="F1219" s="919"/>
      <c r="G1219" s="919"/>
      <c r="H1219" s="919"/>
      <c r="I1219" s="919"/>
      <c r="J1219" s="919"/>
      <c r="K1219" s="919"/>
      <c r="L1219" s="919"/>
      <c r="M1219" s="919"/>
      <c r="N1219" s="919"/>
    </row>
    <row r="1220" spans="1:14" ht="16.5" thickBot="1" x14ac:dyDescent="0.25">
      <c r="A1220" s="62"/>
      <c r="B1220" s="1172"/>
      <c r="C1220" s="647"/>
      <c r="D1220" s="946"/>
      <c r="E1220" s="919"/>
      <c r="F1220" s="919"/>
      <c r="G1220" s="919"/>
      <c r="H1220" s="919"/>
      <c r="I1220" s="919"/>
      <c r="J1220" s="919"/>
      <c r="K1220" s="919"/>
      <c r="L1220" s="919"/>
      <c r="M1220" s="919"/>
      <c r="N1220" s="919"/>
    </row>
    <row r="1221" spans="1:14" ht="16.5" thickBot="1" x14ac:dyDescent="0.25">
      <c r="A1221" s="62"/>
      <c r="B1221" s="1172"/>
      <c r="C1221" s="647"/>
      <c r="D1221" s="946"/>
      <c r="E1221" s="919"/>
      <c r="F1221" s="919"/>
      <c r="G1221" s="919"/>
      <c r="H1221" s="919"/>
      <c r="I1221" s="919"/>
      <c r="J1221" s="919"/>
      <c r="K1221" s="919"/>
      <c r="L1221" s="919"/>
      <c r="M1221" s="919"/>
      <c r="N1221" s="919"/>
    </row>
    <row r="1222" spans="1:14" ht="16.5" thickBot="1" x14ac:dyDescent="0.25">
      <c r="A1222" s="62"/>
      <c r="B1222" s="1172"/>
      <c r="C1222" s="647"/>
      <c r="D1222" s="946"/>
      <c r="E1222" s="919"/>
      <c r="F1222" s="919"/>
      <c r="G1222" s="919"/>
      <c r="H1222" s="919"/>
      <c r="I1222" s="919"/>
      <c r="J1222" s="919"/>
      <c r="K1222" s="919"/>
      <c r="L1222" s="919"/>
      <c r="M1222" s="919"/>
      <c r="N1222" s="919"/>
    </row>
    <row r="1223" spans="1:14" ht="16.5" thickBot="1" x14ac:dyDescent="0.25">
      <c r="A1223" s="62"/>
      <c r="B1223" s="1172"/>
      <c r="C1223" s="647"/>
      <c r="D1223" s="946"/>
      <c r="E1223" s="919"/>
      <c r="F1223" s="919"/>
      <c r="G1223" s="919"/>
      <c r="H1223" s="919"/>
      <c r="I1223" s="919"/>
      <c r="J1223" s="919"/>
      <c r="K1223" s="919"/>
      <c r="L1223" s="919"/>
      <c r="M1223" s="919"/>
      <c r="N1223" s="919"/>
    </row>
    <row r="1224" spans="1:14" ht="16.5" thickBot="1" x14ac:dyDescent="0.25">
      <c r="A1224" s="62"/>
      <c r="B1224" s="1172"/>
      <c r="C1224" s="647"/>
      <c r="D1224" s="946"/>
      <c r="E1224" s="919"/>
      <c r="F1224" s="919"/>
      <c r="G1224" s="919"/>
      <c r="H1224" s="919"/>
      <c r="I1224" s="919"/>
      <c r="J1224" s="919"/>
      <c r="K1224" s="919"/>
      <c r="L1224" s="919"/>
      <c r="M1224" s="919"/>
      <c r="N1224" s="919"/>
    </row>
    <row r="1225" spans="1:14" ht="16.5" thickBot="1" x14ac:dyDescent="0.25">
      <c r="A1225" s="62"/>
      <c r="B1225" s="1172"/>
      <c r="C1225" s="647"/>
      <c r="D1225" s="946"/>
      <c r="E1225" s="919"/>
      <c r="F1225" s="919"/>
      <c r="G1225" s="919"/>
      <c r="H1225" s="919"/>
      <c r="I1225" s="919"/>
      <c r="J1225" s="919"/>
      <c r="K1225" s="919"/>
      <c r="L1225" s="919"/>
      <c r="M1225" s="919"/>
      <c r="N1225" s="919"/>
    </row>
    <row r="1226" spans="1:14" ht="16.5" thickBot="1" x14ac:dyDescent="0.25">
      <c r="A1226" s="62"/>
      <c r="B1226" s="1172"/>
      <c r="C1226" s="647"/>
      <c r="D1226" s="946"/>
      <c r="E1226" s="919"/>
      <c r="F1226" s="919"/>
      <c r="G1226" s="919"/>
      <c r="H1226" s="919"/>
      <c r="I1226" s="919"/>
      <c r="J1226" s="919"/>
      <c r="K1226" s="919"/>
      <c r="L1226" s="919"/>
      <c r="M1226" s="919"/>
      <c r="N1226" s="919"/>
    </row>
    <row r="1227" spans="1:14" ht="16.5" thickBot="1" x14ac:dyDescent="0.25">
      <c r="A1227" s="62"/>
      <c r="B1227" s="1172"/>
      <c r="C1227" s="647"/>
      <c r="D1227" s="946"/>
      <c r="E1227" s="919"/>
      <c r="F1227" s="919"/>
      <c r="G1227" s="919"/>
      <c r="H1227" s="919"/>
      <c r="I1227" s="919"/>
      <c r="J1227" s="919"/>
      <c r="K1227" s="919"/>
      <c r="L1227" s="919"/>
      <c r="M1227" s="919"/>
      <c r="N1227" s="919"/>
    </row>
    <row r="1228" spans="1:14" ht="16.5" thickBot="1" x14ac:dyDescent="0.25">
      <c r="A1228" s="62"/>
      <c r="B1228" s="1172"/>
      <c r="C1228" s="647"/>
      <c r="D1228" s="946"/>
      <c r="E1228" s="919"/>
      <c r="F1228" s="919"/>
      <c r="G1228" s="919"/>
      <c r="H1228" s="919"/>
      <c r="I1228" s="919"/>
      <c r="J1228" s="919"/>
      <c r="K1228" s="919"/>
      <c r="L1228" s="919"/>
      <c r="M1228" s="919"/>
      <c r="N1228" s="919"/>
    </row>
    <row r="1229" spans="1:14" ht="16.5" thickBot="1" x14ac:dyDescent="0.25">
      <c r="A1229" s="62"/>
      <c r="B1229" s="1172"/>
      <c r="C1229" s="647"/>
      <c r="D1229" s="946"/>
      <c r="E1229" s="919"/>
      <c r="F1229" s="919"/>
      <c r="G1229" s="919"/>
      <c r="H1229" s="919"/>
      <c r="I1229" s="919"/>
      <c r="J1229" s="919"/>
      <c r="K1229" s="919"/>
      <c r="L1229" s="919"/>
      <c r="M1229" s="919"/>
      <c r="N1229" s="919"/>
    </row>
    <row r="1230" spans="1:14" ht="16.5" thickBot="1" x14ac:dyDescent="0.25">
      <c r="A1230" s="62"/>
      <c r="B1230" s="1172"/>
      <c r="C1230" s="647"/>
      <c r="D1230" s="946"/>
      <c r="E1230" s="919"/>
      <c r="F1230" s="919"/>
      <c r="G1230" s="919"/>
      <c r="H1230" s="919"/>
      <c r="I1230" s="919"/>
      <c r="J1230" s="919"/>
      <c r="K1230" s="919"/>
      <c r="L1230" s="919"/>
      <c r="M1230" s="919"/>
      <c r="N1230" s="919"/>
    </row>
    <row r="1231" spans="1:14" ht="16.5" thickBot="1" x14ac:dyDescent="0.25">
      <c r="A1231" s="62"/>
      <c r="B1231" s="1172"/>
      <c r="C1231" s="647"/>
      <c r="D1231" s="946"/>
      <c r="E1231" s="919"/>
      <c r="F1231" s="919"/>
      <c r="G1231" s="919"/>
      <c r="H1231" s="919"/>
      <c r="I1231" s="919"/>
      <c r="J1231" s="919"/>
      <c r="K1231" s="919"/>
      <c r="L1231" s="919"/>
      <c r="M1231" s="919"/>
      <c r="N1231" s="919"/>
    </row>
    <row r="1232" spans="1:14" ht="16.5" thickBot="1" x14ac:dyDescent="0.25">
      <c r="A1232" s="62"/>
      <c r="B1232" s="1172"/>
      <c r="C1232" s="647"/>
      <c r="D1232" s="946"/>
      <c r="E1232" s="919"/>
      <c r="F1232" s="919"/>
      <c r="G1232" s="919"/>
      <c r="H1232" s="919"/>
      <c r="I1232" s="919"/>
      <c r="J1232" s="919"/>
      <c r="K1232" s="919"/>
      <c r="L1232" s="919"/>
      <c r="M1232" s="919"/>
      <c r="N1232" s="919"/>
    </row>
    <row r="1233" spans="1:14" ht="16.5" thickBot="1" x14ac:dyDescent="0.25">
      <c r="A1233" s="62"/>
      <c r="B1233" s="1172"/>
      <c r="C1233" s="647"/>
      <c r="D1233" s="946"/>
      <c r="E1233" s="919"/>
      <c r="F1233" s="919"/>
      <c r="G1233" s="919"/>
      <c r="H1233" s="919"/>
      <c r="I1233" s="919"/>
      <c r="J1233" s="919"/>
      <c r="K1233" s="919"/>
      <c r="L1233" s="919"/>
      <c r="M1233" s="919"/>
      <c r="N1233" s="919"/>
    </row>
    <row r="1234" spans="1:14" ht="16.5" thickBot="1" x14ac:dyDescent="0.25">
      <c r="A1234" s="62"/>
      <c r="B1234" s="1172"/>
      <c r="C1234" s="647"/>
      <c r="D1234" s="946"/>
      <c r="E1234" s="919"/>
      <c r="F1234" s="919"/>
      <c r="G1234" s="919"/>
      <c r="H1234" s="919"/>
      <c r="I1234" s="919"/>
      <c r="J1234" s="919"/>
      <c r="K1234" s="919"/>
      <c r="L1234" s="919"/>
      <c r="M1234" s="919"/>
      <c r="N1234" s="919"/>
    </row>
    <row r="1235" spans="1:14" ht="16.5" thickBot="1" x14ac:dyDescent="0.25">
      <c r="A1235" s="62"/>
      <c r="B1235" s="1172"/>
      <c r="C1235" s="647"/>
      <c r="D1235" s="946"/>
      <c r="E1235" s="919"/>
      <c r="F1235" s="919"/>
      <c r="G1235" s="919"/>
      <c r="H1235" s="919"/>
      <c r="I1235" s="919"/>
      <c r="J1235" s="919"/>
      <c r="K1235" s="919"/>
      <c r="L1235" s="919"/>
      <c r="M1235" s="919"/>
      <c r="N1235" s="919"/>
    </row>
    <row r="1236" spans="1:14" ht="16.5" thickBot="1" x14ac:dyDescent="0.25">
      <c r="A1236" s="62"/>
      <c r="B1236" s="1172"/>
      <c r="C1236" s="647"/>
      <c r="D1236" s="946"/>
      <c r="E1236" s="919"/>
      <c r="F1236" s="919"/>
      <c r="G1236" s="919"/>
      <c r="H1236" s="919"/>
      <c r="I1236" s="919"/>
      <c r="J1236" s="919"/>
      <c r="K1236" s="919"/>
      <c r="L1236" s="919"/>
      <c r="M1236" s="919"/>
      <c r="N1236" s="919"/>
    </row>
    <row r="1237" spans="1:14" ht="16.5" thickBot="1" x14ac:dyDescent="0.25">
      <c r="A1237" s="62"/>
      <c r="B1237" s="1172"/>
      <c r="C1237" s="647"/>
      <c r="D1237" s="946"/>
      <c r="E1237" s="919"/>
      <c r="F1237" s="919"/>
      <c r="G1237" s="919"/>
      <c r="H1237" s="919"/>
      <c r="I1237" s="919"/>
      <c r="J1237" s="919"/>
      <c r="K1237" s="919"/>
      <c r="L1237" s="919"/>
      <c r="M1237" s="919"/>
      <c r="N1237" s="919"/>
    </row>
    <row r="1238" spans="1:14" ht="16.5" thickBot="1" x14ac:dyDescent="0.25">
      <c r="A1238" s="62"/>
      <c r="B1238" s="1172"/>
      <c r="C1238" s="647"/>
      <c r="D1238" s="946"/>
      <c r="E1238" s="919"/>
      <c r="F1238" s="919"/>
      <c r="G1238" s="919"/>
      <c r="H1238" s="919"/>
      <c r="I1238" s="919"/>
      <c r="J1238" s="919"/>
      <c r="K1238" s="919"/>
      <c r="L1238" s="919"/>
      <c r="M1238" s="919"/>
      <c r="N1238" s="919"/>
    </row>
    <row r="1239" spans="1:14" ht="16.5" thickBot="1" x14ac:dyDescent="0.25">
      <c r="A1239" s="62"/>
      <c r="B1239" s="1172"/>
      <c r="C1239" s="647"/>
      <c r="D1239" s="946"/>
      <c r="E1239" s="919"/>
      <c r="F1239" s="919"/>
      <c r="G1239" s="919"/>
      <c r="H1239" s="919"/>
      <c r="I1239" s="919"/>
      <c r="J1239" s="919"/>
      <c r="K1239" s="919"/>
      <c r="L1239" s="919"/>
      <c r="M1239" s="919"/>
      <c r="N1239" s="919"/>
    </row>
    <row r="1240" spans="1:14" ht="16.5" thickBot="1" x14ac:dyDescent="0.25">
      <c r="A1240" s="62"/>
      <c r="B1240" s="1172"/>
      <c r="C1240" s="1172"/>
      <c r="D1240" s="946"/>
      <c r="E1240" s="919"/>
      <c r="F1240" s="919"/>
      <c r="G1240" s="919"/>
      <c r="H1240" s="919"/>
      <c r="I1240" s="919"/>
      <c r="J1240" s="919"/>
      <c r="K1240" s="919"/>
      <c r="L1240" s="919"/>
      <c r="M1240" s="919"/>
      <c r="N1240" s="919"/>
    </row>
    <row r="1241" spans="1:14" ht="16.5" thickBot="1" x14ac:dyDescent="0.25">
      <c r="A1241" s="62"/>
      <c r="B1241" s="1172"/>
      <c r="C1241" s="647"/>
      <c r="D1241" s="946"/>
      <c r="E1241" s="919"/>
      <c r="F1241" s="919"/>
      <c r="G1241" s="919"/>
      <c r="H1241" s="919"/>
      <c r="I1241" s="919"/>
      <c r="J1241" s="919"/>
      <c r="K1241" s="919"/>
      <c r="L1241" s="919"/>
      <c r="M1241" s="919"/>
      <c r="N1241" s="919"/>
    </row>
    <row r="1242" spans="1:14" ht="16.5" thickBot="1" x14ac:dyDescent="0.25">
      <c r="A1242" s="62"/>
      <c r="B1242" s="1172"/>
      <c r="C1242" s="647"/>
      <c r="D1242" s="946"/>
      <c r="E1242" s="919"/>
      <c r="F1242" s="919"/>
      <c r="G1242" s="919"/>
      <c r="H1242" s="919"/>
      <c r="I1242" s="919"/>
      <c r="J1242" s="919"/>
      <c r="K1242" s="919"/>
      <c r="L1242" s="919"/>
      <c r="M1242" s="919"/>
      <c r="N1242" s="919"/>
    </row>
    <row r="1243" spans="1:14" ht="16.5" thickBot="1" x14ac:dyDescent="0.25">
      <c r="A1243" s="62"/>
      <c r="B1243" s="1172"/>
      <c r="C1243" s="647"/>
      <c r="D1243" s="946"/>
      <c r="E1243" s="919"/>
      <c r="F1243" s="919"/>
      <c r="G1243" s="919"/>
      <c r="H1243" s="919"/>
      <c r="I1243" s="919"/>
      <c r="J1243" s="919"/>
      <c r="K1243" s="919"/>
      <c r="L1243" s="919"/>
      <c r="M1243" s="919"/>
      <c r="N1243" s="919"/>
    </row>
    <row r="1244" spans="1:14" ht="16.5" thickBot="1" x14ac:dyDescent="0.25">
      <c r="A1244" s="62"/>
      <c r="B1244" s="1172"/>
      <c r="C1244" s="647"/>
      <c r="D1244" s="946"/>
      <c r="E1244" s="919"/>
      <c r="F1244" s="919"/>
      <c r="G1244" s="919"/>
      <c r="H1244" s="919"/>
      <c r="I1244" s="919"/>
      <c r="J1244" s="919"/>
      <c r="K1244" s="919"/>
      <c r="L1244" s="919"/>
      <c r="M1244" s="919"/>
      <c r="N1244" s="919"/>
    </row>
    <row r="1245" spans="1:14" ht="16.5" thickBot="1" x14ac:dyDescent="0.25">
      <c r="A1245" s="62"/>
      <c r="B1245" s="1172"/>
      <c r="C1245" s="647"/>
      <c r="D1245" s="946"/>
      <c r="E1245" s="919"/>
      <c r="F1245" s="919"/>
      <c r="G1245" s="919"/>
      <c r="H1245" s="919"/>
      <c r="I1245" s="919"/>
      <c r="J1245" s="919"/>
      <c r="K1245" s="919"/>
      <c r="L1245" s="919"/>
      <c r="M1245" s="919"/>
      <c r="N1245" s="919"/>
    </row>
    <row r="1246" spans="1:14" ht="16.5" thickBot="1" x14ac:dyDescent="0.25">
      <c r="A1246" s="62"/>
      <c r="B1246" s="1172"/>
      <c r="C1246" s="647"/>
      <c r="D1246" s="946"/>
      <c r="E1246" s="919"/>
      <c r="F1246" s="919"/>
      <c r="G1246" s="919"/>
      <c r="H1246" s="919"/>
      <c r="I1246" s="919"/>
      <c r="J1246" s="919"/>
      <c r="K1246" s="919"/>
      <c r="L1246" s="919"/>
      <c r="M1246" s="919"/>
      <c r="N1246" s="919"/>
    </row>
    <row r="1247" spans="1:14" ht="16.5" thickBot="1" x14ac:dyDescent="0.25">
      <c r="A1247" s="62"/>
      <c r="B1247" s="1172"/>
      <c r="C1247" s="647"/>
      <c r="D1247" s="946"/>
      <c r="E1247" s="919"/>
      <c r="F1247" s="919"/>
      <c r="G1247" s="919"/>
      <c r="H1247" s="919"/>
      <c r="I1247" s="919"/>
      <c r="J1247" s="919"/>
      <c r="K1247" s="919"/>
      <c r="L1247" s="919"/>
      <c r="M1247" s="919"/>
      <c r="N1247" s="919"/>
    </row>
    <row r="1248" spans="1:14" ht="16.5" thickBot="1" x14ac:dyDescent="0.25">
      <c r="A1248" s="62"/>
      <c r="B1248" s="1172"/>
      <c r="C1248" s="647"/>
      <c r="D1248" s="946"/>
      <c r="E1248" s="919"/>
      <c r="F1248" s="919"/>
      <c r="G1248" s="919"/>
      <c r="H1248" s="919"/>
      <c r="I1248" s="919"/>
      <c r="J1248" s="919"/>
      <c r="K1248" s="919"/>
      <c r="L1248" s="919"/>
      <c r="M1248" s="919"/>
      <c r="N1248" s="919"/>
    </row>
    <row r="1249" spans="1:14" ht="16.5" thickBot="1" x14ac:dyDescent="0.25">
      <c r="A1249" s="62"/>
      <c r="B1249" s="1172"/>
      <c r="C1249" s="647"/>
      <c r="D1249" s="946"/>
      <c r="E1249" s="919"/>
      <c r="F1249" s="919"/>
      <c r="G1249" s="919"/>
      <c r="H1249" s="919"/>
      <c r="I1249" s="919"/>
      <c r="J1249" s="919"/>
      <c r="K1249" s="919"/>
      <c r="L1249" s="919"/>
      <c r="M1249" s="919"/>
      <c r="N1249" s="919"/>
    </row>
    <row r="1250" spans="1:14" ht="16.5" thickBot="1" x14ac:dyDescent="0.25">
      <c r="A1250" s="62"/>
      <c r="B1250" s="1172"/>
      <c r="C1250" s="647"/>
      <c r="D1250" s="946"/>
      <c r="E1250" s="919"/>
      <c r="F1250" s="919"/>
      <c r="G1250" s="919"/>
      <c r="H1250" s="919"/>
      <c r="I1250" s="919"/>
      <c r="J1250" s="919"/>
      <c r="K1250" s="919"/>
      <c r="L1250" s="919"/>
      <c r="M1250" s="919"/>
      <c r="N1250" s="919"/>
    </row>
    <row r="1251" spans="1:14" ht="16.5" thickBot="1" x14ac:dyDescent="0.25">
      <c r="A1251" s="62"/>
      <c r="B1251" s="1172"/>
      <c r="C1251" s="647"/>
      <c r="D1251" s="946"/>
      <c r="E1251" s="919"/>
      <c r="F1251" s="919"/>
      <c r="G1251" s="919"/>
      <c r="H1251" s="919"/>
      <c r="I1251" s="919"/>
      <c r="J1251" s="919"/>
      <c r="K1251" s="919"/>
      <c r="L1251" s="919"/>
      <c r="M1251" s="919"/>
      <c r="N1251" s="919"/>
    </row>
    <row r="1252" spans="1:14" ht="16.5" thickBot="1" x14ac:dyDescent="0.25">
      <c r="A1252" s="62"/>
      <c r="B1252" s="1172"/>
      <c r="C1252" s="647"/>
      <c r="D1252" s="946"/>
      <c r="E1252" s="919"/>
      <c r="F1252" s="919"/>
      <c r="G1252" s="919"/>
      <c r="H1252" s="919"/>
      <c r="I1252" s="919"/>
      <c r="J1252" s="919"/>
      <c r="K1252" s="919"/>
      <c r="L1252" s="919"/>
      <c r="M1252" s="919"/>
      <c r="N1252" s="919"/>
    </row>
    <row r="1253" spans="1:14" ht="16.5" thickBot="1" x14ac:dyDescent="0.25">
      <c r="A1253" s="62"/>
      <c r="B1253" s="1172"/>
      <c r="C1253" s="647"/>
      <c r="D1253" s="946"/>
      <c r="E1253" s="919"/>
      <c r="F1253" s="919"/>
      <c r="G1253" s="919"/>
      <c r="H1253" s="919"/>
      <c r="I1253" s="919"/>
      <c r="J1253" s="919"/>
      <c r="K1253" s="919"/>
      <c r="L1253" s="919"/>
      <c r="M1253" s="919"/>
      <c r="N1253" s="919"/>
    </row>
    <row r="1254" spans="1:14" ht="16.5" thickBot="1" x14ac:dyDescent="0.25">
      <c r="A1254" s="62"/>
      <c r="B1254" s="1172"/>
      <c r="C1254" s="647"/>
      <c r="D1254" s="946"/>
      <c r="E1254" s="919"/>
      <c r="F1254" s="919"/>
      <c r="G1254" s="919"/>
      <c r="H1254" s="919"/>
      <c r="I1254" s="919"/>
      <c r="J1254" s="919"/>
      <c r="K1254" s="919"/>
      <c r="L1254" s="919"/>
      <c r="M1254" s="919"/>
      <c r="N1254" s="919"/>
    </row>
    <row r="1255" spans="1:14" ht="16.5" thickBot="1" x14ac:dyDescent="0.25">
      <c r="A1255" s="62"/>
      <c r="B1255" s="1172"/>
      <c r="C1255" s="647"/>
      <c r="D1255" s="946"/>
      <c r="E1255" s="919"/>
      <c r="F1255" s="919"/>
      <c r="G1255" s="919"/>
      <c r="H1255" s="919"/>
      <c r="I1255" s="919"/>
      <c r="J1255" s="919"/>
      <c r="K1255" s="919"/>
      <c r="L1255" s="919"/>
      <c r="M1255" s="919"/>
      <c r="N1255" s="919"/>
    </row>
    <row r="1256" spans="1:14" ht="16.5" thickBot="1" x14ac:dyDescent="0.25">
      <c r="A1256" s="62"/>
      <c r="B1256" s="1172"/>
      <c r="C1256" s="647"/>
      <c r="D1256" s="946"/>
      <c r="E1256" s="919"/>
      <c r="F1256" s="919"/>
      <c r="G1256" s="919"/>
      <c r="H1256" s="919"/>
      <c r="I1256" s="919"/>
      <c r="J1256" s="919"/>
      <c r="K1256" s="919"/>
      <c r="L1256" s="919"/>
      <c r="M1256" s="919"/>
      <c r="N1256" s="919"/>
    </row>
    <row r="1257" spans="1:14" ht="16.5" thickBot="1" x14ac:dyDescent="0.25">
      <c r="A1257" s="62"/>
      <c r="B1257" s="1172"/>
      <c r="C1257" s="647"/>
      <c r="D1257" s="946"/>
      <c r="E1257" s="919"/>
      <c r="F1257" s="919"/>
      <c r="G1257" s="919"/>
      <c r="H1257" s="919"/>
      <c r="I1257" s="919"/>
      <c r="J1257" s="919"/>
      <c r="K1257" s="919"/>
      <c r="L1257" s="919"/>
      <c r="M1257" s="919"/>
      <c r="N1257" s="919"/>
    </row>
    <row r="1258" spans="1:14" ht="16.5" thickBot="1" x14ac:dyDescent="0.25">
      <c r="A1258" s="62"/>
      <c r="B1258" s="1172"/>
      <c r="C1258" s="647"/>
      <c r="D1258" s="946"/>
      <c r="E1258" s="919"/>
      <c r="F1258" s="919"/>
      <c r="G1258" s="919"/>
      <c r="H1258" s="919"/>
      <c r="I1258" s="919"/>
      <c r="J1258" s="919"/>
      <c r="K1258" s="919"/>
      <c r="L1258" s="919"/>
      <c r="M1258" s="919"/>
      <c r="N1258" s="919"/>
    </row>
    <row r="1259" spans="1:14" ht="16.5" thickBot="1" x14ac:dyDescent="0.25">
      <c r="A1259" s="62"/>
      <c r="B1259" s="1172"/>
      <c r="C1259" s="647"/>
      <c r="D1259" s="946"/>
      <c r="E1259" s="919"/>
      <c r="F1259" s="919"/>
      <c r="G1259" s="919"/>
      <c r="H1259" s="919"/>
      <c r="I1259" s="919"/>
      <c r="J1259" s="919"/>
      <c r="K1259" s="919"/>
      <c r="L1259" s="919"/>
      <c r="M1259" s="919"/>
      <c r="N1259" s="919"/>
    </row>
    <row r="1260" spans="1:14" ht="16.5" thickBot="1" x14ac:dyDescent="0.25">
      <c r="A1260" s="62"/>
      <c r="B1260" s="1172"/>
      <c r="C1260" s="647"/>
      <c r="D1260" s="946"/>
      <c r="E1260" s="919"/>
      <c r="F1260" s="919"/>
      <c r="G1260" s="919"/>
      <c r="H1260" s="919"/>
      <c r="I1260" s="919"/>
      <c r="J1260" s="919"/>
      <c r="K1260" s="919"/>
      <c r="L1260" s="919"/>
      <c r="M1260" s="919"/>
      <c r="N1260" s="919"/>
    </row>
    <row r="1261" spans="1:14" ht="16.5" thickBot="1" x14ac:dyDescent="0.25">
      <c r="A1261" s="62"/>
      <c r="B1261" s="1172"/>
      <c r="C1261" s="647"/>
      <c r="D1261" s="946"/>
      <c r="E1261" s="919"/>
      <c r="F1261" s="919"/>
      <c r="G1261" s="919"/>
      <c r="H1261" s="919"/>
      <c r="I1261" s="919"/>
      <c r="J1261" s="919"/>
      <c r="K1261" s="919"/>
      <c r="L1261" s="919"/>
      <c r="M1261" s="919"/>
      <c r="N1261" s="919"/>
    </row>
    <row r="1262" spans="1:14" ht="16.5" thickBot="1" x14ac:dyDescent="0.25">
      <c r="A1262" s="62"/>
      <c r="B1262" s="1172"/>
      <c r="C1262" s="647"/>
      <c r="D1262" s="946"/>
      <c r="E1262" s="919"/>
      <c r="F1262" s="919"/>
      <c r="G1262" s="919"/>
      <c r="H1262" s="919"/>
      <c r="I1262" s="919"/>
      <c r="J1262" s="919"/>
      <c r="K1262" s="919"/>
      <c r="L1262" s="919"/>
      <c r="M1262" s="919"/>
      <c r="N1262" s="919"/>
    </row>
    <row r="1263" spans="1:14" ht="16.5" thickBot="1" x14ac:dyDescent="0.25">
      <c r="A1263" s="62"/>
      <c r="B1263" s="1172"/>
      <c r="C1263" s="647"/>
      <c r="D1263" s="946"/>
      <c r="E1263" s="919"/>
      <c r="F1263" s="919"/>
      <c r="G1263" s="919"/>
      <c r="H1263" s="919"/>
      <c r="I1263" s="919"/>
      <c r="J1263" s="919"/>
      <c r="K1263" s="919"/>
      <c r="L1263" s="919"/>
      <c r="M1263" s="919"/>
      <c r="N1263" s="919"/>
    </row>
    <row r="1264" spans="1:14" ht="16.5" thickBot="1" x14ac:dyDescent="0.25">
      <c r="A1264" s="62"/>
      <c r="B1264" s="1172"/>
      <c r="C1264" s="647"/>
      <c r="D1264" s="946"/>
      <c r="E1264" s="919"/>
      <c r="F1264" s="919"/>
      <c r="G1264" s="919"/>
      <c r="H1264" s="919"/>
      <c r="I1264" s="919"/>
      <c r="J1264" s="919"/>
      <c r="K1264" s="919"/>
      <c r="L1264" s="919"/>
      <c r="M1264" s="919"/>
      <c r="N1264" s="919"/>
    </row>
    <row r="1265" spans="1:14" ht="16.5" thickBot="1" x14ac:dyDescent="0.25">
      <c r="A1265" s="62"/>
      <c r="B1265" s="1172"/>
      <c r="C1265" s="647"/>
      <c r="D1265" s="946"/>
      <c r="E1265" s="919"/>
      <c r="F1265" s="919"/>
      <c r="G1265" s="919"/>
      <c r="H1265" s="919"/>
      <c r="I1265" s="919"/>
      <c r="J1265" s="919"/>
      <c r="K1265" s="919"/>
      <c r="L1265" s="919"/>
      <c r="M1265" s="919"/>
      <c r="N1265" s="919"/>
    </row>
    <row r="1266" spans="1:14" ht="16.5" thickBot="1" x14ac:dyDescent="0.25">
      <c r="A1266" s="62"/>
      <c r="B1266" s="1172"/>
      <c r="C1266" s="647"/>
      <c r="D1266" s="946"/>
      <c r="E1266" s="919"/>
      <c r="F1266" s="919"/>
      <c r="G1266" s="919"/>
      <c r="H1266" s="919"/>
      <c r="I1266" s="919"/>
      <c r="J1266" s="919"/>
      <c r="K1266" s="919"/>
      <c r="L1266" s="919"/>
      <c r="M1266" s="919"/>
      <c r="N1266" s="919"/>
    </row>
    <row r="1267" spans="1:14" ht="16.5" thickBot="1" x14ac:dyDescent="0.25">
      <c r="A1267" s="62"/>
      <c r="B1267" s="1172"/>
      <c r="C1267" s="647"/>
      <c r="D1267" s="946"/>
      <c r="E1267" s="919"/>
      <c r="F1267" s="919"/>
      <c r="G1267" s="919"/>
      <c r="H1267" s="919"/>
      <c r="I1267" s="919"/>
      <c r="J1267" s="919"/>
      <c r="K1267" s="919"/>
      <c r="L1267" s="919"/>
      <c r="M1267" s="919"/>
      <c r="N1267" s="919"/>
    </row>
    <row r="1268" spans="1:14" ht="16.5" thickBot="1" x14ac:dyDescent="0.25">
      <c r="A1268" s="62"/>
      <c r="B1268" s="1172"/>
      <c r="C1268" s="647"/>
      <c r="D1268" s="946"/>
      <c r="E1268" s="919"/>
      <c r="F1268" s="919"/>
      <c r="G1268" s="919"/>
      <c r="H1268" s="919"/>
      <c r="I1268" s="919"/>
      <c r="J1268" s="919"/>
      <c r="K1268" s="919"/>
      <c r="L1268" s="919"/>
      <c r="M1268" s="919"/>
      <c r="N1268" s="919"/>
    </row>
    <row r="1269" spans="1:14" ht="16.5" thickBot="1" x14ac:dyDescent="0.25">
      <c r="A1269" s="62"/>
      <c r="B1269" s="1172"/>
      <c r="C1269" s="647"/>
      <c r="D1269" s="946"/>
      <c r="E1269" s="919"/>
      <c r="F1269" s="919"/>
      <c r="G1269" s="919"/>
      <c r="H1269" s="919"/>
      <c r="I1269" s="919"/>
      <c r="J1269" s="919"/>
      <c r="K1269" s="919"/>
      <c r="L1269" s="919"/>
      <c r="M1269" s="919"/>
      <c r="N1269" s="919"/>
    </row>
    <row r="1270" spans="1:14" ht="16.5" thickBot="1" x14ac:dyDescent="0.25">
      <c r="A1270" s="62"/>
      <c r="B1270" s="1172"/>
      <c r="C1270" s="647"/>
      <c r="D1270" s="946"/>
      <c r="E1270" s="919"/>
      <c r="F1270" s="919"/>
      <c r="G1270" s="919"/>
      <c r="H1270" s="919"/>
      <c r="I1270" s="919"/>
      <c r="J1270" s="919"/>
      <c r="K1270" s="919"/>
      <c r="L1270" s="919"/>
      <c r="M1270" s="919"/>
      <c r="N1270" s="919"/>
    </row>
    <row r="1271" spans="1:14" ht="16.5" thickBot="1" x14ac:dyDescent="0.25">
      <c r="A1271" s="62"/>
      <c r="B1271" s="1172"/>
      <c r="C1271" s="647"/>
      <c r="D1271" s="946"/>
      <c r="E1271" s="919"/>
      <c r="F1271" s="919"/>
      <c r="G1271" s="919"/>
      <c r="H1271" s="919"/>
      <c r="I1271" s="919"/>
      <c r="J1271" s="919"/>
      <c r="K1271" s="919"/>
      <c r="L1271" s="919"/>
      <c r="M1271" s="919"/>
      <c r="N1271" s="919"/>
    </row>
    <row r="1272" spans="1:14" ht="16.5" thickBot="1" x14ac:dyDescent="0.25">
      <c r="A1272" s="62"/>
      <c r="B1272" s="1172"/>
      <c r="C1272" s="647"/>
      <c r="D1272" s="946"/>
      <c r="E1272" s="919"/>
      <c r="F1272" s="919"/>
      <c r="G1272" s="919"/>
      <c r="H1272" s="919"/>
      <c r="I1272" s="919"/>
      <c r="J1272" s="919"/>
      <c r="K1272" s="919"/>
      <c r="L1272" s="919"/>
      <c r="M1272" s="919"/>
      <c r="N1272" s="919"/>
    </row>
    <row r="1273" spans="1:14" ht="16.5" thickBot="1" x14ac:dyDescent="0.25">
      <c r="A1273" s="62"/>
      <c r="B1273" s="1172"/>
      <c r="C1273" s="647"/>
      <c r="D1273" s="946"/>
      <c r="E1273" s="919"/>
      <c r="F1273" s="919"/>
      <c r="G1273" s="919"/>
      <c r="H1273" s="919"/>
      <c r="I1273" s="919"/>
      <c r="J1273" s="919"/>
      <c r="K1273" s="919"/>
      <c r="L1273" s="919"/>
      <c r="M1273" s="919"/>
      <c r="N1273" s="919"/>
    </row>
    <row r="1274" spans="1:14" ht="16.5" thickBot="1" x14ac:dyDescent="0.25">
      <c r="A1274" s="62"/>
      <c r="B1274" s="1172"/>
      <c r="C1274" s="647"/>
      <c r="D1274" s="946"/>
      <c r="E1274" s="919"/>
      <c r="F1274" s="919"/>
      <c r="G1274" s="919"/>
      <c r="H1274" s="919"/>
      <c r="I1274" s="919"/>
      <c r="J1274" s="919"/>
      <c r="K1274" s="919"/>
      <c r="L1274" s="919"/>
      <c r="M1274" s="919"/>
      <c r="N1274" s="919"/>
    </row>
    <row r="1275" spans="1:14" ht="16.5" thickBot="1" x14ac:dyDescent="0.25">
      <c r="A1275" s="62"/>
      <c r="B1275" s="1172"/>
      <c r="C1275" s="647"/>
      <c r="D1275" s="946"/>
      <c r="E1275" s="919"/>
      <c r="F1275" s="919"/>
      <c r="G1275" s="919"/>
      <c r="H1275" s="919"/>
      <c r="I1275" s="919"/>
      <c r="J1275" s="919"/>
      <c r="K1275" s="919"/>
      <c r="L1275" s="919"/>
      <c r="M1275" s="919"/>
      <c r="N1275" s="919"/>
    </row>
    <row r="1276" spans="1:14" ht="16.5" thickBot="1" x14ac:dyDescent="0.25">
      <c r="A1276" s="62"/>
      <c r="B1276" s="1172"/>
      <c r="C1276" s="647"/>
      <c r="D1276" s="946"/>
      <c r="E1276" s="919"/>
      <c r="F1276" s="919"/>
      <c r="G1276" s="919"/>
      <c r="H1276" s="919"/>
      <c r="I1276" s="919"/>
      <c r="J1276" s="919"/>
      <c r="K1276" s="919"/>
      <c r="L1276" s="919"/>
      <c r="M1276" s="919"/>
      <c r="N1276" s="919"/>
    </row>
    <row r="1277" spans="1:14" ht="16.5" thickBot="1" x14ac:dyDescent="0.25">
      <c r="A1277" s="62"/>
      <c r="B1277" s="1172"/>
      <c r="C1277" s="647"/>
      <c r="D1277" s="946"/>
      <c r="E1277" s="919"/>
      <c r="F1277" s="919"/>
      <c r="G1277" s="919"/>
      <c r="H1277" s="919"/>
      <c r="I1277" s="919"/>
      <c r="J1277" s="919"/>
      <c r="K1277" s="919"/>
      <c r="L1277" s="919"/>
      <c r="M1277" s="919"/>
      <c r="N1277" s="919"/>
    </row>
    <row r="1278" spans="1:14" ht="16.5" thickBot="1" x14ac:dyDescent="0.25">
      <c r="A1278" s="62"/>
      <c r="B1278" s="1172"/>
      <c r="C1278" s="647"/>
      <c r="D1278" s="946"/>
      <c r="E1278" s="919"/>
      <c r="F1278" s="919"/>
      <c r="G1278" s="919"/>
      <c r="H1278" s="919"/>
      <c r="I1278" s="919"/>
      <c r="J1278" s="919"/>
      <c r="K1278" s="919"/>
      <c r="L1278" s="919"/>
      <c r="M1278" s="919"/>
      <c r="N1278" s="919"/>
    </row>
    <row r="1279" spans="1:14" ht="16.5" thickBot="1" x14ac:dyDescent="0.25">
      <c r="A1279" s="62"/>
      <c r="B1279" s="1172"/>
      <c r="C1279" s="647"/>
      <c r="D1279" s="946"/>
      <c r="E1279" s="919"/>
      <c r="F1279" s="919"/>
      <c r="G1279" s="919"/>
      <c r="H1279" s="919"/>
      <c r="I1279" s="919"/>
      <c r="J1279" s="919"/>
      <c r="K1279" s="919"/>
      <c r="L1279" s="919"/>
      <c r="M1279" s="919"/>
      <c r="N1279" s="919"/>
    </row>
    <row r="1280" spans="1:14" ht="16.5" thickBot="1" x14ac:dyDescent="0.25">
      <c r="A1280" s="62"/>
      <c r="B1280" s="1172"/>
      <c r="C1280" s="647"/>
      <c r="D1280" s="946"/>
      <c r="E1280" s="919"/>
      <c r="F1280" s="919"/>
      <c r="G1280" s="919"/>
      <c r="H1280" s="919"/>
      <c r="I1280" s="919"/>
      <c r="J1280" s="919"/>
      <c r="K1280" s="919"/>
      <c r="L1280" s="919"/>
      <c r="M1280" s="919"/>
      <c r="N1280" s="919"/>
    </row>
    <row r="1281" spans="1:14" ht="16.5" thickBot="1" x14ac:dyDescent="0.25">
      <c r="A1281" s="62"/>
      <c r="B1281" s="1172"/>
      <c r="C1281" s="647"/>
      <c r="D1281" s="946"/>
      <c r="E1281" s="919"/>
      <c r="F1281" s="919"/>
      <c r="G1281" s="919"/>
      <c r="H1281" s="919"/>
      <c r="I1281" s="919"/>
      <c r="J1281" s="919"/>
      <c r="K1281" s="919"/>
      <c r="L1281" s="919"/>
      <c r="M1281" s="919"/>
      <c r="N1281" s="919"/>
    </row>
    <row r="1282" spans="1:14" ht="16.5" thickBot="1" x14ac:dyDescent="0.25">
      <c r="A1282" s="62"/>
      <c r="B1282" s="1172"/>
      <c r="C1282" s="647"/>
      <c r="D1282" s="946"/>
      <c r="E1282" s="919"/>
      <c r="F1282" s="919"/>
      <c r="G1282" s="919"/>
      <c r="H1282" s="919"/>
      <c r="I1282" s="919"/>
      <c r="J1282" s="919"/>
      <c r="K1282" s="919"/>
      <c r="L1282" s="919"/>
      <c r="M1282" s="919"/>
      <c r="N1282" s="919"/>
    </row>
    <row r="1283" spans="1:14" ht="16.5" thickBot="1" x14ac:dyDescent="0.25">
      <c r="A1283" s="62"/>
      <c r="B1283" s="1172"/>
      <c r="C1283" s="647"/>
      <c r="D1283" s="946"/>
      <c r="E1283" s="919"/>
      <c r="F1283" s="919"/>
      <c r="G1283" s="919"/>
      <c r="H1283" s="919"/>
      <c r="I1283" s="919"/>
      <c r="J1283" s="919"/>
      <c r="K1283" s="919"/>
      <c r="L1283" s="919"/>
      <c r="M1283" s="919"/>
      <c r="N1283" s="919"/>
    </row>
    <row r="1284" spans="1:14" ht="16.5" thickBot="1" x14ac:dyDescent="0.25">
      <c r="A1284" s="62"/>
      <c r="B1284" s="1172"/>
      <c r="C1284" s="647"/>
      <c r="D1284" s="946"/>
      <c r="E1284" s="919"/>
      <c r="F1284" s="919"/>
      <c r="G1284" s="919"/>
      <c r="H1284" s="919"/>
      <c r="I1284" s="919"/>
      <c r="J1284" s="919"/>
      <c r="K1284" s="919"/>
      <c r="L1284" s="919"/>
      <c r="M1284" s="919"/>
      <c r="N1284" s="919"/>
    </row>
    <row r="1285" spans="1:14" ht="16.5" thickBot="1" x14ac:dyDescent="0.25">
      <c r="A1285" s="62"/>
      <c r="B1285" s="1172"/>
      <c r="C1285" s="647"/>
      <c r="D1285" s="946"/>
      <c r="E1285" s="919"/>
      <c r="F1285" s="919"/>
      <c r="G1285" s="919"/>
      <c r="H1285" s="919"/>
      <c r="I1285" s="919"/>
      <c r="J1285" s="919"/>
      <c r="K1285" s="919"/>
      <c r="L1285" s="919"/>
      <c r="M1285" s="919"/>
      <c r="N1285" s="919"/>
    </row>
    <row r="1286" spans="1:14" ht="16.5" thickBot="1" x14ac:dyDescent="0.25">
      <c r="A1286" s="62"/>
      <c r="B1286" s="1172"/>
      <c r="C1286" s="647"/>
      <c r="D1286" s="946"/>
      <c r="E1286" s="919"/>
      <c r="F1286" s="919"/>
      <c r="G1286" s="919"/>
      <c r="H1286" s="919"/>
      <c r="I1286" s="919"/>
      <c r="J1286" s="919"/>
      <c r="K1286" s="919"/>
      <c r="L1286" s="919"/>
      <c r="M1286" s="919"/>
      <c r="N1286" s="919"/>
    </row>
    <row r="1287" spans="1:14" ht="16.5" thickBot="1" x14ac:dyDescent="0.25">
      <c r="A1287" s="62"/>
      <c r="B1287" s="1172"/>
      <c r="C1287" s="647"/>
      <c r="D1287" s="946"/>
      <c r="E1287" s="919"/>
      <c r="F1287" s="919"/>
      <c r="G1287" s="919"/>
      <c r="H1287" s="919"/>
      <c r="I1287" s="919"/>
      <c r="J1287" s="919"/>
      <c r="K1287" s="919"/>
      <c r="L1287" s="919"/>
      <c r="M1287" s="919"/>
      <c r="N1287" s="919"/>
    </row>
    <row r="1288" spans="1:14" ht="16.5" thickBot="1" x14ac:dyDescent="0.25">
      <c r="A1288" s="62"/>
      <c r="B1288" s="1172"/>
      <c r="C1288" s="647"/>
      <c r="D1288" s="946"/>
      <c r="E1288" s="919"/>
      <c r="F1288" s="919"/>
      <c r="G1288" s="919"/>
      <c r="H1288" s="919"/>
      <c r="I1288" s="919"/>
      <c r="J1288" s="919"/>
      <c r="K1288" s="919"/>
      <c r="L1288" s="919"/>
      <c r="M1288" s="919"/>
      <c r="N1288" s="919"/>
    </row>
    <row r="1289" spans="1:14" ht="16.5" thickBot="1" x14ac:dyDescent="0.25">
      <c r="A1289" s="62"/>
      <c r="B1289" s="1172"/>
      <c r="C1289" s="647"/>
      <c r="D1289" s="946"/>
      <c r="E1289" s="919"/>
      <c r="F1289" s="919"/>
      <c r="G1289" s="919"/>
      <c r="H1289" s="919"/>
      <c r="I1289" s="919"/>
      <c r="J1289" s="919"/>
      <c r="K1289" s="919"/>
      <c r="L1289" s="919"/>
      <c r="M1289" s="919"/>
      <c r="N1289" s="919"/>
    </row>
    <row r="1290" spans="1:14" ht="16.5" thickBot="1" x14ac:dyDescent="0.25">
      <c r="A1290" s="62"/>
      <c r="B1290" s="1172"/>
      <c r="C1290" s="647"/>
      <c r="D1290" s="946"/>
      <c r="E1290" s="919"/>
      <c r="F1290" s="919"/>
      <c r="G1290" s="919"/>
      <c r="H1290" s="919"/>
      <c r="I1290" s="919"/>
      <c r="J1290" s="919"/>
      <c r="K1290" s="919"/>
      <c r="L1290" s="919"/>
      <c r="M1290" s="919"/>
      <c r="N1290" s="919"/>
    </row>
    <row r="1291" spans="1:14" ht="16.5" thickBot="1" x14ac:dyDescent="0.25">
      <c r="A1291" s="62"/>
      <c r="B1291" s="1172"/>
      <c r="C1291" s="647"/>
      <c r="D1291" s="946"/>
      <c r="E1291" s="919"/>
      <c r="F1291" s="919"/>
      <c r="G1291" s="919"/>
      <c r="H1291" s="919"/>
      <c r="I1291" s="919"/>
      <c r="J1291" s="919"/>
      <c r="K1291" s="919"/>
      <c r="L1291" s="919"/>
      <c r="M1291" s="919"/>
      <c r="N1291" s="919"/>
    </row>
    <row r="1292" spans="1:14" ht="16.5" thickBot="1" x14ac:dyDescent="0.25">
      <c r="A1292" s="62"/>
      <c r="B1292" s="1172"/>
      <c r="C1292" s="647"/>
      <c r="D1292" s="946"/>
      <c r="E1292" s="919"/>
      <c r="F1292" s="919"/>
      <c r="G1292" s="919"/>
      <c r="H1292" s="919"/>
      <c r="I1292" s="919"/>
      <c r="J1292" s="919"/>
      <c r="K1292" s="919"/>
      <c r="L1292" s="919"/>
      <c r="M1292" s="919"/>
      <c r="N1292" s="919"/>
    </row>
    <row r="1293" spans="1:14" ht="16.5" thickBot="1" x14ac:dyDescent="0.25">
      <c r="A1293" s="62"/>
      <c r="B1293" s="1172"/>
      <c r="C1293" s="647"/>
      <c r="D1293" s="946"/>
      <c r="E1293" s="919"/>
      <c r="F1293" s="919"/>
      <c r="G1293" s="919"/>
      <c r="H1293" s="919"/>
      <c r="I1293" s="919"/>
      <c r="J1293" s="919"/>
      <c r="K1293" s="919"/>
      <c r="L1293" s="919"/>
      <c r="M1293" s="919"/>
      <c r="N1293" s="919"/>
    </row>
    <row r="1294" spans="1:14" ht="16.5" thickBot="1" x14ac:dyDescent="0.25">
      <c r="A1294" s="62"/>
      <c r="B1294" s="1172"/>
      <c r="C1294" s="647"/>
      <c r="D1294" s="946"/>
      <c r="E1294" s="919"/>
      <c r="F1294" s="919"/>
      <c r="G1294" s="919"/>
      <c r="H1294" s="919"/>
      <c r="I1294" s="919"/>
      <c r="J1294" s="919"/>
      <c r="K1294" s="919"/>
      <c r="L1294" s="919"/>
      <c r="M1294" s="919"/>
      <c r="N1294" s="919"/>
    </row>
    <row r="1295" spans="1:14" ht="16.5" thickBot="1" x14ac:dyDescent="0.25">
      <c r="A1295" s="62"/>
      <c r="B1295" s="1172"/>
      <c r="C1295" s="647"/>
      <c r="D1295" s="946"/>
      <c r="E1295" s="919"/>
      <c r="F1295" s="919"/>
      <c r="G1295" s="919"/>
      <c r="H1295" s="919"/>
      <c r="I1295" s="919"/>
      <c r="J1295" s="919"/>
      <c r="K1295" s="919"/>
      <c r="L1295" s="919"/>
      <c r="M1295" s="919"/>
      <c r="N1295" s="919"/>
    </row>
    <row r="1296" spans="1:14" ht="16.5" thickBot="1" x14ac:dyDescent="0.25">
      <c r="A1296" s="62"/>
      <c r="B1296" s="1172"/>
      <c r="C1296" s="647"/>
      <c r="D1296" s="946"/>
      <c r="E1296" s="919"/>
      <c r="F1296" s="919"/>
      <c r="G1296" s="919"/>
      <c r="H1296" s="919"/>
      <c r="I1296" s="919"/>
      <c r="J1296" s="919"/>
      <c r="K1296" s="919"/>
      <c r="L1296" s="919"/>
      <c r="M1296" s="919"/>
      <c r="N1296" s="919"/>
    </row>
    <row r="1297" spans="1:14" ht="16.5" thickBot="1" x14ac:dyDescent="0.25">
      <c r="A1297" s="62"/>
      <c r="B1297" s="1172"/>
      <c r="C1297" s="647"/>
      <c r="D1297" s="946"/>
      <c r="E1297" s="919"/>
      <c r="F1297" s="919"/>
      <c r="G1297" s="919"/>
      <c r="H1297" s="919"/>
      <c r="I1297" s="919"/>
      <c r="J1297" s="919"/>
      <c r="K1297" s="919"/>
      <c r="L1297" s="919"/>
      <c r="M1297" s="919"/>
      <c r="N1297" s="919"/>
    </row>
    <row r="1298" spans="1:14" ht="16.5" thickBot="1" x14ac:dyDescent="0.25">
      <c r="A1298" s="62"/>
      <c r="B1298" s="1172"/>
      <c r="C1298" s="647"/>
      <c r="D1298" s="946"/>
      <c r="E1298" s="919"/>
      <c r="F1298" s="919"/>
      <c r="G1298" s="919"/>
      <c r="H1298" s="919"/>
      <c r="I1298" s="919"/>
      <c r="J1298" s="919"/>
      <c r="K1298" s="919"/>
      <c r="L1298" s="919"/>
      <c r="M1298" s="919"/>
      <c r="N1298" s="919"/>
    </row>
    <row r="1299" spans="1:14" ht="16.5" thickBot="1" x14ac:dyDescent="0.25">
      <c r="A1299" s="62"/>
      <c r="B1299" s="1172"/>
      <c r="C1299" s="647"/>
      <c r="D1299" s="946"/>
      <c r="E1299" s="919"/>
      <c r="F1299" s="919"/>
      <c r="G1299" s="919"/>
      <c r="H1299" s="919"/>
      <c r="I1299" s="919"/>
      <c r="J1299" s="919"/>
      <c r="K1299" s="919"/>
      <c r="L1299" s="919"/>
      <c r="M1299" s="919"/>
      <c r="N1299" s="919"/>
    </row>
    <row r="1300" spans="1:14" ht="16.5" thickBot="1" x14ac:dyDescent="0.25">
      <c r="A1300" s="62"/>
      <c r="B1300" s="1172"/>
      <c r="C1300" s="647"/>
      <c r="D1300" s="946"/>
      <c r="E1300" s="919"/>
      <c r="F1300" s="919"/>
      <c r="G1300" s="919"/>
      <c r="H1300" s="919"/>
      <c r="I1300" s="919"/>
      <c r="J1300" s="919"/>
      <c r="K1300" s="919"/>
      <c r="L1300" s="919"/>
      <c r="M1300" s="919"/>
      <c r="N1300" s="919"/>
    </row>
    <row r="1301" spans="1:14" ht="16.5" thickBot="1" x14ac:dyDescent="0.25">
      <c r="A1301" s="62"/>
      <c r="B1301" s="1172"/>
      <c r="C1301" s="647"/>
      <c r="D1301" s="946"/>
      <c r="E1301" s="919"/>
      <c r="F1301" s="919"/>
      <c r="G1301" s="919"/>
      <c r="H1301" s="919"/>
      <c r="I1301" s="919"/>
      <c r="J1301" s="919"/>
      <c r="K1301" s="919"/>
      <c r="L1301" s="919"/>
      <c r="M1301" s="919"/>
      <c r="N1301" s="919"/>
    </row>
    <row r="1302" spans="1:14" ht="16.5" thickBot="1" x14ac:dyDescent="0.25">
      <c r="A1302" s="62"/>
      <c r="B1302" s="1172"/>
      <c r="C1302" s="647"/>
      <c r="D1302" s="946"/>
      <c r="E1302" s="919"/>
      <c r="F1302" s="919"/>
      <c r="G1302" s="919"/>
      <c r="H1302" s="919"/>
      <c r="I1302" s="919"/>
      <c r="J1302" s="919"/>
      <c r="K1302" s="919"/>
      <c r="L1302" s="919"/>
      <c r="M1302" s="919"/>
      <c r="N1302" s="919"/>
    </row>
    <row r="1303" spans="1:14" ht="16.5" thickBot="1" x14ac:dyDescent="0.25">
      <c r="A1303" s="62"/>
      <c r="B1303" s="1172"/>
      <c r="C1303" s="647"/>
      <c r="D1303" s="946"/>
      <c r="E1303" s="919"/>
      <c r="F1303" s="919"/>
      <c r="G1303" s="919"/>
      <c r="H1303" s="919"/>
      <c r="I1303" s="919"/>
      <c r="J1303" s="919"/>
      <c r="K1303" s="919"/>
      <c r="L1303" s="919"/>
      <c r="M1303" s="919"/>
      <c r="N1303" s="919"/>
    </row>
    <row r="1304" spans="1:14" ht="16.5" thickBot="1" x14ac:dyDescent="0.25">
      <c r="A1304" s="62"/>
      <c r="B1304" s="1172"/>
      <c r="C1304" s="647"/>
      <c r="D1304" s="946"/>
      <c r="E1304" s="919"/>
      <c r="F1304" s="919"/>
      <c r="G1304" s="919"/>
      <c r="H1304" s="919"/>
      <c r="I1304" s="919"/>
      <c r="J1304" s="919"/>
      <c r="K1304" s="919"/>
      <c r="L1304" s="919"/>
      <c r="M1304" s="919"/>
      <c r="N1304" s="919"/>
    </row>
    <row r="1305" spans="1:14" ht="16.5" thickBot="1" x14ac:dyDescent="0.25">
      <c r="A1305" s="62"/>
      <c r="B1305" s="1172"/>
      <c r="C1305" s="647"/>
      <c r="D1305" s="946"/>
      <c r="E1305" s="919"/>
      <c r="F1305" s="919"/>
      <c r="G1305" s="919"/>
      <c r="H1305" s="919"/>
      <c r="I1305" s="919"/>
      <c r="J1305" s="919"/>
      <c r="K1305" s="919"/>
      <c r="L1305" s="919"/>
      <c r="M1305" s="919"/>
      <c r="N1305" s="919"/>
    </row>
    <row r="1306" spans="1:14" ht="16.5" thickBot="1" x14ac:dyDescent="0.25">
      <c r="A1306" s="62"/>
      <c r="B1306" s="1172"/>
      <c r="C1306" s="647"/>
      <c r="D1306" s="946"/>
      <c r="E1306" s="919"/>
      <c r="F1306" s="919"/>
      <c r="G1306" s="919"/>
      <c r="H1306" s="919"/>
      <c r="I1306" s="919"/>
      <c r="J1306" s="919"/>
      <c r="K1306" s="919"/>
      <c r="L1306" s="919"/>
      <c r="M1306" s="919"/>
      <c r="N1306" s="919"/>
    </row>
    <row r="1307" spans="1:14" ht="16.5" thickBot="1" x14ac:dyDescent="0.25">
      <c r="A1307" s="62"/>
      <c r="B1307" s="1172"/>
      <c r="C1307" s="647"/>
      <c r="D1307" s="946"/>
      <c r="E1307" s="919"/>
      <c r="F1307" s="919"/>
      <c r="G1307" s="919"/>
      <c r="H1307" s="919"/>
      <c r="I1307" s="919"/>
      <c r="J1307" s="919"/>
      <c r="K1307" s="919"/>
      <c r="L1307" s="919"/>
      <c r="M1307" s="919"/>
      <c r="N1307" s="919"/>
    </row>
    <row r="1308" spans="1:14" ht="16.5" thickBot="1" x14ac:dyDescent="0.25">
      <c r="A1308" s="62"/>
      <c r="B1308" s="1172"/>
      <c r="C1308" s="647"/>
      <c r="D1308" s="946"/>
      <c r="E1308" s="919"/>
      <c r="F1308" s="919"/>
      <c r="G1308" s="919"/>
      <c r="H1308" s="919"/>
      <c r="I1308" s="919"/>
      <c r="J1308" s="919"/>
      <c r="K1308" s="919"/>
      <c r="L1308" s="919"/>
      <c r="M1308" s="919"/>
      <c r="N1308" s="919"/>
    </row>
    <row r="1309" spans="1:14" ht="16.5" thickBot="1" x14ac:dyDescent="0.25">
      <c r="A1309" s="62"/>
      <c r="B1309" s="1172"/>
      <c r="C1309" s="647"/>
      <c r="D1309" s="946"/>
      <c r="E1309" s="919"/>
      <c r="F1309" s="919"/>
      <c r="G1309" s="919"/>
      <c r="H1309" s="919"/>
      <c r="I1309" s="919"/>
      <c r="J1309" s="919"/>
      <c r="K1309" s="919"/>
      <c r="L1309" s="919"/>
      <c r="M1309" s="919"/>
      <c r="N1309" s="919"/>
    </row>
    <row r="1310" spans="1:14" ht="16.5" thickBot="1" x14ac:dyDescent="0.25">
      <c r="A1310" s="62"/>
      <c r="B1310" s="1172"/>
      <c r="C1310" s="647"/>
      <c r="D1310" s="946"/>
      <c r="E1310" s="919"/>
      <c r="F1310" s="919"/>
      <c r="G1310" s="919"/>
      <c r="H1310" s="919"/>
      <c r="I1310" s="919"/>
      <c r="J1310" s="919"/>
      <c r="K1310" s="919"/>
      <c r="L1310" s="919"/>
      <c r="M1310" s="919"/>
      <c r="N1310" s="919"/>
    </row>
    <row r="1311" spans="1:14" ht="16.5" thickBot="1" x14ac:dyDescent="0.25">
      <c r="A1311" s="62"/>
      <c r="B1311" s="1172"/>
      <c r="C1311" s="647"/>
      <c r="D1311" s="946"/>
      <c r="E1311" s="919"/>
      <c r="F1311" s="919"/>
      <c r="G1311" s="919"/>
      <c r="H1311" s="919"/>
      <c r="I1311" s="919"/>
      <c r="J1311" s="919"/>
      <c r="K1311" s="919"/>
      <c r="L1311" s="919"/>
      <c r="M1311" s="919"/>
      <c r="N1311" s="919"/>
    </row>
    <row r="1312" spans="1:14" ht="16.5" thickBot="1" x14ac:dyDescent="0.25">
      <c r="A1312" s="62"/>
      <c r="B1312" s="1172"/>
      <c r="C1312" s="647"/>
      <c r="D1312" s="946"/>
      <c r="E1312" s="919"/>
      <c r="F1312" s="919"/>
      <c r="G1312" s="919"/>
      <c r="H1312" s="919"/>
      <c r="I1312" s="919"/>
      <c r="J1312" s="919"/>
      <c r="K1312" s="919"/>
      <c r="L1312" s="919"/>
      <c r="M1312" s="919"/>
      <c r="N1312" s="919"/>
    </row>
    <row r="1313" spans="1:14" ht="16.5" thickBot="1" x14ac:dyDescent="0.25">
      <c r="A1313" s="62"/>
      <c r="B1313" s="1172"/>
      <c r="C1313" s="647"/>
      <c r="D1313" s="946"/>
      <c r="E1313" s="919"/>
      <c r="F1313" s="919"/>
      <c r="G1313" s="919"/>
      <c r="H1313" s="919"/>
      <c r="I1313" s="919"/>
      <c r="J1313" s="919"/>
      <c r="K1313" s="919"/>
      <c r="L1313" s="919"/>
      <c r="M1313" s="919"/>
      <c r="N1313" s="919"/>
    </row>
    <row r="1314" spans="1:14" ht="16.5" thickBot="1" x14ac:dyDescent="0.25">
      <c r="A1314" s="62"/>
      <c r="B1314" s="1172"/>
      <c r="C1314" s="647"/>
      <c r="D1314" s="946"/>
      <c r="E1314" s="919"/>
      <c r="F1314" s="919"/>
      <c r="G1314" s="919"/>
      <c r="H1314" s="919"/>
      <c r="I1314" s="919"/>
      <c r="J1314" s="919"/>
      <c r="K1314" s="919"/>
      <c r="L1314" s="919"/>
      <c r="M1314" s="919"/>
      <c r="N1314" s="919"/>
    </row>
    <row r="1315" spans="1:14" ht="16.5" thickBot="1" x14ac:dyDescent="0.25">
      <c r="A1315" s="62"/>
      <c r="B1315" s="1172"/>
      <c r="C1315" s="647"/>
      <c r="D1315" s="946"/>
      <c r="E1315" s="919"/>
      <c r="F1315" s="919"/>
      <c r="G1315" s="919"/>
      <c r="H1315" s="919"/>
      <c r="I1315" s="919"/>
      <c r="J1315" s="919"/>
      <c r="K1315" s="919"/>
      <c r="L1315" s="919"/>
      <c r="M1315" s="919"/>
      <c r="N1315" s="919"/>
    </row>
    <row r="1316" spans="1:14" ht="16.5" thickBot="1" x14ac:dyDescent="0.25">
      <c r="A1316" s="62"/>
      <c r="B1316" s="1172"/>
      <c r="C1316" s="647"/>
      <c r="D1316" s="946"/>
      <c r="E1316" s="919"/>
      <c r="F1316" s="919"/>
      <c r="G1316" s="919"/>
      <c r="H1316" s="919"/>
      <c r="I1316" s="919"/>
      <c r="J1316" s="919"/>
      <c r="K1316" s="919"/>
      <c r="L1316" s="919"/>
      <c r="M1316" s="919"/>
      <c r="N1316" s="919"/>
    </row>
    <row r="1317" spans="1:14" ht="16.5" thickBot="1" x14ac:dyDescent="0.25">
      <c r="A1317" s="62"/>
      <c r="B1317" s="1172"/>
      <c r="C1317" s="647"/>
      <c r="D1317" s="946"/>
      <c r="E1317" s="919"/>
      <c r="F1317" s="919"/>
      <c r="G1317" s="919"/>
      <c r="H1317" s="919"/>
      <c r="I1317" s="919"/>
      <c r="J1317" s="919"/>
      <c r="K1317" s="919"/>
      <c r="L1317" s="919"/>
      <c r="M1317" s="919"/>
      <c r="N1317" s="919"/>
    </row>
    <row r="1318" spans="1:14" ht="16.5" thickBot="1" x14ac:dyDescent="0.25">
      <c r="A1318" s="62"/>
      <c r="B1318" s="1172"/>
      <c r="C1318" s="647"/>
      <c r="D1318" s="946"/>
      <c r="E1318" s="919"/>
      <c r="F1318" s="919"/>
      <c r="G1318" s="919"/>
      <c r="H1318" s="919"/>
      <c r="I1318" s="919"/>
      <c r="J1318" s="919"/>
      <c r="K1318" s="919"/>
      <c r="L1318" s="919"/>
      <c r="M1318" s="919"/>
      <c r="N1318" s="919"/>
    </row>
    <row r="1319" spans="1:14" ht="16.5" thickBot="1" x14ac:dyDescent="0.25">
      <c r="A1319" s="62"/>
      <c r="B1319" s="1172"/>
      <c r="C1319" s="647"/>
      <c r="D1319" s="946"/>
      <c r="E1319" s="919"/>
      <c r="F1319" s="919"/>
      <c r="G1319" s="919"/>
      <c r="H1319" s="919"/>
      <c r="I1319" s="919"/>
      <c r="J1319" s="919"/>
      <c r="K1319" s="919"/>
      <c r="L1319" s="919"/>
      <c r="M1319" s="919"/>
      <c r="N1319" s="919"/>
    </row>
    <row r="1320" spans="1:14" ht="16.5" thickBot="1" x14ac:dyDescent="0.25">
      <c r="A1320" s="62"/>
      <c r="B1320" s="1172"/>
      <c r="C1320" s="647"/>
      <c r="D1320" s="946"/>
      <c r="E1320" s="919"/>
      <c r="F1320" s="919"/>
      <c r="G1320" s="919"/>
      <c r="H1320" s="919"/>
      <c r="I1320" s="919"/>
      <c r="J1320" s="919"/>
      <c r="K1320" s="919"/>
      <c r="L1320" s="919"/>
      <c r="M1320" s="919"/>
      <c r="N1320" s="919"/>
    </row>
    <row r="1321" spans="1:14" ht="16.5" thickBot="1" x14ac:dyDescent="0.25">
      <c r="A1321" s="62"/>
      <c r="B1321" s="1172"/>
      <c r="C1321" s="647"/>
      <c r="D1321" s="946"/>
      <c r="E1321" s="919"/>
      <c r="F1321" s="919"/>
      <c r="G1321" s="919"/>
      <c r="H1321" s="919"/>
      <c r="I1321" s="919"/>
      <c r="J1321" s="919"/>
      <c r="K1321" s="919"/>
      <c r="L1321" s="919"/>
      <c r="M1321" s="919"/>
      <c r="N1321" s="919"/>
    </row>
    <row r="1322" spans="1:14" ht="16.5" thickBot="1" x14ac:dyDescent="0.25">
      <c r="A1322" s="62"/>
      <c r="B1322" s="1172"/>
      <c r="C1322" s="647"/>
      <c r="D1322" s="946"/>
      <c r="E1322" s="919"/>
      <c r="F1322" s="919"/>
      <c r="G1322" s="919"/>
      <c r="H1322" s="919"/>
      <c r="I1322" s="919"/>
      <c r="J1322" s="919"/>
      <c r="K1322" s="919"/>
      <c r="L1322" s="919"/>
      <c r="M1322" s="919"/>
      <c r="N1322" s="919"/>
    </row>
    <row r="1323" spans="1:14" ht="16.5" thickBot="1" x14ac:dyDescent="0.25">
      <c r="A1323" s="62"/>
      <c r="B1323" s="1172"/>
      <c r="C1323" s="647"/>
      <c r="D1323" s="946"/>
      <c r="E1323" s="919"/>
      <c r="F1323" s="919"/>
      <c r="G1323" s="919"/>
      <c r="H1323" s="919"/>
      <c r="I1323" s="919"/>
      <c r="J1323" s="919"/>
      <c r="K1323" s="919"/>
      <c r="L1323" s="919"/>
      <c r="M1323" s="919"/>
      <c r="N1323" s="919"/>
    </row>
    <row r="1324" spans="1:14" ht="16.5" thickBot="1" x14ac:dyDescent="0.25">
      <c r="A1324" s="62"/>
      <c r="B1324" s="1172"/>
      <c r="C1324" s="647"/>
      <c r="D1324" s="946"/>
      <c r="E1324" s="919"/>
      <c r="F1324" s="919"/>
      <c r="G1324" s="919"/>
      <c r="H1324" s="919"/>
      <c r="I1324" s="919"/>
      <c r="J1324" s="919"/>
      <c r="K1324" s="919"/>
      <c r="L1324" s="919"/>
      <c r="M1324" s="919"/>
      <c r="N1324" s="919"/>
    </row>
    <row r="1325" spans="1:14" ht="16.5" thickBot="1" x14ac:dyDescent="0.25">
      <c r="A1325" s="62"/>
      <c r="B1325" s="1172"/>
      <c r="C1325" s="647"/>
      <c r="D1325" s="946"/>
      <c r="E1325" s="919"/>
      <c r="F1325" s="919"/>
      <c r="G1325" s="919"/>
      <c r="H1325" s="919"/>
      <c r="I1325" s="919"/>
      <c r="J1325" s="919"/>
      <c r="K1325" s="919"/>
      <c r="L1325" s="919"/>
      <c r="M1325" s="919"/>
      <c r="N1325" s="919"/>
    </row>
    <row r="1326" spans="1:14" ht="16.5" thickBot="1" x14ac:dyDescent="0.25">
      <c r="A1326" s="62"/>
      <c r="B1326" s="1172"/>
      <c r="C1326" s="647"/>
      <c r="D1326" s="946"/>
      <c r="E1326" s="919"/>
      <c r="F1326" s="919"/>
      <c r="G1326" s="919"/>
      <c r="H1326" s="919"/>
      <c r="I1326" s="919"/>
      <c r="J1326" s="919"/>
      <c r="K1326" s="919"/>
      <c r="L1326" s="919"/>
      <c r="M1326" s="919"/>
      <c r="N1326" s="919"/>
    </row>
    <row r="1327" spans="1:14" ht="16.5" thickBot="1" x14ac:dyDescent="0.25">
      <c r="A1327" s="62"/>
      <c r="B1327" s="1172"/>
      <c r="C1327" s="647"/>
      <c r="D1327" s="946"/>
      <c r="E1327" s="919"/>
      <c r="F1327" s="919"/>
      <c r="G1327" s="919"/>
      <c r="H1327" s="919"/>
      <c r="I1327" s="919"/>
      <c r="J1327" s="919"/>
      <c r="K1327" s="919"/>
      <c r="L1327" s="919"/>
      <c r="M1327" s="919"/>
      <c r="N1327" s="919"/>
    </row>
    <row r="1328" spans="1:14" ht="16.5" thickBot="1" x14ac:dyDescent="0.25">
      <c r="A1328" s="62"/>
      <c r="B1328" s="1172"/>
      <c r="C1328" s="647"/>
      <c r="D1328" s="946"/>
      <c r="E1328" s="919"/>
      <c r="F1328" s="919"/>
      <c r="G1328" s="919"/>
      <c r="H1328" s="919"/>
      <c r="I1328" s="919"/>
      <c r="J1328" s="919"/>
      <c r="K1328" s="919"/>
      <c r="L1328" s="919"/>
      <c r="M1328" s="919"/>
      <c r="N1328" s="919"/>
    </row>
    <row r="1329" spans="1:14" ht="16.5" thickBot="1" x14ac:dyDescent="0.25">
      <c r="A1329" s="62"/>
      <c r="B1329" s="1172"/>
      <c r="C1329" s="647"/>
      <c r="D1329" s="946"/>
      <c r="E1329" s="919"/>
      <c r="F1329" s="919"/>
      <c r="G1329" s="919"/>
      <c r="H1329" s="919"/>
      <c r="I1329" s="919"/>
      <c r="J1329" s="919"/>
      <c r="K1329" s="919"/>
      <c r="L1329" s="919"/>
      <c r="M1329" s="919"/>
      <c r="N1329" s="919"/>
    </row>
    <row r="1330" spans="1:14" ht="16.5" thickBot="1" x14ac:dyDescent="0.25">
      <c r="A1330" s="62"/>
      <c r="B1330" s="1172"/>
      <c r="C1330" s="647"/>
      <c r="D1330" s="946"/>
      <c r="E1330" s="919"/>
      <c r="F1330" s="919"/>
      <c r="G1330" s="919"/>
      <c r="H1330" s="919"/>
      <c r="I1330" s="919"/>
      <c r="J1330" s="919"/>
      <c r="K1330" s="919"/>
      <c r="L1330" s="919"/>
      <c r="M1330" s="919"/>
      <c r="N1330" s="919"/>
    </row>
    <row r="1331" spans="1:14" ht="16.5" thickBot="1" x14ac:dyDescent="0.25">
      <c r="A1331" s="62"/>
      <c r="B1331" s="1172"/>
      <c r="C1331" s="647"/>
      <c r="D1331" s="946"/>
      <c r="E1331" s="919"/>
      <c r="F1331" s="919"/>
      <c r="G1331" s="919"/>
      <c r="H1331" s="919"/>
      <c r="I1331" s="919"/>
      <c r="J1331" s="919"/>
      <c r="K1331" s="919"/>
      <c r="L1331" s="919"/>
      <c r="M1331" s="919"/>
      <c r="N1331" s="919"/>
    </row>
    <row r="1332" spans="1:14" ht="16.5" thickBot="1" x14ac:dyDescent="0.25">
      <c r="A1332" s="62"/>
      <c r="B1332" s="1172"/>
      <c r="C1332" s="647"/>
      <c r="D1332" s="946"/>
      <c r="E1332" s="919"/>
      <c r="F1332" s="919"/>
      <c r="G1332" s="919"/>
      <c r="H1332" s="919"/>
      <c r="I1332" s="919"/>
      <c r="J1332" s="919"/>
      <c r="K1332" s="919"/>
      <c r="L1332" s="919"/>
      <c r="M1332" s="919"/>
      <c r="N1332" s="919"/>
    </row>
    <row r="1333" spans="1:14" ht="16.5" thickBot="1" x14ac:dyDescent="0.25">
      <c r="A1333" s="62"/>
      <c r="B1333" s="1172"/>
      <c r="C1333" s="647"/>
      <c r="D1333" s="946"/>
      <c r="E1333" s="919"/>
      <c r="F1333" s="919"/>
      <c r="G1333" s="919"/>
      <c r="H1333" s="919"/>
      <c r="I1333" s="919"/>
      <c r="J1333" s="919"/>
      <c r="K1333" s="919"/>
      <c r="L1333" s="919"/>
      <c r="M1333" s="919"/>
      <c r="N1333" s="919"/>
    </row>
    <row r="1334" spans="1:14" ht="16.5" thickBot="1" x14ac:dyDescent="0.25">
      <c r="A1334" s="62"/>
      <c r="B1334" s="1172"/>
      <c r="C1334" s="647"/>
      <c r="D1334" s="946"/>
      <c r="E1334" s="919"/>
      <c r="F1334" s="919"/>
      <c r="G1334" s="919"/>
      <c r="H1334" s="919"/>
      <c r="I1334" s="919"/>
      <c r="J1334" s="919"/>
      <c r="K1334" s="919"/>
      <c r="L1334" s="919"/>
      <c r="M1334" s="919"/>
      <c r="N1334" s="919"/>
    </row>
    <row r="1335" spans="1:14" ht="16.5" thickBot="1" x14ac:dyDescent="0.25">
      <c r="A1335" s="62"/>
      <c r="B1335" s="1172"/>
      <c r="C1335" s="647"/>
      <c r="D1335" s="946"/>
      <c r="E1335" s="919"/>
      <c r="F1335" s="919"/>
      <c r="G1335" s="919"/>
      <c r="H1335" s="919"/>
      <c r="I1335" s="919"/>
      <c r="J1335" s="919"/>
      <c r="K1335" s="919"/>
      <c r="L1335" s="919"/>
      <c r="M1335" s="919"/>
      <c r="N1335" s="919"/>
    </row>
    <row r="1336" spans="1:14" ht="16.5" thickBot="1" x14ac:dyDescent="0.25">
      <c r="A1336" s="62"/>
      <c r="B1336" s="1172"/>
      <c r="C1336" s="647"/>
      <c r="D1336" s="946"/>
      <c r="E1336" s="919"/>
      <c r="F1336" s="919"/>
      <c r="G1336" s="919"/>
      <c r="H1336" s="919"/>
      <c r="I1336" s="919"/>
      <c r="J1336" s="919"/>
      <c r="K1336" s="919"/>
      <c r="L1336" s="919"/>
      <c r="M1336" s="919"/>
      <c r="N1336" s="919"/>
    </row>
    <row r="1337" spans="1:14" ht="16.5" thickBot="1" x14ac:dyDescent="0.25">
      <c r="A1337" s="62"/>
      <c r="B1337" s="1172"/>
      <c r="C1337" s="647"/>
      <c r="D1337" s="946"/>
      <c r="E1337" s="919"/>
      <c r="F1337" s="919"/>
      <c r="G1337" s="919"/>
      <c r="H1337" s="919"/>
      <c r="I1337" s="919"/>
      <c r="J1337" s="919"/>
      <c r="K1337" s="919"/>
      <c r="L1337" s="919"/>
      <c r="M1337" s="919"/>
      <c r="N1337" s="919"/>
    </row>
    <row r="1338" spans="1:14" ht="16.5" thickBot="1" x14ac:dyDescent="0.25">
      <c r="A1338" s="62"/>
      <c r="B1338" s="1172"/>
      <c r="C1338" s="647"/>
      <c r="D1338" s="946"/>
      <c r="E1338" s="919"/>
      <c r="F1338" s="919"/>
      <c r="G1338" s="919"/>
      <c r="H1338" s="919"/>
      <c r="I1338" s="919"/>
      <c r="J1338" s="919"/>
      <c r="K1338" s="919"/>
      <c r="L1338" s="919"/>
      <c r="M1338" s="919"/>
      <c r="N1338" s="919"/>
    </row>
    <row r="1339" spans="1:14" ht="16.5" thickBot="1" x14ac:dyDescent="0.25">
      <c r="A1339" s="62"/>
      <c r="B1339" s="1172"/>
      <c r="C1339" s="647"/>
      <c r="D1339" s="946"/>
      <c r="E1339" s="919"/>
      <c r="F1339" s="919"/>
      <c r="G1339" s="919"/>
      <c r="H1339" s="919"/>
      <c r="I1339" s="919"/>
      <c r="J1339" s="919"/>
      <c r="K1339" s="919"/>
      <c r="L1339" s="919"/>
      <c r="M1339" s="919"/>
      <c r="N1339" s="919"/>
    </row>
    <row r="1340" spans="1:14" ht="16.5" thickBot="1" x14ac:dyDescent="0.25">
      <c r="A1340" s="62"/>
      <c r="B1340" s="1172"/>
      <c r="C1340" s="647"/>
      <c r="D1340" s="946"/>
      <c r="E1340" s="919"/>
      <c r="F1340" s="919"/>
      <c r="G1340" s="919"/>
      <c r="H1340" s="919"/>
      <c r="I1340" s="919"/>
      <c r="J1340" s="919"/>
      <c r="K1340" s="919"/>
      <c r="L1340" s="919"/>
      <c r="M1340" s="919"/>
      <c r="N1340" s="919"/>
    </row>
    <row r="1341" spans="1:14" ht="16.5" thickBot="1" x14ac:dyDescent="0.25">
      <c r="A1341" s="62"/>
      <c r="B1341" s="1172"/>
      <c r="C1341" s="647"/>
      <c r="D1341" s="946"/>
      <c r="E1341" s="919"/>
      <c r="F1341" s="919"/>
      <c r="G1341" s="919"/>
      <c r="H1341" s="919"/>
      <c r="I1341" s="919"/>
      <c r="J1341" s="919"/>
      <c r="K1341" s="919"/>
      <c r="L1341" s="919"/>
      <c r="M1341" s="919"/>
      <c r="N1341" s="919"/>
    </row>
    <row r="1342" spans="1:14" ht="16.5" thickBot="1" x14ac:dyDescent="0.25">
      <c r="A1342" s="62"/>
      <c r="B1342" s="1172"/>
      <c r="C1342" s="647"/>
      <c r="D1342" s="946"/>
      <c r="E1342" s="919"/>
      <c r="F1342" s="919"/>
      <c r="G1342" s="919"/>
      <c r="H1342" s="919"/>
      <c r="I1342" s="919"/>
      <c r="J1342" s="919"/>
      <c r="K1342" s="919"/>
      <c r="L1342" s="919"/>
      <c r="M1342" s="919"/>
      <c r="N1342" s="919"/>
    </row>
    <row r="1343" spans="1:14" ht="16.5" thickBot="1" x14ac:dyDescent="0.25">
      <c r="A1343" s="62"/>
      <c r="B1343" s="1172"/>
      <c r="C1343" s="647"/>
      <c r="D1343" s="946"/>
      <c r="E1343" s="919"/>
      <c r="F1343" s="919"/>
      <c r="G1343" s="919"/>
      <c r="H1343" s="919"/>
      <c r="I1343" s="919"/>
      <c r="J1343" s="919"/>
      <c r="K1343" s="919"/>
      <c r="L1343" s="919"/>
      <c r="M1343" s="919"/>
      <c r="N1343" s="919"/>
    </row>
    <row r="1344" spans="1:14" ht="16.5" thickBot="1" x14ac:dyDescent="0.25">
      <c r="A1344" s="62"/>
      <c r="B1344" s="1172"/>
      <c r="C1344" s="647"/>
      <c r="D1344" s="946"/>
      <c r="E1344" s="919"/>
      <c r="F1344" s="919"/>
      <c r="G1344" s="919"/>
      <c r="H1344" s="919"/>
      <c r="I1344" s="919"/>
      <c r="J1344" s="919"/>
      <c r="K1344" s="919"/>
      <c r="L1344" s="919"/>
      <c r="M1344" s="919"/>
      <c r="N1344" s="919"/>
    </row>
    <row r="1345" spans="1:14" ht="16.5" thickBot="1" x14ac:dyDescent="0.25">
      <c r="A1345" s="62"/>
      <c r="B1345" s="1172"/>
      <c r="C1345" s="647"/>
      <c r="D1345" s="946"/>
      <c r="E1345" s="919"/>
      <c r="F1345" s="919"/>
      <c r="G1345" s="919"/>
      <c r="H1345" s="919"/>
      <c r="I1345" s="919"/>
      <c r="J1345" s="919"/>
      <c r="K1345" s="919"/>
      <c r="L1345" s="919"/>
      <c r="M1345" s="919"/>
      <c r="N1345" s="919"/>
    </row>
    <row r="1346" spans="1:14" ht="16.5" thickBot="1" x14ac:dyDescent="0.25">
      <c r="A1346" s="62"/>
      <c r="B1346" s="1172"/>
      <c r="C1346" s="647"/>
      <c r="D1346" s="946"/>
      <c r="E1346" s="919"/>
      <c r="F1346" s="919"/>
      <c r="G1346" s="919"/>
      <c r="H1346" s="919"/>
      <c r="I1346" s="919"/>
      <c r="J1346" s="919"/>
      <c r="K1346" s="919"/>
      <c r="L1346" s="919"/>
      <c r="M1346" s="919"/>
      <c r="N1346" s="919"/>
    </row>
    <row r="1347" spans="1:14" ht="16.5" thickBot="1" x14ac:dyDescent="0.25">
      <c r="A1347" s="62"/>
      <c r="B1347" s="1172"/>
      <c r="C1347" s="647"/>
      <c r="D1347" s="946"/>
      <c r="E1347" s="919"/>
      <c r="F1347" s="919"/>
      <c r="G1347" s="919"/>
      <c r="H1347" s="919"/>
      <c r="I1347" s="919"/>
      <c r="J1347" s="919"/>
      <c r="K1347" s="919"/>
      <c r="L1347" s="919"/>
      <c r="M1347" s="919"/>
      <c r="N1347" s="919"/>
    </row>
    <row r="1348" spans="1:14" ht="16.5" thickBot="1" x14ac:dyDescent="0.25">
      <c r="A1348" s="62"/>
      <c r="B1348" s="1172"/>
      <c r="C1348" s="647"/>
      <c r="D1348" s="946"/>
      <c r="E1348" s="919"/>
      <c r="F1348" s="919"/>
      <c r="G1348" s="919"/>
      <c r="H1348" s="919"/>
      <c r="I1348" s="919"/>
      <c r="J1348" s="919"/>
      <c r="K1348" s="919"/>
      <c r="L1348" s="919"/>
      <c r="M1348" s="919"/>
      <c r="N1348" s="919"/>
    </row>
    <row r="1349" spans="1:14" ht="16.5" thickBot="1" x14ac:dyDescent="0.25">
      <c r="A1349" s="62"/>
      <c r="B1349" s="1172"/>
      <c r="C1349" s="647"/>
      <c r="D1349" s="946"/>
      <c r="E1349" s="919"/>
      <c r="F1349" s="919"/>
      <c r="G1349" s="919"/>
      <c r="H1349" s="919"/>
      <c r="I1349" s="919"/>
      <c r="J1349" s="919"/>
      <c r="K1349" s="919"/>
      <c r="L1349" s="919"/>
      <c r="M1349" s="919"/>
      <c r="N1349" s="919"/>
    </row>
    <row r="1350" spans="1:14" ht="16.5" thickBot="1" x14ac:dyDescent="0.25">
      <c r="A1350" s="62"/>
      <c r="B1350" s="1172"/>
      <c r="C1350" s="647"/>
      <c r="D1350" s="946"/>
      <c r="E1350" s="919"/>
      <c r="F1350" s="919"/>
      <c r="G1350" s="919"/>
      <c r="H1350" s="919"/>
      <c r="I1350" s="919"/>
      <c r="J1350" s="919"/>
      <c r="K1350" s="919"/>
      <c r="L1350" s="919"/>
      <c r="M1350" s="919"/>
      <c r="N1350" s="919"/>
    </row>
    <row r="1351" spans="1:14" ht="16.5" thickBot="1" x14ac:dyDescent="0.25">
      <c r="A1351" s="62"/>
      <c r="B1351" s="1172"/>
      <c r="C1351" s="647"/>
      <c r="D1351" s="946"/>
      <c r="E1351" s="919"/>
      <c r="F1351" s="919"/>
      <c r="G1351" s="919"/>
      <c r="H1351" s="919"/>
      <c r="I1351" s="919"/>
      <c r="J1351" s="919"/>
      <c r="K1351" s="919"/>
      <c r="L1351" s="919"/>
      <c r="M1351" s="919"/>
      <c r="N1351" s="919"/>
    </row>
    <row r="1352" spans="1:14" ht="16.5" thickBot="1" x14ac:dyDescent="0.25">
      <c r="A1352" s="62"/>
      <c r="B1352" s="1172"/>
      <c r="C1352" s="647"/>
      <c r="D1352" s="946"/>
      <c r="E1352" s="919"/>
      <c r="F1352" s="919"/>
      <c r="G1352" s="919"/>
      <c r="H1352" s="919"/>
      <c r="I1352" s="919"/>
      <c r="J1352" s="919"/>
      <c r="K1352" s="919"/>
      <c r="L1352" s="919"/>
      <c r="M1352" s="919"/>
      <c r="N1352" s="919"/>
    </row>
    <row r="1353" spans="1:14" ht="16.5" thickBot="1" x14ac:dyDescent="0.25">
      <c r="A1353" s="62"/>
      <c r="B1353" s="1172"/>
      <c r="C1353" s="647"/>
      <c r="D1353" s="946"/>
      <c r="E1353" s="919"/>
      <c r="F1353" s="919"/>
      <c r="G1353" s="919"/>
      <c r="H1353" s="919"/>
      <c r="I1353" s="919"/>
      <c r="J1353" s="919"/>
      <c r="K1353" s="919"/>
      <c r="L1353" s="919"/>
      <c r="M1353" s="919"/>
      <c r="N1353" s="919"/>
    </row>
    <row r="1354" spans="1:14" ht="16.5" thickBot="1" x14ac:dyDescent="0.25">
      <c r="A1354" s="62"/>
      <c r="B1354" s="1172"/>
      <c r="C1354" s="647"/>
      <c r="D1354" s="946"/>
      <c r="E1354" s="919"/>
      <c r="F1354" s="919"/>
      <c r="G1354" s="919"/>
      <c r="H1354" s="919"/>
      <c r="I1354" s="919"/>
      <c r="J1354" s="919"/>
      <c r="K1354" s="919"/>
      <c r="L1354" s="919"/>
      <c r="M1354" s="919"/>
      <c r="N1354" s="919"/>
    </row>
    <row r="1355" spans="1:14" ht="16.5" thickBot="1" x14ac:dyDescent="0.25">
      <c r="A1355" s="62"/>
      <c r="B1355" s="1172"/>
      <c r="C1355" s="647"/>
      <c r="D1355" s="946"/>
      <c r="E1355" s="919"/>
      <c r="F1355" s="919"/>
      <c r="G1355" s="919"/>
      <c r="H1355" s="919"/>
      <c r="I1355" s="919"/>
      <c r="J1355" s="919"/>
      <c r="K1355" s="919"/>
      <c r="L1355" s="919"/>
      <c r="M1355" s="919"/>
      <c r="N1355" s="919"/>
    </row>
    <row r="1356" spans="1:14" ht="16.5" thickBot="1" x14ac:dyDescent="0.25">
      <c r="A1356" s="62"/>
      <c r="B1356" s="1172"/>
      <c r="C1356" s="647"/>
      <c r="D1356" s="946"/>
      <c r="E1356" s="919"/>
      <c r="F1356" s="919"/>
      <c r="G1356" s="919"/>
      <c r="H1356" s="919"/>
      <c r="I1356" s="919"/>
      <c r="J1356" s="919"/>
      <c r="K1356" s="919"/>
      <c r="L1356" s="919"/>
      <c r="M1356" s="919"/>
      <c r="N1356" s="919"/>
    </row>
    <row r="1357" spans="1:14" ht="16.5" thickBot="1" x14ac:dyDescent="0.25">
      <c r="A1357" s="62"/>
      <c r="B1357" s="1172"/>
      <c r="C1357" s="647"/>
      <c r="D1357" s="946"/>
      <c r="E1357" s="919"/>
      <c r="F1357" s="919"/>
      <c r="G1357" s="919"/>
      <c r="H1357" s="919"/>
      <c r="I1357" s="919"/>
      <c r="J1357" s="919"/>
      <c r="K1357" s="919"/>
      <c r="L1357" s="919"/>
      <c r="M1357" s="919"/>
      <c r="N1357" s="919"/>
    </row>
    <row r="1358" spans="1:14" ht="16.5" thickBot="1" x14ac:dyDescent="0.25">
      <c r="A1358" s="62"/>
      <c r="B1358" s="1172"/>
      <c r="C1358" s="647"/>
      <c r="D1358" s="946"/>
      <c r="E1358" s="919"/>
      <c r="F1358" s="919"/>
      <c r="G1358" s="919"/>
      <c r="H1358" s="919"/>
      <c r="I1358" s="919"/>
      <c r="J1358" s="919"/>
      <c r="K1358" s="919"/>
      <c r="L1358" s="919"/>
      <c r="M1358" s="919"/>
      <c r="N1358" s="919"/>
    </row>
    <row r="1359" spans="1:14" ht="16.5" thickBot="1" x14ac:dyDescent="0.25">
      <c r="A1359" s="62"/>
      <c r="B1359" s="1172"/>
      <c r="C1359" s="647"/>
      <c r="D1359" s="946"/>
      <c r="E1359" s="919"/>
      <c r="F1359" s="919"/>
      <c r="G1359" s="919"/>
      <c r="H1359" s="919"/>
      <c r="I1359" s="919"/>
      <c r="J1359" s="919"/>
      <c r="K1359" s="919"/>
      <c r="L1359" s="919"/>
      <c r="M1359" s="919"/>
      <c r="N1359" s="919"/>
    </row>
    <row r="1360" spans="1:14" ht="16.5" thickBot="1" x14ac:dyDescent="0.25">
      <c r="A1360" s="62"/>
      <c r="B1360" s="1172"/>
      <c r="C1360" s="647"/>
      <c r="D1360" s="946"/>
      <c r="E1360" s="919"/>
      <c r="F1360" s="919"/>
      <c r="G1360" s="919"/>
      <c r="H1360" s="919"/>
      <c r="I1360" s="919"/>
      <c r="J1360" s="919"/>
      <c r="K1360" s="919"/>
      <c r="L1360" s="919"/>
      <c r="M1360" s="919"/>
      <c r="N1360" s="919"/>
    </row>
    <row r="1361" spans="1:14" ht="16.5" thickBot="1" x14ac:dyDescent="0.25">
      <c r="A1361" s="62"/>
      <c r="B1361" s="1172"/>
      <c r="C1361" s="647"/>
      <c r="D1361" s="946"/>
      <c r="E1361" s="919"/>
      <c r="F1361" s="919"/>
      <c r="G1361" s="919"/>
      <c r="H1361" s="919"/>
      <c r="I1361" s="919"/>
      <c r="J1361" s="919"/>
      <c r="K1361" s="919"/>
      <c r="L1361" s="919"/>
      <c r="M1361" s="919"/>
      <c r="N1361" s="919"/>
    </row>
    <row r="1362" spans="1:14" ht="16.5" thickBot="1" x14ac:dyDescent="0.25">
      <c r="A1362" s="62"/>
      <c r="B1362" s="1172"/>
      <c r="C1362" s="647"/>
      <c r="D1362" s="946"/>
      <c r="E1362" s="919"/>
      <c r="F1362" s="919"/>
      <c r="G1362" s="919"/>
      <c r="H1362" s="919"/>
      <c r="I1362" s="919"/>
      <c r="J1362" s="919"/>
      <c r="K1362" s="919"/>
      <c r="L1362" s="919"/>
      <c r="M1362" s="919"/>
      <c r="N1362" s="919"/>
    </row>
    <row r="1363" spans="1:14" ht="16.5" thickBot="1" x14ac:dyDescent="0.25">
      <c r="A1363" s="62"/>
      <c r="B1363" s="1172"/>
      <c r="C1363" s="647"/>
      <c r="D1363" s="946"/>
      <c r="E1363" s="919"/>
      <c r="F1363" s="919"/>
      <c r="G1363" s="919"/>
      <c r="H1363" s="919"/>
      <c r="I1363" s="919"/>
      <c r="J1363" s="919"/>
      <c r="K1363" s="919"/>
      <c r="L1363" s="919"/>
      <c r="M1363" s="919"/>
      <c r="N1363" s="919"/>
    </row>
    <row r="1364" spans="1:14" ht="16.5" thickBot="1" x14ac:dyDescent="0.25">
      <c r="A1364" s="62"/>
      <c r="B1364" s="1172"/>
      <c r="C1364" s="647"/>
      <c r="D1364" s="946"/>
      <c r="E1364" s="919"/>
      <c r="F1364" s="919"/>
      <c r="G1364" s="919"/>
      <c r="H1364" s="919"/>
      <c r="I1364" s="919"/>
      <c r="J1364" s="919"/>
      <c r="K1364" s="919"/>
      <c r="L1364" s="919"/>
      <c r="M1364" s="919"/>
      <c r="N1364" s="919"/>
    </row>
    <row r="1365" spans="1:14" ht="16.5" thickBot="1" x14ac:dyDescent="0.25">
      <c r="A1365" s="62"/>
      <c r="B1365" s="1172"/>
      <c r="C1365" s="647"/>
      <c r="D1365" s="946"/>
      <c r="E1365" s="919"/>
      <c r="F1365" s="919"/>
      <c r="G1365" s="919"/>
      <c r="H1365" s="919"/>
      <c r="I1365" s="919"/>
      <c r="J1365" s="919"/>
      <c r="K1365" s="919"/>
      <c r="L1365" s="919"/>
      <c r="M1365" s="919"/>
      <c r="N1365" s="919"/>
    </row>
    <row r="1366" spans="1:14" ht="16.5" thickBot="1" x14ac:dyDescent="0.25">
      <c r="A1366" s="62"/>
      <c r="B1366" s="1172"/>
      <c r="C1366" s="647"/>
      <c r="D1366" s="946"/>
      <c r="E1366" s="919"/>
      <c r="F1366" s="919"/>
      <c r="G1366" s="919"/>
      <c r="H1366" s="919"/>
      <c r="I1366" s="919"/>
      <c r="J1366" s="919"/>
      <c r="K1366" s="919"/>
      <c r="L1366" s="919"/>
      <c r="M1366" s="919"/>
      <c r="N1366" s="919"/>
    </row>
    <row r="1367" spans="1:14" ht="16.5" thickBot="1" x14ac:dyDescent="0.25">
      <c r="A1367" s="62"/>
      <c r="B1367" s="1172"/>
      <c r="C1367" s="647"/>
      <c r="D1367" s="946"/>
      <c r="E1367" s="919"/>
      <c r="F1367" s="919"/>
      <c r="G1367" s="919"/>
      <c r="H1367" s="919"/>
      <c r="I1367" s="919"/>
      <c r="J1367" s="919"/>
      <c r="K1367" s="919"/>
      <c r="L1367" s="919"/>
      <c r="M1367" s="919"/>
      <c r="N1367" s="919"/>
    </row>
    <row r="1368" spans="1:14" ht="16.5" thickBot="1" x14ac:dyDescent="0.25">
      <c r="A1368" s="62"/>
      <c r="B1368" s="1172"/>
      <c r="C1368" s="647"/>
      <c r="D1368" s="946"/>
      <c r="E1368" s="919"/>
      <c r="F1368" s="919"/>
      <c r="G1368" s="919"/>
      <c r="H1368" s="919"/>
      <c r="I1368" s="919"/>
      <c r="J1368" s="919"/>
      <c r="K1368" s="919"/>
      <c r="L1368" s="919"/>
      <c r="M1368" s="919"/>
      <c r="N1368" s="919"/>
    </row>
    <row r="1369" spans="1:14" ht="16.5" thickBot="1" x14ac:dyDescent="0.25">
      <c r="A1369" s="62"/>
      <c r="B1369" s="1172"/>
      <c r="C1369" s="647"/>
      <c r="D1369" s="946"/>
      <c r="E1369" s="919"/>
      <c r="F1369" s="919"/>
      <c r="G1369" s="919"/>
      <c r="H1369" s="919"/>
      <c r="I1369" s="919"/>
      <c r="J1369" s="919"/>
      <c r="K1369" s="919"/>
      <c r="L1369" s="919"/>
      <c r="M1369" s="919"/>
      <c r="N1369" s="919"/>
    </row>
    <row r="1370" spans="1:14" ht="16.5" thickBot="1" x14ac:dyDescent="0.25">
      <c r="A1370" s="62"/>
      <c r="B1370" s="1172"/>
      <c r="C1370" s="647"/>
      <c r="D1370" s="946"/>
      <c r="E1370" s="919"/>
      <c r="F1370" s="919"/>
      <c r="G1370" s="919"/>
      <c r="H1370" s="919"/>
      <c r="I1370" s="919"/>
      <c r="J1370" s="919"/>
      <c r="K1370" s="919"/>
      <c r="L1370" s="919"/>
      <c r="M1370" s="919"/>
      <c r="N1370" s="919"/>
    </row>
    <row r="1371" spans="1:14" ht="16.5" thickBot="1" x14ac:dyDescent="0.25">
      <c r="A1371" s="62"/>
      <c r="B1371" s="1172"/>
      <c r="C1371" s="647"/>
      <c r="D1371" s="946"/>
      <c r="E1371" s="919"/>
      <c r="F1371" s="919"/>
      <c r="G1371" s="919"/>
      <c r="H1371" s="919"/>
      <c r="I1371" s="919"/>
      <c r="J1371" s="919"/>
      <c r="K1371" s="919"/>
      <c r="L1371" s="919"/>
      <c r="M1371" s="919"/>
      <c r="N1371" s="919"/>
    </row>
    <row r="1372" spans="1:14" ht="16.5" thickBot="1" x14ac:dyDescent="0.25">
      <c r="A1372" s="62"/>
      <c r="B1372" s="1172"/>
      <c r="C1372" s="647"/>
      <c r="D1372" s="946"/>
      <c r="E1372" s="919"/>
      <c r="F1372" s="919"/>
      <c r="G1372" s="919"/>
      <c r="H1372" s="919"/>
      <c r="I1372" s="919"/>
      <c r="J1372" s="919"/>
      <c r="K1372" s="919"/>
      <c r="L1372" s="919"/>
      <c r="M1372" s="919"/>
      <c r="N1372" s="919"/>
    </row>
    <row r="1373" spans="1:14" ht="16.5" thickBot="1" x14ac:dyDescent="0.25">
      <c r="A1373" s="62"/>
      <c r="B1373" s="1172"/>
      <c r="C1373" s="647"/>
      <c r="D1373" s="946"/>
      <c r="E1373" s="919"/>
      <c r="F1373" s="919"/>
      <c r="G1373" s="919"/>
      <c r="H1373" s="919"/>
      <c r="I1373" s="919"/>
      <c r="J1373" s="919"/>
      <c r="K1373" s="919"/>
      <c r="L1373" s="919"/>
      <c r="M1373" s="919"/>
      <c r="N1373" s="919"/>
    </row>
    <row r="1374" spans="1:14" ht="16.5" thickBot="1" x14ac:dyDescent="0.25">
      <c r="A1374" s="62"/>
      <c r="B1374" s="1172"/>
      <c r="C1374" s="647"/>
      <c r="D1374" s="946"/>
      <c r="E1374" s="919"/>
      <c r="F1374" s="919"/>
      <c r="G1374" s="919"/>
      <c r="H1374" s="919"/>
      <c r="I1374" s="919"/>
      <c r="J1374" s="919"/>
      <c r="K1374" s="919"/>
      <c r="L1374" s="919"/>
      <c r="M1374" s="919"/>
      <c r="N1374" s="919"/>
    </row>
    <row r="1375" spans="1:14" ht="16.5" thickBot="1" x14ac:dyDescent="0.25">
      <c r="A1375" s="62"/>
      <c r="B1375" s="1172"/>
      <c r="C1375" s="647"/>
      <c r="D1375" s="946"/>
      <c r="E1375" s="919"/>
      <c r="F1375" s="919"/>
      <c r="G1375" s="919"/>
      <c r="H1375" s="919"/>
      <c r="I1375" s="919"/>
      <c r="J1375" s="919"/>
      <c r="K1375" s="919"/>
      <c r="L1375" s="919"/>
      <c r="M1375" s="919"/>
      <c r="N1375" s="919"/>
    </row>
    <row r="1376" spans="1:14" ht="16.5" thickBot="1" x14ac:dyDescent="0.25">
      <c r="A1376" s="62"/>
      <c r="B1376" s="1172"/>
      <c r="C1376" s="647"/>
      <c r="D1376" s="946"/>
      <c r="E1376" s="919"/>
      <c r="F1376" s="919"/>
      <c r="G1376" s="919"/>
      <c r="H1376" s="919"/>
      <c r="I1376" s="919"/>
      <c r="J1376" s="919"/>
      <c r="K1376" s="919"/>
      <c r="L1376" s="919"/>
      <c r="M1376" s="919"/>
      <c r="N1376" s="919"/>
    </row>
    <row r="1377" spans="1:14" ht="16.5" thickBot="1" x14ac:dyDescent="0.25">
      <c r="A1377" s="62"/>
      <c r="B1377" s="1172"/>
      <c r="C1377" s="647"/>
      <c r="D1377" s="946"/>
      <c r="E1377" s="919"/>
      <c r="F1377" s="919"/>
      <c r="G1377" s="919"/>
      <c r="H1377" s="919"/>
      <c r="I1377" s="919"/>
      <c r="J1377" s="919"/>
      <c r="K1377" s="919"/>
      <c r="L1377" s="919"/>
      <c r="M1377" s="919"/>
      <c r="N1377" s="919"/>
    </row>
    <row r="1378" spans="1:14" ht="16.5" thickBot="1" x14ac:dyDescent="0.25">
      <c r="A1378" s="62"/>
      <c r="B1378" s="1172"/>
      <c r="C1378" s="647"/>
      <c r="D1378" s="946"/>
      <c r="E1378" s="919"/>
      <c r="F1378" s="919"/>
      <c r="G1378" s="919"/>
      <c r="H1378" s="919"/>
      <c r="I1378" s="919"/>
      <c r="J1378" s="919"/>
      <c r="K1378" s="919"/>
      <c r="L1378" s="919"/>
      <c r="M1378" s="919"/>
      <c r="N1378" s="919"/>
    </row>
    <row r="1379" spans="1:14" ht="16.5" thickBot="1" x14ac:dyDescent="0.25">
      <c r="A1379" s="62"/>
      <c r="B1379" s="1172"/>
      <c r="C1379" s="647"/>
      <c r="D1379" s="946"/>
      <c r="E1379" s="919"/>
      <c r="F1379" s="919"/>
      <c r="G1379" s="919"/>
      <c r="H1379" s="919"/>
      <c r="I1379" s="919"/>
      <c r="J1379" s="919"/>
      <c r="K1379" s="919"/>
      <c r="L1379" s="919"/>
      <c r="M1379" s="919"/>
      <c r="N1379" s="919"/>
    </row>
    <row r="1380" spans="1:14" ht="16.5" thickBot="1" x14ac:dyDescent="0.25">
      <c r="A1380" s="62"/>
      <c r="B1380" s="1172"/>
      <c r="C1380" s="647"/>
      <c r="D1380" s="946"/>
      <c r="E1380" s="919"/>
      <c r="F1380" s="919"/>
      <c r="G1380" s="919"/>
      <c r="H1380" s="919"/>
      <c r="I1380" s="919"/>
      <c r="J1380" s="919"/>
      <c r="K1380" s="919"/>
      <c r="L1380" s="919"/>
      <c r="M1380" s="919"/>
      <c r="N1380" s="919"/>
    </row>
    <row r="1381" spans="1:14" ht="16.5" thickBot="1" x14ac:dyDescent="0.25">
      <c r="A1381" s="62"/>
      <c r="B1381" s="1172"/>
      <c r="C1381" s="647"/>
      <c r="D1381" s="946"/>
      <c r="E1381" s="919"/>
      <c r="F1381" s="919"/>
      <c r="G1381" s="919"/>
      <c r="H1381" s="919"/>
      <c r="I1381" s="919"/>
      <c r="J1381" s="919"/>
      <c r="K1381" s="919"/>
      <c r="L1381" s="919"/>
      <c r="M1381" s="919"/>
      <c r="N1381" s="919"/>
    </row>
    <row r="1382" spans="1:14" ht="16.5" thickBot="1" x14ac:dyDescent="0.25">
      <c r="A1382" s="62"/>
      <c r="B1382" s="1172"/>
      <c r="C1382" s="647"/>
      <c r="D1382" s="946"/>
      <c r="E1382" s="919"/>
      <c r="F1382" s="919"/>
      <c r="G1382" s="919"/>
      <c r="H1382" s="919"/>
      <c r="I1382" s="919"/>
      <c r="J1382" s="919"/>
      <c r="K1382" s="919"/>
      <c r="L1382" s="919"/>
      <c r="M1382" s="919"/>
      <c r="N1382" s="919"/>
    </row>
    <row r="1383" spans="1:14" ht="16.5" thickBot="1" x14ac:dyDescent="0.25">
      <c r="A1383" s="62"/>
      <c r="B1383" s="1172"/>
      <c r="C1383" s="647"/>
      <c r="D1383" s="946"/>
      <c r="E1383" s="919"/>
      <c r="F1383" s="919"/>
      <c r="G1383" s="919"/>
      <c r="H1383" s="919"/>
      <c r="I1383" s="919"/>
      <c r="J1383" s="919"/>
      <c r="K1383" s="919"/>
      <c r="L1383" s="919"/>
      <c r="M1383" s="919"/>
      <c r="N1383" s="919"/>
    </row>
    <row r="1384" spans="1:14" ht="16.5" thickBot="1" x14ac:dyDescent="0.25">
      <c r="A1384" s="62"/>
      <c r="B1384" s="1172"/>
      <c r="C1384" s="647"/>
      <c r="D1384" s="946"/>
      <c r="E1384" s="919"/>
      <c r="F1384" s="919"/>
      <c r="G1384" s="919"/>
      <c r="H1384" s="919"/>
      <c r="I1384" s="919"/>
      <c r="J1384" s="919"/>
      <c r="K1384" s="919"/>
      <c r="L1384" s="919"/>
      <c r="M1384" s="919"/>
      <c r="N1384" s="919"/>
    </row>
    <row r="1385" spans="1:14" ht="16.5" thickBot="1" x14ac:dyDescent="0.25">
      <c r="A1385" s="62"/>
      <c r="B1385" s="1172"/>
      <c r="C1385" s="647"/>
      <c r="D1385" s="946"/>
      <c r="E1385" s="919"/>
      <c r="F1385" s="919"/>
      <c r="G1385" s="919"/>
      <c r="H1385" s="919"/>
      <c r="I1385" s="919"/>
      <c r="J1385" s="919"/>
      <c r="K1385" s="919"/>
      <c r="L1385" s="919"/>
      <c r="M1385" s="919"/>
      <c r="N1385" s="919"/>
    </row>
    <row r="1386" spans="1:14" ht="16.5" thickBot="1" x14ac:dyDescent="0.25">
      <c r="A1386" s="62"/>
      <c r="B1386" s="1172"/>
      <c r="C1386" s="647"/>
      <c r="D1386" s="946"/>
      <c r="E1386" s="919"/>
      <c r="F1386" s="919"/>
      <c r="G1386" s="919"/>
      <c r="H1386" s="919"/>
      <c r="I1386" s="919"/>
      <c r="J1386" s="919"/>
      <c r="K1386" s="919"/>
      <c r="L1386" s="919"/>
      <c r="M1386" s="919"/>
      <c r="N1386" s="919"/>
    </row>
    <row r="1387" spans="1:14" ht="16.5" thickBot="1" x14ac:dyDescent="0.25">
      <c r="A1387" s="62"/>
      <c r="B1387" s="1172"/>
      <c r="C1387" s="647"/>
      <c r="D1387" s="946"/>
      <c r="E1387" s="919"/>
      <c r="F1387" s="919"/>
      <c r="G1387" s="919"/>
      <c r="H1387" s="919"/>
      <c r="I1387" s="919"/>
      <c r="J1387" s="919"/>
      <c r="K1387" s="919"/>
      <c r="L1387" s="919"/>
      <c r="M1387" s="919"/>
      <c r="N1387" s="919"/>
    </row>
    <row r="1388" spans="1:14" ht="16.5" thickBot="1" x14ac:dyDescent="0.25">
      <c r="A1388" s="62"/>
      <c r="B1388" s="1172"/>
      <c r="C1388" s="647"/>
      <c r="D1388" s="946"/>
      <c r="E1388" s="919"/>
      <c r="F1388" s="919"/>
      <c r="G1388" s="919"/>
      <c r="H1388" s="919"/>
      <c r="I1388" s="919"/>
      <c r="J1388" s="919"/>
      <c r="K1388" s="919"/>
      <c r="L1388" s="919"/>
      <c r="M1388" s="919"/>
      <c r="N1388" s="919"/>
    </row>
    <row r="1389" spans="1:14" ht="16.5" thickBot="1" x14ac:dyDescent="0.25">
      <c r="A1389" s="62"/>
      <c r="B1389" s="1172"/>
      <c r="C1389" s="647"/>
      <c r="D1389" s="946"/>
      <c r="E1389" s="919"/>
      <c r="F1389" s="919"/>
      <c r="G1389" s="919"/>
      <c r="H1389" s="919"/>
      <c r="I1389" s="919"/>
      <c r="J1389" s="919"/>
      <c r="K1389" s="919"/>
      <c r="L1389" s="919"/>
      <c r="M1389" s="919"/>
      <c r="N1389" s="919"/>
    </row>
    <row r="1390" spans="1:14" ht="16.5" thickBot="1" x14ac:dyDescent="0.25">
      <c r="A1390" s="62"/>
      <c r="B1390" s="1172"/>
      <c r="C1390" s="647"/>
      <c r="D1390" s="946"/>
      <c r="E1390" s="919"/>
      <c r="F1390" s="919"/>
      <c r="G1390" s="919"/>
      <c r="H1390" s="919"/>
      <c r="I1390" s="919"/>
      <c r="J1390" s="919"/>
      <c r="K1390" s="919"/>
      <c r="L1390" s="919"/>
      <c r="M1390" s="919"/>
      <c r="N1390" s="919"/>
    </row>
    <row r="1391" spans="1:14" ht="16.5" thickBot="1" x14ac:dyDescent="0.25">
      <c r="A1391" s="62"/>
      <c r="B1391" s="1172"/>
      <c r="C1391" s="647"/>
      <c r="D1391" s="946"/>
      <c r="E1391" s="919"/>
      <c r="F1391" s="919"/>
      <c r="G1391" s="919"/>
      <c r="H1391" s="919"/>
      <c r="I1391" s="919"/>
      <c r="J1391" s="919"/>
      <c r="K1391" s="919"/>
      <c r="L1391" s="919"/>
      <c r="M1391" s="919"/>
      <c r="N1391" s="919"/>
    </row>
    <row r="1392" spans="1:14" ht="16.5" thickBot="1" x14ac:dyDescent="0.25">
      <c r="A1392" s="62"/>
      <c r="B1392" s="1172"/>
      <c r="C1392" s="647"/>
      <c r="D1392" s="946"/>
      <c r="E1392" s="919"/>
      <c r="F1392" s="919"/>
      <c r="G1392" s="919"/>
      <c r="H1392" s="919"/>
      <c r="I1392" s="919"/>
      <c r="J1392" s="919"/>
      <c r="K1392" s="919"/>
      <c r="L1392" s="919"/>
      <c r="M1392" s="919"/>
      <c r="N1392" s="919"/>
    </row>
    <row r="1393" spans="1:14" ht="16.5" thickBot="1" x14ac:dyDescent="0.25">
      <c r="A1393" s="62"/>
      <c r="B1393" s="1172"/>
      <c r="C1393" s="647"/>
      <c r="D1393" s="946"/>
      <c r="E1393" s="919"/>
      <c r="F1393" s="919"/>
      <c r="G1393" s="919"/>
      <c r="H1393" s="919"/>
      <c r="I1393" s="919"/>
      <c r="J1393" s="919"/>
      <c r="K1393" s="919"/>
      <c r="L1393" s="919"/>
      <c r="M1393" s="919"/>
      <c r="N1393" s="919"/>
    </row>
    <row r="1394" spans="1:14" ht="16.5" thickBot="1" x14ac:dyDescent="0.25">
      <c r="A1394" s="62"/>
      <c r="B1394" s="1172"/>
      <c r="C1394" s="647"/>
      <c r="D1394" s="946"/>
      <c r="E1394" s="919"/>
      <c r="F1394" s="919"/>
      <c r="G1394" s="919"/>
      <c r="H1394" s="919"/>
      <c r="I1394" s="919"/>
      <c r="J1394" s="919"/>
      <c r="K1394" s="919"/>
      <c r="L1394" s="919"/>
      <c r="M1394" s="919"/>
      <c r="N1394" s="919"/>
    </row>
    <row r="1395" spans="1:14" ht="16.5" thickBot="1" x14ac:dyDescent="0.25">
      <c r="A1395" s="62"/>
      <c r="B1395" s="1172"/>
      <c r="C1395" s="647"/>
      <c r="D1395" s="946"/>
      <c r="E1395" s="919"/>
      <c r="F1395" s="919"/>
      <c r="G1395" s="919"/>
      <c r="H1395" s="919"/>
      <c r="I1395" s="919"/>
      <c r="J1395" s="919"/>
      <c r="K1395" s="919"/>
      <c r="L1395" s="919"/>
      <c r="M1395" s="919"/>
      <c r="N1395" s="919"/>
    </row>
    <row r="1396" spans="1:14" ht="16.5" thickBot="1" x14ac:dyDescent="0.25">
      <c r="A1396" s="62"/>
      <c r="B1396" s="1172"/>
      <c r="C1396" s="647"/>
      <c r="D1396" s="946"/>
      <c r="E1396" s="919"/>
      <c r="F1396" s="919"/>
      <c r="G1396" s="919"/>
      <c r="H1396" s="919"/>
      <c r="I1396" s="919"/>
      <c r="J1396" s="919"/>
      <c r="K1396" s="919"/>
      <c r="L1396" s="919"/>
      <c r="M1396" s="919"/>
      <c r="N1396" s="919"/>
    </row>
    <row r="1397" spans="1:14" ht="16.5" thickBot="1" x14ac:dyDescent="0.25">
      <c r="A1397" s="62"/>
      <c r="B1397" s="1172"/>
      <c r="C1397" s="647"/>
      <c r="D1397" s="946"/>
      <c r="E1397" s="919"/>
      <c r="F1397" s="919"/>
      <c r="G1397" s="919"/>
      <c r="H1397" s="919"/>
      <c r="I1397" s="919"/>
      <c r="J1397" s="919"/>
      <c r="K1397" s="919"/>
      <c r="L1397" s="919"/>
      <c r="M1397" s="919"/>
      <c r="N1397" s="919"/>
    </row>
    <row r="1398" spans="1:14" ht="16.5" thickBot="1" x14ac:dyDescent="0.25">
      <c r="A1398" s="62"/>
      <c r="B1398" s="1172"/>
      <c r="C1398" s="647"/>
      <c r="D1398" s="946"/>
      <c r="E1398" s="919"/>
      <c r="F1398" s="919"/>
      <c r="G1398" s="919"/>
      <c r="H1398" s="919"/>
      <c r="I1398" s="919"/>
      <c r="J1398" s="919"/>
      <c r="K1398" s="919"/>
      <c r="L1398" s="919"/>
      <c r="M1398" s="919"/>
      <c r="N1398" s="919"/>
    </row>
    <row r="1399" spans="1:14" ht="16.5" thickBot="1" x14ac:dyDescent="0.25">
      <c r="A1399" s="62"/>
      <c r="B1399" s="1172"/>
      <c r="C1399" s="647"/>
      <c r="D1399" s="946"/>
      <c r="E1399" s="919"/>
      <c r="F1399" s="919"/>
      <c r="G1399" s="919"/>
      <c r="H1399" s="919"/>
      <c r="I1399" s="919"/>
      <c r="J1399" s="919"/>
      <c r="K1399" s="919"/>
      <c r="L1399" s="919"/>
      <c r="M1399" s="919"/>
      <c r="N1399" s="919"/>
    </row>
    <row r="1400" spans="1:14" ht="16.5" thickBot="1" x14ac:dyDescent="0.25">
      <c r="A1400" s="62"/>
      <c r="B1400" s="1172"/>
      <c r="C1400" s="647"/>
      <c r="D1400" s="946"/>
      <c r="E1400" s="919"/>
      <c r="F1400" s="919"/>
      <c r="G1400" s="919"/>
      <c r="H1400" s="919"/>
      <c r="I1400" s="919"/>
      <c r="J1400" s="919"/>
      <c r="K1400" s="919"/>
      <c r="L1400" s="919"/>
      <c r="M1400" s="919"/>
      <c r="N1400" s="919"/>
    </row>
    <row r="1401" spans="1:14" ht="16.5" thickBot="1" x14ac:dyDescent="0.25">
      <c r="A1401" s="62"/>
      <c r="B1401" s="1172"/>
      <c r="C1401" s="647"/>
      <c r="D1401" s="946"/>
      <c r="E1401" s="919"/>
      <c r="F1401" s="919"/>
      <c r="G1401" s="919"/>
      <c r="H1401" s="919"/>
      <c r="I1401" s="919"/>
      <c r="J1401" s="919"/>
      <c r="K1401" s="919"/>
      <c r="L1401" s="919"/>
      <c r="M1401" s="919"/>
      <c r="N1401" s="919"/>
    </row>
    <row r="1402" spans="1:14" ht="16.5" thickBot="1" x14ac:dyDescent="0.25">
      <c r="A1402" s="62"/>
      <c r="B1402" s="1172"/>
      <c r="C1402" s="647"/>
      <c r="D1402" s="946"/>
      <c r="E1402" s="919"/>
      <c r="F1402" s="919"/>
      <c r="G1402" s="919"/>
      <c r="H1402" s="919"/>
      <c r="I1402" s="919"/>
      <c r="J1402" s="919"/>
      <c r="K1402" s="919"/>
      <c r="L1402" s="919"/>
      <c r="M1402" s="919"/>
      <c r="N1402" s="919"/>
    </row>
    <row r="1403" spans="1:14" ht="16.5" thickBot="1" x14ac:dyDescent="0.25">
      <c r="A1403" s="62"/>
      <c r="B1403" s="1172"/>
      <c r="C1403" s="647"/>
      <c r="D1403" s="946"/>
      <c r="E1403" s="919"/>
      <c r="F1403" s="919"/>
      <c r="G1403" s="919"/>
      <c r="H1403" s="919"/>
      <c r="I1403" s="919"/>
      <c r="J1403" s="919"/>
      <c r="K1403" s="919"/>
      <c r="L1403" s="919"/>
      <c r="M1403" s="919"/>
      <c r="N1403" s="919"/>
    </row>
    <row r="1404" spans="1:14" ht="16.5" thickBot="1" x14ac:dyDescent="0.25">
      <c r="A1404" s="62"/>
      <c r="B1404" s="1172"/>
      <c r="C1404" s="647"/>
      <c r="D1404" s="946"/>
      <c r="E1404" s="919"/>
      <c r="F1404" s="919"/>
      <c r="G1404" s="919"/>
      <c r="H1404" s="919"/>
      <c r="I1404" s="919"/>
      <c r="J1404" s="919"/>
      <c r="K1404" s="919"/>
      <c r="L1404" s="919"/>
      <c r="M1404" s="919"/>
      <c r="N1404" s="919"/>
    </row>
    <row r="1405" spans="1:14" ht="16.5" thickBot="1" x14ac:dyDescent="0.25">
      <c r="A1405" s="62"/>
      <c r="B1405" s="1172"/>
      <c r="C1405" s="647"/>
      <c r="D1405" s="946"/>
      <c r="E1405" s="919"/>
      <c r="F1405" s="919"/>
      <c r="G1405" s="919"/>
      <c r="H1405" s="919"/>
      <c r="I1405" s="919"/>
      <c r="J1405" s="919"/>
      <c r="K1405" s="919"/>
      <c r="L1405" s="919"/>
      <c r="M1405" s="919"/>
      <c r="N1405" s="919"/>
    </row>
    <row r="1406" spans="1:14" ht="16.5" thickBot="1" x14ac:dyDescent="0.25">
      <c r="A1406" s="62"/>
      <c r="B1406" s="1172"/>
      <c r="C1406" s="647"/>
      <c r="D1406" s="946"/>
      <c r="E1406" s="919"/>
      <c r="F1406" s="919"/>
      <c r="G1406" s="919"/>
      <c r="H1406" s="919"/>
      <c r="I1406" s="919"/>
      <c r="J1406" s="919"/>
      <c r="K1406" s="919"/>
      <c r="L1406" s="919"/>
      <c r="M1406" s="919"/>
      <c r="N1406" s="919"/>
    </row>
    <row r="1407" spans="1:14" ht="16.5" thickBot="1" x14ac:dyDescent="0.25">
      <c r="A1407" s="62"/>
      <c r="B1407" s="1172"/>
      <c r="C1407" s="647"/>
      <c r="D1407" s="946"/>
      <c r="E1407" s="919"/>
      <c r="F1407" s="919"/>
      <c r="G1407" s="919"/>
      <c r="H1407" s="919"/>
      <c r="I1407" s="919"/>
      <c r="J1407" s="919"/>
      <c r="K1407" s="919"/>
      <c r="L1407" s="919"/>
      <c r="M1407" s="919"/>
      <c r="N1407" s="919"/>
    </row>
    <row r="1408" spans="1:14" ht="16.5" thickBot="1" x14ac:dyDescent="0.25">
      <c r="A1408" s="62"/>
      <c r="B1408" s="1172"/>
      <c r="C1408" s="647"/>
      <c r="D1408" s="946"/>
      <c r="E1408" s="919"/>
      <c r="F1408" s="919"/>
      <c r="G1408" s="919"/>
      <c r="H1408" s="919"/>
      <c r="I1408" s="919"/>
      <c r="J1408" s="919"/>
      <c r="K1408" s="919"/>
      <c r="L1408" s="919"/>
      <c r="M1408" s="919"/>
      <c r="N1408" s="919"/>
    </row>
    <row r="1409" spans="1:14" ht="16.5" thickBot="1" x14ac:dyDescent="0.25">
      <c r="A1409" s="62"/>
      <c r="B1409" s="1172"/>
      <c r="C1409" s="647"/>
      <c r="D1409" s="946"/>
      <c r="E1409" s="919"/>
      <c r="F1409" s="919"/>
      <c r="G1409" s="919"/>
      <c r="H1409" s="919"/>
      <c r="I1409" s="919"/>
      <c r="J1409" s="919"/>
      <c r="K1409" s="919"/>
      <c r="L1409" s="919"/>
      <c r="M1409" s="919"/>
      <c r="N1409" s="919"/>
    </row>
    <row r="1410" spans="1:14" ht="16.5" thickBot="1" x14ac:dyDescent="0.25">
      <c r="A1410" s="62"/>
      <c r="B1410" s="1172"/>
      <c r="C1410" s="647"/>
      <c r="D1410" s="946"/>
      <c r="E1410" s="919"/>
      <c r="F1410" s="919"/>
      <c r="G1410" s="919"/>
      <c r="H1410" s="919"/>
      <c r="I1410" s="919"/>
      <c r="J1410" s="919"/>
      <c r="K1410" s="919"/>
      <c r="L1410" s="919"/>
      <c r="M1410" s="919"/>
      <c r="N1410" s="919"/>
    </row>
    <row r="1411" spans="1:14" ht="16.5" thickBot="1" x14ac:dyDescent="0.25">
      <c r="A1411" s="62"/>
      <c r="B1411" s="1172"/>
      <c r="C1411" s="647"/>
      <c r="D1411" s="946"/>
      <c r="E1411" s="919"/>
      <c r="F1411" s="919"/>
      <c r="G1411" s="919"/>
      <c r="H1411" s="919"/>
      <c r="I1411" s="919"/>
      <c r="J1411" s="919"/>
      <c r="K1411" s="919"/>
      <c r="L1411" s="919"/>
      <c r="M1411" s="919"/>
      <c r="N1411" s="919"/>
    </row>
    <row r="1412" spans="1:14" ht="16.5" thickBot="1" x14ac:dyDescent="0.25">
      <c r="A1412" s="62"/>
      <c r="B1412" s="1172"/>
      <c r="C1412" s="647"/>
      <c r="D1412" s="946"/>
      <c r="E1412" s="919"/>
      <c r="F1412" s="919"/>
      <c r="G1412" s="919"/>
      <c r="H1412" s="919"/>
      <c r="I1412" s="919"/>
      <c r="J1412" s="919"/>
      <c r="K1412" s="919"/>
      <c r="L1412" s="919"/>
      <c r="M1412" s="919"/>
      <c r="N1412" s="919"/>
    </row>
    <row r="1413" spans="1:14" ht="16.5" thickBot="1" x14ac:dyDescent="0.25">
      <c r="A1413" s="62"/>
      <c r="B1413" s="1172"/>
      <c r="C1413" s="647"/>
      <c r="D1413" s="946"/>
      <c r="E1413" s="919"/>
      <c r="F1413" s="919"/>
      <c r="G1413" s="919"/>
      <c r="H1413" s="919"/>
      <c r="I1413" s="919"/>
      <c r="J1413" s="919"/>
      <c r="K1413" s="919"/>
      <c r="L1413" s="919"/>
      <c r="M1413" s="919"/>
      <c r="N1413" s="919"/>
    </row>
    <row r="1414" spans="1:14" ht="16.5" thickBot="1" x14ac:dyDescent="0.25">
      <c r="A1414" s="62"/>
      <c r="B1414" s="1172"/>
      <c r="C1414" s="647"/>
      <c r="D1414" s="946"/>
      <c r="E1414" s="919"/>
      <c r="F1414" s="919"/>
      <c r="G1414" s="919"/>
      <c r="H1414" s="919"/>
      <c r="I1414" s="919"/>
      <c r="J1414" s="919"/>
      <c r="K1414" s="919"/>
      <c r="L1414" s="919"/>
      <c r="M1414" s="919"/>
      <c r="N1414" s="919"/>
    </row>
    <row r="1415" spans="1:14" ht="16.5" thickBot="1" x14ac:dyDescent="0.25">
      <c r="A1415" s="62"/>
      <c r="B1415" s="1172"/>
      <c r="C1415" s="647"/>
      <c r="D1415" s="946"/>
      <c r="E1415" s="919"/>
      <c r="F1415" s="919"/>
      <c r="G1415" s="919"/>
      <c r="H1415" s="919"/>
      <c r="I1415" s="919"/>
      <c r="J1415" s="919"/>
      <c r="K1415" s="919"/>
      <c r="L1415" s="919"/>
      <c r="M1415" s="919"/>
      <c r="N1415" s="919"/>
    </row>
    <row r="1416" spans="1:14" ht="16.5" thickBot="1" x14ac:dyDescent="0.25">
      <c r="A1416" s="62"/>
      <c r="B1416" s="1172"/>
      <c r="C1416" s="647"/>
      <c r="D1416" s="946"/>
      <c r="E1416" s="919"/>
      <c r="F1416" s="919"/>
      <c r="G1416" s="919"/>
      <c r="H1416" s="919"/>
      <c r="I1416" s="919"/>
      <c r="J1416" s="919"/>
      <c r="K1416" s="919"/>
      <c r="L1416" s="919"/>
      <c r="M1416" s="919"/>
      <c r="N1416" s="919"/>
    </row>
    <row r="1417" spans="1:14" ht="16.5" thickBot="1" x14ac:dyDescent="0.25">
      <c r="A1417" s="62"/>
      <c r="B1417" s="1172"/>
      <c r="C1417" s="647"/>
      <c r="D1417" s="946"/>
      <c r="E1417" s="919"/>
      <c r="F1417" s="919"/>
      <c r="G1417" s="919"/>
      <c r="H1417" s="919"/>
      <c r="I1417" s="919"/>
      <c r="J1417" s="919"/>
      <c r="K1417" s="919"/>
      <c r="L1417" s="919"/>
      <c r="M1417" s="919"/>
      <c r="N1417" s="919"/>
    </row>
    <row r="1418" spans="1:14" ht="16.5" thickBot="1" x14ac:dyDescent="0.25">
      <c r="A1418" s="62"/>
      <c r="B1418" s="1172"/>
      <c r="C1418" s="647"/>
      <c r="D1418" s="946"/>
      <c r="E1418" s="919"/>
      <c r="F1418" s="919"/>
      <c r="G1418" s="919"/>
      <c r="H1418" s="919"/>
      <c r="I1418" s="919"/>
      <c r="J1418" s="919"/>
      <c r="K1418" s="919"/>
      <c r="L1418" s="919"/>
      <c r="M1418" s="919"/>
      <c r="N1418" s="919"/>
    </row>
    <row r="1419" spans="1:14" ht="16.5" thickBot="1" x14ac:dyDescent="0.25">
      <c r="A1419" s="62"/>
      <c r="B1419" s="1172"/>
      <c r="C1419" s="647"/>
      <c r="D1419" s="946"/>
      <c r="E1419" s="919"/>
      <c r="F1419" s="919"/>
      <c r="G1419" s="919"/>
      <c r="H1419" s="919"/>
      <c r="I1419" s="919"/>
      <c r="J1419" s="919"/>
      <c r="K1419" s="919"/>
      <c r="L1419" s="919"/>
      <c r="M1419" s="919"/>
      <c r="N1419" s="919"/>
    </row>
    <row r="1420" spans="1:14" ht="16.5" thickBot="1" x14ac:dyDescent="0.25">
      <c r="A1420" s="62"/>
      <c r="B1420" s="1172"/>
      <c r="C1420" s="647"/>
      <c r="D1420" s="946"/>
      <c r="E1420" s="919"/>
      <c r="F1420" s="919"/>
      <c r="G1420" s="919"/>
      <c r="H1420" s="919"/>
      <c r="I1420" s="919"/>
      <c r="J1420" s="919"/>
      <c r="K1420" s="919"/>
      <c r="L1420" s="919"/>
      <c r="M1420" s="919"/>
      <c r="N1420" s="919"/>
    </row>
    <row r="1421" spans="1:14" ht="16.5" thickBot="1" x14ac:dyDescent="0.25">
      <c r="A1421" s="62"/>
      <c r="B1421" s="1172"/>
      <c r="C1421" s="647"/>
      <c r="D1421" s="946"/>
      <c r="E1421" s="919"/>
      <c r="F1421" s="919"/>
      <c r="G1421" s="919"/>
      <c r="H1421" s="919"/>
      <c r="I1421" s="919"/>
      <c r="J1421" s="919"/>
      <c r="K1421" s="919"/>
      <c r="L1421" s="919"/>
      <c r="M1421" s="919"/>
      <c r="N1421" s="919"/>
    </row>
    <row r="1422" spans="1:14" ht="16.5" thickBot="1" x14ac:dyDescent="0.25">
      <c r="A1422" s="62"/>
      <c r="B1422" s="1172"/>
      <c r="C1422" s="647"/>
      <c r="D1422" s="946"/>
      <c r="E1422" s="919"/>
      <c r="F1422" s="919"/>
      <c r="G1422" s="919"/>
      <c r="H1422" s="919"/>
      <c r="I1422" s="919"/>
      <c r="J1422" s="919"/>
      <c r="K1422" s="919"/>
      <c r="L1422" s="919"/>
      <c r="M1422" s="919"/>
      <c r="N1422" s="919"/>
    </row>
    <row r="1423" spans="1:14" ht="16.5" thickBot="1" x14ac:dyDescent="0.25">
      <c r="A1423" s="62"/>
      <c r="B1423" s="1172"/>
      <c r="C1423" s="647"/>
      <c r="D1423" s="946"/>
      <c r="E1423" s="919"/>
      <c r="F1423" s="919"/>
      <c r="G1423" s="919"/>
      <c r="H1423" s="919"/>
      <c r="I1423" s="919"/>
      <c r="J1423" s="919"/>
      <c r="K1423" s="919"/>
      <c r="L1423" s="919"/>
      <c r="M1423" s="919"/>
      <c r="N1423" s="919"/>
    </row>
    <row r="1424" spans="1:14" ht="16.5" thickBot="1" x14ac:dyDescent="0.25">
      <c r="A1424" s="62"/>
      <c r="B1424" s="1172"/>
      <c r="C1424" s="647"/>
      <c r="D1424" s="946"/>
      <c r="E1424" s="919"/>
      <c r="F1424" s="919"/>
      <c r="G1424" s="919"/>
      <c r="H1424" s="919"/>
      <c r="I1424" s="919"/>
      <c r="J1424" s="919"/>
      <c r="K1424" s="919"/>
      <c r="L1424" s="919"/>
      <c r="M1424" s="919"/>
      <c r="N1424" s="919"/>
    </row>
    <row r="1425" spans="1:14" ht="16.5" thickBot="1" x14ac:dyDescent="0.25">
      <c r="A1425" s="62"/>
      <c r="B1425" s="1172"/>
      <c r="C1425" s="647"/>
      <c r="D1425" s="946"/>
      <c r="E1425" s="919"/>
      <c r="F1425" s="919"/>
      <c r="G1425" s="919"/>
      <c r="H1425" s="919"/>
      <c r="I1425" s="919"/>
      <c r="J1425" s="919"/>
      <c r="K1425" s="919"/>
      <c r="L1425" s="919"/>
      <c r="M1425" s="919"/>
      <c r="N1425" s="919"/>
    </row>
    <row r="1426" spans="1:14" ht="16.5" thickBot="1" x14ac:dyDescent="0.25">
      <c r="A1426" s="62"/>
      <c r="B1426" s="1172"/>
      <c r="C1426" s="647"/>
      <c r="D1426" s="946"/>
      <c r="E1426" s="919"/>
      <c r="F1426" s="919"/>
      <c r="G1426" s="919"/>
      <c r="H1426" s="919"/>
      <c r="I1426" s="919"/>
      <c r="J1426" s="919"/>
      <c r="K1426" s="919"/>
      <c r="L1426" s="919"/>
      <c r="M1426" s="919"/>
      <c r="N1426" s="919"/>
    </row>
    <row r="1427" spans="1:14" ht="16.5" thickBot="1" x14ac:dyDescent="0.25">
      <c r="A1427" s="62"/>
      <c r="B1427" s="1172"/>
      <c r="C1427" s="647"/>
      <c r="D1427" s="946"/>
      <c r="E1427" s="919"/>
      <c r="F1427" s="919"/>
      <c r="G1427" s="919"/>
      <c r="H1427" s="919"/>
      <c r="I1427" s="919"/>
      <c r="J1427" s="919"/>
      <c r="K1427" s="919"/>
      <c r="L1427" s="919"/>
      <c r="M1427" s="919"/>
      <c r="N1427" s="919"/>
    </row>
    <row r="1428" spans="1:14" ht="16.5" thickBot="1" x14ac:dyDescent="0.25">
      <c r="A1428" s="62"/>
      <c r="B1428" s="1172"/>
      <c r="C1428" s="647"/>
      <c r="D1428" s="946"/>
      <c r="E1428" s="919"/>
      <c r="F1428" s="919"/>
      <c r="G1428" s="919"/>
      <c r="H1428" s="919"/>
      <c r="I1428" s="919"/>
      <c r="J1428" s="919"/>
      <c r="K1428" s="919"/>
      <c r="L1428" s="919"/>
      <c r="M1428" s="919"/>
      <c r="N1428" s="919"/>
    </row>
    <row r="1429" spans="1:14" ht="16.5" thickBot="1" x14ac:dyDescent="0.25">
      <c r="A1429" s="62"/>
      <c r="B1429" s="1172"/>
      <c r="C1429" s="647"/>
      <c r="D1429" s="946"/>
      <c r="E1429" s="919"/>
      <c r="F1429" s="919"/>
      <c r="G1429" s="919"/>
      <c r="H1429" s="919"/>
      <c r="I1429" s="919"/>
      <c r="J1429" s="919"/>
      <c r="K1429" s="919"/>
      <c r="L1429" s="919"/>
      <c r="M1429" s="919"/>
      <c r="N1429" s="919"/>
    </row>
    <row r="1430" spans="1:14" ht="16.5" thickBot="1" x14ac:dyDescent="0.25">
      <c r="A1430" s="62"/>
      <c r="B1430" s="1172"/>
      <c r="C1430" s="647"/>
      <c r="D1430" s="946"/>
      <c r="E1430" s="919"/>
      <c r="F1430" s="919"/>
      <c r="G1430" s="919"/>
      <c r="H1430" s="919"/>
      <c r="I1430" s="919"/>
      <c r="J1430" s="919"/>
      <c r="K1430" s="919"/>
      <c r="L1430" s="919"/>
      <c r="M1430" s="919"/>
      <c r="N1430" s="919"/>
    </row>
    <row r="1431" spans="1:14" ht="16.5" thickBot="1" x14ac:dyDescent="0.25">
      <c r="A1431" s="62"/>
      <c r="B1431" s="1172"/>
      <c r="C1431" s="647"/>
      <c r="D1431" s="946"/>
      <c r="E1431" s="919"/>
      <c r="F1431" s="919"/>
      <c r="G1431" s="919"/>
      <c r="H1431" s="919"/>
      <c r="I1431" s="919"/>
      <c r="J1431" s="919"/>
      <c r="K1431" s="919"/>
      <c r="L1431" s="919"/>
      <c r="M1431" s="919"/>
      <c r="N1431" s="919"/>
    </row>
    <row r="1432" spans="1:14" ht="16.5" thickBot="1" x14ac:dyDescent="0.25">
      <c r="A1432" s="62"/>
      <c r="B1432" s="1172"/>
      <c r="C1432" s="647"/>
      <c r="D1432" s="946"/>
      <c r="E1432" s="919"/>
      <c r="F1432" s="919"/>
      <c r="G1432" s="919"/>
      <c r="H1432" s="919"/>
      <c r="I1432" s="919"/>
      <c r="J1432" s="919"/>
      <c r="K1432" s="919"/>
      <c r="L1432" s="919"/>
      <c r="M1432" s="919"/>
      <c r="N1432" s="919"/>
    </row>
    <row r="1433" spans="1:14" ht="16.5" thickBot="1" x14ac:dyDescent="0.25">
      <c r="A1433" s="62"/>
      <c r="B1433" s="1172"/>
      <c r="C1433" s="647"/>
      <c r="D1433" s="946"/>
      <c r="E1433" s="919"/>
      <c r="F1433" s="919"/>
      <c r="G1433" s="919"/>
      <c r="H1433" s="919"/>
      <c r="I1433" s="919"/>
      <c r="J1433" s="919"/>
      <c r="K1433" s="919"/>
      <c r="L1433" s="919"/>
      <c r="M1433" s="919"/>
      <c r="N1433" s="919"/>
    </row>
    <row r="1434" spans="1:14" ht="16.5" thickBot="1" x14ac:dyDescent="0.25">
      <c r="A1434" s="62"/>
      <c r="B1434" s="1172"/>
      <c r="C1434" s="647"/>
      <c r="D1434" s="946"/>
      <c r="E1434" s="919"/>
      <c r="F1434" s="919"/>
      <c r="G1434" s="919"/>
      <c r="H1434" s="919"/>
      <c r="I1434" s="919"/>
      <c r="J1434" s="919"/>
      <c r="K1434" s="919"/>
      <c r="L1434" s="919"/>
      <c r="M1434" s="919"/>
      <c r="N1434" s="919"/>
    </row>
    <row r="1435" spans="1:14" ht="16.5" thickBot="1" x14ac:dyDescent="0.25">
      <c r="A1435" s="62"/>
      <c r="B1435" s="1172"/>
      <c r="C1435" s="647"/>
      <c r="D1435" s="946"/>
      <c r="E1435" s="919"/>
      <c r="F1435" s="919"/>
      <c r="G1435" s="919"/>
      <c r="H1435" s="919"/>
      <c r="I1435" s="919"/>
      <c r="J1435" s="919"/>
      <c r="K1435" s="919"/>
      <c r="L1435" s="919"/>
      <c r="M1435" s="919"/>
      <c r="N1435" s="919"/>
    </row>
    <row r="1436" spans="1:14" ht="16.5" thickBot="1" x14ac:dyDescent="0.25">
      <c r="A1436" s="62"/>
      <c r="B1436" s="1172"/>
      <c r="C1436" s="647"/>
      <c r="D1436" s="946"/>
      <c r="E1436" s="919"/>
      <c r="F1436" s="919"/>
      <c r="G1436" s="919"/>
      <c r="H1436" s="919"/>
      <c r="I1436" s="919"/>
      <c r="J1436" s="919"/>
      <c r="K1436" s="919"/>
      <c r="L1436" s="919"/>
      <c r="M1436" s="919"/>
      <c r="N1436" s="919"/>
    </row>
    <row r="1437" spans="1:14" ht="16.5" thickBot="1" x14ac:dyDescent="0.25">
      <c r="A1437" s="62"/>
      <c r="B1437" s="1172"/>
      <c r="C1437" s="647"/>
      <c r="D1437" s="946"/>
      <c r="E1437" s="919"/>
      <c r="F1437" s="919"/>
      <c r="G1437" s="919"/>
      <c r="H1437" s="919"/>
      <c r="I1437" s="919"/>
      <c r="J1437" s="919"/>
      <c r="K1437" s="919"/>
      <c r="L1437" s="919"/>
      <c r="M1437" s="919"/>
      <c r="N1437" s="919"/>
    </row>
    <row r="1438" spans="1:14" ht="16.5" thickBot="1" x14ac:dyDescent="0.25">
      <c r="A1438" s="62"/>
      <c r="B1438" s="1172"/>
      <c r="C1438" s="647"/>
      <c r="D1438" s="946"/>
      <c r="E1438" s="919"/>
      <c r="F1438" s="919"/>
      <c r="G1438" s="919"/>
      <c r="H1438" s="919"/>
      <c r="I1438" s="919"/>
      <c r="J1438" s="919"/>
      <c r="K1438" s="919"/>
      <c r="L1438" s="919"/>
      <c r="M1438" s="919"/>
      <c r="N1438" s="919"/>
    </row>
    <row r="1439" spans="1:14" ht="16.5" thickBot="1" x14ac:dyDescent="0.25">
      <c r="A1439" s="62"/>
      <c r="B1439" s="1172"/>
      <c r="C1439" s="647"/>
      <c r="D1439" s="946"/>
      <c r="E1439" s="919"/>
      <c r="F1439" s="919"/>
      <c r="G1439" s="919"/>
      <c r="H1439" s="919"/>
      <c r="I1439" s="919"/>
      <c r="J1439" s="919"/>
      <c r="K1439" s="919"/>
      <c r="L1439" s="919"/>
      <c r="M1439" s="919"/>
      <c r="N1439" s="919"/>
    </row>
    <row r="1440" spans="1:14" ht="16.5" thickBot="1" x14ac:dyDescent="0.25">
      <c r="A1440" s="62"/>
      <c r="B1440" s="1172"/>
      <c r="C1440" s="647"/>
      <c r="D1440" s="946"/>
      <c r="E1440" s="919"/>
      <c r="F1440" s="919"/>
      <c r="G1440" s="919"/>
      <c r="H1440" s="919"/>
      <c r="I1440" s="919"/>
      <c r="J1440" s="919"/>
      <c r="K1440" s="919"/>
      <c r="L1440" s="919"/>
      <c r="M1440" s="919"/>
      <c r="N1440" s="919"/>
    </row>
    <row r="1441" spans="1:14" ht="16.5" thickBot="1" x14ac:dyDescent="0.25">
      <c r="A1441" s="62"/>
      <c r="B1441" s="1172"/>
      <c r="C1441" s="647"/>
      <c r="D1441" s="946"/>
      <c r="E1441" s="919"/>
      <c r="F1441" s="919"/>
      <c r="G1441" s="919"/>
      <c r="H1441" s="919"/>
      <c r="I1441" s="919"/>
      <c r="J1441" s="919"/>
      <c r="K1441" s="919"/>
      <c r="L1441" s="919"/>
      <c r="M1441" s="919"/>
      <c r="N1441" s="919"/>
    </row>
    <row r="1442" spans="1:14" ht="16.5" thickBot="1" x14ac:dyDescent="0.25">
      <c r="A1442" s="62"/>
      <c r="B1442" s="1172"/>
      <c r="C1442" s="647"/>
      <c r="D1442" s="946"/>
      <c r="E1442" s="919"/>
      <c r="F1442" s="919"/>
      <c r="G1442" s="919"/>
      <c r="H1442" s="919"/>
      <c r="I1442" s="919"/>
      <c r="J1442" s="919"/>
      <c r="K1442" s="919"/>
      <c r="L1442" s="919"/>
      <c r="M1442" s="919"/>
      <c r="N1442" s="919"/>
    </row>
    <row r="1443" spans="1:14" ht="16.5" thickBot="1" x14ac:dyDescent="0.25">
      <c r="A1443" s="62"/>
      <c r="B1443" s="1172"/>
      <c r="C1443" s="647"/>
      <c r="D1443" s="946"/>
      <c r="E1443" s="919"/>
      <c r="F1443" s="919"/>
      <c r="G1443" s="919"/>
      <c r="H1443" s="919"/>
      <c r="I1443" s="919"/>
      <c r="J1443" s="919"/>
      <c r="K1443" s="919"/>
      <c r="L1443" s="919"/>
      <c r="M1443" s="919"/>
      <c r="N1443" s="919"/>
    </row>
    <row r="1444" spans="1:14" ht="16.5" thickBot="1" x14ac:dyDescent="0.25">
      <c r="A1444" s="62"/>
      <c r="B1444" s="1172"/>
      <c r="C1444" s="647"/>
      <c r="D1444" s="946"/>
      <c r="E1444" s="919"/>
      <c r="F1444" s="919"/>
      <c r="G1444" s="919"/>
      <c r="H1444" s="919"/>
      <c r="I1444" s="919"/>
      <c r="J1444" s="919"/>
      <c r="K1444" s="919"/>
      <c r="L1444" s="919"/>
      <c r="M1444" s="919"/>
      <c r="N1444" s="919"/>
    </row>
    <row r="1445" spans="1:14" ht="16.5" thickBot="1" x14ac:dyDescent="0.25">
      <c r="A1445" s="62"/>
      <c r="B1445" s="1172"/>
      <c r="C1445" s="647"/>
      <c r="D1445" s="946"/>
      <c r="E1445" s="919"/>
      <c r="F1445" s="919"/>
      <c r="G1445" s="919"/>
      <c r="H1445" s="919"/>
      <c r="I1445" s="919"/>
      <c r="J1445" s="919"/>
      <c r="K1445" s="919"/>
      <c r="L1445" s="919"/>
      <c r="M1445" s="919"/>
      <c r="N1445" s="919"/>
    </row>
    <row r="1446" spans="1:14" ht="16.5" thickBot="1" x14ac:dyDescent="0.25">
      <c r="A1446" s="62"/>
      <c r="B1446" s="1172"/>
      <c r="C1446" s="647"/>
      <c r="D1446" s="946"/>
      <c r="E1446" s="919"/>
      <c r="F1446" s="919"/>
      <c r="G1446" s="919"/>
      <c r="H1446" s="919"/>
      <c r="I1446" s="919"/>
      <c r="J1446" s="919"/>
      <c r="K1446" s="919"/>
      <c r="L1446" s="919"/>
      <c r="M1446" s="919"/>
      <c r="N1446" s="919"/>
    </row>
    <row r="1447" spans="1:14" ht="16.5" thickBot="1" x14ac:dyDescent="0.25">
      <c r="A1447" s="62"/>
      <c r="B1447" s="1172"/>
      <c r="C1447" s="647"/>
      <c r="D1447" s="946"/>
      <c r="E1447" s="919"/>
      <c r="F1447" s="919"/>
      <c r="G1447" s="919"/>
      <c r="H1447" s="919"/>
      <c r="I1447" s="919"/>
      <c r="J1447" s="919"/>
      <c r="K1447" s="919"/>
      <c r="L1447" s="919"/>
      <c r="M1447" s="919"/>
      <c r="N1447" s="919"/>
    </row>
    <row r="1448" spans="1:14" ht="16.5" thickBot="1" x14ac:dyDescent="0.25">
      <c r="A1448" s="62"/>
      <c r="B1448" s="1172"/>
      <c r="C1448" s="647"/>
      <c r="D1448" s="946"/>
      <c r="E1448" s="919"/>
      <c r="F1448" s="919"/>
      <c r="G1448" s="919"/>
      <c r="H1448" s="919"/>
      <c r="I1448" s="919"/>
      <c r="J1448" s="919"/>
      <c r="K1448" s="919"/>
      <c r="L1448" s="919"/>
      <c r="M1448" s="919"/>
      <c r="N1448" s="919"/>
    </row>
    <row r="1449" spans="1:14" ht="16.5" thickBot="1" x14ac:dyDescent="0.25">
      <c r="A1449" s="62"/>
      <c r="B1449" s="1172"/>
      <c r="C1449" s="647"/>
      <c r="D1449" s="946"/>
      <c r="E1449" s="919"/>
      <c r="F1449" s="919"/>
      <c r="G1449" s="919"/>
      <c r="H1449" s="919"/>
      <c r="I1449" s="919"/>
      <c r="J1449" s="919"/>
      <c r="K1449" s="919"/>
      <c r="L1449" s="919"/>
      <c r="M1449" s="919"/>
      <c r="N1449" s="919"/>
    </row>
    <row r="1450" spans="1:14" ht="16.5" thickBot="1" x14ac:dyDescent="0.25">
      <c r="A1450" s="62"/>
      <c r="B1450" s="1172"/>
      <c r="C1450" s="647"/>
      <c r="D1450" s="946"/>
      <c r="E1450" s="919"/>
      <c r="F1450" s="919"/>
      <c r="G1450" s="919"/>
      <c r="H1450" s="919"/>
      <c r="I1450" s="919"/>
      <c r="J1450" s="919"/>
      <c r="K1450" s="919"/>
      <c r="L1450" s="919"/>
      <c r="M1450" s="919"/>
      <c r="N1450" s="919"/>
    </row>
    <row r="1451" spans="1:14" ht="16.5" thickBot="1" x14ac:dyDescent="0.25">
      <c r="A1451" s="62"/>
      <c r="B1451" s="1172"/>
      <c r="C1451" s="647"/>
      <c r="D1451" s="946"/>
      <c r="E1451" s="919"/>
      <c r="F1451" s="919"/>
      <c r="G1451" s="919"/>
      <c r="H1451" s="919"/>
      <c r="I1451" s="919"/>
      <c r="J1451" s="919"/>
      <c r="K1451" s="919"/>
      <c r="L1451" s="919"/>
      <c r="M1451" s="919"/>
      <c r="N1451" s="919"/>
    </row>
    <row r="1452" spans="1:14" ht="16.5" thickBot="1" x14ac:dyDescent="0.25">
      <c r="A1452" s="62"/>
      <c r="B1452" s="1172"/>
      <c r="C1452" s="647"/>
      <c r="D1452" s="946"/>
      <c r="E1452" s="919"/>
      <c r="F1452" s="919"/>
      <c r="G1452" s="919"/>
      <c r="H1452" s="919"/>
      <c r="I1452" s="919"/>
      <c r="J1452" s="919"/>
      <c r="K1452" s="919"/>
      <c r="L1452" s="919"/>
      <c r="M1452" s="919"/>
      <c r="N1452" s="919"/>
    </row>
    <row r="1453" spans="1:14" ht="16.5" thickBot="1" x14ac:dyDescent="0.25">
      <c r="A1453" s="62"/>
      <c r="B1453" s="1172"/>
      <c r="C1453" s="647"/>
      <c r="D1453" s="946"/>
      <c r="E1453" s="919"/>
      <c r="F1453" s="919"/>
      <c r="G1453" s="919"/>
      <c r="H1453" s="919"/>
      <c r="I1453" s="919"/>
      <c r="J1453" s="919"/>
      <c r="K1453" s="919"/>
      <c r="L1453" s="919"/>
      <c r="M1453" s="919"/>
      <c r="N1453" s="919"/>
    </row>
    <row r="1454" spans="1:14" ht="16.5" thickBot="1" x14ac:dyDescent="0.25">
      <c r="A1454" s="62"/>
      <c r="B1454" s="1172"/>
      <c r="C1454" s="647"/>
      <c r="D1454" s="946"/>
      <c r="E1454" s="919"/>
      <c r="F1454" s="919"/>
      <c r="G1454" s="919"/>
      <c r="H1454" s="919"/>
      <c r="I1454" s="919"/>
      <c r="J1454" s="919"/>
      <c r="K1454" s="919"/>
      <c r="L1454" s="919"/>
      <c r="M1454" s="919"/>
      <c r="N1454" s="919"/>
    </row>
    <row r="1455" spans="1:14" ht="16.5" thickBot="1" x14ac:dyDescent="0.25">
      <c r="A1455" s="62"/>
      <c r="B1455" s="1172"/>
      <c r="C1455" s="647"/>
      <c r="D1455" s="946"/>
      <c r="E1455" s="919"/>
      <c r="F1455" s="919"/>
      <c r="G1455" s="919"/>
      <c r="H1455" s="919"/>
      <c r="I1455" s="919"/>
      <c r="J1455" s="919"/>
      <c r="K1455" s="919"/>
      <c r="L1455" s="919"/>
      <c r="M1455" s="919"/>
      <c r="N1455" s="919"/>
    </row>
    <row r="1456" spans="1:14" ht="16.5" thickBot="1" x14ac:dyDescent="0.25">
      <c r="A1456" s="62"/>
      <c r="B1456" s="1172"/>
      <c r="C1456" s="647"/>
      <c r="D1456" s="946"/>
      <c r="E1456" s="919"/>
      <c r="F1456" s="919"/>
      <c r="G1456" s="919"/>
      <c r="H1456" s="919"/>
      <c r="I1456" s="919"/>
      <c r="J1456" s="919"/>
      <c r="K1456" s="919"/>
      <c r="L1456" s="919"/>
      <c r="M1456" s="919"/>
      <c r="N1456" s="919"/>
    </row>
    <row r="1457" spans="1:14" ht="16.5" thickBot="1" x14ac:dyDescent="0.25">
      <c r="A1457" s="62"/>
      <c r="B1457" s="1172"/>
      <c r="C1457" s="647"/>
      <c r="D1457" s="946"/>
      <c r="E1457" s="919"/>
      <c r="F1457" s="919"/>
      <c r="G1457" s="919"/>
      <c r="H1457" s="919"/>
      <c r="I1457" s="919"/>
      <c r="J1457" s="919"/>
      <c r="K1457" s="919"/>
      <c r="L1457" s="919"/>
      <c r="M1457" s="919"/>
      <c r="N1457" s="919"/>
    </row>
    <row r="1458" spans="1:14" ht="16.5" thickBot="1" x14ac:dyDescent="0.25">
      <c r="A1458" s="62"/>
      <c r="B1458" s="1172"/>
      <c r="C1458" s="647"/>
      <c r="D1458" s="946"/>
      <c r="E1458" s="919"/>
      <c r="F1458" s="919"/>
      <c r="G1458" s="919"/>
      <c r="H1458" s="919"/>
      <c r="I1458" s="919"/>
      <c r="J1458" s="919"/>
      <c r="K1458" s="919"/>
      <c r="L1458" s="919"/>
      <c r="M1458" s="919"/>
      <c r="N1458" s="919"/>
    </row>
    <row r="1459" spans="1:14" ht="16.5" thickBot="1" x14ac:dyDescent="0.25">
      <c r="A1459" s="62"/>
      <c r="B1459" s="1172"/>
      <c r="C1459" s="647"/>
      <c r="D1459" s="946"/>
      <c r="E1459" s="919"/>
      <c r="F1459" s="919"/>
      <c r="G1459" s="919"/>
      <c r="H1459" s="919"/>
      <c r="I1459" s="919"/>
      <c r="J1459" s="919"/>
      <c r="K1459" s="919"/>
      <c r="L1459" s="919"/>
      <c r="M1459" s="919"/>
      <c r="N1459" s="919"/>
    </row>
    <row r="1460" spans="1:14" ht="16.5" thickBot="1" x14ac:dyDescent="0.25">
      <c r="A1460" s="62"/>
      <c r="B1460" s="1172"/>
      <c r="C1460" s="647"/>
      <c r="D1460" s="946"/>
      <c r="E1460" s="919"/>
      <c r="F1460" s="919"/>
      <c r="G1460" s="919"/>
      <c r="H1460" s="919"/>
      <c r="I1460" s="919"/>
      <c r="J1460" s="919"/>
      <c r="K1460" s="919"/>
      <c r="L1460" s="919"/>
      <c r="M1460" s="919"/>
      <c r="N1460" s="919"/>
    </row>
    <row r="1461" spans="1:14" ht="16.5" thickBot="1" x14ac:dyDescent="0.25">
      <c r="A1461" s="62"/>
      <c r="B1461" s="1172"/>
      <c r="C1461" s="647"/>
      <c r="D1461" s="946"/>
      <c r="E1461" s="919"/>
      <c r="F1461" s="919"/>
      <c r="G1461" s="919"/>
      <c r="H1461" s="919"/>
      <c r="I1461" s="919"/>
      <c r="J1461" s="919"/>
      <c r="K1461" s="919"/>
      <c r="L1461" s="919"/>
      <c r="M1461" s="919"/>
      <c r="N1461" s="919"/>
    </row>
    <row r="1462" spans="1:14" ht="16.5" thickBot="1" x14ac:dyDescent="0.25">
      <c r="A1462" s="62"/>
      <c r="B1462" s="1172"/>
      <c r="C1462" s="647"/>
      <c r="D1462" s="946"/>
      <c r="E1462" s="919"/>
      <c r="F1462" s="919"/>
      <c r="G1462" s="919"/>
      <c r="H1462" s="919"/>
      <c r="I1462" s="919"/>
      <c r="J1462" s="919"/>
      <c r="K1462" s="919"/>
      <c r="L1462" s="919"/>
      <c r="M1462" s="919"/>
      <c r="N1462" s="919"/>
    </row>
    <row r="1463" spans="1:14" ht="16.5" thickBot="1" x14ac:dyDescent="0.25">
      <c r="A1463" s="62"/>
      <c r="B1463" s="1172"/>
      <c r="C1463" s="647"/>
      <c r="D1463" s="946"/>
      <c r="E1463" s="919"/>
      <c r="F1463" s="919"/>
      <c r="G1463" s="919"/>
      <c r="H1463" s="919"/>
      <c r="I1463" s="919"/>
      <c r="J1463" s="919"/>
      <c r="K1463" s="919"/>
      <c r="L1463" s="919"/>
      <c r="M1463" s="919"/>
      <c r="N1463" s="919"/>
    </row>
    <row r="1464" spans="1:14" ht="16.5" thickBot="1" x14ac:dyDescent="0.25">
      <c r="A1464" s="62"/>
      <c r="B1464" s="1172"/>
      <c r="C1464" s="647"/>
      <c r="D1464" s="946"/>
      <c r="E1464" s="919"/>
      <c r="F1464" s="919"/>
      <c r="G1464" s="919"/>
      <c r="H1464" s="919"/>
      <c r="I1464" s="919"/>
      <c r="J1464" s="919"/>
      <c r="K1464" s="919"/>
      <c r="L1464" s="919"/>
      <c r="M1464" s="919"/>
      <c r="N1464" s="919"/>
    </row>
    <row r="1465" spans="1:14" ht="16.5" thickBot="1" x14ac:dyDescent="0.25">
      <c r="A1465" s="62"/>
      <c r="B1465" s="1172"/>
      <c r="C1465" s="647"/>
      <c r="D1465" s="946"/>
      <c r="E1465" s="919"/>
      <c r="F1465" s="919"/>
      <c r="G1465" s="919"/>
      <c r="H1465" s="919"/>
      <c r="I1465" s="919"/>
      <c r="J1465" s="919"/>
      <c r="K1465" s="919"/>
      <c r="L1465" s="919"/>
      <c r="M1465" s="919"/>
      <c r="N1465" s="919"/>
    </row>
    <row r="1466" spans="1:14" ht="16.5" thickBot="1" x14ac:dyDescent="0.25">
      <c r="A1466" s="62"/>
      <c r="B1466" s="1172"/>
      <c r="C1466" s="647"/>
      <c r="D1466" s="946"/>
      <c r="E1466" s="919"/>
      <c r="F1466" s="919"/>
      <c r="G1466" s="919"/>
      <c r="H1466" s="919"/>
      <c r="I1466" s="919"/>
      <c r="J1466" s="919"/>
      <c r="K1466" s="919"/>
      <c r="L1466" s="919"/>
      <c r="M1466" s="919"/>
      <c r="N1466" s="919"/>
    </row>
    <row r="1467" spans="1:14" ht="16.5" thickBot="1" x14ac:dyDescent="0.25">
      <c r="A1467" s="62"/>
      <c r="B1467" s="1172"/>
      <c r="C1467" s="647"/>
      <c r="D1467" s="946"/>
      <c r="E1467" s="919"/>
      <c r="F1467" s="919"/>
      <c r="G1467" s="919"/>
      <c r="H1467" s="919"/>
      <c r="I1467" s="919"/>
      <c r="J1467" s="919"/>
      <c r="K1467" s="919"/>
      <c r="L1467" s="919"/>
      <c r="M1467" s="919"/>
      <c r="N1467" s="919"/>
    </row>
    <row r="1468" spans="1:14" ht="16.5" thickBot="1" x14ac:dyDescent="0.25">
      <c r="A1468" s="62"/>
      <c r="B1468" s="1172"/>
      <c r="C1468" s="647"/>
      <c r="D1468" s="946"/>
      <c r="E1468" s="919"/>
      <c r="F1468" s="919"/>
      <c r="G1468" s="919"/>
      <c r="H1468" s="919"/>
      <c r="I1468" s="919"/>
      <c r="J1468" s="919"/>
      <c r="K1468" s="919"/>
      <c r="L1468" s="919"/>
      <c r="M1468" s="919"/>
      <c r="N1468" s="919"/>
    </row>
    <row r="1469" spans="1:14" ht="16.5" thickBot="1" x14ac:dyDescent="0.25">
      <c r="A1469" s="62"/>
      <c r="B1469" s="1172"/>
      <c r="C1469" s="647"/>
      <c r="D1469" s="946"/>
      <c r="E1469" s="919"/>
      <c r="F1469" s="919"/>
      <c r="G1469" s="919"/>
      <c r="H1469" s="919"/>
      <c r="I1469" s="919"/>
      <c r="J1469" s="919"/>
      <c r="K1469" s="919"/>
      <c r="L1469" s="919"/>
      <c r="M1469" s="919"/>
      <c r="N1469" s="919"/>
    </row>
    <row r="1470" spans="1:14" ht="16.5" thickBot="1" x14ac:dyDescent="0.25">
      <c r="A1470" s="62"/>
      <c r="B1470" s="1172"/>
      <c r="C1470" s="647"/>
      <c r="D1470" s="946"/>
      <c r="E1470" s="919"/>
      <c r="F1470" s="919"/>
      <c r="G1470" s="919"/>
      <c r="H1470" s="919"/>
      <c r="I1470" s="919"/>
      <c r="J1470" s="919"/>
      <c r="K1470" s="919"/>
      <c r="L1470" s="919"/>
      <c r="M1470" s="919"/>
      <c r="N1470" s="919"/>
    </row>
    <row r="1471" spans="1:14" ht="16.5" thickBot="1" x14ac:dyDescent="0.25">
      <c r="A1471" s="62"/>
      <c r="B1471" s="1172"/>
      <c r="C1471" s="647"/>
      <c r="D1471" s="946"/>
      <c r="E1471" s="919"/>
      <c r="F1471" s="919"/>
      <c r="G1471" s="919"/>
      <c r="H1471" s="919"/>
      <c r="I1471" s="919"/>
      <c r="J1471" s="919"/>
      <c r="K1471" s="919"/>
      <c r="L1471" s="919"/>
      <c r="M1471" s="919"/>
      <c r="N1471" s="919"/>
    </row>
    <row r="1472" spans="1:14" ht="16.5" thickBot="1" x14ac:dyDescent="0.25">
      <c r="A1472" s="62"/>
      <c r="B1472" s="1172"/>
      <c r="C1472" s="647"/>
      <c r="D1472" s="946"/>
      <c r="E1472" s="919"/>
      <c r="F1472" s="919"/>
      <c r="G1472" s="919"/>
      <c r="H1472" s="919"/>
      <c r="I1472" s="919"/>
      <c r="J1472" s="919"/>
      <c r="K1472" s="919"/>
      <c r="L1472" s="919"/>
      <c r="M1472" s="919"/>
      <c r="N1472" s="919"/>
    </row>
    <row r="1473" spans="1:14" ht="16.5" thickBot="1" x14ac:dyDescent="0.25">
      <c r="A1473" s="62"/>
      <c r="B1473" s="1172"/>
      <c r="C1473" s="647"/>
      <c r="D1473" s="946"/>
      <c r="E1473" s="919"/>
      <c r="F1473" s="919"/>
      <c r="G1473" s="919"/>
      <c r="H1473" s="919"/>
      <c r="I1473" s="919"/>
      <c r="J1473" s="919"/>
      <c r="K1473" s="919"/>
      <c r="L1473" s="919"/>
      <c r="M1473" s="919"/>
      <c r="N1473" s="919"/>
    </row>
    <row r="1474" spans="1:14" ht="16.5" thickBot="1" x14ac:dyDescent="0.25">
      <c r="A1474" s="62"/>
      <c r="B1474" s="1172"/>
      <c r="C1474" s="647"/>
      <c r="D1474" s="946"/>
      <c r="E1474" s="919"/>
      <c r="F1474" s="919"/>
      <c r="G1474" s="919"/>
      <c r="H1474" s="919"/>
      <c r="I1474" s="919"/>
      <c r="J1474" s="919"/>
      <c r="K1474" s="919"/>
      <c r="L1474" s="919"/>
      <c r="M1474" s="919"/>
      <c r="N1474" s="919"/>
    </row>
    <row r="1475" spans="1:14" ht="16.5" thickBot="1" x14ac:dyDescent="0.25">
      <c r="A1475" s="62"/>
      <c r="B1475" s="1172"/>
      <c r="C1475" s="647"/>
      <c r="D1475" s="946"/>
      <c r="E1475" s="919"/>
      <c r="F1475" s="919"/>
      <c r="G1475" s="919"/>
      <c r="H1475" s="919"/>
      <c r="I1475" s="919"/>
      <c r="J1475" s="919"/>
      <c r="K1475" s="919"/>
      <c r="L1475" s="919"/>
      <c r="M1475" s="919"/>
      <c r="N1475" s="919"/>
    </row>
    <row r="1476" spans="1:14" ht="16.5" thickBot="1" x14ac:dyDescent="0.25">
      <c r="A1476" s="62"/>
      <c r="B1476" s="1172"/>
      <c r="C1476" s="647"/>
      <c r="D1476" s="946"/>
      <c r="E1476" s="919"/>
      <c r="F1476" s="919"/>
      <c r="G1476" s="919"/>
      <c r="H1476" s="919"/>
      <c r="I1476" s="919"/>
      <c r="J1476" s="919"/>
      <c r="K1476" s="919"/>
      <c r="L1476" s="919"/>
      <c r="M1476" s="919"/>
      <c r="N1476" s="919"/>
    </row>
    <row r="1477" spans="1:14" ht="16.5" thickBot="1" x14ac:dyDescent="0.25">
      <c r="A1477" s="62"/>
      <c r="B1477" s="1172"/>
      <c r="C1477" s="647"/>
      <c r="D1477" s="946"/>
      <c r="E1477" s="919"/>
      <c r="F1477" s="919"/>
      <c r="G1477" s="919"/>
      <c r="H1477" s="919"/>
      <c r="I1477" s="919"/>
      <c r="J1477" s="919"/>
      <c r="K1477" s="919"/>
      <c r="L1477" s="919"/>
      <c r="M1477" s="919"/>
      <c r="N1477" s="919"/>
    </row>
    <row r="1478" spans="1:14" ht="16.5" thickBot="1" x14ac:dyDescent="0.25">
      <c r="A1478" s="62"/>
      <c r="B1478" s="1172"/>
      <c r="C1478" s="647"/>
      <c r="D1478" s="946"/>
      <c r="E1478" s="919"/>
      <c r="F1478" s="919"/>
      <c r="G1478" s="919"/>
      <c r="H1478" s="919"/>
      <c r="I1478" s="919"/>
      <c r="J1478" s="919"/>
      <c r="K1478" s="919"/>
      <c r="L1478" s="919"/>
      <c r="M1478" s="919"/>
      <c r="N1478" s="919"/>
    </row>
    <row r="1479" spans="1:14" ht="16.5" thickBot="1" x14ac:dyDescent="0.25">
      <c r="A1479" s="62"/>
      <c r="B1479" s="1172"/>
      <c r="C1479" s="647"/>
      <c r="D1479" s="946"/>
      <c r="E1479" s="919"/>
      <c r="F1479" s="919"/>
      <c r="G1479" s="919"/>
      <c r="H1479" s="919"/>
      <c r="I1479" s="919"/>
      <c r="J1479" s="919"/>
      <c r="K1479" s="919"/>
      <c r="L1479" s="919"/>
      <c r="M1479" s="919"/>
      <c r="N1479" s="919"/>
    </row>
    <row r="1480" spans="1:14" ht="16.5" thickBot="1" x14ac:dyDescent="0.25">
      <c r="A1480" s="62"/>
      <c r="B1480" s="1172"/>
      <c r="C1480" s="647"/>
      <c r="D1480" s="946"/>
      <c r="E1480" s="919"/>
      <c r="F1480" s="919"/>
      <c r="G1480" s="919"/>
      <c r="H1480" s="919"/>
      <c r="I1480" s="919"/>
      <c r="J1480" s="919"/>
      <c r="K1480" s="919"/>
      <c r="L1480" s="919"/>
      <c r="M1480" s="919"/>
      <c r="N1480" s="919"/>
    </row>
    <row r="1481" spans="1:14" ht="16.5" thickBot="1" x14ac:dyDescent="0.25">
      <c r="A1481" s="62"/>
      <c r="B1481" s="1172"/>
      <c r="C1481" s="647"/>
      <c r="D1481" s="946"/>
      <c r="E1481" s="919"/>
      <c r="F1481" s="919"/>
      <c r="G1481" s="919"/>
      <c r="H1481" s="919"/>
      <c r="I1481" s="919"/>
      <c r="J1481" s="919"/>
      <c r="K1481" s="919"/>
      <c r="L1481" s="919"/>
      <c r="M1481" s="919"/>
      <c r="N1481" s="919"/>
    </row>
    <row r="1482" spans="1:14" ht="16.5" thickBot="1" x14ac:dyDescent="0.25">
      <c r="A1482" s="62"/>
      <c r="B1482" s="1172"/>
      <c r="C1482" s="647"/>
      <c r="D1482" s="946"/>
      <c r="E1482" s="919"/>
      <c r="F1482" s="919"/>
      <c r="G1482" s="919"/>
      <c r="H1482" s="919"/>
      <c r="I1482" s="919"/>
      <c r="J1482" s="919"/>
      <c r="K1482" s="919"/>
      <c r="L1482" s="919"/>
      <c r="M1482" s="919"/>
      <c r="N1482" s="919"/>
    </row>
    <row r="1483" spans="1:14" ht="16.5" thickBot="1" x14ac:dyDescent="0.25">
      <c r="A1483" s="62"/>
      <c r="B1483" s="1172"/>
      <c r="C1483" s="647"/>
      <c r="D1483" s="946"/>
      <c r="E1483" s="919"/>
      <c r="F1483" s="919"/>
      <c r="G1483" s="919"/>
      <c r="H1483" s="919"/>
      <c r="I1483" s="919"/>
      <c r="J1483" s="919"/>
      <c r="K1483" s="919"/>
      <c r="L1483" s="919"/>
      <c r="M1483" s="919"/>
      <c r="N1483" s="919"/>
    </row>
    <row r="1484" spans="1:14" ht="16.5" thickBot="1" x14ac:dyDescent="0.25">
      <c r="A1484" s="62"/>
      <c r="B1484" s="1172"/>
      <c r="C1484" s="647"/>
      <c r="D1484" s="946"/>
      <c r="E1484" s="919"/>
      <c r="F1484" s="919"/>
      <c r="G1484" s="919"/>
      <c r="H1484" s="919"/>
      <c r="I1484" s="919"/>
      <c r="J1484" s="919"/>
      <c r="K1484" s="919"/>
      <c r="L1484" s="919"/>
      <c r="M1484" s="919"/>
      <c r="N1484" s="919"/>
    </row>
    <row r="1485" spans="1:14" ht="16.5" thickBot="1" x14ac:dyDescent="0.25">
      <c r="A1485" s="62"/>
      <c r="B1485" s="1172"/>
      <c r="C1485" s="647"/>
      <c r="D1485" s="946"/>
      <c r="E1485" s="919"/>
      <c r="F1485" s="919"/>
      <c r="G1485" s="919"/>
      <c r="H1485" s="919"/>
      <c r="I1485" s="919"/>
      <c r="J1485" s="919"/>
      <c r="K1485" s="919"/>
      <c r="L1485" s="919"/>
      <c r="M1485" s="919"/>
      <c r="N1485" s="919"/>
    </row>
    <row r="1486" spans="1:14" ht="16.5" thickBot="1" x14ac:dyDescent="0.25">
      <c r="A1486" s="62"/>
      <c r="B1486" s="1172"/>
      <c r="C1486" s="647"/>
      <c r="D1486" s="946"/>
      <c r="E1486" s="919"/>
      <c r="F1486" s="919"/>
      <c r="G1486" s="919"/>
      <c r="H1486" s="919"/>
      <c r="I1486" s="919"/>
      <c r="J1486" s="919"/>
      <c r="K1486" s="919"/>
      <c r="L1486" s="919"/>
      <c r="M1486" s="919"/>
      <c r="N1486" s="919"/>
    </row>
    <row r="1487" spans="1:14" ht="16.5" thickBot="1" x14ac:dyDescent="0.25">
      <c r="A1487" s="62"/>
      <c r="B1487" s="1172"/>
      <c r="C1487" s="647"/>
      <c r="D1487" s="946"/>
      <c r="E1487" s="919"/>
      <c r="F1487" s="919"/>
      <c r="G1487" s="919"/>
      <c r="H1487" s="919"/>
      <c r="I1487" s="919"/>
      <c r="J1487" s="919"/>
      <c r="K1487" s="919"/>
      <c r="L1487" s="919"/>
      <c r="M1487" s="919"/>
      <c r="N1487" s="919"/>
    </row>
    <row r="1488" spans="1:14" ht="16.5" thickBot="1" x14ac:dyDescent="0.25">
      <c r="A1488" s="62"/>
      <c r="B1488" s="1172"/>
      <c r="C1488" s="647"/>
      <c r="D1488" s="946"/>
      <c r="E1488" s="919"/>
      <c r="F1488" s="919"/>
      <c r="G1488" s="919"/>
      <c r="H1488" s="919"/>
      <c r="I1488" s="919"/>
      <c r="J1488" s="919"/>
      <c r="K1488" s="919"/>
      <c r="L1488" s="919"/>
      <c r="M1488" s="919"/>
      <c r="N1488" s="919"/>
    </row>
    <row r="1489" spans="1:14" ht="16.5" thickBot="1" x14ac:dyDescent="0.25">
      <c r="A1489" s="62"/>
      <c r="B1489" s="1172"/>
      <c r="C1489" s="647"/>
      <c r="D1489" s="946"/>
      <c r="E1489" s="919"/>
      <c r="F1489" s="919"/>
      <c r="G1489" s="919"/>
      <c r="H1489" s="919"/>
      <c r="I1489" s="919"/>
      <c r="J1489" s="919"/>
      <c r="K1489" s="919"/>
      <c r="L1489" s="919"/>
      <c r="M1489" s="919"/>
      <c r="N1489" s="919"/>
    </row>
    <row r="1490" spans="1:14" ht="16.5" thickBot="1" x14ac:dyDescent="0.25">
      <c r="A1490" s="62"/>
      <c r="B1490" s="1172"/>
      <c r="C1490" s="647"/>
      <c r="D1490" s="946"/>
      <c r="E1490" s="919"/>
      <c r="F1490" s="919"/>
      <c r="G1490" s="919"/>
      <c r="H1490" s="919"/>
      <c r="I1490" s="919"/>
      <c r="J1490" s="919"/>
      <c r="K1490" s="919"/>
      <c r="L1490" s="919"/>
      <c r="M1490" s="919"/>
      <c r="N1490" s="919"/>
    </row>
    <row r="1491" spans="1:14" ht="16.5" thickBot="1" x14ac:dyDescent="0.25">
      <c r="A1491" s="62"/>
      <c r="B1491" s="1172"/>
      <c r="C1491" s="647"/>
      <c r="D1491" s="946"/>
      <c r="E1491" s="919"/>
      <c r="F1491" s="919"/>
      <c r="G1491" s="919"/>
      <c r="H1491" s="919"/>
      <c r="I1491" s="919"/>
      <c r="J1491" s="919"/>
      <c r="K1491" s="919"/>
      <c r="L1491" s="919"/>
      <c r="M1491" s="919"/>
      <c r="N1491" s="919"/>
    </row>
    <row r="1492" spans="1:14" ht="16.5" thickBot="1" x14ac:dyDescent="0.25">
      <c r="A1492" s="62"/>
      <c r="B1492" s="1172"/>
      <c r="C1492" s="647"/>
      <c r="D1492" s="946"/>
      <c r="E1492" s="919"/>
      <c r="F1492" s="919"/>
      <c r="G1492" s="919"/>
      <c r="H1492" s="919"/>
      <c r="I1492" s="919"/>
      <c r="J1492" s="919"/>
      <c r="K1492" s="919"/>
      <c r="L1492" s="919"/>
      <c r="M1492" s="919"/>
      <c r="N1492" s="919"/>
    </row>
    <row r="1493" spans="1:14" ht="16.5" thickBot="1" x14ac:dyDescent="0.25">
      <c r="A1493" s="62"/>
      <c r="B1493" s="1172"/>
      <c r="C1493" s="647"/>
      <c r="D1493" s="946"/>
      <c r="E1493" s="919"/>
      <c r="F1493" s="919"/>
      <c r="G1493" s="919"/>
      <c r="H1493" s="919"/>
      <c r="I1493" s="919"/>
      <c r="J1493" s="919"/>
      <c r="K1493" s="919"/>
      <c r="L1493" s="919"/>
      <c r="M1493" s="919"/>
      <c r="N1493" s="919"/>
    </row>
    <row r="1494" spans="1:14" ht="16.5" thickBot="1" x14ac:dyDescent="0.25">
      <c r="A1494" s="62"/>
      <c r="B1494" s="1172"/>
      <c r="C1494" s="647"/>
      <c r="D1494" s="946"/>
      <c r="E1494" s="919"/>
      <c r="F1494" s="919"/>
      <c r="G1494" s="919"/>
      <c r="H1494" s="919"/>
      <c r="I1494" s="919"/>
      <c r="J1494" s="919"/>
      <c r="K1494" s="919"/>
      <c r="L1494" s="919"/>
      <c r="M1494" s="919"/>
      <c r="N1494" s="919"/>
    </row>
    <row r="1495" spans="1:14" ht="16.5" thickBot="1" x14ac:dyDescent="0.25">
      <c r="A1495" s="62"/>
      <c r="B1495" s="1172"/>
      <c r="C1495" s="647"/>
      <c r="D1495" s="946"/>
      <c r="E1495" s="919"/>
      <c r="F1495" s="919"/>
      <c r="G1495" s="919"/>
      <c r="H1495" s="919"/>
      <c r="I1495" s="919"/>
      <c r="J1495" s="919"/>
      <c r="K1495" s="919"/>
      <c r="L1495" s="919"/>
      <c r="M1495" s="919"/>
      <c r="N1495" s="919"/>
    </row>
    <row r="1496" spans="1:14" ht="16.5" thickBot="1" x14ac:dyDescent="0.25">
      <c r="A1496" s="62"/>
      <c r="B1496" s="1172"/>
      <c r="C1496" s="647"/>
      <c r="D1496" s="946"/>
      <c r="E1496" s="919"/>
      <c r="F1496" s="919"/>
      <c r="G1496" s="919"/>
      <c r="H1496" s="919"/>
      <c r="I1496" s="919"/>
      <c r="J1496" s="919"/>
      <c r="K1496" s="919"/>
      <c r="L1496" s="919"/>
      <c r="M1496" s="919"/>
      <c r="N1496" s="919"/>
    </row>
    <row r="1497" spans="1:14" ht="16.5" thickBot="1" x14ac:dyDescent="0.25">
      <c r="A1497" s="62"/>
      <c r="B1497" s="1172"/>
      <c r="C1497" s="647"/>
      <c r="D1497" s="946"/>
      <c r="E1497" s="919"/>
      <c r="F1497" s="919"/>
      <c r="G1497" s="919"/>
      <c r="H1497" s="919"/>
      <c r="I1497" s="919"/>
      <c r="J1497" s="919"/>
      <c r="K1497" s="919"/>
      <c r="L1497" s="919"/>
      <c r="M1497" s="919"/>
      <c r="N1497" s="919"/>
    </row>
    <row r="1498" spans="1:14" ht="16.5" thickBot="1" x14ac:dyDescent="0.25">
      <c r="A1498" s="62"/>
      <c r="B1498" s="1172"/>
      <c r="C1498" s="647"/>
      <c r="D1498" s="946"/>
      <c r="E1498" s="919"/>
      <c r="F1498" s="919"/>
      <c r="G1498" s="919"/>
      <c r="H1498" s="919"/>
      <c r="I1498" s="919"/>
      <c r="J1498" s="919"/>
      <c r="K1498" s="919"/>
      <c r="L1498" s="919"/>
      <c r="M1498" s="919"/>
      <c r="N1498" s="919"/>
    </row>
    <row r="1499" spans="1:14" ht="16.5" thickBot="1" x14ac:dyDescent="0.25">
      <c r="A1499" s="62"/>
      <c r="B1499" s="1172"/>
      <c r="C1499" s="647"/>
      <c r="D1499" s="946"/>
      <c r="E1499" s="919"/>
      <c r="F1499" s="919"/>
      <c r="G1499" s="919"/>
      <c r="H1499" s="919"/>
      <c r="I1499" s="919"/>
      <c r="J1499" s="919"/>
      <c r="K1499" s="919"/>
      <c r="L1499" s="919"/>
      <c r="M1499" s="919"/>
      <c r="N1499" s="919"/>
    </row>
    <row r="1500" spans="1:14" ht="16.5" thickBot="1" x14ac:dyDescent="0.25">
      <c r="A1500" s="62"/>
      <c r="B1500" s="1172"/>
      <c r="C1500" s="647"/>
      <c r="D1500" s="946"/>
      <c r="E1500" s="919"/>
      <c r="F1500" s="919"/>
      <c r="G1500" s="919"/>
      <c r="H1500" s="919"/>
      <c r="I1500" s="919"/>
      <c r="J1500" s="919"/>
      <c r="K1500" s="919"/>
      <c r="L1500" s="919"/>
      <c r="M1500" s="919"/>
      <c r="N1500" s="919"/>
    </row>
    <row r="1501" spans="1:14" ht="16.5" thickBot="1" x14ac:dyDescent="0.25">
      <c r="A1501" s="62"/>
      <c r="B1501" s="1172"/>
      <c r="C1501" s="647"/>
      <c r="D1501" s="946"/>
      <c r="E1501" s="919"/>
      <c r="F1501" s="919"/>
      <c r="G1501" s="919"/>
      <c r="H1501" s="919"/>
      <c r="I1501" s="919"/>
      <c r="J1501" s="919"/>
      <c r="K1501" s="919"/>
      <c r="L1501" s="919"/>
      <c r="M1501" s="919"/>
      <c r="N1501" s="919"/>
    </row>
    <row r="1502" spans="1:14" ht="16.5" thickBot="1" x14ac:dyDescent="0.25">
      <c r="A1502" s="62"/>
      <c r="B1502" s="1172"/>
      <c r="C1502" s="647"/>
      <c r="D1502" s="946"/>
      <c r="E1502" s="919"/>
      <c r="F1502" s="919"/>
      <c r="G1502" s="919"/>
      <c r="H1502" s="919"/>
      <c r="I1502" s="919"/>
      <c r="J1502" s="919"/>
      <c r="K1502" s="919"/>
      <c r="L1502" s="919"/>
      <c r="M1502" s="919"/>
      <c r="N1502" s="919"/>
    </row>
    <row r="1503" spans="1:14" ht="16.5" thickBot="1" x14ac:dyDescent="0.25">
      <c r="A1503" s="62"/>
      <c r="B1503" s="1172"/>
      <c r="C1503" s="647"/>
      <c r="D1503" s="946"/>
      <c r="E1503" s="919"/>
      <c r="F1503" s="919"/>
      <c r="G1503" s="919"/>
      <c r="H1503" s="919"/>
      <c r="I1503" s="919"/>
      <c r="J1503" s="919"/>
      <c r="K1503" s="919"/>
      <c r="L1503" s="919"/>
      <c r="M1503" s="919"/>
      <c r="N1503" s="919"/>
    </row>
    <row r="1504" spans="1:14" ht="16.5" thickBot="1" x14ac:dyDescent="0.25">
      <c r="A1504" s="62"/>
      <c r="B1504" s="1172"/>
      <c r="C1504" s="647"/>
      <c r="D1504" s="946"/>
      <c r="E1504" s="919"/>
      <c r="F1504" s="919"/>
      <c r="G1504" s="919"/>
      <c r="H1504" s="919"/>
      <c r="I1504" s="919"/>
      <c r="J1504" s="919"/>
      <c r="K1504" s="919"/>
      <c r="L1504" s="919"/>
      <c r="M1504" s="919"/>
      <c r="N1504" s="919"/>
    </row>
    <row r="1505" spans="1:14" ht="16.5" thickBot="1" x14ac:dyDescent="0.25">
      <c r="A1505" s="62"/>
      <c r="B1505" s="1172"/>
      <c r="C1505" s="647"/>
      <c r="D1505" s="946"/>
      <c r="E1505" s="919"/>
      <c r="F1505" s="919"/>
      <c r="G1505" s="919"/>
      <c r="H1505" s="919"/>
      <c r="I1505" s="919"/>
      <c r="J1505" s="919"/>
      <c r="K1505" s="919"/>
      <c r="L1505" s="919"/>
      <c r="M1505" s="919"/>
      <c r="N1505" s="919"/>
    </row>
    <row r="1506" spans="1:14" ht="16.5" thickBot="1" x14ac:dyDescent="0.25">
      <c r="A1506" s="62"/>
      <c r="B1506" s="1172"/>
      <c r="C1506" s="647"/>
      <c r="D1506" s="946"/>
      <c r="E1506" s="919"/>
      <c r="F1506" s="919"/>
      <c r="G1506" s="919"/>
      <c r="H1506" s="919"/>
      <c r="I1506" s="919"/>
      <c r="J1506" s="919"/>
      <c r="K1506" s="919"/>
      <c r="L1506" s="919"/>
      <c r="M1506" s="919"/>
      <c r="N1506" s="919"/>
    </row>
    <row r="1507" spans="1:14" ht="16.5" thickBot="1" x14ac:dyDescent="0.25">
      <c r="A1507" s="62"/>
      <c r="B1507" s="1172"/>
      <c r="C1507" s="647"/>
      <c r="D1507" s="946"/>
      <c r="E1507" s="919"/>
      <c r="F1507" s="919"/>
      <c r="G1507" s="919"/>
      <c r="H1507" s="919"/>
      <c r="I1507" s="919"/>
      <c r="J1507" s="919"/>
      <c r="K1507" s="919"/>
      <c r="L1507" s="919"/>
      <c r="M1507" s="919"/>
      <c r="N1507" s="919"/>
    </row>
    <row r="1508" spans="1:14" ht="16.5" thickBot="1" x14ac:dyDescent="0.25">
      <c r="A1508" s="62"/>
      <c r="B1508" s="1172"/>
      <c r="C1508" s="647"/>
      <c r="D1508" s="946"/>
      <c r="E1508" s="919"/>
      <c r="F1508" s="919"/>
      <c r="G1508" s="919"/>
      <c r="H1508" s="919"/>
      <c r="I1508" s="919"/>
      <c r="J1508" s="919"/>
      <c r="K1508" s="919"/>
      <c r="L1508" s="919"/>
      <c r="M1508" s="919"/>
      <c r="N1508" s="919"/>
    </row>
    <row r="1509" spans="1:14" ht="16.5" thickBot="1" x14ac:dyDescent="0.25">
      <c r="A1509" s="62"/>
      <c r="B1509" s="1172"/>
      <c r="C1509" s="647"/>
      <c r="D1509" s="946"/>
      <c r="E1509" s="919"/>
      <c r="F1509" s="919"/>
      <c r="G1509" s="919"/>
      <c r="H1509" s="919"/>
      <c r="I1509" s="919"/>
      <c r="J1509" s="919"/>
      <c r="K1509" s="919"/>
      <c r="L1509" s="919"/>
      <c r="M1509" s="919"/>
      <c r="N1509" s="919"/>
    </row>
    <row r="1510" spans="1:14" ht="16.5" thickBot="1" x14ac:dyDescent="0.25">
      <c r="A1510" s="62"/>
      <c r="B1510" s="1172"/>
      <c r="C1510" s="647"/>
      <c r="D1510" s="946"/>
      <c r="E1510" s="919"/>
      <c r="F1510" s="919"/>
      <c r="G1510" s="919"/>
      <c r="H1510" s="919"/>
      <c r="I1510" s="919"/>
      <c r="J1510" s="919"/>
      <c r="K1510" s="919"/>
      <c r="L1510" s="919"/>
      <c r="M1510" s="919"/>
      <c r="N1510" s="919"/>
    </row>
    <row r="1511" spans="1:14" ht="16.5" thickBot="1" x14ac:dyDescent="0.25">
      <c r="A1511" s="62"/>
      <c r="B1511" s="1172"/>
      <c r="C1511" s="647"/>
      <c r="D1511" s="946"/>
      <c r="E1511" s="919"/>
      <c r="F1511" s="919"/>
      <c r="G1511" s="919"/>
      <c r="H1511" s="919"/>
      <c r="I1511" s="919"/>
      <c r="J1511" s="919"/>
      <c r="K1511" s="919"/>
      <c r="L1511" s="919"/>
      <c r="M1511" s="919"/>
      <c r="N1511" s="919"/>
    </row>
    <row r="1512" spans="1:14" ht="16.5" thickBot="1" x14ac:dyDescent="0.25">
      <c r="A1512" s="62"/>
      <c r="B1512" s="1172"/>
      <c r="C1512" s="647"/>
      <c r="D1512" s="946"/>
      <c r="E1512" s="919"/>
      <c r="F1512" s="919"/>
      <c r="G1512" s="919"/>
      <c r="H1512" s="919"/>
      <c r="I1512" s="919"/>
      <c r="J1512" s="919"/>
      <c r="K1512" s="919"/>
      <c r="L1512" s="919"/>
      <c r="M1512" s="919"/>
      <c r="N1512" s="919"/>
    </row>
    <row r="1513" spans="1:14" ht="16.5" thickBot="1" x14ac:dyDescent="0.25">
      <c r="A1513" s="62"/>
      <c r="B1513" s="1172"/>
      <c r="C1513" s="647"/>
      <c r="D1513" s="946"/>
      <c r="E1513" s="919"/>
      <c r="F1513" s="919"/>
      <c r="G1513" s="919"/>
      <c r="H1513" s="919"/>
      <c r="I1513" s="919"/>
      <c r="J1513" s="919"/>
      <c r="K1513" s="919"/>
      <c r="L1513" s="919"/>
      <c r="M1513" s="919"/>
      <c r="N1513" s="919"/>
    </row>
    <row r="1514" spans="1:14" ht="16.5" thickBot="1" x14ac:dyDescent="0.25">
      <c r="A1514" s="62"/>
      <c r="B1514" s="1172"/>
      <c r="C1514" s="647"/>
      <c r="D1514" s="946"/>
      <c r="E1514" s="919"/>
      <c r="F1514" s="919"/>
      <c r="G1514" s="919"/>
      <c r="H1514" s="919"/>
      <c r="I1514" s="919"/>
      <c r="J1514" s="919"/>
      <c r="K1514" s="919"/>
      <c r="L1514" s="919"/>
      <c r="M1514" s="919"/>
      <c r="N1514" s="919"/>
    </row>
    <row r="1515" spans="1:14" ht="16.5" thickBot="1" x14ac:dyDescent="0.25">
      <c r="A1515" s="62"/>
      <c r="B1515" s="1172"/>
      <c r="C1515" s="647"/>
      <c r="D1515" s="946"/>
      <c r="E1515" s="919"/>
      <c r="F1515" s="919"/>
      <c r="G1515" s="919"/>
      <c r="H1515" s="919"/>
      <c r="I1515" s="919"/>
      <c r="J1515" s="919"/>
      <c r="K1515" s="919"/>
      <c r="L1515" s="919"/>
      <c r="M1515" s="919"/>
      <c r="N1515" s="919"/>
    </row>
    <row r="1516" spans="1:14" ht="16.5" thickBot="1" x14ac:dyDescent="0.25">
      <c r="A1516" s="62"/>
      <c r="B1516" s="1172"/>
      <c r="C1516" s="647"/>
      <c r="D1516" s="946"/>
      <c r="E1516" s="919"/>
      <c r="F1516" s="919"/>
      <c r="G1516" s="919"/>
      <c r="H1516" s="919"/>
      <c r="I1516" s="919"/>
      <c r="J1516" s="919"/>
      <c r="K1516" s="919"/>
      <c r="L1516" s="919"/>
      <c r="M1516" s="919"/>
      <c r="N1516" s="919"/>
    </row>
    <row r="1517" spans="1:14" ht="16.5" thickBot="1" x14ac:dyDescent="0.25">
      <c r="A1517" s="62"/>
      <c r="B1517" s="1172"/>
      <c r="C1517" s="647"/>
      <c r="D1517" s="946"/>
      <c r="E1517" s="919"/>
      <c r="F1517" s="919"/>
      <c r="G1517" s="919"/>
      <c r="H1517" s="919"/>
      <c r="I1517" s="919"/>
      <c r="J1517" s="919"/>
      <c r="K1517" s="919"/>
      <c r="L1517" s="919"/>
      <c r="M1517" s="919"/>
      <c r="N1517" s="919"/>
    </row>
    <row r="1518" spans="1:14" ht="16.5" thickBot="1" x14ac:dyDescent="0.25">
      <c r="A1518" s="62"/>
      <c r="B1518" s="1172"/>
      <c r="C1518" s="647"/>
      <c r="D1518" s="946"/>
      <c r="E1518" s="919"/>
      <c r="F1518" s="919"/>
      <c r="G1518" s="919"/>
      <c r="H1518" s="919"/>
      <c r="I1518" s="919"/>
      <c r="J1518" s="919"/>
      <c r="K1518" s="919"/>
      <c r="L1518" s="919"/>
      <c r="M1518" s="919"/>
      <c r="N1518" s="919"/>
    </row>
    <row r="1519" spans="1:14" ht="16.5" thickBot="1" x14ac:dyDescent="0.25">
      <c r="A1519" s="62"/>
      <c r="B1519" s="1172"/>
      <c r="C1519" s="647"/>
      <c r="D1519" s="946"/>
      <c r="E1519" s="919"/>
      <c r="F1519" s="919"/>
      <c r="G1519" s="919"/>
      <c r="H1519" s="919"/>
      <c r="I1519" s="919"/>
      <c r="J1519" s="919"/>
      <c r="K1519" s="919"/>
      <c r="L1519" s="919"/>
      <c r="M1519" s="919"/>
      <c r="N1519" s="919"/>
    </row>
    <row r="1520" spans="1:14" ht="16.5" thickBot="1" x14ac:dyDescent="0.25">
      <c r="A1520" s="62"/>
      <c r="B1520" s="1172"/>
      <c r="C1520" s="647"/>
      <c r="D1520" s="946"/>
      <c r="E1520" s="919"/>
      <c r="F1520" s="919"/>
      <c r="G1520" s="919"/>
      <c r="H1520" s="919"/>
      <c r="I1520" s="919"/>
      <c r="J1520" s="919"/>
      <c r="K1520" s="919"/>
      <c r="L1520" s="919"/>
      <c r="M1520" s="919"/>
      <c r="N1520" s="919"/>
    </row>
    <row r="1521" spans="1:14" ht="16.5" thickBot="1" x14ac:dyDescent="0.25">
      <c r="A1521" s="62"/>
      <c r="B1521" s="1172"/>
      <c r="C1521" s="647"/>
      <c r="D1521" s="946"/>
      <c r="E1521" s="919"/>
      <c r="F1521" s="919"/>
      <c r="G1521" s="919"/>
      <c r="H1521" s="919"/>
      <c r="I1521" s="919"/>
      <c r="J1521" s="919"/>
      <c r="K1521" s="919"/>
      <c r="L1521" s="919"/>
      <c r="M1521" s="919"/>
      <c r="N1521" s="919"/>
    </row>
    <row r="1522" spans="1:14" ht="16.5" thickBot="1" x14ac:dyDescent="0.25">
      <c r="A1522" s="62"/>
      <c r="B1522" s="1172"/>
      <c r="C1522" s="647"/>
      <c r="D1522" s="946"/>
      <c r="E1522" s="919"/>
      <c r="F1522" s="919"/>
      <c r="G1522" s="919"/>
      <c r="H1522" s="919"/>
      <c r="I1522" s="919"/>
      <c r="J1522" s="919"/>
      <c r="K1522" s="919"/>
      <c r="L1522" s="919"/>
      <c r="M1522" s="919"/>
      <c r="N1522" s="919"/>
    </row>
    <row r="1523" spans="1:14" ht="16.5" thickBot="1" x14ac:dyDescent="0.25">
      <c r="A1523" s="62"/>
      <c r="B1523" s="1172"/>
      <c r="C1523" s="647"/>
      <c r="D1523" s="946"/>
      <c r="E1523" s="919"/>
      <c r="F1523" s="919"/>
      <c r="G1523" s="919"/>
      <c r="H1523" s="919"/>
      <c r="I1523" s="919"/>
      <c r="J1523" s="919"/>
      <c r="K1523" s="919"/>
      <c r="L1523" s="919"/>
      <c r="M1523" s="919"/>
      <c r="N1523" s="919"/>
    </row>
    <row r="1524" spans="1:14" ht="16.5" thickBot="1" x14ac:dyDescent="0.25">
      <c r="A1524" s="62"/>
      <c r="B1524" s="1172"/>
      <c r="C1524" s="647"/>
      <c r="D1524" s="946"/>
      <c r="E1524" s="919"/>
      <c r="F1524" s="919"/>
      <c r="G1524" s="919"/>
      <c r="H1524" s="919"/>
      <c r="I1524" s="919"/>
      <c r="J1524" s="919"/>
      <c r="K1524" s="919"/>
      <c r="L1524" s="919"/>
      <c r="M1524" s="919"/>
      <c r="N1524" s="919"/>
    </row>
    <row r="1525" spans="1:14" ht="16.5" thickBot="1" x14ac:dyDescent="0.25">
      <c r="A1525" s="62"/>
      <c r="B1525" s="1172"/>
      <c r="C1525" s="647"/>
      <c r="D1525" s="946"/>
      <c r="E1525" s="919"/>
      <c r="F1525" s="919"/>
      <c r="G1525" s="919"/>
      <c r="H1525" s="919"/>
      <c r="I1525" s="919"/>
      <c r="J1525" s="919"/>
      <c r="K1525" s="919"/>
      <c r="L1525" s="919"/>
      <c r="M1525" s="919"/>
      <c r="N1525" s="919"/>
    </row>
    <row r="1526" spans="1:14" ht="16.5" thickBot="1" x14ac:dyDescent="0.25">
      <c r="A1526" s="62"/>
      <c r="B1526" s="1172"/>
      <c r="C1526" s="647"/>
      <c r="D1526" s="946"/>
      <c r="E1526" s="919"/>
      <c r="F1526" s="919"/>
      <c r="G1526" s="919"/>
      <c r="H1526" s="919"/>
      <c r="I1526" s="919"/>
      <c r="J1526" s="919"/>
      <c r="K1526" s="919"/>
      <c r="L1526" s="919"/>
      <c r="M1526" s="919"/>
      <c r="N1526" s="919"/>
    </row>
    <row r="1527" spans="1:14" ht="16.5" thickBot="1" x14ac:dyDescent="0.25">
      <c r="A1527" s="62"/>
      <c r="B1527" s="1172"/>
      <c r="C1527" s="647"/>
      <c r="D1527" s="946"/>
      <c r="E1527" s="919"/>
      <c r="F1527" s="919"/>
      <c r="G1527" s="919"/>
      <c r="H1527" s="919"/>
      <c r="I1527" s="919"/>
      <c r="J1527" s="919"/>
      <c r="K1527" s="919"/>
      <c r="L1527" s="919"/>
      <c r="M1527" s="919"/>
      <c r="N1527" s="919"/>
    </row>
    <row r="1528" spans="1:14" ht="16.5" thickBot="1" x14ac:dyDescent="0.25">
      <c r="A1528" s="62"/>
      <c r="B1528" s="1172"/>
      <c r="C1528" s="647"/>
      <c r="D1528" s="946"/>
      <c r="E1528" s="919"/>
      <c r="F1528" s="919"/>
      <c r="G1528" s="919"/>
      <c r="H1528" s="919"/>
      <c r="I1528" s="919"/>
      <c r="J1528" s="919"/>
      <c r="K1528" s="919"/>
      <c r="L1528" s="919"/>
      <c r="M1528" s="919"/>
      <c r="N1528" s="919"/>
    </row>
    <row r="1529" spans="1:14" ht="16.5" thickBot="1" x14ac:dyDescent="0.25">
      <c r="A1529" s="62"/>
      <c r="B1529" s="1172"/>
      <c r="C1529" s="647"/>
      <c r="D1529" s="946"/>
      <c r="E1529" s="919"/>
      <c r="F1529" s="919"/>
      <c r="G1529" s="919"/>
      <c r="H1529" s="919"/>
      <c r="I1529" s="919"/>
      <c r="J1529" s="919"/>
      <c r="K1529" s="919"/>
      <c r="L1529" s="919"/>
      <c r="M1529" s="919"/>
      <c r="N1529" s="919"/>
    </row>
    <row r="1530" spans="1:14" ht="16.5" thickBot="1" x14ac:dyDescent="0.25">
      <c r="A1530" s="62"/>
      <c r="B1530" s="1172"/>
      <c r="C1530" s="647"/>
      <c r="D1530" s="946"/>
      <c r="E1530" s="919"/>
      <c r="F1530" s="919"/>
      <c r="G1530" s="919"/>
      <c r="H1530" s="919"/>
      <c r="I1530" s="919"/>
      <c r="J1530" s="919"/>
      <c r="K1530" s="919"/>
      <c r="L1530" s="919"/>
      <c r="M1530" s="919"/>
      <c r="N1530" s="919"/>
    </row>
    <row r="1531" spans="1:14" ht="16.5" thickBot="1" x14ac:dyDescent="0.25">
      <c r="A1531" s="62"/>
      <c r="B1531" s="1172"/>
      <c r="C1531" s="647"/>
      <c r="D1531" s="946"/>
      <c r="E1531" s="919"/>
      <c r="F1531" s="919"/>
      <c r="G1531" s="919"/>
      <c r="H1531" s="919"/>
      <c r="I1531" s="919"/>
      <c r="J1531" s="919"/>
      <c r="K1531" s="919"/>
      <c r="L1531" s="919"/>
      <c r="M1531" s="919"/>
      <c r="N1531" s="919"/>
    </row>
    <row r="1532" spans="1:14" ht="16.5" thickBot="1" x14ac:dyDescent="0.25">
      <c r="A1532" s="62"/>
      <c r="B1532" s="1172"/>
      <c r="C1532" s="647"/>
      <c r="D1532" s="946"/>
      <c r="E1532" s="919"/>
      <c r="F1532" s="919"/>
      <c r="G1532" s="919"/>
      <c r="H1532" s="919"/>
      <c r="I1532" s="919"/>
      <c r="J1532" s="919"/>
      <c r="K1532" s="919"/>
      <c r="L1532" s="919"/>
      <c r="M1532" s="919"/>
      <c r="N1532" s="919"/>
    </row>
    <row r="1533" spans="1:14" ht="16.5" thickBot="1" x14ac:dyDescent="0.25">
      <c r="A1533" s="62"/>
      <c r="B1533" s="1172"/>
      <c r="C1533" s="647"/>
      <c r="D1533" s="946"/>
      <c r="E1533" s="919"/>
      <c r="F1533" s="919"/>
      <c r="G1533" s="919"/>
      <c r="H1533" s="919"/>
      <c r="I1533" s="919"/>
      <c r="J1533" s="919"/>
      <c r="K1533" s="919"/>
      <c r="L1533" s="919"/>
      <c r="M1533" s="919"/>
      <c r="N1533" s="919"/>
    </row>
    <row r="1534" spans="1:14" ht="16.5" thickBot="1" x14ac:dyDescent="0.25">
      <c r="A1534" s="62"/>
      <c r="B1534" s="1172"/>
      <c r="C1534" s="647"/>
      <c r="D1534" s="946"/>
      <c r="E1534" s="919"/>
      <c r="F1534" s="919"/>
      <c r="G1534" s="919"/>
      <c r="H1534" s="919"/>
      <c r="I1534" s="919"/>
      <c r="J1534" s="919"/>
      <c r="K1534" s="919"/>
      <c r="L1534" s="919"/>
      <c r="M1534" s="919"/>
      <c r="N1534" s="919"/>
    </row>
    <row r="1535" spans="1:14" ht="16.5" thickBot="1" x14ac:dyDescent="0.25">
      <c r="A1535" s="62"/>
      <c r="B1535" s="1172"/>
      <c r="C1535" s="647"/>
      <c r="D1535" s="946"/>
      <c r="E1535" s="919"/>
      <c r="F1535" s="919"/>
      <c r="G1535" s="919"/>
      <c r="H1535" s="919"/>
      <c r="I1535" s="919"/>
      <c r="J1535" s="919"/>
      <c r="K1535" s="919"/>
      <c r="L1535" s="919"/>
      <c r="M1535" s="919"/>
      <c r="N1535" s="919"/>
    </row>
    <row r="1536" spans="1:14" ht="16.5" thickBot="1" x14ac:dyDescent="0.25">
      <c r="A1536" s="62"/>
      <c r="B1536" s="1172"/>
      <c r="C1536" s="647"/>
      <c r="D1536" s="946"/>
      <c r="E1536" s="919"/>
      <c r="F1536" s="919"/>
      <c r="G1536" s="919"/>
      <c r="H1536" s="919"/>
      <c r="I1536" s="919"/>
      <c r="J1536" s="919"/>
      <c r="K1536" s="919"/>
      <c r="L1536" s="919"/>
      <c r="M1536" s="919"/>
      <c r="N1536" s="919"/>
    </row>
    <row r="1537" spans="1:14" ht="16.5" thickBot="1" x14ac:dyDescent="0.25">
      <c r="A1537" s="62"/>
      <c r="B1537" s="1172"/>
      <c r="C1537" s="647"/>
      <c r="D1537" s="946"/>
      <c r="E1537" s="919"/>
      <c r="F1537" s="919"/>
      <c r="G1537" s="919"/>
      <c r="H1537" s="919"/>
      <c r="I1537" s="919"/>
      <c r="J1537" s="919"/>
      <c r="K1537" s="919"/>
      <c r="L1537" s="919"/>
      <c r="M1537" s="919"/>
      <c r="N1537" s="919"/>
    </row>
    <row r="1538" spans="1:14" ht="16.5" thickBot="1" x14ac:dyDescent="0.25">
      <c r="A1538" s="62"/>
      <c r="B1538" s="1172"/>
      <c r="C1538" s="647"/>
      <c r="D1538" s="946"/>
      <c r="E1538" s="919"/>
      <c r="F1538" s="919"/>
      <c r="G1538" s="919"/>
      <c r="H1538" s="919"/>
      <c r="I1538" s="919"/>
      <c r="J1538" s="919"/>
      <c r="K1538" s="919"/>
      <c r="L1538" s="919"/>
      <c r="M1538" s="919"/>
      <c r="N1538" s="919"/>
    </row>
    <row r="1539" spans="1:14" ht="16.5" thickBot="1" x14ac:dyDescent="0.25">
      <c r="A1539" s="62"/>
      <c r="B1539" s="1172"/>
      <c r="C1539" s="647"/>
      <c r="D1539" s="946"/>
      <c r="E1539" s="919"/>
      <c r="F1539" s="919"/>
      <c r="G1539" s="919"/>
      <c r="H1539" s="919"/>
      <c r="I1539" s="919"/>
      <c r="J1539" s="919"/>
      <c r="K1539" s="919"/>
      <c r="L1539" s="919"/>
      <c r="M1539" s="919"/>
      <c r="N1539" s="919"/>
    </row>
    <row r="1540" spans="1:14" ht="16.5" thickBot="1" x14ac:dyDescent="0.25">
      <c r="A1540" s="62"/>
      <c r="B1540" s="1172"/>
      <c r="C1540" s="647"/>
      <c r="D1540" s="946"/>
      <c r="E1540" s="919"/>
      <c r="F1540" s="919"/>
      <c r="G1540" s="919"/>
      <c r="H1540" s="919"/>
      <c r="I1540" s="919"/>
      <c r="J1540" s="919"/>
      <c r="K1540" s="919"/>
      <c r="L1540" s="919"/>
      <c r="M1540" s="919"/>
      <c r="N1540" s="919"/>
    </row>
    <row r="1541" spans="1:14" ht="16.5" thickBot="1" x14ac:dyDescent="0.25">
      <c r="A1541" s="62"/>
      <c r="B1541" s="1172"/>
      <c r="C1541" s="647"/>
      <c r="D1541" s="946"/>
      <c r="E1541" s="919"/>
      <c r="F1541" s="919"/>
      <c r="G1541" s="919"/>
      <c r="H1541" s="919"/>
      <c r="I1541" s="919"/>
      <c r="J1541" s="919"/>
      <c r="K1541" s="919"/>
      <c r="L1541" s="919"/>
      <c r="M1541" s="919"/>
      <c r="N1541" s="919"/>
    </row>
    <row r="1542" spans="1:14" ht="16.5" thickBot="1" x14ac:dyDescent="0.25">
      <c r="A1542" s="62"/>
      <c r="B1542" s="1172"/>
      <c r="C1542" s="647"/>
      <c r="D1542" s="946"/>
      <c r="E1542" s="919"/>
      <c r="F1542" s="919"/>
      <c r="G1542" s="919"/>
      <c r="H1542" s="919"/>
      <c r="I1542" s="919"/>
      <c r="J1542" s="919"/>
      <c r="K1542" s="919"/>
      <c r="L1542" s="919"/>
      <c r="M1542" s="919"/>
      <c r="N1542" s="919"/>
    </row>
    <row r="1543" spans="1:14" ht="16.5" thickBot="1" x14ac:dyDescent="0.25">
      <c r="A1543" s="62"/>
      <c r="B1543" s="1172"/>
      <c r="C1543" s="647"/>
      <c r="D1543" s="946"/>
      <c r="E1543" s="919"/>
      <c r="F1543" s="919"/>
      <c r="G1543" s="919"/>
      <c r="H1543" s="919"/>
      <c r="I1543" s="919"/>
      <c r="J1543" s="919"/>
      <c r="K1543" s="919"/>
      <c r="L1543" s="919"/>
      <c r="M1543" s="919"/>
      <c r="N1543" s="919"/>
    </row>
    <row r="1544" spans="1:14" ht="16.5" thickBot="1" x14ac:dyDescent="0.25">
      <c r="A1544" s="62"/>
      <c r="B1544" s="1172"/>
      <c r="C1544" s="647"/>
      <c r="D1544" s="946"/>
      <c r="E1544" s="919"/>
      <c r="F1544" s="919"/>
      <c r="G1544" s="919"/>
      <c r="H1544" s="919"/>
      <c r="I1544" s="919"/>
      <c r="J1544" s="919"/>
      <c r="K1544" s="919"/>
      <c r="L1544" s="919"/>
      <c r="M1544" s="919"/>
      <c r="N1544" s="919"/>
    </row>
    <row r="1545" spans="1:14" ht="16.5" thickBot="1" x14ac:dyDescent="0.25">
      <c r="A1545" s="62"/>
      <c r="B1545" s="1172"/>
      <c r="C1545" s="647"/>
      <c r="D1545" s="946"/>
      <c r="E1545" s="919"/>
      <c r="F1545" s="919"/>
      <c r="G1545" s="919"/>
      <c r="H1545" s="919"/>
      <c r="I1545" s="919"/>
      <c r="J1545" s="919"/>
      <c r="K1545" s="919"/>
      <c r="L1545" s="919"/>
      <c r="M1545" s="919"/>
      <c r="N1545" s="919"/>
    </row>
    <row r="1546" spans="1:14" ht="16.5" thickBot="1" x14ac:dyDescent="0.25">
      <c r="A1546" s="62"/>
      <c r="B1546" s="1172"/>
      <c r="C1546" s="647"/>
      <c r="D1546" s="946"/>
      <c r="E1546" s="919"/>
      <c r="F1546" s="919"/>
      <c r="G1546" s="919"/>
      <c r="H1546" s="919"/>
      <c r="I1546" s="919"/>
      <c r="J1546" s="919"/>
      <c r="K1546" s="919"/>
      <c r="L1546" s="919"/>
      <c r="M1546" s="919"/>
      <c r="N1546" s="919"/>
    </row>
    <row r="1547" spans="1:14" ht="16.5" thickBot="1" x14ac:dyDescent="0.25">
      <c r="A1547" s="62"/>
      <c r="B1547" s="1172"/>
      <c r="C1547" s="647"/>
      <c r="D1547" s="946"/>
      <c r="E1547" s="919"/>
      <c r="F1547" s="919"/>
      <c r="G1547" s="919"/>
      <c r="H1547" s="919"/>
      <c r="I1547" s="919"/>
      <c r="J1547" s="919"/>
      <c r="K1547" s="919"/>
      <c r="L1547" s="919"/>
      <c r="M1547" s="919"/>
      <c r="N1547" s="919"/>
    </row>
    <row r="1548" spans="1:14" ht="16.5" thickBot="1" x14ac:dyDescent="0.25">
      <c r="A1548" s="62"/>
      <c r="B1548" s="1172"/>
      <c r="C1548" s="647"/>
      <c r="D1548" s="946"/>
      <c r="E1548" s="919"/>
      <c r="F1548" s="919"/>
      <c r="G1548" s="919"/>
      <c r="H1548" s="919"/>
      <c r="I1548" s="919"/>
      <c r="J1548" s="919"/>
      <c r="K1548" s="919"/>
      <c r="L1548" s="919"/>
      <c r="M1548" s="919"/>
      <c r="N1548" s="919"/>
    </row>
    <row r="1549" spans="1:14" ht="16.5" thickBot="1" x14ac:dyDescent="0.25">
      <c r="A1549" s="62"/>
      <c r="B1549" s="1172"/>
      <c r="C1549" s="647"/>
      <c r="D1549" s="946"/>
      <c r="E1549" s="919"/>
      <c r="F1549" s="919"/>
      <c r="G1549" s="919"/>
      <c r="H1549" s="919"/>
      <c r="I1549" s="919"/>
      <c r="J1549" s="919"/>
      <c r="K1549" s="919"/>
      <c r="L1549" s="919"/>
      <c r="M1549" s="919"/>
      <c r="N1549" s="919"/>
    </row>
    <row r="1550" spans="1:14" ht="16.5" thickBot="1" x14ac:dyDescent="0.25">
      <c r="A1550" s="62"/>
      <c r="B1550" s="1172"/>
      <c r="C1550" s="647"/>
      <c r="D1550" s="946"/>
      <c r="E1550" s="919"/>
      <c r="F1550" s="919"/>
      <c r="G1550" s="919"/>
      <c r="H1550" s="919"/>
      <c r="I1550" s="919"/>
      <c r="J1550" s="919"/>
      <c r="K1550" s="919"/>
      <c r="L1550" s="919"/>
      <c r="M1550" s="919"/>
      <c r="N1550" s="919"/>
    </row>
    <row r="1551" spans="1:14" ht="16.5" thickBot="1" x14ac:dyDescent="0.25">
      <c r="A1551" s="62"/>
      <c r="B1551" s="1172"/>
      <c r="C1551" s="647"/>
      <c r="D1551" s="946"/>
      <c r="E1551" s="919"/>
      <c r="F1551" s="919"/>
      <c r="G1551" s="919"/>
      <c r="H1551" s="919"/>
      <c r="I1551" s="919"/>
      <c r="J1551" s="919"/>
      <c r="K1551" s="919"/>
      <c r="L1551" s="919"/>
      <c r="M1551" s="919"/>
      <c r="N1551" s="919"/>
    </row>
    <row r="1552" spans="1:14" ht="16.5" thickBot="1" x14ac:dyDescent="0.25">
      <c r="A1552" s="62"/>
      <c r="B1552" s="1172"/>
      <c r="C1552" s="647"/>
      <c r="D1552" s="946"/>
      <c r="E1552" s="919"/>
      <c r="F1552" s="919"/>
      <c r="G1552" s="919"/>
      <c r="H1552" s="919"/>
      <c r="I1552" s="919"/>
      <c r="J1552" s="919"/>
      <c r="K1552" s="919"/>
      <c r="L1552" s="919"/>
      <c r="M1552" s="919"/>
      <c r="N1552" s="919"/>
    </row>
    <row r="1553" spans="1:14" ht="16.5" thickBot="1" x14ac:dyDescent="0.25">
      <c r="A1553" s="62"/>
      <c r="B1553" s="1172"/>
      <c r="C1553" s="647"/>
      <c r="D1553" s="946"/>
      <c r="E1553" s="919"/>
      <c r="F1553" s="919"/>
      <c r="G1553" s="919"/>
      <c r="H1553" s="919"/>
      <c r="I1553" s="919"/>
      <c r="J1553" s="919"/>
      <c r="K1553" s="919"/>
      <c r="L1553" s="919"/>
      <c r="M1553" s="919"/>
      <c r="N1553" s="919"/>
    </row>
    <row r="1554" spans="1:14" ht="16.5" thickBot="1" x14ac:dyDescent="0.25">
      <c r="A1554" s="62"/>
      <c r="B1554" s="1172"/>
      <c r="C1554" s="647"/>
      <c r="D1554" s="946"/>
      <c r="E1554" s="919"/>
      <c r="F1554" s="919"/>
      <c r="G1554" s="919"/>
      <c r="H1554" s="919"/>
      <c r="I1554" s="919"/>
      <c r="J1554" s="919"/>
      <c r="K1554" s="919"/>
      <c r="L1554" s="919"/>
      <c r="M1554" s="919"/>
      <c r="N1554" s="919"/>
    </row>
    <row r="1555" spans="1:14" ht="16.5" thickBot="1" x14ac:dyDescent="0.25">
      <c r="A1555" s="62"/>
      <c r="B1555" s="1172"/>
      <c r="C1555" s="647"/>
      <c r="D1555" s="946"/>
      <c r="E1555" s="919"/>
      <c r="F1555" s="919"/>
      <c r="G1555" s="919"/>
      <c r="H1555" s="919"/>
      <c r="I1555" s="919"/>
      <c r="J1555" s="919"/>
      <c r="K1555" s="919"/>
      <c r="L1555" s="919"/>
      <c r="M1555" s="919"/>
      <c r="N1555" s="919"/>
    </row>
    <row r="1556" spans="1:14" ht="16.5" thickBot="1" x14ac:dyDescent="0.25">
      <c r="A1556" s="62"/>
      <c r="B1556" s="1172"/>
      <c r="C1556" s="647"/>
      <c r="D1556" s="946"/>
      <c r="E1556" s="919"/>
      <c r="F1556" s="919"/>
      <c r="G1556" s="919"/>
      <c r="H1556" s="919"/>
      <c r="I1556" s="919"/>
      <c r="J1556" s="919"/>
      <c r="K1556" s="919"/>
      <c r="L1556" s="919"/>
      <c r="M1556" s="919"/>
      <c r="N1556" s="919"/>
    </row>
    <row r="1557" spans="1:14" ht="16.5" thickBot="1" x14ac:dyDescent="0.25">
      <c r="A1557" s="62"/>
      <c r="B1557" s="1172"/>
      <c r="C1557" s="647"/>
      <c r="D1557" s="946"/>
      <c r="E1557" s="919"/>
      <c r="F1557" s="919"/>
      <c r="G1557" s="919"/>
      <c r="H1557" s="919"/>
      <c r="I1557" s="919"/>
      <c r="J1557" s="919"/>
      <c r="K1557" s="919"/>
      <c r="L1557" s="919"/>
      <c r="M1557" s="919"/>
      <c r="N1557" s="919"/>
    </row>
    <row r="1558" spans="1:14" ht="16.5" thickBot="1" x14ac:dyDescent="0.25">
      <c r="A1558" s="62"/>
      <c r="B1558" s="1172"/>
      <c r="C1558" s="647"/>
      <c r="D1558" s="946"/>
      <c r="E1558" s="919"/>
      <c r="F1558" s="919"/>
      <c r="G1558" s="919"/>
      <c r="H1558" s="919"/>
      <c r="I1558" s="919"/>
      <c r="J1558" s="919"/>
      <c r="K1558" s="919"/>
      <c r="L1558" s="919"/>
      <c r="M1558" s="919"/>
      <c r="N1558" s="919"/>
    </row>
    <row r="1559" spans="1:14" ht="16.5" thickBot="1" x14ac:dyDescent="0.25">
      <c r="A1559" s="62"/>
      <c r="B1559" s="1172"/>
      <c r="C1559" s="647"/>
      <c r="D1559" s="946"/>
      <c r="E1559" s="919"/>
      <c r="F1559" s="919"/>
      <c r="G1559" s="919"/>
      <c r="H1559" s="919"/>
      <c r="I1559" s="919"/>
      <c r="J1559" s="919"/>
      <c r="K1559" s="919"/>
      <c r="L1559" s="919"/>
      <c r="M1559" s="919"/>
      <c r="N1559" s="919"/>
    </row>
    <row r="1560" spans="1:14" ht="16.5" thickBot="1" x14ac:dyDescent="0.25">
      <c r="A1560" s="62"/>
      <c r="B1560" s="1172"/>
      <c r="C1560" s="647"/>
      <c r="D1560" s="946"/>
      <c r="E1560" s="919"/>
      <c r="F1560" s="1063"/>
      <c r="G1560" s="1063"/>
      <c r="H1560" s="1063"/>
      <c r="I1560" s="1063"/>
      <c r="J1560" s="1063"/>
      <c r="K1560" s="1063"/>
      <c r="L1560" s="1063"/>
      <c r="M1560" s="1063"/>
      <c r="N1560" s="1063"/>
    </row>
    <row r="1561" spans="1:14" ht="16.5" thickBot="1" x14ac:dyDescent="0.25">
      <c r="A1561" s="62"/>
      <c r="B1561" s="1172"/>
      <c r="C1561" s="647"/>
      <c r="D1561" s="946"/>
      <c r="E1561" s="919"/>
      <c r="F1561" s="1063"/>
      <c r="G1561" s="1063"/>
      <c r="H1561" s="1063"/>
      <c r="I1561" s="1063"/>
      <c r="J1561" s="1063"/>
      <c r="K1561" s="1063"/>
      <c r="L1561" s="1063"/>
      <c r="M1561" s="1063"/>
      <c r="N1561" s="1063"/>
    </row>
    <row r="1562" spans="1:14" ht="15.75" x14ac:dyDescent="0.25">
      <c r="A1562" s="29" t="s">
        <v>20</v>
      </c>
      <c r="B1562" s="1175"/>
      <c r="C1562" s="1180">
        <f>MAX(C11:C680)</f>
        <v>12237</v>
      </c>
      <c r="D1562" s="1175"/>
      <c r="E1562" s="1176"/>
      <c r="F1562" s="1177"/>
      <c r="G1562" s="1177"/>
      <c r="H1562" s="1177"/>
      <c r="I1562" s="1177"/>
      <c r="J1562" s="1177"/>
      <c r="K1562" s="1177"/>
      <c r="L1562" s="1177"/>
      <c r="M1562" s="1177"/>
      <c r="N1562" s="1177"/>
    </row>
    <row r="1563" spans="1:14" ht="15.75" x14ac:dyDescent="0.25">
      <c r="A1563" s="25"/>
      <c r="B1563" s="1181"/>
      <c r="C1563" s="1182"/>
      <c r="D1563" s="1178"/>
      <c r="E1563" s="1179"/>
      <c r="F1563" s="1179"/>
      <c r="G1563" s="1179"/>
      <c r="H1563" s="1179"/>
      <c r="I1563" s="1179"/>
      <c r="J1563" s="1179"/>
      <c r="K1563" s="1179"/>
      <c r="L1563" s="1179"/>
      <c r="M1563" s="1179"/>
      <c r="N1563" s="1179"/>
    </row>
    <row r="1564" spans="1:14" ht="15.75" x14ac:dyDescent="0.25">
      <c r="A1564" s="215"/>
      <c r="B1564" s="215"/>
      <c r="C1564" s="215"/>
      <c r="D1564" s="215"/>
      <c r="E1564" s="410"/>
      <c r="F1564" s="1179">
        <v>1</v>
      </c>
      <c r="G1564" s="1179"/>
      <c r="H1564" s="1179"/>
      <c r="I1564" s="1179"/>
      <c r="J1564" s="1179"/>
      <c r="K1564" s="1179"/>
      <c r="L1564" s="1179"/>
      <c r="M1564" s="1179"/>
      <c r="N1564" s="1179"/>
    </row>
    <row r="1565" spans="1:14" ht="15.75" x14ac:dyDescent="0.25">
      <c r="A1565" s="217"/>
      <c r="B1565" s="217"/>
      <c r="C1565" s="217"/>
      <c r="D1565" s="217"/>
      <c r="E1565" s="418"/>
      <c r="F1565" s="1133"/>
      <c r="G1565" s="1133"/>
      <c r="H1565" s="1133"/>
      <c r="I1565" s="1133"/>
      <c r="J1565" s="1133"/>
      <c r="K1565" s="1133"/>
      <c r="L1565" s="1133"/>
      <c r="M1565" s="1133"/>
      <c r="N1565" s="1133"/>
    </row>
    <row r="1566" spans="1:14" ht="15.75" x14ac:dyDescent="0.25">
      <c r="A1566" s="217"/>
      <c r="B1566" s="217"/>
      <c r="C1566" s="217"/>
      <c r="D1566" s="217"/>
      <c r="E1566" s="418"/>
    </row>
    <row r="1567" spans="1:14" ht="15.75" x14ac:dyDescent="0.25">
      <c r="A1567" s="217"/>
      <c r="B1567" s="217"/>
      <c r="C1567" s="217"/>
      <c r="D1567" s="217"/>
      <c r="E1567" s="418"/>
    </row>
    <row r="1568" spans="1:14" ht="15.75" x14ac:dyDescent="0.25">
      <c r="A1568" s="215"/>
      <c r="B1568" s="215"/>
      <c r="C1568" s="215"/>
      <c r="D1568" s="215"/>
      <c r="E1568" s="410"/>
    </row>
    <row r="1569" spans="1:5" ht="15.75" x14ac:dyDescent="0.25">
      <c r="A1569" s="215"/>
      <c r="B1569" s="215"/>
      <c r="C1569" s="215"/>
      <c r="D1569" s="215"/>
      <c r="E1569" s="410"/>
    </row>
    <row r="1570" spans="1:5" ht="15.75" x14ac:dyDescent="0.25">
      <c r="A1570" s="215"/>
      <c r="B1570" s="215"/>
      <c r="C1570" s="215"/>
      <c r="D1570" s="215"/>
      <c r="E1570" s="410"/>
    </row>
    <row r="1571" spans="1:5" ht="15.75" x14ac:dyDescent="0.25">
      <c r="A1571" s="215"/>
      <c r="B1571" s="215"/>
      <c r="C1571" s="215"/>
      <c r="D1571" s="215"/>
      <c r="E1571" s="410"/>
    </row>
    <row r="1572" spans="1:5" ht="15.75" x14ac:dyDescent="0.25">
      <c r="A1572" s="215"/>
      <c r="B1572" s="215"/>
      <c r="C1572" s="215"/>
      <c r="D1572" s="215"/>
      <c r="E1572" s="410"/>
    </row>
    <row r="1573" spans="1:5" ht="15.75" x14ac:dyDescent="0.25">
      <c r="A1573" s="215"/>
      <c r="B1573" s="215"/>
      <c r="C1573" s="215"/>
      <c r="D1573" s="215"/>
      <c r="E1573" s="410"/>
    </row>
    <row r="1574" spans="1:5" ht="15.75" x14ac:dyDescent="0.25">
      <c r="A1574" s="215"/>
      <c r="B1574" s="215"/>
      <c r="C1574" s="215"/>
      <c r="D1574" s="215"/>
      <c r="E1574" s="410"/>
    </row>
    <row r="1575" spans="1:5" ht="15.75" x14ac:dyDescent="0.25">
      <c r="A1575" s="341" t="s">
        <v>12</v>
      </c>
      <c r="B1575" s="1436"/>
      <c r="C1575" s="1436"/>
      <c r="D1575" s="319"/>
      <c r="E1575" s="482"/>
    </row>
    <row r="1576" spans="1:5" ht="15.75" x14ac:dyDescent="0.25">
      <c r="A1576" s="251" t="s">
        <v>69</v>
      </c>
      <c r="B1576" s="1440" t="s">
        <v>17</v>
      </c>
      <c r="C1576" s="1441"/>
      <c r="D1576" s="319"/>
      <c r="E1576" s="482"/>
    </row>
    <row r="1577" spans="1:5" ht="15.75" x14ac:dyDescent="0.25">
      <c r="A1577" s="251" t="s">
        <v>70</v>
      </c>
      <c r="B1577" s="1442" t="e">
        <f>IF(B1578&lt;A1601,B1578,(IF(B1576=Lists!$C$2,A1601+8,A1601)))</f>
        <v>#N/A</v>
      </c>
      <c r="C1577" s="1442"/>
      <c r="D1577" s="319"/>
      <c r="E1577" s="482"/>
    </row>
    <row r="1578" spans="1:5" ht="15.75" x14ac:dyDescent="0.25">
      <c r="A1578" s="251" t="s">
        <v>71</v>
      </c>
      <c r="B1578" s="1443">
        <f>COUNTIF(B12:B1558,"&gt;0")</f>
        <v>55</v>
      </c>
      <c r="C1578" s="1443"/>
      <c r="D1578" s="319"/>
      <c r="E1578" s="482"/>
    </row>
    <row r="1579" spans="1:5" ht="15.75" x14ac:dyDescent="0.25">
      <c r="A1579" s="254" t="e">
        <f t="shared" ref="A1579:A1598" si="24">A1580-1</f>
        <v>#N/A</v>
      </c>
      <c r="B1579" s="253" t="e">
        <f t="shared" ref="B1579:B1600" si="25">VLOOKUP(A1579,$A$5:$E$1558, 2, FALSE)</f>
        <v>#N/A</v>
      </c>
      <c r="C1579" s="253" t="e">
        <f t="shared" ref="C1579:C1600" si="26">VLOOKUP(A1579,$A$5:$E$1558, 3, FALSE)</f>
        <v>#N/A</v>
      </c>
      <c r="D1579" s="272"/>
      <c r="E1579" s="483"/>
    </row>
    <row r="1580" spans="1:5" ht="15.75" x14ac:dyDescent="0.25">
      <c r="A1580" s="254" t="e">
        <f t="shared" si="24"/>
        <v>#N/A</v>
      </c>
      <c r="B1580" s="253" t="e">
        <f t="shared" si="25"/>
        <v>#N/A</v>
      </c>
      <c r="C1580" s="253" t="e">
        <f t="shared" si="26"/>
        <v>#N/A</v>
      </c>
      <c r="D1580" s="272"/>
      <c r="E1580" s="483"/>
    </row>
    <row r="1581" spans="1:5" ht="15.75" x14ac:dyDescent="0.25">
      <c r="A1581" s="254" t="e">
        <f t="shared" si="24"/>
        <v>#N/A</v>
      </c>
      <c r="B1581" s="253" t="e">
        <f t="shared" si="25"/>
        <v>#N/A</v>
      </c>
      <c r="C1581" s="253" t="e">
        <f t="shared" si="26"/>
        <v>#N/A</v>
      </c>
      <c r="D1581" s="272"/>
      <c r="E1581" s="483"/>
    </row>
    <row r="1582" spans="1:5" ht="15.75" x14ac:dyDescent="0.25">
      <c r="A1582" s="254" t="e">
        <f t="shared" si="24"/>
        <v>#N/A</v>
      </c>
      <c r="B1582" s="253" t="e">
        <f t="shared" si="25"/>
        <v>#N/A</v>
      </c>
      <c r="C1582" s="253" t="e">
        <f t="shared" si="26"/>
        <v>#N/A</v>
      </c>
      <c r="D1582" s="272"/>
      <c r="E1582" s="483"/>
    </row>
    <row r="1583" spans="1:5" ht="15.75" x14ac:dyDescent="0.25">
      <c r="A1583" s="254" t="e">
        <f t="shared" si="24"/>
        <v>#N/A</v>
      </c>
      <c r="B1583" s="253" t="e">
        <f t="shared" si="25"/>
        <v>#N/A</v>
      </c>
      <c r="C1583" s="253" t="e">
        <f t="shared" si="26"/>
        <v>#N/A</v>
      </c>
      <c r="D1583" s="272"/>
      <c r="E1583" s="483"/>
    </row>
    <row r="1584" spans="1:5" ht="15.75" x14ac:dyDescent="0.25">
      <c r="A1584" s="254" t="e">
        <f t="shared" si="24"/>
        <v>#N/A</v>
      </c>
      <c r="B1584" s="253" t="e">
        <f t="shared" si="25"/>
        <v>#N/A</v>
      </c>
      <c r="C1584" s="253" t="e">
        <f t="shared" si="26"/>
        <v>#N/A</v>
      </c>
      <c r="D1584" s="272"/>
      <c r="E1584" s="483"/>
    </row>
    <row r="1585" spans="1:5" ht="15.75" x14ac:dyDescent="0.25">
      <c r="A1585" s="254" t="e">
        <f t="shared" si="24"/>
        <v>#N/A</v>
      </c>
      <c r="B1585" s="253" t="e">
        <f t="shared" si="25"/>
        <v>#N/A</v>
      </c>
      <c r="C1585" s="253" t="e">
        <f t="shared" si="26"/>
        <v>#N/A</v>
      </c>
      <c r="D1585" s="272"/>
      <c r="E1585" s="483"/>
    </row>
    <row r="1586" spans="1:5" ht="15.75" x14ac:dyDescent="0.25">
      <c r="A1586" s="254" t="e">
        <f t="shared" si="24"/>
        <v>#N/A</v>
      </c>
      <c r="B1586" s="253" t="e">
        <f t="shared" si="25"/>
        <v>#N/A</v>
      </c>
      <c r="C1586" s="253" t="e">
        <f t="shared" si="26"/>
        <v>#N/A</v>
      </c>
      <c r="D1586" s="272"/>
      <c r="E1586" s="483"/>
    </row>
    <row r="1587" spans="1:5" ht="15.75" x14ac:dyDescent="0.25">
      <c r="A1587" s="254" t="e">
        <f t="shared" si="24"/>
        <v>#N/A</v>
      </c>
      <c r="B1587" s="253" t="e">
        <f t="shared" si="25"/>
        <v>#N/A</v>
      </c>
      <c r="C1587" s="253" t="e">
        <f t="shared" si="26"/>
        <v>#N/A</v>
      </c>
      <c r="D1587" s="272"/>
      <c r="E1587" s="483"/>
    </row>
    <row r="1588" spans="1:5" ht="15.75" x14ac:dyDescent="0.25">
      <c r="A1588" s="254" t="e">
        <f t="shared" si="24"/>
        <v>#N/A</v>
      </c>
      <c r="B1588" s="253" t="e">
        <f t="shared" si="25"/>
        <v>#N/A</v>
      </c>
      <c r="C1588" s="253" t="e">
        <f t="shared" si="26"/>
        <v>#N/A</v>
      </c>
      <c r="D1588" s="272"/>
      <c r="E1588" s="483"/>
    </row>
    <row r="1589" spans="1:5" ht="15.75" x14ac:dyDescent="0.25">
      <c r="A1589" s="254" t="e">
        <f t="shared" si="24"/>
        <v>#N/A</v>
      </c>
      <c r="B1589" s="253" t="e">
        <f t="shared" si="25"/>
        <v>#N/A</v>
      </c>
      <c r="C1589" s="253" t="e">
        <f t="shared" si="26"/>
        <v>#N/A</v>
      </c>
      <c r="D1589" s="272"/>
      <c r="E1589" s="483"/>
    </row>
    <row r="1590" spans="1:5" ht="15.75" x14ac:dyDescent="0.25">
      <c r="A1590" s="254" t="e">
        <f t="shared" si="24"/>
        <v>#N/A</v>
      </c>
      <c r="B1590" s="253" t="e">
        <f t="shared" si="25"/>
        <v>#N/A</v>
      </c>
      <c r="C1590" s="253" t="e">
        <f t="shared" si="26"/>
        <v>#N/A</v>
      </c>
      <c r="D1590" s="272"/>
      <c r="E1590" s="483"/>
    </row>
    <row r="1591" spans="1:5" ht="15.75" x14ac:dyDescent="0.25">
      <c r="A1591" s="254" t="e">
        <f t="shared" si="24"/>
        <v>#N/A</v>
      </c>
      <c r="B1591" s="253" t="e">
        <f t="shared" si="25"/>
        <v>#N/A</v>
      </c>
      <c r="C1591" s="253" t="e">
        <f t="shared" si="26"/>
        <v>#N/A</v>
      </c>
      <c r="D1591" s="272"/>
      <c r="E1591" s="483"/>
    </row>
    <row r="1592" spans="1:5" ht="15.75" x14ac:dyDescent="0.25">
      <c r="A1592" s="254" t="e">
        <f t="shared" si="24"/>
        <v>#N/A</v>
      </c>
      <c r="B1592" s="253" t="e">
        <f t="shared" si="25"/>
        <v>#N/A</v>
      </c>
      <c r="C1592" s="253" t="e">
        <f t="shared" si="26"/>
        <v>#N/A</v>
      </c>
      <c r="D1592" s="272"/>
      <c r="E1592" s="483"/>
    </row>
    <row r="1593" spans="1:5" ht="15.75" x14ac:dyDescent="0.25">
      <c r="A1593" s="254" t="e">
        <f t="shared" si="24"/>
        <v>#N/A</v>
      </c>
      <c r="B1593" s="253" t="e">
        <f t="shared" si="25"/>
        <v>#N/A</v>
      </c>
      <c r="C1593" s="253" t="e">
        <f t="shared" si="26"/>
        <v>#N/A</v>
      </c>
      <c r="D1593" s="272"/>
      <c r="E1593" s="483"/>
    </row>
    <row r="1594" spans="1:5" ht="15.75" x14ac:dyDescent="0.25">
      <c r="A1594" s="254" t="e">
        <f t="shared" si="24"/>
        <v>#N/A</v>
      </c>
      <c r="B1594" s="253" t="e">
        <f t="shared" si="25"/>
        <v>#N/A</v>
      </c>
      <c r="C1594" s="253" t="e">
        <f t="shared" si="26"/>
        <v>#N/A</v>
      </c>
      <c r="D1594" s="272"/>
      <c r="E1594" s="483"/>
    </row>
    <row r="1595" spans="1:5" ht="15.75" x14ac:dyDescent="0.25">
      <c r="A1595" s="254" t="e">
        <f t="shared" si="24"/>
        <v>#N/A</v>
      </c>
      <c r="B1595" s="253" t="e">
        <f t="shared" si="25"/>
        <v>#N/A</v>
      </c>
      <c r="C1595" s="253" t="e">
        <f t="shared" si="26"/>
        <v>#N/A</v>
      </c>
      <c r="D1595" s="272"/>
      <c r="E1595" s="483"/>
    </row>
    <row r="1596" spans="1:5" ht="15.75" x14ac:dyDescent="0.25">
      <c r="A1596" s="254" t="e">
        <f t="shared" si="24"/>
        <v>#N/A</v>
      </c>
      <c r="B1596" s="253" t="e">
        <f t="shared" si="25"/>
        <v>#N/A</v>
      </c>
      <c r="C1596" s="253" t="e">
        <f t="shared" si="26"/>
        <v>#N/A</v>
      </c>
      <c r="D1596" s="272"/>
      <c r="E1596" s="483"/>
    </row>
    <row r="1597" spans="1:5" ht="15.75" x14ac:dyDescent="0.25">
      <c r="A1597" s="254" t="e">
        <f t="shared" si="24"/>
        <v>#N/A</v>
      </c>
      <c r="B1597" s="253" t="e">
        <f t="shared" si="25"/>
        <v>#N/A</v>
      </c>
      <c r="C1597" s="253" t="e">
        <f t="shared" si="26"/>
        <v>#N/A</v>
      </c>
      <c r="D1597" s="272"/>
      <c r="E1597" s="483"/>
    </row>
    <row r="1598" spans="1:5" ht="15.75" x14ac:dyDescent="0.25">
      <c r="A1598" s="254" t="e">
        <f t="shared" si="24"/>
        <v>#N/A</v>
      </c>
      <c r="B1598" s="253" t="e">
        <f t="shared" si="25"/>
        <v>#N/A</v>
      </c>
      <c r="C1598" s="253" t="e">
        <f t="shared" si="26"/>
        <v>#N/A</v>
      </c>
      <c r="D1598" s="272"/>
      <c r="E1598" s="483"/>
    </row>
    <row r="1599" spans="1:5" ht="15.75" x14ac:dyDescent="0.25">
      <c r="A1599" s="254" t="e">
        <f>A1600-1</f>
        <v>#N/A</v>
      </c>
      <c r="B1599" s="253" t="e">
        <f t="shared" si="25"/>
        <v>#N/A</v>
      </c>
      <c r="C1599" s="253" t="e">
        <f t="shared" si="26"/>
        <v>#N/A</v>
      </c>
      <c r="D1599" s="272"/>
      <c r="E1599" s="483"/>
    </row>
    <row r="1600" spans="1:5" ht="15.75" x14ac:dyDescent="0.25">
      <c r="A1600" s="254" t="e">
        <f>VLOOKUP(A1561,A11:A1558,1)</f>
        <v>#N/A</v>
      </c>
      <c r="B1600" s="253" t="e">
        <f t="shared" si="25"/>
        <v>#N/A</v>
      </c>
      <c r="C1600" s="253" t="e">
        <f t="shared" si="26"/>
        <v>#N/A</v>
      </c>
      <c r="D1600" s="272"/>
      <c r="E1600" s="483"/>
    </row>
    <row r="1601" spans="1:5" ht="18" x14ac:dyDescent="0.25">
      <c r="A1601" s="361" t="e">
        <f>NETWORKDAYS(A1579,A1600,Holidays!$A$2:$A$36)</f>
        <v>#N/A</v>
      </c>
      <c r="B1601" s="262" t="e">
        <f>MAX(B1579:B1600)</f>
        <v>#N/A</v>
      </c>
      <c r="C1601" s="262" t="e">
        <f>SUMIF(C1579:C1600,"&lt;&gt;#N/A")/B1577</f>
        <v>#N/A</v>
      </c>
      <c r="D1601" s="273"/>
      <c r="E1601" s="484"/>
    </row>
  </sheetData>
  <mergeCells count="16">
    <mergeCell ref="B1576:C1576"/>
    <mergeCell ref="B1577:C1577"/>
    <mergeCell ref="B1578:C1578"/>
    <mergeCell ref="D2:E2"/>
    <mergeCell ref="B2:C2"/>
    <mergeCell ref="B3:C3"/>
    <mergeCell ref="D9:E9"/>
    <mergeCell ref="B9:C9"/>
    <mergeCell ref="B4:C4"/>
    <mergeCell ref="D8:E8"/>
    <mergeCell ref="F9:I9"/>
    <mergeCell ref="K9:N9"/>
    <mergeCell ref="A4:A9"/>
    <mergeCell ref="B1575:C1575"/>
    <mergeCell ref="B1:E1"/>
    <mergeCell ref="D3:E3"/>
  </mergeCells>
  <phoneticPr fontId="54" type="noConversion"/>
  <dataValidations count="4">
    <dataValidation type="list" allowBlank="1" showInputMessage="1" showErrorMessage="1" sqref="B1576">
      <formula1>Weekends</formula1>
    </dataValidation>
    <dataValidation type="list" allowBlank="1" showInputMessage="1" showErrorMessage="1" sqref="B4">
      <formula1>Cells</formula1>
    </dataValidation>
    <dataValidation type="whole" operator="greaterThan" allowBlank="1" sqref="C1241:C1561 B39:B40 C11:C40 C42:C51 C124:C1239">
      <formula1>0</formula1>
    </dataValidation>
    <dataValidation type="list" allowBlank="1" showInputMessage="1" showErrorMessage="1" sqref="D11:D40 D42:D1561">
      <formula1>StatusList</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170" r:id="rId4" name="Button 2">
              <controlPr defaultSize="0" print="0" autoFill="0" autoPict="0" macro="[0]!HelpMe">
                <anchor moveWithCells="1" sizeWithCells="1">
                  <from>
                    <xdr:col>0</xdr:col>
                    <xdr:colOff>2971800</xdr:colOff>
                    <xdr:row>8</xdr:row>
                    <xdr:rowOff>19050</xdr:rowOff>
                  </from>
                  <to>
                    <xdr:col>1</xdr:col>
                    <xdr:colOff>0</xdr:colOff>
                    <xdr:row>8</xdr:row>
                    <xdr:rowOff>247650</xdr:rowOff>
                  </to>
                </anchor>
              </controlPr>
            </control>
          </mc:Choice>
        </mc:AlternateContent>
        <mc:AlternateContent xmlns:mc="http://schemas.openxmlformats.org/markup-compatibility/2006">
          <mc:Choice Requires="x14">
            <control shapeId="7171" r:id="rId5" name="Button 3">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7174" r:id="rId6" name="Button 6">
              <controlPr defaultSize="0" print="0" autoFill="0" autoPict="0" macro="[0]!HelpMe">
                <anchor moveWithCells="1" sizeWithCells="1">
                  <from>
                    <xdr:col>0</xdr:col>
                    <xdr:colOff>2971800</xdr:colOff>
                    <xdr:row>8</xdr:row>
                    <xdr:rowOff>19050</xdr:rowOff>
                  </from>
                  <to>
                    <xdr:col>1</xdr:col>
                    <xdr:colOff>0</xdr:colOff>
                    <xdr:row>8</xdr:row>
                    <xdr:rowOff>247650</xdr:rowOff>
                  </to>
                </anchor>
              </controlPr>
            </control>
          </mc:Choice>
        </mc:AlternateContent>
        <mc:AlternateContent xmlns:mc="http://schemas.openxmlformats.org/markup-compatibility/2006">
          <mc:Choice Requires="x14">
            <control shapeId="7175" r:id="rId7" name="Button 7">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7192" r:id="rId8" name="Button 24">
              <controlPr defaultSize="0" print="0" autoFill="0" autoPict="0" macro="[0]!Check3">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7196" r:id="rId9" name="Button 28">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7198" r:id="rId10" name="Button 30">
              <controlPr defaultSize="0" print="0" autoFill="0" autoPict="0" macro="[0]!LatestDate">
                <anchor moveWithCells="1" sizeWithCells="1">
                  <from>
                    <xdr:col>0</xdr:col>
                    <xdr:colOff>723900</xdr:colOff>
                    <xdr:row>8</xdr:row>
                    <xdr:rowOff>38100</xdr:rowOff>
                  </from>
                  <to>
                    <xdr:col>0</xdr:col>
                    <xdr:colOff>2552700</xdr:colOff>
                    <xdr:row>8</xdr:row>
                    <xdr:rowOff>257175</xdr:rowOff>
                  </to>
                </anchor>
              </controlPr>
            </control>
          </mc:Choice>
        </mc:AlternateContent>
        <mc:AlternateContent xmlns:mc="http://schemas.openxmlformats.org/markup-compatibility/2006">
          <mc:Choice Requires="x14">
            <control shapeId="7199" r:id="rId11" name="Button 31">
              <controlPr defaultSize="0" print="0" autoFill="0" autoPict="0" macro="[0]!FillDate">
                <anchor moveWithCells="1" sizeWithCells="1">
                  <from>
                    <xdr:col>0</xdr:col>
                    <xdr:colOff>133350</xdr:colOff>
                    <xdr:row>3</xdr:row>
                    <xdr:rowOff>180975</xdr:rowOff>
                  </from>
                  <to>
                    <xdr:col>0</xdr:col>
                    <xdr:colOff>2981325</xdr:colOff>
                    <xdr:row>5</xdr:row>
                    <xdr:rowOff>9525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N1628"/>
  <sheetViews>
    <sheetView zoomScale="85" zoomScaleNormal="85" workbookViewId="0">
      <pane xSplit="1" ySplit="10" topLeftCell="B121" activePane="bottomRight" state="frozen"/>
      <selection activeCell="D126" sqref="D126"/>
      <selection pane="topRight" activeCell="D126" sqref="D126"/>
      <selection pane="bottomLeft" activeCell="D126" sqref="D126"/>
      <selection pane="bottomRight" activeCell="D126" sqref="D126"/>
    </sheetView>
  </sheetViews>
  <sheetFormatPr defaultRowHeight="15" x14ac:dyDescent="0.2"/>
  <cols>
    <col min="1" max="1" width="21.44140625" style="1157" customWidth="1"/>
    <col min="2" max="3" width="20.77734375" style="36" customWidth="1"/>
    <col min="4" max="4" width="25" style="36" customWidth="1"/>
    <col min="5" max="5" width="51.5546875" style="495" customWidth="1"/>
    <col min="8" max="8" width="10.5546875" bestFit="1" customWidth="1"/>
    <col min="10" max="10" width="1.88671875" customWidth="1"/>
    <col min="13" max="13" width="16.33203125" bestFit="1" customWidth="1"/>
    <col min="14" max="14" width="16.109375" bestFit="1" customWidth="1"/>
  </cols>
  <sheetData>
    <row r="1" spans="1:14" ht="21" customHeight="1" thickBot="1" x14ac:dyDescent="0.35">
      <c r="A1" s="1142"/>
      <c r="B1" s="1472">
        <v>2</v>
      </c>
      <c r="C1" s="1472"/>
      <c r="D1" s="1472"/>
      <c r="E1" s="1472"/>
    </row>
    <row r="2" spans="1:14" ht="21" customHeight="1" thickBot="1" x14ac:dyDescent="0.35">
      <c r="A2" s="1143"/>
      <c r="B2" s="1466" t="s">
        <v>136</v>
      </c>
      <c r="C2" s="1467"/>
      <c r="D2" s="1464" t="s">
        <v>152</v>
      </c>
      <c r="E2" s="1465"/>
    </row>
    <row r="3" spans="1:14" ht="21" customHeight="1" thickBot="1" x14ac:dyDescent="0.35">
      <c r="A3" s="1144" t="s">
        <v>63</v>
      </c>
      <c r="B3" s="1468" t="s">
        <v>156</v>
      </c>
      <c r="C3" s="1469"/>
      <c r="D3" s="1470" t="s">
        <v>151</v>
      </c>
      <c r="E3" s="1471"/>
    </row>
    <row r="4" spans="1:14" ht="21.75" customHeight="1" thickBot="1" x14ac:dyDescent="0.3">
      <c r="A4" s="1479"/>
      <c r="B4" s="1473" t="s">
        <v>32</v>
      </c>
      <c r="C4" s="1474"/>
      <c r="D4" s="37" t="s">
        <v>50</v>
      </c>
      <c r="E4" s="411" t="s">
        <v>139</v>
      </c>
    </row>
    <row r="5" spans="1:14" ht="21.75" customHeight="1" x14ac:dyDescent="0.25">
      <c r="A5" s="1479"/>
      <c r="B5" s="38" t="s">
        <v>55</v>
      </c>
      <c r="C5" s="39">
        <v>43708</v>
      </c>
      <c r="D5" s="40" t="s">
        <v>31</v>
      </c>
      <c r="E5" s="411" t="s">
        <v>106</v>
      </c>
    </row>
    <row r="6" spans="1:14" ht="21.75" customHeight="1" x14ac:dyDescent="0.2">
      <c r="A6" s="1479"/>
      <c r="B6" s="358" t="s">
        <v>53</v>
      </c>
      <c r="C6" s="1195" t="s">
        <v>146</v>
      </c>
      <c r="D6" s="42" t="s">
        <v>54</v>
      </c>
      <c r="E6" s="1132" t="s">
        <v>145</v>
      </c>
    </row>
    <row r="7" spans="1:14" ht="21.75" customHeight="1" x14ac:dyDescent="0.2">
      <c r="A7" s="1479"/>
      <c r="B7" s="41" t="s">
        <v>60</v>
      </c>
      <c r="C7" s="386"/>
      <c r="D7" s="42" t="s">
        <v>61</v>
      </c>
      <c r="E7" s="412"/>
    </row>
    <row r="8" spans="1:14" ht="31.5" customHeight="1" x14ac:dyDescent="0.2">
      <c r="A8" s="1479"/>
      <c r="B8" s="488"/>
      <c r="C8" s="496" t="s">
        <v>82</v>
      </c>
      <c r="D8" s="1481" t="s">
        <v>144</v>
      </c>
      <c r="E8" s="1481"/>
    </row>
    <row r="9" spans="1:14" ht="21.75" customHeight="1" thickBot="1" x14ac:dyDescent="0.25">
      <c r="A9" s="1480"/>
      <c r="B9" s="1475" t="s">
        <v>52</v>
      </c>
      <c r="C9" s="1476"/>
      <c r="D9" s="1477"/>
      <c r="E9" s="1478"/>
      <c r="F9" s="1457" t="s">
        <v>100</v>
      </c>
      <c r="G9" s="1458"/>
      <c r="H9" s="1458"/>
      <c r="I9" s="1459"/>
      <c r="J9" s="970"/>
      <c r="K9" s="1460" t="s">
        <v>97</v>
      </c>
      <c r="L9" s="1458"/>
      <c r="M9" s="1458"/>
      <c r="N9" s="1458"/>
    </row>
    <row r="10" spans="1:14" ht="31.5" thickBot="1" x14ac:dyDescent="0.3">
      <c r="A10" s="1145"/>
      <c r="B10" s="968" t="s">
        <v>6</v>
      </c>
      <c r="C10" s="968" t="s">
        <v>7</v>
      </c>
      <c r="D10" s="968" t="s">
        <v>0</v>
      </c>
      <c r="E10" s="969" t="s">
        <v>9</v>
      </c>
      <c r="F10" s="971" t="s">
        <v>98</v>
      </c>
      <c r="G10" s="413" t="s">
        <v>99</v>
      </c>
      <c r="H10" s="413" t="s">
        <v>101</v>
      </c>
      <c r="I10" s="413" t="s">
        <v>103</v>
      </c>
      <c r="J10" s="413"/>
      <c r="K10" s="413" t="s">
        <v>98</v>
      </c>
      <c r="L10" s="413" t="s">
        <v>99</v>
      </c>
      <c r="M10" s="413" t="s">
        <v>104</v>
      </c>
      <c r="N10" s="413" t="s">
        <v>102</v>
      </c>
    </row>
    <row r="11" spans="1:14" ht="16.5" thickBot="1" x14ac:dyDescent="0.3">
      <c r="A11" s="1193">
        <v>42934</v>
      </c>
      <c r="B11" s="964">
        <v>0</v>
      </c>
      <c r="C11" s="965">
        <v>0</v>
      </c>
      <c r="D11" s="966" t="s">
        <v>4</v>
      </c>
      <c r="E11" s="967" t="s">
        <v>149</v>
      </c>
      <c r="F11" s="413"/>
      <c r="G11" s="413"/>
      <c r="H11" s="413"/>
      <c r="I11" s="413"/>
      <c r="J11" s="413"/>
      <c r="K11" s="413"/>
      <c r="L11" s="413"/>
      <c r="M11" s="413"/>
      <c r="N11" s="413"/>
    </row>
    <row r="12" spans="1:14" ht="16.5" thickBot="1" x14ac:dyDescent="0.3">
      <c r="A12" s="1193">
        <v>42935</v>
      </c>
      <c r="B12" s="964">
        <v>0</v>
      </c>
      <c r="C12" s="965">
        <v>0</v>
      </c>
      <c r="D12" s="966" t="s">
        <v>4</v>
      </c>
      <c r="E12" s="413" t="s">
        <v>155</v>
      </c>
      <c r="F12" s="413"/>
      <c r="G12" s="413"/>
      <c r="H12" s="413"/>
      <c r="I12" s="413"/>
      <c r="J12" s="413"/>
      <c r="K12" s="413"/>
      <c r="L12" s="413"/>
      <c r="M12" s="413"/>
      <c r="N12" s="413"/>
    </row>
    <row r="13" spans="1:14" ht="16.5" thickBot="1" x14ac:dyDescent="0.3">
      <c r="A13" s="1193">
        <v>42936</v>
      </c>
      <c r="B13" s="964">
        <v>0</v>
      </c>
      <c r="C13" s="965">
        <v>0</v>
      </c>
      <c r="D13" s="966" t="s">
        <v>4</v>
      </c>
      <c r="E13" s="413" t="s">
        <v>154</v>
      </c>
      <c r="F13" s="413"/>
      <c r="G13" s="413"/>
      <c r="H13" s="413"/>
      <c r="I13" s="413"/>
      <c r="J13" s="413"/>
      <c r="K13" s="413"/>
      <c r="L13" s="413"/>
      <c r="M13" s="413"/>
      <c r="N13" s="413"/>
    </row>
    <row r="14" spans="1:14" ht="16.5" thickBot="1" x14ac:dyDescent="0.3">
      <c r="A14" s="1193">
        <v>42937</v>
      </c>
      <c r="B14" s="964">
        <v>0</v>
      </c>
      <c r="C14" s="965">
        <v>0</v>
      </c>
      <c r="D14" s="966" t="s">
        <v>4</v>
      </c>
      <c r="E14" s="413" t="s">
        <v>158</v>
      </c>
      <c r="F14" s="413"/>
      <c r="G14" s="413"/>
      <c r="H14" s="413"/>
      <c r="I14" s="413"/>
      <c r="J14" s="413"/>
      <c r="K14" s="413"/>
      <c r="L14" s="413"/>
      <c r="M14" s="413"/>
      <c r="N14" s="413"/>
    </row>
    <row r="15" spans="1:14" ht="16.5" thickBot="1" x14ac:dyDescent="0.3">
      <c r="A15" s="1193">
        <v>42938</v>
      </c>
      <c r="B15" s="964">
        <v>0</v>
      </c>
      <c r="C15" s="965">
        <v>0</v>
      </c>
      <c r="D15" s="966" t="s">
        <v>4</v>
      </c>
      <c r="E15" s="413" t="s">
        <v>158</v>
      </c>
      <c r="F15" s="413"/>
      <c r="G15" s="413"/>
      <c r="H15" s="413"/>
      <c r="I15" s="413"/>
      <c r="J15" s="413"/>
      <c r="K15" s="413"/>
      <c r="L15" s="413"/>
      <c r="M15" s="413"/>
      <c r="N15" s="413"/>
    </row>
    <row r="16" spans="1:14" ht="16.5" thickBot="1" x14ac:dyDescent="0.3">
      <c r="A16" s="1193">
        <v>42939</v>
      </c>
      <c r="B16" s="964">
        <v>0</v>
      </c>
      <c r="C16" s="965">
        <v>0</v>
      </c>
      <c r="D16" s="966" t="s">
        <v>4</v>
      </c>
      <c r="E16" s="413" t="s">
        <v>158</v>
      </c>
      <c r="F16" s="413"/>
      <c r="G16" s="413"/>
      <c r="H16" s="413"/>
      <c r="I16" s="413"/>
      <c r="J16" s="413"/>
      <c r="K16" s="413"/>
      <c r="L16" s="413"/>
      <c r="M16" s="413"/>
      <c r="N16" s="413"/>
    </row>
    <row r="17" spans="1:14" ht="45.75" thickBot="1" x14ac:dyDescent="0.3">
      <c r="A17" s="1193">
        <v>42940</v>
      </c>
      <c r="B17" s="964">
        <v>0</v>
      </c>
      <c r="C17" s="965">
        <v>0</v>
      </c>
      <c r="D17" s="966" t="s">
        <v>4</v>
      </c>
      <c r="E17" s="413" t="s">
        <v>161</v>
      </c>
      <c r="F17" s="413"/>
      <c r="G17" s="413"/>
      <c r="H17" s="413"/>
      <c r="I17" s="413"/>
      <c r="J17" s="413"/>
      <c r="K17" s="413"/>
      <c r="L17" s="413"/>
      <c r="M17" s="413"/>
      <c r="N17" s="413"/>
    </row>
    <row r="18" spans="1:14" ht="16.5" thickBot="1" x14ac:dyDescent="0.3">
      <c r="A18" s="1193">
        <v>42941</v>
      </c>
      <c r="B18" s="964">
        <v>0</v>
      </c>
      <c r="C18" s="965">
        <v>0</v>
      </c>
      <c r="D18" s="966" t="s">
        <v>4</v>
      </c>
      <c r="E18" s="413" t="s">
        <v>163</v>
      </c>
      <c r="F18" s="413"/>
      <c r="G18" s="413"/>
      <c r="H18" s="413"/>
      <c r="I18" s="413"/>
      <c r="J18" s="413"/>
      <c r="K18" s="413"/>
      <c r="L18" s="413"/>
      <c r="M18" s="413"/>
      <c r="N18" s="413"/>
    </row>
    <row r="19" spans="1:14" ht="16.5" thickBot="1" x14ac:dyDescent="0.3">
      <c r="A19" s="1193">
        <v>42942</v>
      </c>
      <c r="B19" s="964">
        <v>0</v>
      </c>
      <c r="C19" s="965">
        <v>0</v>
      </c>
      <c r="D19" s="966" t="s">
        <v>4</v>
      </c>
      <c r="E19" s="413" t="s">
        <v>150</v>
      </c>
      <c r="F19" s="413"/>
      <c r="G19" s="413"/>
      <c r="H19" s="413"/>
      <c r="I19" s="413"/>
      <c r="J19" s="413"/>
      <c r="K19" s="413"/>
      <c r="L19" s="413"/>
      <c r="M19" s="413"/>
      <c r="N19" s="413"/>
    </row>
    <row r="20" spans="1:14" ht="16.5" thickBot="1" x14ac:dyDescent="0.3">
      <c r="A20" s="1193">
        <v>42943</v>
      </c>
      <c r="B20" s="964">
        <v>0</v>
      </c>
      <c r="C20" s="965">
        <v>0</v>
      </c>
      <c r="D20" s="966" t="s">
        <v>4</v>
      </c>
      <c r="E20" s="413" t="s">
        <v>150</v>
      </c>
      <c r="F20" s="413"/>
      <c r="G20" s="413"/>
      <c r="H20" s="413"/>
      <c r="I20" s="413"/>
      <c r="J20" s="413"/>
      <c r="K20" s="413"/>
      <c r="L20" s="413"/>
      <c r="M20" s="413"/>
      <c r="N20" s="413"/>
    </row>
    <row r="21" spans="1:14" ht="16.5" thickBot="1" x14ac:dyDescent="0.3">
      <c r="A21" s="1193">
        <v>42944</v>
      </c>
      <c r="B21" s="964">
        <v>0</v>
      </c>
      <c r="C21" s="965">
        <v>0</v>
      </c>
      <c r="D21" s="966" t="s">
        <v>4</v>
      </c>
      <c r="E21" s="413" t="s">
        <v>150</v>
      </c>
      <c r="F21" s="413"/>
      <c r="G21" s="413"/>
      <c r="H21" s="413"/>
      <c r="I21" s="413"/>
      <c r="J21" s="413"/>
      <c r="K21" s="413"/>
      <c r="L21" s="413"/>
      <c r="M21" s="413"/>
      <c r="N21" s="413"/>
    </row>
    <row r="22" spans="1:14" ht="16.5" thickBot="1" x14ac:dyDescent="0.3">
      <c r="A22" s="1193">
        <v>42945</v>
      </c>
      <c r="B22" s="964">
        <v>0</v>
      </c>
      <c r="C22" s="965">
        <v>0</v>
      </c>
      <c r="D22" s="966" t="s">
        <v>4</v>
      </c>
      <c r="E22" s="413"/>
      <c r="F22" s="413"/>
      <c r="G22" s="413"/>
      <c r="H22" s="413"/>
      <c r="I22" s="413"/>
      <c r="J22" s="413"/>
      <c r="K22" s="413"/>
      <c r="L22" s="413"/>
      <c r="M22" s="413"/>
      <c r="N22" s="413"/>
    </row>
    <row r="23" spans="1:14" ht="16.5" thickBot="1" x14ac:dyDescent="0.3">
      <c r="A23" s="1193">
        <v>42946</v>
      </c>
      <c r="B23" s="964">
        <v>0</v>
      </c>
      <c r="C23" s="965">
        <v>0</v>
      </c>
      <c r="D23" s="966" t="s">
        <v>4</v>
      </c>
      <c r="E23" s="413"/>
      <c r="F23" s="413"/>
      <c r="G23" s="413"/>
      <c r="H23" s="413"/>
      <c r="I23" s="413"/>
      <c r="J23" s="413"/>
      <c r="K23" s="413"/>
      <c r="L23" s="413"/>
      <c r="M23" s="413"/>
      <c r="N23" s="413"/>
    </row>
    <row r="24" spans="1:14" ht="16.5" thickBot="1" x14ac:dyDescent="0.3">
      <c r="A24" s="1193">
        <v>42947</v>
      </c>
      <c r="B24" s="964">
        <v>0</v>
      </c>
      <c r="C24" s="965">
        <v>0</v>
      </c>
      <c r="D24" s="966" t="s">
        <v>4</v>
      </c>
      <c r="E24" s="413" t="s">
        <v>159</v>
      </c>
      <c r="F24" s="413"/>
      <c r="G24" s="413"/>
      <c r="H24" s="413"/>
      <c r="I24" s="413"/>
      <c r="J24" s="413"/>
      <c r="K24" s="413"/>
      <c r="L24" s="413"/>
      <c r="M24" s="413"/>
      <c r="N24" s="413"/>
    </row>
    <row r="25" spans="1:14" ht="16.5" thickBot="1" x14ac:dyDescent="0.3">
      <c r="A25" s="1193">
        <v>42948</v>
      </c>
      <c r="B25" s="964">
        <v>0</v>
      </c>
      <c r="C25" s="965">
        <v>0</v>
      </c>
      <c r="D25" s="966" t="s">
        <v>4</v>
      </c>
      <c r="E25" s="413" t="s">
        <v>180</v>
      </c>
      <c r="F25" s="413"/>
      <c r="G25" s="413"/>
      <c r="H25" s="413"/>
      <c r="I25" s="413"/>
      <c r="J25" s="413"/>
      <c r="K25" s="413"/>
      <c r="L25" s="413"/>
      <c r="M25" s="413"/>
      <c r="N25" s="413"/>
    </row>
    <row r="26" spans="1:14" ht="36.75" customHeight="1" thickBot="1" x14ac:dyDescent="0.3">
      <c r="A26" s="1193">
        <v>42949</v>
      </c>
      <c r="B26" s="964">
        <v>0</v>
      </c>
      <c r="C26" s="965">
        <v>0</v>
      </c>
      <c r="D26" s="966" t="s">
        <v>4</v>
      </c>
      <c r="E26" s="413" t="s">
        <v>185</v>
      </c>
      <c r="F26" s="413"/>
      <c r="G26" s="413"/>
      <c r="H26" s="413"/>
      <c r="I26" s="413"/>
      <c r="J26" s="413"/>
      <c r="K26" s="413"/>
      <c r="L26" s="413"/>
      <c r="M26" s="413"/>
      <c r="N26" s="413"/>
    </row>
    <row r="27" spans="1:14" ht="30.75" thickBot="1" x14ac:dyDescent="0.3">
      <c r="A27" s="1193">
        <v>42950</v>
      </c>
      <c r="B27" s="964">
        <v>0</v>
      </c>
      <c r="C27" s="965">
        <v>0</v>
      </c>
      <c r="D27" s="966" t="s">
        <v>4</v>
      </c>
      <c r="E27" s="413" t="s">
        <v>185</v>
      </c>
      <c r="F27" s="413"/>
      <c r="G27" s="413"/>
      <c r="H27" s="413"/>
      <c r="I27" s="413"/>
      <c r="J27" s="413"/>
      <c r="K27" s="413"/>
      <c r="L27" s="413"/>
      <c r="M27" s="413"/>
      <c r="N27" s="413"/>
    </row>
    <row r="28" spans="1:14" ht="16.5" thickBot="1" x14ac:dyDescent="0.3">
      <c r="A28" s="1193">
        <v>42951</v>
      </c>
      <c r="B28" s="964">
        <v>0</v>
      </c>
      <c r="C28" s="965">
        <v>0</v>
      </c>
      <c r="D28" s="966" t="s">
        <v>4</v>
      </c>
      <c r="E28" s="413" t="s">
        <v>191</v>
      </c>
      <c r="F28" s="413"/>
      <c r="G28" s="413"/>
      <c r="H28" s="413"/>
      <c r="I28" s="413"/>
      <c r="J28" s="413"/>
      <c r="K28" s="413"/>
      <c r="L28" s="413"/>
      <c r="M28" s="413"/>
      <c r="N28" s="413"/>
    </row>
    <row r="29" spans="1:14" ht="16.5" thickBot="1" x14ac:dyDescent="0.3">
      <c r="A29" s="1193">
        <v>42952</v>
      </c>
      <c r="B29" s="964">
        <v>0</v>
      </c>
      <c r="C29" s="965">
        <v>0</v>
      </c>
      <c r="D29" s="966" t="s">
        <v>4</v>
      </c>
      <c r="E29" s="413" t="s">
        <v>191</v>
      </c>
      <c r="F29" s="413"/>
      <c r="G29" s="413"/>
      <c r="H29" s="413"/>
      <c r="I29" s="413"/>
      <c r="J29" s="413"/>
      <c r="K29" s="413"/>
      <c r="L29" s="413"/>
      <c r="M29" s="413"/>
      <c r="N29" s="413"/>
    </row>
    <row r="30" spans="1:14" ht="16.5" thickBot="1" x14ac:dyDescent="0.3">
      <c r="A30" s="1193">
        <v>42953</v>
      </c>
      <c r="B30" s="964">
        <v>0</v>
      </c>
      <c r="C30" s="965">
        <v>0</v>
      </c>
      <c r="D30" s="966" t="s">
        <v>4</v>
      </c>
      <c r="E30" s="413" t="s">
        <v>191</v>
      </c>
      <c r="F30" s="413"/>
      <c r="G30" s="413"/>
      <c r="H30" s="413"/>
      <c r="I30" s="413"/>
      <c r="J30" s="413"/>
      <c r="K30" s="413"/>
      <c r="L30" s="413"/>
      <c r="M30" s="413"/>
      <c r="N30" s="413"/>
    </row>
    <row r="31" spans="1:14" ht="15.75" customHeight="1" thickBot="1" x14ac:dyDescent="0.3">
      <c r="A31" s="1193">
        <v>42954</v>
      </c>
      <c r="B31" s="964">
        <v>0</v>
      </c>
      <c r="C31" s="965">
        <v>0</v>
      </c>
      <c r="D31" s="966" t="s">
        <v>94</v>
      </c>
      <c r="E31" s="413" t="s">
        <v>195</v>
      </c>
      <c r="F31" s="413"/>
      <c r="G31" s="413"/>
      <c r="H31" s="413"/>
      <c r="I31" s="413"/>
      <c r="J31" s="413"/>
      <c r="K31" s="413"/>
      <c r="L31" s="413"/>
      <c r="M31" s="413"/>
      <c r="N31" s="413"/>
    </row>
    <row r="32" spans="1:14" ht="16.5" thickBot="1" x14ac:dyDescent="0.3">
      <c r="A32" s="1193">
        <v>42955</v>
      </c>
      <c r="B32" s="964">
        <v>0</v>
      </c>
      <c r="C32" s="965">
        <v>0</v>
      </c>
      <c r="D32" s="966" t="s">
        <v>94</v>
      </c>
      <c r="E32" s="413" t="s">
        <v>195</v>
      </c>
      <c r="F32" s="413"/>
      <c r="G32" s="413"/>
      <c r="H32" s="413"/>
      <c r="I32" s="413"/>
      <c r="J32" s="413"/>
      <c r="K32" s="413"/>
      <c r="L32" s="413"/>
      <c r="M32" s="413"/>
      <c r="N32" s="413"/>
    </row>
    <row r="33" spans="1:14" ht="16.5" thickBot="1" x14ac:dyDescent="0.3">
      <c r="A33" s="1193">
        <v>42956</v>
      </c>
      <c r="B33" s="964">
        <v>0</v>
      </c>
      <c r="C33" s="965">
        <v>0</v>
      </c>
      <c r="D33" s="966" t="s">
        <v>94</v>
      </c>
      <c r="E33" s="413" t="s">
        <v>195</v>
      </c>
      <c r="F33" s="413"/>
      <c r="G33" s="413"/>
      <c r="H33" s="413"/>
      <c r="I33" s="413"/>
      <c r="J33" s="413"/>
      <c r="K33" s="413"/>
      <c r="L33" s="413"/>
      <c r="M33" s="413"/>
      <c r="N33" s="413"/>
    </row>
    <row r="34" spans="1:14" ht="16.5" thickBot="1" x14ac:dyDescent="0.3">
      <c r="A34" s="1193">
        <v>42957</v>
      </c>
      <c r="B34" s="964">
        <v>0</v>
      </c>
      <c r="C34" s="965">
        <v>0</v>
      </c>
      <c r="D34" s="966" t="s">
        <v>94</v>
      </c>
      <c r="E34" s="413" t="s">
        <v>195</v>
      </c>
      <c r="F34" s="413"/>
      <c r="G34" s="413"/>
      <c r="H34" s="413"/>
      <c r="I34" s="413"/>
      <c r="J34" s="413"/>
      <c r="K34" s="413"/>
      <c r="L34" s="413"/>
      <c r="M34" s="413"/>
      <c r="N34" s="413"/>
    </row>
    <row r="35" spans="1:14" ht="16.5" thickBot="1" x14ac:dyDescent="0.3">
      <c r="A35" s="1193">
        <v>42958</v>
      </c>
      <c r="B35" s="964">
        <v>0</v>
      </c>
      <c r="C35" s="965">
        <v>0</v>
      </c>
      <c r="D35" s="966" t="s">
        <v>94</v>
      </c>
      <c r="E35" s="413" t="s">
        <v>195</v>
      </c>
      <c r="F35" s="413"/>
      <c r="G35" s="413"/>
      <c r="H35" s="413"/>
      <c r="I35" s="413"/>
      <c r="J35" s="413"/>
      <c r="K35" s="413"/>
      <c r="L35" s="413"/>
      <c r="M35" s="413"/>
      <c r="N35" s="413"/>
    </row>
    <row r="36" spans="1:14" ht="16.5" thickBot="1" x14ac:dyDescent="0.3">
      <c r="A36" s="1193">
        <v>42959</v>
      </c>
      <c r="B36" s="66"/>
      <c r="C36" s="67"/>
      <c r="D36" s="68"/>
      <c r="E36" s="413"/>
      <c r="F36" s="413"/>
      <c r="G36" s="413"/>
      <c r="H36" s="413"/>
      <c r="I36" s="413"/>
      <c r="J36" s="413"/>
      <c r="K36" s="413"/>
      <c r="L36" s="413"/>
      <c r="M36" s="413"/>
      <c r="N36" s="413"/>
    </row>
    <row r="37" spans="1:14" ht="16.5" thickBot="1" x14ac:dyDescent="0.3">
      <c r="A37" s="1193">
        <v>42960</v>
      </c>
      <c r="B37" s="66"/>
      <c r="C37" s="67"/>
      <c r="D37" s="68"/>
      <c r="E37" s="413"/>
      <c r="F37" s="413"/>
      <c r="G37" s="413"/>
      <c r="H37" s="413"/>
      <c r="I37" s="413"/>
      <c r="J37" s="413"/>
      <c r="K37" s="413"/>
      <c r="L37" s="413"/>
      <c r="M37" s="413"/>
      <c r="N37" s="413"/>
    </row>
    <row r="38" spans="1:14" ht="16.5" thickBot="1" x14ac:dyDescent="0.3">
      <c r="A38" s="1193">
        <v>42961</v>
      </c>
      <c r="B38" s="964">
        <v>0</v>
      </c>
      <c r="C38" s="965">
        <v>0</v>
      </c>
      <c r="D38" s="966" t="s">
        <v>94</v>
      </c>
      <c r="E38" s="413" t="s">
        <v>195</v>
      </c>
      <c r="F38" s="413"/>
      <c r="G38" s="413"/>
      <c r="H38" s="413"/>
      <c r="I38" s="413"/>
      <c r="J38" s="413"/>
      <c r="K38" s="413"/>
      <c r="L38" s="413"/>
      <c r="M38" s="413"/>
      <c r="N38" s="413"/>
    </row>
    <row r="39" spans="1:14" ht="60.75" thickBot="1" x14ac:dyDescent="0.3">
      <c r="A39" s="1193">
        <v>42962</v>
      </c>
      <c r="B39" s="964">
        <v>0</v>
      </c>
      <c r="C39" s="965">
        <v>0</v>
      </c>
      <c r="D39" s="966" t="s">
        <v>209</v>
      </c>
      <c r="E39" s="413" t="s">
        <v>212</v>
      </c>
      <c r="F39" s="413"/>
      <c r="G39" s="413"/>
      <c r="H39" s="413"/>
      <c r="I39" s="413"/>
      <c r="J39" s="413"/>
      <c r="K39" s="413"/>
      <c r="L39" s="413"/>
      <c r="M39" s="413"/>
      <c r="N39" s="413"/>
    </row>
    <row r="40" spans="1:14" ht="60.75" thickBot="1" x14ac:dyDescent="0.3">
      <c r="A40" s="1193">
        <v>42963</v>
      </c>
      <c r="B40" s="964">
        <v>0</v>
      </c>
      <c r="C40" s="965">
        <v>0</v>
      </c>
      <c r="D40" s="966" t="s">
        <v>209</v>
      </c>
      <c r="E40" s="413" t="s">
        <v>217</v>
      </c>
      <c r="F40" s="413"/>
      <c r="G40" s="413"/>
      <c r="H40" s="413"/>
      <c r="I40" s="413"/>
      <c r="J40" s="413"/>
      <c r="K40" s="413"/>
      <c r="L40" s="413"/>
      <c r="M40" s="413"/>
      <c r="N40" s="413"/>
    </row>
    <row r="41" spans="1:14" ht="16.5" thickBot="1" x14ac:dyDescent="0.3">
      <c r="A41" s="1193">
        <v>42964</v>
      </c>
      <c r="B41" s="964"/>
      <c r="C41" s="965"/>
      <c r="D41" s="966"/>
      <c r="E41" s="413"/>
      <c r="F41" s="413"/>
      <c r="G41" s="413"/>
      <c r="H41" s="413"/>
      <c r="I41" s="413"/>
      <c r="J41" s="413"/>
      <c r="K41" s="413"/>
      <c r="L41" s="413"/>
      <c r="M41" s="413"/>
      <c r="N41" s="413"/>
    </row>
    <row r="42" spans="1:14" ht="60.75" thickBot="1" x14ac:dyDescent="0.3">
      <c r="A42" s="1193">
        <v>42965</v>
      </c>
      <c r="B42" s="964">
        <v>0</v>
      </c>
      <c r="C42" s="965">
        <v>0</v>
      </c>
      <c r="D42" s="966" t="s">
        <v>209</v>
      </c>
      <c r="E42" s="413" t="s">
        <v>219</v>
      </c>
      <c r="F42" s="413"/>
      <c r="G42" s="413"/>
      <c r="H42" s="413"/>
      <c r="I42" s="413"/>
      <c r="J42" s="413"/>
      <c r="K42" s="413"/>
      <c r="L42" s="413"/>
      <c r="M42" s="413"/>
      <c r="N42" s="413"/>
    </row>
    <row r="43" spans="1:14" ht="16.5" thickBot="1" x14ac:dyDescent="0.3">
      <c r="A43" s="1193">
        <v>42966</v>
      </c>
      <c r="B43" s="66"/>
      <c r="C43" s="67"/>
      <c r="D43" s="68"/>
      <c r="E43" s="413"/>
      <c r="F43" s="413"/>
      <c r="G43" s="413"/>
      <c r="H43" s="413"/>
      <c r="I43" s="413"/>
      <c r="J43" s="413"/>
      <c r="K43" s="413"/>
      <c r="L43" s="413"/>
      <c r="M43" s="413"/>
      <c r="N43" s="413"/>
    </row>
    <row r="44" spans="1:14" ht="16.5" thickBot="1" x14ac:dyDescent="0.3">
      <c r="A44" s="1193">
        <v>42967</v>
      </c>
      <c r="B44" s="66"/>
      <c r="C44" s="67"/>
      <c r="D44" s="68"/>
      <c r="E44" s="413"/>
      <c r="F44" s="413"/>
      <c r="G44" s="413"/>
      <c r="H44" s="413"/>
      <c r="I44" s="413"/>
      <c r="J44" s="413"/>
      <c r="K44" s="413"/>
      <c r="L44" s="413"/>
      <c r="M44" s="413"/>
      <c r="N44" s="413"/>
    </row>
    <row r="45" spans="1:14" ht="45.75" thickBot="1" x14ac:dyDescent="0.3">
      <c r="A45" s="1193">
        <v>42968</v>
      </c>
      <c r="B45" s="964">
        <v>0</v>
      </c>
      <c r="C45" s="965">
        <v>0</v>
      </c>
      <c r="D45" s="966" t="s">
        <v>209</v>
      </c>
      <c r="E45" s="413" t="s">
        <v>259</v>
      </c>
      <c r="F45" s="413"/>
      <c r="G45" s="413"/>
      <c r="H45" s="413"/>
      <c r="I45" s="413"/>
      <c r="J45" s="413"/>
      <c r="K45" s="413"/>
      <c r="L45" s="413"/>
      <c r="M45" s="413"/>
      <c r="N45" s="413"/>
    </row>
    <row r="46" spans="1:14" ht="45.75" thickBot="1" x14ac:dyDescent="0.3">
      <c r="A46" s="1193">
        <v>42969</v>
      </c>
      <c r="B46" s="66"/>
      <c r="C46" s="67"/>
      <c r="D46" s="68" t="s">
        <v>93</v>
      </c>
      <c r="E46" s="413" t="s">
        <v>263</v>
      </c>
      <c r="F46" s="413"/>
      <c r="G46" s="413"/>
      <c r="H46" s="413"/>
      <c r="I46" s="413"/>
      <c r="J46" s="413"/>
      <c r="K46" s="413"/>
      <c r="L46" s="413"/>
      <c r="M46" s="413"/>
      <c r="N46" s="413"/>
    </row>
    <row r="47" spans="1:14" ht="45.75" thickBot="1" x14ac:dyDescent="0.3">
      <c r="A47" s="1193">
        <v>42970</v>
      </c>
      <c r="B47" s="66"/>
      <c r="C47" s="67"/>
      <c r="D47" s="929" t="s">
        <v>93</v>
      </c>
      <c r="E47" s="413" t="s">
        <v>266</v>
      </c>
      <c r="F47" s="413"/>
      <c r="G47" s="413"/>
      <c r="H47" s="413"/>
      <c r="I47" s="413"/>
      <c r="J47" s="413"/>
      <c r="K47" s="413"/>
      <c r="L47" s="413"/>
      <c r="M47" s="413"/>
      <c r="N47" s="413"/>
    </row>
    <row r="48" spans="1:14" ht="45.75" thickBot="1" x14ac:dyDescent="0.3">
      <c r="A48" s="1193">
        <v>42971</v>
      </c>
      <c r="B48" s="66"/>
      <c r="C48" s="67"/>
      <c r="D48" s="929" t="s">
        <v>93</v>
      </c>
      <c r="E48" s="413" t="s">
        <v>268</v>
      </c>
      <c r="F48" s="413"/>
      <c r="G48" s="413"/>
      <c r="H48" s="413"/>
      <c r="I48" s="413"/>
      <c r="J48" s="413"/>
      <c r="K48" s="413"/>
      <c r="L48" s="413"/>
      <c r="M48" s="413"/>
      <c r="N48" s="413"/>
    </row>
    <row r="49" spans="1:14" ht="16.5" thickBot="1" x14ac:dyDescent="0.3">
      <c r="A49" s="1193">
        <v>42972</v>
      </c>
      <c r="B49" s="66"/>
      <c r="C49" s="67"/>
      <c r="D49" s="68" t="s">
        <v>93</v>
      </c>
      <c r="E49" s="413" t="s">
        <v>271</v>
      </c>
      <c r="F49" s="413"/>
      <c r="G49" s="413"/>
      <c r="H49" s="413"/>
      <c r="I49" s="413"/>
      <c r="J49" s="413"/>
      <c r="K49" s="413"/>
      <c r="L49" s="413"/>
      <c r="M49" s="413"/>
      <c r="N49" s="413"/>
    </row>
    <row r="50" spans="1:14" ht="16.5" thickBot="1" x14ac:dyDescent="0.3">
      <c r="A50" s="1193">
        <v>42973</v>
      </c>
      <c r="B50" s="66"/>
      <c r="C50" s="67"/>
      <c r="D50" s="68"/>
      <c r="E50" s="413"/>
      <c r="F50" s="413"/>
      <c r="G50" s="413"/>
      <c r="H50" s="413"/>
      <c r="I50" s="413"/>
      <c r="J50" s="413"/>
      <c r="K50" s="413"/>
      <c r="L50" s="413"/>
      <c r="M50" s="413"/>
      <c r="N50" s="413"/>
    </row>
    <row r="51" spans="1:14" ht="16.5" thickBot="1" x14ac:dyDescent="0.3">
      <c r="A51" s="1193">
        <v>42974</v>
      </c>
      <c r="B51" s="66"/>
      <c r="C51" s="67"/>
      <c r="D51" s="68"/>
      <c r="E51" s="413"/>
      <c r="F51" s="413"/>
      <c r="G51" s="413"/>
      <c r="H51" s="413"/>
      <c r="I51" s="413"/>
      <c r="J51" s="413"/>
      <c r="K51" s="413"/>
      <c r="L51" s="413"/>
      <c r="M51" s="413"/>
      <c r="N51" s="413"/>
    </row>
    <row r="52" spans="1:14" ht="45.75" thickBot="1" x14ac:dyDescent="0.3">
      <c r="A52" s="1193">
        <v>42975</v>
      </c>
      <c r="B52" s="66"/>
      <c r="C52" s="67"/>
      <c r="D52" s="929" t="s">
        <v>93</v>
      </c>
      <c r="E52" s="413" t="s">
        <v>280</v>
      </c>
      <c r="F52" s="413"/>
      <c r="G52" s="413"/>
      <c r="H52" s="413"/>
      <c r="I52" s="413"/>
      <c r="J52" s="413"/>
      <c r="K52" s="413"/>
      <c r="L52" s="413"/>
      <c r="M52" s="413"/>
      <c r="N52" s="413"/>
    </row>
    <row r="53" spans="1:14" ht="16.5" thickBot="1" x14ac:dyDescent="0.3">
      <c r="A53" s="1193">
        <v>42976</v>
      </c>
      <c r="B53" s="66"/>
      <c r="C53" s="67"/>
      <c r="D53" s="68" t="s">
        <v>93</v>
      </c>
      <c r="E53" s="413" t="s">
        <v>281</v>
      </c>
      <c r="F53" s="413"/>
      <c r="G53" s="413"/>
      <c r="H53" s="413"/>
      <c r="I53" s="413"/>
      <c r="J53" s="413"/>
      <c r="K53" s="413"/>
      <c r="L53" s="413"/>
      <c r="M53" s="413"/>
      <c r="N53" s="413"/>
    </row>
    <row r="54" spans="1:14" ht="45.75" thickBot="1" x14ac:dyDescent="0.3">
      <c r="A54" s="1193">
        <v>42977</v>
      </c>
      <c r="B54" s="66"/>
      <c r="C54" s="67"/>
      <c r="D54" s="929" t="s">
        <v>93</v>
      </c>
      <c r="E54" s="413" t="s">
        <v>283</v>
      </c>
      <c r="F54" s="413"/>
      <c r="G54" s="413"/>
      <c r="H54" s="413"/>
      <c r="I54" s="413"/>
      <c r="J54" s="413"/>
      <c r="K54" s="413"/>
      <c r="L54" s="413"/>
      <c r="M54" s="413"/>
      <c r="N54" s="413"/>
    </row>
    <row r="55" spans="1:14" ht="15" customHeight="1" thickBot="1" x14ac:dyDescent="0.3">
      <c r="A55" s="1193">
        <v>42978</v>
      </c>
      <c r="B55" s="66"/>
      <c r="C55" s="67"/>
      <c r="D55" s="68" t="s">
        <v>2</v>
      </c>
      <c r="E55" s="413" t="s">
        <v>286</v>
      </c>
      <c r="F55" s="413"/>
      <c r="G55" s="413"/>
      <c r="H55" s="413"/>
      <c r="I55" s="413"/>
      <c r="J55" s="413"/>
      <c r="K55" s="413"/>
      <c r="L55" s="413"/>
      <c r="M55" s="413"/>
      <c r="N55" s="413"/>
    </row>
    <row r="56" spans="1:14" ht="16.5" thickBot="1" x14ac:dyDescent="0.3">
      <c r="A56" s="1193">
        <v>42979</v>
      </c>
      <c r="B56" s="66"/>
      <c r="C56" s="67"/>
      <c r="D56" s="929" t="s">
        <v>94</v>
      </c>
      <c r="E56" s="413" t="s">
        <v>288</v>
      </c>
      <c r="F56" s="413"/>
      <c r="G56" s="413"/>
      <c r="H56" s="413"/>
      <c r="I56" s="413"/>
      <c r="J56" s="413"/>
      <c r="K56" s="413"/>
      <c r="L56" s="413"/>
      <c r="M56" s="413"/>
      <c r="N56" s="413"/>
    </row>
    <row r="57" spans="1:14" ht="16.5" thickBot="1" x14ac:dyDescent="0.3">
      <c r="A57" s="1193">
        <v>42980</v>
      </c>
      <c r="B57" s="66"/>
      <c r="C57" s="67"/>
      <c r="D57" s="68" t="s">
        <v>2</v>
      </c>
      <c r="E57" s="413"/>
      <c r="F57" s="413"/>
      <c r="G57" s="413"/>
      <c r="H57" s="413"/>
      <c r="I57" s="413"/>
      <c r="J57" s="413"/>
      <c r="K57" s="413"/>
      <c r="L57" s="413"/>
      <c r="M57" s="413"/>
      <c r="N57" s="413"/>
    </row>
    <row r="58" spans="1:14" ht="16.5" thickBot="1" x14ac:dyDescent="0.3">
      <c r="A58" s="1193">
        <v>42981</v>
      </c>
      <c r="B58" s="66"/>
      <c r="C58" s="67"/>
      <c r="D58" s="68"/>
      <c r="E58" s="413"/>
      <c r="F58" s="413"/>
      <c r="G58" s="413"/>
      <c r="H58" s="413"/>
      <c r="I58" s="413"/>
      <c r="J58" s="413"/>
      <c r="K58" s="413"/>
      <c r="L58" s="413"/>
      <c r="M58" s="413"/>
      <c r="N58" s="413"/>
    </row>
    <row r="59" spans="1:14" ht="16.5" thickBot="1" x14ac:dyDescent="0.3">
      <c r="A59" s="1193">
        <v>42982</v>
      </c>
      <c r="B59" s="66">
        <v>56</v>
      </c>
      <c r="C59" s="67"/>
      <c r="D59" s="929" t="s">
        <v>2</v>
      </c>
      <c r="E59" s="413"/>
      <c r="F59" s="413"/>
      <c r="G59" s="413"/>
      <c r="H59" s="413"/>
      <c r="I59" s="413"/>
      <c r="J59" s="413"/>
      <c r="K59" s="413"/>
      <c r="L59" s="413"/>
      <c r="M59" s="413"/>
      <c r="N59" s="413"/>
    </row>
    <row r="60" spans="1:14" ht="15.75" customHeight="1" thickBot="1" x14ac:dyDescent="0.3">
      <c r="A60" s="1193">
        <v>42983</v>
      </c>
      <c r="B60" s="66"/>
      <c r="C60" s="67"/>
      <c r="D60" s="68"/>
      <c r="E60" s="413"/>
      <c r="F60" s="413"/>
      <c r="G60" s="413"/>
      <c r="H60" s="413"/>
      <c r="I60" s="413"/>
      <c r="J60" s="413"/>
      <c r="K60" s="413"/>
      <c r="L60" s="413"/>
      <c r="M60" s="413"/>
      <c r="N60" s="413"/>
    </row>
    <row r="61" spans="1:14" ht="16.5" thickBot="1" x14ac:dyDescent="0.3">
      <c r="A61" s="1193">
        <v>42984</v>
      </c>
      <c r="B61" s="66">
        <v>208</v>
      </c>
      <c r="C61" s="67"/>
      <c r="D61" s="68"/>
      <c r="E61" s="413"/>
      <c r="F61" s="413"/>
      <c r="G61" s="413"/>
      <c r="H61" s="413"/>
      <c r="I61" s="413"/>
      <c r="J61" s="413"/>
      <c r="K61" s="413"/>
      <c r="L61" s="413"/>
      <c r="M61" s="413"/>
      <c r="N61" s="413"/>
    </row>
    <row r="62" spans="1:14" ht="16.5" thickBot="1" x14ac:dyDescent="0.3">
      <c r="A62" s="1193">
        <v>42985</v>
      </c>
      <c r="B62" s="66">
        <v>331</v>
      </c>
      <c r="C62" s="67"/>
      <c r="D62" s="68" t="s">
        <v>295</v>
      </c>
      <c r="F62" s="413"/>
      <c r="G62" s="413"/>
      <c r="H62" s="413"/>
      <c r="I62" s="413"/>
      <c r="J62" s="413"/>
      <c r="K62" s="413"/>
      <c r="L62" s="413"/>
      <c r="M62" s="413"/>
      <c r="N62" s="413"/>
    </row>
    <row r="63" spans="1:14" ht="16.5" thickBot="1" x14ac:dyDescent="0.3">
      <c r="A63" s="1193">
        <v>42986</v>
      </c>
      <c r="B63" s="66">
        <v>407</v>
      </c>
      <c r="C63" s="67"/>
      <c r="D63" s="68" t="s">
        <v>261</v>
      </c>
      <c r="E63" s="413"/>
      <c r="F63" s="413"/>
      <c r="G63" s="413"/>
      <c r="H63" s="413"/>
      <c r="I63" s="413"/>
      <c r="J63" s="413"/>
      <c r="K63" s="413"/>
      <c r="L63" s="413"/>
      <c r="M63" s="413"/>
      <c r="N63" s="413"/>
    </row>
    <row r="64" spans="1:14" ht="16.5" thickBot="1" x14ac:dyDescent="0.3">
      <c r="A64" s="1193">
        <v>42987</v>
      </c>
      <c r="B64" s="66"/>
      <c r="C64" s="67"/>
      <c r="D64" s="68"/>
      <c r="E64" s="413"/>
      <c r="F64" s="413"/>
      <c r="G64" s="413"/>
      <c r="H64" s="413"/>
      <c r="I64" s="413"/>
      <c r="J64" s="413"/>
      <c r="K64" s="413"/>
      <c r="L64" s="413"/>
      <c r="M64" s="413"/>
      <c r="N64" s="413"/>
    </row>
    <row r="65" spans="1:14" ht="16.5" thickBot="1" x14ac:dyDescent="0.3">
      <c r="A65" s="1193">
        <v>42988</v>
      </c>
      <c r="B65" s="66"/>
      <c r="C65" s="67"/>
      <c r="D65" s="68"/>
      <c r="E65" s="413"/>
      <c r="F65" s="413"/>
      <c r="G65" s="413"/>
      <c r="H65" s="413"/>
      <c r="I65" s="413"/>
      <c r="J65" s="413"/>
      <c r="K65" s="413"/>
      <c r="L65" s="413"/>
      <c r="M65" s="413"/>
      <c r="N65" s="413"/>
    </row>
    <row r="66" spans="1:14" ht="16.5" thickBot="1" x14ac:dyDescent="0.3">
      <c r="A66" s="1193">
        <v>42989</v>
      </c>
      <c r="B66" s="66">
        <v>786</v>
      </c>
      <c r="C66" s="67"/>
      <c r="D66" s="68" t="s">
        <v>302</v>
      </c>
      <c r="E66" s="413"/>
      <c r="F66" s="413"/>
      <c r="G66" s="413"/>
      <c r="H66" s="413"/>
      <c r="I66" s="413"/>
      <c r="J66" s="413"/>
      <c r="K66" s="413"/>
      <c r="L66" s="413"/>
      <c r="M66" s="413"/>
      <c r="N66" s="413"/>
    </row>
    <row r="67" spans="1:14" ht="16.5" thickBot="1" x14ac:dyDescent="0.3">
      <c r="A67" s="1193">
        <v>42990</v>
      </c>
      <c r="B67" s="66">
        <v>1011</v>
      </c>
      <c r="C67" s="67">
        <f>B67-B66</f>
        <v>225</v>
      </c>
      <c r="D67" s="929" t="s">
        <v>302</v>
      </c>
      <c r="E67" s="413"/>
      <c r="F67" s="413"/>
      <c r="G67" s="413"/>
      <c r="H67" s="413"/>
      <c r="I67" s="413"/>
      <c r="J67" s="413"/>
      <c r="K67" s="413"/>
      <c r="L67" s="413"/>
      <c r="M67" s="413"/>
      <c r="N67" s="413"/>
    </row>
    <row r="68" spans="1:14" ht="16.5" thickBot="1" x14ac:dyDescent="0.3">
      <c r="A68" s="1193">
        <v>42991</v>
      </c>
      <c r="B68" s="66">
        <v>1245</v>
      </c>
      <c r="C68" s="67">
        <f t="shared" ref="C68:C70" si="0">B68-B67</f>
        <v>234</v>
      </c>
      <c r="D68" s="929" t="s">
        <v>302</v>
      </c>
      <c r="E68" s="413"/>
      <c r="F68" s="413"/>
      <c r="G68" s="413"/>
      <c r="H68" s="413"/>
      <c r="I68" s="413"/>
      <c r="J68" s="413"/>
      <c r="K68" s="413"/>
      <c r="L68" s="413"/>
      <c r="M68" s="413"/>
      <c r="N68" s="413"/>
    </row>
    <row r="69" spans="1:14" ht="16.5" thickBot="1" x14ac:dyDescent="0.3">
      <c r="A69" s="1193">
        <v>42992</v>
      </c>
      <c r="B69" s="66">
        <v>1416</v>
      </c>
      <c r="C69" s="67">
        <f t="shared" si="0"/>
        <v>171</v>
      </c>
      <c r="D69" s="68" t="s">
        <v>2</v>
      </c>
      <c r="E69" s="413"/>
      <c r="F69" s="413"/>
      <c r="G69" s="413"/>
      <c r="H69" s="413"/>
      <c r="I69" s="413"/>
      <c r="J69" s="413"/>
      <c r="K69" s="413"/>
      <c r="L69" s="413"/>
      <c r="M69" s="413"/>
      <c r="N69" s="413"/>
    </row>
    <row r="70" spans="1:14" ht="16.5" thickBot="1" x14ac:dyDescent="0.3">
      <c r="A70" s="1193">
        <v>42993</v>
      </c>
      <c r="B70" s="66">
        <v>1600</v>
      </c>
      <c r="C70" s="67">
        <f t="shared" si="0"/>
        <v>184</v>
      </c>
      <c r="D70" s="68" t="s">
        <v>2</v>
      </c>
      <c r="E70" s="413"/>
      <c r="F70" s="413"/>
      <c r="G70" s="413"/>
      <c r="H70" s="413"/>
      <c r="I70" s="413"/>
      <c r="J70" s="413"/>
      <c r="K70" s="413"/>
      <c r="L70" s="413"/>
      <c r="M70" s="413"/>
      <c r="N70" s="413"/>
    </row>
    <row r="71" spans="1:14" ht="16.5" thickBot="1" x14ac:dyDescent="0.3">
      <c r="A71" s="1193">
        <v>42994</v>
      </c>
      <c r="B71" s="66"/>
      <c r="C71" s="67" t="str">
        <f>IF(B71&gt;0, (B71-B70), "")</f>
        <v/>
      </c>
      <c r="D71" s="68"/>
      <c r="E71" s="413"/>
      <c r="F71" s="413"/>
      <c r="G71" s="413"/>
      <c r="H71" s="413"/>
      <c r="I71" s="413"/>
      <c r="J71" s="413"/>
      <c r="K71" s="413"/>
      <c r="L71" s="413"/>
      <c r="M71" s="413"/>
      <c r="N71" s="413"/>
    </row>
    <row r="72" spans="1:14" ht="16.5" thickBot="1" x14ac:dyDescent="0.3">
      <c r="A72" s="1193">
        <v>42995</v>
      </c>
      <c r="B72" s="66"/>
      <c r="C72" s="67" t="str">
        <f t="shared" ref="C72:C101" si="1">IF(B72&gt;0, (B72-B71), "")</f>
        <v/>
      </c>
      <c r="D72" s="68"/>
      <c r="E72" s="413"/>
      <c r="F72" s="413"/>
      <c r="G72" s="413"/>
      <c r="H72" s="413"/>
      <c r="I72" s="413"/>
      <c r="J72" s="413"/>
      <c r="K72" s="413"/>
      <c r="L72" s="413"/>
      <c r="M72" s="413"/>
      <c r="N72" s="413"/>
    </row>
    <row r="73" spans="1:14" ht="16.5" thickBot="1" x14ac:dyDescent="0.3">
      <c r="A73" s="1193">
        <v>42996</v>
      </c>
      <c r="B73" s="66">
        <v>1923</v>
      </c>
      <c r="C73" s="67">
        <f t="shared" si="1"/>
        <v>1923</v>
      </c>
      <c r="D73" s="68"/>
      <c r="E73" s="413"/>
      <c r="F73" s="413"/>
      <c r="G73" s="413"/>
      <c r="H73" s="413"/>
      <c r="I73" s="413"/>
      <c r="J73" s="413"/>
      <c r="K73" s="413"/>
      <c r="L73" s="413"/>
      <c r="M73" s="413"/>
      <c r="N73" s="413"/>
    </row>
    <row r="74" spans="1:14" s="905" customFormat="1" ht="16.5" thickBot="1" x14ac:dyDescent="0.3">
      <c r="A74" s="1193">
        <v>42997</v>
      </c>
      <c r="B74" s="904">
        <v>2025</v>
      </c>
      <c r="C74" s="67">
        <f t="shared" si="1"/>
        <v>102</v>
      </c>
      <c r="D74" s="68" t="s">
        <v>2</v>
      </c>
      <c r="E74" s="413"/>
      <c r="F74" s="413"/>
      <c r="G74" s="413"/>
      <c r="H74" s="413"/>
      <c r="I74" s="413"/>
      <c r="J74" s="413"/>
      <c r="K74" s="413"/>
      <c r="L74" s="413"/>
      <c r="M74" s="413"/>
      <c r="N74" s="413"/>
    </row>
    <row r="75" spans="1:14" s="905" customFormat="1" ht="16.5" thickBot="1" x14ac:dyDescent="0.3">
      <c r="A75" s="1193">
        <v>42998</v>
      </c>
      <c r="B75" s="904">
        <v>2481</v>
      </c>
      <c r="C75" s="67">
        <f t="shared" si="1"/>
        <v>456</v>
      </c>
      <c r="D75" s="68" t="s">
        <v>2</v>
      </c>
      <c r="E75" s="413"/>
      <c r="F75" s="413"/>
      <c r="G75" s="413"/>
      <c r="H75" s="413"/>
      <c r="I75" s="413"/>
      <c r="J75" s="413"/>
      <c r="K75" s="413"/>
      <c r="L75" s="413"/>
      <c r="M75" s="413"/>
      <c r="N75" s="413"/>
    </row>
    <row r="76" spans="1:14" s="905" customFormat="1" ht="30.75" thickBot="1" x14ac:dyDescent="0.3">
      <c r="A76" s="1193">
        <v>42999</v>
      </c>
      <c r="B76" s="904">
        <v>2481</v>
      </c>
      <c r="C76" s="67">
        <f t="shared" si="1"/>
        <v>0</v>
      </c>
      <c r="D76" s="68" t="s">
        <v>85</v>
      </c>
      <c r="E76" s="413" t="s">
        <v>320</v>
      </c>
      <c r="F76" s="413"/>
      <c r="G76" s="413"/>
      <c r="H76" s="413"/>
      <c r="I76" s="413"/>
      <c r="J76" s="413"/>
      <c r="K76" s="413"/>
      <c r="L76" s="413"/>
      <c r="M76" s="413"/>
      <c r="N76" s="413"/>
    </row>
    <row r="77" spans="1:14" s="905" customFormat="1" ht="45.75" thickBot="1" x14ac:dyDescent="0.3">
      <c r="A77" s="1193">
        <v>43000</v>
      </c>
      <c r="B77" s="904">
        <v>2481</v>
      </c>
      <c r="C77" s="67">
        <f t="shared" ref="C77" si="2">IF(B77&gt;0, (B77-B76), "")</f>
        <v>0</v>
      </c>
      <c r="D77" s="929" t="s">
        <v>85</v>
      </c>
      <c r="E77" s="413" t="s">
        <v>324</v>
      </c>
      <c r="F77" s="413"/>
      <c r="G77" s="413"/>
      <c r="H77" s="413"/>
      <c r="I77" s="413"/>
      <c r="J77" s="413"/>
      <c r="K77" s="413"/>
      <c r="L77" s="413"/>
      <c r="M77" s="413"/>
      <c r="N77" s="413"/>
    </row>
    <row r="78" spans="1:14" s="905" customFormat="1" ht="16.5" thickBot="1" x14ac:dyDescent="0.3">
      <c r="A78" s="1193">
        <v>43001</v>
      </c>
      <c r="B78" s="904"/>
      <c r="C78" s="67" t="str">
        <f t="shared" si="1"/>
        <v/>
      </c>
      <c r="D78" s="68"/>
      <c r="E78" s="413"/>
      <c r="F78" s="413"/>
      <c r="G78" s="413"/>
      <c r="H78" s="413"/>
      <c r="I78" s="413"/>
      <c r="J78" s="413"/>
      <c r="K78" s="413"/>
      <c r="L78" s="413"/>
      <c r="M78" s="413"/>
      <c r="N78" s="413"/>
    </row>
    <row r="79" spans="1:14" ht="16.5" thickBot="1" x14ac:dyDescent="0.3">
      <c r="A79" s="1193">
        <v>43002</v>
      </c>
      <c r="B79" s="66"/>
      <c r="C79" s="67" t="str">
        <f t="shared" si="1"/>
        <v/>
      </c>
      <c r="D79" s="68"/>
      <c r="E79" s="413"/>
      <c r="F79" s="413"/>
      <c r="G79" s="413"/>
      <c r="H79" s="413"/>
      <c r="I79" s="413"/>
      <c r="J79" s="413"/>
      <c r="K79" s="413"/>
      <c r="L79" s="413"/>
      <c r="M79" s="413"/>
      <c r="N79" s="413"/>
    </row>
    <row r="80" spans="1:14" ht="60.75" thickBot="1" x14ac:dyDescent="0.3">
      <c r="A80" s="1193">
        <v>43003</v>
      </c>
      <c r="B80" s="904">
        <v>2481</v>
      </c>
      <c r="C80" s="67">
        <f t="shared" si="1"/>
        <v>2481</v>
      </c>
      <c r="D80" s="929" t="s">
        <v>85</v>
      </c>
      <c r="E80" s="413" t="s">
        <v>325</v>
      </c>
      <c r="F80" s="413"/>
      <c r="G80" s="413"/>
      <c r="H80" s="413"/>
      <c r="I80" s="413"/>
      <c r="J80" s="413"/>
      <c r="K80" s="413"/>
      <c r="L80" s="413"/>
      <c r="M80" s="413"/>
      <c r="N80" s="413"/>
    </row>
    <row r="81" spans="1:14" ht="60.75" thickBot="1" x14ac:dyDescent="0.3">
      <c r="A81" s="1193">
        <v>43004</v>
      </c>
      <c r="B81" s="904">
        <v>2481</v>
      </c>
      <c r="C81" s="67">
        <f t="shared" ref="C81" si="3">IF(B81&gt;0, (B81-B80), "")</f>
        <v>0</v>
      </c>
      <c r="D81" s="929" t="s">
        <v>85</v>
      </c>
      <c r="E81" s="413" t="s">
        <v>323</v>
      </c>
      <c r="F81" s="413"/>
      <c r="G81" s="413"/>
      <c r="H81" s="413"/>
      <c r="I81" s="413"/>
      <c r="J81" s="413"/>
      <c r="K81" s="413"/>
      <c r="L81" s="413"/>
      <c r="M81" s="413"/>
      <c r="N81" s="413"/>
    </row>
    <row r="82" spans="1:14" ht="60.75" thickBot="1" x14ac:dyDescent="0.3">
      <c r="A82" s="1193">
        <v>43005</v>
      </c>
      <c r="B82" s="904">
        <v>2481</v>
      </c>
      <c r="C82" s="67">
        <f t="shared" ref="C82" si="4">IF(B82&gt;0, (B82-B81), "")</f>
        <v>0</v>
      </c>
      <c r="D82" s="929" t="s">
        <v>85</v>
      </c>
      <c r="E82" s="413" t="s">
        <v>328</v>
      </c>
      <c r="F82" s="413"/>
      <c r="G82" s="413"/>
      <c r="H82" s="413"/>
      <c r="I82" s="413"/>
      <c r="J82" s="413"/>
      <c r="K82" s="413"/>
      <c r="L82" s="413"/>
      <c r="M82" s="413"/>
      <c r="N82" s="413"/>
    </row>
    <row r="83" spans="1:14" ht="60.75" thickBot="1" x14ac:dyDescent="0.3">
      <c r="A83" s="1193">
        <v>43006</v>
      </c>
      <c r="B83" s="904">
        <v>2481</v>
      </c>
      <c r="C83" s="67">
        <f t="shared" ref="C83" si="5">IF(B83&gt;0, (B83-B82), "")</f>
        <v>0</v>
      </c>
      <c r="D83" s="929" t="s">
        <v>85</v>
      </c>
      <c r="E83" s="413" t="s">
        <v>323</v>
      </c>
      <c r="F83" s="413"/>
      <c r="G83" s="413"/>
      <c r="H83" s="413"/>
      <c r="I83" s="413"/>
      <c r="J83" s="413"/>
      <c r="K83" s="413"/>
      <c r="L83" s="413"/>
      <c r="M83" s="413"/>
      <c r="N83" s="413"/>
    </row>
    <row r="84" spans="1:14" ht="60.75" thickBot="1" x14ac:dyDescent="0.3">
      <c r="A84" s="1193">
        <v>43007</v>
      </c>
      <c r="B84" s="904">
        <v>2481</v>
      </c>
      <c r="C84" s="67">
        <f t="shared" ref="C84" si="6">IF(B84&gt;0, (B84-B83), "")</f>
        <v>0</v>
      </c>
      <c r="D84" s="929" t="s">
        <v>85</v>
      </c>
      <c r="E84" s="413" t="s">
        <v>330</v>
      </c>
      <c r="F84" s="413"/>
      <c r="G84" s="413"/>
      <c r="H84" s="413"/>
      <c r="I84" s="413"/>
      <c r="J84" s="413"/>
      <c r="K84" s="413"/>
      <c r="L84" s="413"/>
      <c r="M84" s="413"/>
      <c r="N84" s="413"/>
    </row>
    <row r="85" spans="1:14" ht="60.75" thickBot="1" x14ac:dyDescent="0.3">
      <c r="A85" s="1193">
        <v>43008</v>
      </c>
      <c r="B85" s="904">
        <v>2481</v>
      </c>
      <c r="C85" s="67">
        <f t="shared" ref="C85" si="7">IF(B85&gt;0, (B85-B84), "")</f>
        <v>0</v>
      </c>
      <c r="D85" s="929" t="s">
        <v>85</v>
      </c>
      <c r="E85" s="413" t="s">
        <v>333</v>
      </c>
      <c r="F85" s="413"/>
      <c r="G85" s="413"/>
      <c r="H85" s="413"/>
      <c r="I85" s="413"/>
      <c r="J85" s="413"/>
      <c r="K85" s="413"/>
      <c r="L85" s="413"/>
      <c r="M85" s="413"/>
      <c r="N85" s="413"/>
    </row>
    <row r="86" spans="1:14" s="905" customFormat="1" ht="19.5" customHeight="1" thickBot="1" x14ac:dyDescent="0.3">
      <c r="A86" s="1193">
        <v>43009</v>
      </c>
      <c r="B86" s="904"/>
      <c r="C86" s="67" t="str">
        <f t="shared" si="1"/>
        <v/>
      </c>
      <c r="D86" s="68"/>
      <c r="E86" s="413"/>
      <c r="F86" s="413"/>
      <c r="G86" s="413"/>
      <c r="H86" s="413"/>
      <c r="I86" s="413"/>
      <c r="J86" s="413"/>
      <c r="K86" s="413"/>
      <c r="L86" s="413"/>
      <c r="M86" s="413"/>
      <c r="N86" s="413"/>
    </row>
    <row r="87" spans="1:14" s="905" customFormat="1" ht="16.5" thickBot="1" x14ac:dyDescent="0.3">
      <c r="A87" s="1193">
        <v>43010</v>
      </c>
      <c r="B87" s="904"/>
      <c r="C87" s="67" t="str">
        <f t="shared" si="1"/>
        <v/>
      </c>
      <c r="D87" s="68"/>
      <c r="E87" s="413"/>
      <c r="F87" s="413"/>
      <c r="G87" s="413"/>
      <c r="H87" s="413"/>
      <c r="I87" s="413"/>
      <c r="J87" s="413"/>
      <c r="K87" s="413"/>
      <c r="L87" s="413"/>
      <c r="M87" s="413"/>
      <c r="N87" s="413"/>
    </row>
    <row r="88" spans="1:14" s="905" customFormat="1" ht="16.5" thickBot="1" x14ac:dyDescent="0.3">
      <c r="A88" s="1193">
        <v>43011</v>
      </c>
      <c r="B88" s="904"/>
      <c r="C88" s="67" t="str">
        <f t="shared" si="1"/>
        <v/>
      </c>
      <c r="D88" s="68"/>
      <c r="E88" s="413"/>
      <c r="F88" s="413"/>
      <c r="G88" s="413"/>
      <c r="H88" s="413"/>
      <c r="I88" s="413"/>
      <c r="J88" s="413"/>
      <c r="K88" s="413"/>
      <c r="L88" s="413"/>
      <c r="M88" s="413"/>
      <c r="N88" s="413"/>
    </row>
    <row r="89" spans="1:14" s="905" customFormat="1" ht="16.5" thickBot="1" x14ac:dyDescent="0.3">
      <c r="A89" s="1193">
        <v>43012</v>
      </c>
      <c r="B89" s="904"/>
      <c r="C89" s="67" t="str">
        <f t="shared" si="1"/>
        <v/>
      </c>
      <c r="D89" s="68"/>
      <c r="E89" s="413"/>
      <c r="F89" s="413"/>
      <c r="G89" s="413"/>
      <c r="H89" s="413"/>
      <c r="I89" s="413"/>
      <c r="J89" s="413"/>
      <c r="K89" s="413"/>
      <c r="L89" s="413"/>
      <c r="M89" s="413"/>
      <c r="N89" s="413"/>
    </row>
    <row r="90" spans="1:14" s="905" customFormat="1" ht="16.5" thickBot="1" x14ac:dyDescent="0.3">
      <c r="A90" s="1193">
        <v>43013</v>
      </c>
      <c r="B90" s="904"/>
      <c r="C90" s="67" t="str">
        <f t="shared" si="1"/>
        <v/>
      </c>
      <c r="D90" s="68"/>
      <c r="E90" s="413"/>
      <c r="F90" s="413"/>
      <c r="G90" s="413"/>
      <c r="H90" s="413"/>
      <c r="I90" s="413"/>
      <c r="J90" s="413"/>
      <c r="K90" s="413"/>
      <c r="L90" s="413"/>
      <c r="M90" s="413"/>
      <c r="N90" s="413"/>
    </row>
    <row r="91" spans="1:14" s="905" customFormat="1" ht="16.5" thickBot="1" x14ac:dyDescent="0.3">
      <c r="A91" s="1193">
        <v>43014</v>
      </c>
      <c r="B91" s="904"/>
      <c r="C91" s="67" t="str">
        <f t="shared" si="1"/>
        <v/>
      </c>
      <c r="D91" s="68"/>
      <c r="E91" s="413"/>
      <c r="F91" s="413"/>
      <c r="G91" s="413"/>
      <c r="H91" s="413"/>
      <c r="I91" s="413"/>
      <c r="J91" s="413"/>
      <c r="K91" s="413"/>
      <c r="L91" s="413"/>
      <c r="M91" s="413"/>
      <c r="N91" s="413"/>
    </row>
    <row r="92" spans="1:14" s="905" customFormat="1" ht="15.75" customHeight="1" thickBot="1" x14ac:dyDescent="0.3">
      <c r="A92" s="1193">
        <v>43015</v>
      </c>
      <c r="B92" s="904"/>
      <c r="C92" s="67" t="str">
        <f t="shared" si="1"/>
        <v/>
      </c>
      <c r="D92" s="68"/>
      <c r="E92" s="413"/>
      <c r="F92" s="413"/>
      <c r="G92" s="413"/>
      <c r="H92" s="413"/>
      <c r="I92" s="413"/>
      <c r="J92" s="413"/>
      <c r="K92" s="413"/>
      <c r="L92" s="413"/>
      <c r="M92" s="413"/>
      <c r="N92" s="413"/>
    </row>
    <row r="93" spans="1:14" s="905" customFormat="1" ht="16.5" customHeight="1" thickBot="1" x14ac:dyDescent="0.3">
      <c r="A93" s="1193">
        <v>43016</v>
      </c>
      <c r="B93" s="904"/>
      <c r="C93" s="67" t="str">
        <f t="shared" si="1"/>
        <v/>
      </c>
      <c r="D93" s="68"/>
      <c r="E93" s="413"/>
      <c r="F93" s="413"/>
      <c r="G93" s="413"/>
      <c r="H93" s="413"/>
      <c r="I93" s="413"/>
      <c r="J93" s="413"/>
      <c r="K93" s="413"/>
      <c r="L93" s="413"/>
      <c r="M93" s="413"/>
      <c r="N93" s="413"/>
    </row>
    <row r="94" spans="1:14" s="905" customFormat="1" ht="17.25" customHeight="1" thickBot="1" x14ac:dyDescent="0.3">
      <c r="A94" s="1193">
        <v>43017</v>
      </c>
      <c r="B94" s="904"/>
      <c r="C94" s="67" t="str">
        <f t="shared" si="1"/>
        <v/>
      </c>
      <c r="D94" s="68"/>
      <c r="E94" s="413"/>
      <c r="F94" s="413"/>
      <c r="G94" s="413"/>
      <c r="H94" s="413"/>
      <c r="I94" s="413"/>
      <c r="J94" s="413"/>
      <c r="K94" s="413"/>
      <c r="L94" s="413"/>
      <c r="M94" s="413"/>
      <c r="N94" s="413"/>
    </row>
    <row r="95" spans="1:14" s="905" customFormat="1" ht="45.75" thickBot="1" x14ac:dyDescent="0.3">
      <c r="A95" s="1193">
        <v>43018</v>
      </c>
      <c r="B95" s="904">
        <v>2481</v>
      </c>
      <c r="C95" s="67">
        <f t="shared" si="1"/>
        <v>2481</v>
      </c>
      <c r="D95" s="929" t="s">
        <v>85</v>
      </c>
      <c r="E95" s="413" t="s">
        <v>335</v>
      </c>
      <c r="F95" s="413"/>
      <c r="G95" s="413"/>
      <c r="H95" s="413"/>
      <c r="I95" s="413"/>
      <c r="J95" s="413"/>
      <c r="K95" s="413"/>
      <c r="L95" s="413"/>
      <c r="M95" s="413"/>
      <c r="N95" s="413"/>
    </row>
    <row r="96" spans="1:14" s="905" customFormat="1" ht="17.25" customHeight="1" thickBot="1" x14ac:dyDescent="0.3">
      <c r="A96" s="1193">
        <v>43019</v>
      </c>
      <c r="B96" s="904">
        <v>2481</v>
      </c>
      <c r="C96" s="67">
        <f t="shared" ref="C96" si="8">IF(B96&gt;0, (B96-B95), "")</f>
        <v>0</v>
      </c>
      <c r="D96" s="929" t="s">
        <v>85</v>
      </c>
      <c r="E96" s="413" t="s">
        <v>335</v>
      </c>
      <c r="F96" s="413"/>
      <c r="G96" s="413"/>
      <c r="H96" s="413"/>
      <c r="I96" s="413"/>
      <c r="J96" s="413"/>
      <c r="K96" s="413"/>
      <c r="L96" s="413"/>
      <c r="M96" s="413"/>
      <c r="N96" s="413"/>
    </row>
    <row r="97" spans="1:14" s="905" customFormat="1" ht="60.75" customHeight="1" thickBot="1" x14ac:dyDescent="0.3">
      <c r="A97" s="1193">
        <v>43020</v>
      </c>
      <c r="B97" s="904">
        <v>2481</v>
      </c>
      <c r="C97" s="67">
        <f t="shared" ref="C97" si="9">IF(B97&gt;0, (B97-B96), "")</f>
        <v>0</v>
      </c>
      <c r="D97" s="929" t="s">
        <v>85</v>
      </c>
      <c r="E97" s="413" t="s">
        <v>343</v>
      </c>
      <c r="F97" s="413"/>
      <c r="G97" s="413"/>
      <c r="H97" s="413"/>
      <c r="I97" s="413"/>
      <c r="J97" s="413"/>
      <c r="K97" s="413"/>
      <c r="L97" s="413"/>
      <c r="M97" s="413"/>
      <c r="N97" s="413"/>
    </row>
    <row r="98" spans="1:14" s="905" customFormat="1" ht="85.5" customHeight="1" thickBot="1" x14ac:dyDescent="0.3">
      <c r="A98" s="1193">
        <v>43021</v>
      </c>
      <c r="B98" s="904">
        <v>2481</v>
      </c>
      <c r="C98" s="67">
        <f t="shared" ref="C98" si="10">IF(B98&gt;0, (B98-B97), "")</f>
        <v>0</v>
      </c>
      <c r="D98" s="929" t="s">
        <v>85</v>
      </c>
      <c r="E98" s="413" t="s">
        <v>347</v>
      </c>
      <c r="F98" s="413"/>
      <c r="G98" s="413"/>
      <c r="H98" s="413"/>
      <c r="I98" s="413"/>
      <c r="J98" s="413"/>
      <c r="K98" s="413"/>
      <c r="L98" s="413"/>
      <c r="M98" s="413"/>
      <c r="N98" s="413"/>
    </row>
    <row r="99" spans="1:14" s="905" customFormat="1" ht="16.5" thickBot="1" x14ac:dyDescent="0.3">
      <c r="A99" s="1193">
        <v>43022</v>
      </c>
      <c r="B99" s="904"/>
      <c r="C99" s="67"/>
      <c r="D99" s="68"/>
      <c r="E99" s="413"/>
      <c r="F99" s="413"/>
      <c r="G99" s="413"/>
      <c r="H99" s="413"/>
      <c r="I99" s="413"/>
      <c r="J99" s="413"/>
      <c r="K99" s="413"/>
      <c r="L99" s="413"/>
      <c r="M99" s="413"/>
      <c r="N99" s="413"/>
    </row>
    <row r="100" spans="1:14" ht="16.5" thickBot="1" x14ac:dyDescent="0.3">
      <c r="A100" s="1193">
        <v>43023</v>
      </c>
      <c r="B100" s="904"/>
      <c r="C100" s="67" t="str">
        <f t="shared" si="1"/>
        <v/>
      </c>
      <c r="D100" s="68"/>
      <c r="E100" s="413"/>
      <c r="F100" s="413"/>
      <c r="G100" s="413"/>
      <c r="H100" s="413"/>
      <c r="I100" s="413"/>
      <c r="J100" s="413"/>
      <c r="K100" s="413"/>
      <c r="L100" s="413"/>
      <c r="M100" s="413"/>
      <c r="N100" s="413"/>
    </row>
    <row r="101" spans="1:14" ht="60.75" thickBot="1" x14ac:dyDescent="0.3">
      <c r="A101" s="1193">
        <v>43024</v>
      </c>
      <c r="B101" s="904">
        <v>2481</v>
      </c>
      <c r="C101" s="67">
        <f t="shared" si="1"/>
        <v>2481</v>
      </c>
      <c r="D101" s="929" t="s">
        <v>85</v>
      </c>
      <c r="E101" s="413" t="s">
        <v>347</v>
      </c>
      <c r="F101" s="413"/>
      <c r="G101" s="413"/>
      <c r="H101" s="413"/>
      <c r="I101" s="413"/>
      <c r="J101" s="413"/>
      <c r="K101" s="413"/>
      <c r="L101" s="413"/>
      <c r="M101" s="413"/>
      <c r="N101" s="413"/>
    </row>
    <row r="102" spans="1:14" ht="75.75" thickBot="1" x14ac:dyDescent="0.3">
      <c r="A102" s="1291">
        <v>43025</v>
      </c>
      <c r="B102" s="904">
        <v>2481</v>
      </c>
      <c r="C102" s="67">
        <f t="shared" ref="C102" si="11">IF(B102&gt;0, (B102-B101), "")</f>
        <v>0</v>
      </c>
      <c r="D102" s="929" t="s">
        <v>85</v>
      </c>
      <c r="E102" s="413" t="s">
        <v>353</v>
      </c>
      <c r="F102" s="413"/>
      <c r="G102" s="413"/>
      <c r="H102" s="413"/>
      <c r="I102" s="413"/>
      <c r="J102" s="413"/>
      <c r="K102" s="413"/>
      <c r="L102" s="413"/>
      <c r="M102" s="413"/>
      <c r="N102" s="413"/>
    </row>
    <row r="103" spans="1:14" ht="90" customHeight="1" thickBot="1" x14ac:dyDescent="0.3">
      <c r="A103" s="1291">
        <v>43026</v>
      </c>
      <c r="B103" s="904">
        <v>2481</v>
      </c>
      <c r="C103" s="67">
        <f t="shared" ref="C103" si="12">IF(B103&gt;0, (B103-B102), "")</f>
        <v>0</v>
      </c>
      <c r="D103" s="929" t="s">
        <v>85</v>
      </c>
      <c r="E103" s="413" t="s">
        <v>359</v>
      </c>
      <c r="F103" s="413"/>
      <c r="G103" s="413"/>
      <c r="H103" s="413"/>
      <c r="I103" s="413"/>
      <c r="J103" s="413"/>
      <c r="K103" s="413"/>
      <c r="L103" s="413"/>
      <c r="M103" s="413"/>
      <c r="N103" s="413"/>
    </row>
    <row r="104" spans="1:14" ht="75.75" thickBot="1" x14ac:dyDescent="0.3">
      <c r="A104" s="1291">
        <v>43027</v>
      </c>
      <c r="B104" s="904">
        <v>2481</v>
      </c>
      <c r="C104" s="67">
        <f t="shared" ref="C104" si="13">IF(B104&gt;0, (B104-B103), "")</f>
        <v>0</v>
      </c>
      <c r="D104" s="929" t="s">
        <v>2</v>
      </c>
      <c r="E104" s="413" t="s">
        <v>392</v>
      </c>
      <c r="F104" s="413"/>
      <c r="G104" s="413"/>
      <c r="H104" s="413"/>
      <c r="I104" s="413"/>
      <c r="J104" s="413"/>
      <c r="K104" s="413"/>
      <c r="L104" s="413"/>
      <c r="M104" s="413"/>
      <c r="N104" s="413"/>
    </row>
    <row r="105" spans="1:14" ht="75.75" thickBot="1" x14ac:dyDescent="0.3">
      <c r="A105" s="1291">
        <v>43028</v>
      </c>
      <c r="B105" s="904">
        <v>2428</v>
      </c>
      <c r="C105" s="67">
        <f t="shared" ref="C105:C115" si="14">IF(B105&gt;0, (B105-B104), "")</f>
        <v>-53</v>
      </c>
      <c r="D105" s="929" t="s">
        <v>2</v>
      </c>
      <c r="E105" s="413" t="s">
        <v>398</v>
      </c>
      <c r="F105" s="413"/>
      <c r="G105" s="413"/>
      <c r="H105" s="413"/>
      <c r="I105" s="413"/>
      <c r="J105" s="413"/>
      <c r="K105" s="413"/>
      <c r="L105" s="413"/>
      <c r="M105" s="413"/>
      <c r="N105" s="413"/>
    </row>
    <row r="106" spans="1:14" ht="16.5" thickBot="1" x14ac:dyDescent="0.3">
      <c r="A106" s="1291">
        <v>43029</v>
      </c>
      <c r="B106" s="904"/>
      <c r="C106" s="67" t="str">
        <f t="shared" si="14"/>
        <v/>
      </c>
      <c r="D106" s="929"/>
      <c r="E106" s="413"/>
      <c r="F106" s="413"/>
      <c r="G106" s="413"/>
      <c r="H106" s="413"/>
      <c r="I106" s="413"/>
      <c r="J106" s="413"/>
      <c r="K106" s="413"/>
      <c r="L106" s="413"/>
      <c r="M106" s="413"/>
      <c r="N106" s="413"/>
    </row>
    <row r="107" spans="1:14" ht="16.5" thickBot="1" x14ac:dyDescent="0.3">
      <c r="A107" s="1291">
        <v>43030</v>
      </c>
      <c r="B107" s="904"/>
      <c r="C107" s="67" t="str">
        <f t="shared" si="14"/>
        <v/>
      </c>
      <c r="D107" s="929"/>
      <c r="E107" s="413"/>
      <c r="F107" s="413"/>
      <c r="G107" s="413"/>
      <c r="H107" s="413"/>
      <c r="I107" s="413"/>
      <c r="J107" s="413"/>
      <c r="K107" s="413"/>
      <c r="L107" s="413"/>
      <c r="M107" s="413"/>
      <c r="N107" s="413"/>
    </row>
    <row r="108" spans="1:14" ht="16.5" thickBot="1" x14ac:dyDescent="0.3">
      <c r="A108" s="1291">
        <v>43031</v>
      </c>
      <c r="B108" s="904">
        <v>2835</v>
      </c>
      <c r="C108" s="67">
        <f t="shared" si="14"/>
        <v>2835</v>
      </c>
      <c r="D108" s="929" t="s">
        <v>2</v>
      </c>
      <c r="E108" s="413"/>
      <c r="F108" s="413"/>
      <c r="G108" s="413"/>
      <c r="H108" s="413"/>
      <c r="I108" s="413"/>
      <c r="J108" s="413"/>
      <c r="K108" s="413"/>
      <c r="L108" s="413"/>
      <c r="M108" s="413"/>
      <c r="N108" s="413"/>
    </row>
    <row r="109" spans="1:14" ht="16.5" thickBot="1" x14ac:dyDescent="0.3">
      <c r="A109" s="1291">
        <v>43032</v>
      </c>
      <c r="B109" s="904">
        <v>3051</v>
      </c>
      <c r="C109" s="67">
        <f t="shared" si="14"/>
        <v>216</v>
      </c>
      <c r="D109" s="929" t="s">
        <v>2</v>
      </c>
      <c r="E109" s="413"/>
      <c r="F109" s="413"/>
      <c r="G109" s="413"/>
      <c r="H109" s="413"/>
      <c r="I109" s="413"/>
      <c r="J109" s="413"/>
      <c r="K109" s="413"/>
      <c r="L109" s="413"/>
      <c r="M109" s="413"/>
      <c r="N109" s="413"/>
    </row>
    <row r="110" spans="1:14" ht="16.5" thickBot="1" x14ac:dyDescent="0.3">
      <c r="A110" s="1291">
        <v>43033</v>
      </c>
      <c r="B110" s="904">
        <v>3178</v>
      </c>
      <c r="C110" s="67">
        <f t="shared" si="14"/>
        <v>127</v>
      </c>
      <c r="D110" s="929" t="s">
        <v>2</v>
      </c>
      <c r="E110" s="413"/>
      <c r="F110" s="413"/>
      <c r="G110" s="413"/>
      <c r="H110" s="413"/>
      <c r="I110" s="413"/>
      <c r="J110" s="413"/>
      <c r="K110" s="413"/>
      <c r="L110" s="413"/>
      <c r="M110" s="413"/>
      <c r="N110" s="413"/>
    </row>
    <row r="111" spans="1:14" ht="60.75" thickBot="1" x14ac:dyDescent="0.3">
      <c r="A111" s="1291">
        <v>43034</v>
      </c>
      <c r="B111" s="904">
        <v>3230</v>
      </c>
      <c r="C111" s="67">
        <f t="shared" si="14"/>
        <v>52</v>
      </c>
      <c r="D111" s="929" t="s">
        <v>85</v>
      </c>
      <c r="E111" s="413" t="s">
        <v>409</v>
      </c>
      <c r="F111" s="413"/>
      <c r="G111" s="413"/>
      <c r="H111" s="413"/>
      <c r="I111" s="413"/>
      <c r="J111" s="413"/>
      <c r="K111" s="413"/>
      <c r="L111" s="413"/>
      <c r="M111" s="413"/>
      <c r="N111" s="413"/>
    </row>
    <row r="112" spans="1:14" ht="60.75" thickBot="1" x14ac:dyDescent="0.3">
      <c r="A112" s="1291">
        <v>43035</v>
      </c>
      <c r="B112" s="904">
        <v>3230</v>
      </c>
      <c r="C112" s="67">
        <f t="shared" ref="C112" si="15">IF(B112&gt;0, (B112-B111), "")</f>
        <v>0</v>
      </c>
      <c r="D112" s="929" t="s">
        <v>85</v>
      </c>
      <c r="E112" s="413" t="s">
        <v>416</v>
      </c>
      <c r="F112" s="413"/>
      <c r="G112" s="413"/>
      <c r="H112" s="413"/>
      <c r="I112" s="413"/>
      <c r="J112" s="413"/>
      <c r="K112" s="413"/>
      <c r="L112" s="413"/>
      <c r="M112" s="413"/>
      <c r="N112" s="413"/>
    </row>
    <row r="113" spans="1:14" ht="16.5" thickBot="1" x14ac:dyDescent="0.3">
      <c r="A113" s="1291">
        <v>43036</v>
      </c>
      <c r="B113" s="904"/>
      <c r="C113" s="67" t="str">
        <f t="shared" si="14"/>
        <v/>
      </c>
      <c r="D113" s="929"/>
      <c r="E113" s="930"/>
      <c r="F113" s="413"/>
      <c r="G113" s="413"/>
      <c r="H113" s="413"/>
      <c r="I113" s="413"/>
      <c r="J113" s="413"/>
      <c r="K113" s="413"/>
      <c r="L113" s="413"/>
      <c r="M113" s="413"/>
      <c r="N113" s="413"/>
    </row>
    <row r="114" spans="1:14" ht="16.5" thickBot="1" x14ac:dyDescent="0.3">
      <c r="A114" s="1291">
        <v>43037</v>
      </c>
      <c r="B114" s="904"/>
      <c r="C114" s="67" t="str">
        <f t="shared" si="14"/>
        <v/>
      </c>
      <c r="D114" s="929"/>
      <c r="E114" s="930"/>
      <c r="F114" s="413"/>
      <c r="G114" s="413"/>
      <c r="H114" s="413"/>
      <c r="I114" s="413"/>
      <c r="J114" s="413"/>
      <c r="K114" s="413"/>
      <c r="L114" s="413"/>
      <c r="M114" s="413"/>
      <c r="N114" s="413"/>
    </row>
    <row r="115" spans="1:14" ht="60.75" thickBot="1" x14ac:dyDescent="0.3">
      <c r="A115" s="1291">
        <v>43038</v>
      </c>
      <c r="B115" s="904">
        <v>3230</v>
      </c>
      <c r="C115" s="67">
        <f t="shared" si="14"/>
        <v>3230</v>
      </c>
      <c r="D115" s="929" t="s">
        <v>85</v>
      </c>
      <c r="E115" s="413" t="s">
        <v>421</v>
      </c>
      <c r="F115" s="413"/>
      <c r="G115" s="413"/>
      <c r="H115" s="413"/>
      <c r="I115" s="413"/>
      <c r="J115" s="413"/>
      <c r="K115" s="413"/>
      <c r="L115" s="413"/>
      <c r="M115" s="413"/>
      <c r="N115" s="413"/>
    </row>
    <row r="116" spans="1:14" ht="75.75" thickBot="1" x14ac:dyDescent="0.3">
      <c r="A116" s="1291">
        <v>43039</v>
      </c>
      <c r="B116" s="904">
        <v>3230</v>
      </c>
      <c r="C116" s="67">
        <f t="shared" ref="C116" si="16">IF(B116&gt;0, (B116-B115), "")</f>
        <v>0</v>
      </c>
      <c r="D116" s="929" t="s">
        <v>85</v>
      </c>
      <c r="E116" s="413" t="s">
        <v>424</v>
      </c>
      <c r="F116" s="413"/>
      <c r="G116" s="413"/>
      <c r="H116" s="413"/>
      <c r="I116" s="413"/>
      <c r="J116" s="413"/>
      <c r="K116" s="413"/>
      <c r="L116" s="413"/>
      <c r="M116" s="413"/>
      <c r="N116" s="413"/>
    </row>
    <row r="117" spans="1:14" ht="75.75" thickBot="1" x14ac:dyDescent="0.3">
      <c r="A117" s="1291">
        <v>43040</v>
      </c>
      <c r="B117" s="904">
        <v>3230</v>
      </c>
      <c r="C117" s="67">
        <f t="shared" ref="C117" si="17">IF(B117&gt;0, (B117-B116), "")</f>
        <v>0</v>
      </c>
      <c r="D117" s="929" t="s">
        <v>85</v>
      </c>
      <c r="E117" s="413" t="s">
        <v>425</v>
      </c>
      <c r="F117" s="413"/>
      <c r="G117" s="413"/>
      <c r="H117" s="413"/>
      <c r="I117" s="413"/>
      <c r="J117" s="413"/>
      <c r="K117" s="413"/>
      <c r="L117" s="413"/>
      <c r="M117" s="413"/>
      <c r="N117" s="413"/>
    </row>
    <row r="118" spans="1:14" ht="75.75" thickBot="1" x14ac:dyDescent="0.3">
      <c r="A118" s="1291">
        <v>43041</v>
      </c>
      <c r="B118" s="904">
        <v>3230</v>
      </c>
      <c r="C118" s="67">
        <f t="shared" ref="C118" si="18">IF(B118&gt;0, (B118-B117), "")</f>
        <v>0</v>
      </c>
      <c r="D118" s="929" t="s">
        <v>85</v>
      </c>
      <c r="E118" s="413" t="s">
        <v>425</v>
      </c>
      <c r="F118" s="413"/>
      <c r="G118" s="413"/>
      <c r="H118" s="413"/>
      <c r="I118" s="413"/>
      <c r="J118" s="413"/>
      <c r="K118" s="413"/>
      <c r="L118" s="413"/>
      <c r="M118" s="413"/>
      <c r="N118" s="413"/>
    </row>
    <row r="119" spans="1:14" ht="75.75" thickBot="1" x14ac:dyDescent="0.3">
      <c r="A119" s="1291">
        <v>43042</v>
      </c>
      <c r="B119" s="904">
        <v>3230</v>
      </c>
      <c r="C119" s="67">
        <f t="shared" ref="C119" si="19">IF(B119&gt;0, (B119-B118), "")</f>
        <v>0</v>
      </c>
      <c r="D119" s="929" t="s">
        <v>85</v>
      </c>
      <c r="E119" s="413" t="s">
        <v>428</v>
      </c>
      <c r="F119" s="413"/>
      <c r="G119" s="413"/>
      <c r="H119" s="413"/>
      <c r="I119" s="413"/>
      <c r="J119" s="413"/>
      <c r="K119" s="413"/>
      <c r="L119" s="413"/>
      <c r="M119" s="413"/>
      <c r="N119" s="413"/>
    </row>
    <row r="120" spans="1:14" ht="16.5" thickBot="1" x14ac:dyDescent="0.3">
      <c r="A120" s="1291">
        <v>43043</v>
      </c>
      <c r="B120" s="904"/>
      <c r="C120" s="67"/>
      <c r="D120" s="929"/>
      <c r="E120" s="930"/>
      <c r="F120" s="413"/>
      <c r="G120" s="413"/>
      <c r="H120" s="413"/>
      <c r="I120" s="413"/>
      <c r="J120" s="413"/>
      <c r="K120" s="413"/>
      <c r="L120" s="413"/>
      <c r="M120" s="413"/>
      <c r="N120" s="413"/>
    </row>
    <row r="121" spans="1:14" ht="16.5" thickBot="1" x14ac:dyDescent="0.3">
      <c r="A121" s="1291">
        <v>43044</v>
      </c>
      <c r="B121" s="904"/>
      <c r="C121" s="67"/>
      <c r="D121" s="929"/>
      <c r="E121" s="930"/>
      <c r="F121" s="413"/>
      <c r="G121" s="413"/>
      <c r="H121" s="413"/>
      <c r="I121" s="413"/>
      <c r="J121" s="413"/>
      <c r="K121" s="413"/>
      <c r="L121" s="413"/>
      <c r="M121" s="413"/>
      <c r="N121" s="413"/>
    </row>
    <row r="122" spans="1:14" ht="75.75" thickBot="1" x14ac:dyDescent="0.3">
      <c r="A122" s="1291">
        <v>43045</v>
      </c>
      <c r="B122" s="904">
        <v>3230</v>
      </c>
      <c r="C122" s="67">
        <f t="shared" ref="C122" si="20">IF(B122&gt;0, (B122-B121), "")</f>
        <v>3230</v>
      </c>
      <c r="D122" s="929" t="s">
        <v>85</v>
      </c>
      <c r="E122" s="413" t="s">
        <v>431</v>
      </c>
      <c r="F122" s="413"/>
      <c r="G122" s="413"/>
      <c r="H122" s="413"/>
      <c r="I122" s="413"/>
      <c r="J122" s="413"/>
      <c r="K122" s="413"/>
      <c r="L122" s="413"/>
      <c r="M122" s="413"/>
      <c r="N122" s="413"/>
    </row>
    <row r="123" spans="1:14" ht="75.75" thickBot="1" x14ac:dyDescent="0.3">
      <c r="A123" s="1331">
        <v>43046</v>
      </c>
      <c r="B123" s="904">
        <v>3230</v>
      </c>
      <c r="C123" s="67">
        <f t="shared" ref="C123" si="21">IF(B123&gt;0, (B123-B122), "")</f>
        <v>0</v>
      </c>
      <c r="D123" s="929" t="s">
        <v>85</v>
      </c>
      <c r="E123" s="413" t="s">
        <v>424</v>
      </c>
      <c r="F123" s="413"/>
      <c r="G123" s="413"/>
      <c r="H123" s="413"/>
      <c r="I123" s="413"/>
      <c r="J123" s="413"/>
      <c r="K123" s="413"/>
      <c r="L123" s="413"/>
      <c r="M123" s="413"/>
      <c r="N123" s="413"/>
    </row>
    <row r="124" spans="1:14" ht="16.5" thickBot="1" x14ac:dyDescent="0.3">
      <c r="A124" s="1331">
        <v>43047</v>
      </c>
      <c r="B124" s="904"/>
      <c r="C124" s="67"/>
      <c r="D124" s="929"/>
      <c r="E124" s="930"/>
      <c r="F124" s="413"/>
      <c r="G124" s="413"/>
      <c r="H124" s="413"/>
      <c r="I124" s="413"/>
      <c r="J124" s="413"/>
      <c r="K124" s="413"/>
      <c r="L124" s="413"/>
      <c r="M124" s="413"/>
      <c r="N124" s="413"/>
    </row>
    <row r="125" spans="1:14" ht="16.5" thickBot="1" x14ac:dyDescent="0.3">
      <c r="A125" s="1331">
        <v>43048</v>
      </c>
      <c r="B125" s="904"/>
      <c r="C125" s="67"/>
      <c r="D125" s="929"/>
      <c r="E125" s="930"/>
      <c r="F125" s="413"/>
      <c r="G125" s="413"/>
      <c r="H125" s="413"/>
      <c r="I125" s="413"/>
      <c r="J125" s="413"/>
      <c r="K125" s="413"/>
      <c r="L125" s="413"/>
      <c r="M125" s="413"/>
      <c r="N125" s="413"/>
    </row>
    <row r="126" spans="1:14" ht="16.5" thickBot="1" x14ac:dyDescent="0.3">
      <c r="A126" s="1331">
        <v>43049</v>
      </c>
      <c r="B126" s="904"/>
      <c r="C126" s="67"/>
      <c r="D126" s="929"/>
      <c r="E126" s="930"/>
      <c r="F126" s="413"/>
      <c r="G126" s="413"/>
      <c r="H126" s="413"/>
      <c r="I126" s="413"/>
      <c r="J126" s="413"/>
      <c r="K126" s="413"/>
      <c r="L126" s="413"/>
      <c r="M126" s="413"/>
      <c r="N126" s="413"/>
    </row>
    <row r="127" spans="1:14" ht="16.5" thickBot="1" x14ac:dyDescent="0.3">
      <c r="A127" s="1331">
        <v>43050</v>
      </c>
      <c r="B127" s="904"/>
      <c r="C127" s="67"/>
      <c r="D127" s="929"/>
      <c r="E127" s="930"/>
      <c r="F127" s="413"/>
      <c r="G127" s="413"/>
      <c r="H127" s="413"/>
      <c r="I127" s="413"/>
      <c r="J127" s="413"/>
      <c r="K127" s="413"/>
      <c r="L127" s="413"/>
      <c r="M127" s="413"/>
      <c r="N127" s="413"/>
    </row>
    <row r="128" spans="1:14" ht="16.5" thickBot="1" x14ac:dyDescent="0.3">
      <c r="A128" s="1331">
        <v>43051</v>
      </c>
      <c r="B128" s="904"/>
      <c r="C128" s="67"/>
      <c r="D128" s="929"/>
      <c r="E128" s="930"/>
      <c r="F128" s="413"/>
      <c r="G128" s="413"/>
      <c r="H128" s="413"/>
      <c r="I128" s="413"/>
      <c r="J128" s="413"/>
      <c r="K128" s="413"/>
      <c r="L128" s="413"/>
      <c r="M128" s="413"/>
      <c r="N128" s="413"/>
    </row>
    <row r="129" spans="1:14" ht="16.5" thickBot="1" x14ac:dyDescent="0.3">
      <c r="A129" s="1331">
        <v>43052</v>
      </c>
      <c r="B129" s="904"/>
      <c r="C129" s="67"/>
      <c r="D129" s="929"/>
      <c r="E129" s="930"/>
      <c r="F129" s="413"/>
      <c r="G129" s="413"/>
      <c r="H129" s="413"/>
      <c r="I129" s="413"/>
      <c r="J129" s="413"/>
      <c r="K129" s="413"/>
      <c r="L129" s="413"/>
      <c r="M129" s="413"/>
      <c r="N129" s="413"/>
    </row>
    <row r="130" spans="1:14" ht="16.5" thickBot="1" x14ac:dyDescent="0.3">
      <c r="A130" s="1331">
        <v>43053</v>
      </c>
      <c r="B130" s="904"/>
      <c r="C130" s="67"/>
      <c r="D130" s="68"/>
      <c r="E130" s="413"/>
      <c r="F130" s="413"/>
      <c r="G130" s="413"/>
      <c r="H130" s="413"/>
      <c r="I130" s="413"/>
      <c r="J130" s="413"/>
      <c r="K130" s="413"/>
      <c r="L130" s="413"/>
      <c r="M130" s="413"/>
      <c r="N130" s="413"/>
    </row>
    <row r="131" spans="1:14" ht="16.5" thickBot="1" x14ac:dyDescent="0.3">
      <c r="A131" s="1331">
        <v>43054</v>
      </c>
      <c r="B131" s="66"/>
      <c r="C131" s="67"/>
      <c r="D131" s="68"/>
      <c r="E131" s="413"/>
      <c r="F131" s="413"/>
      <c r="G131" s="413"/>
      <c r="H131" s="413"/>
      <c r="I131" s="413"/>
      <c r="J131" s="413"/>
      <c r="K131" s="413"/>
      <c r="L131" s="413"/>
      <c r="M131" s="413"/>
      <c r="N131" s="413"/>
    </row>
    <row r="132" spans="1:14" ht="16.5" thickBot="1" x14ac:dyDescent="0.3">
      <c r="A132" s="1331">
        <v>43055</v>
      </c>
      <c r="B132" s="66"/>
      <c r="C132" s="67"/>
      <c r="D132" s="68"/>
      <c r="E132" s="413"/>
      <c r="F132" s="413"/>
      <c r="G132" s="413"/>
      <c r="H132" s="413"/>
      <c r="I132" s="413"/>
      <c r="J132" s="413"/>
      <c r="K132" s="413"/>
      <c r="L132" s="413"/>
      <c r="M132" s="413"/>
      <c r="N132" s="413"/>
    </row>
    <row r="133" spans="1:14" ht="16.5" thickBot="1" x14ac:dyDescent="0.3">
      <c r="A133" s="1331">
        <v>43056</v>
      </c>
      <c r="B133" s="66"/>
      <c r="C133" s="67"/>
      <c r="D133" s="68"/>
      <c r="E133" s="413"/>
      <c r="F133" s="413"/>
      <c r="G133" s="413"/>
      <c r="H133" s="413"/>
      <c r="I133" s="413"/>
      <c r="J133" s="413"/>
      <c r="K133" s="413"/>
      <c r="L133" s="413"/>
      <c r="M133" s="413"/>
      <c r="N133" s="413"/>
    </row>
    <row r="134" spans="1:14" ht="16.5" thickBot="1" x14ac:dyDescent="0.3">
      <c r="A134" s="1331">
        <v>43057</v>
      </c>
      <c r="B134" s="66"/>
      <c r="C134" s="67"/>
      <c r="D134" s="68"/>
      <c r="E134" s="413"/>
      <c r="F134" s="413"/>
      <c r="G134" s="413"/>
      <c r="H134" s="413"/>
      <c r="I134" s="413"/>
      <c r="J134" s="413"/>
      <c r="K134" s="413"/>
      <c r="L134" s="413"/>
      <c r="M134" s="413"/>
      <c r="N134" s="413"/>
    </row>
    <row r="135" spans="1:14" ht="16.5" thickBot="1" x14ac:dyDescent="0.3">
      <c r="A135" s="1331">
        <v>43058</v>
      </c>
      <c r="B135" s="66"/>
      <c r="C135" s="67"/>
      <c r="D135" s="68"/>
      <c r="E135" s="413"/>
      <c r="F135" s="413"/>
      <c r="G135" s="413"/>
      <c r="H135" s="413"/>
      <c r="I135" s="413"/>
      <c r="J135" s="413"/>
      <c r="K135" s="413"/>
      <c r="L135" s="413"/>
      <c r="M135" s="413"/>
      <c r="N135" s="413"/>
    </row>
    <row r="136" spans="1:14" ht="16.5" thickBot="1" x14ac:dyDescent="0.3">
      <c r="A136" s="1331">
        <v>43059</v>
      </c>
      <c r="B136" s="66"/>
      <c r="C136" s="67"/>
      <c r="D136" s="68"/>
      <c r="E136" s="413"/>
      <c r="F136" s="413"/>
      <c r="G136" s="413"/>
      <c r="H136" s="413"/>
      <c r="I136" s="413"/>
      <c r="J136" s="413"/>
      <c r="K136" s="413"/>
      <c r="L136" s="413"/>
      <c r="M136" s="413"/>
      <c r="N136" s="413"/>
    </row>
    <row r="137" spans="1:14" ht="16.5" thickBot="1" x14ac:dyDescent="0.3">
      <c r="A137" s="1331">
        <v>43060</v>
      </c>
      <c r="B137" s="66"/>
      <c r="C137" s="67"/>
      <c r="D137" s="68"/>
      <c r="E137" s="413"/>
      <c r="F137" s="413"/>
      <c r="G137" s="413"/>
      <c r="H137" s="413"/>
      <c r="I137" s="413"/>
      <c r="J137" s="413"/>
      <c r="K137" s="413"/>
      <c r="L137" s="413"/>
      <c r="M137" s="413"/>
      <c r="N137" s="413"/>
    </row>
    <row r="138" spans="1:14" ht="16.5" thickBot="1" x14ac:dyDescent="0.3">
      <c r="A138" s="1331">
        <v>43061</v>
      </c>
      <c r="B138" s="66"/>
      <c r="C138" s="67"/>
      <c r="D138" s="68"/>
      <c r="E138" s="413"/>
      <c r="F138" s="413"/>
      <c r="G138" s="413"/>
      <c r="H138" s="413"/>
      <c r="I138" s="413"/>
      <c r="J138" s="413"/>
      <c r="K138" s="413"/>
      <c r="L138" s="413"/>
      <c r="M138" s="413"/>
      <c r="N138" s="413"/>
    </row>
    <row r="139" spans="1:14" ht="16.5" thickBot="1" x14ac:dyDescent="0.3">
      <c r="A139" s="1331">
        <v>43062</v>
      </c>
      <c r="B139" s="66"/>
      <c r="C139" s="67"/>
      <c r="D139" s="68"/>
      <c r="E139" s="413"/>
      <c r="F139" s="413"/>
      <c r="G139" s="413"/>
      <c r="H139" s="413"/>
      <c r="I139" s="413"/>
      <c r="J139" s="413"/>
      <c r="K139" s="413"/>
      <c r="L139" s="413"/>
      <c r="M139" s="413"/>
      <c r="N139" s="413"/>
    </row>
    <row r="140" spans="1:14" ht="16.5" thickBot="1" x14ac:dyDescent="0.3">
      <c r="A140" s="1331">
        <v>43063</v>
      </c>
      <c r="B140" s="66"/>
      <c r="C140" s="67"/>
      <c r="D140" s="68"/>
      <c r="E140" s="413"/>
      <c r="F140" s="413"/>
      <c r="G140" s="413"/>
      <c r="H140" s="413"/>
      <c r="I140" s="413"/>
      <c r="J140" s="413"/>
      <c r="K140" s="413"/>
      <c r="L140" s="413"/>
      <c r="M140" s="413"/>
      <c r="N140" s="413"/>
    </row>
    <row r="141" spans="1:14" ht="16.5" thickBot="1" x14ac:dyDescent="0.3">
      <c r="A141" s="1331">
        <v>43064</v>
      </c>
      <c r="B141" s="66"/>
      <c r="C141" s="67"/>
      <c r="D141" s="68"/>
      <c r="E141" s="413"/>
      <c r="F141" s="413"/>
      <c r="G141" s="413"/>
      <c r="H141" s="413"/>
      <c r="I141" s="413"/>
      <c r="J141" s="413"/>
      <c r="K141" s="413"/>
      <c r="L141" s="413"/>
      <c r="M141" s="413"/>
      <c r="N141" s="413"/>
    </row>
    <row r="142" spans="1:14" ht="16.5" thickBot="1" x14ac:dyDescent="0.3">
      <c r="A142" s="1331">
        <v>43065</v>
      </c>
      <c r="B142" s="66"/>
      <c r="C142" s="67"/>
      <c r="D142" s="68"/>
      <c r="E142" s="413"/>
      <c r="F142" s="413"/>
      <c r="G142" s="413"/>
      <c r="H142" s="413"/>
      <c r="I142" s="413"/>
      <c r="J142" s="413"/>
      <c r="K142" s="413"/>
      <c r="L142" s="413"/>
      <c r="M142" s="413"/>
      <c r="N142" s="413"/>
    </row>
    <row r="143" spans="1:14" ht="16.5" thickBot="1" x14ac:dyDescent="0.3">
      <c r="A143" s="1331">
        <v>43066</v>
      </c>
      <c r="B143" s="66"/>
      <c r="C143" s="67"/>
      <c r="D143" s="68"/>
      <c r="E143" s="413"/>
      <c r="F143" s="413"/>
      <c r="G143" s="413"/>
      <c r="H143" s="413"/>
      <c r="I143" s="413"/>
      <c r="J143" s="413"/>
      <c r="K143" s="413"/>
      <c r="L143" s="413"/>
      <c r="M143" s="413"/>
      <c r="N143" s="413"/>
    </row>
    <row r="144" spans="1:14" ht="16.5" thickBot="1" x14ac:dyDescent="0.3">
      <c r="A144" s="1331">
        <v>43067</v>
      </c>
      <c r="B144" s="66"/>
      <c r="C144" s="67"/>
      <c r="D144" s="68"/>
      <c r="E144" s="413"/>
      <c r="F144" s="413"/>
      <c r="G144" s="413"/>
      <c r="H144" s="413"/>
      <c r="I144" s="413"/>
      <c r="J144" s="413"/>
      <c r="K144" s="413"/>
      <c r="L144" s="413"/>
      <c r="M144" s="413"/>
      <c r="N144" s="413"/>
    </row>
    <row r="145" spans="1:14" ht="16.5" thickBot="1" x14ac:dyDescent="0.3">
      <c r="A145" s="1331">
        <v>43068</v>
      </c>
      <c r="B145" s="66"/>
      <c r="C145" s="67"/>
      <c r="D145" s="68"/>
      <c r="E145" s="413"/>
      <c r="F145" s="413"/>
      <c r="G145" s="413"/>
      <c r="H145" s="413"/>
      <c r="I145" s="413"/>
      <c r="J145" s="413"/>
      <c r="K145" s="413"/>
      <c r="L145" s="413"/>
      <c r="M145" s="413"/>
      <c r="N145" s="413"/>
    </row>
    <row r="146" spans="1:14" ht="16.5" thickBot="1" x14ac:dyDescent="0.3">
      <c r="A146" s="1331">
        <v>43069</v>
      </c>
      <c r="B146" s="66"/>
      <c r="C146" s="67"/>
      <c r="D146" s="68"/>
      <c r="E146" s="413"/>
      <c r="F146" s="413"/>
      <c r="G146" s="413"/>
      <c r="H146" s="413"/>
      <c r="I146" s="413"/>
      <c r="J146" s="413"/>
      <c r="K146" s="413"/>
      <c r="L146" s="413"/>
      <c r="M146" s="413"/>
      <c r="N146" s="413"/>
    </row>
    <row r="147" spans="1:14" ht="16.5" thickBot="1" x14ac:dyDescent="0.3">
      <c r="A147" s="1331">
        <v>43070</v>
      </c>
      <c r="B147" s="66"/>
      <c r="C147" s="67"/>
      <c r="D147" s="68"/>
      <c r="E147" s="413"/>
      <c r="F147" s="413"/>
      <c r="G147" s="413"/>
      <c r="H147" s="413"/>
      <c r="I147" s="413"/>
      <c r="J147" s="413"/>
      <c r="K147" s="413"/>
      <c r="L147" s="413"/>
      <c r="M147" s="413"/>
      <c r="N147" s="413"/>
    </row>
    <row r="148" spans="1:14" ht="16.5" thickBot="1" x14ac:dyDescent="0.3">
      <c r="A148" s="1331">
        <v>43071</v>
      </c>
      <c r="B148" s="66"/>
      <c r="C148" s="67"/>
      <c r="D148" s="68"/>
      <c r="E148" s="413"/>
      <c r="F148" s="413"/>
      <c r="G148" s="413"/>
      <c r="H148" s="413"/>
      <c r="I148" s="413"/>
      <c r="J148" s="413"/>
      <c r="K148" s="413"/>
      <c r="L148" s="413"/>
      <c r="M148" s="413"/>
      <c r="N148" s="413"/>
    </row>
    <row r="149" spans="1:14" ht="16.5" thickBot="1" x14ac:dyDescent="0.3">
      <c r="A149" s="1331">
        <v>43072</v>
      </c>
      <c r="B149" s="66"/>
      <c r="C149" s="67"/>
      <c r="D149" s="68"/>
      <c r="E149" s="413"/>
      <c r="F149" s="413"/>
      <c r="G149" s="413"/>
      <c r="H149" s="413"/>
      <c r="I149" s="413"/>
      <c r="J149" s="413"/>
      <c r="K149" s="413"/>
      <c r="L149" s="413"/>
      <c r="M149" s="413"/>
      <c r="N149" s="413"/>
    </row>
    <row r="150" spans="1:14" ht="16.5" thickBot="1" x14ac:dyDescent="0.3">
      <c r="A150" s="1331">
        <v>43073</v>
      </c>
      <c r="B150" s="66"/>
      <c r="C150" s="67"/>
      <c r="D150" s="68"/>
      <c r="E150" s="413"/>
      <c r="F150" s="413"/>
      <c r="G150" s="413"/>
      <c r="H150" s="413"/>
      <c r="I150" s="413"/>
      <c r="J150" s="413"/>
      <c r="K150" s="413"/>
      <c r="L150" s="413"/>
      <c r="M150" s="413"/>
      <c r="N150" s="413"/>
    </row>
    <row r="151" spans="1:14" ht="16.5" thickBot="1" x14ac:dyDescent="0.3">
      <c r="A151" s="1331">
        <v>43074</v>
      </c>
      <c r="B151" s="66"/>
      <c r="C151" s="67"/>
      <c r="D151" s="68"/>
      <c r="E151" s="413"/>
      <c r="F151" s="413"/>
      <c r="G151" s="413"/>
      <c r="H151" s="413"/>
      <c r="I151" s="413"/>
      <c r="J151" s="413"/>
      <c r="K151" s="413"/>
      <c r="L151" s="413"/>
      <c r="M151" s="413"/>
      <c r="N151" s="413"/>
    </row>
    <row r="152" spans="1:14" ht="16.5" thickBot="1" x14ac:dyDescent="0.3">
      <c r="A152" s="1331">
        <v>43075</v>
      </c>
      <c r="B152" s="66"/>
      <c r="C152" s="67"/>
      <c r="D152" s="68"/>
      <c r="E152" s="413"/>
      <c r="F152" s="413"/>
      <c r="G152" s="413"/>
      <c r="H152" s="413"/>
      <c r="I152" s="413"/>
      <c r="J152" s="413"/>
      <c r="K152" s="413"/>
      <c r="L152" s="413"/>
      <c r="M152" s="413"/>
      <c r="N152" s="413"/>
    </row>
    <row r="153" spans="1:14" ht="16.5" thickBot="1" x14ac:dyDescent="0.3">
      <c r="A153" s="1331">
        <v>43076</v>
      </c>
      <c r="B153" s="66"/>
      <c r="C153" s="67"/>
      <c r="D153" s="68"/>
      <c r="E153" s="413"/>
      <c r="F153" s="413"/>
      <c r="G153" s="413"/>
      <c r="H153" s="413"/>
      <c r="I153" s="413"/>
      <c r="J153" s="413"/>
      <c r="K153" s="413"/>
      <c r="L153" s="413"/>
      <c r="M153" s="413"/>
      <c r="N153" s="413"/>
    </row>
    <row r="154" spans="1:14" ht="16.5" thickBot="1" x14ac:dyDescent="0.3">
      <c r="A154" s="1331">
        <v>43077</v>
      </c>
      <c r="B154" s="66"/>
      <c r="C154" s="67"/>
      <c r="D154" s="68"/>
      <c r="E154" s="413"/>
      <c r="F154" s="413"/>
      <c r="G154" s="413"/>
      <c r="H154" s="413"/>
      <c r="I154" s="413"/>
      <c r="J154" s="413"/>
      <c r="K154" s="413">
        <v>-52.5</v>
      </c>
      <c r="L154" s="413"/>
      <c r="M154" s="413"/>
      <c r="N154" s="413"/>
    </row>
    <row r="155" spans="1:14" ht="16.5" thickBot="1" x14ac:dyDescent="0.3">
      <c r="A155" s="1331">
        <v>43078</v>
      </c>
      <c r="B155" s="66"/>
      <c r="C155" s="67"/>
      <c r="D155" s="68"/>
      <c r="E155" s="413"/>
      <c r="F155" s="413"/>
      <c r="G155" s="413"/>
      <c r="H155" s="413"/>
      <c r="I155" s="413"/>
      <c r="J155" s="413"/>
      <c r="K155" s="413"/>
      <c r="L155" s="413"/>
      <c r="M155" s="413"/>
      <c r="N155" s="413"/>
    </row>
    <row r="156" spans="1:14" ht="16.5" thickBot="1" x14ac:dyDescent="0.3">
      <c r="A156" s="1331">
        <v>43079</v>
      </c>
      <c r="B156" s="66"/>
      <c r="C156" s="67"/>
      <c r="D156" s="68"/>
      <c r="E156" s="413"/>
      <c r="F156" s="413"/>
      <c r="G156" s="413"/>
      <c r="H156" s="413"/>
      <c r="I156" s="413"/>
      <c r="J156" s="413"/>
      <c r="K156" s="413"/>
      <c r="L156" s="413"/>
      <c r="M156" s="413"/>
      <c r="N156" s="413"/>
    </row>
    <row r="157" spans="1:14" ht="16.5" thickBot="1" x14ac:dyDescent="0.3">
      <c r="A157" s="1331">
        <v>43080</v>
      </c>
      <c r="B157" s="66"/>
      <c r="C157" s="67"/>
      <c r="D157" s="68"/>
      <c r="E157" s="413"/>
      <c r="F157" s="413"/>
      <c r="G157" s="413"/>
      <c r="H157" s="413"/>
      <c r="I157" s="413"/>
      <c r="J157" s="413"/>
      <c r="K157" s="413"/>
      <c r="L157" s="413"/>
      <c r="M157" s="413"/>
      <c r="N157" s="413"/>
    </row>
    <row r="158" spans="1:14" ht="16.5" thickBot="1" x14ac:dyDescent="0.3">
      <c r="A158" s="1331">
        <v>43081</v>
      </c>
      <c r="B158" s="66"/>
      <c r="C158" s="67"/>
      <c r="D158" s="68"/>
      <c r="E158" s="413"/>
      <c r="F158" s="413"/>
      <c r="G158" s="413"/>
      <c r="H158" s="413"/>
      <c r="I158" s="413"/>
      <c r="J158" s="413"/>
      <c r="K158" s="413"/>
      <c r="L158" s="413"/>
      <c r="M158" s="413"/>
      <c r="N158" s="413"/>
    </row>
    <row r="159" spans="1:14" ht="16.5" thickBot="1" x14ac:dyDescent="0.3">
      <c r="A159" s="1331">
        <v>43082</v>
      </c>
      <c r="B159" s="66"/>
      <c r="C159" s="67"/>
      <c r="D159" s="68"/>
      <c r="E159" s="413"/>
      <c r="F159" s="413"/>
      <c r="G159" s="413"/>
      <c r="H159" s="413"/>
      <c r="I159" s="413"/>
      <c r="J159" s="413"/>
      <c r="K159" s="413"/>
      <c r="L159" s="413"/>
      <c r="M159" s="413"/>
      <c r="N159" s="413"/>
    </row>
    <row r="160" spans="1:14" ht="16.5" thickBot="1" x14ac:dyDescent="0.3">
      <c r="A160" s="1331">
        <v>43083</v>
      </c>
      <c r="B160" s="66"/>
      <c r="C160" s="67"/>
      <c r="D160" s="68"/>
      <c r="E160" s="413"/>
      <c r="F160" s="413"/>
      <c r="G160" s="413"/>
      <c r="H160" s="413"/>
      <c r="I160" s="413"/>
      <c r="J160" s="413"/>
      <c r="K160" s="413"/>
      <c r="L160" s="413"/>
      <c r="M160" s="413"/>
      <c r="N160" s="413"/>
    </row>
    <row r="161" spans="1:14" ht="16.5" thickBot="1" x14ac:dyDescent="0.3">
      <c r="A161" s="1331">
        <v>43084</v>
      </c>
      <c r="B161" s="66"/>
      <c r="C161" s="67"/>
      <c r="D161" s="68"/>
      <c r="E161" s="413"/>
      <c r="F161" s="413"/>
      <c r="G161" s="413"/>
      <c r="H161" s="413"/>
      <c r="I161" s="413"/>
      <c r="J161" s="413"/>
      <c r="K161" s="413"/>
      <c r="L161" s="413"/>
      <c r="M161" s="413"/>
      <c r="N161" s="413"/>
    </row>
    <row r="162" spans="1:14" ht="16.5" thickBot="1" x14ac:dyDescent="0.3">
      <c r="A162" s="1331">
        <v>43085</v>
      </c>
      <c r="B162" s="66"/>
      <c r="C162" s="67"/>
      <c r="D162" s="68"/>
      <c r="E162" s="413"/>
      <c r="F162" s="413"/>
      <c r="G162" s="413"/>
      <c r="H162" s="413"/>
      <c r="I162" s="413"/>
      <c r="J162" s="413"/>
      <c r="K162" s="413"/>
      <c r="L162" s="413"/>
      <c r="M162" s="413"/>
      <c r="N162" s="413"/>
    </row>
    <row r="163" spans="1:14" ht="16.5" thickBot="1" x14ac:dyDescent="0.3">
      <c r="A163" s="1331">
        <v>43086</v>
      </c>
      <c r="B163" s="66"/>
      <c r="C163" s="67"/>
      <c r="D163" s="68"/>
      <c r="E163" s="413"/>
      <c r="F163" s="413"/>
      <c r="G163" s="413"/>
      <c r="H163" s="413"/>
      <c r="I163" s="413"/>
      <c r="J163" s="413"/>
      <c r="K163" s="413"/>
      <c r="L163" s="413"/>
      <c r="M163" s="413"/>
      <c r="N163" s="413"/>
    </row>
    <row r="164" spans="1:14" ht="16.5" thickBot="1" x14ac:dyDescent="0.3">
      <c r="A164" s="1331">
        <v>43087</v>
      </c>
      <c r="B164" s="66"/>
      <c r="C164" s="67"/>
      <c r="D164" s="68"/>
      <c r="E164" s="413"/>
      <c r="F164" s="413"/>
      <c r="G164" s="413"/>
      <c r="H164" s="413"/>
      <c r="I164" s="413"/>
      <c r="J164" s="413"/>
      <c r="K164" s="413"/>
      <c r="L164" s="413"/>
      <c r="M164" s="413"/>
      <c r="N164" s="413"/>
    </row>
    <row r="165" spans="1:14" ht="16.5" thickBot="1" x14ac:dyDescent="0.3">
      <c r="A165" s="1331">
        <v>43088</v>
      </c>
      <c r="B165" s="66"/>
      <c r="C165" s="67"/>
      <c r="D165" s="68"/>
      <c r="E165" s="413"/>
      <c r="F165" s="413"/>
      <c r="G165" s="413"/>
      <c r="H165" s="413"/>
      <c r="I165" s="413"/>
      <c r="J165" s="413"/>
      <c r="K165" s="413"/>
      <c r="L165" s="413"/>
      <c r="M165" s="413"/>
      <c r="N165" s="413"/>
    </row>
    <row r="166" spans="1:14" ht="16.5" thickBot="1" x14ac:dyDescent="0.3">
      <c r="A166" s="1331">
        <v>43089</v>
      </c>
      <c r="B166" s="66"/>
      <c r="C166" s="67"/>
      <c r="D166" s="68"/>
      <c r="E166" s="413"/>
      <c r="F166" s="413"/>
      <c r="G166" s="413"/>
      <c r="H166" s="413"/>
      <c r="I166" s="413"/>
      <c r="J166" s="413"/>
      <c r="K166" s="413"/>
      <c r="L166" s="413"/>
      <c r="M166" s="413"/>
      <c r="N166" s="413"/>
    </row>
    <row r="167" spans="1:14" ht="16.5" thickBot="1" x14ac:dyDescent="0.3">
      <c r="A167" s="1331">
        <v>43090</v>
      </c>
      <c r="B167" s="66"/>
      <c r="C167" s="67"/>
      <c r="D167" s="68"/>
      <c r="E167" s="413"/>
      <c r="F167" s="413"/>
      <c r="G167" s="413"/>
      <c r="H167" s="413"/>
      <c r="I167" s="413"/>
      <c r="J167" s="413"/>
      <c r="K167" s="413"/>
      <c r="L167" s="413"/>
      <c r="M167" s="413"/>
      <c r="N167" s="413"/>
    </row>
    <row r="168" spans="1:14" ht="16.5" thickBot="1" x14ac:dyDescent="0.3">
      <c r="A168" s="1331">
        <v>43091</v>
      </c>
      <c r="B168" s="66"/>
      <c r="C168" s="67"/>
      <c r="D168" s="68"/>
      <c r="E168" s="413"/>
      <c r="F168" s="413"/>
      <c r="G168" s="413"/>
      <c r="H168" s="413"/>
      <c r="I168" s="413"/>
      <c r="J168" s="413"/>
      <c r="K168" s="413"/>
      <c r="L168" s="413"/>
      <c r="M168" s="413"/>
      <c r="N168" s="413"/>
    </row>
    <row r="169" spans="1:14" ht="16.5" thickBot="1" x14ac:dyDescent="0.3">
      <c r="A169" s="1331">
        <v>43092</v>
      </c>
      <c r="B169" s="66"/>
      <c r="C169" s="67"/>
      <c r="D169" s="68"/>
      <c r="E169" s="413"/>
      <c r="F169" s="413"/>
      <c r="G169" s="413"/>
      <c r="H169" s="413"/>
      <c r="I169" s="413"/>
      <c r="J169" s="413"/>
      <c r="K169" s="413"/>
      <c r="L169" s="413"/>
      <c r="M169" s="413"/>
      <c r="N169" s="413"/>
    </row>
    <row r="170" spans="1:14" ht="16.5" thickBot="1" x14ac:dyDescent="0.3">
      <c r="A170" s="1331">
        <v>43093</v>
      </c>
      <c r="B170" s="66"/>
      <c r="C170" s="67"/>
      <c r="D170" s="68"/>
      <c r="E170" s="413"/>
      <c r="F170" s="413"/>
      <c r="G170" s="413"/>
      <c r="H170" s="413"/>
      <c r="I170" s="413"/>
      <c r="J170" s="413"/>
      <c r="K170" s="413"/>
      <c r="L170" s="413"/>
      <c r="M170" s="413"/>
      <c r="N170" s="413"/>
    </row>
    <row r="171" spans="1:14" ht="16.5" thickBot="1" x14ac:dyDescent="0.3">
      <c r="A171" s="1331">
        <v>43094</v>
      </c>
      <c r="B171" s="66"/>
      <c r="C171" s="67"/>
      <c r="D171" s="68"/>
      <c r="E171" s="413"/>
      <c r="F171" s="413"/>
      <c r="G171" s="413"/>
      <c r="H171" s="413"/>
      <c r="I171" s="413"/>
      <c r="J171" s="413"/>
      <c r="K171" s="413"/>
      <c r="L171" s="413"/>
      <c r="M171" s="413"/>
      <c r="N171" s="413"/>
    </row>
    <row r="172" spans="1:14" ht="16.5" thickBot="1" x14ac:dyDescent="0.3">
      <c r="A172" s="1331">
        <v>43095</v>
      </c>
      <c r="B172" s="66"/>
      <c r="C172" s="67"/>
      <c r="D172" s="68"/>
      <c r="E172" s="413"/>
      <c r="F172" s="413"/>
      <c r="G172" s="413"/>
      <c r="H172" s="413"/>
      <c r="I172" s="413"/>
      <c r="J172" s="413"/>
      <c r="K172" s="413"/>
      <c r="L172" s="413"/>
      <c r="M172" s="413"/>
      <c r="N172" s="413"/>
    </row>
    <row r="173" spans="1:14" ht="16.5" thickBot="1" x14ac:dyDescent="0.3">
      <c r="A173" s="1331">
        <v>43096</v>
      </c>
      <c r="B173" s="66"/>
      <c r="C173" s="67"/>
      <c r="D173" s="68"/>
      <c r="E173" s="413"/>
      <c r="F173" s="413"/>
      <c r="G173" s="413"/>
      <c r="H173" s="413"/>
      <c r="I173" s="413"/>
      <c r="J173" s="413"/>
      <c r="K173" s="413"/>
      <c r="L173" s="413"/>
      <c r="M173" s="413"/>
      <c r="N173" s="413"/>
    </row>
    <row r="174" spans="1:14" ht="16.5" thickBot="1" x14ac:dyDescent="0.3">
      <c r="A174" s="1331">
        <v>43097</v>
      </c>
      <c r="B174" s="66"/>
      <c r="C174" s="67"/>
      <c r="D174" s="68"/>
      <c r="E174" s="413"/>
      <c r="F174" s="413"/>
      <c r="G174" s="413"/>
      <c r="H174" s="413"/>
      <c r="I174" s="413"/>
      <c r="J174" s="413"/>
      <c r="K174" s="413"/>
      <c r="L174" s="413"/>
      <c r="M174" s="413"/>
      <c r="N174" s="413"/>
    </row>
    <row r="175" spans="1:14" ht="16.5" thickBot="1" x14ac:dyDescent="0.3">
      <c r="A175" s="1331">
        <v>43098</v>
      </c>
      <c r="B175" s="66"/>
      <c r="C175" s="67"/>
      <c r="D175" s="68"/>
      <c r="E175" s="413"/>
      <c r="F175" s="413"/>
      <c r="G175" s="413"/>
      <c r="H175" s="413"/>
      <c r="I175" s="413"/>
      <c r="J175" s="413"/>
      <c r="K175" s="413"/>
      <c r="L175" s="413"/>
      <c r="M175" s="413"/>
      <c r="N175" s="413"/>
    </row>
    <row r="176" spans="1:14" ht="16.5" thickBot="1" x14ac:dyDescent="0.3">
      <c r="A176" s="1331">
        <v>43099</v>
      </c>
      <c r="B176" s="66"/>
      <c r="C176" s="67"/>
      <c r="D176" s="68"/>
      <c r="E176" s="413"/>
      <c r="F176" s="413"/>
      <c r="G176" s="413"/>
      <c r="H176" s="413"/>
      <c r="I176" s="413"/>
      <c r="J176" s="413"/>
      <c r="K176" s="413"/>
      <c r="L176" s="413"/>
      <c r="M176" s="413"/>
      <c r="N176" s="413"/>
    </row>
    <row r="177" spans="1:14" ht="16.5" thickBot="1" x14ac:dyDescent="0.3">
      <c r="A177" s="1331">
        <v>43100</v>
      </c>
      <c r="B177" s="66"/>
      <c r="C177" s="67"/>
      <c r="D177" s="68"/>
      <c r="E177" s="413"/>
      <c r="F177" s="413"/>
      <c r="G177" s="413"/>
      <c r="H177" s="413"/>
      <c r="I177" s="413"/>
      <c r="J177" s="413"/>
      <c r="K177" s="413"/>
      <c r="L177" s="413"/>
      <c r="M177" s="413"/>
      <c r="N177" s="413"/>
    </row>
    <row r="178" spans="1:14" ht="16.5" thickBot="1" x14ac:dyDescent="0.3">
      <c r="A178" s="1331">
        <v>43101</v>
      </c>
      <c r="B178" s="66"/>
      <c r="C178" s="67"/>
      <c r="D178" s="68"/>
      <c r="E178" s="413"/>
      <c r="F178" s="413"/>
      <c r="G178" s="413"/>
      <c r="H178" s="413"/>
      <c r="I178" s="413"/>
      <c r="J178" s="413"/>
      <c r="K178" s="413"/>
      <c r="L178" s="413"/>
      <c r="M178" s="413"/>
      <c r="N178" s="413"/>
    </row>
    <row r="179" spans="1:14" ht="16.5" thickBot="1" x14ac:dyDescent="0.3">
      <c r="A179" s="1331">
        <v>43102</v>
      </c>
      <c r="B179" s="66"/>
      <c r="C179" s="67"/>
      <c r="D179" s="68"/>
      <c r="E179" s="413"/>
      <c r="F179" s="413"/>
      <c r="G179" s="413"/>
      <c r="H179" s="413"/>
      <c r="I179" s="413"/>
      <c r="J179" s="413"/>
      <c r="K179" s="413"/>
      <c r="L179" s="413"/>
      <c r="M179" s="413"/>
      <c r="N179" s="413"/>
    </row>
    <row r="180" spans="1:14" ht="16.5" thickBot="1" x14ac:dyDescent="0.3">
      <c r="A180" s="1331">
        <v>43103</v>
      </c>
      <c r="B180" s="66"/>
      <c r="C180" s="67"/>
      <c r="D180" s="68"/>
      <c r="E180" s="413"/>
      <c r="F180" s="413"/>
      <c r="G180" s="413"/>
      <c r="H180" s="413"/>
      <c r="I180" s="413"/>
      <c r="J180" s="413"/>
      <c r="K180" s="413"/>
      <c r="L180" s="413"/>
      <c r="M180" s="413"/>
      <c r="N180" s="413"/>
    </row>
    <row r="181" spans="1:14" ht="16.5" thickBot="1" x14ac:dyDescent="0.3">
      <c r="A181" s="1331">
        <v>43104</v>
      </c>
      <c r="B181" s="66"/>
      <c r="C181" s="67"/>
      <c r="D181" s="68"/>
      <c r="E181" s="413"/>
      <c r="F181" s="413"/>
      <c r="G181" s="413"/>
      <c r="H181" s="413"/>
      <c r="I181" s="413"/>
      <c r="J181" s="413"/>
      <c r="K181" s="413"/>
      <c r="L181" s="413"/>
      <c r="M181" s="413"/>
      <c r="N181" s="413"/>
    </row>
    <row r="182" spans="1:14" ht="16.5" thickBot="1" x14ac:dyDescent="0.3">
      <c r="A182" s="1331">
        <v>43105</v>
      </c>
      <c r="B182" s="66"/>
      <c r="C182" s="67"/>
      <c r="D182" s="68"/>
      <c r="E182" s="413"/>
      <c r="F182" s="413"/>
      <c r="G182" s="413"/>
      <c r="H182" s="413"/>
      <c r="I182" s="413"/>
      <c r="J182" s="413"/>
      <c r="K182" s="413"/>
      <c r="L182" s="413"/>
      <c r="M182" s="413"/>
      <c r="N182" s="413"/>
    </row>
    <row r="183" spans="1:14" ht="16.5" thickBot="1" x14ac:dyDescent="0.3">
      <c r="A183" s="1331">
        <v>43106</v>
      </c>
      <c r="B183" s="66"/>
      <c r="C183" s="67"/>
      <c r="D183" s="68"/>
      <c r="E183" s="413"/>
      <c r="F183" s="413"/>
      <c r="G183" s="413"/>
      <c r="H183" s="413"/>
      <c r="I183" s="413"/>
      <c r="J183" s="413"/>
      <c r="K183" s="413"/>
      <c r="L183" s="413"/>
      <c r="M183" s="413"/>
      <c r="N183" s="413"/>
    </row>
    <row r="184" spans="1:14" ht="16.5" thickBot="1" x14ac:dyDescent="0.3">
      <c r="A184" s="1331">
        <v>43107</v>
      </c>
      <c r="B184" s="66"/>
      <c r="C184" s="67"/>
      <c r="D184" s="68"/>
      <c r="E184" s="413"/>
      <c r="F184" s="413"/>
      <c r="G184" s="413"/>
      <c r="H184" s="413"/>
      <c r="I184" s="413"/>
      <c r="J184" s="413"/>
      <c r="K184" s="413"/>
      <c r="L184" s="413"/>
      <c r="M184" s="413"/>
      <c r="N184" s="413"/>
    </row>
    <row r="185" spans="1:14" ht="16.5" thickBot="1" x14ac:dyDescent="0.3">
      <c r="A185" s="1331">
        <v>43108</v>
      </c>
      <c r="B185" s="66"/>
      <c r="C185" s="67"/>
      <c r="D185" s="68"/>
      <c r="E185" s="413"/>
      <c r="F185" s="413"/>
      <c r="G185" s="413"/>
      <c r="H185" s="413"/>
      <c r="I185" s="413"/>
      <c r="J185" s="413"/>
      <c r="K185" s="413"/>
      <c r="L185" s="413"/>
      <c r="M185" s="413"/>
      <c r="N185" s="413"/>
    </row>
    <row r="186" spans="1:14" ht="16.5" thickBot="1" x14ac:dyDescent="0.3">
      <c r="A186" s="1331">
        <v>43109</v>
      </c>
      <c r="B186" s="66"/>
      <c r="C186" s="67"/>
      <c r="D186" s="68"/>
      <c r="E186" s="413"/>
      <c r="F186" s="413"/>
      <c r="G186" s="413"/>
      <c r="H186" s="413"/>
      <c r="I186" s="413"/>
      <c r="J186" s="413"/>
      <c r="K186" s="413"/>
      <c r="L186" s="413"/>
      <c r="M186" s="413"/>
      <c r="N186" s="413"/>
    </row>
    <row r="187" spans="1:14" ht="16.5" thickBot="1" x14ac:dyDescent="0.3">
      <c r="A187" s="1331">
        <v>43110</v>
      </c>
      <c r="B187" s="66"/>
      <c r="C187" s="67"/>
      <c r="D187" s="68"/>
      <c r="E187" s="413"/>
      <c r="F187" s="413"/>
      <c r="G187" s="413"/>
      <c r="H187" s="413"/>
      <c r="I187" s="413"/>
      <c r="J187" s="413"/>
      <c r="K187" s="413"/>
      <c r="L187" s="413"/>
      <c r="M187" s="413"/>
      <c r="N187" s="413"/>
    </row>
    <row r="188" spans="1:14" ht="16.5" thickBot="1" x14ac:dyDescent="0.3">
      <c r="A188" s="1331">
        <v>43111</v>
      </c>
      <c r="B188" s="66"/>
      <c r="C188" s="67"/>
      <c r="D188" s="68"/>
      <c r="E188" s="413"/>
      <c r="F188" s="413"/>
      <c r="G188" s="413"/>
      <c r="H188" s="413"/>
      <c r="I188" s="413"/>
      <c r="J188" s="413"/>
      <c r="K188" s="413"/>
      <c r="L188" s="413"/>
      <c r="M188" s="413"/>
      <c r="N188" s="413"/>
    </row>
    <row r="189" spans="1:14" ht="16.5" thickBot="1" x14ac:dyDescent="0.3">
      <c r="A189" s="1331">
        <v>43112</v>
      </c>
      <c r="B189" s="66"/>
      <c r="C189" s="67"/>
      <c r="D189" s="68"/>
      <c r="E189" s="413"/>
      <c r="F189" s="413"/>
      <c r="G189" s="413"/>
      <c r="H189" s="413"/>
      <c r="I189" s="413"/>
      <c r="J189" s="413"/>
      <c r="K189" s="413"/>
      <c r="L189" s="413"/>
      <c r="M189" s="413"/>
      <c r="N189" s="413"/>
    </row>
    <row r="190" spans="1:14" ht="16.5" thickBot="1" x14ac:dyDescent="0.3">
      <c r="A190" s="1145"/>
      <c r="B190" s="66"/>
      <c r="C190" s="67"/>
      <c r="D190" s="68"/>
      <c r="E190" s="413"/>
      <c r="F190" s="413"/>
      <c r="G190" s="413"/>
      <c r="H190" s="413"/>
      <c r="I190" s="413"/>
      <c r="J190" s="413"/>
      <c r="K190" s="413"/>
      <c r="L190" s="413"/>
      <c r="M190" s="413"/>
      <c r="N190" s="413"/>
    </row>
    <row r="191" spans="1:14" ht="16.5" thickBot="1" x14ac:dyDescent="0.3">
      <c r="A191" s="1145"/>
      <c r="B191" s="66"/>
      <c r="C191" s="67"/>
      <c r="D191" s="68"/>
      <c r="E191" s="413"/>
      <c r="F191" s="413"/>
      <c r="G191" s="413"/>
      <c r="H191" s="413"/>
      <c r="I191" s="413"/>
      <c r="J191" s="413"/>
      <c r="K191" s="413"/>
      <c r="L191" s="413"/>
      <c r="M191" s="413"/>
      <c r="N191" s="413"/>
    </row>
    <row r="192" spans="1:14" ht="16.5" thickBot="1" x14ac:dyDescent="0.3">
      <c r="A192" s="1145"/>
      <c r="B192" s="66"/>
      <c r="C192" s="67"/>
      <c r="D192" s="68"/>
      <c r="E192" s="413"/>
      <c r="F192" s="413"/>
      <c r="G192" s="413"/>
      <c r="H192" s="413"/>
      <c r="I192" s="413"/>
      <c r="J192" s="413"/>
      <c r="K192" s="413"/>
      <c r="L192" s="413"/>
      <c r="M192" s="413"/>
      <c r="N192" s="413"/>
    </row>
    <row r="193" spans="1:14" ht="16.5" thickBot="1" x14ac:dyDescent="0.3">
      <c r="A193" s="1145"/>
      <c r="B193" s="66"/>
      <c r="C193" s="67"/>
      <c r="D193" s="68"/>
      <c r="E193" s="413"/>
      <c r="F193" s="413"/>
      <c r="G193" s="413"/>
      <c r="H193" s="413"/>
      <c r="I193" s="413"/>
      <c r="J193" s="413"/>
      <c r="K193" s="413"/>
      <c r="L193" s="413"/>
      <c r="M193" s="413"/>
      <c r="N193" s="413"/>
    </row>
    <row r="194" spans="1:14" ht="16.5" thickBot="1" x14ac:dyDescent="0.3">
      <c r="A194" s="1145"/>
      <c r="B194" s="66"/>
      <c r="C194" s="67"/>
      <c r="D194" s="68"/>
      <c r="E194" s="413"/>
      <c r="F194" s="413"/>
      <c r="G194" s="413"/>
      <c r="H194" s="413"/>
      <c r="I194" s="413"/>
      <c r="J194" s="413"/>
      <c r="K194" s="413"/>
      <c r="L194" s="413"/>
      <c r="M194" s="413"/>
      <c r="N194" s="413"/>
    </row>
    <row r="195" spans="1:14" ht="16.5" thickBot="1" x14ac:dyDescent="0.3">
      <c r="A195" s="1145"/>
      <c r="B195" s="66"/>
      <c r="C195" s="67"/>
      <c r="D195" s="68"/>
      <c r="E195" s="413"/>
      <c r="F195" s="413"/>
      <c r="G195" s="413"/>
      <c r="H195" s="413"/>
      <c r="I195" s="413"/>
      <c r="J195" s="413"/>
      <c r="K195" s="413"/>
      <c r="L195" s="413"/>
      <c r="M195" s="413"/>
      <c r="N195" s="413"/>
    </row>
    <row r="196" spans="1:14" ht="16.5" thickBot="1" x14ac:dyDescent="0.3">
      <c r="A196" s="1145"/>
      <c r="B196" s="66"/>
      <c r="C196" s="67"/>
      <c r="D196" s="68"/>
      <c r="E196" s="413"/>
      <c r="F196" s="413"/>
      <c r="G196" s="413"/>
      <c r="H196" s="413"/>
      <c r="I196" s="413"/>
      <c r="J196" s="413"/>
      <c r="K196" s="413"/>
      <c r="L196" s="413"/>
      <c r="M196" s="413"/>
      <c r="N196" s="413"/>
    </row>
    <row r="197" spans="1:14" ht="16.5" thickBot="1" x14ac:dyDescent="0.3">
      <c r="A197" s="1145"/>
      <c r="B197" s="66"/>
      <c r="C197" s="67"/>
      <c r="D197" s="68"/>
      <c r="E197" s="413"/>
      <c r="F197" s="413"/>
      <c r="G197" s="413"/>
      <c r="H197" s="413"/>
      <c r="I197" s="413"/>
      <c r="J197" s="413"/>
      <c r="K197" s="413"/>
      <c r="L197" s="413"/>
      <c r="M197" s="413"/>
      <c r="N197" s="413"/>
    </row>
    <row r="198" spans="1:14" ht="16.5" thickBot="1" x14ac:dyDescent="0.3">
      <c r="A198" s="1145"/>
      <c r="B198" s="66"/>
      <c r="C198" s="67"/>
      <c r="D198" s="68"/>
      <c r="E198" s="413"/>
      <c r="F198" s="413"/>
      <c r="G198" s="413"/>
      <c r="H198" s="413"/>
      <c r="I198" s="413"/>
      <c r="J198" s="413"/>
      <c r="K198" s="413"/>
      <c r="L198" s="413"/>
      <c r="M198" s="413"/>
      <c r="N198" s="413"/>
    </row>
    <row r="199" spans="1:14" ht="16.5" thickBot="1" x14ac:dyDescent="0.3">
      <c r="A199" s="1145"/>
      <c r="B199" s="66"/>
      <c r="C199" s="67"/>
      <c r="D199" s="68"/>
      <c r="E199" s="413"/>
      <c r="F199" s="413"/>
      <c r="G199" s="413"/>
      <c r="H199" s="413"/>
      <c r="I199" s="413"/>
      <c r="J199" s="413"/>
      <c r="K199" s="413"/>
      <c r="L199" s="413"/>
      <c r="M199" s="413"/>
      <c r="N199" s="413"/>
    </row>
    <row r="200" spans="1:14" ht="16.5" thickBot="1" x14ac:dyDescent="0.3">
      <c r="A200" s="1145"/>
      <c r="B200" s="66"/>
      <c r="C200" s="67"/>
      <c r="D200" s="68"/>
      <c r="E200" s="413"/>
      <c r="F200" s="413"/>
      <c r="G200" s="413"/>
      <c r="H200" s="413"/>
      <c r="I200" s="413"/>
      <c r="J200" s="413"/>
      <c r="K200" s="413"/>
      <c r="L200" s="413"/>
      <c r="M200" s="413"/>
      <c r="N200" s="413"/>
    </row>
    <row r="201" spans="1:14" ht="16.5" thickBot="1" x14ac:dyDescent="0.3">
      <c r="A201" s="1145"/>
      <c r="B201" s="66"/>
      <c r="C201" s="67"/>
      <c r="D201" s="68"/>
      <c r="E201" s="413"/>
      <c r="F201" s="413"/>
      <c r="G201" s="413"/>
      <c r="H201" s="413"/>
      <c r="I201" s="413"/>
      <c r="J201" s="413"/>
      <c r="K201" s="413"/>
      <c r="L201" s="413"/>
      <c r="M201" s="413"/>
      <c r="N201" s="413"/>
    </row>
    <row r="202" spans="1:14" ht="16.5" thickBot="1" x14ac:dyDescent="0.3">
      <c r="A202" s="1145"/>
      <c r="B202" s="66"/>
      <c r="C202" s="67"/>
      <c r="D202" s="68"/>
      <c r="E202" s="413"/>
      <c r="F202" s="413"/>
      <c r="G202" s="413"/>
      <c r="H202" s="413"/>
      <c r="I202" s="413"/>
      <c r="J202" s="413"/>
      <c r="K202" s="413"/>
      <c r="L202" s="413"/>
      <c r="M202" s="413"/>
      <c r="N202" s="413"/>
    </row>
    <row r="203" spans="1:14" ht="16.5" thickBot="1" x14ac:dyDescent="0.3">
      <c r="A203" s="1145"/>
      <c r="B203" s="66"/>
      <c r="C203" s="67"/>
      <c r="D203" s="68"/>
      <c r="E203" s="413"/>
      <c r="F203" s="413"/>
      <c r="G203" s="413"/>
      <c r="H203" s="413"/>
      <c r="I203" s="413"/>
      <c r="J203" s="413"/>
      <c r="K203" s="413"/>
      <c r="L203" s="413"/>
      <c r="M203" s="413"/>
      <c r="N203" s="413"/>
    </row>
    <row r="204" spans="1:14" ht="16.5" thickBot="1" x14ac:dyDescent="0.3">
      <c r="A204" s="1145"/>
      <c r="B204" s="66"/>
      <c r="C204" s="67"/>
      <c r="D204" s="68"/>
      <c r="E204" s="413"/>
      <c r="F204" s="413"/>
      <c r="G204" s="413"/>
      <c r="H204" s="413"/>
      <c r="I204" s="413"/>
      <c r="J204" s="413"/>
      <c r="K204" s="413"/>
      <c r="L204" s="413"/>
      <c r="M204" s="413"/>
      <c r="N204" s="413"/>
    </row>
    <row r="205" spans="1:14" ht="16.5" thickBot="1" x14ac:dyDescent="0.3">
      <c r="A205" s="1145"/>
      <c r="B205" s="66"/>
      <c r="C205" s="67"/>
      <c r="D205" s="68"/>
      <c r="E205" s="413"/>
      <c r="F205" s="413"/>
      <c r="G205" s="413"/>
      <c r="H205" s="413"/>
      <c r="I205" s="413"/>
      <c r="J205" s="413"/>
      <c r="K205" s="413"/>
      <c r="L205" s="413"/>
      <c r="M205" s="413"/>
      <c r="N205" s="413"/>
    </row>
    <row r="206" spans="1:14" ht="16.5" thickBot="1" x14ac:dyDescent="0.3">
      <c r="A206" s="1145"/>
      <c r="B206" s="66"/>
      <c r="C206" s="67"/>
      <c r="D206" s="68"/>
      <c r="E206" s="413"/>
      <c r="F206" s="413"/>
      <c r="G206" s="413"/>
      <c r="H206" s="413"/>
      <c r="I206" s="413"/>
      <c r="J206" s="413"/>
      <c r="K206" s="413"/>
      <c r="L206" s="413"/>
      <c r="M206" s="413"/>
      <c r="N206" s="413"/>
    </row>
    <row r="207" spans="1:14" ht="16.5" thickBot="1" x14ac:dyDescent="0.3">
      <c r="A207" s="1145"/>
      <c r="B207" s="66"/>
      <c r="C207" s="67"/>
      <c r="D207" s="68"/>
      <c r="E207" s="413"/>
      <c r="F207" s="413"/>
      <c r="G207" s="413"/>
      <c r="H207" s="413"/>
      <c r="I207" s="413"/>
      <c r="J207" s="413"/>
      <c r="K207" s="413"/>
      <c r="L207" s="413"/>
      <c r="M207" s="413"/>
      <c r="N207" s="413"/>
    </row>
    <row r="208" spans="1:14" ht="16.5" thickBot="1" x14ac:dyDescent="0.3">
      <c r="A208" s="1145"/>
      <c r="B208" s="66"/>
      <c r="C208" s="67"/>
      <c r="D208" s="68"/>
      <c r="E208" s="413"/>
      <c r="F208" s="413"/>
      <c r="G208" s="413"/>
      <c r="H208" s="413"/>
      <c r="I208" s="413"/>
      <c r="J208" s="413"/>
      <c r="K208" s="413"/>
      <c r="L208" s="413"/>
      <c r="M208" s="413"/>
      <c r="N208" s="413"/>
    </row>
    <row r="209" spans="1:14" ht="16.5" thickBot="1" x14ac:dyDescent="0.3">
      <c r="A209" s="1145"/>
      <c r="B209" s="66"/>
      <c r="C209" s="67"/>
      <c r="D209" s="68"/>
      <c r="E209" s="413"/>
      <c r="F209" s="413"/>
      <c r="G209" s="413"/>
      <c r="H209" s="413"/>
      <c r="I209" s="413"/>
      <c r="J209" s="413"/>
      <c r="K209" s="413"/>
      <c r="L209" s="413"/>
      <c r="M209" s="413"/>
      <c r="N209" s="413"/>
    </row>
    <row r="210" spans="1:14" ht="16.5" thickBot="1" x14ac:dyDescent="0.3">
      <c r="A210" s="1145"/>
      <c r="B210" s="66"/>
      <c r="C210" s="67"/>
      <c r="D210" s="68"/>
      <c r="E210" s="413"/>
      <c r="F210" s="413"/>
      <c r="G210" s="413"/>
      <c r="H210" s="413"/>
      <c r="I210" s="413"/>
      <c r="J210" s="413"/>
      <c r="K210" s="413"/>
      <c r="L210" s="413"/>
      <c r="M210" s="413"/>
      <c r="N210" s="413"/>
    </row>
    <row r="211" spans="1:14" ht="16.5" thickBot="1" x14ac:dyDescent="0.3">
      <c r="A211" s="1145"/>
      <c r="B211" s="66"/>
      <c r="C211" s="67"/>
      <c r="D211" s="68"/>
      <c r="E211" s="413"/>
      <c r="F211" s="413"/>
      <c r="G211" s="413"/>
      <c r="H211" s="413"/>
      <c r="I211" s="413"/>
      <c r="J211" s="413"/>
      <c r="K211" s="413"/>
      <c r="L211" s="413"/>
      <c r="M211" s="413"/>
      <c r="N211" s="413"/>
    </row>
    <row r="212" spans="1:14" ht="16.5" thickBot="1" x14ac:dyDescent="0.3">
      <c r="A212" s="1145"/>
      <c r="B212" s="66"/>
      <c r="C212" s="67"/>
      <c r="D212" s="68"/>
      <c r="E212" s="413"/>
      <c r="F212" s="413"/>
      <c r="G212" s="413"/>
      <c r="H212" s="413"/>
      <c r="I212" s="413"/>
      <c r="J212" s="413"/>
      <c r="K212" s="413"/>
      <c r="L212" s="413"/>
      <c r="M212" s="413"/>
      <c r="N212" s="413"/>
    </row>
    <row r="213" spans="1:14" ht="16.5" thickBot="1" x14ac:dyDescent="0.3">
      <c r="A213" s="1145"/>
      <c r="B213" s="66"/>
      <c r="C213" s="67"/>
      <c r="D213" s="68"/>
      <c r="E213" s="413"/>
      <c r="F213" s="413"/>
      <c r="G213" s="413"/>
      <c r="H213" s="413"/>
      <c r="I213" s="413"/>
      <c r="J213" s="413"/>
      <c r="K213" s="413"/>
      <c r="L213" s="413"/>
      <c r="M213" s="413"/>
      <c r="N213" s="413"/>
    </row>
    <row r="214" spans="1:14" ht="16.5" thickBot="1" x14ac:dyDescent="0.3">
      <c r="A214" s="1145"/>
      <c r="B214" s="66"/>
      <c r="C214" s="67"/>
      <c r="D214" s="68"/>
      <c r="E214" s="413"/>
      <c r="F214" s="413"/>
      <c r="G214" s="413"/>
      <c r="H214" s="413"/>
      <c r="I214" s="413"/>
      <c r="J214" s="413"/>
      <c r="K214" s="413"/>
      <c r="L214" s="413"/>
      <c r="M214" s="413"/>
      <c r="N214" s="413"/>
    </row>
    <row r="215" spans="1:14" ht="16.5" thickBot="1" x14ac:dyDescent="0.3">
      <c r="A215" s="1145"/>
      <c r="B215" s="66"/>
      <c r="C215" s="67"/>
      <c r="D215" s="68"/>
      <c r="E215" s="413"/>
      <c r="F215" s="413"/>
      <c r="G215" s="413"/>
      <c r="H215" s="413"/>
      <c r="I215" s="413"/>
      <c r="J215" s="413"/>
      <c r="K215" s="413"/>
      <c r="L215" s="413"/>
      <c r="M215" s="413"/>
      <c r="N215" s="413"/>
    </row>
    <row r="216" spans="1:14" ht="16.5" thickBot="1" x14ac:dyDescent="0.3">
      <c r="A216" s="1145"/>
      <c r="B216" s="66"/>
      <c r="C216" s="67"/>
      <c r="D216" s="68"/>
      <c r="E216" s="413"/>
      <c r="F216" s="413"/>
      <c r="G216" s="413"/>
      <c r="H216" s="413"/>
      <c r="I216" s="413"/>
      <c r="J216" s="413"/>
      <c r="K216" s="413"/>
      <c r="L216" s="413"/>
      <c r="M216" s="413"/>
      <c r="N216" s="413"/>
    </row>
    <row r="217" spans="1:14" ht="16.5" thickBot="1" x14ac:dyDescent="0.3">
      <c r="A217" s="1145"/>
      <c r="B217" s="66"/>
      <c r="C217" s="67"/>
      <c r="D217" s="68"/>
      <c r="E217" s="413"/>
      <c r="F217" s="413"/>
      <c r="G217" s="413"/>
      <c r="H217" s="413"/>
      <c r="I217" s="413"/>
      <c r="J217" s="413"/>
      <c r="K217" s="413"/>
      <c r="L217" s="413"/>
      <c r="M217" s="413"/>
      <c r="N217" s="413"/>
    </row>
    <row r="218" spans="1:14" ht="16.5" thickBot="1" x14ac:dyDescent="0.3">
      <c r="A218" s="1145"/>
      <c r="B218" s="66"/>
      <c r="C218" s="67"/>
      <c r="D218" s="68"/>
      <c r="E218" s="413"/>
      <c r="F218" s="413"/>
      <c r="G218" s="413"/>
      <c r="H218" s="413"/>
      <c r="I218" s="413"/>
      <c r="J218" s="413"/>
      <c r="K218" s="413"/>
      <c r="L218" s="413"/>
      <c r="M218" s="413"/>
      <c r="N218" s="413"/>
    </row>
    <row r="219" spans="1:14" ht="16.5" thickBot="1" x14ac:dyDescent="0.3">
      <c r="A219" s="1145"/>
      <c r="B219" s="66"/>
      <c r="C219" s="67"/>
      <c r="D219" s="68"/>
      <c r="E219" s="413"/>
      <c r="F219" s="413"/>
      <c r="G219" s="413"/>
      <c r="H219" s="413"/>
      <c r="I219" s="413"/>
      <c r="J219" s="413"/>
      <c r="K219" s="413"/>
      <c r="L219" s="413"/>
      <c r="M219" s="413"/>
      <c r="N219" s="413"/>
    </row>
    <row r="220" spans="1:14" ht="16.5" thickBot="1" x14ac:dyDescent="0.3">
      <c r="A220" s="1145"/>
      <c r="B220" s="66"/>
      <c r="C220" s="67"/>
      <c r="D220" s="68"/>
      <c r="E220" s="413"/>
      <c r="F220" s="413"/>
      <c r="G220" s="413"/>
      <c r="H220" s="413"/>
      <c r="I220" s="413"/>
      <c r="J220" s="413"/>
      <c r="K220" s="413"/>
      <c r="L220" s="413"/>
      <c r="M220" s="413"/>
      <c r="N220" s="413"/>
    </row>
    <row r="221" spans="1:14" ht="16.5" thickBot="1" x14ac:dyDescent="0.3">
      <c r="A221" s="1145"/>
      <c r="B221" s="66"/>
      <c r="C221" s="67"/>
      <c r="D221" s="68"/>
      <c r="E221" s="413"/>
      <c r="F221" s="413"/>
      <c r="G221" s="413"/>
      <c r="H221" s="413"/>
      <c r="I221" s="413"/>
      <c r="J221" s="413"/>
      <c r="K221" s="413"/>
      <c r="L221" s="413"/>
      <c r="M221" s="413"/>
      <c r="N221" s="413"/>
    </row>
    <row r="222" spans="1:14" ht="16.5" thickBot="1" x14ac:dyDescent="0.3">
      <c r="A222" s="1145"/>
      <c r="B222" s="66"/>
      <c r="C222" s="67"/>
      <c r="D222" s="68"/>
      <c r="E222" s="413"/>
      <c r="F222" s="413"/>
      <c r="G222" s="413"/>
      <c r="H222" s="413"/>
      <c r="I222" s="413"/>
      <c r="J222" s="413"/>
      <c r="K222" s="413"/>
      <c r="L222" s="413"/>
      <c r="M222" s="413"/>
      <c r="N222" s="413"/>
    </row>
    <row r="223" spans="1:14" ht="16.5" thickBot="1" x14ac:dyDescent="0.3">
      <c r="A223" s="1145"/>
      <c r="B223" s="66"/>
      <c r="C223" s="67"/>
      <c r="D223" s="68"/>
      <c r="E223" s="413"/>
      <c r="F223" s="413"/>
      <c r="G223" s="413"/>
      <c r="H223" s="413"/>
      <c r="I223" s="413"/>
      <c r="J223" s="413"/>
      <c r="K223" s="413"/>
      <c r="L223" s="413"/>
      <c r="M223" s="413"/>
      <c r="N223" s="413"/>
    </row>
    <row r="224" spans="1:14" ht="16.5" thickBot="1" x14ac:dyDescent="0.3">
      <c r="A224" s="1145"/>
      <c r="B224" s="66"/>
      <c r="C224" s="67"/>
      <c r="D224" s="68"/>
      <c r="E224" s="413"/>
      <c r="F224" s="413"/>
      <c r="G224" s="413"/>
      <c r="H224" s="413"/>
      <c r="I224" s="413"/>
      <c r="J224" s="413"/>
      <c r="K224" s="413"/>
      <c r="L224" s="413"/>
      <c r="M224" s="413"/>
      <c r="N224" s="413"/>
    </row>
    <row r="225" spans="1:14" ht="16.5" thickBot="1" x14ac:dyDescent="0.3">
      <c r="A225" s="1145"/>
      <c r="B225" s="66"/>
      <c r="C225" s="67"/>
      <c r="D225" s="68"/>
      <c r="E225" s="413"/>
      <c r="F225" s="413"/>
      <c r="G225" s="413"/>
      <c r="H225" s="413"/>
      <c r="I225" s="413"/>
      <c r="J225" s="413"/>
      <c r="K225" s="413"/>
      <c r="L225" s="413"/>
      <c r="M225" s="413"/>
      <c r="N225" s="413"/>
    </row>
    <row r="226" spans="1:14" ht="16.5" thickBot="1" x14ac:dyDescent="0.3">
      <c r="A226" s="1145"/>
      <c r="B226" s="66"/>
      <c r="C226" s="67"/>
      <c r="D226" s="68"/>
      <c r="E226" s="413"/>
      <c r="F226" s="413"/>
      <c r="G226" s="413"/>
      <c r="H226" s="413"/>
      <c r="I226" s="413"/>
      <c r="J226" s="413"/>
      <c r="K226" s="413"/>
      <c r="L226" s="413"/>
      <c r="M226" s="413"/>
      <c r="N226" s="413"/>
    </row>
    <row r="227" spans="1:14" ht="16.5" thickBot="1" x14ac:dyDescent="0.3">
      <c r="A227" s="1145"/>
      <c r="B227" s="66"/>
      <c r="C227" s="67"/>
      <c r="D227" s="68"/>
      <c r="E227" s="413"/>
      <c r="F227" s="413"/>
      <c r="G227" s="413"/>
      <c r="H227" s="413"/>
      <c r="I227" s="413"/>
      <c r="J227" s="413"/>
      <c r="K227" s="413"/>
      <c r="L227" s="413"/>
      <c r="M227" s="413"/>
      <c r="N227" s="413"/>
    </row>
    <row r="228" spans="1:14" ht="16.5" thickBot="1" x14ac:dyDescent="0.3">
      <c r="A228" s="1145"/>
      <c r="B228" s="66"/>
      <c r="C228" s="67"/>
      <c r="D228" s="68"/>
      <c r="E228" s="413"/>
      <c r="F228" s="413"/>
      <c r="G228" s="413"/>
      <c r="H228" s="413"/>
      <c r="I228" s="413"/>
      <c r="J228" s="413"/>
      <c r="K228" s="413"/>
      <c r="L228" s="413"/>
      <c r="M228" s="413"/>
      <c r="N228" s="413"/>
    </row>
    <row r="229" spans="1:14" ht="16.5" thickBot="1" x14ac:dyDescent="0.3">
      <c r="A229" s="1145"/>
      <c r="B229" s="66"/>
      <c r="C229" s="67"/>
      <c r="D229" s="68"/>
      <c r="E229" s="413"/>
      <c r="F229" s="413"/>
      <c r="G229" s="413"/>
      <c r="H229" s="413"/>
      <c r="I229" s="413"/>
      <c r="J229" s="413"/>
      <c r="K229" s="413"/>
      <c r="L229" s="413"/>
      <c r="M229" s="413"/>
      <c r="N229" s="413"/>
    </row>
    <row r="230" spans="1:14" ht="16.5" thickBot="1" x14ac:dyDescent="0.3">
      <c r="A230" s="1145"/>
      <c r="B230" s="66"/>
      <c r="C230" s="67"/>
      <c r="D230" s="68"/>
      <c r="E230" s="413"/>
      <c r="F230" s="413"/>
      <c r="G230" s="413"/>
      <c r="H230" s="413"/>
      <c r="I230" s="413"/>
      <c r="J230" s="413"/>
      <c r="K230" s="413"/>
      <c r="L230" s="413"/>
      <c r="M230" s="413"/>
      <c r="N230" s="413"/>
    </row>
    <row r="231" spans="1:14" ht="16.5" thickBot="1" x14ac:dyDescent="0.3">
      <c r="A231" s="1145"/>
      <c r="B231" s="66"/>
      <c r="C231" s="67"/>
      <c r="D231" s="68"/>
      <c r="E231" s="413"/>
      <c r="F231" s="413"/>
      <c r="G231" s="413"/>
      <c r="H231" s="413"/>
      <c r="I231" s="413"/>
      <c r="J231" s="413"/>
      <c r="K231" s="413"/>
      <c r="L231" s="413"/>
      <c r="M231" s="413"/>
      <c r="N231" s="413"/>
    </row>
    <row r="232" spans="1:14" ht="16.5" thickBot="1" x14ac:dyDescent="0.3">
      <c r="A232" s="1145"/>
      <c r="B232" s="66"/>
      <c r="C232" s="67"/>
      <c r="D232" s="68"/>
      <c r="E232" s="413"/>
      <c r="F232" s="413"/>
      <c r="G232" s="413"/>
      <c r="H232" s="413"/>
      <c r="I232" s="413"/>
      <c r="J232" s="413"/>
      <c r="K232" s="413"/>
      <c r="L232" s="413"/>
      <c r="M232" s="413"/>
      <c r="N232" s="413"/>
    </row>
    <row r="233" spans="1:14" ht="16.5" thickBot="1" x14ac:dyDescent="0.3">
      <c r="A233" s="1145"/>
      <c r="B233" s="66"/>
      <c r="C233" s="67"/>
      <c r="D233" s="68"/>
      <c r="E233" s="413"/>
      <c r="F233" s="413"/>
      <c r="G233" s="413"/>
      <c r="H233" s="413"/>
      <c r="I233" s="413"/>
      <c r="J233" s="413"/>
      <c r="K233" s="413"/>
      <c r="L233" s="413"/>
      <c r="M233" s="413"/>
      <c r="N233" s="413"/>
    </row>
    <row r="234" spans="1:14" ht="16.5" thickBot="1" x14ac:dyDescent="0.3">
      <c r="A234" s="1145"/>
      <c r="B234" s="66"/>
      <c r="C234" s="67"/>
      <c r="D234" s="68"/>
      <c r="E234" s="413"/>
      <c r="F234" s="413"/>
      <c r="G234" s="413"/>
      <c r="H234" s="413"/>
      <c r="I234" s="413"/>
      <c r="J234" s="413"/>
      <c r="K234" s="413"/>
      <c r="L234" s="413"/>
      <c r="M234" s="413"/>
      <c r="N234" s="413"/>
    </row>
    <row r="235" spans="1:14" ht="16.5" thickBot="1" x14ac:dyDescent="0.3">
      <c r="A235" s="1145"/>
      <c r="B235" s="66"/>
      <c r="C235" s="67"/>
      <c r="D235" s="68"/>
      <c r="E235" s="413"/>
      <c r="F235" s="413"/>
      <c r="G235" s="413"/>
      <c r="H235" s="413"/>
      <c r="I235" s="413"/>
      <c r="J235" s="413"/>
      <c r="K235" s="413"/>
      <c r="L235" s="413"/>
      <c r="M235" s="413"/>
      <c r="N235" s="413"/>
    </row>
    <row r="236" spans="1:14" ht="16.5" thickBot="1" x14ac:dyDescent="0.3">
      <c r="A236" s="1145"/>
      <c r="B236" s="66"/>
      <c r="C236" s="67"/>
      <c r="D236" s="68"/>
      <c r="E236" s="413"/>
      <c r="F236" s="413"/>
      <c r="G236" s="413"/>
      <c r="H236" s="413"/>
      <c r="I236" s="413"/>
      <c r="J236" s="413"/>
      <c r="K236" s="413"/>
      <c r="L236" s="413"/>
      <c r="M236" s="413"/>
      <c r="N236" s="413"/>
    </row>
    <row r="237" spans="1:14" ht="16.5" thickBot="1" x14ac:dyDescent="0.3">
      <c r="A237" s="1145"/>
      <c r="B237" s="66"/>
      <c r="C237" s="67"/>
      <c r="D237" s="68"/>
      <c r="E237" s="413"/>
      <c r="F237" s="413"/>
      <c r="G237" s="413"/>
      <c r="H237" s="413"/>
      <c r="I237" s="413"/>
      <c r="J237" s="413"/>
      <c r="K237" s="413"/>
      <c r="L237" s="413"/>
      <c r="M237" s="413"/>
      <c r="N237" s="413"/>
    </row>
    <row r="238" spans="1:14" ht="16.5" thickBot="1" x14ac:dyDescent="0.3">
      <c r="A238" s="1145"/>
      <c r="B238" s="66"/>
      <c r="C238" s="67"/>
      <c r="D238" s="68"/>
      <c r="E238" s="413"/>
      <c r="F238" s="413"/>
      <c r="G238" s="413"/>
      <c r="H238" s="413"/>
      <c r="I238" s="413"/>
      <c r="J238" s="413"/>
      <c r="K238" s="413"/>
      <c r="L238" s="413"/>
      <c r="M238" s="413"/>
      <c r="N238" s="413"/>
    </row>
    <row r="239" spans="1:14" ht="12" customHeight="1" thickBot="1" x14ac:dyDescent="0.3">
      <c r="A239" s="1145"/>
      <c r="B239" s="66"/>
      <c r="C239" s="67"/>
      <c r="D239" s="68"/>
      <c r="E239" s="413"/>
      <c r="F239" s="413"/>
      <c r="G239" s="413"/>
      <c r="H239" s="413"/>
      <c r="I239" s="413"/>
      <c r="J239" s="413"/>
      <c r="K239" s="413"/>
      <c r="L239" s="413"/>
      <c r="M239" s="413"/>
      <c r="N239" s="413"/>
    </row>
    <row r="240" spans="1:14" ht="16.5" hidden="1" customHeight="1" thickBot="1" x14ac:dyDescent="0.3">
      <c r="A240" s="1145"/>
      <c r="B240" s="66"/>
      <c r="C240" s="67"/>
      <c r="D240" s="68"/>
      <c r="E240" s="413"/>
      <c r="F240" s="413"/>
      <c r="G240" s="413"/>
      <c r="H240" s="413"/>
      <c r="I240" s="413"/>
      <c r="J240" s="413"/>
      <c r="K240" s="413"/>
      <c r="L240" s="413"/>
      <c r="M240" s="413"/>
      <c r="N240" s="413"/>
    </row>
    <row r="241" spans="1:14" ht="16.5" hidden="1" customHeight="1" thickBot="1" x14ac:dyDescent="0.3">
      <c r="A241" s="1145"/>
      <c r="B241" s="66"/>
      <c r="C241" s="67"/>
      <c r="D241" s="68"/>
      <c r="E241" s="413"/>
      <c r="F241" s="413"/>
      <c r="G241" s="413"/>
      <c r="H241" s="413"/>
      <c r="I241" s="413"/>
      <c r="J241" s="413"/>
      <c r="K241" s="413"/>
      <c r="L241" s="413"/>
      <c r="M241" s="413"/>
      <c r="N241" s="413"/>
    </row>
    <row r="242" spans="1:14" ht="16.5" hidden="1" customHeight="1" thickBot="1" x14ac:dyDescent="0.3">
      <c r="A242" s="1145"/>
      <c r="B242" s="66"/>
      <c r="C242" s="67"/>
      <c r="D242" s="68"/>
      <c r="E242" s="413"/>
      <c r="F242" s="413"/>
      <c r="G242" s="413"/>
      <c r="H242" s="413"/>
      <c r="I242" s="413"/>
      <c r="J242" s="413"/>
      <c r="K242" s="413"/>
      <c r="L242" s="413"/>
      <c r="M242" s="413"/>
      <c r="N242" s="413"/>
    </row>
    <row r="243" spans="1:14" ht="16.5" hidden="1" customHeight="1" thickBot="1" x14ac:dyDescent="0.3">
      <c r="A243" s="1145"/>
      <c r="B243" s="66"/>
      <c r="C243" s="67"/>
      <c r="D243" s="68"/>
      <c r="E243" s="413"/>
      <c r="F243" s="413"/>
      <c r="G243" s="413"/>
      <c r="H243" s="413"/>
      <c r="I243" s="413"/>
      <c r="J243" s="413"/>
      <c r="K243" s="413"/>
      <c r="L243" s="413"/>
      <c r="M243" s="413"/>
      <c r="N243" s="413"/>
    </row>
    <row r="244" spans="1:14" ht="16.5" hidden="1" customHeight="1" thickBot="1" x14ac:dyDescent="0.3">
      <c r="A244" s="1145"/>
      <c r="B244" s="66"/>
      <c r="C244" s="67"/>
      <c r="D244" s="68"/>
      <c r="E244" s="413"/>
      <c r="F244" s="413"/>
      <c r="G244" s="413"/>
      <c r="H244" s="413"/>
      <c r="I244" s="413"/>
      <c r="J244" s="413"/>
      <c r="K244" s="413"/>
      <c r="L244" s="413"/>
      <c r="M244" s="413"/>
      <c r="N244" s="413"/>
    </row>
    <row r="245" spans="1:14" ht="16.5" hidden="1" customHeight="1" thickBot="1" x14ac:dyDescent="0.3">
      <c r="A245" s="1145"/>
      <c r="B245" s="66"/>
      <c r="C245" s="67"/>
      <c r="D245" s="68"/>
      <c r="E245" s="413"/>
      <c r="F245" s="413"/>
      <c r="G245" s="413"/>
      <c r="H245" s="413"/>
      <c r="I245" s="413"/>
      <c r="J245" s="413"/>
      <c r="K245" s="413"/>
      <c r="L245" s="413"/>
      <c r="M245" s="413"/>
      <c r="N245" s="413"/>
    </row>
    <row r="246" spans="1:14" ht="16.5" hidden="1" customHeight="1" thickBot="1" x14ac:dyDescent="0.3">
      <c r="A246" s="1145"/>
      <c r="B246" s="66"/>
      <c r="C246" s="67"/>
      <c r="D246" s="68"/>
      <c r="E246" s="413"/>
      <c r="F246" s="413"/>
      <c r="G246" s="413"/>
      <c r="H246" s="413"/>
      <c r="I246" s="413"/>
      <c r="J246" s="413"/>
      <c r="K246" s="413"/>
      <c r="L246" s="413"/>
      <c r="M246" s="413"/>
      <c r="N246" s="413"/>
    </row>
    <row r="247" spans="1:14" ht="16.5" hidden="1" customHeight="1" thickBot="1" x14ac:dyDescent="0.3">
      <c r="A247" s="1145"/>
      <c r="B247" s="66"/>
      <c r="C247" s="67"/>
      <c r="D247" s="68"/>
      <c r="E247" s="413"/>
      <c r="F247" s="413"/>
      <c r="G247" s="413"/>
      <c r="H247" s="413"/>
      <c r="I247" s="413"/>
      <c r="J247" s="413"/>
      <c r="K247" s="413"/>
      <c r="L247" s="413"/>
      <c r="M247" s="413"/>
      <c r="N247" s="413"/>
    </row>
    <row r="248" spans="1:14" ht="16.5" hidden="1" customHeight="1" thickBot="1" x14ac:dyDescent="0.3">
      <c r="A248" s="1145"/>
      <c r="B248" s="66"/>
      <c r="C248" s="67"/>
      <c r="D248" s="68"/>
      <c r="E248" s="413"/>
      <c r="F248" s="413"/>
      <c r="G248" s="413"/>
      <c r="H248" s="413"/>
      <c r="I248" s="413"/>
      <c r="J248" s="413"/>
      <c r="K248" s="413"/>
      <c r="L248" s="413"/>
      <c r="M248" s="413"/>
      <c r="N248" s="413"/>
    </row>
    <row r="249" spans="1:14" ht="16.5" hidden="1" customHeight="1" thickBot="1" x14ac:dyDescent="0.3">
      <c r="A249" s="1145"/>
      <c r="B249" s="66"/>
      <c r="C249" s="67"/>
      <c r="D249" s="68"/>
      <c r="E249" s="413"/>
      <c r="F249" s="413"/>
      <c r="G249" s="413"/>
      <c r="H249" s="413"/>
      <c r="I249" s="413"/>
      <c r="J249" s="413"/>
      <c r="K249" s="413"/>
      <c r="L249" s="413"/>
      <c r="M249" s="413"/>
      <c r="N249" s="413"/>
    </row>
    <row r="250" spans="1:14" ht="16.5" hidden="1" customHeight="1" thickBot="1" x14ac:dyDescent="0.3">
      <c r="A250" s="1145"/>
      <c r="B250" s="66"/>
      <c r="C250" s="67"/>
      <c r="D250" s="68"/>
      <c r="E250" s="413"/>
      <c r="F250" s="413"/>
      <c r="G250" s="413"/>
      <c r="H250" s="413"/>
      <c r="I250" s="413"/>
      <c r="J250" s="413"/>
      <c r="K250" s="413"/>
      <c r="L250" s="413"/>
      <c r="M250" s="413"/>
      <c r="N250" s="413"/>
    </row>
    <row r="251" spans="1:14" ht="14.25" hidden="1" customHeight="1" thickBot="1" x14ac:dyDescent="0.3">
      <c r="A251" s="1145"/>
      <c r="B251" s="66"/>
      <c r="C251" s="67"/>
      <c r="D251" s="68"/>
      <c r="E251" s="413"/>
      <c r="F251" s="413"/>
      <c r="G251" s="413"/>
      <c r="H251" s="413"/>
      <c r="I251" s="413"/>
      <c r="J251" s="413"/>
      <c r="K251" s="413"/>
      <c r="L251" s="413"/>
      <c r="M251" s="413"/>
      <c r="N251" s="413"/>
    </row>
    <row r="252" spans="1:14" ht="16.5" hidden="1" customHeight="1" thickBot="1" x14ac:dyDescent="0.3">
      <c r="A252" s="1145"/>
      <c r="B252" s="66"/>
      <c r="C252" s="67"/>
      <c r="D252" s="68"/>
      <c r="E252" s="413"/>
      <c r="F252" s="413"/>
      <c r="G252" s="413"/>
      <c r="H252" s="413"/>
      <c r="I252" s="413"/>
      <c r="J252" s="413"/>
      <c r="K252" s="413"/>
      <c r="L252" s="413"/>
      <c r="M252" s="413"/>
      <c r="N252" s="413"/>
    </row>
    <row r="253" spans="1:14" ht="16.5" hidden="1" thickBot="1" x14ac:dyDescent="0.3">
      <c r="A253" s="1145"/>
      <c r="B253" s="66"/>
      <c r="C253" s="67"/>
      <c r="D253" s="68"/>
      <c r="E253" s="413"/>
      <c r="F253" s="413"/>
      <c r="G253" s="413"/>
      <c r="H253" s="413"/>
      <c r="I253" s="413"/>
      <c r="J253" s="413"/>
      <c r="K253" s="413"/>
      <c r="L253" s="413"/>
      <c r="M253" s="413"/>
      <c r="N253" s="413"/>
    </row>
    <row r="254" spans="1:14" ht="16.5" hidden="1" thickBot="1" x14ac:dyDescent="0.3">
      <c r="A254" s="1145"/>
      <c r="B254" s="66"/>
      <c r="C254" s="67"/>
      <c r="D254" s="68"/>
      <c r="E254" s="413"/>
      <c r="F254" s="413"/>
      <c r="G254" s="413"/>
      <c r="H254" s="413"/>
      <c r="I254" s="413"/>
      <c r="J254" s="413"/>
      <c r="K254" s="413"/>
      <c r="L254" s="413"/>
      <c r="M254" s="413"/>
      <c r="N254" s="413"/>
    </row>
    <row r="255" spans="1:14" ht="16.5" thickBot="1" x14ac:dyDescent="0.3">
      <c r="A255" s="1145"/>
      <c r="B255" s="66"/>
      <c r="C255" s="67"/>
      <c r="D255" s="68"/>
      <c r="E255" s="413"/>
      <c r="F255" s="413"/>
      <c r="G255" s="413"/>
      <c r="H255" s="413"/>
      <c r="I255" s="413"/>
      <c r="J255" s="413"/>
      <c r="K255" s="413"/>
      <c r="L255" s="413"/>
      <c r="M255" s="413"/>
      <c r="N255" s="413"/>
    </row>
    <row r="256" spans="1:14" ht="16.5" thickBot="1" x14ac:dyDescent="0.3">
      <c r="A256" s="1145"/>
      <c r="B256" s="66"/>
      <c r="C256" s="67"/>
      <c r="D256" s="68"/>
      <c r="E256" s="413"/>
      <c r="F256" s="413"/>
      <c r="G256" s="413"/>
      <c r="H256" s="413"/>
      <c r="I256" s="413"/>
      <c r="J256" s="413"/>
      <c r="K256" s="413"/>
      <c r="L256" s="413"/>
      <c r="M256" s="413"/>
      <c r="N256" s="413"/>
    </row>
    <row r="257" spans="1:14" ht="16.5" thickBot="1" x14ac:dyDescent="0.3">
      <c r="A257" s="1145"/>
      <c r="B257" s="66"/>
      <c r="C257" s="67"/>
      <c r="D257" s="68"/>
      <c r="E257" s="413"/>
      <c r="F257" s="413"/>
      <c r="G257" s="413"/>
      <c r="H257" s="413"/>
      <c r="I257" s="413"/>
      <c r="J257" s="413"/>
      <c r="K257" s="413"/>
      <c r="L257" s="413"/>
      <c r="M257" s="413"/>
      <c r="N257" s="413"/>
    </row>
    <row r="258" spans="1:14" ht="16.5" thickBot="1" x14ac:dyDescent="0.3">
      <c r="A258" s="1145"/>
      <c r="B258" s="66"/>
      <c r="C258" s="67"/>
      <c r="D258" s="68"/>
      <c r="E258" s="413"/>
      <c r="F258" s="413"/>
      <c r="G258" s="413"/>
      <c r="H258" s="413"/>
      <c r="I258" s="413"/>
      <c r="J258" s="413"/>
      <c r="K258" s="413"/>
      <c r="L258" s="413"/>
      <c r="M258" s="413"/>
      <c r="N258" s="413"/>
    </row>
    <row r="259" spans="1:14" ht="16.5" thickBot="1" x14ac:dyDescent="0.3">
      <c r="A259" s="1145"/>
      <c r="B259" s="66"/>
      <c r="C259" s="67"/>
      <c r="D259" s="68"/>
      <c r="E259" s="413"/>
      <c r="F259" s="413"/>
      <c r="G259" s="413"/>
      <c r="H259" s="413"/>
      <c r="I259" s="413"/>
      <c r="J259" s="413"/>
      <c r="K259" s="413"/>
      <c r="L259" s="413"/>
      <c r="M259" s="413"/>
      <c r="N259" s="413"/>
    </row>
    <row r="260" spans="1:14" ht="16.5" thickBot="1" x14ac:dyDescent="0.3">
      <c r="A260" s="1145"/>
      <c r="B260" s="66"/>
      <c r="C260" s="67"/>
      <c r="D260" s="68"/>
      <c r="E260" s="413"/>
      <c r="F260" s="413"/>
      <c r="G260" s="413"/>
      <c r="H260" s="413"/>
      <c r="I260" s="413"/>
      <c r="J260" s="413"/>
      <c r="K260" s="413"/>
      <c r="L260" s="413"/>
      <c r="M260" s="413"/>
      <c r="N260" s="413"/>
    </row>
    <row r="261" spans="1:14" ht="16.5" thickBot="1" x14ac:dyDescent="0.3">
      <c r="A261" s="1145"/>
      <c r="B261" s="66"/>
      <c r="C261" s="67"/>
      <c r="D261" s="68"/>
      <c r="E261" s="413"/>
      <c r="F261" s="413"/>
      <c r="G261" s="413"/>
      <c r="H261" s="413"/>
      <c r="I261" s="413"/>
      <c r="J261" s="413"/>
      <c r="K261" s="413"/>
      <c r="L261" s="413"/>
      <c r="M261" s="413"/>
      <c r="N261" s="413"/>
    </row>
    <row r="262" spans="1:14" ht="16.5" thickBot="1" x14ac:dyDescent="0.3">
      <c r="A262" s="1145"/>
      <c r="B262" s="66"/>
      <c r="C262" s="67"/>
      <c r="D262" s="68"/>
      <c r="E262" s="413"/>
      <c r="F262" s="413"/>
      <c r="G262" s="413"/>
      <c r="H262" s="413"/>
      <c r="I262" s="413"/>
      <c r="J262" s="413"/>
      <c r="K262" s="413"/>
      <c r="L262" s="413"/>
      <c r="M262" s="413"/>
      <c r="N262" s="413"/>
    </row>
    <row r="263" spans="1:14" ht="16.5" thickBot="1" x14ac:dyDescent="0.3">
      <c r="A263" s="1145"/>
      <c r="B263" s="66"/>
      <c r="C263" s="67"/>
      <c r="D263" s="68"/>
      <c r="E263" s="413"/>
      <c r="F263" s="413"/>
      <c r="G263" s="413"/>
      <c r="H263" s="413"/>
      <c r="I263" s="413"/>
      <c r="J263" s="413"/>
      <c r="K263" s="413"/>
      <c r="L263" s="413"/>
      <c r="M263" s="413"/>
      <c r="N263" s="413"/>
    </row>
    <row r="264" spans="1:14" ht="16.5" thickBot="1" x14ac:dyDescent="0.3">
      <c r="A264" s="1145"/>
      <c r="B264" s="66"/>
      <c r="C264" s="67"/>
      <c r="D264" s="68"/>
      <c r="E264" s="413"/>
      <c r="F264" s="413"/>
      <c r="G264" s="413"/>
      <c r="H264" s="413"/>
      <c r="I264" s="413"/>
      <c r="J264" s="413"/>
      <c r="K264" s="413"/>
      <c r="L264" s="413"/>
      <c r="M264" s="413"/>
      <c r="N264" s="413"/>
    </row>
    <row r="265" spans="1:14" ht="16.5" thickBot="1" x14ac:dyDescent="0.3">
      <c r="A265" s="1145"/>
      <c r="B265" s="66"/>
      <c r="C265" s="67"/>
      <c r="D265" s="68"/>
      <c r="E265" s="413"/>
      <c r="F265" s="413"/>
      <c r="G265" s="413"/>
      <c r="H265" s="413"/>
      <c r="I265" s="413"/>
      <c r="J265" s="413"/>
      <c r="K265" s="413"/>
      <c r="L265" s="413"/>
      <c r="M265" s="413"/>
      <c r="N265" s="413"/>
    </row>
    <row r="266" spans="1:14" ht="16.5" thickBot="1" x14ac:dyDescent="0.3">
      <c r="A266" s="1145"/>
      <c r="B266" s="66"/>
      <c r="C266" s="67"/>
      <c r="D266" s="68"/>
      <c r="E266" s="413"/>
      <c r="F266" s="413"/>
      <c r="G266" s="413"/>
      <c r="H266" s="413"/>
      <c r="I266" s="413"/>
      <c r="J266" s="413"/>
      <c r="K266" s="413"/>
      <c r="L266" s="413"/>
      <c r="M266" s="413"/>
      <c r="N266" s="413"/>
    </row>
    <row r="267" spans="1:14" ht="16.5" thickBot="1" x14ac:dyDescent="0.3">
      <c r="A267" s="1145"/>
      <c r="B267" s="66"/>
      <c r="C267" s="67"/>
      <c r="D267" s="68"/>
      <c r="E267" s="413"/>
      <c r="F267" s="413"/>
      <c r="G267" s="413"/>
      <c r="H267" s="413"/>
      <c r="I267" s="413"/>
      <c r="J267" s="413"/>
      <c r="K267" s="413"/>
      <c r="L267" s="413"/>
      <c r="M267" s="413"/>
      <c r="N267" s="413"/>
    </row>
    <row r="268" spans="1:14" ht="16.5" thickBot="1" x14ac:dyDescent="0.3">
      <c r="A268" s="1145"/>
      <c r="B268" s="66"/>
      <c r="C268" s="67"/>
      <c r="D268" s="68"/>
      <c r="E268" s="413"/>
      <c r="F268" s="413"/>
      <c r="G268" s="413"/>
      <c r="H268" s="413"/>
      <c r="I268" s="413"/>
      <c r="J268" s="413"/>
      <c r="K268" s="413"/>
      <c r="L268" s="413"/>
      <c r="M268" s="413"/>
      <c r="N268" s="413"/>
    </row>
    <row r="269" spans="1:14" ht="16.5" thickBot="1" x14ac:dyDescent="0.3">
      <c r="A269" s="1145"/>
      <c r="B269" s="66"/>
      <c r="C269" s="67"/>
      <c r="D269" s="68"/>
      <c r="E269" s="413"/>
      <c r="F269" s="413"/>
      <c r="G269" s="413"/>
      <c r="H269" s="413"/>
      <c r="I269" s="413"/>
      <c r="J269" s="413"/>
      <c r="K269" s="413"/>
      <c r="L269" s="413"/>
      <c r="M269" s="413"/>
      <c r="N269" s="413"/>
    </row>
    <row r="270" spans="1:14" ht="16.5" thickBot="1" x14ac:dyDescent="0.3">
      <c r="A270" s="1145"/>
      <c r="B270" s="66"/>
      <c r="C270" s="67"/>
      <c r="D270" s="68"/>
      <c r="E270" s="413"/>
      <c r="F270" s="413"/>
      <c r="G270" s="413"/>
      <c r="H270" s="413"/>
      <c r="I270" s="413"/>
      <c r="J270" s="413"/>
      <c r="K270" s="413"/>
      <c r="L270" s="413"/>
      <c r="M270" s="413"/>
      <c r="N270" s="413"/>
    </row>
    <row r="271" spans="1:14" ht="16.5" thickBot="1" x14ac:dyDescent="0.3">
      <c r="A271" s="1145"/>
      <c r="B271" s="66"/>
      <c r="C271" s="67"/>
      <c r="D271" s="68"/>
      <c r="E271" s="413"/>
      <c r="F271" s="413"/>
      <c r="G271" s="413"/>
      <c r="H271" s="413"/>
      <c r="I271" s="413"/>
      <c r="J271" s="413"/>
      <c r="K271" s="413"/>
      <c r="L271" s="413"/>
      <c r="M271" s="413"/>
      <c r="N271" s="413"/>
    </row>
    <row r="272" spans="1:14" ht="16.5" thickBot="1" x14ac:dyDescent="0.3">
      <c r="A272" s="1145"/>
      <c r="B272" s="66"/>
      <c r="C272" s="67"/>
      <c r="D272" s="68"/>
      <c r="E272" s="413"/>
      <c r="F272" s="413"/>
      <c r="G272" s="413"/>
      <c r="H272" s="413"/>
      <c r="I272" s="413"/>
      <c r="J272" s="413"/>
      <c r="K272" s="413"/>
      <c r="L272" s="413"/>
      <c r="M272" s="413"/>
      <c r="N272" s="413"/>
    </row>
    <row r="273" spans="1:14" ht="16.5" thickBot="1" x14ac:dyDescent="0.3">
      <c r="A273" s="1145"/>
      <c r="B273" s="66"/>
      <c r="C273" s="67"/>
      <c r="D273" s="68"/>
      <c r="E273" s="413"/>
      <c r="F273" s="413"/>
      <c r="G273" s="413"/>
      <c r="H273" s="413"/>
      <c r="I273" s="413"/>
      <c r="J273" s="413"/>
      <c r="K273" s="413"/>
      <c r="L273" s="413"/>
      <c r="M273" s="413"/>
      <c r="N273" s="413"/>
    </row>
    <row r="274" spans="1:14" ht="16.5" thickBot="1" x14ac:dyDescent="0.3">
      <c r="A274" s="1145"/>
      <c r="B274" s="66"/>
      <c r="C274" s="67"/>
      <c r="D274" s="68"/>
      <c r="E274" s="413"/>
      <c r="F274" s="413"/>
      <c r="G274" s="413"/>
      <c r="H274" s="413"/>
      <c r="I274" s="413"/>
      <c r="J274" s="413"/>
      <c r="K274" s="413"/>
      <c r="L274" s="413"/>
      <c r="M274" s="413"/>
      <c r="N274" s="413"/>
    </row>
    <row r="275" spans="1:14" ht="16.5" thickBot="1" x14ac:dyDescent="0.3">
      <c r="A275" s="1145"/>
      <c r="B275" s="66"/>
      <c r="C275" s="67"/>
      <c r="D275" s="68"/>
      <c r="E275" s="413"/>
      <c r="F275" s="413"/>
      <c r="G275" s="413"/>
      <c r="H275" s="413"/>
      <c r="I275" s="413"/>
      <c r="J275" s="413"/>
      <c r="K275" s="413"/>
      <c r="L275" s="413"/>
      <c r="M275" s="413"/>
      <c r="N275" s="413"/>
    </row>
    <row r="276" spans="1:14" ht="16.5" thickBot="1" x14ac:dyDescent="0.3">
      <c r="A276" s="1145"/>
      <c r="B276" s="66"/>
      <c r="C276" s="67"/>
      <c r="D276" s="68"/>
      <c r="E276" s="413"/>
      <c r="F276" s="413"/>
      <c r="G276" s="413"/>
      <c r="H276" s="413"/>
      <c r="I276" s="413"/>
      <c r="J276" s="413"/>
      <c r="K276" s="413"/>
      <c r="L276" s="413"/>
      <c r="M276" s="413"/>
      <c r="N276" s="413"/>
    </row>
    <row r="277" spans="1:14" ht="16.5" thickBot="1" x14ac:dyDescent="0.3">
      <c r="A277" s="1145"/>
      <c r="B277" s="66"/>
      <c r="C277" s="67"/>
      <c r="D277" s="68"/>
      <c r="E277" s="413"/>
      <c r="F277" s="413"/>
      <c r="G277" s="413"/>
      <c r="H277" s="413"/>
      <c r="I277" s="413"/>
      <c r="J277" s="413"/>
      <c r="K277" s="413"/>
      <c r="L277" s="413"/>
      <c r="M277" s="413"/>
      <c r="N277" s="413"/>
    </row>
    <row r="278" spans="1:14" ht="16.5" thickBot="1" x14ac:dyDescent="0.3">
      <c r="A278" s="1145"/>
      <c r="B278" s="66"/>
      <c r="C278" s="67"/>
      <c r="D278" s="68"/>
      <c r="E278" s="413"/>
      <c r="F278" s="413"/>
      <c r="G278" s="413"/>
      <c r="H278" s="413"/>
      <c r="I278" s="413"/>
      <c r="J278" s="413"/>
      <c r="K278" s="413"/>
      <c r="L278" s="413"/>
      <c r="M278" s="413"/>
      <c r="N278" s="413"/>
    </row>
    <row r="279" spans="1:14" ht="16.5" thickBot="1" x14ac:dyDescent="0.3">
      <c r="A279" s="1145"/>
      <c r="B279" s="66"/>
      <c r="C279" s="67"/>
      <c r="D279" s="68"/>
      <c r="E279" s="413"/>
      <c r="F279" s="413"/>
      <c r="G279" s="413"/>
      <c r="H279" s="413"/>
      <c r="I279" s="413"/>
      <c r="J279" s="413"/>
      <c r="K279" s="413"/>
      <c r="L279" s="413"/>
      <c r="M279" s="413"/>
      <c r="N279" s="413"/>
    </row>
    <row r="280" spans="1:14" ht="16.5" thickBot="1" x14ac:dyDescent="0.3">
      <c r="A280" s="1145"/>
      <c r="B280" s="66"/>
      <c r="C280" s="67"/>
      <c r="D280" s="68"/>
      <c r="E280" s="413"/>
      <c r="F280" s="413"/>
      <c r="G280" s="413"/>
      <c r="H280" s="413"/>
      <c r="I280" s="413"/>
      <c r="J280" s="413"/>
      <c r="K280" s="413"/>
      <c r="L280" s="413"/>
      <c r="M280" s="413"/>
      <c r="N280" s="413"/>
    </row>
    <row r="281" spans="1:14" ht="16.5" thickBot="1" x14ac:dyDescent="0.3">
      <c r="A281" s="1145"/>
      <c r="B281" s="66"/>
      <c r="C281" s="67"/>
      <c r="D281" s="68"/>
      <c r="E281" s="413"/>
      <c r="F281" s="413"/>
      <c r="G281" s="413"/>
      <c r="H281" s="413"/>
      <c r="I281" s="413"/>
      <c r="J281" s="413"/>
      <c r="K281" s="413"/>
      <c r="L281" s="413"/>
      <c r="M281" s="413"/>
      <c r="N281" s="413"/>
    </row>
    <row r="282" spans="1:14" ht="16.5" thickBot="1" x14ac:dyDescent="0.3">
      <c r="A282" s="1145"/>
      <c r="B282" s="66"/>
      <c r="C282" s="67"/>
      <c r="D282" s="68"/>
      <c r="E282" s="413"/>
      <c r="F282" s="413"/>
      <c r="G282" s="413"/>
      <c r="H282" s="413"/>
      <c r="I282" s="413"/>
      <c r="J282" s="413"/>
      <c r="K282" s="413"/>
      <c r="L282" s="413"/>
      <c r="M282" s="413"/>
      <c r="N282" s="413"/>
    </row>
    <row r="283" spans="1:14" ht="16.5" thickBot="1" x14ac:dyDescent="0.3">
      <c r="A283" s="1145"/>
      <c r="B283" s="66"/>
      <c r="C283" s="67"/>
      <c r="D283" s="68"/>
      <c r="E283" s="413"/>
      <c r="F283" s="413"/>
      <c r="G283" s="413"/>
      <c r="H283" s="413"/>
      <c r="I283" s="413"/>
      <c r="J283" s="413"/>
      <c r="K283" s="413"/>
      <c r="L283" s="413"/>
      <c r="M283" s="413"/>
      <c r="N283" s="413"/>
    </row>
    <row r="284" spans="1:14" ht="16.5" thickBot="1" x14ac:dyDescent="0.3">
      <c r="A284" s="1145"/>
      <c r="B284" s="66"/>
      <c r="C284" s="67"/>
      <c r="D284" s="68"/>
      <c r="E284" s="413"/>
      <c r="F284" s="413"/>
      <c r="G284" s="413"/>
      <c r="H284" s="413"/>
      <c r="I284" s="413"/>
      <c r="J284" s="413"/>
      <c r="K284" s="413"/>
      <c r="L284" s="413"/>
      <c r="M284" s="413"/>
      <c r="N284" s="413"/>
    </row>
    <row r="285" spans="1:14" ht="16.5" thickBot="1" x14ac:dyDescent="0.3">
      <c r="A285" s="1145"/>
      <c r="B285" s="66"/>
      <c r="C285" s="67"/>
      <c r="D285" s="68"/>
      <c r="E285" s="413"/>
      <c r="F285" s="413"/>
      <c r="G285" s="413"/>
      <c r="H285" s="413"/>
      <c r="I285" s="413"/>
      <c r="J285" s="413"/>
      <c r="K285" s="413"/>
      <c r="L285" s="413"/>
      <c r="M285" s="413"/>
      <c r="N285" s="413"/>
    </row>
    <row r="286" spans="1:14" ht="16.5" thickBot="1" x14ac:dyDescent="0.3">
      <c r="A286" s="1145"/>
      <c r="B286" s="66"/>
      <c r="C286" s="67"/>
      <c r="D286" s="68"/>
      <c r="E286" s="413"/>
      <c r="F286" s="413"/>
      <c r="G286" s="413"/>
      <c r="H286" s="413"/>
      <c r="I286" s="413"/>
      <c r="J286" s="413"/>
      <c r="K286" s="413"/>
      <c r="L286" s="413"/>
      <c r="M286" s="413"/>
      <c r="N286" s="413"/>
    </row>
    <row r="287" spans="1:14" ht="16.5" thickBot="1" x14ac:dyDescent="0.3">
      <c r="A287" s="1145"/>
      <c r="B287" s="66"/>
      <c r="C287" s="67"/>
      <c r="D287" s="68"/>
      <c r="E287" s="413"/>
      <c r="F287" s="413"/>
      <c r="G287" s="413"/>
      <c r="H287" s="413"/>
      <c r="I287" s="413"/>
      <c r="J287" s="413"/>
      <c r="K287" s="413"/>
      <c r="L287" s="413"/>
      <c r="M287" s="413"/>
      <c r="N287" s="413"/>
    </row>
    <row r="288" spans="1:14" ht="16.5" thickBot="1" x14ac:dyDescent="0.3">
      <c r="A288" s="1145"/>
      <c r="B288" s="66"/>
      <c r="C288" s="67"/>
      <c r="D288" s="68"/>
      <c r="E288" s="413"/>
      <c r="F288" s="413"/>
      <c r="G288" s="413"/>
      <c r="H288" s="413"/>
      <c r="I288" s="413"/>
      <c r="J288" s="413"/>
      <c r="K288" s="413"/>
      <c r="L288" s="413"/>
      <c r="M288" s="413"/>
      <c r="N288" s="413"/>
    </row>
    <row r="289" spans="1:14" ht="16.5" thickBot="1" x14ac:dyDescent="0.3">
      <c r="A289" s="1145"/>
      <c r="B289" s="66"/>
      <c r="C289" s="67"/>
      <c r="D289" s="68"/>
      <c r="E289" s="413"/>
      <c r="F289" s="413"/>
      <c r="G289" s="413"/>
      <c r="H289" s="413"/>
      <c r="I289" s="413"/>
      <c r="J289" s="413"/>
      <c r="K289" s="413"/>
      <c r="L289" s="413"/>
      <c r="M289" s="413"/>
      <c r="N289" s="413"/>
    </row>
    <row r="290" spans="1:14" ht="16.5" thickBot="1" x14ac:dyDescent="0.3">
      <c r="A290" s="1145"/>
      <c r="B290" s="66"/>
      <c r="C290" s="67"/>
      <c r="D290" s="68"/>
      <c r="E290" s="413"/>
      <c r="F290" s="413"/>
      <c r="G290" s="413"/>
      <c r="H290" s="413"/>
      <c r="I290" s="413"/>
      <c r="J290" s="413"/>
      <c r="K290" s="413"/>
      <c r="L290" s="413"/>
      <c r="M290" s="413"/>
      <c r="N290" s="413"/>
    </row>
    <row r="291" spans="1:14" ht="16.5" thickBot="1" x14ac:dyDescent="0.3">
      <c r="A291" s="1145"/>
      <c r="B291" s="66"/>
      <c r="C291" s="67"/>
      <c r="D291" s="68"/>
      <c r="E291" s="413"/>
      <c r="F291" s="413"/>
      <c r="G291" s="413"/>
      <c r="H291" s="413"/>
      <c r="I291" s="413"/>
      <c r="J291" s="413"/>
      <c r="K291" s="413"/>
      <c r="L291" s="413"/>
      <c r="M291" s="413"/>
      <c r="N291" s="413"/>
    </row>
    <row r="292" spans="1:14" ht="16.5" thickBot="1" x14ac:dyDescent="0.3">
      <c r="A292" s="1145"/>
      <c r="B292" s="66"/>
      <c r="C292" s="67"/>
      <c r="D292" s="68"/>
      <c r="E292" s="413"/>
      <c r="F292" s="413"/>
      <c r="G292" s="413"/>
      <c r="H292" s="413"/>
      <c r="I292" s="413"/>
      <c r="J292" s="413"/>
      <c r="K292" s="413"/>
      <c r="L292" s="413"/>
      <c r="M292" s="413"/>
      <c r="N292" s="413"/>
    </row>
    <row r="293" spans="1:14" ht="16.5" thickBot="1" x14ac:dyDescent="0.3">
      <c r="A293" s="1145"/>
      <c r="B293" s="66"/>
      <c r="C293" s="67"/>
      <c r="D293" s="68"/>
      <c r="E293" s="413"/>
      <c r="F293" s="413"/>
      <c r="G293" s="413"/>
      <c r="H293" s="413"/>
      <c r="I293" s="413"/>
      <c r="J293" s="413"/>
      <c r="K293" s="413"/>
      <c r="L293" s="413"/>
      <c r="M293" s="413"/>
      <c r="N293" s="413"/>
    </row>
    <row r="294" spans="1:14" ht="16.5" thickBot="1" x14ac:dyDescent="0.3">
      <c r="A294" s="1145"/>
      <c r="B294" s="66"/>
      <c r="C294" s="67"/>
      <c r="D294" s="68"/>
      <c r="E294" s="413"/>
      <c r="F294" s="413"/>
      <c r="G294" s="413"/>
      <c r="H294" s="413"/>
      <c r="I294" s="413"/>
      <c r="J294" s="413"/>
      <c r="K294" s="413"/>
      <c r="L294" s="413"/>
      <c r="M294" s="413"/>
      <c r="N294" s="413"/>
    </row>
    <row r="295" spans="1:14" ht="16.5" thickBot="1" x14ac:dyDescent="0.3">
      <c r="A295" s="1145"/>
      <c r="B295" s="66"/>
      <c r="C295" s="67"/>
      <c r="D295" s="68"/>
      <c r="E295" s="413"/>
      <c r="F295" s="413"/>
      <c r="G295" s="413"/>
      <c r="H295" s="413"/>
      <c r="I295" s="413"/>
      <c r="J295" s="413"/>
      <c r="K295" s="413"/>
      <c r="L295" s="413"/>
      <c r="M295" s="413"/>
      <c r="N295" s="413"/>
    </row>
    <row r="296" spans="1:14" ht="16.5" thickBot="1" x14ac:dyDescent="0.3">
      <c r="A296" s="1145"/>
      <c r="B296" s="66"/>
      <c r="C296" s="67"/>
      <c r="D296" s="68"/>
      <c r="E296" s="413"/>
      <c r="F296" s="413"/>
      <c r="G296" s="413"/>
      <c r="H296" s="413"/>
      <c r="I296" s="413"/>
      <c r="J296" s="413"/>
      <c r="K296" s="413"/>
      <c r="L296" s="413"/>
      <c r="M296" s="413"/>
      <c r="N296" s="413"/>
    </row>
    <row r="297" spans="1:14" ht="16.5" thickBot="1" x14ac:dyDescent="0.3">
      <c r="A297" s="1145"/>
      <c r="B297" s="66"/>
      <c r="C297" s="67"/>
      <c r="D297" s="68"/>
      <c r="E297" s="413"/>
      <c r="F297" s="413"/>
      <c r="G297" s="413"/>
      <c r="H297" s="413"/>
      <c r="I297" s="413"/>
      <c r="J297" s="413"/>
      <c r="K297" s="413"/>
      <c r="L297" s="413"/>
      <c r="M297" s="413"/>
      <c r="N297" s="413"/>
    </row>
    <row r="298" spans="1:14" ht="16.5" thickBot="1" x14ac:dyDescent="0.3">
      <c r="A298" s="1145"/>
      <c r="B298" s="66"/>
      <c r="C298" s="67"/>
      <c r="D298" s="68"/>
      <c r="E298" s="413"/>
      <c r="F298" s="413"/>
      <c r="G298" s="413"/>
      <c r="H298" s="413"/>
      <c r="I298" s="413"/>
      <c r="J298" s="413"/>
      <c r="K298" s="413"/>
      <c r="L298" s="413"/>
      <c r="M298" s="413"/>
      <c r="N298" s="413"/>
    </row>
    <row r="299" spans="1:14" ht="16.5" thickBot="1" x14ac:dyDescent="0.3">
      <c r="A299" s="1145"/>
      <c r="B299" s="66"/>
      <c r="C299" s="67"/>
      <c r="D299" s="68"/>
      <c r="E299" s="413"/>
      <c r="F299" s="413"/>
      <c r="G299" s="413"/>
      <c r="H299" s="413"/>
      <c r="I299" s="413"/>
      <c r="J299" s="413"/>
      <c r="K299" s="413"/>
      <c r="L299" s="413"/>
      <c r="M299" s="413"/>
      <c r="N299" s="413"/>
    </row>
    <row r="300" spans="1:14" ht="16.5" thickBot="1" x14ac:dyDescent="0.3">
      <c r="A300" s="1145"/>
      <c r="B300" s="66"/>
      <c r="C300" s="67"/>
      <c r="D300" s="68"/>
      <c r="E300" s="413"/>
      <c r="F300" s="413"/>
      <c r="G300" s="413"/>
      <c r="H300" s="413"/>
      <c r="I300" s="413"/>
      <c r="J300" s="413"/>
      <c r="K300" s="413"/>
      <c r="L300" s="413"/>
      <c r="M300" s="413"/>
      <c r="N300" s="413"/>
    </row>
    <row r="301" spans="1:14" ht="16.5" thickBot="1" x14ac:dyDescent="0.3">
      <c r="A301" s="1145"/>
      <c r="B301" s="66"/>
      <c r="C301" s="67"/>
      <c r="D301" s="68"/>
      <c r="E301" s="413"/>
      <c r="F301" s="413"/>
      <c r="G301" s="413"/>
      <c r="H301" s="413"/>
      <c r="I301" s="413"/>
      <c r="J301" s="413"/>
      <c r="K301" s="413"/>
      <c r="L301" s="413"/>
      <c r="M301" s="413"/>
      <c r="N301" s="413"/>
    </row>
    <row r="302" spans="1:14" ht="16.5" thickBot="1" x14ac:dyDescent="0.3">
      <c r="A302" s="1145"/>
      <c r="B302" s="66"/>
      <c r="C302" s="67"/>
      <c r="D302" s="68"/>
      <c r="E302" s="413"/>
      <c r="F302" s="413"/>
      <c r="G302" s="413"/>
      <c r="H302" s="413"/>
      <c r="I302" s="413"/>
      <c r="J302" s="413"/>
      <c r="K302" s="413"/>
      <c r="L302" s="413"/>
      <c r="M302" s="413"/>
      <c r="N302" s="413"/>
    </row>
    <row r="303" spans="1:14" ht="16.5" thickBot="1" x14ac:dyDescent="0.3">
      <c r="A303" s="1145"/>
      <c r="B303" s="66"/>
      <c r="C303" s="67"/>
      <c r="D303" s="68"/>
      <c r="E303" s="413"/>
      <c r="F303" s="413"/>
      <c r="G303" s="413"/>
      <c r="H303" s="413"/>
      <c r="I303" s="413"/>
      <c r="J303" s="413"/>
      <c r="K303" s="413"/>
      <c r="L303" s="413"/>
      <c r="M303" s="413"/>
      <c r="N303" s="413"/>
    </row>
    <row r="304" spans="1:14" ht="16.5" thickBot="1" x14ac:dyDescent="0.3">
      <c r="A304" s="1145"/>
      <c r="B304" s="66"/>
      <c r="C304" s="67"/>
      <c r="D304" s="68"/>
      <c r="E304" s="413"/>
      <c r="F304" s="413"/>
      <c r="G304" s="413"/>
      <c r="H304" s="413"/>
      <c r="I304" s="413"/>
      <c r="J304" s="413"/>
      <c r="K304" s="413"/>
      <c r="L304" s="413"/>
      <c r="M304" s="413"/>
      <c r="N304" s="413"/>
    </row>
    <row r="305" spans="1:14" ht="16.5" thickBot="1" x14ac:dyDescent="0.3">
      <c r="A305" s="1145"/>
      <c r="B305" s="66"/>
      <c r="C305" s="67"/>
      <c r="D305" s="68"/>
      <c r="E305" s="413"/>
      <c r="F305" s="413"/>
      <c r="G305" s="413"/>
      <c r="H305" s="413"/>
      <c r="I305" s="413"/>
      <c r="J305" s="413"/>
      <c r="K305" s="413"/>
      <c r="L305" s="413"/>
      <c r="M305" s="413"/>
      <c r="N305" s="413"/>
    </row>
    <row r="306" spans="1:14" ht="16.5" thickBot="1" x14ac:dyDescent="0.3">
      <c r="A306" s="1145"/>
      <c r="B306" s="66"/>
      <c r="C306" s="67"/>
      <c r="D306" s="68"/>
      <c r="E306" s="413"/>
      <c r="F306" s="413"/>
      <c r="G306" s="413"/>
      <c r="H306" s="413"/>
      <c r="I306" s="413"/>
      <c r="J306" s="413"/>
      <c r="K306" s="413"/>
      <c r="L306" s="413"/>
      <c r="M306" s="413"/>
      <c r="N306" s="413"/>
    </row>
    <row r="307" spans="1:14" ht="16.5" thickBot="1" x14ac:dyDescent="0.3">
      <c r="A307" s="1145"/>
      <c r="B307" s="66"/>
      <c r="C307" s="67"/>
      <c r="D307" s="68"/>
      <c r="E307" s="413"/>
      <c r="F307" s="413"/>
      <c r="G307" s="413"/>
      <c r="H307" s="413"/>
      <c r="I307" s="413"/>
      <c r="J307" s="413"/>
      <c r="K307" s="413"/>
      <c r="L307" s="413"/>
      <c r="M307" s="413"/>
      <c r="N307" s="413"/>
    </row>
    <row r="308" spans="1:14" ht="16.5" thickBot="1" x14ac:dyDescent="0.3">
      <c r="A308" s="1145"/>
      <c r="B308" s="66"/>
      <c r="C308" s="67"/>
      <c r="D308" s="68"/>
      <c r="E308" s="413"/>
      <c r="F308" s="413"/>
      <c r="G308" s="413"/>
      <c r="H308" s="413"/>
      <c r="I308" s="413"/>
      <c r="J308" s="413"/>
      <c r="K308" s="413"/>
      <c r="L308" s="413"/>
      <c r="M308" s="413"/>
      <c r="N308" s="413"/>
    </row>
    <row r="309" spans="1:14" ht="16.5" thickBot="1" x14ac:dyDescent="0.3">
      <c r="A309" s="1145"/>
      <c r="B309" s="66"/>
      <c r="C309" s="67"/>
      <c r="D309" s="68"/>
      <c r="E309" s="413"/>
      <c r="F309" s="413"/>
      <c r="G309" s="413"/>
      <c r="H309" s="413"/>
      <c r="I309" s="413"/>
      <c r="J309" s="413"/>
      <c r="K309" s="413"/>
      <c r="L309" s="413"/>
      <c r="M309" s="413"/>
      <c r="N309" s="413"/>
    </row>
    <row r="310" spans="1:14" ht="16.5" thickBot="1" x14ac:dyDescent="0.3">
      <c r="A310" s="1145"/>
      <c r="B310" s="66"/>
      <c r="C310" s="67"/>
      <c r="D310" s="68"/>
      <c r="E310" s="413"/>
      <c r="F310" s="413"/>
      <c r="G310" s="413"/>
      <c r="H310" s="413"/>
      <c r="I310" s="413"/>
      <c r="J310" s="413"/>
      <c r="K310" s="413"/>
      <c r="L310" s="413"/>
      <c r="M310" s="413"/>
      <c r="N310" s="413"/>
    </row>
    <row r="311" spans="1:14" ht="16.5" thickBot="1" x14ac:dyDescent="0.3">
      <c r="A311" s="1145"/>
      <c r="B311" s="66"/>
      <c r="C311" s="67"/>
      <c r="D311" s="68"/>
      <c r="E311" s="413"/>
      <c r="F311" s="413"/>
      <c r="G311" s="413"/>
      <c r="H311" s="413"/>
      <c r="I311" s="413"/>
      <c r="J311" s="413"/>
      <c r="K311" s="413"/>
      <c r="L311" s="413"/>
      <c r="M311" s="413"/>
      <c r="N311" s="413"/>
    </row>
    <row r="312" spans="1:14" ht="16.5" thickBot="1" x14ac:dyDescent="0.3">
      <c r="A312" s="1145"/>
      <c r="B312" s="66"/>
      <c r="C312" s="67"/>
      <c r="D312" s="68"/>
      <c r="E312" s="413"/>
      <c r="F312" s="413"/>
      <c r="G312" s="413"/>
      <c r="H312" s="413"/>
      <c r="I312" s="413"/>
      <c r="J312" s="413"/>
      <c r="K312" s="413"/>
      <c r="L312" s="413"/>
      <c r="M312" s="413"/>
      <c r="N312" s="413"/>
    </row>
    <row r="313" spans="1:14" ht="16.5" thickBot="1" x14ac:dyDescent="0.3">
      <c r="A313" s="1145"/>
      <c r="B313" s="66"/>
      <c r="C313" s="67"/>
      <c r="D313" s="68"/>
      <c r="E313" s="413"/>
      <c r="F313" s="413"/>
      <c r="G313" s="413"/>
      <c r="H313" s="413"/>
      <c r="I313" s="413"/>
      <c r="J313" s="413"/>
      <c r="K313" s="413"/>
      <c r="L313" s="413"/>
      <c r="M313" s="413"/>
      <c r="N313" s="413"/>
    </row>
    <row r="314" spans="1:14" ht="16.5" thickBot="1" x14ac:dyDescent="0.3">
      <c r="A314" s="1145"/>
      <c r="B314" s="66"/>
      <c r="C314" s="67"/>
      <c r="D314" s="68"/>
      <c r="E314" s="413"/>
      <c r="F314" s="413"/>
      <c r="G314" s="413"/>
      <c r="H314" s="413"/>
      <c r="I314" s="413"/>
      <c r="J314" s="413"/>
      <c r="K314" s="413"/>
      <c r="L314" s="413"/>
      <c r="M314" s="413"/>
      <c r="N314" s="413"/>
    </row>
    <row r="315" spans="1:14" ht="16.5" thickBot="1" x14ac:dyDescent="0.3">
      <c r="A315" s="1145"/>
      <c r="B315" s="66"/>
      <c r="C315" s="67"/>
      <c r="D315" s="68"/>
      <c r="E315" s="413"/>
      <c r="F315" s="413"/>
      <c r="G315" s="413"/>
      <c r="H315" s="413"/>
      <c r="I315" s="413"/>
      <c r="J315" s="413"/>
      <c r="K315" s="413"/>
      <c r="L315" s="413"/>
      <c r="M315" s="413"/>
      <c r="N315" s="413"/>
    </row>
    <row r="316" spans="1:14" ht="16.5" thickBot="1" x14ac:dyDescent="0.3">
      <c r="A316" s="1145"/>
      <c r="B316" s="66"/>
      <c r="C316" s="67"/>
      <c r="D316" s="68"/>
      <c r="E316" s="413"/>
      <c r="F316" s="413"/>
      <c r="G316" s="413"/>
      <c r="H316" s="413"/>
      <c r="I316" s="413"/>
      <c r="J316" s="413"/>
      <c r="K316" s="413"/>
      <c r="L316" s="413"/>
      <c r="M316" s="413"/>
      <c r="N316" s="413"/>
    </row>
    <row r="317" spans="1:14" ht="16.5" thickBot="1" x14ac:dyDescent="0.3">
      <c r="A317" s="1145"/>
      <c r="B317" s="66"/>
      <c r="C317" s="67"/>
      <c r="D317" s="68"/>
      <c r="E317" s="413"/>
      <c r="F317" s="413"/>
      <c r="G317" s="413"/>
      <c r="H317" s="413"/>
      <c r="I317" s="413"/>
      <c r="J317" s="413"/>
      <c r="K317" s="413"/>
      <c r="L317" s="413"/>
      <c r="M317" s="413"/>
      <c r="N317" s="413"/>
    </row>
    <row r="318" spans="1:14" ht="16.5" thickBot="1" x14ac:dyDescent="0.3">
      <c r="A318" s="1145"/>
      <c r="B318" s="66"/>
      <c r="C318" s="67"/>
      <c r="D318" s="68"/>
      <c r="E318" s="413"/>
      <c r="F318" s="413"/>
      <c r="G318" s="413"/>
      <c r="H318" s="413"/>
      <c r="I318" s="413"/>
      <c r="J318" s="413"/>
      <c r="K318" s="413"/>
      <c r="L318" s="413"/>
      <c r="M318" s="413"/>
      <c r="N318" s="413"/>
    </row>
    <row r="319" spans="1:14" ht="16.5" thickBot="1" x14ac:dyDescent="0.3">
      <c r="A319" s="1145"/>
      <c r="B319" s="66"/>
      <c r="C319" s="67"/>
      <c r="D319" s="68"/>
      <c r="E319" s="413"/>
      <c r="F319" s="413"/>
      <c r="G319" s="413"/>
      <c r="H319" s="413"/>
      <c r="I319" s="413"/>
      <c r="J319" s="413"/>
      <c r="K319" s="413"/>
      <c r="L319" s="413"/>
      <c r="M319" s="413"/>
      <c r="N319" s="413"/>
    </row>
    <row r="320" spans="1:14" ht="16.5" thickBot="1" x14ac:dyDescent="0.3">
      <c r="A320" s="1145"/>
      <c r="B320" s="66"/>
      <c r="C320" s="67"/>
      <c r="D320" s="68"/>
      <c r="E320" s="413"/>
      <c r="F320" s="413"/>
      <c r="G320" s="413"/>
      <c r="H320" s="413"/>
      <c r="I320" s="413"/>
      <c r="J320" s="413"/>
      <c r="K320" s="413"/>
      <c r="L320" s="413"/>
      <c r="M320" s="413"/>
      <c r="N320" s="413"/>
    </row>
    <row r="321" spans="1:14" ht="16.5" thickBot="1" x14ac:dyDescent="0.3">
      <c r="A321" s="1145"/>
      <c r="B321" s="66"/>
      <c r="C321" s="67"/>
      <c r="D321" s="68"/>
      <c r="E321" s="413"/>
      <c r="F321" s="413"/>
      <c r="G321" s="413"/>
      <c r="H321" s="413"/>
      <c r="I321" s="413"/>
      <c r="J321" s="413"/>
      <c r="K321" s="413"/>
      <c r="L321" s="413"/>
      <c r="M321" s="413"/>
      <c r="N321" s="413"/>
    </row>
    <row r="322" spans="1:14" ht="16.5" thickBot="1" x14ac:dyDescent="0.3">
      <c r="A322" s="1145"/>
      <c r="B322" s="66"/>
      <c r="C322" s="67"/>
      <c r="D322" s="68"/>
      <c r="E322" s="413"/>
      <c r="F322" s="413"/>
      <c r="G322" s="413"/>
      <c r="H322" s="413"/>
      <c r="I322" s="413"/>
      <c r="J322" s="413"/>
      <c r="K322" s="413"/>
      <c r="L322" s="413"/>
      <c r="M322" s="413"/>
      <c r="N322" s="413"/>
    </row>
    <row r="323" spans="1:14" ht="16.5" thickBot="1" x14ac:dyDescent="0.3">
      <c r="A323" s="1145"/>
      <c r="B323" s="66"/>
      <c r="C323" s="67"/>
      <c r="D323" s="68"/>
      <c r="E323" s="413"/>
      <c r="F323" s="413"/>
      <c r="G323" s="413"/>
      <c r="H323" s="413"/>
      <c r="I323" s="413"/>
      <c r="J323" s="413"/>
      <c r="K323" s="413"/>
      <c r="L323" s="413"/>
      <c r="M323" s="413"/>
      <c r="N323" s="413"/>
    </row>
    <row r="324" spans="1:14" ht="16.5" thickBot="1" x14ac:dyDescent="0.3">
      <c r="A324" s="1145"/>
      <c r="B324" s="66"/>
      <c r="C324" s="67"/>
      <c r="D324" s="68"/>
      <c r="E324" s="413"/>
      <c r="F324" s="413"/>
      <c r="G324" s="413"/>
      <c r="H324" s="413"/>
      <c r="I324" s="413"/>
      <c r="J324" s="413"/>
      <c r="K324" s="413"/>
      <c r="L324" s="413"/>
      <c r="M324" s="413"/>
      <c r="N324" s="413"/>
    </row>
    <row r="325" spans="1:14" ht="16.5" thickBot="1" x14ac:dyDescent="0.3">
      <c r="A325" s="1145"/>
      <c r="B325" s="66"/>
      <c r="C325" s="67"/>
      <c r="D325" s="68"/>
      <c r="E325" s="413"/>
      <c r="F325" s="413"/>
      <c r="G325" s="413"/>
      <c r="H325" s="413"/>
      <c r="I325" s="413"/>
      <c r="J325" s="413"/>
      <c r="K325" s="413"/>
      <c r="L325" s="413"/>
      <c r="M325" s="413"/>
      <c r="N325" s="413"/>
    </row>
    <row r="326" spans="1:14" ht="16.5" thickBot="1" x14ac:dyDescent="0.3">
      <c r="A326" s="1145"/>
      <c r="B326" s="66"/>
      <c r="C326" s="67"/>
      <c r="D326" s="68"/>
      <c r="E326" s="413"/>
      <c r="F326" s="413"/>
      <c r="G326" s="413"/>
      <c r="H326" s="413"/>
      <c r="I326" s="413"/>
      <c r="J326" s="413"/>
      <c r="K326" s="413"/>
      <c r="L326" s="413"/>
      <c r="M326" s="413"/>
      <c r="N326" s="413"/>
    </row>
    <row r="327" spans="1:14" ht="16.5" thickBot="1" x14ac:dyDescent="0.3">
      <c r="A327" s="1145"/>
      <c r="B327" s="66"/>
      <c r="C327" s="67"/>
      <c r="D327" s="68"/>
      <c r="E327" s="413"/>
      <c r="F327" s="413"/>
      <c r="G327" s="413"/>
      <c r="H327" s="413"/>
      <c r="I327" s="413"/>
      <c r="J327" s="413"/>
      <c r="K327" s="413"/>
      <c r="L327" s="413"/>
      <c r="M327" s="413"/>
      <c r="N327" s="413"/>
    </row>
    <row r="328" spans="1:14" ht="16.5" thickBot="1" x14ac:dyDescent="0.3">
      <c r="A328" s="1145"/>
      <c r="B328" s="66"/>
      <c r="C328" s="67"/>
      <c r="D328" s="68"/>
      <c r="E328" s="413"/>
      <c r="F328" s="413"/>
      <c r="G328" s="413"/>
      <c r="H328" s="413"/>
      <c r="I328" s="413"/>
      <c r="J328" s="413"/>
      <c r="K328" s="413"/>
      <c r="L328" s="413"/>
      <c r="M328" s="413"/>
      <c r="N328" s="413"/>
    </row>
    <row r="329" spans="1:14" ht="16.5" thickBot="1" x14ac:dyDescent="0.3">
      <c r="A329" s="1145"/>
      <c r="B329" s="66"/>
      <c r="C329" s="67"/>
      <c r="D329" s="68"/>
      <c r="E329" s="413"/>
      <c r="F329" s="413"/>
      <c r="G329" s="413"/>
      <c r="H329" s="413"/>
      <c r="I329" s="413"/>
      <c r="J329" s="413"/>
      <c r="K329" s="413"/>
      <c r="L329" s="413"/>
      <c r="M329" s="413"/>
      <c r="N329" s="413"/>
    </row>
    <row r="330" spans="1:14" ht="16.5" thickBot="1" x14ac:dyDescent="0.3">
      <c r="A330" s="1145"/>
      <c r="B330" s="66"/>
      <c r="C330" s="67"/>
      <c r="D330" s="68"/>
      <c r="E330" s="413"/>
      <c r="F330" s="413"/>
      <c r="G330" s="413"/>
      <c r="H330" s="413"/>
      <c r="I330" s="413"/>
      <c r="J330" s="413"/>
      <c r="K330" s="413"/>
      <c r="L330" s="413"/>
      <c r="M330" s="413"/>
      <c r="N330" s="413"/>
    </row>
    <row r="331" spans="1:14" ht="16.5" thickBot="1" x14ac:dyDescent="0.3">
      <c r="A331" s="1145"/>
      <c r="B331" s="66"/>
      <c r="C331" s="67"/>
      <c r="D331" s="68"/>
      <c r="E331" s="413"/>
      <c r="F331" s="413"/>
      <c r="G331" s="413"/>
      <c r="H331" s="413"/>
      <c r="I331" s="413"/>
      <c r="J331" s="413"/>
      <c r="K331" s="413"/>
      <c r="L331" s="413"/>
      <c r="M331" s="413"/>
      <c r="N331" s="413"/>
    </row>
    <row r="332" spans="1:14" ht="16.5" thickBot="1" x14ac:dyDescent="0.3">
      <c r="A332" s="1145"/>
      <c r="B332" s="66"/>
      <c r="C332" s="67"/>
      <c r="D332" s="68"/>
      <c r="E332" s="413"/>
      <c r="F332" s="413"/>
      <c r="G332" s="413"/>
      <c r="H332" s="413"/>
      <c r="I332" s="413"/>
      <c r="J332" s="413"/>
      <c r="K332" s="413"/>
      <c r="L332" s="413"/>
      <c r="M332" s="413"/>
      <c r="N332" s="413"/>
    </row>
    <row r="333" spans="1:14" ht="16.5" thickBot="1" x14ac:dyDescent="0.3">
      <c r="A333" s="1145"/>
      <c r="B333" s="66"/>
      <c r="C333" s="67"/>
      <c r="D333" s="68"/>
      <c r="E333" s="413"/>
      <c r="F333" s="413"/>
      <c r="G333" s="413"/>
      <c r="H333" s="413"/>
      <c r="I333" s="413"/>
      <c r="J333" s="413"/>
      <c r="K333" s="413"/>
      <c r="L333" s="413"/>
      <c r="M333" s="413"/>
      <c r="N333" s="413"/>
    </row>
    <row r="334" spans="1:14" ht="16.5" thickBot="1" x14ac:dyDescent="0.3">
      <c r="A334" s="1145"/>
      <c r="B334" s="66"/>
      <c r="C334" s="67"/>
      <c r="D334" s="68"/>
      <c r="E334" s="413"/>
      <c r="F334" s="413"/>
      <c r="G334" s="413"/>
      <c r="H334" s="413"/>
      <c r="I334" s="413"/>
      <c r="J334" s="413"/>
      <c r="K334" s="413"/>
      <c r="L334" s="413"/>
      <c r="M334" s="413"/>
      <c r="N334" s="413"/>
    </row>
    <row r="335" spans="1:14" ht="16.5" thickBot="1" x14ac:dyDescent="0.3">
      <c r="A335" s="1145"/>
      <c r="B335" s="66"/>
      <c r="C335" s="67"/>
      <c r="D335" s="68"/>
      <c r="E335" s="413"/>
      <c r="F335" s="413"/>
      <c r="G335" s="413"/>
      <c r="H335" s="413"/>
      <c r="I335" s="413"/>
      <c r="J335" s="413"/>
      <c r="K335" s="413"/>
      <c r="L335" s="413"/>
      <c r="M335" s="413"/>
      <c r="N335" s="413"/>
    </row>
    <row r="336" spans="1:14" ht="16.5" thickBot="1" x14ac:dyDescent="0.3">
      <c r="A336" s="1145"/>
      <c r="B336" s="66"/>
      <c r="C336" s="67"/>
      <c r="D336" s="68"/>
      <c r="E336" s="413"/>
      <c r="F336" s="413"/>
      <c r="G336" s="413"/>
      <c r="H336" s="413"/>
      <c r="I336" s="413"/>
      <c r="J336" s="413"/>
      <c r="K336" s="413"/>
      <c r="L336" s="413"/>
      <c r="M336" s="413"/>
      <c r="N336" s="413"/>
    </row>
    <row r="337" spans="1:14" ht="16.5" thickBot="1" x14ac:dyDescent="0.3">
      <c r="A337" s="1145"/>
      <c r="B337" s="66"/>
      <c r="C337" s="67"/>
      <c r="D337" s="68"/>
      <c r="E337" s="413"/>
      <c r="F337" s="413"/>
      <c r="G337" s="413"/>
      <c r="H337" s="413"/>
      <c r="I337" s="413"/>
      <c r="J337" s="413"/>
      <c r="K337" s="413"/>
      <c r="L337" s="413"/>
      <c r="M337" s="413"/>
      <c r="N337" s="413"/>
    </row>
    <row r="338" spans="1:14" ht="16.5" thickBot="1" x14ac:dyDescent="0.3">
      <c r="A338" s="1145"/>
      <c r="B338" s="66"/>
      <c r="C338" s="67"/>
      <c r="D338" s="68"/>
      <c r="E338" s="413"/>
      <c r="F338" s="413"/>
      <c r="G338" s="413"/>
      <c r="H338" s="413"/>
      <c r="I338" s="413"/>
      <c r="J338" s="413"/>
      <c r="K338" s="413"/>
      <c r="L338" s="413"/>
      <c r="M338" s="413"/>
      <c r="N338" s="413"/>
    </row>
    <row r="339" spans="1:14" ht="16.5" thickBot="1" x14ac:dyDescent="0.3">
      <c r="A339" s="1145"/>
      <c r="B339" s="66"/>
      <c r="C339" s="67"/>
      <c r="D339" s="68"/>
      <c r="E339" s="413"/>
      <c r="F339" s="413"/>
      <c r="G339" s="413"/>
      <c r="H339" s="413"/>
      <c r="I339" s="413"/>
      <c r="J339" s="413"/>
      <c r="K339" s="413"/>
      <c r="L339" s="413"/>
      <c r="M339" s="413"/>
      <c r="N339" s="413"/>
    </row>
    <row r="340" spans="1:14" ht="16.5" thickBot="1" x14ac:dyDescent="0.3">
      <c r="A340" s="1145"/>
      <c r="B340" s="66"/>
      <c r="C340" s="67"/>
      <c r="D340" s="68"/>
      <c r="E340" s="413"/>
      <c r="F340" s="413"/>
      <c r="G340" s="413"/>
      <c r="H340" s="413"/>
      <c r="I340" s="413"/>
      <c r="J340" s="413"/>
      <c r="K340" s="413"/>
      <c r="L340" s="413"/>
      <c r="M340" s="413"/>
      <c r="N340" s="413"/>
    </row>
    <row r="341" spans="1:14" ht="16.5" thickBot="1" x14ac:dyDescent="0.3">
      <c r="A341" s="1145"/>
      <c r="B341" s="66"/>
      <c r="C341" s="67"/>
      <c r="D341" s="68"/>
      <c r="E341" s="413"/>
      <c r="F341" s="413"/>
      <c r="G341" s="413"/>
      <c r="H341" s="413"/>
      <c r="I341" s="413"/>
      <c r="J341" s="413"/>
      <c r="K341" s="413"/>
      <c r="L341" s="413"/>
      <c r="M341" s="413"/>
      <c r="N341" s="413"/>
    </row>
    <row r="342" spans="1:14" ht="16.5" thickBot="1" x14ac:dyDescent="0.3">
      <c r="A342" s="1145"/>
      <c r="B342" s="66"/>
      <c r="C342" s="67"/>
      <c r="D342" s="68"/>
      <c r="E342" s="413"/>
      <c r="F342" s="413"/>
      <c r="G342" s="413"/>
      <c r="H342" s="413"/>
      <c r="I342" s="413"/>
      <c r="J342" s="413"/>
      <c r="K342" s="413"/>
      <c r="L342" s="413"/>
      <c r="M342" s="413"/>
      <c r="N342" s="413"/>
    </row>
    <row r="343" spans="1:14" ht="16.5" thickBot="1" x14ac:dyDescent="0.3">
      <c r="A343" s="1145"/>
      <c r="B343" s="66"/>
      <c r="C343" s="67"/>
      <c r="D343" s="68"/>
      <c r="E343" s="413"/>
      <c r="F343" s="413"/>
      <c r="G343" s="413"/>
      <c r="H343" s="413"/>
      <c r="I343" s="413"/>
      <c r="J343" s="413"/>
      <c r="K343" s="413"/>
      <c r="L343" s="413"/>
      <c r="M343" s="413"/>
      <c r="N343" s="413"/>
    </row>
    <row r="344" spans="1:14" ht="16.5" thickBot="1" x14ac:dyDescent="0.3">
      <c r="A344" s="1145"/>
      <c r="B344" s="66"/>
      <c r="C344" s="67"/>
      <c r="D344" s="68"/>
      <c r="E344" s="413"/>
      <c r="F344" s="413"/>
      <c r="G344" s="413"/>
      <c r="H344" s="413"/>
      <c r="I344" s="413"/>
      <c r="J344" s="413"/>
      <c r="K344" s="413"/>
      <c r="L344" s="413"/>
      <c r="M344" s="413"/>
      <c r="N344" s="413"/>
    </row>
    <row r="345" spans="1:14" ht="16.5" thickBot="1" x14ac:dyDescent="0.3">
      <c r="A345" s="1145"/>
      <c r="B345" s="66"/>
      <c r="C345" s="67"/>
      <c r="D345" s="68"/>
      <c r="E345" s="413"/>
      <c r="F345" s="413"/>
      <c r="G345" s="413"/>
      <c r="H345" s="413"/>
      <c r="I345" s="413"/>
      <c r="J345" s="413"/>
      <c r="K345" s="413"/>
      <c r="L345" s="413"/>
      <c r="M345" s="413"/>
      <c r="N345" s="413"/>
    </row>
    <row r="346" spans="1:14" ht="16.5" thickBot="1" x14ac:dyDescent="0.3">
      <c r="A346" s="1145"/>
      <c r="B346" s="66"/>
      <c r="C346" s="67"/>
      <c r="D346" s="68"/>
      <c r="E346" s="413"/>
      <c r="F346" s="413"/>
      <c r="G346" s="413"/>
      <c r="H346" s="413"/>
      <c r="I346" s="413"/>
      <c r="J346" s="413"/>
      <c r="K346" s="413"/>
      <c r="L346" s="413"/>
      <c r="M346" s="413"/>
      <c r="N346" s="413"/>
    </row>
    <row r="347" spans="1:14" ht="16.5" thickBot="1" x14ac:dyDescent="0.3">
      <c r="A347" s="1145"/>
      <c r="B347" s="66"/>
      <c r="C347" s="67"/>
      <c r="D347" s="68"/>
      <c r="E347" s="413"/>
      <c r="F347" s="413"/>
      <c r="G347" s="413"/>
      <c r="H347" s="413"/>
      <c r="I347" s="413"/>
      <c r="J347" s="413"/>
      <c r="K347" s="413"/>
      <c r="L347" s="413"/>
      <c r="M347" s="413"/>
      <c r="N347" s="413"/>
    </row>
    <row r="348" spans="1:14" ht="16.5" thickBot="1" x14ac:dyDescent="0.3">
      <c r="A348" s="1145"/>
      <c r="B348" s="66"/>
      <c r="C348" s="67"/>
      <c r="D348" s="68"/>
      <c r="E348" s="413"/>
      <c r="F348" s="413"/>
      <c r="G348" s="413"/>
      <c r="H348" s="413"/>
      <c r="I348" s="413"/>
      <c r="J348" s="413"/>
      <c r="K348" s="413"/>
      <c r="L348" s="413"/>
      <c r="M348" s="413"/>
      <c r="N348" s="413"/>
    </row>
    <row r="349" spans="1:14" ht="16.5" thickBot="1" x14ac:dyDescent="0.3">
      <c r="A349" s="1145"/>
      <c r="B349" s="66"/>
      <c r="C349" s="67"/>
      <c r="D349" s="68"/>
      <c r="E349" s="413"/>
      <c r="F349" s="413"/>
      <c r="G349" s="413"/>
      <c r="H349" s="413"/>
      <c r="I349" s="413"/>
      <c r="J349" s="413"/>
      <c r="K349" s="413"/>
      <c r="L349" s="413"/>
      <c r="M349" s="413"/>
      <c r="N349" s="413"/>
    </row>
    <row r="350" spans="1:14" ht="16.5" thickBot="1" x14ac:dyDescent="0.3">
      <c r="A350" s="1145"/>
      <c r="B350" s="66"/>
      <c r="C350" s="67"/>
      <c r="D350" s="68"/>
      <c r="E350" s="413"/>
      <c r="F350" s="413"/>
      <c r="G350" s="413"/>
      <c r="H350" s="413"/>
      <c r="I350" s="413"/>
      <c r="J350" s="413"/>
      <c r="K350" s="413"/>
      <c r="L350" s="413"/>
      <c r="M350" s="413"/>
      <c r="N350" s="413"/>
    </row>
    <row r="351" spans="1:14" ht="16.5" thickBot="1" x14ac:dyDescent="0.3">
      <c r="A351" s="1145"/>
      <c r="B351" s="66"/>
      <c r="C351" s="67"/>
      <c r="D351" s="68"/>
      <c r="E351" s="413"/>
      <c r="F351" s="413"/>
      <c r="G351" s="413"/>
      <c r="H351" s="413"/>
      <c r="I351" s="413"/>
      <c r="J351" s="413"/>
      <c r="K351" s="413"/>
      <c r="L351" s="413"/>
      <c r="M351" s="413"/>
      <c r="N351" s="413"/>
    </row>
    <row r="352" spans="1:14" ht="16.5" thickBot="1" x14ac:dyDescent="0.3">
      <c r="A352" s="1145"/>
      <c r="B352" s="66"/>
      <c r="C352" s="67"/>
      <c r="D352" s="68"/>
      <c r="E352" s="413"/>
      <c r="F352" s="413"/>
      <c r="G352" s="413"/>
      <c r="H352" s="413"/>
      <c r="I352" s="413"/>
      <c r="J352" s="413"/>
      <c r="K352" s="413"/>
      <c r="L352" s="413"/>
      <c r="M352" s="413"/>
      <c r="N352" s="413"/>
    </row>
    <row r="353" spans="1:14" ht="16.5" thickBot="1" x14ac:dyDescent="0.3">
      <c r="A353" s="1145"/>
      <c r="B353" s="66"/>
      <c r="C353" s="67"/>
      <c r="D353" s="68"/>
      <c r="E353" s="413"/>
      <c r="F353" s="413"/>
      <c r="G353" s="413"/>
      <c r="H353" s="413"/>
      <c r="I353" s="413"/>
      <c r="J353" s="413"/>
      <c r="K353" s="413"/>
      <c r="L353" s="413"/>
      <c r="M353" s="413"/>
      <c r="N353" s="413"/>
    </row>
    <row r="354" spans="1:14" ht="16.5" thickBot="1" x14ac:dyDescent="0.3">
      <c r="A354" s="1145"/>
      <c r="B354" s="66"/>
      <c r="C354" s="67"/>
      <c r="D354" s="68"/>
      <c r="E354" s="413"/>
      <c r="F354" s="413"/>
      <c r="G354" s="413"/>
      <c r="H354" s="413"/>
      <c r="I354" s="413"/>
      <c r="J354" s="413"/>
      <c r="K354" s="413"/>
      <c r="L354" s="413"/>
      <c r="M354" s="413"/>
      <c r="N354" s="413"/>
    </row>
    <row r="355" spans="1:14" ht="16.5" thickBot="1" x14ac:dyDescent="0.3">
      <c r="A355" s="1145"/>
      <c r="B355" s="66"/>
      <c r="C355" s="67"/>
      <c r="D355" s="68"/>
      <c r="E355" s="413"/>
      <c r="F355" s="413"/>
      <c r="G355" s="413"/>
      <c r="H355" s="413"/>
      <c r="I355" s="413"/>
      <c r="J355" s="413"/>
      <c r="K355" s="413"/>
      <c r="L355" s="413"/>
      <c r="M355" s="413"/>
      <c r="N355" s="413"/>
    </row>
    <row r="356" spans="1:14" ht="16.5" thickBot="1" x14ac:dyDescent="0.3">
      <c r="A356" s="1145"/>
      <c r="B356" s="66"/>
      <c r="C356" s="67"/>
      <c r="D356" s="68"/>
      <c r="E356" s="413"/>
      <c r="F356" s="413"/>
      <c r="G356" s="413"/>
      <c r="H356" s="413"/>
      <c r="I356" s="413"/>
      <c r="J356" s="413"/>
      <c r="K356" s="413"/>
      <c r="L356" s="413"/>
      <c r="M356" s="413"/>
      <c r="N356" s="413"/>
    </row>
    <row r="357" spans="1:14" ht="16.5" thickBot="1" x14ac:dyDescent="0.3">
      <c r="A357" s="1145"/>
      <c r="B357" s="66"/>
      <c r="C357" s="67"/>
      <c r="D357" s="68"/>
      <c r="E357" s="413"/>
      <c r="F357" s="413"/>
      <c r="G357" s="413"/>
      <c r="H357" s="413"/>
      <c r="I357" s="413"/>
      <c r="J357" s="413"/>
      <c r="K357" s="413"/>
      <c r="L357" s="413"/>
      <c r="M357" s="413"/>
      <c r="N357" s="413"/>
    </row>
    <row r="358" spans="1:14" ht="16.5" thickBot="1" x14ac:dyDescent="0.3">
      <c r="A358" s="1145"/>
      <c r="B358" s="66"/>
      <c r="C358" s="67"/>
      <c r="D358" s="68"/>
      <c r="E358" s="413"/>
      <c r="F358" s="413"/>
      <c r="G358" s="413"/>
      <c r="H358" s="413"/>
      <c r="I358" s="413"/>
      <c r="J358" s="413"/>
      <c r="K358" s="413"/>
      <c r="L358" s="413"/>
      <c r="M358" s="413"/>
      <c r="N358" s="413"/>
    </row>
    <row r="359" spans="1:14" ht="16.5" thickBot="1" x14ac:dyDescent="0.3">
      <c r="A359" s="1145"/>
      <c r="B359" s="66"/>
      <c r="C359" s="67"/>
      <c r="D359" s="68"/>
      <c r="E359" s="413"/>
      <c r="F359" s="413"/>
      <c r="G359" s="413"/>
      <c r="H359" s="413"/>
      <c r="I359" s="413"/>
      <c r="J359" s="413"/>
      <c r="K359" s="413"/>
      <c r="L359" s="413"/>
      <c r="M359" s="413"/>
      <c r="N359" s="413"/>
    </row>
    <row r="360" spans="1:14" ht="16.5" thickBot="1" x14ac:dyDescent="0.3">
      <c r="A360" s="1145"/>
      <c r="B360" s="66"/>
      <c r="C360" s="67"/>
      <c r="D360" s="68"/>
      <c r="E360" s="413"/>
      <c r="F360" s="413"/>
      <c r="G360" s="413"/>
      <c r="H360" s="413"/>
      <c r="I360" s="413"/>
      <c r="J360" s="413"/>
      <c r="K360" s="413"/>
      <c r="L360" s="413"/>
      <c r="M360" s="413"/>
      <c r="N360" s="413"/>
    </row>
    <row r="361" spans="1:14" ht="16.5" thickBot="1" x14ac:dyDescent="0.3">
      <c r="A361" s="1145"/>
      <c r="B361" s="66"/>
      <c r="C361" s="67"/>
      <c r="D361" s="68"/>
      <c r="E361" s="413"/>
      <c r="F361" s="413"/>
      <c r="G361" s="413"/>
      <c r="H361" s="413"/>
      <c r="I361" s="413"/>
      <c r="J361" s="413"/>
      <c r="K361" s="413"/>
      <c r="L361" s="413"/>
      <c r="M361" s="413"/>
      <c r="N361" s="413"/>
    </row>
    <row r="362" spans="1:14" ht="16.5" thickBot="1" x14ac:dyDescent="0.3">
      <c r="A362" s="1145"/>
      <c r="B362" s="66"/>
      <c r="C362" s="67"/>
      <c r="D362" s="68"/>
      <c r="E362" s="413"/>
      <c r="F362" s="413"/>
      <c r="G362" s="413"/>
      <c r="H362" s="413"/>
      <c r="I362" s="413"/>
      <c r="J362" s="413"/>
      <c r="K362" s="413"/>
      <c r="L362" s="413"/>
      <c r="M362" s="413"/>
      <c r="N362" s="413"/>
    </row>
    <row r="363" spans="1:14" ht="16.5" thickBot="1" x14ac:dyDescent="0.3">
      <c r="A363" s="1145"/>
      <c r="B363" s="66"/>
      <c r="C363" s="67"/>
      <c r="D363" s="68"/>
      <c r="E363" s="413"/>
      <c r="F363" s="413"/>
      <c r="G363" s="413"/>
      <c r="H363" s="413"/>
      <c r="I363" s="413"/>
      <c r="J363" s="413"/>
      <c r="K363" s="413"/>
      <c r="L363" s="413"/>
      <c r="M363" s="413"/>
      <c r="N363" s="413"/>
    </row>
    <row r="364" spans="1:14" ht="16.5" thickBot="1" x14ac:dyDescent="0.3">
      <c r="A364" s="1145"/>
      <c r="B364" s="66"/>
      <c r="C364" s="67"/>
      <c r="D364" s="68"/>
      <c r="E364" s="413"/>
      <c r="F364" s="413"/>
      <c r="G364" s="413"/>
      <c r="H364" s="413"/>
      <c r="I364" s="413"/>
      <c r="J364" s="413"/>
      <c r="K364" s="413"/>
      <c r="L364" s="413"/>
      <c r="M364" s="413"/>
      <c r="N364" s="413"/>
    </row>
    <row r="365" spans="1:14" ht="16.5" thickBot="1" x14ac:dyDescent="0.3">
      <c r="A365" s="1145"/>
      <c r="B365" s="66"/>
      <c r="C365" s="67"/>
      <c r="D365" s="68"/>
      <c r="E365" s="413"/>
      <c r="F365" s="413"/>
      <c r="G365" s="413"/>
      <c r="H365" s="413"/>
      <c r="I365" s="413"/>
      <c r="J365" s="413"/>
      <c r="K365" s="413"/>
      <c r="L365" s="413"/>
      <c r="M365" s="413"/>
      <c r="N365" s="413"/>
    </row>
    <row r="366" spans="1:14" ht="16.5" thickBot="1" x14ac:dyDescent="0.3">
      <c r="A366" s="1145"/>
      <c r="B366" s="66"/>
      <c r="C366" s="67"/>
      <c r="D366" s="68"/>
      <c r="E366" s="413"/>
      <c r="F366" s="413"/>
      <c r="G366" s="413"/>
      <c r="H366" s="413"/>
      <c r="I366" s="413"/>
      <c r="J366" s="413"/>
      <c r="K366" s="413"/>
      <c r="L366" s="413"/>
      <c r="M366" s="413"/>
      <c r="N366" s="413"/>
    </row>
    <row r="367" spans="1:14" ht="16.5" thickBot="1" x14ac:dyDescent="0.3">
      <c r="A367" s="1145"/>
      <c r="B367" s="66"/>
      <c r="C367" s="67"/>
      <c r="D367" s="68"/>
      <c r="E367" s="413"/>
      <c r="F367" s="413"/>
      <c r="G367" s="413"/>
      <c r="H367" s="413"/>
      <c r="I367" s="413"/>
      <c r="J367" s="413"/>
      <c r="K367" s="413"/>
      <c r="L367" s="413"/>
      <c r="M367" s="413"/>
      <c r="N367" s="413"/>
    </row>
    <row r="368" spans="1:14" ht="16.5" thickBot="1" x14ac:dyDescent="0.3">
      <c r="A368" s="1145"/>
      <c r="B368" s="66"/>
      <c r="C368" s="67"/>
      <c r="D368" s="68"/>
      <c r="E368" s="413"/>
      <c r="F368" s="413"/>
      <c r="G368" s="413"/>
      <c r="H368" s="413"/>
      <c r="I368" s="413"/>
      <c r="J368" s="413"/>
      <c r="K368" s="413"/>
      <c r="L368" s="413"/>
      <c r="M368" s="413"/>
      <c r="N368" s="413"/>
    </row>
    <row r="369" spans="1:14" ht="16.5" thickBot="1" x14ac:dyDescent="0.3">
      <c r="A369" s="1145"/>
      <c r="B369" s="66"/>
      <c r="C369" s="67"/>
      <c r="D369" s="68"/>
      <c r="E369" s="413"/>
      <c r="F369" s="413"/>
      <c r="G369" s="413"/>
      <c r="H369" s="413"/>
      <c r="I369" s="413"/>
      <c r="J369" s="413"/>
      <c r="K369" s="413"/>
      <c r="L369" s="413"/>
      <c r="M369" s="413"/>
      <c r="N369" s="413"/>
    </row>
    <row r="370" spans="1:14" ht="16.5" thickBot="1" x14ac:dyDescent="0.3">
      <c r="A370" s="1145"/>
      <c r="B370" s="66"/>
      <c r="C370" s="67"/>
      <c r="D370" s="68"/>
      <c r="E370" s="413"/>
      <c r="F370" s="413"/>
      <c r="G370" s="413"/>
      <c r="H370" s="413"/>
      <c r="I370" s="413"/>
      <c r="J370" s="413"/>
      <c r="K370" s="413"/>
      <c r="L370" s="413"/>
      <c r="M370" s="413"/>
      <c r="N370" s="413"/>
    </row>
    <row r="371" spans="1:14" ht="16.5" thickBot="1" x14ac:dyDescent="0.3">
      <c r="A371" s="1145"/>
      <c r="B371" s="66"/>
      <c r="C371" s="67"/>
      <c r="D371" s="68"/>
      <c r="E371" s="413"/>
      <c r="F371" s="413"/>
      <c r="G371" s="413"/>
      <c r="H371" s="413"/>
      <c r="I371" s="413"/>
      <c r="J371" s="413"/>
      <c r="K371" s="413"/>
      <c r="L371" s="413"/>
      <c r="M371" s="413"/>
      <c r="N371" s="413"/>
    </row>
    <row r="372" spans="1:14" ht="16.5" thickBot="1" x14ac:dyDescent="0.3">
      <c r="A372" s="1145"/>
      <c r="B372" s="66"/>
      <c r="C372" s="67"/>
      <c r="D372" s="68"/>
      <c r="E372" s="413"/>
      <c r="F372" s="413"/>
      <c r="G372" s="413"/>
      <c r="H372" s="413"/>
      <c r="I372" s="413"/>
      <c r="J372" s="413"/>
      <c r="K372" s="413"/>
      <c r="L372" s="413"/>
      <c r="M372" s="413"/>
      <c r="N372" s="413"/>
    </row>
    <row r="373" spans="1:14" ht="16.5" thickBot="1" x14ac:dyDescent="0.3">
      <c r="A373" s="1145"/>
      <c r="B373" s="66"/>
      <c r="C373" s="67"/>
      <c r="D373" s="68"/>
      <c r="E373" s="413"/>
      <c r="F373" s="413"/>
      <c r="G373" s="413"/>
      <c r="H373" s="413"/>
      <c r="I373" s="413"/>
      <c r="J373" s="413"/>
      <c r="K373" s="413"/>
      <c r="L373" s="413"/>
      <c r="M373" s="413"/>
      <c r="N373" s="413"/>
    </row>
    <row r="374" spans="1:14" ht="16.5" thickBot="1" x14ac:dyDescent="0.3">
      <c r="A374" s="1145"/>
      <c r="B374" s="66"/>
      <c r="C374" s="67"/>
      <c r="D374" s="68"/>
      <c r="E374" s="413"/>
      <c r="F374" s="413"/>
      <c r="G374" s="413"/>
      <c r="H374" s="413"/>
      <c r="I374" s="413"/>
      <c r="J374" s="413"/>
      <c r="K374" s="413"/>
      <c r="L374" s="413"/>
      <c r="M374" s="413"/>
      <c r="N374" s="413"/>
    </row>
    <row r="375" spans="1:14" ht="16.5" thickBot="1" x14ac:dyDescent="0.3">
      <c r="A375" s="1145"/>
      <c r="B375" s="66"/>
      <c r="C375" s="67"/>
      <c r="D375" s="68"/>
      <c r="E375" s="413"/>
      <c r="F375" s="413"/>
      <c r="G375" s="413"/>
      <c r="H375" s="413"/>
      <c r="I375" s="413"/>
      <c r="J375" s="413"/>
      <c r="K375" s="413"/>
      <c r="L375" s="413"/>
      <c r="M375" s="413"/>
      <c r="N375" s="413"/>
    </row>
    <row r="376" spans="1:14" ht="16.5" thickBot="1" x14ac:dyDescent="0.3">
      <c r="A376" s="1145"/>
      <c r="B376" s="66"/>
      <c r="C376" s="67"/>
      <c r="D376" s="68"/>
      <c r="E376" s="413"/>
      <c r="F376" s="413"/>
      <c r="G376" s="413"/>
      <c r="H376" s="413"/>
      <c r="I376" s="413"/>
      <c r="J376" s="413"/>
      <c r="K376" s="413"/>
      <c r="L376" s="413"/>
      <c r="M376" s="413"/>
      <c r="N376" s="413"/>
    </row>
    <row r="377" spans="1:14" ht="16.5" thickBot="1" x14ac:dyDescent="0.3">
      <c r="A377" s="1145"/>
      <c r="B377" s="66"/>
      <c r="C377" s="67"/>
      <c r="D377" s="68"/>
      <c r="E377" s="413"/>
      <c r="F377" s="413"/>
      <c r="G377" s="413"/>
      <c r="H377" s="413"/>
      <c r="I377" s="413"/>
      <c r="J377" s="413"/>
      <c r="K377" s="413"/>
      <c r="L377" s="413"/>
      <c r="M377" s="413"/>
      <c r="N377" s="413"/>
    </row>
    <row r="378" spans="1:14" ht="16.5" thickBot="1" x14ac:dyDescent="0.3">
      <c r="A378" s="1145"/>
      <c r="B378" s="66"/>
      <c r="C378" s="67"/>
      <c r="D378" s="68"/>
      <c r="E378" s="413"/>
      <c r="F378" s="413"/>
      <c r="G378" s="413"/>
      <c r="H378" s="413"/>
      <c r="I378" s="413"/>
      <c r="J378" s="413"/>
      <c r="K378" s="413"/>
      <c r="L378" s="413"/>
      <c r="M378" s="413"/>
      <c r="N378" s="413"/>
    </row>
    <row r="379" spans="1:14" ht="16.5" thickBot="1" x14ac:dyDescent="0.3">
      <c r="A379" s="1145"/>
      <c r="B379" s="66"/>
      <c r="C379" s="67"/>
      <c r="D379" s="68"/>
      <c r="E379" s="413"/>
      <c r="F379" s="413"/>
      <c r="G379" s="413"/>
      <c r="H379" s="413"/>
      <c r="I379" s="413"/>
      <c r="J379" s="413"/>
      <c r="K379" s="413"/>
      <c r="L379" s="413"/>
      <c r="M379" s="413"/>
      <c r="N379" s="413"/>
    </row>
    <row r="380" spans="1:14" ht="16.5" thickBot="1" x14ac:dyDescent="0.3">
      <c r="A380" s="1145"/>
      <c r="B380" s="66"/>
      <c r="C380" s="67"/>
      <c r="D380" s="68"/>
      <c r="E380" s="413"/>
      <c r="F380" s="413"/>
      <c r="G380" s="413"/>
      <c r="H380" s="413"/>
      <c r="I380" s="413"/>
      <c r="J380" s="413"/>
      <c r="K380" s="413"/>
      <c r="L380" s="413"/>
      <c r="M380" s="413"/>
      <c r="N380" s="413"/>
    </row>
    <row r="381" spans="1:14" ht="16.5" thickBot="1" x14ac:dyDescent="0.3">
      <c r="A381" s="1145"/>
      <c r="B381" s="66"/>
      <c r="C381" s="67"/>
      <c r="D381" s="68"/>
      <c r="E381" s="413"/>
      <c r="F381" s="413"/>
      <c r="G381" s="413"/>
      <c r="H381" s="413"/>
      <c r="I381" s="413"/>
      <c r="J381" s="413"/>
      <c r="K381" s="413"/>
      <c r="L381" s="413"/>
      <c r="M381" s="413"/>
      <c r="N381" s="413"/>
    </row>
    <row r="382" spans="1:14" ht="16.5" thickBot="1" x14ac:dyDescent="0.3">
      <c r="A382" s="1145"/>
      <c r="B382" s="66"/>
      <c r="C382" s="67"/>
      <c r="D382" s="68"/>
      <c r="E382" s="413"/>
      <c r="F382" s="413"/>
      <c r="G382" s="413"/>
      <c r="H382" s="413"/>
      <c r="I382" s="413"/>
      <c r="J382" s="413"/>
      <c r="K382" s="413"/>
      <c r="L382" s="413"/>
      <c r="M382" s="413"/>
      <c r="N382" s="413"/>
    </row>
    <row r="383" spans="1:14" ht="16.5" thickBot="1" x14ac:dyDescent="0.3">
      <c r="A383" s="1145"/>
      <c r="B383" s="66"/>
      <c r="C383" s="67"/>
      <c r="D383" s="68"/>
      <c r="E383" s="413"/>
      <c r="F383" s="413"/>
      <c r="G383" s="413"/>
      <c r="H383" s="413"/>
      <c r="I383" s="413"/>
      <c r="J383" s="413"/>
      <c r="K383" s="413"/>
      <c r="L383" s="413"/>
      <c r="M383" s="413"/>
      <c r="N383" s="413"/>
    </row>
    <row r="384" spans="1:14" ht="16.5" thickBot="1" x14ac:dyDescent="0.3">
      <c r="A384" s="1145"/>
      <c r="B384" s="66"/>
      <c r="C384" s="67"/>
      <c r="D384" s="68"/>
      <c r="E384" s="413"/>
      <c r="F384" s="413"/>
      <c r="G384" s="413"/>
      <c r="H384" s="413"/>
      <c r="I384" s="413"/>
      <c r="J384" s="413"/>
      <c r="K384" s="413"/>
      <c r="L384" s="413"/>
      <c r="M384" s="413"/>
      <c r="N384" s="413"/>
    </row>
    <row r="385" spans="1:14" ht="16.5" thickBot="1" x14ac:dyDescent="0.3">
      <c r="A385" s="1145"/>
      <c r="B385" s="66"/>
      <c r="C385" s="67"/>
      <c r="D385" s="68"/>
      <c r="E385" s="413"/>
      <c r="F385" s="413"/>
      <c r="G385" s="413"/>
      <c r="H385" s="413"/>
      <c r="I385" s="413"/>
      <c r="J385" s="413"/>
      <c r="K385" s="413"/>
      <c r="L385" s="413"/>
      <c r="M385" s="413"/>
      <c r="N385" s="413"/>
    </row>
    <row r="386" spans="1:14" ht="16.5" thickBot="1" x14ac:dyDescent="0.3">
      <c r="A386" s="1145"/>
      <c r="B386" s="66"/>
      <c r="C386" s="67"/>
      <c r="D386" s="68"/>
      <c r="E386" s="413"/>
      <c r="F386" s="413"/>
      <c r="G386" s="413"/>
      <c r="H386" s="413"/>
      <c r="I386" s="413"/>
      <c r="J386" s="413"/>
      <c r="K386" s="413"/>
      <c r="L386" s="413"/>
      <c r="M386" s="413"/>
      <c r="N386" s="413"/>
    </row>
    <row r="387" spans="1:14" ht="16.5" thickBot="1" x14ac:dyDescent="0.3">
      <c r="A387" s="1145"/>
      <c r="B387" s="66"/>
      <c r="C387" s="67"/>
      <c r="D387" s="68"/>
      <c r="E387" s="413"/>
      <c r="F387" s="413"/>
      <c r="G387" s="413"/>
      <c r="H387" s="413"/>
      <c r="I387" s="413"/>
      <c r="J387" s="413"/>
      <c r="K387" s="413"/>
      <c r="L387" s="413"/>
      <c r="M387" s="413"/>
      <c r="N387" s="413"/>
    </row>
    <row r="388" spans="1:14" ht="16.5" thickBot="1" x14ac:dyDescent="0.3">
      <c r="A388" s="1145"/>
      <c r="B388" s="66"/>
      <c r="C388" s="67"/>
      <c r="D388" s="68"/>
      <c r="E388" s="413"/>
      <c r="F388" s="413"/>
      <c r="G388" s="413"/>
      <c r="H388" s="413"/>
      <c r="I388" s="413"/>
      <c r="J388" s="413"/>
      <c r="K388" s="413"/>
      <c r="L388" s="413"/>
      <c r="M388" s="413"/>
      <c r="N388" s="413"/>
    </row>
    <row r="389" spans="1:14" ht="16.5" thickBot="1" x14ac:dyDescent="0.3">
      <c r="A389" s="1145"/>
      <c r="B389" s="66"/>
      <c r="C389" s="67"/>
      <c r="D389" s="68"/>
      <c r="E389" s="413"/>
      <c r="F389" s="413"/>
      <c r="G389" s="413"/>
      <c r="H389" s="413"/>
      <c r="I389" s="413"/>
      <c r="J389" s="413"/>
      <c r="K389" s="413"/>
      <c r="L389" s="413"/>
      <c r="M389" s="413"/>
      <c r="N389" s="413"/>
    </row>
    <row r="390" spans="1:14" ht="16.5" thickBot="1" x14ac:dyDescent="0.3">
      <c r="A390" s="1145"/>
      <c r="B390" s="66"/>
      <c r="C390" s="67"/>
      <c r="D390" s="68"/>
      <c r="E390" s="413"/>
      <c r="F390" s="413"/>
      <c r="G390" s="413"/>
      <c r="H390" s="413"/>
      <c r="I390" s="413"/>
      <c r="J390" s="413"/>
      <c r="K390" s="413"/>
      <c r="L390" s="413"/>
      <c r="M390" s="413"/>
      <c r="N390" s="413"/>
    </row>
    <row r="391" spans="1:14" ht="16.5" thickBot="1" x14ac:dyDescent="0.3">
      <c r="A391" s="1145"/>
      <c r="B391" s="66"/>
      <c r="C391" s="67"/>
      <c r="D391" s="68"/>
      <c r="E391" s="413"/>
      <c r="F391" s="413"/>
      <c r="G391" s="413"/>
      <c r="H391" s="413"/>
      <c r="I391" s="413"/>
      <c r="J391" s="413"/>
      <c r="K391" s="413"/>
      <c r="L391" s="413"/>
      <c r="M391" s="413"/>
      <c r="N391" s="413"/>
    </row>
    <row r="392" spans="1:14" ht="16.5" thickBot="1" x14ac:dyDescent="0.3">
      <c r="A392" s="1145"/>
      <c r="B392" s="66"/>
      <c r="C392" s="67"/>
      <c r="D392" s="68"/>
      <c r="E392" s="413"/>
      <c r="F392" s="413"/>
      <c r="G392" s="413"/>
      <c r="H392" s="413"/>
      <c r="I392" s="413"/>
      <c r="J392" s="413"/>
      <c r="K392" s="413"/>
      <c r="L392" s="413"/>
      <c r="M392" s="413"/>
      <c r="N392" s="413"/>
    </row>
    <row r="393" spans="1:14" ht="16.5" thickBot="1" x14ac:dyDescent="0.3">
      <c r="A393" s="1145"/>
      <c r="B393" s="66"/>
      <c r="C393" s="67"/>
      <c r="D393" s="68"/>
      <c r="E393" s="413"/>
      <c r="F393" s="413"/>
      <c r="G393" s="413"/>
      <c r="H393" s="413"/>
      <c r="I393" s="413"/>
      <c r="J393" s="413"/>
      <c r="K393" s="413"/>
      <c r="L393" s="413"/>
      <c r="M393" s="413"/>
      <c r="N393" s="413"/>
    </row>
    <row r="394" spans="1:14" ht="16.5" thickBot="1" x14ac:dyDescent="0.3">
      <c r="A394" s="1145"/>
      <c r="B394" s="66"/>
      <c r="C394" s="67"/>
      <c r="D394" s="68"/>
      <c r="E394" s="413"/>
      <c r="F394" s="413"/>
      <c r="G394" s="413"/>
      <c r="H394" s="413"/>
      <c r="I394" s="413"/>
      <c r="J394" s="413"/>
      <c r="K394" s="413"/>
      <c r="L394" s="413"/>
      <c r="M394" s="413"/>
      <c r="N394" s="413"/>
    </row>
    <row r="395" spans="1:14" ht="16.5" thickBot="1" x14ac:dyDescent="0.3">
      <c r="A395" s="1145"/>
      <c r="B395" s="66"/>
      <c r="C395" s="67"/>
      <c r="D395" s="68"/>
      <c r="E395" s="413"/>
      <c r="F395" s="413"/>
      <c r="G395" s="413"/>
      <c r="H395" s="413"/>
      <c r="I395" s="413"/>
      <c r="J395" s="413"/>
      <c r="K395" s="413"/>
      <c r="L395" s="413"/>
      <c r="M395" s="413"/>
      <c r="N395" s="413"/>
    </row>
    <row r="396" spans="1:14" ht="16.5" thickBot="1" x14ac:dyDescent="0.3">
      <c r="A396" s="1145"/>
      <c r="B396" s="66"/>
      <c r="C396" s="67"/>
      <c r="D396" s="68"/>
      <c r="E396" s="413"/>
      <c r="F396" s="413"/>
      <c r="G396" s="413"/>
      <c r="H396" s="413"/>
      <c r="I396" s="413"/>
      <c r="J396" s="413"/>
      <c r="K396" s="413"/>
      <c r="L396" s="413"/>
      <c r="M396" s="413"/>
      <c r="N396" s="413"/>
    </row>
    <row r="397" spans="1:14" ht="16.5" thickBot="1" x14ac:dyDescent="0.3">
      <c r="A397" s="1145"/>
      <c r="B397" s="66"/>
      <c r="C397" s="67"/>
      <c r="D397" s="68"/>
      <c r="E397" s="413"/>
      <c r="F397" s="413"/>
      <c r="G397" s="413"/>
      <c r="H397" s="413"/>
      <c r="I397" s="413"/>
      <c r="J397" s="413"/>
      <c r="K397" s="413"/>
      <c r="L397" s="413"/>
      <c r="M397" s="413"/>
      <c r="N397" s="413"/>
    </row>
    <row r="398" spans="1:14" ht="16.5" thickBot="1" x14ac:dyDescent="0.3">
      <c r="A398" s="1145"/>
      <c r="B398" s="66"/>
      <c r="C398" s="67"/>
      <c r="D398" s="68"/>
      <c r="E398" s="413"/>
      <c r="F398" s="413"/>
      <c r="G398" s="413"/>
      <c r="H398" s="413"/>
      <c r="I398" s="413"/>
      <c r="J398" s="413"/>
      <c r="K398" s="413"/>
      <c r="L398" s="413"/>
      <c r="M398" s="413"/>
      <c r="N398" s="413"/>
    </row>
    <row r="399" spans="1:14" ht="16.5" thickBot="1" x14ac:dyDescent="0.3">
      <c r="A399" s="1145"/>
      <c r="B399" s="66"/>
      <c r="C399" s="67"/>
      <c r="D399" s="68"/>
      <c r="E399" s="413"/>
      <c r="F399" s="413"/>
      <c r="G399" s="413"/>
      <c r="H399" s="413"/>
      <c r="I399" s="413"/>
      <c r="J399" s="413"/>
      <c r="K399" s="413"/>
      <c r="L399" s="413"/>
      <c r="M399" s="413"/>
      <c r="N399" s="413"/>
    </row>
    <row r="400" spans="1:14" ht="16.5" thickBot="1" x14ac:dyDescent="0.3">
      <c r="A400" s="1145"/>
      <c r="B400" s="66"/>
      <c r="C400" s="67"/>
      <c r="D400" s="68"/>
      <c r="E400" s="413"/>
      <c r="F400" s="413"/>
      <c r="G400" s="413"/>
      <c r="H400" s="413"/>
      <c r="I400" s="413"/>
      <c r="J400" s="413"/>
      <c r="K400" s="413"/>
      <c r="L400" s="413"/>
      <c r="M400" s="413"/>
      <c r="N400" s="413"/>
    </row>
    <row r="401" spans="1:14" ht="16.5" thickBot="1" x14ac:dyDescent="0.3">
      <c r="A401" s="1145"/>
      <c r="B401" s="66"/>
      <c r="C401" s="67"/>
      <c r="D401" s="68"/>
      <c r="E401" s="413"/>
      <c r="F401" s="413"/>
      <c r="G401" s="413"/>
      <c r="H401" s="413"/>
      <c r="I401" s="413"/>
      <c r="J401" s="413"/>
      <c r="K401" s="413"/>
      <c r="L401" s="413"/>
      <c r="M401" s="413"/>
      <c r="N401" s="413"/>
    </row>
    <row r="402" spans="1:14" ht="16.5" thickBot="1" x14ac:dyDescent="0.3">
      <c r="A402" s="1145"/>
      <c r="B402" s="66"/>
      <c r="C402" s="67"/>
      <c r="D402" s="68"/>
      <c r="E402" s="413"/>
      <c r="F402" s="413"/>
      <c r="G402" s="413"/>
      <c r="H402" s="413"/>
      <c r="I402" s="413"/>
      <c r="J402" s="413"/>
      <c r="K402" s="413"/>
      <c r="L402" s="413"/>
      <c r="M402" s="413"/>
      <c r="N402" s="413"/>
    </row>
    <row r="403" spans="1:14" ht="16.5" thickBot="1" x14ac:dyDescent="0.3">
      <c r="A403" s="1145"/>
      <c r="B403" s="66"/>
      <c r="C403" s="67"/>
      <c r="D403" s="68"/>
      <c r="E403" s="413"/>
      <c r="F403" s="413"/>
      <c r="G403" s="413"/>
      <c r="H403" s="413"/>
      <c r="I403" s="413"/>
      <c r="J403" s="413"/>
      <c r="K403" s="413"/>
      <c r="L403" s="413"/>
      <c r="M403" s="413"/>
      <c r="N403" s="413"/>
    </row>
    <row r="404" spans="1:14" ht="16.5" thickBot="1" x14ac:dyDescent="0.3">
      <c r="A404" s="1145"/>
      <c r="B404" s="66"/>
      <c r="C404" s="67"/>
      <c r="D404" s="68"/>
      <c r="E404" s="413"/>
      <c r="F404" s="413"/>
      <c r="G404" s="413"/>
      <c r="H404" s="413"/>
      <c r="I404" s="413"/>
      <c r="J404" s="413"/>
      <c r="K404" s="413"/>
      <c r="L404" s="413"/>
      <c r="M404" s="413"/>
      <c r="N404" s="413"/>
    </row>
    <row r="405" spans="1:14" ht="16.5" thickBot="1" x14ac:dyDescent="0.3">
      <c r="A405" s="1145"/>
      <c r="B405" s="66"/>
      <c r="C405" s="67"/>
      <c r="D405" s="68"/>
      <c r="E405" s="413"/>
      <c r="F405" s="413"/>
      <c r="G405" s="413"/>
      <c r="H405" s="413"/>
      <c r="I405" s="413"/>
      <c r="J405" s="413"/>
      <c r="K405" s="413"/>
      <c r="L405" s="413"/>
      <c r="M405" s="413"/>
      <c r="N405" s="413"/>
    </row>
    <row r="406" spans="1:14" ht="16.5" thickBot="1" x14ac:dyDescent="0.3">
      <c r="A406" s="1145"/>
      <c r="B406" s="66"/>
      <c r="C406" s="67"/>
      <c r="D406" s="68"/>
      <c r="E406" s="413"/>
      <c r="F406" s="413"/>
      <c r="G406" s="413"/>
      <c r="H406" s="413"/>
      <c r="I406" s="413"/>
      <c r="J406" s="413"/>
      <c r="K406" s="413"/>
      <c r="L406" s="413"/>
      <c r="M406" s="413"/>
      <c r="N406" s="413"/>
    </row>
    <row r="407" spans="1:14" ht="16.5" thickBot="1" x14ac:dyDescent="0.3">
      <c r="A407" s="1145"/>
      <c r="B407" s="66"/>
      <c r="C407" s="67"/>
      <c r="D407" s="68"/>
      <c r="E407" s="413"/>
      <c r="F407" s="413"/>
      <c r="G407" s="413"/>
      <c r="H407" s="413"/>
      <c r="I407" s="413"/>
      <c r="J407" s="413"/>
      <c r="K407" s="413"/>
      <c r="L407" s="413"/>
      <c r="M407" s="413"/>
      <c r="N407" s="413"/>
    </row>
    <row r="408" spans="1:14" ht="16.5" thickBot="1" x14ac:dyDescent="0.3">
      <c r="A408" s="1145"/>
      <c r="B408" s="66"/>
      <c r="C408" s="67"/>
      <c r="D408" s="68"/>
      <c r="E408" s="413"/>
      <c r="F408" s="413"/>
      <c r="G408" s="413"/>
      <c r="H408" s="413"/>
      <c r="I408" s="413"/>
      <c r="J408" s="413"/>
      <c r="K408" s="413"/>
      <c r="L408" s="413"/>
      <c r="M408" s="413"/>
      <c r="N408" s="413"/>
    </row>
    <row r="409" spans="1:14" ht="16.5" thickBot="1" x14ac:dyDescent="0.3">
      <c r="A409" s="1145"/>
      <c r="B409" s="66"/>
      <c r="C409" s="67"/>
      <c r="D409" s="68"/>
      <c r="E409" s="413"/>
      <c r="F409" s="413"/>
      <c r="G409" s="413"/>
      <c r="H409" s="413"/>
      <c r="I409" s="413"/>
      <c r="J409" s="413"/>
      <c r="K409" s="413"/>
      <c r="L409" s="413"/>
      <c r="M409" s="413"/>
      <c r="N409" s="413"/>
    </row>
    <row r="410" spans="1:14" ht="16.5" thickBot="1" x14ac:dyDescent="0.3">
      <c r="A410" s="1145"/>
      <c r="B410" s="66"/>
      <c r="C410" s="67"/>
      <c r="D410" s="68"/>
      <c r="E410" s="413"/>
      <c r="F410" s="413"/>
      <c r="G410" s="413"/>
      <c r="H410" s="413"/>
      <c r="I410" s="413"/>
      <c r="J410" s="413"/>
      <c r="K410" s="413"/>
      <c r="L410" s="413"/>
      <c r="M410" s="413"/>
      <c r="N410" s="413"/>
    </row>
    <row r="411" spans="1:14" ht="16.5" thickBot="1" x14ac:dyDescent="0.3">
      <c r="A411" s="1145"/>
      <c r="B411" s="66"/>
      <c r="C411" s="67"/>
      <c r="D411" s="68"/>
      <c r="E411" s="413"/>
      <c r="F411" s="413"/>
      <c r="G411" s="413"/>
      <c r="H411" s="413"/>
      <c r="I411" s="413"/>
      <c r="J411" s="413"/>
      <c r="K411" s="413"/>
      <c r="L411" s="413"/>
      <c r="M411" s="413"/>
      <c r="N411" s="413"/>
    </row>
    <row r="412" spans="1:14" ht="16.5" thickBot="1" x14ac:dyDescent="0.3">
      <c r="A412" s="1145"/>
      <c r="B412" s="66"/>
      <c r="C412" s="67"/>
      <c r="D412" s="68"/>
      <c r="E412" s="413"/>
      <c r="F412" s="413"/>
      <c r="G412" s="413"/>
      <c r="H412" s="413"/>
      <c r="I412" s="413"/>
      <c r="J412" s="413"/>
      <c r="K412" s="413"/>
      <c r="L412" s="413"/>
      <c r="M412" s="413"/>
      <c r="N412" s="413"/>
    </row>
    <row r="413" spans="1:14" ht="16.5" thickBot="1" x14ac:dyDescent="0.3">
      <c r="A413" s="1145"/>
      <c r="B413" s="66"/>
      <c r="C413" s="67"/>
      <c r="D413" s="68"/>
      <c r="E413" s="413"/>
      <c r="F413" s="413"/>
      <c r="G413" s="413"/>
      <c r="H413" s="413"/>
      <c r="I413" s="413"/>
      <c r="J413" s="413"/>
      <c r="K413" s="413"/>
      <c r="L413" s="413"/>
      <c r="M413" s="413"/>
      <c r="N413" s="413"/>
    </row>
    <row r="414" spans="1:14" ht="16.5" thickBot="1" x14ac:dyDescent="0.3">
      <c r="A414" s="1145"/>
      <c r="B414" s="66"/>
      <c r="C414" s="67"/>
      <c r="D414" s="68"/>
      <c r="E414" s="413"/>
      <c r="F414" s="413"/>
      <c r="G414" s="413"/>
      <c r="H414" s="413"/>
      <c r="I414" s="413"/>
      <c r="J414" s="413"/>
      <c r="K414" s="413"/>
      <c r="L414" s="413"/>
      <c r="M414" s="413"/>
      <c r="N414" s="413"/>
    </row>
    <row r="415" spans="1:14" ht="16.5" thickBot="1" x14ac:dyDescent="0.3">
      <c r="A415" s="1145"/>
      <c r="B415" s="66"/>
      <c r="C415" s="67"/>
      <c r="D415" s="68"/>
      <c r="E415" s="413"/>
      <c r="F415" s="413"/>
      <c r="G415" s="413"/>
      <c r="H415" s="413"/>
      <c r="I415" s="413"/>
      <c r="J415" s="413"/>
      <c r="K415" s="413"/>
      <c r="L415" s="413"/>
      <c r="M415" s="413"/>
      <c r="N415" s="413"/>
    </row>
    <row r="416" spans="1:14" ht="16.5" thickBot="1" x14ac:dyDescent="0.3">
      <c r="A416" s="1145"/>
      <c r="B416" s="66"/>
      <c r="C416" s="67"/>
      <c r="D416" s="68"/>
      <c r="E416" s="413"/>
      <c r="F416" s="413"/>
      <c r="G416" s="413"/>
      <c r="H416" s="413"/>
      <c r="I416" s="413"/>
      <c r="J416" s="413"/>
      <c r="K416" s="413"/>
      <c r="L416" s="413"/>
      <c r="M416" s="413"/>
      <c r="N416" s="413"/>
    </row>
    <row r="417" spans="1:14" ht="16.5" thickBot="1" x14ac:dyDescent="0.3">
      <c r="A417" s="1145"/>
      <c r="B417" s="66"/>
      <c r="C417" s="67"/>
      <c r="D417" s="68"/>
      <c r="E417" s="413"/>
      <c r="F417" s="413"/>
      <c r="G417" s="413"/>
      <c r="H417" s="413"/>
      <c r="I417" s="413"/>
      <c r="J417" s="413"/>
      <c r="K417" s="413"/>
      <c r="L417" s="413"/>
      <c r="M417" s="413"/>
      <c r="N417" s="413"/>
    </row>
    <row r="418" spans="1:14" ht="16.5" thickBot="1" x14ac:dyDescent="0.3">
      <c r="A418" s="1145"/>
      <c r="B418" s="66"/>
      <c r="C418" s="67"/>
      <c r="D418" s="68"/>
      <c r="E418" s="413"/>
      <c r="F418" s="413"/>
      <c r="G418" s="413"/>
      <c r="H418" s="413"/>
      <c r="I418" s="413"/>
      <c r="J418" s="413"/>
      <c r="K418" s="413"/>
      <c r="L418" s="413"/>
      <c r="M418" s="413"/>
      <c r="N418" s="413"/>
    </row>
    <row r="419" spans="1:14" ht="16.5" thickBot="1" x14ac:dyDescent="0.3">
      <c r="A419" s="1145"/>
      <c r="B419" s="66"/>
      <c r="C419" s="67"/>
      <c r="D419" s="68"/>
      <c r="E419" s="413"/>
      <c r="F419" s="413"/>
      <c r="G419" s="413"/>
      <c r="H419" s="413"/>
      <c r="I419" s="413"/>
      <c r="J419" s="413"/>
      <c r="K419" s="413"/>
      <c r="L419" s="413"/>
      <c r="M419" s="413"/>
      <c r="N419" s="413"/>
    </row>
    <row r="420" spans="1:14" ht="16.5" thickBot="1" x14ac:dyDescent="0.3">
      <c r="A420" s="1145"/>
      <c r="B420" s="66"/>
      <c r="C420" s="67"/>
      <c r="D420" s="68"/>
      <c r="E420" s="413"/>
      <c r="F420" s="413"/>
      <c r="G420" s="413"/>
      <c r="H420" s="413"/>
      <c r="I420" s="413"/>
      <c r="J420" s="413"/>
      <c r="K420" s="413"/>
      <c r="L420" s="413"/>
      <c r="M420" s="413"/>
      <c r="N420" s="413"/>
    </row>
    <row r="421" spans="1:14" ht="16.5" thickBot="1" x14ac:dyDescent="0.3">
      <c r="A421" s="1145"/>
      <c r="B421" s="66"/>
      <c r="C421" s="67"/>
      <c r="D421" s="68"/>
      <c r="E421" s="413"/>
      <c r="F421" s="413"/>
      <c r="G421" s="413"/>
      <c r="H421" s="413"/>
      <c r="I421" s="413"/>
      <c r="J421" s="413"/>
      <c r="K421" s="413"/>
      <c r="L421" s="413"/>
      <c r="M421" s="413"/>
      <c r="N421" s="413"/>
    </row>
    <row r="422" spans="1:14" ht="16.5" thickBot="1" x14ac:dyDescent="0.3">
      <c r="A422" s="1145"/>
      <c r="B422" s="66"/>
      <c r="C422" s="67"/>
      <c r="D422" s="68"/>
      <c r="E422" s="413"/>
      <c r="F422" s="413"/>
      <c r="G422" s="413"/>
      <c r="H422" s="413"/>
      <c r="I422" s="413"/>
      <c r="J422" s="413"/>
      <c r="K422" s="413"/>
      <c r="L422" s="413"/>
      <c r="M422" s="413"/>
      <c r="N422" s="413"/>
    </row>
    <row r="423" spans="1:14" ht="16.5" thickBot="1" x14ac:dyDescent="0.3">
      <c r="A423" s="1145"/>
      <c r="B423" s="66"/>
      <c r="C423" s="67"/>
      <c r="D423" s="68"/>
      <c r="E423" s="413"/>
      <c r="F423" s="413"/>
      <c r="G423" s="413"/>
      <c r="H423" s="413"/>
      <c r="I423" s="413"/>
      <c r="J423" s="413"/>
      <c r="K423" s="413"/>
      <c r="L423" s="413"/>
      <c r="M423" s="413"/>
      <c r="N423" s="413"/>
    </row>
    <row r="424" spans="1:14" ht="16.5" thickBot="1" x14ac:dyDescent="0.3">
      <c r="A424" s="1145"/>
      <c r="B424" s="66"/>
      <c r="C424" s="67"/>
      <c r="D424" s="68"/>
      <c r="E424" s="413"/>
      <c r="F424" s="413"/>
      <c r="G424" s="413"/>
      <c r="H424" s="413"/>
      <c r="I424" s="413"/>
      <c r="J424" s="413"/>
      <c r="K424" s="413"/>
      <c r="L424" s="413"/>
      <c r="M424" s="413"/>
      <c r="N424" s="413"/>
    </row>
    <row r="425" spans="1:14" ht="16.5" thickBot="1" x14ac:dyDescent="0.3">
      <c r="A425" s="1145"/>
      <c r="B425" s="66"/>
      <c r="C425" s="67"/>
      <c r="D425" s="68"/>
      <c r="E425" s="413"/>
      <c r="F425" s="413"/>
      <c r="G425" s="413"/>
      <c r="H425" s="413"/>
      <c r="I425" s="413"/>
      <c r="J425" s="413"/>
      <c r="K425" s="413"/>
      <c r="L425" s="413"/>
      <c r="M425" s="413"/>
      <c r="N425" s="413"/>
    </row>
    <row r="426" spans="1:14" ht="16.5" thickBot="1" x14ac:dyDescent="0.3">
      <c r="A426" s="1145"/>
      <c r="B426" s="66"/>
      <c r="C426" s="67"/>
      <c r="D426" s="68"/>
      <c r="E426" s="413"/>
      <c r="F426" s="413"/>
      <c r="G426" s="413"/>
      <c r="H426" s="413"/>
      <c r="I426" s="413"/>
      <c r="J426" s="413"/>
      <c r="K426" s="413"/>
      <c r="L426" s="413"/>
      <c r="M426" s="413"/>
      <c r="N426" s="413"/>
    </row>
    <row r="427" spans="1:14" ht="16.5" thickBot="1" x14ac:dyDescent="0.3">
      <c r="A427" s="1145"/>
      <c r="B427" s="66"/>
      <c r="C427" s="67"/>
      <c r="D427" s="68"/>
      <c r="E427" s="413"/>
      <c r="F427" s="413"/>
      <c r="G427" s="413"/>
      <c r="H427" s="413"/>
      <c r="I427" s="413"/>
      <c r="J427" s="413"/>
      <c r="K427" s="413"/>
      <c r="L427" s="413"/>
      <c r="M427" s="413"/>
      <c r="N427" s="413"/>
    </row>
    <row r="428" spans="1:14" ht="16.5" thickBot="1" x14ac:dyDescent="0.3">
      <c r="A428" s="1145"/>
      <c r="B428" s="66"/>
      <c r="C428" s="67"/>
      <c r="D428" s="68"/>
      <c r="E428" s="413"/>
      <c r="F428" s="413"/>
      <c r="G428" s="413"/>
      <c r="H428" s="413"/>
      <c r="I428" s="413"/>
      <c r="J428" s="413"/>
      <c r="K428" s="413"/>
      <c r="L428" s="413"/>
      <c r="M428" s="413"/>
      <c r="N428" s="413"/>
    </row>
    <row r="429" spans="1:14" ht="16.5" thickBot="1" x14ac:dyDescent="0.3">
      <c r="A429" s="1145"/>
      <c r="B429" s="66"/>
      <c r="C429" s="67"/>
      <c r="D429" s="68"/>
      <c r="E429" s="413"/>
      <c r="F429" s="413"/>
      <c r="G429" s="413"/>
      <c r="H429" s="413"/>
      <c r="I429" s="413"/>
      <c r="J429" s="413"/>
      <c r="K429" s="413"/>
      <c r="L429" s="413"/>
      <c r="M429" s="413"/>
      <c r="N429" s="413"/>
    </row>
    <row r="430" spans="1:14" ht="16.5" thickBot="1" x14ac:dyDescent="0.3">
      <c r="A430" s="1145"/>
      <c r="B430" s="66"/>
      <c r="C430" s="67"/>
      <c r="D430" s="68"/>
      <c r="E430" s="413"/>
      <c r="F430" s="413"/>
      <c r="G430" s="413"/>
      <c r="H430" s="413"/>
      <c r="I430" s="413"/>
      <c r="J430" s="413"/>
      <c r="K430" s="413"/>
      <c r="L430" s="413"/>
      <c r="M430" s="413"/>
      <c r="N430" s="413"/>
    </row>
    <row r="431" spans="1:14" ht="16.5" thickBot="1" x14ac:dyDescent="0.3">
      <c r="A431" s="1145"/>
      <c r="B431" s="66"/>
      <c r="C431" s="67"/>
      <c r="D431" s="68"/>
      <c r="E431" s="413"/>
      <c r="F431" s="413"/>
      <c r="G431" s="413"/>
      <c r="H431" s="413"/>
      <c r="I431" s="413"/>
      <c r="J431" s="413"/>
      <c r="K431" s="413"/>
      <c r="L431" s="413"/>
      <c r="M431" s="413"/>
      <c r="N431" s="413"/>
    </row>
    <row r="432" spans="1:14" ht="16.5" thickBot="1" x14ac:dyDescent="0.3">
      <c r="A432" s="1145"/>
      <c r="B432" s="66"/>
      <c r="C432" s="67"/>
      <c r="D432" s="68"/>
      <c r="E432" s="413"/>
      <c r="F432" s="413"/>
      <c r="G432" s="413"/>
      <c r="H432" s="413"/>
      <c r="I432" s="413"/>
      <c r="J432" s="413"/>
      <c r="K432" s="413"/>
      <c r="L432" s="413"/>
      <c r="M432" s="413"/>
      <c r="N432" s="413"/>
    </row>
    <row r="433" spans="1:14" ht="16.5" thickBot="1" x14ac:dyDescent="0.3">
      <c r="A433" s="1145"/>
      <c r="B433" s="66"/>
      <c r="C433" s="67"/>
      <c r="D433" s="68"/>
      <c r="E433" s="413"/>
      <c r="F433" s="413"/>
      <c r="G433" s="413"/>
      <c r="H433" s="413"/>
      <c r="I433" s="413"/>
      <c r="J433" s="413"/>
      <c r="K433" s="413"/>
      <c r="L433" s="413"/>
      <c r="M433" s="413"/>
      <c r="N433" s="413"/>
    </row>
    <row r="434" spans="1:14" ht="16.5" thickBot="1" x14ac:dyDescent="0.3">
      <c r="A434" s="1145"/>
      <c r="B434" s="66"/>
      <c r="C434" s="67"/>
      <c r="D434" s="68"/>
      <c r="E434" s="413"/>
      <c r="F434" s="413"/>
      <c r="G434" s="413"/>
      <c r="H434" s="413"/>
      <c r="I434" s="413"/>
      <c r="J434" s="413"/>
      <c r="K434" s="413"/>
      <c r="L434" s="413"/>
      <c r="M434" s="413"/>
      <c r="N434" s="413"/>
    </row>
    <row r="435" spans="1:14" ht="16.5" thickBot="1" x14ac:dyDescent="0.3">
      <c r="A435" s="1145"/>
      <c r="B435" s="66"/>
      <c r="C435" s="67"/>
      <c r="D435" s="68"/>
      <c r="E435" s="413"/>
      <c r="F435" s="413"/>
      <c r="G435" s="413"/>
      <c r="H435" s="413"/>
      <c r="I435" s="413"/>
      <c r="J435" s="413"/>
      <c r="K435" s="413"/>
      <c r="L435" s="413"/>
      <c r="M435" s="413"/>
      <c r="N435" s="413"/>
    </row>
    <row r="436" spans="1:14" ht="16.5" thickBot="1" x14ac:dyDescent="0.3">
      <c r="A436" s="1145"/>
      <c r="B436" s="66"/>
      <c r="C436" s="67"/>
      <c r="D436" s="68"/>
      <c r="E436" s="413"/>
      <c r="F436" s="413"/>
      <c r="G436" s="413"/>
      <c r="H436" s="413"/>
      <c r="I436" s="413"/>
      <c r="J436" s="413"/>
      <c r="K436" s="413"/>
      <c r="L436" s="413"/>
      <c r="M436" s="413"/>
      <c r="N436" s="413"/>
    </row>
    <row r="437" spans="1:14" ht="16.5" thickBot="1" x14ac:dyDescent="0.3">
      <c r="A437" s="1145"/>
      <c r="B437" s="66"/>
      <c r="C437" s="67"/>
      <c r="D437" s="68"/>
      <c r="E437" s="413"/>
      <c r="F437" s="413"/>
      <c r="G437" s="413"/>
      <c r="H437" s="413"/>
      <c r="I437" s="413"/>
      <c r="J437" s="413"/>
      <c r="K437" s="413"/>
      <c r="L437" s="413"/>
      <c r="M437" s="413"/>
      <c r="N437" s="413"/>
    </row>
    <row r="438" spans="1:14" ht="16.5" thickBot="1" x14ac:dyDescent="0.3">
      <c r="A438" s="1145"/>
      <c r="B438" s="66"/>
      <c r="C438" s="67"/>
      <c r="D438" s="68"/>
      <c r="E438" s="413"/>
      <c r="F438" s="413"/>
      <c r="G438" s="413"/>
      <c r="H438" s="413"/>
      <c r="I438" s="413"/>
      <c r="J438" s="413"/>
      <c r="K438" s="413"/>
      <c r="L438" s="413"/>
      <c r="M438" s="413"/>
      <c r="N438" s="413"/>
    </row>
    <row r="439" spans="1:14" ht="16.5" thickBot="1" x14ac:dyDescent="0.3">
      <c r="A439" s="1145"/>
      <c r="B439" s="66"/>
      <c r="C439" s="67"/>
      <c r="D439" s="68"/>
      <c r="E439" s="413"/>
      <c r="F439" s="413"/>
      <c r="G439" s="413"/>
      <c r="H439" s="413"/>
      <c r="I439" s="413"/>
      <c r="J439" s="413"/>
      <c r="K439" s="413"/>
      <c r="L439" s="413"/>
      <c r="M439" s="413"/>
      <c r="N439" s="413"/>
    </row>
    <row r="440" spans="1:14" ht="16.5" thickBot="1" x14ac:dyDescent="0.3">
      <c r="A440" s="1145"/>
      <c r="B440" s="66"/>
      <c r="C440" s="67"/>
      <c r="D440" s="68"/>
      <c r="E440" s="413"/>
      <c r="F440" s="413"/>
      <c r="G440" s="413"/>
      <c r="H440" s="413"/>
      <c r="I440" s="413"/>
      <c r="J440" s="413"/>
      <c r="K440" s="413"/>
      <c r="L440" s="413"/>
      <c r="M440" s="413"/>
      <c r="N440" s="413"/>
    </row>
    <row r="441" spans="1:14" ht="16.5" thickBot="1" x14ac:dyDescent="0.3">
      <c r="A441" s="1145"/>
      <c r="B441" s="66"/>
      <c r="C441" s="67"/>
      <c r="D441" s="68"/>
      <c r="E441" s="413"/>
      <c r="F441" s="413"/>
      <c r="G441" s="413"/>
      <c r="H441" s="413"/>
      <c r="I441" s="413"/>
      <c r="J441" s="413"/>
      <c r="K441" s="413"/>
      <c r="L441" s="413"/>
      <c r="M441" s="413"/>
      <c r="N441" s="413"/>
    </row>
    <row r="442" spans="1:14" ht="16.5" thickBot="1" x14ac:dyDescent="0.3">
      <c r="A442" s="1145"/>
      <c r="B442" s="66"/>
      <c r="C442" s="67"/>
      <c r="D442" s="68"/>
      <c r="E442" s="413"/>
      <c r="F442" s="413"/>
      <c r="G442" s="413"/>
      <c r="H442" s="413"/>
      <c r="I442" s="413"/>
      <c r="J442" s="413"/>
      <c r="K442" s="413"/>
      <c r="L442" s="413"/>
      <c r="M442" s="413"/>
      <c r="N442" s="413"/>
    </row>
    <row r="443" spans="1:14" ht="16.5" thickBot="1" x14ac:dyDescent="0.3">
      <c r="A443" s="1145"/>
      <c r="B443" s="66"/>
      <c r="C443" s="67"/>
      <c r="D443" s="68"/>
      <c r="E443" s="413"/>
      <c r="F443" s="413"/>
      <c r="G443" s="413"/>
      <c r="H443" s="413"/>
      <c r="I443" s="413"/>
      <c r="J443" s="413"/>
      <c r="K443" s="413"/>
      <c r="L443" s="413"/>
      <c r="M443" s="413"/>
      <c r="N443" s="413"/>
    </row>
    <row r="444" spans="1:14" ht="16.5" thickBot="1" x14ac:dyDescent="0.3">
      <c r="A444" s="1145"/>
      <c r="B444" s="66"/>
      <c r="C444" s="67"/>
      <c r="D444" s="68"/>
      <c r="E444" s="413"/>
      <c r="F444" s="413"/>
      <c r="G444" s="413"/>
      <c r="H444" s="413"/>
      <c r="I444" s="413"/>
      <c r="J444" s="413"/>
      <c r="K444" s="413"/>
      <c r="L444" s="413"/>
      <c r="M444" s="413"/>
      <c r="N444" s="413"/>
    </row>
    <row r="445" spans="1:14" ht="16.5" thickBot="1" x14ac:dyDescent="0.3">
      <c r="A445" s="1145"/>
      <c r="B445" s="66"/>
      <c r="C445" s="67"/>
      <c r="D445" s="68"/>
      <c r="E445" s="413"/>
      <c r="F445" s="413"/>
      <c r="G445" s="413"/>
      <c r="H445" s="413"/>
      <c r="I445" s="413"/>
      <c r="J445" s="413"/>
      <c r="K445" s="413"/>
      <c r="L445" s="413"/>
      <c r="M445" s="413"/>
      <c r="N445" s="413"/>
    </row>
    <row r="446" spans="1:14" ht="16.5" thickBot="1" x14ac:dyDescent="0.3">
      <c r="A446" s="1145"/>
      <c r="B446" s="66"/>
      <c r="C446" s="67"/>
      <c r="D446" s="68"/>
      <c r="E446" s="413"/>
      <c r="F446" s="413"/>
      <c r="G446" s="413"/>
      <c r="H446" s="413"/>
      <c r="I446" s="413"/>
      <c r="J446" s="413"/>
      <c r="K446" s="413"/>
      <c r="L446" s="413"/>
      <c r="M446" s="413"/>
      <c r="N446" s="413"/>
    </row>
    <row r="447" spans="1:14" ht="16.5" thickBot="1" x14ac:dyDescent="0.3">
      <c r="A447" s="1145"/>
      <c r="B447" s="66"/>
      <c r="C447" s="67"/>
      <c r="D447" s="68"/>
      <c r="E447" s="413"/>
      <c r="F447" s="413"/>
      <c r="G447" s="413"/>
      <c r="H447" s="413"/>
      <c r="I447" s="413"/>
      <c r="J447" s="413"/>
      <c r="K447" s="413"/>
      <c r="L447" s="413"/>
      <c r="M447" s="413"/>
      <c r="N447" s="413"/>
    </row>
    <row r="448" spans="1:14" ht="16.5" thickBot="1" x14ac:dyDescent="0.3">
      <c r="A448" s="1145"/>
      <c r="B448" s="66"/>
      <c r="C448" s="67"/>
      <c r="D448" s="68"/>
      <c r="E448" s="413"/>
      <c r="F448" s="413"/>
      <c r="G448" s="413"/>
      <c r="H448" s="413"/>
      <c r="I448" s="413"/>
      <c r="J448" s="413"/>
      <c r="K448" s="413"/>
      <c r="L448" s="413"/>
      <c r="M448" s="413"/>
      <c r="N448" s="413"/>
    </row>
    <row r="449" spans="1:14" ht="16.5" thickBot="1" x14ac:dyDescent="0.3">
      <c r="A449" s="1145"/>
      <c r="B449" s="66"/>
      <c r="C449" s="67"/>
      <c r="D449" s="68"/>
      <c r="E449" s="413"/>
      <c r="F449" s="413"/>
      <c r="G449" s="413"/>
      <c r="H449" s="413"/>
      <c r="I449" s="413"/>
      <c r="J449" s="413"/>
      <c r="K449" s="413"/>
      <c r="L449" s="413"/>
      <c r="M449" s="413"/>
      <c r="N449" s="413"/>
    </row>
    <row r="450" spans="1:14" ht="16.5" thickBot="1" x14ac:dyDescent="0.3">
      <c r="A450" s="1145"/>
      <c r="B450" s="66"/>
      <c r="C450" s="67"/>
      <c r="D450" s="68"/>
      <c r="E450" s="413"/>
      <c r="F450" s="413"/>
      <c r="G450" s="413"/>
      <c r="H450" s="413"/>
      <c r="I450" s="413"/>
      <c r="J450" s="413"/>
      <c r="K450" s="413"/>
      <c r="L450" s="413"/>
      <c r="M450" s="413"/>
      <c r="N450" s="413"/>
    </row>
    <row r="451" spans="1:14" ht="16.5" thickBot="1" x14ac:dyDescent="0.3">
      <c r="A451" s="1145"/>
      <c r="B451" s="66"/>
      <c r="C451" s="67"/>
      <c r="D451" s="68"/>
      <c r="E451" s="413"/>
      <c r="F451" s="413"/>
      <c r="G451" s="413"/>
      <c r="H451" s="413"/>
      <c r="I451" s="413"/>
      <c r="J451" s="413"/>
      <c r="K451" s="413"/>
      <c r="L451" s="413"/>
      <c r="M451" s="413"/>
      <c r="N451" s="413"/>
    </row>
    <row r="452" spans="1:14" ht="16.5" thickBot="1" x14ac:dyDescent="0.3">
      <c r="A452" s="1145"/>
      <c r="B452" s="66"/>
      <c r="C452" s="67"/>
      <c r="D452" s="68"/>
      <c r="E452" s="413"/>
      <c r="F452" s="413"/>
      <c r="G452" s="413"/>
      <c r="H452" s="413"/>
      <c r="I452" s="413"/>
      <c r="J452" s="413"/>
      <c r="K452" s="413"/>
      <c r="L452" s="413"/>
      <c r="M452" s="413"/>
      <c r="N452" s="413"/>
    </row>
    <row r="453" spans="1:14" ht="16.5" thickBot="1" x14ac:dyDescent="0.3">
      <c r="A453" s="1145"/>
      <c r="B453" s="66"/>
      <c r="C453" s="67"/>
      <c r="D453" s="68"/>
      <c r="E453" s="413"/>
      <c r="F453" s="413"/>
      <c r="G453" s="413"/>
      <c r="H453" s="413"/>
      <c r="I453" s="413"/>
      <c r="J453" s="413"/>
      <c r="K453" s="413"/>
      <c r="L453" s="413"/>
      <c r="M453" s="413"/>
      <c r="N453" s="413"/>
    </row>
    <row r="454" spans="1:14" ht="16.5" thickBot="1" x14ac:dyDescent="0.3">
      <c r="A454" s="1145"/>
      <c r="B454" s="66"/>
      <c r="C454" s="67"/>
      <c r="D454" s="68"/>
      <c r="E454" s="413"/>
      <c r="F454" s="413"/>
      <c r="G454" s="413"/>
      <c r="H454" s="413"/>
      <c r="I454" s="413"/>
      <c r="J454" s="413"/>
      <c r="K454" s="413"/>
      <c r="L454" s="413"/>
      <c r="M454" s="413"/>
      <c r="N454" s="413"/>
    </row>
    <row r="455" spans="1:14" ht="16.5" thickBot="1" x14ac:dyDescent="0.3">
      <c r="A455" s="1145"/>
      <c r="B455" s="66"/>
      <c r="C455" s="67"/>
      <c r="D455" s="68"/>
      <c r="E455" s="413"/>
      <c r="F455" s="413"/>
      <c r="G455" s="413"/>
      <c r="H455" s="413"/>
      <c r="I455" s="413"/>
      <c r="J455" s="413"/>
      <c r="K455" s="413"/>
      <c r="L455" s="413"/>
      <c r="M455" s="413"/>
      <c r="N455" s="413"/>
    </row>
    <row r="456" spans="1:14" ht="16.5" thickBot="1" x14ac:dyDescent="0.3">
      <c r="A456" s="1145"/>
      <c r="B456" s="66"/>
      <c r="C456" s="67"/>
      <c r="D456" s="68"/>
      <c r="E456" s="413"/>
      <c r="F456" s="413"/>
      <c r="G456" s="413"/>
      <c r="H456" s="413"/>
      <c r="I456" s="413"/>
      <c r="J456" s="413"/>
      <c r="K456" s="413"/>
      <c r="L456" s="413"/>
      <c r="M456" s="413"/>
      <c r="N456" s="413"/>
    </row>
    <row r="457" spans="1:14" ht="16.5" thickBot="1" x14ac:dyDescent="0.3">
      <c r="A457" s="1145"/>
      <c r="B457" s="66"/>
      <c r="C457" s="67"/>
      <c r="D457" s="68"/>
      <c r="E457" s="413"/>
      <c r="F457" s="413"/>
      <c r="G457" s="413"/>
      <c r="H457" s="413"/>
      <c r="I457" s="413"/>
      <c r="J457" s="413"/>
      <c r="K457" s="413"/>
      <c r="L457" s="413"/>
      <c r="M457" s="413"/>
      <c r="N457" s="413"/>
    </row>
    <row r="458" spans="1:14" ht="16.5" thickBot="1" x14ac:dyDescent="0.3">
      <c r="A458" s="1145"/>
      <c r="B458" s="66"/>
      <c r="C458" s="67"/>
      <c r="D458" s="68"/>
      <c r="E458" s="413"/>
      <c r="F458" s="413"/>
      <c r="G458" s="413"/>
      <c r="H458" s="413"/>
      <c r="I458" s="413"/>
      <c r="J458" s="413"/>
      <c r="K458" s="413"/>
      <c r="L458" s="413"/>
      <c r="M458" s="413"/>
      <c r="N458" s="413"/>
    </row>
    <row r="459" spans="1:14" ht="16.5" thickBot="1" x14ac:dyDescent="0.3">
      <c r="A459" s="1145"/>
      <c r="B459" s="66"/>
      <c r="C459" s="67"/>
      <c r="D459" s="68"/>
      <c r="E459" s="413"/>
      <c r="F459" s="413"/>
      <c r="G459" s="413"/>
      <c r="H459" s="413"/>
      <c r="I459" s="413"/>
      <c r="J459" s="413"/>
      <c r="K459" s="413"/>
      <c r="L459" s="413"/>
      <c r="M459" s="413"/>
      <c r="N459" s="413"/>
    </row>
    <row r="460" spans="1:14" ht="16.5" thickBot="1" x14ac:dyDescent="0.3">
      <c r="A460" s="1145"/>
      <c r="B460" s="66"/>
      <c r="C460" s="67"/>
      <c r="D460" s="68"/>
      <c r="E460" s="413"/>
      <c r="F460" s="413"/>
      <c r="G460" s="413"/>
      <c r="H460" s="413"/>
      <c r="I460" s="413"/>
      <c r="J460" s="413"/>
      <c r="K460" s="413"/>
      <c r="L460" s="413"/>
      <c r="M460" s="413"/>
      <c r="N460" s="413"/>
    </row>
    <row r="461" spans="1:14" ht="16.5" thickBot="1" x14ac:dyDescent="0.3">
      <c r="A461" s="1145"/>
      <c r="B461" s="66"/>
      <c r="C461" s="67"/>
      <c r="D461" s="68"/>
      <c r="E461" s="413"/>
      <c r="F461" s="413"/>
      <c r="G461" s="413"/>
      <c r="H461" s="413"/>
      <c r="I461" s="413"/>
      <c r="J461" s="413"/>
      <c r="K461" s="413"/>
      <c r="L461" s="413"/>
      <c r="M461" s="413"/>
      <c r="N461" s="413"/>
    </row>
    <row r="462" spans="1:14" ht="16.5" thickBot="1" x14ac:dyDescent="0.3">
      <c r="A462" s="1145"/>
      <c r="B462" s="66"/>
      <c r="C462" s="67"/>
      <c r="D462" s="68"/>
      <c r="E462" s="413"/>
      <c r="F462" s="413"/>
      <c r="G462" s="413"/>
      <c r="H462" s="413"/>
      <c r="I462" s="413"/>
      <c r="J462" s="413"/>
      <c r="K462" s="413"/>
      <c r="L462" s="413"/>
      <c r="M462" s="413"/>
      <c r="N462" s="413"/>
    </row>
    <row r="463" spans="1:14" ht="16.5" thickBot="1" x14ac:dyDescent="0.3">
      <c r="A463" s="1145"/>
      <c r="B463" s="66"/>
      <c r="C463" s="67"/>
      <c r="D463" s="68"/>
      <c r="E463" s="413"/>
      <c r="F463" s="413"/>
      <c r="G463" s="413"/>
      <c r="H463" s="413"/>
      <c r="I463" s="413"/>
      <c r="J463" s="413"/>
      <c r="K463" s="413"/>
      <c r="L463" s="413"/>
      <c r="M463" s="413"/>
      <c r="N463" s="413"/>
    </row>
    <row r="464" spans="1:14" ht="16.5" thickBot="1" x14ac:dyDescent="0.3">
      <c r="A464" s="1145"/>
      <c r="B464" s="66"/>
      <c r="C464" s="67"/>
      <c r="D464" s="68"/>
      <c r="E464" s="413"/>
      <c r="F464" s="413"/>
      <c r="G464" s="413"/>
      <c r="H464" s="413"/>
      <c r="I464" s="413"/>
      <c r="J464" s="413"/>
      <c r="K464" s="413"/>
      <c r="L464" s="413"/>
      <c r="M464" s="413"/>
      <c r="N464" s="413"/>
    </row>
    <row r="465" spans="1:14" ht="16.5" thickBot="1" x14ac:dyDescent="0.3">
      <c r="A465" s="1145"/>
      <c r="B465" s="66"/>
      <c r="C465" s="67"/>
      <c r="D465" s="68"/>
      <c r="E465" s="413"/>
      <c r="F465" s="413"/>
      <c r="G465" s="413"/>
      <c r="H465" s="413"/>
      <c r="I465" s="413"/>
      <c r="J465" s="413"/>
      <c r="K465" s="413"/>
      <c r="L465" s="413"/>
      <c r="M465" s="413"/>
      <c r="N465" s="413"/>
    </row>
    <row r="466" spans="1:14" ht="16.5" thickBot="1" x14ac:dyDescent="0.3">
      <c r="A466" s="1145"/>
      <c r="B466" s="66"/>
      <c r="C466" s="67"/>
      <c r="D466" s="68"/>
      <c r="E466" s="413"/>
      <c r="F466" s="413"/>
      <c r="G466" s="413"/>
      <c r="H466" s="413"/>
      <c r="I466" s="413"/>
      <c r="J466" s="413"/>
      <c r="K466" s="413"/>
      <c r="L466" s="413"/>
      <c r="M466" s="413"/>
      <c r="N466" s="413"/>
    </row>
    <row r="467" spans="1:14" ht="16.5" thickBot="1" x14ac:dyDescent="0.3">
      <c r="A467" s="1145"/>
      <c r="B467" s="66"/>
      <c r="C467" s="67"/>
      <c r="D467" s="68"/>
      <c r="E467" s="413"/>
      <c r="F467" s="413"/>
      <c r="G467" s="413"/>
      <c r="H467" s="413"/>
      <c r="I467" s="413"/>
      <c r="J467" s="413"/>
      <c r="K467" s="413"/>
      <c r="L467" s="413"/>
      <c r="M467" s="413"/>
      <c r="N467" s="413"/>
    </row>
    <row r="468" spans="1:14" ht="16.5" thickBot="1" x14ac:dyDescent="0.3">
      <c r="A468" s="1145"/>
      <c r="B468" s="66"/>
      <c r="C468" s="67"/>
      <c r="D468" s="68"/>
      <c r="E468" s="413"/>
      <c r="F468" s="413"/>
      <c r="G468" s="413"/>
      <c r="H468" s="413"/>
      <c r="I468" s="413"/>
      <c r="J468" s="413"/>
      <c r="K468" s="413"/>
      <c r="L468" s="413"/>
      <c r="M468" s="413"/>
      <c r="N468" s="413"/>
    </row>
    <row r="469" spans="1:14" ht="16.5" thickBot="1" x14ac:dyDescent="0.3">
      <c r="A469" s="1145"/>
      <c r="B469" s="66"/>
      <c r="C469" s="67"/>
      <c r="D469" s="68"/>
      <c r="E469" s="413"/>
      <c r="F469" s="413"/>
      <c r="G469" s="413"/>
      <c r="H469" s="413"/>
      <c r="I469" s="413"/>
      <c r="J469" s="413"/>
      <c r="K469" s="413"/>
      <c r="L469" s="413"/>
      <c r="M469" s="413"/>
      <c r="N469" s="413"/>
    </row>
    <row r="470" spans="1:14" ht="16.5" thickBot="1" x14ac:dyDescent="0.3">
      <c r="A470" s="1145"/>
      <c r="B470" s="66"/>
      <c r="C470" s="67"/>
      <c r="D470" s="68"/>
      <c r="E470" s="413"/>
      <c r="F470" s="413"/>
      <c r="G470" s="413"/>
      <c r="H470" s="413"/>
      <c r="I470" s="413"/>
      <c r="J470" s="413"/>
      <c r="K470" s="413"/>
      <c r="L470" s="413"/>
      <c r="M470" s="413"/>
      <c r="N470" s="413"/>
    </row>
    <row r="471" spans="1:14" ht="16.5" thickBot="1" x14ac:dyDescent="0.3">
      <c r="A471" s="1145"/>
      <c r="B471" s="66"/>
      <c r="C471" s="67"/>
      <c r="D471" s="68"/>
      <c r="E471" s="413"/>
      <c r="F471" s="413"/>
      <c r="G471" s="413"/>
      <c r="H471" s="413"/>
      <c r="I471" s="413"/>
      <c r="J471" s="413"/>
      <c r="K471" s="413"/>
      <c r="L471" s="413"/>
      <c r="M471" s="413"/>
      <c r="N471" s="413"/>
    </row>
    <row r="472" spans="1:14" ht="16.5" thickBot="1" x14ac:dyDescent="0.3">
      <c r="A472" s="1145"/>
      <c r="B472" s="66"/>
      <c r="C472" s="67"/>
      <c r="D472" s="68"/>
      <c r="E472" s="413"/>
      <c r="F472" s="413"/>
      <c r="G472" s="413"/>
      <c r="H472" s="413"/>
      <c r="I472" s="413"/>
      <c r="J472" s="413"/>
      <c r="K472" s="413"/>
      <c r="L472" s="413"/>
      <c r="M472" s="413"/>
      <c r="N472" s="413"/>
    </row>
    <row r="473" spans="1:14" ht="16.5" thickBot="1" x14ac:dyDescent="0.3">
      <c r="A473" s="1145"/>
      <c r="B473" s="66"/>
      <c r="C473" s="67"/>
      <c r="D473" s="68"/>
      <c r="E473" s="413"/>
      <c r="F473" s="413"/>
      <c r="G473" s="413"/>
      <c r="H473" s="413"/>
      <c r="I473" s="413"/>
      <c r="J473" s="413"/>
      <c r="K473" s="413"/>
      <c r="L473" s="413"/>
      <c r="M473" s="413"/>
      <c r="N473" s="413"/>
    </row>
    <row r="474" spans="1:14" ht="16.5" thickBot="1" x14ac:dyDescent="0.3">
      <c r="A474" s="1145"/>
      <c r="B474" s="66"/>
      <c r="C474" s="67"/>
      <c r="D474" s="68"/>
      <c r="E474" s="413"/>
      <c r="F474" s="413"/>
      <c r="G474" s="413"/>
      <c r="H474" s="413"/>
      <c r="I474" s="413"/>
      <c r="J474" s="413"/>
      <c r="K474" s="413"/>
      <c r="L474" s="413"/>
      <c r="M474" s="413"/>
      <c r="N474" s="413"/>
    </row>
    <row r="475" spans="1:14" ht="16.5" thickBot="1" x14ac:dyDescent="0.3">
      <c r="A475" s="1145"/>
      <c r="B475" s="66"/>
      <c r="C475" s="67"/>
      <c r="D475" s="68"/>
      <c r="E475" s="413"/>
      <c r="F475" s="413"/>
      <c r="G475" s="413"/>
      <c r="H475" s="413"/>
      <c r="I475" s="413"/>
      <c r="J475" s="413"/>
      <c r="K475" s="413"/>
      <c r="L475" s="413"/>
      <c r="M475" s="413"/>
      <c r="N475" s="413"/>
    </row>
    <row r="476" spans="1:14" ht="16.5" thickBot="1" x14ac:dyDescent="0.3">
      <c r="A476" s="1145"/>
      <c r="B476" s="66"/>
      <c r="C476" s="67"/>
      <c r="D476" s="68"/>
      <c r="E476" s="413"/>
      <c r="F476" s="413"/>
      <c r="G476" s="413"/>
      <c r="H476" s="413"/>
      <c r="I476" s="413"/>
      <c r="J476" s="413"/>
      <c r="K476" s="413"/>
      <c r="L476" s="413"/>
      <c r="M476" s="413"/>
      <c r="N476" s="413"/>
    </row>
    <row r="477" spans="1:14" ht="16.5" thickBot="1" x14ac:dyDescent="0.3">
      <c r="A477" s="1145"/>
      <c r="B477" s="66"/>
      <c r="C477" s="67"/>
      <c r="D477" s="68"/>
      <c r="E477" s="413"/>
      <c r="F477" s="413"/>
      <c r="G477" s="413"/>
      <c r="H477" s="413"/>
      <c r="I477" s="413"/>
      <c r="J477" s="413"/>
      <c r="K477" s="413"/>
      <c r="L477" s="413"/>
      <c r="M477" s="413"/>
      <c r="N477" s="413"/>
    </row>
    <row r="478" spans="1:14" ht="16.5" thickBot="1" x14ac:dyDescent="0.3">
      <c r="A478" s="1145"/>
      <c r="B478" s="66"/>
      <c r="C478" s="67"/>
      <c r="D478" s="68"/>
      <c r="E478" s="413"/>
      <c r="F478" s="413"/>
      <c r="G478" s="413"/>
      <c r="H478" s="413"/>
      <c r="I478" s="413"/>
      <c r="J478" s="413"/>
      <c r="K478" s="413"/>
      <c r="L478" s="413"/>
      <c r="M478" s="413"/>
      <c r="N478" s="413"/>
    </row>
    <row r="479" spans="1:14" ht="16.5" thickBot="1" x14ac:dyDescent="0.3">
      <c r="A479" s="1145"/>
      <c r="B479" s="66"/>
      <c r="C479" s="67"/>
      <c r="D479" s="68"/>
      <c r="E479" s="413"/>
      <c r="F479" s="413"/>
      <c r="G479" s="413"/>
      <c r="H479" s="413"/>
      <c r="I479" s="413"/>
      <c r="J479" s="413"/>
      <c r="K479" s="413"/>
      <c r="L479" s="413"/>
      <c r="M479" s="413"/>
      <c r="N479" s="413"/>
    </row>
    <row r="480" spans="1:14" ht="16.5" thickBot="1" x14ac:dyDescent="0.3">
      <c r="A480" s="1145"/>
      <c r="B480" s="66"/>
      <c r="C480" s="67"/>
      <c r="D480" s="68"/>
      <c r="E480" s="413"/>
      <c r="F480" s="413"/>
      <c r="G480" s="413"/>
      <c r="H480" s="413"/>
      <c r="I480" s="413"/>
      <c r="J480" s="413"/>
      <c r="K480" s="413"/>
      <c r="L480" s="413"/>
      <c r="M480" s="413"/>
      <c r="N480" s="413"/>
    </row>
    <row r="481" spans="1:14" ht="16.5" thickBot="1" x14ac:dyDescent="0.3">
      <c r="A481" s="1145"/>
      <c r="B481" s="66"/>
      <c r="C481" s="67"/>
      <c r="D481" s="68"/>
      <c r="E481" s="413"/>
      <c r="F481" s="413"/>
      <c r="G481" s="413"/>
      <c r="H481" s="413"/>
      <c r="I481" s="413"/>
      <c r="J481" s="413"/>
      <c r="K481" s="413"/>
      <c r="L481" s="413"/>
      <c r="M481" s="413"/>
      <c r="N481" s="413"/>
    </row>
    <row r="482" spans="1:14" ht="16.5" thickBot="1" x14ac:dyDescent="0.3">
      <c r="A482" s="1145"/>
      <c r="B482" s="66"/>
      <c r="C482" s="67"/>
      <c r="D482" s="929"/>
      <c r="E482" s="413"/>
      <c r="F482" s="413"/>
      <c r="G482" s="413"/>
      <c r="H482" s="413"/>
      <c r="I482" s="413"/>
      <c r="J482" s="413"/>
      <c r="K482" s="413"/>
      <c r="L482" s="413"/>
      <c r="M482" s="413"/>
      <c r="N482" s="413"/>
    </row>
    <row r="483" spans="1:14" ht="16.5" thickBot="1" x14ac:dyDescent="0.3">
      <c r="A483" s="1145"/>
      <c r="B483" s="66"/>
      <c r="C483" s="67"/>
      <c r="D483" s="929"/>
      <c r="E483" s="413"/>
      <c r="F483" s="413"/>
      <c r="G483" s="413"/>
      <c r="H483" s="413"/>
      <c r="I483" s="413"/>
      <c r="J483" s="413"/>
      <c r="K483" s="413"/>
      <c r="L483" s="413"/>
      <c r="M483" s="413"/>
      <c r="N483" s="413"/>
    </row>
    <row r="484" spans="1:14" ht="16.5" thickBot="1" x14ac:dyDescent="0.3">
      <c r="A484" s="1145"/>
      <c r="B484" s="66"/>
      <c r="C484" s="67"/>
      <c r="D484" s="929"/>
      <c r="E484" s="413"/>
      <c r="F484" s="413"/>
      <c r="G484" s="413"/>
      <c r="H484" s="413"/>
      <c r="I484" s="413"/>
      <c r="J484" s="413"/>
      <c r="K484" s="413"/>
      <c r="L484" s="413"/>
      <c r="M484" s="413"/>
      <c r="N484" s="413"/>
    </row>
    <row r="485" spans="1:14" ht="16.5" thickBot="1" x14ac:dyDescent="0.3">
      <c r="A485" s="1145"/>
      <c r="B485" s="66"/>
      <c r="C485" s="67"/>
      <c r="D485" s="929"/>
      <c r="E485" s="413"/>
      <c r="F485" s="413"/>
      <c r="G485" s="413"/>
      <c r="H485" s="413"/>
      <c r="I485" s="413"/>
      <c r="J485" s="413"/>
      <c r="K485" s="413"/>
      <c r="L485" s="413"/>
      <c r="M485" s="413"/>
      <c r="N485" s="413"/>
    </row>
    <row r="486" spans="1:14" ht="16.5" thickBot="1" x14ac:dyDescent="0.3">
      <c r="A486" s="1145"/>
      <c r="B486" s="66"/>
      <c r="C486" s="67"/>
      <c r="D486" s="929"/>
      <c r="E486" s="413"/>
      <c r="F486" s="413"/>
      <c r="G486" s="413"/>
      <c r="H486" s="413"/>
      <c r="I486" s="413"/>
      <c r="J486" s="413"/>
      <c r="K486" s="413"/>
      <c r="L486" s="413"/>
      <c r="M486" s="413"/>
      <c r="N486" s="413"/>
    </row>
    <row r="487" spans="1:14" ht="16.5" thickBot="1" x14ac:dyDescent="0.3">
      <c r="A487" s="1145"/>
      <c r="B487" s="66"/>
      <c r="C487" s="67"/>
      <c r="D487" s="929"/>
      <c r="E487" s="413"/>
      <c r="F487" s="413"/>
      <c r="G487" s="413"/>
      <c r="H487" s="413"/>
      <c r="I487" s="413"/>
      <c r="J487" s="413"/>
      <c r="K487" s="413"/>
      <c r="L487" s="413"/>
      <c r="M487" s="413"/>
      <c r="N487" s="413"/>
    </row>
    <row r="488" spans="1:14" ht="16.5" thickBot="1" x14ac:dyDescent="0.3">
      <c r="A488" s="1145"/>
      <c r="B488" s="66"/>
      <c r="C488" s="67"/>
      <c r="D488" s="929"/>
      <c r="E488" s="413"/>
      <c r="F488" s="413"/>
      <c r="G488" s="413"/>
      <c r="H488" s="413"/>
      <c r="I488" s="413"/>
      <c r="J488" s="413"/>
      <c r="K488" s="413"/>
      <c r="L488" s="413"/>
      <c r="M488" s="413"/>
      <c r="N488" s="413"/>
    </row>
    <row r="489" spans="1:14" ht="16.5" thickBot="1" x14ac:dyDescent="0.3">
      <c r="A489" s="1145"/>
      <c r="B489" s="66"/>
      <c r="C489" s="67"/>
      <c r="D489" s="929"/>
      <c r="E489" s="413"/>
      <c r="F489" s="413"/>
      <c r="G489" s="413"/>
      <c r="H489" s="413"/>
      <c r="I489" s="413"/>
      <c r="J489" s="413"/>
      <c r="K489" s="413"/>
      <c r="L489" s="413"/>
      <c r="M489" s="413"/>
      <c r="N489" s="413"/>
    </row>
    <row r="490" spans="1:14" ht="16.5" thickBot="1" x14ac:dyDescent="0.3">
      <c r="A490" s="1145"/>
      <c r="B490" s="66"/>
      <c r="C490" s="67"/>
      <c r="D490" s="929"/>
      <c r="E490" s="413"/>
      <c r="F490" s="413"/>
      <c r="G490" s="413"/>
      <c r="H490" s="413"/>
      <c r="I490" s="413"/>
      <c r="J490" s="413"/>
      <c r="K490" s="413"/>
      <c r="L490" s="413"/>
      <c r="M490" s="413"/>
      <c r="N490" s="413"/>
    </row>
    <row r="491" spans="1:14" ht="16.5" thickBot="1" x14ac:dyDescent="0.3">
      <c r="A491" s="1145"/>
      <c r="B491" s="66"/>
      <c r="C491" s="67"/>
      <c r="D491" s="929"/>
      <c r="E491" s="413"/>
      <c r="F491" s="413"/>
      <c r="G491" s="413"/>
      <c r="H491" s="413"/>
      <c r="I491" s="413"/>
      <c r="J491" s="413"/>
      <c r="K491" s="413"/>
      <c r="L491" s="413"/>
      <c r="M491" s="413"/>
      <c r="N491" s="413"/>
    </row>
    <row r="492" spans="1:14" ht="16.5" thickBot="1" x14ac:dyDescent="0.3">
      <c r="A492" s="1145"/>
      <c r="B492" s="66"/>
      <c r="C492" s="67"/>
      <c r="D492" s="929"/>
      <c r="E492" s="413"/>
      <c r="F492" s="413"/>
      <c r="G492" s="413"/>
      <c r="H492" s="413"/>
      <c r="I492" s="413"/>
      <c r="J492" s="413"/>
      <c r="K492" s="413"/>
      <c r="L492" s="413"/>
      <c r="M492" s="413"/>
      <c r="N492" s="413"/>
    </row>
    <row r="493" spans="1:14" ht="16.5" thickBot="1" x14ac:dyDescent="0.3">
      <c r="A493" s="1145"/>
      <c r="B493" s="66"/>
      <c r="C493" s="67"/>
      <c r="D493" s="929"/>
      <c r="E493" s="413"/>
      <c r="F493" s="413"/>
      <c r="G493" s="413"/>
      <c r="H493" s="413"/>
      <c r="I493" s="413"/>
      <c r="J493" s="413"/>
      <c r="K493" s="413"/>
      <c r="L493" s="413"/>
      <c r="M493" s="413"/>
      <c r="N493" s="413"/>
    </row>
    <row r="494" spans="1:14" ht="16.5" thickBot="1" x14ac:dyDescent="0.3">
      <c r="A494" s="1145"/>
      <c r="B494" s="66"/>
      <c r="C494" s="67"/>
      <c r="D494" s="929"/>
      <c r="E494" s="413"/>
      <c r="F494" s="413"/>
      <c r="G494" s="413"/>
      <c r="H494" s="413"/>
      <c r="I494" s="413"/>
      <c r="J494" s="413"/>
      <c r="K494" s="413"/>
      <c r="L494" s="413"/>
      <c r="M494" s="413"/>
      <c r="N494" s="413"/>
    </row>
    <row r="495" spans="1:14" ht="16.5" thickBot="1" x14ac:dyDescent="0.3">
      <c r="A495" s="1145"/>
      <c r="B495" s="66"/>
      <c r="C495" s="67"/>
      <c r="D495" s="68"/>
      <c r="E495" s="413"/>
      <c r="F495" s="413"/>
      <c r="G495" s="413"/>
      <c r="H495" s="413"/>
      <c r="I495" s="413"/>
      <c r="J495" s="413"/>
      <c r="K495" s="413"/>
      <c r="L495" s="413"/>
      <c r="M495" s="413"/>
      <c r="N495" s="413"/>
    </row>
    <row r="496" spans="1:14" ht="16.5" thickBot="1" x14ac:dyDescent="0.3">
      <c r="A496" s="1145"/>
      <c r="B496" s="66"/>
      <c r="C496" s="67"/>
      <c r="D496" s="929"/>
      <c r="E496" s="413"/>
      <c r="F496" s="413"/>
      <c r="G496" s="413"/>
      <c r="H496" s="413"/>
      <c r="I496" s="413"/>
      <c r="J496" s="413"/>
      <c r="K496" s="413"/>
      <c r="L496" s="413"/>
      <c r="M496" s="413"/>
      <c r="N496" s="413"/>
    </row>
    <row r="497" spans="1:14" ht="16.5" thickBot="1" x14ac:dyDescent="0.3">
      <c r="A497" s="1145"/>
      <c r="B497" s="66"/>
      <c r="C497" s="67"/>
      <c r="D497" s="929"/>
      <c r="E497" s="413"/>
      <c r="F497" s="413"/>
      <c r="G497" s="413"/>
      <c r="H497" s="413"/>
      <c r="I497" s="413"/>
      <c r="J497" s="413"/>
      <c r="K497" s="413"/>
      <c r="L497" s="413"/>
      <c r="M497" s="413"/>
      <c r="N497" s="413"/>
    </row>
    <row r="498" spans="1:14" ht="16.5" thickBot="1" x14ac:dyDescent="0.3">
      <c r="A498" s="1145"/>
      <c r="B498" s="66"/>
      <c r="C498" s="67"/>
      <c r="D498" s="929"/>
      <c r="E498" s="413"/>
      <c r="F498" s="413"/>
      <c r="G498" s="413"/>
      <c r="H498" s="413"/>
      <c r="I498" s="413"/>
      <c r="J498" s="413"/>
      <c r="K498" s="413"/>
      <c r="L498" s="413"/>
      <c r="M498" s="413"/>
      <c r="N498" s="413"/>
    </row>
    <row r="499" spans="1:14" ht="16.5" thickBot="1" x14ac:dyDescent="0.3">
      <c r="A499" s="1145"/>
      <c r="B499" s="66"/>
      <c r="C499" s="67"/>
      <c r="D499" s="929"/>
      <c r="E499" s="413"/>
      <c r="F499" s="413"/>
      <c r="G499" s="413"/>
      <c r="H499" s="413"/>
      <c r="I499" s="413"/>
      <c r="J499" s="413"/>
      <c r="K499" s="413"/>
      <c r="L499" s="413"/>
      <c r="M499" s="413"/>
      <c r="N499" s="413"/>
    </row>
    <row r="500" spans="1:14" ht="16.5" thickBot="1" x14ac:dyDescent="0.3">
      <c r="A500" s="1145"/>
      <c r="B500" s="66"/>
      <c r="C500" s="67"/>
      <c r="D500" s="929"/>
      <c r="E500" s="413"/>
      <c r="F500" s="413"/>
      <c r="G500" s="413"/>
      <c r="H500" s="413"/>
      <c r="I500" s="413"/>
      <c r="J500" s="413"/>
      <c r="K500" s="413"/>
      <c r="L500" s="413"/>
      <c r="M500" s="413"/>
      <c r="N500" s="413"/>
    </row>
    <row r="501" spans="1:14" ht="16.5" thickBot="1" x14ac:dyDescent="0.3">
      <c r="A501" s="1145"/>
      <c r="B501" s="66"/>
      <c r="C501" s="67"/>
      <c r="D501" s="929"/>
      <c r="E501" s="413"/>
      <c r="F501" s="413"/>
      <c r="G501" s="413"/>
      <c r="H501" s="413"/>
      <c r="I501" s="413"/>
      <c r="J501" s="413"/>
      <c r="K501" s="413"/>
      <c r="L501" s="413"/>
      <c r="M501" s="413"/>
      <c r="N501" s="413"/>
    </row>
    <row r="502" spans="1:14" ht="16.5" thickBot="1" x14ac:dyDescent="0.3">
      <c r="A502" s="1145"/>
      <c r="B502" s="66"/>
      <c r="C502" s="67"/>
      <c r="D502" s="929"/>
      <c r="E502" s="413"/>
      <c r="F502" s="413"/>
      <c r="G502" s="413"/>
      <c r="H502" s="413"/>
      <c r="I502" s="413"/>
      <c r="J502" s="413"/>
      <c r="K502" s="413"/>
      <c r="L502" s="413"/>
      <c r="M502" s="413"/>
      <c r="N502" s="413"/>
    </row>
    <row r="503" spans="1:14" ht="16.5" thickBot="1" x14ac:dyDescent="0.3">
      <c r="A503" s="1145"/>
      <c r="B503" s="66"/>
      <c r="C503" s="67"/>
      <c r="D503" s="929"/>
      <c r="E503" s="413"/>
      <c r="F503" s="413"/>
      <c r="G503" s="413"/>
      <c r="H503" s="413"/>
      <c r="I503" s="413"/>
      <c r="J503" s="413"/>
      <c r="K503" s="413"/>
      <c r="L503" s="413"/>
      <c r="M503" s="413"/>
      <c r="N503" s="413"/>
    </row>
    <row r="504" spans="1:14" ht="16.5" thickBot="1" x14ac:dyDescent="0.3">
      <c r="A504" s="1145"/>
      <c r="B504" s="66"/>
      <c r="C504" s="67"/>
      <c r="D504" s="929"/>
      <c r="E504" s="413"/>
      <c r="F504" s="413"/>
      <c r="G504" s="413"/>
      <c r="H504" s="413"/>
      <c r="I504" s="413"/>
      <c r="J504" s="413"/>
      <c r="K504" s="413"/>
      <c r="L504" s="413"/>
      <c r="M504" s="413"/>
      <c r="N504" s="413"/>
    </row>
    <row r="505" spans="1:14" ht="16.5" thickBot="1" x14ac:dyDescent="0.3">
      <c r="A505" s="1145"/>
      <c r="B505" s="66"/>
      <c r="C505" s="67"/>
      <c r="D505" s="929"/>
      <c r="E505" s="413"/>
      <c r="F505" s="413"/>
      <c r="G505" s="413"/>
      <c r="H505" s="413"/>
      <c r="I505" s="413"/>
      <c r="J505" s="413"/>
      <c r="K505" s="413"/>
      <c r="L505" s="413"/>
      <c r="M505" s="413"/>
      <c r="N505" s="413"/>
    </row>
    <row r="506" spans="1:14" ht="16.5" thickBot="1" x14ac:dyDescent="0.3">
      <c r="A506" s="1145"/>
      <c r="B506" s="66"/>
      <c r="C506" s="67"/>
      <c r="D506" s="929"/>
      <c r="E506" s="413"/>
      <c r="F506" s="413"/>
      <c r="G506" s="413"/>
      <c r="H506" s="413"/>
      <c r="I506" s="413"/>
      <c r="J506" s="413"/>
      <c r="K506" s="413"/>
      <c r="L506" s="413"/>
      <c r="M506" s="413"/>
      <c r="N506" s="413"/>
    </row>
    <row r="507" spans="1:14" ht="16.5" thickBot="1" x14ac:dyDescent="0.3">
      <c r="A507" s="1145"/>
      <c r="B507" s="66"/>
      <c r="C507" s="67"/>
      <c r="D507" s="68"/>
      <c r="E507" s="413"/>
      <c r="F507" s="413"/>
      <c r="G507" s="413"/>
      <c r="H507" s="413"/>
      <c r="I507" s="413"/>
      <c r="J507" s="413"/>
      <c r="K507" s="413"/>
      <c r="L507" s="413"/>
      <c r="M507" s="413"/>
      <c r="N507" s="413"/>
    </row>
    <row r="508" spans="1:14" ht="16.5" thickBot="1" x14ac:dyDescent="0.3">
      <c r="A508" s="1145"/>
      <c r="B508" s="66"/>
      <c r="C508" s="67"/>
      <c r="D508" s="929"/>
      <c r="E508" s="413"/>
      <c r="F508" s="413"/>
      <c r="G508" s="413"/>
      <c r="H508" s="413"/>
      <c r="I508" s="413"/>
      <c r="J508" s="413"/>
      <c r="K508" s="413"/>
      <c r="L508" s="413"/>
      <c r="M508" s="413"/>
      <c r="N508" s="413"/>
    </row>
    <row r="509" spans="1:14" ht="16.5" thickBot="1" x14ac:dyDescent="0.3">
      <c r="A509" s="1145"/>
      <c r="B509" s="66"/>
      <c r="C509" s="67"/>
      <c r="D509" s="68"/>
      <c r="E509" s="413"/>
      <c r="F509" s="413"/>
      <c r="G509" s="413"/>
      <c r="H509" s="413"/>
      <c r="I509" s="413"/>
      <c r="J509" s="413"/>
      <c r="K509" s="413"/>
      <c r="L509" s="413"/>
      <c r="M509" s="413"/>
      <c r="N509" s="413"/>
    </row>
    <row r="510" spans="1:14" ht="16.5" thickBot="1" x14ac:dyDescent="0.3">
      <c r="A510" s="1145"/>
      <c r="B510" s="66"/>
      <c r="C510" s="67"/>
      <c r="D510" s="929"/>
      <c r="E510" s="413"/>
      <c r="F510" s="413"/>
      <c r="G510" s="413"/>
      <c r="H510" s="413"/>
      <c r="I510" s="413"/>
      <c r="J510" s="413"/>
      <c r="K510" s="413"/>
      <c r="L510" s="413"/>
      <c r="M510" s="413"/>
      <c r="N510" s="413"/>
    </row>
    <row r="511" spans="1:14" ht="16.5" thickBot="1" x14ac:dyDescent="0.3">
      <c r="A511" s="1145"/>
      <c r="B511" s="66"/>
      <c r="C511" s="67"/>
      <c r="D511" s="929"/>
      <c r="E511" s="413"/>
      <c r="F511" s="413"/>
      <c r="G511" s="413"/>
      <c r="H511" s="413"/>
      <c r="I511" s="413"/>
      <c r="J511" s="413"/>
      <c r="K511" s="413"/>
      <c r="L511" s="413"/>
      <c r="M511" s="413"/>
      <c r="N511" s="413"/>
    </row>
    <row r="512" spans="1:14" ht="16.5" thickBot="1" x14ac:dyDescent="0.3">
      <c r="A512" s="1145"/>
      <c r="B512" s="66"/>
      <c r="C512" s="67"/>
      <c r="D512" s="929"/>
      <c r="E512" s="413"/>
      <c r="F512" s="413"/>
      <c r="G512" s="413"/>
      <c r="H512" s="413"/>
      <c r="I512" s="413"/>
      <c r="J512" s="413"/>
      <c r="K512" s="413"/>
      <c r="L512" s="413"/>
      <c r="M512" s="413"/>
      <c r="N512" s="413"/>
    </row>
    <row r="513" spans="1:14" ht="16.5" thickBot="1" x14ac:dyDescent="0.3">
      <c r="A513" s="1145"/>
      <c r="B513" s="66"/>
      <c r="C513" s="67"/>
      <c r="D513" s="929"/>
      <c r="E513" s="413"/>
      <c r="F513" s="413"/>
      <c r="G513" s="413"/>
      <c r="H513" s="413"/>
      <c r="I513" s="413"/>
      <c r="J513" s="413"/>
      <c r="K513" s="413"/>
      <c r="L513" s="413"/>
      <c r="M513" s="413"/>
      <c r="N513" s="413"/>
    </row>
    <row r="514" spans="1:14" ht="16.5" thickBot="1" x14ac:dyDescent="0.3">
      <c r="A514" s="1145"/>
      <c r="B514" s="66"/>
      <c r="C514" s="67"/>
      <c r="D514" s="929"/>
      <c r="E514" s="413"/>
      <c r="F514" s="413"/>
      <c r="G514" s="413"/>
      <c r="H514" s="413"/>
      <c r="I514" s="413"/>
      <c r="J514" s="413"/>
      <c r="K514" s="413"/>
      <c r="L514" s="413"/>
      <c r="M514" s="413"/>
      <c r="N514" s="413"/>
    </row>
    <row r="515" spans="1:14" ht="16.5" thickBot="1" x14ac:dyDescent="0.3">
      <c r="A515" s="1145"/>
      <c r="B515" s="66"/>
      <c r="C515" s="67"/>
      <c r="D515" s="929"/>
      <c r="E515" s="413"/>
      <c r="F515" s="413"/>
      <c r="G515" s="413"/>
      <c r="H515" s="413"/>
      <c r="I515" s="413"/>
      <c r="J515" s="413"/>
      <c r="K515" s="413"/>
      <c r="L515" s="413"/>
      <c r="M515" s="413"/>
      <c r="N515" s="413"/>
    </row>
    <row r="516" spans="1:14" ht="16.5" thickBot="1" x14ac:dyDescent="0.3">
      <c r="A516" s="1145"/>
      <c r="B516" s="66"/>
      <c r="C516" s="67"/>
      <c r="D516" s="929"/>
      <c r="E516" s="413"/>
      <c r="F516" s="413"/>
      <c r="G516" s="413"/>
      <c r="H516" s="413"/>
      <c r="I516" s="413"/>
      <c r="J516" s="413"/>
      <c r="K516" s="413"/>
      <c r="L516" s="413"/>
      <c r="M516" s="413"/>
      <c r="N516" s="413"/>
    </row>
    <row r="517" spans="1:14" ht="16.5" thickBot="1" x14ac:dyDescent="0.3">
      <c r="A517" s="1145"/>
      <c r="B517" s="66"/>
      <c r="C517" s="67"/>
      <c r="D517" s="929"/>
      <c r="E517" s="413"/>
      <c r="F517" s="413"/>
      <c r="G517" s="413"/>
      <c r="H517" s="413"/>
      <c r="I517" s="413"/>
      <c r="J517" s="413"/>
      <c r="K517" s="413"/>
      <c r="L517" s="413"/>
      <c r="M517" s="413"/>
      <c r="N517" s="413"/>
    </row>
    <row r="518" spans="1:14" ht="16.5" thickBot="1" x14ac:dyDescent="0.3">
      <c r="A518" s="1145"/>
      <c r="B518" s="66"/>
      <c r="C518" s="67"/>
      <c r="D518" s="68"/>
      <c r="E518" s="413"/>
      <c r="F518" s="413"/>
      <c r="G518" s="413"/>
      <c r="H518" s="413"/>
      <c r="I518" s="413"/>
      <c r="J518" s="413"/>
      <c r="K518" s="413"/>
      <c r="L518" s="413"/>
      <c r="M518" s="413"/>
      <c r="N518" s="413"/>
    </row>
    <row r="519" spans="1:14" ht="16.5" thickBot="1" x14ac:dyDescent="0.3">
      <c r="A519" s="1145"/>
      <c r="B519" s="66"/>
      <c r="C519" s="67"/>
      <c r="D519" s="68"/>
      <c r="E519" s="413"/>
      <c r="F519" s="413"/>
      <c r="G519" s="413"/>
      <c r="H519" s="413"/>
      <c r="I519" s="413"/>
      <c r="J519" s="413"/>
      <c r="K519" s="413"/>
      <c r="L519" s="413"/>
      <c r="M519" s="413"/>
      <c r="N519" s="413"/>
    </row>
    <row r="520" spans="1:14" ht="16.5" thickBot="1" x14ac:dyDescent="0.3">
      <c r="A520" s="1145"/>
      <c r="B520" s="66"/>
      <c r="C520" s="67"/>
      <c r="D520" s="68"/>
      <c r="E520" s="413"/>
      <c r="F520" s="413"/>
      <c r="G520" s="413"/>
      <c r="H520" s="413"/>
      <c r="I520" s="413"/>
      <c r="J520" s="413"/>
      <c r="K520" s="413"/>
      <c r="L520" s="413"/>
      <c r="M520" s="413"/>
      <c r="N520" s="413"/>
    </row>
    <row r="521" spans="1:14" ht="16.5" thickBot="1" x14ac:dyDescent="0.3">
      <c r="A521" s="1145"/>
      <c r="B521" s="66"/>
      <c r="C521" s="67"/>
      <c r="D521" s="68"/>
      <c r="E521" s="413"/>
      <c r="F521" s="413"/>
      <c r="G521" s="413"/>
      <c r="H521" s="413"/>
      <c r="I521" s="413"/>
      <c r="J521" s="413"/>
      <c r="K521" s="413"/>
      <c r="L521" s="413"/>
      <c r="M521" s="413"/>
      <c r="N521" s="413"/>
    </row>
    <row r="522" spans="1:14" ht="16.5" thickBot="1" x14ac:dyDescent="0.3">
      <c r="A522" s="1145"/>
      <c r="B522" s="66"/>
      <c r="C522" s="67"/>
      <c r="D522" s="68"/>
      <c r="E522" s="413"/>
      <c r="F522" s="413"/>
      <c r="G522" s="413"/>
      <c r="H522" s="413"/>
      <c r="I522" s="413"/>
      <c r="J522" s="413"/>
      <c r="K522" s="413"/>
      <c r="L522" s="413"/>
      <c r="M522" s="413"/>
      <c r="N522" s="413"/>
    </row>
    <row r="523" spans="1:14" ht="16.5" thickBot="1" x14ac:dyDescent="0.3">
      <c r="A523" s="1145"/>
      <c r="B523" s="66"/>
      <c r="C523" s="67"/>
      <c r="D523" s="68"/>
      <c r="E523" s="413"/>
      <c r="F523" s="413"/>
      <c r="G523" s="413"/>
      <c r="H523" s="413"/>
      <c r="I523" s="413"/>
      <c r="J523" s="413"/>
      <c r="K523" s="413"/>
      <c r="L523" s="413"/>
      <c r="M523" s="413"/>
      <c r="N523" s="413"/>
    </row>
    <row r="524" spans="1:14" ht="16.5" thickBot="1" x14ac:dyDescent="0.3">
      <c r="A524" s="1145"/>
      <c r="B524" s="66"/>
      <c r="C524" s="67"/>
      <c r="D524" s="68"/>
      <c r="E524" s="413"/>
      <c r="F524" s="413"/>
      <c r="G524" s="413"/>
      <c r="H524" s="413"/>
      <c r="I524" s="413"/>
      <c r="J524" s="413"/>
      <c r="K524" s="413"/>
      <c r="L524" s="413"/>
      <c r="M524" s="413"/>
      <c r="N524" s="413"/>
    </row>
    <row r="525" spans="1:14" ht="16.5" thickBot="1" x14ac:dyDescent="0.3">
      <c r="A525" s="1145"/>
      <c r="B525" s="66"/>
      <c r="C525" s="67"/>
      <c r="D525" s="929"/>
      <c r="E525" s="413"/>
      <c r="F525" s="413"/>
      <c r="G525" s="413"/>
      <c r="H525" s="413"/>
      <c r="I525" s="413"/>
      <c r="J525" s="413"/>
      <c r="K525" s="413"/>
      <c r="L525" s="413"/>
      <c r="M525" s="413"/>
      <c r="N525" s="413"/>
    </row>
    <row r="526" spans="1:14" ht="16.5" thickBot="1" x14ac:dyDescent="0.3">
      <c r="A526" s="1145"/>
      <c r="B526" s="66"/>
      <c r="C526" s="67"/>
      <c r="D526" s="929"/>
      <c r="E526" s="413"/>
      <c r="F526" s="413"/>
      <c r="G526" s="413"/>
      <c r="H526" s="413"/>
      <c r="I526" s="413"/>
      <c r="J526" s="413"/>
      <c r="K526" s="413"/>
      <c r="L526" s="413"/>
      <c r="M526" s="413"/>
      <c r="N526" s="413"/>
    </row>
    <row r="527" spans="1:14" ht="16.5" thickBot="1" x14ac:dyDescent="0.3">
      <c r="A527" s="1145"/>
      <c r="B527" s="66"/>
      <c r="C527" s="67"/>
      <c r="D527" s="929"/>
      <c r="E527" s="413"/>
      <c r="F527" s="413"/>
      <c r="G527" s="413"/>
      <c r="H527" s="413"/>
      <c r="I527" s="413"/>
      <c r="J527" s="413"/>
      <c r="K527" s="413"/>
      <c r="L527" s="413"/>
      <c r="M527" s="413"/>
      <c r="N527" s="413"/>
    </row>
    <row r="528" spans="1:14" ht="16.5" thickBot="1" x14ac:dyDescent="0.3">
      <c r="A528" s="1145"/>
      <c r="B528" s="66"/>
      <c r="C528" s="67"/>
      <c r="D528" s="68"/>
      <c r="E528" s="413"/>
      <c r="F528" s="413"/>
      <c r="G528" s="413"/>
      <c r="H528" s="413"/>
      <c r="I528" s="413"/>
      <c r="J528" s="413"/>
      <c r="K528" s="413"/>
      <c r="L528" s="413"/>
      <c r="M528" s="413"/>
      <c r="N528" s="413"/>
    </row>
    <row r="529" spans="1:14" ht="16.5" thickBot="1" x14ac:dyDescent="0.3">
      <c r="A529" s="1145"/>
      <c r="B529" s="66"/>
      <c r="C529" s="67"/>
      <c r="D529" s="68"/>
      <c r="E529" s="413"/>
      <c r="F529" s="413"/>
      <c r="G529" s="413"/>
      <c r="H529" s="413"/>
      <c r="I529" s="413"/>
      <c r="J529" s="413"/>
      <c r="K529" s="413"/>
      <c r="L529" s="413"/>
      <c r="M529" s="413"/>
      <c r="N529" s="413"/>
    </row>
    <row r="530" spans="1:14" ht="16.5" thickBot="1" x14ac:dyDescent="0.3">
      <c r="A530" s="1145"/>
      <c r="B530" s="66"/>
      <c r="C530" s="67"/>
      <c r="D530" s="68"/>
      <c r="E530" s="413"/>
      <c r="F530" s="413"/>
      <c r="G530" s="413"/>
      <c r="H530" s="413"/>
      <c r="I530" s="413"/>
      <c r="J530" s="413"/>
      <c r="K530" s="413"/>
      <c r="L530" s="413"/>
      <c r="M530" s="413"/>
      <c r="N530" s="413"/>
    </row>
    <row r="531" spans="1:14" ht="16.5" thickBot="1" x14ac:dyDescent="0.3">
      <c r="A531" s="1145"/>
      <c r="B531" s="66"/>
      <c r="C531" s="67"/>
      <c r="D531" s="68"/>
      <c r="E531" s="413"/>
      <c r="F531" s="413"/>
      <c r="G531" s="413"/>
      <c r="H531" s="413"/>
      <c r="I531" s="413"/>
      <c r="J531" s="413"/>
      <c r="K531" s="413"/>
      <c r="L531" s="413"/>
      <c r="M531" s="413"/>
      <c r="N531" s="413"/>
    </row>
    <row r="532" spans="1:14" ht="16.5" thickBot="1" x14ac:dyDescent="0.3">
      <c r="A532" s="1145"/>
      <c r="B532" s="66"/>
      <c r="C532" s="67"/>
      <c r="D532" s="68"/>
      <c r="E532" s="413"/>
      <c r="F532" s="413"/>
      <c r="G532" s="413"/>
      <c r="H532" s="413"/>
      <c r="I532" s="413"/>
      <c r="J532" s="413"/>
      <c r="K532" s="413"/>
      <c r="L532" s="413"/>
      <c r="M532" s="413"/>
      <c r="N532" s="413"/>
    </row>
    <row r="533" spans="1:14" ht="16.5" thickBot="1" x14ac:dyDescent="0.3">
      <c r="A533" s="1145"/>
      <c r="B533" s="66"/>
      <c r="C533" s="67"/>
      <c r="D533" s="68"/>
      <c r="E533" s="413"/>
      <c r="F533" s="413"/>
      <c r="G533" s="413"/>
      <c r="H533" s="413"/>
      <c r="I533" s="413"/>
      <c r="J533" s="413"/>
      <c r="K533" s="413"/>
      <c r="L533" s="413"/>
      <c r="M533" s="413"/>
      <c r="N533" s="413"/>
    </row>
    <row r="534" spans="1:14" ht="16.5" thickBot="1" x14ac:dyDescent="0.3">
      <c r="A534" s="1145"/>
      <c r="B534" s="66"/>
      <c r="C534" s="67"/>
      <c r="D534" s="68"/>
      <c r="E534" s="413"/>
      <c r="F534" s="413"/>
      <c r="G534" s="413"/>
      <c r="H534" s="413"/>
      <c r="I534" s="413"/>
      <c r="J534" s="413"/>
      <c r="K534" s="413"/>
      <c r="L534" s="413"/>
      <c r="M534" s="413"/>
      <c r="N534" s="413"/>
    </row>
    <row r="535" spans="1:14" ht="16.5" thickBot="1" x14ac:dyDescent="0.3">
      <c r="A535" s="1145"/>
      <c r="B535" s="66"/>
      <c r="C535" s="67"/>
      <c r="D535" s="68"/>
      <c r="E535" s="413"/>
      <c r="F535" s="413"/>
      <c r="G535" s="413"/>
      <c r="H535" s="413"/>
      <c r="I535" s="413"/>
      <c r="J535" s="413"/>
      <c r="K535" s="413"/>
      <c r="L535" s="413"/>
      <c r="M535" s="413"/>
      <c r="N535" s="413"/>
    </row>
    <row r="536" spans="1:14" ht="16.5" thickBot="1" x14ac:dyDescent="0.3">
      <c r="A536" s="1145"/>
      <c r="B536" s="66"/>
      <c r="C536" s="67"/>
      <c r="D536" s="68"/>
      <c r="E536" s="413"/>
      <c r="F536" s="413"/>
      <c r="G536" s="413"/>
      <c r="H536" s="413"/>
      <c r="I536" s="413"/>
      <c r="J536" s="413"/>
      <c r="K536" s="413"/>
      <c r="L536" s="413"/>
      <c r="M536" s="413"/>
      <c r="N536" s="413"/>
    </row>
    <row r="537" spans="1:14" ht="16.5" thickBot="1" x14ac:dyDescent="0.3">
      <c r="A537" s="1145"/>
      <c r="B537" s="66"/>
      <c r="C537" s="67"/>
      <c r="D537" s="68"/>
      <c r="E537" s="413"/>
      <c r="F537" s="413"/>
      <c r="G537" s="413"/>
      <c r="H537" s="413"/>
      <c r="I537" s="413"/>
      <c r="J537" s="413"/>
      <c r="K537" s="413"/>
      <c r="L537" s="413"/>
      <c r="M537" s="413"/>
      <c r="N537" s="413"/>
    </row>
    <row r="538" spans="1:14" ht="16.5" thickBot="1" x14ac:dyDescent="0.3">
      <c r="A538" s="1145"/>
      <c r="B538" s="66"/>
      <c r="C538" s="67"/>
      <c r="D538" s="68"/>
      <c r="E538" s="413"/>
      <c r="F538" s="413"/>
      <c r="G538" s="413"/>
      <c r="H538" s="413"/>
      <c r="I538" s="413"/>
      <c r="J538" s="413"/>
      <c r="K538" s="413"/>
      <c r="L538" s="413"/>
      <c r="M538" s="413"/>
      <c r="N538" s="413"/>
    </row>
    <row r="539" spans="1:14" ht="16.5" thickBot="1" x14ac:dyDescent="0.3">
      <c r="A539" s="1145"/>
      <c r="B539" s="66"/>
      <c r="C539" s="67"/>
      <c r="D539" s="68"/>
      <c r="E539" s="413"/>
      <c r="F539" s="413"/>
      <c r="G539" s="413"/>
      <c r="H539" s="413"/>
      <c r="I539" s="413"/>
      <c r="J539" s="413"/>
      <c r="K539" s="413"/>
      <c r="L539" s="413"/>
      <c r="M539" s="413"/>
      <c r="N539" s="413"/>
    </row>
    <row r="540" spans="1:14" ht="16.5" thickBot="1" x14ac:dyDescent="0.3">
      <c r="A540" s="1145"/>
      <c r="B540" s="66"/>
      <c r="C540" s="67"/>
      <c r="D540" s="68"/>
      <c r="E540" s="413"/>
      <c r="F540" s="413"/>
      <c r="G540" s="413"/>
      <c r="H540" s="413"/>
      <c r="I540" s="413"/>
      <c r="J540" s="413"/>
      <c r="K540" s="413"/>
      <c r="L540" s="413"/>
      <c r="M540" s="413"/>
      <c r="N540" s="413"/>
    </row>
    <row r="541" spans="1:14" ht="16.5" thickBot="1" x14ac:dyDescent="0.3">
      <c r="A541" s="1145"/>
      <c r="B541" s="66"/>
      <c r="C541" s="67"/>
      <c r="D541" s="68"/>
      <c r="E541" s="413"/>
      <c r="F541" s="413"/>
      <c r="G541" s="413"/>
      <c r="H541" s="413"/>
      <c r="I541" s="413"/>
      <c r="J541" s="413"/>
      <c r="K541" s="413"/>
      <c r="L541" s="413"/>
      <c r="M541" s="413"/>
      <c r="N541" s="413"/>
    </row>
    <row r="542" spans="1:14" ht="16.5" thickBot="1" x14ac:dyDescent="0.3">
      <c r="A542" s="1145"/>
      <c r="B542" s="66"/>
      <c r="C542" s="67"/>
      <c r="D542" s="68"/>
      <c r="E542" s="413"/>
      <c r="F542" s="413"/>
      <c r="G542" s="413"/>
      <c r="H542" s="413"/>
      <c r="I542" s="413"/>
      <c r="J542" s="413"/>
      <c r="K542" s="413"/>
      <c r="L542" s="413"/>
      <c r="M542" s="413"/>
      <c r="N542" s="413"/>
    </row>
    <row r="543" spans="1:14" ht="16.5" thickBot="1" x14ac:dyDescent="0.3">
      <c r="A543" s="1145"/>
      <c r="B543" s="66"/>
      <c r="C543" s="67"/>
      <c r="D543" s="68"/>
      <c r="E543" s="413"/>
      <c r="F543" s="413"/>
      <c r="G543" s="413"/>
      <c r="H543" s="413"/>
      <c r="I543" s="413"/>
      <c r="J543" s="413"/>
      <c r="K543" s="413"/>
      <c r="L543" s="413"/>
      <c r="M543" s="413"/>
      <c r="N543" s="413"/>
    </row>
    <row r="544" spans="1:14" ht="16.5" thickBot="1" x14ac:dyDescent="0.3">
      <c r="A544" s="1145"/>
      <c r="B544" s="66"/>
      <c r="C544" s="67"/>
      <c r="D544" s="68"/>
      <c r="E544" s="413"/>
      <c r="F544" s="413"/>
      <c r="G544" s="413"/>
      <c r="H544" s="413"/>
      <c r="I544" s="413"/>
      <c r="J544" s="413"/>
      <c r="K544" s="413"/>
      <c r="L544" s="413"/>
      <c r="M544" s="413"/>
      <c r="N544" s="413"/>
    </row>
    <row r="545" spans="1:14" ht="16.5" thickBot="1" x14ac:dyDescent="0.3">
      <c r="A545" s="1145"/>
      <c r="B545" s="66"/>
      <c r="C545" s="67"/>
      <c r="D545" s="68"/>
      <c r="E545" s="413"/>
      <c r="F545" s="413"/>
      <c r="G545" s="413"/>
      <c r="H545" s="413"/>
      <c r="I545" s="413"/>
      <c r="J545" s="413"/>
      <c r="K545" s="413"/>
      <c r="L545" s="413"/>
      <c r="M545" s="413"/>
      <c r="N545" s="413"/>
    </row>
    <row r="546" spans="1:14" ht="16.5" thickBot="1" x14ac:dyDescent="0.25">
      <c r="A546" s="1146"/>
      <c r="B546" s="66"/>
      <c r="C546" s="67"/>
      <c r="D546" s="68"/>
      <c r="E546" s="413"/>
      <c r="F546" s="413"/>
      <c r="G546" s="413"/>
      <c r="H546" s="413"/>
      <c r="I546" s="413"/>
      <c r="J546" s="413"/>
      <c r="K546" s="413"/>
      <c r="L546" s="413"/>
      <c r="M546" s="413"/>
      <c r="N546" s="413"/>
    </row>
    <row r="547" spans="1:14" ht="16.5" thickBot="1" x14ac:dyDescent="0.25">
      <c r="A547" s="1146"/>
      <c r="B547" s="66"/>
      <c r="C547" s="67"/>
      <c r="D547" s="929"/>
      <c r="E547" s="413"/>
      <c r="F547" s="413"/>
      <c r="G547" s="413"/>
      <c r="H547" s="413"/>
      <c r="I547" s="413"/>
      <c r="J547" s="413"/>
      <c r="K547" s="413"/>
      <c r="L547" s="413"/>
      <c r="M547" s="413"/>
      <c r="N547" s="413"/>
    </row>
    <row r="548" spans="1:14" ht="16.5" thickBot="1" x14ac:dyDescent="0.25">
      <c r="A548" s="1146"/>
      <c r="B548" s="66"/>
      <c r="C548" s="67"/>
      <c r="D548" s="68"/>
      <c r="E548" s="413"/>
      <c r="F548" s="413"/>
      <c r="G548" s="413"/>
      <c r="H548" s="413"/>
      <c r="I548" s="413"/>
      <c r="J548" s="413"/>
      <c r="K548" s="413"/>
      <c r="L548" s="413"/>
      <c r="M548" s="413"/>
      <c r="N548" s="413"/>
    </row>
    <row r="549" spans="1:14" ht="16.5" thickBot="1" x14ac:dyDescent="0.25">
      <c r="A549" s="1146"/>
      <c r="B549" s="66"/>
      <c r="C549" s="67"/>
      <c r="D549" s="68"/>
      <c r="E549" s="413"/>
      <c r="F549" s="413"/>
      <c r="G549" s="413"/>
      <c r="H549" s="413"/>
      <c r="I549" s="413"/>
      <c r="J549" s="413"/>
      <c r="K549" s="413"/>
      <c r="L549" s="413"/>
      <c r="M549" s="413"/>
      <c r="N549" s="413"/>
    </row>
    <row r="550" spans="1:14" ht="16.5" thickBot="1" x14ac:dyDescent="0.25">
      <c r="A550" s="1146"/>
      <c r="B550" s="66"/>
      <c r="C550" s="67"/>
      <c r="D550" s="68"/>
      <c r="E550" s="413"/>
      <c r="F550" s="413"/>
      <c r="G550" s="413"/>
      <c r="H550" s="413"/>
      <c r="I550" s="413"/>
      <c r="J550" s="413"/>
      <c r="K550" s="413"/>
      <c r="L550" s="413"/>
      <c r="M550" s="413"/>
      <c r="N550" s="413"/>
    </row>
    <row r="551" spans="1:14" ht="16.5" thickBot="1" x14ac:dyDescent="0.25">
      <c r="A551" s="1146"/>
      <c r="B551" s="66"/>
      <c r="C551" s="67"/>
      <c r="D551" s="68"/>
      <c r="E551" s="413"/>
      <c r="F551" s="413"/>
      <c r="G551" s="413"/>
      <c r="H551" s="413"/>
      <c r="I551" s="413"/>
      <c r="J551" s="413"/>
      <c r="K551" s="413"/>
      <c r="L551" s="413"/>
      <c r="M551" s="413"/>
      <c r="N551" s="413"/>
    </row>
    <row r="552" spans="1:14" ht="16.5" thickBot="1" x14ac:dyDescent="0.25">
      <c r="A552" s="1146"/>
      <c r="B552" s="66"/>
      <c r="C552" s="67"/>
      <c r="D552" s="68"/>
      <c r="E552" s="413"/>
      <c r="F552" s="413"/>
      <c r="G552" s="413"/>
      <c r="H552" s="413"/>
      <c r="I552" s="413"/>
      <c r="J552" s="413"/>
      <c r="K552" s="413"/>
      <c r="L552" s="413"/>
      <c r="M552" s="413"/>
      <c r="N552" s="413"/>
    </row>
    <row r="553" spans="1:14" ht="16.5" thickBot="1" x14ac:dyDescent="0.25">
      <c r="A553" s="1146"/>
      <c r="B553" s="66"/>
      <c r="C553" s="67"/>
      <c r="D553" s="68"/>
      <c r="E553" s="413"/>
      <c r="F553" s="413"/>
      <c r="G553" s="413"/>
      <c r="H553" s="413"/>
      <c r="I553" s="413"/>
      <c r="J553" s="413"/>
      <c r="K553" s="413"/>
      <c r="L553" s="413"/>
      <c r="M553" s="413"/>
      <c r="N553" s="413"/>
    </row>
    <row r="554" spans="1:14" ht="16.5" thickBot="1" x14ac:dyDescent="0.25">
      <c r="A554" s="1146"/>
      <c r="B554" s="66"/>
      <c r="C554" s="67"/>
      <c r="D554" s="68"/>
      <c r="E554" s="413"/>
      <c r="F554" s="413"/>
      <c r="G554" s="413"/>
      <c r="H554" s="413"/>
      <c r="I554" s="413"/>
      <c r="J554" s="413"/>
      <c r="K554" s="413"/>
      <c r="L554" s="413"/>
      <c r="M554" s="413"/>
      <c r="N554" s="413"/>
    </row>
    <row r="555" spans="1:14" ht="16.5" thickBot="1" x14ac:dyDescent="0.25">
      <c r="A555" s="1146"/>
      <c r="B555" s="66"/>
      <c r="C555" s="67"/>
      <c r="D555" s="68"/>
      <c r="E555" s="413"/>
      <c r="F555" s="413"/>
      <c r="G555" s="413"/>
      <c r="H555" s="413"/>
      <c r="I555" s="413"/>
      <c r="J555" s="413"/>
      <c r="K555" s="413"/>
      <c r="L555" s="413"/>
      <c r="M555" s="413"/>
      <c r="N555" s="413"/>
    </row>
    <row r="556" spans="1:14" ht="16.5" thickBot="1" x14ac:dyDescent="0.25">
      <c r="A556" s="1146"/>
      <c r="B556" s="66"/>
      <c r="C556" s="67"/>
      <c r="D556" s="68"/>
      <c r="E556" s="413"/>
      <c r="F556" s="413"/>
      <c r="G556" s="413"/>
      <c r="H556" s="413"/>
      <c r="I556" s="413"/>
      <c r="J556" s="413"/>
      <c r="K556" s="413"/>
      <c r="L556" s="413"/>
      <c r="M556" s="413"/>
      <c r="N556" s="413"/>
    </row>
    <row r="557" spans="1:14" ht="16.5" thickBot="1" x14ac:dyDescent="0.25">
      <c r="A557" s="1146"/>
      <c r="B557" s="66"/>
      <c r="C557" s="67"/>
      <c r="D557" s="68"/>
      <c r="E557" s="413"/>
      <c r="F557" s="413"/>
      <c r="G557" s="413"/>
      <c r="H557" s="413"/>
      <c r="I557" s="413"/>
      <c r="J557" s="413"/>
      <c r="K557" s="413"/>
      <c r="L557" s="413"/>
      <c r="M557" s="413"/>
      <c r="N557" s="413"/>
    </row>
    <row r="558" spans="1:14" ht="16.5" thickBot="1" x14ac:dyDescent="0.25">
      <c r="A558" s="1146"/>
      <c r="B558" s="66"/>
      <c r="C558" s="67"/>
      <c r="D558" s="68"/>
      <c r="E558" s="413"/>
      <c r="F558" s="413"/>
      <c r="G558" s="413"/>
      <c r="H558" s="413"/>
      <c r="I558" s="413"/>
      <c r="J558" s="413"/>
      <c r="K558" s="413"/>
      <c r="L558" s="413"/>
      <c r="M558" s="413"/>
      <c r="N558" s="413"/>
    </row>
    <row r="559" spans="1:14" ht="16.5" thickBot="1" x14ac:dyDescent="0.25">
      <c r="A559" s="1146"/>
      <c r="B559" s="66"/>
      <c r="C559" s="67"/>
      <c r="D559" s="68"/>
      <c r="E559" s="413"/>
      <c r="F559" s="413"/>
      <c r="G559" s="413"/>
      <c r="H559" s="413"/>
      <c r="I559" s="413"/>
      <c r="J559" s="413"/>
      <c r="K559" s="413"/>
      <c r="L559" s="413"/>
      <c r="M559" s="413"/>
      <c r="N559" s="413"/>
    </row>
    <row r="560" spans="1:14" ht="16.5" thickBot="1" x14ac:dyDescent="0.25">
      <c r="A560" s="1146"/>
      <c r="B560" s="66"/>
      <c r="C560" s="67"/>
      <c r="D560" s="68"/>
      <c r="E560" s="413"/>
      <c r="F560" s="413"/>
      <c r="G560" s="413"/>
      <c r="H560" s="413"/>
      <c r="I560" s="413"/>
      <c r="J560" s="413"/>
      <c r="K560" s="413"/>
      <c r="L560" s="413"/>
      <c r="M560" s="413"/>
      <c r="N560" s="413"/>
    </row>
    <row r="561" spans="1:14" ht="16.5" thickBot="1" x14ac:dyDescent="0.25">
      <c r="A561" s="1146"/>
      <c r="B561" s="66"/>
      <c r="C561" s="67"/>
      <c r="D561" s="68"/>
      <c r="E561" s="413"/>
      <c r="F561" s="413"/>
      <c r="G561" s="413"/>
      <c r="H561" s="413"/>
      <c r="I561" s="413"/>
      <c r="J561" s="413"/>
      <c r="K561" s="413"/>
      <c r="L561" s="413"/>
      <c r="M561" s="413"/>
      <c r="N561" s="413"/>
    </row>
    <row r="562" spans="1:14" ht="16.5" thickBot="1" x14ac:dyDescent="0.25">
      <c r="A562" s="1146"/>
      <c r="B562" s="66"/>
      <c r="C562" s="67"/>
      <c r="D562" s="68"/>
      <c r="E562" s="413"/>
      <c r="F562" s="413"/>
      <c r="G562" s="413"/>
      <c r="H562" s="413"/>
      <c r="I562" s="413"/>
      <c r="J562" s="413"/>
      <c r="K562" s="413"/>
      <c r="L562" s="413"/>
      <c r="M562" s="413"/>
      <c r="N562" s="413"/>
    </row>
    <row r="563" spans="1:14" ht="16.5" thickBot="1" x14ac:dyDescent="0.25">
      <c r="A563" s="1146"/>
      <c r="B563" s="66"/>
      <c r="C563" s="67"/>
      <c r="D563" s="68"/>
      <c r="E563" s="413"/>
      <c r="F563" s="413"/>
      <c r="G563" s="413"/>
      <c r="H563" s="413"/>
      <c r="I563" s="413"/>
      <c r="J563" s="413"/>
      <c r="K563" s="413"/>
      <c r="L563" s="413"/>
      <c r="M563" s="413"/>
      <c r="N563" s="413"/>
    </row>
    <row r="564" spans="1:14" ht="16.5" thickBot="1" x14ac:dyDescent="0.25">
      <c r="A564" s="1146"/>
      <c r="B564" s="66"/>
      <c r="C564" s="67"/>
      <c r="D564" s="68"/>
      <c r="E564" s="413"/>
      <c r="F564" s="413"/>
      <c r="G564" s="413"/>
      <c r="H564" s="413"/>
      <c r="I564" s="413"/>
      <c r="J564" s="413"/>
      <c r="K564" s="413"/>
      <c r="L564" s="413"/>
      <c r="M564" s="413"/>
      <c r="N564" s="413"/>
    </row>
    <row r="565" spans="1:14" ht="16.5" thickBot="1" x14ac:dyDescent="0.25">
      <c r="A565" s="1146"/>
      <c r="B565" s="66"/>
      <c r="C565" s="67"/>
      <c r="D565" s="68"/>
      <c r="E565" s="413"/>
      <c r="F565" s="413"/>
      <c r="G565" s="413"/>
      <c r="H565" s="413"/>
      <c r="I565" s="413"/>
      <c r="J565" s="413"/>
      <c r="K565" s="413"/>
      <c r="L565" s="413"/>
      <c r="M565" s="413"/>
      <c r="N565" s="413"/>
    </row>
    <row r="566" spans="1:14" ht="16.5" thickBot="1" x14ac:dyDescent="0.25">
      <c r="A566" s="1146"/>
      <c r="B566" s="66"/>
      <c r="C566" s="67"/>
      <c r="D566" s="68"/>
      <c r="E566" s="413"/>
      <c r="F566" s="413"/>
      <c r="G566" s="413"/>
      <c r="H566" s="413"/>
      <c r="I566" s="413"/>
      <c r="J566" s="413"/>
      <c r="K566" s="413"/>
      <c r="L566" s="413"/>
      <c r="M566" s="413"/>
      <c r="N566" s="413"/>
    </row>
    <row r="567" spans="1:14" ht="16.5" thickBot="1" x14ac:dyDescent="0.25">
      <c r="A567" s="1146"/>
      <c r="B567" s="66"/>
      <c r="C567" s="67"/>
      <c r="D567" s="68"/>
      <c r="E567" s="413"/>
      <c r="F567" s="413"/>
      <c r="G567" s="413"/>
      <c r="H567" s="413"/>
      <c r="I567" s="413"/>
      <c r="J567" s="413"/>
      <c r="K567" s="413"/>
      <c r="L567" s="413"/>
      <c r="M567" s="413"/>
      <c r="N567" s="413"/>
    </row>
    <row r="568" spans="1:14" ht="16.5" thickBot="1" x14ac:dyDescent="0.25">
      <c r="A568" s="1146"/>
      <c r="B568" s="66"/>
      <c r="C568" s="67"/>
      <c r="D568" s="68"/>
      <c r="E568" s="413"/>
      <c r="F568" s="413"/>
      <c r="G568" s="413"/>
      <c r="H568" s="413"/>
      <c r="I568" s="413"/>
      <c r="J568" s="413"/>
      <c r="K568" s="413"/>
      <c r="L568" s="413"/>
      <c r="M568" s="413"/>
      <c r="N568" s="413"/>
    </row>
    <row r="569" spans="1:14" ht="16.5" thickBot="1" x14ac:dyDescent="0.25">
      <c r="A569" s="1146"/>
      <c r="B569" s="66"/>
      <c r="C569" s="67"/>
      <c r="D569" s="68"/>
      <c r="E569" s="413"/>
      <c r="F569" s="413"/>
      <c r="G569" s="413"/>
      <c r="H569" s="413"/>
      <c r="I569" s="413"/>
      <c r="J569" s="413"/>
      <c r="K569" s="413"/>
      <c r="L569" s="413"/>
      <c r="M569" s="413"/>
      <c r="N569" s="413"/>
    </row>
    <row r="570" spans="1:14" ht="16.5" thickBot="1" x14ac:dyDescent="0.25">
      <c r="A570" s="1146"/>
      <c r="B570" s="66"/>
      <c r="C570" s="67"/>
      <c r="D570" s="68"/>
      <c r="E570" s="413"/>
      <c r="F570" s="413"/>
      <c r="G570" s="413"/>
      <c r="H570" s="413"/>
      <c r="I570" s="413"/>
      <c r="J570" s="413"/>
      <c r="K570" s="413"/>
      <c r="L570" s="413"/>
      <c r="M570" s="413"/>
      <c r="N570" s="413"/>
    </row>
    <row r="571" spans="1:14" ht="16.5" thickBot="1" x14ac:dyDescent="0.25">
      <c r="A571" s="1146"/>
      <c r="B571" s="66"/>
      <c r="C571" s="67"/>
      <c r="D571" s="68"/>
      <c r="E571" s="413"/>
      <c r="F571" s="413"/>
      <c r="G571" s="413"/>
      <c r="H571" s="413"/>
      <c r="I571" s="413"/>
      <c r="J571" s="413"/>
      <c r="K571" s="413"/>
      <c r="L571" s="413"/>
      <c r="M571" s="413"/>
      <c r="N571" s="413"/>
    </row>
    <row r="572" spans="1:14" ht="16.5" thickBot="1" x14ac:dyDescent="0.25">
      <c r="A572" s="1146"/>
      <c r="B572" s="66"/>
      <c r="C572" s="67"/>
      <c r="D572" s="68"/>
      <c r="E572" s="413"/>
      <c r="F572" s="413"/>
      <c r="G572" s="413"/>
      <c r="H572" s="413"/>
      <c r="I572" s="413"/>
      <c r="J572" s="413"/>
      <c r="K572" s="413"/>
      <c r="L572" s="413"/>
      <c r="M572" s="413"/>
      <c r="N572" s="413"/>
    </row>
    <row r="573" spans="1:14" ht="16.5" thickBot="1" x14ac:dyDescent="0.25">
      <c r="A573" s="1146"/>
      <c r="B573" s="66"/>
      <c r="C573" s="67"/>
      <c r="D573" s="68"/>
      <c r="E573" s="413"/>
      <c r="F573" s="413"/>
      <c r="G573" s="413"/>
      <c r="H573" s="413"/>
      <c r="I573" s="413"/>
      <c r="J573" s="413"/>
      <c r="K573" s="413"/>
      <c r="L573" s="413"/>
      <c r="M573" s="413"/>
      <c r="N573" s="413"/>
    </row>
    <row r="574" spans="1:14" ht="16.5" thickBot="1" x14ac:dyDescent="0.25">
      <c r="A574" s="1146"/>
      <c r="B574" s="66"/>
      <c r="C574" s="67"/>
      <c r="D574" s="68"/>
      <c r="E574" s="413"/>
      <c r="F574" s="413"/>
      <c r="G574" s="413"/>
      <c r="H574" s="413"/>
      <c r="I574" s="413"/>
      <c r="J574" s="413"/>
      <c r="K574" s="413"/>
      <c r="L574" s="413"/>
      <c r="M574" s="413"/>
      <c r="N574" s="413"/>
    </row>
    <row r="575" spans="1:14" ht="16.5" thickBot="1" x14ac:dyDescent="0.25">
      <c r="A575" s="1146"/>
      <c r="B575" s="66"/>
      <c r="C575" s="67"/>
      <c r="D575" s="68"/>
      <c r="E575" s="413"/>
      <c r="F575" s="413"/>
      <c r="G575" s="413"/>
      <c r="H575" s="413"/>
      <c r="I575" s="413"/>
      <c r="J575" s="413"/>
      <c r="K575" s="413"/>
      <c r="L575" s="413"/>
      <c r="M575" s="413"/>
      <c r="N575" s="413"/>
    </row>
    <row r="576" spans="1:14" ht="16.5" thickBot="1" x14ac:dyDescent="0.25">
      <c r="A576" s="1146"/>
      <c r="B576" s="66"/>
      <c r="C576" s="67"/>
      <c r="D576" s="68"/>
      <c r="E576" s="413"/>
      <c r="F576" s="413"/>
      <c r="G576" s="413"/>
      <c r="H576" s="413"/>
      <c r="I576" s="413"/>
      <c r="J576" s="413"/>
      <c r="K576" s="413"/>
      <c r="L576" s="413"/>
      <c r="M576" s="413"/>
      <c r="N576" s="413"/>
    </row>
    <row r="577" spans="1:14" ht="16.5" thickBot="1" x14ac:dyDescent="0.25">
      <c r="A577" s="1146"/>
      <c r="B577" s="66"/>
      <c r="C577" s="67"/>
      <c r="D577" s="68"/>
      <c r="E577" s="413"/>
      <c r="F577" s="413"/>
      <c r="G577" s="413"/>
      <c r="H577" s="413"/>
      <c r="I577" s="413"/>
      <c r="J577" s="413"/>
      <c r="K577" s="413"/>
      <c r="L577" s="413"/>
      <c r="M577" s="413"/>
      <c r="N577" s="413"/>
    </row>
    <row r="578" spans="1:14" ht="16.5" thickBot="1" x14ac:dyDescent="0.25">
      <c r="A578" s="1146"/>
      <c r="B578" s="66"/>
      <c r="C578" s="67"/>
      <c r="D578" s="68"/>
      <c r="E578" s="413"/>
      <c r="F578" s="413"/>
      <c r="G578" s="413"/>
      <c r="H578" s="413"/>
      <c r="I578" s="413"/>
      <c r="J578" s="413"/>
      <c r="K578" s="413"/>
      <c r="L578" s="413"/>
      <c r="M578" s="413"/>
      <c r="N578" s="413"/>
    </row>
    <row r="579" spans="1:14" ht="16.5" thickBot="1" x14ac:dyDescent="0.25">
      <c r="A579" s="1146"/>
      <c r="B579" s="66"/>
      <c r="C579" s="67"/>
      <c r="D579" s="68"/>
      <c r="E579" s="413"/>
      <c r="F579" s="413"/>
      <c r="G579" s="413"/>
      <c r="H579" s="413"/>
      <c r="I579" s="413"/>
      <c r="J579" s="413"/>
      <c r="K579" s="413"/>
      <c r="L579" s="413"/>
      <c r="M579" s="413"/>
      <c r="N579" s="413"/>
    </row>
    <row r="580" spans="1:14" ht="16.5" thickBot="1" x14ac:dyDescent="0.25">
      <c r="A580" s="1146"/>
      <c r="B580" s="66"/>
      <c r="C580" s="67"/>
      <c r="D580" s="68"/>
      <c r="E580" s="413"/>
      <c r="F580" s="413"/>
      <c r="G580" s="413"/>
      <c r="H580" s="413"/>
      <c r="I580" s="413"/>
      <c r="J580" s="413"/>
      <c r="K580" s="413"/>
      <c r="L580" s="413"/>
      <c r="M580" s="413"/>
      <c r="N580" s="413"/>
    </row>
    <row r="581" spans="1:14" ht="16.5" thickBot="1" x14ac:dyDescent="0.25">
      <c r="A581" s="1146"/>
      <c r="B581" s="66"/>
      <c r="C581" s="67"/>
      <c r="D581" s="68"/>
      <c r="E581" s="413"/>
      <c r="F581" s="413"/>
      <c r="G581" s="413"/>
      <c r="H581" s="413"/>
      <c r="I581" s="413"/>
      <c r="J581" s="413"/>
      <c r="K581" s="413"/>
      <c r="L581" s="413"/>
      <c r="M581" s="413"/>
      <c r="N581" s="413"/>
    </row>
    <row r="582" spans="1:14" ht="16.5" thickBot="1" x14ac:dyDescent="0.25">
      <c r="A582" s="1146"/>
      <c r="B582" s="66"/>
      <c r="C582" s="67"/>
      <c r="D582" s="68"/>
      <c r="E582" s="413"/>
      <c r="F582" s="413"/>
      <c r="G582" s="413"/>
      <c r="H582" s="413"/>
      <c r="I582" s="413"/>
      <c r="J582" s="413"/>
      <c r="K582" s="413"/>
      <c r="L582" s="413"/>
      <c r="M582" s="413"/>
      <c r="N582" s="413"/>
    </row>
    <row r="583" spans="1:14" ht="16.5" thickBot="1" x14ac:dyDescent="0.25">
      <c r="A583" s="1146"/>
      <c r="B583" s="66"/>
      <c r="C583" s="67"/>
      <c r="D583" s="68"/>
      <c r="E583" s="413"/>
      <c r="F583" s="413"/>
      <c r="G583" s="413"/>
      <c r="H583" s="413"/>
      <c r="I583" s="413"/>
      <c r="J583" s="413"/>
      <c r="K583" s="413"/>
      <c r="L583" s="413"/>
      <c r="M583" s="413"/>
      <c r="N583" s="413"/>
    </row>
    <row r="584" spans="1:14" ht="16.5" thickBot="1" x14ac:dyDescent="0.25">
      <c r="A584" s="1146"/>
      <c r="B584" s="66"/>
      <c r="C584" s="67"/>
      <c r="D584" s="68"/>
      <c r="E584" s="413"/>
      <c r="F584" s="413"/>
      <c r="G584" s="413"/>
      <c r="H584" s="413"/>
      <c r="I584" s="413"/>
      <c r="J584" s="413"/>
      <c r="K584" s="413"/>
      <c r="L584" s="413"/>
      <c r="M584" s="413"/>
      <c r="N584" s="413"/>
    </row>
    <row r="585" spans="1:14" ht="16.5" thickBot="1" x14ac:dyDescent="0.25">
      <c r="A585" s="1146"/>
      <c r="B585" s="66"/>
      <c r="C585" s="67"/>
      <c r="D585" s="68"/>
      <c r="E585" s="413"/>
      <c r="F585" s="413"/>
      <c r="G585" s="413"/>
      <c r="H585" s="413"/>
      <c r="I585" s="413"/>
      <c r="J585" s="413"/>
      <c r="K585" s="413"/>
      <c r="L585" s="413"/>
      <c r="M585" s="413"/>
      <c r="N585" s="413"/>
    </row>
    <row r="586" spans="1:14" ht="16.5" thickBot="1" x14ac:dyDescent="0.25">
      <c r="A586" s="1146"/>
      <c r="B586" s="66"/>
      <c r="C586" s="67"/>
      <c r="D586" s="68"/>
      <c r="E586" s="413"/>
      <c r="F586" s="413"/>
      <c r="G586" s="413"/>
      <c r="H586" s="413"/>
      <c r="I586" s="413"/>
      <c r="J586" s="413"/>
      <c r="K586" s="413"/>
      <c r="L586" s="413"/>
      <c r="M586" s="413"/>
      <c r="N586" s="413"/>
    </row>
    <row r="587" spans="1:14" ht="16.5" thickBot="1" x14ac:dyDescent="0.25">
      <c r="A587" s="1146"/>
      <c r="B587" s="66"/>
      <c r="C587" s="67"/>
      <c r="D587" s="68"/>
      <c r="E587" s="413"/>
      <c r="F587" s="413"/>
      <c r="G587" s="413"/>
      <c r="H587" s="413"/>
      <c r="I587" s="413"/>
      <c r="J587" s="413"/>
      <c r="K587" s="413"/>
      <c r="L587" s="413"/>
      <c r="M587" s="413"/>
      <c r="N587" s="413"/>
    </row>
    <row r="588" spans="1:14" ht="16.5" thickBot="1" x14ac:dyDescent="0.25">
      <c r="A588" s="1146"/>
      <c r="B588" s="66"/>
      <c r="C588" s="67"/>
      <c r="D588" s="68"/>
      <c r="E588" s="413"/>
      <c r="F588" s="413"/>
      <c r="G588" s="413"/>
      <c r="H588" s="413"/>
      <c r="I588" s="413"/>
      <c r="J588" s="413"/>
      <c r="K588" s="413"/>
      <c r="L588" s="413"/>
      <c r="M588" s="413"/>
      <c r="N588" s="413"/>
    </row>
    <row r="589" spans="1:14" ht="16.5" thickBot="1" x14ac:dyDescent="0.25">
      <c r="A589" s="1146"/>
      <c r="B589" s="66"/>
      <c r="C589" s="67"/>
      <c r="D589" s="68"/>
      <c r="E589" s="413"/>
      <c r="F589" s="413"/>
      <c r="G589" s="413"/>
      <c r="H589" s="413"/>
      <c r="I589" s="413"/>
      <c r="J589" s="413"/>
      <c r="K589" s="413"/>
      <c r="L589" s="413"/>
      <c r="M589" s="413"/>
      <c r="N589" s="413"/>
    </row>
    <row r="590" spans="1:14" ht="16.5" thickBot="1" x14ac:dyDescent="0.25">
      <c r="A590" s="1146"/>
      <c r="B590" s="66"/>
      <c r="C590" s="67"/>
      <c r="D590" s="68"/>
      <c r="E590" s="413"/>
      <c r="F590" s="413"/>
      <c r="G590" s="413"/>
      <c r="H590" s="413"/>
      <c r="I590" s="413"/>
      <c r="J590" s="413"/>
      <c r="K590" s="413"/>
      <c r="L590" s="413"/>
      <c r="M590" s="413"/>
      <c r="N590" s="413"/>
    </row>
    <row r="591" spans="1:14" ht="16.5" thickBot="1" x14ac:dyDescent="0.25">
      <c r="A591" s="1146"/>
      <c r="B591" s="66"/>
      <c r="C591" s="67"/>
      <c r="D591" s="68"/>
      <c r="E591" s="413"/>
      <c r="F591" s="413"/>
      <c r="G591" s="413"/>
      <c r="H591" s="413"/>
      <c r="I591" s="413"/>
      <c r="J591" s="413"/>
      <c r="K591" s="413"/>
      <c r="L591" s="413"/>
      <c r="M591" s="413"/>
      <c r="N591" s="413"/>
    </row>
    <row r="592" spans="1:14" ht="16.5" thickBot="1" x14ac:dyDescent="0.25">
      <c r="A592" s="1146"/>
      <c r="B592" s="66"/>
      <c r="C592" s="67"/>
      <c r="D592" s="68"/>
      <c r="E592" s="413"/>
      <c r="F592" s="413"/>
      <c r="G592" s="413"/>
      <c r="H592" s="413"/>
      <c r="I592" s="413"/>
      <c r="J592" s="413"/>
      <c r="K592" s="413"/>
      <c r="L592" s="413"/>
      <c r="M592" s="413"/>
      <c r="N592" s="413"/>
    </row>
    <row r="593" spans="1:14" ht="16.5" thickBot="1" x14ac:dyDescent="0.25">
      <c r="A593" s="1146"/>
      <c r="B593" s="66"/>
      <c r="C593" s="67"/>
      <c r="D593" s="68"/>
      <c r="E593" s="413"/>
      <c r="F593" s="413"/>
      <c r="G593" s="413"/>
      <c r="H593" s="413"/>
      <c r="I593" s="413"/>
      <c r="J593" s="413"/>
      <c r="K593" s="413"/>
      <c r="L593" s="413"/>
      <c r="M593" s="413"/>
      <c r="N593" s="413"/>
    </row>
    <row r="594" spans="1:14" ht="16.5" thickBot="1" x14ac:dyDescent="0.25">
      <c r="A594" s="1146"/>
      <c r="B594" s="66"/>
      <c r="C594" s="67"/>
      <c r="D594" s="929"/>
      <c r="E594" s="413"/>
      <c r="F594" s="413"/>
      <c r="G594" s="413"/>
      <c r="H594" s="413"/>
      <c r="I594" s="413"/>
      <c r="J594" s="413"/>
      <c r="K594" s="413"/>
      <c r="L594" s="413"/>
      <c r="M594" s="413"/>
      <c r="N594" s="413"/>
    </row>
    <row r="595" spans="1:14" ht="16.5" thickBot="1" x14ac:dyDescent="0.25">
      <c r="A595" s="1146"/>
      <c r="B595" s="66"/>
      <c r="C595" s="67"/>
      <c r="D595" s="929"/>
      <c r="E595" s="413"/>
      <c r="F595" s="413"/>
      <c r="G595" s="413"/>
      <c r="H595" s="413"/>
      <c r="I595" s="413"/>
      <c r="J595" s="413"/>
      <c r="K595" s="413"/>
      <c r="L595" s="413"/>
      <c r="M595" s="413"/>
      <c r="N595" s="413"/>
    </row>
    <row r="596" spans="1:14" ht="16.5" thickBot="1" x14ac:dyDescent="0.25">
      <c r="A596" s="1146"/>
      <c r="B596" s="66"/>
      <c r="C596" s="67"/>
      <c r="D596" s="68"/>
      <c r="E596" s="413"/>
      <c r="F596" s="413"/>
      <c r="G596" s="413"/>
      <c r="H596" s="413"/>
      <c r="I596" s="413"/>
      <c r="J596" s="413"/>
      <c r="K596" s="413"/>
      <c r="L596" s="413"/>
      <c r="M596" s="413"/>
      <c r="N596" s="413"/>
    </row>
    <row r="597" spans="1:14" ht="16.5" thickBot="1" x14ac:dyDescent="0.25">
      <c r="A597" s="1146"/>
      <c r="B597" s="66"/>
      <c r="C597" s="67"/>
      <c r="D597" s="929"/>
      <c r="E597" s="413"/>
      <c r="F597" s="413"/>
      <c r="G597" s="413"/>
      <c r="H597" s="413"/>
      <c r="I597" s="413"/>
      <c r="J597" s="413"/>
      <c r="K597" s="413"/>
      <c r="L597" s="413"/>
      <c r="M597" s="413"/>
      <c r="N597" s="413"/>
    </row>
    <row r="598" spans="1:14" ht="16.5" thickBot="1" x14ac:dyDescent="0.25">
      <c r="A598" s="1146"/>
      <c r="B598" s="66"/>
      <c r="C598" s="67"/>
      <c r="D598" s="68"/>
      <c r="E598" s="413"/>
      <c r="F598" s="413"/>
      <c r="G598" s="413"/>
      <c r="H598" s="413"/>
      <c r="I598" s="413"/>
      <c r="J598" s="413"/>
      <c r="K598" s="413"/>
      <c r="L598" s="413"/>
      <c r="M598" s="413"/>
      <c r="N598" s="413"/>
    </row>
    <row r="599" spans="1:14" ht="16.5" thickBot="1" x14ac:dyDescent="0.25">
      <c r="A599" s="1146"/>
      <c r="B599" s="66"/>
      <c r="C599" s="67"/>
      <c r="D599" s="68"/>
      <c r="E599" s="413"/>
      <c r="F599" s="413"/>
      <c r="G599" s="413"/>
      <c r="H599" s="413"/>
      <c r="I599" s="413"/>
      <c r="J599" s="413"/>
      <c r="K599" s="413"/>
      <c r="L599" s="413"/>
      <c r="M599" s="413"/>
      <c r="N599" s="413"/>
    </row>
    <row r="600" spans="1:14" ht="16.5" thickBot="1" x14ac:dyDescent="0.25">
      <c r="A600" s="1146"/>
      <c r="B600" s="66"/>
      <c r="C600" s="67"/>
      <c r="D600" s="68"/>
      <c r="E600" s="413"/>
      <c r="F600" s="413"/>
      <c r="G600" s="413"/>
      <c r="H600" s="413"/>
      <c r="I600" s="413"/>
      <c r="J600" s="413"/>
      <c r="K600" s="413"/>
      <c r="L600" s="413"/>
      <c r="M600" s="413"/>
      <c r="N600" s="413"/>
    </row>
    <row r="601" spans="1:14" ht="16.5" thickBot="1" x14ac:dyDescent="0.25">
      <c r="A601" s="1146"/>
      <c r="B601" s="66"/>
      <c r="C601" s="67"/>
      <c r="D601" s="68"/>
      <c r="E601" s="413"/>
      <c r="F601" s="413"/>
      <c r="G601" s="413"/>
      <c r="H601" s="413"/>
      <c r="I601" s="413"/>
      <c r="J601" s="413"/>
      <c r="K601" s="413"/>
      <c r="L601" s="413"/>
      <c r="M601" s="413"/>
      <c r="N601" s="413"/>
    </row>
    <row r="602" spans="1:14" ht="16.5" thickBot="1" x14ac:dyDescent="0.25">
      <c r="A602" s="1146"/>
      <c r="B602" s="66"/>
      <c r="C602" s="67"/>
      <c r="D602" s="68"/>
      <c r="E602" s="413"/>
      <c r="F602" s="413"/>
      <c r="G602" s="413"/>
      <c r="H602" s="413"/>
      <c r="I602" s="413"/>
      <c r="J602" s="413"/>
      <c r="K602" s="413"/>
      <c r="L602" s="413"/>
      <c r="M602" s="413"/>
      <c r="N602" s="413"/>
    </row>
    <row r="603" spans="1:14" ht="16.5" thickBot="1" x14ac:dyDescent="0.25">
      <c r="A603" s="1146"/>
      <c r="B603" s="66"/>
      <c r="C603" s="67"/>
      <c r="D603" s="68"/>
      <c r="E603" s="413"/>
      <c r="F603" s="413"/>
      <c r="G603" s="413"/>
      <c r="H603" s="413"/>
      <c r="I603" s="413"/>
      <c r="J603" s="413"/>
      <c r="K603" s="413"/>
      <c r="L603" s="413"/>
      <c r="M603" s="413"/>
      <c r="N603" s="413"/>
    </row>
    <row r="604" spans="1:14" ht="16.5" thickBot="1" x14ac:dyDescent="0.25">
      <c r="A604" s="1146"/>
      <c r="B604" s="66"/>
      <c r="C604" s="67"/>
      <c r="D604" s="68"/>
      <c r="E604" s="413"/>
      <c r="F604" s="413"/>
      <c r="G604" s="413"/>
      <c r="H604" s="413"/>
      <c r="I604" s="413"/>
      <c r="J604" s="413"/>
      <c r="K604" s="413"/>
      <c r="L604" s="413"/>
      <c r="M604" s="413"/>
      <c r="N604" s="413"/>
    </row>
    <row r="605" spans="1:14" ht="16.5" thickBot="1" x14ac:dyDescent="0.25">
      <c r="A605" s="1146"/>
      <c r="B605" s="66"/>
      <c r="C605" s="67"/>
      <c r="D605" s="68"/>
      <c r="E605" s="413"/>
      <c r="F605" s="413"/>
      <c r="G605" s="413"/>
      <c r="H605" s="413"/>
      <c r="I605" s="413"/>
      <c r="J605" s="413"/>
      <c r="K605" s="413"/>
      <c r="L605" s="413"/>
      <c r="M605" s="413"/>
      <c r="N605" s="413"/>
    </row>
    <row r="606" spans="1:14" ht="16.5" thickBot="1" x14ac:dyDescent="0.25">
      <c r="A606" s="1146"/>
      <c r="B606" s="66"/>
      <c r="C606" s="67"/>
      <c r="D606" s="68"/>
      <c r="E606" s="413"/>
      <c r="F606" s="413"/>
      <c r="G606" s="413"/>
      <c r="H606" s="413"/>
      <c r="I606" s="413"/>
      <c r="J606" s="413"/>
      <c r="K606" s="413"/>
      <c r="L606" s="413"/>
      <c r="M606" s="413"/>
      <c r="N606" s="413"/>
    </row>
    <row r="607" spans="1:14" ht="16.5" thickBot="1" x14ac:dyDescent="0.25">
      <c r="A607" s="1146"/>
      <c r="B607" s="66"/>
      <c r="C607" s="67"/>
      <c r="D607" s="68"/>
      <c r="E607" s="413"/>
      <c r="F607" s="413"/>
      <c r="G607" s="413"/>
      <c r="H607" s="413"/>
      <c r="I607" s="413"/>
      <c r="J607" s="413"/>
      <c r="K607" s="413"/>
      <c r="L607" s="413"/>
      <c r="M607" s="413"/>
      <c r="N607" s="413"/>
    </row>
    <row r="608" spans="1:14" ht="16.5" thickBot="1" x14ac:dyDescent="0.25">
      <c r="A608" s="1146"/>
      <c r="B608" s="66"/>
      <c r="C608" s="67"/>
      <c r="D608" s="68"/>
      <c r="E608" s="413"/>
      <c r="F608" s="413"/>
      <c r="G608" s="413"/>
      <c r="H608" s="413"/>
      <c r="I608" s="413"/>
      <c r="J608" s="413"/>
      <c r="K608" s="413"/>
      <c r="L608" s="413"/>
      <c r="M608" s="413"/>
      <c r="N608" s="413"/>
    </row>
    <row r="609" spans="1:14" ht="16.5" thickBot="1" x14ac:dyDescent="0.25">
      <c r="A609" s="1146"/>
      <c r="B609" s="66"/>
      <c r="C609" s="67"/>
      <c r="D609" s="68"/>
      <c r="E609" s="413"/>
      <c r="F609" s="413"/>
      <c r="G609" s="413"/>
      <c r="H609" s="413"/>
      <c r="I609" s="413"/>
      <c r="J609" s="413"/>
      <c r="K609" s="413"/>
      <c r="L609" s="413"/>
      <c r="M609" s="413"/>
      <c r="N609" s="413"/>
    </row>
    <row r="610" spans="1:14" ht="16.5" thickBot="1" x14ac:dyDescent="0.25">
      <c r="A610" s="1146"/>
      <c r="B610" s="66"/>
      <c r="C610" s="67"/>
      <c r="D610" s="68"/>
      <c r="E610" s="413"/>
      <c r="F610" s="413"/>
      <c r="G610" s="413"/>
      <c r="H610" s="413"/>
      <c r="I610" s="413"/>
      <c r="J610" s="413"/>
      <c r="K610" s="413"/>
      <c r="L610" s="413"/>
      <c r="M610" s="413"/>
      <c r="N610" s="413"/>
    </row>
    <row r="611" spans="1:14" ht="16.5" thickBot="1" x14ac:dyDescent="0.25">
      <c r="A611" s="1146"/>
      <c r="B611" s="66"/>
      <c r="C611" s="67"/>
      <c r="D611" s="68"/>
      <c r="E611" s="413"/>
      <c r="F611" s="413"/>
      <c r="G611" s="413"/>
      <c r="H611" s="413"/>
      <c r="I611" s="413"/>
      <c r="J611" s="413"/>
      <c r="K611" s="413"/>
      <c r="L611" s="413"/>
      <c r="M611" s="413"/>
      <c r="N611" s="413"/>
    </row>
    <row r="612" spans="1:14" ht="16.5" thickBot="1" x14ac:dyDescent="0.25">
      <c r="A612" s="1146"/>
      <c r="B612" s="66"/>
      <c r="C612" s="67"/>
      <c r="D612" s="68"/>
      <c r="E612" s="413"/>
      <c r="F612" s="413"/>
      <c r="G612" s="413"/>
      <c r="H612" s="413"/>
      <c r="I612" s="413"/>
      <c r="J612" s="413"/>
      <c r="K612" s="413"/>
      <c r="L612" s="413"/>
      <c r="M612" s="413"/>
      <c r="N612" s="413"/>
    </row>
    <row r="613" spans="1:14" ht="16.5" thickBot="1" x14ac:dyDescent="0.25">
      <c r="A613" s="1146"/>
      <c r="B613" s="66"/>
      <c r="C613" s="67"/>
      <c r="D613" s="929"/>
      <c r="E613" s="413"/>
      <c r="F613" s="413"/>
      <c r="G613" s="413"/>
      <c r="H613" s="413"/>
      <c r="I613" s="413"/>
      <c r="J613" s="413"/>
      <c r="K613" s="413"/>
      <c r="L613" s="413"/>
      <c r="M613" s="413"/>
      <c r="N613" s="413"/>
    </row>
    <row r="614" spans="1:14" ht="16.5" thickBot="1" x14ac:dyDescent="0.25">
      <c r="A614" s="1146"/>
      <c r="B614" s="66"/>
      <c r="C614" s="67"/>
      <c r="D614" s="68"/>
      <c r="E614" s="413"/>
      <c r="F614" s="413"/>
      <c r="G614" s="413"/>
      <c r="H614" s="413"/>
      <c r="I614" s="413"/>
      <c r="J614" s="413"/>
      <c r="K614" s="413"/>
      <c r="L614" s="413"/>
      <c r="M614" s="413"/>
      <c r="N614" s="413"/>
    </row>
    <row r="615" spans="1:14" ht="16.5" thickBot="1" x14ac:dyDescent="0.25">
      <c r="A615" s="1146"/>
      <c r="B615" s="66"/>
      <c r="C615" s="67"/>
      <c r="D615" s="68"/>
      <c r="E615" s="413"/>
      <c r="F615" s="413"/>
      <c r="G615" s="413"/>
      <c r="H615" s="413"/>
      <c r="I615" s="413"/>
      <c r="J615" s="413"/>
      <c r="K615" s="413"/>
      <c r="L615" s="413"/>
      <c r="M615" s="413"/>
      <c r="N615" s="413"/>
    </row>
    <row r="616" spans="1:14" ht="16.5" thickBot="1" x14ac:dyDescent="0.25">
      <c r="A616" s="1146"/>
      <c r="B616" s="66"/>
      <c r="C616" s="67"/>
      <c r="D616" s="68"/>
      <c r="E616" s="413"/>
      <c r="F616" s="413"/>
      <c r="G616" s="413"/>
      <c r="H616" s="413"/>
      <c r="I616" s="413"/>
      <c r="J616" s="413"/>
      <c r="K616" s="413"/>
      <c r="L616" s="413"/>
      <c r="M616" s="413"/>
      <c r="N616" s="413"/>
    </row>
    <row r="617" spans="1:14" ht="16.5" thickBot="1" x14ac:dyDescent="0.25">
      <c r="A617" s="1146"/>
      <c r="B617" s="66"/>
      <c r="C617" s="67"/>
      <c r="D617" s="68"/>
      <c r="E617" s="413"/>
      <c r="F617" s="413"/>
      <c r="G617" s="413"/>
      <c r="H617" s="413"/>
      <c r="I617" s="413"/>
      <c r="J617" s="413"/>
      <c r="K617" s="413"/>
      <c r="L617" s="413"/>
      <c r="M617" s="413"/>
      <c r="N617" s="413"/>
    </row>
    <row r="618" spans="1:14" ht="16.5" thickBot="1" x14ac:dyDescent="0.25">
      <c r="A618" s="1146"/>
      <c r="B618" s="66"/>
      <c r="C618" s="67"/>
      <c r="D618" s="68"/>
      <c r="E618" s="413"/>
      <c r="F618" s="413"/>
      <c r="G618" s="413"/>
      <c r="H618" s="413"/>
      <c r="I618" s="413"/>
      <c r="J618" s="413"/>
      <c r="K618" s="413"/>
      <c r="L618" s="413"/>
      <c r="M618" s="413"/>
      <c r="N618" s="413"/>
    </row>
    <row r="619" spans="1:14" ht="16.5" thickBot="1" x14ac:dyDescent="0.25">
      <c r="A619" s="1146"/>
      <c r="B619" s="66"/>
      <c r="C619" s="67"/>
      <c r="D619" s="68"/>
      <c r="E619" s="413"/>
      <c r="F619" s="413"/>
      <c r="G619" s="413"/>
      <c r="H619" s="413"/>
      <c r="I619" s="413"/>
      <c r="J619" s="413"/>
      <c r="K619" s="413"/>
      <c r="L619" s="413"/>
      <c r="M619" s="413"/>
      <c r="N619" s="413"/>
    </row>
    <row r="620" spans="1:14" ht="16.5" thickBot="1" x14ac:dyDescent="0.25">
      <c r="A620" s="1146"/>
      <c r="B620" s="66"/>
      <c r="C620" s="67"/>
      <c r="D620" s="68"/>
      <c r="E620" s="413"/>
      <c r="F620" s="413"/>
      <c r="G620" s="413"/>
      <c r="H620" s="413"/>
      <c r="I620" s="413"/>
      <c r="J620" s="413"/>
      <c r="K620" s="413"/>
      <c r="L620" s="413"/>
      <c r="M620" s="413"/>
      <c r="N620" s="413"/>
    </row>
    <row r="621" spans="1:14" ht="16.5" thickBot="1" x14ac:dyDescent="0.25">
      <c r="A621" s="1146"/>
      <c r="B621" s="66"/>
      <c r="C621" s="67"/>
      <c r="D621" s="68"/>
      <c r="E621" s="413"/>
      <c r="F621" s="413"/>
      <c r="G621" s="413"/>
      <c r="H621" s="413"/>
      <c r="I621" s="413"/>
      <c r="J621" s="413"/>
      <c r="K621" s="413"/>
      <c r="L621" s="413"/>
      <c r="M621" s="413"/>
      <c r="N621" s="413"/>
    </row>
    <row r="622" spans="1:14" ht="16.5" thickBot="1" x14ac:dyDescent="0.25">
      <c r="A622" s="1146"/>
      <c r="B622" s="66"/>
      <c r="C622" s="67"/>
      <c r="D622" s="68"/>
      <c r="E622" s="413"/>
      <c r="F622" s="413"/>
      <c r="G622" s="413"/>
      <c r="H622" s="413"/>
      <c r="I622" s="413"/>
      <c r="J622" s="413"/>
      <c r="K622" s="413"/>
      <c r="L622" s="413"/>
      <c r="M622" s="413"/>
      <c r="N622" s="413"/>
    </row>
    <row r="623" spans="1:14" ht="16.5" thickBot="1" x14ac:dyDescent="0.25">
      <c r="A623" s="1146"/>
      <c r="B623" s="66"/>
      <c r="C623" s="67"/>
      <c r="D623" s="68"/>
      <c r="E623" s="413"/>
      <c r="F623" s="413"/>
      <c r="G623" s="413"/>
      <c r="H623" s="413"/>
      <c r="I623" s="413"/>
      <c r="J623" s="413"/>
      <c r="K623" s="413"/>
      <c r="L623" s="413"/>
      <c r="M623" s="413"/>
      <c r="N623" s="413"/>
    </row>
    <row r="624" spans="1:14" ht="16.5" thickBot="1" x14ac:dyDescent="0.25">
      <c r="A624" s="1146"/>
      <c r="B624" s="66"/>
      <c r="C624" s="67"/>
      <c r="D624" s="929"/>
      <c r="E624" s="413"/>
      <c r="F624" s="413"/>
      <c r="G624" s="413"/>
      <c r="H624" s="413"/>
      <c r="I624" s="413"/>
      <c r="J624" s="413"/>
      <c r="K624" s="413"/>
      <c r="L624" s="413"/>
      <c r="M624" s="413"/>
      <c r="N624" s="413"/>
    </row>
    <row r="625" spans="1:14" ht="16.5" thickBot="1" x14ac:dyDescent="0.25">
      <c r="A625" s="1146"/>
      <c r="B625" s="66"/>
      <c r="C625" s="67"/>
      <c r="D625" s="68"/>
      <c r="E625" s="413"/>
      <c r="F625" s="413"/>
      <c r="G625" s="413"/>
      <c r="H625" s="413"/>
      <c r="I625" s="413"/>
      <c r="J625" s="413"/>
      <c r="K625" s="413"/>
      <c r="L625" s="413"/>
      <c r="M625" s="413"/>
      <c r="N625" s="413"/>
    </row>
    <row r="626" spans="1:14" ht="16.5" thickBot="1" x14ac:dyDescent="0.25">
      <c r="A626" s="1146"/>
      <c r="B626" s="66"/>
      <c r="C626" s="67"/>
      <c r="D626" s="68"/>
      <c r="E626" s="413"/>
      <c r="F626" s="413"/>
      <c r="G626" s="413"/>
      <c r="H626" s="413"/>
      <c r="I626" s="413"/>
      <c r="J626" s="413"/>
      <c r="K626" s="413"/>
      <c r="L626" s="413"/>
      <c r="M626" s="413"/>
      <c r="N626" s="413"/>
    </row>
    <row r="627" spans="1:14" ht="16.5" thickBot="1" x14ac:dyDescent="0.25">
      <c r="A627" s="1146"/>
      <c r="B627" s="66"/>
      <c r="C627" s="67"/>
      <c r="D627" s="68"/>
      <c r="E627" s="413"/>
      <c r="F627" s="413"/>
      <c r="G627" s="413"/>
      <c r="H627" s="413"/>
      <c r="I627" s="413"/>
      <c r="J627" s="413"/>
      <c r="K627" s="413"/>
      <c r="L627" s="413"/>
      <c r="M627" s="413"/>
      <c r="N627" s="413"/>
    </row>
    <row r="628" spans="1:14" ht="16.5" thickBot="1" x14ac:dyDescent="0.25">
      <c r="A628" s="1146"/>
      <c r="B628" s="66"/>
      <c r="C628" s="67"/>
      <c r="D628" s="68"/>
      <c r="E628" s="413"/>
      <c r="F628" s="413"/>
      <c r="G628" s="413"/>
      <c r="H628" s="413"/>
      <c r="I628" s="413"/>
      <c r="J628" s="413"/>
      <c r="K628" s="413"/>
      <c r="L628" s="413"/>
      <c r="M628" s="413"/>
      <c r="N628" s="413"/>
    </row>
    <row r="629" spans="1:14" ht="16.5" thickBot="1" x14ac:dyDescent="0.25">
      <c r="A629" s="1146"/>
      <c r="B629" s="66"/>
      <c r="C629" s="67"/>
      <c r="D629" s="68"/>
      <c r="E629" s="413"/>
      <c r="F629" s="413"/>
      <c r="G629" s="413"/>
      <c r="H629" s="413"/>
      <c r="I629" s="413"/>
      <c r="J629" s="413"/>
      <c r="K629" s="413"/>
      <c r="L629" s="413"/>
      <c r="M629" s="413"/>
      <c r="N629" s="413"/>
    </row>
    <row r="630" spans="1:14" ht="16.5" thickBot="1" x14ac:dyDescent="0.25">
      <c r="A630" s="1146"/>
      <c r="B630" s="66"/>
      <c r="C630" s="67"/>
      <c r="D630" s="929"/>
      <c r="E630" s="413"/>
      <c r="F630" s="413"/>
      <c r="G630" s="413"/>
      <c r="H630" s="413"/>
      <c r="I630" s="413"/>
      <c r="J630" s="413"/>
      <c r="K630" s="413"/>
      <c r="L630" s="413"/>
      <c r="M630" s="413"/>
      <c r="N630" s="413"/>
    </row>
    <row r="631" spans="1:14" ht="16.5" thickBot="1" x14ac:dyDescent="0.25">
      <c r="A631" s="1146"/>
      <c r="B631" s="66"/>
      <c r="C631" s="67"/>
      <c r="D631" s="929"/>
      <c r="E631" s="413"/>
      <c r="F631" s="413"/>
      <c r="G631" s="413"/>
      <c r="H631" s="413"/>
      <c r="I631" s="413"/>
      <c r="J631" s="413"/>
      <c r="K631" s="413"/>
      <c r="L631" s="413"/>
      <c r="M631" s="413"/>
      <c r="N631" s="413"/>
    </row>
    <row r="632" spans="1:14" ht="16.5" thickBot="1" x14ac:dyDescent="0.25">
      <c r="A632" s="1146"/>
      <c r="B632" s="66"/>
      <c r="C632" s="67"/>
      <c r="D632" s="68"/>
      <c r="E632" s="413"/>
      <c r="F632" s="413"/>
      <c r="G632" s="413"/>
      <c r="H632" s="413"/>
      <c r="I632" s="413"/>
      <c r="J632" s="413"/>
      <c r="K632" s="413"/>
      <c r="L632" s="413"/>
      <c r="M632" s="413"/>
      <c r="N632" s="413"/>
    </row>
    <row r="633" spans="1:14" ht="16.5" thickBot="1" x14ac:dyDescent="0.25">
      <c r="A633" s="1146"/>
      <c r="B633" s="66"/>
      <c r="C633" s="67"/>
      <c r="D633" s="68"/>
      <c r="E633" s="413"/>
      <c r="F633" s="413"/>
      <c r="G633" s="413"/>
      <c r="H633" s="413"/>
      <c r="I633" s="413"/>
      <c r="J633" s="413"/>
      <c r="K633" s="413"/>
      <c r="L633" s="413"/>
      <c r="M633" s="413"/>
      <c r="N633" s="413"/>
    </row>
    <row r="634" spans="1:14" ht="16.5" thickBot="1" x14ac:dyDescent="0.25">
      <c r="A634" s="1146"/>
      <c r="B634" s="66"/>
      <c r="C634" s="67"/>
      <c r="D634" s="68"/>
      <c r="E634" s="413"/>
      <c r="F634" s="413"/>
      <c r="G634" s="413"/>
      <c r="H634" s="413"/>
      <c r="I634" s="413"/>
      <c r="J634" s="413"/>
      <c r="K634" s="413"/>
      <c r="L634" s="413"/>
      <c r="M634" s="413"/>
      <c r="N634" s="413"/>
    </row>
    <row r="635" spans="1:14" ht="16.5" thickBot="1" x14ac:dyDescent="0.25">
      <c r="A635" s="1146"/>
      <c r="B635" s="66"/>
      <c r="C635" s="67"/>
      <c r="D635" s="68"/>
      <c r="E635" s="413"/>
      <c r="F635" s="413"/>
      <c r="G635" s="413"/>
      <c r="H635" s="413"/>
      <c r="I635" s="413"/>
      <c r="J635" s="413"/>
      <c r="K635" s="413"/>
      <c r="L635" s="413"/>
      <c r="M635" s="413"/>
      <c r="N635" s="413"/>
    </row>
    <row r="636" spans="1:14" ht="16.5" thickBot="1" x14ac:dyDescent="0.25">
      <c r="A636" s="1146"/>
      <c r="B636" s="66"/>
      <c r="C636" s="67"/>
      <c r="D636" s="68"/>
      <c r="E636" s="413"/>
      <c r="F636" s="413"/>
      <c r="G636" s="413"/>
      <c r="H636" s="413"/>
      <c r="I636" s="413"/>
      <c r="J636" s="413"/>
      <c r="K636" s="413"/>
      <c r="L636" s="413"/>
      <c r="M636" s="413"/>
      <c r="N636" s="413"/>
    </row>
    <row r="637" spans="1:14" ht="16.5" thickBot="1" x14ac:dyDescent="0.25">
      <c r="A637" s="1146"/>
      <c r="B637" s="66"/>
      <c r="C637" s="67"/>
      <c r="D637" s="68"/>
      <c r="E637" s="413"/>
      <c r="F637" s="413"/>
      <c r="G637" s="413"/>
      <c r="H637" s="413"/>
      <c r="I637" s="413"/>
      <c r="J637" s="413"/>
      <c r="K637" s="413"/>
      <c r="L637" s="413"/>
      <c r="M637" s="413"/>
      <c r="N637" s="413"/>
    </row>
    <row r="638" spans="1:14" ht="16.5" thickBot="1" x14ac:dyDescent="0.25">
      <c r="A638" s="1146"/>
      <c r="B638" s="66"/>
      <c r="C638" s="67"/>
      <c r="D638" s="68"/>
      <c r="E638" s="413"/>
      <c r="F638" s="413"/>
      <c r="G638" s="413"/>
      <c r="H638" s="413"/>
      <c r="I638" s="413"/>
      <c r="J638" s="413"/>
      <c r="K638" s="413"/>
      <c r="L638" s="413"/>
      <c r="M638" s="413"/>
      <c r="N638" s="413"/>
    </row>
    <row r="639" spans="1:14" ht="16.5" thickBot="1" x14ac:dyDescent="0.25">
      <c r="A639" s="1146"/>
      <c r="B639" s="66"/>
      <c r="C639" s="67"/>
      <c r="D639" s="68"/>
      <c r="E639" s="413"/>
      <c r="F639" s="413"/>
      <c r="G639" s="413"/>
      <c r="H639" s="413"/>
      <c r="I639" s="413"/>
      <c r="J639" s="413"/>
      <c r="K639" s="413"/>
      <c r="L639" s="413"/>
      <c r="M639" s="413"/>
      <c r="N639" s="413"/>
    </row>
    <row r="640" spans="1:14" ht="16.5" thickBot="1" x14ac:dyDescent="0.25">
      <c r="A640" s="1146"/>
      <c r="B640" s="66"/>
      <c r="C640" s="67"/>
      <c r="D640" s="68"/>
      <c r="E640" s="413"/>
      <c r="F640" s="413"/>
      <c r="G640" s="413"/>
      <c r="H640" s="413"/>
      <c r="I640" s="413"/>
      <c r="J640" s="413"/>
      <c r="K640" s="413"/>
      <c r="L640" s="413"/>
      <c r="M640" s="413"/>
      <c r="N640" s="413"/>
    </row>
    <row r="641" spans="1:14" ht="16.5" thickBot="1" x14ac:dyDescent="0.25">
      <c r="A641" s="1146"/>
      <c r="B641" s="66"/>
      <c r="C641" s="67"/>
      <c r="D641" s="68"/>
      <c r="E641" s="413"/>
      <c r="F641" s="413"/>
      <c r="G641" s="413"/>
      <c r="H641" s="413"/>
      <c r="I641" s="413"/>
      <c r="J641" s="413"/>
      <c r="K641" s="413"/>
      <c r="L641" s="413"/>
      <c r="M641" s="413"/>
      <c r="N641" s="413"/>
    </row>
    <row r="642" spans="1:14" ht="16.5" thickBot="1" x14ac:dyDescent="0.25">
      <c r="A642" s="1147"/>
      <c r="B642" s="66"/>
      <c r="C642" s="67"/>
      <c r="D642" s="929"/>
      <c r="E642" s="413"/>
      <c r="F642" s="413"/>
      <c r="G642" s="413"/>
      <c r="H642" s="413"/>
      <c r="I642" s="413"/>
      <c r="J642" s="413"/>
      <c r="K642" s="413"/>
      <c r="L642" s="413"/>
      <c r="M642" s="413"/>
      <c r="N642" s="413"/>
    </row>
    <row r="643" spans="1:14" ht="16.5" thickBot="1" x14ac:dyDescent="0.25">
      <c r="A643" s="1147"/>
      <c r="B643" s="66"/>
      <c r="C643" s="67"/>
      <c r="D643" s="929"/>
      <c r="E643" s="413"/>
      <c r="F643" s="413"/>
      <c r="G643" s="413"/>
      <c r="H643" s="413"/>
      <c r="I643" s="413"/>
      <c r="J643" s="413"/>
      <c r="K643" s="413"/>
      <c r="L643" s="413"/>
      <c r="M643" s="413"/>
      <c r="N643" s="413"/>
    </row>
    <row r="644" spans="1:14" ht="16.5" thickBot="1" x14ac:dyDescent="0.25">
      <c r="A644" s="1147"/>
      <c r="B644" s="66"/>
      <c r="C644" s="67"/>
      <c r="D644" s="68"/>
      <c r="E644" s="413"/>
      <c r="F644" s="413"/>
      <c r="G644" s="413"/>
      <c r="H644" s="413"/>
      <c r="I644" s="413"/>
      <c r="J644" s="413"/>
      <c r="K644" s="413"/>
      <c r="L644" s="413"/>
      <c r="M644" s="413"/>
      <c r="N644" s="413"/>
    </row>
    <row r="645" spans="1:14" ht="16.5" thickBot="1" x14ac:dyDescent="0.25">
      <c r="A645" s="1146"/>
      <c r="B645" s="66"/>
      <c r="C645" s="67"/>
      <c r="D645" s="68"/>
      <c r="E645" s="413"/>
      <c r="F645" s="413"/>
      <c r="G645" s="413"/>
      <c r="H645" s="413"/>
      <c r="I645" s="413"/>
      <c r="J645" s="413"/>
      <c r="K645" s="413"/>
      <c r="L645" s="413"/>
      <c r="M645" s="413"/>
      <c r="N645" s="413"/>
    </row>
    <row r="646" spans="1:14" ht="16.5" thickBot="1" x14ac:dyDescent="0.25">
      <c r="A646" s="1146"/>
      <c r="B646" s="66"/>
      <c r="C646" s="67"/>
      <c r="D646" s="68"/>
      <c r="E646" s="413"/>
      <c r="F646" s="413"/>
      <c r="G646" s="413"/>
      <c r="H646" s="413"/>
      <c r="I646" s="413"/>
      <c r="J646" s="413"/>
      <c r="K646" s="413"/>
      <c r="L646" s="413"/>
      <c r="M646" s="413"/>
      <c r="N646" s="413"/>
    </row>
    <row r="647" spans="1:14" ht="16.5" thickBot="1" x14ac:dyDescent="0.25">
      <c r="A647" s="1146"/>
      <c r="B647" s="66"/>
      <c r="C647" s="67"/>
      <c r="D647" s="68"/>
      <c r="E647" s="413"/>
      <c r="F647" s="413"/>
      <c r="G647" s="413"/>
      <c r="H647" s="413"/>
      <c r="I647" s="413"/>
      <c r="J647" s="413"/>
      <c r="K647" s="413"/>
      <c r="L647" s="413"/>
      <c r="M647" s="413"/>
      <c r="N647" s="413"/>
    </row>
    <row r="648" spans="1:14" ht="16.5" thickBot="1" x14ac:dyDescent="0.25">
      <c r="A648" s="1146"/>
      <c r="B648" s="66"/>
      <c r="C648" s="67"/>
      <c r="D648" s="68"/>
      <c r="E648" s="413"/>
      <c r="F648" s="413"/>
      <c r="G648" s="413"/>
      <c r="H648" s="413"/>
      <c r="I648" s="413"/>
      <c r="J648" s="413"/>
      <c r="K648" s="413"/>
      <c r="L648" s="413"/>
      <c r="M648" s="413"/>
      <c r="N648" s="413"/>
    </row>
    <row r="649" spans="1:14" ht="16.5" thickBot="1" x14ac:dyDescent="0.25">
      <c r="A649" s="1146"/>
      <c r="B649" s="66"/>
      <c r="C649" s="67"/>
      <c r="D649" s="929"/>
      <c r="E649" s="413"/>
      <c r="F649" s="413"/>
      <c r="G649" s="413"/>
      <c r="H649" s="413"/>
      <c r="I649" s="413"/>
      <c r="J649" s="413"/>
      <c r="K649" s="413"/>
      <c r="L649" s="413"/>
      <c r="M649" s="413"/>
      <c r="N649" s="413"/>
    </row>
    <row r="650" spans="1:14" ht="16.5" thickBot="1" x14ac:dyDescent="0.25">
      <c r="A650" s="1146"/>
      <c r="B650" s="66"/>
      <c r="C650" s="67"/>
      <c r="D650" s="929"/>
      <c r="E650" s="413"/>
      <c r="F650" s="413"/>
      <c r="G650" s="413"/>
      <c r="H650" s="413"/>
      <c r="I650" s="413"/>
      <c r="J650" s="413"/>
      <c r="K650" s="413"/>
      <c r="L650" s="413"/>
      <c r="M650" s="413"/>
      <c r="N650" s="413"/>
    </row>
    <row r="651" spans="1:14" ht="16.5" thickBot="1" x14ac:dyDescent="0.25">
      <c r="A651" s="1146"/>
      <c r="B651" s="66"/>
      <c r="C651" s="67"/>
      <c r="D651" s="929"/>
      <c r="E651" s="413"/>
      <c r="F651" s="413"/>
      <c r="G651" s="413"/>
      <c r="H651" s="413"/>
      <c r="I651" s="413"/>
      <c r="J651" s="413"/>
      <c r="K651" s="413"/>
      <c r="L651" s="413"/>
      <c r="M651" s="413"/>
      <c r="N651" s="413"/>
    </row>
    <row r="652" spans="1:14" ht="16.5" thickBot="1" x14ac:dyDescent="0.25">
      <c r="A652" s="1146"/>
      <c r="B652" s="66"/>
      <c r="C652" s="67"/>
      <c r="D652" s="68"/>
      <c r="E652" s="413"/>
      <c r="F652" s="413"/>
      <c r="G652" s="413"/>
      <c r="H652" s="413"/>
      <c r="I652" s="413"/>
      <c r="J652" s="413"/>
      <c r="K652" s="413"/>
      <c r="L652" s="413"/>
      <c r="M652" s="413"/>
      <c r="N652" s="413"/>
    </row>
    <row r="653" spans="1:14" ht="16.5" thickBot="1" x14ac:dyDescent="0.25">
      <c r="A653" s="1146"/>
      <c r="B653" s="66"/>
      <c r="C653" s="67"/>
      <c r="D653" s="929"/>
      <c r="E653" s="413"/>
      <c r="F653" s="413"/>
      <c r="G653" s="413"/>
      <c r="H653" s="413"/>
      <c r="I653" s="413"/>
      <c r="J653" s="413"/>
      <c r="K653" s="413"/>
      <c r="L653" s="413"/>
      <c r="M653" s="413"/>
      <c r="N653" s="413"/>
    </row>
    <row r="654" spans="1:14" ht="16.5" thickBot="1" x14ac:dyDescent="0.25">
      <c r="A654" s="1146"/>
      <c r="B654" s="66"/>
      <c r="C654" s="67"/>
      <c r="D654" s="68"/>
      <c r="E654" s="413"/>
      <c r="F654" s="413"/>
      <c r="G654" s="413"/>
      <c r="H654" s="413"/>
      <c r="I654" s="413"/>
      <c r="J654" s="413"/>
      <c r="K654" s="413"/>
      <c r="L654" s="413"/>
      <c r="M654" s="413"/>
      <c r="N654" s="413"/>
    </row>
    <row r="655" spans="1:14" ht="16.5" thickBot="1" x14ac:dyDescent="0.25">
      <c r="A655" s="1146"/>
      <c r="B655" s="66"/>
      <c r="C655" s="67"/>
      <c r="D655" s="68"/>
      <c r="E655" s="413"/>
      <c r="F655" s="413"/>
      <c r="G655" s="413"/>
      <c r="H655" s="413"/>
      <c r="I655" s="413"/>
      <c r="J655" s="413"/>
      <c r="K655" s="413"/>
      <c r="L655" s="413"/>
      <c r="M655" s="413"/>
      <c r="N655" s="413"/>
    </row>
    <row r="656" spans="1:14" ht="16.5" thickBot="1" x14ac:dyDescent="0.25">
      <c r="A656" s="1146"/>
      <c r="B656" s="66"/>
      <c r="C656" s="67"/>
      <c r="D656" s="68"/>
      <c r="E656" s="413"/>
      <c r="F656" s="413"/>
      <c r="G656" s="413"/>
      <c r="H656" s="413"/>
      <c r="I656" s="413"/>
      <c r="J656" s="413"/>
      <c r="K656" s="413"/>
      <c r="L656" s="413"/>
      <c r="M656" s="413"/>
      <c r="N656" s="413"/>
    </row>
    <row r="657" spans="1:14" ht="16.5" thickBot="1" x14ac:dyDescent="0.25">
      <c r="A657" s="1146"/>
      <c r="B657" s="66"/>
      <c r="C657" s="67"/>
      <c r="D657" s="929"/>
      <c r="E657" s="413"/>
      <c r="F657" s="413"/>
      <c r="G657" s="413"/>
      <c r="H657" s="413"/>
      <c r="I657" s="413"/>
      <c r="J657" s="413"/>
      <c r="K657" s="413"/>
      <c r="L657" s="413"/>
      <c r="M657" s="413"/>
      <c r="N657" s="413"/>
    </row>
    <row r="658" spans="1:14" ht="16.5" thickBot="1" x14ac:dyDescent="0.25">
      <c r="A658" s="1146"/>
      <c r="B658" s="66"/>
      <c r="C658" s="67"/>
      <c r="D658" s="68"/>
      <c r="E658" s="413"/>
      <c r="F658" s="413"/>
      <c r="G658" s="413"/>
      <c r="H658" s="413"/>
      <c r="I658" s="413"/>
      <c r="J658" s="413"/>
      <c r="K658" s="413"/>
      <c r="L658" s="413"/>
      <c r="M658" s="413"/>
      <c r="N658" s="413"/>
    </row>
    <row r="659" spans="1:14" ht="16.5" thickBot="1" x14ac:dyDescent="0.25">
      <c r="A659" s="1146"/>
      <c r="B659" s="66"/>
      <c r="C659" s="67"/>
      <c r="D659" s="68"/>
      <c r="E659" s="413"/>
      <c r="F659" s="413"/>
      <c r="G659" s="413"/>
      <c r="H659" s="413"/>
      <c r="I659" s="413"/>
      <c r="J659" s="413"/>
      <c r="K659" s="413"/>
      <c r="L659" s="413"/>
      <c r="M659" s="413"/>
      <c r="N659" s="413"/>
    </row>
    <row r="660" spans="1:14" ht="16.5" thickBot="1" x14ac:dyDescent="0.25">
      <c r="A660" s="1146"/>
      <c r="B660" s="66"/>
      <c r="C660" s="67"/>
      <c r="D660" s="68"/>
      <c r="E660" s="413"/>
      <c r="F660" s="413"/>
      <c r="G660" s="413"/>
      <c r="H660" s="413"/>
      <c r="I660" s="413"/>
      <c r="J660" s="413"/>
      <c r="K660" s="413"/>
      <c r="L660" s="413"/>
      <c r="M660" s="413"/>
      <c r="N660" s="413"/>
    </row>
    <row r="661" spans="1:14" ht="16.5" thickBot="1" x14ac:dyDescent="0.25">
      <c r="A661" s="1146"/>
      <c r="B661" s="66"/>
      <c r="C661" s="67"/>
      <c r="D661" s="68"/>
      <c r="E661" s="413"/>
      <c r="F661" s="413"/>
      <c r="G661" s="413"/>
      <c r="H661" s="413"/>
      <c r="I661" s="413"/>
      <c r="J661" s="413"/>
      <c r="K661" s="413"/>
      <c r="L661" s="413"/>
      <c r="M661" s="413"/>
      <c r="N661" s="413"/>
    </row>
    <row r="662" spans="1:14" ht="16.5" thickBot="1" x14ac:dyDescent="0.25">
      <c r="A662" s="1146"/>
      <c r="B662" s="66"/>
      <c r="C662" s="67"/>
      <c r="D662" s="929"/>
      <c r="E662" s="413"/>
      <c r="F662" s="413"/>
      <c r="G662" s="413"/>
      <c r="H662" s="413"/>
      <c r="I662" s="413"/>
      <c r="J662" s="413"/>
      <c r="K662" s="413"/>
      <c r="L662" s="413"/>
      <c r="M662" s="413"/>
      <c r="N662" s="413"/>
    </row>
    <row r="663" spans="1:14" ht="16.5" thickBot="1" x14ac:dyDescent="0.25">
      <c r="A663" s="1146"/>
      <c r="B663" s="66"/>
      <c r="C663" s="67"/>
      <c r="D663" s="68"/>
      <c r="E663" s="413"/>
      <c r="F663" s="413"/>
      <c r="G663" s="413"/>
      <c r="H663" s="413"/>
      <c r="I663" s="413"/>
      <c r="J663" s="413"/>
      <c r="K663" s="413"/>
      <c r="L663" s="413"/>
      <c r="M663" s="413"/>
      <c r="N663" s="413"/>
    </row>
    <row r="664" spans="1:14" ht="16.5" thickBot="1" x14ac:dyDescent="0.25">
      <c r="A664" s="1146"/>
      <c r="B664" s="66"/>
      <c r="C664" s="67"/>
      <c r="D664" s="68"/>
      <c r="E664" s="413"/>
      <c r="F664" s="413"/>
      <c r="G664" s="413"/>
      <c r="H664" s="413"/>
      <c r="I664" s="413"/>
      <c r="J664" s="413"/>
      <c r="K664" s="413"/>
      <c r="L664" s="413"/>
      <c r="M664" s="413"/>
      <c r="N664" s="413"/>
    </row>
    <row r="665" spans="1:14" ht="16.5" thickBot="1" x14ac:dyDescent="0.25">
      <c r="A665" s="1146"/>
      <c r="B665" s="66"/>
      <c r="C665" s="67"/>
      <c r="D665" s="68"/>
      <c r="E665" s="413"/>
      <c r="F665" s="413"/>
      <c r="G665" s="413"/>
      <c r="H665" s="413"/>
      <c r="I665" s="413"/>
      <c r="J665" s="413"/>
      <c r="K665" s="413"/>
      <c r="L665" s="413"/>
      <c r="M665" s="413"/>
      <c r="N665" s="413"/>
    </row>
    <row r="666" spans="1:14" ht="16.5" thickBot="1" x14ac:dyDescent="0.25">
      <c r="A666" s="1146"/>
      <c r="B666" s="66"/>
      <c r="C666" s="67"/>
      <c r="D666" s="68"/>
      <c r="E666" s="413"/>
      <c r="F666" s="413"/>
      <c r="G666" s="413"/>
      <c r="H666" s="413"/>
      <c r="I666" s="413"/>
      <c r="J666" s="413"/>
      <c r="K666" s="413"/>
      <c r="L666" s="413"/>
      <c r="M666" s="413"/>
      <c r="N666" s="413"/>
    </row>
    <row r="667" spans="1:14" ht="16.5" thickBot="1" x14ac:dyDescent="0.25">
      <c r="A667" s="1146"/>
      <c r="B667" s="66"/>
      <c r="C667" s="67"/>
      <c r="D667" s="68"/>
      <c r="E667" s="413"/>
      <c r="F667" s="413"/>
      <c r="G667" s="413"/>
      <c r="H667" s="413"/>
      <c r="I667" s="413"/>
      <c r="J667" s="413"/>
      <c r="K667" s="413"/>
      <c r="L667" s="413"/>
      <c r="M667" s="413"/>
      <c r="N667" s="413"/>
    </row>
    <row r="668" spans="1:14" ht="16.5" thickBot="1" x14ac:dyDescent="0.25">
      <c r="A668" s="1146"/>
      <c r="B668" s="66"/>
      <c r="C668" s="67"/>
      <c r="D668" s="68"/>
      <c r="E668" s="413"/>
      <c r="F668" s="413"/>
      <c r="G668" s="413"/>
      <c r="H668" s="413"/>
      <c r="I668" s="413"/>
      <c r="J668" s="413"/>
      <c r="K668" s="413"/>
      <c r="L668" s="413"/>
      <c r="M668" s="413"/>
      <c r="N668" s="413"/>
    </row>
    <row r="669" spans="1:14" ht="16.5" thickBot="1" x14ac:dyDescent="0.25">
      <c r="A669" s="1146"/>
      <c r="B669" s="66"/>
      <c r="C669" s="67"/>
      <c r="D669" s="929"/>
      <c r="E669" s="413"/>
      <c r="F669" s="413"/>
      <c r="G669" s="413"/>
      <c r="H669" s="413"/>
      <c r="I669" s="413"/>
      <c r="J669" s="413"/>
      <c r="K669" s="413"/>
      <c r="L669" s="413"/>
      <c r="M669" s="413"/>
      <c r="N669" s="413"/>
    </row>
    <row r="670" spans="1:14" ht="16.5" thickBot="1" x14ac:dyDescent="0.25">
      <c r="A670" s="1146"/>
      <c r="B670" s="66"/>
      <c r="C670" s="67"/>
      <c r="D670" s="929"/>
      <c r="E670" s="413"/>
      <c r="F670" s="413"/>
      <c r="G670" s="413"/>
      <c r="H670" s="413"/>
      <c r="I670" s="413"/>
      <c r="J670" s="413"/>
      <c r="K670" s="413"/>
      <c r="L670" s="413"/>
      <c r="M670" s="413"/>
      <c r="N670" s="413"/>
    </row>
    <row r="671" spans="1:14" ht="16.5" thickBot="1" x14ac:dyDescent="0.25">
      <c r="A671" s="1146"/>
      <c r="B671" s="66"/>
      <c r="C671" s="67"/>
      <c r="D671" s="68"/>
      <c r="E671" s="413"/>
      <c r="F671" s="413"/>
      <c r="G671" s="413"/>
      <c r="H671" s="413"/>
      <c r="I671" s="413"/>
      <c r="J671" s="413"/>
      <c r="K671" s="413"/>
      <c r="L671" s="413"/>
      <c r="M671" s="413"/>
      <c r="N671" s="413"/>
    </row>
    <row r="672" spans="1:14" ht="16.5" thickBot="1" x14ac:dyDescent="0.25">
      <c r="A672" s="1146"/>
      <c r="B672" s="66"/>
      <c r="C672" s="67"/>
      <c r="D672" s="68"/>
      <c r="E672" s="413"/>
      <c r="F672" s="413"/>
      <c r="G672" s="413"/>
      <c r="H672" s="413"/>
      <c r="I672" s="413"/>
      <c r="J672" s="413"/>
      <c r="K672" s="413"/>
      <c r="L672" s="413"/>
      <c r="M672" s="413"/>
      <c r="N672" s="413"/>
    </row>
    <row r="673" spans="1:14" ht="16.5" thickBot="1" x14ac:dyDescent="0.25">
      <c r="A673" s="1146"/>
      <c r="B673" s="66"/>
      <c r="C673" s="67"/>
      <c r="D673" s="929"/>
      <c r="E673" s="413"/>
      <c r="F673" s="413"/>
      <c r="G673" s="413"/>
      <c r="H673" s="413"/>
      <c r="I673" s="413"/>
      <c r="J673" s="413"/>
      <c r="K673" s="413"/>
      <c r="L673" s="413"/>
      <c r="M673" s="413"/>
      <c r="N673" s="413"/>
    </row>
    <row r="674" spans="1:14" ht="16.5" thickBot="1" x14ac:dyDescent="0.25">
      <c r="A674" s="1146"/>
      <c r="B674" s="66"/>
      <c r="C674" s="67"/>
      <c r="D674" s="68"/>
      <c r="E674" s="413"/>
      <c r="F674" s="413"/>
      <c r="G674" s="413"/>
      <c r="H674" s="413"/>
      <c r="I674" s="413"/>
      <c r="J674" s="413"/>
      <c r="K674" s="413"/>
      <c r="L674" s="413"/>
      <c r="M674" s="413"/>
      <c r="N674" s="413"/>
    </row>
    <row r="675" spans="1:14" ht="16.5" thickBot="1" x14ac:dyDescent="0.25">
      <c r="A675" s="1146"/>
      <c r="B675" s="66"/>
      <c r="C675" s="67"/>
      <c r="D675" s="929"/>
      <c r="E675" s="413"/>
      <c r="F675" s="413"/>
      <c r="G675" s="413"/>
      <c r="H675" s="413"/>
      <c r="I675" s="413"/>
      <c r="J675" s="413"/>
      <c r="K675" s="413"/>
      <c r="L675" s="413"/>
      <c r="M675" s="413"/>
      <c r="N675" s="413"/>
    </row>
    <row r="676" spans="1:14" ht="16.5" thickBot="1" x14ac:dyDescent="0.25">
      <c r="A676" s="1146"/>
      <c r="B676" s="66"/>
      <c r="C676" s="67"/>
      <c r="D676" s="68"/>
      <c r="E676" s="413"/>
      <c r="F676" s="413"/>
      <c r="G676" s="413"/>
      <c r="H676" s="413"/>
      <c r="I676" s="413"/>
      <c r="J676" s="413"/>
      <c r="K676" s="413"/>
      <c r="L676" s="413"/>
      <c r="M676" s="413"/>
      <c r="N676" s="413"/>
    </row>
    <row r="677" spans="1:14" ht="16.5" thickBot="1" x14ac:dyDescent="0.25">
      <c r="A677" s="1146"/>
      <c r="B677" s="66"/>
      <c r="C677" s="67"/>
      <c r="D677" s="929"/>
      <c r="E677" s="413"/>
      <c r="F677" s="413"/>
      <c r="G677" s="413"/>
      <c r="H677" s="413"/>
      <c r="I677" s="413"/>
      <c r="J677" s="413"/>
      <c r="K677" s="413"/>
      <c r="L677" s="413"/>
      <c r="M677" s="413"/>
      <c r="N677" s="413"/>
    </row>
    <row r="678" spans="1:14" ht="16.5" thickBot="1" x14ac:dyDescent="0.25">
      <c r="A678" s="1146"/>
      <c r="B678" s="66"/>
      <c r="C678" s="67"/>
      <c r="D678" s="929"/>
      <c r="E678" s="413"/>
      <c r="F678" s="413"/>
      <c r="G678" s="413"/>
      <c r="H678" s="413"/>
      <c r="I678" s="413"/>
      <c r="J678" s="413"/>
      <c r="K678" s="413"/>
      <c r="L678" s="413"/>
      <c r="M678" s="413"/>
      <c r="N678" s="413"/>
    </row>
    <row r="679" spans="1:14" ht="16.5" thickBot="1" x14ac:dyDescent="0.25">
      <c r="A679" s="1146"/>
      <c r="B679" s="66"/>
      <c r="C679" s="67"/>
      <c r="D679" s="68"/>
      <c r="E679" s="413"/>
      <c r="F679" s="413"/>
      <c r="G679" s="413"/>
      <c r="H679" s="413"/>
      <c r="I679" s="413"/>
      <c r="J679" s="413"/>
      <c r="K679" s="413"/>
      <c r="L679" s="413"/>
      <c r="M679" s="413"/>
      <c r="N679" s="413"/>
    </row>
    <row r="680" spans="1:14" ht="16.5" thickBot="1" x14ac:dyDescent="0.25">
      <c r="A680" s="1146"/>
      <c r="B680" s="66"/>
      <c r="C680" s="67"/>
      <c r="D680" s="68"/>
      <c r="E680" s="413"/>
      <c r="F680" s="413"/>
      <c r="G680" s="413"/>
      <c r="H680" s="413"/>
      <c r="I680" s="413"/>
      <c r="J680" s="413"/>
      <c r="K680" s="413"/>
      <c r="L680" s="413"/>
      <c r="M680" s="413"/>
      <c r="N680" s="413"/>
    </row>
    <row r="681" spans="1:14" ht="16.5" thickBot="1" x14ac:dyDescent="0.25">
      <c r="A681" s="1146"/>
      <c r="B681" s="66"/>
      <c r="C681" s="67"/>
      <c r="D681" s="68"/>
      <c r="E681" s="413"/>
      <c r="F681" s="413"/>
      <c r="G681" s="413"/>
      <c r="H681" s="413"/>
      <c r="I681" s="413"/>
      <c r="J681" s="413"/>
      <c r="K681" s="413"/>
      <c r="L681" s="413"/>
      <c r="M681" s="413"/>
      <c r="N681" s="413"/>
    </row>
    <row r="682" spans="1:14" ht="16.5" thickBot="1" x14ac:dyDescent="0.25">
      <c r="A682" s="1146"/>
      <c r="B682" s="66"/>
      <c r="C682" s="67"/>
      <c r="D682" s="68"/>
      <c r="E682" s="413"/>
      <c r="F682" s="413"/>
      <c r="G682" s="413"/>
      <c r="H682" s="413"/>
      <c r="I682" s="413"/>
      <c r="J682" s="413"/>
      <c r="K682" s="413"/>
      <c r="L682" s="413"/>
      <c r="M682" s="413"/>
      <c r="N682" s="413"/>
    </row>
    <row r="683" spans="1:14" ht="16.5" thickBot="1" x14ac:dyDescent="0.25">
      <c r="A683" s="1146"/>
      <c r="B683" s="66"/>
      <c r="C683" s="67"/>
      <c r="D683" s="68"/>
      <c r="E683" s="413"/>
      <c r="F683" s="413"/>
      <c r="G683" s="413"/>
      <c r="H683" s="413"/>
      <c r="I683" s="413"/>
      <c r="J683" s="413"/>
      <c r="K683" s="413"/>
      <c r="L683" s="413"/>
      <c r="M683" s="413"/>
      <c r="N683" s="413"/>
    </row>
    <row r="684" spans="1:14" ht="16.5" thickBot="1" x14ac:dyDescent="0.25">
      <c r="A684" s="1146"/>
      <c r="B684" s="66"/>
      <c r="C684" s="67"/>
      <c r="D684" s="68"/>
      <c r="E684" s="413"/>
      <c r="F684" s="413"/>
      <c r="G684" s="413"/>
      <c r="H684" s="413"/>
      <c r="I684" s="413"/>
      <c r="J684" s="413"/>
      <c r="K684" s="413"/>
      <c r="L684" s="413"/>
      <c r="M684" s="413"/>
      <c r="N684" s="413"/>
    </row>
    <row r="685" spans="1:14" ht="16.5" thickBot="1" x14ac:dyDescent="0.25">
      <c r="A685" s="1146"/>
      <c r="B685" s="66"/>
      <c r="C685" s="67"/>
      <c r="D685" s="68"/>
      <c r="E685" s="413"/>
      <c r="F685" s="413"/>
      <c r="G685" s="413"/>
      <c r="H685" s="413"/>
      <c r="I685" s="413"/>
      <c r="J685" s="413"/>
      <c r="K685" s="413"/>
      <c r="L685" s="413"/>
      <c r="M685" s="413"/>
      <c r="N685" s="413"/>
    </row>
    <row r="686" spans="1:14" ht="16.5" thickBot="1" x14ac:dyDescent="0.25">
      <c r="A686" s="1146"/>
      <c r="B686" s="66"/>
      <c r="C686" s="67"/>
      <c r="D686" s="929"/>
      <c r="E686" s="413"/>
      <c r="F686" s="413"/>
      <c r="G686" s="413"/>
      <c r="H686" s="413"/>
      <c r="I686" s="413"/>
      <c r="J686" s="413"/>
      <c r="K686" s="413"/>
      <c r="L686" s="413"/>
      <c r="M686" s="413"/>
      <c r="N686" s="413"/>
    </row>
    <row r="687" spans="1:14" ht="16.5" thickBot="1" x14ac:dyDescent="0.25">
      <c r="A687" s="1146"/>
      <c r="B687" s="66"/>
      <c r="C687" s="67"/>
      <c r="D687" s="68"/>
      <c r="E687" s="413"/>
      <c r="F687" s="413"/>
      <c r="G687" s="413"/>
      <c r="H687" s="413"/>
      <c r="I687" s="413"/>
      <c r="J687" s="413"/>
      <c r="K687" s="413"/>
      <c r="L687" s="413"/>
      <c r="M687" s="413"/>
      <c r="N687" s="413"/>
    </row>
    <row r="688" spans="1:14" ht="16.5" thickBot="1" x14ac:dyDescent="0.25">
      <c r="A688" s="1146"/>
      <c r="B688" s="66"/>
      <c r="C688" s="67"/>
      <c r="D688" s="929"/>
      <c r="E688" s="413"/>
      <c r="F688" s="413"/>
      <c r="G688" s="413"/>
      <c r="H688" s="413"/>
      <c r="I688" s="413"/>
      <c r="J688" s="413"/>
      <c r="K688" s="413"/>
      <c r="L688" s="413"/>
      <c r="M688" s="413"/>
      <c r="N688" s="413"/>
    </row>
    <row r="689" spans="1:14" ht="16.5" thickBot="1" x14ac:dyDescent="0.25">
      <c r="A689" s="1146"/>
      <c r="B689" s="66"/>
      <c r="C689" s="67"/>
      <c r="D689" s="929"/>
      <c r="E689" s="413"/>
      <c r="F689" s="413"/>
      <c r="G689" s="413"/>
      <c r="H689" s="413"/>
      <c r="I689" s="413"/>
      <c r="J689" s="413"/>
      <c r="K689" s="413"/>
      <c r="L689" s="413"/>
      <c r="M689" s="413"/>
      <c r="N689" s="413"/>
    </row>
    <row r="690" spans="1:14" ht="16.5" thickBot="1" x14ac:dyDescent="0.25">
      <c r="A690" s="1146"/>
      <c r="B690" s="66"/>
      <c r="C690" s="67"/>
      <c r="D690" s="929"/>
      <c r="E690" s="413"/>
      <c r="F690" s="413"/>
      <c r="G690" s="413"/>
      <c r="H690" s="413"/>
      <c r="I690" s="413"/>
      <c r="J690" s="413"/>
      <c r="K690" s="413"/>
      <c r="L690" s="413"/>
      <c r="M690" s="413"/>
      <c r="N690" s="413"/>
    </row>
    <row r="691" spans="1:14" ht="16.5" thickBot="1" x14ac:dyDescent="0.25">
      <c r="A691" s="1146"/>
      <c r="B691" s="66"/>
      <c r="C691" s="67"/>
      <c r="D691" s="929"/>
      <c r="E691" s="413"/>
      <c r="F691" s="413"/>
      <c r="G691" s="413"/>
      <c r="H691" s="413"/>
      <c r="I691" s="413"/>
      <c r="J691" s="413"/>
      <c r="K691" s="413"/>
      <c r="L691" s="413"/>
      <c r="M691" s="413"/>
      <c r="N691" s="413"/>
    </row>
    <row r="692" spans="1:14" ht="16.5" thickBot="1" x14ac:dyDescent="0.25">
      <c r="A692" s="1146"/>
      <c r="B692" s="66"/>
      <c r="C692" s="67"/>
      <c r="D692" s="68"/>
      <c r="E692" s="413"/>
      <c r="F692" s="413"/>
      <c r="G692" s="413"/>
      <c r="H692" s="413"/>
      <c r="I692" s="413"/>
      <c r="J692" s="413"/>
      <c r="K692" s="413"/>
      <c r="L692" s="413"/>
      <c r="M692" s="413"/>
      <c r="N692" s="413"/>
    </row>
    <row r="693" spans="1:14" ht="16.5" thickBot="1" x14ac:dyDescent="0.25">
      <c r="A693" s="1146"/>
      <c r="B693" s="66"/>
      <c r="C693" s="67"/>
      <c r="D693" s="68"/>
      <c r="E693" s="413"/>
      <c r="F693" s="413"/>
      <c r="G693" s="413"/>
      <c r="H693" s="413"/>
      <c r="I693" s="413"/>
      <c r="J693" s="413"/>
      <c r="K693" s="413"/>
      <c r="L693" s="413"/>
      <c r="M693" s="413"/>
      <c r="N693" s="413"/>
    </row>
    <row r="694" spans="1:14" ht="16.5" thickBot="1" x14ac:dyDescent="0.25">
      <c r="A694" s="1146"/>
      <c r="B694" s="66"/>
      <c r="C694" s="67"/>
      <c r="D694" s="68"/>
      <c r="E694" s="413"/>
      <c r="F694" s="413"/>
      <c r="G694" s="413"/>
      <c r="H694" s="413"/>
      <c r="I694" s="413"/>
      <c r="J694" s="413"/>
      <c r="K694" s="413"/>
      <c r="L694" s="413"/>
      <c r="M694" s="413"/>
      <c r="N694" s="413"/>
    </row>
    <row r="695" spans="1:14" ht="16.5" thickBot="1" x14ac:dyDescent="0.25">
      <c r="A695" s="1146"/>
      <c r="B695" s="66"/>
      <c r="C695" s="67"/>
      <c r="D695" s="68"/>
      <c r="E695" s="413"/>
      <c r="F695" s="413"/>
      <c r="G695" s="413"/>
      <c r="H695" s="413"/>
      <c r="I695" s="413"/>
      <c r="J695" s="413"/>
      <c r="K695" s="413"/>
      <c r="L695" s="413"/>
      <c r="M695" s="413"/>
      <c r="N695" s="413"/>
    </row>
    <row r="696" spans="1:14" ht="16.5" thickBot="1" x14ac:dyDescent="0.25">
      <c r="A696" s="1146"/>
      <c r="B696" s="66"/>
      <c r="C696" s="67"/>
      <c r="D696" s="68"/>
      <c r="E696" s="413"/>
      <c r="F696" s="413"/>
      <c r="G696" s="413"/>
      <c r="H696" s="413"/>
      <c r="I696" s="413"/>
      <c r="J696" s="413"/>
      <c r="K696" s="413"/>
      <c r="L696" s="413"/>
      <c r="M696" s="413"/>
      <c r="N696" s="413"/>
    </row>
    <row r="697" spans="1:14" ht="16.5" thickBot="1" x14ac:dyDescent="0.25">
      <c r="A697" s="1146"/>
      <c r="B697" s="66"/>
      <c r="C697" s="67"/>
      <c r="D697" s="68"/>
      <c r="E697" s="413"/>
      <c r="F697" s="413"/>
      <c r="G697" s="413"/>
      <c r="H697" s="413"/>
      <c r="I697" s="413"/>
      <c r="J697" s="413"/>
      <c r="K697" s="413"/>
      <c r="L697" s="413"/>
      <c r="M697" s="413"/>
      <c r="N697" s="413"/>
    </row>
    <row r="698" spans="1:14" ht="16.5" thickBot="1" x14ac:dyDescent="0.25">
      <c r="A698" s="1146"/>
      <c r="B698" s="66"/>
      <c r="C698" s="67"/>
      <c r="D698" s="68"/>
      <c r="E698" s="413"/>
      <c r="F698" s="413"/>
      <c r="G698" s="413"/>
      <c r="H698" s="413"/>
      <c r="I698" s="413"/>
      <c r="J698" s="413"/>
      <c r="K698" s="413"/>
      <c r="L698" s="413"/>
      <c r="M698" s="413"/>
      <c r="N698" s="413"/>
    </row>
    <row r="699" spans="1:14" ht="16.5" thickBot="1" x14ac:dyDescent="0.25">
      <c r="A699" s="1146"/>
      <c r="B699" s="66"/>
      <c r="C699" s="67"/>
      <c r="D699" s="68"/>
      <c r="E699" s="413"/>
      <c r="F699" s="413"/>
      <c r="G699" s="413"/>
      <c r="H699" s="413"/>
      <c r="I699" s="413"/>
      <c r="J699" s="413"/>
      <c r="K699" s="413"/>
      <c r="L699" s="413"/>
      <c r="M699" s="413"/>
      <c r="N699" s="413"/>
    </row>
    <row r="700" spans="1:14" ht="16.5" thickBot="1" x14ac:dyDescent="0.25">
      <c r="A700" s="1146"/>
      <c r="B700" s="66"/>
      <c r="C700" s="67"/>
      <c r="D700" s="68"/>
      <c r="E700" s="413"/>
      <c r="F700" s="413"/>
      <c r="G700" s="413"/>
      <c r="H700" s="413"/>
      <c r="I700" s="413"/>
      <c r="J700" s="413"/>
      <c r="K700" s="413"/>
      <c r="L700" s="413"/>
      <c r="M700" s="413"/>
      <c r="N700" s="413"/>
    </row>
    <row r="701" spans="1:14" ht="16.5" thickBot="1" x14ac:dyDescent="0.25">
      <c r="A701" s="1146"/>
      <c r="B701" s="66"/>
      <c r="C701" s="67"/>
      <c r="D701" s="68"/>
      <c r="E701" s="413"/>
      <c r="F701" s="413"/>
      <c r="G701" s="413"/>
      <c r="H701" s="413"/>
      <c r="I701" s="413"/>
      <c r="J701" s="413"/>
      <c r="K701" s="413"/>
      <c r="L701" s="413"/>
      <c r="M701" s="413"/>
      <c r="N701" s="413"/>
    </row>
    <row r="702" spans="1:14" ht="16.5" thickBot="1" x14ac:dyDescent="0.25">
      <c r="A702" s="1146"/>
      <c r="B702" s="66"/>
      <c r="C702" s="67"/>
      <c r="D702" s="68"/>
      <c r="E702" s="413"/>
      <c r="F702" s="413"/>
      <c r="G702" s="413"/>
      <c r="H702" s="413"/>
      <c r="I702" s="413"/>
      <c r="J702" s="413"/>
      <c r="K702" s="413"/>
      <c r="L702" s="413"/>
      <c r="M702" s="413"/>
      <c r="N702" s="413"/>
    </row>
    <row r="703" spans="1:14" ht="16.5" thickBot="1" x14ac:dyDescent="0.25">
      <c r="A703" s="1146"/>
      <c r="B703" s="66"/>
      <c r="C703" s="67"/>
      <c r="D703" s="929"/>
      <c r="E703" s="413"/>
      <c r="F703" s="413"/>
      <c r="G703" s="413"/>
      <c r="H703" s="413"/>
      <c r="I703" s="413"/>
      <c r="J703" s="413"/>
      <c r="K703" s="413"/>
      <c r="L703" s="413"/>
      <c r="M703" s="413"/>
      <c r="N703" s="413"/>
    </row>
    <row r="704" spans="1:14" ht="16.5" thickBot="1" x14ac:dyDescent="0.25">
      <c r="A704" s="1146"/>
      <c r="B704" s="66"/>
      <c r="C704" s="67"/>
      <c r="D704" s="68"/>
      <c r="E704" s="413"/>
      <c r="F704" s="413"/>
      <c r="G704" s="413"/>
      <c r="H704" s="413"/>
      <c r="I704" s="413"/>
      <c r="J704" s="413"/>
      <c r="K704" s="413"/>
      <c r="L704" s="413"/>
      <c r="M704" s="413"/>
      <c r="N704" s="413"/>
    </row>
    <row r="705" spans="1:14" ht="16.5" thickBot="1" x14ac:dyDescent="0.25">
      <c r="A705" s="1146"/>
      <c r="B705" s="66"/>
      <c r="C705" s="67"/>
      <c r="D705" s="68"/>
      <c r="E705" s="413"/>
      <c r="F705" s="413"/>
      <c r="G705" s="413"/>
      <c r="H705" s="413"/>
      <c r="I705" s="413"/>
      <c r="J705" s="413"/>
      <c r="K705" s="413"/>
      <c r="L705" s="413"/>
      <c r="M705" s="413"/>
      <c r="N705" s="413"/>
    </row>
    <row r="706" spans="1:14" ht="16.5" thickBot="1" x14ac:dyDescent="0.25">
      <c r="A706" s="1146"/>
      <c r="B706" s="66"/>
      <c r="C706" s="67"/>
      <c r="D706" s="929"/>
      <c r="E706" s="413"/>
      <c r="F706" s="413"/>
      <c r="G706" s="413"/>
      <c r="H706" s="413"/>
      <c r="I706" s="413"/>
      <c r="J706" s="413"/>
      <c r="K706" s="413"/>
      <c r="L706" s="413"/>
      <c r="M706" s="413"/>
      <c r="N706" s="413"/>
    </row>
    <row r="707" spans="1:14" ht="16.5" thickBot="1" x14ac:dyDescent="0.25">
      <c r="A707" s="1146"/>
      <c r="B707" s="66"/>
      <c r="C707" s="67"/>
      <c r="D707" s="68"/>
      <c r="E707" s="413"/>
      <c r="F707" s="413"/>
      <c r="G707" s="413"/>
      <c r="H707" s="413"/>
      <c r="I707" s="413"/>
      <c r="J707" s="413"/>
      <c r="K707" s="413"/>
      <c r="L707" s="413"/>
      <c r="M707" s="413"/>
      <c r="N707" s="413"/>
    </row>
    <row r="708" spans="1:14" ht="16.5" thickBot="1" x14ac:dyDescent="0.25">
      <c r="A708" s="1146"/>
      <c r="B708" s="66"/>
      <c r="C708" s="67"/>
      <c r="D708" s="68"/>
      <c r="E708" s="413"/>
      <c r="F708" s="413"/>
      <c r="G708" s="413"/>
      <c r="H708" s="413"/>
      <c r="I708" s="413"/>
      <c r="J708" s="413"/>
      <c r="K708" s="413"/>
      <c r="L708" s="413"/>
      <c r="M708" s="413"/>
      <c r="N708" s="413"/>
    </row>
    <row r="709" spans="1:14" ht="16.5" thickBot="1" x14ac:dyDescent="0.25">
      <c r="A709" s="1146"/>
      <c r="B709" s="66"/>
      <c r="C709" s="67"/>
      <c r="D709" s="68"/>
      <c r="E709" s="413"/>
      <c r="F709" s="413"/>
      <c r="G709" s="413"/>
      <c r="H709" s="413"/>
      <c r="I709" s="413"/>
      <c r="J709" s="413"/>
      <c r="K709" s="413"/>
      <c r="L709" s="413"/>
      <c r="M709" s="413"/>
      <c r="N709" s="413"/>
    </row>
    <row r="710" spans="1:14" ht="16.5" thickBot="1" x14ac:dyDescent="0.25">
      <c r="A710" s="1146"/>
      <c r="B710" s="66"/>
      <c r="C710" s="67"/>
      <c r="D710" s="68"/>
      <c r="E710" s="413"/>
      <c r="F710" s="413"/>
      <c r="G710" s="413"/>
      <c r="H710" s="413"/>
      <c r="I710" s="413"/>
      <c r="J710" s="413"/>
      <c r="K710" s="413"/>
      <c r="L710" s="413"/>
      <c r="M710" s="413"/>
      <c r="N710" s="413"/>
    </row>
    <row r="711" spans="1:14" ht="16.5" thickBot="1" x14ac:dyDescent="0.25">
      <c r="A711" s="1146"/>
      <c r="B711" s="66"/>
      <c r="C711" s="67"/>
      <c r="D711" s="929"/>
      <c r="E711" s="413"/>
      <c r="F711" s="413"/>
      <c r="G711" s="413"/>
      <c r="H711" s="413"/>
      <c r="I711" s="413"/>
      <c r="J711" s="413"/>
      <c r="K711" s="413"/>
      <c r="L711" s="413"/>
      <c r="M711" s="413"/>
      <c r="N711" s="413"/>
    </row>
    <row r="712" spans="1:14" ht="16.5" thickBot="1" x14ac:dyDescent="0.25">
      <c r="A712" s="1146"/>
      <c r="B712" s="66"/>
      <c r="C712" s="67"/>
      <c r="D712" s="68"/>
      <c r="E712" s="413"/>
      <c r="F712" s="413"/>
      <c r="G712" s="413"/>
      <c r="H712" s="413"/>
      <c r="I712" s="413"/>
      <c r="J712" s="413"/>
      <c r="K712" s="413"/>
      <c r="L712" s="413"/>
      <c r="M712" s="413"/>
      <c r="N712" s="413"/>
    </row>
    <row r="713" spans="1:14" ht="16.5" thickBot="1" x14ac:dyDescent="0.25">
      <c r="A713" s="1146"/>
      <c r="B713" s="66"/>
      <c r="C713" s="67"/>
      <c r="D713" s="68"/>
      <c r="E713" s="413"/>
      <c r="F713" s="413"/>
      <c r="G713" s="413"/>
      <c r="H713" s="413"/>
      <c r="I713" s="413"/>
      <c r="J713" s="413"/>
      <c r="K713" s="413"/>
      <c r="L713" s="413"/>
      <c r="M713" s="413"/>
      <c r="N713" s="413"/>
    </row>
    <row r="714" spans="1:14" ht="16.5" thickBot="1" x14ac:dyDescent="0.25">
      <c r="A714" s="1146"/>
      <c r="B714" s="66"/>
      <c r="C714" s="67"/>
      <c r="D714" s="68"/>
      <c r="E714" s="413"/>
      <c r="F714" s="413"/>
      <c r="G714" s="413"/>
      <c r="H714" s="413"/>
      <c r="I714" s="413"/>
      <c r="J714" s="413"/>
      <c r="K714" s="413"/>
      <c r="L714" s="413"/>
      <c r="M714" s="413"/>
      <c r="N714" s="413"/>
    </row>
    <row r="715" spans="1:14" ht="16.5" thickBot="1" x14ac:dyDescent="0.25">
      <c r="A715" s="1146"/>
      <c r="B715" s="66"/>
      <c r="C715" s="67"/>
      <c r="D715" s="68"/>
      <c r="E715" s="413"/>
      <c r="F715" s="413"/>
      <c r="G715" s="413"/>
      <c r="H715" s="413"/>
      <c r="I715" s="413"/>
      <c r="J715" s="413"/>
      <c r="K715" s="413"/>
      <c r="L715" s="413"/>
      <c r="M715" s="413"/>
      <c r="N715" s="413"/>
    </row>
    <row r="716" spans="1:14" ht="16.5" thickBot="1" x14ac:dyDescent="0.25">
      <c r="A716" s="1146"/>
      <c r="B716" s="66"/>
      <c r="C716" s="67"/>
      <c r="D716" s="68"/>
      <c r="E716" s="413"/>
      <c r="F716" s="413"/>
      <c r="G716" s="413"/>
      <c r="H716" s="413"/>
      <c r="I716" s="413"/>
      <c r="J716" s="413"/>
      <c r="K716" s="413"/>
      <c r="L716" s="413"/>
      <c r="M716" s="413"/>
      <c r="N716" s="413"/>
    </row>
    <row r="717" spans="1:14" ht="16.5" thickBot="1" x14ac:dyDescent="0.25">
      <c r="A717" s="1146"/>
      <c r="B717" s="66"/>
      <c r="C717" s="67"/>
      <c r="D717" s="68"/>
      <c r="E717" s="413"/>
      <c r="F717" s="413"/>
      <c r="G717" s="413"/>
      <c r="H717" s="413"/>
      <c r="I717" s="413"/>
      <c r="J717" s="413"/>
      <c r="K717" s="413"/>
      <c r="L717" s="413"/>
      <c r="M717" s="413"/>
      <c r="N717" s="413"/>
    </row>
    <row r="718" spans="1:14" ht="16.5" thickBot="1" x14ac:dyDescent="0.25">
      <c r="A718" s="1146"/>
      <c r="B718" s="66"/>
      <c r="C718" s="67"/>
      <c r="D718" s="68"/>
      <c r="E718" s="413"/>
      <c r="F718" s="413"/>
      <c r="G718" s="413"/>
      <c r="H718" s="413"/>
      <c r="I718" s="413"/>
      <c r="J718" s="413"/>
      <c r="K718" s="413"/>
      <c r="L718" s="413"/>
      <c r="M718" s="413"/>
      <c r="N718" s="413"/>
    </row>
    <row r="719" spans="1:14" ht="16.5" thickBot="1" x14ac:dyDescent="0.25">
      <c r="A719" s="1146"/>
      <c r="B719" s="66"/>
      <c r="C719" s="67"/>
      <c r="D719" s="68"/>
      <c r="E719" s="413"/>
      <c r="F719" s="413"/>
      <c r="G719" s="413"/>
      <c r="H719" s="413"/>
      <c r="I719" s="413"/>
      <c r="J719" s="413"/>
      <c r="K719" s="413"/>
      <c r="L719" s="413"/>
      <c r="M719" s="413"/>
      <c r="N719" s="413"/>
    </row>
    <row r="720" spans="1:14" ht="16.5" thickBot="1" x14ac:dyDescent="0.25">
      <c r="A720" s="1146"/>
      <c r="B720" s="66"/>
      <c r="C720" s="67"/>
      <c r="D720" s="68"/>
      <c r="E720" s="413"/>
      <c r="F720" s="413"/>
      <c r="G720" s="413"/>
      <c r="H720" s="413"/>
      <c r="I720" s="413"/>
      <c r="J720" s="413"/>
      <c r="K720" s="413"/>
      <c r="L720" s="413"/>
      <c r="M720" s="413"/>
      <c r="N720" s="413"/>
    </row>
    <row r="721" spans="1:14" ht="16.5" thickBot="1" x14ac:dyDescent="0.25">
      <c r="A721" s="1146"/>
      <c r="B721" s="66"/>
      <c r="C721" s="67"/>
      <c r="D721" s="68"/>
      <c r="E721" s="413"/>
      <c r="F721" s="413"/>
      <c r="G721" s="413"/>
      <c r="H721" s="413"/>
      <c r="I721" s="413"/>
      <c r="J721" s="413"/>
      <c r="K721" s="413"/>
      <c r="L721" s="413"/>
      <c r="M721" s="413"/>
      <c r="N721" s="413"/>
    </row>
    <row r="722" spans="1:14" ht="16.5" thickBot="1" x14ac:dyDescent="0.25">
      <c r="A722" s="1146"/>
      <c r="B722" s="66"/>
      <c r="C722" s="67"/>
      <c r="D722" s="68"/>
      <c r="E722" s="413"/>
      <c r="F722" s="413"/>
      <c r="G722" s="413"/>
      <c r="H722" s="413"/>
      <c r="I722" s="413"/>
      <c r="J722" s="413"/>
      <c r="K722" s="413"/>
      <c r="L722" s="413"/>
      <c r="M722" s="413"/>
      <c r="N722" s="413"/>
    </row>
    <row r="723" spans="1:14" ht="16.5" thickBot="1" x14ac:dyDescent="0.25">
      <c r="A723" s="1146"/>
      <c r="B723" s="66"/>
      <c r="C723" s="67"/>
      <c r="D723" s="68"/>
      <c r="E723" s="413"/>
      <c r="F723" s="413"/>
      <c r="G723" s="413"/>
      <c r="H723" s="413"/>
      <c r="I723" s="413"/>
      <c r="J723" s="413"/>
      <c r="K723" s="413"/>
      <c r="L723" s="413"/>
      <c r="M723" s="413"/>
      <c r="N723" s="413"/>
    </row>
    <row r="724" spans="1:14" ht="16.5" thickBot="1" x14ac:dyDescent="0.25">
      <c r="A724" s="1146"/>
      <c r="B724" s="66"/>
      <c r="C724" s="67"/>
      <c r="D724" s="929"/>
      <c r="E724" s="413"/>
      <c r="F724" s="413"/>
      <c r="G724" s="413"/>
      <c r="H724" s="413"/>
      <c r="I724" s="413"/>
      <c r="J724" s="413"/>
      <c r="K724" s="413"/>
      <c r="L724" s="413"/>
      <c r="M724" s="413"/>
      <c r="N724" s="413"/>
    </row>
    <row r="725" spans="1:14" ht="16.5" thickBot="1" x14ac:dyDescent="0.25">
      <c r="A725" s="1146"/>
      <c r="B725" s="66"/>
      <c r="C725" s="67"/>
      <c r="D725" s="929"/>
      <c r="E725" s="413"/>
      <c r="F725" s="413"/>
      <c r="G725" s="413"/>
      <c r="H725" s="413"/>
      <c r="I725" s="413"/>
      <c r="J725" s="413"/>
      <c r="K725" s="413"/>
      <c r="L725" s="413"/>
      <c r="M725" s="413"/>
      <c r="N725" s="413"/>
    </row>
    <row r="726" spans="1:14" ht="16.5" thickBot="1" x14ac:dyDescent="0.25">
      <c r="A726" s="1146"/>
      <c r="B726" s="66"/>
      <c r="C726" s="67"/>
      <c r="D726" s="68"/>
      <c r="E726" s="413"/>
      <c r="F726" s="413"/>
      <c r="G726" s="413"/>
      <c r="H726" s="413"/>
      <c r="I726" s="413"/>
      <c r="J726" s="413"/>
      <c r="K726" s="413"/>
      <c r="L726" s="413"/>
      <c r="M726" s="413"/>
      <c r="N726" s="413"/>
    </row>
    <row r="727" spans="1:14" ht="16.5" thickBot="1" x14ac:dyDescent="0.25">
      <c r="A727" s="1146"/>
      <c r="B727" s="66"/>
      <c r="C727" s="67"/>
      <c r="D727" s="68"/>
      <c r="E727" s="413"/>
      <c r="F727" s="413"/>
      <c r="G727" s="413"/>
      <c r="H727" s="413"/>
      <c r="I727" s="413"/>
      <c r="J727" s="413"/>
      <c r="K727" s="413"/>
      <c r="L727" s="413"/>
      <c r="M727" s="413"/>
      <c r="N727" s="413"/>
    </row>
    <row r="728" spans="1:14" ht="16.5" thickBot="1" x14ac:dyDescent="0.25">
      <c r="A728" s="1146"/>
      <c r="B728" s="66"/>
      <c r="C728" s="67"/>
      <c r="D728" s="68"/>
      <c r="E728" s="413"/>
      <c r="F728" s="413"/>
      <c r="G728" s="413"/>
      <c r="H728" s="413"/>
      <c r="I728" s="413"/>
      <c r="J728" s="413"/>
      <c r="K728" s="413"/>
      <c r="L728" s="413"/>
      <c r="M728" s="413"/>
      <c r="N728" s="413"/>
    </row>
    <row r="729" spans="1:14" ht="16.5" thickBot="1" x14ac:dyDescent="0.25">
      <c r="A729" s="1146"/>
      <c r="B729" s="66"/>
      <c r="C729" s="67"/>
      <c r="D729" s="68"/>
      <c r="E729" s="413"/>
      <c r="F729" s="413"/>
      <c r="G729" s="413"/>
      <c r="H729" s="413"/>
      <c r="I729" s="413"/>
      <c r="J729" s="413"/>
      <c r="K729" s="413"/>
      <c r="L729" s="413"/>
      <c r="M729" s="413"/>
      <c r="N729" s="413"/>
    </row>
    <row r="730" spans="1:14" ht="16.5" thickBot="1" x14ac:dyDescent="0.25">
      <c r="A730" s="1146"/>
      <c r="B730" s="66"/>
      <c r="C730" s="67"/>
      <c r="D730" s="68"/>
      <c r="E730" s="413"/>
      <c r="F730" s="413"/>
      <c r="G730" s="413"/>
      <c r="H730" s="413"/>
      <c r="I730" s="413"/>
      <c r="J730" s="413"/>
      <c r="K730" s="413"/>
      <c r="L730" s="413"/>
      <c r="M730" s="413"/>
      <c r="N730" s="413"/>
    </row>
    <row r="731" spans="1:14" ht="16.5" thickBot="1" x14ac:dyDescent="0.25">
      <c r="A731" s="1146"/>
      <c r="B731" s="66"/>
      <c r="C731" s="67"/>
      <c r="D731" s="68"/>
      <c r="E731" s="413"/>
      <c r="F731" s="413"/>
      <c r="G731" s="413"/>
      <c r="H731" s="413"/>
      <c r="I731" s="413"/>
      <c r="J731" s="413"/>
      <c r="K731" s="413"/>
      <c r="L731" s="413"/>
      <c r="M731" s="413"/>
      <c r="N731" s="413"/>
    </row>
    <row r="732" spans="1:14" ht="16.5" thickBot="1" x14ac:dyDescent="0.25">
      <c r="A732" s="1146"/>
      <c r="B732" s="66"/>
      <c r="C732" s="67"/>
      <c r="D732" s="929"/>
      <c r="E732" s="413"/>
      <c r="F732" s="413"/>
      <c r="G732" s="413"/>
      <c r="H732" s="413"/>
      <c r="I732" s="413"/>
      <c r="J732" s="413"/>
      <c r="K732" s="413"/>
      <c r="L732" s="413"/>
      <c r="M732" s="413"/>
      <c r="N732" s="413"/>
    </row>
    <row r="733" spans="1:14" ht="16.5" thickBot="1" x14ac:dyDescent="0.25">
      <c r="A733" s="1146"/>
      <c r="B733" s="66"/>
      <c r="C733" s="67"/>
      <c r="D733" s="929"/>
      <c r="E733" s="413"/>
      <c r="F733" s="413"/>
      <c r="G733" s="413"/>
      <c r="H733" s="413"/>
      <c r="I733" s="413"/>
      <c r="J733" s="413"/>
      <c r="K733" s="413"/>
      <c r="L733" s="413"/>
      <c r="M733" s="413"/>
      <c r="N733" s="413"/>
    </row>
    <row r="734" spans="1:14" ht="16.5" thickBot="1" x14ac:dyDescent="0.25">
      <c r="A734" s="1146"/>
      <c r="B734" s="66"/>
      <c r="C734" s="67"/>
      <c r="D734" s="929"/>
      <c r="E734" s="413"/>
      <c r="F734" s="413"/>
      <c r="G734" s="413"/>
      <c r="H734" s="413"/>
      <c r="I734" s="413"/>
      <c r="J734" s="413"/>
      <c r="K734" s="413"/>
      <c r="L734" s="413"/>
      <c r="M734" s="413"/>
      <c r="N734" s="413"/>
    </row>
    <row r="735" spans="1:14" ht="16.5" thickBot="1" x14ac:dyDescent="0.25">
      <c r="A735" s="1146"/>
      <c r="B735" s="66"/>
      <c r="C735" s="67"/>
      <c r="D735" s="929"/>
      <c r="E735" s="413"/>
      <c r="F735" s="413"/>
      <c r="G735" s="413"/>
      <c r="H735" s="413"/>
      <c r="I735" s="413"/>
      <c r="J735" s="413"/>
      <c r="K735" s="413"/>
      <c r="L735" s="413"/>
      <c r="M735" s="413"/>
      <c r="N735" s="413"/>
    </row>
    <row r="736" spans="1:14" ht="16.5" thickBot="1" x14ac:dyDescent="0.25">
      <c r="A736" s="1146"/>
      <c r="B736" s="66"/>
      <c r="C736" s="67"/>
      <c r="D736" s="929"/>
      <c r="E736" s="413"/>
      <c r="F736" s="413"/>
      <c r="G736" s="413"/>
      <c r="H736" s="413"/>
      <c r="I736" s="413"/>
      <c r="J736" s="413"/>
      <c r="K736" s="413"/>
      <c r="L736" s="413"/>
      <c r="M736" s="413"/>
      <c r="N736" s="413"/>
    </row>
    <row r="737" spans="1:14" ht="16.5" thickBot="1" x14ac:dyDescent="0.25">
      <c r="A737" s="1146"/>
      <c r="B737" s="66"/>
      <c r="C737" s="67"/>
      <c r="D737" s="68"/>
      <c r="E737" s="413"/>
      <c r="F737" s="413"/>
      <c r="G737" s="413"/>
      <c r="H737" s="413"/>
      <c r="I737" s="413"/>
      <c r="J737" s="413"/>
      <c r="K737" s="413"/>
      <c r="L737" s="413"/>
      <c r="M737" s="413"/>
      <c r="N737" s="413"/>
    </row>
    <row r="738" spans="1:14" ht="16.5" thickBot="1" x14ac:dyDescent="0.25">
      <c r="A738" s="1146"/>
      <c r="B738" s="66"/>
      <c r="C738" s="67"/>
      <c r="D738" s="68"/>
      <c r="E738" s="413"/>
      <c r="F738" s="413"/>
      <c r="G738" s="413"/>
      <c r="H738" s="413"/>
      <c r="I738" s="413"/>
      <c r="J738" s="413"/>
      <c r="K738" s="413"/>
      <c r="L738" s="413"/>
      <c r="M738" s="413"/>
      <c r="N738" s="413"/>
    </row>
    <row r="739" spans="1:14" ht="16.5" thickBot="1" x14ac:dyDescent="0.25">
      <c r="A739" s="1146"/>
      <c r="B739" s="66"/>
      <c r="C739" s="67"/>
      <c r="D739" s="68"/>
      <c r="E739" s="413"/>
      <c r="F739" s="413"/>
      <c r="G739" s="413"/>
      <c r="H739" s="413"/>
      <c r="I739" s="413"/>
      <c r="J739" s="413"/>
      <c r="K739" s="413"/>
      <c r="L739" s="413"/>
      <c r="M739" s="413"/>
      <c r="N739" s="413"/>
    </row>
    <row r="740" spans="1:14" ht="16.5" thickBot="1" x14ac:dyDescent="0.25">
      <c r="A740" s="1146"/>
      <c r="B740" s="66"/>
      <c r="C740" s="67"/>
      <c r="D740" s="68"/>
      <c r="E740" s="413"/>
      <c r="F740" s="413"/>
      <c r="G740" s="413"/>
      <c r="H740" s="413"/>
      <c r="I740" s="413"/>
      <c r="J740" s="413"/>
      <c r="K740" s="413"/>
      <c r="L740" s="413"/>
      <c r="M740" s="413"/>
      <c r="N740" s="413"/>
    </row>
    <row r="741" spans="1:14" ht="16.5" thickBot="1" x14ac:dyDescent="0.25">
      <c r="A741" s="1146"/>
      <c r="B741" s="66"/>
      <c r="C741" s="67"/>
      <c r="D741" s="68"/>
      <c r="E741" s="413"/>
      <c r="F741" s="413"/>
      <c r="G741" s="413"/>
      <c r="H741" s="413"/>
      <c r="I741" s="413"/>
      <c r="J741" s="413"/>
      <c r="K741" s="413"/>
      <c r="L741" s="413"/>
      <c r="M741" s="413"/>
      <c r="N741" s="413"/>
    </row>
    <row r="742" spans="1:14" ht="16.5" thickBot="1" x14ac:dyDescent="0.25">
      <c r="A742" s="1146"/>
      <c r="B742" s="66"/>
      <c r="C742" s="67"/>
      <c r="D742" s="68"/>
      <c r="E742" s="413"/>
      <c r="F742" s="413"/>
      <c r="G742" s="413"/>
      <c r="H742" s="413"/>
      <c r="I742" s="413"/>
      <c r="J742" s="413"/>
      <c r="K742" s="413"/>
      <c r="L742" s="413"/>
      <c r="M742" s="413"/>
      <c r="N742" s="413"/>
    </row>
    <row r="743" spans="1:14" ht="16.5" thickBot="1" x14ac:dyDescent="0.25">
      <c r="A743" s="1146"/>
      <c r="B743" s="66"/>
      <c r="C743" s="67"/>
      <c r="D743" s="68"/>
      <c r="E743" s="413"/>
      <c r="F743" s="413"/>
      <c r="G743" s="413"/>
      <c r="H743" s="413"/>
      <c r="I743" s="413"/>
      <c r="J743" s="413"/>
      <c r="K743" s="413"/>
      <c r="L743" s="413"/>
      <c r="M743" s="413"/>
      <c r="N743" s="413"/>
    </row>
    <row r="744" spans="1:14" ht="16.5" thickBot="1" x14ac:dyDescent="0.25">
      <c r="A744" s="1146"/>
      <c r="B744" s="66"/>
      <c r="C744" s="67"/>
      <c r="D744" s="68"/>
      <c r="E744" s="413"/>
      <c r="F744" s="413"/>
      <c r="G744" s="413"/>
      <c r="H744" s="413"/>
      <c r="I744" s="413"/>
      <c r="J744" s="413"/>
      <c r="K744" s="413"/>
      <c r="L744" s="413"/>
      <c r="M744" s="413"/>
      <c r="N744" s="413"/>
    </row>
    <row r="745" spans="1:14" ht="16.5" thickBot="1" x14ac:dyDescent="0.25">
      <c r="A745" s="1146"/>
      <c r="B745" s="66"/>
      <c r="C745" s="67"/>
      <c r="D745" s="929"/>
      <c r="E745" s="413"/>
      <c r="F745" s="413"/>
      <c r="G745" s="413"/>
      <c r="H745" s="413"/>
      <c r="I745" s="413"/>
      <c r="J745" s="413"/>
      <c r="K745" s="413"/>
      <c r="L745" s="413"/>
      <c r="M745" s="413"/>
      <c r="N745" s="413"/>
    </row>
    <row r="746" spans="1:14" ht="16.5" thickBot="1" x14ac:dyDescent="0.25">
      <c r="A746" s="1146"/>
      <c r="B746" s="66"/>
      <c r="C746" s="67"/>
      <c r="D746" s="929"/>
      <c r="E746" s="413"/>
      <c r="F746" s="413"/>
      <c r="G746" s="413"/>
      <c r="H746" s="413"/>
      <c r="I746" s="413"/>
      <c r="J746" s="413"/>
      <c r="K746" s="413"/>
      <c r="L746" s="413"/>
      <c r="M746" s="413"/>
      <c r="N746" s="413"/>
    </row>
    <row r="747" spans="1:14" ht="16.5" thickBot="1" x14ac:dyDescent="0.25">
      <c r="A747" s="1146"/>
      <c r="B747" s="66"/>
      <c r="C747" s="67"/>
      <c r="D747" s="929"/>
      <c r="E747" s="413"/>
      <c r="F747" s="413"/>
      <c r="G747" s="413"/>
      <c r="H747" s="413"/>
      <c r="I747" s="413"/>
      <c r="J747" s="413"/>
      <c r="K747" s="413"/>
      <c r="L747" s="413"/>
      <c r="M747" s="413"/>
      <c r="N747" s="413"/>
    </row>
    <row r="748" spans="1:14" ht="16.5" thickBot="1" x14ac:dyDescent="0.25">
      <c r="A748" s="1146"/>
      <c r="B748" s="66"/>
      <c r="C748" s="67"/>
      <c r="D748" s="68"/>
      <c r="E748" s="413"/>
      <c r="F748" s="413"/>
      <c r="G748" s="413"/>
      <c r="H748" s="413"/>
      <c r="I748" s="413"/>
      <c r="J748" s="413"/>
      <c r="K748" s="413"/>
      <c r="L748" s="413"/>
      <c r="M748" s="413"/>
      <c r="N748" s="413"/>
    </row>
    <row r="749" spans="1:14" ht="16.5" thickBot="1" x14ac:dyDescent="0.25">
      <c r="A749" s="1146"/>
      <c r="B749" s="66"/>
      <c r="C749" s="67"/>
      <c r="D749" s="68"/>
      <c r="E749" s="413"/>
      <c r="F749" s="413"/>
      <c r="G749" s="413"/>
      <c r="H749" s="413"/>
      <c r="I749" s="413"/>
      <c r="J749" s="413"/>
      <c r="K749" s="413"/>
      <c r="L749" s="413"/>
      <c r="M749" s="413"/>
      <c r="N749" s="413"/>
    </row>
    <row r="750" spans="1:14" ht="16.5" thickBot="1" x14ac:dyDescent="0.25">
      <c r="A750" s="1146"/>
      <c r="B750" s="66"/>
      <c r="C750" s="67"/>
      <c r="D750" s="929"/>
      <c r="E750" s="413"/>
      <c r="F750" s="413"/>
      <c r="G750" s="413"/>
      <c r="H750" s="413"/>
      <c r="I750" s="413"/>
      <c r="J750" s="413"/>
      <c r="K750" s="413"/>
      <c r="L750" s="413"/>
      <c r="M750" s="413"/>
      <c r="N750" s="413"/>
    </row>
    <row r="751" spans="1:14" ht="16.5" thickBot="1" x14ac:dyDescent="0.25">
      <c r="A751" s="1146"/>
      <c r="B751" s="66"/>
      <c r="C751" s="67"/>
      <c r="D751" s="68"/>
      <c r="E751" s="413"/>
      <c r="F751" s="413"/>
      <c r="G751" s="413"/>
      <c r="H751" s="413"/>
      <c r="I751" s="413"/>
      <c r="J751" s="413"/>
      <c r="K751" s="413"/>
      <c r="L751" s="413"/>
      <c r="M751" s="413"/>
      <c r="N751" s="413"/>
    </row>
    <row r="752" spans="1:14" ht="16.5" thickBot="1" x14ac:dyDescent="0.25">
      <c r="A752" s="1146"/>
      <c r="B752" s="66"/>
      <c r="C752" s="67"/>
      <c r="D752" s="68"/>
      <c r="E752" s="413"/>
      <c r="F752" s="413"/>
      <c r="G752" s="413"/>
      <c r="H752" s="413"/>
      <c r="I752" s="413"/>
      <c r="J752" s="413"/>
      <c r="K752" s="413"/>
      <c r="L752" s="413"/>
      <c r="M752" s="413"/>
      <c r="N752" s="413"/>
    </row>
    <row r="753" spans="1:14" ht="16.5" thickBot="1" x14ac:dyDescent="0.25">
      <c r="A753" s="1146"/>
      <c r="B753" s="66"/>
      <c r="C753" s="67"/>
      <c r="D753" s="68"/>
      <c r="E753" s="413"/>
      <c r="F753" s="413"/>
      <c r="G753" s="413"/>
      <c r="H753" s="413"/>
      <c r="I753" s="413"/>
      <c r="J753" s="413"/>
      <c r="K753" s="413"/>
      <c r="L753" s="413"/>
      <c r="M753" s="413"/>
      <c r="N753" s="413"/>
    </row>
    <row r="754" spans="1:14" ht="16.5" thickBot="1" x14ac:dyDescent="0.25">
      <c r="A754" s="1146"/>
      <c r="B754" s="66"/>
      <c r="C754" s="67"/>
      <c r="D754" s="68"/>
      <c r="E754" s="413"/>
      <c r="F754" s="413"/>
      <c r="G754" s="413"/>
      <c r="H754" s="413"/>
      <c r="I754" s="413"/>
      <c r="J754" s="413"/>
      <c r="K754" s="413"/>
      <c r="L754" s="413"/>
      <c r="M754" s="413"/>
      <c r="N754" s="413"/>
    </row>
    <row r="755" spans="1:14" ht="16.5" thickBot="1" x14ac:dyDescent="0.25">
      <c r="A755" s="1146"/>
      <c r="B755" s="66"/>
      <c r="C755" s="67"/>
      <c r="D755" s="68"/>
      <c r="E755" s="413"/>
      <c r="F755" s="413"/>
      <c r="G755" s="413"/>
      <c r="H755" s="413"/>
      <c r="I755" s="413"/>
      <c r="J755" s="413"/>
      <c r="K755" s="413"/>
      <c r="L755" s="413"/>
      <c r="M755" s="413"/>
      <c r="N755" s="413"/>
    </row>
    <row r="756" spans="1:14" ht="16.5" thickBot="1" x14ac:dyDescent="0.25">
      <c r="A756" s="1146"/>
      <c r="B756" s="66"/>
      <c r="C756" s="67"/>
      <c r="D756" s="68"/>
      <c r="E756" s="413"/>
      <c r="F756" s="413"/>
      <c r="G756" s="413"/>
      <c r="H756" s="413"/>
      <c r="I756" s="413"/>
      <c r="J756" s="413"/>
      <c r="K756" s="413"/>
      <c r="L756" s="413"/>
      <c r="M756" s="413"/>
      <c r="N756" s="413"/>
    </row>
    <row r="757" spans="1:14" ht="16.5" thickBot="1" x14ac:dyDescent="0.25">
      <c r="A757" s="1146"/>
      <c r="B757" s="66"/>
      <c r="C757" s="67"/>
      <c r="D757" s="929"/>
      <c r="E757" s="413"/>
      <c r="F757" s="413"/>
      <c r="G757" s="413"/>
      <c r="H757" s="413"/>
      <c r="I757" s="413"/>
      <c r="J757" s="413"/>
      <c r="K757" s="413"/>
      <c r="L757" s="413"/>
      <c r="M757" s="413"/>
      <c r="N757" s="413"/>
    </row>
    <row r="758" spans="1:14" ht="16.5" thickBot="1" x14ac:dyDescent="0.25">
      <c r="A758" s="1146"/>
      <c r="B758" s="66"/>
      <c r="C758" s="67"/>
      <c r="D758" s="929"/>
      <c r="E758" s="413"/>
      <c r="F758" s="413"/>
      <c r="G758" s="413"/>
      <c r="H758" s="413"/>
      <c r="I758" s="413"/>
      <c r="J758" s="413"/>
      <c r="K758" s="413"/>
      <c r="L758" s="413"/>
      <c r="M758" s="413"/>
      <c r="N758" s="413"/>
    </row>
    <row r="759" spans="1:14" ht="16.5" thickBot="1" x14ac:dyDescent="0.25">
      <c r="A759" s="1146"/>
      <c r="B759" s="66"/>
      <c r="C759" s="67"/>
      <c r="D759" s="68"/>
      <c r="E759" s="413"/>
      <c r="F759" s="413"/>
      <c r="G759" s="413"/>
      <c r="H759" s="413"/>
      <c r="I759" s="413"/>
      <c r="J759" s="413"/>
      <c r="K759" s="413"/>
      <c r="L759" s="413"/>
      <c r="M759" s="413"/>
      <c r="N759" s="413"/>
    </row>
    <row r="760" spans="1:14" ht="16.5" thickBot="1" x14ac:dyDescent="0.25">
      <c r="A760" s="1146"/>
      <c r="B760" s="66"/>
      <c r="C760" s="67"/>
      <c r="D760" s="68"/>
      <c r="E760" s="413"/>
      <c r="F760" s="413"/>
      <c r="G760" s="413"/>
      <c r="H760" s="413"/>
      <c r="I760" s="413"/>
      <c r="J760" s="413"/>
      <c r="K760" s="413"/>
      <c r="L760" s="413"/>
      <c r="M760" s="413"/>
      <c r="N760" s="413"/>
    </row>
    <row r="761" spans="1:14" ht="16.5" thickBot="1" x14ac:dyDescent="0.25">
      <c r="A761" s="1146"/>
      <c r="B761" s="66"/>
      <c r="C761" s="67"/>
      <c r="D761" s="68"/>
      <c r="E761" s="413"/>
      <c r="F761" s="413"/>
      <c r="G761" s="413"/>
      <c r="H761" s="413"/>
      <c r="I761" s="413"/>
      <c r="J761" s="413"/>
      <c r="K761" s="413"/>
      <c r="L761" s="413"/>
      <c r="M761" s="413"/>
      <c r="N761" s="413"/>
    </row>
    <row r="762" spans="1:14" ht="16.5" thickBot="1" x14ac:dyDescent="0.25">
      <c r="A762" s="1146"/>
      <c r="B762" s="66"/>
      <c r="C762" s="67"/>
      <c r="D762" s="68"/>
      <c r="E762" s="413"/>
      <c r="F762" s="413"/>
      <c r="G762" s="413"/>
      <c r="H762" s="413"/>
      <c r="I762" s="413"/>
      <c r="J762" s="413"/>
      <c r="K762" s="413"/>
      <c r="L762" s="413"/>
      <c r="M762" s="413"/>
      <c r="N762" s="413"/>
    </row>
    <row r="763" spans="1:14" ht="16.5" thickBot="1" x14ac:dyDescent="0.25">
      <c r="A763" s="1146"/>
      <c r="B763" s="66"/>
      <c r="C763" s="67"/>
      <c r="D763" s="68"/>
      <c r="E763" s="413"/>
      <c r="F763" s="413"/>
      <c r="G763" s="413"/>
      <c r="H763" s="413"/>
      <c r="I763" s="413"/>
      <c r="J763" s="413"/>
      <c r="K763" s="413"/>
      <c r="L763" s="413"/>
      <c r="M763" s="413"/>
      <c r="N763" s="413"/>
    </row>
    <row r="764" spans="1:14" ht="16.5" thickBot="1" x14ac:dyDescent="0.25">
      <c r="A764" s="1146"/>
      <c r="B764" s="66"/>
      <c r="C764" s="67"/>
      <c r="D764" s="68"/>
      <c r="E764" s="413"/>
      <c r="F764" s="413"/>
      <c r="G764" s="413"/>
      <c r="H764" s="413"/>
      <c r="I764" s="413"/>
      <c r="J764" s="413"/>
      <c r="K764" s="413"/>
      <c r="L764" s="413"/>
      <c r="M764" s="413"/>
      <c r="N764" s="413"/>
    </row>
    <row r="765" spans="1:14" ht="16.5" thickBot="1" x14ac:dyDescent="0.25">
      <c r="A765" s="1146"/>
      <c r="B765" s="66"/>
      <c r="C765" s="67"/>
      <c r="D765" s="68"/>
      <c r="E765" s="413"/>
      <c r="F765" s="413"/>
      <c r="G765" s="413"/>
      <c r="H765" s="413"/>
      <c r="I765" s="413"/>
      <c r="J765" s="413"/>
      <c r="K765" s="413"/>
      <c r="L765" s="413"/>
      <c r="M765" s="413"/>
      <c r="N765" s="413"/>
    </row>
    <row r="766" spans="1:14" ht="16.5" thickBot="1" x14ac:dyDescent="0.25">
      <c r="A766" s="1146"/>
      <c r="B766" s="66"/>
      <c r="C766" s="67"/>
      <c r="D766" s="929"/>
      <c r="E766" s="413"/>
      <c r="F766" s="413"/>
      <c r="G766" s="413"/>
      <c r="H766" s="413"/>
      <c r="I766" s="413"/>
      <c r="J766" s="413"/>
      <c r="K766" s="413"/>
      <c r="L766" s="413"/>
      <c r="M766" s="413"/>
      <c r="N766" s="413"/>
    </row>
    <row r="767" spans="1:14" ht="16.5" thickBot="1" x14ac:dyDescent="0.25">
      <c r="A767" s="1146"/>
      <c r="B767" s="66"/>
      <c r="C767" s="67"/>
      <c r="D767" s="68"/>
      <c r="E767" s="413"/>
      <c r="F767" s="413"/>
      <c r="G767" s="413"/>
      <c r="H767" s="413"/>
      <c r="I767" s="413"/>
      <c r="J767" s="413"/>
      <c r="K767" s="413"/>
      <c r="L767" s="413"/>
      <c r="M767" s="413"/>
      <c r="N767" s="413"/>
    </row>
    <row r="768" spans="1:14" ht="16.5" thickBot="1" x14ac:dyDescent="0.25">
      <c r="A768" s="1146"/>
      <c r="B768" s="66"/>
      <c r="C768" s="67"/>
      <c r="D768" s="929"/>
      <c r="E768" s="413"/>
      <c r="F768" s="413"/>
      <c r="G768" s="413"/>
      <c r="H768" s="413"/>
      <c r="I768" s="413"/>
      <c r="J768" s="413"/>
      <c r="K768" s="413"/>
      <c r="L768" s="413"/>
      <c r="M768" s="413"/>
      <c r="N768" s="413"/>
    </row>
    <row r="769" spans="1:14" ht="16.5" thickBot="1" x14ac:dyDescent="0.25">
      <c r="A769" s="1146"/>
      <c r="B769" s="66"/>
      <c r="C769" s="67"/>
      <c r="D769" s="929"/>
      <c r="E769" s="413"/>
      <c r="F769" s="413"/>
      <c r="G769" s="413"/>
      <c r="H769" s="413"/>
      <c r="I769" s="413"/>
      <c r="J769" s="413"/>
      <c r="K769" s="413"/>
      <c r="L769" s="413"/>
      <c r="M769" s="413"/>
      <c r="N769" s="413"/>
    </row>
    <row r="770" spans="1:14" ht="16.5" thickBot="1" x14ac:dyDescent="0.25">
      <c r="A770" s="1146"/>
      <c r="B770" s="66"/>
      <c r="C770" s="67"/>
      <c r="D770" s="68"/>
      <c r="E770" s="413"/>
      <c r="F770" s="413"/>
      <c r="G770" s="413"/>
      <c r="H770" s="413"/>
      <c r="I770" s="413"/>
      <c r="J770" s="413"/>
      <c r="K770" s="413"/>
      <c r="L770" s="413"/>
      <c r="M770" s="413"/>
      <c r="N770" s="413"/>
    </row>
    <row r="771" spans="1:14" ht="16.5" thickBot="1" x14ac:dyDescent="0.25">
      <c r="A771" s="1146"/>
      <c r="B771" s="66"/>
      <c r="C771" s="67"/>
      <c r="D771" s="68"/>
      <c r="E771" s="413"/>
      <c r="F771" s="413"/>
      <c r="G771" s="413"/>
      <c r="H771" s="413"/>
      <c r="I771" s="413"/>
      <c r="J771" s="413"/>
      <c r="K771" s="413"/>
      <c r="L771" s="413"/>
      <c r="M771" s="413"/>
      <c r="N771" s="413"/>
    </row>
    <row r="772" spans="1:14" ht="16.5" thickBot="1" x14ac:dyDescent="0.25">
      <c r="A772" s="1146"/>
      <c r="B772" s="66"/>
      <c r="C772" s="67"/>
      <c r="D772" s="68"/>
      <c r="E772" s="413"/>
      <c r="F772" s="413"/>
      <c r="G772" s="413"/>
      <c r="H772" s="413"/>
      <c r="I772" s="413"/>
      <c r="J772" s="413"/>
      <c r="K772" s="413"/>
      <c r="L772" s="413"/>
      <c r="M772" s="413"/>
      <c r="N772" s="413"/>
    </row>
    <row r="773" spans="1:14" ht="16.5" thickBot="1" x14ac:dyDescent="0.25">
      <c r="A773" s="1146"/>
      <c r="B773" s="66"/>
      <c r="C773" s="67"/>
      <c r="D773" s="68"/>
      <c r="E773" s="413"/>
      <c r="F773" s="413"/>
      <c r="G773" s="413"/>
      <c r="H773" s="413"/>
      <c r="I773" s="413"/>
      <c r="J773" s="413"/>
      <c r="K773" s="413"/>
      <c r="L773" s="413"/>
      <c r="M773" s="413"/>
      <c r="N773" s="413"/>
    </row>
    <row r="774" spans="1:14" ht="16.5" thickBot="1" x14ac:dyDescent="0.25">
      <c r="A774" s="1146"/>
      <c r="B774" s="66"/>
      <c r="C774" s="67"/>
      <c r="D774" s="68"/>
      <c r="E774" s="413"/>
      <c r="F774" s="413"/>
      <c r="G774" s="413"/>
      <c r="H774" s="413"/>
      <c r="I774" s="413"/>
      <c r="J774" s="413"/>
      <c r="K774" s="413"/>
      <c r="L774" s="413"/>
      <c r="M774" s="413"/>
      <c r="N774" s="413"/>
    </row>
    <row r="775" spans="1:14" ht="16.5" thickBot="1" x14ac:dyDescent="0.25">
      <c r="A775" s="1146"/>
      <c r="B775" s="66"/>
      <c r="C775" s="67"/>
      <c r="D775" s="68"/>
      <c r="E775" s="413"/>
      <c r="F775" s="413"/>
      <c r="G775" s="413"/>
      <c r="H775" s="413"/>
      <c r="I775" s="413"/>
      <c r="J775" s="413"/>
      <c r="K775" s="413"/>
      <c r="L775" s="413"/>
      <c r="M775" s="413"/>
      <c r="N775" s="413"/>
    </row>
    <row r="776" spans="1:14" ht="16.5" thickBot="1" x14ac:dyDescent="0.25">
      <c r="A776" s="1146"/>
      <c r="B776" s="66"/>
      <c r="C776" s="67"/>
      <c r="D776" s="68"/>
      <c r="E776" s="413"/>
      <c r="F776" s="413"/>
      <c r="G776" s="413"/>
      <c r="H776" s="413"/>
      <c r="I776" s="413"/>
      <c r="J776" s="413"/>
      <c r="K776" s="413"/>
      <c r="L776" s="413"/>
      <c r="M776" s="413"/>
      <c r="N776" s="413"/>
    </row>
    <row r="777" spans="1:14" ht="16.5" thickBot="1" x14ac:dyDescent="0.25">
      <c r="A777" s="1146"/>
      <c r="B777" s="66"/>
      <c r="C777" s="67"/>
      <c r="D777" s="929"/>
      <c r="E777" s="413"/>
      <c r="F777" s="413"/>
      <c r="G777" s="413"/>
      <c r="H777" s="413"/>
      <c r="I777" s="413"/>
      <c r="J777" s="413"/>
      <c r="K777" s="413"/>
      <c r="L777" s="413"/>
      <c r="M777" s="413"/>
      <c r="N777" s="413"/>
    </row>
    <row r="778" spans="1:14" ht="16.5" thickBot="1" x14ac:dyDescent="0.25">
      <c r="A778" s="1146"/>
      <c r="B778" s="66"/>
      <c r="C778" s="67"/>
      <c r="D778" s="929"/>
      <c r="E778" s="413"/>
      <c r="F778" s="413"/>
      <c r="G778" s="413"/>
      <c r="H778" s="413"/>
      <c r="I778" s="413"/>
      <c r="J778" s="413"/>
      <c r="K778" s="413"/>
      <c r="L778" s="413"/>
      <c r="M778" s="413"/>
      <c r="N778" s="413"/>
    </row>
    <row r="779" spans="1:14" ht="16.5" thickBot="1" x14ac:dyDescent="0.25">
      <c r="A779" s="1146"/>
      <c r="B779" s="66"/>
      <c r="C779" s="67"/>
      <c r="D779" s="929"/>
      <c r="E779" s="413"/>
      <c r="F779" s="413"/>
      <c r="G779" s="413"/>
      <c r="H779" s="413"/>
      <c r="I779" s="413"/>
      <c r="J779" s="413"/>
      <c r="K779" s="413"/>
      <c r="L779" s="413"/>
      <c r="M779" s="413"/>
      <c r="N779" s="413"/>
    </row>
    <row r="780" spans="1:14" ht="16.5" thickBot="1" x14ac:dyDescent="0.25">
      <c r="A780" s="1146"/>
      <c r="B780" s="66"/>
      <c r="C780" s="67"/>
      <c r="D780" s="929"/>
      <c r="E780" s="413"/>
      <c r="F780" s="413"/>
      <c r="G780" s="413"/>
      <c r="H780" s="413"/>
      <c r="I780" s="413"/>
      <c r="J780" s="413"/>
      <c r="K780" s="413"/>
      <c r="L780" s="413"/>
      <c r="M780" s="413"/>
      <c r="N780" s="413"/>
    </row>
    <row r="781" spans="1:14" ht="16.5" thickBot="1" x14ac:dyDescent="0.25">
      <c r="A781" s="1146"/>
      <c r="B781" s="66"/>
      <c r="C781" s="67"/>
      <c r="D781" s="68"/>
      <c r="E781" s="413"/>
      <c r="F781" s="413"/>
      <c r="G781" s="413"/>
      <c r="H781" s="413"/>
      <c r="I781" s="413"/>
      <c r="J781" s="413"/>
      <c r="K781" s="413"/>
      <c r="L781" s="413"/>
      <c r="M781" s="413"/>
      <c r="N781" s="413"/>
    </row>
    <row r="782" spans="1:14" ht="16.5" thickBot="1" x14ac:dyDescent="0.25">
      <c r="A782" s="1146"/>
      <c r="B782" s="66"/>
      <c r="C782" s="67"/>
      <c r="D782" s="68"/>
      <c r="E782" s="413"/>
      <c r="F782" s="413"/>
      <c r="G782" s="413"/>
      <c r="H782" s="413"/>
      <c r="I782" s="413"/>
      <c r="J782" s="413"/>
      <c r="K782" s="413"/>
      <c r="L782" s="413"/>
      <c r="M782" s="413"/>
      <c r="N782" s="413"/>
    </row>
    <row r="783" spans="1:14" ht="16.5" thickBot="1" x14ac:dyDescent="0.25">
      <c r="A783" s="1146"/>
      <c r="B783" s="66"/>
      <c r="C783" s="67"/>
      <c r="D783" s="929"/>
      <c r="E783" s="413"/>
      <c r="F783" s="413"/>
      <c r="G783" s="413"/>
      <c r="H783" s="413"/>
      <c r="I783" s="413"/>
      <c r="J783" s="413"/>
      <c r="K783" s="413"/>
      <c r="L783" s="413"/>
      <c r="M783" s="413"/>
      <c r="N783" s="413"/>
    </row>
    <row r="784" spans="1:14" ht="16.5" thickBot="1" x14ac:dyDescent="0.25">
      <c r="A784" s="1146"/>
      <c r="B784" s="66"/>
      <c r="C784" s="67"/>
      <c r="D784" s="68"/>
      <c r="E784" s="413"/>
      <c r="F784" s="413"/>
      <c r="G784" s="413"/>
      <c r="H784" s="413"/>
      <c r="I784" s="413"/>
      <c r="J784" s="413"/>
      <c r="K784" s="413"/>
      <c r="L784" s="413"/>
      <c r="M784" s="413"/>
      <c r="N784" s="413"/>
    </row>
    <row r="785" spans="1:14" ht="16.5" thickBot="1" x14ac:dyDescent="0.25">
      <c r="A785" s="1146"/>
      <c r="B785" s="66"/>
      <c r="C785" s="67"/>
      <c r="D785" s="68"/>
      <c r="E785" s="413"/>
      <c r="F785" s="413"/>
      <c r="G785" s="413"/>
      <c r="H785" s="413"/>
      <c r="I785" s="413"/>
      <c r="J785" s="413"/>
      <c r="K785" s="413"/>
      <c r="L785" s="413"/>
      <c r="M785" s="413"/>
      <c r="N785" s="413"/>
    </row>
    <row r="786" spans="1:14" ht="16.5" thickBot="1" x14ac:dyDescent="0.25">
      <c r="A786" s="1146"/>
      <c r="B786" s="66"/>
      <c r="C786" s="67"/>
      <c r="D786" s="68"/>
      <c r="E786" s="413"/>
      <c r="F786" s="413"/>
      <c r="G786" s="413"/>
      <c r="H786" s="413"/>
      <c r="I786" s="413"/>
      <c r="J786" s="413"/>
      <c r="K786" s="413"/>
      <c r="L786" s="413"/>
      <c r="M786" s="413"/>
      <c r="N786" s="413"/>
    </row>
    <row r="787" spans="1:14" ht="16.5" thickBot="1" x14ac:dyDescent="0.25">
      <c r="A787" s="1146"/>
      <c r="B787" s="66"/>
      <c r="C787" s="67"/>
      <c r="D787" s="68"/>
      <c r="E787" s="413"/>
      <c r="F787" s="413"/>
      <c r="G787" s="413"/>
      <c r="H787" s="413"/>
      <c r="I787" s="413"/>
      <c r="J787" s="413"/>
      <c r="K787" s="413"/>
      <c r="L787" s="413"/>
      <c r="M787" s="413"/>
      <c r="N787" s="413"/>
    </row>
    <row r="788" spans="1:14" ht="16.5" thickBot="1" x14ac:dyDescent="0.25">
      <c r="A788" s="1146"/>
      <c r="B788" s="66"/>
      <c r="C788" s="67"/>
      <c r="D788" s="68"/>
      <c r="E788" s="413"/>
      <c r="F788" s="413"/>
      <c r="G788" s="413"/>
      <c r="H788" s="413"/>
      <c r="I788" s="413"/>
      <c r="J788" s="413"/>
      <c r="K788" s="413"/>
      <c r="L788" s="413"/>
      <c r="M788" s="413"/>
      <c r="N788" s="413"/>
    </row>
    <row r="789" spans="1:14" ht="16.5" thickBot="1" x14ac:dyDescent="0.25">
      <c r="A789" s="1146"/>
      <c r="B789" s="66"/>
      <c r="C789" s="67"/>
      <c r="D789" s="68"/>
      <c r="E789" s="413"/>
      <c r="F789" s="413"/>
      <c r="G789" s="413"/>
      <c r="H789" s="413"/>
      <c r="I789" s="413"/>
      <c r="J789" s="413"/>
      <c r="K789" s="413"/>
      <c r="L789" s="413"/>
      <c r="M789" s="413"/>
      <c r="N789" s="413"/>
    </row>
    <row r="790" spans="1:14" ht="16.5" thickBot="1" x14ac:dyDescent="0.25">
      <c r="A790" s="1146"/>
      <c r="B790" s="66"/>
      <c r="C790" s="67"/>
      <c r="D790" s="68"/>
      <c r="E790" s="413"/>
      <c r="F790" s="413"/>
      <c r="G790" s="413"/>
      <c r="H790" s="413"/>
      <c r="I790" s="413"/>
      <c r="J790" s="413"/>
      <c r="K790" s="413"/>
      <c r="L790" s="413"/>
      <c r="M790" s="413"/>
      <c r="N790" s="413"/>
    </row>
    <row r="791" spans="1:14" ht="16.5" thickBot="1" x14ac:dyDescent="0.25">
      <c r="A791" s="1146"/>
      <c r="B791" s="66"/>
      <c r="C791" s="67"/>
      <c r="D791" s="68"/>
      <c r="E791" s="413"/>
      <c r="F791" s="413"/>
      <c r="G791" s="413"/>
      <c r="H791" s="413"/>
      <c r="I791" s="413"/>
      <c r="J791" s="413"/>
      <c r="K791" s="413"/>
      <c r="L791" s="413"/>
      <c r="M791" s="413"/>
      <c r="N791" s="413"/>
    </row>
    <row r="792" spans="1:14" ht="16.5" thickBot="1" x14ac:dyDescent="0.25">
      <c r="A792" s="1146"/>
      <c r="B792" s="66"/>
      <c r="C792" s="67"/>
      <c r="D792" s="68"/>
      <c r="E792" s="413"/>
      <c r="F792" s="413"/>
      <c r="G792" s="413"/>
      <c r="H792" s="413"/>
      <c r="I792" s="413"/>
      <c r="J792" s="413"/>
      <c r="K792" s="413"/>
      <c r="L792" s="413"/>
      <c r="M792" s="413"/>
      <c r="N792" s="413"/>
    </row>
    <row r="793" spans="1:14" ht="16.5" thickBot="1" x14ac:dyDescent="0.25">
      <c r="A793" s="1146"/>
      <c r="B793" s="66"/>
      <c r="C793" s="67"/>
      <c r="D793" s="929"/>
      <c r="E793" s="413"/>
      <c r="F793" s="413"/>
      <c r="G793" s="413"/>
      <c r="H793" s="413"/>
      <c r="I793" s="413"/>
      <c r="J793" s="413"/>
      <c r="K793" s="413"/>
      <c r="L793" s="413"/>
      <c r="M793" s="413"/>
      <c r="N793" s="413"/>
    </row>
    <row r="794" spans="1:14" ht="16.5" thickBot="1" x14ac:dyDescent="0.25">
      <c r="A794" s="1146"/>
      <c r="B794" s="66"/>
      <c r="C794" s="67"/>
      <c r="D794" s="929"/>
      <c r="E794" s="413"/>
      <c r="F794" s="413"/>
      <c r="G794" s="413"/>
      <c r="H794" s="413"/>
      <c r="I794" s="413"/>
      <c r="J794" s="413"/>
      <c r="K794" s="413"/>
      <c r="L794" s="413"/>
      <c r="M794" s="413"/>
      <c r="N794" s="413"/>
    </row>
    <row r="795" spans="1:14" ht="16.5" thickBot="1" x14ac:dyDescent="0.25">
      <c r="A795" s="1146"/>
      <c r="B795" s="66"/>
      <c r="C795" s="67"/>
      <c r="D795" s="68"/>
      <c r="E795" s="413"/>
      <c r="F795" s="413"/>
      <c r="G795" s="413"/>
      <c r="H795" s="413"/>
      <c r="I795" s="413"/>
      <c r="J795" s="413"/>
      <c r="K795" s="413"/>
      <c r="L795" s="413"/>
      <c r="M795" s="413"/>
      <c r="N795" s="413"/>
    </row>
    <row r="796" spans="1:14" ht="16.5" thickBot="1" x14ac:dyDescent="0.25">
      <c r="A796" s="1146"/>
      <c r="B796" s="66"/>
      <c r="C796" s="67"/>
      <c r="D796" s="68"/>
      <c r="E796" s="413"/>
      <c r="F796" s="413"/>
      <c r="G796" s="413"/>
      <c r="H796" s="413"/>
      <c r="I796" s="413"/>
      <c r="J796" s="413"/>
      <c r="K796" s="413"/>
      <c r="L796" s="413"/>
      <c r="M796" s="413"/>
      <c r="N796" s="413"/>
    </row>
    <row r="797" spans="1:14" ht="16.5" thickBot="1" x14ac:dyDescent="0.25">
      <c r="A797" s="1146"/>
      <c r="B797" s="66"/>
      <c r="C797" s="67"/>
      <c r="D797" s="68"/>
      <c r="E797" s="413"/>
      <c r="F797" s="413"/>
      <c r="G797" s="413"/>
      <c r="H797" s="413"/>
      <c r="I797" s="413"/>
      <c r="J797" s="413"/>
      <c r="K797" s="413"/>
      <c r="L797" s="413"/>
      <c r="M797" s="413"/>
      <c r="N797" s="413"/>
    </row>
    <row r="798" spans="1:14" ht="16.5" thickBot="1" x14ac:dyDescent="0.25">
      <c r="A798" s="1146"/>
      <c r="B798" s="66"/>
      <c r="C798" s="67"/>
      <c r="D798" s="929"/>
      <c r="E798" s="413"/>
      <c r="F798" s="413"/>
      <c r="G798" s="413"/>
      <c r="H798" s="413"/>
      <c r="I798" s="413"/>
      <c r="J798" s="413"/>
      <c r="K798" s="413"/>
      <c r="L798" s="413"/>
      <c r="M798" s="413"/>
      <c r="N798" s="413"/>
    </row>
    <row r="799" spans="1:14" ht="16.5" thickBot="1" x14ac:dyDescent="0.25">
      <c r="A799" s="1146"/>
      <c r="B799" s="66"/>
      <c r="C799" s="67"/>
      <c r="D799" s="68"/>
      <c r="E799" s="413"/>
      <c r="F799" s="413"/>
      <c r="G799" s="413"/>
      <c r="H799" s="413"/>
      <c r="I799" s="413"/>
      <c r="J799" s="413"/>
      <c r="K799" s="413"/>
      <c r="L799" s="413"/>
      <c r="M799" s="413"/>
      <c r="N799" s="413"/>
    </row>
    <row r="800" spans="1:14" ht="16.5" thickBot="1" x14ac:dyDescent="0.25">
      <c r="A800" s="1146"/>
      <c r="B800" s="66"/>
      <c r="C800" s="67"/>
      <c r="D800" s="929"/>
      <c r="E800" s="413"/>
      <c r="F800" s="413"/>
      <c r="G800" s="413"/>
      <c r="H800" s="413"/>
      <c r="I800" s="413"/>
      <c r="J800" s="413"/>
      <c r="K800" s="413"/>
      <c r="L800" s="413"/>
      <c r="M800" s="413"/>
      <c r="N800" s="413"/>
    </row>
    <row r="801" spans="1:14" ht="16.5" thickBot="1" x14ac:dyDescent="0.25">
      <c r="A801" s="1146"/>
      <c r="B801" s="66"/>
      <c r="C801" s="67"/>
      <c r="D801" s="68"/>
      <c r="E801" s="413"/>
      <c r="F801" s="413"/>
      <c r="G801" s="413"/>
      <c r="H801" s="413"/>
      <c r="I801" s="413"/>
      <c r="J801" s="413"/>
      <c r="K801" s="413"/>
      <c r="L801" s="413"/>
      <c r="M801" s="413"/>
      <c r="N801" s="413"/>
    </row>
    <row r="802" spans="1:14" ht="16.5" thickBot="1" x14ac:dyDescent="0.25">
      <c r="A802" s="1146"/>
      <c r="B802" s="66"/>
      <c r="C802" s="67"/>
      <c r="D802" s="68"/>
      <c r="E802" s="413"/>
      <c r="F802" s="413"/>
      <c r="G802" s="413"/>
      <c r="H802" s="413"/>
      <c r="I802" s="413"/>
      <c r="J802" s="413"/>
      <c r="K802" s="413"/>
      <c r="L802" s="413"/>
      <c r="M802" s="413"/>
      <c r="N802" s="413"/>
    </row>
    <row r="803" spans="1:14" ht="16.5" thickBot="1" x14ac:dyDescent="0.25">
      <c r="A803" s="1146"/>
      <c r="B803" s="66"/>
      <c r="C803" s="67"/>
      <c r="D803" s="68"/>
      <c r="E803" s="413"/>
      <c r="F803" s="413"/>
      <c r="G803" s="413"/>
      <c r="H803" s="413"/>
      <c r="I803" s="413"/>
      <c r="J803" s="413"/>
      <c r="K803" s="413"/>
      <c r="L803" s="413"/>
      <c r="M803" s="413"/>
      <c r="N803" s="413"/>
    </row>
    <row r="804" spans="1:14" ht="16.5" thickBot="1" x14ac:dyDescent="0.25">
      <c r="A804" s="1146"/>
      <c r="B804" s="66"/>
      <c r="C804" s="67"/>
      <c r="D804" s="68"/>
      <c r="E804" s="413"/>
      <c r="F804" s="413"/>
      <c r="G804" s="413"/>
      <c r="H804" s="413"/>
      <c r="I804" s="413"/>
      <c r="J804" s="413"/>
      <c r="K804" s="413"/>
      <c r="L804" s="413"/>
      <c r="M804" s="413"/>
      <c r="N804" s="413"/>
    </row>
    <row r="805" spans="1:14" ht="16.5" thickBot="1" x14ac:dyDescent="0.25">
      <c r="A805" s="1146"/>
      <c r="B805" s="66"/>
      <c r="C805" s="67"/>
      <c r="D805" s="929"/>
      <c r="E805" s="413"/>
      <c r="F805" s="413"/>
      <c r="G805" s="413"/>
      <c r="H805" s="413"/>
      <c r="I805" s="413"/>
      <c r="J805" s="413"/>
      <c r="K805" s="413"/>
      <c r="L805" s="413"/>
      <c r="M805" s="413"/>
      <c r="N805" s="413"/>
    </row>
    <row r="806" spans="1:14" ht="16.5" thickBot="1" x14ac:dyDescent="0.25">
      <c r="A806" s="1146"/>
      <c r="B806" s="66"/>
      <c r="C806" s="67"/>
      <c r="D806" s="68"/>
      <c r="E806" s="413"/>
      <c r="F806" s="413"/>
      <c r="G806" s="413"/>
      <c r="H806" s="413"/>
      <c r="I806" s="413"/>
      <c r="J806" s="413"/>
      <c r="K806" s="413"/>
      <c r="L806" s="413"/>
      <c r="M806" s="413"/>
      <c r="N806" s="413"/>
    </row>
    <row r="807" spans="1:14" ht="16.5" thickBot="1" x14ac:dyDescent="0.25">
      <c r="A807" s="1146"/>
      <c r="B807" s="66"/>
      <c r="C807" s="67"/>
      <c r="D807" s="68"/>
      <c r="E807" s="413"/>
      <c r="F807" s="413"/>
      <c r="G807" s="413"/>
      <c r="H807" s="413"/>
      <c r="I807" s="413"/>
      <c r="J807" s="413"/>
      <c r="K807" s="413"/>
      <c r="L807" s="413"/>
      <c r="M807" s="413"/>
      <c r="N807" s="413"/>
    </row>
    <row r="808" spans="1:14" ht="16.5" thickBot="1" x14ac:dyDescent="0.25">
      <c r="A808" s="1146"/>
      <c r="B808" s="66"/>
      <c r="C808" s="67"/>
      <c r="D808" s="68"/>
      <c r="E808" s="413"/>
      <c r="F808" s="413"/>
      <c r="G808" s="413"/>
      <c r="H808" s="413"/>
      <c r="I808" s="413"/>
      <c r="J808" s="413"/>
      <c r="K808" s="413"/>
      <c r="L808" s="413"/>
      <c r="M808" s="413"/>
      <c r="N808" s="413"/>
    </row>
    <row r="809" spans="1:14" ht="16.5" thickBot="1" x14ac:dyDescent="0.25">
      <c r="A809" s="1146"/>
      <c r="B809" s="66"/>
      <c r="C809" s="67"/>
      <c r="D809" s="68"/>
      <c r="E809" s="413"/>
      <c r="F809" s="413"/>
      <c r="G809" s="413"/>
      <c r="H809" s="413"/>
      <c r="I809" s="413"/>
      <c r="J809" s="413"/>
      <c r="K809" s="413"/>
      <c r="L809" s="413"/>
      <c r="M809" s="413"/>
      <c r="N809" s="413"/>
    </row>
    <row r="810" spans="1:14" ht="16.5" thickBot="1" x14ac:dyDescent="0.25">
      <c r="A810" s="1146"/>
      <c r="B810" s="66"/>
      <c r="C810" s="67"/>
      <c r="D810" s="68"/>
      <c r="E810" s="413"/>
      <c r="F810" s="413"/>
      <c r="G810" s="413"/>
      <c r="H810" s="413"/>
      <c r="I810" s="413"/>
      <c r="J810" s="413"/>
      <c r="K810" s="413"/>
      <c r="L810" s="413"/>
      <c r="M810" s="413"/>
      <c r="N810" s="413"/>
    </row>
    <row r="811" spans="1:14" ht="16.5" thickBot="1" x14ac:dyDescent="0.25">
      <c r="A811" s="1146"/>
      <c r="B811" s="66"/>
      <c r="C811" s="67"/>
      <c r="D811" s="68"/>
      <c r="E811" s="413"/>
      <c r="F811" s="413"/>
      <c r="G811" s="413"/>
      <c r="H811" s="413"/>
      <c r="I811" s="413"/>
      <c r="J811" s="413"/>
      <c r="K811" s="413"/>
      <c r="L811" s="413"/>
      <c r="M811" s="413"/>
      <c r="N811" s="413"/>
    </row>
    <row r="812" spans="1:14" ht="16.5" thickBot="1" x14ac:dyDescent="0.25">
      <c r="A812" s="1146"/>
      <c r="B812" s="66"/>
      <c r="C812" s="67"/>
      <c r="D812" s="68"/>
      <c r="E812" s="413"/>
      <c r="F812" s="413"/>
      <c r="G812" s="413"/>
      <c r="H812" s="413"/>
      <c r="I812" s="413"/>
      <c r="J812" s="413"/>
      <c r="K812" s="413"/>
      <c r="L812" s="413"/>
      <c r="M812" s="413"/>
      <c r="N812" s="413"/>
    </row>
    <row r="813" spans="1:14" ht="16.5" thickBot="1" x14ac:dyDescent="0.25">
      <c r="A813" s="1146"/>
      <c r="B813" s="66"/>
      <c r="C813" s="67"/>
      <c r="D813" s="68"/>
      <c r="E813" s="413"/>
      <c r="F813" s="413"/>
      <c r="G813" s="413"/>
      <c r="H813" s="413"/>
      <c r="I813" s="413"/>
      <c r="J813" s="413"/>
      <c r="K813" s="413"/>
      <c r="L813" s="413"/>
      <c r="M813" s="413"/>
      <c r="N813" s="413"/>
    </row>
    <row r="814" spans="1:14" ht="16.5" thickBot="1" x14ac:dyDescent="0.25">
      <c r="A814" s="1146"/>
      <c r="B814" s="66"/>
      <c r="C814" s="67"/>
      <c r="D814" s="68"/>
      <c r="E814" s="413"/>
      <c r="F814" s="413"/>
      <c r="G814" s="413"/>
      <c r="H814" s="413"/>
      <c r="I814" s="413"/>
      <c r="J814" s="413"/>
      <c r="K814" s="413"/>
      <c r="L814" s="413"/>
      <c r="M814" s="413"/>
      <c r="N814" s="413"/>
    </row>
    <row r="815" spans="1:14" ht="16.5" thickBot="1" x14ac:dyDescent="0.25">
      <c r="A815" s="1146"/>
      <c r="B815" s="66"/>
      <c r="C815" s="67"/>
      <c r="D815" s="68"/>
      <c r="E815" s="413"/>
      <c r="F815" s="413"/>
      <c r="G815" s="413"/>
      <c r="H815" s="413"/>
      <c r="I815" s="413"/>
      <c r="J815" s="413"/>
      <c r="K815" s="413"/>
      <c r="L815" s="413"/>
      <c r="M815" s="413"/>
      <c r="N815" s="413"/>
    </row>
    <row r="816" spans="1:14" ht="16.5" thickBot="1" x14ac:dyDescent="0.25">
      <c r="A816" s="1146"/>
      <c r="B816" s="66"/>
      <c r="C816" s="67"/>
      <c r="D816" s="68"/>
      <c r="E816" s="413"/>
      <c r="F816" s="413"/>
      <c r="G816" s="413"/>
      <c r="H816" s="413"/>
      <c r="I816" s="413"/>
      <c r="J816" s="413"/>
      <c r="K816" s="413"/>
      <c r="L816" s="413"/>
      <c r="M816" s="413"/>
      <c r="N816" s="413"/>
    </row>
    <row r="817" spans="1:14" ht="16.5" thickBot="1" x14ac:dyDescent="0.25">
      <c r="A817" s="1146"/>
      <c r="B817" s="66"/>
      <c r="C817" s="67"/>
      <c r="D817" s="68"/>
      <c r="E817" s="413"/>
      <c r="F817" s="413"/>
      <c r="G817" s="413"/>
      <c r="H817" s="413"/>
      <c r="I817" s="413"/>
      <c r="J817" s="413"/>
      <c r="K817" s="413"/>
      <c r="L817" s="413"/>
      <c r="M817" s="413"/>
      <c r="N817" s="413"/>
    </row>
    <row r="818" spans="1:14" ht="16.5" thickBot="1" x14ac:dyDescent="0.25">
      <c r="A818" s="1146"/>
      <c r="B818" s="66"/>
      <c r="C818" s="67"/>
      <c r="D818" s="68"/>
      <c r="E818" s="413"/>
      <c r="F818" s="413"/>
      <c r="G818" s="413"/>
      <c r="H818" s="413"/>
      <c r="I818" s="413"/>
      <c r="J818" s="413"/>
      <c r="K818" s="413"/>
      <c r="L818" s="413"/>
      <c r="M818" s="413"/>
      <c r="N818" s="413"/>
    </row>
    <row r="819" spans="1:14" ht="16.5" thickBot="1" x14ac:dyDescent="0.25">
      <c r="A819" s="1146"/>
      <c r="B819" s="66"/>
      <c r="C819" s="67"/>
      <c r="D819" s="68"/>
      <c r="E819" s="413"/>
      <c r="F819" s="413"/>
      <c r="G819" s="413"/>
      <c r="H819" s="413"/>
      <c r="I819" s="413"/>
      <c r="J819" s="413"/>
      <c r="K819" s="413"/>
      <c r="L819" s="413"/>
      <c r="M819" s="413"/>
      <c r="N819" s="413"/>
    </row>
    <row r="820" spans="1:14" ht="16.5" thickBot="1" x14ac:dyDescent="0.25">
      <c r="A820" s="1146"/>
      <c r="B820" s="66"/>
      <c r="C820" s="67"/>
      <c r="D820" s="68"/>
      <c r="E820" s="413"/>
      <c r="F820" s="413"/>
      <c r="G820" s="413"/>
      <c r="H820" s="413"/>
      <c r="I820" s="413"/>
      <c r="J820" s="413"/>
      <c r="K820" s="413"/>
      <c r="L820" s="413"/>
      <c r="M820" s="413"/>
      <c r="N820" s="413"/>
    </row>
    <row r="821" spans="1:14" ht="16.5" thickBot="1" x14ac:dyDescent="0.25">
      <c r="A821" s="1146"/>
      <c r="B821" s="66"/>
      <c r="C821" s="67"/>
      <c r="D821" s="68"/>
      <c r="E821" s="413"/>
      <c r="F821" s="413"/>
      <c r="G821" s="413"/>
      <c r="H821" s="413"/>
      <c r="I821" s="413"/>
      <c r="J821" s="413"/>
      <c r="K821" s="413"/>
      <c r="L821" s="413"/>
      <c r="M821" s="413"/>
      <c r="N821" s="413"/>
    </row>
    <row r="822" spans="1:14" ht="16.5" thickBot="1" x14ac:dyDescent="0.25">
      <c r="A822" s="1146"/>
      <c r="B822" s="66"/>
      <c r="C822" s="67"/>
      <c r="D822" s="68"/>
      <c r="E822" s="413"/>
      <c r="F822" s="413"/>
      <c r="G822" s="413"/>
      <c r="H822" s="413"/>
      <c r="I822" s="413"/>
      <c r="J822" s="413"/>
      <c r="K822" s="413"/>
      <c r="L822" s="413"/>
      <c r="M822" s="413"/>
      <c r="N822" s="413"/>
    </row>
    <row r="823" spans="1:14" ht="16.5" thickBot="1" x14ac:dyDescent="0.25">
      <c r="A823" s="1146"/>
      <c r="B823" s="66"/>
      <c r="C823" s="67"/>
      <c r="D823" s="68"/>
      <c r="E823" s="413"/>
      <c r="F823" s="413"/>
      <c r="G823" s="413"/>
      <c r="H823" s="413"/>
      <c r="I823" s="413"/>
      <c r="J823" s="413"/>
      <c r="K823" s="413"/>
      <c r="L823" s="413"/>
      <c r="M823" s="413"/>
      <c r="N823" s="413"/>
    </row>
    <row r="824" spans="1:14" ht="16.5" thickBot="1" x14ac:dyDescent="0.25">
      <c r="A824" s="1146"/>
      <c r="B824" s="66"/>
      <c r="C824" s="67"/>
      <c r="D824" s="68"/>
      <c r="E824" s="413"/>
      <c r="F824" s="413"/>
      <c r="G824" s="413"/>
      <c r="H824" s="413"/>
      <c r="I824" s="413"/>
      <c r="J824" s="413"/>
      <c r="K824" s="413"/>
      <c r="L824" s="413"/>
      <c r="M824" s="413"/>
      <c r="N824" s="413"/>
    </row>
    <row r="825" spans="1:14" ht="16.5" thickBot="1" x14ac:dyDescent="0.25">
      <c r="A825" s="1146"/>
      <c r="B825" s="66"/>
      <c r="C825" s="67"/>
      <c r="D825" s="68"/>
      <c r="E825" s="413"/>
      <c r="F825" s="413"/>
      <c r="G825" s="413"/>
      <c r="H825" s="413"/>
      <c r="I825" s="413"/>
      <c r="J825" s="413"/>
      <c r="K825" s="413"/>
      <c r="L825" s="413"/>
      <c r="M825" s="413"/>
      <c r="N825" s="413"/>
    </row>
    <row r="826" spans="1:14" ht="16.5" thickBot="1" x14ac:dyDescent="0.25">
      <c r="A826" s="1146"/>
      <c r="B826" s="66"/>
      <c r="C826" s="67"/>
      <c r="D826" s="68"/>
      <c r="E826" s="413"/>
      <c r="F826" s="413"/>
      <c r="G826" s="413"/>
      <c r="H826" s="413"/>
      <c r="I826" s="413"/>
      <c r="J826" s="413"/>
      <c r="K826" s="413"/>
      <c r="L826" s="413"/>
      <c r="M826" s="413"/>
      <c r="N826" s="413"/>
    </row>
    <row r="827" spans="1:14" ht="16.5" thickBot="1" x14ac:dyDescent="0.25">
      <c r="A827" s="1146"/>
      <c r="B827" s="66"/>
      <c r="C827" s="67"/>
      <c r="D827" s="929"/>
      <c r="E827" s="413"/>
      <c r="F827" s="413"/>
      <c r="G827" s="413"/>
      <c r="H827" s="413"/>
      <c r="I827" s="413"/>
      <c r="J827" s="413"/>
      <c r="K827" s="413"/>
      <c r="L827" s="413"/>
      <c r="M827" s="413"/>
      <c r="N827" s="413"/>
    </row>
    <row r="828" spans="1:14" ht="16.5" thickBot="1" x14ac:dyDescent="0.25">
      <c r="A828" s="1146"/>
      <c r="B828" s="66"/>
      <c r="C828" s="67"/>
      <c r="D828" s="929"/>
      <c r="E828" s="413"/>
      <c r="F828" s="413"/>
      <c r="G828" s="413"/>
      <c r="H828" s="413"/>
      <c r="I828" s="413"/>
      <c r="J828" s="413"/>
      <c r="K828" s="413"/>
      <c r="L828" s="413"/>
      <c r="M828" s="413"/>
      <c r="N828" s="413"/>
    </row>
    <row r="829" spans="1:14" ht="16.5" thickBot="1" x14ac:dyDescent="0.25">
      <c r="A829" s="1146"/>
      <c r="B829" s="66"/>
      <c r="C829" s="67"/>
      <c r="D829" s="929"/>
      <c r="E829" s="413"/>
      <c r="F829" s="413"/>
      <c r="G829" s="413"/>
      <c r="H829" s="413"/>
      <c r="I829" s="413"/>
      <c r="J829" s="413"/>
      <c r="K829" s="413"/>
      <c r="L829" s="413"/>
      <c r="M829" s="413"/>
      <c r="N829" s="413"/>
    </row>
    <row r="830" spans="1:14" ht="16.5" thickBot="1" x14ac:dyDescent="0.25">
      <c r="A830" s="1146"/>
      <c r="B830" s="66"/>
      <c r="C830" s="67"/>
      <c r="D830" s="929"/>
      <c r="E830" s="413"/>
      <c r="F830" s="413"/>
      <c r="G830" s="413"/>
      <c r="H830" s="413"/>
      <c r="I830" s="413"/>
      <c r="J830" s="413"/>
      <c r="K830" s="413"/>
      <c r="L830" s="413"/>
      <c r="M830" s="413"/>
      <c r="N830" s="413"/>
    </row>
    <row r="831" spans="1:14" ht="16.5" thickBot="1" x14ac:dyDescent="0.25">
      <c r="A831" s="1146"/>
      <c r="B831" s="66"/>
      <c r="C831" s="67"/>
      <c r="D831" s="929"/>
      <c r="E831" s="413"/>
      <c r="F831" s="413"/>
      <c r="G831" s="413"/>
      <c r="H831" s="413"/>
      <c r="I831" s="413"/>
      <c r="J831" s="413"/>
      <c r="K831" s="413"/>
      <c r="L831" s="413"/>
      <c r="M831" s="413"/>
      <c r="N831" s="413"/>
    </row>
    <row r="832" spans="1:14" ht="16.5" thickBot="1" x14ac:dyDescent="0.25">
      <c r="A832" s="1146"/>
      <c r="B832" s="66"/>
      <c r="C832" s="67"/>
      <c r="D832" s="929"/>
      <c r="E832" s="413"/>
      <c r="F832" s="413"/>
      <c r="G832" s="413"/>
      <c r="H832" s="413"/>
      <c r="I832" s="413"/>
      <c r="J832" s="413"/>
      <c r="K832" s="413"/>
      <c r="L832" s="413"/>
      <c r="M832" s="413"/>
      <c r="N832" s="413"/>
    </row>
    <row r="833" spans="1:14" ht="16.5" thickBot="1" x14ac:dyDescent="0.25">
      <c r="A833" s="1146"/>
      <c r="B833" s="66"/>
      <c r="C833" s="67"/>
      <c r="D833" s="929"/>
      <c r="E833" s="413"/>
      <c r="F833" s="413"/>
      <c r="G833" s="413"/>
      <c r="H833" s="413"/>
      <c r="I833" s="413"/>
      <c r="J833" s="413"/>
      <c r="K833" s="413"/>
      <c r="L833" s="413"/>
      <c r="M833" s="413"/>
      <c r="N833" s="413"/>
    </row>
    <row r="834" spans="1:14" ht="16.5" thickBot="1" x14ac:dyDescent="0.25">
      <c r="A834" s="1146"/>
      <c r="B834" s="66"/>
      <c r="C834" s="67"/>
      <c r="D834" s="929"/>
      <c r="E834" s="413"/>
      <c r="F834" s="413"/>
      <c r="G834" s="413"/>
      <c r="H834" s="413"/>
      <c r="I834" s="413"/>
      <c r="J834" s="413"/>
      <c r="K834" s="413"/>
      <c r="L834" s="413"/>
      <c r="M834" s="413"/>
      <c r="N834" s="413"/>
    </row>
    <row r="835" spans="1:14" ht="16.5" thickBot="1" x14ac:dyDescent="0.25">
      <c r="A835" s="1146"/>
      <c r="B835" s="66"/>
      <c r="C835" s="67"/>
      <c r="D835" s="929"/>
      <c r="E835" s="413"/>
      <c r="F835" s="413"/>
      <c r="G835" s="413"/>
      <c r="H835" s="413"/>
      <c r="I835" s="413"/>
      <c r="J835" s="413"/>
      <c r="K835" s="413"/>
      <c r="L835" s="413"/>
      <c r="M835" s="413"/>
      <c r="N835" s="413"/>
    </row>
    <row r="836" spans="1:14" ht="16.5" thickBot="1" x14ac:dyDescent="0.25">
      <c r="A836" s="1146"/>
      <c r="B836" s="66"/>
      <c r="C836" s="67"/>
      <c r="D836" s="929"/>
      <c r="E836" s="413"/>
      <c r="F836" s="413"/>
      <c r="G836" s="413"/>
      <c r="H836" s="413"/>
      <c r="I836" s="413"/>
      <c r="J836" s="413"/>
      <c r="K836" s="413"/>
      <c r="L836" s="413"/>
      <c r="M836" s="413"/>
      <c r="N836" s="413"/>
    </row>
    <row r="837" spans="1:14" ht="16.5" thickBot="1" x14ac:dyDescent="0.25">
      <c r="A837" s="1146"/>
      <c r="B837" s="66"/>
      <c r="C837" s="67"/>
      <c r="D837" s="929"/>
      <c r="E837" s="413"/>
      <c r="F837" s="413"/>
      <c r="G837" s="413"/>
      <c r="H837" s="413"/>
      <c r="I837" s="413"/>
      <c r="J837" s="413"/>
      <c r="K837" s="413"/>
      <c r="L837" s="413"/>
      <c r="M837" s="413"/>
      <c r="N837" s="413"/>
    </row>
    <row r="838" spans="1:14" ht="16.5" thickBot="1" x14ac:dyDescent="0.25">
      <c r="A838" s="1146"/>
      <c r="B838" s="66"/>
      <c r="C838" s="67"/>
      <c r="D838" s="929"/>
      <c r="E838" s="413"/>
      <c r="F838" s="413"/>
      <c r="G838" s="413"/>
      <c r="H838" s="413"/>
      <c r="I838" s="413"/>
      <c r="J838" s="413"/>
      <c r="K838" s="413"/>
      <c r="L838" s="413"/>
      <c r="M838" s="413"/>
      <c r="N838" s="413"/>
    </row>
    <row r="839" spans="1:14" ht="16.5" thickBot="1" x14ac:dyDescent="0.25">
      <c r="A839" s="1146"/>
      <c r="B839" s="66"/>
      <c r="C839" s="67"/>
      <c r="D839" s="929"/>
      <c r="E839" s="413"/>
      <c r="F839" s="413"/>
      <c r="G839" s="413"/>
      <c r="H839" s="413"/>
      <c r="I839" s="413"/>
      <c r="J839" s="413"/>
      <c r="K839" s="413"/>
      <c r="L839" s="413"/>
      <c r="M839" s="413"/>
      <c r="N839" s="413"/>
    </row>
    <row r="840" spans="1:14" ht="16.5" thickBot="1" x14ac:dyDescent="0.25">
      <c r="A840" s="1146"/>
      <c r="B840" s="66"/>
      <c r="C840" s="67"/>
      <c r="D840" s="68"/>
      <c r="E840" s="413"/>
      <c r="F840" s="413"/>
      <c r="G840" s="413"/>
      <c r="H840" s="413"/>
      <c r="I840" s="413"/>
      <c r="J840" s="413"/>
      <c r="K840" s="413"/>
      <c r="L840" s="413"/>
      <c r="M840" s="413"/>
      <c r="N840" s="413"/>
    </row>
    <row r="841" spans="1:14" ht="16.5" thickBot="1" x14ac:dyDescent="0.25">
      <c r="A841" s="1146"/>
      <c r="B841" s="66"/>
      <c r="C841" s="67"/>
      <c r="D841" s="68"/>
      <c r="E841" s="413"/>
      <c r="F841" s="413"/>
      <c r="G841" s="413"/>
      <c r="H841" s="413"/>
      <c r="I841" s="413"/>
      <c r="J841" s="413"/>
      <c r="K841" s="413"/>
      <c r="L841" s="413"/>
      <c r="M841" s="413"/>
      <c r="N841" s="413"/>
    </row>
    <row r="842" spans="1:14" ht="16.5" thickBot="1" x14ac:dyDescent="0.25">
      <c r="A842" s="1146"/>
      <c r="B842" s="66"/>
      <c r="C842" s="67"/>
      <c r="D842" s="68"/>
      <c r="E842" s="413"/>
      <c r="F842" s="413"/>
      <c r="G842" s="413"/>
      <c r="H842" s="413"/>
      <c r="I842" s="413"/>
      <c r="J842" s="413"/>
      <c r="K842" s="413"/>
      <c r="L842" s="413"/>
      <c r="M842" s="413"/>
      <c r="N842" s="413"/>
    </row>
    <row r="843" spans="1:14" ht="16.5" thickBot="1" x14ac:dyDescent="0.25">
      <c r="A843" s="1146"/>
      <c r="B843" s="66"/>
      <c r="C843" s="67"/>
      <c r="D843" s="68"/>
      <c r="E843" s="413"/>
      <c r="F843" s="413"/>
      <c r="G843" s="413"/>
      <c r="H843" s="413"/>
      <c r="I843" s="413"/>
      <c r="J843" s="413"/>
      <c r="K843" s="413"/>
      <c r="L843" s="413"/>
      <c r="M843" s="413"/>
      <c r="N843" s="413"/>
    </row>
    <row r="844" spans="1:14" ht="16.5" thickBot="1" x14ac:dyDescent="0.25">
      <c r="A844" s="1146"/>
      <c r="B844" s="66"/>
      <c r="C844" s="67"/>
      <c r="D844" s="68"/>
      <c r="E844" s="413"/>
      <c r="F844" s="413"/>
      <c r="G844" s="413"/>
      <c r="H844" s="413"/>
      <c r="I844" s="413"/>
      <c r="J844" s="413"/>
      <c r="K844" s="413"/>
      <c r="L844" s="413"/>
      <c r="M844" s="413"/>
      <c r="N844" s="413"/>
    </row>
    <row r="845" spans="1:14" ht="16.5" thickBot="1" x14ac:dyDescent="0.25">
      <c r="A845" s="1146"/>
      <c r="B845" s="66"/>
      <c r="C845" s="67"/>
      <c r="D845" s="929"/>
      <c r="E845" s="413"/>
      <c r="F845" s="413"/>
      <c r="G845" s="413"/>
      <c r="H845" s="413"/>
      <c r="I845" s="413"/>
      <c r="J845" s="413"/>
      <c r="K845" s="413"/>
      <c r="L845" s="413"/>
      <c r="M845" s="413"/>
      <c r="N845" s="413"/>
    </row>
    <row r="846" spans="1:14" ht="16.5" thickBot="1" x14ac:dyDescent="0.25">
      <c r="A846" s="1146"/>
      <c r="B846" s="66"/>
      <c r="C846" s="67"/>
      <c r="D846" s="929"/>
      <c r="E846" s="413"/>
      <c r="F846" s="413"/>
      <c r="G846" s="413"/>
      <c r="H846" s="413"/>
      <c r="I846" s="413"/>
      <c r="J846" s="413"/>
      <c r="K846" s="413"/>
      <c r="L846" s="413"/>
      <c r="M846" s="413"/>
      <c r="N846" s="413"/>
    </row>
    <row r="847" spans="1:14" ht="16.5" thickBot="1" x14ac:dyDescent="0.25">
      <c r="A847" s="1146"/>
      <c r="B847" s="66"/>
      <c r="C847" s="67"/>
      <c r="D847" s="68"/>
      <c r="E847" s="413"/>
      <c r="F847" s="413"/>
      <c r="G847" s="413"/>
      <c r="H847" s="413"/>
      <c r="I847" s="413"/>
      <c r="J847" s="413"/>
      <c r="K847" s="413"/>
      <c r="L847" s="413"/>
      <c r="M847" s="413"/>
      <c r="N847" s="413"/>
    </row>
    <row r="848" spans="1:14" ht="16.5" thickBot="1" x14ac:dyDescent="0.25">
      <c r="A848" s="1146"/>
      <c r="B848" s="66"/>
      <c r="C848" s="67"/>
      <c r="D848" s="929"/>
      <c r="E848" s="413"/>
      <c r="F848" s="413"/>
      <c r="G848" s="413"/>
      <c r="H848" s="413"/>
      <c r="I848" s="413"/>
      <c r="J848" s="413"/>
      <c r="K848" s="413"/>
      <c r="L848" s="413"/>
      <c r="M848" s="413"/>
      <c r="N848" s="413"/>
    </row>
    <row r="849" spans="1:14" ht="16.5" thickBot="1" x14ac:dyDescent="0.25">
      <c r="A849" s="1146"/>
      <c r="B849" s="66"/>
      <c r="C849" s="67"/>
      <c r="D849" s="68"/>
      <c r="E849" s="413"/>
      <c r="F849" s="413"/>
      <c r="G849" s="413"/>
      <c r="H849" s="413"/>
      <c r="I849" s="413"/>
      <c r="J849" s="413"/>
      <c r="K849" s="413"/>
      <c r="L849" s="413"/>
      <c r="M849" s="413"/>
      <c r="N849" s="413"/>
    </row>
    <row r="850" spans="1:14" ht="16.5" thickBot="1" x14ac:dyDescent="0.25">
      <c r="A850" s="1146"/>
      <c r="B850" s="66"/>
      <c r="C850" s="67"/>
      <c r="D850" s="68"/>
      <c r="E850" s="413"/>
      <c r="F850" s="413"/>
      <c r="G850" s="413"/>
      <c r="H850" s="413"/>
      <c r="I850" s="413"/>
      <c r="J850" s="413"/>
      <c r="K850" s="413"/>
      <c r="L850" s="413"/>
      <c r="M850" s="413"/>
      <c r="N850" s="413"/>
    </row>
    <row r="851" spans="1:14" ht="16.5" thickBot="1" x14ac:dyDescent="0.25">
      <c r="A851" s="1146"/>
      <c r="B851" s="66"/>
      <c r="C851" s="67"/>
      <c r="D851" s="68"/>
      <c r="E851" s="413"/>
      <c r="F851" s="413"/>
      <c r="G851" s="413"/>
      <c r="H851" s="413"/>
      <c r="I851" s="413"/>
      <c r="J851" s="413"/>
      <c r="K851" s="413"/>
      <c r="L851" s="413"/>
      <c r="M851" s="413"/>
      <c r="N851" s="413"/>
    </row>
    <row r="852" spans="1:14" ht="16.5" thickBot="1" x14ac:dyDescent="0.25">
      <c r="A852" s="1146"/>
      <c r="B852" s="66"/>
      <c r="C852" s="67"/>
      <c r="D852" s="68"/>
      <c r="E852" s="413"/>
      <c r="F852" s="413"/>
      <c r="G852" s="413"/>
      <c r="H852" s="413"/>
      <c r="I852" s="413"/>
      <c r="J852" s="413"/>
      <c r="K852" s="413"/>
      <c r="L852" s="413"/>
      <c r="M852" s="413"/>
      <c r="N852" s="413"/>
    </row>
    <row r="853" spans="1:14" ht="16.5" thickBot="1" x14ac:dyDescent="0.25">
      <c r="A853" s="1146"/>
      <c r="B853" s="66"/>
      <c r="C853" s="67"/>
      <c r="D853" s="68"/>
      <c r="E853" s="413"/>
      <c r="F853" s="413"/>
      <c r="G853" s="413"/>
      <c r="H853" s="413"/>
      <c r="I853" s="413"/>
      <c r="J853" s="413"/>
      <c r="K853" s="413"/>
      <c r="L853" s="413"/>
      <c r="M853" s="413"/>
      <c r="N853" s="413"/>
    </row>
    <row r="854" spans="1:14" ht="16.5" thickBot="1" x14ac:dyDescent="0.25">
      <c r="A854" s="1146"/>
      <c r="B854" s="66"/>
      <c r="C854" s="67"/>
      <c r="D854" s="68"/>
      <c r="E854" s="413"/>
      <c r="F854" s="413"/>
      <c r="G854" s="413"/>
      <c r="H854" s="413"/>
      <c r="I854" s="413"/>
      <c r="J854" s="413"/>
      <c r="K854" s="413"/>
      <c r="L854" s="413"/>
      <c r="M854" s="413"/>
      <c r="N854" s="413"/>
    </row>
    <row r="855" spans="1:14" ht="16.5" thickBot="1" x14ac:dyDescent="0.25">
      <c r="A855" s="1146"/>
      <c r="B855" s="66"/>
      <c r="C855" s="67"/>
      <c r="D855" s="68"/>
      <c r="E855" s="413"/>
      <c r="F855" s="413"/>
      <c r="G855" s="413"/>
      <c r="H855" s="413"/>
      <c r="I855" s="413"/>
      <c r="J855" s="413"/>
      <c r="K855" s="413"/>
      <c r="L855" s="413"/>
      <c r="M855" s="413"/>
      <c r="N855" s="413"/>
    </row>
    <row r="856" spans="1:14" ht="16.5" thickBot="1" x14ac:dyDescent="0.25">
      <c r="A856" s="1146"/>
      <c r="B856" s="66"/>
      <c r="C856" s="67"/>
      <c r="D856" s="68"/>
      <c r="E856" s="413"/>
      <c r="F856" s="413"/>
      <c r="G856" s="413"/>
      <c r="H856" s="413"/>
      <c r="I856" s="413"/>
      <c r="J856" s="413"/>
      <c r="K856" s="413"/>
      <c r="L856" s="413"/>
      <c r="M856" s="413"/>
      <c r="N856" s="413"/>
    </row>
    <row r="857" spans="1:14" ht="16.5" thickBot="1" x14ac:dyDescent="0.25">
      <c r="A857" s="1146"/>
      <c r="B857" s="66"/>
      <c r="C857" s="67"/>
      <c r="D857" s="68"/>
      <c r="E857" s="413"/>
      <c r="F857" s="413"/>
      <c r="G857" s="413"/>
      <c r="H857" s="413"/>
      <c r="I857" s="413"/>
      <c r="J857" s="413"/>
      <c r="K857" s="413"/>
      <c r="L857" s="413"/>
      <c r="M857" s="413"/>
      <c r="N857" s="413"/>
    </row>
    <row r="858" spans="1:14" ht="16.5" thickBot="1" x14ac:dyDescent="0.25">
      <c r="A858" s="1146"/>
      <c r="B858" s="66"/>
      <c r="C858" s="67"/>
      <c r="D858" s="68"/>
      <c r="E858" s="413"/>
      <c r="F858" s="413"/>
      <c r="G858" s="413"/>
      <c r="H858" s="413"/>
      <c r="I858" s="413"/>
      <c r="J858" s="413"/>
      <c r="K858" s="413"/>
      <c r="L858" s="413"/>
      <c r="M858" s="413"/>
      <c r="N858" s="413"/>
    </row>
    <row r="859" spans="1:14" ht="16.5" thickBot="1" x14ac:dyDescent="0.25">
      <c r="A859" s="1146"/>
      <c r="B859" s="66"/>
      <c r="C859" s="67"/>
      <c r="D859" s="929"/>
      <c r="E859" s="413"/>
      <c r="F859" s="413"/>
      <c r="G859" s="413"/>
      <c r="H859" s="413"/>
      <c r="I859" s="413"/>
      <c r="J859" s="413"/>
      <c r="K859" s="413"/>
      <c r="L859" s="413"/>
      <c r="M859" s="413"/>
      <c r="N859" s="413"/>
    </row>
    <row r="860" spans="1:14" ht="16.5" thickBot="1" x14ac:dyDescent="0.25">
      <c r="A860" s="1146"/>
      <c r="B860" s="66"/>
      <c r="C860" s="67"/>
      <c r="D860" s="68"/>
      <c r="E860" s="413"/>
      <c r="F860" s="413"/>
      <c r="G860" s="413"/>
      <c r="H860" s="413"/>
      <c r="I860" s="413"/>
      <c r="J860" s="413"/>
      <c r="K860" s="413"/>
      <c r="L860" s="413"/>
      <c r="M860" s="413"/>
      <c r="N860" s="413"/>
    </row>
    <row r="861" spans="1:14" ht="16.5" thickBot="1" x14ac:dyDescent="0.25">
      <c r="A861" s="1146"/>
      <c r="B861" s="66"/>
      <c r="C861" s="67"/>
      <c r="D861" s="68"/>
      <c r="E861" s="413"/>
      <c r="F861" s="413"/>
      <c r="G861" s="413"/>
      <c r="H861" s="413"/>
      <c r="I861" s="413"/>
      <c r="J861" s="413"/>
      <c r="K861" s="413"/>
      <c r="L861" s="413"/>
      <c r="M861" s="413"/>
      <c r="N861" s="413"/>
    </row>
    <row r="862" spans="1:14" ht="16.5" thickBot="1" x14ac:dyDescent="0.25">
      <c r="A862" s="1146"/>
      <c r="B862" s="66"/>
      <c r="C862" s="67"/>
      <c r="D862" s="68"/>
      <c r="E862" s="413"/>
      <c r="F862" s="413"/>
      <c r="G862" s="413"/>
      <c r="H862" s="413"/>
      <c r="I862" s="413"/>
      <c r="J862" s="413"/>
      <c r="K862" s="413"/>
      <c r="L862" s="413"/>
      <c r="M862" s="413"/>
      <c r="N862" s="413"/>
    </row>
    <row r="863" spans="1:14" ht="16.5" thickBot="1" x14ac:dyDescent="0.25">
      <c r="A863" s="1146"/>
      <c r="B863" s="66"/>
      <c r="C863" s="67"/>
      <c r="D863" s="68"/>
      <c r="E863" s="413"/>
      <c r="F863" s="413"/>
      <c r="G863" s="413"/>
      <c r="H863" s="413"/>
      <c r="I863" s="413"/>
      <c r="J863" s="413"/>
      <c r="K863" s="413"/>
      <c r="L863" s="413"/>
      <c r="M863" s="413"/>
      <c r="N863" s="413"/>
    </row>
    <row r="864" spans="1:14" ht="16.5" thickBot="1" x14ac:dyDescent="0.25">
      <c r="A864" s="1146"/>
      <c r="B864" s="66"/>
      <c r="C864" s="67"/>
      <c r="D864" s="68"/>
      <c r="E864" s="413"/>
      <c r="F864" s="413"/>
      <c r="G864" s="413"/>
      <c r="H864" s="413"/>
      <c r="I864" s="413"/>
      <c r="J864" s="413"/>
      <c r="K864" s="413"/>
      <c r="L864" s="413"/>
      <c r="M864" s="413"/>
      <c r="N864" s="413"/>
    </row>
    <row r="865" spans="1:14" ht="16.5" thickBot="1" x14ac:dyDescent="0.25">
      <c r="A865" s="1146"/>
      <c r="B865" s="66"/>
      <c r="C865" s="67"/>
      <c r="D865" s="68"/>
      <c r="E865" s="413"/>
      <c r="F865" s="413"/>
      <c r="G865" s="413"/>
      <c r="H865" s="413"/>
      <c r="I865" s="413"/>
      <c r="J865" s="413"/>
      <c r="K865" s="413"/>
      <c r="L865" s="413"/>
      <c r="M865" s="413"/>
      <c r="N865" s="413"/>
    </row>
    <row r="866" spans="1:14" ht="16.5" thickBot="1" x14ac:dyDescent="0.25">
      <c r="A866" s="1146"/>
      <c r="B866" s="66"/>
      <c r="C866" s="67"/>
      <c r="D866" s="68"/>
      <c r="E866" s="413"/>
      <c r="F866" s="413"/>
      <c r="G866" s="413"/>
      <c r="H866" s="413"/>
      <c r="I866" s="413"/>
      <c r="J866" s="413"/>
      <c r="K866" s="413"/>
      <c r="L866" s="413"/>
      <c r="M866" s="413"/>
      <c r="N866" s="413"/>
    </row>
    <row r="867" spans="1:14" ht="16.5" thickBot="1" x14ac:dyDescent="0.25">
      <c r="A867" s="1146"/>
      <c r="B867" s="66"/>
      <c r="C867" s="67"/>
      <c r="D867" s="68"/>
      <c r="E867" s="413"/>
      <c r="F867" s="413"/>
      <c r="G867" s="413"/>
      <c r="H867" s="413"/>
      <c r="I867" s="413"/>
      <c r="J867" s="413"/>
      <c r="K867" s="413"/>
      <c r="L867" s="413"/>
      <c r="M867" s="413"/>
      <c r="N867" s="413"/>
    </row>
    <row r="868" spans="1:14" ht="16.5" thickBot="1" x14ac:dyDescent="0.25">
      <c r="A868" s="1146"/>
      <c r="B868" s="66"/>
      <c r="C868" s="67"/>
      <c r="D868" s="929"/>
      <c r="E868" s="413"/>
      <c r="F868" s="413"/>
      <c r="G868" s="413"/>
      <c r="H868" s="413"/>
      <c r="I868" s="413"/>
      <c r="J868" s="413"/>
      <c r="K868" s="413"/>
      <c r="L868" s="413"/>
      <c r="M868" s="413"/>
      <c r="N868" s="413"/>
    </row>
    <row r="869" spans="1:14" ht="16.5" thickBot="1" x14ac:dyDescent="0.25">
      <c r="A869" s="1146"/>
      <c r="B869" s="66"/>
      <c r="C869" s="67"/>
      <c r="D869" s="929"/>
      <c r="E869" s="413"/>
      <c r="F869" s="413"/>
      <c r="G869" s="413"/>
      <c r="H869" s="413"/>
      <c r="I869" s="413"/>
      <c r="J869" s="413"/>
      <c r="K869" s="413"/>
      <c r="L869" s="413"/>
      <c r="M869" s="413"/>
      <c r="N869" s="413"/>
    </row>
    <row r="870" spans="1:14" ht="16.5" thickBot="1" x14ac:dyDescent="0.25">
      <c r="A870" s="1146"/>
      <c r="B870" s="66"/>
      <c r="C870" s="67"/>
      <c r="D870" s="929"/>
      <c r="E870" s="413"/>
      <c r="F870" s="413"/>
      <c r="G870" s="413"/>
      <c r="H870" s="413"/>
      <c r="I870" s="413"/>
      <c r="J870" s="413"/>
      <c r="K870" s="413"/>
      <c r="L870" s="413"/>
      <c r="M870" s="413"/>
      <c r="N870" s="413"/>
    </row>
    <row r="871" spans="1:14" ht="16.5" thickBot="1" x14ac:dyDescent="0.25">
      <c r="A871" s="1146"/>
      <c r="B871" s="66"/>
      <c r="C871" s="67"/>
      <c r="D871" s="929"/>
      <c r="E871" s="413"/>
      <c r="F871" s="413"/>
      <c r="G871" s="413"/>
      <c r="H871" s="413"/>
      <c r="I871" s="413"/>
      <c r="J871" s="413"/>
      <c r="K871" s="413"/>
      <c r="L871" s="413"/>
      <c r="M871" s="413"/>
      <c r="N871" s="413"/>
    </row>
    <row r="872" spans="1:14" ht="16.5" thickBot="1" x14ac:dyDescent="0.25">
      <c r="A872" s="1146"/>
      <c r="B872" s="66"/>
      <c r="C872" s="67"/>
      <c r="D872" s="929"/>
      <c r="E872" s="413"/>
      <c r="F872" s="413"/>
      <c r="G872" s="413"/>
      <c r="H872" s="413"/>
      <c r="I872" s="413"/>
      <c r="J872" s="413"/>
      <c r="K872" s="413"/>
      <c r="L872" s="413"/>
      <c r="M872" s="413"/>
      <c r="N872" s="413"/>
    </row>
    <row r="873" spans="1:14" ht="16.5" thickBot="1" x14ac:dyDescent="0.25">
      <c r="A873" s="1146"/>
      <c r="B873" s="66"/>
      <c r="C873" s="67"/>
      <c r="D873" s="929"/>
      <c r="E873" s="413"/>
      <c r="F873" s="413"/>
      <c r="G873" s="413"/>
      <c r="H873" s="413"/>
      <c r="I873" s="413"/>
      <c r="J873" s="413"/>
      <c r="K873" s="413"/>
      <c r="L873" s="413"/>
      <c r="M873" s="413"/>
      <c r="N873" s="413"/>
    </row>
    <row r="874" spans="1:14" ht="16.5" thickBot="1" x14ac:dyDescent="0.25">
      <c r="A874" s="1146"/>
      <c r="B874" s="66"/>
      <c r="C874" s="67"/>
      <c r="D874" s="929"/>
      <c r="E874" s="413"/>
      <c r="F874" s="413"/>
      <c r="G874" s="413"/>
      <c r="H874" s="413"/>
      <c r="I874" s="413"/>
      <c r="J874" s="413"/>
      <c r="K874" s="413"/>
      <c r="L874" s="413"/>
      <c r="M874" s="413"/>
      <c r="N874" s="413"/>
    </row>
    <row r="875" spans="1:14" ht="16.5" thickBot="1" x14ac:dyDescent="0.25">
      <c r="A875" s="1146"/>
      <c r="B875" s="66"/>
      <c r="C875" s="67"/>
      <c r="D875" s="929"/>
      <c r="E875" s="413"/>
      <c r="F875" s="413"/>
      <c r="G875" s="413"/>
      <c r="H875" s="413"/>
      <c r="I875" s="413"/>
      <c r="J875" s="413"/>
      <c r="K875" s="413"/>
      <c r="L875" s="413"/>
      <c r="M875" s="413"/>
      <c r="N875" s="413"/>
    </row>
    <row r="876" spans="1:14" ht="16.5" thickBot="1" x14ac:dyDescent="0.25">
      <c r="A876" s="1146"/>
      <c r="B876" s="66"/>
      <c r="C876" s="67"/>
      <c r="D876" s="929"/>
      <c r="E876" s="413"/>
      <c r="F876" s="413"/>
      <c r="G876" s="413"/>
      <c r="H876" s="413"/>
      <c r="I876" s="413"/>
      <c r="J876" s="413"/>
      <c r="K876" s="413"/>
      <c r="L876" s="413"/>
      <c r="M876" s="413"/>
      <c r="N876" s="413"/>
    </row>
    <row r="877" spans="1:14" ht="16.5" thickBot="1" x14ac:dyDescent="0.25">
      <c r="A877" s="1146"/>
      <c r="B877" s="66"/>
      <c r="C877" s="67"/>
      <c r="D877" s="929"/>
      <c r="E877" s="413"/>
      <c r="F877" s="413"/>
      <c r="G877" s="413"/>
      <c r="H877" s="413"/>
      <c r="I877" s="413"/>
      <c r="J877" s="413"/>
      <c r="K877" s="413"/>
      <c r="L877" s="413"/>
      <c r="M877" s="413"/>
      <c r="N877" s="413"/>
    </row>
    <row r="878" spans="1:14" ht="16.5" thickBot="1" x14ac:dyDescent="0.25">
      <c r="A878" s="1146"/>
      <c r="B878" s="66"/>
      <c r="C878" s="67"/>
      <c r="D878" s="929"/>
      <c r="E878" s="413"/>
      <c r="F878" s="413"/>
      <c r="G878" s="413"/>
      <c r="H878" s="413"/>
      <c r="I878" s="413"/>
      <c r="J878" s="413"/>
      <c r="K878" s="413"/>
      <c r="L878" s="413"/>
      <c r="M878" s="413"/>
      <c r="N878" s="413"/>
    </row>
    <row r="879" spans="1:14" ht="16.5" thickBot="1" x14ac:dyDescent="0.25">
      <c r="A879" s="1146"/>
      <c r="B879" s="66"/>
      <c r="C879" s="67"/>
      <c r="D879" s="929"/>
      <c r="E879" s="413"/>
      <c r="F879" s="413"/>
      <c r="G879" s="413"/>
      <c r="H879" s="413"/>
      <c r="I879" s="413"/>
      <c r="J879" s="413"/>
      <c r="K879" s="413"/>
      <c r="L879" s="413"/>
      <c r="M879" s="413"/>
      <c r="N879" s="413"/>
    </row>
    <row r="880" spans="1:14" ht="16.5" thickBot="1" x14ac:dyDescent="0.25">
      <c r="A880" s="1146"/>
      <c r="B880" s="66"/>
      <c r="C880" s="67"/>
      <c r="D880" s="929"/>
      <c r="E880" s="413"/>
      <c r="F880" s="413"/>
      <c r="G880" s="413"/>
      <c r="H880" s="413"/>
      <c r="I880" s="413"/>
      <c r="J880" s="413"/>
      <c r="K880" s="413"/>
      <c r="L880" s="413"/>
      <c r="M880" s="413"/>
      <c r="N880" s="413"/>
    </row>
    <row r="881" spans="1:14" ht="16.5" thickBot="1" x14ac:dyDescent="0.25">
      <c r="A881" s="1146"/>
      <c r="B881" s="66"/>
      <c r="C881" s="67"/>
      <c r="D881" s="929"/>
      <c r="E881" s="413"/>
      <c r="F881" s="413"/>
      <c r="G881" s="413"/>
      <c r="H881" s="413"/>
      <c r="I881" s="413"/>
      <c r="J881" s="413"/>
      <c r="K881" s="413"/>
      <c r="L881" s="413"/>
      <c r="M881" s="413"/>
      <c r="N881" s="413"/>
    </row>
    <row r="882" spans="1:14" ht="16.5" thickBot="1" x14ac:dyDescent="0.25">
      <c r="A882" s="1146"/>
      <c r="B882" s="66"/>
      <c r="C882" s="67"/>
      <c r="D882" s="929"/>
      <c r="E882" s="413"/>
      <c r="F882" s="413"/>
      <c r="G882" s="413"/>
      <c r="H882" s="413"/>
      <c r="I882" s="413"/>
      <c r="J882" s="413"/>
      <c r="K882" s="413"/>
      <c r="L882" s="413"/>
      <c r="M882" s="413"/>
      <c r="N882" s="413"/>
    </row>
    <row r="883" spans="1:14" ht="16.5" thickBot="1" x14ac:dyDescent="0.25">
      <c r="A883" s="1146"/>
      <c r="B883" s="66"/>
      <c r="C883" s="67"/>
      <c r="D883" s="929"/>
      <c r="E883" s="413"/>
      <c r="F883" s="413"/>
      <c r="G883" s="413"/>
      <c r="H883" s="413"/>
      <c r="I883" s="413"/>
      <c r="J883" s="413"/>
      <c r="K883" s="413"/>
      <c r="L883" s="413"/>
      <c r="M883" s="413"/>
      <c r="N883" s="413"/>
    </row>
    <row r="884" spans="1:14" ht="16.5" thickBot="1" x14ac:dyDescent="0.25">
      <c r="A884" s="1146"/>
      <c r="B884" s="66"/>
      <c r="C884" s="67"/>
      <c r="D884" s="929"/>
      <c r="E884" s="413"/>
      <c r="F884" s="413"/>
      <c r="G884" s="413"/>
      <c r="H884" s="413"/>
      <c r="I884" s="413"/>
      <c r="J884" s="413"/>
      <c r="K884" s="413"/>
      <c r="L884" s="413"/>
      <c r="M884" s="413"/>
      <c r="N884" s="413"/>
    </row>
    <row r="885" spans="1:14" ht="16.5" thickBot="1" x14ac:dyDescent="0.25">
      <c r="A885" s="1146"/>
      <c r="B885" s="66"/>
      <c r="C885" s="67"/>
      <c r="D885" s="929"/>
      <c r="E885" s="413"/>
      <c r="F885" s="413"/>
      <c r="G885" s="413"/>
      <c r="H885" s="413"/>
      <c r="I885" s="413"/>
      <c r="J885" s="413"/>
      <c r="K885" s="413"/>
      <c r="L885" s="413"/>
      <c r="M885" s="413"/>
      <c r="N885" s="413"/>
    </row>
    <row r="886" spans="1:14" ht="16.5" thickBot="1" x14ac:dyDescent="0.25">
      <c r="A886" s="1146"/>
      <c r="B886" s="66"/>
      <c r="C886" s="67"/>
      <c r="D886" s="929"/>
      <c r="E886" s="413"/>
      <c r="F886" s="413"/>
      <c r="G886" s="413"/>
      <c r="H886" s="413"/>
      <c r="I886" s="413"/>
      <c r="J886" s="413"/>
      <c r="K886" s="413"/>
      <c r="L886" s="413"/>
      <c r="M886" s="413"/>
      <c r="N886" s="413"/>
    </row>
    <row r="887" spans="1:14" ht="16.5" thickBot="1" x14ac:dyDescent="0.25">
      <c r="A887" s="1146"/>
      <c r="B887" s="66"/>
      <c r="C887" s="67"/>
      <c r="D887" s="68"/>
      <c r="E887" s="413"/>
      <c r="F887" s="413"/>
      <c r="G887" s="413"/>
      <c r="H887" s="413"/>
      <c r="I887" s="413"/>
      <c r="J887" s="413"/>
      <c r="K887" s="413"/>
      <c r="L887" s="413"/>
      <c r="M887" s="413"/>
      <c r="N887" s="413"/>
    </row>
    <row r="888" spans="1:14" ht="16.5" thickBot="1" x14ac:dyDescent="0.25">
      <c r="A888" s="1146"/>
      <c r="B888" s="66"/>
      <c r="C888" s="67"/>
      <c r="D888" s="68"/>
      <c r="E888" s="413"/>
      <c r="F888" s="413"/>
      <c r="G888" s="413"/>
      <c r="H888" s="413"/>
      <c r="I888" s="413"/>
      <c r="J888" s="413"/>
      <c r="K888" s="413"/>
      <c r="L888" s="413"/>
      <c r="M888" s="413"/>
      <c r="N888" s="413"/>
    </row>
    <row r="889" spans="1:14" ht="16.5" thickBot="1" x14ac:dyDescent="0.25">
      <c r="A889" s="1146"/>
      <c r="B889" s="66"/>
      <c r="C889" s="67"/>
      <c r="D889" s="68"/>
      <c r="E889" s="413"/>
      <c r="F889" s="413"/>
      <c r="G889" s="413"/>
      <c r="H889" s="413"/>
      <c r="I889" s="413"/>
      <c r="J889" s="413"/>
      <c r="K889" s="413"/>
      <c r="L889" s="413"/>
      <c r="M889" s="413"/>
      <c r="N889" s="413"/>
    </row>
    <row r="890" spans="1:14" ht="16.5" thickBot="1" x14ac:dyDescent="0.25">
      <c r="A890" s="1146"/>
      <c r="B890" s="66"/>
      <c r="C890" s="67"/>
      <c r="D890" s="68"/>
      <c r="E890" s="413"/>
      <c r="F890" s="413"/>
      <c r="G890" s="413"/>
      <c r="H890" s="413"/>
      <c r="I890" s="413"/>
      <c r="J890" s="413"/>
      <c r="K890" s="413"/>
      <c r="L890" s="413"/>
      <c r="M890" s="413"/>
      <c r="N890" s="413"/>
    </row>
    <row r="891" spans="1:14" ht="16.5" thickBot="1" x14ac:dyDescent="0.25">
      <c r="A891" s="1146"/>
      <c r="B891" s="66"/>
      <c r="C891" s="67"/>
      <c r="D891" s="68"/>
      <c r="E891" s="413"/>
      <c r="F891" s="413"/>
      <c r="G891" s="413"/>
      <c r="H891" s="413"/>
      <c r="I891" s="413"/>
      <c r="J891" s="413"/>
      <c r="K891" s="413"/>
      <c r="L891" s="413"/>
      <c r="M891" s="413"/>
      <c r="N891" s="413"/>
    </row>
    <row r="892" spans="1:14" ht="16.5" thickBot="1" x14ac:dyDescent="0.25">
      <c r="A892" s="1146"/>
      <c r="B892" s="66"/>
      <c r="C892" s="67"/>
      <c r="D892" s="68"/>
      <c r="E892" s="413"/>
      <c r="F892" s="413"/>
      <c r="G892" s="413"/>
      <c r="H892" s="413"/>
      <c r="I892" s="413"/>
      <c r="J892" s="413"/>
      <c r="K892" s="413"/>
      <c r="L892" s="413"/>
      <c r="M892" s="413"/>
      <c r="N892" s="413"/>
    </row>
    <row r="893" spans="1:14" ht="16.5" thickBot="1" x14ac:dyDescent="0.25">
      <c r="A893" s="1146"/>
      <c r="B893" s="66"/>
      <c r="C893" s="67"/>
      <c r="D893" s="68"/>
      <c r="E893" s="413"/>
      <c r="F893" s="413"/>
      <c r="G893" s="413"/>
      <c r="H893" s="413"/>
      <c r="I893" s="413"/>
      <c r="J893" s="413"/>
      <c r="K893" s="413"/>
      <c r="L893" s="413"/>
      <c r="M893" s="413"/>
      <c r="N893" s="413"/>
    </row>
    <row r="894" spans="1:14" ht="16.5" thickBot="1" x14ac:dyDescent="0.25">
      <c r="A894" s="1146"/>
      <c r="B894" s="66"/>
      <c r="C894" s="67"/>
      <c r="D894" s="68"/>
      <c r="E894" s="413"/>
      <c r="F894" s="413"/>
      <c r="G894" s="413"/>
      <c r="H894" s="413"/>
      <c r="I894" s="413"/>
      <c r="J894" s="413"/>
      <c r="K894" s="413"/>
      <c r="L894" s="413"/>
      <c r="M894" s="413"/>
      <c r="N894" s="413"/>
    </row>
    <row r="895" spans="1:14" ht="16.5" thickBot="1" x14ac:dyDescent="0.25">
      <c r="A895" s="1146"/>
      <c r="B895" s="66"/>
      <c r="C895" s="67"/>
      <c r="D895" s="68"/>
      <c r="E895" s="413"/>
      <c r="F895" s="413"/>
      <c r="G895" s="413"/>
      <c r="H895" s="413"/>
      <c r="I895" s="413"/>
      <c r="J895" s="413"/>
      <c r="K895" s="413"/>
      <c r="L895" s="413"/>
      <c r="M895" s="413"/>
      <c r="N895" s="413"/>
    </row>
    <row r="896" spans="1:14" ht="16.5" thickBot="1" x14ac:dyDescent="0.25">
      <c r="A896" s="1146"/>
      <c r="B896" s="66"/>
      <c r="C896" s="67"/>
      <c r="D896" s="68"/>
      <c r="E896" s="413"/>
      <c r="F896" s="413"/>
      <c r="G896" s="413"/>
      <c r="H896" s="413"/>
      <c r="I896" s="413"/>
      <c r="J896" s="413"/>
      <c r="K896" s="413"/>
      <c r="L896" s="413"/>
      <c r="M896" s="413"/>
      <c r="N896" s="413"/>
    </row>
    <row r="897" spans="1:14" ht="16.5" thickBot="1" x14ac:dyDescent="0.25">
      <c r="A897" s="1146"/>
      <c r="B897" s="66"/>
      <c r="C897" s="67"/>
      <c r="D897" s="68"/>
      <c r="E897" s="413"/>
      <c r="F897" s="413"/>
      <c r="G897" s="413"/>
      <c r="H897" s="413"/>
      <c r="I897" s="413"/>
      <c r="J897" s="413"/>
      <c r="K897" s="413"/>
      <c r="L897" s="413"/>
      <c r="M897" s="413"/>
      <c r="N897" s="413"/>
    </row>
    <row r="898" spans="1:14" ht="16.5" thickBot="1" x14ac:dyDescent="0.25">
      <c r="A898" s="1146"/>
      <c r="B898" s="66"/>
      <c r="C898" s="67"/>
      <c r="D898" s="68"/>
      <c r="E898" s="413"/>
      <c r="F898" s="413"/>
      <c r="G898" s="413"/>
      <c r="H898" s="413"/>
      <c r="I898" s="413"/>
      <c r="J898" s="413"/>
      <c r="K898" s="413"/>
      <c r="L898" s="413"/>
      <c r="M898" s="413"/>
      <c r="N898" s="413"/>
    </row>
    <row r="899" spans="1:14" ht="16.5" thickBot="1" x14ac:dyDescent="0.25">
      <c r="A899" s="1146"/>
      <c r="B899" s="66"/>
      <c r="C899" s="67"/>
      <c r="D899" s="68"/>
      <c r="E899" s="413"/>
      <c r="F899" s="413"/>
      <c r="G899" s="413"/>
      <c r="H899" s="413"/>
      <c r="I899" s="413"/>
      <c r="J899" s="413"/>
      <c r="K899" s="413"/>
      <c r="L899" s="413"/>
      <c r="M899" s="413"/>
      <c r="N899" s="413"/>
    </row>
    <row r="900" spans="1:14" ht="16.5" thickBot="1" x14ac:dyDescent="0.25">
      <c r="A900" s="1146"/>
      <c r="B900" s="66"/>
      <c r="C900" s="67"/>
      <c r="D900" s="68"/>
      <c r="E900" s="413"/>
      <c r="F900" s="413"/>
      <c r="G900" s="413"/>
      <c r="H900" s="413"/>
      <c r="I900" s="413"/>
      <c r="J900" s="413"/>
      <c r="K900" s="413"/>
      <c r="L900" s="413"/>
      <c r="M900" s="413"/>
      <c r="N900" s="413"/>
    </row>
    <row r="901" spans="1:14" ht="16.5" thickBot="1" x14ac:dyDescent="0.25">
      <c r="A901" s="1146"/>
      <c r="B901" s="66"/>
      <c r="C901" s="67"/>
      <c r="D901" s="68"/>
      <c r="E901" s="413"/>
      <c r="F901" s="413"/>
      <c r="G901" s="413"/>
      <c r="H901" s="413"/>
      <c r="I901" s="413"/>
      <c r="J901" s="413"/>
      <c r="K901" s="413"/>
      <c r="L901" s="413"/>
      <c r="M901" s="413"/>
      <c r="N901" s="413"/>
    </row>
    <row r="902" spans="1:14" ht="16.5" thickBot="1" x14ac:dyDescent="0.25">
      <c r="A902" s="1146"/>
      <c r="B902" s="66"/>
      <c r="C902" s="67"/>
      <c r="D902" s="68"/>
      <c r="E902" s="413"/>
      <c r="F902" s="413"/>
      <c r="G902" s="413"/>
      <c r="H902" s="413"/>
      <c r="I902" s="413"/>
      <c r="J902" s="413"/>
      <c r="K902" s="413"/>
      <c r="L902" s="413"/>
      <c r="M902" s="413"/>
      <c r="N902" s="413"/>
    </row>
    <row r="903" spans="1:14" ht="16.5" thickBot="1" x14ac:dyDescent="0.25">
      <c r="A903" s="1146"/>
      <c r="B903" s="66"/>
      <c r="C903" s="67"/>
      <c r="D903" s="68"/>
      <c r="E903" s="413"/>
      <c r="F903" s="413"/>
      <c r="G903" s="413"/>
      <c r="H903" s="413"/>
      <c r="I903" s="413"/>
      <c r="J903" s="413"/>
      <c r="K903" s="413"/>
      <c r="L903" s="413"/>
      <c r="M903" s="413"/>
      <c r="N903" s="413"/>
    </row>
    <row r="904" spans="1:14" ht="16.5" thickBot="1" x14ac:dyDescent="0.25">
      <c r="A904" s="1146"/>
      <c r="B904" s="66"/>
      <c r="C904" s="67"/>
      <c r="D904" s="68"/>
      <c r="E904" s="413"/>
      <c r="F904" s="413"/>
      <c r="G904" s="413"/>
      <c r="H904" s="413"/>
      <c r="I904" s="413"/>
      <c r="J904" s="413"/>
      <c r="K904" s="413"/>
      <c r="L904" s="413"/>
      <c r="M904" s="413"/>
      <c r="N904" s="413"/>
    </row>
    <row r="905" spans="1:14" ht="16.5" thickBot="1" x14ac:dyDescent="0.25">
      <c r="A905" s="1146"/>
      <c r="B905" s="66"/>
      <c r="C905" s="67"/>
      <c r="D905" s="68"/>
      <c r="E905" s="413"/>
      <c r="F905" s="413"/>
      <c r="G905" s="413"/>
      <c r="H905" s="413"/>
      <c r="I905" s="413"/>
      <c r="J905" s="413"/>
      <c r="K905" s="413"/>
      <c r="L905" s="413"/>
      <c r="M905" s="413"/>
      <c r="N905" s="413"/>
    </row>
    <row r="906" spans="1:14" ht="16.5" thickBot="1" x14ac:dyDescent="0.25">
      <c r="A906" s="1146"/>
      <c r="B906" s="66"/>
      <c r="C906" s="67"/>
      <c r="D906" s="68"/>
      <c r="E906" s="413"/>
      <c r="F906" s="413"/>
      <c r="G906" s="413"/>
      <c r="H906" s="413"/>
      <c r="I906" s="413"/>
      <c r="J906" s="413"/>
      <c r="K906" s="413"/>
      <c r="L906" s="413"/>
      <c r="M906" s="413"/>
      <c r="N906" s="413"/>
    </row>
    <row r="907" spans="1:14" ht="16.5" thickBot="1" x14ac:dyDescent="0.25">
      <c r="A907" s="1146"/>
      <c r="B907" s="66"/>
      <c r="C907" s="67"/>
      <c r="D907" s="68"/>
      <c r="E907" s="413"/>
      <c r="F907" s="413"/>
      <c r="G907" s="413"/>
      <c r="H907" s="413"/>
      <c r="I907" s="413"/>
      <c r="J907" s="413"/>
      <c r="K907" s="413"/>
      <c r="L907" s="413"/>
      <c r="M907" s="413"/>
      <c r="N907" s="413"/>
    </row>
    <row r="908" spans="1:14" ht="16.5" thickBot="1" x14ac:dyDescent="0.25">
      <c r="A908" s="1146"/>
      <c r="B908" s="66"/>
      <c r="C908" s="67"/>
      <c r="D908" s="68"/>
      <c r="E908" s="413"/>
      <c r="F908" s="413"/>
      <c r="G908" s="413"/>
      <c r="H908" s="413"/>
      <c r="I908" s="413"/>
      <c r="J908" s="413"/>
      <c r="K908" s="413"/>
      <c r="L908" s="413"/>
      <c r="M908" s="413"/>
      <c r="N908" s="413"/>
    </row>
    <row r="909" spans="1:14" ht="16.5" thickBot="1" x14ac:dyDescent="0.25">
      <c r="A909" s="1146"/>
      <c r="B909" s="66"/>
      <c r="C909" s="67"/>
      <c r="D909" s="68"/>
      <c r="E909" s="413"/>
      <c r="F909" s="413"/>
      <c r="G909" s="413"/>
      <c r="H909" s="413"/>
      <c r="I909" s="413"/>
      <c r="J909" s="413"/>
      <c r="K909" s="413"/>
      <c r="L909" s="413"/>
      <c r="M909" s="413"/>
      <c r="N909" s="413"/>
    </row>
    <row r="910" spans="1:14" ht="16.5" thickBot="1" x14ac:dyDescent="0.25">
      <c r="A910" s="1146"/>
      <c r="B910" s="66"/>
      <c r="C910" s="67"/>
      <c r="D910" s="68"/>
      <c r="E910" s="413"/>
      <c r="F910" s="413"/>
      <c r="G910" s="413"/>
      <c r="H910" s="413"/>
      <c r="I910" s="413"/>
      <c r="J910" s="413"/>
      <c r="K910" s="413"/>
      <c r="L910" s="413"/>
      <c r="M910" s="413"/>
      <c r="N910" s="413"/>
    </row>
    <row r="911" spans="1:14" ht="16.5" thickBot="1" x14ac:dyDescent="0.25">
      <c r="A911" s="1146"/>
      <c r="B911" s="66"/>
      <c r="C911" s="67"/>
      <c r="D911" s="68"/>
      <c r="E911" s="413"/>
      <c r="F911" s="413"/>
      <c r="G911" s="413"/>
      <c r="H911" s="413"/>
      <c r="I911" s="413"/>
      <c r="J911" s="413"/>
      <c r="K911" s="413"/>
      <c r="L911" s="413"/>
      <c r="M911" s="413"/>
      <c r="N911" s="413"/>
    </row>
    <row r="912" spans="1:14" ht="16.5" thickBot="1" x14ac:dyDescent="0.25">
      <c r="A912" s="1146"/>
      <c r="B912" s="66"/>
      <c r="C912" s="67"/>
      <c r="D912" s="68"/>
      <c r="E912" s="413"/>
      <c r="F912" s="413"/>
      <c r="G912" s="413"/>
      <c r="H912" s="413"/>
      <c r="I912" s="413"/>
      <c r="J912" s="413"/>
      <c r="K912" s="413"/>
      <c r="L912" s="413"/>
      <c r="M912" s="413"/>
      <c r="N912" s="413"/>
    </row>
    <row r="913" spans="1:14" ht="16.5" thickBot="1" x14ac:dyDescent="0.25">
      <c r="A913" s="1146"/>
      <c r="B913" s="66"/>
      <c r="C913" s="67"/>
      <c r="D913" s="68"/>
      <c r="E913" s="413"/>
      <c r="F913" s="413"/>
      <c r="G913" s="413"/>
      <c r="H913" s="413"/>
      <c r="I913" s="413"/>
      <c r="J913" s="413"/>
      <c r="K913" s="413"/>
      <c r="L913" s="413"/>
      <c r="M913" s="413"/>
      <c r="N913" s="413"/>
    </row>
    <row r="914" spans="1:14" ht="16.5" thickBot="1" x14ac:dyDescent="0.25">
      <c r="A914" s="1146"/>
      <c r="B914" s="66"/>
      <c r="C914" s="67"/>
      <c r="D914" s="68"/>
      <c r="E914" s="413"/>
      <c r="F914" s="413"/>
      <c r="G914" s="413"/>
      <c r="H914" s="413"/>
      <c r="I914" s="413"/>
      <c r="J914" s="413"/>
      <c r="K914" s="413"/>
      <c r="L914" s="413"/>
      <c r="M914" s="413"/>
      <c r="N914" s="413"/>
    </row>
    <row r="915" spans="1:14" ht="16.5" thickBot="1" x14ac:dyDescent="0.25">
      <c r="A915" s="1146"/>
      <c r="B915" s="66"/>
      <c r="C915" s="67"/>
      <c r="D915" s="68"/>
      <c r="E915" s="413"/>
      <c r="F915" s="413"/>
      <c r="G915" s="413"/>
      <c r="H915" s="413"/>
      <c r="I915" s="413"/>
      <c r="J915" s="413"/>
      <c r="K915" s="413"/>
      <c r="L915" s="413"/>
      <c r="M915" s="413"/>
      <c r="N915" s="413"/>
    </row>
    <row r="916" spans="1:14" ht="16.5" thickBot="1" x14ac:dyDescent="0.25">
      <c r="A916" s="1146"/>
      <c r="B916" s="66"/>
      <c r="C916" s="67"/>
      <c r="D916" s="68"/>
      <c r="E916" s="413"/>
      <c r="F916" s="413"/>
      <c r="G916" s="413"/>
      <c r="H916" s="413"/>
      <c r="I916" s="413"/>
      <c r="J916" s="413"/>
      <c r="K916" s="413"/>
      <c r="L916" s="413"/>
      <c r="M916" s="413"/>
      <c r="N916" s="413"/>
    </row>
    <row r="917" spans="1:14" ht="16.5" thickBot="1" x14ac:dyDescent="0.25">
      <c r="A917" s="1146"/>
      <c r="B917" s="66"/>
      <c r="C917" s="67"/>
      <c r="D917" s="929"/>
      <c r="E917" s="413"/>
      <c r="F917" s="413"/>
      <c r="G917" s="413"/>
      <c r="H917" s="413"/>
      <c r="I917" s="413"/>
      <c r="J917" s="413"/>
      <c r="K917" s="413"/>
      <c r="L917" s="413"/>
      <c r="M917" s="413"/>
      <c r="N917" s="413"/>
    </row>
    <row r="918" spans="1:14" ht="16.5" thickBot="1" x14ac:dyDescent="0.25">
      <c r="A918" s="1146"/>
      <c r="B918" s="66"/>
      <c r="C918" s="67"/>
      <c r="D918" s="929"/>
      <c r="E918" s="413"/>
      <c r="F918" s="413"/>
      <c r="G918" s="413"/>
      <c r="H918" s="413"/>
      <c r="I918" s="413"/>
      <c r="J918" s="413"/>
      <c r="K918" s="413"/>
      <c r="L918" s="413"/>
      <c r="M918" s="413"/>
      <c r="N918" s="413"/>
    </row>
    <row r="919" spans="1:14" ht="16.5" thickBot="1" x14ac:dyDescent="0.25">
      <c r="A919" s="1146"/>
      <c r="B919" s="66"/>
      <c r="C919" s="67"/>
      <c r="D919" s="929"/>
      <c r="E919" s="413"/>
      <c r="F919" s="413"/>
      <c r="G919" s="413"/>
      <c r="H919" s="413"/>
      <c r="I919" s="413"/>
      <c r="J919" s="413"/>
      <c r="K919" s="413"/>
      <c r="L919" s="413"/>
      <c r="M919" s="413"/>
      <c r="N919" s="413"/>
    </row>
    <row r="920" spans="1:14" ht="16.5" thickBot="1" x14ac:dyDescent="0.25">
      <c r="A920" s="1146"/>
      <c r="B920" s="66"/>
      <c r="C920" s="67"/>
      <c r="D920" s="929"/>
      <c r="E920" s="413"/>
      <c r="F920" s="413"/>
      <c r="G920" s="413"/>
      <c r="H920" s="413"/>
      <c r="I920" s="413"/>
      <c r="J920" s="413"/>
      <c r="K920" s="413"/>
      <c r="L920" s="413"/>
      <c r="M920" s="413"/>
      <c r="N920" s="413"/>
    </row>
    <row r="921" spans="1:14" ht="16.5" thickBot="1" x14ac:dyDescent="0.25">
      <c r="A921" s="1146"/>
      <c r="B921" s="66"/>
      <c r="C921" s="67"/>
      <c r="D921" s="929"/>
      <c r="E921" s="413"/>
      <c r="F921" s="413"/>
      <c r="G921" s="413"/>
      <c r="H921" s="413"/>
      <c r="I921" s="413"/>
      <c r="J921" s="413"/>
      <c r="K921" s="413"/>
      <c r="L921" s="413"/>
      <c r="M921" s="413"/>
      <c r="N921" s="413"/>
    </row>
    <row r="922" spans="1:14" ht="16.5" thickBot="1" x14ac:dyDescent="0.25">
      <c r="A922" s="1146"/>
      <c r="B922" s="66"/>
      <c r="C922" s="67"/>
      <c r="D922" s="929"/>
      <c r="E922" s="413"/>
      <c r="F922" s="413"/>
      <c r="G922" s="413"/>
      <c r="H922" s="413"/>
      <c r="I922" s="413"/>
      <c r="J922" s="413"/>
      <c r="K922" s="413"/>
      <c r="L922" s="413"/>
      <c r="M922" s="413"/>
      <c r="N922" s="413"/>
    </row>
    <row r="923" spans="1:14" ht="16.5" thickBot="1" x14ac:dyDescent="0.25">
      <c r="A923" s="1146"/>
      <c r="B923" s="66"/>
      <c r="C923" s="67"/>
      <c r="D923" s="929"/>
      <c r="E923" s="413"/>
      <c r="F923" s="413"/>
      <c r="G923" s="413"/>
      <c r="H923" s="413"/>
      <c r="I923" s="413"/>
      <c r="J923" s="413"/>
      <c r="K923" s="413"/>
      <c r="L923" s="413"/>
      <c r="M923" s="413"/>
      <c r="N923" s="413"/>
    </row>
    <row r="924" spans="1:14" ht="16.5" thickBot="1" x14ac:dyDescent="0.25">
      <c r="A924" s="1146"/>
      <c r="B924" s="66"/>
      <c r="C924" s="67"/>
      <c r="D924" s="929"/>
      <c r="E924" s="413"/>
      <c r="F924" s="413"/>
      <c r="G924" s="413"/>
      <c r="H924" s="413"/>
      <c r="I924" s="413"/>
      <c r="J924" s="413"/>
      <c r="K924" s="413"/>
      <c r="L924" s="413"/>
      <c r="M924" s="413"/>
      <c r="N924" s="413"/>
    </row>
    <row r="925" spans="1:14" ht="16.5" thickBot="1" x14ac:dyDescent="0.25">
      <c r="A925" s="1146"/>
      <c r="B925" s="66"/>
      <c r="C925" s="67"/>
      <c r="D925" s="929"/>
      <c r="E925" s="413"/>
      <c r="F925" s="413"/>
      <c r="G925" s="413"/>
      <c r="H925" s="413"/>
      <c r="I925" s="413"/>
      <c r="J925" s="413"/>
      <c r="K925" s="413"/>
      <c r="L925" s="413"/>
      <c r="M925" s="413"/>
      <c r="N925" s="413"/>
    </row>
    <row r="926" spans="1:14" ht="16.5" thickBot="1" x14ac:dyDescent="0.25">
      <c r="A926" s="1146"/>
      <c r="B926" s="66"/>
      <c r="C926" s="67"/>
      <c r="D926" s="929"/>
      <c r="E926" s="413"/>
      <c r="F926" s="413"/>
      <c r="G926" s="413"/>
      <c r="H926" s="413"/>
      <c r="I926" s="413"/>
      <c r="J926" s="413"/>
      <c r="K926" s="413"/>
      <c r="L926" s="413"/>
      <c r="M926" s="413"/>
      <c r="N926" s="413"/>
    </row>
    <row r="927" spans="1:14" ht="16.5" thickBot="1" x14ac:dyDescent="0.25">
      <c r="A927" s="1146"/>
      <c r="B927" s="66"/>
      <c r="C927" s="67"/>
      <c r="D927" s="929"/>
      <c r="E927" s="413"/>
      <c r="F927" s="413"/>
      <c r="G927" s="413"/>
      <c r="H927" s="413"/>
      <c r="I927" s="413"/>
      <c r="J927" s="413"/>
      <c r="K927" s="413"/>
      <c r="L927" s="413"/>
      <c r="M927" s="413"/>
      <c r="N927" s="413"/>
    </row>
    <row r="928" spans="1:14" ht="16.5" thickBot="1" x14ac:dyDescent="0.25">
      <c r="A928" s="1146"/>
      <c r="B928" s="66"/>
      <c r="C928" s="67"/>
      <c r="D928" s="929"/>
      <c r="E928" s="413"/>
      <c r="F928" s="413"/>
      <c r="G928" s="413"/>
      <c r="H928" s="413"/>
      <c r="I928" s="413"/>
      <c r="J928" s="413"/>
      <c r="K928" s="413"/>
      <c r="L928" s="413"/>
      <c r="M928" s="413"/>
      <c r="N928" s="413"/>
    </row>
    <row r="929" spans="1:14" ht="16.5" thickBot="1" x14ac:dyDescent="0.25">
      <c r="A929" s="1146"/>
      <c r="B929" s="66"/>
      <c r="C929" s="67"/>
      <c r="D929" s="929"/>
      <c r="E929" s="413"/>
      <c r="F929" s="413"/>
      <c r="G929" s="413"/>
      <c r="H929" s="413"/>
      <c r="I929" s="413"/>
      <c r="J929" s="413"/>
      <c r="K929" s="413"/>
      <c r="L929" s="413"/>
      <c r="M929" s="413"/>
      <c r="N929" s="413"/>
    </row>
    <row r="930" spans="1:14" ht="16.5" thickBot="1" x14ac:dyDescent="0.25">
      <c r="A930" s="1146"/>
      <c r="B930" s="66"/>
      <c r="C930" s="67"/>
      <c r="D930" s="929"/>
      <c r="E930" s="413"/>
      <c r="F930" s="413"/>
      <c r="G930" s="413"/>
      <c r="H930" s="413"/>
      <c r="I930" s="413"/>
      <c r="J930" s="413"/>
      <c r="K930" s="413"/>
      <c r="L930" s="413"/>
      <c r="M930" s="413"/>
      <c r="N930" s="413"/>
    </row>
    <row r="931" spans="1:14" ht="16.5" thickBot="1" x14ac:dyDescent="0.25">
      <c r="A931" s="1146"/>
      <c r="B931" s="66"/>
      <c r="C931" s="67"/>
      <c r="D931" s="929"/>
      <c r="E931" s="413"/>
      <c r="F931" s="413"/>
      <c r="G931" s="413"/>
      <c r="H931" s="413"/>
      <c r="I931" s="413"/>
      <c r="J931" s="413"/>
      <c r="K931" s="413"/>
      <c r="L931" s="413"/>
      <c r="M931" s="413"/>
      <c r="N931" s="413"/>
    </row>
    <row r="932" spans="1:14" ht="16.5" thickBot="1" x14ac:dyDescent="0.25">
      <c r="A932" s="1146"/>
      <c r="B932" s="66"/>
      <c r="C932" s="67"/>
      <c r="D932" s="929"/>
      <c r="E932" s="413"/>
      <c r="F932" s="413"/>
      <c r="G932" s="413"/>
      <c r="H932" s="413"/>
      <c r="I932" s="413"/>
      <c r="J932" s="413"/>
      <c r="K932" s="413"/>
      <c r="L932" s="413"/>
      <c r="M932" s="413"/>
      <c r="N932" s="413"/>
    </row>
    <row r="933" spans="1:14" ht="16.5" thickBot="1" x14ac:dyDescent="0.25">
      <c r="A933" s="1146"/>
      <c r="B933" s="66"/>
      <c r="C933" s="67"/>
      <c r="D933" s="929"/>
      <c r="E933" s="413"/>
      <c r="F933" s="413"/>
      <c r="G933" s="413"/>
      <c r="H933" s="413"/>
      <c r="I933" s="413"/>
      <c r="J933" s="413"/>
      <c r="K933" s="413"/>
      <c r="L933" s="413"/>
      <c r="M933" s="413"/>
      <c r="N933" s="413"/>
    </row>
    <row r="934" spans="1:14" ht="16.5" thickBot="1" x14ac:dyDescent="0.25">
      <c r="A934" s="1146"/>
      <c r="B934" s="66"/>
      <c r="C934" s="67"/>
      <c r="D934" s="929"/>
      <c r="E934" s="413"/>
      <c r="F934" s="413"/>
      <c r="G934" s="413"/>
      <c r="H934" s="413"/>
      <c r="I934" s="413"/>
      <c r="J934" s="413"/>
      <c r="K934" s="413"/>
      <c r="L934" s="413"/>
      <c r="M934" s="413"/>
      <c r="N934" s="413"/>
    </row>
    <row r="935" spans="1:14" ht="16.5" thickBot="1" x14ac:dyDescent="0.25">
      <c r="A935" s="1146"/>
      <c r="B935" s="66"/>
      <c r="C935" s="67"/>
      <c r="D935" s="929"/>
      <c r="E935" s="413"/>
      <c r="F935" s="413"/>
      <c r="G935" s="413"/>
      <c r="H935" s="413"/>
      <c r="I935" s="413"/>
      <c r="J935" s="413"/>
      <c r="K935" s="413"/>
      <c r="L935" s="413"/>
      <c r="M935" s="413"/>
      <c r="N935" s="413"/>
    </row>
    <row r="936" spans="1:14" ht="16.5" thickBot="1" x14ac:dyDescent="0.25">
      <c r="A936" s="1146"/>
      <c r="B936" s="66"/>
      <c r="C936" s="67"/>
      <c r="D936" s="929"/>
      <c r="E936" s="413"/>
      <c r="F936" s="413"/>
      <c r="G936" s="413"/>
      <c r="H936" s="413"/>
      <c r="I936" s="413"/>
      <c r="J936" s="413"/>
      <c r="K936" s="413"/>
      <c r="L936" s="413"/>
      <c r="M936" s="413"/>
      <c r="N936" s="413"/>
    </row>
    <row r="937" spans="1:14" ht="16.5" thickBot="1" x14ac:dyDescent="0.25">
      <c r="A937" s="1146"/>
      <c r="B937" s="66"/>
      <c r="C937" s="67"/>
      <c r="D937" s="929"/>
      <c r="E937" s="413"/>
      <c r="F937" s="413"/>
      <c r="G937" s="413"/>
      <c r="H937" s="413"/>
      <c r="I937" s="413"/>
      <c r="J937" s="413"/>
      <c r="K937" s="413"/>
      <c r="L937" s="413"/>
      <c r="M937" s="413"/>
      <c r="N937" s="413"/>
    </row>
    <row r="938" spans="1:14" ht="16.5" thickBot="1" x14ac:dyDescent="0.25">
      <c r="A938" s="1146"/>
      <c r="B938" s="66"/>
      <c r="C938" s="67"/>
      <c r="D938" s="929"/>
      <c r="E938" s="413"/>
      <c r="F938" s="413"/>
      <c r="G938" s="413"/>
      <c r="H938" s="413"/>
      <c r="I938" s="413"/>
      <c r="J938" s="413"/>
      <c r="K938" s="413"/>
      <c r="L938" s="413"/>
      <c r="M938" s="413"/>
      <c r="N938" s="413"/>
    </row>
    <row r="939" spans="1:14" ht="16.5" thickBot="1" x14ac:dyDescent="0.25">
      <c r="A939" s="1146"/>
      <c r="B939" s="66"/>
      <c r="C939" s="67"/>
      <c r="D939" s="929"/>
      <c r="E939" s="413"/>
      <c r="F939" s="413"/>
      <c r="G939" s="413"/>
      <c r="H939" s="413"/>
      <c r="I939" s="413"/>
      <c r="J939" s="413"/>
      <c r="K939" s="413"/>
      <c r="L939" s="413"/>
      <c r="M939" s="413"/>
      <c r="N939" s="413"/>
    </row>
    <row r="940" spans="1:14" ht="16.5" thickBot="1" x14ac:dyDescent="0.25">
      <c r="A940" s="1146"/>
      <c r="B940" s="66"/>
      <c r="C940" s="67"/>
      <c r="D940" s="68"/>
      <c r="E940" s="413"/>
      <c r="F940" s="413"/>
      <c r="G940" s="413"/>
      <c r="H940" s="413"/>
      <c r="I940" s="413"/>
      <c r="J940" s="413"/>
      <c r="K940" s="413"/>
      <c r="L940" s="413"/>
      <c r="M940" s="413"/>
      <c r="N940" s="413"/>
    </row>
    <row r="941" spans="1:14" ht="16.5" thickBot="1" x14ac:dyDescent="0.25">
      <c r="A941" s="1146"/>
      <c r="B941" s="66"/>
      <c r="C941" s="67"/>
      <c r="D941" s="929"/>
      <c r="E941" s="413"/>
      <c r="F941" s="413"/>
      <c r="G941" s="413"/>
      <c r="H941" s="413"/>
      <c r="I941" s="413"/>
      <c r="J941" s="413"/>
      <c r="K941" s="413"/>
      <c r="L941" s="413"/>
      <c r="M941" s="413"/>
      <c r="N941" s="413"/>
    </row>
    <row r="942" spans="1:14" ht="16.5" thickBot="1" x14ac:dyDescent="0.25">
      <c r="A942" s="1146"/>
      <c r="B942" s="66"/>
      <c r="C942" s="67"/>
      <c r="D942" s="929"/>
      <c r="E942" s="413"/>
      <c r="F942" s="413"/>
      <c r="G942" s="413"/>
      <c r="H942" s="413"/>
      <c r="I942" s="413"/>
      <c r="J942" s="413"/>
      <c r="K942" s="413"/>
      <c r="L942" s="413"/>
      <c r="M942" s="413"/>
      <c r="N942" s="413"/>
    </row>
    <row r="943" spans="1:14" ht="16.5" thickBot="1" x14ac:dyDescent="0.25">
      <c r="A943" s="1146"/>
      <c r="B943" s="66"/>
      <c r="C943" s="67"/>
      <c r="D943" s="929"/>
      <c r="E943" s="413"/>
      <c r="F943" s="413"/>
      <c r="G943" s="413"/>
      <c r="H943" s="413"/>
      <c r="I943" s="413"/>
      <c r="J943" s="413"/>
      <c r="K943" s="413"/>
      <c r="L943" s="413"/>
      <c r="M943" s="413"/>
      <c r="N943" s="413"/>
    </row>
    <row r="944" spans="1:14" ht="16.5" thickBot="1" x14ac:dyDescent="0.25">
      <c r="A944" s="1146"/>
      <c r="B944" s="66"/>
      <c r="C944" s="67"/>
      <c r="D944" s="929"/>
      <c r="E944" s="413"/>
      <c r="F944" s="413"/>
      <c r="G944" s="413"/>
      <c r="H944" s="413"/>
      <c r="I944" s="413"/>
      <c r="J944" s="413"/>
      <c r="K944" s="413"/>
      <c r="L944" s="413"/>
      <c r="M944" s="413"/>
      <c r="N944" s="413"/>
    </row>
    <row r="945" spans="1:14" ht="16.5" thickBot="1" x14ac:dyDescent="0.25">
      <c r="A945" s="1146"/>
      <c r="B945" s="66"/>
      <c r="C945" s="67"/>
      <c r="D945" s="929"/>
      <c r="E945" s="413"/>
      <c r="F945" s="413"/>
      <c r="G945" s="413"/>
      <c r="H945" s="413"/>
      <c r="I945" s="413"/>
      <c r="J945" s="413"/>
      <c r="K945" s="413"/>
      <c r="L945" s="413"/>
      <c r="M945" s="413"/>
      <c r="N945" s="413"/>
    </row>
    <row r="946" spans="1:14" ht="16.5" thickBot="1" x14ac:dyDescent="0.25">
      <c r="A946" s="1146"/>
      <c r="B946" s="66"/>
      <c r="C946" s="67"/>
      <c r="D946" s="68"/>
      <c r="E946" s="413"/>
      <c r="F946" s="413"/>
      <c r="G946" s="413"/>
      <c r="H946" s="413"/>
      <c r="I946" s="413"/>
      <c r="J946" s="413"/>
      <c r="K946" s="413"/>
      <c r="L946" s="413"/>
      <c r="M946" s="413"/>
      <c r="N946" s="413"/>
    </row>
    <row r="947" spans="1:14" ht="16.5" thickBot="1" x14ac:dyDescent="0.25">
      <c r="A947" s="1146"/>
      <c r="B947" s="66"/>
      <c r="C947" s="67"/>
      <c r="D947" s="68"/>
      <c r="E947" s="413"/>
      <c r="F947" s="413"/>
      <c r="G947" s="413"/>
      <c r="H947" s="413"/>
      <c r="I947" s="413"/>
      <c r="J947" s="413"/>
      <c r="K947" s="413"/>
      <c r="L947" s="413"/>
      <c r="M947" s="413"/>
      <c r="N947" s="413"/>
    </row>
    <row r="948" spans="1:14" ht="16.5" thickBot="1" x14ac:dyDescent="0.25">
      <c r="A948" s="1146"/>
      <c r="B948" s="66"/>
      <c r="C948" s="67"/>
      <c r="D948" s="68"/>
      <c r="E948" s="413"/>
      <c r="F948" s="413"/>
      <c r="G948" s="413"/>
      <c r="H948" s="413"/>
      <c r="I948" s="413"/>
      <c r="J948" s="413"/>
      <c r="K948" s="413"/>
      <c r="L948" s="413"/>
      <c r="M948" s="413"/>
      <c r="N948" s="413"/>
    </row>
    <row r="949" spans="1:14" ht="16.5" thickBot="1" x14ac:dyDescent="0.25">
      <c r="A949" s="1146"/>
      <c r="B949" s="66"/>
      <c r="C949" s="67"/>
      <c r="D949" s="68"/>
      <c r="E949" s="413"/>
      <c r="F949" s="413"/>
      <c r="G949" s="413"/>
      <c r="H949" s="413"/>
      <c r="I949" s="413"/>
      <c r="J949" s="413"/>
      <c r="K949" s="413"/>
      <c r="L949" s="413"/>
      <c r="M949" s="413"/>
      <c r="N949" s="413"/>
    </row>
    <row r="950" spans="1:14" ht="16.5" thickBot="1" x14ac:dyDescent="0.25">
      <c r="A950" s="1146"/>
      <c r="B950" s="66"/>
      <c r="C950" s="67"/>
      <c r="D950" s="68"/>
      <c r="E950" s="413"/>
      <c r="F950" s="413"/>
      <c r="G950" s="413"/>
      <c r="H950" s="413"/>
      <c r="I950" s="413"/>
      <c r="J950" s="413"/>
      <c r="K950" s="413"/>
      <c r="L950" s="413"/>
      <c r="M950" s="413"/>
      <c r="N950" s="413"/>
    </row>
    <row r="951" spans="1:14" ht="16.5" thickBot="1" x14ac:dyDescent="0.25">
      <c r="A951" s="1146"/>
      <c r="B951" s="66"/>
      <c r="C951" s="67"/>
      <c r="D951" s="929"/>
      <c r="E951" s="413"/>
      <c r="F951" s="413"/>
      <c r="G951" s="413"/>
      <c r="H951" s="413"/>
      <c r="I951" s="413"/>
      <c r="J951" s="413"/>
      <c r="K951" s="413"/>
      <c r="L951" s="413"/>
      <c r="M951" s="413"/>
      <c r="N951" s="413"/>
    </row>
    <row r="952" spans="1:14" ht="16.5" thickBot="1" x14ac:dyDescent="0.25">
      <c r="A952" s="1146"/>
      <c r="B952" s="66"/>
      <c r="C952" s="67"/>
      <c r="D952" s="929"/>
      <c r="E952" s="413"/>
      <c r="F952" s="413"/>
      <c r="G952" s="413"/>
      <c r="H952" s="413"/>
      <c r="I952" s="413"/>
      <c r="J952" s="413"/>
      <c r="K952" s="413"/>
      <c r="L952" s="413"/>
      <c r="M952" s="413"/>
      <c r="N952" s="413"/>
    </row>
    <row r="953" spans="1:14" ht="16.5" thickBot="1" x14ac:dyDescent="0.25">
      <c r="A953" s="1146"/>
      <c r="B953" s="66"/>
      <c r="C953" s="67"/>
      <c r="D953" s="68"/>
      <c r="E953" s="413"/>
      <c r="F953" s="413"/>
      <c r="G953" s="413"/>
      <c r="H953" s="413"/>
      <c r="I953" s="413"/>
      <c r="J953" s="413"/>
      <c r="K953" s="413"/>
      <c r="L953" s="413"/>
      <c r="M953" s="413"/>
      <c r="N953" s="413"/>
    </row>
    <row r="954" spans="1:14" ht="16.5" thickBot="1" x14ac:dyDescent="0.25">
      <c r="A954" s="1146"/>
      <c r="B954" s="66"/>
      <c r="C954" s="67"/>
      <c r="D954" s="929"/>
      <c r="E954" s="413"/>
      <c r="F954" s="413"/>
      <c r="G954" s="413"/>
      <c r="H954" s="413"/>
      <c r="I954" s="413"/>
      <c r="J954" s="413"/>
      <c r="K954" s="413"/>
      <c r="L954" s="413"/>
      <c r="M954" s="413"/>
      <c r="N954" s="413"/>
    </row>
    <row r="955" spans="1:14" ht="16.5" thickBot="1" x14ac:dyDescent="0.25">
      <c r="A955" s="1146"/>
      <c r="B955" s="66"/>
      <c r="C955" s="67"/>
      <c r="D955" s="929"/>
      <c r="E955" s="413"/>
      <c r="F955" s="413"/>
      <c r="G955" s="413"/>
      <c r="H955" s="413"/>
      <c r="I955" s="413"/>
      <c r="J955" s="413"/>
      <c r="K955" s="413"/>
      <c r="L955" s="413"/>
      <c r="M955" s="413"/>
      <c r="N955" s="413"/>
    </row>
    <row r="956" spans="1:14" ht="16.5" thickBot="1" x14ac:dyDescent="0.25">
      <c r="A956" s="1146"/>
      <c r="B956" s="66"/>
      <c r="C956" s="67"/>
      <c r="D956" s="929"/>
      <c r="E956" s="413"/>
      <c r="F956" s="413"/>
      <c r="G956" s="413"/>
      <c r="H956" s="413"/>
      <c r="I956" s="413"/>
      <c r="J956" s="413"/>
      <c r="K956" s="413"/>
      <c r="L956" s="413"/>
      <c r="M956" s="413"/>
      <c r="N956" s="413"/>
    </row>
    <row r="957" spans="1:14" ht="16.5" thickBot="1" x14ac:dyDescent="0.25">
      <c r="A957" s="1146"/>
      <c r="B957" s="66"/>
      <c r="C957" s="67"/>
      <c r="D957" s="929"/>
      <c r="E957" s="413"/>
      <c r="F957" s="413"/>
      <c r="G957" s="413"/>
      <c r="H957" s="413"/>
      <c r="I957" s="413"/>
      <c r="J957" s="413"/>
      <c r="K957" s="413"/>
      <c r="L957" s="413"/>
      <c r="M957" s="413"/>
      <c r="N957" s="413"/>
    </row>
    <row r="958" spans="1:14" ht="16.5" thickBot="1" x14ac:dyDescent="0.25">
      <c r="A958" s="1146"/>
      <c r="B958" s="66"/>
      <c r="C958" s="67"/>
      <c r="D958" s="929"/>
      <c r="E958" s="413"/>
      <c r="F958" s="413"/>
      <c r="G958" s="413"/>
      <c r="H958" s="413"/>
      <c r="I958" s="413"/>
      <c r="J958" s="413"/>
      <c r="K958" s="413"/>
      <c r="L958" s="413"/>
      <c r="M958" s="413"/>
      <c r="N958" s="413"/>
    </row>
    <row r="959" spans="1:14" ht="16.5" thickBot="1" x14ac:dyDescent="0.25">
      <c r="A959" s="1146"/>
      <c r="B959" s="66"/>
      <c r="C959" s="67"/>
      <c r="D959" s="929"/>
      <c r="E959" s="413"/>
      <c r="F959" s="413"/>
      <c r="G959" s="413"/>
      <c r="H959" s="413"/>
      <c r="I959" s="413"/>
      <c r="J959" s="413"/>
      <c r="K959" s="413"/>
      <c r="L959" s="413"/>
      <c r="M959" s="413"/>
      <c r="N959" s="413"/>
    </row>
    <row r="960" spans="1:14" ht="16.5" thickBot="1" x14ac:dyDescent="0.25">
      <c r="A960" s="1146"/>
      <c r="B960" s="66"/>
      <c r="C960" s="67"/>
      <c r="D960" s="68"/>
      <c r="E960" s="413"/>
      <c r="F960" s="413"/>
      <c r="G960" s="413"/>
      <c r="H960" s="413"/>
      <c r="I960" s="413"/>
      <c r="J960" s="413"/>
      <c r="K960" s="413"/>
      <c r="L960" s="413"/>
      <c r="M960" s="413"/>
      <c r="N960" s="413"/>
    </row>
    <row r="961" spans="1:14" ht="16.5" thickBot="1" x14ac:dyDescent="0.25">
      <c r="A961" s="1146"/>
      <c r="B961" s="66"/>
      <c r="C961" s="67"/>
      <c r="D961" s="68"/>
      <c r="E961" s="413"/>
      <c r="F961" s="413"/>
      <c r="G961" s="413"/>
      <c r="H961" s="413"/>
      <c r="I961" s="413"/>
      <c r="J961" s="413"/>
      <c r="K961" s="413"/>
      <c r="L961" s="413"/>
      <c r="M961" s="413"/>
      <c r="N961" s="413"/>
    </row>
    <row r="962" spans="1:14" ht="16.5" thickBot="1" x14ac:dyDescent="0.25">
      <c r="A962" s="1146"/>
      <c r="B962" s="66"/>
      <c r="C962" s="67"/>
      <c r="D962" s="68"/>
      <c r="E962" s="413"/>
      <c r="F962" s="413"/>
      <c r="G962" s="413"/>
      <c r="H962" s="413"/>
      <c r="I962" s="413"/>
      <c r="J962" s="413"/>
      <c r="K962" s="413"/>
      <c r="L962" s="413"/>
      <c r="M962" s="413"/>
      <c r="N962" s="413"/>
    </row>
    <row r="963" spans="1:14" ht="16.5" thickBot="1" x14ac:dyDescent="0.25">
      <c r="A963" s="1146"/>
      <c r="B963" s="66"/>
      <c r="C963" s="67"/>
      <c r="D963" s="68"/>
      <c r="E963" s="413"/>
      <c r="F963" s="413"/>
      <c r="G963" s="413"/>
      <c r="H963" s="413"/>
      <c r="I963" s="413"/>
      <c r="J963" s="413"/>
      <c r="K963" s="413"/>
      <c r="L963" s="413"/>
      <c r="M963" s="413"/>
      <c r="N963" s="413"/>
    </row>
    <row r="964" spans="1:14" ht="16.5" thickBot="1" x14ac:dyDescent="0.25">
      <c r="A964" s="1146"/>
      <c r="B964" s="66"/>
      <c r="C964" s="67"/>
      <c r="D964" s="68"/>
      <c r="E964" s="413"/>
      <c r="F964" s="413"/>
      <c r="G964" s="413"/>
      <c r="H964" s="413"/>
      <c r="I964" s="413"/>
      <c r="J964" s="413"/>
      <c r="K964" s="413"/>
      <c r="L964" s="413"/>
      <c r="M964" s="413"/>
      <c r="N964" s="413"/>
    </row>
    <row r="965" spans="1:14" ht="16.5" thickBot="1" x14ac:dyDescent="0.25">
      <c r="A965" s="1146"/>
      <c r="B965" s="66"/>
      <c r="C965" s="67"/>
      <c r="D965" s="929"/>
      <c r="E965" s="413"/>
      <c r="F965" s="413"/>
      <c r="G965" s="413"/>
      <c r="H965" s="413"/>
      <c r="I965" s="413"/>
      <c r="J965" s="413"/>
      <c r="K965" s="413"/>
      <c r="L965" s="413"/>
      <c r="M965" s="413"/>
      <c r="N965" s="413"/>
    </row>
    <row r="966" spans="1:14" ht="16.5" thickBot="1" x14ac:dyDescent="0.25">
      <c r="A966" s="1146"/>
      <c r="B966" s="66"/>
      <c r="C966" s="67"/>
      <c r="D966" s="929"/>
      <c r="E966" s="413"/>
      <c r="F966" s="413"/>
      <c r="G966" s="413"/>
      <c r="H966" s="413"/>
      <c r="I966" s="413"/>
      <c r="J966" s="413"/>
      <c r="K966" s="413"/>
      <c r="L966" s="413"/>
      <c r="M966" s="413"/>
      <c r="N966" s="413"/>
    </row>
    <row r="967" spans="1:14" ht="16.5" thickBot="1" x14ac:dyDescent="0.25">
      <c r="A967" s="1146"/>
      <c r="B967" s="66"/>
      <c r="C967" s="67"/>
      <c r="D967" s="68"/>
      <c r="E967" s="413"/>
      <c r="F967" s="413"/>
      <c r="G967" s="413"/>
      <c r="H967" s="413"/>
      <c r="I967" s="413"/>
      <c r="J967" s="413"/>
      <c r="K967" s="413"/>
      <c r="L967" s="413"/>
      <c r="M967" s="413"/>
      <c r="N967" s="413"/>
    </row>
    <row r="968" spans="1:14" ht="16.5" thickBot="1" x14ac:dyDescent="0.25">
      <c r="A968" s="1146"/>
      <c r="B968" s="66"/>
      <c r="C968" s="67"/>
      <c r="D968" s="929"/>
      <c r="E968" s="413"/>
      <c r="F968" s="413"/>
      <c r="G968" s="413"/>
      <c r="H968" s="413"/>
      <c r="I968" s="413"/>
      <c r="J968" s="413"/>
      <c r="K968" s="413"/>
      <c r="L968" s="413"/>
      <c r="M968" s="413"/>
      <c r="N968" s="413"/>
    </row>
    <row r="969" spans="1:14" ht="16.5" thickBot="1" x14ac:dyDescent="0.25">
      <c r="A969" s="1146"/>
      <c r="B969" s="66"/>
      <c r="C969" s="67"/>
      <c r="D969" s="929"/>
      <c r="E969" s="413"/>
      <c r="F969" s="413"/>
      <c r="G969" s="413"/>
      <c r="H969" s="413"/>
      <c r="I969" s="413"/>
      <c r="J969" s="413"/>
      <c r="K969" s="413"/>
      <c r="L969" s="413"/>
      <c r="M969" s="413"/>
      <c r="N969" s="413"/>
    </row>
    <row r="970" spans="1:14" ht="16.5" thickBot="1" x14ac:dyDescent="0.25">
      <c r="A970" s="1146"/>
      <c r="B970" s="66"/>
      <c r="C970" s="67"/>
      <c r="D970" s="929"/>
      <c r="E970" s="413"/>
      <c r="F970" s="413"/>
      <c r="G970" s="413"/>
      <c r="H970" s="413"/>
      <c r="I970" s="413"/>
      <c r="J970" s="413"/>
      <c r="K970" s="413"/>
      <c r="L970" s="413"/>
      <c r="M970" s="413"/>
      <c r="N970" s="413"/>
    </row>
    <row r="971" spans="1:14" ht="16.5" thickBot="1" x14ac:dyDescent="0.25">
      <c r="A971" s="1146"/>
      <c r="B971" s="66"/>
      <c r="C971" s="67"/>
      <c r="D971" s="68"/>
      <c r="E971" s="413"/>
      <c r="F971" s="413"/>
      <c r="G971" s="413"/>
      <c r="H971" s="413"/>
      <c r="I971" s="413"/>
      <c r="J971" s="413"/>
      <c r="K971" s="413"/>
      <c r="L971" s="413"/>
      <c r="M971" s="413"/>
      <c r="N971" s="413"/>
    </row>
    <row r="972" spans="1:14" ht="16.5" thickBot="1" x14ac:dyDescent="0.25">
      <c r="A972" s="1146"/>
      <c r="B972" s="66"/>
      <c r="C972" s="67"/>
      <c r="D972" s="68"/>
      <c r="E972" s="413"/>
      <c r="F972" s="413"/>
      <c r="G972" s="413"/>
      <c r="H972" s="413"/>
      <c r="I972" s="413"/>
      <c r="J972" s="413"/>
      <c r="K972" s="413"/>
      <c r="L972" s="413"/>
      <c r="M972" s="413"/>
      <c r="N972" s="413"/>
    </row>
    <row r="973" spans="1:14" ht="16.5" thickBot="1" x14ac:dyDescent="0.25">
      <c r="A973" s="1146"/>
      <c r="B973" s="66"/>
      <c r="C973" s="67"/>
      <c r="D973" s="68"/>
      <c r="E973" s="413"/>
      <c r="F973" s="413"/>
      <c r="G973" s="413"/>
      <c r="H973" s="413"/>
      <c r="I973" s="413"/>
      <c r="J973" s="413"/>
      <c r="K973" s="413"/>
      <c r="L973" s="413"/>
      <c r="M973" s="413"/>
      <c r="N973" s="413"/>
    </row>
    <row r="974" spans="1:14" ht="16.5" thickBot="1" x14ac:dyDescent="0.25">
      <c r="A974" s="1146"/>
      <c r="B974" s="66"/>
      <c r="C974" s="67"/>
      <c r="D974" s="68"/>
      <c r="E974" s="413"/>
      <c r="F974" s="413"/>
      <c r="G974" s="413"/>
      <c r="H974" s="413"/>
      <c r="I974" s="413"/>
      <c r="J974" s="413"/>
      <c r="K974" s="413"/>
      <c r="L974" s="413"/>
      <c r="M974" s="413"/>
      <c r="N974" s="413"/>
    </row>
    <row r="975" spans="1:14" ht="16.5" thickBot="1" x14ac:dyDescent="0.25">
      <c r="A975" s="1146"/>
      <c r="B975" s="66"/>
      <c r="C975" s="67"/>
      <c r="D975" s="68"/>
      <c r="E975" s="413"/>
      <c r="F975" s="413"/>
      <c r="G975" s="413"/>
      <c r="H975" s="413"/>
      <c r="I975" s="413"/>
      <c r="J975" s="413"/>
      <c r="K975" s="413"/>
      <c r="L975" s="413"/>
      <c r="M975" s="413"/>
      <c r="N975" s="413"/>
    </row>
    <row r="976" spans="1:14" ht="16.5" thickBot="1" x14ac:dyDescent="0.25">
      <c r="A976" s="1146"/>
      <c r="B976" s="66"/>
      <c r="C976" s="67"/>
      <c r="D976" s="68"/>
      <c r="E976" s="413"/>
      <c r="F976" s="413"/>
      <c r="G976" s="413"/>
      <c r="H976" s="413"/>
      <c r="I976" s="413"/>
      <c r="J976" s="413"/>
      <c r="K976" s="413"/>
      <c r="L976" s="413"/>
      <c r="M976" s="413"/>
      <c r="N976" s="413"/>
    </row>
    <row r="977" spans="1:14" ht="16.5" thickBot="1" x14ac:dyDescent="0.25">
      <c r="A977" s="1146"/>
      <c r="B977" s="66"/>
      <c r="C977" s="67"/>
      <c r="D977" s="68"/>
      <c r="E977" s="413"/>
      <c r="F977" s="413"/>
      <c r="G977" s="413"/>
      <c r="H977" s="413"/>
      <c r="I977" s="413"/>
      <c r="J977" s="413"/>
      <c r="K977" s="413"/>
      <c r="L977" s="413"/>
      <c r="M977" s="413"/>
      <c r="N977" s="413"/>
    </row>
    <row r="978" spans="1:14" ht="16.5" thickBot="1" x14ac:dyDescent="0.25">
      <c r="A978" s="1146"/>
      <c r="B978" s="66"/>
      <c r="C978" s="67"/>
      <c r="D978" s="68"/>
      <c r="E978" s="413"/>
      <c r="F978" s="413"/>
      <c r="G978" s="413"/>
      <c r="H978" s="413"/>
      <c r="I978" s="413"/>
      <c r="J978" s="413"/>
      <c r="K978" s="413"/>
      <c r="L978" s="413"/>
      <c r="M978" s="413"/>
      <c r="N978" s="413"/>
    </row>
    <row r="979" spans="1:14" ht="16.5" thickBot="1" x14ac:dyDescent="0.25">
      <c r="A979" s="1146"/>
      <c r="B979" s="66"/>
      <c r="C979" s="67"/>
      <c r="D979" s="68"/>
      <c r="E979" s="413"/>
      <c r="F979" s="413"/>
      <c r="G979" s="413"/>
      <c r="H979" s="413"/>
      <c r="I979" s="413"/>
      <c r="J979" s="413"/>
      <c r="K979" s="413"/>
      <c r="L979" s="413"/>
      <c r="M979" s="413"/>
      <c r="N979" s="413"/>
    </row>
    <row r="980" spans="1:14" ht="16.5" thickBot="1" x14ac:dyDescent="0.25">
      <c r="A980" s="1146"/>
      <c r="B980" s="66"/>
      <c r="C980" s="67"/>
      <c r="D980" s="68"/>
      <c r="E980" s="413"/>
      <c r="F980" s="413"/>
      <c r="G980" s="413"/>
      <c r="H980" s="413"/>
      <c r="I980" s="413"/>
      <c r="J980" s="413"/>
      <c r="K980" s="413"/>
      <c r="L980" s="413"/>
      <c r="M980" s="413"/>
      <c r="N980" s="413"/>
    </row>
    <row r="981" spans="1:14" ht="16.5" thickBot="1" x14ac:dyDescent="0.25">
      <c r="A981" s="1146"/>
      <c r="B981" s="66"/>
      <c r="C981" s="67"/>
      <c r="D981" s="68"/>
      <c r="E981" s="413"/>
      <c r="F981" s="413"/>
      <c r="G981" s="413"/>
      <c r="H981" s="413"/>
      <c r="I981" s="413"/>
      <c r="J981" s="413"/>
      <c r="K981" s="413"/>
      <c r="L981" s="413"/>
      <c r="M981" s="413"/>
      <c r="N981" s="413"/>
    </row>
    <row r="982" spans="1:14" ht="16.5" thickBot="1" x14ac:dyDescent="0.25">
      <c r="A982" s="1146"/>
      <c r="B982" s="66"/>
      <c r="C982" s="67"/>
      <c r="D982" s="68"/>
      <c r="E982" s="413"/>
      <c r="F982" s="413"/>
      <c r="G982" s="413"/>
      <c r="H982" s="413"/>
      <c r="I982" s="413"/>
      <c r="J982" s="413"/>
      <c r="K982" s="413"/>
      <c r="L982" s="413"/>
      <c r="M982" s="413"/>
      <c r="N982" s="413"/>
    </row>
    <row r="983" spans="1:14" ht="16.5" thickBot="1" x14ac:dyDescent="0.25">
      <c r="A983" s="1146"/>
      <c r="B983" s="66"/>
      <c r="C983" s="67"/>
      <c r="D983" s="68"/>
      <c r="E983" s="413"/>
      <c r="F983" s="413"/>
      <c r="G983" s="413"/>
      <c r="H983" s="413"/>
      <c r="I983" s="413"/>
      <c r="J983" s="413"/>
      <c r="K983" s="413"/>
      <c r="L983" s="413"/>
      <c r="M983" s="413"/>
      <c r="N983" s="413"/>
    </row>
    <row r="984" spans="1:14" ht="16.5" thickBot="1" x14ac:dyDescent="0.25">
      <c r="A984" s="1146"/>
      <c r="B984" s="66"/>
      <c r="C984" s="67"/>
      <c r="D984" s="68"/>
      <c r="E984" s="413"/>
      <c r="F984" s="413"/>
      <c r="G984" s="413"/>
      <c r="H984" s="413"/>
      <c r="I984" s="413"/>
      <c r="J984" s="413"/>
      <c r="K984" s="413"/>
      <c r="L984" s="413"/>
      <c r="M984" s="413"/>
      <c r="N984" s="413"/>
    </row>
    <row r="985" spans="1:14" ht="16.5" thickBot="1" x14ac:dyDescent="0.25">
      <c r="A985" s="1146"/>
      <c r="B985" s="66"/>
      <c r="C985" s="67"/>
      <c r="D985" s="68"/>
      <c r="E985" s="413"/>
      <c r="F985" s="413"/>
      <c r="G985" s="413"/>
      <c r="H985" s="413"/>
      <c r="I985" s="413"/>
      <c r="J985" s="413"/>
      <c r="K985" s="413"/>
      <c r="L985" s="413"/>
      <c r="M985" s="413"/>
      <c r="N985" s="413"/>
    </row>
    <row r="986" spans="1:14" ht="16.5" thickBot="1" x14ac:dyDescent="0.25">
      <c r="A986" s="1146"/>
      <c r="B986" s="66"/>
      <c r="C986" s="67"/>
      <c r="D986" s="68"/>
      <c r="E986" s="413"/>
      <c r="F986" s="413"/>
      <c r="G986" s="413"/>
      <c r="H986" s="413"/>
      <c r="I986" s="413"/>
      <c r="J986" s="413"/>
      <c r="K986" s="413"/>
      <c r="L986" s="413"/>
      <c r="M986" s="413"/>
      <c r="N986" s="413"/>
    </row>
    <row r="987" spans="1:14" ht="16.5" thickBot="1" x14ac:dyDescent="0.25">
      <c r="A987" s="1146"/>
      <c r="B987" s="66"/>
      <c r="C987" s="67"/>
      <c r="D987" s="68"/>
      <c r="E987" s="413"/>
      <c r="F987" s="413"/>
      <c r="G987" s="413"/>
      <c r="H987" s="413"/>
      <c r="I987" s="413"/>
      <c r="J987" s="413"/>
      <c r="K987" s="413"/>
      <c r="L987" s="413"/>
      <c r="M987" s="413"/>
      <c r="N987" s="413"/>
    </row>
    <row r="988" spans="1:14" ht="16.5" thickBot="1" x14ac:dyDescent="0.25">
      <c r="A988" s="1146"/>
      <c r="B988" s="66"/>
      <c r="C988" s="67"/>
      <c r="D988" s="68"/>
      <c r="E988" s="413"/>
      <c r="F988" s="413"/>
      <c r="G988" s="413"/>
      <c r="H988" s="413"/>
      <c r="I988" s="413"/>
      <c r="J988" s="413"/>
      <c r="K988" s="413"/>
      <c r="L988" s="413"/>
      <c r="M988" s="413"/>
      <c r="N988" s="413"/>
    </row>
    <row r="989" spans="1:14" ht="16.5" thickBot="1" x14ac:dyDescent="0.25">
      <c r="A989" s="1146"/>
      <c r="B989" s="66"/>
      <c r="C989" s="67"/>
      <c r="D989" s="68"/>
      <c r="E989" s="413"/>
      <c r="F989" s="413"/>
      <c r="G989" s="413"/>
      <c r="H989" s="413"/>
      <c r="I989" s="413"/>
      <c r="J989" s="413"/>
      <c r="K989" s="413"/>
      <c r="L989" s="413"/>
      <c r="M989" s="413"/>
      <c r="N989" s="413"/>
    </row>
    <row r="990" spans="1:14" ht="16.5" thickBot="1" x14ac:dyDescent="0.25">
      <c r="A990" s="1146"/>
      <c r="B990" s="66"/>
      <c r="C990" s="67"/>
      <c r="D990" s="68"/>
      <c r="E990" s="413"/>
      <c r="F990" s="413"/>
      <c r="G990" s="413"/>
      <c r="H990" s="413"/>
      <c r="I990" s="413"/>
      <c r="J990" s="413"/>
      <c r="K990" s="413"/>
      <c r="L990" s="413"/>
      <c r="M990" s="413"/>
      <c r="N990" s="413"/>
    </row>
    <row r="991" spans="1:14" ht="16.5" thickBot="1" x14ac:dyDescent="0.25">
      <c r="A991" s="1146"/>
      <c r="B991" s="66"/>
      <c r="C991" s="67"/>
      <c r="D991" s="68"/>
      <c r="E991" s="413"/>
      <c r="F991" s="413"/>
      <c r="G991" s="413"/>
      <c r="H991" s="413"/>
      <c r="I991" s="413"/>
      <c r="J991" s="413"/>
      <c r="K991" s="413"/>
      <c r="L991" s="413"/>
      <c r="M991" s="413"/>
      <c r="N991" s="413"/>
    </row>
    <row r="992" spans="1:14" ht="16.5" thickBot="1" x14ac:dyDescent="0.25">
      <c r="A992" s="1146"/>
      <c r="B992" s="66"/>
      <c r="C992" s="67"/>
      <c r="D992" s="68"/>
      <c r="E992" s="413"/>
      <c r="F992" s="413"/>
      <c r="G992" s="413"/>
      <c r="H992" s="413"/>
      <c r="I992" s="413"/>
      <c r="J992" s="413"/>
      <c r="K992" s="413"/>
      <c r="L992" s="413"/>
      <c r="M992" s="413"/>
      <c r="N992" s="413"/>
    </row>
    <row r="993" spans="1:14" ht="16.5" thickBot="1" x14ac:dyDescent="0.25">
      <c r="A993" s="1146"/>
      <c r="B993" s="66"/>
      <c r="C993" s="67"/>
      <c r="D993" s="68"/>
      <c r="E993" s="413"/>
      <c r="F993" s="413"/>
      <c r="G993" s="413"/>
      <c r="H993" s="413"/>
      <c r="I993" s="413"/>
      <c r="J993" s="413"/>
      <c r="K993" s="413"/>
      <c r="L993" s="413"/>
      <c r="M993" s="413"/>
      <c r="N993" s="413"/>
    </row>
    <row r="994" spans="1:14" ht="16.5" thickBot="1" x14ac:dyDescent="0.25">
      <c r="A994" s="1146"/>
      <c r="B994" s="66"/>
      <c r="C994" s="67"/>
      <c r="D994" s="68"/>
      <c r="E994" s="413"/>
      <c r="F994" s="413"/>
      <c r="G994" s="413"/>
      <c r="H994" s="413"/>
      <c r="I994" s="413"/>
      <c r="J994" s="413"/>
      <c r="K994" s="413"/>
      <c r="L994" s="413"/>
      <c r="M994" s="413"/>
      <c r="N994" s="413"/>
    </row>
    <row r="995" spans="1:14" ht="16.5" thickBot="1" x14ac:dyDescent="0.25">
      <c r="A995" s="1146"/>
      <c r="B995" s="66"/>
      <c r="C995" s="67"/>
      <c r="D995" s="68"/>
      <c r="E995" s="413"/>
      <c r="F995" s="413"/>
      <c r="G995" s="413"/>
      <c r="H995" s="413"/>
      <c r="I995" s="413"/>
      <c r="J995" s="413"/>
      <c r="K995" s="413"/>
      <c r="L995" s="413"/>
      <c r="M995" s="413"/>
      <c r="N995" s="413"/>
    </row>
    <row r="996" spans="1:14" ht="16.5" thickBot="1" x14ac:dyDescent="0.25">
      <c r="A996" s="1146"/>
      <c r="B996" s="66"/>
      <c r="C996" s="67"/>
      <c r="D996" s="68"/>
      <c r="E996" s="413"/>
      <c r="F996" s="413"/>
      <c r="G996" s="413"/>
      <c r="H996" s="413"/>
      <c r="I996" s="413"/>
      <c r="J996" s="413"/>
      <c r="K996" s="413"/>
      <c r="L996" s="413"/>
      <c r="M996" s="413"/>
      <c r="N996" s="413"/>
    </row>
    <row r="997" spans="1:14" ht="16.5" thickBot="1" x14ac:dyDescent="0.25">
      <c r="A997" s="1146"/>
      <c r="B997" s="66"/>
      <c r="C997" s="67"/>
      <c r="D997" s="68"/>
      <c r="E997" s="413"/>
      <c r="F997" s="413"/>
      <c r="G997" s="413"/>
      <c r="H997" s="413"/>
      <c r="I997" s="413"/>
      <c r="J997" s="413"/>
      <c r="K997" s="413"/>
      <c r="L997" s="413"/>
      <c r="M997" s="413"/>
      <c r="N997" s="413"/>
    </row>
    <row r="998" spans="1:14" ht="16.5" thickBot="1" x14ac:dyDescent="0.25">
      <c r="A998" s="1146"/>
      <c r="B998" s="66"/>
      <c r="C998" s="67"/>
      <c r="D998" s="68"/>
      <c r="E998" s="413"/>
      <c r="F998" s="413"/>
      <c r="G998" s="413"/>
      <c r="H998" s="413"/>
      <c r="I998" s="413"/>
      <c r="J998" s="413"/>
      <c r="K998" s="413"/>
      <c r="L998" s="413"/>
      <c r="M998" s="413"/>
      <c r="N998" s="413"/>
    </row>
    <row r="999" spans="1:14" ht="16.5" thickBot="1" x14ac:dyDescent="0.25">
      <c r="A999" s="1146"/>
      <c r="B999" s="66"/>
      <c r="C999" s="67"/>
      <c r="D999" s="68"/>
      <c r="E999" s="413"/>
      <c r="F999" s="413"/>
      <c r="G999" s="413"/>
      <c r="H999" s="413"/>
      <c r="I999" s="413"/>
      <c r="J999" s="413"/>
      <c r="K999" s="413"/>
      <c r="L999" s="413"/>
      <c r="M999" s="413"/>
      <c r="N999" s="413"/>
    </row>
    <row r="1000" spans="1:14" ht="16.5" thickBot="1" x14ac:dyDescent="0.25">
      <c r="A1000" s="1146"/>
      <c r="B1000" s="66"/>
      <c r="C1000" s="67"/>
      <c r="D1000" s="68"/>
      <c r="E1000" s="413"/>
      <c r="F1000" s="413"/>
      <c r="G1000" s="413"/>
      <c r="H1000" s="413"/>
      <c r="I1000" s="413"/>
      <c r="J1000" s="413"/>
      <c r="K1000" s="413"/>
      <c r="L1000" s="413"/>
      <c r="M1000" s="413"/>
      <c r="N1000" s="413"/>
    </row>
    <row r="1001" spans="1:14" ht="16.5" thickBot="1" x14ac:dyDescent="0.25">
      <c r="A1001" s="1146"/>
      <c r="B1001" s="66"/>
      <c r="C1001" s="67"/>
      <c r="D1001" s="68"/>
      <c r="E1001" s="413"/>
      <c r="F1001" s="413"/>
      <c r="G1001" s="413"/>
      <c r="H1001" s="413"/>
      <c r="I1001" s="413"/>
      <c r="J1001" s="413"/>
      <c r="K1001" s="413"/>
      <c r="L1001" s="413"/>
      <c r="M1001" s="413"/>
      <c r="N1001" s="413"/>
    </row>
    <row r="1002" spans="1:14" ht="16.5" thickBot="1" x14ac:dyDescent="0.25">
      <c r="A1002" s="1146"/>
      <c r="B1002" s="66"/>
      <c r="C1002" s="67"/>
      <c r="D1002" s="68"/>
      <c r="E1002" s="413"/>
      <c r="F1002" s="413"/>
      <c r="G1002" s="413"/>
      <c r="H1002" s="413"/>
      <c r="I1002" s="413"/>
      <c r="J1002" s="413"/>
      <c r="K1002" s="413"/>
      <c r="L1002" s="413"/>
      <c r="M1002" s="413"/>
      <c r="N1002" s="413"/>
    </row>
    <row r="1003" spans="1:14" ht="16.5" thickBot="1" x14ac:dyDescent="0.25">
      <c r="A1003" s="1146"/>
      <c r="B1003" s="66"/>
      <c r="C1003" s="67"/>
      <c r="D1003" s="68"/>
      <c r="E1003" s="413"/>
      <c r="F1003" s="413"/>
      <c r="G1003" s="413"/>
      <c r="H1003" s="413"/>
      <c r="I1003" s="413"/>
      <c r="J1003" s="413"/>
      <c r="K1003" s="413"/>
      <c r="L1003" s="413"/>
      <c r="M1003" s="413"/>
      <c r="N1003" s="413"/>
    </row>
    <row r="1004" spans="1:14" ht="16.5" thickBot="1" x14ac:dyDescent="0.25">
      <c r="A1004" s="1146"/>
      <c r="B1004" s="66"/>
      <c r="C1004" s="67"/>
      <c r="D1004" s="68"/>
      <c r="E1004" s="413"/>
      <c r="F1004" s="413"/>
      <c r="G1004" s="413"/>
      <c r="H1004" s="413"/>
      <c r="I1004" s="413"/>
      <c r="J1004" s="413"/>
      <c r="K1004" s="413"/>
      <c r="L1004" s="413"/>
      <c r="M1004" s="413"/>
      <c r="N1004" s="413"/>
    </row>
    <row r="1005" spans="1:14" ht="16.5" thickBot="1" x14ac:dyDescent="0.25">
      <c r="A1005" s="1146"/>
      <c r="B1005" s="66"/>
      <c r="C1005" s="67"/>
      <c r="D1005" s="68"/>
      <c r="E1005" s="413"/>
      <c r="F1005" s="413"/>
      <c r="G1005" s="413"/>
      <c r="H1005" s="413"/>
      <c r="I1005" s="413"/>
      <c r="J1005" s="413"/>
      <c r="K1005" s="413"/>
      <c r="L1005" s="413"/>
      <c r="M1005" s="413"/>
      <c r="N1005" s="413"/>
    </row>
    <row r="1006" spans="1:14" ht="16.5" thickBot="1" x14ac:dyDescent="0.25">
      <c r="A1006" s="1146"/>
      <c r="B1006" s="66"/>
      <c r="C1006" s="67"/>
      <c r="D1006" s="68"/>
      <c r="E1006" s="413"/>
      <c r="F1006" s="413"/>
      <c r="G1006" s="413"/>
      <c r="H1006" s="413"/>
      <c r="I1006" s="413"/>
      <c r="J1006" s="413"/>
      <c r="K1006" s="413"/>
      <c r="L1006" s="413"/>
      <c r="M1006" s="413"/>
      <c r="N1006" s="413"/>
    </row>
    <row r="1007" spans="1:14" ht="16.5" thickBot="1" x14ac:dyDescent="0.25">
      <c r="A1007" s="1146"/>
      <c r="B1007" s="66"/>
      <c r="C1007" s="67"/>
      <c r="D1007" s="68"/>
      <c r="E1007" s="413"/>
      <c r="F1007" s="413"/>
      <c r="G1007" s="413"/>
      <c r="H1007" s="413"/>
      <c r="I1007" s="413"/>
      <c r="J1007" s="413"/>
      <c r="K1007" s="413"/>
      <c r="L1007" s="413"/>
      <c r="M1007" s="413"/>
      <c r="N1007" s="413"/>
    </row>
    <row r="1008" spans="1:14" ht="16.5" thickBot="1" x14ac:dyDescent="0.25">
      <c r="A1008" s="1146"/>
      <c r="B1008" s="66"/>
      <c r="C1008" s="67"/>
      <c r="D1008" s="68"/>
      <c r="E1008" s="413"/>
      <c r="F1008" s="413"/>
      <c r="G1008" s="413"/>
      <c r="H1008" s="413"/>
      <c r="I1008" s="413"/>
      <c r="J1008" s="413"/>
      <c r="K1008" s="413"/>
      <c r="L1008" s="413"/>
      <c r="M1008" s="413"/>
      <c r="N1008" s="413"/>
    </row>
    <row r="1009" spans="1:14" ht="16.5" thickBot="1" x14ac:dyDescent="0.25">
      <c r="A1009" s="1146"/>
      <c r="B1009" s="66"/>
      <c r="C1009" s="67"/>
      <c r="D1009" s="68"/>
      <c r="E1009" s="413"/>
      <c r="F1009" s="413"/>
      <c r="G1009" s="413"/>
      <c r="H1009" s="413"/>
      <c r="I1009" s="413"/>
      <c r="J1009" s="413"/>
      <c r="K1009" s="413"/>
      <c r="L1009" s="413"/>
      <c r="M1009" s="413"/>
      <c r="N1009" s="413"/>
    </row>
    <row r="1010" spans="1:14" ht="16.5" thickBot="1" x14ac:dyDescent="0.25">
      <c r="A1010" s="1146"/>
      <c r="B1010" s="66"/>
      <c r="C1010" s="67"/>
      <c r="D1010" s="68"/>
      <c r="E1010" s="413"/>
      <c r="F1010" s="413"/>
      <c r="G1010" s="413"/>
      <c r="H1010" s="413"/>
      <c r="I1010" s="413"/>
      <c r="J1010" s="413"/>
      <c r="K1010" s="413"/>
      <c r="L1010" s="413"/>
      <c r="M1010" s="413"/>
      <c r="N1010" s="413"/>
    </row>
    <row r="1011" spans="1:14" ht="16.5" thickBot="1" x14ac:dyDescent="0.25">
      <c r="A1011" s="1146"/>
      <c r="B1011" s="66"/>
      <c r="C1011" s="67"/>
      <c r="D1011" s="68"/>
      <c r="E1011" s="413"/>
      <c r="F1011" s="413"/>
      <c r="G1011" s="413"/>
      <c r="H1011" s="413"/>
      <c r="I1011" s="413"/>
      <c r="J1011" s="413"/>
      <c r="K1011" s="413"/>
      <c r="L1011" s="413"/>
      <c r="M1011" s="413"/>
      <c r="N1011" s="413"/>
    </row>
    <row r="1012" spans="1:14" ht="16.5" thickBot="1" x14ac:dyDescent="0.25">
      <c r="A1012" s="1146"/>
      <c r="B1012" s="66"/>
      <c r="C1012" s="67"/>
      <c r="D1012" s="68"/>
      <c r="E1012" s="413"/>
      <c r="F1012" s="413"/>
      <c r="G1012" s="413"/>
      <c r="H1012" s="413"/>
      <c r="I1012" s="413"/>
      <c r="J1012" s="413"/>
      <c r="K1012" s="413"/>
      <c r="L1012" s="413"/>
      <c r="M1012" s="413"/>
      <c r="N1012" s="413"/>
    </row>
    <row r="1013" spans="1:14" ht="16.5" thickBot="1" x14ac:dyDescent="0.25">
      <c r="A1013" s="1146"/>
      <c r="B1013" s="66"/>
      <c r="C1013" s="67"/>
      <c r="D1013" s="68"/>
      <c r="E1013" s="413"/>
      <c r="F1013" s="413"/>
      <c r="G1013" s="413"/>
      <c r="H1013" s="413"/>
      <c r="I1013" s="413"/>
      <c r="J1013" s="413"/>
      <c r="K1013" s="413"/>
      <c r="L1013" s="413"/>
      <c r="M1013" s="413"/>
      <c r="N1013" s="413"/>
    </row>
    <row r="1014" spans="1:14" ht="16.5" thickBot="1" x14ac:dyDescent="0.25">
      <c r="A1014" s="1146"/>
      <c r="B1014" s="66"/>
      <c r="C1014" s="67"/>
      <c r="D1014" s="68"/>
      <c r="E1014" s="413"/>
      <c r="F1014" s="413"/>
      <c r="G1014" s="413"/>
      <c r="H1014" s="413"/>
      <c r="I1014" s="413"/>
      <c r="J1014" s="413"/>
      <c r="K1014" s="413"/>
      <c r="L1014" s="413"/>
      <c r="M1014" s="413"/>
      <c r="N1014" s="413"/>
    </row>
    <row r="1015" spans="1:14" ht="16.5" thickBot="1" x14ac:dyDescent="0.25">
      <c r="A1015" s="1146"/>
      <c r="B1015" s="66"/>
      <c r="C1015" s="67"/>
      <c r="D1015" s="68"/>
      <c r="E1015" s="413"/>
      <c r="F1015" s="413"/>
      <c r="G1015" s="413"/>
      <c r="H1015" s="413"/>
      <c r="I1015" s="413"/>
      <c r="J1015" s="413"/>
      <c r="K1015" s="413"/>
      <c r="L1015" s="413"/>
      <c r="M1015" s="413"/>
      <c r="N1015" s="413"/>
    </row>
    <row r="1016" spans="1:14" ht="16.5" thickBot="1" x14ac:dyDescent="0.25">
      <c r="A1016" s="1146"/>
      <c r="B1016" s="66"/>
      <c r="C1016" s="67"/>
      <c r="D1016" s="929"/>
      <c r="E1016" s="413"/>
      <c r="F1016" s="413"/>
      <c r="G1016" s="413"/>
      <c r="H1016" s="413"/>
      <c r="I1016" s="413"/>
      <c r="J1016" s="413"/>
      <c r="K1016" s="413"/>
      <c r="L1016" s="413"/>
      <c r="M1016" s="413"/>
      <c r="N1016" s="413"/>
    </row>
    <row r="1017" spans="1:14" ht="16.5" thickBot="1" x14ac:dyDescent="0.25">
      <c r="A1017" s="1146"/>
      <c r="B1017" s="66"/>
      <c r="C1017" s="67"/>
      <c r="D1017" s="929"/>
      <c r="E1017" s="413"/>
      <c r="F1017" s="413"/>
      <c r="G1017" s="413"/>
      <c r="H1017" s="413"/>
      <c r="I1017" s="413"/>
      <c r="J1017" s="413"/>
      <c r="K1017" s="413"/>
      <c r="L1017" s="413"/>
      <c r="M1017" s="413"/>
      <c r="N1017" s="413"/>
    </row>
    <row r="1018" spans="1:14" ht="16.5" thickBot="1" x14ac:dyDescent="0.25">
      <c r="A1018" s="1146"/>
      <c r="B1018" s="66"/>
      <c r="C1018" s="67"/>
      <c r="D1018" s="929"/>
      <c r="E1018" s="413"/>
      <c r="F1018" s="413"/>
      <c r="G1018" s="413"/>
      <c r="H1018" s="413"/>
      <c r="I1018" s="413"/>
      <c r="J1018" s="413"/>
      <c r="K1018" s="413"/>
      <c r="L1018" s="413"/>
      <c r="M1018" s="413"/>
      <c r="N1018" s="413"/>
    </row>
    <row r="1019" spans="1:14" ht="16.5" thickBot="1" x14ac:dyDescent="0.25">
      <c r="A1019" s="1146"/>
      <c r="B1019" s="66"/>
      <c r="C1019" s="67"/>
      <c r="D1019" s="929"/>
      <c r="E1019" s="413"/>
      <c r="F1019" s="413"/>
      <c r="G1019" s="413"/>
      <c r="H1019" s="413"/>
      <c r="I1019" s="413"/>
      <c r="J1019" s="413"/>
      <c r="K1019" s="413"/>
      <c r="L1019" s="413"/>
      <c r="M1019" s="413"/>
      <c r="N1019" s="413"/>
    </row>
    <row r="1020" spans="1:14" ht="16.5" thickBot="1" x14ac:dyDescent="0.25">
      <c r="A1020" s="1146"/>
      <c r="B1020" s="66"/>
      <c r="C1020" s="67"/>
      <c r="D1020" s="929"/>
      <c r="E1020" s="413"/>
      <c r="F1020" s="413"/>
      <c r="G1020" s="413"/>
      <c r="H1020" s="413"/>
      <c r="I1020" s="413"/>
      <c r="J1020" s="413"/>
      <c r="K1020" s="413"/>
      <c r="L1020" s="413"/>
      <c r="M1020" s="413"/>
      <c r="N1020" s="413"/>
    </row>
    <row r="1021" spans="1:14" ht="16.5" thickBot="1" x14ac:dyDescent="0.25">
      <c r="A1021" s="1146"/>
      <c r="B1021" s="66"/>
      <c r="C1021" s="67"/>
      <c r="D1021" s="929"/>
      <c r="E1021" s="413"/>
      <c r="F1021" s="413"/>
      <c r="G1021" s="413"/>
      <c r="H1021" s="413"/>
      <c r="I1021" s="413"/>
      <c r="J1021" s="413"/>
      <c r="K1021" s="413"/>
      <c r="L1021" s="413"/>
      <c r="M1021" s="413"/>
      <c r="N1021" s="413"/>
    </row>
    <row r="1022" spans="1:14" ht="16.5" thickBot="1" x14ac:dyDescent="0.25">
      <c r="A1022" s="1146"/>
      <c r="B1022" s="66"/>
      <c r="C1022" s="67"/>
      <c r="D1022" s="68"/>
      <c r="E1022" s="413"/>
      <c r="F1022" s="413"/>
      <c r="G1022" s="413"/>
      <c r="H1022" s="413"/>
      <c r="I1022" s="413"/>
      <c r="J1022" s="413"/>
      <c r="K1022" s="413"/>
      <c r="L1022" s="413"/>
      <c r="M1022" s="413"/>
      <c r="N1022" s="413"/>
    </row>
    <row r="1023" spans="1:14" ht="16.5" thickBot="1" x14ac:dyDescent="0.25">
      <c r="A1023" s="1146"/>
      <c r="B1023" s="66"/>
      <c r="C1023" s="67"/>
      <c r="D1023" s="68"/>
      <c r="E1023" s="413"/>
      <c r="F1023" s="413"/>
      <c r="G1023" s="413"/>
      <c r="H1023" s="413"/>
      <c r="I1023" s="413"/>
      <c r="J1023" s="413"/>
      <c r="K1023" s="413"/>
      <c r="L1023" s="413"/>
      <c r="M1023" s="413"/>
      <c r="N1023" s="413"/>
    </row>
    <row r="1024" spans="1:14" ht="16.5" thickBot="1" x14ac:dyDescent="0.25">
      <c r="A1024" s="1146"/>
      <c r="B1024" s="66"/>
      <c r="C1024" s="67"/>
      <c r="D1024" s="68"/>
      <c r="E1024" s="413"/>
      <c r="F1024" s="413"/>
      <c r="G1024" s="413"/>
      <c r="H1024" s="413"/>
      <c r="I1024" s="413"/>
      <c r="J1024" s="413"/>
      <c r="K1024" s="413"/>
      <c r="L1024" s="413"/>
      <c r="M1024" s="413"/>
      <c r="N1024" s="413"/>
    </row>
    <row r="1025" spans="1:14" ht="16.5" thickBot="1" x14ac:dyDescent="0.25">
      <c r="A1025" s="1146"/>
      <c r="B1025" s="66"/>
      <c r="C1025" s="67"/>
      <c r="D1025" s="68"/>
      <c r="E1025" s="413"/>
      <c r="F1025" s="413"/>
      <c r="G1025" s="413"/>
      <c r="H1025" s="413"/>
      <c r="I1025" s="413"/>
      <c r="J1025" s="413"/>
      <c r="K1025" s="413"/>
      <c r="L1025" s="413"/>
      <c r="M1025" s="413"/>
      <c r="N1025" s="413"/>
    </row>
    <row r="1026" spans="1:14" ht="16.5" thickBot="1" x14ac:dyDescent="0.25">
      <c r="A1026" s="1146"/>
      <c r="B1026" s="66"/>
      <c r="C1026" s="67"/>
      <c r="D1026" s="68"/>
      <c r="E1026" s="413"/>
      <c r="F1026" s="413"/>
      <c r="G1026" s="413"/>
      <c r="H1026" s="413"/>
      <c r="I1026" s="413"/>
      <c r="J1026" s="413"/>
      <c r="K1026" s="413"/>
      <c r="L1026" s="413"/>
      <c r="M1026" s="413"/>
      <c r="N1026" s="413"/>
    </row>
    <row r="1027" spans="1:14" ht="16.5" thickBot="1" x14ac:dyDescent="0.25">
      <c r="A1027" s="1146"/>
      <c r="B1027" s="66"/>
      <c r="C1027" s="67"/>
      <c r="D1027" s="68"/>
      <c r="E1027" s="413"/>
      <c r="F1027" s="413"/>
      <c r="G1027" s="413"/>
      <c r="H1027" s="413"/>
      <c r="I1027" s="413"/>
      <c r="J1027" s="413"/>
      <c r="K1027" s="413"/>
      <c r="L1027" s="413"/>
      <c r="M1027" s="413"/>
      <c r="N1027" s="413"/>
    </row>
    <row r="1028" spans="1:14" ht="16.5" thickBot="1" x14ac:dyDescent="0.25">
      <c r="A1028" s="1146"/>
      <c r="B1028" s="66"/>
      <c r="C1028" s="67"/>
      <c r="D1028" s="68"/>
      <c r="E1028" s="413"/>
      <c r="F1028" s="413"/>
      <c r="G1028" s="413"/>
      <c r="H1028" s="413"/>
      <c r="I1028" s="413"/>
      <c r="J1028" s="413"/>
      <c r="K1028" s="413"/>
      <c r="L1028" s="413"/>
      <c r="M1028" s="413"/>
      <c r="N1028" s="413"/>
    </row>
    <row r="1029" spans="1:14" ht="16.5" thickBot="1" x14ac:dyDescent="0.25">
      <c r="A1029" s="1146"/>
      <c r="B1029" s="66"/>
      <c r="C1029" s="67"/>
      <c r="D1029" s="68"/>
      <c r="E1029" s="413"/>
      <c r="F1029" s="413"/>
      <c r="G1029" s="413"/>
      <c r="H1029" s="413"/>
      <c r="I1029" s="413"/>
      <c r="J1029" s="413"/>
      <c r="K1029" s="413"/>
      <c r="L1029" s="413"/>
      <c r="M1029" s="413"/>
      <c r="N1029" s="413"/>
    </row>
    <row r="1030" spans="1:14" ht="16.5" thickBot="1" x14ac:dyDescent="0.25">
      <c r="A1030" s="1146"/>
      <c r="B1030" s="66"/>
      <c r="C1030" s="67"/>
      <c r="D1030" s="68"/>
      <c r="E1030" s="413"/>
      <c r="F1030" s="413"/>
      <c r="G1030" s="413"/>
      <c r="H1030" s="413"/>
      <c r="I1030" s="413"/>
      <c r="J1030" s="413"/>
      <c r="K1030" s="413"/>
      <c r="L1030" s="413"/>
      <c r="M1030" s="413"/>
      <c r="N1030" s="413"/>
    </row>
    <row r="1031" spans="1:14" ht="16.5" thickBot="1" x14ac:dyDescent="0.25">
      <c r="A1031" s="1146"/>
      <c r="B1031" s="66"/>
      <c r="C1031" s="67"/>
      <c r="D1031" s="68"/>
      <c r="E1031" s="413"/>
      <c r="F1031" s="413"/>
      <c r="G1031" s="413"/>
      <c r="H1031" s="413"/>
      <c r="I1031" s="413"/>
      <c r="J1031" s="413"/>
      <c r="K1031" s="413"/>
      <c r="L1031" s="413"/>
      <c r="M1031" s="413"/>
      <c r="N1031" s="413"/>
    </row>
    <row r="1032" spans="1:14" ht="16.5" thickBot="1" x14ac:dyDescent="0.25">
      <c r="A1032" s="1146"/>
      <c r="B1032" s="66"/>
      <c r="C1032" s="67"/>
      <c r="D1032" s="68"/>
      <c r="E1032" s="413"/>
      <c r="F1032" s="413"/>
      <c r="G1032" s="413"/>
      <c r="H1032" s="413"/>
      <c r="I1032" s="413"/>
      <c r="J1032" s="413"/>
      <c r="K1032" s="413"/>
      <c r="L1032" s="413"/>
      <c r="M1032" s="413"/>
      <c r="N1032" s="413"/>
    </row>
    <row r="1033" spans="1:14" ht="16.5" thickBot="1" x14ac:dyDescent="0.25">
      <c r="A1033" s="1146"/>
      <c r="B1033" s="66"/>
      <c r="C1033" s="67"/>
      <c r="D1033" s="68"/>
      <c r="E1033" s="413"/>
      <c r="F1033" s="413"/>
      <c r="G1033" s="413"/>
      <c r="H1033" s="413"/>
      <c r="I1033" s="413"/>
      <c r="J1033" s="413"/>
      <c r="K1033" s="413"/>
      <c r="L1033" s="413"/>
      <c r="M1033" s="413"/>
      <c r="N1033" s="413"/>
    </row>
    <row r="1034" spans="1:14" ht="16.5" thickBot="1" x14ac:dyDescent="0.25">
      <c r="A1034" s="1146"/>
      <c r="B1034" s="66"/>
      <c r="C1034" s="67"/>
      <c r="D1034" s="68"/>
      <c r="E1034" s="413"/>
      <c r="F1034" s="413"/>
      <c r="G1034" s="413"/>
      <c r="H1034" s="413"/>
      <c r="I1034" s="413"/>
      <c r="J1034" s="413"/>
      <c r="K1034" s="413"/>
      <c r="L1034" s="413"/>
      <c r="M1034" s="413"/>
      <c r="N1034" s="413"/>
    </row>
    <row r="1035" spans="1:14" ht="16.5" thickBot="1" x14ac:dyDescent="0.25">
      <c r="A1035" s="1146"/>
      <c r="B1035" s="66"/>
      <c r="C1035" s="67"/>
      <c r="D1035" s="68"/>
      <c r="E1035" s="413"/>
      <c r="F1035" s="413"/>
      <c r="G1035" s="413"/>
      <c r="H1035" s="413"/>
      <c r="I1035" s="413"/>
      <c r="J1035" s="413"/>
      <c r="K1035" s="413"/>
      <c r="L1035" s="413"/>
      <c r="M1035" s="413"/>
      <c r="N1035" s="413"/>
    </row>
    <row r="1036" spans="1:14" ht="16.5" thickBot="1" x14ac:dyDescent="0.25">
      <c r="A1036" s="1146"/>
      <c r="B1036" s="66"/>
      <c r="C1036" s="67"/>
      <c r="D1036" s="68"/>
      <c r="E1036" s="413"/>
      <c r="F1036" s="413"/>
      <c r="G1036" s="413"/>
      <c r="H1036" s="413"/>
      <c r="I1036" s="413"/>
      <c r="J1036" s="413"/>
      <c r="K1036" s="413"/>
      <c r="L1036" s="413"/>
      <c r="M1036" s="413"/>
      <c r="N1036" s="413"/>
    </row>
    <row r="1037" spans="1:14" ht="16.5" thickBot="1" x14ac:dyDescent="0.25">
      <c r="A1037" s="1146"/>
      <c r="B1037" s="66"/>
      <c r="C1037" s="67"/>
      <c r="D1037" s="68"/>
      <c r="E1037" s="413"/>
      <c r="F1037" s="413"/>
      <c r="G1037" s="413"/>
      <c r="H1037" s="413"/>
      <c r="I1037" s="413"/>
      <c r="J1037" s="413"/>
      <c r="K1037" s="413"/>
      <c r="L1037" s="413"/>
      <c r="M1037" s="413"/>
      <c r="N1037" s="413"/>
    </row>
    <row r="1038" spans="1:14" ht="16.5" thickBot="1" x14ac:dyDescent="0.25">
      <c r="A1038" s="1146"/>
      <c r="B1038" s="66"/>
      <c r="C1038" s="67"/>
      <c r="D1038" s="68"/>
      <c r="E1038" s="413"/>
      <c r="F1038" s="413"/>
      <c r="G1038" s="413"/>
      <c r="H1038" s="413"/>
      <c r="I1038" s="413"/>
      <c r="J1038" s="413"/>
      <c r="K1038" s="413"/>
      <c r="L1038" s="413"/>
      <c r="M1038" s="413"/>
      <c r="N1038" s="413"/>
    </row>
    <row r="1039" spans="1:14" ht="16.5" thickBot="1" x14ac:dyDescent="0.25">
      <c r="A1039" s="1146"/>
      <c r="B1039" s="66"/>
      <c r="C1039" s="67"/>
      <c r="D1039" s="68"/>
      <c r="E1039" s="413"/>
      <c r="F1039" s="413"/>
      <c r="G1039" s="413"/>
      <c r="H1039" s="413"/>
      <c r="I1039" s="413"/>
      <c r="J1039" s="413"/>
      <c r="K1039" s="413"/>
      <c r="L1039" s="413"/>
      <c r="M1039" s="413"/>
      <c r="N1039" s="413"/>
    </row>
    <row r="1040" spans="1:14" ht="16.5" thickBot="1" x14ac:dyDescent="0.25">
      <c r="A1040" s="1146"/>
      <c r="B1040" s="66"/>
      <c r="C1040" s="67"/>
      <c r="D1040" s="68"/>
      <c r="E1040" s="413"/>
      <c r="F1040" s="413"/>
      <c r="G1040" s="413"/>
      <c r="H1040" s="413"/>
      <c r="I1040" s="413"/>
      <c r="J1040" s="413"/>
      <c r="K1040" s="413"/>
      <c r="L1040" s="413"/>
      <c r="M1040" s="413"/>
      <c r="N1040" s="413"/>
    </row>
    <row r="1041" spans="1:14" ht="16.5" thickBot="1" x14ac:dyDescent="0.25">
      <c r="A1041" s="1146"/>
      <c r="B1041" s="66"/>
      <c r="C1041" s="67"/>
      <c r="D1041" s="68"/>
      <c r="E1041" s="413"/>
      <c r="F1041" s="413"/>
      <c r="G1041" s="413"/>
      <c r="H1041" s="413"/>
      <c r="I1041" s="413"/>
      <c r="J1041" s="413"/>
      <c r="K1041" s="413"/>
      <c r="L1041" s="413"/>
      <c r="M1041" s="413"/>
      <c r="N1041" s="413"/>
    </row>
    <row r="1042" spans="1:14" ht="16.5" thickBot="1" x14ac:dyDescent="0.25">
      <c r="A1042" s="1146"/>
      <c r="B1042" s="66"/>
      <c r="C1042" s="67"/>
      <c r="D1042" s="68"/>
      <c r="E1042" s="413"/>
      <c r="F1042" s="413"/>
      <c r="G1042" s="413"/>
      <c r="H1042" s="413"/>
      <c r="I1042" s="413"/>
      <c r="J1042" s="413"/>
      <c r="K1042" s="413"/>
      <c r="L1042" s="413"/>
      <c r="M1042" s="413"/>
      <c r="N1042" s="413"/>
    </row>
    <row r="1043" spans="1:14" ht="16.5" thickBot="1" x14ac:dyDescent="0.25">
      <c r="A1043" s="1146"/>
      <c r="B1043" s="66"/>
      <c r="C1043" s="67"/>
      <c r="D1043" s="68"/>
      <c r="E1043" s="413"/>
      <c r="F1043" s="413"/>
      <c r="G1043" s="413"/>
      <c r="H1043" s="413"/>
      <c r="I1043" s="413"/>
      <c r="J1043" s="413"/>
      <c r="K1043" s="413"/>
      <c r="L1043" s="413"/>
      <c r="M1043" s="413"/>
      <c r="N1043" s="413"/>
    </row>
    <row r="1044" spans="1:14" ht="16.5" thickBot="1" x14ac:dyDescent="0.25">
      <c r="A1044" s="1146"/>
      <c r="B1044" s="66"/>
      <c r="C1044" s="67"/>
      <c r="D1044" s="929"/>
      <c r="E1044" s="413"/>
      <c r="F1044" s="413"/>
      <c r="G1044" s="413"/>
      <c r="H1044" s="413"/>
      <c r="I1044" s="413"/>
      <c r="J1044" s="413"/>
      <c r="K1044" s="413"/>
      <c r="L1044" s="413"/>
      <c r="M1044" s="413"/>
      <c r="N1044" s="413"/>
    </row>
    <row r="1045" spans="1:14" ht="16.5" thickBot="1" x14ac:dyDescent="0.25">
      <c r="A1045" s="1146"/>
      <c r="B1045" s="66"/>
      <c r="C1045" s="67"/>
      <c r="D1045" s="929"/>
      <c r="E1045" s="413"/>
      <c r="F1045" s="413"/>
      <c r="G1045" s="413"/>
      <c r="H1045" s="413"/>
      <c r="I1045" s="413"/>
      <c r="J1045" s="413"/>
      <c r="K1045" s="413"/>
      <c r="L1045" s="413"/>
      <c r="M1045" s="413"/>
      <c r="N1045" s="413"/>
    </row>
    <row r="1046" spans="1:14" ht="16.5" thickBot="1" x14ac:dyDescent="0.25">
      <c r="A1046" s="1146"/>
      <c r="B1046" s="66"/>
      <c r="C1046" s="67"/>
      <c r="D1046" s="929"/>
      <c r="E1046" s="413"/>
      <c r="F1046" s="413"/>
      <c r="G1046" s="413"/>
      <c r="H1046" s="413"/>
      <c r="I1046" s="413"/>
      <c r="J1046" s="413"/>
      <c r="K1046" s="413"/>
      <c r="L1046" s="413"/>
      <c r="M1046" s="413"/>
      <c r="N1046" s="413"/>
    </row>
    <row r="1047" spans="1:14" ht="16.5" thickBot="1" x14ac:dyDescent="0.25">
      <c r="A1047" s="1146"/>
      <c r="B1047" s="66"/>
      <c r="C1047" s="67"/>
      <c r="D1047" s="929"/>
      <c r="E1047" s="413"/>
      <c r="F1047" s="413"/>
      <c r="G1047" s="413"/>
      <c r="H1047" s="413"/>
      <c r="I1047" s="413"/>
      <c r="J1047" s="413"/>
      <c r="K1047" s="413"/>
      <c r="L1047" s="413"/>
      <c r="M1047" s="413"/>
      <c r="N1047" s="413"/>
    </row>
    <row r="1048" spans="1:14" ht="16.5" thickBot="1" x14ac:dyDescent="0.25">
      <c r="A1048" s="1146"/>
      <c r="B1048" s="66"/>
      <c r="C1048" s="67"/>
      <c r="D1048" s="929"/>
      <c r="E1048" s="413"/>
      <c r="F1048" s="413"/>
      <c r="G1048" s="413"/>
      <c r="H1048" s="413"/>
      <c r="I1048" s="413"/>
      <c r="J1048" s="413"/>
      <c r="K1048" s="413"/>
      <c r="L1048" s="413"/>
      <c r="M1048" s="413"/>
      <c r="N1048" s="413"/>
    </row>
    <row r="1049" spans="1:14" ht="16.5" thickBot="1" x14ac:dyDescent="0.25">
      <c r="A1049" s="1146"/>
      <c r="B1049" s="66"/>
      <c r="C1049" s="67"/>
      <c r="D1049" s="929"/>
      <c r="E1049" s="413"/>
      <c r="F1049" s="413"/>
      <c r="G1049" s="413"/>
      <c r="H1049" s="413"/>
      <c r="I1049" s="413"/>
      <c r="J1049" s="413"/>
      <c r="K1049" s="413"/>
      <c r="L1049" s="413"/>
      <c r="M1049" s="413"/>
      <c r="N1049" s="413"/>
    </row>
    <row r="1050" spans="1:14" ht="16.5" thickBot="1" x14ac:dyDescent="0.25">
      <c r="A1050" s="1146"/>
      <c r="B1050" s="66"/>
      <c r="C1050" s="67"/>
      <c r="D1050" s="929"/>
      <c r="E1050" s="413"/>
      <c r="F1050" s="413"/>
      <c r="G1050" s="413"/>
      <c r="H1050" s="413"/>
      <c r="I1050" s="413"/>
      <c r="J1050" s="413"/>
      <c r="K1050" s="413"/>
      <c r="L1050" s="413"/>
      <c r="M1050" s="413"/>
      <c r="N1050" s="413"/>
    </row>
    <row r="1051" spans="1:14" ht="16.5" thickBot="1" x14ac:dyDescent="0.25">
      <c r="A1051" s="1146"/>
      <c r="B1051" s="66"/>
      <c r="C1051" s="67"/>
      <c r="D1051" s="929"/>
      <c r="E1051" s="413"/>
      <c r="F1051" s="413"/>
      <c r="G1051" s="413"/>
      <c r="H1051" s="413"/>
      <c r="I1051" s="413"/>
      <c r="J1051" s="413"/>
      <c r="K1051" s="413"/>
      <c r="L1051" s="413"/>
      <c r="M1051" s="413"/>
      <c r="N1051" s="413"/>
    </row>
    <row r="1052" spans="1:14" ht="16.5" thickBot="1" x14ac:dyDescent="0.25">
      <c r="A1052" s="1146"/>
      <c r="B1052" s="66"/>
      <c r="C1052" s="67"/>
      <c r="D1052" s="929"/>
      <c r="E1052" s="413"/>
      <c r="F1052" s="413"/>
      <c r="G1052" s="413"/>
      <c r="H1052" s="413"/>
      <c r="I1052" s="413"/>
      <c r="J1052" s="413"/>
      <c r="K1052" s="413"/>
      <c r="L1052" s="413"/>
      <c r="M1052" s="413"/>
      <c r="N1052" s="413"/>
    </row>
    <row r="1053" spans="1:14" ht="16.5" thickBot="1" x14ac:dyDescent="0.25">
      <c r="A1053" s="1146"/>
      <c r="B1053" s="66"/>
      <c r="C1053" s="67"/>
      <c r="D1053" s="929"/>
      <c r="E1053" s="413"/>
      <c r="F1053" s="413"/>
      <c r="G1053" s="413"/>
      <c r="H1053" s="413"/>
      <c r="I1053" s="413"/>
      <c r="J1053" s="413"/>
      <c r="K1053" s="413"/>
      <c r="L1053" s="413"/>
      <c r="M1053" s="413"/>
      <c r="N1053" s="413"/>
    </row>
    <row r="1054" spans="1:14" ht="16.5" thickBot="1" x14ac:dyDescent="0.25">
      <c r="A1054" s="1146"/>
      <c r="B1054" s="66"/>
      <c r="C1054" s="67"/>
      <c r="D1054" s="929"/>
      <c r="E1054" s="413"/>
      <c r="F1054" s="413"/>
      <c r="G1054" s="413"/>
      <c r="H1054" s="413"/>
      <c r="I1054" s="413"/>
      <c r="J1054" s="413"/>
      <c r="K1054" s="413"/>
      <c r="L1054" s="413"/>
      <c r="M1054" s="413"/>
      <c r="N1054" s="413"/>
    </row>
    <row r="1055" spans="1:14" ht="16.5" thickBot="1" x14ac:dyDescent="0.25">
      <c r="A1055" s="1146"/>
      <c r="B1055" s="66"/>
      <c r="C1055" s="67"/>
      <c r="D1055" s="929"/>
      <c r="E1055" s="413"/>
      <c r="F1055" s="413"/>
      <c r="G1055" s="413"/>
      <c r="H1055" s="413"/>
      <c r="I1055" s="413"/>
      <c r="J1055" s="413"/>
      <c r="K1055" s="413"/>
      <c r="L1055" s="413"/>
      <c r="M1055" s="413"/>
      <c r="N1055" s="413"/>
    </row>
    <row r="1056" spans="1:14" ht="16.5" thickBot="1" x14ac:dyDescent="0.25">
      <c r="A1056" s="1146"/>
      <c r="B1056" s="66"/>
      <c r="C1056" s="67"/>
      <c r="D1056" s="929"/>
      <c r="E1056" s="413"/>
      <c r="F1056" s="413"/>
      <c r="G1056" s="413"/>
      <c r="H1056" s="413"/>
      <c r="I1056" s="413"/>
      <c r="J1056" s="413"/>
      <c r="K1056" s="413"/>
      <c r="L1056" s="413"/>
      <c r="M1056" s="413"/>
      <c r="N1056" s="413"/>
    </row>
    <row r="1057" spans="1:14" ht="16.5" thickBot="1" x14ac:dyDescent="0.25">
      <c r="A1057" s="1146"/>
      <c r="B1057" s="66"/>
      <c r="C1057" s="67"/>
      <c r="D1057" s="929"/>
      <c r="E1057" s="413"/>
      <c r="F1057" s="413"/>
      <c r="G1057" s="413"/>
      <c r="H1057" s="413"/>
      <c r="I1057" s="413"/>
      <c r="J1057" s="413"/>
      <c r="K1057" s="413"/>
      <c r="L1057" s="413"/>
      <c r="M1057" s="413"/>
      <c r="N1057" s="413"/>
    </row>
    <row r="1058" spans="1:14" ht="16.5" thickBot="1" x14ac:dyDescent="0.25">
      <c r="A1058" s="1146"/>
      <c r="B1058" s="66"/>
      <c r="C1058" s="67"/>
      <c r="D1058" s="929"/>
      <c r="E1058" s="413"/>
      <c r="F1058" s="413"/>
      <c r="G1058" s="413"/>
      <c r="H1058" s="413"/>
      <c r="I1058" s="413"/>
      <c r="J1058" s="413"/>
      <c r="K1058" s="413"/>
      <c r="L1058" s="413"/>
      <c r="M1058" s="413"/>
      <c r="N1058" s="413"/>
    </row>
    <row r="1059" spans="1:14" ht="16.5" thickBot="1" x14ac:dyDescent="0.25">
      <c r="A1059" s="1146"/>
      <c r="B1059" s="66"/>
      <c r="C1059" s="67"/>
      <c r="D1059" s="929"/>
      <c r="E1059" s="413"/>
      <c r="F1059" s="413"/>
      <c r="G1059" s="413"/>
      <c r="H1059" s="413"/>
      <c r="I1059" s="413"/>
      <c r="J1059" s="413"/>
      <c r="K1059" s="413"/>
      <c r="L1059" s="413"/>
      <c r="M1059" s="413"/>
      <c r="N1059" s="413"/>
    </row>
    <row r="1060" spans="1:14" ht="16.5" thickBot="1" x14ac:dyDescent="0.25">
      <c r="A1060" s="1146"/>
      <c r="B1060" s="66"/>
      <c r="C1060" s="67"/>
      <c r="D1060" s="929"/>
      <c r="E1060" s="413"/>
      <c r="F1060" s="413"/>
      <c r="G1060" s="413"/>
      <c r="H1060" s="413"/>
      <c r="I1060" s="413"/>
      <c r="J1060" s="413"/>
      <c r="K1060" s="413"/>
      <c r="L1060" s="413"/>
      <c r="M1060" s="413"/>
      <c r="N1060" s="413"/>
    </row>
    <row r="1061" spans="1:14" ht="16.5" thickBot="1" x14ac:dyDescent="0.25">
      <c r="A1061" s="1146"/>
      <c r="B1061" s="66"/>
      <c r="C1061" s="67"/>
      <c r="D1061" s="929"/>
      <c r="E1061" s="413"/>
      <c r="F1061" s="413"/>
      <c r="G1061" s="413"/>
      <c r="H1061" s="413"/>
      <c r="I1061" s="413"/>
      <c r="J1061" s="413"/>
      <c r="K1061" s="413"/>
      <c r="L1061" s="413"/>
      <c r="M1061" s="413"/>
      <c r="N1061" s="413"/>
    </row>
    <row r="1062" spans="1:14" ht="16.5" thickBot="1" x14ac:dyDescent="0.25">
      <c r="A1062" s="1146"/>
      <c r="B1062" s="66"/>
      <c r="C1062" s="67"/>
      <c r="D1062" s="929"/>
      <c r="E1062" s="413"/>
      <c r="F1062" s="413"/>
      <c r="G1062" s="413"/>
      <c r="H1062" s="413"/>
      <c r="I1062" s="413"/>
      <c r="J1062" s="413"/>
      <c r="K1062" s="413"/>
      <c r="L1062" s="413"/>
      <c r="M1062" s="413"/>
      <c r="N1062" s="413"/>
    </row>
    <row r="1063" spans="1:14" ht="16.5" thickBot="1" x14ac:dyDescent="0.25">
      <c r="A1063" s="1146"/>
      <c r="B1063" s="66"/>
      <c r="C1063" s="67"/>
      <c r="D1063" s="929"/>
      <c r="E1063" s="413"/>
      <c r="F1063" s="413"/>
      <c r="G1063" s="413"/>
      <c r="H1063" s="413"/>
      <c r="I1063" s="413"/>
      <c r="J1063" s="413"/>
      <c r="K1063" s="413"/>
      <c r="L1063" s="413"/>
      <c r="M1063" s="413"/>
      <c r="N1063" s="413"/>
    </row>
    <row r="1064" spans="1:14" ht="16.5" thickBot="1" x14ac:dyDescent="0.25">
      <c r="A1064" s="1146"/>
      <c r="B1064" s="66"/>
      <c r="C1064" s="67"/>
      <c r="D1064" s="68"/>
      <c r="E1064" s="413"/>
      <c r="F1064" s="413"/>
      <c r="G1064" s="413"/>
      <c r="H1064" s="413"/>
      <c r="I1064" s="413"/>
      <c r="J1064" s="413"/>
      <c r="K1064" s="413"/>
      <c r="L1064" s="413"/>
      <c r="M1064" s="413"/>
      <c r="N1064" s="413"/>
    </row>
    <row r="1065" spans="1:14" ht="16.5" thickBot="1" x14ac:dyDescent="0.25">
      <c r="A1065" s="1146"/>
      <c r="B1065" s="66"/>
      <c r="C1065" s="67"/>
      <c r="D1065" s="68"/>
      <c r="E1065" s="413"/>
      <c r="F1065" s="413"/>
      <c r="G1065" s="413"/>
      <c r="H1065" s="413"/>
      <c r="I1065" s="413"/>
      <c r="J1065" s="413"/>
      <c r="K1065" s="413"/>
      <c r="L1065" s="413"/>
      <c r="M1065" s="413"/>
      <c r="N1065" s="413"/>
    </row>
    <row r="1066" spans="1:14" ht="16.5" thickBot="1" x14ac:dyDescent="0.25">
      <c r="A1066" s="1146"/>
      <c r="B1066" s="66"/>
      <c r="C1066" s="67"/>
      <c r="D1066" s="929"/>
      <c r="E1066" s="413"/>
      <c r="F1066" s="413"/>
      <c r="G1066" s="413"/>
      <c r="H1066" s="413"/>
      <c r="I1066" s="413"/>
      <c r="J1066" s="413"/>
      <c r="K1066" s="413"/>
      <c r="L1066" s="413"/>
      <c r="M1066" s="413"/>
      <c r="N1066" s="413"/>
    </row>
    <row r="1067" spans="1:14" ht="16.5" thickBot="1" x14ac:dyDescent="0.25">
      <c r="A1067" s="1146"/>
      <c r="B1067" s="66"/>
      <c r="C1067" s="67"/>
      <c r="D1067" s="929"/>
      <c r="E1067" s="413"/>
      <c r="F1067" s="413"/>
      <c r="G1067" s="413"/>
      <c r="H1067" s="413"/>
      <c r="I1067" s="413"/>
      <c r="J1067" s="413"/>
      <c r="K1067" s="413"/>
      <c r="L1067" s="413"/>
      <c r="M1067" s="413"/>
      <c r="N1067" s="413"/>
    </row>
    <row r="1068" spans="1:14" ht="16.5" thickBot="1" x14ac:dyDescent="0.25">
      <c r="A1068" s="1146"/>
      <c r="B1068" s="66"/>
      <c r="C1068" s="67"/>
      <c r="D1068" s="929"/>
      <c r="E1068" s="413"/>
      <c r="F1068" s="413"/>
      <c r="G1068" s="413"/>
      <c r="H1068" s="413"/>
      <c r="I1068" s="413"/>
      <c r="J1068" s="413"/>
      <c r="K1068" s="413"/>
      <c r="L1068" s="413"/>
      <c r="M1068" s="413"/>
      <c r="N1068" s="413"/>
    </row>
    <row r="1069" spans="1:14" ht="16.5" thickBot="1" x14ac:dyDescent="0.25">
      <c r="A1069" s="1146"/>
      <c r="B1069" s="66"/>
      <c r="C1069" s="67"/>
      <c r="D1069" s="929"/>
      <c r="E1069" s="413"/>
      <c r="F1069" s="413"/>
      <c r="G1069" s="413"/>
      <c r="H1069" s="413"/>
      <c r="I1069" s="413"/>
      <c r="J1069" s="413"/>
      <c r="K1069" s="413"/>
      <c r="L1069" s="413"/>
      <c r="M1069" s="413"/>
      <c r="N1069" s="413"/>
    </row>
    <row r="1070" spans="1:14" ht="16.5" thickBot="1" x14ac:dyDescent="0.25">
      <c r="A1070" s="1146"/>
      <c r="B1070" s="66"/>
      <c r="C1070" s="67"/>
      <c r="D1070" s="929"/>
      <c r="E1070" s="413"/>
      <c r="F1070" s="413"/>
      <c r="G1070" s="413"/>
      <c r="H1070" s="413"/>
      <c r="I1070" s="413"/>
      <c r="J1070" s="413"/>
      <c r="K1070" s="413"/>
      <c r="L1070" s="413"/>
      <c r="M1070" s="413"/>
      <c r="N1070" s="413"/>
    </row>
    <row r="1071" spans="1:14" ht="16.5" thickBot="1" x14ac:dyDescent="0.25">
      <c r="A1071" s="1146"/>
      <c r="B1071" s="66"/>
      <c r="C1071" s="67"/>
      <c r="D1071" s="929"/>
      <c r="E1071" s="413"/>
      <c r="F1071" s="413"/>
      <c r="G1071" s="413"/>
      <c r="H1071" s="413"/>
      <c r="I1071" s="413"/>
      <c r="J1071" s="413"/>
      <c r="K1071" s="413"/>
      <c r="L1071" s="413"/>
      <c r="M1071" s="413"/>
      <c r="N1071" s="413"/>
    </row>
    <row r="1072" spans="1:14" ht="16.5" thickBot="1" x14ac:dyDescent="0.25">
      <c r="A1072" s="1146"/>
      <c r="B1072" s="66"/>
      <c r="C1072" s="67"/>
      <c r="D1072" s="68"/>
      <c r="E1072" s="413"/>
      <c r="F1072" s="413"/>
      <c r="G1072" s="413"/>
      <c r="H1072" s="413"/>
      <c r="I1072" s="413"/>
      <c r="J1072" s="413"/>
      <c r="K1072" s="413"/>
      <c r="L1072" s="413"/>
      <c r="M1072" s="413"/>
      <c r="N1072" s="413"/>
    </row>
    <row r="1073" spans="1:14" ht="16.5" thickBot="1" x14ac:dyDescent="0.25">
      <c r="A1073" s="1146"/>
      <c r="B1073" s="66"/>
      <c r="C1073" s="67"/>
      <c r="D1073" s="929"/>
      <c r="E1073" s="413"/>
      <c r="F1073" s="413"/>
      <c r="G1073" s="413"/>
      <c r="H1073" s="413"/>
      <c r="I1073" s="413"/>
      <c r="J1073" s="413"/>
      <c r="K1073" s="413"/>
      <c r="L1073" s="413"/>
      <c r="M1073" s="413"/>
      <c r="N1073" s="413"/>
    </row>
    <row r="1074" spans="1:14" ht="16.5" thickBot="1" x14ac:dyDescent="0.25">
      <c r="A1074" s="1146"/>
      <c r="B1074" s="66"/>
      <c r="C1074" s="67"/>
      <c r="D1074" s="929"/>
      <c r="E1074" s="413"/>
      <c r="F1074" s="413"/>
      <c r="G1074" s="413"/>
      <c r="H1074" s="413"/>
      <c r="I1074" s="413"/>
      <c r="J1074" s="413"/>
      <c r="K1074" s="413"/>
      <c r="L1074" s="413"/>
      <c r="M1074" s="413"/>
      <c r="N1074" s="413"/>
    </row>
    <row r="1075" spans="1:14" ht="16.5" thickBot="1" x14ac:dyDescent="0.25">
      <c r="A1075" s="1146"/>
      <c r="B1075" s="66"/>
      <c r="C1075" s="67"/>
      <c r="D1075" s="929"/>
      <c r="E1075" s="413"/>
      <c r="F1075" s="413"/>
      <c r="G1075" s="413"/>
      <c r="H1075" s="413"/>
      <c r="I1075" s="413"/>
      <c r="J1075" s="413"/>
      <c r="K1075" s="413"/>
      <c r="L1075" s="413"/>
      <c r="M1075" s="413"/>
      <c r="N1075" s="413"/>
    </row>
    <row r="1076" spans="1:14" ht="16.5" thickBot="1" x14ac:dyDescent="0.25">
      <c r="A1076" s="1146"/>
      <c r="B1076" s="66"/>
      <c r="C1076" s="67"/>
      <c r="D1076" s="68"/>
      <c r="E1076" s="413"/>
      <c r="F1076" s="413"/>
      <c r="G1076" s="413"/>
      <c r="H1076" s="413"/>
      <c r="I1076" s="413"/>
      <c r="J1076" s="413"/>
      <c r="K1076" s="413"/>
      <c r="L1076" s="413"/>
      <c r="M1076" s="413"/>
      <c r="N1076" s="413"/>
    </row>
    <row r="1077" spans="1:14" ht="16.5" thickBot="1" x14ac:dyDescent="0.25">
      <c r="A1077" s="1146"/>
      <c r="B1077" s="66"/>
      <c r="C1077" s="67"/>
      <c r="D1077" s="68"/>
      <c r="E1077" s="413"/>
      <c r="F1077" s="413"/>
      <c r="G1077" s="413"/>
      <c r="H1077" s="413"/>
      <c r="I1077" s="413"/>
      <c r="J1077" s="413"/>
      <c r="K1077" s="413"/>
      <c r="L1077" s="413"/>
      <c r="M1077" s="413"/>
      <c r="N1077" s="413"/>
    </row>
    <row r="1078" spans="1:14" ht="16.5" thickBot="1" x14ac:dyDescent="0.25">
      <c r="A1078" s="1146"/>
      <c r="B1078" s="66"/>
      <c r="C1078" s="67"/>
      <c r="D1078" s="68"/>
      <c r="E1078" s="413"/>
      <c r="F1078" s="413"/>
      <c r="G1078" s="413"/>
      <c r="H1078" s="413"/>
      <c r="I1078" s="413"/>
      <c r="J1078" s="413"/>
      <c r="K1078" s="413"/>
      <c r="L1078" s="413"/>
      <c r="M1078" s="413"/>
      <c r="N1078" s="413"/>
    </row>
    <row r="1079" spans="1:14" ht="16.5" thickBot="1" x14ac:dyDescent="0.25">
      <c r="A1079" s="1146"/>
      <c r="B1079" s="66"/>
      <c r="C1079" s="67"/>
      <c r="D1079" s="68"/>
      <c r="E1079" s="413"/>
      <c r="F1079" s="413"/>
      <c r="G1079" s="413"/>
      <c r="H1079" s="413"/>
      <c r="I1079" s="413"/>
      <c r="J1079" s="413"/>
      <c r="K1079" s="413"/>
      <c r="L1079" s="413"/>
      <c r="M1079" s="413"/>
      <c r="N1079" s="413"/>
    </row>
    <row r="1080" spans="1:14" ht="16.5" thickBot="1" x14ac:dyDescent="0.25">
      <c r="A1080" s="1146"/>
      <c r="B1080" s="66"/>
      <c r="C1080" s="67"/>
      <c r="D1080" s="68"/>
      <c r="E1080" s="413"/>
      <c r="F1080" s="413"/>
      <c r="G1080" s="413"/>
      <c r="H1080" s="413"/>
      <c r="I1080" s="413"/>
      <c r="J1080" s="413"/>
      <c r="K1080" s="413"/>
      <c r="L1080" s="413"/>
      <c r="M1080" s="413"/>
      <c r="N1080" s="413"/>
    </row>
    <row r="1081" spans="1:14" ht="16.5" thickBot="1" x14ac:dyDescent="0.25">
      <c r="A1081" s="1146"/>
      <c r="B1081" s="66"/>
      <c r="C1081" s="67"/>
      <c r="D1081" s="68"/>
      <c r="E1081" s="413"/>
      <c r="F1081" s="413"/>
      <c r="G1081" s="413"/>
      <c r="H1081" s="413"/>
      <c r="I1081" s="413"/>
      <c r="J1081" s="413"/>
      <c r="K1081" s="413"/>
      <c r="L1081" s="413"/>
      <c r="M1081" s="413"/>
      <c r="N1081" s="413"/>
    </row>
    <row r="1082" spans="1:14" ht="16.5" thickBot="1" x14ac:dyDescent="0.25">
      <c r="A1082" s="1146"/>
      <c r="B1082" s="66"/>
      <c r="C1082" s="67"/>
      <c r="D1082" s="929"/>
      <c r="E1082" s="413"/>
      <c r="F1082" s="413"/>
      <c r="G1082" s="413"/>
      <c r="H1082" s="413"/>
      <c r="I1082" s="413"/>
      <c r="J1082" s="413"/>
      <c r="K1082" s="413"/>
      <c r="L1082" s="413"/>
      <c r="M1082" s="413"/>
      <c r="N1082" s="413"/>
    </row>
    <row r="1083" spans="1:14" ht="16.5" thickBot="1" x14ac:dyDescent="0.25">
      <c r="A1083" s="1146"/>
      <c r="B1083" s="66"/>
      <c r="C1083" s="67"/>
      <c r="D1083" s="929"/>
      <c r="E1083" s="413"/>
      <c r="F1083" s="413"/>
      <c r="G1083" s="413"/>
      <c r="H1083" s="413"/>
      <c r="I1083" s="413"/>
      <c r="J1083" s="413"/>
      <c r="K1083" s="413"/>
      <c r="L1083" s="413"/>
      <c r="M1083" s="413"/>
      <c r="N1083" s="413"/>
    </row>
    <row r="1084" spans="1:14" ht="16.5" thickBot="1" x14ac:dyDescent="0.25">
      <c r="A1084" s="1146"/>
      <c r="B1084" s="66"/>
      <c r="C1084" s="67"/>
      <c r="D1084" s="929"/>
      <c r="E1084" s="413"/>
      <c r="F1084" s="413"/>
      <c r="G1084" s="413"/>
      <c r="H1084" s="413"/>
      <c r="I1084" s="413"/>
      <c r="J1084" s="413"/>
      <c r="K1084" s="413"/>
      <c r="L1084" s="413"/>
      <c r="M1084" s="413"/>
      <c r="N1084" s="413"/>
    </row>
    <row r="1085" spans="1:14" ht="16.5" thickBot="1" x14ac:dyDescent="0.25">
      <c r="A1085" s="1146"/>
      <c r="B1085" s="66"/>
      <c r="C1085" s="67"/>
      <c r="D1085" s="68"/>
      <c r="E1085" s="413"/>
      <c r="F1085" s="413"/>
      <c r="G1085" s="413"/>
      <c r="H1085" s="413"/>
      <c r="I1085" s="413"/>
      <c r="J1085" s="413"/>
      <c r="K1085" s="413"/>
      <c r="L1085" s="413"/>
      <c r="M1085" s="413"/>
      <c r="N1085" s="413"/>
    </row>
    <row r="1086" spans="1:14" ht="16.5" thickBot="1" x14ac:dyDescent="0.25">
      <c r="A1086" s="1146"/>
      <c r="B1086" s="66"/>
      <c r="C1086" s="67"/>
      <c r="D1086" s="68"/>
      <c r="E1086" s="413"/>
      <c r="F1086" s="413"/>
      <c r="G1086" s="413"/>
      <c r="H1086" s="413"/>
      <c r="I1086" s="413"/>
      <c r="J1086" s="413"/>
      <c r="K1086" s="413"/>
      <c r="L1086" s="413"/>
      <c r="M1086" s="413"/>
      <c r="N1086" s="413"/>
    </row>
    <row r="1087" spans="1:14" ht="16.5" thickBot="1" x14ac:dyDescent="0.25">
      <c r="A1087" s="1146"/>
      <c r="B1087" s="66"/>
      <c r="C1087" s="67"/>
      <c r="D1087" s="929"/>
      <c r="E1087" s="413"/>
      <c r="F1087" s="413"/>
      <c r="G1087" s="413"/>
      <c r="H1087" s="413"/>
      <c r="I1087" s="413"/>
      <c r="J1087" s="413"/>
      <c r="K1087" s="413"/>
      <c r="L1087" s="413"/>
      <c r="M1087" s="413"/>
      <c r="N1087" s="413"/>
    </row>
    <row r="1088" spans="1:14" ht="16.5" thickBot="1" x14ac:dyDescent="0.25">
      <c r="A1088" s="1146"/>
      <c r="B1088" s="66"/>
      <c r="C1088" s="67"/>
      <c r="D1088" s="929"/>
      <c r="E1088" s="413"/>
      <c r="F1088" s="413"/>
      <c r="G1088" s="413"/>
      <c r="H1088" s="413"/>
      <c r="I1088" s="413"/>
      <c r="J1088" s="413"/>
      <c r="K1088" s="413"/>
      <c r="L1088" s="413"/>
      <c r="M1088" s="413"/>
      <c r="N1088" s="413"/>
    </row>
    <row r="1089" spans="1:14" ht="16.5" thickBot="1" x14ac:dyDescent="0.25">
      <c r="A1089" s="1146"/>
      <c r="B1089" s="66"/>
      <c r="C1089" s="67"/>
      <c r="D1089" s="929"/>
      <c r="E1089" s="413"/>
      <c r="F1089" s="413"/>
      <c r="G1089" s="413"/>
      <c r="H1089" s="413"/>
      <c r="I1089" s="413"/>
      <c r="J1089" s="413"/>
      <c r="K1089" s="413"/>
      <c r="L1089" s="413"/>
      <c r="M1089" s="413"/>
      <c r="N1089" s="413"/>
    </row>
    <row r="1090" spans="1:14" ht="16.5" thickBot="1" x14ac:dyDescent="0.25">
      <c r="A1090" s="1146"/>
      <c r="B1090" s="66"/>
      <c r="C1090" s="67"/>
      <c r="D1090" s="68"/>
      <c r="E1090" s="413"/>
      <c r="F1090" s="413"/>
      <c r="G1090" s="413"/>
      <c r="H1090" s="413"/>
      <c r="I1090" s="413"/>
      <c r="J1090" s="413"/>
      <c r="K1090" s="413"/>
      <c r="L1090" s="413"/>
      <c r="M1090" s="413"/>
      <c r="N1090" s="413"/>
    </row>
    <row r="1091" spans="1:14" ht="16.5" thickBot="1" x14ac:dyDescent="0.25">
      <c r="A1091" s="1146"/>
      <c r="B1091" s="66"/>
      <c r="C1091" s="67"/>
      <c r="D1091" s="929"/>
      <c r="E1091" s="413"/>
      <c r="F1091" s="413"/>
      <c r="G1091" s="413"/>
      <c r="H1091" s="413"/>
      <c r="I1091" s="413"/>
      <c r="J1091" s="413"/>
      <c r="K1091" s="413"/>
      <c r="L1091" s="413"/>
      <c r="M1091" s="413"/>
      <c r="N1091" s="413"/>
    </row>
    <row r="1092" spans="1:14" ht="16.5" thickBot="1" x14ac:dyDescent="0.25">
      <c r="A1092" s="1146"/>
      <c r="B1092" s="66"/>
      <c r="C1092" s="67"/>
      <c r="D1092" s="68"/>
      <c r="E1092" s="413"/>
      <c r="F1092" s="413"/>
      <c r="G1092" s="413"/>
      <c r="H1092" s="413"/>
      <c r="I1092" s="413"/>
      <c r="J1092" s="413"/>
      <c r="K1092" s="413"/>
      <c r="L1092" s="413"/>
      <c r="M1092" s="413"/>
      <c r="N1092" s="413"/>
    </row>
    <row r="1093" spans="1:14" ht="16.5" thickBot="1" x14ac:dyDescent="0.25">
      <c r="A1093" s="1146"/>
      <c r="B1093" s="66"/>
      <c r="C1093" s="67"/>
      <c r="D1093" s="68"/>
      <c r="E1093" s="413"/>
      <c r="F1093" s="413"/>
      <c r="G1093" s="413"/>
      <c r="H1093" s="413"/>
      <c r="I1093" s="413"/>
      <c r="J1093" s="413"/>
      <c r="K1093" s="413"/>
      <c r="L1093" s="413"/>
      <c r="M1093" s="413"/>
      <c r="N1093" s="413"/>
    </row>
    <row r="1094" spans="1:14" ht="16.5" thickBot="1" x14ac:dyDescent="0.25">
      <c r="A1094" s="1146"/>
      <c r="B1094" s="66"/>
      <c r="C1094" s="67"/>
      <c r="D1094" s="929"/>
      <c r="E1094" s="413"/>
      <c r="F1094" s="413"/>
      <c r="G1094" s="413"/>
      <c r="H1094" s="413"/>
      <c r="I1094" s="413"/>
      <c r="J1094" s="413"/>
      <c r="K1094" s="413"/>
      <c r="L1094" s="413"/>
      <c r="M1094" s="413"/>
      <c r="N1094" s="413"/>
    </row>
    <row r="1095" spans="1:14" ht="16.5" thickBot="1" x14ac:dyDescent="0.25">
      <c r="A1095" s="1146"/>
      <c r="B1095" s="66"/>
      <c r="C1095" s="67"/>
      <c r="D1095" s="929"/>
      <c r="E1095" s="413"/>
      <c r="F1095" s="413"/>
      <c r="G1095" s="413"/>
      <c r="H1095" s="413"/>
      <c r="I1095" s="413"/>
      <c r="J1095" s="413"/>
      <c r="K1095" s="413"/>
      <c r="L1095" s="413"/>
      <c r="M1095" s="413"/>
      <c r="N1095" s="413"/>
    </row>
    <row r="1096" spans="1:14" ht="16.5" thickBot="1" x14ac:dyDescent="0.25">
      <c r="A1096" s="1146"/>
      <c r="B1096" s="66"/>
      <c r="C1096" s="67"/>
      <c r="D1096" s="929"/>
      <c r="E1096" s="413"/>
      <c r="F1096" s="413"/>
      <c r="G1096" s="413"/>
      <c r="H1096" s="413"/>
      <c r="I1096" s="413"/>
      <c r="J1096" s="413"/>
      <c r="K1096" s="413"/>
      <c r="L1096" s="413"/>
      <c r="M1096" s="413"/>
      <c r="N1096" s="413"/>
    </row>
    <row r="1097" spans="1:14" ht="16.5" thickBot="1" x14ac:dyDescent="0.25">
      <c r="A1097" s="1146"/>
      <c r="B1097" s="66"/>
      <c r="C1097" s="67"/>
      <c r="D1097" s="68"/>
      <c r="E1097" s="413"/>
      <c r="F1097" s="413"/>
      <c r="G1097" s="413"/>
      <c r="H1097" s="413"/>
      <c r="I1097" s="413"/>
      <c r="J1097" s="413"/>
      <c r="K1097" s="413"/>
      <c r="L1097" s="413"/>
      <c r="M1097" s="413"/>
      <c r="N1097" s="413"/>
    </row>
    <row r="1098" spans="1:14" ht="16.5" thickBot="1" x14ac:dyDescent="0.25">
      <c r="A1098" s="1146"/>
      <c r="B1098" s="66"/>
      <c r="C1098" s="67"/>
      <c r="D1098" s="68"/>
      <c r="E1098" s="413"/>
      <c r="F1098" s="413"/>
      <c r="G1098" s="413"/>
      <c r="H1098" s="413"/>
      <c r="I1098" s="413"/>
      <c r="J1098" s="413"/>
      <c r="K1098" s="413"/>
      <c r="L1098" s="413"/>
      <c r="M1098" s="413"/>
      <c r="N1098" s="413"/>
    </row>
    <row r="1099" spans="1:14" ht="16.5" thickBot="1" x14ac:dyDescent="0.25">
      <c r="A1099" s="1146"/>
      <c r="B1099" s="66"/>
      <c r="C1099" s="67"/>
      <c r="D1099" s="68"/>
      <c r="E1099" s="413"/>
      <c r="F1099" s="413"/>
      <c r="G1099" s="413"/>
      <c r="H1099" s="413"/>
      <c r="I1099" s="413"/>
      <c r="J1099" s="413"/>
      <c r="K1099" s="413"/>
      <c r="L1099" s="413"/>
      <c r="M1099" s="413"/>
      <c r="N1099" s="413"/>
    </row>
    <row r="1100" spans="1:14" ht="16.5" thickBot="1" x14ac:dyDescent="0.25">
      <c r="A1100" s="1146"/>
      <c r="B1100" s="66"/>
      <c r="C1100" s="67"/>
      <c r="D1100" s="68"/>
      <c r="E1100" s="413"/>
      <c r="F1100" s="413"/>
      <c r="G1100" s="413"/>
      <c r="H1100" s="413"/>
      <c r="I1100" s="413"/>
      <c r="J1100" s="413"/>
      <c r="K1100" s="413"/>
      <c r="L1100" s="413"/>
      <c r="M1100" s="413"/>
      <c r="N1100" s="413"/>
    </row>
    <row r="1101" spans="1:14" ht="16.5" thickBot="1" x14ac:dyDescent="0.25">
      <c r="A1101" s="1146"/>
      <c r="B1101" s="66"/>
      <c r="C1101" s="67"/>
      <c r="D1101" s="929"/>
      <c r="E1101" s="413"/>
      <c r="F1101" s="413"/>
      <c r="G1101" s="413"/>
      <c r="H1101" s="413"/>
      <c r="I1101" s="413"/>
      <c r="J1101" s="413"/>
      <c r="K1101" s="413"/>
      <c r="L1101" s="413"/>
      <c r="M1101" s="413"/>
      <c r="N1101" s="413"/>
    </row>
    <row r="1102" spans="1:14" ht="16.5" thickBot="1" x14ac:dyDescent="0.25">
      <c r="A1102" s="1146"/>
      <c r="B1102" s="66"/>
      <c r="C1102" s="67"/>
      <c r="D1102" s="929"/>
      <c r="E1102" s="413"/>
      <c r="F1102" s="413"/>
      <c r="G1102" s="413"/>
      <c r="H1102" s="413"/>
      <c r="I1102" s="413"/>
      <c r="J1102" s="413"/>
      <c r="K1102" s="413"/>
      <c r="L1102" s="413"/>
      <c r="M1102" s="413"/>
      <c r="N1102" s="413"/>
    </row>
    <row r="1103" spans="1:14" ht="16.5" thickBot="1" x14ac:dyDescent="0.25">
      <c r="A1103" s="1146"/>
      <c r="B1103" s="66"/>
      <c r="C1103" s="67"/>
      <c r="D1103" s="929"/>
      <c r="E1103" s="413"/>
      <c r="F1103" s="413"/>
      <c r="G1103" s="413"/>
      <c r="H1103" s="413"/>
      <c r="I1103" s="413"/>
      <c r="J1103" s="413"/>
      <c r="K1103" s="413"/>
      <c r="L1103" s="413"/>
      <c r="M1103" s="413"/>
      <c r="N1103" s="413"/>
    </row>
    <row r="1104" spans="1:14" ht="16.5" thickBot="1" x14ac:dyDescent="0.25">
      <c r="A1104" s="1146"/>
      <c r="B1104" s="66"/>
      <c r="C1104" s="67"/>
      <c r="D1104" s="929"/>
      <c r="E1104" s="413"/>
      <c r="F1104" s="413"/>
      <c r="G1104" s="413"/>
      <c r="H1104" s="413"/>
      <c r="I1104" s="413"/>
      <c r="J1104" s="413"/>
      <c r="K1104" s="413"/>
      <c r="L1104" s="413"/>
      <c r="M1104" s="413"/>
      <c r="N1104" s="413"/>
    </row>
    <row r="1105" spans="1:14" ht="16.5" thickBot="1" x14ac:dyDescent="0.25">
      <c r="A1105" s="1146"/>
      <c r="B1105" s="66"/>
      <c r="C1105" s="67"/>
      <c r="D1105" s="929"/>
      <c r="E1105" s="413"/>
      <c r="F1105" s="413"/>
      <c r="G1105" s="413"/>
      <c r="H1105" s="413"/>
      <c r="I1105" s="413"/>
      <c r="J1105" s="413"/>
      <c r="K1105" s="413"/>
      <c r="L1105" s="413"/>
      <c r="M1105" s="413"/>
      <c r="N1105" s="413"/>
    </row>
    <row r="1106" spans="1:14" ht="16.5" thickBot="1" x14ac:dyDescent="0.25">
      <c r="A1106" s="1146"/>
      <c r="B1106" s="66"/>
      <c r="C1106" s="67"/>
      <c r="D1106" s="68"/>
      <c r="E1106" s="413"/>
      <c r="F1106" s="413"/>
      <c r="G1106" s="413"/>
      <c r="H1106" s="413"/>
      <c r="I1106" s="413"/>
      <c r="J1106" s="413"/>
      <c r="K1106" s="413"/>
      <c r="L1106" s="413"/>
      <c r="M1106" s="413"/>
      <c r="N1106" s="413"/>
    </row>
    <row r="1107" spans="1:14" ht="16.5" thickBot="1" x14ac:dyDescent="0.25">
      <c r="A1107" s="1146"/>
      <c r="B1107" s="66"/>
      <c r="C1107" s="67"/>
      <c r="D1107" s="929"/>
      <c r="E1107" s="413"/>
      <c r="F1107" s="413"/>
      <c r="G1107" s="413"/>
      <c r="H1107" s="413"/>
      <c r="I1107" s="413"/>
      <c r="J1107" s="413"/>
      <c r="K1107" s="413"/>
      <c r="L1107" s="413"/>
      <c r="M1107" s="413"/>
      <c r="N1107" s="413"/>
    </row>
    <row r="1108" spans="1:14" ht="16.5" thickBot="1" x14ac:dyDescent="0.25">
      <c r="A1108" s="1146"/>
      <c r="B1108" s="66"/>
      <c r="C1108" s="67"/>
      <c r="D1108" s="929"/>
      <c r="E1108" s="413"/>
      <c r="F1108" s="413"/>
      <c r="G1108" s="413"/>
      <c r="H1108" s="413"/>
      <c r="I1108" s="413"/>
      <c r="J1108" s="413"/>
      <c r="K1108" s="413"/>
      <c r="L1108" s="413"/>
      <c r="M1108" s="413"/>
      <c r="N1108" s="413"/>
    </row>
    <row r="1109" spans="1:14" ht="16.5" thickBot="1" x14ac:dyDescent="0.25">
      <c r="A1109" s="1146"/>
      <c r="B1109" s="66"/>
      <c r="C1109" s="67"/>
      <c r="D1109" s="929"/>
      <c r="E1109" s="413"/>
      <c r="F1109" s="413"/>
      <c r="G1109" s="413"/>
      <c r="H1109" s="413"/>
      <c r="I1109" s="413"/>
      <c r="J1109" s="413"/>
      <c r="K1109" s="413"/>
      <c r="L1109" s="413"/>
      <c r="M1109" s="413"/>
      <c r="N1109" s="413"/>
    </row>
    <row r="1110" spans="1:14" ht="16.5" thickBot="1" x14ac:dyDescent="0.25">
      <c r="A1110" s="1146"/>
      <c r="B1110" s="66"/>
      <c r="C1110" s="67"/>
      <c r="D1110" s="929"/>
      <c r="E1110" s="413"/>
      <c r="F1110" s="413"/>
      <c r="G1110" s="413"/>
      <c r="H1110" s="413"/>
      <c r="I1110" s="413"/>
      <c r="J1110" s="413"/>
      <c r="K1110" s="413"/>
      <c r="L1110" s="413"/>
      <c r="M1110" s="413"/>
      <c r="N1110" s="413"/>
    </row>
    <row r="1111" spans="1:14" ht="16.5" thickBot="1" x14ac:dyDescent="0.25">
      <c r="A1111" s="1146"/>
      <c r="B1111" s="66"/>
      <c r="C1111" s="67"/>
      <c r="D1111" s="929"/>
      <c r="E1111" s="413"/>
      <c r="F1111" s="413"/>
      <c r="G1111" s="413"/>
      <c r="H1111" s="413"/>
      <c r="I1111" s="413"/>
      <c r="J1111" s="413"/>
      <c r="K1111" s="413"/>
      <c r="L1111" s="413"/>
      <c r="M1111" s="413"/>
      <c r="N1111" s="413"/>
    </row>
    <row r="1112" spans="1:14" ht="16.5" thickBot="1" x14ac:dyDescent="0.25">
      <c r="A1112" s="1146"/>
      <c r="B1112" s="66"/>
      <c r="C1112" s="67"/>
      <c r="D1112" s="929"/>
      <c r="E1112" s="413"/>
      <c r="F1112" s="413"/>
      <c r="G1112" s="413"/>
      <c r="H1112" s="413"/>
      <c r="I1112" s="413"/>
      <c r="J1112" s="413"/>
      <c r="K1112" s="413"/>
      <c r="L1112" s="413"/>
      <c r="M1112" s="413"/>
      <c r="N1112" s="413"/>
    </row>
    <row r="1113" spans="1:14" ht="16.5" thickBot="1" x14ac:dyDescent="0.25">
      <c r="A1113" s="1146"/>
      <c r="B1113" s="66"/>
      <c r="C1113" s="67"/>
      <c r="D1113" s="929"/>
      <c r="E1113" s="413"/>
      <c r="F1113" s="413"/>
      <c r="G1113" s="413"/>
      <c r="H1113" s="413"/>
      <c r="I1113" s="413"/>
      <c r="J1113" s="413"/>
      <c r="K1113" s="413"/>
      <c r="L1113" s="413"/>
      <c r="M1113" s="413"/>
      <c r="N1113" s="413"/>
    </row>
    <row r="1114" spans="1:14" ht="16.5" thickBot="1" x14ac:dyDescent="0.25">
      <c r="A1114" s="1146"/>
      <c r="B1114" s="66"/>
      <c r="C1114" s="67"/>
      <c r="D1114" s="929"/>
      <c r="E1114" s="413"/>
      <c r="F1114" s="413"/>
      <c r="G1114" s="413"/>
      <c r="H1114" s="413"/>
      <c r="I1114" s="413"/>
      <c r="J1114" s="413"/>
      <c r="K1114" s="413"/>
      <c r="L1114" s="413"/>
      <c r="M1114" s="413"/>
      <c r="N1114" s="413"/>
    </row>
    <row r="1115" spans="1:14" ht="16.5" thickBot="1" x14ac:dyDescent="0.25">
      <c r="A1115" s="1146"/>
      <c r="B1115" s="66"/>
      <c r="C1115" s="67"/>
      <c r="D1115" s="68"/>
      <c r="E1115" s="413"/>
      <c r="F1115" s="413"/>
      <c r="G1115" s="413"/>
      <c r="H1115" s="413"/>
      <c r="I1115" s="413"/>
      <c r="J1115" s="413"/>
      <c r="K1115" s="413"/>
      <c r="L1115" s="413"/>
      <c r="M1115" s="413"/>
      <c r="N1115" s="413"/>
    </row>
    <row r="1116" spans="1:14" ht="16.5" thickBot="1" x14ac:dyDescent="0.25">
      <c r="A1116" s="1146"/>
      <c r="B1116" s="66"/>
      <c r="C1116" s="67"/>
      <c r="D1116" s="68"/>
      <c r="E1116" s="413"/>
      <c r="F1116" s="413"/>
      <c r="G1116" s="413"/>
      <c r="H1116" s="413"/>
      <c r="I1116" s="413"/>
      <c r="J1116" s="413"/>
      <c r="K1116" s="413"/>
      <c r="L1116" s="413"/>
      <c r="M1116" s="413"/>
      <c r="N1116" s="413"/>
    </row>
    <row r="1117" spans="1:14" ht="16.5" thickBot="1" x14ac:dyDescent="0.25">
      <c r="A1117" s="1146"/>
      <c r="B1117" s="66"/>
      <c r="C1117" s="67"/>
      <c r="D1117" s="68"/>
      <c r="E1117" s="413"/>
      <c r="F1117" s="413"/>
      <c r="G1117" s="413"/>
      <c r="H1117" s="413"/>
      <c r="I1117" s="413"/>
      <c r="J1117" s="413"/>
      <c r="K1117" s="413"/>
      <c r="L1117" s="413"/>
      <c r="M1117" s="413"/>
      <c r="N1117" s="413"/>
    </row>
    <row r="1118" spans="1:14" ht="16.5" thickBot="1" x14ac:dyDescent="0.25">
      <c r="A1118" s="1146"/>
      <c r="B1118" s="66"/>
      <c r="C1118" s="67"/>
      <c r="D1118" s="68"/>
      <c r="E1118" s="413"/>
      <c r="F1118" s="413"/>
      <c r="G1118" s="413"/>
      <c r="H1118" s="413"/>
      <c r="I1118" s="413"/>
      <c r="J1118" s="413"/>
      <c r="K1118" s="413"/>
      <c r="L1118" s="413"/>
      <c r="M1118" s="413"/>
      <c r="N1118" s="413"/>
    </row>
    <row r="1119" spans="1:14" ht="16.5" thickBot="1" x14ac:dyDescent="0.25">
      <c r="A1119" s="1146"/>
      <c r="B1119" s="66"/>
      <c r="C1119" s="67"/>
      <c r="D1119" s="929"/>
      <c r="E1119" s="413"/>
      <c r="F1119" s="413"/>
      <c r="G1119" s="413"/>
      <c r="H1119" s="413"/>
      <c r="I1119" s="413"/>
      <c r="J1119" s="413"/>
      <c r="K1119" s="413"/>
      <c r="L1119" s="413"/>
      <c r="M1119" s="413"/>
      <c r="N1119" s="413"/>
    </row>
    <row r="1120" spans="1:14" ht="16.5" thickBot="1" x14ac:dyDescent="0.25">
      <c r="A1120" s="1146"/>
      <c r="B1120" s="66"/>
      <c r="C1120" s="67"/>
      <c r="D1120" s="68"/>
      <c r="E1120" s="413"/>
      <c r="F1120" s="413"/>
      <c r="G1120" s="413"/>
      <c r="H1120" s="413"/>
      <c r="I1120" s="413"/>
      <c r="J1120" s="413"/>
      <c r="K1120" s="413"/>
      <c r="L1120" s="413"/>
      <c r="M1120" s="413"/>
      <c r="N1120" s="413"/>
    </row>
    <row r="1121" spans="1:14" ht="16.5" thickBot="1" x14ac:dyDescent="0.25">
      <c r="A1121" s="1146"/>
      <c r="B1121" s="66"/>
      <c r="C1121" s="67"/>
      <c r="D1121" s="929"/>
      <c r="E1121" s="413"/>
      <c r="F1121" s="413"/>
      <c r="G1121" s="413"/>
      <c r="H1121" s="413"/>
      <c r="I1121" s="413"/>
      <c r="J1121" s="413"/>
      <c r="K1121" s="413"/>
      <c r="L1121" s="413"/>
      <c r="M1121" s="413"/>
      <c r="N1121" s="413"/>
    </row>
    <row r="1122" spans="1:14" ht="16.5" thickBot="1" x14ac:dyDescent="0.25">
      <c r="A1122" s="1146"/>
      <c r="B1122" s="66"/>
      <c r="C1122" s="67"/>
      <c r="D1122" s="68"/>
      <c r="E1122" s="413"/>
      <c r="F1122" s="413"/>
      <c r="G1122" s="413"/>
      <c r="H1122" s="413"/>
      <c r="I1122" s="413"/>
      <c r="J1122" s="413"/>
      <c r="K1122" s="413"/>
      <c r="L1122" s="413"/>
      <c r="M1122" s="413"/>
      <c r="N1122" s="413"/>
    </row>
    <row r="1123" spans="1:14" ht="16.5" thickBot="1" x14ac:dyDescent="0.25">
      <c r="A1123" s="1146"/>
      <c r="B1123" s="66"/>
      <c r="C1123" s="67"/>
      <c r="D1123" s="68"/>
      <c r="E1123" s="413"/>
      <c r="F1123" s="413"/>
      <c r="G1123" s="413"/>
      <c r="H1123" s="413"/>
      <c r="I1123" s="413"/>
      <c r="J1123" s="413"/>
      <c r="K1123" s="413"/>
      <c r="L1123" s="413"/>
      <c r="M1123" s="413"/>
      <c r="N1123" s="413"/>
    </row>
    <row r="1124" spans="1:14" ht="16.5" thickBot="1" x14ac:dyDescent="0.25">
      <c r="A1124" s="1146"/>
      <c r="B1124" s="66"/>
      <c r="C1124" s="67"/>
      <c r="D1124" s="68"/>
      <c r="E1124" s="413"/>
      <c r="F1124" s="413"/>
      <c r="G1124" s="413"/>
      <c r="H1124" s="413"/>
      <c r="I1124" s="413"/>
      <c r="J1124" s="413"/>
      <c r="K1124" s="413"/>
      <c r="L1124" s="413"/>
      <c r="M1124" s="413"/>
      <c r="N1124" s="413"/>
    </row>
    <row r="1125" spans="1:14" ht="16.5" thickBot="1" x14ac:dyDescent="0.25">
      <c r="A1125" s="1146"/>
      <c r="B1125" s="66"/>
      <c r="C1125" s="67"/>
      <c r="D1125" s="68"/>
      <c r="E1125" s="413"/>
      <c r="F1125" s="413"/>
      <c r="G1125" s="413"/>
      <c r="H1125" s="413"/>
      <c r="I1125" s="413"/>
      <c r="J1125" s="413"/>
      <c r="K1125" s="413"/>
      <c r="L1125" s="413"/>
      <c r="M1125" s="413"/>
      <c r="N1125" s="413"/>
    </row>
    <row r="1126" spans="1:14" ht="16.5" thickBot="1" x14ac:dyDescent="0.25">
      <c r="A1126" s="1146"/>
      <c r="B1126" s="66"/>
      <c r="C1126" s="67"/>
      <c r="D1126" s="68"/>
      <c r="E1126" s="413"/>
      <c r="F1126" s="413"/>
      <c r="G1126" s="413"/>
      <c r="H1126" s="413"/>
      <c r="I1126" s="413"/>
      <c r="J1126" s="413"/>
      <c r="K1126" s="413"/>
      <c r="L1126" s="413"/>
      <c r="M1126" s="413"/>
      <c r="N1126" s="413"/>
    </row>
    <row r="1127" spans="1:14" ht="16.5" thickBot="1" x14ac:dyDescent="0.25">
      <c r="A1127" s="1146"/>
      <c r="B1127" s="66"/>
      <c r="C1127" s="67"/>
      <c r="D1127" s="68"/>
      <c r="E1127" s="413"/>
      <c r="F1127" s="413"/>
      <c r="G1127" s="413"/>
      <c r="H1127" s="413"/>
      <c r="I1127" s="413"/>
      <c r="J1127" s="413"/>
      <c r="K1127" s="413"/>
      <c r="L1127" s="413"/>
      <c r="M1127" s="413"/>
      <c r="N1127" s="413"/>
    </row>
    <row r="1128" spans="1:14" ht="16.5" thickBot="1" x14ac:dyDescent="0.25">
      <c r="A1128" s="1146"/>
      <c r="B1128" s="66"/>
      <c r="C1128" s="67"/>
      <c r="D1128" s="929"/>
      <c r="E1128" s="413"/>
      <c r="F1128" s="413"/>
      <c r="G1128" s="413"/>
      <c r="H1128" s="413"/>
      <c r="I1128" s="413"/>
      <c r="J1128" s="413"/>
      <c r="K1128" s="413"/>
      <c r="L1128" s="413"/>
      <c r="M1128" s="413"/>
      <c r="N1128" s="413"/>
    </row>
    <row r="1129" spans="1:14" ht="16.5" thickBot="1" x14ac:dyDescent="0.25">
      <c r="A1129" s="1146"/>
      <c r="B1129" s="66"/>
      <c r="C1129" s="67"/>
      <c r="D1129" s="929"/>
      <c r="E1129" s="413"/>
      <c r="F1129" s="413"/>
      <c r="G1129" s="413"/>
      <c r="H1129" s="413"/>
      <c r="I1129" s="413"/>
      <c r="J1129" s="413"/>
      <c r="K1129" s="413"/>
      <c r="L1129" s="413"/>
      <c r="M1129" s="413"/>
      <c r="N1129" s="413"/>
    </row>
    <row r="1130" spans="1:14" ht="16.5" thickBot="1" x14ac:dyDescent="0.25">
      <c r="A1130" s="1146"/>
      <c r="B1130" s="66"/>
      <c r="C1130" s="67"/>
      <c r="D1130" s="929"/>
      <c r="E1130" s="413"/>
      <c r="F1130" s="413"/>
      <c r="G1130" s="413"/>
      <c r="H1130" s="413"/>
      <c r="I1130" s="413"/>
      <c r="J1130" s="413"/>
      <c r="K1130" s="413"/>
      <c r="L1130" s="413"/>
      <c r="M1130" s="413"/>
      <c r="N1130" s="413"/>
    </row>
    <row r="1131" spans="1:14" ht="16.5" thickBot="1" x14ac:dyDescent="0.25">
      <c r="A1131" s="1146"/>
      <c r="B1131" s="66"/>
      <c r="C1131" s="67"/>
      <c r="D1131" s="929"/>
      <c r="E1131" s="413"/>
      <c r="F1131" s="413"/>
      <c r="G1131" s="413"/>
      <c r="H1131" s="413"/>
      <c r="I1131" s="413"/>
      <c r="J1131" s="413"/>
      <c r="K1131" s="413"/>
      <c r="L1131" s="413"/>
      <c r="M1131" s="413"/>
      <c r="N1131" s="413"/>
    </row>
    <row r="1132" spans="1:14" ht="16.5" thickBot="1" x14ac:dyDescent="0.25">
      <c r="A1132" s="1146"/>
      <c r="B1132" s="66"/>
      <c r="C1132" s="67"/>
      <c r="D1132" s="68"/>
      <c r="E1132" s="413"/>
      <c r="F1132" s="413"/>
      <c r="G1132" s="413"/>
      <c r="H1132" s="413"/>
      <c r="I1132" s="413"/>
      <c r="J1132" s="413"/>
      <c r="K1132" s="413"/>
      <c r="L1132" s="413"/>
      <c r="M1132" s="413"/>
      <c r="N1132" s="413"/>
    </row>
    <row r="1133" spans="1:14" ht="16.5" thickBot="1" x14ac:dyDescent="0.25">
      <c r="A1133" s="1146"/>
      <c r="B1133" s="66"/>
      <c r="C1133" s="67"/>
      <c r="D1133" s="68"/>
      <c r="E1133" s="413"/>
      <c r="F1133" s="413"/>
      <c r="G1133" s="413"/>
      <c r="H1133" s="413"/>
      <c r="I1133" s="413"/>
      <c r="J1133" s="413"/>
      <c r="K1133" s="413"/>
      <c r="L1133" s="413"/>
      <c r="M1133" s="413"/>
      <c r="N1133" s="413"/>
    </row>
    <row r="1134" spans="1:14" ht="16.5" thickBot="1" x14ac:dyDescent="0.25">
      <c r="A1134" s="1146"/>
      <c r="B1134" s="66"/>
      <c r="C1134" s="67"/>
      <c r="D1134" s="68"/>
      <c r="E1134" s="413"/>
      <c r="F1134" s="413"/>
      <c r="G1134" s="413"/>
      <c r="H1134" s="413"/>
      <c r="I1134" s="413"/>
      <c r="J1134" s="413"/>
      <c r="K1134" s="413"/>
      <c r="L1134" s="413"/>
      <c r="M1134" s="413"/>
      <c r="N1134" s="413"/>
    </row>
    <row r="1135" spans="1:14" ht="16.5" thickBot="1" x14ac:dyDescent="0.25">
      <c r="A1135" s="1146"/>
      <c r="B1135" s="66"/>
      <c r="C1135" s="67"/>
      <c r="D1135" s="929"/>
      <c r="E1135" s="413"/>
      <c r="F1135" s="413"/>
      <c r="G1135" s="413"/>
      <c r="H1135" s="413"/>
      <c r="I1135" s="413"/>
      <c r="J1135" s="413"/>
      <c r="K1135" s="413"/>
      <c r="L1135" s="413"/>
      <c r="M1135" s="413"/>
      <c r="N1135" s="413"/>
    </row>
    <row r="1136" spans="1:14" ht="16.5" thickBot="1" x14ac:dyDescent="0.25">
      <c r="A1136" s="1146"/>
      <c r="B1136" s="66"/>
      <c r="C1136" s="67"/>
      <c r="D1136" s="929"/>
      <c r="E1136" s="413"/>
      <c r="F1136" s="413"/>
      <c r="G1136" s="413"/>
      <c r="H1136" s="413"/>
      <c r="I1136" s="413"/>
      <c r="J1136" s="413"/>
      <c r="K1136" s="413"/>
      <c r="L1136" s="413"/>
      <c r="M1136" s="413"/>
      <c r="N1136" s="413"/>
    </row>
    <row r="1137" spans="1:14" ht="16.5" thickBot="1" x14ac:dyDescent="0.25">
      <c r="A1137" s="1146"/>
      <c r="B1137" s="66"/>
      <c r="C1137" s="67"/>
      <c r="D1137" s="68"/>
      <c r="E1137" s="413"/>
      <c r="F1137" s="413"/>
      <c r="G1137" s="413"/>
      <c r="H1137" s="413"/>
      <c r="I1137" s="413"/>
      <c r="J1137" s="413"/>
      <c r="K1137" s="413"/>
      <c r="L1137" s="413"/>
      <c r="M1137" s="413"/>
      <c r="N1137" s="413"/>
    </row>
    <row r="1138" spans="1:14" ht="16.5" thickBot="1" x14ac:dyDescent="0.25">
      <c r="A1138" s="1146"/>
      <c r="B1138" s="66"/>
      <c r="C1138" s="67"/>
      <c r="D1138" s="68"/>
      <c r="E1138" s="413"/>
      <c r="F1138" s="413"/>
      <c r="G1138" s="413"/>
      <c r="H1138" s="413"/>
      <c r="I1138" s="413"/>
      <c r="J1138" s="413"/>
      <c r="K1138" s="413"/>
      <c r="L1138" s="413"/>
      <c r="M1138" s="413"/>
      <c r="N1138" s="413"/>
    </row>
    <row r="1139" spans="1:14" ht="16.5" thickBot="1" x14ac:dyDescent="0.25">
      <c r="A1139" s="1146"/>
      <c r="B1139" s="66"/>
      <c r="C1139" s="67"/>
      <c r="D1139" s="929"/>
      <c r="E1139" s="413"/>
      <c r="F1139" s="413"/>
      <c r="G1139" s="413"/>
      <c r="H1139" s="413"/>
      <c r="I1139" s="413"/>
      <c r="J1139" s="413"/>
      <c r="K1139" s="413"/>
      <c r="L1139" s="413"/>
      <c r="M1139" s="413"/>
      <c r="N1139" s="413"/>
    </row>
    <row r="1140" spans="1:14" ht="16.5" thickBot="1" x14ac:dyDescent="0.25">
      <c r="A1140" s="1146"/>
      <c r="B1140" s="66"/>
      <c r="C1140" s="67"/>
      <c r="D1140" s="68"/>
      <c r="E1140" s="413"/>
      <c r="F1140" s="413"/>
      <c r="G1140" s="413"/>
      <c r="H1140" s="413"/>
      <c r="I1140" s="413"/>
      <c r="J1140" s="413"/>
      <c r="K1140" s="413"/>
      <c r="L1140" s="413"/>
      <c r="M1140" s="413"/>
      <c r="N1140" s="413"/>
    </row>
    <row r="1141" spans="1:14" ht="16.5" thickBot="1" x14ac:dyDescent="0.25">
      <c r="A1141" s="1146"/>
      <c r="B1141" s="66"/>
      <c r="C1141" s="67"/>
      <c r="D1141" s="929"/>
      <c r="E1141" s="413"/>
      <c r="F1141" s="413"/>
      <c r="G1141" s="413"/>
      <c r="H1141" s="413"/>
      <c r="I1141" s="413"/>
      <c r="J1141" s="413"/>
      <c r="K1141" s="413"/>
      <c r="L1141" s="413"/>
      <c r="M1141" s="413"/>
      <c r="N1141" s="413"/>
    </row>
    <row r="1142" spans="1:14" ht="16.5" thickBot="1" x14ac:dyDescent="0.25">
      <c r="A1142" s="1146"/>
      <c r="B1142" s="66"/>
      <c r="C1142" s="67"/>
      <c r="D1142" s="929"/>
      <c r="E1142" s="413"/>
      <c r="F1142" s="413"/>
      <c r="G1142" s="413"/>
      <c r="H1142" s="413"/>
      <c r="I1142" s="413"/>
      <c r="J1142" s="413"/>
      <c r="K1142" s="413"/>
      <c r="L1142" s="413"/>
      <c r="M1142" s="413"/>
      <c r="N1142" s="413"/>
    </row>
    <row r="1143" spans="1:14" ht="16.5" thickBot="1" x14ac:dyDescent="0.25">
      <c r="A1143" s="1146"/>
      <c r="B1143" s="66"/>
      <c r="C1143" s="67"/>
      <c r="D1143" s="929"/>
      <c r="E1143" s="413"/>
      <c r="F1143" s="413"/>
      <c r="G1143" s="413"/>
      <c r="H1143" s="413"/>
      <c r="I1143" s="413"/>
      <c r="J1143" s="413"/>
      <c r="K1143" s="413"/>
      <c r="L1143" s="413"/>
      <c r="M1143" s="413"/>
      <c r="N1143" s="413"/>
    </row>
    <row r="1144" spans="1:14" ht="16.5" thickBot="1" x14ac:dyDescent="0.25">
      <c r="A1144" s="1146"/>
      <c r="B1144" s="66"/>
      <c r="C1144" s="67"/>
      <c r="D1144" s="929"/>
      <c r="E1144" s="413"/>
      <c r="F1144" s="413"/>
      <c r="G1144" s="413"/>
      <c r="H1144" s="413"/>
      <c r="I1144" s="413"/>
      <c r="J1144" s="413"/>
      <c r="K1144" s="413"/>
      <c r="L1144" s="413"/>
      <c r="M1144" s="413"/>
      <c r="N1144" s="413"/>
    </row>
    <row r="1145" spans="1:14" ht="16.5" thickBot="1" x14ac:dyDescent="0.25">
      <c r="A1145" s="1146"/>
      <c r="B1145" s="66"/>
      <c r="C1145" s="67"/>
      <c r="D1145" s="929"/>
      <c r="E1145" s="413"/>
      <c r="F1145" s="413"/>
      <c r="G1145" s="413"/>
      <c r="H1145" s="413"/>
      <c r="I1145" s="413"/>
      <c r="J1145" s="413"/>
      <c r="K1145" s="413"/>
      <c r="L1145" s="413"/>
      <c r="M1145" s="413"/>
      <c r="N1145" s="413"/>
    </row>
    <row r="1146" spans="1:14" ht="16.5" thickBot="1" x14ac:dyDescent="0.25">
      <c r="A1146" s="1146"/>
      <c r="B1146" s="66"/>
      <c r="C1146" s="67"/>
      <c r="D1146" s="929"/>
      <c r="E1146" s="413"/>
      <c r="F1146" s="413"/>
      <c r="G1146" s="413"/>
      <c r="H1146" s="413"/>
      <c r="I1146" s="413"/>
      <c r="J1146" s="413"/>
      <c r="K1146" s="413"/>
      <c r="L1146" s="413"/>
      <c r="M1146" s="413"/>
      <c r="N1146" s="413"/>
    </row>
    <row r="1147" spans="1:14" ht="16.5" thickBot="1" x14ac:dyDescent="0.25">
      <c r="A1147" s="1146"/>
      <c r="B1147" s="66"/>
      <c r="C1147" s="67"/>
      <c r="D1147" s="929"/>
      <c r="E1147" s="413"/>
      <c r="F1147" s="413"/>
      <c r="G1147" s="413"/>
      <c r="H1147" s="413"/>
      <c r="I1147" s="413"/>
      <c r="J1147" s="413"/>
      <c r="K1147" s="413"/>
      <c r="L1147" s="413"/>
      <c r="M1147" s="413"/>
      <c r="N1147" s="413"/>
    </row>
    <row r="1148" spans="1:14" ht="16.5" thickBot="1" x14ac:dyDescent="0.25">
      <c r="A1148" s="1146"/>
      <c r="B1148" s="66"/>
      <c r="C1148" s="67"/>
      <c r="D1148" s="929"/>
      <c r="E1148" s="413"/>
      <c r="F1148" s="413"/>
      <c r="G1148" s="413"/>
      <c r="H1148" s="413"/>
      <c r="I1148" s="413"/>
      <c r="J1148" s="413"/>
      <c r="K1148" s="413"/>
      <c r="L1148" s="413"/>
      <c r="M1148" s="413"/>
      <c r="N1148" s="413"/>
    </row>
    <row r="1149" spans="1:14" ht="16.5" thickBot="1" x14ac:dyDescent="0.25">
      <c r="A1149" s="1146"/>
      <c r="B1149" s="66"/>
      <c r="C1149" s="67"/>
      <c r="D1149" s="929"/>
      <c r="E1149" s="413"/>
      <c r="F1149" s="413"/>
      <c r="G1149" s="413"/>
      <c r="H1149" s="413"/>
      <c r="I1149" s="413"/>
      <c r="J1149" s="413"/>
      <c r="K1149" s="413"/>
      <c r="L1149" s="413"/>
      <c r="M1149" s="413"/>
      <c r="N1149" s="413"/>
    </row>
    <row r="1150" spans="1:14" ht="16.5" thickBot="1" x14ac:dyDescent="0.25">
      <c r="A1150" s="1146"/>
      <c r="B1150" s="66"/>
      <c r="C1150" s="67"/>
      <c r="D1150" s="929"/>
      <c r="E1150" s="413"/>
      <c r="F1150" s="413"/>
      <c r="G1150" s="413"/>
      <c r="H1150" s="413"/>
      <c r="I1150" s="413"/>
      <c r="J1150" s="413"/>
      <c r="K1150" s="413"/>
      <c r="L1150" s="413"/>
      <c r="M1150" s="413"/>
      <c r="N1150" s="413"/>
    </row>
    <row r="1151" spans="1:14" ht="16.5" thickBot="1" x14ac:dyDescent="0.25">
      <c r="A1151" s="1146"/>
      <c r="B1151" s="66"/>
      <c r="C1151" s="67"/>
      <c r="D1151" s="929"/>
      <c r="E1151" s="413"/>
      <c r="F1151" s="413"/>
      <c r="G1151" s="413"/>
      <c r="H1151" s="413"/>
      <c r="I1151" s="413"/>
      <c r="J1151" s="413"/>
      <c r="K1151" s="413"/>
      <c r="L1151" s="413"/>
      <c r="M1151" s="413"/>
      <c r="N1151" s="413"/>
    </row>
    <row r="1152" spans="1:14" ht="16.5" thickBot="1" x14ac:dyDescent="0.25">
      <c r="A1152" s="1146"/>
      <c r="B1152" s="66"/>
      <c r="C1152" s="67"/>
      <c r="D1152" s="929"/>
      <c r="E1152" s="413"/>
      <c r="F1152" s="413"/>
      <c r="G1152" s="413"/>
      <c r="H1152" s="413"/>
      <c r="I1152" s="413"/>
      <c r="J1152" s="413"/>
      <c r="K1152" s="413"/>
      <c r="L1152" s="413"/>
      <c r="M1152" s="413"/>
      <c r="N1152" s="413"/>
    </row>
    <row r="1153" spans="1:14" ht="16.5" thickBot="1" x14ac:dyDescent="0.25">
      <c r="A1153" s="1146"/>
      <c r="B1153" s="66"/>
      <c r="C1153" s="67"/>
      <c r="D1153" s="929"/>
      <c r="E1153" s="413"/>
      <c r="F1153" s="413"/>
      <c r="G1153" s="413"/>
      <c r="H1153" s="413"/>
      <c r="I1153" s="413"/>
      <c r="J1153" s="413"/>
      <c r="K1153" s="413"/>
      <c r="L1153" s="413"/>
      <c r="M1153" s="413"/>
      <c r="N1153" s="413"/>
    </row>
    <row r="1154" spans="1:14" ht="16.5" thickBot="1" x14ac:dyDescent="0.25">
      <c r="A1154" s="1146"/>
      <c r="B1154" s="66"/>
      <c r="C1154" s="67"/>
      <c r="D1154" s="929"/>
      <c r="E1154" s="413"/>
      <c r="F1154" s="413"/>
      <c r="G1154" s="413"/>
      <c r="H1154" s="413"/>
      <c r="I1154" s="413"/>
      <c r="J1154" s="413"/>
      <c r="K1154" s="413"/>
      <c r="L1154" s="413"/>
      <c r="M1154" s="413"/>
      <c r="N1154" s="413"/>
    </row>
    <row r="1155" spans="1:14" ht="16.5" thickBot="1" x14ac:dyDescent="0.25">
      <c r="A1155" s="1146"/>
      <c r="B1155" s="66"/>
      <c r="C1155" s="67"/>
      <c r="D1155" s="929"/>
      <c r="E1155" s="413"/>
      <c r="F1155" s="413"/>
      <c r="G1155" s="413"/>
      <c r="H1155" s="413"/>
      <c r="I1155" s="413"/>
      <c r="J1155" s="413"/>
      <c r="K1155" s="413"/>
      <c r="L1155" s="413"/>
      <c r="M1155" s="413"/>
      <c r="N1155" s="413"/>
    </row>
    <row r="1156" spans="1:14" ht="16.5" thickBot="1" x14ac:dyDescent="0.25">
      <c r="A1156" s="1146"/>
      <c r="B1156" s="66"/>
      <c r="C1156" s="67"/>
      <c r="D1156" s="929"/>
      <c r="E1156" s="413"/>
      <c r="F1156" s="413"/>
      <c r="G1156" s="413"/>
      <c r="H1156" s="413"/>
      <c r="I1156" s="413"/>
      <c r="J1156" s="413"/>
      <c r="K1156" s="413"/>
      <c r="L1156" s="413"/>
      <c r="M1156" s="413"/>
      <c r="N1156" s="413"/>
    </row>
    <row r="1157" spans="1:14" ht="16.5" thickBot="1" x14ac:dyDescent="0.25">
      <c r="A1157" s="1146"/>
      <c r="B1157" s="66"/>
      <c r="C1157" s="67"/>
      <c r="D1157" s="929"/>
      <c r="E1157" s="413"/>
      <c r="F1157" s="413"/>
      <c r="G1157" s="413"/>
      <c r="H1157" s="413"/>
      <c r="I1157" s="413"/>
      <c r="J1157" s="413"/>
      <c r="K1157" s="413"/>
      <c r="L1157" s="413"/>
      <c r="M1157" s="413"/>
      <c r="N1157" s="413"/>
    </row>
    <row r="1158" spans="1:14" ht="16.5" thickBot="1" x14ac:dyDescent="0.25">
      <c r="A1158" s="1146"/>
      <c r="B1158" s="66"/>
      <c r="C1158" s="67"/>
      <c r="D1158" s="929"/>
      <c r="E1158" s="413"/>
      <c r="F1158" s="413"/>
      <c r="G1158" s="413"/>
      <c r="H1158" s="413"/>
      <c r="I1158" s="413"/>
      <c r="J1158" s="413"/>
      <c r="K1158" s="413"/>
      <c r="L1158" s="413"/>
      <c r="M1158" s="413"/>
      <c r="N1158" s="413"/>
    </row>
    <row r="1159" spans="1:14" ht="16.5" thickBot="1" x14ac:dyDescent="0.25">
      <c r="A1159" s="1146"/>
      <c r="B1159" s="66"/>
      <c r="C1159" s="67"/>
      <c r="D1159" s="929"/>
      <c r="E1159" s="413"/>
      <c r="F1159" s="413"/>
      <c r="G1159" s="413"/>
      <c r="H1159" s="413"/>
      <c r="I1159" s="413"/>
      <c r="J1159" s="413"/>
      <c r="K1159" s="413"/>
      <c r="L1159" s="413"/>
      <c r="M1159" s="413"/>
      <c r="N1159" s="413"/>
    </row>
    <row r="1160" spans="1:14" ht="16.5" thickBot="1" x14ac:dyDescent="0.25">
      <c r="A1160" s="1146"/>
      <c r="B1160" s="66"/>
      <c r="C1160" s="67"/>
      <c r="D1160" s="68"/>
      <c r="E1160" s="413"/>
      <c r="F1160" s="413"/>
      <c r="G1160" s="413"/>
      <c r="H1160" s="413"/>
      <c r="I1160" s="413"/>
      <c r="J1160" s="413"/>
      <c r="K1160" s="413"/>
      <c r="L1160" s="413"/>
      <c r="M1160" s="413"/>
      <c r="N1160" s="413"/>
    </row>
    <row r="1161" spans="1:14" ht="16.5" thickBot="1" x14ac:dyDescent="0.25">
      <c r="A1161" s="1146"/>
      <c r="B1161" s="66"/>
      <c r="C1161" s="67"/>
      <c r="D1161" s="929"/>
      <c r="E1161" s="413"/>
      <c r="F1161" s="413"/>
      <c r="G1161" s="413"/>
      <c r="H1161" s="413"/>
      <c r="I1161" s="413"/>
      <c r="J1161" s="413"/>
      <c r="K1161" s="413"/>
      <c r="L1161" s="413"/>
      <c r="M1161" s="413"/>
      <c r="N1161" s="413"/>
    </row>
    <row r="1162" spans="1:14" ht="16.5" thickBot="1" x14ac:dyDescent="0.25">
      <c r="A1162" s="1146"/>
      <c r="B1162" s="66"/>
      <c r="C1162" s="67"/>
      <c r="D1162" s="929"/>
      <c r="E1162" s="413"/>
      <c r="F1162" s="413"/>
      <c r="G1162" s="413"/>
      <c r="H1162" s="413"/>
      <c r="I1162" s="413"/>
      <c r="J1162" s="413"/>
      <c r="K1162" s="413"/>
      <c r="L1162" s="413"/>
      <c r="M1162" s="413"/>
      <c r="N1162" s="413"/>
    </row>
    <row r="1163" spans="1:14" ht="16.5" thickBot="1" x14ac:dyDescent="0.25">
      <c r="A1163" s="1146"/>
      <c r="B1163" s="66"/>
      <c r="C1163" s="67"/>
      <c r="D1163" s="68"/>
      <c r="E1163" s="413"/>
      <c r="F1163" s="413"/>
      <c r="G1163" s="413"/>
      <c r="H1163" s="413"/>
      <c r="I1163" s="413"/>
      <c r="J1163" s="413"/>
      <c r="K1163" s="413"/>
      <c r="L1163" s="413"/>
      <c r="M1163" s="413"/>
      <c r="N1163" s="413"/>
    </row>
    <row r="1164" spans="1:14" ht="16.5" thickBot="1" x14ac:dyDescent="0.25">
      <c r="A1164" s="1146"/>
      <c r="B1164" s="66"/>
      <c r="C1164" s="67"/>
      <c r="D1164" s="929"/>
      <c r="E1164" s="413"/>
      <c r="F1164" s="413"/>
      <c r="G1164" s="413"/>
      <c r="H1164" s="413"/>
      <c r="I1164" s="413"/>
      <c r="J1164" s="413"/>
      <c r="K1164" s="413"/>
      <c r="L1164" s="413"/>
      <c r="M1164" s="413"/>
      <c r="N1164" s="413"/>
    </row>
    <row r="1165" spans="1:14" ht="16.5" thickBot="1" x14ac:dyDescent="0.25">
      <c r="A1165" s="1146"/>
      <c r="B1165" s="66"/>
      <c r="C1165" s="67"/>
      <c r="D1165" s="929"/>
      <c r="E1165" s="413"/>
      <c r="F1165" s="413"/>
      <c r="G1165" s="413"/>
      <c r="H1165" s="413"/>
      <c r="I1165" s="413"/>
      <c r="J1165" s="413"/>
      <c r="K1165" s="413"/>
      <c r="L1165" s="413"/>
      <c r="M1165" s="413"/>
      <c r="N1165" s="413"/>
    </row>
    <row r="1166" spans="1:14" ht="16.5" thickBot="1" x14ac:dyDescent="0.25">
      <c r="A1166" s="1146"/>
      <c r="B1166" s="66"/>
      <c r="C1166" s="67"/>
      <c r="D1166" s="929"/>
      <c r="E1166" s="413"/>
      <c r="F1166" s="413"/>
      <c r="G1166" s="413"/>
      <c r="H1166" s="413"/>
      <c r="I1166" s="413"/>
      <c r="J1166" s="413"/>
      <c r="K1166" s="413"/>
      <c r="L1166" s="413"/>
      <c r="M1166" s="413"/>
      <c r="N1166" s="413"/>
    </row>
    <row r="1167" spans="1:14" ht="16.5" thickBot="1" x14ac:dyDescent="0.25">
      <c r="A1167" s="1146"/>
      <c r="B1167" s="66"/>
      <c r="C1167" s="67"/>
      <c r="D1167" s="68"/>
      <c r="E1167" s="413"/>
      <c r="F1167" s="413"/>
      <c r="G1167" s="413"/>
      <c r="H1167" s="413"/>
      <c r="I1167" s="413"/>
      <c r="J1167" s="413"/>
      <c r="K1167" s="413"/>
      <c r="L1167" s="413"/>
      <c r="M1167" s="413"/>
      <c r="N1167" s="413"/>
    </row>
    <row r="1168" spans="1:14" ht="16.5" thickBot="1" x14ac:dyDescent="0.25">
      <c r="A1168" s="1146"/>
      <c r="B1168" s="66"/>
      <c r="C1168" s="67"/>
      <c r="D1168" s="929"/>
      <c r="E1168" s="413"/>
      <c r="F1168" s="413"/>
      <c r="G1168" s="413"/>
      <c r="H1168" s="413"/>
      <c r="I1168" s="413"/>
      <c r="J1168" s="413"/>
      <c r="K1168" s="413"/>
      <c r="L1168" s="413"/>
      <c r="M1168" s="413"/>
      <c r="N1168" s="413"/>
    </row>
    <row r="1169" spans="1:14" ht="16.5" thickBot="1" x14ac:dyDescent="0.25">
      <c r="A1169" s="1146"/>
      <c r="B1169" s="66"/>
      <c r="C1169" s="67"/>
      <c r="D1169" s="68"/>
      <c r="E1169" s="413"/>
      <c r="F1169" s="413"/>
      <c r="G1169" s="413"/>
      <c r="H1169" s="413"/>
      <c r="I1169" s="413"/>
      <c r="J1169" s="413"/>
      <c r="K1169" s="413"/>
      <c r="L1169" s="413"/>
      <c r="M1169" s="413"/>
      <c r="N1169" s="413"/>
    </row>
    <row r="1170" spans="1:14" ht="16.5" thickBot="1" x14ac:dyDescent="0.25">
      <c r="A1170" s="1146"/>
      <c r="B1170" s="66"/>
      <c r="C1170" s="67"/>
      <c r="D1170" s="929"/>
      <c r="E1170" s="413"/>
      <c r="F1170" s="413"/>
      <c r="G1170" s="413"/>
      <c r="H1170" s="413"/>
      <c r="I1170" s="413"/>
      <c r="J1170" s="413"/>
      <c r="K1170" s="413"/>
      <c r="L1170" s="413"/>
      <c r="M1170" s="413"/>
      <c r="N1170" s="413"/>
    </row>
    <row r="1171" spans="1:14" ht="16.5" thickBot="1" x14ac:dyDescent="0.25">
      <c r="A1171" s="1146"/>
      <c r="B1171" s="66"/>
      <c r="C1171" s="67"/>
      <c r="D1171" s="929"/>
      <c r="E1171" s="413"/>
      <c r="F1171" s="413"/>
      <c r="G1171" s="413"/>
      <c r="H1171" s="413"/>
      <c r="I1171" s="413"/>
      <c r="J1171" s="413"/>
      <c r="K1171" s="413"/>
      <c r="L1171" s="413"/>
      <c r="M1171" s="413"/>
      <c r="N1171" s="413"/>
    </row>
    <row r="1172" spans="1:14" ht="16.5" thickBot="1" x14ac:dyDescent="0.25">
      <c r="A1172" s="1146"/>
      <c r="B1172" s="66"/>
      <c r="C1172" s="67"/>
      <c r="D1172" s="929"/>
      <c r="E1172" s="413"/>
      <c r="F1172" s="413"/>
      <c r="G1172" s="413"/>
      <c r="H1172" s="413"/>
      <c r="I1172" s="413"/>
      <c r="J1172" s="413"/>
      <c r="K1172" s="413"/>
      <c r="L1172" s="413"/>
      <c r="M1172" s="413"/>
      <c r="N1172" s="413"/>
    </row>
    <row r="1173" spans="1:14" ht="16.5" thickBot="1" x14ac:dyDescent="0.25">
      <c r="A1173" s="1146"/>
      <c r="B1173" s="66"/>
      <c r="C1173" s="67"/>
      <c r="D1173" s="929"/>
      <c r="E1173" s="413"/>
      <c r="F1173" s="413"/>
      <c r="G1173" s="413"/>
      <c r="H1173" s="413"/>
      <c r="I1173" s="413"/>
      <c r="J1173" s="413"/>
      <c r="K1173" s="413"/>
      <c r="L1173" s="413"/>
      <c r="M1173" s="413"/>
      <c r="N1173" s="413"/>
    </row>
    <row r="1174" spans="1:14" ht="16.5" thickBot="1" x14ac:dyDescent="0.25">
      <c r="A1174" s="1146"/>
      <c r="B1174" s="66"/>
      <c r="C1174" s="67"/>
      <c r="D1174" s="929"/>
      <c r="E1174" s="413"/>
      <c r="F1174" s="413"/>
      <c r="G1174" s="413"/>
      <c r="H1174" s="413"/>
      <c r="I1174" s="413"/>
      <c r="J1174" s="413"/>
      <c r="K1174" s="413"/>
      <c r="L1174" s="413"/>
      <c r="M1174" s="413"/>
      <c r="N1174" s="413"/>
    </row>
    <row r="1175" spans="1:14" ht="16.5" thickBot="1" x14ac:dyDescent="0.25">
      <c r="A1175" s="1146"/>
      <c r="B1175" s="66"/>
      <c r="C1175" s="67"/>
      <c r="D1175" s="929"/>
      <c r="E1175" s="413"/>
      <c r="F1175" s="413"/>
      <c r="G1175" s="413"/>
      <c r="H1175" s="413"/>
      <c r="I1175" s="413"/>
      <c r="J1175" s="413"/>
      <c r="K1175" s="413"/>
      <c r="L1175" s="413"/>
      <c r="M1175" s="413"/>
      <c r="N1175" s="413"/>
    </row>
    <row r="1176" spans="1:14" ht="16.5" thickBot="1" x14ac:dyDescent="0.25">
      <c r="A1176" s="1146"/>
      <c r="B1176" s="66"/>
      <c r="C1176" s="67"/>
      <c r="D1176" s="68"/>
      <c r="E1176" s="413"/>
      <c r="F1176" s="413"/>
      <c r="G1176" s="413"/>
      <c r="H1176" s="413"/>
      <c r="I1176" s="413"/>
      <c r="J1176" s="413"/>
      <c r="K1176" s="413"/>
      <c r="L1176" s="413"/>
      <c r="M1176" s="413"/>
      <c r="N1176" s="413"/>
    </row>
    <row r="1177" spans="1:14" ht="16.5" thickBot="1" x14ac:dyDescent="0.25">
      <c r="A1177" s="1146"/>
      <c r="B1177" s="66"/>
      <c r="C1177" s="67"/>
      <c r="D1177" s="68"/>
      <c r="E1177" s="413"/>
      <c r="F1177" s="413"/>
      <c r="G1177" s="413"/>
      <c r="H1177" s="413"/>
      <c r="I1177" s="413"/>
      <c r="J1177" s="413"/>
      <c r="K1177" s="413"/>
      <c r="L1177" s="413"/>
      <c r="M1177" s="413"/>
      <c r="N1177" s="413"/>
    </row>
    <row r="1178" spans="1:14" ht="16.5" thickBot="1" x14ac:dyDescent="0.25">
      <c r="A1178" s="1146"/>
      <c r="B1178" s="66"/>
      <c r="C1178" s="67"/>
      <c r="D1178" s="929"/>
      <c r="E1178" s="413"/>
      <c r="F1178" s="413"/>
      <c r="G1178" s="413"/>
      <c r="H1178" s="413"/>
      <c r="I1178" s="413"/>
      <c r="J1178" s="413"/>
      <c r="K1178" s="413"/>
      <c r="L1178" s="413"/>
      <c r="M1178" s="413"/>
      <c r="N1178" s="413"/>
    </row>
    <row r="1179" spans="1:14" ht="16.5" thickBot="1" x14ac:dyDescent="0.25">
      <c r="A1179" s="1146"/>
      <c r="B1179" s="66"/>
      <c r="C1179" s="67"/>
      <c r="D1179" s="929"/>
      <c r="E1179" s="413"/>
      <c r="F1179" s="413"/>
      <c r="G1179" s="413"/>
      <c r="H1179" s="413"/>
      <c r="I1179" s="413"/>
      <c r="J1179" s="413"/>
      <c r="K1179" s="413"/>
      <c r="L1179" s="413"/>
      <c r="M1179" s="413"/>
      <c r="N1179" s="413"/>
    </row>
    <row r="1180" spans="1:14" ht="16.5" thickBot="1" x14ac:dyDescent="0.25">
      <c r="A1180" s="1146"/>
      <c r="B1180" s="66"/>
      <c r="C1180" s="67"/>
      <c r="D1180" s="929"/>
      <c r="E1180" s="413"/>
      <c r="F1180" s="413"/>
      <c r="G1180" s="413"/>
      <c r="H1180" s="413"/>
      <c r="I1180" s="413"/>
      <c r="J1180" s="413"/>
      <c r="K1180" s="413"/>
      <c r="L1180" s="413"/>
      <c r="M1180" s="413"/>
      <c r="N1180" s="413"/>
    </row>
    <row r="1181" spans="1:14" ht="16.5" thickBot="1" x14ac:dyDescent="0.25">
      <c r="A1181" s="1146"/>
      <c r="B1181" s="66"/>
      <c r="C1181" s="67"/>
      <c r="D1181" s="68"/>
      <c r="E1181" s="413"/>
      <c r="F1181" s="413"/>
      <c r="G1181" s="413"/>
      <c r="H1181" s="413"/>
      <c r="I1181" s="413"/>
      <c r="J1181" s="413"/>
      <c r="K1181" s="413"/>
      <c r="L1181" s="413"/>
      <c r="M1181" s="413"/>
      <c r="N1181" s="413"/>
    </row>
    <row r="1182" spans="1:14" ht="16.5" thickBot="1" x14ac:dyDescent="0.25">
      <c r="A1182" s="1146"/>
      <c r="B1182" s="66"/>
      <c r="C1182" s="67"/>
      <c r="D1182" s="68"/>
      <c r="E1182" s="413"/>
      <c r="F1182" s="413"/>
      <c r="G1182" s="413"/>
      <c r="H1182" s="413"/>
      <c r="I1182" s="413"/>
      <c r="J1182" s="413"/>
      <c r="K1182" s="413"/>
      <c r="L1182" s="413"/>
      <c r="M1182" s="413"/>
      <c r="N1182" s="413"/>
    </row>
    <row r="1183" spans="1:14" ht="16.5" thickBot="1" x14ac:dyDescent="0.25">
      <c r="A1183" s="1146"/>
      <c r="B1183" s="66"/>
      <c r="C1183" s="67"/>
      <c r="D1183" s="68"/>
      <c r="E1183" s="413"/>
      <c r="F1183" s="413"/>
      <c r="G1183" s="413"/>
      <c r="H1183" s="413"/>
      <c r="I1183" s="413"/>
      <c r="J1183" s="413"/>
      <c r="K1183" s="413"/>
      <c r="L1183" s="413"/>
      <c r="M1183" s="413"/>
      <c r="N1183" s="413"/>
    </row>
    <row r="1184" spans="1:14" ht="16.5" thickBot="1" x14ac:dyDescent="0.25">
      <c r="A1184" s="1146"/>
      <c r="B1184" s="66"/>
      <c r="C1184" s="67"/>
      <c r="D1184" s="68"/>
      <c r="E1184" s="413"/>
      <c r="F1184" s="413"/>
      <c r="G1184" s="413"/>
      <c r="H1184" s="413"/>
      <c r="I1184" s="413"/>
      <c r="J1184" s="413"/>
      <c r="K1184" s="413"/>
      <c r="L1184" s="413"/>
      <c r="M1184" s="413"/>
      <c r="N1184" s="413"/>
    </row>
    <row r="1185" spans="1:14" ht="16.5" thickBot="1" x14ac:dyDescent="0.25">
      <c r="A1185" s="1146"/>
      <c r="B1185" s="66"/>
      <c r="C1185" s="67"/>
      <c r="D1185" s="929"/>
      <c r="E1185" s="413"/>
      <c r="F1185" s="413"/>
      <c r="G1185" s="413"/>
      <c r="H1185" s="413"/>
      <c r="I1185" s="413"/>
      <c r="J1185" s="413"/>
      <c r="K1185" s="413"/>
      <c r="L1185" s="413"/>
      <c r="M1185" s="413"/>
      <c r="N1185" s="413"/>
    </row>
    <row r="1186" spans="1:14" ht="16.5" thickBot="1" x14ac:dyDescent="0.25">
      <c r="A1186" s="1146"/>
      <c r="B1186" s="66"/>
      <c r="C1186" s="67"/>
      <c r="D1186" s="929"/>
      <c r="E1186" s="413"/>
      <c r="F1186" s="413"/>
      <c r="G1186" s="413"/>
      <c r="H1186" s="413"/>
      <c r="I1186" s="413"/>
      <c r="J1186" s="413"/>
      <c r="K1186" s="413"/>
      <c r="L1186" s="413"/>
      <c r="M1186" s="413"/>
      <c r="N1186" s="413"/>
    </row>
    <row r="1187" spans="1:14" ht="16.5" thickBot="1" x14ac:dyDescent="0.25">
      <c r="A1187" s="1146"/>
      <c r="B1187" s="66"/>
      <c r="C1187" s="67"/>
      <c r="D1187" s="929"/>
      <c r="E1187" s="413"/>
      <c r="F1187" s="413"/>
      <c r="G1187" s="413"/>
      <c r="H1187" s="413"/>
      <c r="I1187" s="413"/>
      <c r="J1187" s="413"/>
      <c r="K1187" s="413"/>
      <c r="L1187" s="413"/>
      <c r="M1187" s="413"/>
      <c r="N1187" s="413"/>
    </row>
    <row r="1188" spans="1:14" ht="16.5" thickBot="1" x14ac:dyDescent="0.25">
      <c r="A1188" s="1146"/>
      <c r="B1188" s="66"/>
      <c r="C1188" s="67"/>
      <c r="D1188" s="68"/>
      <c r="E1188" s="413"/>
      <c r="F1188" s="413"/>
      <c r="G1188" s="413"/>
      <c r="H1188" s="413"/>
      <c r="I1188" s="413"/>
      <c r="J1188" s="413"/>
      <c r="K1188" s="413"/>
      <c r="L1188" s="413"/>
      <c r="M1188" s="413"/>
      <c r="N1188" s="413"/>
    </row>
    <row r="1189" spans="1:14" ht="16.5" thickBot="1" x14ac:dyDescent="0.25">
      <c r="A1189" s="1146"/>
      <c r="B1189" s="66"/>
      <c r="C1189" s="67"/>
      <c r="D1189" s="68"/>
      <c r="E1189" s="413"/>
      <c r="F1189" s="413"/>
      <c r="G1189" s="413"/>
      <c r="H1189" s="413"/>
      <c r="I1189" s="413"/>
      <c r="J1189" s="413"/>
      <c r="K1189" s="413"/>
      <c r="L1189" s="413"/>
      <c r="M1189" s="413"/>
      <c r="N1189" s="413"/>
    </row>
    <row r="1190" spans="1:14" ht="16.5" thickBot="1" x14ac:dyDescent="0.25">
      <c r="A1190" s="1146"/>
      <c r="B1190" s="66"/>
      <c r="C1190" s="67"/>
      <c r="D1190" s="68"/>
      <c r="E1190" s="413"/>
      <c r="F1190" s="413"/>
      <c r="G1190" s="413"/>
      <c r="H1190" s="413"/>
      <c r="I1190" s="413"/>
      <c r="J1190" s="413"/>
      <c r="K1190" s="413"/>
      <c r="L1190" s="413"/>
      <c r="M1190" s="413"/>
      <c r="N1190" s="413"/>
    </row>
    <row r="1191" spans="1:14" ht="16.5" thickBot="1" x14ac:dyDescent="0.25">
      <c r="A1191" s="1146"/>
      <c r="B1191" s="66"/>
      <c r="C1191" s="67"/>
      <c r="D1191" s="68"/>
      <c r="E1191" s="413"/>
      <c r="F1191" s="413"/>
      <c r="G1191" s="413"/>
      <c r="H1191" s="413"/>
      <c r="I1191" s="413"/>
      <c r="J1191" s="413"/>
      <c r="K1191" s="413"/>
      <c r="L1191" s="413"/>
      <c r="M1191" s="413"/>
      <c r="N1191" s="413"/>
    </row>
    <row r="1192" spans="1:14" ht="16.5" thickBot="1" x14ac:dyDescent="0.25">
      <c r="A1192" s="1146"/>
      <c r="B1192" s="66"/>
      <c r="C1192" s="67"/>
      <c r="D1192" s="929"/>
      <c r="E1192" s="413"/>
      <c r="F1192" s="413"/>
      <c r="G1192" s="413"/>
      <c r="H1192" s="413"/>
      <c r="I1192" s="413"/>
      <c r="J1192" s="413"/>
      <c r="K1192" s="413"/>
      <c r="L1192" s="413"/>
      <c r="M1192" s="413"/>
      <c r="N1192" s="413"/>
    </row>
    <row r="1193" spans="1:14" ht="16.5" thickBot="1" x14ac:dyDescent="0.25">
      <c r="A1193" s="1146"/>
      <c r="B1193" s="66"/>
      <c r="C1193" s="67"/>
      <c r="D1193" s="929"/>
      <c r="E1193" s="413"/>
      <c r="F1193" s="413"/>
      <c r="G1193" s="413"/>
      <c r="H1193" s="413"/>
      <c r="I1193" s="413"/>
      <c r="J1193" s="413"/>
      <c r="K1193" s="413"/>
      <c r="L1193" s="413"/>
      <c r="M1193" s="413"/>
      <c r="N1193" s="413"/>
    </row>
    <row r="1194" spans="1:14" ht="16.5" thickBot="1" x14ac:dyDescent="0.25">
      <c r="A1194" s="1146"/>
      <c r="B1194" s="66"/>
      <c r="C1194" s="67"/>
      <c r="D1194" s="929"/>
      <c r="E1194" s="413"/>
      <c r="F1194" s="413"/>
      <c r="G1194" s="413"/>
      <c r="H1194" s="413"/>
      <c r="I1194" s="413"/>
      <c r="J1194" s="413"/>
      <c r="K1194" s="413"/>
      <c r="L1194" s="413"/>
      <c r="M1194" s="413"/>
      <c r="N1194" s="413"/>
    </row>
    <row r="1195" spans="1:14" ht="16.5" thickBot="1" x14ac:dyDescent="0.25">
      <c r="A1195" s="1146"/>
      <c r="B1195" s="66"/>
      <c r="C1195" s="67"/>
      <c r="D1195" s="929"/>
      <c r="E1195" s="413"/>
      <c r="F1195" s="413"/>
      <c r="G1195" s="413"/>
      <c r="H1195" s="413"/>
      <c r="I1195" s="413"/>
      <c r="J1195" s="413"/>
      <c r="K1195" s="413"/>
      <c r="L1195" s="413"/>
      <c r="M1195" s="413"/>
      <c r="N1195" s="413"/>
    </row>
    <row r="1196" spans="1:14" ht="16.5" thickBot="1" x14ac:dyDescent="0.25">
      <c r="A1196" s="1146"/>
      <c r="B1196" s="66"/>
      <c r="C1196" s="67"/>
      <c r="D1196" s="929"/>
      <c r="E1196" s="413"/>
      <c r="F1196" s="413"/>
      <c r="G1196" s="413"/>
      <c r="H1196" s="413"/>
      <c r="I1196" s="413"/>
      <c r="J1196" s="413"/>
      <c r="K1196" s="413"/>
      <c r="L1196" s="413"/>
      <c r="M1196" s="413"/>
      <c r="N1196" s="413"/>
    </row>
    <row r="1197" spans="1:14" ht="16.5" thickBot="1" x14ac:dyDescent="0.25">
      <c r="A1197" s="1146"/>
      <c r="B1197" s="66"/>
      <c r="C1197" s="67"/>
      <c r="D1197" s="68"/>
      <c r="E1197" s="413"/>
      <c r="F1197" s="413"/>
      <c r="G1197" s="413"/>
      <c r="H1197" s="413"/>
      <c r="I1197" s="413"/>
      <c r="J1197" s="413"/>
      <c r="K1197" s="413"/>
      <c r="L1197" s="413"/>
      <c r="M1197" s="413"/>
      <c r="N1197" s="413"/>
    </row>
    <row r="1198" spans="1:14" ht="16.5" thickBot="1" x14ac:dyDescent="0.25">
      <c r="A1198" s="1146"/>
      <c r="B1198" s="66"/>
      <c r="C1198" s="67"/>
      <c r="D1198" s="68"/>
      <c r="E1198" s="413"/>
      <c r="F1198" s="413"/>
      <c r="G1198" s="413"/>
      <c r="H1198" s="413"/>
      <c r="I1198" s="413"/>
      <c r="J1198" s="413"/>
      <c r="K1198" s="413"/>
      <c r="L1198" s="413"/>
      <c r="M1198" s="413"/>
      <c r="N1198" s="413"/>
    </row>
    <row r="1199" spans="1:14" ht="16.5" thickBot="1" x14ac:dyDescent="0.25">
      <c r="A1199" s="1146"/>
      <c r="B1199" s="66"/>
      <c r="C1199" s="67"/>
      <c r="D1199" s="68"/>
      <c r="E1199" s="413"/>
      <c r="F1199" s="413"/>
      <c r="G1199" s="413"/>
      <c r="H1199" s="413"/>
      <c r="I1199" s="413"/>
      <c r="J1199" s="413"/>
      <c r="K1199" s="413"/>
      <c r="L1199" s="413"/>
      <c r="M1199" s="413"/>
      <c r="N1199" s="413"/>
    </row>
    <row r="1200" spans="1:14" ht="16.5" thickBot="1" x14ac:dyDescent="0.25">
      <c r="A1200" s="1146"/>
      <c r="B1200" s="66"/>
      <c r="C1200" s="67"/>
      <c r="D1200" s="68"/>
      <c r="E1200" s="413"/>
      <c r="F1200" s="413"/>
      <c r="G1200" s="413"/>
      <c r="H1200" s="413"/>
      <c r="I1200" s="413"/>
      <c r="J1200" s="413"/>
      <c r="K1200" s="413"/>
      <c r="L1200" s="413"/>
      <c r="M1200" s="413"/>
      <c r="N1200" s="413"/>
    </row>
    <row r="1201" spans="1:14" ht="16.5" thickBot="1" x14ac:dyDescent="0.25">
      <c r="A1201" s="1146"/>
      <c r="B1201" s="66"/>
      <c r="C1201" s="67"/>
      <c r="D1201" s="68"/>
      <c r="E1201" s="413"/>
      <c r="F1201" s="413"/>
      <c r="G1201" s="413"/>
      <c r="H1201" s="413"/>
      <c r="I1201" s="413"/>
      <c r="J1201" s="413"/>
      <c r="K1201" s="413"/>
      <c r="L1201" s="413"/>
      <c r="M1201" s="413"/>
      <c r="N1201" s="413"/>
    </row>
    <row r="1202" spans="1:14" ht="16.5" thickBot="1" x14ac:dyDescent="0.25">
      <c r="A1202" s="1146"/>
      <c r="B1202" s="66"/>
      <c r="C1202" s="67"/>
      <c r="D1202" s="929"/>
      <c r="E1202" s="413"/>
      <c r="F1202" s="413"/>
      <c r="G1202" s="413"/>
      <c r="H1202" s="413"/>
      <c r="I1202" s="413"/>
      <c r="J1202" s="413"/>
      <c r="K1202" s="413"/>
      <c r="L1202" s="413"/>
      <c r="M1202" s="413"/>
      <c r="N1202" s="413"/>
    </row>
    <row r="1203" spans="1:14" ht="16.5" thickBot="1" x14ac:dyDescent="0.25">
      <c r="A1203" s="1146"/>
      <c r="B1203" s="66"/>
      <c r="C1203" s="67"/>
      <c r="D1203" s="68"/>
      <c r="E1203" s="413"/>
      <c r="F1203" s="413"/>
      <c r="G1203" s="413"/>
      <c r="H1203" s="413"/>
      <c r="I1203" s="413"/>
      <c r="J1203" s="413"/>
      <c r="K1203" s="413"/>
      <c r="L1203" s="413"/>
      <c r="M1203" s="413"/>
      <c r="N1203" s="413"/>
    </row>
    <row r="1204" spans="1:14" ht="16.5" thickBot="1" x14ac:dyDescent="0.25">
      <c r="A1204" s="1146"/>
      <c r="B1204" s="66"/>
      <c r="C1204" s="67"/>
      <c r="D1204" s="68"/>
      <c r="E1204" s="413"/>
      <c r="F1204" s="413"/>
      <c r="G1204" s="413"/>
      <c r="H1204" s="413"/>
      <c r="I1204" s="413"/>
      <c r="J1204" s="413"/>
      <c r="K1204" s="413"/>
      <c r="L1204" s="413"/>
      <c r="M1204" s="413"/>
      <c r="N1204" s="413"/>
    </row>
    <row r="1205" spans="1:14" ht="16.5" thickBot="1" x14ac:dyDescent="0.25">
      <c r="A1205" s="1146"/>
      <c r="B1205" s="66"/>
      <c r="C1205" s="67"/>
      <c r="D1205" s="68"/>
      <c r="E1205" s="413"/>
      <c r="F1205" s="413"/>
      <c r="G1205" s="413"/>
      <c r="H1205" s="413"/>
      <c r="I1205" s="413"/>
      <c r="J1205" s="413"/>
      <c r="K1205" s="413"/>
      <c r="L1205" s="413"/>
      <c r="M1205" s="413"/>
      <c r="N1205" s="413"/>
    </row>
    <row r="1206" spans="1:14" ht="16.5" thickBot="1" x14ac:dyDescent="0.25">
      <c r="A1206" s="1146"/>
      <c r="B1206" s="66"/>
      <c r="C1206" s="67"/>
      <c r="D1206" s="68"/>
      <c r="E1206" s="413"/>
      <c r="F1206" s="413"/>
      <c r="G1206" s="413"/>
      <c r="H1206" s="413"/>
      <c r="I1206" s="413"/>
      <c r="J1206" s="413"/>
      <c r="K1206" s="413"/>
      <c r="L1206" s="413"/>
      <c r="M1206" s="413"/>
      <c r="N1206" s="413"/>
    </row>
    <row r="1207" spans="1:14" ht="16.5" thickBot="1" x14ac:dyDescent="0.25">
      <c r="A1207" s="1146"/>
      <c r="B1207" s="66"/>
      <c r="C1207" s="67"/>
      <c r="D1207" s="68"/>
      <c r="E1207" s="413"/>
      <c r="F1207" s="413"/>
      <c r="G1207" s="413"/>
      <c r="H1207" s="413"/>
      <c r="I1207" s="413"/>
      <c r="J1207" s="413"/>
      <c r="K1207" s="413"/>
      <c r="L1207" s="413"/>
      <c r="M1207" s="413"/>
      <c r="N1207" s="413"/>
    </row>
    <row r="1208" spans="1:14" ht="16.5" thickBot="1" x14ac:dyDescent="0.25">
      <c r="A1208" s="1146"/>
      <c r="B1208" s="66"/>
      <c r="C1208" s="67"/>
      <c r="D1208" s="929"/>
      <c r="E1208" s="413"/>
      <c r="F1208" s="413"/>
      <c r="G1208" s="413"/>
      <c r="H1208" s="413"/>
      <c r="I1208" s="413"/>
      <c r="J1208" s="413"/>
      <c r="K1208" s="413"/>
      <c r="L1208" s="413"/>
      <c r="M1208" s="413"/>
      <c r="N1208" s="413"/>
    </row>
    <row r="1209" spans="1:14" ht="16.5" thickBot="1" x14ac:dyDescent="0.25">
      <c r="A1209" s="1146"/>
      <c r="B1209" s="66"/>
      <c r="C1209" s="67"/>
      <c r="D1209" s="68"/>
      <c r="E1209" s="413"/>
      <c r="F1209" s="413"/>
      <c r="G1209" s="413"/>
      <c r="H1209" s="413"/>
      <c r="I1209" s="413"/>
      <c r="J1209" s="413"/>
      <c r="K1209" s="413"/>
      <c r="L1209" s="413"/>
      <c r="M1209" s="413"/>
      <c r="N1209" s="413"/>
    </row>
    <row r="1210" spans="1:14" ht="16.5" thickBot="1" x14ac:dyDescent="0.25">
      <c r="A1210" s="1146"/>
      <c r="B1210" s="66"/>
      <c r="C1210" s="67"/>
      <c r="D1210" s="68"/>
      <c r="E1210" s="413"/>
      <c r="F1210" s="413"/>
      <c r="G1210" s="413"/>
      <c r="H1210" s="413"/>
      <c r="I1210" s="413"/>
      <c r="J1210" s="413"/>
      <c r="K1210" s="413"/>
      <c r="L1210" s="413"/>
      <c r="M1210" s="413"/>
      <c r="N1210" s="413"/>
    </row>
    <row r="1211" spans="1:14" ht="16.5" thickBot="1" x14ac:dyDescent="0.25">
      <c r="A1211" s="1146"/>
      <c r="B1211" s="66"/>
      <c r="C1211" s="67"/>
      <c r="D1211" s="68"/>
      <c r="E1211" s="413"/>
      <c r="F1211" s="413"/>
      <c r="G1211" s="413"/>
      <c r="H1211" s="413"/>
      <c r="I1211" s="413"/>
      <c r="J1211" s="413"/>
      <c r="K1211" s="413"/>
      <c r="L1211" s="413"/>
      <c r="M1211" s="413"/>
      <c r="N1211" s="413"/>
    </row>
    <row r="1212" spans="1:14" ht="16.5" thickBot="1" x14ac:dyDescent="0.25">
      <c r="A1212" s="1146"/>
      <c r="B1212" s="66"/>
      <c r="C1212" s="67"/>
      <c r="D1212" s="68"/>
      <c r="E1212" s="413"/>
      <c r="F1212" s="413"/>
      <c r="G1212" s="413"/>
      <c r="H1212" s="413"/>
      <c r="I1212" s="413"/>
      <c r="J1212" s="413"/>
      <c r="K1212" s="413"/>
      <c r="L1212" s="413"/>
      <c r="M1212" s="413"/>
      <c r="N1212" s="413"/>
    </row>
    <row r="1213" spans="1:14" ht="16.5" thickBot="1" x14ac:dyDescent="0.25">
      <c r="A1213" s="1146"/>
      <c r="B1213" s="66"/>
      <c r="C1213" s="67"/>
      <c r="D1213" s="68"/>
      <c r="E1213" s="413"/>
      <c r="F1213" s="413"/>
      <c r="G1213" s="413"/>
      <c r="H1213" s="413"/>
      <c r="I1213" s="413"/>
      <c r="J1213" s="413"/>
      <c r="K1213" s="413"/>
      <c r="L1213" s="413"/>
      <c r="M1213" s="413"/>
      <c r="N1213" s="413"/>
    </row>
    <row r="1214" spans="1:14" ht="16.5" thickBot="1" x14ac:dyDescent="0.25">
      <c r="A1214" s="1146"/>
      <c r="B1214" s="66"/>
      <c r="C1214" s="67"/>
      <c r="D1214" s="929"/>
      <c r="E1214" s="413"/>
      <c r="F1214" s="413"/>
      <c r="G1214" s="413"/>
      <c r="H1214" s="413"/>
      <c r="I1214" s="413"/>
      <c r="J1214" s="413"/>
      <c r="K1214" s="413"/>
      <c r="L1214" s="413"/>
      <c r="M1214" s="413"/>
      <c r="N1214" s="413"/>
    </row>
    <row r="1215" spans="1:14" ht="16.5" thickBot="1" x14ac:dyDescent="0.25">
      <c r="A1215" s="1146"/>
      <c r="B1215" s="66"/>
      <c r="C1215" s="67"/>
      <c r="D1215" s="929"/>
      <c r="E1215" s="413"/>
      <c r="F1215" s="413"/>
      <c r="G1215" s="413"/>
      <c r="H1215" s="413"/>
      <c r="I1215" s="413"/>
      <c r="J1215" s="413"/>
      <c r="K1215" s="413"/>
      <c r="L1215" s="413"/>
      <c r="M1215" s="413"/>
      <c r="N1215" s="413"/>
    </row>
    <row r="1216" spans="1:14" ht="16.5" thickBot="1" x14ac:dyDescent="0.25">
      <c r="A1216" s="1146"/>
      <c r="B1216" s="66"/>
      <c r="C1216" s="67"/>
      <c r="D1216" s="68"/>
      <c r="E1216" s="413"/>
      <c r="F1216" s="413"/>
      <c r="G1216" s="413"/>
      <c r="H1216" s="413"/>
      <c r="I1216" s="413"/>
      <c r="J1216" s="413"/>
      <c r="K1216" s="413"/>
      <c r="L1216" s="413"/>
      <c r="M1216" s="413"/>
      <c r="N1216" s="413"/>
    </row>
    <row r="1217" spans="1:14" ht="16.5" thickBot="1" x14ac:dyDescent="0.25">
      <c r="A1217" s="1146"/>
      <c r="B1217" s="66"/>
      <c r="C1217" s="67"/>
      <c r="D1217" s="68"/>
      <c r="E1217" s="413"/>
      <c r="F1217" s="413"/>
      <c r="G1217" s="413"/>
      <c r="H1217" s="413"/>
      <c r="I1217" s="413"/>
      <c r="J1217" s="413"/>
      <c r="K1217" s="413"/>
      <c r="L1217" s="413"/>
      <c r="M1217" s="413"/>
      <c r="N1217" s="413"/>
    </row>
    <row r="1218" spans="1:14" ht="16.5" thickBot="1" x14ac:dyDescent="0.25">
      <c r="A1218" s="1146"/>
      <c r="B1218" s="66"/>
      <c r="C1218" s="67"/>
      <c r="D1218" s="68"/>
      <c r="E1218" s="413"/>
      <c r="F1218" s="413"/>
      <c r="G1218" s="413"/>
      <c r="H1218" s="413"/>
      <c r="I1218" s="413"/>
      <c r="J1218" s="413"/>
      <c r="K1218" s="413"/>
      <c r="L1218" s="413"/>
      <c r="M1218" s="413"/>
      <c r="N1218" s="413"/>
    </row>
    <row r="1219" spans="1:14" ht="16.5" thickBot="1" x14ac:dyDescent="0.25">
      <c r="A1219" s="1146"/>
      <c r="B1219" s="66"/>
      <c r="C1219" s="67"/>
      <c r="D1219" s="68"/>
      <c r="E1219" s="413"/>
      <c r="F1219" s="413"/>
      <c r="G1219" s="413"/>
      <c r="H1219" s="413"/>
      <c r="I1219" s="413"/>
      <c r="J1219" s="413"/>
      <c r="K1219" s="413"/>
      <c r="L1219" s="413"/>
      <c r="M1219" s="413"/>
      <c r="N1219" s="413"/>
    </row>
    <row r="1220" spans="1:14" ht="16.5" thickBot="1" x14ac:dyDescent="0.25">
      <c r="A1220" s="1146"/>
      <c r="B1220" s="66"/>
      <c r="C1220" s="67"/>
      <c r="D1220" s="68"/>
      <c r="E1220" s="413"/>
      <c r="F1220" s="413"/>
      <c r="G1220" s="413"/>
      <c r="H1220" s="413"/>
      <c r="I1220" s="413"/>
      <c r="J1220" s="413"/>
      <c r="K1220" s="413"/>
      <c r="L1220" s="413"/>
      <c r="M1220" s="413"/>
      <c r="N1220" s="413"/>
    </row>
    <row r="1221" spans="1:14" ht="16.5" thickBot="1" x14ac:dyDescent="0.25">
      <c r="A1221" s="1146"/>
      <c r="B1221" s="66"/>
      <c r="C1221" s="67"/>
      <c r="D1221" s="68"/>
      <c r="E1221" s="413"/>
      <c r="F1221" s="413"/>
      <c r="G1221" s="413"/>
      <c r="H1221" s="413"/>
      <c r="I1221" s="413"/>
      <c r="J1221" s="413"/>
      <c r="K1221" s="413"/>
      <c r="L1221" s="413"/>
      <c r="M1221" s="413"/>
      <c r="N1221" s="413"/>
    </row>
    <row r="1222" spans="1:14" ht="16.5" thickBot="1" x14ac:dyDescent="0.25">
      <c r="A1222" s="1146"/>
      <c r="B1222" s="66"/>
      <c r="C1222" s="67"/>
      <c r="D1222" s="68"/>
      <c r="E1222" s="413"/>
      <c r="F1222" s="413"/>
      <c r="G1222" s="413"/>
      <c r="H1222" s="413"/>
      <c r="I1222" s="413"/>
      <c r="J1222" s="413"/>
      <c r="K1222" s="413"/>
      <c r="L1222" s="413"/>
      <c r="M1222" s="413"/>
      <c r="N1222" s="413"/>
    </row>
    <row r="1223" spans="1:14" ht="16.5" thickBot="1" x14ac:dyDescent="0.25">
      <c r="A1223" s="1146"/>
      <c r="B1223" s="66"/>
      <c r="C1223" s="67"/>
      <c r="D1223" s="68"/>
      <c r="E1223" s="413"/>
      <c r="F1223" s="413"/>
      <c r="G1223" s="413"/>
      <c r="H1223" s="413"/>
      <c r="I1223" s="413"/>
      <c r="J1223" s="413"/>
      <c r="K1223" s="413"/>
      <c r="L1223" s="413"/>
      <c r="M1223" s="413"/>
      <c r="N1223" s="413"/>
    </row>
    <row r="1224" spans="1:14" ht="16.5" thickBot="1" x14ac:dyDescent="0.25">
      <c r="A1224" s="1146"/>
      <c r="B1224" s="66"/>
      <c r="C1224" s="67"/>
      <c r="D1224" s="68"/>
      <c r="E1224" s="413"/>
      <c r="F1224" s="413"/>
      <c r="G1224" s="413"/>
      <c r="H1224" s="413"/>
      <c r="I1224" s="413"/>
      <c r="J1224" s="413"/>
      <c r="K1224" s="413"/>
      <c r="L1224" s="413"/>
      <c r="M1224" s="413"/>
      <c r="N1224" s="413"/>
    </row>
    <row r="1225" spans="1:14" ht="16.5" thickBot="1" x14ac:dyDescent="0.25">
      <c r="A1225" s="1146"/>
      <c r="B1225" s="66"/>
      <c r="C1225" s="67"/>
      <c r="D1225" s="68"/>
      <c r="E1225" s="413"/>
      <c r="F1225" s="413"/>
      <c r="G1225" s="413"/>
      <c r="H1225" s="413"/>
      <c r="I1225" s="413"/>
      <c r="J1225" s="413"/>
      <c r="K1225" s="413"/>
      <c r="L1225" s="413"/>
      <c r="M1225" s="413"/>
      <c r="N1225" s="413"/>
    </row>
    <row r="1226" spans="1:14" ht="16.5" thickBot="1" x14ac:dyDescent="0.25">
      <c r="A1226" s="1146"/>
      <c r="B1226" s="66"/>
      <c r="C1226" s="67"/>
      <c r="D1226" s="68"/>
      <c r="E1226" s="413"/>
      <c r="F1226" s="413"/>
      <c r="G1226" s="413"/>
      <c r="H1226" s="413"/>
      <c r="I1226" s="413"/>
      <c r="J1226" s="413"/>
      <c r="K1226" s="413"/>
      <c r="L1226" s="413"/>
      <c r="M1226" s="413"/>
      <c r="N1226" s="413"/>
    </row>
    <row r="1227" spans="1:14" ht="16.5" thickBot="1" x14ac:dyDescent="0.25">
      <c r="A1227" s="1146"/>
      <c r="B1227" s="66"/>
      <c r="C1227" s="67"/>
      <c r="D1227" s="929"/>
      <c r="E1227" s="413"/>
      <c r="F1227" s="413"/>
      <c r="G1227" s="413"/>
      <c r="H1227" s="413"/>
      <c r="I1227" s="413"/>
      <c r="J1227" s="413"/>
      <c r="K1227" s="413"/>
      <c r="L1227" s="413"/>
      <c r="M1227" s="413"/>
      <c r="N1227" s="413"/>
    </row>
    <row r="1228" spans="1:14" ht="16.5" thickBot="1" x14ac:dyDescent="0.25">
      <c r="A1228" s="1146"/>
      <c r="B1228" s="66"/>
      <c r="C1228" s="67"/>
      <c r="D1228" s="929"/>
      <c r="E1228" s="413"/>
      <c r="F1228" s="413"/>
      <c r="G1228" s="413"/>
      <c r="H1228" s="413"/>
      <c r="I1228" s="413"/>
      <c r="J1228" s="413"/>
      <c r="K1228" s="413"/>
      <c r="L1228" s="413"/>
      <c r="M1228" s="413"/>
      <c r="N1228" s="413"/>
    </row>
    <row r="1229" spans="1:14" ht="16.5" thickBot="1" x14ac:dyDescent="0.25">
      <c r="A1229" s="1146"/>
      <c r="B1229" s="66"/>
      <c r="C1229" s="67"/>
      <c r="D1229" s="929"/>
      <c r="E1229" s="413"/>
      <c r="F1229" s="413"/>
      <c r="G1229" s="413"/>
      <c r="H1229" s="413"/>
      <c r="I1229" s="413"/>
      <c r="J1229" s="413"/>
      <c r="K1229" s="413"/>
      <c r="L1229" s="413"/>
      <c r="M1229" s="413"/>
      <c r="N1229" s="413"/>
    </row>
    <row r="1230" spans="1:14" ht="16.5" thickBot="1" x14ac:dyDescent="0.25">
      <c r="A1230" s="1146"/>
      <c r="B1230" s="66"/>
      <c r="C1230" s="67"/>
      <c r="D1230" s="929"/>
      <c r="E1230" s="413"/>
      <c r="F1230" s="413"/>
      <c r="G1230" s="413"/>
      <c r="H1230" s="413"/>
      <c r="I1230" s="413"/>
      <c r="J1230" s="413"/>
      <c r="K1230" s="413"/>
      <c r="L1230" s="413"/>
      <c r="M1230" s="413"/>
      <c r="N1230" s="413"/>
    </row>
    <row r="1231" spans="1:14" ht="16.5" thickBot="1" x14ac:dyDescent="0.25">
      <c r="A1231" s="1146"/>
      <c r="B1231" s="66"/>
      <c r="C1231" s="67"/>
      <c r="D1231" s="68"/>
      <c r="E1231" s="413"/>
      <c r="F1231" s="413"/>
      <c r="G1231" s="413"/>
      <c r="H1231" s="413"/>
      <c r="I1231" s="413"/>
      <c r="J1231" s="413"/>
      <c r="K1231" s="413"/>
      <c r="L1231" s="413"/>
      <c r="M1231" s="413"/>
      <c r="N1231" s="413"/>
    </row>
    <row r="1232" spans="1:14" ht="16.5" thickBot="1" x14ac:dyDescent="0.25">
      <c r="A1232" s="1146"/>
      <c r="B1232" s="66"/>
      <c r="C1232" s="67"/>
      <c r="D1232" s="68"/>
      <c r="E1232" s="413"/>
      <c r="F1232" s="413"/>
      <c r="G1232" s="413"/>
      <c r="H1232" s="413"/>
      <c r="I1232" s="413"/>
      <c r="J1232" s="413"/>
      <c r="K1232" s="413"/>
      <c r="L1232" s="413"/>
      <c r="M1232" s="413"/>
      <c r="N1232" s="413"/>
    </row>
    <row r="1233" spans="1:14" ht="16.5" thickBot="1" x14ac:dyDescent="0.25">
      <c r="A1233" s="1146"/>
      <c r="B1233" s="66"/>
      <c r="C1233" s="67"/>
      <c r="D1233" s="929"/>
      <c r="E1233" s="413"/>
      <c r="F1233" s="413"/>
      <c r="G1233" s="413"/>
      <c r="H1233" s="413"/>
      <c r="I1233" s="413"/>
      <c r="J1233" s="413"/>
      <c r="K1233" s="413"/>
      <c r="L1233" s="413"/>
      <c r="M1233" s="413"/>
      <c r="N1233" s="413"/>
    </row>
    <row r="1234" spans="1:14" ht="16.5" thickBot="1" x14ac:dyDescent="0.25">
      <c r="A1234" s="1146"/>
      <c r="B1234" s="66"/>
      <c r="C1234" s="67"/>
      <c r="D1234" s="929"/>
      <c r="E1234" s="413"/>
      <c r="F1234" s="413"/>
      <c r="G1234" s="413"/>
      <c r="H1234" s="413"/>
      <c r="I1234" s="413"/>
      <c r="J1234" s="413"/>
      <c r="K1234" s="413"/>
      <c r="L1234" s="413"/>
      <c r="M1234" s="413"/>
      <c r="N1234" s="413"/>
    </row>
    <row r="1235" spans="1:14" ht="16.5" thickBot="1" x14ac:dyDescent="0.25">
      <c r="A1235" s="1146"/>
      <c r="B1235" s="66"/>
      <c r="C1235" s="67"/>
      <c r="D1235" s="929"/>
      <c r="E1235" s="413"/>
      <c r="F1235" s="413"/>
      <c r="G1235" s="413"/>
      <c r="H1235" s="413"/>
      <c r="I1235" s="413"/>
      <c r="J1235" s="413"/>
      <c r="K1235" s="413"/>
      <c r="L1235" s="413"/>
      <c r="M1235" s="413"/>
      <c r="N1235" s="413"/>
    </row>
    <row r="1236" spans="1:14" ht="16.5" thickBot="1" x14ac:dyDescent="0.25">
      <c r="A1236" s="1146"/>
      <c r="B1236" s="66"/>
      <c r="C1236" s="67"/>
      <c r="D1236" s="929"/>
      <c r="E1236" s="413"/>
      <c r="F1236" s="413"/>
      <c r="G1236" s="413"/>
      <c r="H1236" s="413"/>
      <c r="I1236" s="413"/>
      <c r="J1236" s="413"/>
      <c r="K1236" s="413"/>
      <c r="L1236" s="413"/>
      <c r="M1236" s="413"/>
      <c r="N1236" s="413"/>
    </row>
    <row r="1237" spans="1:14" ht="16.5" thickBot="1" x14ac:dyDescent="0.25">
      <c r="A1237" s="1146"/>
      <c r="B1237" s="66"/>
      <c r="C1237" s="67"/>
      <c r="D1237" s="929"/>
      <c r="E1237" s="413"/>
      <c r="F1237" s="413"/>
      <c r="G1237" s="413"/>
      <c r="H1237" s="413"/>
      <c r="I1237" s="413"/>
      <c r="J1237" s="413"/>
      <c r="K1237" s="413"/>
      <c r="L1237" s="413"/>
      <c r="M1237" s="413"/>
      <c r="N1237" s="413"/>
    </row>
    <row r="1238" spans="1:14" ht="16.5" thickBot="1" x14ac:dyDescent="0.25">
      <c r="A1238" s="1146"/>
      <c r="B1238" s="66"/>
      <c r="C1238" s="67"/>
      <c r="D1238" s="929"/>
      <c r="E1238" s="413"/>
      <c r="F1238" s="413"/>
      <c r="G1238" s="413"/>
      <c r="H1238" s="413"/>
      <c r="I1238" s="413"/>
      <c r="J1238" s="413"/>
      <c r="K1238" s="413"/>
      <c r="L1238" s="413"/>
      <c r="M1238" s="413"/>
      <c r="N1238" s="413"/>
    </row>
    <row r="1239" spans="1:14" ht="16.5" thickBot="1" x14ac:dyDescent="0.25">
      <c r="A1239" s="1146"/>
      <c r="B1239" s="66"/>
      <c r="C1239" s="67"/>
      <c r="D1239" s="929"/>
      <c r="E1239" s="413"/>
      <c r="F1239" s="413"/>
      <c r="G1239" s="413"/>
      <c r="H1239" s="413"/>
      <c r="I1239" s="413"/>
      <c r="J1239" s="413"/>
      <c r="K1239" s="413"/>
      <c r="L1239" s="413"/>
      <c r="M1239" s="413"/>
      <c r="N1239" s="413"/>
    </row>
    <row r="1240" spans="1:14" ht="16.5" thickBot="1" x14ac:dyDescent="0.25">
      <c r="A1240" s="1146"/>
      <c r="B1240" s="66"/>
      <c r="C1240" s="67"/>
      <c r="D1240" s="929"/>
      <c r="E1240" s="413"/>
      <c r="F1240" s="413"/>
      <c r="G1240" s="413"/>
      <c r="H1240" s="413"/>
      <c r="I1240" s="413"/>
      <c r="J1240" s="413"/>
      <c r="K1240" s="413"/>
      <c r="L1240" s="413"/>
      <c r="M1240" s="413"/>
      <c r="N1240" s="413"/>
    </row>
    <row r="1241" spans="1:14" ht="16.5" thickBot="1" x14ac:dyDescent="0.25">
      <c r="A1241" s="1146"/>
      <c r="B1241" s="66"/>
      <c r="C1241" s="67"/>
      <c r="D1241" s="929"/>
      <c r="E1241" s="413"/>
      <c r="F1241" s="413"/>
      <c r="G1241" s="413"/>
      <c r="H1241" s="413"/>
      <c r="I1241" s="413"/>
      <c r="J1241" s="413"/>
      <c r="K1241" s="413"/>
      <c r="L1241" s="413"/>
      <c r="M1241" s="413"/>
      <c r="N1241" s="413"/>
    </row>
    <row r="1242" spans="1:14" ht="16.5" thickBot="1" x14ac:dyDescent="0.25">
      <c r="A1242" s="1146"/>
      <c r="B1242" s="66"/>
      <c r="C1242" s="67"/>
      <c r="D1242" s="929"/>
      <c r="E1242" s="413"/>
      <c r="F1242" s="413"/>
      <c r="G1242" s="413"/>
      <c r="H1242" s="413"/>
      <c r="I1242" s="413"/>
      <c r="J1242" s="413"/>
      <c r="K1242" s="413"/>
      <c r="L1242" s="413"/>
      <c r="M1242" s="413"/>
      <c r="N1242" s="413"/>
    </row>
    <row r="1243" spans="1:14" ht="16.5" thickBot="1" x14ac:dyDescent="0.25">
      <c r="A1243" s="1146"/>
      <c r="B1243" s="66"/>
      <c r="C1243" s="67"/>
      <c r="D1243" s="929"/>
      <c r="E1243" s="413"/>
      <c r="F1243" s="413"/>
      <c r="G1243" s="413"/>
      <c r="H1243" s="413"/>
      <c r="I1243" s="413"/>
      <c r="J1243" s="413"/>
      <c r="K1243" s="413"/>
      <c r="L1243" s="413"/>
      <c r="M1243" s="413"/>
      <c r="N1243" s="413"/>
    </row>
    <row r="1244" spans="1:14" ht="16.5" thickBot="1" x14ac:dyDescent="0.25">
      <c r="A1244" s="1146"/>
      <c r="B1244" s="66"/>
      <c r="C1244" s="67"/>
      <c r="D1244" s="929"/>
      <c r="E1244" s="413"/>
      <c r="F1244" s="413"/>
      <c r="G1244" s="413"/>
      <c r="H1244" s="413"/>
      <c r="I1244" s="413"/>
      <c r="J1244" s="413"/>
      <c r="K1244" s="413"/>
      <c r="L1244" s="413"/>
      <c r="M1244" s="413"/>
      <c r="N1244" s="413"/>
    </row>
    <row r="1245" spans="1:14" ht="16.5" thickBot="1" x14ac:dyDescent="0.25">
      <c r="A1245" s="1146"/>
      <c r="B1245" s="66"/>
      <c r="C1245" s="67"/>
      <c r="D1245" s="929"/>
      <c r="E1245" s="413"/>
      <c r="F1245" s="413"/>
      <c r="G1245" s="413"/>
      <c r="H1245" s="413"/>
      <c r="I1245" s="413"/>
      <c r="J1245" s="413"/>
      <c r="K1245" s="413"/>
      <c r="L1245" s="413"/>
      <c r="M1245" s="413"/>
      <c r="N1245" s="413"/>
    </row>
    <row r="1246" spans="1:14" ht="16.5" thickBot="1" x14ac:dyDescent="0.25">
      <c r="A1246" s="1146"/>
      <c r="B1246" s="66"/>
      <c r="C1246" s="67"/>
      <c r="D1246" s="929"/>
      <c r="E1246" s="413"/>
      <c r="F1246" s="413"/>
      <c r="G1246" s="413"/>
      <c r="H1246" s="413"/>
      <c r="I1246" s="413"/>
      <c r="J1246" s="413"/>
      <c r="K1246" s="413"/>
      <c r="L1246" s="413"/>
      <c r="M1246" s="413"/>
      <c r="N1246" s="413"/>
    </row>
    <row r="1247" spans="1:14" ht="16.5" thickBot="1" x14ac:dyDescent="0.25">
      <c r="A1247" s="1146"/>
      <c r="B1247" s="66"/>
      <c r="C1247" s="67"/>
      <c r="D1247" s="929"/>
      <c r="E1247" s="413"/>
      <c r="F1247" s="413"/>
      <c r="G1247" s="413"/>
      <c r="H1247" s="413"/>
      <c r="I1247" s="413"/>
      <c r="J1247" s="413"/>
      <c r="K1247" s="413"/>
      <c r="L1247" s="413"/>
      <c r="M1247" s="413"/>
      <c r="N1247" s="413"/>
    </row>
    <row r="1248" spans="1:14" ht="16.5" thickBot="1" x14ac:dyDescent="0.25">
      <c r="A1248" s="1146"/>
      <c r="B1248" s="66"/>
      <c r="C1248" s="67"/>
      <c r="D1248" s="929"/>
      <c r="E1248" s="413"/>
      <c r="F1248" s="413"/>
      <c r="G1248" s="413"/>
      <c r="H1248" s="413"/>
      <c r="I1248" s="413"/>
      <c r="J1248" s="413"/>
      <c r="K1248" s="413"/>
      <c r="L1248" s="413"/>
      <c r="M1248" s="413"/>
      <c r="N1248" s="413"/>
    </row>
    <row r="1249" spans="1:14" ht="16.5" thickBot="1" x14ac:dyDescent="0.25">
      <c r="A1249" s="1146"/>
      <c r="B1249" s="66"/>
      <c r="C1249" s="67"/>
      <c r="D1249" s="929"/>
      <c r="E1249" s="413"/>
      <c r="F1249" s="413"/>
      <c r="G1249" s="413"/>
      <c r="H1249" s="413"/>
      <c r="I1249" s="413"/>
      <c r="J1249" s="413"/>
      <c r="K1249" s="413"/>
      <c r="L1249" s="413"/>
      <c r="M1249" s="413"/>
      <c r="N1249" s="413"/>
    </row>
    <row r="1250" spans="1:14" ht="16.5" thickBot="1" x14ac:dyDescent="0.25">
      <c r="A1250" s="1146"/>
      <c r="B1250" s="66"/>
      <c r="C1250" s="67"/>
      <c r="D1250" s="929"/>
      <c r="E1250" s="413"/>
      <c r="F1250" s="413"/>
      <c r="G1250" s="413"/>
      <c r="H1250" s="413"/>
      <c r="I1250" s="413"/>
      <c r="J1250" s="413"/>
      <c r="K1250" s="413"/>
      <c r="L1250" s="413"/>
      <c r="M1250" s="413"/>
      <c r="N1250" s="413"/>
    </row>
    <row r="1251" spans="1:14" ht="16.5" thickBot="1" x14ac:dyDescent="0.25">
      <c r="A1251" s="1146"/>
      <c r="B1251" s="66"/>
      <c r="C1251" s="67"/>
      <c r="D1251" s="929"/>
      <c r="E1251" s="413"/>
      <c r="F1251" s="413"/>
      <c r="G1251" s="413"/>
      <c r="H1251" s="413"/>
      <c r="I1251" s="413"/>
      <c r="J1251" s="413"/>
      <c r="K1251" s="413"/>
      <c r="L1251" s="413"/>
      <c r="M1251" s="413"/>
      <c r="N1251" s="413"/>
    </row>
    <row r="1252" spans="1:14" ht="16.5" thickBot="1" x14ac:dyDescent="0.25">
      <c r="A1252" s="1146"/>
      <c r="B1252" s="66"/>
      <c r="C1252" s="67"/>
      <c r="D1252" s="929"/>
      <c r="E1252" s="413"/>
      <c r="F1252" s="413"/>
      <c r="G1252" s="413"/>
      <c r="H1252" s="413"/>
      <c r="I1252" s="413"/>
      <c r="J1252" s="413"/>
      <c r="K1252" s="413"/>
      <c r="L1252" s="413"/>
      <c r="M1252" s="413"/>
      <c r="N1252" s="413"/>
    </row>
    <row r="1253" spans="1:14" ht="16.5" thickBot="1" x14ac:dyDescent="0.25">
      <c r="A1253" s="1146"/>
      <c r="B1253" s="66"/>
      <c r="C1253" s="67"/>
      <c r="D1253" s="929"/>
      <c r="E1253" s="413"/>
      <c r="F1253" s="413"/>
      <c r="G1253" s="413"/>
      <c r="H1253" s="413"/>
      <c r="I1253" s="413"/>
      <c r="J1253" s="413"/>
      <c r="K1253" s="413"/>
      <c r="L1253" s="413"/>
      <c r="M1253" s="413"/>
      <c r="N1253" s="413"/>
    </row>
    <row r="1254" spans="1:14" ht="16.5" thickBot="1" x14ac:dyDescent="0.25">
      <c r="A1254" s="1146"/>
      <c r="B1254" s="66"/>
      <c r="C1254" s="67"/>
      <c r="D1254" s="929"/>
      <c r="E1254" s="413"/>
      <c r="F1254" s="413"/>
      <c r="G1254" s="413"/>
      <c r="H1254" s="413"/>
      <c r="I1254" s="413"/>
      <c r="J1254" s="413"/>
      <c r="K1254" s="413"/>
      <c r="L1254" s="413"/>
      <c r="M1254" s="413"/>
      <c r="N1254" s="413"/>
    </row>
    <row r="1255" spans="1:14" ht="16.5" thickBot="1" x14ac:dyDescent="0.25">
      <c r="A1255" s="1146"/>
      <c r="B1255" s="66"/>
      <c r="C1255" s="67"/>
      <c r="D1255" s="929"/>
      <c r="E1255" s="413"/>
      <c r="F1255" s="413"/>
      <c r="G1255" s="413"/>
      <c r="H1255" s="413"/>
      <c r="I1255" s="413"/>
      <c r="J1255" s="413"/>
      <c r="K1255" s="413"/>
      <c r="L1255" s="413"/>
      <c r="M1255" s="413"/>
      <c r="N1255" s="413"/>
    </row>
    <row r="1256" spans="1:14" ht="16.5" thickBot="1" x14ac:dyDescent="0.25">
      <c r="A1256" s="1146"/>
      <c r="B1256" s="66"/>
      <c r="C1256" s="67"/>
      <c r="D1256" s="929"/>
      <c r="E1256" s="413"/>
      <c r="F1256" s="413"/>
      <c r="G1256" s="413"/>
      <c r="H1256" s="413"/>
      <c r="I1256" s="413"/>
      <c r="J1256" s="413"/>
      <c r="K1256" s="413"/>
      <c r="L1256" s="413"/>
      <c r="M1256" s="413"/>
      <c r="N1256" s="413"/>
    </row>
    <row r="1257" spans="1:14" ht="16.5" thickBot="1" x14ac:dyDescent="0.25">
      <c r="A1257" s="1146"/>
      <c r="B1257" s="66"/>
      <c r="C1257" s="67"/>
      <c r="D1257" s="929"/>
      <c r="E1257" s="413"/>
      <c r="F1257" s="413"/>
      <c r="G1257" s="413"/>
      <c r="H1257" s="413"/>
      <c r="I1257" s="413"/>
      <c r="J1257" s="413"/>
      <c r="K1257" s="413"/>
      <c r="L1257" s="413"/>
      <c r="M1257" s="413"/>
      <c r="N1257" s="413"/>
    </row>
    <row r="1258" spans="1:14" ht="16.5" thickBot="1" x14ac:dyDescent="0.25">
      <c r="A1258" s="1146"/>
      <c r="B1258" s="66"/>
      <c r="C1258" s="67"/>
      <c r="D1258" s="929"/>
      <c r="E1258" s="413"/>
      <c r="F1258" s="413"/>
      <c r="G1258" s="413"/>
      <c r="H1258" s="413"/>
      <c r="I1258" s="413"/>
      <c r="J1258" s="413"/>
      <c r="K1258" s="413"/>
      <c r="L1258" s="413"/>
      <c r="M1258" s="413"/>
      <c r="N1258" s="413"/>
    </row>
    <row r="1259" spans="1:14" ht="16.5" thickBot="1" x14ac:dyDescent="0.25">
      <c r="A1259" s="1146"/>
      <c r="B1259" s="66"/>
      <c r="C1259" s="67"/>
      <c r="D1259" s="929"/>
      <c r="E1259" s="413"/>
      <c r="F1259" s="413"/>
      <c r="G1259" s="413"/>
      <c r="H1259" s="413"/>
      <c r="I1259" s="413"/>
      <c r="J1259" s="413"/>
      <c r="K1259" s="413"/>
      <c r="L1259" s="413"/>
      <c r="M1259" s="413"/>
      <c r="N1259" s="413"/>
    </row>
    <row r="1260" spans="1:14" ht="16.5" thickBot="1" x14ac:dyDescent="0.25">
      <c r="A1260" s="1146"/>
      <c r="B1260" s="66"/>
      <c r="C1260" s="67"/>
      <c r="D1260" s="929"/>
      <c r="E1260" s="413"/>
      <c r="F1260" s="413"/>
      <c r="G1260" s="413"/>
      <c r="H1260" s="413"/>
      <c r="I1260" s="413"/>
      <c r="J1260" s="413"/>
      <c r="K1260" s="413"/>
      <c r="L1260" s="413"/>
      <c r="M1260" s="413"/>
      <c r="N1260" s="413"/>
    </row>
    <row r="1261" spans="1:14" ht="16.5" thickBot="1" x14ac:dyDescent="0.25">
      <c r="A1261" s="1146"/>
      <c r="B1261" s="66"/>
      <c r="C1261" s="67"/>
      <c r="D1261" s="929"/>
      <c r="E1261" s="413"/>
      <c r="F1261" s="413"/>
      <c r="G1261" s="413"/>
      <c r="H1261" s="413"/>
      <c r="I1261" s="413"/>
      <c r="J1261" s="413"/>
      <c r="K1261" s="413"/>
      <c r="L1261" s="413"/>
      <c r="M1261" s="413"/>
      <c r="N1261" s="413"/>
    </row>
    <row r="1262" spans="1:14" ht="16.5" thickBot="1" x14ac:dyDescent="0.25">
      <c r="A1262" s="1146"/>
      <c r="B1262" s="66"/>
      <c r="C1262" s="67"/>
      <c r="D1262" s="929"/>
      <c r="E1262" s="413"/>
      <c r="F1262" s="413"/>
      <c r="G1262" s="413"/>
      <c r="H1262" s="413"/>
      <c r="I1262" s="413"/>
      <c r="J1262" s="413"/>
      <c r="K1262" s="413"/>
      <c r="L1262" s="413"/>
      <c r="M1262" s="413"/>
      <c r="N1262" s="413"/>
    </row>
    <row r="1263" spans="1:14" ht="16.5" thickBot="1" x14ac:dyDescent="0.25">
      <c r="A1263" s="1146"/>
      <c r="B1263" s="66"/>
      <c r="C1263" s="67"/>
      <c r="D1263" s="929"/>
      <c r="E1263" s="413"/>
      <c r="F1263" s="413"/>
      <c r="G1263" s="413"/>
      <c r="H1263" s="413"/>
      <c r="I1263" s="413"/>
      <c r="J1263" s="413"/>
      <c r="K1263" s="413"/>
      <c r="L1263" s="413"/>
      <c r="M1263" s="413"/>
      <c r="N1263" s="413"/>
    </row>
    <row r="1264" spans="1:14" ht="16.5" thickBot="1" x14ac:dyDescent="0.25">
      <c r="A1264" s="1146"/>
      <c r="B1264" s="66"/>
      <c r="C1264" s="67"/>
      <c r="D1264" s="929"/>
      <c r="E1264" s="413"/>
      <c r="F1264" s="413"/>
      <c r="G1264" s="413"/>
      <c r="H1264" s="413"/>
      <c r="I1264" s="413"/>
      <c r="J1264" s="413"/>
      <c r="K1264" s="413"/>
      <c r="L1264" s="413"/>
      <c r="M1264" s="413"/>
      <c r="N1264" s="413"/>
    </row>
    <row r="1265" spans="1:14" ht="16.5" thickBot="1" x14ac:dyDescent="0.25">
      <c r="A1265" s="1146"/>
      <c r="B1265" s="66"/>
      <c r="C1265" s="67"/>
      <c r="D1265" s="929"/>
      <c r="E1265" s="413"/>
      <c r="F1265" s="413"/>
      <c r="G1265" s="413"/>
      <c r="H1265" s="413"/>
      <c r="I1265" s="413"/>
      <c r="J1265" s="413"/>
      <c r="K1265" s="413"/>
      <c r="L1265" s="413"/>
      <c r="M1265" s="413"/>
      <c r="N1265" s="413"/>
    </row>
    <row r="1266" spans="1:14" ht="16.5" thickBot="1" x14ac:dyDescent="0.25">
      <c r="A1266" s="1146"/>
      <c r="B1266" s="66"/>
      <c r="C1266" s="67"/>
      <c r="D1266" s="929"/>
      <c r="E1266" s="413"/>
      <c r="F1266" s="413"/>
      <c r="G1266" s="413"/>
      <c r="H1266" s="413"/>
      <c r="I1266" s="413"/>
      <c r="J1266" s="413"/>
      <c r="K1266" s="413"/>
      <c r="L1266" s="413"/>
      <c r="M1266" s="413"/>
      <c r="N1266" s="413"/>
    </row>
    <row r="1267" spans="1:14" ht="16.5" thickBot="1" x14ac:dyDescent="0.25">
      <c r="A1267" s="1146"/>
      <c r="B1267" s="66"/>
      <c r="C1267" s="67"/>
      <c r="D1267" s="929"/>
      <c r="E1267" s="413"/>
      <c r="F1267" s="413"/>
      <c r="G1267" s="413"/>
      <c r="H1267" s="413"/>
      <c r="I1267" s="413"/>
      <c r="J1267" s="413"/>
      <c r="K1267" s="413"/>
      <c r="L1267" s="413"/>
      <c r="M1267" s="413"/>
      <c r="N1267" s="413"/>
    </row>
    <row r="1268" spans="1:14" ht="16.5" thickBot="1" x14ac:dyDescent="0.25">
      <c r="A1268" s="1146"/>
      <c r="B1268" s="66"/>
      <c r="C1268" s="67"/>
      <c r="D1268" s="929"/>
      <c r="E1268" s="413"/>
      <c r="F1268" s="413"/>
      <c r="G1268" s="413"/>
      <c r="H1268" s="413"/>
      <c r="I1268" s="413"/>
      <c r="J1268" s="413"/>
      <c r="K1268" s="413"/>
      <c r="L1268" s="413"/>
      <c r="M1268" s="413"/>
      <c r="N1268" s="413"/>
    </row>
    <row r="1269" spans="1:14" ht="16.5" thickBot="1" x14ac:dyDescent="0.25">
      <c r="A1269" s="1146"/>
      <c r="B1269" s="66"/>
      <c r="C1269" s="67"/>
      <c r="D1269" s="929"/>
      <c r="E1269" s="413"/>
      <c r="F1269" s="413"/>
      <c r="G1269" s="413"/>
      <c r="H1269" s="413"/>
      <c r="I1269" s="413"/>
      <c r="J1269" s="413"/>
      <c r="K1269" s="413"/>
      <c r="L1269" s="413"/>
      <c r="M1269" s="413"/>
      <c r="N1269" s="413"/>
    </row>
    <row r="1270" spans="1:14" ht="16.5" thickBot="1" x14ac:dyDescent="0.25">
      <c r="A1270" s="1146"/>
      <c r="B1270" s="66"/>
      <c r="C1270" s="67"/>
      <c r="D1270" s="929"/>
      <c r="E1270" s="413"/>
      <c r="F1270" s="413"/>
      <c r="G1270" s="413"/>
      <c r="H1270" s="413"/>
      <c r="I1270" s="413"/>
      <c r="J1270" s="413"/>
      <c r="K1270" s="413"/>
      <c r="L1270" s="413"/>
      <c r="M1270" s="413"/>
      <c r="N1270" s="413"/>
    </row>
    <row r="1271" spans="1:14" ht="16.5" thickBot="1" x14ac:dyDescent="0.25">
      <c r="A1271" s="1146"/>
      <c r="B1271" s="66"/>
      <c r="C1271" s="67"/>
      <c r="D1271" s="929"/>
      <c r="E1271" s="413"/>
      <c r="F1271" s="413"/>
      <c r="G1271" s="413"/>
      <c r="H1271" s="413"/>
      <c r="I1271" s="413"/>
      <c r="J1271" s="413"/>
      <c r="K1271" s="413"/>
      <c r="L1271" s="413"/>
      <c r="M1271" s="413"/>
      <c r="N1271" s="413"/>
    </row>
    <row r="1272" spans="1:14" ht="16.5" thickBot="1" x14ac:dyDescent="0.25">
      <c r="A1272" s="1146"/>
      <c r="B1272" s="66"/>
      <c r="C1272" s="67"/>
      <c r="D1272" s="929"/>
      <c r="E1272" s="413"/>
      <c r="F1272" s="413"/>
      <c r="G1272" s="413"/>
      <c r="H1272" s="413"/>
      <c r="I1272" s="413"/>
      <c r="J1272" s="413"/>
      <c r="K1272" s="413"/>
      <c r="L1272" s="413"/>
      <c r="M1272" s="413"/>
      <c r="N1272" s="413"/>
    </row>
    <row r="1273" spans="1:14" ht="16.5" thickBot="1" x14ac:dyDescent="0.25">
      <c r="A1273" s="1146"/>
      <c r="B1273" s="66"/>
      <c r="C1273" s="67"/>
      <c r="D1273" s="929"/>
      <c r="E1273" s="413"/>
      <c r="F1273" s="413"/>
      <c r="G1273" s="413"/>
      <c r="H1273" s="413"/>
      <c r="I1273" s="413"/>
      <c r="J1273" s="413"/>
      <c r="K1273" s="413"/>
      <c r="L1273" s="413"/>
      <c r="M1273" s="413"/>
      <c r="N1273" s="413"/>
    </row>
    <row r="1274" spans="1:14" ht="16.5" thickBot="1" x14ac:dyDescent="0.25">
      <c r="A1274" s="1146"/>
      <c r="B1274" s="66"/>
      <c r="C1274" s="67"/>
      <c r="D1274" s="68"/>
      <c r="E1274" s="413"/>
      <c r="F1274" s="413"/>
      <c r="G1274" s="413"/>
      <c r="H1274" s="413"/>
      <c r="I1274" s="413"/>
      <c r="J1274" s="413"/>
      <c r="K1274" s="413"/>
      <c r="L1274" s="413"/>
      <c r="M1274" s="413"/>
      <c r="N1274" s="413"/>
    </row>
    <row r="1275" spans="1:14" ht="16.5" thickBot="1" x14ac:dyDescent="0.25">
      <c r="A1275" s="1146"/>
      <c r="B1275" s="66"/>
      <c r="C1275" s="67"/>
      <c r="D1275" s="68"/>
      <c r="E1275" s="413"/>
      <c r="F1275" s="413"/>
      <c r="G1275" s="413"/>
      <c r="H1275" s="413"/>
      <c r="I1275" s="413"/>
      <c r="J1275" s="413"/>
      <c r="K1275" s="413"/>
      <c r="L1275" s="413"/>
      <c r="M1275" s="413"/>
      <c r="N1275" s="413"/>
    </row>
    <row r="1276" spans="1:14" ht="16.5" thickBot="1" x14ac:dyDescent="0.25">
      <c r="A1276" s="1146"/>
      <c r="B1276" s="66"/>
      <c r="C1276" s="67"/>
      <c r="D1276" s="929"/>
      <c r="E1276" s="413"/>
      <c r="F1276" s="413"/>
      <c r="G1276" s="413"/>
      <c r="H1276" s="413"/>
      <c r="I1276" s="413"/>
      <c r="J1276" s="413"/>
      <c r="K1276" s="413"/>
      <c r="L1276" s="413"/>
      <c r="M1276" s="413"/>
      <c r="N1276" s="413"/>
    </row>
    <row r="1277" spans="1:14" ht="16.5" thickBot="1" x14ac:dyDescent="0.25">
      <c r="A1277" s="1146"/>
      <c r="B1277" s="66"/>
      <c r="C1277" s="67"/>
      <c r="D1277" s="929"/>
      <c r="E1277" s="413"/>
      <c r="F1277" s="413"/>
      <c r="G1277" s="413"/>
      <c r="H1277" s="413"/>
      <c r="I1277" s="413"/>
      <c r="J1277" s="413"/>
      <c r="K1277" s="413"/>
      <c r="L1277" s="413"/>
      <c r="M1277" s="413"/>
      <c r="N1277" s="413"/>
    </row>
    <row r="1278" spans="1:14" ht="16.5" thickBot="1" x14ac:dyDescent="0.25">
      <c r="A1278" s="1146"/>
      <c r="B1278" s="66"/>
      <c r="C1278" s="67"/>
      <c r="D1278" s="929"/>
      <c r="E1278" s="413"/>
      <c r="F1278" s="413"/>
      <c r="G1278" s="413"/>
      <c r="H1278" s="413"/>
      <c r="I1278" s="413"/>
      <c r="J1278" s="413"/>
      <c r="K1278" s="413"/>
      <c r="L1278" s="413"/>
      <c r="M1278" s="413"/>
      <c r="N1278" s="413"/>
    </row>
    <row r="1279" spans="1:14" ht="16.5" thickBot="1" x14ac:dyDescent="0.25">
      <c r="A1279" s="1146"/>
      <c r="B1279" s="66"/>
      <c r="C1279" s="67"/>
      <c r="D1279" s="68"/>
      <c r="E1279" s="413"/>
      <c r="F1279" s="413"/>
      <c r="G1279" s="413"/>
      <c r="H1279" s="413"/>
      <c r="I1279" s="413"/>
      <c r="J1279" s="413"/>
      <c r="K1279" s="413"/>
      <c r="L1279" s="413"/>
      <c r="M1279" s="413"/>
      <c r="N1279" s="413"/>
    </row>
    <row r="1280" spans="1:14" ht="16.5" thickBot="1" x14ac:dyDescent="0.25">
      <c r="A1280" s="1146"/>
      <c r="B1280" s="66"/>
      <c r="C1280" s="67"/>
      <c r="D1280" s="68"/>
      <c r="E1280" s="413"/>
      <c r="F1280" s="413"/>
      <c r="G1280" s="413"/>
      <c r="H1280" s="413"/>
      <c r="I1280" s="413"/>
      <c r="J1280" s="413"/>
      <c r="K1280" s="413"/>
      <c r="L1280" s="413"/>
      <c r="M1280" s="413"/>
      <c r="N1280" s="413"/>
    </row>
    <row r="1281" spans="1:14" ht="16.5" thickBot="1" x14ac:dyDescent="0.25">
      <c r="A1281" s="1146"/>
      <c r="B1281" s="66"/>
      <c r="C1281" s="67"/>
      <c r="D1281" s="68"/>
      <c r="E1281" s="413"/>
      <c r="F1281" s="413"/>
      <c r="G1281" s="413"/>
      <c r="H1281" s="413"/>
      <c r="I1281" s="413"/>
      <c r="J1281" s="413"/>
      <c r="K1281" s="413"/>
      <c r="L1281" s="413"/>
      <c r="M1281" s="413"/>
      <c r="N1281" s="413"/>
    </row>
    <row r="1282" spans="1:14" ht="16.5" thickBot="1" x14ac:dyDescent="0.25">
      <c r="A1282" s="1146"/>
      <c r="B1282" s="66"/>
      <c r="C1282" s="67"/>
      <c r="D1282" s="68"/>
      <c r="E1282" s="413"/>
      <c r="F1282" s="413"/>
      <c r="G1282" s="413"/>
      <c r="H1282" s="413"/>
      <c r="I1282" s="413"/>
      <c r="J1282" s="413"/>
      <c r="K1282" s="413"/>
      <c r="L1282" s="413"/>
      <c r="M1282" s="413"/>
      <c r="N1282" s="413"/>
    </row>
    <row r="1283" spans="1:14" ht="16.5" thickBot="1" x14ac:dyDescent="0.25">
      <c r="A1283" s="1146"/>
      <c r="B1283" s="66"/>
      <c r="C1283" s="67"/>
      <c r="D1283" s="68"/>
      <c r="E1283" s="413"/>
      <c r="F1283" s="413"/>
      <c r="G1283" s="413"/>
      <c r="H1283" s="413"/>
      <c r="I1283" s="413"/>
      <c r="J1283" s="413"/>
      <c r="K1283" s="413"/>
      <c r="L1283" s="413"/>
      <c r="M1283" s="413"/>
      <c r="N1283" s="413"/>
    </row>
    <row r="1284" spans="1:14" ht="16.5" thickBot="1" x14ac:dyDescent="0.25">
      <c r="A1284" s="1146"/>
      <c r="B1284" s="66"/>
      <c r="C1284" s="67"/>
      <c r="D1284" s="68"/>
      <c r="E1284" s="413"/>
      <c r="F1284" s="413"/>
      <c r="G1284" s="413"/>
      <c r="H1284" s="413"/>
      <c r="I1284" s="413"/>
      <c r="J1284" s="413"/>
      <c r="K1284" s="413"/>
      <c r="L1284" s="413"/>
      <c r="M1284" s="413"/>
      <c r="N1284" s="413"/>
    </row>
    <row r="1285" spans="1:14" ht="16.5" thickBot="1" x14ac:dyDescent="0.25">
      <c r="A1285" s="1146"/>
      <c r="B1285" s="66"/>
      <c r="C1285" s="67"/>
      <c r="D1285" s="68"/>
      <c r="E1285" s="413"/>
      <c r="F1285" s="413"/>
      <c r="G1285" s="413"/>
      <c r="H1285" s="413"/>
      <c r="I1285" s="413"/>
      <c r="J1285" s="413"/>
      <c r="K1285" s="413"/>
      <c r="L1285" s="413"/>
      <c r="M1285" s="413"/>
      <c r="N1285" s="413"/>
    </row>
    <row r="1286" spans="1:14" ht="16.5" thickBot="1" x14ac:dyDescent="0.25">
      <c r="A1286" s="1146"/>
      <c r="B1286" s="66"/>
      <c r="C1286" s="67"/>
      <c r="D1286" s="929"/>
      <c r="E1286" s="413"/>
      <c r="F1286" s="413"/>
      <c r="G1286" s="413"/>
      <c r="H1286" s="413"/>
      <c r="I1286" s="413"/>
      <c r="J1286" s="413"/>
      <c r="K1286" s="413"/>
      <c r="L1286" s="413"/>
      <c r="M1286" s="413"/>
      <c r="N1286" s="413"/>
    </row>
    <row r="1287" spans="1:14" ht="16.5" thickBot="1" x14ac:dyDescent="0.25">
      <c r="A1287" s="1146"/>
      <c r="B1287" s="66"/>
      <c r="C1287" s="67"/>
      <c r="D1287" s="68"/>
      <c r="E1287" s="413"/>
      <c r="F1287" s="413"/>
      <c r="G1287" s="413"/>
      <c r="H1287" s="413"/>
      <c r="I1287" s="413"/>
      <c r="J1287" s="413"/>
      <c r="K1287" s="413"/>
      <c r="L1287" s="413"/>
      <c r="M1287" s="413"/>
      <c r="N1287" s="413"/>
    </row>
    <row r="1288" spans="1:14" ht="16.5" thickBot="1" x14ac:dyDescent="0.25">
      <c r="A1288" s="1146"/>
      <c r="B1288" s="66"/>
      <c r="C1288" s="67"/>
      <c r="D1288" s="68"/>
      <c r="E1288" s="413"/>
      <c r="F1288" s="413"/>
      <c r="G1288" s="413"/>
      <c r="H1288" s="413"/>
      <c r="I1288" s="413"/>
      <c r="J1288" s="413"/>
      <c r="K1288" s="413"/>
      <c r="L1288" s="413"/>
      <c r="M1288" s="413"/>
      <c r="N1288" s="413"/>
    </row>
    <row r="1289" spans="1:14" ht="16.5" thickBot="1" x14ac:dyDescent="0.25">
      <c r="A1289" s="1146"/>
      <c r="B1289" s="66"/>
      <c r="C1289" s="67"/>
      <c r="D1289" s="68"/>
      <c r="E1289" s="413"/>
      <c r="F1289" s="413"/>
      <c r="G1289" s="413"/>
      <c r="H1289" s="413"/>
      <c r="I1289" s="413"/>
      <c r="J1289" s="413"/>
      <c r="K1289" s="413"/>
      <c r="L1289" s="413"/>
      <c r="M1289" s="413"/>
      <c r="N1289" s="413"/>
    </row>
    <row r="1290" spans="1:14" ht="16.5" thickBot="1" x14ac:dyDescent="0.25">
      <c r="A1290" s="1146"/>
      <c r="B1290" s="66"/>
      <c r="C1290" s="67"/>
      <c r="D1290" s="68"/>
      <c r="E1290" s="413"/>
      <c r="F1290" s="413"/>
      <c r="G1290" s="413"/>
      <c r="H1290" s="413"/>
      <c r="I1290" s="413"/>
      <c r="J1290" s="413"/>
      <c r="K1290" s="413"/>
      <c r="L1290" s="413"/>
      <c r="M1290" s="413"/>
      <c r="N1290" s="413"/>
    </row>
    <row r="1291" spans="1:14" ht="16.5" thickBot="1" x14ac:dyDescent="0.25">
      <c r="A1291" s="1146"/>
      <c r="B1291" s="66"/>
      <c r="C1291" s="67"/>
      <c r="D1291" s="68"/>
      <c r="E1291" s="413"/>
      <c r="F1291" s="413"/>
      <c r="G1291" s="413"/>
      <c r="H1291" s="413"/>
      <c r="I1291" s="413"/>
      <c r="J1291" s="413"/>
      <c r="K1291" s="413"/>
      <c r="L1291" s="413"/>
      <c r="M1291" s="413"/>
      <c r="N1291" s="413"/>
    </row>
    <row r="1292" spans="1:14" ht="16.5" thickBot="1" x14ac:dyDescent="0.25">
      <c r="A1292" s="1146"/>
      <c r="B1292" s="66"/>
      <c r="C1292" s="67"/>
      <c r="D1292" s="68"/>
      <c r="E1292" s="413"/>
      <c r="F1292" s="413"/>
      <c r="G1292" s="413"/>
      <c r="H1292" s="413"/>
      <c r="I1292" s="413"/>
      <c r="J1292" s="413"/>
      <c r="K1292" s="413"/>
      <c r="L1292" s="413"/>
      <c r="M1292" s="413"/>
      <c r="N1292" s="413"/>
    </row>
    <row r="1293" spans="1:14" ht="16.5" thickBot="1" x14ac:dyDescent="0.25">
      <c r="A1293" s="1146"/>
      <c r="B1293" s="66"/>
      <c r="C1293" s="67"/>
      <c r="D1293" s="68"/>
      <c r="E1293" s="413"/>
      <c r="F1293" s="413"/>
      <c r="G1293" s="413"/>
      <c r="H1293" s="413"/>
      <c r="I1293" s="413"/>
      <c r="J1293" s="413"/>
      <c r="K1293" s="413"/>
      <c r="L1293" s="413"/>
      <c r="M1293" s="413"/>
      <c r="N1293" s="413"/>
    </row>
    <row r="1294" spans="1:14" ht="16.5" thickBot="1" x14ac:dyDescent="0.25">
      <c r="A1294" s="1146"/>
      <c r="B1294" s="66"/>
      <c r="C1294" s="67"/>
      <c r="D1294" s="68"/>
      <c r="E1294" s="413"/>
      <c r="F1294" s="413"/>
      <c r="G1294" s="413"/>
      <c r="H1294" s="413"/>
      <c r="I1294" s="413"/>
      <c r="J1294" s="413"/>
      <c r="K1294" s="413"/>
      <c r="L1294" s="413"/>
      <c r="M1294" s="413"/>
      <c r="N1294" s="413"/>
    </row>
    <row r="1295" spans="1:14" ht="16.5" thickBot="1" x14ac:dyDescent="0.25">
      <c r="A1295" s="1146"/>
      <c r="B1295" s="66"/>
      <c r="C1295" s="67"/>
      <c r="D1295" s="68"/>
      <c r="E1295" s="413"/>
      <c r="F1295" s="413"/>
      <c r="G1295" s="413"/>
      <c r="H1295" s="413"/>
      <c r="I1295" s="413"/>
      <c r="J1295" s="413"/>
      <c r="K1295" s="413"/>
      <c r="L1295" s="413"/>
      <c r="M1295" s="413"/>
      <c r="N1295" s="413"/>
    </row>
    <row r="1296" spans="1:14" ht="16.5" thickBot="1" x14ac:dyDescent="0.25">
      <c r="A1296" s="1146"/>
      <c r="B1296" s="66"/>
      <c r="C1296" s="67"/>
      <c r="D1296" s="68"/>
      <c r="E1296" s="413"/>
      <c r="F1296" s="413"/>
      <c r="G1296" s="413"/>
      <c r="H1296" s="413"/>
      <c r="I1296" s="413"/>
      <c r="J1296" s="413"/>
      <c r="K1296" s="413"/>
      <c r="L1296" s="413"/>
      <c r="M1296" s="413"/>
      <c r="N1296" s="413"/>
    </row>
    <row r="1297" spans="1:14" ht="16.5" thickBot="1" x14ac:dyDescent="0.25">
      <c r="A1297" s="1146"/>
      <c r="B1297" s="66"/>
      <c r="C1297" s="67"/>
      <c r="D1297" s="68"/>
      <c r="E1297" s="413"/>
      <c r="F1297" s="413"/>
      <c r="G1297" s="413"/>
      <c r="H1297" s="413"/>
      <c r="I1297" s="413"/>
      <c r="J1297" s="413"/>
      <c r="K1297" s="413"/>
      <c r="L1297" s="413"/>
      <c r="M1297" s="413"/>
      <c r="N1297" s="413"/>
    </row>
    <row r="1298" spans="1:14" ht="16.5" thickBot="1" x14ac:dyDescent="0.25">
      <c r="A1298" s="1146"/>
      <c r="B1298" s="66"/>
      <c r="C1298" s="67"/>
      <c r="D1298" s="68"/>
      <c r="E1298" s="413"/>
      <c r="F1298" s="413"/>
      <c r="G1298" s="413"/>
      <c r="H1298" s="413"/>
      <c r="I1298" s="413"/>
      <c r="J1298" s="413"/>
      <c r="K1298" s="413"/>
      <c r="L1298" s="413"/>
      <c r="M1298" s="413"/>
      <c r="N1298" s="413"/>
    </row>
    <row r="1299" spans="1:14" ht="16.5" thickBot="1" x14ac:dyDescent="0.25">
      <c r="A1299" s="1146"/>
      <c r="B1299" s="66"/>
      <c r="C1299" s="67"/>
      <c r="D1299" s="929"/>
      <c r="E1299" s="413"/>
      <c r="F1299" s="413"/>
      <c r="G1299" s="413"/>
      <c r="H1299" s="413"/>
      <c r="I1299" s="413"/>
      <c r="J1299" s="413"/>
      <c r="K1299" s="413"/>
      <c r="L1299" s="413"/>
      <c r="M1299" s="413"/>
      <c r="N1299" s="413"/>
    </row>
    <row r="1300" spans="1:14" ht="16.5" thickBot="1" x14ac:dyDescent="0.25">
      <c r="A1300" s="1146"/>
      <c r="B1300" s="66"/>
      <c r="C1300" s="67"/>
      <c r="D1300" s="68"/>
      <c r="E1300" s="413"/>
      <c r="F1300" s="413"/>
      <c r="G1300" s="413"/>
      <c r="H1300" s="413"/>
      <c r="I1300" s="413"/>
      <c r="J1300" s="413"/>
      <c r="K1300" s="413"/>
      <c r="L1300" s="413"/>
      <c r="M1300" s="413"/>
      <c r="N1300" s="413"/>
    </row>
    <row r="1301" spans="1:14" ht="16.5" thickBot="1" x14ac:dyDescent="0.25">
      <c r="A1301" s="1146"/>
      <c r="B1301" s="66"/>
      <c r="C1301" s="67"/>
      <c r="D1301" s="929"/>
      <c r="E1301" s="413"/>
      <c r="F1301" s="413"/>
      <c r="G1301" s="413"/>
      <c r="H1301" s="413"/>
      <c r="I1301" s="413"/>
      <c r="J1301" s="413"/>
      <c r="K1301" s="413"/>
      <c r="L1301" s="413"/>
      <c r="M1301" s="413"/>
      <c r="N1301" s="413"/>
    </row>
    <row r="1302" spans="1:14" ht="16.5" thickBot="1" x14ac:dyDescent="0.25">
      <c r="A1302" s="1146"/>
      <c r="B1302" s="66"/>
      <c r="C1302" s="67"/>
      <c r="D1302" s="68"/>
      <c r="E1302" s="413"/>
      <c r="F1302" s="413"/>
      <c r="G1302" s="413"/>
      <c r="H1302" s="413"/>
      <c r="I1302" s="413"/>
      <c r="J1302" s="413"/>
      <c r="K1302" s="413"/>
      <c r="L1302" s="413"/>
      <c r="M1302" s="413"/>
      <c r="N1302" s="413"/>
    </row>
    <row r="1303" spans="1:14" ht="16.5" thickBot="1" x14ac:dyDescent="0.25">
      <c r="A1303" s="1146"/>
      <c r="B1303" s="66"/>
      <c r="C1303" s="67"/>
      <c r="D1303" s="68"/>
      <c r="E1303" s="413"/>
      <c r="F1303" s="413"/>
      <c r="G1303" s="413"/>
      <c r="H1303" s="413"/>
      <c r="I1303" s="413"/>
      <c r="J1303" s="413"/>
      <c r="K1303" s="413"/>
      <c r="L1303" s="413"/>
      <c r="M1303" s="413"/>
      <c r="N1303" s="413"/>
    </row>
    <row r="1304" spans="1:14" ht="16.5" thickBot="1" x14ac:dyDescent="0.25">
      <c r="A1304" s="1146"/>
      <c r="B1304" s="66"/>
      <c r="C1304" s="67"/>
      <c r="D1304" s="68"/>
      <c r="E1304" s="413"/>
      <c r="F1304" s="413"/>
      <c r="G1304" s="413"/>
      <c r="H1304" s="413"/>
      <c r="I1304" s="413"/>
      <c r="J1304" s="413"/>
      <c r="K1304" s="413"/>
      <c r="L1304" s="413"/>
      <c r="M1304" s="413"/>
      <c r="N1304" s="413"/>
    </row>
    <row r="1305" spans="1:14" ht="16.5" thickBot="1" x14ac:dyDescent="0.25">
      <c r="A1305" s="1146"/>
      <c r="B1305" s="66"/>
      <c r="C1305" s="67"/>
      <c r="D1305" s="68"/>
      <c r="E1305" s="413"/>
      <c r="F1305" s="413"/>
      <c r="G1305" s="413"/>
      <c r="H1305" s="413"/>
      <c r="I1305" s="413"/>
      <c r="J1305" s="413"/>
      <c r="K1305" s="413"/>
      <c r="L1305" s="413"/>
      <c r="M1305" s="413"/>
      <c r="N1305" s="413"/>
    </row>
    <row r="1306" spans="1:14" ht="16.5" thickBot="1" x14ac:dyDescent="0.25">
      <c r="A1306" s="1146"/>
      <c r="B1306" s="66"/>
      <c r="C1306" s="67"/>
      <c r="D1306" s="68"/>
      <c r="E1306" s="413"/>
      <c r="F1306" s="413"/>
      <c r="G1306" s="413"/>
      <c r="H1306" s="413"/>
      <c r="I1306" s="413"/>
      <c r="J1306" s="413"/>
      <c r="K1306" s="413"/>
      <c r="L1306" s="413"/>
      <c r="M1306" s="413"/>
      <c r="N1306" s="413"/>
    </row>
    <row r="1307" spans="1:14" ht="16.5" thickBot="1" x14ac:dyDescent="0.25">
      <c r="A1307" s="1146"/>
      <c r="B1307" s="66"/>
      <c r="C1307" s="67"/>
      <c r="D1307" s="68"/>
      <c r="E1307" s="413"/>
      <c r="F1307" s="413"/>
      <c r="G1307" s="413"/>
      <c r="H1307" s="413"/>
      <c r="I1307" s="413"/>
      <c r="J1307" s="413"/>
      <c r="K1307" s="413"/>
      <c r="L1307" s="413"/>
      <c r="M1307" s="413"/>
      <c r="N1307" s="413"/>
    </row>
    <row r="1308" spans="1:14" ht="16.5" thickBot="1" x14ac:dyDescent="0.25">
      <c r="A1308" s="1146"/>
      <c r="B1308" s="66"/>
      <c r="C1308" s="67"/>
      <c r="D1308" s="68"/>
      <c r="E1308" s="413"/>
      <c r="F1308" s="413"/>
      <c r="G1308" s="413"/>
      <c r="H1308" s="413"/>
      <c r="I1308" s="413"/>
      <c r="J1308" s="413"/>
      <c r="K1308" s="413"/>
      <c r="L1308" s="413"/>
      <c r="M1308" s="413"/>
      <c r="N1308" s="413"/>
    </row>
    <row r="1309" spans="1:14" ht="16.5" thickBot="1" x14ac:dyDescent="0.25">
      <c r="A1309" s="1146"/>
      <c r="B1309" s="66"/>
      <c r="C1309" s="67"/>
      <c r="D1309" s="68"/>
      <c r="E1309" s="413"/>
      <c r="F1309" s="413"/>
      <c r="G1309" s="413"/>
      <c r="H1309" s="413"/>
      <c r="I1309" s="413"/>
      <c r="J1309" s="413"/>
      <c r="K1309" s="413"/>
      <c r="L1309" s="413"/>
      <c r="M1309" s="413"/>
      <c r="N1309" s="413"/>
    </row>
    <row r="1310" spans="1:14" ht="16.5" thickBot="1" x14ac:dyDescent="0.25">
      <c r="A1310" s="1146"/>
      <c r="B1310" s="66"/>
      <c r="C1310" s="67"/>
      <c r="D1310" s="68"/>
      <c r="E1310" s="413"/>
      <c r="F1310" s="413"/>
      <c r="G1310" s="413"/>
      <c r="H1310" s="413"/>
      <c r="I1310" s="413"/>
      <c r="J1310" s="413"/>
      <c r="K1310" s="413"/>
      <c r="L1310" s="413"/>
      <c r="M1310" s="413"/>
      <c r="N1310" s="413"/>
    </row>
    <row r="1311" spans="1:14" ht="16.5" thickBot="1" x14ac:dyDescent="0.25">
      <c r="A1311" s="1146"/>
      <c r="B1311" s="66"/>
      <c r="C1311" s="67"/>
      <c r="D1311" s="68"/>
      <c r="E1311" s="413"/>
      <c r="F1311" s="413"/>
      <c r="G1311" s="413"/>
      <c r="H1311" s="413"/>
      <c r="I1311" s="413"/>
      <c r="J1311" s="413"/>
      <c r="K1311" s="413"/>
      <c r="L1311" s="413"/>
      <c r="M1311" s="413"/>
      <c r="N1311" s="413"/>
    </row>
    <row r="1312" spans="1:14" ht="16.5" thickBot="1" x14ac:dyDescent="0.25">
      <c r="A1312" s="1146"/>
      <c r="B1312" s="66"/>
      <c r="C1312" s="67"/>
      <c r="D1312" s="68"/>
      <c r="E1312" s="413"/>
      <c r="F1312" s="413"/>
      <c r="G1312" s="413"/>
      <c r="H1312" s="413"/>
      <c r="I1312" s="413"/>
      <c r="J1312" s="413"/>
      <c r="K1312" s="413"/>
      <c r="L1312" s="413"/>
      <c r="M1312" s="413"/>
      <c r="N1312" s="413"/>
    </row>
    <row r="1313" spans="1:14" ht="16.5" thickBot="1" x14ac:dyDescent="0.25">
      <c r="A1313" s="1146"/>
      <c r="B1313" s="66"/>
      <c r="C1313" s="67"/>
      <c r="D1313" s="68"/>
      <c r="E1313" s="413"/>
      <c r="F1313" s="413"/>
      <c r="G1313" s="413"/>
      <c r="H1313" s="413"/>
      <c r="I1313" s="413"/>
      <c r="J1313" s="413"/>
      <c r="K1313" s="413"/>
      <c r="L1313" s="413"/>
      <c r="M1313" s="413"/>
      <c r="N1313" s="413"/>
    </row>
    <row r="1314" spans="1:14" ht="16.5" thickBot="1" x14ac:dyDescent="0.25">
      <c r="A1314" s="1146"/>
      <c r="B1314" s="66"/>
      <c r="C1314" s="67"/>
      <c r="D1314" s="68"/>
      <c r="E1314" s="413"/>
      <c r="F1314" s="413"/>
      <c r="G1314" s="413"/>
      <c r="H1314" s="413"/>
      <c r="I1314" s="413"/>
      <c r="J1314" s="413"/>
      <c r="K1314" s="413"/>
      <c r="L1314" s="413"/>
      <c r="M1314" s="413"/>
      <c r="N1314" s="413"/>
    </row>
    <row r="1315" spans="1:14" ht="16.5" thickBot="1" x14ac:dyDescent="0.25">
      <c r="A1315" s="1146"/>
      <c r="B1315" s="66"/>
      <c r="C1315" s="67"/>
      <c r="D1315" s="68"/>
      <c r="E1315" s="413"/>
      <c r="F1315" s="413"/>
      <c r="G1315" s="413"/>
      <c r="H1315" s="413"/>
      <c r="I1315" s="413"/>
      <c r="J1315" s="413"/>
      <c r="K1315" s="413"/>
      <c r="L1315" s="413"/>
      <c r="M1315" s="413"/>
      <c r="N1315" s="413"/>
    </row>
    <row r="1316" spans="1:14" ht="16.5" thickBot="1" x14ac:dyDescent="0.25">
      <c r="A1316" s="1146"/>
      <c r="B1316" s="66"/>
      <c r="C1316" s="67"/>
      <c r="D1316" s="68"/>
      <c r="E1316" s="413"/>
      <c r="F1316" s="413"/>
      <c r="G1316" s="413"/>
      <c r="H1316" s="413"/>
      <c r="I1316" s="413"/>
      <c r="J1316" s="413"/>
      <c r="K1316" s="413"/>
      <c r="L1316" s="413"/>
      <c r="M1316" s="413"/>
      <c r="N1316" s="413"/>
    </row>
    <row r="1317" spans="1:14" ht="16.5" thickBot="1" x14ac:dyDescent="0.25">
      <c r="A1317" s="1146"/>
      <c r="B1317" s="66"/>
      <c r="C1317" s="67"/>
      <c r="D1317" s="929"/>
      <c r="E1317" s="413"/>
      <c r="F1317" s="413"/>
      <c r="G1317" s="413"/>
      <c r="H1317" s="413"/>
      <c r="I1317" s="413"/>
      <c r="J1317" s="413"/>
      <c r="K1317" s="413"/>
      <c r="L1317" s="413"/>
      <c r="M1317" s="413"/>
      <c r="N1317" s="413"/>
    </row>
    <row r="1318" spans="1:14" ht="16.5" thickBot="1" x14ac:dyDescent="0.25">
      <c r="A1318" s="1146"/>
      <c r="B1318" s="66"/>
      <c r="C1318" s="67"/>
      <c r="D1318" s="929"/>
      <c r="E1318" s="413"/>
      <c r="F1318" s="413"/>
      <c r="G1318" s="413"/>
      <c r="H1318" s="413"/>
      <c r="I1318" s="413"/>
      <c r="J1318" s="413"/>
      <c r="K1318" s="413"/>
      <c r="L1318" s="413"/>
      <c r="M1318" s="413"/>
      <c r="N1318" s="413"/>
    </row>
    <row r="1319" spans="1:14" ht="16.5" thickBot="1" x14ac:dyDescent="0.25">
      <c r="A1319" s="1146"/>
      <c r="B1319" s="66"/>
      <c r="C1319" s="67"/>
      <c r="D1319" s="929"/>
      <c r="E1319" s="413"/>
      <c r="F1319" s="413"/>
      <c r="G1319" s="413"/>
      <c r="H1319" s="413"/>
      <c r="I1319" s="413"/>
      <c r="J1319" s="413"/>
      <c r="K1319" s="413"/>
      <c r="L1319" s="413"/>
      <c r="M1319" s="413"/>
      <c r="N1319" s="413"/>
    </row>
    <row r="1320" spans="1:14" ht="16.5" thickBot="1" x14ac:dyDescent="0.25">
      <c r="A1320" s="1146"/>
      <c r="B1320" s="66"/>
      <c r="C1320" s="67"/>
      <c r="D1320" s="929"/>
      <c r="E1320" s="413"/>
      <c r="F1320" s="413"/>
      <c r="G1320" s="413"/>
      <c r="H1320" s="413"/>
      <c r="I1320" s="413"/>
      <c r="J1320" s="413"/>
      <c r="K1320" s="413"/>
      <c r="L1320" s="413"/>
      <c r="M1320" s="413"/>
      <c r="N1320" s="413"/>
    </row>
    <row r="1321" spans="1:14" ht="16.5" thickBot="1" x14ac:dyDescent="0.25">
      <c r="A1321" s="1146"/>
      <c r="B1321" s="66"/>
      <c r="C1321" s="67"/>
      <c r="D1321" s="929"/>
      <c r="E1321" s="413"/>
      <c r="F1321" s="413"/>
      <c r="G1321" s="413"/>
      <c r="H1321" s="413"/>
      <c r="I1321" s="413"/>
      <c r="J1321" s="413"/>
      <c r="K1321" s="413"/>
      <c r="L1321" s="413"/>
      <c r="M1321" s="413"/>
      <c r="N1321" s="413"/>
    </row>
    <row r="1322" spans="1:14" ht="16.5" thickBot="1" x14ac:dyDescent="0.25">
      <c r="A1322" s="1146"/>
      <c r="B1322" s="66"/>
      <c r="C1322" s="67"/>
      <c r="D1322" s="68"/>
      <c r="E1322" s="413"/>
      <c r="F1322" s="413"/>
      <c r="G1322" s="413"/>
      <c r="H1322" s="413"/>
      <c r="I1322" s="413"/>
      <c r="J1322" s="413"/>
      <c r="K1322" s="413"/>
      <c r="L1322" s="413"/>
      <c r="M1322" s="413"/>
      <c r="N1322" s="413"/>
    </row>
    <row r="1323" spans="1:14" ht="16.5" thickBot="1" x14ac:dyDescent="0.25">
      <c r="A1323" s="1146"/>
      <c r="B1323" s="66"/>
      <c r="C1323" s="67"/>
      <c r="D1323" s="68"/>
      <c r="E1323" s="413"/>
      <c r="F1323" s="413"/>
      <c r="G1323" s="413"/>
      <c r="H1323" s="413"/>
      <c r="I1323" s="413"/>
      <c r="J1323" s="413"/>
      <c r="K1323" s="413"/>
      <c r="L1323" s="413"/>
      <c r="M1323" s="413"/>
      <c r="N1323" s="413"/>
    </row>
    <row r="1324" spans="1:14" ht="16.5" thickBot="1" x14ac:dyDescent="0.25">
      <c r="A1324" s="1146"/>
      <c r="B1324" s="66"/>
      <c r="C1324" s="67"/>
      <c r="D1324" s="929"/>
      <c r="E1324" s="413"/>
      <c r="F1324" s="413"/>
      <c r="G1324" s="413"/>
      <c r="H1324" s="413"/>
      <c r="I1324" s="413"/>
      <c r="J1324" s="413"/>
      <c r="K1324" s="413"/>
      <c r="L1324" s="413"/>
      <c r="M1324" s="413"/>
      <c r="N1324" s="413"/>
    </row>
    <row r="1325" spans="1:14" ht="16.5" thickBot="1" x14ac:dyDescent="0.25">
      <c r="A1325" s="1146"/>
      <c r="B1325" s="66"/>
      <c r="C1325" s="67"/>
      <c r="D1325" s="68"/>
      <c r="E1325" s="413"/>
      <c r="F1325" s="413"/>
      <c r="G1325" s="413"/>
      <c r="H1325" s="413"/>
      <c r="I1325" s="413"/>
      <c r="J1325" s="413"/>
      <c r="K1325" s="413"/>
      <c r="L1325" s="413"/>
      <c r="M1325" s="413"/>
      <c r="N1325" s="413"/>
    </row>
    <row r="1326" spans="1:14" ht="16.5" thickBot="1" x14ac:dyDescent="0.25">
      <c r="A1326" s="1146"/>
      <c r="B1326" s="66"/>
      <c r="C1326" s="67"/>
      <c r="D1326" s="68"/>
      <c r="E1326" s="413"/>
      <c r="F1326" s="413"/>
      <c r="G1326" s="413"/>
      <c r="H1326" s="413"/>
      <c r="I1326" s="413"/>
      <c r="J1326" s="413"/>
      <c r="K1326" s="413"/>
      <c r="L1326" s="413"/>
      <c r="M1326" s="413"/>
      <c r="N1326" s="413"/>
    </row>
    <row r="1327" spans="1:14" ht="16.5" thickBot="1" x14ac:dyDescent="0.25">
      <c r="A1327" s="1146"/>
      <c r="B1327" s="66"/>
      <c r="C1327" s="67"/>
      <c r="D1327" s="68"/>
      <c r="E1327" s="413"/>
      <c r="F1327" s="413"/>
      <c r="G1327" s="413"/>
      <c r="H1327" s="413"/>
      <c r="I1327" s="413"/>
      <c r="J1327" s="413"/>
      <c r="K1327" s="413"/>
      <c r="L1327" s="413"/>
      <c r="M1327" s="413"/>
      <c r="N1327" s="413"/>
    </row>
    <row r="1328" spans="1:14" ht="16.5" thickBot="1" x14ac:dyDescent="0.25">
      <c r="A1328" s="1146"/>
      <c r="B1328" s="66"/>
      <c r="C1328" s="67"/>
      <c r="D1328" s="68"/>
      <c r="E1328" s="413"/>
      <c r="F1328" s="413"/>
      <c r="G1328" s="413"/>
      <c r="H1328" s="413"/>
      <c r="I1328" s="413"/>
      <c r="J1328" s="413"/>
      <c r="K1328" s="413"/>
      <c r="L1328" s="413"/>
      <c r="M1328" s="413"/>
      <c r="N1328" s="413"/>
    </row>
    <row r="1329" spans="1:14" ht="16.5" thickBot="1" x14ac:dyDescent="0.25">
      <c r="A1329" s="1146"/>
      <c r="B1329" s="66"/>
      <c r="C1329" s="67"/>
      <c r="D1329" s="929"/>
      <c r="E1329" s="413"/>
      <c r="F1329" s="413"/>
      <c r="G1329" s="413"/>
      <c r="H1329" s="413"/>
      <c r="I1329" s="413"/>
      <c r="J1329" s="413"/>
      <c r="K1329" s="413"/>
      <c r="L1329" s="413"/>
      <c r="M1329" s="413"/>
      <c r="N1329" s="413"/>
    </row>
    <row r="1330" spans="1:14" ht="16.5" thickBot="1" x14ac:dyDescent="0.25">
      <c r="A1330" s="1146"/>
      <c r="B1330" s="66"/>
      <c r="C1330" s="67"/>
      <c r="D1330" s="68"/>
      <c r="E1330" s="413"/>
      <c r="F1330" s="413"/>
      <c r="G1330" s="413"/>
      <c r="H1330" s="413"/>
      <c r="I1330" s="413"/>
      <c r="J1330" s="413"/>
      <c r="K1330" s="413"/>
      <c r="L1330" s="413"/>
      <c r="M1330" s="413"/>
      <c r="N1330" s="413"/>
    </row>
    <row r="1331" spans="1:14" ht="16.5" thickBot="1" x14ac:dyDescent="0.25">
      <c r="A1331" s="1146"/>
      <c r="B1331" s="66"/>
      <c r="C1331" s="67"/>
      <c r="D1331" s="68"/>
      <c r="E1331" s="413"/>
      <c r="F1331" s="413"/>
      <c r="G1331" s="413"/>
      <c r="H1331" s="413"/>
      <c r="I1331" s="413"/>
      <c r="J1331" s="413"/>
      <c r="K1331" s="413"/>
      <c r="L1331" s="413"/>
      <c r="M1331" s="413"/>
      <c r="N1331" s="413"/>
    </row>
    <row r="1332" spans="1:14" ht="16.5" thickBot="1" x14ac:dyDescent="0.25">
      <c r="A1332" s="1146"/>
      <c r="B1332" s="66"/>
      <c r="C1332" s="67"/>
      <c r="D1332" s="929"/>
      <c r="E1332" s="413"/>
      <c r="F1332" s="413"/>
      <c r="G1332" s="413"/>
      <c r="H1332" s="413"/>
      <c r="I1332" s="413"/>
      <c r="J1332" s="413"/>
      <c r="K1332" s="413"/>
      <c r="L1332" s="413"/>
      <c r="M1332" s="413"/>
      <c r="N1332" s="413"/>
    </row>
    <row r="1333" spans="1:14" ht="16.5" thickBot="1" x14ac:dyDescent="0.25">
      <c r="A1333" s="1146"/>
      <c r="B1333" s="66"/>
      <c r="C1333" s="67"/>
      <c r="D1333" s="929"/>
      <c r="E1333" s="413"/>
      <c r="F1333" s="413"/>
      <c r="G1333" s="413"/>
      <c r="H1333" s="413"/>
      <c r="I1333" s="413"/>
      <c r="J1333" s="413"/>
      <c r="K1333" s="413"/>
      <c r="L1333" s="413"/>
      <c r="M1333" s="413"/>
      <c r="N1333" s="413"/>
    </row>
    <row r="1334" spans="1:14" ht="16.5" thickBot="1" x14ac:dyDescent="0.25">
      <c r="A1334" s="1146"/>
      <c r="B1334" s="66"/>
      <c r="C1334" s="67"/>
      <c r="D1334" s="929"/>
      <c r="E1334" s="413"/>
      <c r="F1334" s="413"/>
      <c r="G1334" s="413"/>
      <c r="H1334" s="413"/>
      <c r="I1334" s="413"/>
      <c r="J1334" s="413"/>
      <c r="K1334" s="413"/>
      <c r="L1334" s="413"/>
      <c r="M1334" s="413"/>
      <c r="N1334" s="413"/>
    </row>
    <row r="1335" spans="1:14" ht="16.5" thickBot="1" x14ac:dyDescent="0.25">
      <c r="A1335" s="1146"/>
      <c r="B1335" s="66"/>
      <c r="C1335" s="67"/>
      <c r="D1335" s="929"/>
      <c r="E1335" s="413"/>
      <c r="F1335" s="413"/>
      <c r="G1335" s="413"/>
      <c r="H1335" s="413"/>
      <c r="I1335" s="413"/>
      <c r="J1335" s="413"/>
      <c r="K1335" s="413"/>
      <c r="L1335" s="413"/>
      <c r="M1335" s="413"/>
      <c r="N1335" s="413"/>
    </row>
    <row r="1336" spans="1:14" ht="16.5" thickBot="1" x14ac:dyDescent="0.25">
      <c r="A1336" s="1146"/>
      <c r="B1336" s="66"/>
      <c r="C1336" s="67"/>
      <c r="D1336" s="929"/>
      <c r="E1336" s="413"/>
      <c r="F1336" s="413"/>
      <c r="G1336" s="413"/>
      <c r="H1336" s="413"/>
      <c r="I1336" s="413"/>
      <c r="J1336" s="413"/>
      <c r="K1336" s="413"/>
      <c r="L1336" s="413"/>
      <c r="M1336" s="413"/>
      <c r="N1336" s="413"/>
    </row>
    <row r="1337" spans="1:14" ht="16.5" thickBot="1" x14ac:dyDescent="0.25">
      <c r="A1337" s="1146"/>
      <c r="B1337" s="66"/>
      <c r="C1337" s="67"/>
      <c r="D1337" s="929"/>
      <c r="E1337" s="413"/>
      <c r="F1337" s="413"/>
      <c r="G1337" s="413"/>
      <c r="H1337" s="413"/>
      <c r="I1337" s="413"/>
      <c r="J1337" s="413"/>
      <c r="K1337" s="413"/>
      <c r="L1337" s="413"/>
      <c r="M1337" s="413"/>
      <c r="N1337" s="413"/>
    </row>
    <row r="1338" spans="1:14" ht="16.5" thickBot="1" x14ac:dyDescent="0.25">
      <c r="A1338" s="1146"/>
      <c r="B1338" s="66"/>
      <c r="C1338" s="67"/>
      <c r="D1338" s="929"/>
      <c r="E1338" s="413"/>
      <c r="F1338" s="413"/>
      <c r="G1338" s="413"/>
      <c r="H1338" s="413"/>
      <c r="I1338" s="413"/>
      <c r="J1338" s="413"/>
      <c r="K1338" s="413"/>
      <c r="L1338" s="413"/>
      <c r="M1338" s="413"/>
      <c r="N1338" s="413"/>
    </row>
    <row r="1339" spans="1:14" ht="16.5" thickBot="1" x14ac:dyDescent="0.25">
      <c r="A1339" s="1146"/>
      <c r="B1339" s="66"/>
      <c r="C1339" s="67"/>
      <c r="D1339" s="929"/>
      <c r="E1339" s="413"/>
      <c r="F1339" s="413"/>
      <c r="G1339" s="413"/>
      <c r="H1339" s="413"/>
      <c r="I1339" s="413"/>
      <c r="J1339" s="413"/>
      <c r="K1339" s="413"/>
      <c r="L1339" s="413"/>
      <c r="M1339" s="413"/>
      <c r="N1339" s="413"/>
    </row>
    <row r="1340" spans="1:14" ht="16.5" thickBot="1" x14ac:dyDescent="0.25">
      <c r="A1340" s="1146"/>
      <c r="B1340" s="66"/>
      <c r="C1340" s="67"/>
      <c r="D1340" s="929"/>
      <c r="E1340" s="413"/>
      <c r="F1340" s="413"/>
      <c r="G1340" s="413"/>
      <c r="H1340" s="413"/>
      <c r="I1340" s="413"/>
      <c r="J1340" s="413"/>
      <c r="K1340" s="413"/>
      <c r="L1340" s="413"/>
      <c r="M1340" s="413"/>
      <c r="N1340" s="413"/>
    </row>
    <row r="1341" spans="1:14" ht="16.5" thickBot="1" x14ac:dyDescent="0.25">
      <c r="A1341" s="1146"/>
      <c r="B1341" s="66"/>
      <c r="C1341" s="67"/>
      <c r="D1341" s="68"/>
      <c r="E1341" s="413"/>
      <c r="F1341" s="413"/>
      <c r="G1341" s="413"/>
      <c r="H1341" s="413"/>
      <c r="I1341" s="413"/>
      <c r="J1341" s="413"/>
      <c r="K1341" s="413"/>
      <c r="L1341" s="413"/>
      <c r="M1341" s="413"/>
      <c r="N1341" s="413"/>
    </row>
    <row r="1342" spans="1:14" ht="16.5" thickBot="1" x14ac:dyDescent="0.25">
      <c r="A1342" s="1146"/>
      <c r="B1342" s="66"/>
      <c r="C1342" s="67"/>
      <c r="D1342" s="929"/>
      <c r="E1342" s="413"/>
      <c r="F1342" s="413"/>
      <c r="G1342" s="413"/>
      <c r="H1342" s="413"/>
      <c r="I1342" s="413"/>
      <c r="J1342" s="413"/>
      <c r="K1342" s="413"/>
      <c r="L1342" s="413"/>
      <c r="M1342" s="413"/>
      <c r="N1342" s="413"/>
    </row>
    <row r="1343" spans="1:14" ht="16.5" thickBot="1" x14ac:dyDescent="0.25">
      <c r="A1343" s="1146"/>
      <c r="B1343" s="66"/>
      <c r="C1343" s="67"/>
      <c r="D1343" s="929"/>
      <c r="E1343" s="413"/>
      <c r="F1343" s="413"/>
      <c r="G1343" s="413"/>
      <c r="H1343" s="413"/>
      <c r="I1343" s="413"/>
      <c r="J1343" s="413"/>
      <c r="K1343" s="413"/>
      <c r="L1343" s="413"/>
      <c r="M1343" s="413"/>
      <c r="N1343" s="413"/>
    </row>
    <row r="1344" spans="1:14" ht="16.5" thickBot="1" x14ac:dyDescent="0.25">
      <c r="A1344" s="1146"/>
      <c r="B1344" s="66"/>
      <c r="C1344" s="67"/>
      <c r="D1344" s="929"/>
      <c r="E1344" s="413"/>
      <c r="F1344" s="413"/>
      <c r="G1344" s="413"/>
      <c r="H1344" s="413"/>
      <c r="I1344" s="413"/>
      <c r="J1344" s="413"/>
      <c r="K1344" s="413"/>
      <c r="L1344" s="413"/>
      <c r="M1344" s="413"/>
      <c r="N1344" s="413"/>
    </row>
    <row r="1345" spans="1:14" ht="16.5" thickBot="1" x14ac:dyDescent="0.25">
      <c r="A1345" s="1146"/>
      <c r="B1345" s="66"/>
      <c r="C1345" s="67"/>
      <c r="D1345" s="929"/>
      <c r="E1345" s="413"/>
      <c r="F1345" s="413"/>
      <c r="G1345" s="413"/>
      <c r="H1345" s="413"/>
      <c r="I1345" s="413"/>
      <c r="J1345" s="413"/>
      <c r="K1345" s="413"/>
      <c r="L1345" s="413"/>
      <c r="M1345" s="413"/>
      <c r="N1345" s="413"/>
    </row>
    <row r="1346" spans="1:14" ht="16.5" thickBot="1" x14ac:dyDescent="0.25">
      <c r="A1346" s="1146"/>
      <c r="B1346" s="66"/>
      <c r="C1346" s="67"/>
      <c r="D1346" s="929"/>
      <c r="E1346" s="413"/>
      <c r="F1346" s="413"/>
      <c r="G1346" s="413"/>
      <c r="H1346" s="413"/>
      <c r="I1346" s="413"/>
      <c r="J1346" s="413"/>
      <c r="K1346" s="413"/>
      <c r="L1346" s="413"/>
      <c r="M1346" s="413"/>
      <c r="N1346" s="413"/>
    </row>
    <row r="1347" spans="1:14" ht="16.5" thickBot="1" x14ac:dyDescent="0.25">
      <c r="A1347" s="1146"/>
      <c r="B1347" s="66"/>
      <c r="C1347" s="67"/>
      <c r="D1347" s="929"/>
      <c r="E1347" s="413"/>
      <c r="F1347" s="413"/>
      <c r="G1347" s="413"/>
      <c r="H1347" s="413"/>
      <c r="I1347" s="413"/>
      <c r="J1347" s="413"/>
      <c r="K1347" s="413"/>
      <c r="L1347" s="413"/>
      <c r="M1347" s="413"/>
      <c r="N1347" s="413"/>
    </row>
    <row r="1348" spans="1:14" ht="16.5" thickBot="1" x14ac:dyDescent="0.25">
      <c r="A1348" s="1146"/>
      <c r="B1348" s="66"/>
      <c r="C1348" s="67"/>
      <c r="D1348" s="929"/>
      <c r="E1348" s="413"/>
      <c r="F1348" s="413"/>
      <c r="G1348" s="413"/>
      <c r="H1348" s="413"/>
      <c r="I1348" s="413"/>
      <c r="J1348" s="413"/>
      <c r="K1348" s="413"/>
      <c r="L1348" s="413"/>
      <c r="M1348" s="413"/>
      <c r="N1348" s="413"/>
    </row>
    <row r="1349" spans="1:14" ht="16.5" thickBot="1" x14ac:dyDescent="0.25">
      <c r="A1349" s="1146"/>
      <c r="B1349" s="66"/>
      <c r="C1349" s="67"/>
      <c r="D1349" s="929"/>
      <c r="E1349" s="413"/>
      <c r="F1349" s="413"/>
      <c r="G1349" s="413"/>
      <c r="H1349" s="413"/>
      <c r="I1349" s="413"/>
      <c r="J1349" s="413"/>
      <c r="K1349" s="413"/>
      <c r="L1349" s="413"/>
      <c r="M1349" s="413"/>
      <c r="N1349" s="413"/>
    </row>
    <row r="1350" spans="1:14" ht="16.5" thickBot="1" x14ac:dyDescent="0.25">
      <c r="A1350" s="1146"/>
      <c r="B1350" s="66"/>
      <c r="C1350" s="67"/>
      <c r="D1350" s="929"/>
      <c r="E1350" s="413"/>
      <c r="F1350" s="413"/>
      <c r="G1350" s="413"/>
      <c r="H1350" s="413"/>
      <c r="I1350" s="413"/>
      <c r="J1350" s="413"/>
      <c r="K1350" s="413"/>
      <c r="L1350" s="413"/>
      <c r="M1350" s="413"/>
      <c r="N1350" s="413"/>
    </row>
    <row r="1351" spans="1:14" ht="16.5" thickBot="1" x14ac:dyDescent="0.25">
      <c r="A1351" s="1146"/>
      <c r="B1351" s="66"/>
      <c r="C1351" s="67"/>
      <c r="D1351" s="929"/>
      <c r="E1351" s="413"/>
      <c r="F1351" s="413"/>
      <c r="G1351" s="413"/>
      <c r="H1351" s="413"/>
      <c r="I1351" s="413"/>
      <c r="J1351" s="413"/>
      <c r="K1351" s="413"/>
      <c r="L1351" s="413"/>
      <c r="M1351" s="413"/>
      <c r="N1351" s="413"/>
    </row>
    <row r="1352" spans="1:14" ht="16.5" thickBot="1" x14ac:dyDescent="0.25">
      <c r="A1352" s="1146"/>
      <c r="B1352" s="66"/>
      <c r="C1352" s="67"/>
      <c r="D1352" s="929"/>
      <c r="E1352" s="413"/>
      <c r="F1352" s="413"/>
      <c r="G1352" s="413"/>
      <c r="H1352" s="413"/>
      <c r="I1352" s="413"/>
      <c r="J1352" s="413"/>
      <c r="K1352" s="413"/>
      <c r="L1352" s="413"/>
      <c r="M1352" s="413"/>
      <c r="N1352" s="413"/>
    </row>
    <row r="1353" spans="1:14" ht="16.5" thickBot="1" x14ac:dyDescent="0.25">
      <c r="A1353" s="1146"/>
      <c r="B1353" s="66"/>
      <c r="C1353" s="67"/>
      <c r="D1353" s="929"/>
      <c r="E1353" s="413"/>
      <c r="F1353" s="413"/>
      <c r="G1353" s="413"/>
      <c r="H1353" s="413"/>
      <c r="I1353" s="413"/>
      <c r="J1353" s="413"/>
      <c r="K1353" s="413"/>
      <c r="L1353" s="413"/>
      <c r="M1353" s="413"/>
      <c r="N1353" s="413"/>
    </row>
    <row r="1354" spans="1:14" ht="16.5" thickBot="1" x14ac:dyDescent="0.25">
      <c r="A1354" s="1146"/>
      <c r="B1354" s="66"/>
      <c r="C1354" s="67"/>
      <c r="D1354" s="929"/>
      <c r="E1354" s="413"/>
      <c r="F1354" s="413"/>
      <c r="G1354" s="413"/>
      <c r="H1354" s="413"/>
      <c r="I1354" s="413"/>
      <c r="J1354" s="413"/>
      <c r="K1354" s="413"/>
      <c r="L1354" s="413"/>
      <c r="M1354" s="413"/>
      <c r="N1354" s="413"/>
    </row>
    <row r="1355" spans="1:14" ht="16.5" thickBot="1" x14ac:dyDescent="0.25">
      <c r="A1355" s="1146"/>
      <c r="B1355" s="66"/>
      <c r="C1355" s="67"/>
      <c r="D1355" s="929"/>
      <c r="E1355" s="413"/>
      <c r="F1355" s="413"/>
      <c r="G1355" s="413"/>
      <c r="H1355" s="413"/>
      <c r="I1355" s="413"/>
      <c r="J1355" s="413"/>
      <c r="K1355" s="413"/>
      <c r="L1355" s="413"/>
      <c r="M1355" s="413"/>
      <c r="N1355" s="413"/>
    </row>
    <row r="1356" spans="1:14" ht="16.5" thickBot="1" x14ac:dyDescent="0.25">
      <c r="A1356" s="1146"/>
      <c r="B1356" s="66"/>
      <c r="C1356" s="67"/>
      <c r="D1356" s="929"/>
      <c r="E1356" s="413"/>
      <c r="F1356" s="413"/>
      <c r="G1356" s="413"/>
      <c r="H1356" s="413"/>
      <c r="I1356" s="413"/>
      <c r="J1356" s="413"/>
      <c r="K1356" s="413"/>
      <c r="L1356" s="413"/>
      <c r="M1356" s="413"/>
      <c r="N1356" s="413"/>
    </row>
    <row r="1357" spans="1:14" ht="16.5" thickBot="1" x14ac:dyDescent="0.25">
      <c r="A1357" s="1146"/>
      <c r="B1357" s="66"/>
      <c r="C1357" s="67"/>
      <c r="D1357" s="929"/>
      <c r="E1357" s="413"/>
      <c r="F1357" s="413"/>
      <c r="G1357" s="413"/>
      <c r="H1357" s="413"/>
      <c r="I1357" s="413"/>
      <c r="J1357" s="413"/>
      <c r="K1357" s="413"/>
      <c r="L1357" s="413"/>
      <c r="M1357" s="413"/>
      <c r="N1357" s="413"/>
    </row>
    <row r="1358" spans="1:14" ht="16.5" thickBot="1" x14ac:dyDescent="0.25">
      <c r="A1358" s="1146"/>
      <c r="B1358" s="66"/>
      <c r="C1358" s="67"/>
      <c r="D1358" s="929"/>
      <c r="E1358" s="413"/>
      <c r="F1358" s="413"/>
      <c r="G1358" s="413"/>
      <c r="H1358" s="413"/>
      <c r="I1358" s="413"/>
      <c r="J1358" s="413"/>
      <c r="K1358" s="413"/>
      <c r="L1358" s="413"/>
      <c r="M1358" s="413"/>
      <c r="N1358" s="413"/>
    </row>
    <row r="1359" spans="1:14" ht="16.5" thickBot="1" x14ac:dyDescent="0.25">
      <c r="A1359" s="1146"/>
      <c r="B1359" s="66"/>
      <c r="C1359" s="67"/>
      <c r="D1359" s="929"/>
      <c r="E1359" s="413"/>
      <c r="F1359" s="413"/>
      <c r="G1359" s="413"/>
      <c r="H1359" s="413"/>
      <c r="I1359" s="413"/>
      <c r="J1359" s="413"/>
      <c r="K1359" s="413"/>
      <c r="L1359" s="413"/>
      <c r="M1359" s="413"/>
      <c r="N1359" s="413"/>
    </row>
    <row r="1360" spans="1:14" ht="16.5" thickBot="1" x14ac:dyDescent="0.25">
      <c r="A1360" s="1146"/>
      <c r="B1360" s="66"/>
      <c r="C1360" s="67"/>
      <c r="D1360" s="929"/>
      <c r="E1360" s="413"/>
      <c r="F1360" s="413"/>
      <c r="G1360" s="413"/>
      <c r="H1360" s="413"/>
      <c r="I1360" s="413"/>
      <c r="J1360" s="413"/>
      <c r="K1360" s="413"/>
      <c r="L1360" s="413"/>
      <c r="M1360" s="413"/>
      <c r="N1360" s="413"/>
    </row>
    <row r="1361" spans="1:14" ht="16.5" thickBot="1" x14ac:dyDescent="0.25">
      <c r="A1361" s="1146"/>
      <c r="B1361" s="66"/>
      <c r="C1361" s="67"/>
      <c r="D1361" s="929"/>
      <c r="E1361" s="413"/>
      <c r="F1361" s="413"/>
      <c r="G1361" s="413"/>
      <c r="H1361" s="413"/>
      <c r="I1361" s="413"/>
      <c r="J1361" s="413"/>
      <c r="K1361" s="413"/>
      <c r="L1361" s="413"/>
      <c r="M1361" s="413"/>
      <c r="N1361" s="413"/>
    </row>
    <row r="1362" spans="1:14" ht="16.5" thickBot="1" x14ac:dyDescent="0.25">
      <c r="A1362" s="1146"/>
      <c r="B1362" s="66"/>
      <c r="C1362" s="67"/>
      <c r="D1362" s="929"/>
      <c r="E1362" s="413"/>
      <c r="F1362" s="413"/>
      <c r="G1362" s="413"/>
      <c r="H1362" s="413"/>
      <c r="I1362" s="413"/>
      <c r="J1362" s="413"/>
      <c r="K1362" s="413"/>
      <c r="L1362" s="413"/>
      <c r="M1362" s="413"/>
      <c r="N1362" s="413"/>
    </row>
    <row r="1363" spans="1:14" ht="16.5" thickBot="1" x14ac:dyDescent="0.25">
      <c r="A1363" s="1146"/>
      <c r="B1363" s="66"/>
      <c r="C1363" s="67"/>
      <c r="D1363" s="929"/>
      <c r="E1363" s="413"/>
      <c r="F1363" s="413"/>
      <c r="G1363" s="413"/>
      <c r="H1363" s="413"/>
      <c r="I1363" s="413"/>
      <c r="J1363" s="413"/>
      <c r="K1363" s="413"/>
      <c r="L1363" s="413"/>
      <c r="M1363" s="413"/>
      <c r="N1363" s="413"/>
    </row>
    <row r="1364" spans="1:14" ht="16.5" thickBot="1" x14ac:dyDescent="0.25">
      <c r="A1364" s="1146"/>
      <c r="B1364" s="66"/>
      <c r="C1364" s="67"/>
      <c r="D1364" s="929"/>
      <c r="E1364" s="413"/>
      <c r="F1364" s="413"/>
      <c r="G1364" s="413"/>
      <c r="H1364" s="413"/>
      <c r="I1364" s="413"/>
      <c r="J1364" s="413"/>
      <c r="K1364" s="413"/>
      <c r="L1364" s="413"/>
      <c r="M1364" s="413"/>
      <c r="N1364" s="413"/>
    </row>
    <row r="1365" spans="1:14" ht="16.5" thickBot="1" x14ac:dyDescent="0.25">
      <c r="A1365" s="1146"/>
      <c r="B1365" s="66"/>
      <c r="C1365" s="67"/>
      <c r="D1365" s="929"/>
      <c r="E1365" s="413"/>
      <c r="F1365" s="413"/>
      <c r="G1365" s="413"/>
      <c r="H1365" s="413"/>
      <c r="I1365" s="413"/>
      <c r="J1365" s="413"/>
      <c r="K1365" s="413"/>
      <c r="L1365" s="413"/>
      <c r="M1365" s="413"/>
      <c r="N1365" s="413"/>
    </row>
    <row r="1366" spans="1:14" ht="16.5" thickBot="1" x14ac:dyDescent="0.25">
      <c r="A1366" s="1146"/>
      <c r="B1366" s="66"/>
      <c r="C1366" s="67"/>
      <c r="D1366" s="929"/>
      <c r="E1366" s="413"/>
      <c r="F1366" s="413"/>
      <c r="G1366" s="413"/>
      <c r="H1366" s="413"/>
      <c r="I1366" s="413"/>
      <c r="J1366" s="413"/>
      <c r="K1366" s="413"/>
      <c r="L1366" s="413"/>
      <c r="M1366" s="413"/>
      <c r="N1366" s="413"/>
    </row>
    <row r="1367" spans="1:14" ht="16.5" thickBot="1" x14ac:dyDescent="0.25">
      <c r="A1367" s="1146"/>
      <c r="B1367" s="66"/>
      <c r="C1367" s="67"/>
      <c r="D1367" s="929"/>
      <c r="E1367" s="413"/>
      <c r="F1367" s="413"/>
      <c r="G1367" s="413"/>
      <c r="H1367" s="413"/>
      <c r="I1367" s="413"/>
      <c r="J1367" s="413"/>
      <c r="K1367" s="413"/>
      <c r="L1367" s="413"/>
      <c r="M1367" s="413"/>
      <c r="N1367" s="413"/>
    </row>
    <row r="1368" spans="1:14" ht="16.5" thickBot="1" x14ac:dyDescent="0.25">
      <c r="A1368" s="1146"/>
      <c r="B1368" s="66"/>
      <c r="C1368" s="67"/>
      <c r="D1368" s="929"/>
      <c r="E1368" s="413"/>
      <c r="F1368" s="413"/>
      <c r="G1368" s="413"/>
      <c r="H1368" s="413"/>
      <c r="I1368" s="413"/>
      <c r="J1368" s="413"/>
      <c r="K1368" s="413"/>
      <c r="L1368" s="413"/>
      <c r="M1368" s="413"/>
      <c r="N1368" s="413"/>
    </row>
    <row r="1369" spans="1:14" ht="16.5" thickBot="1" x14ac:dyDescent="0.25">
      <c r="A1369" s="1146"/>
      <c r="B1369" s="66"/>
      <c r="C1369" s="67"/>
      <c r="D1369" s="929"/>
      <c r="E1369" s="413"/>
      <c r="F1369" s="413"/>
      <c r="G1369" s="413"/>
      <c r="H1369" s="413"/>
      <c r="I1369" s="413"/>
      <c r="J1369" s="413"/>
      <c r="K1369" s="413"/>
      <c r="L1369" s="413"/>
      <c r="M1369" s="413"/>
      <c r="N1369" s="413"/>
    </row>
    <row r="1370" spans="1:14" ht="16.5" thickBot="1" x14ac:dyDescent="0.25">
      <c r="A1370" s="1146"/>
      <c r="B1370" s="66"/>
      <c r="C1370" s="67"/>
      <c r="D1370" s="929"/>
      <c r="E1370" s="413"/>
      <c r="F1370" s="413"/>
      <c r="G1370" s="413"/>
      <c r="H1370" s="413"/>
      <c r="I1370" s="413"/>
      <c r="J1370" s="413"/>
      <c r="K1370" s="413"/>
      <c r="L1370" s="413"/>
      <c r="M1370" s="413"/>
      <c r="N1370" s="413"/>
    </row>
    <row r="1371" spans="1:14" ht="16.5" thickBot="1" x14ac:dyDescent="0.25">
      <c r="A1371" s="1146"/>
      <c r="B1371" s="66"/>
      <c r="C1371" s="67"/>
      <c r="D1371" s="929"/>
      <c r="E1371" s="413"/>
      <c r="F1371" s="413"/>
      <c r="G1371" s="413"/>
      <c r="H1371" s="413"/>
      <c r="I1371" s="413"/>
      <c r="J1371" s="413"/>
      <c r="K1371" s="413"/>
      <c r="L1371" s="413"/>
      <c r="M1371" s="413"/>
      <c r="N1371" s="413"/>
    </row>
    <row r="1372" spans="1:14" ht="16.5" thickBot="1" x14ac:dyDescent="0.25">
      <c r="A1372" s="1146"/>
      <c r="B1372" s="66"/>
      <c r="C1372" s="67"/>
      <c r="D1372" s="929"/>
      <c r="E1372" s="413"/>
      <c r="F1372" s="413"/>
      <c r="G1372" s="413"/>
      <c r="H1372" s="413"/>
      <c r="I1372" s="413"/>
      <c r="J1372" s="413"/>
      <c r="K1372" s="413"/>
      <c r="L1372" s="413"/>
      <c r="M1372" s="413"/>
      <c r="N1372" s="413"/>
    </row>
    <row r="1373" spans="1:14" ht="16.5" thickBot="1" x14ac:dyDescent="0.25">
      <c r="A1373" s="1146"/>
      <c r="B1373" s="66"/>
      <c r="C1373" s="67"/>
      <c r="D1373" s="929"/>
      <c r="E1373" s="413"/>
      <c r="F1373" s="413"/>
      <c r="G1373" s="413"/>
      <c r="H1373" s="413"/>
      <c r="I1373" s="413"/>
      <c r="J1373" s="413"/>
      <c r="K1373" s="413"/>
      <c r="L1373" s="413"/>
      <c r="M1373" s="413"/>
      <c r="N1373" s="413"/>
    </row>
    <row r="1374" spans="1:14" ht="16.5" thickBot="1" x14ac:dyDescent="0.25">
      <c r="A1374" s="1146"/>
      <c r="B1374" s="66"/>
      <c r="C1374" s="67"/>
      <c r="D1374" s="929"/>
      <c r="E1374" s="413"/>
      <c r="F1374" s="413"/>
      <c r="G1374" s="413"/>
      <c r="H1374" s="413"/>
      <c r="I1374" s="413"/>
      <c r="J1374" s="413"/>
      <c r="K1374" s="413"/>
      <c r="L1374" s="413"/>
      <c r="M1374" s="413"/>
      <c r="N1374" s="413"/>
    </row>
    <row r="1375" spans="1:14" ht="16.5" thickBot="1" x14ac:dyDescent="0.25">
      <c r="A1375" s="1146"/>
      <c r="B1375" s="66"/>
      <c r="C1375" s="67"/>
      <c r="D1375" s="929"/>
      <c r="E1375" s="413"/>
      <c r="F1375" s="413"/>
      <c r="G1375" s="413"/>
      <c r="H1375" s="413"/>
      <c r="I1375" s="413"/>
      <c r="J1375" s="413"/>
      <c r="K1375" s="413"/>
      <c r="L1375" s="413"/>
      <c r="M1375" s="413"/>
      <c r="N1375" s="413"/>
    </row>
    <row r="1376" spans="1:14" ht="16.5" thickBot="1" x14ac:dyDescent="0.25">
      <c r="A1376" s="1146"/>
      <c r="B1376" s="66"/>
      <c r="C1376" s="67"/>
      <c r="D1376" s="929"/>
      <c r="E1376" s="413"/>
      <c r="F1376" s="413"/>
      <c r="G1376" s="413"/>
      <c r="H1376" s="413"/>
      <c r="I1376" s="413"/>
      <c r="J1376" s="413"/>
      <c r="K1376" s="413"/>
      <c r="L1376" s="413"/>
      <c r="M1376" s="413"/>
      <c r="N1376" s="413"/>
    </row>
    <row r="1377" spans="1:14" ht="16.5" thickBot="1" x14ac:dyDescent="0.25">
      <c r="A1377" s="1146"/>
      <c r="B1377" s="66"/>
      <c r="C1377" s="67"/>
      <c r="D1377" s="929"/>
      <c r="E1377" s="413"/>
      <c r="F1377" s="413"/>
      <c r="G1377" s="413"/>
      <c r="H1377" s="413"/>
      <c r="I1377" s="413"/>
      <c r="J1377" s="413"/>
      <c r="K1377" s="413"/>
      <c r="L1377" s="413"/>
      <c r="M1377" s="413"/>
      <c r="N1377" s="413"/>
    </row>
    <row r="1378" spans="1:14" ht="16.5" thickBot="1" x14ac:dyDescent="0.25">
      <c r="A1378" s="1146"/>
      <c r="B1378" s="66"/>
      <c r="C1378" s="67"/>
      <c r="D1378" s="929"/>
      <c r="E1378" s="413"/>
      <c r="F1378" s="413"/>
      <c r="G1378" s="413"/>
      <c r="H1378" s="413"/>
      <c r="I1378" s="413"/>
      <c r="J1378" s="413"/>
      <c r="K1378" s="413"/>
      <c r="L1378" s="413"/>
      <c r="M1378" s="413"/>
      <c r="N1378" s="413"/>
    </row>
    <row r="1379" spans="1:14" ht="16.5" thickBot="1" x14ac:dyDescent="0.25">
      <c r="A1379" s="1146"/>
      <c r="B1379" s="66"/>
      <c r="C1379" s="67"/>
      <c r="D1379" s="929"/>
      <c r="E1379" s="413"/>
      <c r="F1379" s="413"/>
      <c r="G1379" s="413"/>
      <c r="H1379" s="413"/>
      <c r="I1379" s="413"/>
      <c r="J1379" s="413"/>
      <c r="K1379" s="413"/>
      <c r="L1379" s="413"/>
      <c r="M1379" s="413"/>
      <c r="N1379" s="413"/>
    </row>
    <row r="1380" spans="1:14" ht="16.5" thickBot="1" x14ac:dyDescent="0.25">
      <c r="A1380" s="1146"/>
      <c r="B1380" s="66"/>
      <c r="C1380" s="67"/>
      <c r="D1380" s="929"/>
      <c r="E1380" s="413"/>
      <c r="F1380" s="413"/>
      <c r="G1380" s="413"/>
      <c r="H1380" s="413"/>
      <c r="I1380" s="413"/>
      <c r="J1380" s="413"/>
      <c r="K1380" s="413"/>
      <c r="L1380" s="413"/>
      <c r="M1380" s="413"/>
      <c r="N1380" s="413"/>
    </row>
    <row r="1381" spans="1:14" ht="16.5" thickBot="1" x14ac:dyDescent="0.25">
      <c r="A1381" s="1146"/>
      <c r="B1381" s="66"/>
      <c r="C1381" s="67"/>
      <c r="D1381" s="929"/>
      <c r="E1381" s="413"/>
      <c r="F1381" s="413"/>
      <c r="G1381" s="413"/>
      <c r="H1381" s="413"/>
      <c r="I1381" s="413"/>
      <c r="J1381" s="413"/>
      <c r="K1381" s="413"/>
      <c r="L1381" s="413"/>
      <c r="M1381" s="413"/>
      <c r="N1381" s="413"/>
    </row>
    <row r="1382" spans="1:14" ht="16.5" thickBot="1" x14ac:dyDescent="0.25">
      <c r="A1382" s="1146"/>
      <c r="B1382" s="66"/>
      <c r="C1382" s="67"/>
      <c r="D1382" s="929"/>
      <c r="E1382" s="413"/>
      <c r="F1382" s="413"/>
      <c r="G1382" s="413"/>
      <c r="H1382" s="413"/>
      <c r="I1382" s="413"/>
      <c r="J1382" s="413"/>
      <c r="K1382" s="413"/>
      <c r="L1382" s="413"/>
      <c r="M1382" s="413"/>
      <c r="N1382" s="413"/>
    </row>
    <row r="1383" spans="1:14" ht="16.5" thickBot="1" x14ac:dyDescent="0.25">
      <c r="A1383" s="1146"/>
      <c r="B1383" s="66"/>
      <c r="C1383" s="67"/>
      <c r="D1383" s="929"/>
      <c r="E1383" s="413"/>
      <c r="F1383" s="413"/>
      <c r="G1383" s="413"/>
      <c r="H1383" s="413"/>
      <c r="I1383" s="413"/>
      <c r="J1383" s="413"/>
      <c r="K1383" s="413"/>
      <c r="L1383" s="413"/>
      <c r="M1383" s="413"/>
      <c r="N1383" s="413"/>
    </row>
    <row r="1384" spans="1:14" ht="16.5" thickBot="1" x14ac:dyDescent="0.25">
      <c r="A1384" s="1146"/>
      <c r="B1384" s="66"/>
      <c r="C1384" s="67"/>
      <c r="D1384" s="929"/>
      <c r="E1384" s="413"/>
      <c r="F1384" s="413"/>
      <c r="G1384" s="413"/>
      <c r="H1384" s="413"/>
      <c r="I1384" s="413"/>
      <c r="J1384" s="413"/>
      <c r="K1384" s="413"/>
      <c r="L1384" s="413"/>
      <c r="M1384" s="413"/>
      <c r="N1384" s="413"/>
    </row>
    <row r="1385" spans="1:14" ht="16.5" thickBot="1" x14ac:dyDescent="0.25">
      <c r="A1385" s="1146"/>
      <c r="B1385" s="66"/>
      <c r="C1385" s="67"/>
      <c r="D1385" s="929"/>
      <c r="E1385" s="413"/>
      <c r="F1385" s="413"/>
      <c r="G1385" s="413"/>
      <c r="H1385" s="413"/>
      <c r="I1385" s="413"/>
      <c r="J1385" s="413"/>
      <c r="K1385" s="413"/>
      <c r="L1385" s="413"/>
      <c r="M1385" s="413"/>
      <c r="N1385" s="413"/>
    </row>
    <row r="1386" spans="1:14" ht="16.5" thickBot="1" x14ac:dyDescent="0.25">
      <c r="A1386" s="1146"/>
      <c r="B1386" s="66"/>
      <c r="C1386" s="67"/>
      <c r="D1386" s="929"/>
      <c r="E1386" s="413"/>
      <c r="F1386" s="413"/>
      <c r="G1386" s="413"/>
      <c r="H1386" s="413"/>
      <c r="I1386" s="413"/>
      <c r="J1386" s="413"/>
      <c r="K1386" s="413"/>
      <c r="L1386" s="413"/>
      <c r="M1386" s="413"/>
      <c r="N1386" s="413"/>
    </row>
    <row r="1387" spans="1:14" ht="16.5" thickBot="1" x14ac:dyDescent="0.25">
      <c r="A1387" s="1146"/>
      <c r="B1387" s="66"/>
      <c r="C1387" s="67"/>
      <c r="D1387" s="929"/>
      <c r="E1387" s="413"/>
      <c r="F1387" s="413"/>
      <c r="G1387" s="413"/>
      <c r="H1387" s="413"/>
      <c r="I1387" s="413"/>
      <c r="J1387" s="413"/>
      <c r="K1387" s="413"/>
      <c r="L1387" s="413"/>
      <c r="M1387" s="413"/>
      <c r="N1387" s="413"/>
    </row>
    <row r="1388" spans="1:14" ht="16.5" thickBot="1" x14ac:dyDescent="0.25">
      <c r="A1388" s="1146"/>
      <c r="B1388" s="66"/>
      <c r="C1388" s="67"/>
      <c r="D1388" s="929"/>
      <c r="E1388" s="413"/>
      <c r="F1388" s="413"/>
      <c r="G1388" s="413"/>
      <c r="H1388" s="413"/>
      <c r="I1388" s="413"/>
      <c r="J1388" s="413"/>
      <c r="K1388" s="413"/>
      <c r="L1388" s="413"/>
      <c r="M1388" s="413"/>
      <c r="N1388" s="413"/>
    </row>
    <row r="1389" spans="1:14" ht="16.5" thickBot="1" x14ac:dyDescent="0.25">
      <c r="A1389" s="1146"/>
      <c r="B1389" s="66"/>
      <c r="C1389" s="67"/>
      <c r="D1389" s="929"/>
      <c r="E1389" s="413"/>
      <c r="F1389" s="413"/>
      <c r="G1389" s="413"/>
      <c r="H1389" s="413"/>
      <c r="I1389" s="413"/>
      <c r="J1389" s="413"/>
      <c r="K1389" s="413"/>
      <c r="L1389" s="413"/>
      <c r="M1389" s="413"/>
      <c r="N1389" s="413"/>
    </row>
    <row r="1390" spans="1:14" ht="16.5" thickBot="1" x14ac:dyDescent="0.25">
      <c r="A1390" s="1146"/>
      <c r="B1390" s="66"/>
      <c r="C1390" s="67"/>
      <c r="D1390" s="929"/>
      <c r="E1390" s="413"/>
      <c r="F1390" s="413"/>
      <c r="G1390" s="413"/>
      <c r="H1390" s="413"/>
      <c r="I1390" s="413"/>
      <c r="J1390" s="413"/>
      <c r="K1390" s="413"/>
      <c r="L1390" s="413"/>
      <c r="M1390" s="413"/>
      <c r="N1390" s="413"/>
    </row>
    <row r="1391" spans="1:14" ht="16.5" thickBot="1" x14ac:dyDescent="0.25">
      <c r="A1391" s="1146"/>
      <c r="B1391" s="66"/>
      <c r="C1391" s="67"/>
      <c r="D1391" s="929"/>
      <c r="E1391" s="413"/>
      <c r="F1391" s="413"/>
      <c r="G1391" s="413"/>
      <c r="H1391" s="413"/>
      <c r="I1391" s="413"/>
      <c r="J1391" s="413"/>
      <c r="K1391" s="413"/>
      <c r="L1391" s="413"/>
      <c r="M1391" s="413"/>
      <c r="N1391" s="413"/>
    </row>
    <row r="1392" spans="1:14" ht="16.5" thickBot="1" x14ac:dyDescent="0.25">
      <c r="A1392" s="1146"/>
      <c r="B1392" s="66"/>
      <c r="C1392" s="67"/>
      <c r="D1392" s="929"/>
      <c r="E1392" s="413"/>
      <c r="F1392" s="413"/>
      <c r="G1392" s="413"/>
      <c r="H1392" s="413"/>
      <c r="I1392" s="413"/>
      <c r="J1392" s="413"/>
      <c r="K1392" s="413"/>
      <c r="L1392" s="413"/>
      <c r="M1392" s="413"/>
      <c r="N1392" s="413"/>
    </row>
    <row r="1393" spans="1:14" ht="16.5" thickBot="1" x14ac:dyDescent="0.25">
      <c r="A1393" s="1146"/>
      <c r="B1393" s="66"/>
      <c r="C1393" s="67"/>
      <c r="D1393" s="929"/>
      <c r="E1393" s="413"/>
      <c r="F1393" s="413"/>
      <c r="G1393" s="413"/>
      <c r="H1393" s="413"/>
      <c r="I1393" s="413"/>
      <c r="J1393" s="413"/>
      <c r="K1393" s="413"/>
      <c r="L1393" s="413"/>
      <c r="M1393" s="413"/>
      <c r="N1393" s="413"/>
    </row>
    <row r="1394" spans="1:14" ht="16.5" thickBot="1" x14ac:dyDescent="0.25">
      <c r="A1394" s="1146"/>
      <c r="B1394" s="66"/>
      <c r="C1394" s="67"/>
      <c r="D1394" s="929"/>
      <c r="E1394" s="413"/>
      <c r="F1394" s="413"/>
      <c r="G1394" s="413"/>
      <c r="H1394" s="413"/>
      <c r="I1394" s="413"/>
      <c r="J1394" s="413"/>
      <c r="K1394" s="413"/>
      <c r="L1394" s="413"/>
      <c r="M1394" s="413"/>
      <c r="N1394" s="413"/>
    </row>
    <row r="1395" spans="1:14" ht="16.5" thickBot="1" x14ac:dyDescent="0.25">
      <c r="A1395" s="1146"/>
      <c r="B1395" s="66"/>
      <c r="C1395" s="67"/>
      <c r="D1395" s="929"/>
      <c r="E1395" s="413"/>
      <c r="F1395" s="413"/>
      <c r="G1395" s="413"/>
      <c r="H1395" s="413"/>
      <c r="I1395" s="413"/>
      <c r="J1395" s="413"/>
      <c r="K1395" s="413"/>
      <c r="L1395" s="413"/>
      <c r="M1395" s="413"/>
      <c r="N1395" s="413"/>
    </row>
    <row r="1396" spans="1:14" ht="16.5" thickBot="1" x14ac:dyDescent="0.25">
      <c r="A1396" s="1146"/>
      <c r="B1396" s="66"/>
      <c r="C1396" s="67"/>
      <c r="D1396" s="929"/>
      <c r="E1396" s="413"/>
      <c r="F1396" s="413"/>
      <c r="G1396" s="413"/>
      <c r="H1396" s="413"/>
      <c r="I1396" s="413"/>
      <c r="J1396" s="413"/>
      <c r="K1396" s="413"/>
      <c r="L1396" s="413"/>
      <c r="M1396" s="413"/>
      <c r="N1396" s="413"/>
    </row>
    <row r="1397" spans="1:14" ht="16.5" thickBot="1" x14ac:dyDescent="0.25">
      <c r="A1397" s="1146"/>
      <c r="B1397" s="66"/>
      <c r="C1397" s="67"/>
      <c r="D1397" s="929"/>
      <c r="E1397" s="413"/>
      <c r="F1397" s="413"/>
      <c r="G1397" s="413"/>
      <c r="H1397" s="413"/>
      <c r="I1397" s="413"/>
      <c r="J1397" s="413"/>
      <c r="K1397" s="413"/>
      <c r="L1397" s="413"/>
      <c r="M1397" s="413"/>
      <c r="N1397" s="413"/>
    </row>
    <row r="1398" spans="1:14" ht="16.5" thickBot="1" x14ac:dyDescent="0.25">
      <c r="A1398" s="1146"/>
      <c r="B1398" s="66"/>
      <c r="C1398" s="67"/>
      <c r="D1398" s="929"/>
      <c r="E1398" s="413"/>
      <c r="F1398" s="413"/>
      <c r="G1398" s="413"/>
      <c r="H1398" s="413"/>
      <c r="I1398" s="413"/>
      <c r="J1398" s="413"/>
      <c r="K1398" s="413"/>
      <c r="L1398" s="413"/>
      <c r="M1398" s="413"/>
      <c r="N1398" s="413"/>
    </row>
    <row r="1399" spans="1:14" ht="16.5" thickBot="1" x14ac:dyDescent="0.25">
      <c r="A1399" s="1146"/>
      <c r="B1399" s="66"/>
      <c r="C1399" s="67"/>
      <c r="D1399" s="929"/>
      <c r="E1399" s="413"/>
      <c r="F1399" s="413"/>
      <c r="G1399" s="413"/>
      <c r="H1399" s="413"/>
      <c r="I1399" s="413"/>
      <c r="J1399" s="413"/>
      <c r="K1399" s="413"/>
      <c r="L1399" s="413"/>
      <c r="M1399" s="413"/>
      <c r="N1399" s="413"/>
    </row>
    <row r="1400" spans="1:14" ht="16.5" thickBot="1" x14ac:dyDescent="0.25">
      <c r="A1400" s="1146"/>
      <c r="B1400" s="66"/>
      <c r="C1400" s="67"/>
      <c r="D1400" s="929"/>
      <c r="E1400" s="413"/>
      <c r="F1400" s="413"/>
      <c r="G1400" s="413"/>
      <c r="H1400" s="413"/>
      <c r="I1400" s="413"/>
      <c r="J1400" s="413"/>
      <c r="K1400" s="413"/>
      <c r="L1400" s="413"/>
      <c r="M1400" s="413"/>
      <c r="N1400" s="413"/>
    </row>
    <row r="1401" spans="1:14" ht="16.5" thickBot="1" x14ac:dyDescent="0.25">
      <c r="A1401" s="1146"/>
      <c r="B1401" s="66"/>
      <c r="C1401" s="67"/>
      <c r="D1401" s="929"/>
      <c r="E1401" s="413"/>
      <c r="F1401" s="413"/>
      <c r="G1401" s="413"/>
      <c r="H1401" s="413"/>
      <c r="I1401" s="413"/>
      <c r="J1401" s="413"/>
      <c r="K1401" s="413"/>
      <c r="L1401" s="413"/>
      <c r="M1401" s="413"/>
      <c r="N1401" s="413"/>
    </row>
    <row r="1402" spans="1:14" ht="16.5" thickBot="1" x14ac:dyDescent="0.25">
      <c r="A1402" s="1146"/>
      <c r="B1402" s="66"/>
      <c r="C1402" s="67"/>
      <c r="D1402" s="929"/>
      <c r="E1402" s="413"/>
      <c r="F1402" s="413"/>
      <c r="G1402" s="413"/>
      <c r="H1402" s="413"/>
      <c r="I1402" s="413"/>
      <c r="J1402" s="413"/>
      <c r="K1402" s="413"/>
      <c r="L1402" s="413"/>
      <c r="M1402" s="413"/>
      <c r="N1402" s="413"/>
    </row>
    <row r="1403" spans="1:14" ht="16.5" thickBot="1" x14ac:dyDescent="0.25">
      <c r="A1403" s="1146"/>
      <c r="B1403" s="66"/>
      <c r="C1403" s="67"/>
      <c r="D1403" s="929"/>
      <c r="E1403" s="413"/>
      <c r="F1403" s="413"/>
      <c r="G1403" s="413"/>
      <c r="H1403" s="413"/>
      <c r="I1403" s="413"/>
      <c r="J1403" s="413"/>
      <c r="K1403" s="413"/>
      <c r="L1403" s="413"/>
      <c r="M1403" s="413"/>
      <c r="N1403" s="413"/>
    </row>
    <row r="1404" spans="1:14" ht="16.5" thickBot="1" x14ac:dyDescent="0.25">
      <c r="A1404" s="1146"/>
      <c r="B1404" s="66"/>
      <c r="C1404" s="67"/>
      <c r="D1404" s="929"/>
      <c r="E1404" s="413"/>
      <c r="F1404" s="413"/>
      <c r="G1404" s="413"/>
      <c r="H1404" s="413"/>
      <c r="I1404" s="413"/>
      <c r="J1404" s="413"/>
      <c r="K1404" s="413"/>
      <c r="L1404" s="413"/>
      <c r="M1404" s="413"/>
      <c r="N1404" s="413"/>
    </row>
    <row r="1405" spans="1:14" ht="16.5" thickBot="1" x14ac:dyDescent="0.25">
      <c r="A1405" s="1146"/>
      <c r="B1405" s="66"/>
      <c r="C1405" s="67"/>
      <c r="D1405" s="929"/>
      <c r="E1405" s="413"/>
      <c r="F1405" s="413"/>
      <c r="G1405" s="413"/>
      <c r="H1405" s="413"/>
      <c r="I1405" s="413"/>
      <c r="J1405" s="413"/>
      <c r="K1405" s="413"/>
      <c r="L1405" s="413"/>
      <c r="M1405" s="413"/>
      <c r="N1405" s="413"/>
    </row>
    <row r="1406" spans="1:14" ht="16.5" thickBot="1" x14ac:dyDescent="0.25">
      <c r="A1406" s="1146"/>
      <c r="B1406" s="66"/>
      <c r="C1406" s="67"/>
      <c r="D1406" s="929"/>
      <c r="E1406" s="413"/>
      <c r="F1406" s="413"/>
      <c r="G1406" s="413"/>
      <c r="H1406" s="413"/>
      <c r="I1406" s="413"/>
      <c r="J1406" s="413"/>
      <c r="K1406" s="413"/>
      <c r="L1406" s="413"/>
      <c r="M1406" s="413"/>
      <c r="N1406" s="413"/>
    </row>
    <row r="1407" spans="1:14" ht="16.5" thickBot="1" x14ac:dyDescent="0.25">
      <c r="A1407" s="1146"/>
      <c r="B1407" s="66"/>
      <c r="C1407" s="67"/>
      <c r="D1407" s="929"/>
      <c r="E1407" s="413"/>
      <c r="F1407" s="413"/>
      <c r="G1407" s="413"/>
      <c r="H1407" s="413"/>
      <c r="I1407" s="413"/>
      <c r="J1407" s="413"/>
      <c r="K1407" s="413"/>
      <c r="L1407" s="413"/>
      <c r="M1407" s="413"/>
      <c r="N1407" s="413"/>
    </row>
    <row r="1408" spans="1:14" ht="16.5" thickBot="1" x14ac:dyDescent="0.25">
      <c r="A1408" s="1146"/>
      <c r="B1408" s="66"/>
      <c r="C1408" s="67"/>
      <c r="D1408" s="929"/>
      <c r="E1408" s="413"/>
      <c r="F1408" s="413"/>
      <c r="G1408" s="413"/>
      <c r="H1408" s="413"/>
      <c r="I1408" s="413"/>
      <c r="J1408" s="413"/>
      <c r="K1408" s="413"/>
      <c r="L1408" s="413"/>
      <c r="M1408" s="413"/>
      <c r="N1408" s="413"/>
    </row>
    <row r="1409" spans="1:14" ht="16.5" thickBot="1" x14ac:dyDescent="0.25">
      <c r="A1409" s="1146"/>
      <c r="B1409" s="66"/>
      <c r="C1409" s="67"/>
      <c r="D1409" s="929"/>
      <c r="E1409" s="413"/>
      <c r="F1409" s="413"/>
      <c r="G1409" s="413"/>
      <c r="H1409" s="413"/>
      <c r="I1409" s="413"/>
      <c r="J1409" s="413"/>
      <c r="K1409" s="413"/>
      <c r="L1409" s="413"/>
      <c r="M1409" s="413"/>
      <c r="N1409" s="413"/>
    </row>
    <row r="1410" spans="1:14" ht="16.5" thickBot="1" x14ac:dyDescent="0.25">
      <c r="A1410" s="1146"/>
      <c r="B1410" s="66"/>
      <c r="C1410" s="67"/>
      <c r="D1410" s="929"/>
      <c r="E1410" s="413"/>
      <c r="F1410" s="413"/>
      <c r="G1410" s="413"/>
      <c r="H1410" s="413"/>
      <c r="I1410" s="413"/>
      <c r="J1410" s="413"/>
      <c r="K1410" s="413"/>
      <c r="L1410" s="413"/>
      <c r="M1410" s="413"/>
      <c r="N1410" s="413"/>
    </row>
    <row r="1411" spans="1:14" ht="16.5" thickBot="1" x14ac:dyDescent="0.25">
      <c r="A1411" s="1146"/>
      <c r="B1411" s="66"/>
      <c r="C1411" s="67"/>
      <c r="D1411" s="929"/>
      <c r="E1411" s="413"/>
      <c r="F1411" s="413"/>
      <c r="G1411" s="413"/>
      <c r="H1411" s="413"/>
      <c r="I1411" s="413"/>
      <c r="J1411" s="413"/>
      <c r="K1411" s="413"/>
      <c r="L1411" s="413"/>
      <c r="M1411" s="413"/>
      <c r="N1411" s="413"/>
    </row>
    <row r="1412" spans="1:14" ht="16.5" thickBot="1" x14ac:dyDescent="0.25">
      <c r="A1412" s="1146"/>
      <c r="B1412" s="66"/>
      <c r="C1412" s="67"/>
      <c r="D1412" s="929"/>
      <c r="E1412" s="413"/>
      <c r="F1412" s="413"/>
      <c r="G1412" s="413"/>
      <c r="H1412" s="413"/>
      <c r="I1412" s="413"/>
      <c r="J1412" s="413"/>
      <c r="K1412" s="413"/>
      <c r="L1412" s="413"/>
      <c r="M1412" s="413"/>
      <c r="N1412" s="413"/>
    </row>
    <row r="1413" spans="1:14" ht="16.5" thickBot="1" x14ac:dyDescent="0.25">
      <c r="A1413" s="1146"/>
      <c r="B1413" s="66"/>
      <c r="C1413" s="67"/>
      <c r="D1413" s="929"/>
      <c r="E1413" s="413"/>
      <c r="F1413" s="413"/>
      <c r="G1413" s="413"/>
      <c r="H1413" s="413"/>
      <c r="I1413" s="413"/>
      <c r="J1413" s="413"/>
      <c r="K1413" s="413"/>
      <c r="L1413" s="413"/>
      <c r="M1413" s="413"/>
      <c r="N1413" s="413"/>
    </row>
    <row r="1414" spans="1:14" ht="16.5" thickBot="1" x14ac:dyDescent="0.25">
      <c r="A1414" s="1146"/>
      <c r="B1414" s="66"/>
      <c r="C1414" s="67"/>
      <c r="D1414" s="929"/>
      <c r="E1414" s="413"/>
      <c r="F1414" s="413"/>
      <c r="G1414" s="413"/>
      <c r="H1414" s="413"/>
      <c r="I1414" s="413"/>
      <c r="J1414" s="413"/>
      <c r="K1414" s="413"/>
      <c r="L1414" s="413"/>
      <c r="M1414" s="413"/>
      <c r="N1414" s="413"/>
    </row>
    <row r="1415" spans="1:14" ht="16.5" thickBot="1" x14ac:dyDescent="0.25">
      <c r="A1415" s="1146"/>
      <c r="B1415" s="66"/>
      <c r="C1415" s="67"/>
      <c r="D1415" s="929"/>
      <c r="E1415" s="413"/>
      <c r="F1415" s="413"/>
      <c r="G1415" s="413"/>
      <c r="H1415" s="413"/>
      <c r="I1415" s="413"/>
      <c r="J1415" s="413"/>
      <c r="K1415" s="413"/>
      <c r="L1415" s="413"/>
      <c r="M1415" s="413"/>
      <c r="N1415" s="413"/>
    </row>
    <row r="1416" spans="1:14" ht="16.5" thickBot="1" x14ac:dyDescent="0.25">
      <c r="A1416" s="1146"/>
      <c r="B1416" s="66"/>
      <c r="C1416" s="67"/>
      <c r="D1416" s="929"/>
      <c r="E1416" s="413"/>
      <c r="F1416" s="413"/>
      <c r="G1416" s="413"/>
      <c r="H1416" s="413"/>
      <c r="I1416" s="413"/>
      <c r="J1416" s="413"/>
      <c r="K1416" s="413"/>
      <c r="L1416" s="413"/>
      <c r="M1416" s="413"/>
      <c r="N1416" s="413"/>
    </row>
    <row r="1417" spans="1:14" ht="16.5" thickBot="1" x14ac:dyDescent="0.25">
      <c r="A1417" s="1146"/>
      <c r="B1417" s="66"/>
      <c r="C1417" s="67"/>
      <c r="D1417" s="929"/>
      <c r="E1417" s="413"/>
      <c r="F1417" s="413"/>
      <c r="G1417" s="413"/>
      <c r="H1417" s="413"/>
      <c r="I1417" s="413"/>
      <c r="J1417" s="413"/>
      <c r="K1417" s="413"/>
      <c r="L1417" s="413"/>
      <c r="M1417" s="413"/>
      <c r="N1417" s="413"/>
    </row>
    <row r="1418" spans="1:14" ht="16.5" thickBot="1" x14ac:dyDescent="0.25">
      <c r="A1418" s="1146"/>
      <c r="B1418" s="66"/>
      <c r="C1418" s="67"/>
      <c r="D1418" s="929"/>
      <c r="E1418" s="413"/>
      <c r="F1418" s="413"/>
      <c r="G1418" s="413"/>
      <c r="H1418" s="413"/>
      <c r="I1418" s="413"/>
      <c r="J1418" s="413"/>
      <c r="K1418" s="413"/>
      <c r="L1418" s="413"/>
      <c r="M1418" s="413"/>
      <c r="N1418" s="413"/>
    </row>
    <row r="1419" spans="1:14" ht="16.5" thickBot="1" x14ac:dyDescent="0.25">
      <c r="A1419" s="1146"/>
      <c r="B1419" s="66"/>
      <c r="C1419" s="67"/>
      <c r="D1419" s="929"/>
      <c r="E1419" s="413"/>
      <c r="F1419" s="413"/>
      <c r="G1419" s="413"/>
      <c r="H1419" s="413"/>
      <c r="I1419" s="413"/>
      <c r="J1419" s="413"/>
      <c r="K1419" s="413"/>
      <c r="L1419" s="413"/>
      <c r="M1419" s="413"/>
      <c r="N1419" s="413"/>
    </row>
    <row r="1420" spans="1:14" ht="16.5" thickBot="1" x14ac:dyDescent="0.25">
      <c r="A1420" s="1146"/>
      <c r="B1420" s="66"/>
      <c r="C1420" s="67"/>
      <c r="D1420" s="929"/>
      <c r="E1420" s="413"/>
      <c r="F1420" s="413"/>
      <c r="G1420" s="413"/>
      <c r="H1420" s="413"/>
      <c r="I1420" s="413"/>
      <c r="J1420" s="413"/>
      <c r="K1420" s="413"/>
      <c r="L1420" s="413"/>
      <c r="M1420" s="413"/>
      <c r="N1420" s="413"/>
    </row>
    <row r="1421" spans="1:14" ht="32.25" customHeight="1" thickBot="1" x14ac:dyDescent="0.25">
      <c r="A1421" s="1146"/>
      <c r="B1421" s="66"/>
      <c r="C1421" s="67"/>
      <c r="D1421" s="929"/>
      <c r="E1421" s="413"/>
      <c r="F1421" s="413"/>
      <c r="G1421" s="413"/>
      <c r="H1421" s="413"/>
      <c r="I1421" s="413"/>
      <c r="J1421" s="413"/>
      <c r="K1421" s="413"/>
      <c r="L1421" s="413"/>
      <c r="M1421" s="413"/>
      <c r="N1421" s="413"/>
    </row>
    <row r="1422" spans="1:14" ht="16.5" thickBot="1" x14ac:dyDescent="0.25">
      <c r="A1422" s="1146"/>
      <c r="B1422" s="66"/>
      <c r="C1422" s="67"/>
      <c r="D1422" s="929"/>
      <c r="E1422" s="413"/>
      <c r="F1422" s="413"/>
      <c r="G1422" s="413"/>
      <c r="H1422" s="413"/>
      <c r="I1422" s="413"/>
      <c r="J1422" s="413"/>
      <c r="K1422" s="413"/>
      <c r="L1422" s="413"/>
      <c r="M1422" s="413"/>
      <c r="N1422" s="413"/>
    </row>
    <row r="1423" spans="1:14" ht="16.5" thickBot="1" x14ac:dyDescent="0.25">
      <c r="A1423" s="1146"/>
      <c r="B1423" s="66"/>
      <c r="C1423" s="67"/>
      <c r="D1423" s="929"/>
      <c r="E1423" s="413"/>
      <c r="F1423" s="413"/>
      <c r="G1423" s="413"/>
      <c r="H1423" s="413"/>
      <c r="I1423" s="413"/>
      <c r="J1423" s="413"/>
      <c r="K1423" s="413"/>
      <c r="L1423" s="413"/>
      <c r="M1423" s="413"/>
      <c r="N1423" s="413"/>
    </row>
    <row r="1424" spans="1:14" ht="16.5" thickBot="1" x14ac:dyDescent="0.25">
      <c r="A1424" s="1146"/>
      <c r="B1424" s="66"/>
      <c r="C1424" s="67"/>
      <c r="D1424" s="929"/>
      <c r="E1424" s="413"/>
      <c r="F1424" s="413"/>
      <c r="G1424" s="413"/>
      <c r="H1424" s="413"/>
      <c r="I1424" s="413"/>
      <c r="J1424" s="413"/>
      <c r="K1424" s="413"/>
      <c r="L1424" s="413"/>
      <c r="M1424" s="413"/>
      <c r="N1424" s="413"/>
    </row>
    <row r="1425" spans="1:14" ht="16.5" thickBot="1" x14ac:dyDescent="0.25">
      <c r="A1425" s="1146"/>
      <c r="B1425" s="66"/>
      <c r="C1425" s="67"/>
      <c r="D1425" s="929"/>
      <c r="E1425" s="413"/>
      <c r="F1425" s="413"/>
      <c r="G1425" s="413"/>
      <c r="H1425" s="413"/>
      <c r="I1425" s="413"/>
      <c r="J1425" s="413"/>
      <c r="K1425" s="413"/>
      <c r="L1425" s="413"/>
      <c r="M1425" s="413"/>
      <c r="N1425" s="413"/>
    </row>
    <row r="1426" spans="1:14" ht="16.5" thickBot="1" x14ac:dyDescent="0.25">
      <c r="A1426" s="1146"/>
      <c r="B1426" s="66"/>
      <c r="C1426" s="67"/>
      <c r="D1426" s="929"/>
      <c r="E1426" s="413"/>
      <c r="F1426" s="413"/>
      <c r="G1426" s="413"/>
      <c r="H1426" s="413"/>
      <c r="I1426" s="413"/>
      <c r="J1426" s="413"/>
      <c r="K1426" s="413"/>
      <c r="L1426" s="413"/>
      <c r="M1426" s="413"/>
      <c r="N1426" s="413"/>
    </row>
    <row r="1427" spans="1:14" ht="16.5" thickBot="1" x14ac:dyDescent="0.25">
      <c r="A1427" s="1146"/>
      <c r="B1427" s="66"/>
      <c r="C1427" s="67"/>
      <c r="D1427" s="929"/>
      <c r="E1427" s="413"/>
      <c r="F1427" s="413"/>
      <c r="G1427" s="413"/>
      <c r="H1427" s="413"/>
      <c r="I1427" s="413"/>
      <c r="J1427" s="413"/>
      <c r="K1427" s="413"/>
      <c r="L1427" s="413"/>
      <c r="M1427" s="413"/>
      <c r="N1427" s="413"/>
    </row>
    <row r="1428" spans="1:14" ht="16.5" thickBot="1" x14ac:dyDescent="0.25">
      <c r="A1428" s="1146"/>
      <c r="B1428" s="66"/>
      <c r="C1428" s="67"/>
      <c r="D1428" s="929"/>
      <c r="E1428" s="413"/>
      <c r="F1428" s="413"/>
      <c r="G1428" s="413"/>
      <c r="H1428" s="413"/>
      <c r="I1428" s="413"/>
      <c r="J1428" s="413"/>
      <c r="K1428" s="413"/>
      <c r="L1428" s="413"/>
      <c r="M1428" s="413"/>
      <c r="N1428" s="413"/>
    </row>
    <row r="1429" spans="1:14" ht="16.5" thickBot="1" x14ac:dyDescent="0.25">
      <c r="A1429" s="1146"/>
      <c r="B1429" s="66"/>
      <c r="C1429" s="67"/>
      <c r="D1429" s="929"/>
      <c r="E1429" s="413"/>
      <c r="F1429" s="413"/>
      <c r="G1429" s="413"/>
      <c r="H1429" s="413"/>
      <c r="I1429" s="413"/>
      <c r="J1429" s="413"/>
      <c r="K1429" s="413"/>
      <c r="L1429" s="413"/>
      <c r="M1429" s="413"/>
      <c r="N1429" s="413"/>
    </row>
    <row r="1430" spans="1:14" ht="16.5" thickBot="1" x14ac:dyDescent="0.25">
      <c r="A1430" s="1146"/>
      <c r="B1430" s="66"/>
      <c r="C1430" s="67"/>
      <c r="D1430" s="929"/>
      <c r="E1430" s="413"/>
      <c r="F1430" s="413"/>
      <c r="G1430" s="413"/>
      <c r="H1430" s="413"/>
      <c r="I1430" s="413"/>
      <c r="J1430" s="413"/>
      <c r="K1430" s="413"/>
      <c r="L1430" s="413"/>
      <c r="M1430" s="413"/>
      <c r="N1430" s="413"/>
    </row>
    <row r="1431" spans="1:14" ht="16.5" thickBot="1" x14ac:dyDescent="0.25">
      <c r="A1431" s="1146"/>
      <c r="B1431" s="66"/>
      <c r="C1431" s="67"/>
      <c r="D1431" s="929"/>
      <c r="E1431" s="413"/>
      <c r="F1431" s="413"/>
      <c r="G1431" s="413"/>
      <c r="H1431" s="413"/>
      <c r="I1431" s="413"/>
      <c r="J1431" s="413"/>
      <c r="K1431" s="413"/>
      <c r="L1431" s="413"/>
      <c r="M1431" s="413"/>
      <c r="N1431" s="413"/>
    </row>
    <row r="1432" spans="1:14" ht="16.5" thickBot="1" x14ac:dyDescent="0.25">
      <c r="A1432" s="1146"/>
      <c r="B1432" s="66"/>
      <c r="C1432" s="67"/>
      <c r="D1432" s="929"/>
      <c r="E1432" s="413"/>
      <c r="F1432" s="413"/>
      <c r="G1432" s="413"/>
      <c r="H1432" s="413"/>
      <c r="I1432" s="413"/>
      <c r="J1432" s="413"/>
      <c r="K1432" s="413"/>
      <c r="L1432" s="413"/>
      <c r="M1432" s="413"/>
      <c r="N1432" s="413"/>
    </row>
    <row r="1433" spans="1:14" ht="16.5" thickBot="1" x14ac:dyDescent="0.25">
      <c r="A1433" s="1146"/>
      <c r="B1433" s="66"/>
      <c r="C1433" s="67"/>
      <c r="D1433" s="929"/>
      <c r="E1433" s="413"/>
      <c r="F1433" s="413"/>
      <c r="G1433" s="413"/>
      <c r="H1433" s="413"/>
      <c r="I1433" s="413"/>
      <c r="J1433" s="413"/>
      <c r="K1433" s="413"/>
      <c r="L1433" s="413"/>
      <c r="M1433" s="413"/>
      <c r="N1433" s="413"/>
    </row>
    <row r="1434" spans="1:14" ht="16.5" thickBot="1" x14ac:dyDescent="0.25">
      <c r="A1434" s="1146"/>
      <c r="B1434" s="66"/>
      <c r="C1434" s="67"/>
      <c r="D1434" s="929"/>
      <c r="E1434" s="413"/>
      <c r="F1434" s="413"/>
      <c r="G1434" s="413"/>
      <c r="H1434" s="413"/>
      <c r="I1434" s="413"/>
      <c r="J1434" s="413"/>
      <c r="K1434" s="413"/>
      <c r="L1434" s="413"/>
      <c r="M1434" s="413"/>
      <c r="N1434" s="413"/>
    </row>
    <row r="1435" spans="1:14" ht="16.5" thickBot="1" x14ac:dyDescent="0.25">
      <c r="A1435" s="1146"/>
      <c r="B1435" s="66"/>
      <c r="C1435" s="67"/>
      <c r="D1435" s="929"/>
      <c r="E1435" s="413"/>
      <c r="F1435" s="413"/>
      <c r="G1435" s="413"/>
      <c r="H1435" s="413"/>
      <c r="I1435" s="413"/>
      <c r="J1435" s="413"/>
      <c r="K1435" s="413"/>
      <c r="L1435" s="413"/>
      <c r="M1435" s="413"/>
      <c r="N1435" s="413"/>
    </row>
    <row r="1436" spans="1:14" ht="16.5" thickBot="1" x14ac:dyDescent="0.25">
      <c r="A1436" s="1146"/>
      <c r="B1436" s="66"/>
      <c r="C1436" s="67"/>
      <c r="D1436" s="929"/>
      <c r="E1436" s="413"/>
      <c r="F1436" s="413"/>
      <c r="G1436" s="413"/>
      <c r="H1436" s="413"/>
      <c r="I1436" s="413"/>
      <c r="J1436" s="413"/>
      <c r="K1436" s="413"/>
      <c r="L1436" s="413"/>
      <c r="M1436" s="413"/>
      <c r="N1436" s="413"/>
    </row>
    <row r="1437" spans="1:14" ht="16.5" thickBot="1" x14ac:dyDescent="0.25">
      <c r="A1437" s="1146"/>
      <c r="B1437" s="66"/>
      <c r="C1437" s="67"/>
      <c r="D1437" s="929"/>
      <c r="E1437" s="413"/>
      <c r="F1437" s="413"/>
      <c r="G1437" s="413"/>
      <c r="H1437" s="413"/>
      <c r="I1437" s="413"/>
      <c r="J1437" s="413"/>
      <c r="K1437" s="413"/>
      <c r="L1437" s="413"/>
      <c r="M1437" s="413"/>
      <c r="N1437" s="413"/>
    </row>
    <row r="1438" spans="1:14" ht="16.5" thickBot="1" x14ac:dyDescent="0.25">
      <c r="A1438" s="1146"/>
      <c r="B1438" s="66"/>
      <c r="C1438" s="67"/>
      <c r="D1438" s="929"/>
      <c r="E1438" s="413"/>
      <c r="F1438" s="413"/>
      <c r="G1438" s="413"/>
      <c r="H1438" s="413"/>
      <c r="I1438" s="413"/>
      <c r="J1438" s="413"/>
      <c r="K1438" s="413"/>
      <c r="L1438" s="413"/>
      <c r="M1438" s="413"/>
      <c r="N1438" s="413"/>
    </row>
    <row r="1439" spans="1:14" ht="16.5" thickBot="1" x14ac:dyDescent="0.25">
      <c r="A1439" s="1146"/>
      <c r="B1439" s="66"/>
      <c r="C1439" s="67"/>
      <c r="D1439" s="929"/>
      <c r="E1439" s="413"/>
      <c r="F1439" s="413"/>
      <c r="G1439" s="413"/>
      <c r="H1439" s="413"/>
      <c r="I1439" s="413"/>
      <c r="J1439" s="413"/>
      <c r="K1439" s="413"/>
      <c r="L1439" s="413"/>
      <c r="M1439" s="413"/>
      <c r="N1439" s="413"/>
    </row>
    <row r="1440" spans="1:14" ht="16.5" thickBot="1" x14ac:dyDescent="0.25">
      <c r="A1440" s="1146"/>
      <c r="B1440" s="66"/>
      <c r="C1440" s="67"/>
      <c r="D1440" s="929"/>
      <c r="E1440" s="413"/>
      <c r="F1440" s="413"/>
      <c r="G1440" s="413"/>
      <c r="H1440" s="413"/>
      <c r="I1440" s="413"/>
      <c r="J1440" s="413"/>
      <c r="K1440" s="413"/>
      <c r="L1440" s="413"/>
      <c r="M1440" s="413"/>
      <c r="N1440" s="413"/>
    </row>
    <row r="1441" spans="1:14" ht="16.5" thickBot="1" x14ac:dyDescent="0.25">
      <c r="A1441" s="1146"/>
      <c r="B1441" s="66"/>
      <c r="C1441" s="67"/>
      <c r="D1441" s="929"/>
      <c r="E1441" s="413"/>
      <c r="F1441" s="413"/>
      <c r="G1441" s="413"/>
      <c r="H1441" s="413"/>
      <c r="I1441" s="413"/>
      <c r="J1441" s="413"/>
      <c r="K1441" s="413"/>
      <c r="L1441" s="413"/>
      <c r="M1441" s="413"/>
      <c r="N1441" s="413"/>
    </row>
    <row r="1442" spans="1:14" ht="16.5" thickBot="1" x14ac:dyDescent="0.25">
      <c r="A1442" s="1146"/>
      <c r="B1442" s="66"/>
      <c r="C1442" s="67"/>
      <c r="D1442" s="929"/>
      <c r="E1442" s="413"/>
      <c r="F1442" s="413"/>
      <c r="G1442" s="413"/>
      <c r="H1442" s="413"/>
      <c r="I1442" s="413"/>
      <c r="J1442" s="413"/>
      <c r="K1442" s="413"/>
      <c r="L1442" s="413"/>
      <c r="M1442" s="413"/>
      <c r="N1442" s="413"/>
    </row>
    <row r="1443" spans="1:14" ht="16.5" thickBot="1" x14ac:dyDescent="0.25">
      <c r="A1443" s="1146"/>
      <c r="B1443" s="66"/>
      <c r="C1443" s="67"/>
      <c r="D1443" s="929"/>
      <c r="E1443" s="413"/>
      <c r="F1443" s="413"/>
      <c r="G1443" s="413"/>
      <c r="H1443" s="413"/>
      <c r="I1443" s="413"/>
      <c r="J1443" s="413"/>
      <c r="K1443" s="413"/>
      <c r="L1443" s="413"/>
      <c r="M1443" s="413"/>
      <c r="N1443" s="413"/>
    </row>
    <row r="1444" spans="1:14" ht="16.5" thickBot="1" x14ac:dyDescent="0.25">
      <c r="A1444" s="1146"/>
      <c r="B1444" s="66"/>
      <c r="C1444" s="67"/>
      <c r="D1444" s="929"/>
      <c r="E1444" s="413"/>
      <c r="F1444" s="413"/>
      <c r="G1444" s="413"/>
      <c r="H1444" s="413"/>
      <c r="I1444" s="413"/>
      <c r="J1444" s="413"/>
      <c r="K1444" s="413"/>
      <c r="L1444" s="413"/>
      <c r="M1444" s="413"/>
      <c r="N1444" s="413"/>
    </row>
    <row r="1445" spans="1:14" ht="16.5" thickBot="1" x14ac:dyDescent="0.25">
      <c r="A1445" s="1146"/>
      <c r="B1445" s="66"/>
      <c r="C1445" s="67"/>
      <c r="D1445" s="929"/>
      <c r="E1445" s="413"/>
      <c r="F1445" s="413"/>
      <c r="G1445" s="413"/>
      <c r="H1445" s="413"/>
      <c r="I1445" s="413"/>
      <c r="J1445" s="413"/>
      <c r="K1445" s="413"/>
      <c r="L1445" s="413"/>
      <c r="M1445" s="413"/>
      <c r="N1445" s="413"/>
    </row>
    <row r="1446" spans="1:14" ht="16.5" thickBot="1" x14ac:dyDescent="0.25">
      <c r="A1446" s="1146"/>
      <c r="B1446" s="66"/>
      <c r="C1446" s="67"/>
      <c r="D1446" s="929"/>
      <c r="E1446" s="413"/>
      <c r="F1446" s="413"/>
      <c r="G1446" s="413"/>
      <c r="H1446" s="413"/>
      <c r="I1446" s="413"/>
      <c r="J1446" s="413"/>
      <c r="K1446" s="413"/>
      <c r="L1446" s="413"/>
      <c r="M1446" s="413"/>
      <c r="N1446" s="413"/>
    </row>
    <row r="1447" spans="1:14" ht="16.5" thickBot="1" x14ac:dyDescent="0.25">
      <c r="A1447" s="1146"/>
      <c r="B1447" s="66"/>
      <c r="C1447" s="67"/>
      <c r="D1447" s="929"/>
      <c r="E1447" s="413"/>
      <c r="F1447" s="413"/>
      <c r="G1447" s="413"/>
      <c r="H1447" s="413"/>
      <c r="I1447" s="413"/>
      <c r="J1447" s="413"/>
      <c r="K1447" s="413"/>
      <c r="L1447" s="413"/>
      <c r="M1447" s="413"/>
      <c r="N1447" s="413"/>
    </row>
    <row r="1448" spans="1:14" ht="16.5" thickBot="1" x14ac:dyDescent="0.25">
      <c r="A1448" s="1146"/>
      <c r="B1448" s="66"/>
      <c r="C1448" s="67"/>
      <c r="D1448" s="929"/>
      <c r="E1448" s="413"/>
      <c r="F1448" s="413"/>
      <c r="G1448" s="413"/>
      <c r="H1448" s="413"/>
      <c r="I1448" s="413"/>
      <c r="J1448" s="413"/>
      <c r="K1448" s="413"/>
      <c r="L1448" s="413"/>
      <c r="M1448" s="413"/>
      <c r="N1448" s="413"/>
    </row>
    <row r="1449" spans="1:14" ht="16.5" thickBot="1" x14ac:dyDescent="0.25">
      <c r="A1449" s="1146"/>
      <c r="B1449" s="66"/>
      <c r="C1449" s="67"/>
      <c r="D1449" s="929"/>
      <c r="E1449" s="413"/>
      <c r="F1449" s="413"/>
      <c r="G1449" s="413"/>
      <c r="H1449" s="413"/>
      <c r="I1449" s="413"/>
      <c r="J1449" s="413"/>
      <c r="K1449" s="413"/>
      <c r="L1449" s="413"/>
      <c r="M1449" s="413"/>
      <c r="N1449" s="413"/>
    </row>
    <row r="1450" spans="1:14" ht="16.5" thickBot="1" x14ac:dyDescent="0.25">
      <c r="A1450" s="1146"/>
      <c r="B1450" s="66"/>
      <c r="C1450" s="67"/>
      <c r="D1450" s="929"/>
      <c r="E1450" s="413"/>
      <c r="F1450" s="413"/>
      <c r="G1450" s="413"/>
      <c r="H1450" s="413"/>
      <c r="I1450" s="413"/>
      <c r="J1450" s="413"/>
      <c r="K1450" s="413"/>
      <c r="L1450" s="413"/>
      <c r="M1450" s="413"/>
      <c r="N1450" s="413"/>
    </row>
    <row r="1451" spans="1:14" ht="16.5" thickBot="1" x14ac:dyDescent="0.25">
      <c r="A1451" s="1146"/>
      <c r="B1451" s="66"/>
      <c r="C1451" s="67"/>
      <c r="D1451" s="929"/>
      <c r="E1451" s="413"/>
      <c r="F1451" s="413"/>
      <c r="G1451" s="413"/>
      <c r="H1451" s="413"/>
      <c r="I1451" s="413"/>
      <c r="J1451" s="413"/>
      <c r="K1451" s="413"/>
      <c r="L1451" s="413"/>
      <c r="M1451" s="413"/>
      <c r="N1451" s="413"/>
    </row>
    <row r="1452" spans="1:14" ht="16.5" thickBot="1" x14ac:dyDescent="0.25">
      <c r="A1452" s="1146"/>
      <c r="B1452" s="66"/>
      <c r="C1452" s="67"/>
      <c r="D1452" s="929"/>
      <c r="E1452" s="413"/>
      <c r="F1452" s="413"/>
      <c r="G1452" s="413"/>
      <c r="H1452" s="413"/>
      <c r="I1452" s="413"/>
      <c r="J1452" s="413"/>
      <c r="K1452" s="413"/>
      <c r="L1452" s="413"/>
      <c r="M1452" s="413"/>
      <c r="N1452" s="413"/>
    </row>
    <row r="1453" spans="1:14" ht="16.5" thickBot="1" x14ac:dyDescent="0.25">
      <c r="A1453" s="1146"/>
      <c r="B1453" s="66"/>
      <c r="C1453" s="67"/>
      <c r="D1453" s="929"/>
      <c r="E1453" s="413"/>
      <c r="F1453" s="413"/>
      <c r="G1453" s="413"/>
      <c r="H1453" s="413"/>
      <c r="I1453" s="413"/>
      <c r="J1453" s="413"/>
      <c r="K1453" s="413"/>
      <c r="L1453" s="413"/>
      <c r="M1453" s="413"/>
      <c r="N1453" s="413"/>
    </row>
    <row r="1454" spans="1:14" ht="16.5" thickBot="1" x14ac:dyDescent="0.25">
      <c r="A1454" s="1146"/>
      <c r="B1454" s="66"/>
      <c r="C1454" s="67"/>
      <c r="D1454" s="929"/>
      <c r="E1454" s="413"/>
      <c r="F1454" s="413"/>
      <c r="G1454" s="413"/>
      <c r="H1454" s="413"/>
      <c r="I1454" s="413"/>
      <c r="J1454" s="413"/>
      <c r="K1454" s="413"/>
      <c r="L1454" s="413"/>
      <c r="M1454" s="413"/>
      <c r="N1454" s="413"/>
    </row>
    <row r="1455" spans="1:14" ht="16.5" thickBot="1" x14ac:dyDescent="0.25">
      <c r="A1455" s="1146"/>
      <c r="B1455" s="66"/>
      <c r="C1455" s="67"/>
      <c r="D1455" s="929"/>
      <c r="E1455" s="413"/>
      <c r="F1455" s="413"/>
      <c r="G1455" s="413"/>
      <c r="H1455" s="413"/>
      <c r="I1455" s="413"/>
      <c r="J1455" s="413"/>
      <c r="K1455" s="413"/>
      <c r="L1455" s="413"/>
      <c r="M1455" s="413"/>
      <c r="N1455" s="413"/>
    </row>
    <row r="1456" spans="1:14" ht="16.5" thickBot="1" x14ac:dyDescent="0.25">
      <c r="A1456" s="1146"/>
      <c r="B1456" s="66"/>
      <c r="C1456" s="67"/>
      <c r="D1456" s="929"/>
      <c r="E1456" s="413"/>
      <c r="F1456" s="413"/>
      <c r="G1456" s="413"/>
      <c r="H1456" s="413"/>
      <c r="I1456" s="413"/>
      <c r="J1456" s="413"/>
      <c r="K1456" s="413"/>
      <c r="L1456" s="413"/>
      <c r="M1456" s="413"/>
      <c r="N1456" s="413"/>
    </row>
    <row r="1457" spans="1:14" ht="16.5" thickBot="1" x14ac:dyDescent="0.25">
      <c r="A1457" s="1146"/>
      <c r="B1457" s="66"/>
      <c r="C1457" s="67"/>
      <c r="D1457" s="929"/>
      <c r="E1457" s="413"/>
      <c r="F1457" s="413"/>
      <c r="G1457" s="413"/>
      <c r="H1457" s="413"/>
      <c r="I1457" s="413"/>
      <c r="J1457" s="413"/>
      <c r="K1457" s="413"/>
      <c r="L1457" s="413"/>
      <c r="M1457" s="413"/>
      <c r="N1457" s="413"/>
    </row>
    <row r="1458" spans="1:14" ht="16.5" thickBot="1" x14ac:dyDescent="0.25">
      <c r="A1458" s="1146"/>
      <c r="B1458" s="66"/>
      <c r="C1458" s="67"/>
      <c r="D1458" s="929"/>
      <c r="E1458" s="413"/>
      <c r="F1458" s="413"/>
      <c r="G1458" s="413"/>
      <c r="H1458" s="413"/>
      <c r="I1458" s="413"/>
      <c r="J1458" s="413"/>
      <c r="K1458" s="413"/>
      <c r="L1458" s="413"/>
      <c r="M1458" s="413"/>
      <c r="N1458" s="413"/>
    </row>
    <row r="1459" spans="1:14" ht="16.5" thickBot="1" x14ac:dyDescent="0.25">
      <c r="A1459" s="1146"/>
      <c r="B1459" s="66"/>
      <c r="C1459" s="67"/>
      <c r="D1459" s="929"/>
      <c r="E1459" s="413"/>
      <c r="F1459" s="413"/>
      <c r="G1459" s="413"/>
      <c r="H1459" s="413"/>
      <c r="I1459" s="413"/>
      <c r="J1459" s="413"/>
      <c r="K1459" s="413"/>
      <c r="L1459" s="413"/>
      <c r="M1459" s="413"/>
      <c r="N1459" s="413"/>
    </row>
    <row r="1460" spans="1:14" ht="16.5" thickBot="1" x14ac:dyDescent="0.25">
      <c r="A1460" s="1146"/>
      <c r="B1460" s="66"/>
      <c r="C1460" s="67"/>
      <c r="D1460" s="929"/>
      <c r="E1460" s="413"/>
      <c r="F1460" s="413"/>
      <c r="G1460" s="413"/>
      <c r="H1460" s="413"/>
      <c r="I1460" s="413"/>
      <c r="J1460" s="413"/>
      <c r="K1460" s="413"/>
      <c r="L1460" s="413"/>
      <c r="M1460" s="413"/>
      <c r="N1460" s="413"/>
    </row>
    <row r="1461" spans="1:14" ht="16.5" thickBot="1" x14ac:dyDescent="0.25">
      <c r="A1461" s="1146"/>
      <c r="B1461" s="66"/>
      <c r="C1461" s="67"/>
      <c r="D1461" s="929"/>
      <c r="E1461" s="413"/>
      <c r="F1461" s="413"/>
      <c r="G1461" s="413"/>
      <c r="H1461" s="413"/>
      <c r="I1461" s="413"/>
      <c r="J1461" s="413"/>
      <c r="K1461" s="413"/>
      <c r="L1461" s="413"/>
      <c r="M1461" s="413"/>
      <c r="N1461" s="413"/>
    </row>
    <row r="1462" spans="1:14" ht="16.5" thickBot="1" x14ac:dyDescent="0.25">
      <c r="A1462" s="1146"/>
      <c r="B1462" s="66"/>
      <c r="C1462" s="67"/>
      <c r="D1462" s="929"/>
      <c r="E1462" s="413"/>
      <c r="F1462" s="413"/>
      <c r="G1462" s="413"/>
      <c r="H1462" s="413"/>
      <c r="I1462" s="413"/>
      <c r="J1462" s="413"/>
      <c r="K1462" s="413"/>
      <c r="L1462" s="413"/>
      <c r="M1462" s="413"/>
      <c r="N1462" s="413"/>
    </row>
    <row r="1463" spans="1:14" ht="16.5" thickBot="1" x14ac:dyDescent="0.25">
      <c r="A1463" s="1146"/>
      <c r="B1463" s="66"/>
      <c r="C1463" s="67"/>
      <c r="D1463" s="929"/>
      <c r="E1463" s="413"/>
      <c r="F1463" s="413"/>
      <c r="G1463" s="413"/>
      <c r="H1463" s="413"/>
      <c r="I1463" s="413"/>
      <c r="J1463" s="413"/>
      <c r="K1463" s="413"/>
      <c r="L1463" s="413"/>
      <c r="M1463" s="413"/>
      <c r="N1463" s="413"/>
    </row>
    <row r="1464" spans="1:14" ht="16.5" thickBot="1" x14ac:dyDescent="0.25">
      <c r="A1464" s="1146"/>
      <c r="B1464" s="66"/>
      <c r="C1464" s="67"/>
      <c r="D1464" s="929"/>
      <c r="E1464" s="413"/>
      <c r="F1464" s="413"/>
      <c r="G1464" s="413"/>
      <c r="H1464" s="413"/>
      <c r="I1464" s="413"/>
      <c r="J1464" s="413"/>
      <c r="K1464" s="413"/>
      <c r="L1464" s="413"/>
      <c r="M1464" s="413"/>
      <c r="N1464" s="413"/>
    </row>
    <row r="1465" spans="1:14" ht="16.5" thickBot="1" x14ac:dyDescent="0.25">
      <c r="A1465" s="1146"/>
      <c r="B1465" s="66"/>
      <c r="C1465" s="67"/>
      <c r="D1465" s="929"/>
      <c r="E1465" s="413"/>
      <c r="F1465" s="413"/>
      <c r="G1465" s="413"/>
      <c r="H1465" s="413"/>
      <c r="I1465" s="413"/>
      <c r="J1465" s="413"/>
      <c r="K1465" s="413"/>
      <c r="L1465" s="413"/>
      <c r="M1465" s="413"/>
      <c r="N1465" s="413"/>
    </row>
    <row r="1466" spans="1:14" ht="16.5" thickBot="1" x14ac:dyDescent="0.25">
      <c r="A1466" s="1146"/>
      <c r="B1466" s="66"/>
      <c r="C1466" s="67"/>
      <c r="D1466" s="929"/>
      <c r="E1466" s="413"/>
      <c r="F1466" s="413"/>
      <c r="G1466" s="413"/>
      <c r="H1466" s="413"/>
      <c r="I1466" s="413"/>
      <c r="J1466" s="413"/>
      <c r="K1466" s="413"/>
      <c r="L1466" s="413"/>
      <c r="M1466" s="413"/>
      <c r="N1466" s="413"/>
    </row>
    <row r="1467" spans="1:14" ht="16.5" thickBot="1" x14ac:dyDescent="0.25">
      <c r="A1467" s="1146"/>
      <c r="B1467" s="66"/>
      <c r="C1467" s="67"/>
      <c r="D1467" s="929"/>
      <c r="E1467" s="413"/>
      <c r="F1467" s="413"/>
      <c r="G1467" s="413"/>
      <c r="H1467" s="413"/>
      <c r="I1467" s="413"/>
      <c r="J1467" s="413"/>
      <c r="K1467" s="413"/>
      <c r="L1467" s="413"/>
      <c r="M1467" s="413"/>
      <c r="N1467" s="413"/>
    </row>
    <row r="1468" spans="1:14" ht="16.5" thickBot="1" x14ac:dyDescent="0.25">
      <c r="A1468" s="1146"/>
      <c r="B1468" s="66"/>
      <c r="C1468" s="67"/>
      <c r="D1468" s="929"/>
      <c r="E1468" s="413"/>
      <c r="F1468" s="413"/>
      <c r="G1468" s="413"/>
      <c r="H1468" s="413"/>
      <c r="I1468" s="413"/>
      <c r="J1468" s="413"/>
      <c r="K1468" s="413"/>
      <c r="L1468" s="413"/>
      <c r="M1468" s="413"/>
      <c r="N1468" s="413"/>
    </row>
    <row r="1469" spans="1:14" ht="16.5" thickBot="1" x14ac:dyDescent="0.25">
      <c r="A1469" s="1146"/>
      <c r="B1469" s="66"/>
      <c r="C1469" s="67"/>
      <c r="D1469" s="929"/>
      <c r="E1469" s="413"/>
      <c r="F1469" s="413"/>
      <c r="G1469" s="413"/>
      <c r="H1469" s="413"/>
      <c r="I1469" s="413"/>
      <c r="J1469" s="413"/>
      <c r="K1469" s="413"/>
      <c r="L1469" s="413"/>
      <c r="M1469" s="413"/>
      <c r="N1469" s="413"/>
    </row>
    <row r="1470" spans="1:14" ht="16.5" thickBot="1" x14ac:dyDescent="0.25">
      <c r="A1470" s="1146"/>
      <c r="B1470" s="66"/>
      <c r="C1470" s="67"/>
      <c r="D1470" s="929"/>
      <c r="E1470" s="413"/>
      <c r="F1470" s="413"/>
      <c r="G1470" s="413"/>
      <c r="H1470" s="413"/>
      <c r="I1470" s="413"/>
      <c r="J1470" s="413"/>
      <c r="K1470" s="413"/>
      <c r="L1470" s="413"/>
      <c r="M1470" s="413"/>
      <c r="N1470" s="413"/>
    </row>
    <row r="1471" spans="1:14" ht="16.5" thickBot="1" x14ac:dyDescent="0.25">
      <c r="A1471" s="1146"/>
      <c r="B1471" s="66"/>
      <c r="C1471" s="67"/>
      <c r="D1471" s="929"/>
      <c r="E1471" s="413"/>
      <c r="F1471" s="413"/>
      <c r="G1471" s="413"/>
      <c r="H1471" s="413"/>
      <c r="I1471" s="413"/>
      <c r="J1471" s="413"/>
      <c r="K1471" s="413"/>
      <c r="L1471" s="413"/>
      <c r="M1471" s="413"/>
      <c r="N1471" s="413"/>
    </row>
    <row r="1472" spans="1:14" ht="16.5" thickBot="1" x14ac:dyDescent="0.25">
      <c r="A1472" s="1146"/>
      <c r="B1472" s="66"/>
      <c r="C1472" s="67"/>
      <c r="D1472" s="929"/>
      <c r="E1472" s="413"/>
      <c r="F1472" s="413"/>
      <c r="G1472" s="413"/>
      <c r="H1472" s="413"/>
      <c r="I1472" s="413"/>
      <c r="J1472" s="413"/>
      <c r="K1472" s="413"/>
      <c r="L1472" s="413"/>
      <c r="M1472" s="413"/>
      <c r="N1472" s="413"/>
    </row>
    <row r="1473" spans="1:14" ht="16.5" thickBot="1" x14ac:dyDescent="0.25">
      <c r="A1473" s="1146"/>
      <c r="B1473" s="66"/>
      <c r="C1473" s="67"/>
      <c r="D1473" s="929"/>
      <c r="E1473" s="413"/>
      <c r="F1473" s="413"/>
      <c r="G1473" s="413"/>
      <c r="H1473" s="413"/>
      <c r="I1473" s="413"/>
      <c r="J1473" s="413"/>
      <c r="K1473" s="413"/>
      <c r="L1473" s="413"/>
      <c r="M1473" s="413"/>
      <c r="N1473" s="413"/>
    </row>
    <row r="1474" spans="1:14" ht="16.5" thickBot="1" x14ac:dyDescent="0.25">
      <c r="A1474" s="1146"/>
      <c r="B1474" s="66"/>
      <c r="C1474" s="67"/>
      <c r="D1474" s="929"/>
      <c r="E1474" s="413"/>
      <c r="F1474" s="413"/>
      <c r="G1474" s="413"/>
      <c r="H1474" s="413"/>
      <c r="I1474" s="413"/>
      <c r="J1474" s="413"/>
      <c r="K1474" s="413"/>
      <c r="L1474" s="413"/>
      <c r="M1474" s="413"/>
      <c r="N1474" s="413"/>
    </row>
    <row r="1475" spans="1:14" ht="16.5" thickBot="1" x14ac:dyDescent="0.25">
      <c r="A1475" s="1146"/>
      <c r="B1475" s="66"/>
      <c r="C1475" s="67"/>
      <c r="D1475" s="929"/>
      <c r="E1475" s="413"/>
      <c r="F1475" s="413"/>
      <c r="G1475" s="413"/>
      <c r="H1475" s="413"/>
      <c r="I1475" s="413"/>
      <c r="J1475" s="413"/>
      <c r="K1475" s="413"/>
      <c r="L1475" s="413"/>
      <c r="M1475" s="413"/>
      <c r="N1475" s="413"/>
    </row>
    <row r="1476" spans="1:14" ht="16.5" thickBot="1" x14ac:dyDescent="0.25">
      <c r="A1476" s="1146"/>
      <c r="B1476" s="66"/>
      <c r="C1476" s="67"/>
      <c r="D1476" s="929"/>
      <c r="E1476" s="413"/>
      <c r="F1476" s="413"/>
      <c r="G1476" s="413"/>
      <c r="H1476" s="413"/>
      <c r="I1476" s="413"/>
      <c r="J1476" s="413"/>
      <c r="K1476" s="413"/>
      <c r="L1476" s="413"/>
      <c r="M1476" s="413"/>
      <c r="N1476" s="413"/>
    </row>
    <row r="1477" spans="1:14" ht="16.5" thickBot="1" x14ac:dyDescent="0.25">
      <c r="A1477" s="1146"/>
      <c r="B1477" s="66"/>
      <c r="C1477" s="67"/>
      <c r="D1477" s="929"/>
      <c r="E1477" s="413"/>
      <c r="F1477" s="413"/>
      <c r="G1477" s="413"/>
      <c r="H1477" s="413"/>
      <c r="I1477" s="413"/>
      <c r="J1477" s="413"/>
      <c r="K1477" s="413"/>
      <c r="L1477" s="413"/>
      <c r="M1477" s="413"/>
      <c r="N1477" s="413"/>
    </row>
    <row r="1478" spans="1:14" ht="16.5" thickBot="1" x14ac:dyDescent="0.25">
      <c r="A1478" s="1146"/>
      <c r="B1478" s="66"/>
      <c r="C1478" s="67"/>
      <c r="D1478" s="929"/>
      <c r="E1478" s="413"/>
      <c r="F1478" s="413"/>
      <c r="G1478" s="413"/>
      <c r="H1478" s="413"/>
      <c r="I1478" s="413"/>
      <c r="J1478" s="413"/>
      <c r="K1478" s="413"/>
      <c r="L1478" s="413"/>
      <c r="M1478" s="413"/>
      <c r="N1478" s="413"/>
    </row>
    <row r="1479" spans="1:14" ht="16.5" thickBot="1" x14ac:dyDescent="0.25">
      <c r="A1479" s="1146"/>
      <c r="B1479" s="66"/>
      <c r="C1479" s="67"/>
      <c r="D1479" s="929"/>
      <c r="E1479" s="413"/>
      <c r="F1479" s="413"/>
      <c r="G1479" s="413"/>
      <c r="H1479" s="413"/>
      <c r="I1479" s="413"/>
      <c r="J1479" s="413"/>
      <c r="K1479" s="413"/>
      <c r="L1479" s="413"/>
      <c r="M1479" s="413"/>
      <c r="N1479" s="413"/>
    </row>
    <row r="1480" spans="1:14" ht="16.5" thickBot="1" x14ac:dyDescent="0.25">
      <c r="A1480" s="1146"/>
      <c r="B1480" s="66"/>
      <c r="C1480" s="67"/>
      <c r="D1480" s="929"/>
      <c r="E1480" s="413"/>
      <c r="F1480" s="413"/>
      <c r="G1480" s="413"/>
      <c r="H1480" s="413"/>
      <c r="I1480" s="413"/>
      <c r="J1480" s="413"/>
      <c r="K1480" s="413"/>
      <c r="L1480" s="413"/>
      <c r="M1480" s="413"/>
      <c r="N1480" s="413"/>
    </row>
    <row r="1481" spans="1:14" ht="16.5" thickBot="1" x14ac:dyDescent="0.25">
      <c r="A1481" s="1146"/>
      <c r="B1481" s="66"/>
      <c r="C1481" s="67"/>
      <c r="D1481" s="929"/>
      <c r="E1481" s="413"/>
      <c r="F1481" s="413"/>
      <c r="G1481" s="413"/>
      <c r="H1481" s="413"/>
      <c r="I1481" s="413"/>
      <c r="J1481" s="413"/>
      <c r="K1481" s="413"/>
      <c r="L1481" s="413"/>
      <c r="M1481" s="413"/>
      <c r="N1481" s="413"/>
    </row>
    <row r="1482" spans="1:14" ht="16.5" thickBot="1" x14ac:dyDescent="0.25">
      <c r="A1482" s="1146"/>
      <c r="B1482" s="66"/>
      <c r="C1482" s="67"/>
      <c r="D1482" s="929"/>
      <c r="E1482" s="413"/>
      <c r="F1482" s="413"/>
      <c r="G1482" s="413"/>
      <c r="H1482" s="413"/>
      <c r="I1482" s="413"/>
      <c r="J1482" s="413"/>
      <c r="K1482" s="413"/>
      <c r="L1482" s="413"/>
      <c r="M1482" s="413"/>
      <c r="N1482" s="413"/>
    </row>
    <row r="1483" spans="1:14" ht="16.5" thickBot="1" x14ac:dyDescent="0.25">
      <c r="A1483" s="1146"/>
      <c r="B1483" s="66"/>
      <c r="C1483" s="67"/>
      <c r="D1483" s="929"/>
      <c r="E1483" s="413"/>
      <c r="F1483" s="413"/>
      <c r="G1483" s="413"/>
      <c r="H1483" s="413"/>
      <c r="I1483" s="413"/>
      <c r="J1483" s="413"/>
      <c r="K1483" s="413"/>
      <c r="L1483" s="413"/>
      <c r="M1483" s="413"/>
      <c r="N1483" s="413"/>
    </row>
    <row r="1484" spans="1:14" ht="16.5" thickBot="1" x14ac:dyDescent="0.25">
      <c r="A1484" s="1146"/>
      <c r="B1484" s="66"/>
      <c r="C1484" s="67"/>
      <c r="D1484" s="929"/>
      <c r="E1484" s="413"/>
      <c r="F1484" s="413"/>
      <c r="G1484" s="413"/>
      <c r="H1484" s="413"/>
      <c r="I1484" s="413"/>
      <c r="J1484" s="413"/>
      <c r="K1484" s="413"/>
      <c r="L1484" s="413"/>
      <c r="M1484" s="413"/>
      <c r="N1484" s="413"/>
    </row>
    <row r="1485" spans="1:14" ht="16.5" thickBot="1" x14ac:dyDescent="0.25">
      <c r="A1485" s="1146"/>
      <c r="B1485" s="66"/>
      <c r="C1485" s="67"/>
      <c r="D1485" s="929"/>
      <c r="E1485" s="413"/>
      <c r="F1485" s="413"/>
      <c r="G1485" s="413"/>
      <c r="H1485" s="413"/>
      <c r="I1485" s="413"/>
      <c r="J1485" s="413"/>
      <c r="K1485" s="413"/>
      <c r="L1485" s="413"/>
      <c r="M1485" s="413"/>
      <c r="N1485" s="413"/>
    </row>
    <row r="1486" spans="1:14" ht="16.5" thickBot="1" x14ac:dyDescent="0.25">
      <c r="A1486" s="1146"/>
      <c r="B1486" s="66"/>
      <c r="C1486" s="67"/>
      <c r="D1486" s="929"/>
      <c r="E1486" s="413"/>
      <c r="F1486" s="413"/>
      <c r="G1486" s="413"/>
      <c r="H1486" s="413"/>
      <c r="I1486" s="413"/>
      <c r="J1486" s="413"/>
      <c r="K1486" s="413"/>
      <c r="L1486" s="413"/>
      <c r="M1486" s="413"/>
      <c r="N1486" s="413"/>
    </row>
    <row r="1487" spans="1:14" ht="16.5" thickBot="1" x14ac:dyDescent="0.25">
      <c r="A1487" s="1146"/>
      <c r="B1487" s="66"/>
      <c r="C1487" s="67"/>
      <c r="D1487" s="929"/>
      <c r="E1487" s="413"/>
      <c r="F1487" s="413"/>
      <c r="G1487" s="413"/>
      <c r="H1487" s="413"/>
      <c r="I1487" s="413"/>
      <c r="J1487" s="413"/>
      <c r="K1487" s="413"/>
      <c r="L1487" s="413"/>
      <c r="M1487" s="413"/>
      <c r="N1487" s="413"/>
    </row>
    <row r="1488" spans="1:14" ht="16.5" thickBot="1" x14ac:dyDescent="0.25">
      <c r="A1488" s="1146"/>
      <c r="B1488" s="66"/>
      <c r="C1488" s="67"/>
      <c r="D1488" s="929"/>
      <c r="E1488" s="413"/>
      <c r="F1488" s="413"/>
      <c r="G1488" s="413"/>
      <c r="H1488" s="413"/>
      <c r="I1488" s="413"/>
      <c r="J1488" s="413"/>
      <c r="K1488" s="413"/>
      <c r="L1488" s="413"/>
      <c r="M1488" s="413"/>
      <c r="N1488" s="413"/>
    </row>
    <row r="1489" spans="1:14" ht="16.5" thickBot="1" x14ac:dyDescent="0.25">
      <c r="A1489" s="1146"/>
      <c r="B1489" s="66"/>
      <c r="C1489" s="67"/>
      <c r="D1489" s="929"/>
      <c r="E1489" s="413"/>
      <c r="F1489" s="413"/>
      <c r="G1489" s="413"/>
      <c r="H1489" s="413"/>
      <c r="I1489" s="413"/>
      <c r="J1489" s="413"/>
      <c r="K1489" s="413"/>
      <c r="L1489" s="413"/>
      <c r="M1489" s="413"/>
      <c r="N1489" s="413"/>
    </row>
    <row r="1490" spans="1:14" ht="16.5" thickBot="1" x14ac:dyDescent="0.25">
      <c r="A1490" s="1146"/>
      <c r="B1490" s="66"/>
      <c r="C1490" s="67"/>
      <c r="D1490" s="929"/>
      <c r="E1490" s="413"/>
      <c r="F1490" s="413"/>
      <c r="G1490" s="413"/>
      <c r="H1490" s="413"/>
      <c r="I1490" s="413"/>
      <c r="J1490" s="413"/>
      <c r="K1490" s="413"/>
      <c r="L1490" s="413"/>
      <c r="M1490" s="413"/>
      <c r="N1490" s="413"/>
    </row>
    <row r="1491" spans="1:14" ht="16.5" thickBot="1" x14ac:dyDescent="0.25">
      <c r="A1491" s="1146"/>
      <c r="B1491" s="66"/>
      <c r="C1491" s="67"/>
      <c r="D1491" s="929"/>
      <c r="E1491" s="413"/>
      <c r="F1491" s="413"/>
      <c r="G1491" s="413"/>
      <c r="H1491" s="413"/>
      <c r="I1491" s="413"/>
      <c r="J1491" s="413"/>
      <c r="K1491" s="413"/>
      <c r="L1491" s="413"/>
      <c r="M1491" s="413"/>
      <c r="N1491" s="413"/>
    </row>
    <row r="1492" spans="1:14" ht="16.5" thickBot="1" x14ac:dyDescent="0.25">
      <c r="A1492" s="1146"/>
      <c r="B1492" s="66"/>
      <c r="C1492" s="67"/>
      <c r="D1492" s="929"/>
      <c r="E1492" s="413"/>
      <c r="F1492" s="413"/>
      <c r="G1492" s="413"/>
      <c r="H1492" s="413"/>
      <c r="I1492" s="413"/>
      <c r="J1492" s="413"/>
      <c r="K1492" s="413"/>
      <c r="L1492" s="413"/>
      <c r="M1492" s="413"/>
      <c r="N1492" s="413"/>
    </row>
    <row r="1493" spans="1:14" ht="16.5" thickBot="1" x14ac:dyDescent="0.25">
      <c r="A1493" s="1146"/>
      <c r="B1493" s="66"/>
      <c r="C1493" s="67"/>
      <c r="D1493" s="929"/>
      <c r="E1493" s="413"/>
      <c r="F1493" s="413"/>
      <c r="G1493" s="413"/>
      <c r="H1493" s="413"/>
      <c r="I1493" s="413"/>
      <c r="J1493" s="413"/>
      <c r="K1493" s="413"/>
      <c r="L1493" s="413"/>
      <c r="M1493" s="413"/>
      <c r="N1493" s="413"/>
    </row>
    <row r="1494" spans="1:14" ht="16.5" thickBot="1" x14ac:dyDescent="0.25">
      <c r="A1494" s="1146"/>
      <c r="B1494" s="66"/>
      <c r="C1494" s="67"/>
      <c r="D1494" s="929"/>
      <c r="E1494" s="413"/>
      <c r="F1494" s="413"/>
      <c r="G1494" s="413"/>
      <c r="H1494" s="413"/>
      <c r="I1494" s="413"/>
      <c r="J1494" s="413"/>
      <c r="K1494" s="413"/>
      <c r="L1494" s="413"/>
      <c r="M1494" s="413"/>
      <c r="N1494" s="413"/>
    </row>
    <row r="1495" spans="1:14" ht="16.5" thickBot="1" x14ac:dyDescent="0.25">
      <c r="A1495" s="1146"/>
      <c r="B1495" s="66"/>
      <c r="C1495" s="67"/>
      <c r="D1495" s="929"/>
      <c r="E1495" s="413"/>
      <c r="F1495" s="413"/>
      <c r="G1495" s="413"/>
      <c r="H1495" s="413"/>
      <c r="I1495" s="413"/>
      <c r="J1495" s="413"/>
      <c r="K1495" s="413"/>
      <c r="L1495" s="413"/>
      <c r="M1495" s="413"/>
      <c r="N1495" s="413"/>
    </row>
    <row r="1496" spans="1:14" ht="16.5" thickBot="1" x14ac:dyDescent="0.25">
      <c r="A1496" s="1146"/>
      <c r="B1496" s="66"/>
      <c r="C1496" s="67"/>
      <c r="D1496" s="929"/>
      <c r="E1496" s="413"/>
      <c r="F1496" s="413"/>
      <c r="G1496" s="413"/>
      <c r="H1496" s="413"/>
      <c r="I1496" s="413"/>
      <c r="J1496" s="413"/>
      <c r="K1496" s="413"/>
      <c r="L1496" s="413"/>
      <c r="M1496" s="413"/>
      <c r="N1496" s="413"/>
    </row>
    <row r="1497" spans="1:14" ht="16.5" thickBot="1" x14ac:dyDescent="0.25">
      <c r="A1497" s="1146"/>
      <c r="B1497" s="66"/>
      <c r="C1497" s="67"/>
      <c r="D1497" s="929"/>
      <c r="E1497" s="413"/>
      <c r="F1497" s="413"/>
      <c r="G1497" s="413"/>
      <c r="H1497" s="413"/>
      <c r="I1497" s="413"/>
      <c r="J1497" s="413"/>
      <c r="K1497" s="413"/>
      <c r="L1497" s="413"/>
      <c r="M1497" s="413"/>
      <c r="N1497" s="413"/>
    </row>
    <row r="1498" spans="1:14" ht="16.5" thickBot="1" x14ac:dyDescent="0.25">
      <c r="A1498" s="1146"/>
      <c r="B1498" s="66"/>
      <c r="C1498" s="67"/>
      <c r="D1498" s="929"/>
      <c r="E1498" s="413"/>
      <c r="F1498" s="413"/>
      <c r="G1498" s="413"/>
      <c r="H1498" s="413"/>
      <c r="I1498" s="413"/>
      <c r="J1498" s="413"/>
      <c r="K1498" s="413"/>
      <c r="L1498" s="413"/>
      <c r="M1498" s="413"/>
      <c r="N1498" s="413"/>
    </row>
    <row r="1499" spans="1:14" ht="16.5" thickBot="1" x14ac:dyDescent="0.25">
      <c r="A1499" s="1146"/>
      <c r="B1499" s="66"/>
      <c r="C1499" s="67"/>
      <c r="D1499" s="929"/>
      <c r="E1499" s="413"/>
      <c r="F1499" s="413"/>
      <c r="G1499" s="413"/>
      <c r="H1499" s="413"/>
      <c r="I1499" s="413"/>
      <c r="J1499" s="413"/>
      <c r="K1499" s="413"/>
      <c r="L1499" s="413"/>
      <c r="M1499" s="413"/>
      <c r="N1499" s="413"/>
    </row>
    <row r="1500" spans="1:14" ht="16.5" thickBot="1" x14ac:dyDescent="0.25">
      <c r="A1500" s="1146"/>
      <c r="B1500" s="66"/>
      <c r="C1500" s="67"/>
      <c r="D1500" s="929"/>
      <c r="E1500" s="413"/>
      <c r="F1500" s="413"/>
      <c r="G1500" s="413"/>
      <c r="H1500" s="413"/>
      <c r="I1500" s="413"/>
      <c r="J1500" s="413"/>
      <c r="K1500" s="413"/>
      <c r="L1500" s="413"/>
      <c r="M1500" s="413"/>
      <c r="N1500" s="413"/>
    </row>
    <row r="1501" spans="1:14" ht="16.5" thickBot="1" x14ac:dyDescent="0.25">
      <c r="A1501" s="1146"/>
      <c r="B1501" s="66"/>
      <c r="C1501" s="67"/>
      <c r="D1501" s="929"/>
      <c r="E1501" s="413"/>
      <c r="F1501" s="413"/>
      <c r="G1501" s="413"/>
      <c r="H1501" s="413"/>
      <c r="I1501" s="413"/>
      <c r="J1501" s="413"/>
      <c r="K1501" s="413"/>
      <c r="L1501" s="413"/>
      <c r="M1501" s="413"/>
      <c r="N1501" s="413"/>
    </row>
    <row r="1502" spans="1:14" ht="16.5" thickBot="1" x14ac:dyDescent="0.25">
      <c r="A1502" s="1146"/>
      <c r="B1502" s="66"/>
      <c r="C1502" s="67"/>
      <c r="D1502" s="929"/>
      <c r="E1502" s="413"/>
      <c r="F1502" s="413"/>
      <c r="G1502" s="413"/>
      <c r="H1502" s="413"/>
      <c r="I1502" s="413"/>
      <c r="J1502" s="413"/>
      <c r="K1502" s="413"/>
      <c r="L1502" s="413"/>
      <c r="M1502" s="413"/>
      <c r="N1502" s="413"/>
    </row>
    <row r="1503" spans="1:14" ht="16.5" thickBot="1" x14ac:dyDescent="0.25">
      <c r="A1503" s="1146"/>
      <c r="B1503" s="66"/>
      <c r="C1503" s="67"/>
      <c r="D1503" s="929"/>
      <c r="E1503" s="413"/>
      <c r="F1503" s="413"/>
      <c r="G1503" s="413"/>
      <c r="H1503" s="413"/>
      <c r="I1503" s="413"/>
      <c r="J1503" s="413"/>
      <c r="K1503" s="413"/>
      <c r="L1503" s="413"/>
      <c r="M1503" s="413"/>
      <c r="N1503" s="413"/>
    </row>
    <row r="1504" spans="1:14" ht="16.5" thickBot="1" x14ac:dyDescent="0.25">
      <c r="A1504" s="1146"/>
      <c r="B1504" s="66"/>
      <c r="C1504" s="67"/>
      <c r="D1504" s="929"/>
      <c r="E1504" s="413"/>
      <c r="F1504" s="413"/>
      <c r="G1504" s="413"/>
      <c r="H1504" s="413"/>
      <c r="I1504" s="413"/>
      <c r="J1504" s="413"/>
      <c r="K1504" s="413"/>
      <c r="L1504" s="413"/>
      <c r="M1504" s="413"/>
      <c r="N1504" s="413"/>
    </row>
    <row r="1505" spans="1:14" ht="16.5" thickBot="1" x14ac:dyDescent="0.25">
      <c r="A1505" s="1146"/>
      <c r="B1505" s="66"/>
      <c r="C1505" s="67"/>
      <c r="D1505" s="929"/>
      <c r="E1505" s="413"/>
      <c r="F1505" s="413"/>
      <c r="G1505" s="413"/>
      <c r="H1505" s="413"/>
      <c r="I1505" s="413"/>
      <c r="J1505" s="413"/>
      <c r="K1505" s="413"/>
      <c r="L1505" s="413"/>
      <c r="M1505" s="413"/>
      <c r="N1505" s="413"/>
    </row>
    <row r="1506" spans="1:14" ht="16.5" thickBot="1" x14ac:dyDescent="0.25">
      <c r="A1506" s="1146"/>
      <c r="B1506" s="66"/>
      <c r="C1506" s="67"/>
      <c r="D1506" s="929"/>
      <c r="E1506" s="413"/>
      <c r="F1506" s="413"/>
      <c r="G1506" s="413"/>
      <c r="H1506" s="413"/>
      <c r="I1506" s="413"/>
      <c r="J1506" s="413"/>
      <c r="K1506" s="413"/>
      <c r="L1506" s="413"/>
      <c r="M1506" s="413"/>
      <c r="N1506" s="413"/>
    </row>
    <row r="1507" spans="1:14" ht="16.5" thickBot="1" x14ac:dyDescent="0.25">
      <c r="A1507" s="1146"/>
      <c r="B1507" s="66"/>
      <c r="C1507" s="67"/>
      <c r="D1507" s="929"/>
      <c r="E1507" s="413"/>
      <c r="F1507" s="413"/>
      <c r="G1507" s="413"/>
      <c r="H1507" s="413"/>
      <c r="I1507" s="413"/>
      <c r="J1507" s="413"/>
      <c r="K1507" s="413"/>
      <c r="L1507" s="413"/>
      <c r="M1507" s="413"/>
      <c r="N1507" s="413"/>
    </row>
    <row r="1508" spans="1:14" ht="16.5" thickBot="1" x14ac:dyDescent="0.25">
      <c r="A1508" s="1146"/>
      <c r="B1508" s="66"/>
      <c r="C1508" s="67"/>
      <c r="D1508" s="929"/>
      <c r="E1508" s="413"/>
      <c r="F1508" s="413"/>
      <c r="G1508" s="413"/>
      <c r="H1508" s="413"/>
      <c r="I1508" s="413"/>
      <c r="J1508" s="413"/>
      <c r="K1508" s="413"/>
      <c r="L1508" s="413"/>
      <c r="M1508" s="413"/>
      <c r="N1508" s="413"/>
    </row>
    <row r="1509" spans="1:14" ht="16.5" thickBot="1" x14ac:dyDescent="0.25">
      <c r="A1509" s="1146"/>
      <c r="B1509" s="66"/>
      <c r="C1509" s="67"/>
      <c r="D1509" s="929"/>
      <c r="E1509" s="413"/>
      <c r="F1509" s="413"/>
      <c r="G1509" s="413"/>
      <c r="H1509" s="413"/>
      <c r="I1509" s="413"/>
      <c r="J1509" s="413"/>
      <c r="K1509" s="413"/>
      <c r="L1509" s="413"/>
      <c r="M1509" s="413"/>
      <c r="N1509" s="413"/>
    </row>
    <row r="1510" spans="1:14" ht="16.5" thickBot="1" x14ac:dyDescent="0.25">
      <c r="A1510" s="1146"/>
      <c r="B1510" s="66"/>
      <c r="C1510" s="67"/>
      <c r="D1510" s="929"/>
      <c r="E1510" s="413"/>
      <c r="F1510" s="413"/>
      <c r="G1510" s="413"/>
      <c r="H1510" s="413"/>
      <c r="I1510" s="413"/>
      <c r="J1510" s="413"/>
      <c r="K1510" s="413"/>
      <c r="L1510" s="413"/>
      <c r="M1510" s="413"/>
      <c r="N1510" s="413"/>
    </row>
    <row r="1511" spans="1:14" ht="16.5" thickBot="1" x14ac:dyDescent="0.25">
      <c r="A1511" s="1146"/>
      <c r="B1511" s="66"/>
      <c r="C1511" s="67"/>
      <c r="D1511" s="929"/>
      <c r="E1511" s="413"/>
      <c r="F1511" s="413"/>
      <c r="G1511" s="413"/>
      <c r="H1511" s="413"/>
      <c r="I1511" s="413"/>
      <c r="J1511" s="413"/>
      <c r="K1511" s="413"/>
      <c r="L1511" s="413"/>
      <c r="M1511" s="413"/>
      <c r="N1511" s="413"/>
    </row>
    <row r="1512" spans="1:14" ht="16.5" thickBot="1" x14ac:dyDescent="0.25">
      <c r="A1512" s="1146"/>
      <c r="B1512" s="66"/>
      <c r="C1512" s="67"/>
      <c r="D1512" s="929"/>
      <c r="E1512" s="413"/>
      <c r="F1512" s="413"/>
      <c r="G1512" s="413"/>
      <c r="H1512" s="413"/>
      <c r="I1512" s="413"/>
      <c r="J1512" s="413"/>
      <c r="K1512" s="413"/>
      <c r="L1512" s="413"/>
      <c r="M1512" s="413"/>
      <c r="N1512" s="413"/>
    </row>
    <row r="1513" spans="1:14" ht="16.5" thickBot="1" x14ac:dyDescent="0.25">
      <c r="A1513" s="1146"/>
      <c r="B1513" s="66"/>
      <c r="C1513" s="67"/>
      <c r="D1513" s="929"/>
      <c r="E1513" s="413"/>
      <c r="F1513" s="413"/>
      <c r="G1513" s="413"/>
      <c r="H1513" s="413"/>
      <c r="I1513" s="413"/>
      <c r="J1513" s="413"/>
      <c r="K1513" s="413"/>
      <c r="L1513" s="413"/>
      <c r="M1513" s="413"/>
      <c r="N1513" s="413"/>
    </row>
    <row r="1514" spans="1:14" ht="16.5" thickBot="1" x14ac:dyDescent="0.25">
      <c r="A1514" s="1146"/>
      <c r="B1514" s="66"/>
      <c r="C1514" s="67"/>
      <c r="D1514" s="929"/>
      <c r="E1514" s="413"/>
      <c r="F1514" s="413"/>
      <c r="G1514" s="413"/>
      <c r="H1514" s="413"/>
      <c r="I1514" s="413"/>
      <c r="J1514" s="413"/>
      <c r="K1514" s="413"/>
      <c r="L1514" s="413"/>
      <c r="M1514" s="413"/>
      <c r="N1514" s="413"/>
    </row>
    <row r="1515" spans="1:14" ht="16.5" thickBot="1" x14ac:dyDescent="0.25">
      <c r="A1515" s="1146"/>
      <c r="B1515" s="66"/>
      <c r="C1515" s="67"/>
      <c r="D1515" s="929"/>
      <c r="E1515" s="413"/>
      <c r="F1515" s="413"/>
      <c r="G1515" s="413"/>
      <c r="H1515" s="413"/>
      <c r="I1515" s="413"/>
      <c r="J1515" s="413"/>
      <c r="K1515" s="413"/>
      <c r="L1515" s="413"/>
      <c r="M1515" s="413"/>
      <c r="N1515" s="413"/>
    </row>
    <row r="1516" spans="1:14" ht="16.5" thickBot="1" x14ac:dyDescent="0.25">
      <c r="A1516" s="1146"/>
      <c r="B1516" s="66"/>
      <c r="C1516" s="67"/>
      <c r="D1516" s="929"/>
      <c r="E1516" s="413"/>
      <c r="F1516" s="413"/>
      <c r="G1516" s="413"/>
      <c r="H1516" s="413"/>
      <c r="I1516" s="413"/>
      <c r="J1516" s="413"/>
      <c r="K1516" s="413"/>
      <c r="L1516" s="413"/>
      <c r="M1516" s="413"/>
      <c r="N1516" s="413"/>
    </row>
    <row r="1517" spans="1:14" ht="16.5" thickBot="1" x14ac:dyDescent="0.25">
      <c r="A1517" s="1146"/>
      <c r="B1517" s="66"/>
      <c r="C1517" s="67"/>
      <c r="D1517" s="929"/>
      <c r="E1517" s="413"/>
      <c r="F1517" s="413"/>
      <c r="G1517" s="413"/>
      <c r="H1517" s="413"/>
      <c r="I1517" s="413"/>
      <c r="J1517" s="413"/>
      <c r="K1517" s="413"/>
      <c r="L1517" s="413"/>
      <c r="M1517" s="413"/>
      <c r="N1517" s="413"/>
    </row>
    <row r="1518" spans="1:14" ht="16.5" thickBot="1" x14ac:dyDescent="0.25">
      <c r="A1518" s="1146"/>
      <c r="B1518" s="66"/>
      <c r="C1518" s="67"/>
      <c r="D1518" s="929"/>
      <c r="E1518" s="413"/>
      <c r="F1518" s="413"/>
      <c r="G1518" s="413"/>
      <c r="H1518" s="413"/>
      <c r="I1518" s="413"/>
      <c r="J1518" s="413"/>
      <c r="K1518" s="413"/>
      <c r="L1518" s="413"/>
      <c r="M1518" s="413"/>
      <c r="N1518" s="413"/>
    </row>
    <row r="1519" spans="1:14" ht="16.5" thickBot="1" x14ac:dyDescent="0.25">
      <c r="A1519" s="1146"/>
      <c r="B1519" s="66"/>
      <c r="C1519" s="67"/>
      <c r="D1519" s="929"/>
      <c r="E1519" s="413"/>
      <c r="F1519" s="413"/>
      <c r="G1519" s="413"/>
      <c r="H1519" s="413"/>
      <c r="I1519" s="413"/>
      <c r="J1519" s="413"/>
      <c r="K1519" s="413"/>
      <c r="L1519" s="413"/>
      <c r="M1519" s="413"/>
      <c r="N1519" s="413"/>
    </row>
    <row r="1520" spans="1:14" ht="16.5" thickBot="1" x14ac:dyDescent="0.25">
      <c r="A1520" s="1146"/>
      <c r="B1520" s="66"/>
      <c r="C1520" s="67"/>
      <c r="D1520" s="929"/>
      <c r="E1520" s="413"/>
      <c r="F1520" s="413"/>
      <c r="G1520" s="413"/>
      <c r="H1520" s="413"/>
      <c r="I1520" s="413"/>
      <c r="J1520" s="413"/>
      <c r="K1520" s="413"/>
      <c r="L1520" s="413"/>
      <c r="M1520" s="413"/>
      <c r="N1520" s="413"/>
    </row>
    <row r="1521" spans="1:14" ht="16.5" thickBot="1" x14ac:dyDescent="0.25">
      <c r="A1521" s="1146"/>
      <c r="B1521" s="66"/>
      <c r="C1521" s="67"/>
      <c r="D1521" s="929"/>
      <c r="E1521" s="413"/>
      <c r="F1521" s="413"/>
      <c r="G1521" s="413"/>
      <c r="H1521" s="413"/>
      <c r="I1521" s="413"/>
      <c r="J1521" s="413"/>
      <c r="K1521" s="413"/>
      <c r="L1521" s="413"/>
      <c r="M1521" s="413"/>
      <c r="N1521" s="413"/>
    </row>
    <row r="1522" spans="1:14" ht="16.5" thickBot="1" x14ac:dyDescent="0.25">
      <c r="A1522" s="1146"/>
      <c r="B1522" s="66"/>
      <c r="C1522" s="67"/>
      <c r="D1522" s="929"/>
      <c r="E1522" s="413"/>
      <c r="F1522" s="413"/>
      <c r="G1522" s="413"/>
      <c r="H1522" s="413"/>
      <c r="I1522" s="413"/>
      <c r="J1522" s="413"/>
      <c r="K1522" s="413"/>
      <c r="L1522" s="413"/>
      <c r="M1522" s="413"/>
      <c r="N1522" s="413"/>
    </row>
    <row r="1523" spans="1:14" ht="16.5" thickBot="1" x14ac:dyDescent="0.25">
      <c r="A1523" s="1146"/>
      <c r="B1523" s="66"/>
      <c r="C1523" s="67"/>
      <c r="D1523" s="929"/>
      <c r="E1523" s="413"/>
      <c r="F1523" s="413"/>
      <c r="G1523" s="413"/>
      <c r="H1523" s="413"/>
      <c r="I1523" s="413"/>
      <c r="J1523" s="413"/>
      <c r="K1523" s="413"/>
      <c r="L1523" s="413"/>
      <c r="M1523" s="413"/>
      <c r="N1523" s="413"/>
    </row>
    <row r="1524" spans="1:14" ht="16.5" thickBot="1" x14ac:dyDescent="0.25">
      <c r="A1524" s="1146"/>
      <c r="B1524" s="66"/>
      <c r="C1524" s="67"/>
      <c r="D1524" s="929"/>
      <c r="E1524" s="413"/>
      <c r="F1524" s="413"/>
      <c r="G1524" s="413"/>
      <c r="H1524" s="413"/>
      <c r="I1524" s="413"/>
      <c r="J1524" s="413"/>
      <c r="K1524" s="413"/>
      <c r="L1524" s="413"/>
      <c r="M1524" s="413"/>
      <c r="N1524" s="413"/>
    </row>
    <row r="1525" spans="1:14" ht="16.5" thickBot="1" x14ac:dyDescent="0.25">
      <c r="A1525" s="1146"/>
      <c r="B1525" s="66"/>
      <c r="C1525" s="67"/>
      <c r="D1525" s="929"/>
      <c r="E1525" s="413"/>
      <c r="F1525" s="413"/>
      <c r="G1525" s="413"/>
      <c r="H1525" s="413"/>
      <c r="I1525" s="413"/>
      <c r="J1525" s="413"/>
      <c r="K1525" s="413"/>
      <c r="L1525" s="413"/>
      <c r="M1525" s="413"/>
      <c r="N1525" s="413"/>
    </row>
    <row r="1526" spans="1:14" ht="16.5" thickBot="1" x14ac:dyDescent="0.25">
      <c r="A1526" s="1146"/>
      <c r="B1526" s="66"/>
      <c r="C1526" s="67"/>
      <c r="D1526" s="929"/>
      <c r="E1526" s="413"/>
      <c r="F1526" s="413"/>
      <c r="G1526" s="413"/>
      <c r="H1526" s="413"/>
      <c r="I1526" s="413"/>
      <c r="J1526" s="413"/>
      <c r="K1526" s="413"/>
      <c r="L1526" s="413"/>
      <c r="M1526" s="413"/>
      <c r="N1526" s="413"/>
    </row>
    <row r="1527" spans="1:14" ht="16.5" thickBot="1" x14ac:dyDescent="0.25">
      <c r="A1527" s="1146"/>
      <c r="B1527" s="66"/>
      <c r="C1527" s="67"/>
      <c r="D1527" s="929"/>
      <c r="E1527" s="413"/>
      <c r="F1527" s="413"/>
      <c r="G1527" s="413"/>
      <c r="H1527" s="413"/>
      <c r="I1527" s="413"/>
      <c r="J1527" s="413"/>
      <c r="K1527" s="413"/>
      <c r="L1527" s="413"/>
      <c r="M1527" s="413"/>
      <c r="N1527" s="413"/>
    </row>
    <row r="1528" spans="1:14" ht="16.5" thickBot="1" x14ac:dyDescent="0.25">
      <c r="A1528" s="1146"/>
      <c r="B1528" s="66"/>
      <c r="C1528" s="67"/>
      <c r="D1528" s="929"/>
      <c r="E1528" s="413"/>
      <c r="F1528" s="413"/>
      <c r="G1528" s="413"/>
      <c r="H1528" s="413"/>
      <c r="I1528" s="413"/>
      <c r="J1528" s="413"/>
      <c r="K1528" s="413"/>
      <c r="L1528" s="413"/>
      <c r="M1528" s="413"/>
      <c r="N1528" s="413"/>
    </row>
    <row r="1529" spans="1:14" ht="16.5" thickBot="1" x14ac:dyDescent="0.25">
      <c r="A1529" s="1146"/>
      <c r="B1529" s="66"/>
      <c r="C1529" s="67"/>
      <c r="D1529" s="929"/>
      <c r="E1529" s="413"/>
      <c r="F1529" s="413"/>
      <c r="G1529" s="413"/>
      <c r="H1529" s="413"/>
      <c r="I1529" s="413"/>
      <c r="J1529" s="413"/>
      <c r="K1529" s="413"/>
      <c r="L1529" s="413"/>
      <c r="M1529" s="413"/>
      <c r="N1529" s="413"/>
    </row>
    <row r="1530" spans="1:14" ht="16.5" thickBot="1" x14ac:dyDescent="0.25">
      <c r="A1530" s="1146"/>
      <c r="B1530" s="66"/>
      <c r="C1530" s="67"/>
      <c r="D1530" s="929"/>
      <c r="E1530" s="413"/>
      <c r="F1530" s="413"/>
      <c r="G1530" s="413"/>
      <c r="H1530" s="413"/>
      <c r="I1530" s="413"/>
      <c r="J1530" s="413"/>
      <c r="K1530" s="413"/>
      <c r="L1530" s="413"/>
      <c r="M1530" s="413"/>
      <c r="N1530" s="413"/>
    </row>
    <row r="1531" spans="1:14" ht="16.5" thickBot="1" x14ac:dyDescent="0.25">
      <c r="A1531" s="1146"/>
      <c r="B1531" s="66"/>
      <c r="C1531" s="67"/>
      <c r="D1531" s="929"/>
      <c r="E1531" s="413"/>
      <c r="F1531" s="413"/>
      <c r="G1531" s="413"/>
      <c r="H1531" s="413"/>
      <c r="I1531" s="413"/>
      <c r="J1531" s="413"/>
      <c r="K1531" s="413"/>
      <c r="L1531" s="413"/>
      <c r="M1531" s="413"/>
      <c r="N1531" s="413"/>
    </row>
    <row r="1532" spans="1:14" ht="16.5" thickBot="1" x14ac:dyDescent="0.25">
      <c r="A1532" s="1146"/>
      <c r="B1532" s="66"/>
      <c r="C1532" s="67"/>
      <c r="D1532" s="929"/>
      <c r="E1532" s="413"/>
      <c r="F1532" s="413"/>
      <c r="G1532" s="413"/>
      <c r="H1532" s="413"/>
      <c r="I1532" s="413"/>
      <c r="J1532" s="413"/>
      <c r="K1532" s="413"/>
      <c r="L1532" s="413"/>
      <c r="M1532" s="413"/>
      <c r="N1532" s="413"/>
    </row>
    <row r="1533" spans="1:14" ht="16.5" thickBot="1" x14ac:dyDescent="0.25">
      <c r="A1533" s="1146"/>
      <c r="B1533" s="66"/>
      <c r="C1533" s="67"/>
      <c r="D1533" s="929"/>
      <c r="E1533" s="413"/>
      <c r="F1533" s="413"/>
      <c r="G1533" s="413"/>
      <c r="H1533" s="413"/>
      <c r="I1533" s="413"/>
      <c r="J1533" s="413"/>
      <c r="K1533" s="413"/>
      <c r="L1533" s="413"/>
      <c r="M1533" s="413"/>
      <c r="N1533" s="413"/>
    </row>
    <row r="1534" spans="1:14" ht="16.5" thickBot="1" x14ac:dyDescent="0.25">
      <c r="A1534" s="1146"/>
      <c r="B1534" s="66"/>
      <c r="C1534" s="67"/>
      <c r="D1534" s="929"/>
      <c r="E1534" s="413"/>
      <c r="F1534" s="413"/>
      <c r="G1534" s="413"/>
      <c r="H1534" s="413"/>
      <c r="I1534" s="413"/>
      <c r="J1534" s="413"/>
      <c r="K1534" s="413"/>
      <c r="L1534" s="413"/>
      <c r="M1534" s="413"/>
      <c r="N1534" s="413"/>
    </row>
    <row r="1535" spans="1:14" ht="16.5" thickBot="1" x14ac:dyDescent="0.25">
      <c r="A1535" s="1146"/>
      <c r="B1535" s="66"/>
      <c r="C1535" s="67"/>
      <c r="D1535" s="929"/>
      <c r="E1535" s="413"/>
      <c r="F1535" s="413"/>
      <c r="G1535" s="413"/>
      <c r="H1535" s="413"/>
      <c r="I1535" s="413"/>
      <c r="J1535" s="413"/>
      <c r="K1535" s="413"/>
      <c r="L1535" s="413"/>
      <c r="M1535" s="413"/>
      <c r="N1535" s="413"/>
    </row>
    <row r="1536" spans="1:14" ht="16.5" thickBot="1" x14ac:dyDescent="0.25">
      <c r="A1536" s="1146"/>
      <c r="B1536" s="66"/>
      <c r="C1536" s="67"/>
      <c r="D1536" s="929"/>
      <c r="E1536" s="413"/>
      <c r="F1536" s="413"/>
      <c r="G1536" s="413"/>
      <c r="H1536" s="413"/>
      <c r="I1536" s="413"/>
      <c r="J1536" s="413"/>
      <c r="K1536" s="413"/>
      <c r="L1536" s="413"/>
      <c r="M1536" s="413"/>
      <c r="N1536" s="413"/>
    </row>
    <row r="1537" spans="1:14" ht="16.5" thickBot="1" x14ac:dyDescent="0.25">
      <c r="A1537" s="1146"/>
      <c r="B1537" s="66"/>
      <c r="C1537" s="67"/>
      <c r="D1537" s="929"/>
      <c r="E1537" s="413"/>
      <c r="F1537" s="413"/>
      <c r="G1537" s="413"/>
      <c r="H1537" s="413"/>
      <c r="I1537" s="413"/>
      <c r="J1537" s="413"/>
      <c r="K1537" s="413"/>
      <c r="L1537" s="413"/>
      <c r="M1537" s="413"/>
      <c r="N1537" s="413"/>
    </row>
    <row r="1538" spans="1:14" ht="16.5" thickBot="1" x14ac:dyDescent="0.25">
      <c r="A1538" s="1146"/>
      <c r="B1538" s="66"/>
      <c r="C1538" s="67"/>
      <c r="D1538" s="929"/>
      <c r="E1538" s="413"/>
      <c r="F1538" s="413"/>
      <c r="G1538" s="413"/>
      <c r="H1538" s="413"/>
      <c r="I1538" s="413"/>
      <c r="J1538" s="413"/>
      <c r="K1538" s="413"/>
      <c r="L1538" s="413"/>
      <c r="M1538" s="413"/>
      <c r="N1538" s="413"/>
    </row>
    <row r="1539" spans="1:14" ht="16.5" thickBot="1" x14ac:dyDescent="0.25">
      <c r="A1539" s="1146"/>
      <c r="B1539" s="66"/>
      <c r="C1539" s="67"/>
      <c r="D1539" s="929"/>
      <c r="E1539" s="413"/>
      <c r="F1539" s="413"/>
      <c r="G1539" s="413"/>
      <c r="H1539" s="413"/>
      <c r="I1539" s="413"/>
      <c r="J1539" s="413"/>
      <c r="K1539" s="413"/>
      <c r="L1539" s="413"/>
      <c r="M1539" s="413"/>
      <c r="N1539" s="413"/>
    </row>
    <row r="1540" spans="1:14" ht="16.5" thickBot="1" x14ac:dyDescent="0.25">
      <c r="A1540" s="1146"/>
      <c r="B1540" s="66"/>
      <c r="C1540" s="67"/>
      <c r="D1540" s="929"/>
      <c r="E1540" s="413"/>
      <c r="F1540" s="413"/>
      <c r="G1540" s="413"/>
      <c r="H1540" s="413"/>
      <c r="I1540" s="413"/>
      <c r="J1540" s="413"/>
      <c r="K1540" s="413"/>
      <c r="L1540" s="413"/>
      <c r="M1540" s="413"/>
      <c r="N1540" s="413"/>
    </row>
    <row r="1541" spans="1:14" ht="16.5" thickBot="1" x14ac:dyDescent="0.25">
      <c r="A1541" s="1146"/>
      <c r="B1541" s="66"/>
      <c r="C1541" s="67"/>
      <c r="D1541" s="929"/>
      <c r="E1541" s="413"/>
      <c r="F1541" s="413"/>
      <c r="G1541" s="413"/>
      <c r="H1541" s="413"/>
      <c r="I1541" s="413"/>
      <c r="J1541" s="413"/>
      <c r="K1541" s="413"/>
      <c r="L1541" s="413"/>
      <c r="M1541" s="413"/>
      <c r="N1541" s="413"/>
    </row>
    <row r="1542" spans="1:14" ht="16.5" thickBot="1" x14ac:dyDescent="0.25">
      <c r="A1542" s="1146"/>
      <c r="B1542" s="66"/>
      <c r="C1542" s="67"/>
      <c r="D1542" s="929"/>
      <c r="E1542" s="413"/>
      <c r="F1542" s="413"/>
      <c r="G1542" s="413"/>
      <c r="H1542" s="413"/>
      <c r="I1542" s="413"/>
      <c r="J1542" s="413"/>
      <c r="K1542" s="413"/>
      <c r="L1542" s="413"/>
      <c r="M1542" s="413"/>
      <c r="N1542" s="413"/>
    </row>
    <row r="1543" spans="1:14" ht="16.5" thickBot="1" x14ac:dyDescent="0.25">
      <c r="A1543" s="1146"/>
      <c r="B1543" s="66"/>
      <c r="C1543" s="67"/>
      <c r="D1543" s="929"/>
      <c r="E1543" s="413"/>
      <c r="F1543" s="413"/>
      <c r="G1543" s="413"/>
      <c r="H1543" s="413"/>
      <c r="I1543" s="413"/>
      <c r="J1543" s="413"/>
      <c r="K1543" s="413"/>
      <c r="L1543" s="413"/>
      <c r="M1543" s="413"/>
      <c r="N1543" s="413"/>
    </row>
    <row r="1544" spans="1:14" ht="16.5" thickBot="1" x14ac:dyDescent="0.25">
      <c r="A1544" s="1146"/>
      <c r="B1544" s="66"/>
      <c r="C1544" s="67"/>
      <c r="D1544" s="929"/>
      <c r="E1544" s="413"/>
      <c r="F1544" s="413"/>
      <c r="G1544" s="413"/>
      <c r="H1544" s="413"/>
      <c r="I1544" s="413"/>
      <c r="J1544" s="413"/>
      <c r="K1544" s="413"/>
      <c r="L1544" s="413"/>
      <c r="M1544" s="413"/>
      <c r="N1544" s="413"/>
    </row>
    <row r="1545" spans="1:14" ht="16.5" thickBot="1" x14ac:dyDescent="0.25">
      <c r="A1545" s="1146"/>
      <c r="B1545" s="66"/>
      <c r="C1545" s="67"/>
      <c r="D1545" s="929"/>
      <c r="F1545" s="413"/>
      <c r="G1545" s="413"/>
      <c r="H1545" s="413"/>
      <c r="I1545" s="413"/>
      <c r="J1545" s="413"/>
      <c r="K1545" s="413"/>
      <c r="L1545" s="413"/>
      <c r="M1545" s="413"/>
      <c r="N1545" s="413"/>
    </row>
    <row r="1546" spans="1:14" ht="16.5" thickBot="1" x14ac:dyDescent="0.25">
      <c r="A1546" s="1146"/>
      <c r="B1546" s="66"/>
      <c r="C1546" s="67"/>
      <c r="D1546" s="929"/>
      <c r="E1546" s="413"/>
      <c r="F1546" s="413"/>
      <c r="G1546" s="413"/>
      <c r="H1546" s="413"/>
      <c r="I1546" s="413"/>
      <c r="J1546" s="413"/>
      <c r="K1546" s="413"/>
      <c r="L1546" s="413"/>
      <c r="M1546" s="413"/>
      <c r="N1546" s="413"/>
    </row>
    <row r="1547" spans="1:14" ht="16.5" thickBot="1" x14ac:dyDescent="0.25">
      <c r="A1547" s="1146"/>
      <c r="B1547" s="66"/>
      <c r="C1547" s="67"/>
      <c r="D1547" s="929"/>
      <c r="E1547" s="413"/>
      <c r="F1547" s="413"/>
      <c r="G1547" s="413"/>
      <c r="H1547" s="413"/>
      <c r="I1547" s="413"/>
      <c r="J1547" s="413"/>
      <c r="K1547" s="413"/>
      <c r="L1547" s="413"/>
      <c r="M1547" s="413"/>
      <c r="N1547" s="413"/>
    </row>
    <row r="1548" spans="1:14" ht="16.5" thickBot="1" x14ac:dyDescent="0.25">
      <c r="A1548" s="1146"/>
      <c r="B1548" s="66"/>
      <c r="C1548" s="67"/>
      <c r="D1548" s="929"/>
      <c r="E1548" s="413"/>
      <c r="F1548" s="413"/>
      <c r="G1548" s="413"/>
      <c r="H1548" s="413"/>
      <c r="I1548" s="413"/>
      <c r="J1548" s="413"/>
      <c r="K1548" s="413"/>
      <c r="L1548" s="413"/>
      <c r="M1548" s="413"/>
      <c r="N1548" s="413"/>
    </row>
    <row r="1549" spans="1:14" ht="16.5" thickBot="1" x14ac:dyDescent="0.25">
      <c r="A1549" s="1146"/>
      <c r="B1549" s="66"/>
      <c r="C1549" s="67"/>
      <c r="D1549" s="929"/>
      <c r="E1549" s="413"/>
      <c r="F1549" s="413"/>
      <c r="G1549" s="413"/>
      <c r="H1549" s="413"/>
      <c r="I1549" s="413"/>
      <c r="J1549" s="413"/>
      <c r="K1549" s="413"/>
      <c r="L1549" s="413"/>
      <c r="M1549" s="413"/>
      <c r="N1549" s="413"/>
    </row>
    <row r="1550" spans="1:14" ht="16.5" thickBot="1" x14ac:dyDescent="0.25">
      <c r="A1550" s="1146"/>
      <c r="B1550" s="66"/>
      <c r="C1550" s="67"/>
      <c r="D1550" s="929"/>
      <c r="E1550" s="413"/>
      <c r="F1550" s="413"/>
      <c r="G1550" s="413"/>
      <c r="H1550" s="413"/>
      <c r="I1550" s="413"/>
      <c r="J1550" s="413"/>
      <c r="K1550" s="413"/>
      <c r="L1550" s="413"/>
      <c r="M1550" s="413"/>
      <c r="N1550" s="413"/>
    </row>
    <row r="1551" spans="1:14" ht="16.5" thickBot="1" x14ac:dyDescent="0.25">
      <c r="A1551" s="1146"/>
      <c r="B1551" s="66"/>
      <c r="C1551" s="67"/>
      <c r="D1551" s="929"/>
      <c r="E1551" s="413"/>
      <c r="F1551" s="413"/>
      <c r="G1551" s="413"/>
      <c r="H1551" s="413"/>
      <c r="I1551" s="413"/>
      <c r="J1551" s="413"/>
      <c r="K1551" s="413"/>
      <c r="L1551" s="413"/>
      <c r="M1551" s="413"/>
      <c r="N1551" s="413"/>
    </row>
    <row r="1552" spans="1:14" ht="16.5" thickBot="1" x14ac:dyDescent="0.25">
      <c r="A1552" s="1146"/>
      <c r="B1552" s="66"/>
      <c r="C1552" s="67"/>
      <c r="D1552" s="929"/>
      <c r="E1552" s="413"/>
      <c r="F1552" s="413"/>
      <c r="G1552" s="413"/>
      <c r="H1552" s="413"/>
      <c r="I1552" s="413"/>
      <c r="J1552" s="413"/>
      <c r="K1552" s="413"/>
      <c r="L1552" s="413"/>
      <c r="M1552" s="413"/>
      <c r="N1552" s="413"/>
    </row>
    <row r="1553" spans="1:14" ht="16.5" thickBot="1" x14ac:dyDescent="0.25">
      <c r="A1553" s="1146"/>
      <c r="B1553" s="66"/>
      <c r="C1553" s="67"/>
      <c r="D1553" s="929"/>
      <c r="E1553" s="413"/>
      <c r="F1553" s="413"/>
      <c r="G1553" s="413"/>
      <c r="H1553" s="413"/>
      <c r="I1553" s="413"/>
      <c r="J1553" s="413"/>
      <c r="K1553" s="413"/>
      <c r="L1553" s="413"/>
      <c r="M1553" s="413"/>
      <c r="N1553" s="413"/>
    </row>
    <row r="1554" spans="1:14" ht="16.5" thickBot="1" x14ac:dyDescent="0.25">
      <c r="A1554" s="1146"/>
      <c r="B1554" s="66"/>
      <c r="C1554" s="67"/>
      <c r="D1554" s="929"/>
      <c r="E1554" s="413"/>
      <c r="F1554" s="413"/>
      <c r="G1554" s="413"/>
      <c r="H1554" s="413"/>
      <c r="I1554" s="413"/>
      <c r="J1554" s="413"/>
      <c r="K1554" s="413"/>
      <c r="L1554" s="413"/>
      <c r="M1554" s="413"/>
      <c r="N1554" s="413"/>
    </row>
    <row r="1555" spans="1:14" ht="16.5" thickBot="1" x14ac:dyDescent="0.25">
      <c r="A1555" s="1146"/>
      <c r="B1555" s="66"/>
      <c r="C1555" s="67"/>
      <c r="D1555" s="929"/>
      <c r="E1555" s="413"/>
      <c r="F1555" s="413"/>
      <c r="G1555" s="413"/>
      <c r="H1555" s="413"/>
      <c r="I1555" s="413"/>
      <c r="J1555" s="413"/>
      <c r="K1555" s="413"/>
      <c r="L1555" s="413"/>
      <c r="M1555" s="413"/>
      <c r="N1555" s="413"/>
    </row>
    <row r="1556" spans="1:14" ht="16.5" thickBot="1" x14ac:dyDescent="0.25">
      <c r="A1556" s="1146"/>
      <c r="B1556" s="66"/>
      <c r="C1556" s="67"/>
      <c r="D1556" s="929"/>
      <c r="E1556" s="413"/>
      <c r="F1556" s="413"/>
      <c r="G1556" s="413"/>
      <c r="H1556" s="413"/>
      <c r="I1556" s="413"/>
      <c r="J1556" s="413"/>
      <c r="K1556" s="413"/>
      <c r="L1556" s="413"/>
      <c r="M1556" s="413"/>
      <c r="N1556" s="413"/>
    </row>
    <row r="1557" spans="1:14" ht="16.5" thickBot="1" x14ac:dyDescent="0.25">
      <c r="A1557" s="1146"/>
      <c r="B1557" s="66"/>
      <c r="C1557" s="67"/>
      <c r="D1557" s="929"/>
      <c r="E1557" s="413"/>
      <c r="F1557" s="413"/>
      <c r="G1557" s="413"/>
      <c r="H1557" s="413"/>
      <c r="I1557" s="413"/>
      <c r="J1557" s="413"/>
      <c r="K1557" s="413"/>
      <c r="L1557" s="413"/>
      <c r="M1557" s="413"/>
      <c r="N1557" s="413"/>
    </row>
    <row r="1558" spans="1:14" ht="16.5" thickBot="1" x14ac:dyDescent="0.25">
      <c r="A1558" s="1146"/>
      <c r="B1558" s="66"/>
      <c r="C1558" s="67"/>
      <c r="D1558" s="929"/>
      <c r="E1558" s="413"/>
      <c r="F1558" s="413"/>
      <c r="G1558" s="413"/>
      <c r="H1558" s="413"/>
      <c r="I1558" s="413"/>
      <c r="J1558" s="413"/>
      <c r="K1558" s="413"/>
      <c r="L1558" s="413"/>
      <c r="M1558" s="413"/>
      <c r="N1558" s="413"/>
    </row>
    <row r="1559" spans="1:14" ht="16.5" thickBot="1" x14ac:dyDescent="0.25">
      <c r="A1559" s="1146"/>
      <c r="B1559" s="66"/>
      <c r="C1559" s="67"/>
      <c r="D1559" s="929"/>
      <c r="E1559" s="413"/>
      <c r="F1559" s="413"/>
      <c r="G1559" s="413"/>
      <c r="H1559" s="413"/>
      <c r="I1559" s="413"/>
      <c r="J1559" s="413"/>
      <c r="K1559" s="413"/>
      <c r="L1559" s="413"/>
      <c r="M1559" s="413"/>
      <c r="N1559" s="413"/>
    </row>
    <row r="1560" spans="1:14" ht="16.5" thickBot="1" x14ac:dyDescent="0.25">
      <c r="A1560" s="1146"/>
      <c r="B1560" s="66"/>
      <c r="C1560" s="67"/>
      <c r="D1560" s="929"/>
      <c r="E1560" s="413"/>
      <c r="F1560" s="413"/>
      <c r="G1560" s="413"/>
      <c r="H1560" s="413"/>
      <c r="I1560" s="413"/>
      <c r="J1560" s="413"/>
      <c r="K1560" s="413"/>
      <c r="L1560" s="413"/>
      <c r="M1560" s="413"/>
      <c r="N1560" s="413"/>
    </row>
    <row r="1561" spans="1:14" ht="16.5" thickBot="1" x14ac:dyDescent="0.25">
      <c r="A1561" s="1146"/>
      <c r="B1561" s="66"/>
      <c r="C1561" s="67"/>
      <c r="D1561" s="929"/>
      <c r="E1561" s="413"/>
      <c r="F1561" s="413"/>
      <c r="G1561" s="413"/>
      <c r="H1561" s="413"/>
      <c r="I1561" s="413"/>
      <c r="J1561" s="413"/>
      <c r="K1561" s="413"/>
      <c r="L1561" s="413"/>
      <c r="M1561" s="413"/>
      <c r="N1561" s="413"/>
    </row>
    <row r="1562" spans="1:14" ht="16.5" thickBot="1" x14ac:dyDescent="0.25">
      <c r="A1562" s="1146"/>
      <c r="B1562" s="66"/>
      <c r="C1562" s="67"/>
      <c r="D1562" s="929"/>
      <c r="E1562" s="413"/>
      <c r="F1562" s="413"/>
      <c r="G1562" s="413"/>
      <c r="H1562" s="413"/>
      <c r="I1562" s="413"/>
      <c r="J1562" s="413"/>
      <c r="K1562" s="413"/>
      <c r="L1562" s="413"/>
      <c r="M1562" s="413"/>
      <c r="N1562" s="413"/>
    </row>
    <row r="1563" spans="1:14" ht="16.5" thickBot="1" x14ac:dyDescent="0.25">
      <c r="A1563" s="1146"/>
      <c r="B1563" s="66"/>
      <c r="C1563" s="67"/>
      <c r="D1563" s="929"/>
      <c r="E1563" s="413"/>
      <c r="F1563" s="413"/>
      <c r="G1563" s="413"/>
      <c r="H1563" s="413"/>
      <c r="I1563" s="413"/>
      <c r="J1563" s="413"/>
      <c r="K1563" s="413"/>
      <c r="L1563" s="413"/>
      <c r="M1563" s="413"/>
      <c r="N1563" s="413"/>
    </row>
    <row r="1564" spans="1:14" ht="16.5" thickBot="1" x14ac:dyDescent="0.25">
      <c r="A1564" s="1146"/>
      <c r="B1564" s="66"/>
      <c r="C1564" s="67"/>
      <c r="D1564" s="929"/>
      <c r="E1564" s="413"/>
      <c r="F1564" s="413"/>
      <c r="G1564" s="413"/>
      <c r="H1564" s="413"/>
      <c r="I1564" s="413"/>
      <c r="J1564" s="413"/>
      <c r="K1564" s="413"/>
      <c r="L1564" s="413"/>
      <c r="M1564" s="413"/>
      <c r="N1564" s="413"/>
    </row>
    <row r="1565" spans="1:14" ht="16.5" thickBot="1" x14ac:dyDescent="0.25">
      <c r="A1565" s="1146"/>
      <c r="B1565" s="66"/>
      <c r="C1565" s="67"/>
      <c r="D1565" s="929"/>
      <c r="E1565" s="413"/>
      <c r="F1565" s="413"/>
      <c r="G1565" s="413"/>
      <c r="H1565" s="413"/>
      <c r="I1565" s="413"/>
      <c r="J1565" s="413"/>
      <c r="K1565" s="413"/>
      <c r="L1565" s="413"/>
      <c r="M1565" s="413"/>
      <c r="N1565" s="413"/>
    </row>
    <row r="1566" spans="1:14" ht="16.5" thickBot="1" x14ac:dyDescent="0.25">
      <c r="A1566" s="1146"/>
      <c r="B1566" s="66"/>
      <c r="C1566" s="67"/>
      <c r="D1566" s="929"/>
      <c r="E1566" s="413"/>
      <c r="F1566" s="413"/>
      <c r="G1566" s="413"/>
      <c r="H1566" s="413"/>
      <c r="I1566" s="413"/>
      <c r="J1566" s="413"/>
      <c r="K1566" s="413"/>
      <c r="L1566" s="413"/>
      <c r="M1566" s="413"/>
      <c r="N1566" s="413"/>
    </row>
    <row r="1567" spans="1:14" ht="16.5" thickBot="1" x14ac:dyDescent="0.25">
      <c r="A1567" s="1146"/>
      <c r="B1567" s="66"/>
      <c r="C1567" s="67"/>
      <c r="D1567" s="929"/>
      <c r="E1567" s="413"/>
      <c r="F1567" s="413"/>
      <c r="G1567" s="413"/>
      <c r="H1567" s="413"/>
      <c r="I1567" s="413"/>
      <c r="J1567" s="413"/>
      <c r="K1567" s="413"/>
      <c r="L1567" s="413"/>
      <c r="M1567" s="413"/>
      <c r="N1567" s="413"/>
    </row>
    <row r="1568" spans="1:14" ht="16.5" thickBot="1" x14ac:dyDescent="0.25">
      <c r="A1568" s="1146"/>
      <c r="B1568" s="66"/>
      <c r="C1568" s="67"/>
      <c r="D1568" s="929"/>
      <c r="E1568" s="413"/>
      <c r="F1568" s="413"/>
      <c r="G1568" s="413"/>
      <c r="H1568" s="413"/>
      <c r="I1568" s="413"/>
      <c r="J1568" s="413"/>
      <c r="K1568" s="413"/>
      <c r="L1568" s="413"/>
      <c r="M1568" s="413"/>
      <c r="N1568" s="413"/>
    </row>
    <row r="1569" spans="1:14" ht="16.5" thickBot="1" x14ac:dyDescent="0.25">
      <c r="A1569" s="1146"/>
      <c r="B1569" s="66"/>
      <c r="C1569" s="67"/>
      <c r="D1569" s="929"/>
      <c r="E1569" s="413"/>
      <c r="F1569" s="413"/>
      <c r="G1569" s="413"/>
      <c r="H1569" s="413"/>
      <c r="I1569" s="413"/>
      <c r="J1569" s="413"/>
      <c r="K1569" s="413"/>
      <c r="L1569" s="413"/>
      <c r="M1569" s="413"/>
      <c r="N1569" s="413"/>
    </row>
    <row r="1570" spans="1:14" ht="16.5" thickBot="1" x14ac:dyDescent="0.25">
      <c r="A1570" s="1146"/>
      <c r="B1570" s="66"/>
      <c r="C1570" s="67"/>
      <c r="D1570" s="929"/>
      <c r="E1570" s="413"/>
      <c r="F1570" s="413"/>
      <c r="G1570" s="413"/>
      <c r="H1570" s="413"/>
      <c r="I1570" s="413"/>
      <c r="J1570" s="413"/>
      <c r="K1570" s="413"/>
      <c r="L1570" s="413"/>
      <c r="M1570" s="413"/>
      <c r="N1570" s="413"/>
    </row>
    <row r="1571" spans="1:14" ht="16.5" thickBot="1" x14ac:dyDescent="0.25">
      <c r="A1571" s="1146"/>
      <c r="B1571" s="66"/>
      <c r="C1571" s="67"/>
      <c r="D1571" s="929"/>
      <c r="E1571" s="413"/>
      <c r="F1571" s="413"/>
      <c r="G1571" s="413"/>
      <c r="H1571" s="413"/>
      <c r="I1571" s="413"/>
      <c r="J1571" s="413"/>
      <c r="K1571" s="413"/>
      <c r="L1571" s="413"/>
      <c r="M1571" s="413"/>
      <c r="N1571" s="413"/>
    </row>
    <row r="1572" spans="1:14" ht="16.5" thickBot="1" x14ac:dyDescent="0.25">
      <c r="A1572" s="1146"/>
      <c r="B1572" s="66"/>
      <c r="C1572" s="67"/>
      <c r="D1572" s="929"/>
      <c r="E1572" s="413"/>
      <c r="F1572" s="413"/>
      <c r="G1572" s="413"/>
      <c r="H1572" s="413"/>
      <c r="I1572" s="413"/>
      <c r="J1572" s="413"/>
      <c r="K1572" s="413"/>
      <c r="L1572" s="413"/>
      <c r="M1572" s="413"/>
      <c r="N1572" s="413"/>
    </row>
    <row r="1573" spans="1:14" ht="16.5" thickBot="1" x14ac:dyDescent="0.25">
      <c r="A1573" s="1146"/>
      <c r="B1573" s="66"/>
      <c r="C1573" s="67"/>
      <c r="D1573" s="929"/>
      <c r="E1573" s="413"/>
      <c r="F1573" s="413"/>
      <c r="G1573" s="413"/>
      <c r="H1573" s="413"/>
      <c r="I1573" s="413"/>
      <c r="J1573" s="413"/>
      <c r="K1573" s="413"/>
      <c r="L1573" s="413"/>
      <c r="M1573" s="413"/>
      <c r="N1573" s="413"/>
    </row>
    <row r="1574" spans="1:14" ht="16.5" thickBot="1" x14ac:dyDescent="0.25">
      <c r="A1574" s="1146"/>
      <c r="B1574" s="66"/>
      <c r="C1574" s="67"/>
      <c r="D1574" s="929"/>
      <c r="E1574" s="413"/>
      <c r="F1574" s="413"/>
      <c r="G1574" s="413"/>
      <c r="H1574" s="413"/>
      <c r="I1574" s="413"/>
      <c r="J1574" s="413"/>
      <c r="K1574" s="413"/>
      <c r="L1574" s="413"/>
      <c r="M1574" s="413"/>
      <c r="N1574" s="413"/>
    </row>
    <row r="1575" spans="1:14" ht="16.5" thickBot="1" x14ac:dyDescent="0.25">
      <c r="A1575" s="1146"/>
      <c r="B1575" s="66"/>
      <c r="C1575" s="67"/>
      <c r="D1575" s="929"/>
      <c r="E1575" s="413"/>
      <c r="F1575" s="413"/>
      <c r="G1575" s="413"/>
      <c r="H1575" s="413"/>
      <c r="I1575" s="413"/>
      <c r="J1575" s="413"/>
      <c r="K1575" s="413"/>
      <c r="L1575" s="413"/>
      <c r="M1575" s="413"/>
      <c r="N1575" s="413"/>
    </row>
    <row r="1576" spans="1:14" ht="16.5" thickBot="1" x14ac:dyDescent="0.3">
      <c r="A1576" s="1148"/>
      <c r="B1576" s="71"/>
      <c r="C1576" s="67" t="str">
        <f>IF(B1576&gt;0, (B1576-B1472), "")</f>
        <v/>
      </c>
      <c r="D1576" s="71"/>
      <c r="E1576" s="489"/>
      <c r="F1576" s="413"/>
      <c r="G1576" s="413"/>
      <c r="H1576" s="413"/>
      <c r="I1576" s="413"/>
      <c r="J1576" s="413"/>
      <c r="K1576" s="413"/>
      <c r="L1576" s="413"/>
      <c r="M1576" s="413"/>
      <c r="N1576" s="413"/>
    </row>
    <row r="1577" spans="1:14" ht="16.5" thickBot="1" x14ac:dyDescent="0.3">
      <c r="A1577" s="1148"/>
      <c r="B1577" s="71"/>
      <c r="C1577" s="67" t="str">
        <f t="shared" ref="C1577:C1582" si="22">IF(B1577&gt;0, (B1577-B1576), "")</f>
        <v/>
      </c>
      <c r="D1577" s="71"/>
      <c r="E1577" s="489"/>
      <c r="F1577" s="413"/>
      <c r="G1577" s="413"/>
      <c r="H1577" s="413"/>
      <c r="I1577" s="413"/>
      <c r="J1577" s="413"/>
      <c r="K1577" s="413"/>
      <c r="L1577" s="413"/>
      <c r="M1577" s="413"/>
      <c r="N1577" s="413"/>
    </row>
    <row r="1578" spans="1:14" ht="16.5" thickBot="1" x14ac:dyDescent="0.3">
      <c r="A1578" s="1148"/>
      <c r="B1578" s="71"/>
      <c r="C1578" s="67" t="str">
        <f t="shared" si="22"/>
        <v/>
      </c>
      <c r="D1578" s="71"/>
      <c r="E1578" s="489"/>
      <c r="F1578" s="413"/>
      <c r="G1578" s="413"/>
      <c r="H1578" s="413"/>
      <c r="I1578" s="413"/>
      <c r="J1578" s="413"/>
      <c r="K1578" s="413"/>
      <c r="L1578" s="413"/>
      <c r="M1578" s="413"/>
      <c r="N1578" s="413"/>
    </row>
    <row r="1579" spans="1:14" ht="16.5" thickBot="1" x14ac:dyDescent="0.3">
      <c r="A1579" s="1148"/>
      <c r="B1579" s="71"/>
      <c r="C1579" s="67" t="str">
        <f t="shared" si="22"/>
        <v/>
      </c>
      <c r="D1579" s="71"/>
      <c r="E1579" s="489"/>
      <c r="F1579" s="413"/>
      <c r="G1579" s="413"/>
      <c r="H1579" s="413"/>
      <c r="I1579" s="413"/>
      <c r="J1579" s="413"/>
      <c r="K1579" s="413"/>
      <c r="L1579" s="413"/>
      <c r="M1579" s="413"/>
      <c r="N1579" s="413"/>
    </row>
    <row r="1580" spans="1:14" ht="16.5" thickBot="1" x14ac:dyDescent="0.3">
      <c r="A1580" s="1148"/>
      <c r="B1580" s="71"/>
      <c r="C1580" s="67" t="str">
        <f t="shared" si="22"/>
        <v/>
      </c>
      <c r="D1580" s="71"/>
      <c r="E1580" s="489"/>
      <c r="F1580" s="413"/>
      <c r="G1580" s="413"/>
      <c r="H1580" s="413"/>
      <c r="I1580" s="413"/>
      <c r="J1580" s="413"/>
      <c r="K1580" s="413"/>
      <c r="L1580" s="413"/>
      <c r="M1580" s="413"/>
      <c r="N1580" s="413"/>
    </row>
    <row r="1581" spans="1:14" ht="16.5" thickBot="1" x14ac:dyDescent="0.3">
      <c r="A1581" s="1148"/>
      <c r="B1581" s="71"/>
      <c r="C1581" s="67" t="str">
        <f t="shared" si="22"/>
        <v/>
      </c>
      <c r="D1581" s="71"/>
      <c r="E1581" s="489"/>
      <c r="F1581" s="413"/>
      <c r="G1581" s="413"/>
      <c r="H1581" s="413"/>
      <c r="I1581" s="413"/>
      <c r="J1581" s="413"/>
      <c r="K1581" s="413"/>
      <c r="L1581" s="413"/>
      <c r="M1581" s="413"/>
      <c r="N1581" s="413"/>
    </row>
    <row r="1582" spans="1:14" ht="16.5" thickBot="1" x14ac:dyDescent="0.3">
      <c r="A1582" s="1148"/>
      <c r="B1582" s="71"/>
      <c r="C1582" s="67" t="str">
        <f t="shared" si="22"/>
        <v/>
      </c>
      <c r="D1582" s="71"/>
      <c r="E1582" s="489"/>
      <c r="F1582" s="413"/>
      <c r="G1582" s="413"/>
      <c r="H1582" s="413"/>
      <c r="I1582" s="413"/>
      <c r="J1582" s="413"/>
      <c r="K1582" s="413"/>
      <c r="L1582" s="413"/>
      <c r="M1582" s="413"/>
      <c r="N1582" s="413"/>
    </row>
    <row r="1583" spans="1:14" ht="16.5" thickBot="1" x14ac:dyDescent="0.3">
      <c r="A1583" s="1149"/>
      <c r="B1583" s="45"/>
      <c r="C1583" s="46">
        <f>MAX(C11:C676)</f>
        <v>3230</v>
      </c>
      <c r="D1583" s="45"/>
      <c r="E1583" s="490"/>
      <c r="F1583" s="413"/>
      <c r="G1583" s="413"/>
      <c r="H1583" s="413"/>
      <c r="I1583" s="413"/>
      <c r="J1583" s="413"/>
      <c r="K1583" s="413"/>
      <c r="L1583" s="413"/>
      <c r="M1583" s="413"/>
      <c r="N1583" s="413"/>
    </row>
    <row r="1584" spans="1:14" ht="16.5" thickBot="1" x14ac:dyDescent="0.3">
      <c r="A1584" s="1150"/>
      <c r="B1584" s="47"/>
      <c r="C1584" s="43"/>
      <c r="D1584" s="44"/>
      <c r="E1584" s="491"/>
      <c r="F1584" s="413"/>
      <c r="G1584" s="413"/>
      <c r="H1584" s="413"/>
      <c r="I1584" s="413"/>
      <c r="J1584" s="413"/>
      <c r="K1584" s="413"/>
      <c r="L1584" s="413"/>
      <c r="M1584" s="413"/>
      <c r="N1584" s="413"/>
    </row>
    <row r="1585" spans="1:14" ht="16.5" thickBot="1" x14ac:dyDescent="0.3">
      <c r="A1585" s="1151"/>
      <c r="B1585" s="215"/>
      <c r="C1585" s="215"/>
      <c r="D1585" s="215"/>
      <c r="E1585" s="410"/>
      <c r="F1585" s="413"/>
      <c r="G1585" s="413"/>
      <c r="H1585" s="413"/>
      <c r="I1585" s="413"/>
      <c r="J1585" s="413"/>
      <c r="K1585" s="413"/>
      <c r="L1585" s="413"/>
      <c r="M1585" s="413"/>
      <c r="N1585" s="413"/>
    </row>
    <row r="1586" spans="1:14" ht="15.75" x14ac:dyDescent="0.25">
      <c r="A1586" s="1152"/>
      <c r="B1586" s="217"/>
      <c r="C1586" s="217"/>
      <c r="D1586" s="217"/>
      <c r="E1586" s="418"/>
      <c r="F1586" s="972"/>
      <c r="G1586" s="972"/>
      <c r="H1586" s="972"/>
      <c r="I1586" s="972"/>
      <c r="J1586" s="972"/>
      <c r="K1586" s="972"/>
      <c r="L1586" s="972"/>
      <c r="M1586" s="972"/>
      <c r="N1586" s="972"/>
    </row>
    <row r="1587" spans="1:14" ht="15.75" x14ac:dyDescent="0.25">
      <c r="A1587" s="1152"/>
      <c r="B1587" s="217"/>
      <c r="C1587" s="217"/>
      <c r="D1587" s="217"/>
      <c r="E1587" s="418"/>
      <c r="F1587" s="973"/>
      <c r="G1587" s="973"/>
      <c r="H1587" s="973"/>
      <c r="I1587" s="973"/>
      <c r="J1587" s="973"/>
      <c r="K1587" s="973"/>
      <c r="L1587" s="973"/>
      <c r="M1587" s="973"/>
      <c r="N1587" s="973"/>
    </row>
    <row r="1588" spans="1:14" ht="15.75" x14ac:dyDescent="0.25">
      <c r="A1588" s="1152"/>
      <c r="B1588" s="217"/>
      <c r="C1588" s="217"/>
      <c r="D1588" s="217"/>
      <c r="E1588" s="418"/>
      <c r="F1588" s="491"/>
      <c r="G1588" s="491"/>
      <c r="H1588" s="491"/>
      <c r="I1588" s="491"/>
      <c r="J1588" s="491"/>
      <c r="K1588" s="491"/>
      <c r="L1588" s="491"/>
      <c r="M1588" s="491"/>
      <c r="N1588" s="491"/>
    </row>
    <row r="1589" spans="1:14" ht="15.75" x14ac:dyDescent="0.25">
      <c r="A1589" s="1151"/>
      <c r="B1589" s="215"/>
      <c r="C1589" s="215"/>
      <c r="D1589" s="215"/>
      <c r="E1589" s="410"/>
      <c r="F1589" s="491">
        <v>1</v>
      </c>
      <c r="G1589" s="491"/>
      <c r="H1589" s="491"/>
      <c r="I1589" s="491"/>
      <c r="J1589" s="491"/>
      <c r="K1589" s="491"/>
      <c r="L1589" s="491"/>
      <c r="M1589" s="491"/>
      <c r="N1589" s="491"/>
    </row>
    <row r="1590" spans="1:14" ht="15.75" x14ac:dyDescent="0.25">
      <c r="A1590" s="1151"/>
      <c r="B1590" s="215"/>
      <c r="C1590" s="215"/>
      <c r="D1590" s="215"/>
      <c r="E1590" s="410"/>
    </row>
    <row r="1591" spans="1:14" ht="15.75" x14ac:dyDescent="0.25">
      <c r="A1591" s="1151"/>
      <c r="B1591" s="215"/>
      <c r="C1591" s="215"/>
      <c r="D1591" s="215"/>
      <c r="E1591" s="410"/>
    </row>
    <row r="1592" spans="1:14" ht="15.75" x14ac:dyDescent="0.25">
      <c r="A1592" s="1151"/>
      <c r="B1592" s="215"/>
      <c r="C1592" s="215"/>
      <c r="D1592" s="215"/>
      <c r="E1592" s="410"/>
    </row>
    <row r="1593" spans="1:14" ht="15.75" x14ac:dyDescent="0.25">
      <c r="A1593" s="1151"/>
      <c r="B1593" s="215"/>
      <c r="C1593" s="215"/>
      <c r="D1593" s="215"/>
      <c r="E1593" s="410"/>
    </row>
    <row r="1594" spans="1:14" ht="15.75" x14ac:dyDescent="0.25">
      <c r="A1594" s="1151"/>
      <c r="B1594" s="215"/>
      <c r="C1594" s="215"/>
      <c r="D1594" s="215"/>
      <c r="E1594" s="410"/>
    </row>
    <row r="1595" spans="1:14" ht="15.75" x14ac:dyDescent="0.25">
      <c r="A1595" s="1151"/>
      <c r="B1595" s="215"/>
      <c r="C1595" s="215"/>
      <c r="D1595" s="215"/>
      <c r="E1595" s="410"/>
    </row>
    <row r="1596" spans="1:14" ht="15.75" x14ac:dyDescent="0.25">
      <c r="A1596" s="1153" t="s">
        <v>12</v>
      </c>
      <c r="B1596" s="1436"/>
      <c r="C1596" s="1436"/>
      <c r="D1596" s="319"/>
      <c r="E1596" s="482"/>
    </row>
    <row r="1597" spans="1:14" ht="15.75" x14ac:dyDescent="0.25">
      <c r="A1597" s="1154" t="s">
        <v>69</v>
      </c>
      <c r="B1597" s="1461" t="s">
        <v>18</v>
      </c>
      <c r="C1597" s="1461"/>
      <c r="D1597" s="319"/>
      <c r="E1597" s="482"/>
    </row>
    <row r="1598" spans="1:14" ht="15.75" x14ac:dyDescent="0.25">
      <c r="A1598" s="1154" t="s">
        <v>70</v>
      </c>
      <c r="B1598" s="1462" t="e">
        <f>IF(B1599&lt;A1628,B1599,(IF(B1597=Lists!$C$2,A1628+8,A1628)))</f>
        <v>#N/A</v>
      </c>
      <c r="C1598" s="1462"/>
      <c r="D1598" s="319"/>
      <c r="E1598" s="482"/>
    </row>
    <row r="1599" spans="1:14" ht="15.75" x14ac:dyDescent="0.25">
      <c r="A1599" s="1154" t="s">
        <v>71</v>
      </c>
      <c r="B1599" s="1463">
        <f>COUNTIF(B13:B1447,"&gt;0")</f>
        <v>41</v>
      </c>
      <c r="C1599" s="1463"/>
      <c r="D1599" s="319"/>
      <c r="E1599" s="482"/>
    </row>
    <row r="1600" spans="1:14" ht="15.75" x14ac:dyDescent="0.25">
      <c r="A1600" s="1155" t="e">
        <f t="shared" ref="A1600:A1625" si="23">A1601-1</f>
        <v>#N/A</v>
      </c>
      <c r="B1600" s="252" t="e">
        <f t="shared" ref="B1600:B1627" si="24">VLOOKUP(A1600,$A$5:$E$1447, 2, FALSE)</f>
        <v>#N/A</v>
      </c>
      <c r="C1600" s="252" t="e">
        <f t="shared" ref="C1600:C1627" si="25">VLOOKUP(A1600,$A$5:$E$1447, 3, FALSE)</f>
        <v>#N/A</v>
      </c>
      <c r="D1600" s="331"/>
      <c r="E1600" s="492"/>
    </row>
    <row r="1601" spans="1:5" ht="15.75" x14ac:dyDescent="0.25">
      <c r="A1601" s="1156" t="e">
        <f t="shared" si="23"/>
        <v>#N/A</v>
      </c>
      <c r="B1601" s="252" t="e">
        <f t="shared" si="24"/>
        <v>#N/A</v>
      </c>
      <c r="C1601" s="252" t="e">
        <f t="shared" si="25"/>
        <v>#N/A</v>
      </c>
      <c r="D1601" s="270"/>
      <c r="E1601" s="493"/>
    </row>
    <row r="1602" spans="1:5" ht="15.75" x14ac:dyDescent="0.25">
      <c r="A1602" s="1156" t="e">
        <f t="shared" si="23"/>
        <v>#N/A</v>
      </c>
      <c r="B1602" s="252" t="e">
        <f t="shared" si="24"/>
        <v>#N/A</v>
      </c>
      <c r="C1602" s="252" t="e">
        <f t="shared" si="25"/>
        <v>#N/A</v>
      </c>
      <c r="D1602" s="270"/>
      <c r="E1602" s="493"/>
    </row>
    <row r="1603" spans="1:5" ht="15.75" x14ac:dyDescent="0.25">
      <c r="A1603" s="1156" t="e">
        <f t="shared" si="23"/>
        <v>#N/A</v>
      </c>
      <c r="B1603" s="252" t="e">
        <f t="shared" si="24"/>
        <v>#N/A</v>
      </c>
      <c r="C1603" s="252" t="e">
        <f t="shared" si="25"/>
        <v>#N/A</v>
      </c>
      <c r="D1603" s="270"/>
      <c r="E1603" s="493"/>
    </row>
    <row r="1604" spans="1:5" ht="15.75" x14ac:dyDescent="0.25">
      <c r="A1604" s="1156" t="e">
        <f t="shared" si="23"/>
        <v>#N/A</v>
      </c>
      <c r="B1604" s="252" t="e">
        <f t="shared" si="24"/>
        <v>#N/A</v>
      </c>
      <c r="C1604" s="252" t="e">
        <f t="shared" si="25"/>
        <v>#N/A</v>
      </c>
      <c r="D1604" s="270"/>
      <c r="E1604" s="493"/>
    </row>
    <row r="1605" spans="1:5" ht="15.75" x14ac:dyDescent="0.25">
      <c r="A1605" s="1156" t="e">
        <f t="shared" si="23"/>
        <v>#N/A</v>
      </c>
      <c r="B1605" s="252" t="e">
        <f t="shared" si="24"/>
        <v>#N/A</v>
      </c>
      <c r="C1605" s="252" t="e">
        <f t="shared" si="25"/>
        <v>#N/A</v>
      </c>
      <c r="D1605" s="270"/>
      <c r="E1605" s="493"/>
    </row>
    <row r="1606" spans="1:5" ht="15.75" x14ac:dyDescent="0.25">
      <c r="A1606" s="1156" t="e">
        <f t="shared" si="23"/>
        <v>#N/A</v>
      </c>
      <c r="B1606" s="252" t="e">
        <f t="shared" si="24"/>
        <v>#N/A</v>
      </c>
      <c r="C1606" s="252" t="e">
        <f t="shared" si="25"/>
        <v>#N/A</v>
      </c>
      <c r="D1606" s="270"/>
      <c r="E1606" s="493"/>
    </row>
    <row r="1607" spans="1:5" ht="15.75" x14ac:dyDescent="0.25">
      <c r="A1607" s="1156" t="e">
        <f t="shared" si="23"/>
        <v>#N/A</v>
      </c>
      <c r="B1607" s="252" t="e">
        <f t="shared" si="24"/>
        <v>#N/A</v>
      </c>
      <c r="C1607" s="252" t="e">
        <f t="shared" si="25"/>
        <v>#N/A</v>
      </c>
      <c r="D1607" s="270"/>
      <c r="E1607" s="493"/>
    </row>
    <row r="1608" spans="1:5" ht="15.75" x14ac:dyDescent="0.25">
      <c r="A1608" s="1156" t="e">
        <f t="shared" si="23"/>
        <v>#N/A</v>
      </c>
      <c r="B1608" s="252" t="e">
        <f t="shared" si="24"/>
        <v>#N/A</v>
      </c>
      <c r="C1608" s="252" t="e">
        <f t="shared" si="25"/>
        <v>#N/A</v>
      </c>
      <c r="D1608" s="270"/>
      <c r="E1608" s="493"/>
    </row>
    <row r="1609" spans="1:5" ht="15.75" x14ac:dyDescent="0.25">
      <c r="A1609" s="1156" t="e">
        <f t="shared" si="23"/>
        <v>#N/A</v>
      </c>
      <c r="B1609" s="252" t="e">
        <f t="shared" si="24"/>
        <v>#N/A</v>
      </c>
      <c r="C1609" s="252" t="e">
        <f t="shared" si="25"/>
        <v>#N/A</v>
      </c>
      <c r="D1609" s="270"/>
      <c r="E1609" s="493"/>
    </row>
    <row r="1610" spans="1:5" ht="15.75" x14ac:dyDescent="0.25">
      <c r="A1610" s="1156" t="e">
        <f t="shared" si="23"/>
        <v>#N/A</v>
      </c>
      <c r="B1610" s="252" t="e">
        <f t="shared" si="24"/>
        <v>#N/A</v>
      </c>
      <c r="C1610" s="252" t="e">
        <f t="shared" si="25"/>
        <v>#N/A</v>
      </c>
      <c r="D1610" s="270"/>
      <c r="E1610" s="493"/>
    </row>
    <row r="1611" spans="1:5" ht="15.75" x14ac:dyDescent="0.25">
      <c r="A1611" s="1156" t="e">
        <f t="shared" si="23"/>
        <v>#N/A</v>
      </c>
      <c r="B1611" s="252" t="e">
        <f t="shared" si="24"/>
        <v>#N/A</v>
      </c>
      <c r="C1611" s="252" t="e">
        <f t="shared" si="25"/>
        <v>#N/A</v>
      </c>
      <c r="D1611" s="270"/>
      <c r="E1611" s="493"/>
    </row>
    <row r="1612" spans="1:5" ht="15.75" x14ac:dyDescent="0.25">
      <c r="A1612" s="1156" t="e">
        <f t="shared" si="23"/>
        <v>#N/A</v>
      </c>
      <c r="B1612" s="252" t="e">
        <f t="shared" si="24"/>
        <v>#N/A</v>
      </c>
      <c r="C1612" s="252" t="e">
        <f t="shared" si="25"/>
        <v>#N/A</v>
      </c>
      <c r="D1612" s="270"/>
      <c r="E1612" s="493"/>
    </row>
    <row r="1613" spans="1:5" ht="15.75" x14ac:dyDescent="0.25">
      <c r="A1613" s="1156" t="e">
        <f t="shared" si="23"/>
        <v>#N/A</v>
      </c>
      <c r="B1613" s="252" t="e">
        <f t="shared" si="24"/>
        <v>#N/A</v>
      </c>
      <c r="C1613" s="252" t="e">
        <f t="shared" si="25"/>
        <v>#N/A</v>
      </c>
      <c r="D1613" s="270"/>
      <c r="E1613" s="493"/>
    </row>
    <row r="1614" spans="1:5" ht="15.75" x14ac:dyDescent="0.25">
      <c r="A1614" s="1156" t="e">
        <f t="shared" si="23"/>
        <v>#N/A</v>
      </c>
      <c r="B1614" s="252" t="e">
        <f t="shared" si="24"/>
        <v>#N/A</v>
      </c>
      <c r="C1614" s="252" t="e">
        <f t="shared" si="25"/>
        <v>#N/A</v>
      </c>
      <c r="D1614" s="270"/>
      <c r="E1614" s="493"/>
    </row>
    <row r="1615" spans="1:5" ht="15.75" x14ac:dyDescent="0.25">
      <c r="A1615" s="1156" t="e">
        <f t="shared" si="23"/>
        <v>#N/A</v>
      </c>
      <c r="B1615" s="252" t="e">
        <f t="shared" si="24"/>
        <v>#N/A</v>
      </c>
      <c r="C1615" s="252" t="e">
        <f t="shared" si="25"/>
        <v>#N/A</v>
      </c>
      <c r="D1615" s="270"/>
      <c r="E1615" s="493"/>
    </row>
    <row r="1616" spans="1:5" ht="15.75" x14ac:dyDescent="0.25">
      <c r="A1616" s="1156" t="e">
        <f t="shared" si="23"/>
        <v>#N/A</v>
      </c>
      <c r="B1616" s="252" t="e">
        <f t="shared" si="24"/>
        <v>#N/A</v>
      </c>
      <c r="C1616" s="252" t="e">
        <f t="shared" si="25"/>
        <v>#N/A</v>
      </c>
      <c r="D1616" s="270"/>
      <c r="E1616" s="493"/>
    </row>
    <row r="1617" spans="1:5" ht="15.75" x14ac:dyDescent="0.25">
      <c r="A1617" s="1156" t="e">
        <f t="shared" si="23"/>
        <v>#N/A</v>
      </c>
      <c r="B1617" s="252" t="e">
        <f t="shared" si="24"/>
        <v>#N/A</v>
      </c>
      <c r="C1617" s="252" t="e">
        <f t="shared" si="25"/>
        <v>#N/A</v>
      </c>
      <c r="D1617" s="270"/>
      <c r="E1617" s="493"/>
    </row>
    <row r="1618" spans="1:5" ht="15.75" x14ac:dyDescent="0.25">
      <c r="A1618" s="1156" t="e">
        <f t="shared" si="23"/>
        <v>#N/A</v>
      </c>
      <c r="B1618" s="252" t="e">
        <f t="shared" si="24"/>
        <v>#N/A</v>
      </c>
      <c r="C1618" s="252" t="e">
        <f t="shared" si="25"/>
        <v>#N/A</v>
      </c>
      <c r="D1618" s="270"/>
      <c r="E1618" s="493"/>
    </row>
    <row r="1619" spans="1:5" ht="15.75" x14ac:dyDescent="0.25">
      <c r="A1619" s="1156" t="e">
        <f t="shared" si="23"/>
        <v>#N/A</v>
      </c>
      <c r="B1619" s="252" t="e">
        <f t="shared" si="24"/>
        <v>#N/A</v>
      </c>
      <c r="C1619" s="252" t="e">
        <f t="shared" si="25"/>
        <v>#N/A</v>
      </c>
      <c r="D1619" s="270"/>
      <c r="E1619" s="493"/>
    </row>
    <row r="1620" spans="1:5" ht="15.75" x14ac:dyDescent="0.25">
      <c r="A1620" s="1156" t="e">
        <f t="shared" si="23"/>
        <v>#N/A</v>
      </c>
      <c r="B1620" s="252" t="e">
        <f t="shared" si="24"/>
        <v>#N/A</v>
      </c>
      <c r="C1620" s="252" t="e">
        <f t="shared" si="25"/>
        <v>#N/A</v>
      </c>
      <c r="D1620" s="270"/>
      <c r="E1620" s="493"/>
    </row>
    <row r="1621" spans="1:5" ht="15.75" x14ac:dyDescent="0.25">
      <c r="A1621" s="1156" t="e">
        <f t="shared" si="23"/>
        <v>#N/A</v>
      </c>
      <c r="B1621" s="252" t="e">
        <f t="shared" si="24"/>
        <v>#N/A</v>
      </c>
      <c r="C1621" s="252" t="e">
        <f t="shared" si="25"/>
        <v>#N/A</v>
      </c>
      <c r="D1621" s="270"/>
      <c r="E1621" s="493"/>
    </row>
    <row r="1622" spans="1:5" ht="15.75" x14ac:dyDescent="0.25">
      <c r="A1622" s="1156" t="e">
        <f t="shared" si="23"/>
        <v>#N/A</v>
      </c>
      <c r="B1622" s="252" t="e">
        <f t="shared" si="24"/>
        <v>#N/A</v>
      </c>
      <c r="C1622" s="252" t="e">
        <f t="shared" si="25"/>
        <v>#N/A</v>
      </c>
      <c r="D1622" s="270"/>
      <c r="E1622" s="493"/>
    </row>
    <row r="1623" spans="1:5" ht="15.75" x14ac:dyDescent="0.25">
      <c r="A1623" s="1156" t="e">
        <f t="shared" si="23"/>
        <v>#N/A</v>
      </c>
      <c r="B1623" s="252" t="e">
        <f t="shared" si="24"/>
        <v>#N/A</v>
      </c>
      <c r="C1623" s="252" t="e">
        <f t="shared" si="25"/>
        <v>#N/A</v>
      </c>
      <c r="D1623" s="270"/>
      <c r="E1623" s="493"/>
    </row>
    <row r="1624" spans="1:5" ht="15.75" x14ac:dyDescent="0.25">
      <c r="A1624" s="1156" t="e">
        <f t="shared" si="23"/>
        <v>#N/A</v>
      </c>
      <c r="B1624" s="252" t="e">
        <f t="shared" si="24"/>
        <v>#N/A</v>
      </c>
      <c r="C1624" s="252" t="e">
        <f t="shared" si="25"/>
        <v>#N/A</v>
      </c>
      <c r="D1624" s="270"/>
      <c r="E1624" s="493"/>
    </row>
    <row r="1625" spans="1:5" ht="15.75" x14ac:dyDescent="0.25">
      <c r="A1625" s="1156" t="e">
        <f t="shared" si="23"/>
        <v>#N/A</v>
      </c>
      <c r="B1625" s="252" t="e">
        <f t="shared" si="24"/>
        <v>#N/A</v>
      </c>
      <c r="C1625" s="252" t="e">
        <f t="shared" si="25"/>
        <v>#N/A</v>
      </c>
      <c r="D1625" s="270"/>
      <c r="E1625" s="493"/>
    </row>
    <row r="1626" spans="1:5" ht="15.75" x14ac:dyDescent="0.25">
      <c r="A1626" s="1156" t="e">
        <f>A1627-1</f>
        <v>#N/A</v>
      </c>
      <c r="B1626" s="252" t="e">
        <f t="shared" si="24"/>
        <v>#N/A</v>
      </c>
      <c r="C1626" s="252" t="e">
        <f t="shared" si="25"/>
        <v>#N/A</v>
      </c>
      <c r="D1626" s="270"/>
      <c r="E1626" s="493"/>
    </row>
    <row r="1627" spans="1:5" ht="15.75" x14ac:dyDescent="0.25">
      <c r="A1627" s="1156" t="e">
        <f>VLOOKUP(PTB!A1582,A11:A1447,1)</f>
        <v>#N/A</v>
      </c>
      <c r="B1627" s="252" t="e">
        <f t="shared" si="24"/>
        <v>#N/A</v>
      </c>
      <c r="C1627" s="252" t="e">
        <f t="shared" si="25"/>
        <v>#N/A</v>
      </c>
      <c r="D1627" s="270"/>
      <c r="E1627" s="493"/>
    </row>
    <row r="1628" spans="1:5" ht="18" x14ac:dyDescent="0.25">
      <c r="A1628" s="1156" t="e">
        <f>NETWORKDAYS(A1600,A1627,Holidays!$A$2:$A$36)</f>
        <v>#N/A</v>
      </c>
      <c r="B1628" s="261" t="e">
        <f>MAX(B1600:B1627)</f>
        <v>#N/A</v>
      </c>
      <c r="C1628" s="261" t="e">
        <f>SUMIF(C1600:C1627,"&lt;&gt;#N/A")/B1598</f>
        <v>#N/A</v>
      </c>
      <c r="D1628" s="271"/>
      <c r="E1628" s="494"/>
    </row>
  </sheetData>
  <mergeCells count="16">
    <mergeCell ref="B1:E1"/>
    <mergeCell ref="B4:C4"/>
    <mergeCell ref="B9:C9"/>
    <mergeCell ref="D9:E9"/>
    <mergeCell ref="A4:A9"/>
    <mergeCell ref="D8:E8"/>
    <mergeCell ref="B1599:C1599"/>
    <mergeCell ref="D2:E2"/>
    <mergeCell ref="B2:C2"/>
    <mergeCell ref="B3:C3"/>
    <mergeCell ref="D3:E3"/>
    <mergeCell ref="F9:I9"/>
    <mergeCell ref="K9:N9"/>
    <mergeCell ref="B1596:C1596"/>
    <mergeCell ref="B1597:C1597"/>
    <mergeCell ref="B1598:C1598"/>
  </mergeCells>
  <phoneticPr fontId="54" type="noConversion"/>
  <dataValidations count="3">
    <dataValidation type="list" allowBlank="1" showInputMessage="1" showErrorMessage="1" sqref="B1597:C1597">
      <formula1>Weekends</formula1>
    </dataValidation>
    <dataValidation type="list" allowBlank="1" showInputMessage="1" showErrorMessage="1" sqref="B4">
      <formula1>Cells</formula1>
    </dataValidation>
    <dataValidation type="list" allowBlank="1" showInputMessage="1" showErrorMessage="1" sqref="D11:D1575">
      <formula1>StatusList</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6" r:id="rId4" name="Button 2">
              <controlPr defaultSize="0" print="0" autoFill="0" autoPict="0" macro="[0]!HelpMe">
                <anchor moveWithCells="1" sizeWithCells="1">
                  <from>
                    <xdr:col>0</xdr:col>
                    <xdr:colOff>2971800</xdr:colOff>
                    <xdr:row>8</xdr:row>
                    <xdr:rowOff>19050</xdr:rowOff>
                  </from>
                  <to>
                    <xdr:col>1</xdr:col>
                    <xdr:colOff>0</xdr:colOff>
                    <xdr:row>8</xdr:row>
                    <xdr:rowOff>247650</xdr:rowOff>
                  </to>
                </anchor>
              </controlPr>
            </control>
          </mc:Choice>
        </mc:AlternateContent>
        <mc:AlternateContent xmlns:mc="http://schemas.openxmlformats.org/markup-compatibility/2006">
          <mc:Choice Requires="x14">
            <control shapeId="6147" r:id="rId5" name="Button 3">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6152" r:id="rId6" name="Button 8">
              <controlPr defaultSize="0" print="0" autoFill="0" autoPict="0" macro="[0]!HelpMe">
                <anchor moveWithCells="1" sizeWithCells="1">
                  <from>
                    <xdr:col>0</xdr:col>
                    <xdr:colOff>2971800</xdr:colOff>
                    <xdr:row>8</xdr:row>
                    <xdr:rowOff>19050</xdr:rowOff>
                  </from>
                  <to>
                    <xdr:col>1</xdr:col>
                    <xdr:colOff>0</xdr:colOff>
                    <xdr:row>8</xdr:row>
                    <xdr:rowOff>247650</xdr:rowOff>
                  </to>
                </anchor>
              </controlPr>
            </control>
          </mc:Choice>
        </mc:AlternateContent>
        <mc:AlternateContent xmlns:mc="http://schemas.openxmlformats.org/markup-compatibility/2006">
          <mc:Choice Requires="x14">
            <control shapeId="6153" r:id="rId7" name="Button 9">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6170" r:id="rId8" name="Button 26">
              <controlPr defaultSize="0" print="0" autoFill="0" autoPict="0" macro="[0]!Check2">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6178" r:id="rId9" name="Button 34">
              <controlPr defaultSize="0" print="0" autoFill="0" autoPict="0" macro="[0]!CopyColumns">
                <anchor moveWithCells="1" sizeWithCells="1">
                  <from>
                    <xdr:col>1</xdr:col>
                    <xdr:colOff>257175</xdr:colOff>
                    <xdr:row>8</xdr:row>
                    <xdr:rowOff>19050</xdr:rowOff>
                  </from>
                  <to>
                    <xdr:col>1</xdr:col>
                    <xdr:colOff>476250</xdr:colOff>
                    <xdr:row>8</xdr:row>
                    <xdr:rowOff>238125</xdr:rowOff>
                  </to>
                </anchor>
              </controlPr>
            </control>
          </mc:Choice>
        </mc:AlternateContent>
        <mc:AlternateContent xmlns:mc="http://schemas.openxmlformats.org/markup-compatibility/2006">
          <mc:Choice Requires="x14">
            <control shapeId="6180" r:id="rId10" name="Button 36">
              <controlPr defaultSize="0" print="0" autoFill="0" autoPict="0" macro="[0]!LatestDate">
                <anchor moveWithCells="1" sizeWithCells="1">
                  <from>
                    <xdr:col>0</xdr:col>
                    <xdr:colOff>733425</xdr:colOff>
                    <xdr:row>8</xdr:row>
                    <xdr:rowOff>9525</xdr:rowOff>
                  </from>
                  <to>
                    <xdr:col>0</xdr:col>
                    <xdr:colOff>2562225</xdr:colOff>
                    <xdr:row>8</xdr:row>
                    <xdr:rowOff>228600</xdr:rowOff>
                  </to>
                </anchor>
              </controlPr>
            </control>
          </mc:Choice>
        </mc:AlternateContent>
        <mc:AlternateContent xmlns:mc="http://schemas.openxmlformats.org/markup-compatibility/2006">
          <mc:Choice Requires="x14">
            <control shapeId="6181" r:id="rId11" name="Button 37">
              <controlPr defaultSize="0" print="0" autoFill="0" autoPict="0" macro="[0]!FillDate">
                <anchor moveWithCells="1" sizeWithCells="1">
                  <from>
                    <xdr:col>0</xdr:col>
                    <xdr:colOff>142875</xdr:colOff>
                    <xdr:row>3</xdr:row>
                    <xdr:rowOff>152400</xdr:rowOff>
                  </from>
                  <to>
                    <xdr:col>0</xdr:col>
                    <xdr:colOff>2990850</xdr:colOff>
                    <xdr:row>4</xdr:row>
                    <xdr:rowOff>257175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00B050"/>
    <pageSetUpPr fitToPage="1"/>
  </sheetPr>
  <dimension ref="B1:BP1414"/>
  <sheetViews>
    <sheetView showGridLines="0" zoomScaleNormal="100" workbookViewId="0">
      <selection activeCell="I10" sqref="I10"/>
    </sheetView>
  </sheetViews>
  <sheetFormatPr defaultColWidth="8.88671875" defaultRowHeight="15" x14ac:dyDescent="0.2"/>
  <cols>
    <col min="1" max="1" width="7.109375" style="14" customWidth="1"/>
    <col min="2" max="2" width="7.109375" style="362" hidden="1" customWidth="1"/>
    <col min="3" max="3" width="7.109375" style="14" hidden="1" customWidth="1"/>
    <col min="4" max="6" width="7.109375" style="14" customWidth="1"/>
    <col min="7" max="7" width="46.77734375" style="15" customWidth="1"/>
    <col min="8" max="10" width="11.77734375" customWidth="1"/>
    <col min="11" max="11" width="70.109375" bestFit="1" customWidth="1"/>
    <col min="12" max="31" width="8.88671875" customWidth="1"/>
    <col min="32" max="32" width="1.33203125" customWidth="1"/>
    <col min="33" max="68" width="8.77734375" customWidth="1"/>
    <col min="69" max="16384" width="8.88671875" style="14"/>
  </cols>
  <sheetData>
    <row r="1" spans="2:11" x14ac:dyDescent="0.2">
      <c r="B1" s="372"/>
    </row>
    <row r="2" spans="2:11" x14ac:dyDescent="0.2">
      <c r="B2" s="372"/>
    </row>
    <row r="3" spans="2:11" hidden="1" x14ac:dyDescent="0.2">
      <c r="B3" s="372"/>
    </row>
    <row r="4" spans="2:11" x14ac:dyDescent="0.2">
      <c r="B4" s="372"/>
    </row>
    <row r="5" spans="2:11" ht="21" customHeight="1" thickBot="1" x14ac:dyDescent="0.25">
      <c r="B5" s="372"/>
      <c r="G5" s="218"/>
    </row>
    <row r="6" spans="2:11" s="2" customFormat="1" ht="20.25" customHeight="1" thickBot="1" x14ac:dyDescent="0.35">
      <c r="B6" s="372"/>
      <c r="G6" s="373" t="s">
        <v>75</v>
      </c>
    </row>
    <row r="7" spans="2:11" s="2" customFormat="1" ht="20.25" customHeight="1" x14ac:dyDescent="0.3">
      <c r="B7" s="372"/>
      <c r="G7" s="374" t="s">
        <v>63</v>
      </c>
    </row>
    <row r="8" spans="2:11" s="2" customFormat="1" ht="37.5" customHeight="1" x14ac:dyDescent="0.3">
      <c r="B8" s="372"/>
      <c r="G8" s="1482"/>
    </row>
    <row r="9" spans="2:11" s="2" customFormat="1" ht="20.25" customHeight="1" x14ac:dyDescent="0.3">
      <c r="B9" s="372"/>
      <c r="G9" s="1483"/>
    </row>
    <row r="10" spans="2:11" s="2" customFormat="1" ht="20.25" customHeight="1" x14ac:dyDescent="0.3">
      <c r="B10" s="372"/>
      <c r="G10" s="1483"/>
    </row>
    <row r="11" spans="2:11" s="2" customFormat="1" ht="20.25" customHeight="1" x14ac:dyDescent="0.3">
      <c r="B11" s="372"/>
      <c r="G11" s="1483"/>
    </row>
    <row r="12" spans="2:11" s="2" customFormat="1" ht="20.25" customHeight="1" x14ac:dyDescent="0.3">
      <c r="B12" s="372"/>
      <c r="G12" s="1484"/>
    </row>
    <row r="13" spans="2:11" s="3" customFormat="1" ht="22.5" customHeight="1" x14ac:dyDescent="0.25">
      <c r="B13" s="372"/>
      <c r="G13" s="35"/>
    </row>
    <row r="14" spans="2:11" s="35" customFormat="1" ht="15.75" x14ac:dyDescent="0.25">
      <c r="B14" s="372"/>
      <c r="E14" s="35" t="s">
        <v>23</v>
      </c>
      <c r="F14" s="34"/>
      <c r="G14" s="1485" t="s">
        <v>76</v>
      </c>
    </row>
    <row r="15" spans="2:11" s="35" customFormat="1" ht="15.75" x14ac:dyDescent="0.25">
      <c r="B15" s="372"/>
      <c r="E15" s="35" t="s">
        <v>79</v>
      </c>
      <c r="F15" s="34"/>
      <c r="G15" s="1485"/>
      <c r="H15" s="35" t="s">
        <v>58</v>
      </c>
      <c r="I15" s="35" t="s">
        <v>57</v>
      </c>
      <c r="J15" s="35" t="s">
        <v>91</v>
      </c>
      <c r="K15" s="35" t="s">
        <v>82</v>
      </c>
    </row>
    <row r="16" spans="2:11" s="35" customFormat="1" ht="15.75" x14ac:dyDescent="0.25">
      <c r="B16" s="372"/>
      <c r="E16" s="1118"/>
      <c r="F16" s="1119">
        <v>1</v>
      </c>
      <c r="G16" s="1120" t="str">
        <f>IF(PTC!D3&lt;&gt;'Drop Box'!D2,PTC!D3,0)</f>
        <v>C9KFG182CQ</v>
      </c>
      <c r="H16" s="1121" t="str">
        <f>PTC!B$3</f>
        <v>MKF</v>
      </c>
      <c r="I16" s="1121" t="str">
        <f>PTC!B$2</f>
        <v>L2B</v>
      </c>
      <c r="J16" s="1121" t="str">
        <f>PTC!E$5</f>
        <v>PTC</v>
      </c>
      <c r="K16" s="1122" t="str">
        <f>PTC!D$8</f>
        <v xml:space="preserve">GFE Gamma TEDD Validation (K226 Local Content) </v>
      </c>
    </row>
    <row r="17" spans="2:11" s="35" customFormat="1" ht="15.75" x14ac:dyDescent="0.25">
      <c r="B17" s="372"/>
      <c r="E17" s="1118"/>
      <c r="F17" s="1119">
        <v>2</v>
      </c>
      <c r="G17" s="1120" t="str">
        <f>IF(PTB!D3&lt;&gt;'Drop Box'!D2,PTB!D3,0)</f>
        <v>C9KFG113CQ</v>
      </c>
      <c r="H17" s="1121" t="str">
        <f>PTB!B$3</f>
        <v>MKF</v>
      </c>
      <c r="I17" s="1121" t="str">
        <f>PTB!B$2</f>
        <v>L2B</v>
      </c>
      <c r="J17" s="1121" t="str">
        <f>PTB!E$5</f>
        <v>PTB</v>
      </c>
      <c r="K17" s="1122" t="str">
        <f>PTB!D$8</f>
        <v xml:space="preserve">GFE GammaStart&amp;Stop Validation (K226 Local Content) </v>
      </c>
    </row>
    <row r="18" spans="2:11" s="35" customFormat="1" ht="15.75" x14ac:dyDescent="0.25">
      <c r="B18" s="363"/>
      <c r="E18" s="1118"/>
      <c r="F18" s="1119">
        <v>3</v>
      </c>
      <c r="G18" s="1120" t="str">
        <f>IF(PTA!D3&lt;&gt;'Drop Box'!D2,PTA!D3,0)</f>
        <v>C9KFG168CQ</v>
      </c>
      <c r="H18" s="1121" t="str">
        <f>PTA!B$3</f>
        <v>MKF</v>
      </c>
      <c r="I18" s="1121" t="str">
        <f>PTA!B$2</f>
        <v>L2B</v>
      </c>
      <c r="J18" s="1121" t="str">
        <f>PTA!E$5</f>
        <v>PTA</v>
      </c>
      <c r="K18" s="1122" t="str">
        <f>PTA!D$8</f>
        <v xml:space="preserve">GFE Gamma TEDD Validation (K226 Local Content) </v>
      </c>
    </row>
    <row r="19" spans="2:11" s="35" customFormat="1" ht="15.75" x14ac:dyDescent="0.25">
      <c r="B19" s="363"/>
      <c r="E19" s="1118"/>
      <c r="F19" s="1119">
        <v>4</v>
      </c>
      <c r="G19" s="1120" t="e">
        <f>IF(#REF!&lt;&gt;'Drop Box'!D2,#REF!,0)</f>
        <v>#REF!</v>
      </c>
      <c r="H19" s="1121" t="e">
        <f>#REF!</f>
        <v>#REF!</v>
      </c>
      <c r="I19" s="1121" t="e">
        <f>#REF!</f>
        <v>#REF!</v>
      </c>
      <c r="J19" s="1121" t="e">
        <f>#REF!</f>
        <v>#REF!</v>
      </c>
      <c r="K19" s="1122" t="e">
        <f>#REF!</f>
        <v>#REF!</v>
      </c>
    </row>
    <row r="20" spans="2:11" s="35" customFormat="1" ht="15.75" x14ac:dyDescent="0.25">
      <c r="B20" s="363"/>
      <c r="E20" s="1118"/>
      <c r="F20" s="1119">
        <v>5</v>
      </c>
      <c r="G20" s="1120">
        <f>IF('5'!D3&lt;&gt;'Drop Box'!D2,'5'!D3,0)</f>
        <v>0</v>
      </c>
      <c r="H20" s="1121" t="str">
        <f>'5'!B$3</f>
        <v>GENII 6T40</v>
      </c>
      <c r="I20" s="1121" t="str">
        <f>'5'!B$2</f>
        <v>LAF</v>
      </c>
      <c r="J20" s="1121">
        <f>'5'!E$5</f>
        <v>0</v>
      </c>
      <c r="K20" s="1122">
        <f>'5'!D$8</f>
        <v>0</v>
      </c>
    </row>
    <row r="21" spans="2:11" s="35" customFormat="1" ht="15.75" x14ac:dyDescent="0.25">
      <c r="B21" s="363"/>
      <c r="E21" s="1123"/>
      <c r="F21" s="1119">
        <v>6</v>
      </c>
      <c r="G21" s="1120" t="e">
        <f>IF(#REF!&lt;&gt;'Drop Box'!D2,#REF!,0)</f>
        <v>#REF!</v>
      </c>
      <c r="H21" s="1121" t="e">
        <f>#REF!</f>
        <v>#REF!</v>
      </c>
      <c r="I21" s="1121" t="e">
        <f>#REF!</f>
        <v>#REF!</v>
      </c>
      <c r="J21" s="1121" t="e">
        <f>#REF!</f>
        <v>#REF!</v>
      </c>
      <c r="K21" s="1122" t="e">
        <f>#REF!</f>
        <v>#REF!</v>
      </c>
    </row>
    <row r="22" spans="2:11" s="35" customFormat="1" ht="15.75" x14ac:dyDescent="0.25">
      <c r="B22" s="363"/>
      <c r="E22" s="1123"/>
      <c r="F22" s="1119">
        <v>7</v>
      </c>
      <c r="G22" s="1120" t="e">
        <f>IF(#REF!&lt;&gt;'Drop Box'!D2,#REF!,0)</f>
        <v>#REF!</v>
      </c>
      <c r="H22" s="1121" t="e">
        <f>#REF!</f>
        <v>#REF!</v>
      </c>
      <c r="I22" s="1121" t="e">
        <f>#REF!</f>
        <v>#REF!</v>
      </c>
      <c r="J22" s="1121" t="e">
        <f>#REF!</f>
        <v>#REF!</v>
      </c>
      <c r="K22" s="1122" t="e">
        <f>#REF!</f>
        <v>#REF!</v>
      </c>
    </row>
    <row r="23" spans="2:11" s="35" customFormat="1" ht="15.75" x14ac:dyDescent="0.25">
      <c r="B23" s="363"/>
      <c r="E23" s="1123"/>
      <c r="F23" s="1119">
        <v>8</v>
      </c>
      <c r="G23" s="1120" t="e">
        <f>IF(#REF!&lt;&gt;'Drop Box'!D2,#REF!,0)</f>
        <v>#REF!</v>
      </c>
      <c r="H23" s="1121" t="e">
        <f>#REF!</f>
        <v>#REF!</v>
      </c>
      <c r="I23" s="1121" t="e">
        <f>#REF!</f>
        <v>#REF!</v>
      </c>
      <c r="J23" s="1121" t="e">
        <f>#REF!</f>
        <v>#REF!</v>
      </c>
      <c r="K23" s="1122" t="e">
        <f>#REF!</f>
        <v>#REF!</v>
      </c>
    </row>
    <row r="24" spans="2:11" s="35" customFormat="1" ht="15.75" x14ac:dyDescent="0.25">
      <c r="B24" s="363"/>
      <c r="E24" s="1118"/>
      <c r="F24" s="1119">
        <v>9</v>
      </c>
      <c r="G24" s="1120">
        <f>IF('9'!D3&lt;&gt;'Drop Box'!D2,'9'!D3,0)</f>
        <v>0</v>
      </c>
      <c r="H24" s="1121" t="str">
        <f>'9'!B$3</f>
        <v>GENII 6T40</v>
      </c>
      <c r="I24" s="1121" t="str">
        <f>'9'!B$2</f>
        <v>LAF</v>
      </c>
      <c r="J24" s="1121">
        <f>'9'!E$5</f>
        <v>0</v>
      </c>
      <c r="K24" s="1122">
        <f>'9'!D$8</f>
        <v>0</v>
      </c>
    </row>
    <row r="25" spans="2:11" s="35" customFormat="1" ht="15.75" x14ac:dyDescent="0.25">
      <c r="E25" s="1124"/>
      <c r="F25" s="1119">
        <v>10</v>
      </c>
      <c r="G25" s="1120">
        <f>IF('10'!D3&lt;&gt;'Drop Box'!D2,'10'!D3,0)</f>
        <v>0</v>
      </c>
      <c r="H25" s="1121" t="str">
        <f>'10'!B$3</f>
        <v>GENII 6T40</v>
      </c>
      <c r="I25" s="1121" t="str">
        <f>'10'!B$2</f>
        <v>LAF</v>
      </c>
      <c r="J25" s="1121">
        <f>'10'!E$5</f>
        <v>0</v>
      </c>
      <c r="K25" s="1122">
        <f>'10'!D$8</f>
        <v>0</v>
      </c>
    </row>
    <row r="26" spans="2:11" s="35" customFormat="1" ht="15.75" x14ac:dyDescent="0.25">
      <c r="E26" s="1124"/>
      <c r="F26" s="1119">
        <v>11</v>
      </c>
      <c r="G26" s="1120">
        <f>IF('11'!D3&lt;&gt;'Drop Box'!D2,'11'!D3,0)</f>
        <v>0</v>
      </c>
      <c r="H26" s="1121" t="str">
        <f>'11'!B$3</f>
        <v>GENII 6T40</v>
      </c>
      <c r="I26" s="1121" t="str">
        <f>'11'!B$2</f>
        <v>LAF</v>
      </c>
      <c r="J26" s="1121">
        <f>'11'!E$5</f>
        <v>0</v>
      </c>
      <c r="K26" s="1122">
        <f>'11'!D$8</f>
        <v>0</v>
      </c>
    </row>
    <row r="27" spans="2:11" s="35" customFormat="1" ht="15.75" x14ac:dyDescent="0.25">
      <c r="E27" s="1124"/>
      <c r="F27" s="1119">
        <v>12</v>
      </c>
      <c r="G27" s="1120">
        <f>IF('12'!D3&lt;&gt;'Drop Box'!D2,'12'!D3,0)</f>
        <v>0</v>
      </c>
      <c r="H27" s="1121" t="str">
        <f>'12'!B$3</f>
        <v>GENII 6T40</v>
      </c>
      <c r="I27" s="1121" t="str">
        <f>'12'!B$2</f>
        <v>LAF</v>
      </c>
      <c r="J27" s="1121">
        <f>'12'!E$5</f>
        <v>0</v>
      </c>
      <c r="K27" s="1122">
        <f>'12'!D$8</f>
        <v>0</v>
      </c>
    </row>
    <row r="28" spans="2:11" s="35" customFormat="1" ht="15.75" x14ac:dyDescent="0.25">
      <c r="E28" s="1118"/>
      <c r="F28" s="1119">
        <v>13</v>
      </c>
      <c r="G28" s="1120">
        <f>IF('13'!D3&lt;&gt;'Drop Box'!D2,'13'!D3,0)</f>
        <v>0</v>
      </c>
      <c r="H28" s="1121" t="str">
        <f>'13'!B$3</f>
        <v>GENII 6T40</v>
      </c>
      <c r="I28" s="1121" t="str">
        <f>'13'!B$2</f>
        <v>LAF</v>
      </c>
      <c r="J28" s="1121">
        <f>'13'!E$5</f>
        <v>0</v>
      </c>
      <c r="K28" s="1122">
        <f>'13'!D$8</f>
        <v>0</v>
      </c>
    </row>
    <row r="29" spans="2:11" s="35" customFormat="1" ht="15.75" x14ac:dyDescent="0.25">
      <c r="E29" s="1125"/>
      <c r="F29" s="1119">
        <v>14</v>
      </c>
      <c r="G29" s="1120">
        <f>IF('14'!D3&lt;&gt;'Drop Box'!D2,'14'!D3,0)</f>
        <v>0</v>
      </c>
      <c r="H29" s="1121" t="str">
        <f>'14'!B$3</f>
        <v>GENII 6T40</v>
      </c>
      <c r="I29" s="1121" t="str">
        <f>'14'!B$2</f>
        <v>LAF</v>
      </c>
      <c r="J29" s="1121">
        <f>'14'!E$5</f>
        <v>0</v>
      </c>
      <c r="K29" s="1122">
        <f>'14'!D$8</f>
        <v>0</v>
      </c>
    </row>
    <row r="30" spans="2:11" s="35" customFormat="1" ht="15.75" x14ac:dyDescent="0.25">
      <c r="E30" s="1125"/>
      <c r="F30" s="1119">
        <v>15</v>
      </c>
      <c r="G30" s="1120">
        <f>IF('15'!D3&lt;&gt;'Drop Box'!D2,'15'!D3,0)</f>
        <v>0</v>
      </c>
      <c r="H30" s="1121" t="str">
        <f>'15'!B$3</f>
        <v>GENII 6T40</v>
      </c>
      <c r="I30" s="1121" t="str">
        <f>'15'!B$2</f>
        <v>LAF</v>
      </c>
      <c r="J30" s="1121">
        <f>'15'!E$5</f>
        <v>0</v>
      </c>
      <c r="K30" s="1122">
        <f>'15'!D$8</f>
        <v>0</v>
      </c>
    </row>
    <row r="31" spans="2:11" s="35" customFormat="1" ht="15.75" x14ac:dyDescent="0.25">
      <c r="E31" s="1125"/>
      <c r="F31" s="1119">
        <v>16</v>
      </c>
      <c r="G31" s="1120">
        <f>IF('16'!D3&lt;&gt;'Drop Box'!D2,'16'!D3,0)</f>
        <v>0</v>
      </c>
      <c r="H31" s="1121" t="str">
        <f>'16'!B$3</f>
        <v>GENII 6T40</v>
      </c>
      <c r="I31" s="1121" t="str">
        <f>'16'!B$2</f>
        <v>LAF</v>
      </c>
      <c r="J31" s="1121">
        <f>'16'!E$5</f>
        <v>0</v>
      </c>
      <c r="K31" s="1122">
        <f>'16'!D$8</f>
        <v>0</v>
      </c>
    </row>
    <row r="32" spans="2:11" s="35" customFormat="1" ht="15.75" x14ac:dyDescent="0.25">
      <c r="E32" s="1118"/>
      <c r="F32" s="1119">
        <v>17</v>
      </c>
      <c r="G32" s="1120">
        <f>IF('17'!D3&lt;&gt;'Drop Box'!D2,'17'!D3,0)</f>
        <v>0</v>
      </c>
      <c r="H32" s="1121" t="str">
        <f>'17'!B$3</f>
        <v>GENII 6T40</v>
      </c>
      <c r="I32" s="1121" t="str">
        <f>'17'!B$2</f>
        <v>LAF</v>
      </c>
      <c r="J32" s="1121">
        <f>'17'!E$5</f>
        <v>0</v>
      </c>
      <c r="K32" s="1122">
        <f>'17'!D$8</f>
        <v>0</v>
      </c>
    </row>
    <row r="33" spans="2:11" s="35" customFormat="1" ht="15.75" x14ac:dyDescent="0.25">
      <c r="E33" s="1125"/>
      <c r="F33" s="1119">
        <v>18</v>
      </c>
      <c r="G33" s="1120">
        <f>IF('18'!D3&lt;&gt;'Drop Box'!D2,'18'!D3,0)</f>
        <v>0</v>
      </c>
      <c r="H33" s="1121" t="str">
        <f>'18'!B$3</f>
        <v>GENII 6T40</v>
      </c>
      <c r="I33" s="1121" t="str">
        <f>'18'!B$2</f>
        <v>LAF</v>
      </c>
      <c r="J33" s="1121">
        <f>'18'!E$5</f>
        <v>0</v>
      </c>
      <c r="K33" s="1122">
        <f>'18'!D$8</f>
        <v>0</v>
      </c>
    </row>
    <row r="34" spans="2:11" s="35" customFormat="1" ht="15.75" x14ac:dyDescent="0.25">
      <c r="E34" s="1126"/>
      <c r="F34" s="1119">
        <v>19</v>
      </c>
      <c r="G34" s="1120">
        <f>IF('19'!D3&lt;&gt;'Drop Box'!D2,'19'!D3,0)</f>
        <v>0</v>
      </c>
      <c r="H34" s="1121" t="str">
        <f>'19'!B$3</f>
        <v>GENII 6T40</v>
      </c>
      <c r="I34" s="1121" t="str">
        <f>'19'!B$2</f>
        <v>LAF</v>
      </c>
      <c r="J34" s="1121">
        <f>'19'!E$5</f>
        <v>0</v>
      </c>
      <c r="K34" s="1122">
        <f>'19'!D$8</f>
        <v>0</v>
      </c>
    </row>
    <row r="35" spans="2:11" s="35" customFormat="1" ht="15.75" x14ac:dyDescent="0.25">
      <c r="E35" s="1118"/>
      <c r="F35" s="1119">
        <v>20</v>
      </c>
      <c r="G35" s="1120">
        <f>IF('20'!D3&lt;&gt;'Drop Box'!D2,'20'!D3,0)</f>
        <v>0</v>
      </c>
      <c r="H35" s="1121" t="str">
        <f>'20'!B$3</f>
        <v>GENII 6T40</v>
      </c>
      <c r="I35" s="1121" t="str">
        <f>'20'!B$2</f>
        <v>LAF</v>
      </c>
      <c r="J35" s="1121">
        <f>'20'!E$5</f>
        <v>0</v>
      </c>
      <c r="K35" s="1122">
        <f>'20'!D$8</f>
        <v>0</v>
      </c>
    </row>
    <row r="36" spans="2:11" s="35" customFormat="1" ht="15.75" x14ac:dyDescent="0.25">
      <c r="B36" s="363"/>
      <c r="E36" s="1118"/>
      <c r="F36" s="1119">
        <v>21</v>
      </c>
      <c r="G36" s="1120">
        <f>IF('21'!D3&lt;&gt;'Drop Box'!D2,'21'!D3,0)</f>
        <v>0</v>
      </c>
      <c r="H36" s="1121" t="str">
        <f>'21'!B$3</f>
        <v>GENII 6T40</v>
      </c>
      <c r="I36" s="1121" t="str">
        <f>'21'!B$2</f>
        <v>LAF</v>
      </c>
      <c r="J36" s="1121">
        <f>'21'!E$5</f>
        <v>0</v>
      </c>
      <c r="K36" s="1122">
        <f>'21'!D$8</f>
        <v>0</v>
      </c>
    </row>
    <row r="37" spans="2:11" s="35" customFormat="1" ht="15.75" x14ac:dyDescent="0.25">
      <c r="B37" s="363"/>
      <c r="E37" s="1127"/>
      <c r="F37" s="1119">
        <v>22</v>
      </c>
      <c r="G37" s="1120">
        <f>IF('22'!D3&lt;&gt;'Drop Box'!D2,'22'!D3,0)</f>
        <v>0</v>
      </c>
      <c r="H37" s="1121" t="str">
        <f>'22'!B$3</f>
        <v>GENII 6T40</v>
      </c>
      <c r="I37" s="1121" t="str">
        <f>'22'!B$2</f>
        <v>LAF</v>
      </c>
      <c r="J37" s="1121">
        <f>'22'!E$5</f>
        <v>0</v>
      </c>
      <c r="K37" s="1122">
        <f>'22'!D$8</f>
        <v>0</v>
      </c>
    </row>
    <row r="38" spans="2:11" s="35" customFormat="1" ht="15.75" x14ac:dyDescent="0.25">
      <c r="B38" s="363"/>
      <c r="E38" s="1127"/>
      <c r="F38" s="1119">
        <v>23</v>
      </c>
      <c r="G38" s="1120">
        <f>IF('23'!D3&lt;&gt;'Drop Box'!D2,'23'!D3,0)</f>
        <v>0</v>
      </c>
      <c r="H38" s="1121" t="str">
        <f>'23'!B$3</f>
        <v>GENII 6T40</v>
      </c>
      <c r="I38" s="1121" t="str">
        <f>'23'!B$2</f>
        <v>LAF</v>
      </c>
      <c r="J38" s="1121">
        <f>'23'!E$5</f>
        <v>0</v>
      </c>
      <c r="K38" s="1122">
        <f>'23'!D$8</f>
        <v>0</v>
      </c>
    </row>
    <row r="39" spans="2:11" s="35" customFormat="1" ht="15.75" x14ac:dyDescent="0.25">
      <c r="B39" s="363"/>
      <c r="E39" s="1118"/>
      <c r="F39" s="1119">
        <v>24</v>
      </c>
      <c r="G39" s="1120">
        <f>IF('24'!D3&lt;&gt;'Drop Box'!D2,'24'!D3,0)</f>
        <v>0</v>
      </c>
      <c r="H39" s="1121" t="str">
        <f>'24'!B$3</f>
        <v>GENII 6T40</v>
      </c>
      <c r="I39" s="1121" t="str">
        <f>'24'!B$2</f>
        <v>LAF</v>
      </c>
      <c r="J39" s="1121">
        <f>'24'!E$5</f>
        <v>0</v>
      </c>
      <c r="K39" s="1122">
        <f>'24'!D$8</f>
        <v>0</v>
      </c>
    </row>
    <row r="40" spans="2:11" s="35" customFormat="1" ht="15.75" x14ac:dyDescent="0.25">
      <c r="B40" s="363"/>
      <c r="E40" s="1128"/>
      <c r="F40" s="1119">
        <v>25</v>
      </c>
      <c r="G40" s="1120">
        <f>IF('25'!D3&lt;&gt;'Drop Box'!D2,'25'!D3,0)</f>
        <v>0</v>
      </c>
      <c r="H40" s="1121" t="str">
        <f>'25'!B$3</f>
        <v>GENII 6T40</v>
      </c>
      <c r="I40" s="1121" t="str">
        <f>'25'!B$2</f>
        <v>LAF</v>
      </c>
      <c r="J40" s="1121">
        <f>'25'!E$5</f>
        <v>0</v>
      </c>
      <c r="K40" s="1122">
        <f>'25'!D$8</f>
        <v>0</v>
      </c>
    </row>
    <row r="41" spans="2:11" s="35" customFormat="1" ht="15.75" x14ac:dyDescent="0.25">
      <c r="B41" s="363"/>
      <c r="F41" s="34"/>
    </row>
    <row r="42" spans="2:11" s="35" customFormat="1" ht="15.75" x14ac:dyDescent="0.25">
      <c r="B42" s="363"/>
      <c r="F42" s="34"/>
    </row>
    <row r="43" spans="2:11" s="35" customFormat="1" ht="15.75" x14ac:dyDescent="0.25">
      <c r="B43" s="363"/>
      <c r="F43" s="34"/>
    </row>
    <row r="44" spans="2:11" s="35" customFormat="1" ht="15.75" x14ac:dyDescent="0.25">
      <c r="B44" s="363"/>
      <c r="F44" s="34"/>
    </row>
    <row r="45" spans="2:11" s="35" customFormat="1" ht="15.75" x14ac:dyDescent="0.25">
      <c r="B45" s="363"/>
      <c r="F45" s="34"/>
    </row>
    <row r="46" spans="2:11" s="35" customFormat="1" ht="15.75" x14ac:dyDescent="0.25">
      <c r="B46" s="363"/>
      <c r="F46" s="34"/>
    </row>
    <row r="47" spans="2:11" s="35" customFormat="1" ht="15.75" x14ac:dyDescent="0.25">
      <c r="B47" s="363"/>
      <c r="F47" s="34"/>
    </row>
    <row r="48" spans="2:11" s="35" customFormat="1" ht="15.75" x14ac:dyDescent="0.25">
      <c r="B48" s="363"/>
      <c r="F48" s="34"/>
    </row>
    <row r="49" spans="2:6" s="35" customFormat="1" ht="15.75" x14ac:dyDescent="0.25">
      <c r="B49" s="363"/>
      <c r="F49" s="34"/>
    </row>
    <row r="50" spans="2:6" s="35" customFormat="1" ht="15.75" x14ac:dyDescent="0.25">
      <c r="B50" s="363"/>
      <c r="F50" s="34"/>
    </row>
    <row r="51" spans="2:6" s="35" customFormat="1" ht="15.75" x14ac:dyDescent="0.25">
      <c r="B51" s="363"/>
      <c r="F51" s="34"/>
    </row>
    <row r="52" spans="2:6" s="35" customFormat="1" ht="15.75" x14ac:dyDescent="0.25">
      <c r="B52" s="363"/>
      <c r="F52" s="34"/>
    </row>
    <row r="53" spans="2:6" s="35" customFormat="1" ht="15.75" x14ac:dyDescent="0.25">
      <c r="B53" s="363"/>
      <c r="F53" s="34"/>
    </row>
    <row r="54" spans="2:6" s="35" customFormat="1" ht="15.75" x14ac:dyDescent="0.25">
      <c r="B54" s="363"/>
      <c r="F54" s="34"/>
    </row>
    <row r="55" spans="2:6" s="35" customFormat="1" ht="15.75" x14ac:dyDescent="0.25">
      <c r="B55" s="363"/>
      <c r="F55" s="34"/>
    </row>
    <row r="56" spans="2:6" s="35" customFormat="1" ht="15.75" x14ac:dyDescent="0.25">
      <c r="B56" s="363"/>
      <c r="F56" s="34"/>
    </row>
    <row r="57" spans="2:6" s="35" customFormat="1" ht="15.75" x14ac:dyDescent="0.25">
      <c r="B57" s="363"/>
      <c r="F57" s="34"/>
    </row>
    <row r="58" spans="2:6" s="35" customFormat="1" ht="15.75" x14ac:dyDescent="0.25">
      <c r="B58" s="363"/>
      <c r="F58" s="34"/>
    </row>
    <row r="59" spans="2:6" s="35" customFormat="1" ht="15.75" x14ac:dyDescent="0.25">
      <c r="B59" s="363"/>
      <c r="F59" s="34"/>
    </row>
    <row r="60" spans="2:6" s="35" customFormat="1" ht="15.75" x14ac:dyDescent="0.25">
      <c r="B60" s="363"/>
      <c r="F60" s="34"/>
    </row>
    <row r="61" spans="2:6" s="35" customFormat="1" ht="15.75" x14ac:dyDescent="0.25">
      <c r="B61" s="363"/>
      <c r="F61" s="34"/>
    </row>
    <row r="62" spans="2:6" s="35" customFormat="1" ht="15.75" x14ac:dyDescent="0.25">
      <c r="B62" s="363"/>
      <c r="F62" s="34"/>
    </row>
    <row r="63" spans="2:6" s="35" customFormat="1" ht="15.75" x14ac:dyDescent="0.25">
      <c r="B63" s="363"/>
      <c r="F63" s="34"/>
    </row>
    <row r="64" spans="2:6" s="35" customFormat="1" ht="15.75" x14ac:dyDescent="0.25">
      <c r="B64" s="363"/>
      <c r="F64" s="34"/>
    </row>
    <row r="65" spans="2:6" s="35" customFormat="1" ht="15.75" x14ac:dyDescent="0.25">
      <c r="B65" s="363"/>
      <c r="F65" s="34"/>
    </row>
    <row r="66" spans="2:6" s="35" customFormat="1" ht="15.75" x14ac:dyDescent="0.25">
      <c r="B66" s="363"/>
      <c r="F66" s="34"/>
    </row>
    <row r="67" spans="2:6" s="35" customFormat="1" ht="15.75" x14ac:dyDescent="0.25">
      <c r="B67" s="363"/>
      <c r="F67" s="34"/>
    </row>
    <row r="68" spans="2:6" s="35" customFormat="1" ht="15.75" x14ac:dyDescent="0.25">
      <c r="B68" s="363"/>
      <c r="F68" s="34"/>
    </row>
    <row r="69" spans="2:6" s="35" customFormat="1" ht="15.75" x14ac:dyDescent="0.25">
      <c r="B69" s="363"/>
      <c r="F69" s="34"/>
    </row>
    <row r="70" spans="2:6" s="35" customFormat="1" ht="15.75" x14ac:dyDescent="0.25">
      <c r="B70" s="363"/>
      <c r="F70" s="34"/>
    </row>
    <row r="71" spans="2:6" s="35" customFormat="1" ht="15.75" x14ac:dyDescent="0.25">
      <c r="B71" s="363"/>
      <c r="F71" s="34"/>
    </row>
    <row r="72" spans="2:6" s="35" customFormat="1" ht="15.75" x14ac:dyDescent="0.25">
      <c r="B72" s="363"/>
      <c r="F72" s="34"/>
    </row>
    <row r="73" spans="2:6" s="35" customFormat="1" ht="15.75" x14ac:dyDescent="0.25">
      <c r="B73" s="363"/>
      <c r="F73" s="34"/>
    </row>
    <row r="74" spans="2:6" s="35" customFormat="1" ht="15.75" x14ac:dyDescent="0.25">
      <c r="B74" s="363"/>
      <c r="F74" s="34"/>
    </row>
    <row r="75" spans="2:6" s="35" customFormat="1" ht="15.75" x14ac:dyDescent="0.25">
      <c r="B75" s="363"/>
      <c r="F75" s="34"/>
    </row>
    <row r="76" spans="2:6" s="35" customFormat="1" ht="15.75" x14ac:dyDescent="0.25">
      <c r="B76" s="363"/>
      <c r="F76" s="34"/>
    </row>
    <row r="77" spans="2:6" s="35" customFormat="1" ht="15.75" x14ac:dyDescent="0.25">
      <c r="B77" s="363"/>
      <c r="F77" s="34"/>
    </row>
    <row r="78" spans="2:6" s="35" customFormat="1" ht="15.75" x14ac:dyDescent="0.25">
      <c r="B78" s="363"/>
      <c r="F78" s="34"/>
    </row>
    <row r="79" spans="2:6" s="35" customFormat="1" ht="15.75" x14ac:dyDescent="0.25">
      <c r="B79" s="363"/>
      <c r="F79" s="34"/>
    </row>
    <row r="80" spans="2:6" s="35" customFormat="1" ht="15.75" x14ac:dyDescent="0.25">
      <c r="B80" s="363"/>
      <c r="F80" s="34"/>
    </row>
    <row r="81" spans="2:6" s="35" customFormat="1" ht="15.75" x14ac:dyDescent="0.25">
      <c r="B81" s="363"/>
      <c r="F81" s="34"/>
    </row>
    <row r="82" spans="2:6" s="35" customFormat="1" ht="15.75" x14ac:dyDescent="0.25">
      <c r="B82" s="363"/>
      <c r="F82" s="34"/>
    </row>
    <row r="83" spans="2:6" s="35" customFormat="1" ht="15.75" x14ac:dyDescent="0.25">
      <c r="B83" s="363"/>
      <c r="F83" s="34"/>
    </row>
    <row r="84" spans="2:6" s="35" customFormat="1" ht="15.75" x14ac:dyDescent="0.25">
      <c r="B84" s="363"/>
      <c r="F84" s="34"/>
    </row>
    <row r="85" spans="2:6" s="35" customFormat="1" ht="15.75" x14ac:dyDescent="0.25">
      <c r="B85" s="363"/>
      <c r="F85" s="34"/>
    </row>
    <row r="86" spans="2:6" s="35" customFormat="1" ht="15.75" x14ac:dyDescent="0.25">
      <c r="B86" s="363"/>
      <c r="F86" s="34"/>
    </row>
    <row r="87" spans="2:6" s="35" customFormat="1" ht="15.75" x14ac:dyDescent="0.25">
      <c r="B87" s="363"/>
      <c r="F87" s="34"/>
    </row>
    <row r="88" spans="2:6" s="35" customFormat="1" ht="15.75" x14ac:dyDescent="0.25">
      <c r="B88" s="363"/>
      <c r="F88" s="34"/>
    </row>
    <row r="89" spans="2:6" s="35" customFormat="1" ht="15.75" x14ac:dyDescent="0.25">
      <c r="B89" s="363"/>
      <c r="F89" s="34"/>
    </row>
    <row r="90" spans="2:6" s="35" customFormat="1" ht="15.75" x14ac:dyDescent="0.25">
      <c r="B90" s="363"/>
      <c r="F90" s="34"/>
    </row>
    <row r="91" spans="2:6" s="35" customFormat="1" ht="15.75" x14ac:dyDescent="0.25">
      <c r="B91" s="363"/>
      <c r="F91" s="34"/>
    </row>
    <row r="92" spans="2:6" s="35" customFormat="1" ht="15.75" x14ac:dyDescent="0.25">
      <c r="B92" s="363"/>
      <c r="F92" s="34"/>
    </row>
    <row r="93" spans="2:6" s="35" customFormat="1" ht="15.75" x14ac:dyDescent="0.25">
      <c r="B93" s="363"/>
      <c r="F93" s="34"/>
    </row>
    <row r="94" spans="2:6" s="35" customFormat="1" ht="15.75" x14ac:dyDescent="0.25">
      <c r="B94" s="363"/>
      <c r="F94" s="34"/>
    </row>
    <row r="95" spans="2:6" s="35" customFormat="1" ht="15.75" x14ac:dyDescent="0.25">
      <c r="B95" s="363"/>
      <c r="F95" s="34"/>
    </row>
    <row r="96" spans="2:6" s="35" customFormat="1" ht="15.75" x14ac:dyDescent="0.25">
      <c r="B96" s="363"/>
      <c r="F96" s="34"/>
    </row>
    <row r="97" spans="2:6" s="35" customFormat="1" ht="15.75" x14ac:dyDescent="0.25">
      <c r="B97" s="363"/>
      <c r="F97" s="34"/>
    </row>
    <row r="98" spans="2:6" s="35" customFormat="1" ht="15.75" x14ac:dyDescent="0.25">
      <c r="B98" s="363"/>
      <c r="F98" s="34"/>
    </row>
    <row r="99" spans="2:6" s="35" customFormat="1" ht="15.75" x14ac:dyDescent="0.25">
      <c r="B99" s="363"/>
      <c r="F99" s="34"/>
    </row>
    <row r="100" spans="2:6" s="35" customFormat="1" ht="15.75" x14ac:dyDescent="0.25">
      <c r="B100" s="363"/>
      <c r="F100" s="34"/>
    </row>
    <row r="101" spans="2:6" s="35" customFormat="1" ht="15.75" x14ac:dyDescent="0.25">
      <c r="B101" s="363"/>
      <c r="F101" s="34"/>
    </row>
    <row r="102" spans="2:6" s="35" customFormat="1" ht="15.75" x14ac:dyDescent="0.25">
      <c r="B102" s="363"/>
      <c r="F102" s="34"/>
    </row>
    <row r="103" spans="2:6" s="35" customFormat="1" ht="15.75" x14ac:dyDescent="0.25">
      <c r="B103" s="363"/>
      <c r="F103" s="34"/>
    </row>
    <row r="104" spans="2:6" s="35" customFormat="1" ht="15.75" x14ac:dyDescent="0.25">
      <c r="B104" s="363"/>
      <c r="F104" s="34"/>
    </row>
    <row r="105" spans="2:6" s="35" customFormat="1" ht="15.75" x14ac:dyDescent="0.25">
      <c r="B105" s="363"/>
      <c r="F105" s="34"/>
    </row>
    <row r="106" spans="2:6" s="35" customFormat="1" ht="15.75" x14ac:dyDescent="0.25">
      <c r="B106" s="363"/>
      <c r="F106" s="34"/>
    </row>
    <row r="107" spans="2:6" s="35" customFormat="1" ht="15.75" x14ac:dyDescent="0.25">
      <c r="B107" s="363"/>
      <c r="F107" s="34"/>
    </row>
    <row r="108" spans="2:6" s="35" customFormat="1" ht="15.75" x14ac:dyDescent="0.25">
      <c r="B108" s="363"/>
      <c r="F108" s="34"/>
    </row>
    <row r="109" spans="2:6" s="35" customFormat="1" ht="15.75" x14ac:dyDescent="0.25">
      <c r="B109" s="363"/>
      <c r="F109" s="34"/>
    </row>
    <row r="110" spans="2:6" s="35" customFormat="1" ht="15.75" x14ac:dyDescent="0.25">
      <c r="B110" s="363"/>
      <c r="F110" s="34"/>
    </row>
    <row r="111" spans="2:6" s="35" customFormat="1" ht="15.75" x14ac:dyDescent="0.25">
      <c r="B111" s="363"/>
      <c r="F111" s="34"/>
    </row>
    <row r="112" spans="2:6" s="35" customFormat="1" ht="15.75" x14ac:dyDescent="0.25">
      <c r="B112" s="363"/>
      <c r="F112" s="34"/>
    </row>
    <row r="113" spans="2:6" s="35" customFormat="1" ht="15.75" x14ac:dyDescent="0.25">
      <c r="B113" s="363"/>
      <c r="F113" s="34"/>
    </row>
    <row r="114" spans="2:6" s="35" customFormat="1" ht="15.75" x14ac:dyDescent="0.25">
      <c r="B114" s="363"/>
      <c r="F114" s="34"/>
    </row>
    <row r="115" spans="2:6" s="35" customFormat="1" ht="15.75" x14ac:dyDescent="0.25">
      <c r="B115" s="363"/>
      <c r="F115" s="34"/>
    </row>
    <row r="116" spans="2:6" s="35" customFormat="1" ht="15.75" x14ac:dyDescent="0.25">
      <c r="B116" s="363"/>
      <c r="F116" s="34"/>
    </row>
    <row r="117" spans="2:6" s="35" customFormat="1" ht="15.75" x14ac:dyDescent="0.25">
      <c r="B117" s="363"/>
      <c r="F117" s="34"/>
    </row>
    <row r="118" spans="2:6" s="35" customFormat="1" ht="15.75" x14ac:dyDescent="0.25">
      <c r="B118" s="363"/>
      <c r="F118" s="34"/>
    </row>
    <row r="119" spans="2:6" s="35" customFormat="1" ht="15.75" x14ac:dyDescent="0.25">
      <c r="B119" s="363"/>
      <c r="F119" s="34"/>
    </row>
    <row r="120" spans="2:6" s="35" customFormat="1" ht="15.75" x14ac:dyDescent="0.25">
      <c r="B120" s="363"/>
      <c r="F120" s="34"/>
    </row>
    <row r="121" spans="2:6" s="35" customFormat="1" ht="15.75" x14ac:dyDescent="0.25">
      <c r="B121" s="363"/>
      <c r="F121" s="34"/>
    </row>
    <row r="122" spans="2:6" s="35" customFormat="1" ht="15.75" x14ac:dyDescent="0.25">
      <c r="B122" s="363"/>
      <c r="F122" s="34"/>
    </row>
    <row r="123" spans="2:6" s="35" customFormat="1" ht="15.75" x14ac:dyDescent="0.25">
      <c r="B123" s="363"/>
      <c r="F123" s="34"/>
    </row>
    <row r="124" spans="2:6" s="35" customFormat="1" ht="15.75" x14ac:dyDescent="0.25">
      <c r="B124" s="363"/>
      <c r="F124" s="34"/>
    </row>
    <row r="125" spans="2:6" s="35" customFormat="1" ht="15.75" x14ac:dyDescent="0.25">
      <c r="B125" s="363"/>
      <c r="F125" s="34"/>
    </row>
    <row r="126" spans="2:6" s="35" customFormat="1" ht="15.75" x14ac:dyDescent="0.25">
      <c r="B126" s="363"/>
      <c r="F126" s="34"/>
    </row>
    <row r="127" spans="2:6" s="35" customFormat="1" ht="15.75" x14ac:dyDescent="0.25">
      <c r="B127" s="363"/>
      <c r="F127" s="34"/>
    </row>
    <row r="128" spans="2:6" s="35" customFormat="1" ht="15.75" x14ac:dyDescent="0.25">
      <c r="B128" s="363"/>
      <c r="F128" s="34"/>
    </row>
    <row r="129" spans="2:6" s="35" customFormat="1" ht="15.75" x14ac:dyDescent="0.25">
      <c r="B129" s="363"/>
      <c r="F129" s="34"/>
    </row>
    <row r="130" spans="2:6" s="35" customFormat="1" ht="15.75" x14ac:dyDescent="0.25">
      <c r="B130" s="363"/>
      <c r="F130" s="34"/>
    </row>
    <row r="131" spans="2:6" s="35" customFormat="1" ht="15.75" x14ac:dyDescent="0.25">
      <c r="B131" s="363"/>
      <c r="F131" s="34"/>
    </row>
    <row r="132" spans="2:6" s="35" customFormat="1" ht="15.75" x14ac:dyDescent="0.25">
      <c r="B132" s="363"/>
      <c r="F132" s="34"/>
    </row>
    <row r="133" spans="2:6" s="35" customFormat="1" ht="15.75" x14ac:dyDescent="0.25">
      <c r="B133" s="363"/>
      <c r="F133" s="34"/>
    </row>
    <row r="134" spans="2:6" s="35" customFormat="1" ht="15.75" x14ac:dyDescent="0.25">
      <c r="B134" s="363"/>
      <c r="F134" s="34"/>
    </row>
    <row r="135" spans="2:6" s="35" customFormat="1" ht="15.75" x14ac:dyDescent="0.25">
      <c r="B135" s="363"/>
      <c r="F135" s="34"/>
    </row>
    <row r="136" spans="2:6" s="35" customFormat="1" ht="15.75" x14ac:dyDescent="0.25">
      <c r="B136" s="363"/>
      <c r="F136" s="34"/>
    </row>
    <row r="137" spans="2:6" s="35" customFormat="1" ht="15.75" x14ac:dyDescent="0.25">
      <c r="B137" s="363"/>
      <c r="F137" s="34"/>
    </row>
    <row r="138" spans="2:6" s="35" customFormat="1" ht="15.75" x14ac:dyDescent="0.25">
      <c r="B138" s="363"/>
      <c r="F138" s="34"/>
    </row>
    <row r="139" spans="2:6" s="35" customFormat="1" ht="15.75" x14ac:dyDescent="0.25">
      <c r="B139" s="363"/>
      <c r="F139" s="34"/>
    </row>
    <row r="140" spans="2:6" s="35" customFormat="1" ht="15.75" x14ac:dyDescent="0.25">
      <c r="B140" s="363"/>
      <c r="F140" s="34"/>
    </row>
    <row r="141" spans="2:6" s="35" customFormat="1" ht="15.75" x14ac:dyDescent="0.25">
      <c r="B141" s="363"/>
      <c r="F141" s="34"/>
    </row>
    <row r="142" spans="2:6" s="35" customFormat="1" ht="15.75" x14ac:dyDescent="0.25">
      <c r="B142" s="363"/>
      <c r="F142" s="34"/>
    </row>
    <row r="143" spans="2:6" s="35" customFormat="1" ht="15.75" x14ac:dyDescent="0.25">
      <c r="B143" s="363"/>
      <c r="F143" s="34"/>
    </row>
    <row r="144" spans="2:6" s="35" customFormat="1" ht="15.75" x14ac:dyDescent="0.25">
      <c r="B144" s="363"/>
      <c r="F144" s="34"/>
    </row>
    <row r="145" spans="2:6" s="35" customFormat="1" ht="15.75" x14ac:dyDescent="0.25">
      <c r="B145" s="363"/>
      <c r="F145" s="34"/>
    </row>
    <row r="146" spans="2:6" s="35" customFormat="1" ht="15.75" x14ac:dyDescent="0.25">
      <c r="B146" s="363"/>
      <c r="F146" s="34"/>
    </row>
    <row r="147" spans="2:6" s="35" customFormat="1" ht="15.75" x14ac:dyDescent="0.25">
      <c r="B147" s="363"/>
      <c r="F147" s="34"/>
    </row>
    <row r="148" spans="2:6" s="35" customFormat="1" ht="15.75" x14ac:dyDescent="0.25">
      <c r="B148" s="363"/>
      <c r="F148" s="34"/>
    </row>
    <row r="149" spans="2:6" s="35" customFormat="1" ht="15.75" x14ac:dyDescent="0.25">
      <c r="B149" s="363"/>
      <c r="F149" s="34"/>
    </row>
    <row r="150" spans="2:6" s="35" customFormat="1" ht="15.75" x14ac:dyDescent="0.25">
      <c r="B150" s="363"/>
      <c r="F150" s="34"/>
    </row>
    <row r="151" spans="2:6" s="35" customFormat="1" ht="15.75" x14ac:dyDescent="0.25">
      <c r="B151" s="363"/>
      <c r="F151" s="34"/>
    </row>
    <row r="152" spans="2:6" s="35" customFormat="1" ht="15.75" x14ac:dyDescent="0.25">
      <c r="B152" s="363"/>
      <c r="F152" s="34"/>
    </row>
    <row r="153" spans="2:6" s="35" customFormat="1" ht="15.75" x14ac:dyDescent="0.25">
      <c r="B153" s="363"/>
      <c r="F153" s="34"/>
    </row>
    <row r="154" spans="2:6" s="35" customFormat="1" ht="15.75" x14ac:dyDescent="0.25">
      <c r="B154" s="363"/>
      <c r="F154" s="34"/>
    </row>
    <row r="155" spans="2:6" s="35" customFormat="1" ht="15.75" x14ac:dyDescent="0.25">
      <c r="B155" s="363"/>
      <c r="F155" s="34"/>
    </row>
    <row r="156" spans="2:6" s="35" customFormat="1" ht="15.75" x14ac:dyDescent="0.25">
      <c r="B156" s="363"/>
      <c r="F156" s="34"/>
    </row>
    <row r="157" spans="2:6" s="35" customFormat="1" ht="15.75" x14ac:dyDescent="0.25">
      <c r="B157" s="363"/>
      <c r="F157" s="34"/>
    </row>
    <row r="158" spans="2:6" s="35" customFormat="1" ht="15.75" x14ac:dyDescent="0.25">
      <c r="B158" s="363"/>
      <c r="F158" s="34"/>
    </row>
    <row r="159" spans="2:6" s="35" customFormat="1" ht="15.75" x14ac:dyDescent="0.25">
      <c r="B159" s="363"/>
      <c r="F159" s="34"/>
    </row>
    <row r="160" spans="2:6" s="35" customFormat="1" ht="15.75" x14ac:dyDescent="0.25">
      <c r="B160" s="363"/>
      <c r="F160" s="34"/>
    </row>
    <row r="161" spans="2:6" s="35" customFormat="1" ht="15.75" x14ac:dyDescent="0.25">
      <c r="B161" s="363"/>
      <c r="F161" s="34"/>
    </row>
    <row r="162" spans="2:6" s="35" customFormat="1" ht="15.75" x14ac:dyDescent="0.25">
      <c r="B162" s="363"/>
      <c r="F162" s="34"/>
    </row>
    <row r="163" spans="2:6" s="35" customFormat="1" ht="15.75" x14ac:dyDescent="0.25">
      <c r="B163" s="363"/>
      <c r="F163" s="34"/>
    </row>
    <row r="164" spans="2:6" s="35" customFormat="1" ht="15.75" x14ac:dyDescent="0.25">
      <c r="B164" s="363"/>
      <c r="F164" s="34"/>
    </row>
    <row r="165" spans="2:6" s="35" customFormat="1" ht="15.75" x14ac:dyDescent="0.25">
      <c r="B165" s="363"/>
      <c r="F165" s="34"/>
    </row>
    <row r="166" spans="2:6" s="35" customFormat="1" ht="15.75" x14ac:dyDescent="0.25">
      <c r="B166" s="363"/>
      <c r="F166" s="34"/>
    </row>
    <row r="167" spans="2:6" s="35" customFormat="1" ht="15.75" x14ac:dyDescent="0.25">
      <c r="B167" s="363"/>
      <c r="F167" s="34"/>
    </row>
    <row r="168" spans="2:6" s="35" customFormat="1" ht="15.75" x14ac:dyDescent="0.25">
      <c r="B168" s="363"/>
      <c r="F168" s="34"/>
    </row>
    <row r="169" spans="2:6" s="35" customFormat="1" ht="15.75" x14ac:dyDescent="0.25">
      <c r="B169" s="363"/>
      <c r="F169" s="34"/>
    </row>
    <row r="170" spans="2:6" s="35" customFormat="1" ht="15.75" x14ac:dyDescent="0.25">
      <c r="B170" s="363"/>
      <c r="F170" s="34"/>
    </row>
    <row r="171" spans="2:6" s="35" customFormat="1" ht="15.75" x14ac:dyDescent="0.25">
      <c r="B171" s="363"/>
      <c r="F171" s="34"/>
    </row>
    <row r="172" spans="2:6" s="35" customFormat="1" ht="15.75" x14ac:dyDescent="0.25">
      <c r="B172" s="363"/>
      <c r="F172" s="34"/>
    </row>
    <row r="173" spans="2:6" s="35" customFormat="1" ht="15.75" x14ac:dyDescent="0.25">
      <c r="B173" s="363"/>
      <c r="F173" s="34"/>
    </row>
    <row r="174" spans="2:6" s="35" customFormat="1" ht="15.75" x14ac:dyDescent="0.25">
      <c r="B174" s="363"/>
      <c r="F174" s="34"/>
    </row>
    <row r="175" spans="2:6" s="35" customFormat="1" ht="15.75" x14ac:dyDescent="0.25">
      <c r="B175" s="363"/>
      <c r="F175" s="34"/>
    </row>
    <row r="176" spans="2:6" s="35" customFormat="1" ht="15.75" x14ac:dyDescent="0.25">
      <c r="B176" s="363"/>
      <c r="F176" s="34"/>
    </row>
    <row r="177" spans="2:6" s="35" customFormat="1" ht="15.75" x14ac:dyDescent="0.25">
      <c r="B177" s="363"/>
      <c r="F177" s="34"/>
    </row>
    <row r="178" spans="2:6" s="35" customFormat="1" ht="15.75" x14ac:dyDescent="0.25">
      <c r="B178" s="363"/>
      <c r="F178" s="34"/>
    </row>
    <row r="179" spans="2:6" s="35" customFormat="1" ht="15.75" x14ac:dyDescent="0.25">
      <c r="B179" s="363"/>
      <c r="F179" s="34"/>
    </row>
    <row r="180" spans="2:6" s="35" customFormat="1" ht="15.75" x14ac:dyDescent="0.25">
      <c r="B180" s="363"/>
      <c r="F180" s="34"/>
    </row>
    <row r="181" spans="2:6" s="35" customFormat="1" ht="15.75" x14ac:dyDescent="0.25">
      <c r="B181" s="363"/>
      <c r="F181" s="34"/>
    </row>
    <row r="182" spans="2:6" s="35" customFormat="1" ht="15.75" x14ac:dyDescent="0.25">
      <c r="B182" s="363"/>
      <c r="F182" s="34"/>
    </row>
    <row r="183" spans="2:6" s="35" customFormat="1" ht="15.75" x14ac:dyDescent="0.25">
      <c r="B183" s="363"/>
      <c r="F183" s="34"/>
    </row>
    <row r="184" spans="2:6" s="35" customFormat="1" ht="15.75" x14ac:dyDescent="0.25">
      <c r="B184" s="363"/>
      <c r="F184" s="34"/>
    </row>
    <row r="185" spans="2:6" s="35" customFormat="1" ht="15.75" x14ac:dyDescent="0.25">
      <c r="B185" s="363"/>
      <c r="F185" s="34"/>
    </row>
    <row r="186" spans="2:6" s="35" customFormat="1" ht="15.75" x14ac:dyDescent="0.25">
      <c r="B186" s="363"/>
      <c r="F186" s="34"/>
    </row>
    <row r="187" spans="2:6" s="35" customFormat="1" ht="15.75" x14ac:dyDescent="0.25">
      <c r="B187" s="363"/>
      <c r="F187" s="34"/>
    </row>
    <row r="188" spans="2:6" s="35" customFormat="1" ht="15.75" x14ac:dyDescent="0.25">
      <c r="B188" s="363"/>
      <c r="F188" s="34"/>
    </row>
    <row r="189" spans="2:6" s="35" customFormat="1" ht="15.75" x14ac:dyDescent="0.25">
      <c r="B189" s="363"/>
      <c r="F189" s="34"/>
    </row>
    <row r="190" spans="2:6" s="35" customFormat="1" ht="15.75" x14ac:dyDescent="0.25">
      <c r="B190" s="363"/>
      <c r="F190" s="34"/>
    </row>
    <row r="191" spans="2:6" s="35" customFormat="1" ht="15.75" x14ac:dyDescent="0.25">
      <c r="B191" s="363"/>
      <c r="F191" s="34"/>
    </row>
    <row r="192" spans="2:6" s="35" customFormat="1" ht="15.75" x14ac:dyDescent="0.25">
      <c r="B192" s="363"/>
      <c r="F192" s="34"/>
    </row>
    <row r="193" spans="2:6" s="35" customFormat="1" ht="15.75" x14ac:dyDescent="0.25">
      <c r="B193" s="363"/>
      <c r="F193" s="34"/>
    </row>
    <row r="194" spans="2:6" s="35" customFormat="1" ht="15.75" x14ac:dyDescent="0.25">
      <c r="B194" s="363"/>
      <c r="F194" s="34"/>
    </row>
    <row r="195" spans="2:6" s="35" customFormat="1" ht="15.75" x14ac:dyDescent="0.25">
      <c r="B195" s="363"/>
      <c r="F195" s="34"/>
    </row>
    <row r="196" spans="2:6" s="35" customFormat="1" ht="15.75" x14ac:dyDescent="0.25">
      <c r="B196" s="363"/>
      <c r="F196" s="34"/>
    </row>
    <row r="197" spans="2:6" s="35" customFormat="1" ht="15.75" x14ac:dyDescent="0.25">
      <c r="B197" s="363"/>
      <c r="F197" s="34"/>
    </row>
    <row r="198" spans="2:6" s="35" customFormat="1" ht="15.75" x14ac:dyDescent="0.25">
      <c r="B198" s="363"/>
      <c r="F198" s="34"/>
    </row>
    <row r="199" spans="2:6" s="35" customFormat="1" ht="15.75" x14ac:dyDescent="0.25">
      <c r="B199" s="363"/>
      <c r="F199" s="34"/>
    </row>
    <row r="200" spans="2:6" s="35" customFormat="1" ht="15.75" x14ac:dyDescent="0.25">
      <c r="B200" s="363"/>
      <c r="F200" s="34"/>
    </row>
    <row r="201" spans="2:6" s="35" customFormat="1" ht="15.75" x14ac:dyDescent="0.25">
      <c r="B201" s="363"/>
      <c r="F201" s="34"/>
    </row>
    <row r="202" spans="2:6" s="35" customFormat="1" ht="15.75" x14ac:dyDescent="0.25">
      <c r="B202" s="363"/>
      <c r="F202" s="34"/>
    </row>
    <row r="203" spans="2:6" s="35" customFormat="1" ht="15.75" x14ac:dyDescent="0.25">
      <c r="B203" s="363"/>
      <c r="F203" s="34"/>
    </row>
    <row r="204" spans="2:6" s="35" customFormat="1" ht="15.75" x14ac:dyDescent="0.25">
      <c r="B204" s="363"/>
      <c r="F204" s="34"/>
    </row>
    <row r="205" spans="2:6" s="35" customFormat="1" ht="15.75" x14ac:dyDescent="0.25">
      <c r="B205" s="363"/>
      <c r="F205" s="34"/>
    </row>
    <row r="206" spans="2:6" s="35" customFormat="1" ht="15.75" x14ac:dyDescent="0.25">
      <c r="B206" s="363"/>
      <c r="F206" s="34"/>
    </row>
    <row r="207" spans="2:6" s="35" customFormat="1" ht="15.75" x14ac:dyDescent="0.25">
      <c r="B207" s="363"/>
      <c r="F207" s="34"/>
    </row>
    <row r="208" spans="2:6" s="35" customFormat="1" ht="15.75" x14ac:dyDescent="0.25">
      <c r="B208" s="363"/>
      <c r="F208" s="34"/>
    </row>
    <row r="209" spans="2:6" s="35" customFormat="1" ht="15.75" x14ac:dyDescent="0.25">
      <c r="B209" s="363"/>
      <c r="F209" s="34"/>
    </row>
    <row r="210" spans="2:6" s="35" customFormat="1" ht="15.75" x14ac:dyDescent="0.25">
      <c r="B210" s="363"/>
      <c r="F210" s="34"/>
    </row>
    <row r="211" spans="2:6" s="35" customFormat="1" ht="15.75" x14ac:dyDescent="0.25">
      <c r="B211" s="363"/>
      <c r="F211" s="34"/>
    </row>
    <row r="212" spans="2:6" s="35" customFormat="1" ht="15.75" x14ac:dyDescent="0.25">
      <c r="B212" s="363"/>
      <c r="F212" s="34"/>
    </row>
    <row r="213" spans="2:6" s="35" customFormat="1" ht="15.75" x14ac:dyDescent="0.25">
      <c r="B213" s="363"/>
      <c r="F213" s="34"/>
    </row>
    <row r="214" spans="2:6" s="35" customFormat="1" ht="15.75" x14ac:dyDescent="0.25">
      <c r="B214" s="363"/>
      <c r="F214" s="34"/>
    </row>
    <row r="215" spans="2:6" s="35" customFormat="1" ht="15.75" x14ac:dyDescent="0.25">
      <c r="B215" s="363"/>
      <c r="F215" s="34"/>
    </row>
    <row r="216" spans="2:6" s="35" customFormat="1" ht="15.75" x14ac:dyDescent="0.25">
      <c r="B216" s="363"/>
      <c r="F216" s="34"/>
    </row>
    <row r="217" spans="2:6" s="35" customFormat="1" ht="15.75" x14ac:dyDescent="0.25">
      <c r="B217" s="363"/>
      <c r="F217" s="34"/>
    </row>
    <row r="218" spans="2:6" s="35" customFormat="1" ht="15.75" x14ac:dyDescent="0.25">
      <c r="B218" s="363"/>
      <c r="F218" s="34"/>
    </row>
    <row r="219" spans="2:6" s="35" customFormat="1" ht="15.75" x14ac:dyDescent="0.25">
      <c r="B219" s="363"/>
      <c r="F219" s="34"/>
    </row>
    <row r="220" spans="2:6" s="35" customFormat="1" ht="15.75" x14ac:dyDescent="0.25">
      <c r="B220" s="363"/>
      <c r="F220" s="34"/>
    </row>
    <row r="221" spans="2:6" s="35" customFormat="1" ht="15.75" x14ac:dyDescent="0.25">
      <c r="B221" s="363"/>
      <c r="F221" s="34"/>
    </row>
    <row r="222" spans="2:6" s="35" customFormat="1" ht="15.75" x14ac:dyDescent="0.25">
      <c r="B222" s="363"/>
      <c r="F222" s="34"/>
    </row>
    <row r="223" spans="2:6" s="35" customFormat="1" ht="15.75" x14ac:dyDescent="0.25">
      <c r="B223" s="363"/>
      <c r="F223" s="34"/>
    </row>
    <row r="224" spans="2:6" s="35" customFormat="1" ht="15.75" x14ac:dyDescent="0.25">
      <c r="B224" s="363"/>
      <c r="F224" s="34"/>
    </row>
    <row r="225" spans="2:6" s="35" customFormat="1" ht="15.75" x14ac:dyDescent="0.25">
      <c r="B225" s="363"/>
      <c r="F225" s="34"/>
    </row>
    <row r="226" spans="2:6" s="35" customFormat="1" ht="15.75" x14ac:dyDescent="0.25">
      <c r="B226" s="363"/>
      <c r="F226" s="34"/>
    </row>
    <row r="227" spans="2:6" s="35" customFormat="1" ht="15.75" x14ac:dyDescent="0.25">
      <c r="B227" s="363"/>
      <c r="F227" s="34"/>
    </row>
    <row r="228" spans="2:6" s="35" customFormat="1" ht="15.75" x14ac:dyDescent="0.25">
      <c r="B228" s="363"/>
      <c r="F228" s="34"/>
    </row>
    <row r="229" spans="2:6" s="35" customFormat="1" ht="15.75" x14ac:dyDescent="0.25">
      <c r="B229" s="363"/>
      <c r="F229" s="34"/>
    </row>
    <row r="230" spans="2:6" s="35" customFormat="1" ht="15.75" x14ac:dyDescent="0.25">
      <c r="B230" s="363"/>
      <c r="F230" s="34"/>
    </row>
    <row r="231" spans="2:6" s="35" customFormat="1" ht="15.75" x14ac:dyDescent="0.25">
      <c r="B231" s="363"/>
      <c r="F231" s="34"/>
    </row>
    <row r="232" spans="2:6" s="35" customFormat="1" ht="15.75" x14ac:dyDescent="0.25">
      <c r="B232" s="363"/>
      <c r="F232" s="34"/>
    </row>
    <row r="233" spans="2:6" s="35" customFormat="1" ht="15.75" x14ac:dyDescent="0.25">
      <c r="B233" s="363"/>
      <c r="F233" s="34"/>
    </row>
    <row r="234" spans="2:6" s="35" customFormat="1" ht="15.75" x14ac:dyDescent="0.25">
      <c r="B234" s="363"/>
      <c r="F234" s="34"/>
    </row>
    <row r="235" spans="2:6" s="35" customFormat="1" ht="15.75" x14ac:dyDescent="0.25">
      <c r="B235" s="363"/>
      <c r="F235" s="34"/>
    </row>
    <row r="236" spans="2:6" s="35" customFormat="1" ht="15.75" x14ac:dyDescent="0.25">
      <c r="B236" s="363"/>
      <c r="F236" s="34"/>
    </row>
    <row r="237" spans="2:6" s="35" customFormat="1" ht="15.75" x14ac:dyDescent="0.25">
      <c r="B237" s="363"/>
      <c r="F237" s="34"/>
    </row>
    <row r="238" spans="2:6" s="35" customFormat="1" ht="15.75" x14ac:dyDescent="0.25">
      <c r="B238" s="363"/>
      <c r="F238" s="34"/>
    </row>
    <row r="239" spans="2:6" s="35" customFormat="1" ht="15.75" x14ac:dyDescent="0.25">
      <c r="B239" s="363"/>
      <c r="F239" s="34"/>
    </row>
    <row r="240" spans="2:6" s="35" customFormat="1" ht="15.75" x14ac:dyDescent="0.25">
      <c r="B240" s="363"/>
      <c r="F240" s="34"/>
    </row>
    <row r="241" spans="2:6" s="35" customFormat="1" ht="15.75" x14ac:dyDescent="0.25">
      <c r="B241" s="363"/>
      <c r="F241" s="34"/>
    </row>
    <row r="242" spans="2:6" s="35" customFormat="1" ht="15.75" x14ac:dyDescent="0.25">
      <c r="B242" s="363"/>
      <c r="F242" s="34"/>
    </row>
    <row r="243" spans="2:6" s="35" customFormat="1" ht="15.75" x14ac:dyDescent="0.25">
      <c r="B243" s="363"/>
      <c r="F243" s="34"/>
    </row>
    <row r="244" spans="2:6" s="35" customFormat="1" ht="15.75" x14ac:dyDescent="0.25">
      <c r="B244" s="363"/>
      <c r="F244" s="34"/>
    </row>
    <row r="245" spans="2:6" s="35" customFormat="1" ht="15.75" x14ac:dyDescent="0.25">
      <c r="B245" s="363"/>
      <c r="F245" s="34"/>
    </row>
    <row r="246" spans="2:6" s="35" customFormat="1" ht="15.75" x14ac:dyDescent="0.25">
      <c r="B246" s="363"/>
      <c r="F246" s="34"/>
    </row>
    <row r="247" spans="2:6" s="35" customFormat="1" ht="15.75" x14ac:dyDescent="0.25">
      <c r="B247" s="363"/>
      <c r="F247" s="34"/>
    </row>
    <row r="248" spans="2:6" s="35" customFormat="1" ht="15.75" x14ac:dyDescent="0.25">
      <c r="B248" s="363"/>
      <c r="F248" s="34"/>
    </row>
    <row r="249" spans="2:6" s="35" customFormat="1" ht="15.75" x14ac:dyDescent="0.25">
      <c r="B249" s="363"/>
      <c r="F249" s="34"/>
    </row>
    <row r="250" spans="2:6" s="35" customFormat="1" ht="15.75" x14ac:dyDescent="0.25">
      <c r="B250" s="363"/>
      <c r="F250" s="34"/>
    </row>
    <row r="251" spans="2:6" s="35" customFormat="1" ht="15.75" x14ac:dyDescent="0.25">
      <c r="B251" s="363"/>
      <c r="F251" s="34"/>
    </row>
    <row r="252" spans="2:6" s="35" customFormat="1" ht="15.75" x14ac:dyDescent="0.25">
      <c r="B252" s="363"/>
      <c r="F252" s="34"/>
    </row>
    <row r="253" spans="2:6" s="35" customFormat="1" ht="15.75" x14ac:dyDescent="0.25">
      <c r="B253" s="363"/>
      <c r="F253" s="34"/>
    </row>
    <row r="254" spans="2:6" s="35" customFormat="1" ht="15.75" x14ac:dyDescent="0.25">
      <c r="B254" s="363"/>
      <c r="F254" s="34"/>
    </row>
    <row r="255" spans="2:6" s="35" customFormat="1" ht="15.75" x14ac:dyDescent="0.25">
      <c r="B255" s="363"/>
      <c r="F255" s="34"/>
    </row>
    <row r="256" spans="2:6" s="35" customFormat="1" ht="15.75" x14ac:dyDescent="0.25">
      <c r="B256" s="363"/>
      <c r="F256" s="34"/>
    </row>
    <row r="257" spans="2:6" s="35" customFormat="1" ht="15.75" x14ac:dyDescent="0.25">
      <c r="B257" s="363"/>
      <c r="F257" s="34"/>
    </row>
    <row r="258" spans="2:6" s="35" customFormat="1" ht="15.75" x14ac:dyDescent="0.25">
      <c r="B258" s="363"/>
      <c r="F258" s="34"/>
    </row>
    <row r="259" spans="2:6" s="35" customFormat="1" ht="15.75" x14ac:dyDescent="0.25">
      <c r="B259" s="363"/>
      <c r="F259" s="34"/>
    </row>
    <row r="260" spans="2:6" s="35" customFormat="1" ht="15.75" x14ac:dyDescent="0.25">
      <c r="B260" s="363"/>
      <c r="F260" s="34"/>
    </row>
    <row r="261" spans="2:6" s="35" customFormat="1" ht="15.75" x14ac:dyDescent="0.25">
      <c r="B261" s="363"/>
      <c r="F261" s="34"/>
    </row>
    <row r="262" spans="2:6" s="35" customFormat="1" ht="15.75" x14ac:dyDescent="0.25">
      <c r="B262" s="363"/>
      <c r="F262" s="34"/>
    </row>
    <row r="263" spans="2:6" s="35" customFormat="1" ht="15.75" x14ac:dyDescent="0.25">
      <c r="B263" s="363"/>
      <c r="F263" s="34"/>
    </row>
    <row r="264" spans="2:6" s="35" customFormat="1" ht="15.75" x14ac:dyDescent="0.25">
      <c r="B264" s="363"/>
      <c r="F264" s="34"/>
    </row>
    <row r="265" spans="2:6" s="35" customFormat="1" ht="15.75" x14ac:dyDescent="0.25">
      <c r="B265" s="363"/>
      <c r="F265" s="34"/>
    </row>
    <row r="266" spans="2:6" s="35" customFormat="1" ht="15.75" x14ac:dyDescent="0.25">
      <c r="B266" s="363"/>
      <c r="F266" s="34"/>
    </row>
    <row r="267" spans="2:6" s="35" customFormat="1" ht="15.75" x14ac:dyDescent="0.25">
      <c r="B267" s="363"/>
      <c r="F267" s="34"/>
    </row>
    <row r="268" spans="2:6" s="35" customFormat="1" ht="15.75" x14ac:dyDescent="0.25">
      <c r="B268" s="363"/>
      <c r="F268" s="34"/>
    </row>
    <row r="269" spans="2:6" s="35" customFormat="1" ht="15.75" x14ac:dyDescent="0.25">
      <c r="B269" s="363"/>
      <c r="F269" s="34"/>
    </row>
    <row r="270" spans="2:6" s="35" customFormat="1" ht="15.75" x14ac:dyDescent="0.25">
      <c r="B270" s="363"/>
      <c r="F270" s="34"/>
    </row>
    <row r="271" spans="2:6" s="35" customFormat="1" ht="15.75" x14ac:dyDescent="0.25">
      <c r="B271" s="363"/>
      <c r="F271" s="34"/>
    </row>
    <row r="272" spans="2:6" s="35" customFormat="1" ht="15.75" x14ac:dyDescent="0.25">
      <c r="B272" s="363"/>
      <c r="F272" s="34"/>
    </row>
    <row r="273" spans="2:6" s="35" customFormat="1" ht="15.75" x14ac:dyDescent="0.25">
      <c r="B273" s="363"/>
      <c r="F273" s="34"/>
    </row>
    <row r="274" spans="2:6" s="35" customFormat="1" ht="15.75" x14ac:dyDescent="0.25">
      <c r="B274" s="363"/>
      <c r="F274" s="34"/>
    </row>
    <row r="275" spans="2:6" s="35" customFormat="1" ht="15.75" x14ac:dyDescent="0.25">
      <c r="B275" s="363"/>
      <c r="F275" s="34"/>
    </row>
    <row r="276" spans="2:6" s="35" customFormat="1" ht="15.75" x14ac:dyDescent="0.25">
      <c r="B276" s="363"/>
      <c r="F276" s="34"/>
    </row>
    <row r="277" spans="2:6" s="35" customFormat="1" ht="15.75" x14ac:dyDescent="0.25">
      <c r="B277" s="363"/>
      <c r="F277" s="34"/>
    </row>
    <row r="278" spans="2:6" s="35" customFormat="1" ht="15.75" x14ac:dyDescent="0.25">
      <c r="B278" s="363"/>
      <c r="F278" s="34"/>
    </row>
    <row r="279" spans="2:6" s="35" customFormat="1" ht="15.75" x14ac:dyDescent="0.25">
      <c r="B279" s="363"/>
      <c r="F279" s="34"/>
    </row>
    <row r="280" spans="2:6" s="35" customFormat="1" ht="15.75" x14ac:dyDescent="0.25">
      <c r="B280" s="363"/>
      <c r="F280" s="34"/>
    </row>
    <row r="281" spans="2:6" s="35" customFormat="1" ht="15.75" x14ac:dyDescent="0.25">
      <c r="B281" s="363"/>
      <c r="F281" s="34"/>
    </row>
    <row r="282" spans="2:6" s="35" customFormat="1" ht="15.75" x14ac:dyDescent="0.25">
      <c r="B282" s="363"/>
      <c r="F282" s="34"/>
    </row>
    <row r="283" spans="2:6" s="35" customFormat="1" ht="15.75" x14ac:dyDescent="0.25">
      <c r="B283" s="363"/>
      <c r="F283" s="34"/>
    </row>
    <row r="284" spans="2:6" s="35" customFormat="1" ht="15.75" x14ac:dyDescent="0.25">
      <c r="B284" s="363"/>
      <c r="F284" s="34"/>
    </row>
    <row r="285" spans="2:6" s="35" customFormat="1" ht="15.75" x14ac:dyDescent="0.25">
      <c r="B285" s="363"/>
      <c r="F285" s="34"/>
    </row>
    <row r="286" spans="2:6" s="35" customFormat="1" ht="15.75" x14ac:dyDescent="0.25">
      <c r="B286" s="363"/>
      <c r="F286" s="34"/>
    </row>
    <row r="287" spans="2:6" s="35" customFormat="1" ht="15.75" x14ac:dyDescent="0.25">
      <c r="B287" s="363"/>
      <c r="F287" s="34"/>
    </row>
    <row r="288" spans="2:6" s="35" customFormat="1" ht="15.75" x14ac:dyDescent="0.25">
      <c r="B288" s="363"/>
      <c r="F288" s="34"/>
    </row>
    <row r="289" spans="2:6" s="35" customFormat="1" ht="15.75" x14ac:dyDescent="0.25">
      <c r="B289" s="363"/>
      <c r="F289" s="34"/>
    </row>
    <row r="290" spans="2:6" s="35" customFormat="1" ht="15.75" x14ac:dyDescent="0.25">
      <c r="B290" s="363"/>
      <c r="F290" s="34"/>
    </row>
    <row r="291" spans="2:6" s="35" customFormat="1" ht="15.75" x14ac:dyDescent="0.25">
      <c r="B291" s="363"/>
      <c r="F291" s="34"/>
    </row>
    <row r="292" spans="2:6" s="35" customFormat="1" ht="15.75" x14ac:dyDescent="0.25">
      <c r="B292" s="363"/>
      <c r="F292" s="34"/>
    </row>
    <row r="293" spans="2:6" s="35" customFormat="1" ht="15.75" x14ac:dyDescent="0.25">
      <c r="B293" s="363"/>
      <c r="F293" s="34"/>
    </row>
    <row r="294" spans="2:6" s="35" customFormat="1" ht="15.75" x14ac:dyDescent="0.25">
      <c r="B294" s="363"/>
      <c r="F294" s="34"/>
    </row>
    <row r="295" spans="2:6" s="35" customFormat="1" ht="15.75" x14ac:dyDescent="0.25">
      <c r="B295" s="363"/>
      <c r="F295" s="34"/>
    </row>
    <row r="296" spans="2:6" s="35" customFormat="1" ht="15.75" x14ac:dyDescent="0.25">
      <c r="B296" s="363"/>
      <c r="F296" s="34"/>
    </row>
    <row r="297" spans="2:6" s="35" customFormat="1" ht="15.75" x14ac:dyDescent="0.25">
      <c r="B297" s="363"/>
      <c r="F297" s="34"/>
    </row>
    <row r="298" spans="2:6" s="35" customFormat="1" ht="15.75" x14ac:dyDescent="0.25">
      <c r="B298" s="363"/>
      <c r="F298" s="34"/>
    </row>
    <row r="299" spans="2:6" s="35" customFormat="1" ht="15.75" x14ac:dyDescent="0.25">
      <c r="B299" s="363"/>
      <c r="F299" s="34"/>
    </row>
    <row r="300" spans="2:6" s="35" customFormat="1" ht="15.75" x14ac:dyDescent="0.25">
      <c r="B300" s="363"/>
      <c r="F300" s="34"/>
    </row>
    <row r="301" spans="2:6" s="35" customFormat="1" ht="15.75" x14ac:dyDescent="0.25">
      <c r="B301" s="363"/>
      <c r="F301" s="34"/>
    </row>
    <row r="302" spans="2:6" s="35" customFormat="1" ht="15.75" x14ac:dyDescent="0.25">
      <c r="B302" s="363"/>
      <c r="F302" s="34"/>
    </row>
    <row r="303" spans="2:6" s="35" customFormat="1" ht="15.75" x14ac:dyDescent="0.25">
      <c r="B303" s="363"/>
      <c r="F303" s="34"/>
    </row>
    <row r="304" spans="2:6" s="35" customFormat="1" ht="15.75" x14ac:dyDescent="0.25">
      <c r="B304" s="363"/>
      <c r="F304" s="34"/>
    </row>
    <row r="305" spans="2:6" s="35" customFormat="1" ht="15.75" x14ac:dyDescent="0.25">
      <c r="B305" s="363"/>
      <c r="F305" s="34"/>
    </row>
    <row r="306" spans="2:6" s="35" customFormat="1" ht="15.75" x14ac:dyDescent="0.25">
      <c r="B306" s="363"/>
      <c r="F306" s="34"/>
    </row>
    <row r="307" spans="2:6" s="35" customFormat="1" ht="15.75" x14ac:dyDescent="0.25">
      <c r="B307" s="363"/>
      <c r="F307" s="34"/>
    </row>
    <row r="308" spans="2:6" s="35" customFormat="1" ht="15.75" x14ac:dyDescent="0.25">
      <c r="B308" s="363"/>
      <c r="F308" s="34"/>
    </row>
    <row r="309" spans="2:6" s="35" customFormat="1" ht="15.75" x14ac:dyDescent="0.25">
      <c r="B309" s="363"/>
      <c r="F309" s="34"/>
    </row>
    <row r="310" spans="2:6" s="35" customFormat="1" ht="15.75" x14ac:dyDescent="0.25">
      <c r="B310" s="363"/>
      <c r="F310" s="34"/>
    </row>
    <row r="311" spans="2:6" s="35" customFormat="1" ht="15.75" x14ac:dyDescent="0.25">
      <c r="B311" s="363"/>
      <c r="F311" s="34"/>
    </row>
    <row r="312" spans="2:6" s="35" customFormat="1" ht="15.75" x14ac:dyDescent="0.25">
      <c r="B312" s="363"/>
      <c r="F312" s="34"/>
    </row>
    <row r="313" spans="2:6" s="35" customFormat="1" ht="15.75" x14ac:dyDescent="0.25">
      <c r="B313" s="363"/>
      <c r="F313" s="34"/>
    </row>
    <row r="314" spans="2:6" s="35" customFormat="1" ht="15.75" x14ac:dyDescent="0.25">
      <c r="B314" s="363"/>
      <c r="F314" s="34"/>
    </row>
    <row r="315" spans="2:6" s="35" customFormat="1" ht="15.75" x14ac:dyDescent="0.25">
      <c r="B315" s="363"/>
      <c r="F315" s="34"/>
    </row>
    <row r="316" spans="2:6" s="35" customFormat="1" ht="15.75" x14ac:dyDescent="0.25">
      <c r="B316" s="363"/>
      <c r="F316" s="34"/>
    </row>
    <row r="317" spans="2:6" s="35" customFormat="1" ht="15.75" x14ac:dyDescent="0.25">
      <c r="B317" s="363"/>
      <c r="F317" s="34"/>
    </row>
    <row r="318" spans="2:6" s="35" customFormat="1" ht="15.75" x14ac:dyDescent="0.25">
      <c r="B318" s="363"/>
      <c r="F318" s="34"/>
    </row>
    <row r="319" spans="2:6" s="35" customFormat="1" ht="15.75" x14ac:dyDescent="0.25">
      <c r="B319" s="363"/>
      <c r="F319" s="34"/>
    </row>
    <row r="320" spans="2:6" s="35" customFormat="1" ht="15.75" x14ac:dyDescent="0.25">
      <c r="B320" s="363"/>
      <c r="F320" s="34"/>
    </row>
    <row r="321" spans="2:6" s="35" customFormat="1" ht="15.75" x14ac:dyDescent="0.25">
      <c r="B321" s="363"/>
      <c r="F321" s="34"/>
    </row>
    <row r="322" spans="2:6" s="35" customFormat="1" ht="15.75" x14ac:dyDescent="0.25">
      <c r="B322" s="363"/>
      <c r="F322" s="34"/>
    </row>
    <row r="323" spans="2:6" s="35" customFormat="1" ht="15.75" x14ac:dyDescent="0.25">
      <c r="B323" s="363"/>
      <c r="F323" s="34"/>
    </row>
    <row r="324" spans="2:6" s="35" customFormat="1" ht="15.75" x14ac:dyDescent="0.25">
      <c r="B324" s="363"/>
      <c r="F324" s="34"/>
    </row>
    <row r="325" spans="2:6" s="35" customFormat="1" ht="15.75" x14ac:dyDescent="0.25">
      <c r="B325" s="363"/>
      <c r="F325" s="34"/>
    </row>
    <row r="326" spans="2:6" s="35" customFormat="1" ht="15.75" x14ac:dyDescent="0.25">
      <c r="B326" s="363"/>
      <c r="F326" s="34"/>
    </row>
    <row r="327" spans="2:6" s="35" customFormat="1" ht="15.75" x14ac:dyDescent="0.25">
      <c r="B327" s="363"/>
      <c r="F327" s="34"/>
    </row>
    <row r="328" spans="2:6" s="35" customFormat="1" ht="15.75" x14ac:dyDescent="0.25">
      <c r="B328" s="363"/>
      <c r="F328" s="34"/>
    </row>
    <row r="329" spans="2:6" s="35" customFormat="1" ht="15.75" x14ac:dyDescent="0.25">
      <c r="B329" s="363"/>
      <c r="F329" s="34"/>
    </row>
    <row r="330" spans="2:6" s="35" customFormat="1" ht="15.75" x14ac:dyDescent="0.25">
      <c r="B330" s="363"/>
      <c r="F330" s="34"/>
    </row>
    <row r="331" spans="2:6" s="35" customFormat="1" ht="15.75" x14ac:dyDescent="0.25">
      <c r="B331" s="363"/>
      <c r="F331" s="34"/>
    </row>
    <row r="332" spans="2:6" s="35" customFormat="1" ht="15.75" x14ac:dyDescent="0.25">
      <c r="B332" s="363"/>
      <c r="F332" s="34"/>
    </row>
    <row r="333" spans="2:6" s="35" customFormat="1" ht="15.75" x14ac:dyDescent="0.25">
      <c r="B333" s="363"/>
      <c r="F333" s="34"/>
    </row>
    <row r="334" spans="2:6" s="35" customFormat="1" ht="15.75" x14ac:dyDescent="0.25">
      <c r="B334" s="363"/>
      <c r="F334" s="34"/>
    </row>
    <row r="335" spans="2:6" s="35" customFormat="1" ht="15.75" x14ac:dyDescent="0.25">
      <c r="B335" s="363"/>
      <c r="F335" s="34"/>
    </row>
    <row r="336" spans="2:6" s="35" customFormat="1" ht="15.75" x14ac:dyDescent="0.25">
      <c r="B336" s="363"/>
      <c r="F336" s="34"/>
    </row>
    <row r="337" spans="2:6" s="35" customFormat="1" ht="15.75" x14ac:dyDescent="0.25">
      <c r="B337" s="363"/>
      <c r="F337" s="34"/>
    </row>
    <row r="338" spans="2:6" s="35" customFormat="1" ht="15.75" x14ac:dyDescent="0.25">
      <c r="B338" s="363"/>
      <c r="F338" s="34"/>
    </row>
    <row r="339" spans="2:6" s="35" customFormat="1" ht="15.75" x14ac:dyDescent="0.25">
      <c r="B339" s="363"/>
      <c r="F339" s="34"/>
    </row>
    <row r="340" spans="2:6" s="35" customFormat="1" ht="15.75" x14ac:dyDescent="0.25">
      <c r="B340" s="363"/>
      <c r="F340" s="34"/>
    </row>
    <row r="341" spans="2:6" s="35" customFormat="1" ht="15.75" x14ac:dyDescent="0.25">
      <c r="B341" s="363"/>
      <c r="F341" s="34"/>
    </row>
    <row r="342" spans="2:6" s="35" customFormat="1" ht="15.75" x14ac:dyDescent="0.25">
      <c r="B342" s="363"/>
      <c r="F342" s="34"/>
    </row>
    <row r="343" spans="2:6" s="35" customFormat="1" ht="15.75" x14ac:dyDescent="0.25">
      <c r="B343" s="363"/>
      <c r="F343" s="34"/>
    </row>
    <row r="344" spans="2:6" s="35" customFormat="1" ht="15.75" x14ac:dyDescent="0.25">
      <c r="B344" s="363"/>
      <c r="F344" s="34"/>
    </row>
    <row r="345" spans="2:6" s="35" customFormat="1" ht="15.75" x14ac:dyDescent="0.25">
      <c r="B345" s="363"/>
      <c r="F345" s="34"/>
    </row>
    <row r="346" spans="2:6" s="35" customFormat="1" ht="15.75" x14ac:dyDescent="0.25">
      <c r="B346" s="363"/>
      <c r="F346" s="34"/>
    </row>
    <row r="347" spans="2:6" s="35" customFormat="1" ht="15.75" x14ac:dyDescent="0.25">
      <c r="B347" s="363"/>
      <c r="F347" s="34"/>
    </row>
    <row r="348" spans="2:6" s="35" customFormat="1" ht="15.75" x14ac:dyDescent="0.25">
      <c r="B348" s="363"/>
      <c r="F348" s="34"/>
    </row>
    <row r="349" spans="2:6" s="35" customFormat="1" ht="15.75" x14ac:dyDescent="0.25">
      <c r="B349" s="363"/>
      <c r="F349" s="34"/>
    </row>
    <row r="350" spans="2:6" s="35" customFormat="1" ht="15.75" x14ac:dyDescent="0.25">
      <c r="B350" s="363"/>
      <c r="F350" s="34"/>
    </row>
    <row r="351" spans="2:6" s="35" customFormat="1" ht="15.75" x14ac:dyDescent="0.25">
      <c r="B351" s="363"/>
      <c r="F351" s="34"/>
    </row>
    <row r="352" spans="2:6" s="35" customFormat="1" ht="15.75" x14ac:dyDescent="0.25">
      <c r="B352" s="363"/>
      <c r="F352" s="34"/>
    </row>
    <row r="353" spans="2:6" s="35" customFormat="1" ht="15.75" x14ac:dyDescent="0.25">
      <c r="B353" s="363"/>
      <c r="F353" s="34"/>
    </row>
    <row r="354" spans="2:6" s="35" customFormat="1" ht="15.75" x14ac:dyDescent="0.25">
      <c r="B354" s="363"/>
      <c r="F354" s="34"/>
    </row>
    <row r="355" spans="2:6" s="35" customFormat="1" ht="15.75" x14ac:dyDescent="0.25">
      <c r="B355" s="363"/>
      <c r="F355" s="34"/>
    </row>
    <row r="356" spans="2:6" s="35" customFormat="1" ht="15.75" x14ac:dyDescent="0.25">
      <c r="B356" s="363"/>
      <c r="F356" s="34"/>
    </row>
    <row r="357" spans="2:6" s="35" customFormat="1" ht="15.75" x14ac:dyDescent="0.25">
      <c r="B357" s="363"/>
      <c r="F357" s="34"/>
    </row>
    <row r="358" spans="2:6" s="35" customFormat="1" ht="15.75" x14ac:dyDescent="0.25">
      <c r="B358" s="363"/>
      <c r="F358" s="34"/>
    </row>
    <row r="359" spans="2:6" s="35" customFormat="1" ht="15.75" x14ac:dyDescent="0.25">
      <c r="B359" s="363"/>
      <c r="F359" s="34"/>
    </row>
    <row r="360" spans="2:6" s="35" customFormat="1" ht="15.75" x14ac:dyDescent="0.25">
      <c r="B360" s="363"/>
      <c r="F360" s="34"/>
    </row>
    <row r="361" spans="2:6" s="35" customFormat="1" ht="15.75" x14ac:dyDescent="0.25">
      <c r="B361" s="363"/>
      <c r="F361" s="34"/>
    </row>
    <row r="362" spans="2:6" s="35" customFormat="1" ht="15.75" x14ac:dyDescent="0.25">
      <c r="B362" s="363"/>
      <c r="F362" s="34"/>
    </row>
    <row r="363" spans="2:6" s="35" customFormat="1" ht="15.75" x14ac:dyDescent="0.25">
      <c r="B363" s="363"/>
      <c r="F363" s="34"/>
    </row>
    <row r="364" spans="2:6" s="35" customFormat="1" ht="15.75" x14ac:dyDescent="0.25">
      <c r="B364" s="363"/>
      <c r="F364" s="34"/>
    </row>
    <row r="365" spans="2:6" s="35" customFormat="1" ht="15.75" x14ac:dyDescent="0.25">
      <c r="B365" s="363"/>
      <c r="F365" s="34"/>
    </row>
    <row r="366" spans="2:6" s="35" customFormat="1" ht="15.75" x14ac:dyDescent="0.25">
      <c r="B366" s="363"/>
      <c r="F366" s="34"/>
    </row>
    <row r="367" spans="2:6" s="35" customFormat="1" ht="15.75" x14ac:dyDescent="0.25">
      <c r="B367" s="363"/>
      <c r="F367" s="34"/>
    </row>
    <row r="368" spans="2:6" s="35" customFormat="1" ht="15.75" x14ac:dyDescent="0.25">
      <c r="B368" s="363"/>
      <c r="F368" s="34"/>
    </row>
    <row r="369" spans="2:6" s="35" customFormat="1" ht="15.75" x14ac:dyDescent="0.25">
      <c r="B369" s="363"/>
      <c r="F369" s="34"/>
    </row>
    <row r="370" spans="2:6" s="35" customFormat="1" ht="15.75" x14ac:dyDescent="0.25">
      <c r="B370" s="363"/>
      <c r="F370" s="34"/>
    </row>
    <row r="371" spans="2:6" s="35" customFormat="1" ht="15.75" x14ac:dyDescent="0.25">
      <c r="B371" s="363"/>
      <c r="F371" s="34"/>
    </row>
    <row r="372" spans="2:6" s="35" customFormat="1" ht="15.75" x14ac:dyDescent="0.25">
      <c r="B372" s="363"/>
      <c r="F372" s="34"/>
    </row>
    <row r="373" spans="2:6" s="35" customFormat="1" ht="15.75" x14ac:dyDescent="0.25">
      <c r="B373" s="363"/>
      <c r="F373" s="34"/>
    </row>
    <row r="374" spans="2:6" s="35" customFormat="1" ht="15.75" x14ac:dyDescent="0.25">
      <c r="B374" s="363"/>
      <c r="F374" s="34"/>
    </row>
    <row r="375" spans="2:6" s="35" customFormat="1" ht="15.75" x14ac:dyDescent="0.25">
      <c r="B375" s="363"/>
      <c r="F375" s="34"/>
    </row>
    <row r="376" spans="2:6" s="35" customFormat="1" ht="15.75" x14ac:dyDescent="0.25">
      <c r="B376" s="363"/>
      <c r="F376" s="34"/>
    </row>
    <row r="377" spans="2:6" s="35" customFormat="1" ht="15.75" x14ac:dyDescent="0.25">
      <c r="B377" s="363"/>
      <c r="F377" s="34"/>
    </row>
    <row r="378" spans="2:6" s="35" customFormat="1" ht="15.75" x14ac:dyDescent="0.25">
      <c r="B378" s="363"/>
      <c r="F378" s="34"/>
    </row>
    <row r="379" spans="2:6" s="35" customFormat="1" ht="15.75" x14ac:dyDescent="0.25">
      <c r="B379" s="363"/>
      <c r="F379" s="34"/>
    </row>
    <row r="380" spans="2:6" s="35" customFormat="1" ht="15.75" x14ac:dyDescent="0.25">
      <c r="B380" s="363"/>
      <c r="F380" s="34"/>
    </row>
    <row r="381" spans="2:6" s="35" customFormat="1" ht="15.75" x14ac:dyDescent="0.25">
      <c r="B381" s="363"/>
      <c r="F381" s="34"/>
    </row>
    <row r="382" spans="2:6" s="35" customFormat="1" ht="15.75" x14ac:dyDescent="0.25">
      <c r="B382" s="363"/>
      <c r="F382" s="34"/>
    </row>
    <row r="383" spans="2:6" s="35" customFormat="1" ht="15.75" x14ac:dyDescent="0.25">
      <c r="B383" s="363"/>
      <c r="F383" s="34"/>
    </row>
    <row r="384" spans="2:6" s="35" customFormat="1" ht="15.75" x14ac:dyDescent="0.25">
      <c r="B384" s="363"/>
      <c r="F384" s="34"/>
    </row>
    <row r="385" spans="2:6" s="35" customFormat="1" ht="15.75" x14ac:dyDescent="0.25">
      <c r="B385" s="363"/>
      <c r="F385" s="34"/>
    </row>
    <row r="386" spans="2:6" s="35" customFormat="1" ht="15.75" x14ac:dyDescent="0.25">
      <c r="B386" s="363"/>
      <c r="F386" s="34"/>
    </row>
    <row r="387" spans="2:6" s="35" customFormat="1" ht="15.75" x14ac:dyDescent="0.25">
      <c r="B387" s="363"/>
      <c r="F387" s="34"/>
    </row>
    <row r="388" spans="2:6" s="35" customFormat="1" ht="15.75" x14ac:dyDescent="0.25">
      <c r="B388" s="363"/>
      <c r="F388" s="34"/>
    </row>
    <row r="389" spans="2:6" s="35" customFormat="1" ht="15.75" x14ac:dyDescent="0.25">
      <c r="B389" s="363"/>
      <c r="F389" s="34"/>
    </row>
    <row r="390" spans="2:6" s="35" customFormat="1" ht="15.75" x14ac:dyDescent="0.25">
      <c r="B390" s="363"/>
      <c r="F390" s="34"/>
    </row>
    <row r="391" spans="2:6" s="35" customFormat="1" ht="15.75" x14ac:dyDescent="0.25">
      <c r="B391" s="363"/>
      <c r="F391" s="34"/>
    </row>
    <row r="392" spans="2:6" s="35" customFormat="1" ht="15.75" x14ac:dyDescent="0.25">
      <c r="B392" s="363"/>
      <c r="F392" s="34"/>
    </row>
    <row r="393" spans="2:6" s="35" customFormat="1" ht="15.75" x14ac:dyDescent="0.25">
      <c r="B393" s="363"/>
      <c r="F393" s="34"/>
    </row>
    <row r="394" spans="2:6" s="35" customFormat="1" ht="15.75" x14ac:dyDescent="0.25">
      <c r="B394" s="363"/>
      <c r="F394" s="34"/>
    </row>
    <row r="395" spans="2:6" s="35" customFormat="1" ht="15.75" x14ac:dyDescent="0.25">
      <c r="B395" s="363"/>
      <c r="F395" s="34"/>
    </row>
    <row r="396" spans="2:6" s="35" customFormat="1" ht="15.75" x14ac:dyDescent="0.25">
      <c r="B396" s="363"/>
      <c r="F396" s="34"/>
    </row>
    <row r="397" spans="2:6" s="35" customFormat="1" ht="15.75" x14ac:dyDescent="0.25">
      <c r="B397" s="363"/>
      <c r="F397" s="34"/>
    </row>
    <row r="398" spans="2:6" s="35" customFormat="1" ht="15.75" x14ac:dyDescent="0.25">
      <c r="B398" s="363"/>
      <c r="F398" s="34"/>
    </row>
    <row r="399" spans="2:6" s="35" customFormat="1" ht="15.75" x14ac:dyDescent="0.25">
      <c r="B399" s="363"/>
      <c r="F399" s="34"/>
    </row>
    <row r="400" spans="2:6" s="35" customFormat="1" ht="15.75" x14ac:dyDescent="0.25">
      <c r="B400" s="363"/>
      <c r="F400" s="34"/>
    </row>
    <row r="401" spans="2:6" s="35" customFormat="1" ht="15.75" x14ac:dyDescent="0.25">
      <c r="B401" s="363"/>
      <c r="F401" s="34"/>
    </row>
    <row r="402" spans="2:6" s="35" customFormat="1" ht="15.75" x14ac:dyDescent="0.25">
      <c r="B402" s="363"/>
      <c r="F402" s="34"/>
    </row>
    <row r="403" spans="2:6" s="35" customFormat="1" ht="15.75" x14ac:dyDescent="0.25">
      <c r="B403" s="363"/>
      <c r="F403" s="34"/>
    </row>
    <row r="404" spans="2:6" s="35" customFormat="1" ht="15.75" x14ac:dyDescent="0.25">
      <c r="B404" s="363"/>
      <c r="F404" s="34"/>
    </row>
    <row r="405" spans="2:6" s="35" customFormat="1" ht="15.75" x14ac:dyDescent="0.25">
      <c r="B405" s="363"/>
      <c r="F405" s="34"/>
    </row>
    <row r="406" spans="2:6" s="35" customFormat="1" ht="15.75" x14ac:dyDescent="0.25">
      <c r="B406" s="363"/>
      <c r="F406" s="34"/>
    </row>
    <row r="407" spans="2:6" s="35" customFormat="1" ht="15.75" x14ac:dyDescent="0.25">
      <c r="B407" s="363"/>
      <c r="F407" s="34"/>
    </row>
    <row r="408" spans="2:6" s="35" customFormat="1" ht="15.75" x14ac:dyDescent="0.25">
      <c r="B408" s="363"/>
      <c r="F408" s="34"/>
    </row>
    <row r="409" spans="2:6" s="35" customFormat="1" ht="15.75" x14ac:dyDescent="0.25">
      <c r="B409" s="363"/>
      <c r="F409" s="34"/>
    </row>
    <row r="410" spans="2:6" s="35" customFormat="1" ht="15.75" x14ac:dyDescent="0.25">
      <c r="B410" s="363"/>
      <c r="F410" s="34"/>
    </row>
    <row r="411" spans="2:6" s="35" customFormat="1" ht="15.75" x14ac:dyDescent="0.25">
      <c r="B411" s="363"/>
      <c r="F411" s="34"/>
    </row>
    <row r="412" spans="2:6" s="35" customFormat="1" ht="15.75" x14ac:dyDescent="0.25">
      <c r="B412" s="363"/>
      <c r="F412" s="34"/>
    </row>
    <row r="413" spans="2:6" s="35" customFormat="1" ht="15.75" x14ac:dyDescent="0.25">
      <c r="B413" s="363"/>
      <c r="F413" s="34"/>
    </row>
    <row r="414" spans="2:6" s="35" customFormat="1" ht="15.75" x14ac:dyDescent="0.25">
      <c r="B414" s="363"/>
      <c r="F414" s="34"/>
    </row>
    <row r="415" spans="2:6" s="35" customFormat="1" ht="15.75" x14ac:dyDescent="0.25">
      <c r="B415" s="363"/>
      <c r="F415" s="34"/>
    </row>
    <row r="416" spans="2:6" s="35" customFormat="1" ht="15.75" x14ac:dyDescent="0.25">
      <c r="B416" s="363"/>
      <c r="F416" s="34"/>
    </row>
    <row r="417" spans="2:6" s="35" customFormat="1" ht="15.75" x14ac:dyDescent="0.25">
      <c r="B417" s="363"/>
      <c r="F417" s="34"/>
    </row>
    <row r="418" spans="2:6" s="35" customFormat="1" ht="15.75" x14ac:dyDescent="0.25">
      <c r="B418" s="363"/>
      <c r="F418" s="34"/>
    </row>
    <row r="419" spans="2:6" s="35" customFormat="1" ht="15.75" x14ac:dyDescent="0.25">
      <c r="B419" s="363"/>
      <c r="F419" s="34"/>
    </row>
    <row r="420" spans="2:6" s="35" customFormat="1" ht="15.75" x14ac:dyDescent="0.25">
      <c r="B420" s="363"/>
      <c r="F420" s="34"/>
    </row>
    <row r="421" spans="2:6" s="35" customFormat="1" ht="15.75" x14ac:dyDescent="0.25">
      <c r="B421" s="363"/>
      <c r="F421" s="34"/>
    </row>
    <row r="422" spans="2:6" s="35" customFormat="1" ht="15.75" x14ac:dyDescent="0.25">
      <c r="B422" s="363"/>
      <c r="F422" s="34"/>
    </row>
    <row r="423" spans="2:6" s="35" customFormat="1" ht="15.75" x14ac:dyDescent="0.25">
      <c r="B423" s="363"/>
      <c r="F423" s="34"/>
    </row>
    <row r="424" spans="2:6" s="35" customFormat="1" ht="15.75" x14ac:dyDescent="0.25">
      <c r="B424" s="363"/>
      <c r="F424" s="34"/>
    </row>
    <row r="425" spans="2:6" s="35" customFormat="1" ht="15.75" x14ac:dyDescent="0.25">
      <c r="B425" s="363"/>
      <c r="F425" s="34"/>
    </row>
    <row r="426" spans="2:6" s="35" customFormat="1" ht="15.75" x14ac:dyDescent="0.25">
      <c r="B426" s="363"/>
      <c r="F426" s="34"/>
    </row>
    <row r="427" spans="2:6" s="35" customFormat="1" ht="15.75" x14ac:dyDescent="0.25">
      <c r="B427" s="363"/>
      <c r="F427" s="34"/>
    </row>
    <row r="428" spans="2:6" s="35" customFormat="1" ht="15.75" x14ac:dyDescent="0.25">
      <c r="B428" s="363"/>
      <c r="F428" s="34"/>
    </row>
    <row r="429" spans="2:6" s="35" customFormat="1" ht="15.75" x14ac:dyDescent="0.25">
      <c r="B429" s="363"/>
      <c r="F429" s="34"/>
    </row>
    <row r="430" spans="2:6" s="35" customFormat="1" ht="15.75" x14ac:dyDescent="0.25">
      <c r="B430" s="363"/>
      <c r="F430" s="34"/>
    </row>
    <row r="431" spans="2:6" s="35" customFormat="1" ht="15.75" x14ac:dyDescent="0.25">
      <c r="B431" s="363"/>
      <c r="F431" s="34"/>
    </row>
    <row r="432" spans="2:6" s="35" customFormat="1" ht="15.75" x14ac:dyDescent="0.25">
      <c r="B432" s="363"/>
      <c r="F432" s="34"/>
    </row>
    <row r="433" spans="2:6" s="35" customFormat="1" ht="15.75" x14ac:dyDescent="0.25">
      <c r="B433" s="363"/>
      <c r="F433" s="34"/>
    </row>
    <row r="434" spans="2:6" s="35" customFormat="1" ht="15.75" x14ac:dyDescent="0.25">
      <c r="B434" s="363"/>
      <c r="F434" s="34"/>
    </row>
    <row r="435" spans="2:6" s="35" customFormat="1" ht="15.75" x14ac:dyDescent="0.25">
      <c r="B435" s="363"/>
      <c r="F435" s="34"/>
    </row>
    <row r="436" spans="2:6" s="35" customFormat="1" ht="15.75" x14ac:dyDescent="0.25">
      <c r="B436" s="363"/>
      <c r="F436" s="34"/>
    </row>
    <row r="437" spans="2:6" s="35" customFormat="1" ht="15.75" x14ac:dyDescent="0.25">
      <c r="B437" s="363"/>
      <c r="F437" s="34"/>
    </row>
    <row r="438" spans="2:6" s="35" customFormat="1" ht="15.75" x14ac:dyDescent="0.25">
      <c r="B438" s="363"/>
      <c r="F438" s="34"/>
    </row>
    <row r="439" spans="2:6" s="35" customFormat="1" ht="15.75" x14ac:dyDescent="0.25">
      <c r="B439" s="363"/>
      <c r="F439" s="34"/>
    </row>
    <row r="440" spans="2:6" s="35" customFormat="1" ht="15.75" x14ac:dyDescent="0.25">
      <c r="B440" s="363"/>
      <c r="F440" s="34"/>
    </row>
    <row r="441" spans="2:6" s="35" customFormat="1" ht="15.75" x14ac:dyDescent="0.25">
      <c r="B441" s="363"/>
      <c r="F441" s="34"/>
    </row>
    <row r="442" spans="2:6" s="35" customFormat="1" ht="15.75" x14ac:dyDescent="0.25">
      <c r="B442" s="363"/>
      <c r="F442" s="34"/>
    </row>
    <row r="443" spans="2:6" s="35" customFormat="1" ht="15.75" x14ac:dyDescent="0.25">
      <c r="B443" s="363"/>
      <c r="F443" s="34"/>
    </row>
    <row r="444" spans="2:6" s="35" customFormat="1" ht="15.75" x14ac:dyDescent="0.25">
      <c r="B444" s="363"/>
      <c r="F444" s="34"/>
    </row>
    <row r="445" spans="2:6" s="35" customFormat="1" ht="15.75" x14ac:dyDescent="0.25">
      <c r="B445" s="363"/>
      <c r="F445" s="34"/>
    </row>
    <row r="446" spans="2:6" s="35" customFormat="1" ht="15.75" x14ac:dyDescent="0.25">
      <c r="B446" s="363"/>
      <c r="F446" s="34"/>
    </row>
    <row r="447" spans="2:6" s="35" customFormat="1" ht="15.75" x14ac:dyDescent="0.25">
      <c r="B447" s="363"/>
      <c r="F447" s="34"/>
    </row>
    <row r="448" spans="2:6" s="35" customFormat="1" ht="15.75" x14ac:dyDescent="0.25">
      <c r="B448" s="363"/>
      <c r="F448" s="34"/>
    </row>
    <row r="449" spans="2:6" s="35" customFormat="1" ht="15.75" x14ac:dyDescent="0.25">
      <c r="B449" s="363"/>
      <c r="F449" s="34"/>
    </row>
    <row r="450" spans="2:6" s="35" customFormat="1" ht="15.75" x14ac:dyDescent="0.25">
      <c r="B450" s="363"/>
      <c r="F450" s="34"/>
    </row>
    <row r="451" spans="2:6" s="35" customFormat="1" ht="15.75" x14ac:dyDescent="0.25">
      <c r="B451" s="363"/>
      <c r="F451" s="34"/>
    </row>
    <row r="452" spans="2:6" s="35" customFormat="1" ht="15.75" x14ac:dyDescent="0.25">
      <c r="B452" s="363"/>
      <c r="F452" s="34"/>
    </row>
    <row r="453" spans="2:6" s="35" customFormat="1" ht="15.75" x14ac:dyDescent="0.25">
      <c r="B453" s="363"/>
      <c r="F453" s="34"/>
    </row>
    <row r="454" spans="2:6" s="35" customFormat="1" ht="15.75" x14ac:dyDescent="0.25">
      <c r="B454" s="363"/>
      <c r="F454" s="34"/>
    </row>
    <row r="455" spans="2:6" s="35" customFormat="1" ht="15.75" x14ac:dyDescent="0.25">
      <c r="B455" s="363"/>
      <c r="F455" s="34"/>
    </row>
    <row r="456" spans="2:6" s="35" customFormat="1" ht="15.75" x14ac:dyDescent="0.25">
      <c r="B456" s="363"/>
      <c r="F456" s="34"/>
    </row>
    <row r="457" spans="2:6" s="35" customFormat="1" ht="15.75" x14ac:dyDescent="0.25">
      <c r="B457" s="363"/>
      <c r="F457" s="34"/>
    </row>
    <row r="458" spans="2:6" s="35" customFormat="1" ht="15.75" x14ac:dyDescent="0.25">
      <c r="B458" s="363"/>
      <c r="F458" s="34"/>
    </row>
    <row r="459" spans="2:6" s="35" customFormat="1" ht="15.75" x14ac:dyDescent="0.25">
      <c r="B459" s="363"/>
      <c r="F459" s="34"/>
    </row>
    <row r="460" spans="2:6" s="35" customFormat="1" ht="15.75" x14ac:dyDescent="0.25">
      <c r="B460" s="363"/>
      <c r="F460" s="34"/>
    </row>
    <row r="461" spans="2:6" s="35" customFormat="1" ht="15.75" x14ac:dyDescent="0.25">
      <c r="B461" s="363"/>
      <c r="F461" s="34"/>
    </row>
    <row r="462" spans="2:6" s="35" customFormat="1" ht="15.75" x14ac:dyDescent="0.25">
      <c r="B462" s="363"/>
      <c r="F462" s="34"/>
    </row>
    <row r="463" spans="2:6" s="35" customFormat="1" ht="15.75" x14ac:dyDescent="0.25">
      <c r="B463" s="363"/>
      <c r="F463" s="34"/>
    </row>
    <row r="464" spans="2:6" s="35" customFormat="1" ht="15.75" x14ac:dyDescent="0.25">
      <c r="B464" s="363"/>
      <c r="F464" s="34"/>
    </row>
    <row r="465" spans="2:6" s="35" customFormat="1" ht="15.75" x14ac:dyDescent="0.25">
      <c r="B465" s="363"/>
      <c r="F465" s="34"/>
    </row>
    <row r="466" spans="2:6" s="35" customFormat="1" ht="15.75" x14ac:dyDescent="0.25">
      <c r="B466" s="363"/>
      <c r="F466" s="34"/>
    </row>
    <row r="467" spans="2:6" s="35" customFormat="1" ht="15.75" x14ac:dyDescent="0.25">
      <c r="B467" s="363"/>
      <c r="F467" s="34"/>
    </row>
    <row r="468" spans="2:6" s="35" customFormat="1" ht="15.75" x14ac:dyDescent="0.25">
      <c r="B468" s="363"/>
      <c r="F468" s="34"/>
    </row>
    <row r="469" spans="2:6" s="35" customFormat="1" ht="15.75" x14ac:dyDescent="0.25">
      <c r="B469" s="363"/>
      <c r="F469" s="34"/>
    </row>
    <row r="470" spans="2:6" s="35" customFormat="1" ht="15.75" x14ac:dyDescent="0.25">
      <c r="B470" s="363"/>
      <c r="F470" s="34"/>
    </row>
    <row r="471" spans="2:6" s="35" customFormat="1" ht="15.75" x14ac:dyDescent="0.25">
      <c r="B471" s="363"/>
      <c r="F471" s="34"/>
    </row>
    <row r="472" spans="2:6" s="35" customFormat="1" ht="15.75" x14ac:dyDescent="0.25">
      <c r="B472" s="363"/>
      <c r="F472" s="34"/>
    </row>
    <row r="473" spans="2:6" s="35" customFormat="1" ht="15.75" x14ac:dyDescent="0.25">
      <c r="B473" s="363"/>
      <c r="F473" s="34"/>
    </row>
    <row r="474" spans="2:6" s="35" customFormat="1" ht="15.75" x14ac:dyDescent="0.25">
      <c r="B474" s="363"/>
      <c r="F474" s="34"/>
    </row>
    <row r="475" spans="2:6" s="35" customFormat="1" ht="15.75" x14ac:dyDescent="0.25">
      <c r="B475" s="363"/>
      <c r="F475" s="34"/>
    </row>
    <row r="476" spans="2:6" s="35" customFormat="1" ht="15.75" x14ac:dyDescent="0.25">
      <c r="B476" s="363"/>
      <c r="F476" s="34"/>
    </row>
    <row r="477" spans="2:6" s="35" customFormat="1" ht="15.75" x14ac:dyDescent="0.25">
      <c r="B477" s="363"/>
      <c r="F477" s="34"/>
    </row>
    <row r="478" spans="2:6" s="35" customFormat="1" ht="15.75" x14ac:dyDescent="0.25">
      <c r="B478" s="363"/>
      <c r="F478" s="34"/>
    </row>
    <row r="479" spans="2:6" s="35" customFormat="1" ht="15.75" x14ac:dyDescent="0.25">
      <c r="B479" s="363"/>
      <c r="F479" s="34"/>
    </row>
    <row r="480" spans="2:6" s="35" customFormat="1" ht="15.75" x14ac:dyDescent="0.25">
      <c r="B480" s="363"/>
      <c r="F480" s="34"/>
    </row>
    <row r="481" spans="2:6" s="35" customFormat="1" ht="15.75" x14ac:dyDescent="0.25">
      <c r="B481" s="363"/>
      <c r="F481" s="34"/>
    </row>
    <row r="482" spans="2:6" s="35" customFormat="1" ht="15.75" x14ac:dyDescent="0.25">
      <c r="B482" s="363"/>
      <c r="F482" s="34"/>
    </row>
    <row r="483" spans="2:6" s="35" customFormat="1" ht="15.75" x14ac:dyDescent="0.25">
      <c r="B483" s="363"/>
      <c r="F483" s="34"/>
    </row>
    <row r="484" spans="2:6" s="35" customFormat="1" ht="15.75" x14ac:dyDescent="0.25">
      <c r="B484" s="363"/>
      <c r="F484" s="34"/>
    </row>
    <row r="485" spans="2:6" s="35" customFormat="1" ht="15.75" x14ac:dyDescent="0.25">
      <c r="B485" s="363"/>
      <c r="F485" s="34"/>
    </row>
    <row r="486" spans="2:6" s="35" customFormat="1" ht="15.75" x14ac:dyDescent="0.25">
      <c r="B486" s="363"/>
      <c r="F486" s="34"/>
    </row>
    <row r="487" spans="2:6" s="35" customFormat="1" ht="15.75" x14ac:dyDescent="0.25">
      <c r="B487" s="363"/>
      <c r="F487" s="34"/>
    </row>
    <row r="488" spans="2:6" s="35" customFormat="1" ht="15.75" x14ac:dyDescent="0.25">
      <c r="B488" s="363"/>
      <c r="F488" s="34"/>
    </row>
    <row r="489" spans="2:6" s="35" customFormat="1" ht="15.75" x14ac:dyDescent="0.25">
      <c r="B489" s="363"/>
      <c r="F489" s="34"/>
    </row>
    <row r="490" spans="2:6" s="35" customFormat="1" ht="15.75" x14ac:dyDescent="0.25">
      <c r="B490" s="363"/>
      <c r="F490" s="34"/>
    </row>
    <row r="491" spans="2:6" s="35" customFormat="1" ht="15.75" x14ac:dyDescent="0.25">
      <c r="B491" s="363"/>
      <c r="F491" s="34"/>
    </row>
    <row r="492" spans="2:6" s="35" customFormat="1" ht="15.75" x14ac:dyDescent="0.25">
      <c r="B492" s="363"/>
      <c r="F492" s="34"/>
    </row>
    <row r="493" spans="2:6" s="35" customFormat="1" ht="15.75" x14ac:dyDescent="0.25">
      <c r="B493" s="363"/>
      <c r="F493" s="34"/>
    </row>
    <row r="494" spans="2:6" s="35" customFormat="1" ht="15.75" x14ac:dyDescent="0.25">
      <c r="B494" s="363"/>
      <c r="F494" s="34"/>
    </row>
    <row r="495" spans="2:6" s="35" customFormat="1" ht="15.75" x14ac:dyDescent="0.25">
      <c r="B495" s="363"/>
      <c r="F495" s="34"/>
    </row>
    <row r="496" spans="2:6" s="35" customFormat="1" ht="15.75" x14ac:dyDescent="0.25">
      <c r="B496" s="363"/>
      <c r="F496" s="34"/>
    </row>
    <row r="497" spans="2:6" s="35" customFormat="1" ht="15.75" x14ac:dyDescent="0.25">
      <c r="B497" s="363"/>
      <c r="F497" s="34"/>
    </row>
    <row r="498" spans="2:6" s="35" customFormat="1" ht="15.75" x14ac:dyDescent="0.25">
      <c r="B498" s="363"/>
      <c r="F498" s="34"/>
    </row>
    <row r="499" spans="2:6" s="35" customFormat="1" ht="15.75" x14ac:dyDescent="0.25">
      <c r="B499" s="363"/>
      <c r="F499" s="34"/>
    </row>
    <row r="500" spans="2:6" s="35" customFormat="1" ht="15.75" x14ac:dyDescent="0.25">
      <c r="B500" s="363"/>
      <c r="F500" s="34"/>
    </row>
    <row r="501" spans="2:6" s="35" customFormat="1" ht="15.75" x14ac:dyDescent="0.25">
      <c r="B501" s="363"/>
      <c r="F501" s="34"/>
    </row>
    <row r="502" spans="2:6" s="35" customFormat="1" ht="15.75" x14ac:dyDescent="0.25">
      <c r="B502" s="363"/>
      <c r="F502" s="34"/>
    </row>
    <row r="503" spans="2:6" s="35" customFormat="1" ht="15.75" x14ac:dyDescent="0.25">
      <c r="B503" s="363"/>
      <c r="F503" s="34"/>
    </row>
    <row r="504" spans="2:6" s="35" customFormat="1" ht="15.75" x14ac:dyDescent="0.25">
      <c r="B504" s="363"/>
      <c r="F504" s="34"/>
    </row>
    <row r="505" spans="2:6" s="35" customFormat="1" ht="15.75" x14ac:dyDescent="0.25">
      <c r="B505" s="363"/>
      <c r="F505" s="34"/>
    </row>
    <row r="506" spans="2:6" s="35" customFormat="1" ht="15.75" x14ac:dyDescent="0.25">
      <c r="B506" s="363"/>
      <c r="F506" s="34"/>
    </row>
    <row r="507" spans="2:6" s="35" customFormat="1" ht="15.75" x14ac:dyDescent="0.25">
      <c r="B507" s="363"/>
      <c r="F507" s="34"/>
    </row>
    <row r="508" spans="2:6" s="35" customFormat="1" ht="15.75" x14ac:dyDescent="0.25">
      <c r="B508" s="363"/>
      <c r="F508" s="34"/>
    </row>
    <row r="509" spans="2:6" s="35" customFormat="1" ht="15.75" x14ac:dyDescent="0.25">
      <c r="B509" s="363"/>
      <c r="F509" s="34"/>
    </row>
    <row r="510" spans="2:6" s="35" customFormat="1" ht="15.75" x14ac:dyDescent="0.25">
      <c r="B510" s="363"/>
      <c r="F510" s="34"/>
    </row>
    <row r="511" spans="2:6" s="35" customFormat="1" ht="15.75" x14ac:dyDescent="0.25">
      <c r="B511" s="363"/>
      <c r="F511" s="34"/>
    </row>
    <row r="512" spans="2:6" s="35" customFormat="1" ht="15.75" x14ac:dyDescent="0.25">
      <c r="B512" s="363"/>
      <c r="F512" s="34"/>
    </row>
    <row r="513" spans="2:6" s="35" customFormat="1" ht="15.75" x14ac:dyDescent="0.25">
      <c r="B513" s="363"/>
      <c r="F513" s="34"/>
    </row>
    <row r="514" spans="2:6" s="35" customFormat="1" ht="15.75" x14ac:dyDescent="0.25">
      <c r="B514" s="363"/>
      <c r="F514" s="34"/>
    </row>
    <row r="515" spans="2:6" s="35" customFormat="1" ht="15.75" x14ac:dyDescent="0.25">
      <c r="B515" s="363"/>
      <c r="F515" s="34"/>
    </row>
    <row r="516" spans="2:6" s="35" customFormat="1" ht="15.75" x14ac:dyDescent="0.25">
      <c r="B516" s="363"/>
      <c r="F516" s="34"/>
    </row>
    <row r="517" spans="2:6" s="35" customFormat="1" ht="15.75" x14ac:dyDescent="0.25">
      <c r="B517" s="363"/>
      <c r="F517" s="34"/>
    </row>
    <row r="518" spans="2:6" s="35" customFormat="1" ht="15.75" x14ac:dyDescent="0.25">
      <c r="B518" s="363"/>
      <c r="F518" s="34"/>
    </row>
    <row r="519" spans="2:6" s="35" customFormat="1" ht="15.75" x14ac:dyDescent="0.25">
      <c r="B519" s="363"/>
      <c r="F519" s="34"/>
    </row>
    <row r="520" spans="2:6" s="35" customFormat="1" ht="15.75" x14ac:dyDescent="0.25">
      <c r="B520" s="363"/>
      <c r="F520" s="34"/>
    </row>
    <row r="521" spans="2:6" s="35" customFormat="1" ht="15.75" x14ac:dyDescent="0.25">
      <c r="B521" s="363"/>
      <c r="F521" s="34"/>
    </row>
    <row r="522" spans="2:6" s="35" customFormat="1" ht="15.75" x14ac:dyDescent="0.25">
      <c r="B522" s="363"/>
      <c r="F522" s="34"/>
    </row>
    <row r="523" spans="2:6" s="35" customFormat="1" ht="15.75" x14ac:dyDescent="0.25">
      <c r="B523" s="363"/>
      <c r="F523" s="34"/>
    </row>
    <row r="524" spans="2:6" s="35" customFormat="1" ht="15.75" x14ac:dyDescent="0.25">
      <c r="B524" s="363"/>
      <c r="F524" s="34"/>
    </row>
    <row r="525" spans="2:6" s="35" customFormat="1" ht="15.75" x14ac:dyDescent="0.25">
      <c r="B525" s="363"/>
      <c r="F525" s="34"/>
    </row>
    <row r="526" spans="2:6" s="35" customFormat="1" ht="15.75" x14ac:dyDescent="0.25">
      <c r="B526" s="363"/>
      <c r="F526" s="34"/>
    </row>
    <row r="527" spans="2:6" s="35" customFormat="1" ht="15.75" x14ac:dyDescent="0.25">
      <c r="B527" s="363"/>
      <c r="F527" s="34"/>
    </row>
    <row r="528" spans="2:6" s="35" customFormat="1" ht="15.75" x14ac:dyDescent="0.25">
      <c r="B528" s="363"/>
      <c r="F528" s="34"/>
    </row>
    <row r="529" spans="2:6" s="35" customFormat="1" ht="15.75" x14ac:dyDescent="0.25">
      <c r="B529" s="363"/>
      <c r="F529" s="34"/>
    </row>
    <row r="530" spans="2:6" s="35" customFormat="1" ht="15.75" x14ac:dyDescent="0.25">
      <c r="B530" s="363"/>
      <c r="F530" s="34"/>
    </row>
    <row r="531" spans="2:6" s="35" customFormat="1" ht="15.75" x14ac:dyDescent="0.25">
      <c r="B531" s="363"/>
      <c r="F531" s="34"/>
    </row>
    <row r="532" spans="2:6" s="35" customFormat="1" ht="15.75" x14ac:dyDescent="0.25">
      <c r="B532" s="363"/>
      <c r="F532" s="34"/>
    </row>
    <row r="533" spans="2:6" s="35" customFormat="1" ht="15.75" x14ac:dyDescent="0.25">
      <c r="B533" s="363"/>
      <c r="F533" s="34"/>
    </row>
    <row r="534" spans="2:6" s="35" customFormat="1" ht="15.75" x14ac:dyDescent="0.25">
      <c r="B534" s="363"/>
      <c r="F534" s="34"/>
    </row>
    <row r="535" spans="2:6" s="35" customFormat="1" ht="15.75" x14ac:dyDescent="0.25">
      <c r="B535" s="363"/>
      <c r="F535" s="34"/>
    </row>
    <row r="536" spans="2:6" s="35" customFormat="1" ht="15.75" x14ac:dyDescent="0.25">
      <c r="B536" s="363"/>
      <c r="F536" s="34"/>
    </row>
    <row r="537" spans="2:6" s="35" customFormat="1" ht="15.75" x14ac:dyDescent="0.25">
      <c r="B537" s="363"/>
      <c r="F537" s="34"/>
    </row>
    <row r="538" spans="2:6" s="35" customFormat="1" ht="15.75" x14ac:dyDescent="0.25">
      <c r="B538" s="363"/>
      <c r="F538" s="34"/>
    </row>
    <row r="539" spans="2:6" s="35" customFormat="1" ht="15.75" x14ac:dyDescent="0.25">
      <c r="B539" s="363"/>
      <c r="F539" s="34"/>
    </row>
    <row r="540" spans="2:6" s="35" customFormat="1" ht="15.75" x14ac:dyDescent="0.25">
      <c r="B540" s="363"/>
      <c r="F540" s="34"/>
    </row>
    <row r="541" spans="2:6" s="35" customFormat="1" ht="15.75" x14ac:dyDescent="0.25">
      <c r="B541" s="363"/>
      <c r="F541" s="34"/>
    </row>
    <row r="542" spans="2:6" s="35" customFormat="1" ht="15.75" x14ac:dyDescent="0.25">
      <c r="B542" s="363"/>
      <c r="F542" s="34"/>
    </row>
    <row r="543" spans="2:6" s="35" customFormat="1" ht="15.75" x14ac:dyDescent="0.25">
      <c r="B543" s="363"/>
      <c r="F543" s="34"/>
    </row>
    <row r="544" spans="2:6" s="35" customFormat="1" ht="15.75" x14ac:dyDescent="0.25">
      <c r="B544" s="363"/>
      <c r="F544" s="34"/>
    </row>
    <row r="545" spans="2:6" s="35" customFormat="1" ht="15.75" x14ac:dyDescent="0.25">
      <c r="B545" s="363"/>
      <c r="F545" s="34"/>
    </row>
    <row r="546" spans="2:6" s="35" customFormat="1" ht="15.75" x14ac:dyDescent="0.25">
      <c r="B546" s="363"/>
      <c r="F546" s="34"/>
    </row>
    <row r="547" spans="2:6" s="35" customFormat="1" ht="15.75" x14ac:dyDescent="0.25">
      <c r="B547" s="363"/>
      <c r="F547" s="34"/>
    </row>
    <row r="548" spans="2:6" s="35" customFormat="1" ht="15.75" x14ac:dyDescent="0.25">
      <c r="B548" s="363"/>
      <c r="F548" s="34"/>
    </row>
    <row r="549" spans="2:6" s="35" customFormat="1" ht="15.75" x14ac:dyDescent="0.25">
      <c r="B549" s="363"/>
      <c r="F549" s="34"/>
    </row>
    <row r="550" spans="2:6" s="35" customFormat="1" ht="15.75" x14ac:dyDescent="0.25">
      <c r="B550" s="363"/>
      <c r="F550" s="34"/>
    </row>
    <row r="551" spans="2:6" s="35" customFormat="1" ht="15.75" x14ac:dyDescent="0.25">
      <c r="B551" s="363"/>
      <c r="F551" s="34"/>
    </row>
    <row r="552" spans="2:6" s="35" customFormat="1" ht="15.75" x14ac:dyDescent="0.25">
      <c r="B552" s="363"/>
      <c r="F552" s="34"/>
    </row>
    <row r="553" spans="2:6" s="35" customFormat="1" ht="15.75" x14ac:dyDescent="0.25">
      <c r="B553" s="363"/>
      <c r="F553" s="34"/>
    </row>
    <row r="554" spans="2:6" s="35" customFormat="1" ht="15.75" x14ac:dyDescent="0.25">
      <c r="B554" s="363"/>
      <c r="F554" s="34"/>
    </row>
    <row r="555" spans="2:6" s="35" customFormat="1" ht="15.75" x14ac:dyDescent="0.25">
      <c r="B555" s="363"/>
      <c r="F555" s="34"/>
    </row>
    <row r="556" spans="2:6" s="35" customFormat="1" ht="15.75" x14ac:dyDescent="0.25">
      <c r="B556" s="363"/>
      <c r="F556" s="34"/>
    </row>
    <row r="557" spans="2:6" s="35" customFormat="1" ht="15.75" x14ac:dyDescent="0.25">
      <c r="B557" s="363"/>
      <c r="F557" s="34"/>
    </row>
    <row r="558" spans="2:6" s="35" customFormat="1" ht="15.75" x14ac:dyDescent="0.25">
      <c r="B558" s="363"/>
      <c r="F558" s="34"/>
    </row>
    <row r="559" spans="2:6" s="35" customFormat="1" ht="15.75" x14ac:dyDescent="0.25">
      <c r="B559" s="363"/>
      <c r="F559" s="34"/>
    </row>
    <row r="560" spans="2:6" s="35" customFormat="1" ht="15.75" x14ac:dyDescent="0.25">
      <c r="B560" s="363"/>
      <c r="F560" s="34"/>
    </row>
    <row r="561" spans="2:6" s="35" customFormat="1" ht="15.75" x14ac:dyDescent="0.25">
      <c r="B561" s="363"/>
      <c r="F561" s="34"/>
    </row>
    <row r="562" spans="2:6" s="35" customFormat="1" ht="15.75" x14ac:dyDescent="0.25">
      <c r="B562" s="363"/>
      <c r="F562" s="34"/>
    </row>
    <row r="563" spans="2:6" s="35" customFormat="1" ht="15.75" x14ac:dyDescent="0.25">
      <c r="B563" s="363"/>
      <c r="F563" s="34"/>
    </row>
    <row r="564" spans="2:6" s="35" customFormat="1" ht="15.75" x14ac:dyDescent="0.25">
      <c r="B564" s="363"/>
      <c r="F564" s="34"/>
    </row>
    <row r="565" spans="2:6" s="35" customFormat="1" ht="15.75" x14ac:dyDescent="0.25">
      <c r="B565" s="363"/>
      <c r="F565" s="34"/>
    </row>
    <row r="566" spans="2:6" s="35" customFormat="1" ht="15.75" x14ac:dyDescent="0.25">
      <c r="B566" s="363"/>
      <c r="F566" s="34"/>
    </row>
    <row r="567" spans="2:6" s="35" customFormat="1" ht="15.75" x14ac:dyDescent="0.25">
      <c r="B567" s="363"/>
      <c r="F567" s="34"/>
    </row>
    <row r="568" spans="2:6" s="35" customFormat="1" ht="15.75" x14ac:dyDescent="0.25">
      <c r="B568" s="363"/>
      <c r="F568" s="34"/>
    </row>
    <row r="569" spans="2:6" s="35" customFormat="1" ht="15.75" x14ac:dyDescent="0.25">
      <c r="B569" s="363"/>
      <c r="F569" s="34"/>
    </row>
    <row r="570" spans="2:6" s="35" customFormat="1" ht="15.75" x14ac:dyDescent="0.25">
      <c r="B570" s="363"/>
      <c r="F570" s="34"/>
    </row>
    <row r="571" spans="2:6" s="35" customFormat="1" ht="15.75" x14ac:dyDescent="0.25">
      <c r="B571" s="363"/>
      <c r="F571" s="34"/>
    </row>
    <row r="572" spans="2:6" s="35" customFormat="1" ht="15.75" x14ac:dyDescent="0.25">
      <c r="B572" s="363"/>
      <c r="F572" s="34"/>
    </row>
    <row r="573" spans="2:6" s="35" customFormat="1" ht="15.75" x14ac:dyDescent="0.25">
      <c r="B573" s="363"/>
      <c r="F573" s="34"/>
    </row>
    <row r="574" spans="2:6" s="35" customFormat="1" ht="15.75" x14ac:dyDescent="0.25">
      <c r="B574" s="363"/>
      <c r="F574" s="34"/>
    </row>
    <row r="575" spans="2:6" s="35" customFormat="1" ht="15.75" x14ac:dyDescent="0.25">
      <c r="B575" s="363"/>
      <c r="F575" s="34"/>
    </row>
    <row r="576" spans="2:6" s="35" customFormat="1" ht="15.75" x14ac:dyDescent="0.25">
      <c r="B576" s="363"/>
      <c r="F576" s="34"/>
    </row>
    <row r="577" spans="2:6" s="35" customFormat="1" ht="15.75" x14ac:dyDescent="0.25">
      <c r="B577" s="363"/>
      <c r="F577" s="34"/>
    </row>
    <row r="578" spans="2:6" s="35" customFormat="1" ht="15.75" x14ac:dyDescent="0.25">
      <c r="B578" s="363"/>
      <c r="F578" s="34"/>
    </row>
    <row r="579" spans="2:6" s="35" customFormat="1" ht="15.75" x14ac:dyDescent="0.25">
      <c r="B579" s="363"/>
      <c r="F579" s="34"/>
    </row>
    <row r="580" spans="2:6" s="35" customFormat="1" ht="15.75" x14ac:dyDescent="0.25">
      <c r="B580" s="363"/>
      <c r="F580" s="34"/>
    </row>
    <row r="581" spans="2:6" s="35" customFormat="1" ht="15.75" x14ac:dyDescent="0.25">
      <c r="B581" s="363"/>
      <c r="F581" s="34"/>
    </row>
    <row r="582" spans="2:6" s="35" customFormat="1" ht="15.75" x14ac:dyDescent="0.25">
      <c r="B582" s="363"/>
      <c r="F582" s="34"/>
    </row>
    <row r="583" spans="2:6" s="35" customFormat="1" ht="15.75" x14ac:dyDescent="0.25">
      <c r="B583" s="363"/>
      <c r="F583" s="34"/>
    </row>
    <row r="584" spans="2:6" s="35" customFormat="1" ht="15.75" x14ac:dyDescent="0.25">
      <c r="B584" s="363"/>
      <c r="F584" s="34"/>
    </row>
    <row r="585" spans="2:6" s="35" customFormat="1" ht="15.75" x14ac:dyDescent="0.25">
      <c r="B585" s="363"/>
      <c r="F585" s="34"/>
    </row>
    <row r="586" spans="2:6" s="35" customFormat="1" ht="15.75" x14ac:dyDescent="0.25">
      <c r="B586" s="363"/>
      <c r="F586" s="34"/>
    </row>
    <row r="587" spans="2:6" s="35" customFormat="1" ht="15.75" x14ac:dyDescent="0.25">
      <c r="B587" s="363"/>
      <c r="F587" s="34"/>
    </row>
    <row r="588" spans="2:6" s="35" customFormat="1" ht="15.75" x14ac:dyDescent="0.25">
      <c r="B588" s="363"/>
      <c r="F588" s="34"/>
    </row>
    <row r="589" spans="2:6" s="35" customFormat="1" ht="15.75" x14ac:dyDescent="0.25">
      <c r="B589" s="363"/>
      <c r="F589" s="34"/>
    </row>
    <row r="590" spans="2:6" s="35" customFormat="1" ht="15.75" x14ac:dyDescent="0.25">
      <c r="B590" s="363"/>
      <c r="F590" s="34"/>
    </row>
    <row r="591" spans="2:6" s="35" customFormat="1" ht="15.75" x14ac:dyDescent="0.25">
      <c r="B591" s="363"/>
      <c r="F591" s="34"/>
    </row>
    <row r="592" spans="2:6" s="35" customFormat="1" ht="15.75" x14ac:dyDescent="0.25">
      <c r="B592" s="363"/>
      <c r="F592" s="34"/>
    </row>
    <row r="593" spans="2:6" s="35" customFormat="1" ht="15.75" x14ac:dyDescent="0.25">
      <c r="B593" s="363"/>
      <c r="F593" s="34"/>
    </row>
    <row r="594" spans="2:6" s="35" customFormat="1" ht="15.75" x14ac:dyDescent="0.25">
      <c r="B594" s="363"/>
      <c r="F594" s="34"/>
    </row>
    <row r="595" spans="2:6" s="35" customFormat="1" ht="15.75" x14ac:dyDescent="0.25">
      <c r="B595" s="363"/>
      <c r="F595" s="34"/>
    </row>
    <row r="596" spans="2:6" s="35" customFormat="1" ht="15.75" x14ac:dyDescent="0.25">
      <c r="B596" s="363"/>
      <c r="F596" s="34"/>
    </row>
    <row r="597" spans="2:6" s="35" customFormat="1" ht="15.75" x14ac:dyDescent="0.25">
      <c r="B597" s="363"/>
      <c r="F597" s="34"/>
    </row>
    <row r="598" spans="2:6" s="35" customFormat="1" ht="15.75" x14ac:dyDescent="0.25">
      <c r="B598" s="363"/>
      <c r="F598" s="34"/>
    </row>
    <row r="599" spans="2:6" s="35" customFormat="1" ht="15.75" x14ac:dyDescent="0.25">
      <c r="B599" s="363"/>
      <c r="F599" s="34"/>
    </row>
    <row r="600" spans="2:6" s="35" customFormat="1" ht="15.75" x14ac:dyDescent="0.25">
      <c r="B600" s="363"/>
      <c r="F600" s="34"/>
    </row>
    <row r="601" spans="2:6" s="35" customFormat="1" ht="15.75" x14ac:dyDescent="0.25">
      <c r="B601" s="363"/>
      <c r="F601" s="34"/>
    </row>
    <row r="602" spans="2:6" s="35" customFormat="1" ht="15.75" x14ac:dyDescent="0.25">
      <c r="B602" s="363"/>
      <c r="F602" s="34"/>
    </row>
    <row r="603" spans="2:6" s="35" customFormat="1" ht="15.75" x14ac:dyDescent="0.25">
      <c r="B603" s="363"/>
      <c r="F603" s="34"/>
    </row>
    <row r="604" spans="2:6" s="35" customFormat="1" ht="15.75" x14ac:dyDescent="0.25">
      <c r="B604" s="363"/>
      <c r="F604" s="34"/>
    </row>
    <row r="605" spans="2:6" s="35" customFormat="1" ht="15.75" x14ac:dyDescent="0.25">
      <c r="B605" s="363"/>
      <c r="F605" s="34"/>
    </row>
    <row r="606" spans="2:6" s="35" customFormat="1" ht="15.75" x14ac:dyDescent="0.25">
      <c r="B606" s="363"/>
      <c r="F606" s="34"/>
    </row>
    <row r="607" spans="2:6" s="35" customFormat="1" ht="15.75" x14ac:dyDescent="0.25">
      <c r="B607" s="363"/>
      <c r="F607" s="34"/>
    </row>
    <row r="608" spans="2:6" s="35" customFormat="1" ht="15.75" x14ac:dyDescent="0.25">
      <c r="B608" s="363"/>
      <c r="F608" s="34"/>
    </row>
    <row r="609" spans="2:6" s="35" customFormat="1" ht="15.75" x14ac:dyDescent="0.25">
      <c r="B609" s="363"/>
      <c r="F609" s="34"/>
    </row>
    <row r="610" spans="2:6" s="35" customFormat="1" ht="15.75" x14ac:dyDescent="0.25">
      <c r="B610" s="363"/>
      <c r="F610" s="34"/>
    </row>
    <row r="611" spans="2:6" s="35" customFormat="1" ht="15.75" x14ac:dyDescent="0.25">
      <c r="B611" s="363"/>
      <c r="F611" s="34"/>
    </row>
    <row r="612" spans="2:6" s="35" customFormat="1" ht="15.75" x14ac:dyDescent="0.25">
      <c r="B612" s="363"/>
      <c r="F612" s="34"/>
    </row>
    <row r="613" spans="2:6" s="35" customFormat="1" ht="15.75" x14ac:dyDescent="0.25">
      <c r="B613" s="363"/>
      <c r="F613" s="34"/>
    </row>
    <row r="614" spans="2:6" s="35" customFormat="1" ht="15.75" x14ac:dyDescent="0.25">
      <c r="B614" s="363"/>
      <c r="F614" s="34"/>
    </row>
    <row r="615" spans="2:6" s="35" customFormat="1" ht="15.75" x14ac:dyDescent="0.25">
      <c r="B615" s="363"/>
      <c r="F615" s="34"/>
    </row>
    <row r="616" spans="2:6" s="35" customFormat="1" ht="15.75" x14ac:dyDescent="0.25">
      <c r="B616" s="363"/>
      <c r="F616" s="34"/>
    </row>
    <row r="617" spans="2:6" s="35" customFormat="1" ht="15.75" x14ac:dyDescent="0.25">
      <c r="B617" s="363"/>
      <c r="F617" s="34"/>
    </row>
    <row r="618" spans="2:6" s="35" customFormat="1" ht="15.75" x14ac:dyDescent="0.25">
      <c r="B618" s="363"/>
      <c r="F618" s="34"/>
    </row>
    <row r="619" spans="2:6" s="35" customFormat="1" ht="15.75" x14ac:dyDescent="0.25">
      <c r="B619" s="363"/>
      <c r="F619" s="34"/>
    </row>
    <row r="620" spans="2:6" s="35" customFormat="1" ht="15.75" x14ac:dyDescent="0.25">
      <c r="B620" s="363"/>
      <c r="F620" s="34"/>
    </row>
    <row r="621" spans="2:6" s="35" customFormat="1" ht="15.75" x14ac:dyDescent="0.25">
      <c r="B621" s="363"/>
      <c r="F621" s="34"/>
    </row>
    <row r="622" spans="2:6" s="35" customFormat="1" ht="15.75" x14ac:dyDescent="0.25">
      <c r="B622" s="363"/>
      <c r="F622" s="34"/>
    </row>
    <row r="623" spans="2:6" s="35" customFormat="1" ht="15.75" x14ac:dyDescent="0.25">
      <c r="B623" s="363"/>
      <c r="F623" s="34"/>
    </row>
    <row r="624" spans="2:6" s="35" customFormat="1" ht="15.75" x14ac:dyDescent="0.25">
      <c r="B624" s="363"/>
      <c r="F624" s="34"/>
    </row>
    <row r="625" spans="2:6" s="35" customFormat="1" ht="15.75" x14ac:dyDescent="0.25">
      <c r="B625" s="363"/>
      <c r="F625" s="34"/>
    </row>
    <row r="626" spans="2:6" s="35" customFormat="1" ht="15.75" x14ac:dyDescent="0.25">
      <c r="B626" s="363"/>
      <c r="F626" s="34"/>
    </row>
    <row r="627" spans="2:6" s="35" customFormat="1" ht="15.75" x14ac:dyDescent="0.25">
      <c r="B627" s="363"/>
      <c r="F627" s="34"/>
    </row>
    <row r="628" spans="2:6" s="35" customFormat="1" ht="15.75" x14ac:dyDescent="0.25">
      <c r="B628" s="363"/>
      <c r="F628" s="34"/>
    </row>
    <row r="629" spans="2:6" s="35" customFormat="1" ht="15.75" x14ac:dyDescent="0.25">
      <c r="B629" s="363"/>
      <c r="F629" s="34"/>
    </row>
    <row r="630" spans="2:6" s="35" customFormat="1" ht="15.75" x14ac:dyDescent="0.25">
      <c r="B630" s="363"/>
      <c r="F630" s="34"/>
    </row>
    <row r="631" spans="2:6" s="35" customFormat="1" ht="15.75" x14ac:dyDescent="0.25">
      <c r="B631" s="363"/>
      <c r="F631" s="34"/>
    </row>
    <row r="632" spans="2:6" s="35" customFormat="1" ht="15.75" x14ac:dyDescent="0.25">
      <c r="B632" s="363"/>
      <c r="F632" s="34"/>
    </row>
    <row r="633" spans="2:6" s="35" customFormat="1" ht="15.75" x14ac:dyDescent="0.25">
      <c r="B633" s="363"/>
      <c r="F633" s="34"/>
    </row>
    <row r="634" spans="2:6" s="35" customFormat="1" ht="15.75" x14ac:dyDescent="0.25">
      <c r="B634" s="363"/>
      <c r="F634" s="34"/>
    </row>
    <row r="635" spans="2:6" s="35" customFormat="1" ht="15.75" x14ac:dyDescent="0.25">
      <c r="B635" s="363"/>
      <c r="F635" s="34"/>
    </row>
    <row r="636" spans="2:6" s="35" customFormat="1" ht="15.75" x14ac:dyDescent="0.25">
      <c r="B636" s="363"/>
      <c r="F636" s="34"/>
    </row>
    <row r="637" spans="2:6" s="35" customFormat="1" ht="15.75" x14ac:dyDescent="0.25">
      <c r="B637" s="363"/>
      <c r="F637" s="34"/>
    </row>
    <row r="638" spans="2:6" s="35" customFormat="1" ht="15.75" x14ac:dyDescent="0.25">
      <c r="B638" s="363"/>
      <c r="F638" s="34"/>
    </row>
    <row r="639" spans="2:6" s="35" customFormat="1" ht="15.75" x14ac:dyDescent="0.25">
      <c r="B639" s="363"/>
      <c r="F639" s="34"/>
    </row>
    <row r="640" spans="2:6" s="35" customFormat="1" ht="15.75" x14ac:dyDescent="0.25">
      <c r="B640" s="363"/>
      <c r="F640" s="34"/>
    </row>
    <row r="641" spans="2:6" s="35" customFormat="1" ht="15.75" x14ac:dyDescent="0.25">
      <c r="B641" s="363"/>
      <c r="F641" s="34"/>
    </row>
    <row r="642" spans="2:6" s="35" customFormat="1" ht="15.75" x14ac:dyDescent="0.25">
      <c r="B642" s="363"/>
      <c r="F642" s="34"/>
    </row>
    <row r="643" spans="2:6" s="35" customFormat="1" ht="15.75" x14ac:dyDescent="0.25">
      <c r="B643" s="363"/>
      <c r="F643" s="34"/>
    </row>
    <row r="644" spans="2:6" s="35" customFormat="1" ht="15.75" x14ac:dyDescent="0.25">
      <c r="B644" s="363"/>
      <c r="F644" s="34"/>
    </row>
    <row r="645" spans="2:6" s="35" customFormat="1" ht="15.75" x14ac:dyDescent="0.25">
      <c r="B645" s="363"/>
      <c r="F645" s="34"/>
    </row>
    <row r="646" spans="2:6" s="35" customFormat="1" ht="15.75" x14ac:dyDescent="0.25">
      <c r="B646" s="363"/>
      <c r="F646" s="34"/>
    </row>
    <row r="647" spans="2:6" s="35" customFormat="1" ht="15.75" x14ac:dyDescent="0.25">
      <c r="B647" s="363"/>
      <c r="F647" s="34"/>
    </row>
    <row r="648" spans="2:6" s="35" customFormat="1" ht="15.75" x14ac:dyDescent="0.25">
      <c r="B648" s="363"/>
      <c r="F648" s="34"/>
    </row>
    <row r="649" spans="2:6" s="35" customFormat="1" ht="15.75" x14ac:dyDescent="0.25">
      <c r="B649" s="363"/>
      <c r="F649" s="34"/>
    </row>
    <row r="650" spans="2:6" s="35" customFormat="1" ht="15.75" x14ac:dyDescent="0.25">
      <c r="B650" s="363"/>
      <c r="F650" s="34"/>
    </row>
    <row r="651" spans="2:6" s="35" customFormat="1" ht="15.75" x14ac:dyDescent="0.25">
      <c r="B651" s="363"/>
      <c r="F651" s="34"/>
    </row>
    <row r="652" spans="2:6" s="35" customFormat="1" ht="15.75" x14ac:dyDescent="0.25">
      <c r="B652" s="363"/>
      <c r="F652" s="34"/>
    </row>
    <row r="653" spans="2:6" s="35" customFormat="1" ht="15.75" x14ac:dyDescent="0.25">
      <c r="B653" s="363"/>
      <c r="F653" s="34"/>
    </row>
    <row r="654" spans="2:6" s="35" customFormat="1" ht="15.75" x14ac:dyDescent="0.25">
      <c r="B654" s="363"/>
      <c r="F654" s="34"/>
    </row>
    <row r="655" spans="2:6" s="35" customFormat="1" ht="15.75" x14ac:dyDescent="0.25">
      <c r="B655" s="363"/>
      <c r="F655" s="34"/>
    </row>
    <row r="656" spans="2:6" s="35" customFormat="1" ht="15.75" x14ac:dyDescent="0.25">
      <c r="B656" s="363"/>
      <c r="F656" s="34"/>
    </row>
    <row r="657" spans="2:6" s="35" customFormat="1" ht="15.75" x14ac:dyDescent="0.25">
      <c r="B657" s="363"/>
      <c r="F657" s="34"/>
    </row>
    <row r="658" spans="2:6" s="35" customFormat="1" ht="15.75" x14ac:dyDescent="0.25">
      <c r="B658" s="363"/>
      <c r="F658" s="34"/>
    </row>
    <row r="659" spans="2:6" s="35" customFormat="1" ht="15.75" x14ac:dyDescent="0.25">
      <c r="B659" s="363"/>
      <c r="F659" s="34"/>
    </row>
    <row r="660" spans="2:6" s="35" customFormat="1" ht="15.75" x14ac:dyDescent="0.25">
      <c r="B660" s="363"/>
      <c r="F660" s="34"/>
    </row>
    <row r="661" spans="2:6" s="35" customFormat="1" ht="15.75" x14ac:dyDescent="0.25">
      <c r="B661" s="363"/>
      <c r="F661" s="34"/>
    </row>
    <row r="662" spans="2:6" s="35" customFormat="1" ht="15.75" x14ac:dyDescent="0.25">
      <c r="B662" s="363"/>
      <c r="F662" s="34"/>
    </row>
    <row r="663" spans="2:6" s="35" customFormat="1" ht="15.75" x14ac:dyDescent="0.25">
      <c r="B663" s="363"/>
      <c r="F663" s="34"/>
    </row>
    <row r="664" spans="2:6" s="35" customFormat="1" ht="15.75" x14ac:dyDescent="0.25">
      <c r="B664" s="363"/>
      <c r="F664" s="34"/>
    </row>
    <row r="665" spans="2:6" s="35" customFormat="1" ht="15.75" x14ac:dyDescent="0.25">
      <c r="B665" s="363"/>
      <c r="F665" s="34"/>
    </row>
    <row r="666" spans="2:6" s="35" customFormat="1" ht="15.75" x14ac:dyDescent="0.25">
      <c r="B666" s="363"/>
      <c r="F666" s="34"/>
    </row>
    <row r="667" spans="2:6" s="35" customFormat="1" ht="15.75" x14ac:dyDescent="0.25">
      <c r="B667" s="363"/>
      <c r="F667" s="34"/>
    </row>
    <row r="668" spans="2:6" s="35" customFormat="1" ht="15.75" x14ac:dyDescent="0.25">
      <c r="B668" s="363"/>
      <c r="F668" s="34"/>
    </row>
    <row r="669" spans="2:6" s="35" customFormat="1" ht="15.75" x14ac:dyDescent="0.25">
      <c r="B669" s="363"/>
      <c r="F669" s="34"/>
    </row>
    <row r="670" spans="2:6" s="35" customFormat="1" ht="15.75" x14ac:dyDescent="0.25">
      <c r="B670" s="363"/>
      <c r="F670" s="34"/>
    </row>
    <row r="671" spans="2:6" s="35" customFormat="1" ht="15.75" x14ac:dyDescent="0.25">
      <c r="B671" s="363"/>
      <c r="F671" s="34"/>
    </row>
    <row r="672" spans="2:6" s="35" customFormat="1" ht="15.75" x14ac:dyDescent="0.25">
      <c r="B672" s="363"/>
      <c r="F672" s="34"/>
    </row>
    <row r="673" spans="2:6" s="35" customFormat="1" ht="15.75" x14ac:dyDescent="0.25">
      <c r="B673" s="363"/>
      <c r="F673" s="34"/>
    </row>
    <row r="674" spans="2:6" s="35" customFormat="1" ht="15.75" x14ac:dyDescent="0.25">
      <c r="B674" s="363"/>
      <c r="F674" s="34"/>
    </row>
    <row r="675" spans="2:6" s="35" customFormat="1" ht="15.75" x14ac:dyDescent="0.25">
      <c r="B675" s="363"/>
      <c r="F675" s="34"/>
    </row>
    <row r="676" spans="2:6" s="35" customFormat="1" ht="15.75" x14ac:dyDescent="0.25">
      <c r="B676" s="363"/>
      <c r="F676" s="34"/>
    </row>
    <row r="677" spans="2:6" s="35" customFormat="1" ht="15.75" x14ac:dyDescent="0.25">
      <c r="B677" s="363"/>
      <c r="F677" s="34"/>
    </row>
    <row r="678" spans="2:6" s="35" customFormat="1" ht="15.75" x14ac:dyDescent="0.25">
      <c r="B678" s="363"/>
      <c r="F678" s="34"/>
    </row>
    <row r="679" spans="2:6" s="35" customFormat="1" ht="15.75" x14ac:dyDescent="0.25">
      <c r="B679" s="363"/>
      <c r="F679" s="34"/>
    </row>
    <row r="680" spans="2:6" s="35" customFormat="1" ht="15.75" x14ac:dyDescent="0.25">
      <c r="B680" s="363"/>
      <c r="F680" s="34"/>
    </row>
    <row r="681" spans="2:6" s="35" customFormat="1" ht="15.75" x14ac:dyDescent="0.25">
      <c r="B681" s="363"/>
      <c r="F681" s="34"/>
    </row>
    <row r="682" spans="2:6" s="35" customFormat="1" ht="15.75" x14ac:dyDescent="0.25">
      <c r="B682" s="363"/>
      <c r="F682" s="34"/>
    </row>
    <row r="683" spans="2:6" s="35" customFormat="1" ht="15.75" x14ac:dyDescent="0.25">
      <c r="B683" s="363"/>
      <c r="F683" s="34"/>
    </row>
    <row r="684" spans="2:6" s="35" customFormat="1" ht="15.75" x14ac:dyDescent="0.25">
      <c r="B684" s="363"/>
      <c r="F684" s="34"/>
    </row>
    <row r="685" spans="2:6" s="35" customFormat="1" ht="15.75" x14ac:dyDescent="0.25">
      <c r="B685" s="363"/>
      <c r="F685" s="34"/>
    </row>
    <row r="686" spans="2:6" s="35" customFormat="1" ht="15.75" x14ac:dyDescent="0.25">
      <c r="B686" s="363"/>
      <c r="F686" s="34"/>
    </row>
    <row r="687" spans="2:6" s="35" customFormat="1" ht="15.75" x14ac:dyDescent="0.25">
      <c r="B687" s="363"/>
      <c r="F687" s="34"/>
    </row>
    <row r="688" spans="2:6" s="35" customFormat="1" ht="15.75" x14ac:dyDescent="0.25">
      <c r="B688" s="363"/>
      <c r="F688" s="34"/>
    </row>
    <row r="689" spans="2:6" s="35" customFormat="1" ht="15.75" x14ac:dyDescent="0.25">
      <c r="B689" s="363"/>
      <c r="F689" s="34"/>
    </row>
    <row r="690" spans="2:6" s="35" customFormat="1" ht="15.75" x14ac:dyDescent="0.25">
      <c r="B690" s="363"/>
      <c r="F690" s="34"/>
    </row>
    <row r="691" spans="2:6" s="35" customFormat="1" ht="15.75" x14ac:dyDescent="0.25">
      <c r="B691" s="363"/>
      <c r="F691" s="34"/>
    </row>
    <row r="692" spans="2:6" s="35" customFormat="1" ht="15.75" x14ac:dyDescent="0.25">
      <c r="B692" s="363"/>
      <c r="F692" s="34"/>
    </row>
    <row r="693" spans="2:6" s="35" customFormat="1" ht="15.75" x14ac:dyDescent="0.25">
      <c r="B693" s="363"/>
      <c r="F693" s="34"/>
    </row>
    <row r="694" spans="2:6" s="35" customFormat="1" ht="15.75" x14ac:dyDescent="0.25">
      <c r="B694" s="363"/>
      <c r="F694" s="34"/>
    </row>
    <row r="695" spans="2:6" s="35" customFormat="1" ht="15.75" x14ac:dyDescent="0.25">
      <c r="B695" s="363"/>
      <c r="F695" s="34"/>
    </row>
    <row r="696" spans="2:6" s="35" customFormat="1" ht="15.75" x14ac:dyDescent="0.25">
      <c r="B696" s="363"/>
      <c r="F696" s="34"/>
    </row>
    <row r="697" spans="2:6" s="35" customFormat="1" ht="15.75" x14ac:dyDescent="0.25">
      <c r="B697" s="363"/>
      <c r="F697" s="34"/>
    </row>
    <row r="698" spans="2:6" s="35" customFormat="1" ht="15.75" x14ac:dyDescent="0.25">
      <c r="B698" s="363"/>
      <c r="F698" s="34"/>
    </row>
    <row r="699" spans="2:6" s="35" customFormat="1" ht="15.75" x14ac:dyDescent="0.25">
      <c r="B699" s="363"/>
      <c r="F699" s="34"/>
    </row>
    <row r="700" spans="2:6" s="35" customFormat="1" ht="15.75" x14ac:dyDescent="0.25">
      <c r="B700" s="363"/>
      <c r="F700" s="34"/>
    </row>
    <row r="701" spans="2:6" s="35" customFormat="1" ht="15.75" x14ac:dyDescent="0.25">
      <c r="B701" s="363"/>
      <c r="F701" s="34"/>
    </row>
    <row r="702" spans="2:6" s="35" customFormat="1" ht="15.75" x14ac:dyDescent="0.25">
      <c r="B702" s="363"/>
      <c r="F702" s="34"/>
    </row>
    <row r="703" spans="2:6" s="35" customFormat="1" ht="15.75" x14ac:dyDescent="0.25">
      <c r="B703" s="363"/>
      <c r="F703" s="34"/>
    </row>
    <row r="704" spans="2:6" s="35" customFormat="1" ht="15.75" x14ac:dyDescent="0.25">
      <c r="B704" s="363"/>
      <c r="F704" s="34"/>
    </row>
    <row r="705" spans="2:6" s="35" customFormat="1" ht="15.75" x14ac:dyDescent="0.25">
      <c r="B705" s="363"/>
      <c r="F705" s="34"/>
    </row>
    <row r="706" spans="2:6" s="35" customFormat="1" ht="15.75" x14ac:dyDescent="0.25">
      <c r="B706" s="363"/>
      <c r="F706" s="34"/>
    </row>
    <row r="707" spans="2:6" s="35" customFormat="1" ht="15.75" x14ac:dyDescent="0.25">
      <c r="B707" s="363"/>
      <c r="F707" s="34"/>
    </row>
    <row r="708" spans="2:6" s="35" customFormat="1" ht="15.75" x14ac:dyDescent="0.25">
      <c r="B708" s="363"/>
      <c r="F708" s="34"/>
    </row>
    <row r="709" spans="2:6" s="35" customFormat="1" ht="15.75" x14ac:dyDescent="0.25">
      <c r="B709" s="363"/>
      <c r="F709" s="34"/>
    </row>
    <row r="710" spans="2:6" s="35" customFormat="1" ht="15.75" x14ac:dyDescent="0.25">
      <c r="B710" s="363"/>
      <c r="F710" s="34"/>
    </row>
    <row r="711" spans="2:6" s="35" customFormat="1" ht="15.75" x14ac:dyDescent="0.25">
      <c r="B711" s="363"/>
      <c r="F711" s="34"/>
    </row>
    <row r="712" spans="2:6" s="35" customFormat="1" ht="15.75" x14ac:dyDescent="0.25">
      <c r="B712" s="363"/>
      <c r="F712" s="34"/>
    </row>
    <row r="713" spans="2:6" s="35" customFormat="1" ht="15.75" x14ac:dyDescent="0.25">
      <c r="B713" s="363"/>
      <c r="F713" s="34"/>
    </row>
    <row r="714" spans="2:6" s="35" customFormat="1" ht="15.75" x14ac:dyDescent="0.25">
      <c r="B714" s="363"/>
      <c r="F714" s="34"/>
    </row>
    <row r="715" spans="2:6" s="35" customFormat="1" ht="15.75" x14ac:dyDescent="0.25">
      <c r="B715" s="363"/>
      <c r="F715" s="34"/>
    </row>
    <row r="716" spans="2:6" s="35" customFormat="1" ht="15.75" x14ac:dyDescent="0.25">
      <c r="B716" s="363"/>
      <c r="F716" s="34"/>
    </row>
    <row r="717" spans="2:6" s="35" customFormat="1" ht="15.75" x14ac:dyDescent="0.25">
      <c r="B717" s="363"/>
      <c r="F717" s="34"/>
    </row>
    <row r="718" spans="2:6" s="35" customFormat="1" ht="15.75" x14ac:dyDescent="0.25">
      <c r="B718" s="363"/>
      <c r="F718" s="34"/>
    </row>
    <row r="719" spans="2:6" s="35" customFormat="1" ht="15.75" x14ac:dyDescent="0.25">
      <c r="B719" s="363"/>
      <c r="F719" s="34"/>
    </row>
    <row r="720" spans="2:6" s="35" customFormat="1" ht="15.75" x14ac:dyDescent="0.25">
      <c r="B720" s="363"/>
      <c r="F720" s="34"/>
    </row>
    <row r="721" spans="2:6" s="35" customFormat="1" ht="15.75" x14ac:dyDescent="0.25">
      <c r="B721" s="363"/>
      <c r="F721" s="34"/>
    </row>
    <row r="722" spans="2:6" s="35" customFormat="1" ht="15.75" x14ac:dyDescent="0.25">
      <c r="B722" s="363"/>
      <c r="F722" s="34"/>
    </row>
    <row r="723" spans="2:6" s="35" customFormat="1" ht="15.75" x14ac:dyDescent="0.25">
      <c r="B723" s="363"/>
      <c r="F723" s="34"/>
    </row>
    <row r="724" spans="2:6" s="35" customFormat="1" ht="15.75" x14ac:dyDescent="0.25">
      <c r="B724" s="363"/>
      <c r="F724" s="34"/>
    </row>
    <row r="725" spans="2:6" s="35" customFormat="1" ht="15.75" x14ac:dyDescent="0.25">
      <c r="B725" s="363"/>
      <c r="F725" s="34"/>
    </row>
    <row r="726" spans="2:6" s="35" customFormat="1" ht="15.75" x14ac:dyDescent="0.25">
      <c r="B726" s="363"/>
      <c r="F726" s="34"/>
    </row>
    <row r="727" spans="2:6" s="35" customFormat="1" ht="15.75" x14ac:dyDescent="0.25">
      <c r="B727" s="363"/>
      <c r="F727" s="34"/>
    </row>
    <row r="728" spans="2:6" s="35" customFormat="1" ht="15.75" x14ac:dyDescent="0.25">
      <c r="B728" s="363"/>
      <c r="F728" s="34"/>
    </row>
    <row r="729" spans="2:6" s="35" customFormat="1" ht="15.75" x14ac:dyDescent="0.25">
      <c r="B729" s="363"/>
      <c r="F729" s="34"/>
    </row>
    <row r="730" spans="2:6" s="35" customFormat="1" ht="15.75" x14ac:dyDescent="0.25">
      <c r="B730" s="363"/>
      <c r="F730" s="34"/>
    </row>
    <row r="731" spans="2:6" s="35" customFormat="1" ht="15.75" x14ac:dyDescent="0.25">
      <c r="B731" s="363"/>
      <c r="F731" s="34"/>
    </row>
    <row r="732" spans="2:6" s="35" customFormat="1" ht="15.75" x14ac:dyDescent="0.25">
      <c r="B732" s="363"/>
      <c r="F732" s="34"/>
    </row>
    <row r="733" spans="2:6" s="35" customFormat="1" ht="15.75" x14ac:dyDescent="0.25">
      <c r="B733" s="363"/>
      <c r="F733" s="34"/>
    </row>
    <row r="734" spans="2:6" s="35" customFormat="1" ht="15.75" x14ac:dyDescent="0.25">
      <c r="B734" s="363"/>
      <c r="F734" s="34"/>
    </row>
    <row r="735" spans="2:6" s="35" customFormat="1" ht="15.75" x14ac:dyDescent="0.25">
      <c r="B735" s="363"/>
      <c r="F735" s="34"/>
    </row>
    <row r="736" spans="2:6" s="35" customFormat="1" ht="15.75" x14ac:dyDescent="0.25">
      <c r="B736" s="363"/>
      <c r="F736" s="34"/>
    </row>
    <row r="737" spans="2:6" s="35" customFormat="1" ht="15.75" x14ac:dyDescent="0.25">
      <c r="B737" s="363"/>
      <c r="F737" s="34"/>
    </row>
    <row r="738" spans="2:6" s="35" customFormat="1" ht="15.75" x14ac:dyDescent="0.25">
      <c r="B738" s="363"/>
      <c r="F738" s="34"/>
    </row>
    <row r="739" spans="2:6" s="35" customFormat="1" ht="15.75" x14ac:dyDescent="0.25">
      <c r="B739" s="363"/>
      <c r="F739" s="34"/>
    </row>
    <row r="740" spans="2:6" s="35" customFormat="1" ht="15.75" x14ac:dyDescent="0.25">
      <c r="B740" s="363"/>
      <c r="F740" s="34"/>
    </row>
    <row r="741" spans="2:6" s="35" customFormat="1" ht="15.75" x14ac:dyDescent="0.25">
      <c r="B741" s="363"/>
      <c r="F741" s="34"/>
    </row>
    <row r="742" spans="2:6" s="35" customFormat="1" ht="15.75" x14ac:dyDescent="0.25">
      <c r="B742" s="363"/>
      <c r="F742" s="34"/>
    </row>
    <row r="743" spans="2:6" s="35" customFormat="1" ht="15.75" x14ac:dyDescent="0.25">
      <c r="B743" s="363"/>
      <c r="F743" s="34"/>
    </row>
    <row r="744" spans="2:6" s="35" customFormat="1" ht="15.75" x14ac:dyDescent="0.25">
      <c r="B744" s="363"/>
      <c r="F744" s="34"/>
    </row>
    <row r="745" spans="2:6" s="35" customFormat="1" ht="15.75" x14ac:dyDescent="0.25">
      <c r="B745" s="363"/>
      <c r="F745" s="34"/>
    </row>
    <row r="746" spans="2:6" s="35" customFormat="1" ht="15.75" x14ac:dyDescent="0.25">
      <c r="B746" s="363"/>
      <c r="F746" s="34"/>
    </row>
    <row r="747" spans="2:6" s="35" customFormat="1" ht="15.75" x14ac:dyDescent="0.25">
      <c r="B747" s="363"/>
      <c r="F747" s="34"/>
    </row>
    <row r="748" spans="2:6" s="35" customFormat="1" ht="15.75" x14ac:dyDescent="0.25">
      <c r="B748" s="363"/>
      <c r="F748" s="34"/>
    </row>
    <row r="749" spans="2:6" s="35" customFormat="1" ht="15.75" x14ac:dyDescent="0.25">
      <c r="B749" s="363"/>
      <c r="F749" s="34"/>
    </row>
    <row r="750" spans="2:6" s="35" customFormat="1" ht="15.75" x14ac:dyDescent="0.25">
      <c r="B750" s="363"/>
      <c r="F750" s="34"/>
    </row>
    <row r="751" spans="2:6" s="35" customFormat="1" ht="15.75" x14ac:dyDescent="0.25">
      <c r="B751" s="363"/>
      <c r="F751" s="34"/>
    </row>
    <row r="752" spans="2:6" s="35" customFormat="1" ht="15.75" x14ac:dyDescent="0.25">
      <c r="B752" s="363"/>
      <c r="F752" s="34"/>
    </row>
    <row r="753" spans="2:6" s="35" customFormat="1" ht="15.75" x14ac:dyDescent="0.25">
      <c r="B753" s="363"/>
      <c r="F753" s="34"/>
    </row>
    <row r="754" spans="2:6" s="35" customFormat="1" ht="15.75" x14ac:dyDescent="0.25">
      <c r="B754" s="363"/>
      <c r="F754" s="34"/>
    </row>
    <row r="755" spans="2:6" s="35" customFormat="1" ht="15.75" x14ac:dyDescent="0.25">
      <c r="B755" s="363"/>
      <c r="F755" s="34"/>
    </row>
    <row r="756" spans="2:6" s="35" customFormat="1" ht="15.75" x14ac:dyDescent="0.25">
      <c r="B756" s="363"/>
      <c r="F756" s="34"/>
    </row>
    <row r="757" spans="2:6" s="35" customFormat="1" ht="15.75" x14ac:dyDescent="0.25">
      <c r="B757" s="363"/>
      <c r="F757" s="34"/>
    </row>
    <row r="758" spans="2:6" s="35" customFormat="1" ht="15.75" x14ac:dyDescent="0.25">
      <c r="B758" s="363"/>
      <c r="F758" s="34"/>
    </row>
    <row r="759" spans="2:6" s="35" customFormat="1" ht="15.75" x14ac:dyDescent="0.25">
      <c r="B759" s="363"/>
      <c r="F759" s="34"/>
    </row>
    <row r="760" spans="2:6" s="35" customFormat="1" ht="15.75" x14ac:dyDescent="0.25">
      <c r="B760" s="363"/>
      <c r="F760" s="34"/>
    </row>
    <row r="761" spans="2:6" s="35" customFormat="1" ht="15.75" x14ac:dyDescent="0.25">
      <c r="B761" s="363"/>
      <c r="F761" s="34"/>
    </row>
    <row r="762" spans="2:6" s="35" customFormat="1" ht="15.75" x14ac:dyDescent="0.25">
      <c r="B762" s="363"/>
      <c r="F762" s="34"/>
    </row>
    <row r="763" spans="2:6" s="35" customFormat="1" ht="15.75" x14ac:dyDescent="0.25">
      <c r="B763" s="363"/>
      <c r="F763" s="34"/>
    </row>
    <row r="764" spans="2:6" s="35" customFormat="1" ht="15.75" x14ac:dyDescent="0.25">
      <c r="B764" s="363"/>
      <c r="F764" s="34"/>
    </row>
    <row r="765" spans="2:6" s="35" customFormat="1" ht="15.75" x14ac:dyDescent="0.25">
      <c r="B765" s="363"/>
      <c r="F765" s="34"/>
    </row>
    <row r="766" spans="2:6" s="35" customFormat="1" ht="15.75" x14ac:dyDescent="0.25">
      <c r="B766" s="363"/>
      <c r="F766" s="34"/>
    </row>
    <row r="767" spans="2:6" s="35" customFormat="1" ht="15.75" x14ac:dyDescent="0.25">
      <c r="B767" s="363"/>
      <c r="F767" s="34"/>
    </row>
    <row r="768" spans="2:6" s="35" customFormat="1" ht="15.75" x14ac:dyDescent="0.25">
      <c r="B768" s="363"/>
      <c r="F768" s="34"/>
    </row>
    <row r="769" spans="2:6" s="35" customFormat="1" ht="15.75" x14ac:dyDescent="0.25">
      <c r="B769" s="363"/>
      <c r="F769" s="34"/>
    </row>
    <row r="770" spans="2:6" s="35" customFormat="1" ht="15.75" x14ac:dyDescent="0.25">
      <c r="B770" s="363"/>
      <c r="F770" s="34"/>
    </row>
    <row r="771" spans="2:6" s="35" customFormat="1" ht="15.75" x14ac:dyDescent="0.25">
      <c r="B771" s="363"/>
      <c r="F771" s="34"/>
    </row>
    <row r="772" spans="2:6" s="35" customFormat="1" ht="15.75" x14ac:dyDescent="0.25">
      <c r="B772" s="363"/>
      <c r="F772" s="34"/>
    </row>
    <row r="773" spans="2:6" s="35" customFormat="1" ht="15.75" x14ac:dyDescent="0.25">
      <c r="B773" s="363"/>
      <c r="F773" s="34"/>
    </row>
    <row r="774" spans="2:6" s="35" customFormat="1" ht="15.75" x14ac:dyDescent="0.25">
      <c r="B774" s="363"/>
      <c r="F774" s="34"/>
    </row>
    <row r="775" spans="2:6" s="35" customFormat="1" ht="15.75" x14ac:dyDescent="0.25">
      <c r="B775" s="363"/>
      <c r="F775" s="34"/>
    </row>
    <row r="776" spans="2:6" s="35" customFormat="1" ht="15.75" x14ac:dyDescent="0.25">
      <c r="B776" s="363"/>
      <c r="F776" s="34"/>
    </row>
    <row r="777" spans="2:6" s="35" customFormat="1" ht="15.75" x14ac:dyDescent="0.25">
      <c r="B777" s="363"/>
      <c r="F777" s="34"/>
    </row>
    <row r="778" spans="2:6" s="35" customFormat="1" ht="15.75" x14ac:dyDescent="0.25">
      <c r="B778" s="363"/>
      <c r="F778" s="34"/>
    </row>
    <row r="779" spans="2:6" s="35" customFormat="1" ht="15.75" x14ac:dyDescent="0.25">
      <c r="B779" s="363"/>
      <c r="F779" s="34"/>
    </row>
    <row r="780" spans="2:6" s="35" customFormat="1" ht="15.75" x14ac:dyDescent="0.25">
      <c r="B780" s="363"/>
      <c r="F780" s="34"/>
    </row>
    <row r="781" spans="2:6" s="35" customFormat="1" ht="15.75" x14ac:dyDescent="0.25">
      <c r="B781" s="363"/>
      <c r="F781" s="34"/>
    </row>
    <row r="782" spans="2:6" s="35" customFormat="1" ht="15.75" x14ac:dyDescent="0.25">
      <c r="B782" s="363"/>
      <c r="F782" s="34"/>
    </row>
    <row r="783" spans="2:6" s="35" customFormat="1" ht="15.75" x14ac:dyDescent="0.25">
      <c r="B783" s="363"/>
      <c r="F783" s="34"/>
    </row>
    <row r="784" spans="2:6" s="35" customFormat="1" ht="15.75" x14ac:dyDescent="0.25">
      <c r="B784" s="363"/>
      <c r="F784" s="34"/>
    </row>
    <row r="785" spans="2:6" s="35" customFormat="1" ht="15.75" x14ac:dyDescent="0.25">
      <c r="B785" s="363"/>
      <c r="F785" s="34"/>
    </row>
    <row r="786" spans="2:6" s="35" customFormat="1" ht="15.75" x14ac:dyDescent="0.25">
      <c r="B786" s="363"/>
      <c r="F786" s="34"/>
    </row>
    <row r="787" spans="2:6" s="35" customFormat="1" ht="15.75" x14ac:dyDescent="0.25">
      <c r="B787" s="363"/>
      <c r="F787" s="34"/>
    </row>
    <row r="788" spans="2:6" s="35" customFormat="1" ht="15.75" x14ac:dyDescent="0.25">
      <c r="B788" s="363"/>
      <c r="F788" s="34"/>
    </row>
    <row r="789" spans="2:6" s="35" customFormat="1" ht="15.75" x14ac:dyDescent="0.25">
      <c r="B789" s="363"/>
      <c r="F789" s="34"/>
    </row>
    <row r="790" spans="2:6" s="35" customFormat="1" ht="15.75" x14ac:dyDescent="0.25">
      <c r="B790" s="363"/>
      <c r="F790" s="34"/>
    </row>
    <row r="791" spans="2:6" s="35" customFormat="1" ht="15.75" x14ac:dyDescent="0.25">
      <c r="B791" s="363"/>
      <c r="F791" s="34"/>
    </row>
    <row r="792" spans="2:6" s="35" customFormat="1" ht="15.75" x14ac:dyDescent="0.25">
      <c r="B792" s="363"/>
      <c r="F792" s="34"/>
    </row>
    <row r="793" spans="2:6" s="35" customFormat="1" ht="15.75" x14ac:dyDescent="0.25">
      <c r="B793" s="363"/>
      <c r="F793" s="34"/>
    </row>
    <row r="794" spans="2:6" s="35" customFormat="1" ht="15.75" x14ac:dyDescent="0.25">
      <c r="B794" s="363"/>
      <c r="F794" s="34"/>
    </row>
    <row r="795" spans="2:6" s="35" customFormat="1" ht="15.75" x14ac:dyDescent="0.25">
      <c r="B795" s="363"/>
      <c r="F795" s="34"/>
    </row>
    <row r="796" spans="2:6" s="35" customFormat="1" ht="15.75" x14ac:dyDescent="0.25">
      <c r="B796" s="363"/>
      <c r="F796" s="34"/>
    </row>
    <row r="797" spans="2:6" s="35" customFormat="1" ht="15.75" x14ac:dyDescent="0.25">
      <c r="B797" s="363"/>
      <c r="F797" s="34"/>
    </row>
    <row r="798" spans="2:6" s="35" customFormat="1" ht="15.75" x14ac:dyDescent="0.25">
      <c r="B798" s="363"/>
      <c r="F798" s="34"/>
    </row>
    <row r="799" spans="2:6" s="35" customFormat="1" ht="15.75" x14ac:dyDescent="0.25">
      <c r="B799" s="363"/>
      <c r="F799" s="34"/>
    </row>
    <row r="800" spans="2:6" s="35" customFormat="1" ht="15.75" x14ac:dyDescent="0.25">
      <c r="B800" s="363"/>
      <c r="F800" s="34"/>
    </row>
    <row r="801" spans="2:6" s="35" customFormat="1" ht="15.75" x14ac:dyDescent="0.25">
      <c r="B801" s="363"/>
      <c r="F801" s="34"/>
    </row>
    <row r="802" spans="2:6" s="35" customFormat="1" ht="15.75" x14ac:dyDescent="0.25">
      <c r="B802" s="363"/>
      <c r="F802" s="34"/>
    </row>
    <row r="803" spans="2:6" s="35" customFormat="1" ht="15.75" x14ac:dyDescent="0.25">
      <c r="B803" s="363"/>
      <c r="F803" s="34"/>
    </row>
    <row r="804" spans="2:6" s="35" customFormat="1" ht="15.75" x14ac:dyDescent="0.25">
      <c r="B804" s="363"/>
      <c r="F804" s="34"/>
    </row>
    <row r="805" spans="2:6" s="35" customFormat="1" ht="15.75" x14ac:dyDescent="0.25">
      <c r="B805" s="363"/>
      <c r="F805" s="34"/>
    </row>
    <row r="806" spans="2:6" s="35" customFormat="1" ht="15.75" x14ac:dyDescent="0.25">
      <c r="B806" s="363"/>
      <c r="F806" s="34"/>
    </row>
    <row r="807" spans="2:6" s="35" customFormat="1" ht="15.75" x14ac:dyDescent="0.25">
      <c r="B807" s="363"/>
      <c r="F807" s="34"/>
    </row>
    <row r="808" spans="2:6" s="35" customFormat="1" ht="15.75" x14ac:dyDescent="0.25">
      <c r="B808" s="363"/>
      <c r="F808" s="34"/>
    </row>
    <row r="809" spans="2:6" s="35" customFormat="1" ht="15.75" x14ac:dyDescent="0.25">
      <c r="B809" s="363"/>
      <c r="F809" s="34"/>
    </row>
    <row r="810" spans="2:6" s="35" customFormat="1" ht="15.75" x14ac:dyDescent="0.25">
      <c r="B810" s="363"/>
      <c r="F810" s="34"/>
    </row>
    <row r="811" spans="2:6" s="35" customFormat="1" ht="15.75" x14ac:dyDescent="0.25">
      <c r="B811" s="363"/>
      <c r="F811" s="34"/>
    </row>
    <row r="812" spans="2:6" s="35" customFormat="1" ht="15.75" x14ac:dyDescent="0.25">
      <c r="B812" s="363"/>
      <c r="F812" s="34"/>
    </row>
    <row r="813" spans="2:6" s="35" customFormat="1" ht="15.75" x14ac:dyDescent="0.25">
      <c r="B813" s="363"/>
      <c r="F813" s="34"/>
    </row>
    <row r="814" spans="2:6" s="35" customFormat="1" ht="15.75" x14ac:dyDescent="0.25">
      <c r="B814" s="363"/>
      <c r="F814" s="34"/>
    </row>
    <row r="815" spans="2:6" s="35" customFormat="1" ht="15.75" x14ac:dyDescent="0.25">
      <c r="B815" s="363"/>
      <c r="F815" s="34"/>
    </row>
    <row r="816" spans="2:6" s="35" customFormat="1" ht="15.75" x14ac:dyDescent="0.25">
      <c r="B816" s="363"/>
      <c r="F816" s="34"/>
    </row>
    <row r="817" spans="2:6" s="35" customFormat="1" ht="15.75" x14ac:dyDescent="0.25">
      <c r="B817" s="363"/>
      <c r="F817" s="34"/>
    </row>
    <row r="818" spans="2:6" s="35" customFormat="1" ht="15.75" x14ac:dyDescent="0.25">
      <c r="B818" s="363"/>
      <c r="F818" s="34"/>
    </row>
    <row r="819" spans="2:6" s="35" customFormat="1" ht="15.75" x14ac:dyDescent="0.25">
      <c r="B819" s="363"/>
      <c r="F819" s="34"/>
    </row>
    <row r="820" spans="2:6" s="35" customFormat="1" ht="15.75" x14ac:dyDescent="0.25">
      <c r="B820" s="363"/>
      <c r="F820" s="34"/>
    </row>
    <row r="821" spans="2:6" s="35" customFormat="1" ht="15.75" x14ac:dyDescent="0.25">
      <c r="B821" s="363"/>
      <c r="F821" s="34"/>
    </row>
    <row r="822" spans="2:6" s="35" customFormat="1" ht="15.75" x14ac:dyDescent="0.25">
      <c r="B822" s="363"/>
      <c r="F822" s="34"/>
    </row>
    <row r="823" spans="2:6" s="35" customFormat="1" ht="15.75" x14ac:dyDescent="0.25">
      <c r="B823" s="363"/>
      <c r="F823" s="34"/>
    </row>
    <row r="824" spans="2:6" s="35" customFormat="1" ht="15.75" x14ac:dyDescent="0.25">
      <c r="B824" s="363"/>
      <c r="F824" s="34"/>
    </row>
    <row r="825" spans="2:6" s="35" customFormat="1" ht="15.75" x14ac:dyDescent="0.25">
      <c r="B825" s="363"/>
      <c r="F825" s="34"/>
    </row>
    <row r="826" spans="2:6" s="35" customFormat="1" ht="15.75" x14ac:dyDescent="0.25">
      <c r="B826" s="363"/>
      <c r="F826" s="34"/>
    </row>
    <row r="827" spans="2:6" s="35" customFormat="1" ht="15.75" x14ac:dyDescent="0.25">
      <c r="B827" s="363"/>
      <c r="F827" s="34"/>
    </row>
    <row r="828" spans="2:6" s="35" customFormat="1" ht="15.75" x14ac:dyDescent="0.25">
      <c r="B828" s="363"/>
      <c r="F828" s="34"/>
    </row>
    <row r="829" spans="2:6" s="35" customFormat="1" ht="15.75" x14ac:dyDescent="0.25">
      <c r="B829" s="363"/>
      <c r="F829" s="34"/>
    </row>
    <row r="830" spans="2:6" s="35" customFormat="1" ht="15.75" x14ac:dyDescent="0.25">
      <c r="B830" s="363"/>
      <c r="F830" s="34"/>
    </row>
    <row r="831" spans="2:6" s="35" customFormat="1" ht="15.75" x14ac:dyDescent="0.25">
      <c r="B831" s="363"/>
      <c r="F831" s="34"/>
    </row>
    <row r="832" spans="2:6" s="35" customFormat="1" ht="15.75" x14ac:dyDescent="0.25">
      <c r="B832" s="363"/>
      <c r="F832" s="34"/>
    </row>
    <row r="833" spans="2:6" s="35" customFormat="1" ht="15.75" x14ac:dyDescent="0.25">
      <c r="B833" s="363"/>
      <c r="F833" s="34"/>
    </row>
    <row r="834" spans="2:6" s="35" customFormat="1" ht="15.75" x14ac:dyDescent="0.25">
      <c r="B834" s="363"/>
      <c r="F834" s="34"/>
    </row>
    <row r="835" spans="2:6" s="35" customFormat="1" ht="15.75" x14ac:dyDescent="0.25">
      <c r="B835" s="363"/>
      <c r="F835" s="34"/>
    </row>
    <row r="836" spans="2:6" s="35" customFormat="1" ht="15.75" x14ac:dyDescent="0.25">
      <c r="B836" s="363"/>
      <c r="F836" s="34"/>
    </row>
    <row r="837" spans="2:6" s="35" customFormat="1" ht="15.75" x14ac:dyDescent="0.25">
      <c r="B837" s="363"/>
      <c r="F837" s="34"/>
    </row>
    <row r="838" spans="2:6" s="35" customFormat="1" ht="15.75" x14ac:dyDescent="0.25">
      <c r="B838" s="363"/>
      <c r="F838" s="34"/>
    </row>
    <row r="839" spans="2:6" s="35" customFormat="1" ht="15.75" x14ac:dyDescent="0.25">
      <c r="B839" s="363"/>
      <c r="F839" s="34"/>
    </row>
    <row r="840" spans="2:6" s="35" customFormat="1" ht="15.75" x14ac:dyDescent="0.25">
      <c r="B840" s="363"/>
      <c r="F840" s="34"/>
    </row>
    <row r="841" spans="2:6" s="35" customFormat="1" ht="15.75" x14ac:dyDescent="0.25">
      <c r="B841" s="363"/>
      <c r="F841" s="34"/>
    </row>
    <row r="842" spans="2:6" s="35" customFormat="1" ht="15.75" x14ac:dyDescent="0.25">
      <c r="B842" s="363"/>
      <c r="F842" s="34"/>
    </row>
    <row r="843" spans="2:6" s="35" customFormat="1" ht="15.75" x14ac:dyDescent="0.25">
      <c r="B843" s="363"/>
      <c r="F843" s="34"/>
    </row>
    <row r="844" spans="2:6" s="35" customFormat="1" ht="15.75" x14ac:dyDescent="0.25">
      <c r="B844" s="363"/>
      <c r="F844" s="34"/>
    </row>
    <row r="845" spans="2:6" s="35" customFormat="1" ht="15.75" x14ac:dyDescent="0.25">
      <c r="B845" s="363"/>
      <c r="F845" s="34"/>
    </row>
    <row r="846" spans="2:6" s="35" customFormat="1" ht="15.75" x14ac:dyDescent="0.25">
      <c r="B846" s="363"/>
      <c r="F846" s="34"/>
    </row>
    <row r="847" spans="2:6" s="35" customFormat="1" ht="15.75" x14ac:dyDescent="0.25">
      <c r="B847" s="363"/>
      <c r="F847" s="34"/>
    </row>
    <row r="848" spans="2:6" s="35" customFormat="1" ht="15.75" x14ac:dyDescent="0.25">
      <c r="B848" s="363"/>
      <c r="F848" s="34"/>
    </row>
    <row r="849" spans="2:6" s="35" customFormat="1" ht="15.75" x14ac:dyDescent="0.25">
      <c r="B849" s="363"/>
      <c r="F849" s="34"/>
    </row>
    <row r="850" spans="2:6" s="35" customFormat="1" ht="15.75" x14ac:dyDescent="0.25">
      <c r="B850" s="363"/>
      <c r="F850" s="34"/>
    </row>
    <row r="851" spans="2:6" s="35" customFormat="1" ht="15.75" x14ac:dyDescent="0.25">
      <c r="B851" s="363"/>
      <c r="F851" s="34"/>
    </row>
    <row r="852" spans="2:6" s="35" customFormat="1" ht="15.75" x14ac:dyDescent="0.25">
      <c r="B852" s="363"/>
      <c r="F852" s="34"/>
    </row>
    <row r="853" spans="2:6" s="35" customFormat="1" ht="15.75" x14ac:dyDescent="0.25">
      <c r="B853" s="363"/>
      <c r="F853" s="34"/>
    </row>
    <row r="854" spans="2:6" s="35" customFormat="1" ht="15.75" x14ac:dyDescent="0.25">
      <c r="B854" s="363"/>
      <c r="F854" s="34"/>
    </row>
    <row r="855" spans="2:6" s="35" customFormat="1" ht="15.75" x14ac:dyDescent="0.25">
      <c r="B855" s="363"/>
      <c r="F855" s="34"/>
    </row>
    <row r="856" spans="2:6" s="35" customFormat="1" ht="15.75" x14ac:dyDescent="0.25">
      <c r="B856" s="363"/>
      <c r="F856" s="34"/>
    </row>
    <row r="857" spans="2:6" s="35" customFormat="1" ht="15.75" x14ac:dyDescent="0.25">
      <c r="B857" s="363"/>
      <c r="F857" s="34"/>
    </row>
    <row r="858" spans="2:6" s="35" customFormat="1" ht="15.75" x14ac:dyDescent="0.25">
      <c r="B858" s="363"/>
      <c r="F858" s="34"/>
    </row>
    <row r="859" spans="2:6" s="35" customFormat="1" ht="15.75" x14ac:dyDescent="0.25">
      <c r="B859" s="363"/>
      <c r="F859" s="34"/>
    </row>
    <row r="860" spans="2:6" s="35" customFormat="1" ht="15.75" x14ac:dyDescent="0.25">
      <c r="B860" s="363"/>
      <c r="F860" s="34"/>
    </row>
    <row r="861" spans="2:6" s="35" customFormat="1" ht="15.75" x14ac:dyDescent="0.25">
      <c r="B861" s="363"/>
      <c r="F861" s="34"/>
    </row>
    <row r="862" spans="2:6" s="35" customFormat="1" ht="15.75" x14ac:dyDescent="0.25">
      <c r="B862" s="363"/>
      <c r="F862" s="34"/>
    </row>
    <row r="863" spans="2:6" s="35" customFormat="1" ht="15.75" x14ac:dyDescent="0.25">
      <c r="B863" s="363"/>
      <c r="F863" s="34"/>
    </row>
    <row r="864" spans="2:6" s="35" customFormat="1" ht="15.75" x14ac:dyDescent="0.25">
      <c r="B864" s="363"/>
      <c r="F864" s="34"/>
    </row>
    <row r="865" spans="2:6" s="35" customFormat="1" ht="15.75" x14ac:dyDescent="0.25">
      <c r="B865" s="363"/>
      <c r="F865" s="34"/>
    </row>
    <row r="866" spans="2:6" s="35" customFormat="1" ht="15.75" x14ac:dyDescent="0.25">
      <c r="B866" s="363"/>
      <c r="F866" s="34"/>
    </row>
    <row r="867" spans="2:6" s="35" customFormat="1" ht="15.75" x14ac:dyDescent="0.25">
      <c r="B867" s="363"/>
      <c r="F867" s="34"/>
    </row>
    <row r="868" spans="2:6" s="35" customFormat="1" ht="15.75" x14ac:dyDescent="0.25">
      <c r="B868" s="363"/>
      <c r="F868" s="34"/>
    </row>
    <row r="869" spans="2:6" s="35" customFormat="1" ht="15.75" x14ac:dyDescent="0.25">
      <c r="B869" s="363"/>
      <c r="F869" s="34"/>
    </row>
    <row r="870" spans="2:6" s="35" customFormat="1" ht="15.75" x14ac:dyDescent="0.25">
      <c r="B870" s="363"/>
      <c r="F870" s="34"/>
    </row>
    <row r="871" spans="2:6" s="35" customFormat="1" ht="15.75" x14ac:dyDescent="0.25">
      <c r="B871" s="363"/>
      <c r="F871" s="34"/>
    </row>
    <row r="872" spans="2:6" s="35" customFormat="1" ht="15.75" x14ac:dyDescent="0.25">
      <c r="B872" s="363"/>
      <c r="F872" s="34"/>
    </row>
    <row r="873" spans="2:6" s="35" customFormat="1" ht="15.75" x14ac:dyDescent="0.25">
      <c r="B873" s="363"/>
      <c r="F873" s="34"/>
    </row>
    <row r="874" spans="2:6" s="35" customFormat="1" ht="15.75" x14ac:dyDescent="0.25">
      <c r="B874" s="363"/>
      <c r="F874" s="34"/>
    </row>
    <row r="875" spans="2:6" s="35" customFormat="1" ht="15.75" x14ac:dyDescent="0.25">
      <c r="B875" s="363"/>
      <c r="F875" s="34"/>
    </row>
    <row r="876" spans="2:6" s="35" customFormat="1" ht="15.75" x14ac:dyDescent="0.25">
      <c r="B876" s="363"/>
      <c r="F876" s="34"/>
    </row>
    <row r="877" spans="2:6" s="35" customFormat="1" ht="15.75" x14ac:dyDescent="0.25">
      <c r="B877" s="363"/>
      <c r="F877" s="34"/>
    </row>
    <row r="878" spans="2:6" s="35" customFormat="1" ht="15.75" x14ac:dyDescent="0.25">
      <c r="B878" s="363"/>
      <c r="F878" s="34"/>
    </row>
    <row r="879" spans="2:6" s="35" customFormat="1" ht="15.75" x14ac:dyDescent="0.25">
      <c r="B879" s="363"/>
      <c r="F879" s="34"/>
    </row>
    <row r="880" spans="2:6" s="35" customFormat="1" ht="15.75" x14ac:dyDescent="0.25">
      <c r="B880" s="363"/>
      <c r="F880" s="34"/>
    </row>
    <row r="881" spans="2:6" s="35" customFormat="1" ht="15.75" x14ac:dyDescent="0.25">
      <c r="B881" s="363"/>
      <c r="F881" s="34"/>
    </row>
    <row r="882" spans="2:6" s="35" customFormat="1" ht="15.75" x14ac:dyDescent="0.25">
      <c r="B882" s="363"/>
      <c r="F882" s="34"/>
    </row>
    <row r="883" spans="2:6" s="35" customFormat="1" ht="15.75" x14ac:dyDescent="0.25">
      <c r="B883" s="363"/>
      <c r="F883" s="34"/>
    </row>
    <row r="884" spans="2:6" s="35" customFormat="1" ht="15.75" x14ac:dyDescent="0.25">
      <c r="B884" s="363"/>
      <c r="F884" s="34"/>
    </row>
    <row r="885" spans="2:6" s="35" customFormat="1" ht="15.75" x14ac:dyDescent="0.25">
      <c r="B885" s="363"/>
      <c r="F885" s="34"/>
    </row>
    <row r="886" spans="2:6" s="35" customFormat="1" ht="15.75" x14ac:dyDescent="0.25">
      <c r="B886" s="363"/>
      <c r="F886" s="34"/>
    </row>
    <row r="887" spans="2:6" s="35" customFormat="1" ht="15.75" x14ac:dyDescent="0.25">
      <c r="B887" s="363"/>
      <c r="F887" s="34"/>
    </row>
    <row r="888" spans="2:6" s="35" customFormat="1" ht="15.75" x14ac:dyDescent="0.25">
      <c r="B888" s="363"/>
      <c r="F888" s="34"/>
    </row>
    <row r="889" spans="2:6" s="35" customFormat="1" ht="15.75" x14ac:dyDescent="0.25">
      <c r="B889" s="363"/>
      <c r="F889" s="34"/>
    </row>
    <row r="890" spans="2:6" s="35" customFormat="1" ht="15.75" x14ac:dyDescent="0.25">
      <c r="B890" s="363"/>
      <c r="F890" s="34"/>
    </row>
    <row r="891" spans="2:6" s="35" customFormat="1" ht="15.75" x14ac:dyDescent="0.25">
      <c r="B891" s="363"/>
      <c r="F891" s="34"/>
    </row>
    <row r="892" spans="2:6" s="35" customFormat="1" ht="15.75" x14ac:dyDescent="0.25">
      <c r="B892" s="363"/>
      <c r="F892" s="34"/>
    </row>
    <row r="893" spans="2:6" s="35" customFormat="1" ht="15.75" x14ac:dyDescent="0.25">
      <c r="B893" s="363"/>
      <c r="F893" s="34"/>
    </row>
    <row r="894" spans="2:6" s="35" customFormat="1" ht="15.75" x14ac:dyDescent="0.25">
      <c r="B894" s="363"/>
      <c r="F894" s="34"/>
    </row>
    <row r="895" spans="2:6" s="35" customFormat="1" ht="15.75" x14ac:dyDescent="0.25">
      <c r="B895" s="363"/>
      <c r="F895" s="34"/>
    </row>
    <row r="896" spans="2:6" s="35" customFormat="1" ht="15.75" x14ac:dyDescent="0.25">
      <c r="B896" s="363"/>
      <c r="F896" s="34"/>
    </row>
    <row r="897" spans="2:6" s="35" customFormat="1" ht="15.75" x14ac:dyDescent="0.25">
      <c r="B897" s="363"/>
      <c r="F897" s="34"/>
    </row>
    <row r="898" spans="2:6" s="35" customFormat="1" ht="15.75" x14ac:dyDescent="0.25">
      <c r="B898" s="363"/>
      <c r="F898" s="34"/>
    </row>
    <row r="899" spans="2:6" s="35" customFormat="1" ht="15.75" x14ac:dyDescent="0.25">
      <c r="B899" s="363"/>
      <c r="F899" s="34"/>
    </row>
    <row r="900" spans="2:6" s="35" customFormat="1" ht="15.75" x14ac:dyDescent="0.25">
      <c r="B900" s="363"/>
      <c r="F900" s="34"/>
    </row>
    <row r="901" spans="2:6" s="35" customFormat="1" ht="15.75" x14ac:dyDescent="0.25">
      <c r="B901" s="363"/>
      <c r="F901" s="34"/>
    </row>
    <row r="902" spans="2:6" s="35" customFormat="1" ht="15.75" x14ac:dyDescent="0.25">
      <c r="B902" s="363"/>
      <c r="F902" s="34"/>
    </row>
    <row r="903" spans="2:6" s="35" customFormat="1" ht="15.75" x14ac:dyDescent="0.25">
      <c r="B903" s="363"/>
      <c r="F903" s="34"/>
    </row>
    <row r="904" spans="2:6" s="35" customFormat="1" ht="15.75" x14ac:dyDescent="0.25">
      <c r="B904" s="363"/>
      <c r="F904" s="34"/>
    </row>
    <row r="905" spans="2:6" s="35" customFormat="1" ht="15.75" x14ac:dyDescent="0.25">
      <c r="B905" s="363"/>
      <c r="F905" s="34"/>
    </row>
    <row r="906" spans="2:6" s="35" customFormat="1" ht="15.75" x14ac:dyDescent="0.25">
      <c r="B906" s="363"/>
      <c r="F906" s="34"/>
    </row>
    <row r="907" spans="2:6" s="35" customFormat="1" ht="15.75" x14ac:dyDescent="0.25">
      <c r="B907" s="363"/>
      <c r="F907" s="34"/>
    </row>
    <row r="908" spans="2:6" s="35" customFormat="1" ht="15.75" x14ac:dyDescent="0.25">
      <c r="B908" s="363"/>
      <c r="F908" s="34"/>
    </row>
    <row r="909" spans="2:6" s="35" customFormat="1" ht="15.75" x14ac:dyDescent="0.25">
      <c r="B909" s="363"/>
      <c r="F909" s="34"/>
    </row>
    <row r="910" spans="2:6" s="35" customFormat="1" ht="15.75" x14ac:dyDescent="0.25">
      <c r="B910" s="363"/>
      <c r="F910" s="34"/>
    </row>
    <row r="911" spans="2:6" s="35" customFormat="1" ht="15.75" x14ac:dyDescent="0.25">
      <c r="B911" s="363"/>
      <c r="F911" s="34"/>
    </row>
    <row r="912" spans="2:6" s="35" customFormat="1" ht="15.75" x14ac:dyDescent="0.25">
      <c r="B912" s="363"/>
      <c r="F912" s="34"/>
    </row>
    <row r="913" spans="2:6" s="35" customFormat="1" ht="15.75" x14ac:dyDescent="0.25">
      <c r="B913" s="363"/>
      <c r="F913" s="34"/>
    </row>
    <row r="914" spans="2:6" s="35" customFormat="1" ht="15.75" x14ac:dyDescent="0.25">
      <c r="B914" s="363"/>
      <c r="F914" s="34"/>
    </row>
    <row r="915" spans="2:6" s="35" customFormat="1" ht="15.75" x14ac:dyDescent="0.25">
      <c r="B915" s="363"/>
      <c r="F915" s="34"/>
    </row>
    <row r="916" spans="2:6" s="35" customFormat="1" ht="15.75" x14ac:dyDescent="0.25">
      <c r="B916" s="363"/>
      <c r="F916" s="34"/>
    </row>
    <row r="917" spans="2:6" s="35" customFormat="1" ht="15.75" x14ac:dyDescent="0.25">
      <c r="B917" s="363"/>
      <c r="F917" s="34"/>
    </row>
    <row r="918" spans="2:6" s="35" customFormat="1" ht="15.75" x14ac:dyDescent="0.25">
      <c r="B918" s="363"/>
      <c r="F918" s="34"/>
    </row>
    <row r="919" spans="2:6" s="35" customFormat="1" ht="15.75" x14ac:dyDescent="0.25">
      <c r="B919" s="363"/>
      <c r="F919" s="34"/>
    </row>
    <row r="920" spans="2:6" s="35" customFormat="1" ht="15.75" x14ac:dyDescent="0.25">
      <c r="B920" s="363"/>
      <c r="F920" s="34"/>
    </row>
    <row r="921" spans="2:6" s="35" customFormat="1" ht="15.75" x14ac:dyDescent="0.25">
      <c r="B921" s="363"/>
      <c r="F921" s="34"/>
    </row>
    <row r="922" spans="2:6" s="35" customFormat="1" ht="15.75" x14ac:dyDescent="0.25">
      <c r="B922" s="363"/>
      <c r="F922" s="34"/>
    </row>
    <row r="923" spans="2:6" s="35" customFormat="1" ht="15.75" x14ac:dyDescent="0.25">
      <c r="B923" s="363"/>
      <c r="F923" s="34"/>
    </row>
    <row r="924" spans="2:6" s="35" customFormat="1" ht="15.75" x14ac:dyDescent="0.25">
      <c r="B924" s="363"/>
      <c r="F924" s="34"/>
    </row>
    <row r="925" spans="2:6" s="35" customFormat="1" ht="15.75" x14ac:dyDescent="0.25">
      <c r="B925" s="363"/>
      <c r="F925" s="34"/>
    </row>
    <row r="926" spans="2:6" s="35" customFormat="1" ht="15.75" x14ac:dyDescent="0.25">
      <c r="B926" s="363"/>
      <c r="F926" s="34"/>
    </row>
    <row r="927" spans="2:6" s="35" customFormat="1" ht="15.75" x14ac:dyDescent="0.25">
      <c r="B927" s="363"/>
      <c r="F927" s="34"/>
    </row>
    <row r="928" spans="2:6" s="35" customFormat="1" ht="15.75" x14ac:dyDescent="0.25">
      <c r="B928" s="363"/>
      <c r="F928" s="34"/>
    </row>
    <row r="929" spans="2:6" s="35" customFormat="1" ht="15.75" x14ac:dyDescent="0.25">
      <c r="B929" s="363"/>
      <c r="F929" s="34"/>
    </row>
    <row r="930" spans="2:6" s="35" customFormat="1" ht="15.75" x14ac:dyDescent="0.25">
      <c r="B930" s="363"/>
      <c r="F930" s="34"/>
    </row>
    <row r="931" spans="2:6" s="35" customFormat="1" ht="15.75" x14ac:dyDescent="0.25">
      <c r="B931" s="363"/>
      <c r="F931" s="34"/>
    </row>
    <row r="932" spans="2:6" s="35" customFormat="1" ht="15.75" x14ac:dyDescent="0.25">
      <c r="B932" s="363"/>
      <c r="F932" s="34"/>
    </row>
    <row r="933" spans="2:6" s="35" customFormat="1" ht="15.75" x14ac:dyDescent="0.25">
      <c r="B933" s="363"/>
      <c r="F933" s="34"/>
    </row>
    <row r="934" spans="2:6" s="35" customFormat="1" ht="15.75" x14ac:dyDescent="0.25">
      <c r="B934" s="363"/>
      <c r="F934" s="34"/>
    </row>
    <row r="935" spans="2:6" s="35" customFormat="1" ht="15.75" x14ac:dyDescent="0.25">
      <c r="B935" s="363"/>
      <c r="F935" s="34"/>
    </row>
    <row r="936" spans="2:6" s="35" customFormat="1" ht="15.75" x14ac:dyDescent="0.25">
      <c r="B936" s="363"/>
      <c r="F936" s="34"/>
    </row>
    <row r="937" spans="2:6" s="35" customFormat="1" ht="15.75" x14ac:dyDescent="0.25">
      <c r="B937" s="363"/>
      <c r="F937" s="34"/>
    </row>
    <row r="938" spans="2:6" s="35" customFormat="1" ht="15.75" x14ac:dyDescent="0.25">
      <c r="B938" s="363"/>
      <c r="F938" s="34"/>
    </row>
    <row r="939" spans="2:6" s="35" customFormat="1" ht="15.75" x14ac:dyDescent="0.25">
      <c r="B939" s="363"/>
      <c r="F939" s="34"/>
    </row>
    <row r="940" spans="2:6" s="35" customFormat="1" ht="15.75" x14ac:dyDescent="0.25">
      <c r="B940" s="363"/>
      <c r="F940" s="34"/>
    </row>
    <row r="941" spans="2:6" s="35" customFormat="1" ht="15.75" x14ac:dyDescent="0.25">
      <c r="B941" s="363"/>
      <c r="F941" s="34"/>
    </row>
    <row r="942" spans="2:6" s="35" customFormat="1" ht="15.75" x14ac:dyDescent="0.25">
      <c r="B942" s="363"/>
      <c r="F942" s="34"/>
    </row>
    <row r="943" spans="2:6" s="35" customFormat="1" ht="15.75" x14ac:dyDescent="0.25">
      <c r="B943" s="363"/>
      <c r="F943" s="34"/>
    </row>
    <row r="944" spans="2:6" s="35" customFormat="1" ht="15.75" x14ac:dyDescent="0.25">
      <c r="B944" s="363"/>
      <c r="F944" s="34"/>
    </row>
    <row r="945" spans="2:6" s="35" customFormat="1" ht="15.75" x14ac:dyDescent="0.25">
      <c r="B945" s="363"/>
      <c r="F945" s="34"/>
    </row>
    <row r="946" spans="2:6" s="35" customFormat="1" ht="15.75" x14ac:dyDescent="0.25">
      <c r="B946" s="363"/>
      <c r="F946" s="34"/>
    </row>
    <row r="947" spans="2:6" s="35" customFormat="1" ht="15.75" x14ac:dyDescent="0.25">
      <c r="B947" s="363"/>
      <c r="F947" s="34"/>
    </row>
    <row r="948" spans="2:6" s="35" customFormat="1" ht="15.75" x14ac:dyDescent="0.25">
      <c r="B948" s="363"/>
      <c r="F948" s="34"/>
    </row>
    <row r="949" spans="2:6" s="35" customFormat="1" ht="15.75" x14ac:dyDescent="0.25">
      <c r="B949" s="363"/>
      <c r="F949" s="34"/>
    </row>
    <row r="950" spans="2:6" s="35" customFormat="1" ht="15.75" x14ac:dyDescent="0.25">
      <c r="B950" s="363"/>
      <c r="F950" s="34"/>
    </row>
    <row r="951" spans="2:6" s="35" customFormat="1" ht="15.75" x14ac:dyDescent="0.25">
      <c r="B951" s="363"/>
      <c r="F951" s="34"/>
    </row>
    <row r="952" spans="2:6" s="35" customFormat="1" ht="15.75" x14ac:dyDescent="0.25">
      <c r="B952" s="363"/>
      <c r="F952" s="34"/>
    </row>
    <row r="953" spans="2:6" s="35" customFormat="1" ht="15.75" x14ac:dyDescent="0.25">
      <c r="B953" s="363"/>
      <c r="F953" s="34"/>
    </row>
    <row r="954" spans="2:6" s="35" customFormat="1" ht="15.75" x14ac:dyDescent="0.25">
      <c r="B954" s="363"/>
      <c r="F954" s="34"/>
    </row>
    <row r="955" spans="2:6" s="35" customFormat="1" ht="15.75" x14ac:dyDescent="0.25">
      <c r="B955" s="363"/>
      <c r="F955" s="34"/>
    </row>
    <row r="956" spans="2:6" s="35" customFormat="1" ht="15.75" x14ac:dyDescent="0.25">
      <c r="B956" s="363"/>
      <c r="F956" s="34"/>
    </row>
    <row r="957" spans="2:6" s="35" customFormat="1" ht="15.75" x14ac:dyDescent="0.25">
      <c r="B957" s="363"/>
      <c r="F957" s="34"/>
    </row>
    <row r="958" spans="2:6" s="35" customFormat="1" ht="15.75" x14ac:dyDescent="0.25">
      <c r="B958" s="363"/>
      <c r="F958" s="34"/>
    </row>
    <row r="959" spans="2:6" s="35" customFormat="1" ht="15.75" x14ac:dyDescent="0.25">
      <c r="B959" s="363"/>
      <c r="F959" s="34"/>
    </row>
    <row r="960" spans="2:6" s="35" customFormat="1" ht="15.75" x14ac:dyDescent="0.25">
      <c r="B960" s="363"/>
      <c r="F960" s="34"/>
    </row>
    <row r="961" spans="2:6" s="35" customFormat="1" ht="15.75" x14ac:dyDescent="0.25">
      <c r="B961" s="363"/>
      <c r="F961" s="34"/>
    </row>
    <row r="962" spans="2:6" s="35" customFormat="1" ht="15.75" x14ac:dyDescent="0.25">
      <c r="B962" s="363"/>
      <c r="F962" s="34"/>
    </row>
    <row r="963" spans="2:6" s="35" customFormat="1" ht="15.75" x14ac:dyDescent="0.25">
      <c r="B963" s="363"/>
      <c r="F963" s="34"/>
    </row>
    <row r="964" spans="2:6" s="35" customFormat="1" ht="15.75" x14ac:dyDescent="0.25">
      <c r="B964" s="363"/>
      <c r="F964" s="34"/>
    </row>
    <row r="965" spans="2:6" s="35" customFormat="1" ht="15.75" x14ac:dyDescent="0.25">
      <c r="B965" s="363"/>
      <c r="F965" s="34"/>
    </row>
    <row r="966" spans="2:6" s="35" customFormat="1" ht="15.75" x14ac:dyDescent="0.25">
      <c r="B966" s="363"/>
      <c r="F966" s="34"/>
    </row>
    <row r="967" spans="2:6" s="35" customFormat="1" ht="15.75" x14ac:dyDescent="0.25">
      <c r="B967" s="363"/>
      <c r="F967" s="34"/>
    </row>
    <row r="968" spans="2:6" s="35" customFormat="1" ht="15.75" x14ac:dyDescent="0.25">
      <c r="B968" s="363"/>
      <c r="F968" s="34"/>
    </row>
    <row r="969" spans="2:6" s="35" customFormat="1" ht="15.75" x14ac:dyDescent="0.25">
      <c r="B969" s="363"/>
      <c r="F969" s="34"/>
    </row>
    <row r="970" spans="2:6" s="35" customFormat="1" ht="15.75" x14ac:dyDescent="0.25">
      <c r="B970" s="363"/>
      <c r="F970" s="34"/>
    </row>
    <row r="971" spans="2:6" s="35" customFormat="1" ht="15.75" x14ac:dyDescent="0.25">
      <c r="B971" s="363"/>
      <c r="F971" s="34"/>
    </row>
    <row r="972" spans="2:6" s="35" customFormat="1" ht="15.75" x14ac:dyDescent="0.25">
      <c r="B972" s="363"/>
      <c r="F972" s="34"/>
    </row>
    <row r="973" spans="2:6" s="35" customFormat="1" ht="15.75" x14ac:dyDescent="0.25">
      <c r="B973" s="363"/>
      <c r="F973" s="34"/>
    </row>
    <row r="974" spans="2:6" s="35" customFormat="1" ht="15.75" x14ac:dyDescent="0.25">
      <c r="B974" s="363"/>
      <c r="F974" s="34"/>
    </row>
    <row r="975" spans="2:6" s="35" customFormat="1" ht="15.75" x14ac:dyDescent="0.25">
      <c r="B975" s="363"/>
      <c r="F975" s="34"/>
    </row>
    <row r="976" spans="2:6" s="35" customFormat="1" ht="15.75" x14ac:dyDescent="0.25">
      <c r="B976" s="363"/>
      <c r="F976" s="34"/>
    </row>
    <row r="977" spans="2:6" s="35" customFormat="1" ht="15.75" x14ac:dyDescent="0.25">
      <c r="B977" s="363"/>
      <c r="F977" s="34"/>
    </row>
    <row r="978" spans="2:6" s="35" customFormat="1" ht="15.75" x14ac:dyDescent="0.25">
      <c r="B978" s="363"/>
      <c r="F978" s="34"/>
    </row>
    <row r="979" spans="2:6" s="35" customFormat="1" ht="15.75" x14ac:dyDescent="0.25">
      <c r="B979" s="363"/>
      <c r="F979" s="34"/>
    </row>
    <row r="980" spans="2:6" s="35" customFormat="1" ht="15.75" x14ac:dyDescent="0.25">
      <c r="B980" s="363"/>
      <c r="F980" s="34"/>
    </row>
    <row r="981" spans="2:6" s="35" customFormat="1" ht="15.75" x14ac:dyDescent="0.25">
      <c r="B981" s="363"/>
      <c r="F981" s="34"/>
    </row>
    <row r="982" spans="2:6" s="35" customFormat="1" ht="15.75" x14ac:dyDescent="0.25">
      <c r="B982" s="363"/>
      <c r="F982" s="34"/>
    </row>
    <row r="983" spans="2:6" s="35" customFormat="1" ht="15.75" x14ac:dyDescent="0.25">
      <c r="B983" s="363"/>
      <c r="F983" s="34"/>
    </row>
    <row r="984" spans="2:6" s="35" customFormat="1" ht="15.75" x14ac:dyDescent="0.25">
      <c r="B984" s="363"/>
      <c r="F984" s="34"/>
    </row>
    <row r="985" spans="2:6" s="35" customFormat="1" ht="15.75" x14ac:dyDescent="0.25">
      <c r="B985" s="363"/>
      <c r="F985" s="34"/>
    </row>
    <row r="986" spans="2:6" s="35" customFormat="1" ht="15.75" x14ac:dyDescent="0.25">
      <c r="B986" s="363"/>
      <c r="F986" s="34"/>
    </row>
    <row r="987" spans="2:6" s="35" customFormat="1" ht="15.75" x14ac:dyDescent="0.25">
      <c r="B987" s="363"/>
      <c r="F987" s="34"/>
    </row>
    <row r="988" spans="2:6" s="35" customFormat="1" ht="15.75" x14ac:dyDescent="0.25">
      <c r="B988" s="363"/>
      <c r="F988" s="34"/>
    </row>
    <row r="989" spans="2:6" s="35" customFormat="1" ht="15.75" x14ac:dyDescent="0.25">
      <c r="B989" s="363"/>
      <c r="F989" s="34"/>
    </row>
    <row r="990" spans="2:6" s="35" customFormat="1" ht="15.75" x14ac:dyDescent="0.25">
      <c r="B990" s="363"/>
      <c r="F990" s="34"/>
    </row>
    <row r="991" spans="2:6" s="35" customFormat="1" ht="15.75" x14ac:dyDescent="0.25">
      <c r="B991" s="363"/>
      <c r="F991" s="34"/>
    </row>
    <row r="992" spans="2:6" s="35" customFormat="1" ht="15.75" x14ac:dyDescent="0.25">
      <c r="B992" s="363"/>
      <c r="F992" s="34"/>
    </row>
    <row r="993" spans="2:6" s="35" customFormat="1" ht="15.75" x14ac:dyDescent="0.25">
      <c r="B993" s="363"/>
      <c r="F993" s="34"/>
    </row>
    <row r="994" spans="2:6" s="35" customFormat="1" ht="15.75" x14ac:dyDescent="0.25">
      <c r="B994" s="363"/>
      <c r="F994" s="34"/>
    </row>
    <row r="995" spans="2:6" s="35" customFormat="1" ht="15.75" x14ac:dyDescent="0.25">
      <c r="B995" s="363"/>
      <c r="F995" s="34"/>
    </row>
    <row r="996" spans="2:6" s="35" customFormat="1" ht="15.75" x14ac:dyDescent="0.25">
      <c r="B996" s="363"/>
      <c r="F996" s="34"/>
    </row>
    <row r="997" spans="2:6" s="35" customFormat="1" ht="15.75" x14ac:dyDescent="0.25">
      <c r="B997" s="363"/>
      <c r="F997" s="34"/>
    </row>
    <row r="998" spans="2:6" s="35" customFormat="1" ht="15.75" x14ac:dyDescent="0.25">
      <c r="B998" s="363"/>
      <c r="F998" s="34"/>
    </row>
    <row r="999" spans="2:6" s="35" customFormat="1" ht="15.75" x14ac:dyDescent="0.25">
      <c r="B999" s="363"/>
      <c r="F999" s="34"/>
    </row>
    <row r="1000" spans="2:6" s="35" customFormat="1" ht="15.75" x14ac:dyDescent="0.25">
      <c r="B1000" s="363"/>
      <c r="F1000" s="34"/>
    </row>
    <row r="1001" spans="2:6" s="35" customFormat="1" ht="15.75" x14ac:dyDescent="0.25">
      <c r="B1001" s="363"/>
      <c r="F1001" s="34"/>
    </row>
    <row r="1002" spans="2:6" s="35" customFormat="1" ht="15.75" x14ac:dyDescent="0.25">
      <c r="B1002" s="363"/>
      <c r="F1002" s="34"/>
    </row>
    <row r="1003" spans="2:6" s="35" customFormat="1" ht="15.75" x14ac:dyDescent="0.25">
      <c r="B1003" s="363"/>
      <c r="F1003" s="34"/>
    </row>
    <row r="1004" spans="2:6" s="35" customFormat="1" ht="15.75" x14ac:dyDescent="0.25">
      <c r="B1004" s="363"/>
      <c r="F1004" s="34"/>
    </row>
    <row r="1005" spans="2:6" s="35" customFormat="1" ht="15.75" x14ac:dyDescent="0.25">
      <c r="B1005" s="363"/>
      <c r="F1005" s="34"/>
    </row>
    <row r="1006" spans="2:6" s="35" customFormat="1" ht="15.75" x14ac:dyDescent="0.25">
      <c r="B1006" s="363"/>
      <c r="F1006" s="34"/>
    </row>
    <row r="1007" spans="2:6" s="35" customFormat="1" ht="15.75" x14ac:dyDescent="0.25">
      <c r="B1007" s="363"/>
      <c r="F1007" s="34"/>
    </row>
    <row r="1008" spans="2:6" s="35" customFormat="1" ht="15.75" x14ac:dyDescent="0.25">
      <c r="B1008" s="363"/>
      <c r="F1008" s="34"/>
    </row>
    <row r="1009" spans="2:6" s="35" customFormat="1" ht="15.75" x14ac:dyDescent="0.25">
      <c r="B1009" s="363"/>
      <c r="F1009" s="34"/>
    </row>
    <row r="1010" spans="2:6" s="35" customFormat="1" ht="15.75" x14ac:dyDescent="0.25">
      <c r="B1010" s="363"/>
      <c r="F1010" s="34"/>
    </row>
    <row r="1011" spans="2:6" s="35" customFormat="1" ht="15.75" x14ac:dyDescent="0.25">
      <c r="B1011" s="363"/>
      <c r="F1011" s="34"/>
    </row>
    <row r="1012" spans="2:6" s="35" customFormat="1" ht="15.75" x14ac:dyDescent="0.25">
      <c r="B1012" s="363"/>
      <c r="F1012" s="34"/>
    </row>
    <row r="1013" spans="2:6" s="35" customFormat="1" ht="15.75" x14ac:dyDescent="0.25">
      <c r="B1013" s="363"/>
      <c r="F1013" s="34"/>
    </row>
    <row r="1014" spans="2:6" s="35" customFormat="1" ht="15.75" x14ac:dyDescent="0.25">
      <c r="B1014" s="363"/>
      <c r="F1014" s="34"/>
    </row>
    <row r="1015" spans="2:6" s="35" customFormat="1" ht="15.75" x14ac:dyDescent="0.25">
      <c r="B1015" s="363"/>
      <c r="F1015" s="34"/>
    </row>
    <row r="1016" spans="2:6" s="35" customFormat="1" ht="15.75" x14ac:dyDescent="0.25">
      <c r="B1016" s="363"/>
      <c r="F1016" s="34"/>
    </row>
    <row r="1017" spans="2:6" s="35" customFormat="1" ht="15.75" x14ac:dyDescent="0.25">
      <c r="B1017" s="363"/>
      <c r="F1017" s="34"/>
    </row>
    <row r="1018" spans="2:6" s="35" customFormat="1" ht="15.75" x14ac:dyDescent="0.25">
      <c r="B1018" s="363"/>
      <c r="F1018" s="34"/>
    </row>
    <row r="1019" spans="2:6" s="35" customFormat="1" ht="15.75" x14ac:dyDescent="0.25">
      <c r="B1019" s="363"/>
      <c r="F1019" s="34"/>
    </row>
    <row r="1020" spans="2:6" s="35" customFormat="1" ht="15.75" x14ac:dyDescent="0.25">
      <c r="B1020" s="363"/>
      <c r="F1020" s="34"/>
    </row>
    <row r="1021" spans="2:6" s="35" customFormat="1" ht="15.75" x14ac:dyDescent="0.25">
      <c r="B1021" s="363"/>
      <c r="F1021" s="34"/>
    </row>
    <row r="1022" spans="2:6" s="35" customFormat="1" ht="15.75" x14ac:dyDescent="0.25">
      <c r="B1022" s="363"/>
      <c r="F1022" s="34"/>
    </row>
    <row r="1023" spans="2:6" s="35" customFormat="1" ht="15.75" x14ac:dyDescent="0.25">
      <c r="B1023" s="363"/>
      <c r="F1023" s="34"/>
    </row>
    <row r="1024" spans="2:6" s="35" customFormat="1" ht="15.75" x14ac:dyDescent="0.25">
      <c r="B1024" s="363"/>
      <c r="F1024" s="34"/>
    </row>
    <row r="1025" spans="2:6" s="35" customFormat="1" ht="15.75" x14ac:dyDescent="0.25">
      <c r="B1025" s="363"/>
      <c r="F1025" s="34"/>
    </row>
    <row r="1026" spans="2:6" s="35" customFormat="1" ht="15.75" x14ac:dyDescent="0.25">
      <c r="B1026" s="363"/>
      <c r="F1026" s="34"/>
    </row>
    <row r="1027" spans="2:6" s="35" customFormat="1" ht="15.75" x14ac:dyDescent="0.25">
      <c r="B1027" s="363"/>
      <c r="F1027" s="34"/>
    </row>
    <row r="1028" spans="2:6" s="35" customFormat="1" ht="15.75" x14ac:dyDescent="0.25">
      <c r="B1028" s="363"/>
      <c r="F1028" s="34"/>
    </row>
    <row r="1029" spans="2:6" s="35" customFormat="1" ht="15.75" x14ac:dyDescent="0.25">
      <c r="B1029" s="363"/>
      <c r="F1029" s="34"/>
    </row>
    <row r="1030" spans="2:6" s="35" customFormat="1" ht="15.75" x14ac:dyDescent="0.25">
      <c r="B1030" s="363"/>
      <c r="F1030" s="34"/>
    </row>
    <row r="1031" spans="2:6" s="35" customFormat="1" ht="15.75" x14ac:dyDescent="0.25">
      <c r="B1031" s="363"/>
      <c r="F1031" s="34"/>
    </row>
    <row r="1032" spans="2:6" s="35" customFormat="1" ht="15.75" x14ac:dyDescent="0.25">
      <c r="B1032" s="363"/>
      <c r="F1032" s="34"/>
    </row>
    <row r="1033" spans="2:6" s="35" customFormat="1" ht="15.75" x14ac:dyDescent="0.25">
      <c r="B1033" s="363"/>
      <c r="F1033" s="34"/>
    </row>
    <row r="1034" spans="2:6" s="35" customFormat="1" ht="15.75" x14ac:dyDescent="0.25">
      <c r="B1034" s="363"/>
      <c r="F1034" s="34"/>
    </row>
    <row r="1035" spans="2:6" s="35" customFormat="1" ht="15.75" x14ac:dyDescent="0.25">
      <c r="B1035" s="363"/>
      <c r="F1035" s="34"/>
    </row>
    <row r="1036" spans="2:6" s="35" customFormat="1" ht="15.75" x14ac:dyDescent="0.25">
      <c r="B1036" s="363"/>
      <c r="F1036" s="34"/>
    </row>
    <row r="1037" spans="2:6" s="35" customFormat="1" ht="15.75" x14ac:dyDescent="0.25">
      <c r="B1037" s="363"/>
      <c r="F1037" s="34"/>
    </row>
    <row r="1038" spans="2:6" s="35" customFormat="1" ht="15.75" x14ac:dyDescent="0.25">
      <c r="B1038" s="363"/>
      <c r="F1038" s="34"/>
    </row>
    <row r="1039" spans="2:6" s="35" customFormat="1" ht="15.75" x14ac:dyDescent="0.25">
      <c r="B1039" s="363"/>
      <c r="F1039" s="34"/>
    </row>
    <row r="1040" spans="2:6" s="35" customFormat="1" ht="15.75" x14ac:dyDescent="0.25">
      <c r="B1040" s="363"/>
      <c r="F1040" s="34"/>
    </row>
    <row r="1041" spans="2:6" s="35" customFormat="1" ht="15.75" x14ac:dyDescent="0.25">
      <c r="B1041" s="363"/>
      <c r="F1041" s="34"/>
    </row>
    <row r="1042" spans="2:6" s="35" customFormat="1" ht="15.75" x14ac:dyDescent="0.25">
      <c r="B1042" s="363"/>
      <c r="F1042" s="34"/>
    </row>
    <row r="1043" spans="2:6" s="35" customFormat="1" ht="15.75" x14ac:dyDescent="0.25">
      <c r="B1043" s="363"/>
      <c r="F1043" s="34"/>
    </row>
    <row r="1044" spans="2:6" s="35" customFormat="1" ht="15.75" x14ac:dyDescent="0.25">
      <c r="B1044" s="363"/>
      <c r="F1044" s="34"/>
    </row>
    <row r="1045" spans="2:6" s="35" customFormat="1" ht="15.75" x14ac:dyDescent="0.25">
      <c r="B1045" s="363"/>
      <c r="F1045" s="34"/>
    </row>
    <row r="1046" spans="2:6" s="35" customFormat="1" ht="15.75" x14ac:dyDescent="0.25">
      <c r="B1046" s="363"/>
      <c r="F1046" s="34"/>
    </row>
    <row r="1047" spans="2:6" s="35" customFormat="1" ht="15.75" x14ac:dyDescent="0.25">
      <c r="B1047" s="363"/>
      <c r="F1047" s="34"/>
    </row>
    <row r="1048" spans="2:6" s="35" customFormat="1" ht="15.75" x14ac:dyDescent="0.25">
      <c r="B1048" s="363"/>
      <c r="F1048" s="34"/>
    </row>
    <row r="1049" spans="2:6" s="35" customFormat="1" ht="15.75" x14ac:dyDescent="0.25">
      <c r="B1049" s="363"/>
      <c r="F1049" s="34"/>
    </row>
    <row r="1050" spans="2:6" s="35" customFormat="1" ht="15.75" x14ac:dyDescent="0.25">
      <c r="B1050" s="363"/>
      <c r="F1050" s="34"/>
    </row>
    <row r="1051" spans="2:6" s="35" customFormat="1" ht="15.75" x14ac:dyDescent="0.25">
      <c r="B1051" s="363"/>
      <c r="F1051" s="34"/>
    </row>
    <row r="1052" spans="2:6" s="35" customFormat="1" ht="15.75" x14ac:dyDescent="0.25">
      <c r="B1052" s="363"/>
      <c r="F1052" s="34"/>
    </row>
    <row r="1053" spans="2:6" s="35" customFormat="1" ht="15.75" x14ac:dyDescent="0.25">
      <c r="B1053" s="363"/>
      <c r="F1053" s="34"/>
    </row>
    <row r="1054" spans="2:6" s="35" customFormat="1" ht="15.75" x14ac:dyDescent="0.25">
      <c r="B1054" s="363"/>
      <c r="F1054" s="34"/>
    </row>
    <row r="1055" spans="2:6" s="35" customFormat="1" ht="15.75" x14ac:dyDescent="0.25">
      <c r="B1055" s="363"/>
      <c r="F1055" s="34"/>
    </row>
    <row r="1056" spans="2:6" s="35" customFormat="1" ht="15.75" x14ac:dyDescent="0.25">
      <c r="B1056" s="363"/>
      <c r="F1056" s="34"/>
    </row>
    <row r="1057" spans="2:6" s="35" customFormat="1" ht="15.75" x14ac:dyDescent="0.25">
      <c r="B1057" s="363"/>
      <c r="F1057" s="34"/>
    </row>
    <row r="1058" spans="2:6" s="35" customFormat="1" ht="15.75" x14ac:dyDescent="0.25">
      <c r="B1058" s="363"/>
      <c r="F1058" s="34"/>
    </row>
    <row r="1059" spans="2:6" s="35" customFormat="1" ht="15.75" x14ac:dyDescent="0.25">
      <c r="B1059" s="363"/>
      <c r="F1059" s="34"/>
    </row>
    <row r="1060" spans="2:6" s="35" customFormat="1" ht="15.75" x14ac:dyDescent="0.25">
      <c r="B1060" s="363"/>
      <c r="F1060" s="34"/>
    </row>
    <row r="1061" spans="2:6" s="35" customFormat="1" ht="15.75" x14ac:dyDescent="0.25">
      <c r="B1061" s="363"/>
      <c r="F1061" s="34"/>
    </row>
    <row r="1062" spans="2:6" s="35" customFormat="1" ht="15.75" x14ac:dyDescent="0.25">
      <c r="B1062" s="363"/>
      <c r="F1062" s="34"/>
    </row>
    <row r="1063" spans="2:6" s="35" customFormat="1" ht="15.75" x14ac:dyDescent="0.25">
      <c r="B1063" s="363"/>
      <c r="F1063" s="34"/>
    </row>
    <row r="1064" spans="2:6" s="35" customFormat="1" ht="15.75" x14ac:dyDescent="0.25">
      <c r="B1064" s="363"/>
      <c r="F1064" s="34"/>
    </row>
    <row r="1065" spans="2:6" s="35" customFormat="1" ht="15.75" x14ac:dyDescent="0.25">
      <c r="B1065" s="363"/>
      <c r="F1065" s="34"/>
    </row>
    <row r="1066" spans="2:6" s="35" customFormat="1" ht="15.75" x14ac:dyDescent="0.25">
      <c r="B1066" s="363"/>
      <c r="F1066" s="34"/>
    </row>
    <row r="1067" spans="2:6" s="35" customFormat="1" ht="15.75" x14ac:dyDescent="0.25">
      <c r="B1067" s="363"/>
      <c r="F1067" s="34"/>
    </row>
    <row r="1068" spans="2:6" s="35" customFormat="1" ht="15.75" x14ac:dyDescent="0.25">
      <c r="B1068" s="363"/>
      <c r="F1068" s="34"/>
    </row>
    <row r="1069" spans="2:6" s="35" customFormat="1" ht="15.75" x14ac:dyDescent="0.25">
      <c r="B1069" s="363"/>
      <c r="F1069" s="34"/>
    </row>
    <row r="1070" spans="2:6" s="35" customFormat="1" ht="15.75" x14ac:dyDescent="0.25">
      <c r="B1070" s="363"/>
      <c r="F1070" s="34"/>
    </row>
    <row r="1071" spans="2:6" s="35" customFormat="1" ht="15.75" x14ac:dyDescent="0.25">
      <c r="B1071" s="363"/>
      <c r="F1071" s="34"/>
    </row>
    <row r="1072" spans="2:6" s="35" customFormat="1" ht="15.75" x14ac:dyDescent="0.25">
      <c r="B1072" s="363"/>
      <c r="F1072" s="34"/>
    </row>
    <row r="1073" spans="2:6" s="35" customFormat="1" ht="15.75" x14ac:dyDescent="0.25">
      <c r="B1073" s="363"/>
      <c r="F1073" s="34"/>
    </row>
    <row r="1074" spans="2:6" s="35" customFormat="1" ht="15.75" x14ac:dyDescent="0.25">
      <c r="B1074" s="363"/>
      <c r="F1074" s="34"/>
    </row>
    <row r="1075" spans="2:6" s="35" customFormat="1" ht="15.75" x14ac:dyDescent="0.25">
      <c r="B1075" s="363"/>
      <c r="F1075" s="34"/>
    </row>
    <row r="1076" spans="2:6" s="35" customFormat="1" ht="15.75" x14ac:dyDescent="0.25">
      <c r="B1076" s="363"/>
      <c r="F1076" s="34"/>
    </row>
    <row r="1077" spans="2:6" s="35" customFormat="1" ht="15.75" x14ac:dyDescent="0.25">
      <c r="B1077" s="363"/>
      <c r="F1077" s="34"/>
    </row>
    <row r="1078" spans="2:6" s="35" customFormat="1" ht="15.75" x14ac:dyDescent="0.25">
      <c r="B1078" s="363"/>
      <c r="F1078" s="34"/>
    </row>
    <row r="1079" spans="2:6" s="35" customFormat="1" ht="15.75" x14ac:dyDescent="0.25">
      <c r="B1079" s="363"/>
      <c r="F1079" s="34"/>
    </row>
    <row r="1080" spans="2:6" s="35" customFormat="1" ht="15.75" x14ac:dyDescent="0.25">
      <c r="B1080" s="363"/>
      <c r="F1080" s="34"/>
    </row>
    <row r="1081" spans="2:6" s="35" customFormat="1" ht="15.75" x14ac:dyDescent="0.25">
      <c r="B1081" s="363"/>
      <c r="F1081" s="34"/>
    </row>
    <row r="1082" spans="2:6" s="35" customFormat="1" ht="15.75" x14ac:dyDescent="0.25">
      <c r="B1082" s="363"/>
      <c r="F1082" s="34"/>
    </row>
    <row r="1083" spans="2:6" s="35" customFormat="1" ht="15.75" x14ac:dyDescent="0.25">
      <c r="B1083" s="363"/>
      <c r="F1083" s="34"/>
    </row>
    <row r="1084" spans="2:6" s="35" customFormat="1" ht="15.75" x14ac:dyDescent="0.25">
      <c r="B1084" s="363"/>
      <c r="F1084" s="34"/>
    </row>
    <row r="1085" spans="2:6" s="35" customFormat="1" ht="15.75" x14ac:dyDescent="0.25">
      <c r="B1085" s="363"/>
      <c r="F1085" s="34"/>
    </row>
    <row r="1086" spans="2:6" s="35" customFormat="1" ht="15.75" x14ac:dyDescent="0.25">
      <c r="B1086" s="363"/>
      <c r="F1086" s="34"/>
    </row>
    <row r="1087" spans="2:6" s="35" customFormat="1" ht="15.75" x14ac:dyDescent="0.25">
      <c r="B1087" s="363"/>
      <c r="F1087" s="34"/>
    </row>
    <row r="1088" spans="2:6" s="35" customFormat="1" ht="15.75" x14ac:dyDescent="0.25">
      <c r="B1088" s="363"/>
      <c r="F1088" s="34"/>
    </row>
    <row r="1089" spans="2:6" s="35" customFormat="1" ht="15.75" x14ac:dyDescent="0.25">
      <c r="B1089" s="363"/>
      <c r="F1089" s="34"/>
    </row>
    <row r="1090" spans="2:6" s="35" customFormat="1" ht="15.75" x14ac:dyDescent="0.25">
      <c r="B1090" s="363"/>
      <c r="F1090" s="34"/>
    </row>
    <row r="1091" spans="2:6" s="35" customFormat="1" ht="15.75" x14ac:dyDescent="0.25">
      <c r="B1091" s="363"/>
      <c r="F1091" s="34"/>
    </row>
    <row r="1092" spans="2:6" s="35" customFormat="1" ht="15.75" x14ac:dyDescent="0.25">
      <c r="B1092" s="363"/>
      <c r="F1092" s="34"/>
    </row>
    <row r="1093" spans="2:6" s="35" customFormat="1" ht="15.75" x14ac:dyDescent="0.25">
      <c r="B1093" s="363"/>
      <c r="F1093" s="34"/>
    </row>
    <row r="1094" spans="2:6" s="35" customFormat="1" ht="15.75" x14ac:dyDescent="0.25">
      <c r="B1094" s="363"/>
      <c r="F1094" s="34"/>
    </row>
    <row r="1095" spans="2:6" s="35" customFormat="1" ht="15.75" x14ac:dyDescent="0.25">
      <c r="B1095" s="363"/>
      <c r="F1095" s="34"/>
    </row>
    <row r="1096" spans="2:6" s="35" customFormat="1" ht="15.75" x14ac:dyDescent="0.25">
      <c r="B1096" s="363"/>
      <c r="F1096" s="34"/>
    </row>
    <row r="1097" spans="2:6" s="35" customFormat="1" ht="15.75" x14ac:dyDescent="0.25">
      <c r="B1097" s="363"/>
      <c r="F1097" s="34"/>
    </row>
    <row r="1098" spans="2:6" s="35" customFormat="1" ht="15.75" x14ac:dyDescent="0.25">
      <c r="B1098" s="363"/>
      <c r="F1098" s="34"/>
    </row>
    <row r="1099" spans="2:6" s="35" customFormat="1" ht="15.75" x14ac:dyDescent="0.25">
      <c r="B1099" s="363"/>
      <c r="F1099" s="34"/>
    </row>
    <row r="1100" spans="2:6" s="35" customFormat="1" ht="15.75" x14ac:dyDescent="0.25">
      <c r="B1100" s="363"/>
      <c r="F1100" s="34"/>
    </row>
    <row r="1101" spans="2:6" s="35" customFormat="1" ht="15.75" x14ac:dyDescent="0.25">
      <c r="B1101" s="363"/>
      <c r="F1101" s="34"/>
    </row>
    <row r="1102" spans="2:6" s="35" customFormat="1" ht="15.75" x14ac:dyDescent="0.25">
      <c r="B1102" s="363"/>
      <c r="F1102" s="34"/>
    </row>
    <row r="1103" spans="2:6" s="35" customFormat="1" ht="15.75" x14ac:dyDescent="0.25">
      <c r="B1103" s="363"/>
      <c r="F1103" s="34"/>
    </row>
    <row r="1104" spans="2:6" s="35" customFormat="1" ht="15.75" x14ac:dyDescent="0.25">
      <c r="B1104" s="363"/>
      <c r="F1104" s="34"/>
    </row>
    <row r="1105" spans="2:6" s="35" customFormat="1" ht="15.75" x14ac:dyDescent="0.25">
      <c r="B1105" s="363"/>
      <c r="F1105" s="34"/>
    </row>
    <row r="1106" spans="2:6" s="35" customFormat="1" ht="15.75" x14ac:dyDescent="0.25">
      <c r="B1106" s="363"/>
      <c r="F1106" s="34"/>
    </row>
    <row r="1107" spans="2:6" s="35" customFormat="1" ht="15.75" x14ac:dyDescent="0.25">
      <c r="B1107" s="363"/>
      <c r="F1107" s="34"/>
    </row>
    <row r="1108" spans="2:6" s="35" customFormat="1" ht="15.75" x14ac:dyDescent="0.25">
      <c r="B1108" s="363"/>
      <c r="F1108" s="34"/>
    </row>
    <row r="1109" spans="2:6" s="35" customFormat="1" ht="15.75" x14ac:dyDescent="0.25">
      <c r="B1109" s="363"/>
      <c r="F1109" s="34"/>
    </row>
    <row r="1110" spans="2:6" s="35" customFormat="1" ht="15.75" x14ac:dyDescent="0.25">
      <c r="B1110" s="363"/>
      <c r="F1110" s="34"/>
    </row>
    <row r="1111" spans="2:6" s="35" customFormat="1" ht="15.75" x14ac:dyDescent="0.25">
      <c r="B1111" s="363"/>
      <c r="F1111" s="34"/>
    </row>
    <row r="1112" spans="2:6" s="35" customFormat="1" ht="15.75" x14ac:dyDescent="0.25">
      <c r="B1112" s="363"/>
      <c r="F1112" s="34"/>
    </row>
    <row r="1113" spans="2:6" s="35" customFormat="1" ht="15.75" x14ac:dyDescent="0.25">
      <c r="B1113" s="363"/>
      <c r="F1113" s="34"/>
    </row>
    <row r="1114" spans="2:6" s="35" customFormat="1" ht="15.75" x14ac:dyDescent="0.25">
      <c r="B1114" s="363"/>
      <c r="F1114" s="34"/>
    </row>
    <row r="1115" spans="2:6" s="35" customFormat="1" ht="15.75" x14ac:dyDescent="0.25">
      <c r="B1115" s="363"/>
      <c r="F1115" s="34"/>
    </row>
    <row r="1116" spans="2:6" s="35" customFormat="1" ht="15.75" x14ac:dyDescent="0.25">
      <c r="B1116" s="363"/>
      <c r="F1116" s="34"/>
    </row>
    <row r="1117" spans="2:6" s="35" customFormat="1" ht="15.75" x14ac:dyDescent="0.25">
      <c r="B1117" s="363"/>
      <c r="F1117" s="34"/>
    </row>
    <row r="1118" spans="2:6" s="35" customFormat="1" ht="15.75" x14ac:dyDescent="0.25">
      <c r="B1118" s="363"/>
      <c r="F1118" s="34"/>
    </row>
    <row r="1119" spans="2:6" s="35" customFormat="1" ht="15.75" x14ac:dyDescent="0.25">
      <c r="B1119" s="363"/>
      <c r="F1119" s="34"/>
    </row>
    <row r="1120" spans="2:6" s="35" customFormat="1" ht="15.75" x14ac:dyDescent="0.25">
      <c r="B1120" s="363"/>
      <c r="F1120" s="34"/>
    </row>
    <row r="1121" spans="2:6" s="35" customFormat="1" ht="15.75" x14ac:dyDescent="0.25">
      <c r="B1121" s="363"/>
      <c r="F1121" s="34"/>
    </row>
    <row r="1122" spans="2:6" s="35" customFormat="1" ht="15.75" x14ac:dyDescent="0.25">
      <c r="B1122" s="363"/>
      <c r="F1122" s="34"/>
    </row>
    <row r="1123" spans="2:6" s="35" customFormat="1" ht="15.75" x14ac:dyDescent="0.25">
      <c r="B1123" s="363"/>
      <c r="F1123" s="34"/>
    </row>
    <row r="1124" spans="2:6" s="35" customFormat="1" ht="15.75" x14ac:dyDescent="0.25">
      <c r="B1124" s="363"/>
      <c r="F1124" s="34"/>
    </row>
    <row r="1125" spans="2:6" s="35" customFormat="1" ht="15.75" x14ac:dyDescent="0.25">
      <c r="B1125" s="363"/>
      <c r="F1125" s="34"/>
    </row>
    <row r="1126" spans="2:6" s="35" customFormat="1" ht="15.75" x14ac:dyDescent="0.25">
      <c r="B1126" s="363"/>
      <c r="F1126" s="34"/>
    </row>
    <row r="1127" spans="2:6" s="35" customFormat="1" ht="15.75" x14ac:dyDescent="0.25">
      <c r="B1127" s="363"/>
      <c r="F1127" s="34"/>
    </row>
    <row r="1128" spans="2:6" s="35" customFormat="1" ht="15.75" x14ac:dyDescent="0.25">
      <c r="B1128" s="363"/>
      <c r="F1128" s="34"/>
    </row>
    <row r="1129" spans="2:6" s="35" customFormat="1" ht="15.75" x14ac:dyDescent="0.25">
      <c r="B1129" s="363"/>
      <c r="F1129" s="34"/>
    </row>
    <row r="1130" spans="2:6" s="35" customFormat="1" ht="15.75" x14ac:dyDescent="0.25">
      <c r="B1130" s="363"/>
      <c r="F1130" s="34"/>
    </row>
    <row r="1131" spans="2:6" s="35" customFormat="1" ht="15.75" x14ac:dyDescent="0.25">
      <c r="B1131" s="363"/>
      <c r="F1131" s="34"/>
    </row>
    <row r="1132" spans="2:6" s="35" customFormat="1" ht="15.75" x14ac:dyDescent="0.25">
      <c r="B1132" s="363"/>
      <c r="F1132" s="34"/>
    </row>
    <row r="1133" spans="2:6" s="35" customFormat="1" ht="15.75" x14ac:dyDescent="0.25">
      <c r="B1133" s="363"/>
      <c r="F1133" s="34"/>
    </row>
    <row r="1134" spans="2:6" s="35" customFormat="1" ht="15.75" x14ac:dyDescent="0.25">
      <c r="B1134" s="363"/>
      <c r="F1134" s="34"/>
    </row>
    <row r="1135" spans="2:6" s="35" customFormat="1" ht="15.75" x14ac:dyDescent="0.25">
      <c r="B1135" s="363"/>
      <c r="F1135" s="34"/>
    </row>
    <row r="1136" spans="2:6" s="35" customFormat="1" ht="15.75" x14ac:dyDescent="0.25">
      <c r="B1136" s="363"/>
      <c r="F1136" s="34"/>
    </row>
    <row r="1137" spans="2:6" s="35" customFormat="1" ht="15.75" x14ac:dyDescent="0.25">
      <c r="B1137" s="363"/>
      <c r="F1137" s="34"/>
    </row>
    <row r="1138" spans="2:6" s="35" customFormat="1" ht="15.75" x14ac:dyDescent="0.25">
      <c r="B1138" s="363"/>
      <c r="F1138" s="34"/>
    </row>
    <row r="1139" spans="2:6" s="35" customFormat="1" ht="15.75" x14ac:dyDescent="0.25">
      <c r="B1139" s="363"/>
      <c r="F1139" s="34"/>
    </row>
    <row r="1140" spans="2:6" s="35" customFormat="1" ht="15.75" x14ac:dyDescent="0.25">
      <c r="B1140" s="363"/>
      <c r="F1140" s="34"/>
    </row>
    <row r="1141" spans="2:6" s="35" customFormat="1" ht="15.75" x14ac:dyDescent="0.25">
      <c r="B1141" s="363"/>
      <c r="F1141" s="34"/>
    </row>
    <row r="1142" spans="2:6" s="35" customFormat="1" ht="15.75" x14ac:dyDescent="0.25">
      <c r="B1142" s="363"/>
      <c r="F1142" s="34"/>
    </row>
    <row r="1143" spans="2:6" s="35" customFormat="1" ht="15.75" x14ac:dyDescent="0.25">
      <c r="B1143" s="363"/>
      <c r="F1143" s="34"/>
    </row>
    <row r="1144" spans="2:6" s="35" customFormat="1" ht="15.75" x14ac:dyDescent="0.25">
      <c r="B1144" s="363"/>
      <c r="F1144" s="34"/>
    </row>
    <row r="1145" spans="2:6" s="35" customFormat="1" ht="15.75" x14ac:dyDescent="0.25">
      <c r="B1145" s="363"/>
      <c r="F1145" s="34"/>
    </row>
    <row r="1146" spans="2:6" s="35" customFormat="1" ht="15.75" x14ac:dyDescent="0.25">
      <c r="B1146" s="363"/>
      <c r="F1146" s="34"/>
    </row>
    <row r="1147" spans="2:6" s="35" customFormat="1" ht="15.75" x14ac:dyDescent="0.25">
      <c r="B1147" s="363"/>
      <c r="F1147" s="34"/>
    </row>
    <row r="1148" spans="2:6" s="35" customFormat="1" ht="15.75" x14ac:dyDescent="0.25">
      <c r="B1148" s="363"/>
      <c r="F1148" s="34"/>
    </row>
    <row r="1149" spans="2:6" s="35" customFormat="1" ht="15.75" x14ac:dyDescent="0.25">
      <c r="B1149" s="363"/>
      <c r="F1149" s="34"/>
    </row>
    <row r="1150" spans="2:6" s="35" customFormat="1" ht="15.75" x14ac:dyDescent="0.25">
      <c r="B1150" s="363"/>
      <c r="F1150" s="34"/>
    </row>
    <row r="1151" spans="2:6" s="35" customFormat="1" ht="15.75" x14ac:dyDescent="0.25">
      <c r="B1151" s="363"/>
      <c r="F1151" s="34"/>
    </row>
    <row r="1152" spans="2:6" s="35" customFormat="1" ht="15.75" x14ac:dyDescent="0.25">
      <c r="B1152" s="363"/>
      <c r="F1152" s="34"/>
    </row>
    <row r="1153" spans="2:6" s="35" customFormat="1" ht="15.75" x14ac:dyDescent="0.25">
      <c r="B1153" s="363"/>
      <c r="F1153" s="34"/>
    </row>
    <row r="1154" spans="2:6" s="35" customFormat="1" ht="15.75" x14ac:dyDescent="0.25">
      <c r="B1154" s="363"/>
      <c r="F1154" s="34"/>
    </row>
    <row r="1155" spans="2:6" s="35" customFormat="1" ht="15.75" x14ac:dyDescent="0.25">
      <c r="B1155" s="363"/>
      <c r="F1155" s="34"/>
    </row>
    <row r="1156" spans="2:6" s="35" customFormat="1" ht="15.75" x14ac:dyDescent="0.25">
      <c r="B1156" s="363"/>
      <c r="F1156" s="34"/>
    </row>
    <row r="1157" spans="2:6" s="35" customFormat="1" ht="15.75" x14ac:dyDescent="0.25">
      <c r="B1157" s="363"/>
      <c r="F1157" s="34"/>
    </row>
    <row r="1158" spans="2:6" s="35" customFormat="1" ht="15.75" x14ac:dyDescent="0.25">
      <c r="B1158" s="363"/>
      <c r="F1158" s="34"/>
    </row>
    <row r="1159" spans="2:6" s="35" customFormat="1" ht="15.75" x14ac:dyDescent="0.25">
      <c r="B1159" s="363"/>
      <c r="F1159" s="34"/>
    </row>
    <row r="1160" spans="2:6" s="35" customFormat="1" ht="15.75" x14ac:dyDescent="0.25">
      <c r="B1160" s="363"/>
      <c r="F1160" s="34"/>
    </row>
    <row r="1161" spans="2:6" s="35" customFormat="1" ht="15.75" x14ac:dyDescent="0.25">
      <c r="B1161" s="363"/>
      <c r="F1161" s="34"/>
    </row>
    <row r="1162" spans="2:6" s="35" customFormat="1" ht="15.75" x14ac:dyDescent="0.25">
      <c r="B1162" s="363"/>
      <c r="F1162" s="34"/>
    </row>
    <row r="1163" spans="2:6" s="35" customFormat="1" ht="15.75" x14ac:dyDescent="0.25">
      <c r="B1163" s="363"/>
      <c r="F1163" s="34"/>
    </row>
    <row r="1164" spans="2:6" s="35" customFormat="1" ht="15.75" x14ac:dyDescent="0.25">
      <c r="B1164" s="363"/>
      <c r="F1164" s="34"/>
    </row>
    <row r="1165" spans="2:6" s="35" customFormat="1" ht="15.75" x14ac:dyDescent="0.25">
      <c r="B1165" s="363"/>
      <c r="F1165" s="34"/>
    </row>
    <row r="1166" spans="2:6" s="35" customFormat="1" ht="15.75" x14ac:dyDescent="0.25">
      <c r="B1166" s="363"/>
      <c r="F1166" s="34"/>
    </row>
    <row r="1167" spans="2:6" s="35" customFormat="1" ht="15.75" x14ac:dyDescent="0.25">
      <c r="B1167" s="363"/>
      <c r="F1167" s="34"/>
    </row>
    <row r="1168" spans="2:6" s="35" customFormat="1" ht="15.75" x14ac:dyDescent="0.25">
      <c r="B1168" s="363"/>
      <c r="F1168" s="34"/>
    </row>
    <row r="1169" spans="2:6" s="35" customFormat="1" ht="15.75" x14ac:dyDescent="0.25">
      <c r="B1169" s="363"/>
      <c r="F1169" s="34"/>
    </row>
    <row r="1170" spans="2:6" s="35" customFormat="1" ht="15.75" x14ac:dyDescent="0.25">
      <c r="B1170" s="363"/>
      <c r="F1170" s="34"/>
    </row>
    <row r="1171" spans="2:6" s="35" customFormat="1" ht="15.75" x14ac:dyDescent="0.25">
      <c r="B1171" s="363"/>
      <c r="F1171" s="34"/>
    </row>
    <row r="1172" spans="2:6" s="35" customFormat="1" ht="15.75" x14ac:dyDescent="0.25">
      <c r="B1172" s="363"/>
      <c r="F1172" s="34"/>
    </row>
    <row r="1173" spans="2:6" s="35" customFormat="1" ht="15.75" x14ac:dyDescent="0.25">
      <c r="B1173" s="363"/>
      <c r="F1173" s="34"/>
    </row>
    <row r="1174" spans="2:6" s="35" customFormat="1" ht="15.75" x14ac:dyDescent="0.25">
      <c r="B1174" s="363"/>
      <c r="F1174" s="34"/>
    </row>
    <row r="1175" spans="2:6" s="35" customFormat="1" ht="15.75" x14ac:dyDescent="0.25">
      <c r="B1175" s="363"/>
      <c r="F1175" s="34"/>
    </row>
    <row r="1176" spans="2:6" s="35" customFormat="1" ht="15.75" x14ac:dyDescent="0.25">
      <c r="B1176" s="363"/>
      <c r="F1176" s="34"/>
    </row>
    <row r="1177" spans="2:6" s="35" customFormat="1" ht="15.75" x14ac:dyDescent="0.25">
      <c r="B1177" s="363"/>
      <c r="F1177" s="34"/>
    </row>
    <row r="1178" spans="2:6" s="35" customFormat="1" ht="15.75" x14ac:dyDescent="0.25">
      <c r="B1178" s="363"/>
      <c r="F1178" s="34"/>
    </row>
    <row r="1179" spans="2:6" s="35" customFormat="1" ht="15.75" x14ac:dyDescent="0.25">
      <c r="B1179" s="363"/>
      <c r="F1179" s="34"/>
    </row>
    <row r="1180" spans="2:6" s="35" customFormat="1" ht="15.75" x14ac:dyDescent="0.25">
      <c r="B1180" s="363"/>
      <c r="F1180" s="34"/>
    </row>
    <row r="1181" spans="2:6" s="35" customFormat="1" ht="15.75" x14ac:dyDescent="0.25">
      <c r="B1181" s="363"/>
      <c r="F1181" s="34"/>
    </row>
    <row r="1182" spans="2:6" s="35" customFormat="1" ht="15.75" x14ac:dyDescent="0.25">
      <c r="B1182" s="363"/>
      <c r="F1182" s="34"/>
    </row>
    <row r="1183" spans="2:6" s="35" customFormat="1" ht="15.75" x14ac:dyDescent="0.25">
      <c r="B1183" s="363"/>
      <c r="F1183" s="34"/>
    </row>
    <row r="1184" spans="2:6" s="35" customFormat="1" ht="15.75" x14ac:dyDescent="0.25">
      <c r="B1184" s="363"/>
      <c r="F1184" s="34"/>
    </row>
    <row r="1185" spans="2:6" s="35" customFormat="1" ht="15.75" x14ac:dyDescent="0.25">
      <c r="B1185" s="363"/>
      <c r="F1185" s="34"/>
    </row>
    <row r="1186" spans="2:6" s="35" customFormat="1" ht="15.75" x14ac:dyDescent="0.25">
      <c r="B1186" s="363"/>
      <c r="F1186" s="34"/>
    </row>
    <row r="1187" spans="2:6" s="35" customFormat="1" ht="15.75" x14ac:dyDescent="0.25">
      <c r="B1187" s="363"/>
      <c r="F1187" s="34"/>
    </row>
    <row r="1188" spans="2:6" s="35" customFormat="1" ht="15.75" x14ac:dyDescent="0.25">
      <c r="B1188" s="363"/>
      <c r="F1188" s="34"/>
    </row>
    <row r="1189" spans="2:6" s="35" customFormat="1" ht="15.75" x14ac:dyDescent="0.25">
      <c r="B1189" s="363"/>
      <c r="F1189" s="34"/>
    </row>
    <row r="1190" spans="2:6" s="35" customFormat="1" ht="15.75" x14ac:dyDescent="0.25">
      <c r="B1190" s="363"/>
      <c r="F1190" s="34"/>
    </row>
    <row r="1191" spans="2:6" s="35" customFormat="1" ht="15.75" x14ac:dyDescent="0.25">
      <c r="B1191" s="363"/>
      <c r="F1191" s="34"/>
    </row>
    <row r="1192" spans="2:6" s="35" customFormat="1" ht="15.75" x14ac:dyDescent="0.25">
      <c r="B1192" s="363"/>
      <c r="F1192" s="34"/>
    </row>
    <row r="1193" spans="2:6" s="35" customFormat="1" ht="15.75" x14ac:dyDescent="0.25">
      <c r="B1193" s="363"/>
      <c r="F1193" s="34"/>
    </row>
    <row r="1194" spans="2:6" s="35" customFormat="1" ht="15.75" x14ac:dyDescent="0.25">
      <c r="B1194" s="363"/>
      <c r="F1194" s="34"/>
    </row>
    <row r="1195" spans="2:6" s="35" customFormat="1" ht="15.75" x14ac:dyDescent="0.25">
      <c r="B1195" s="363"/>
      <c r="F1195" s="34"/>
    </row>
    <row r="1196" spans="2:6" s="35" customFormat="1" ht="15.75" x14ac:dyDescent="0.25">
      <c r="B1196" s="363"/>
      <c r="F1196" s="34"/>
    </row>
    <row r="1197" spans="2:6" s="35" customFormat="1" ht="15.75" x14ac:dyDescent="0.25">
      <c r="B1197" s="363"/>
      <c r="F1197" s="34"/>
    </row>
    <row r="1198" spans="2:6" s="35" customFormat="1" ht="15.75" x14ac:dyDescent="0.25">
      <c r="B1198" s="363"/>
      <c r="F1198" s="34"/>
    </row>
    <row r="1199" spans="2:6" s="35" customFormat="1" ht="15.75" x14ac:dyDescent="0.25">
      <c r="B1199" s="363"/>
      <c r="F1199" s="34"/>
    </row>
    <row r="1200" spans="2:6" s="35" customFormat="1" ht="15.75" x14ac:dyDescent="0.25">
      <c r="B1200" s="363"/>
      <c r="F1200" s="34"/>
    </row>
    <row r="1201" spans="2:6" s="35" customFormat="1" ht="15.75" x14ac:dyDescent="0.25">
      <c r="B1201" s="363"/>
      <c r="F1201" s="34"/>
    </row>
    <row r="1202" spans="2:6" s="35" customFormat="1" ht="15.75" x14ac:dyDescent="0.25">
      <c r="B1202" s="363"/>
      <c r="F1202" s="34"/>
    </row>
    <row r="1203" spans="2:6" s="35" customFormat="1" ht="15.75" x14ac:dyDescent="0.25">
      <c r="B1203" s="363"/>
      <c r="F1203" s="34"/>
    </row>
    <row r="1204" spans="2:6" s="35" customFormat="1" ht="15.75" x14ac:dyDescent="0.25">
      <c r="B1204" s="363"/>
      <c r="F1204" s="34"/>
    </row>
    <row r="1205" spans="2:6" s="35" customFormat="1" ht="15.75" x14ac:dyDescent="0.25">
      <c r="B1205" s="363"/>
      <c r="F1205" s="34"/>
    </row>
    <row r="1206" spans="2:6" s="35" customFormat="1" ht="15.75" x14ac:dyDescent="0.25">
      <c r="B1206" s="363"/>
      <c r="F1206" s="34"/>
    </row>
    <row r="1207" spans="2:6" s="35" customFormat="1" ht="15.75" x14ac:dyDescent="0.25">
      <c r="B1207" s="363"/>
      <c r="F1207" s="34"/>
    </row>
    <row r="1208" spans="2:6" s="35" customFormat="1" ht="15.75" x14ac:dyDescent="0.25">
      <c r="B1208" s="363"/>
      <c r="F1208" s="34"/>
    </row>
    <row r="1209" spans="2:6" s="35" customFormat="1" ht="15.75" x14ac:dyDescent="0.25">
      <c r="B1209" s="363"/>
      <c r="F1209" s="34"/>
    </row>
    <row r="1210" spans="2:6" s="35" customFormat="1" ht="15.75" x14ac:dyDescent="0.25">
      <c r="B1210" s="363"/>
      <c r="F1210" s="34"/>
    </row>
    <row r="1211" spans="2:6" s="35" customFormat="1" ht="15.75" x14ac:dyDescent="0.25">
      <c r="B1211" s="363"/>
      <c r="F1211" s="34"/>
    </row>
    <row r="1212" spans="2:6" s="35" customFormat="1" ht="15.75" x14ac:dyDescent="0.25">
      <c r="B1212" s="363"/>
      <c r="F1212" s="34"/>
    </row>
    <row r="1213" spans="2:6" s="35" customFormat="1" ht="15.75" x14ac:dyDescent="0.25">
      <c r="B1213" s="363"/>
      <c r="F1213" s="34"/>
    </row>
    <row r="1214" spans="2:6" s="35" customFormat="1" ht="15.75" x14ac:dyDescent="0.25">
      <c r="B1214" s="363"/>
      <c r="F1214" s="34"/>
    </row>
    <row r="1215" spans="2:6" s="35" customFormat="1" ht="15.75" x14ac:dyDescent="0.25">
      <c r="B1215" s="363"/>
      <c r="F1215" s="34"/>
    </row>
    <row r="1216" spans="2:6" s="35" customFormat="1" ht="15.75" x14ac:dyDescent="0.25">
      <c r="B1216" s="363"/>
      <c r="F1216" s="34"/>
    </row>
    <row r="1217" spans="2:6" s="35" customFormat="1" ht="15.75" x14ac:dyDescent="0.25">
      <c r="B1217" s="363"/>
      <c r="F1217" s="34"/>
    </row>
    <row r="1218" spans="2:6" s="35" customFormat="1" ht="15.75" x14ac:dyDescent="0.25">
      <c r="B1218" s="363"/>
      <c r="F1218" s="34"/>
    </row>
    <row r="1219" spans="2:6" s="35" customFormat="1" ht="15.75" x14ac:dyDescent="0.25">
      <c r="B1219" s="363"/>
      <c r="F1219" s="34"/>
    </row>
    <row r="1220" spans="2:6" s="35" customFormat="1" ht="15.75" x14ac:dyDescent="0.25">
      <c r="B1220" s="363"/>
      <c r="F1220" s="34"/>
    </row>
    <row r="1221" spans="2:6" s="35" customFormat="1" ht="15.75" x14ac:dyDescent="0.25">
      <c r="B1221" s="363"/>
      <c r="F1221" s="34"/>
    </row>
    <row r="1222" spans="2:6" s="35" customFormat="1" ht="15.75" x14ac:dyDescent="0.25">
      <c r="B1222" s="363"/>
      <c r="F1222" s="34"/>
    </row>
    <row r="1223" spans="2:6" s="35" customFormat="1" ht="15.75" x14ac:dyDescent="0.25">
      <c r="B1223" s="363"/>
      <c r="F1223" s="34"/>
    </row>
    <row r="1224" spans="2:6" s="35" customFormat="1" ht="15.75" x14ac:dyDescent="0.25">
      <c r="B1224" s="363"/>
      <c r="F1224" s="34"/>
    </row>
    <row r="1225" spans="2:6" s="35" customFormat="1" ht="15.75" x14ac:dyDescent="0.25">
      <c r="B1225" s="363"/>
      <c r="F1225" s="34"/>
    </row>
    <row r="1226" spans="2:6" s="35" customFormat="1" ht="15.75" x14ac:dyDescent="0.25">
      <c r="B1226" s="363"/>
      <c r="F1226" s="34"/>
    </row>
    <row r="1227" spans="2:6" s="35" customFormat="1" ht="15.75" x14ac:dyDescent="0.25">
      <c r="B1227" s="363"/>
      <c r="F1227" s="34"/>
    </row>
    <row r="1228" spans="2:6" s="35" customFormat="1" ht="15.75" x14ac:dyDescent="0.25">
      <c r="B1228" s="363"/>
      <c r="F1228" s="34"/>
    </row>
    <row r="1229" spans="2:6" s="35" customFormat="1" ht="15.75" x14ac:dyDescent="0.25">
      <c r="B1229" s="363"/>
      <c r="F1229" s="34"/>
    </row>
    <row r="1230" spans="2:6" s="35" customFormat="1" ht="15.75" x14ac:dyDescent="0.25">
      <c r="B1230" s="363"/>
      <c r="F1230" s="34"/>
    </row>
    <row r="1231" spans="2:6" s="35" customFormat="1" ht="15.75" x14ac:dyDescent="0.25">
      <c r="B1231" s="363"/>
      <c r="F1231" s="34"/>
    </row>
    <row r="1232" spans="2:6" s="35" customFormat="1" ht="15.75" x14ac:dyDescent="0.25">
      <c r="B1232" s="363"/>
      <c r="F1232" s="34"/>
    </row>
    <row r="1233" spans="2:6" s="35" customFormat="1" ht="15.75" x14ac:dyDescent="0.25">
      <c r="B1233" s="363"/>
      <c r="F1233" s="34"/>
    </row>
    <row r="1234" spans="2:6" s="35" customFormat="1" ht="15.75" x14ac:dyDescent="0.25">
      <c r="B1234" s="363"/>
      <c r="F1234" s="34"/>
    </row>
    <row r="1235" spans="2:6" s="35" customFormat="1" ht="15.75" x14ac:dyDescent="0.25">
      <c r="B1235" s="363"/>
      <c r="F1235" s="34"/>
    </row>
    <row r="1236" spans="2:6" s="35" customFormat="1" ht="15.75" x14ac:dyDescent="0.25">
      <c r="B1236" s="363"/>
      <c r="F1236" s="34"/>
    </row>
    <row r="1237" spans="2:6" s="35" customFormat="1" ht="15.75" x14ac:dyDescent="0.25">
      <c r="B1237" s="363"/>
      <c r="F1237" s="34"/>
    </row>
    <row r="1238" spans="2:6" s="35" customFormat="1" ht="15.75" x14ac:dyDescent="0.25">
      <c r="B1238" s="363"/>
      <c r="F1238" s="34"/>
    </row>
    <row r="1239" spans="2:6" s="35" customFormat="1" ht="15.75" x14ac:dyDescent="0.25">
      <c r="B1239" s="363"/>
      <c r="F1239" s="34"/>
    </row>
    <row r="1240" spans="2:6" s="35" customFormat="1" ht="15.75" x14ac:dyDescent="0.25">
      <c r="B1240" s="363"/>
      <c r="F1240" s="34"/>
    </row>
    <row r="1241" spans="2:6" s="35" customFormat="1" ht="15.75" x14ac:dyDescent="0.25">
      <c r="B1241" s="363"/>
      <c r="F1241" s="34"/>
    </row>
    <row r="1242" spans="2:6" s="35" customFormat="1" ht="15.75" x14ac:dyDescent="0.25">
      <c r="B1242" s="363"/>
      <c r="F1242" s="34"/>
    </row>
    <row r="1243" spans="2:6" s="35" customFormat="1" ht="15.75" x14ac:dyDescent="0.25">
      <c r="B1243" s="363"/>
      <c r="F1243" s="34"/>
    </row>
    <row r="1244" spans="2:6" s="35" customFormat="1" ht="15.75" x14ac:dyDescent="0.25">
      <c r="B1244" s="363"/>
      <c r="F1244" s="34"/>
    </row>
    <row r="1245" spans="2:6" s="35" customFormat="1" ht="15.75" x14ac:dyDescent="0.25">
      <c r="B1245" s="363"/>
      <c r="F1245" s="34"/>
    </row>
    <row r="1246" spans="2:6" s="35" customFormat="1" ht="15.75" x14ac:dyDescent="0.25">
      <c r="B1246" s="363"/>
      <c r="F1246" s="34"/>
    </row>
    <row r="1247" spans="2:6" s="35" customFormat="1" ht="15.75" x14ac:dyDescent="0.25">
      <c r="B1247" s="363"/>
      <c r="F1247" s="34"/>
    </row>
    <row r="1248" spans="2:6" s="35" customFormat="1" ht="15.75" x14ac:dyDescent="0.25">
      <c r="B1248" s="363"/>
      <c r="F1248" s="34"/>
    </row>
    <row r="1249" spans="2:6" s="35" customFormat="1" ht="15.75" x14ac:dyDescent="0.25">
      <c r="B1249" s="363"/>
      <c r="F1249" s="34"/>
    </row>
    <row r="1250" spans="2:6" s="35" customFormat="1" ht="15.75" x14ac:dyDescent="0.25">
      <c r="B1250" s="363"/>
      <c r="F1250" s="34"/>
    </row>
    <row r="1251" spans="2:6" s="35" customFormat="1" ht="15.75" x14ac:dyDescent="0.25">
      <c r="B1251" s="363"/>
      <c r="F1251" s="34"/>
    </row>
    <row r="1252" spans="2:6" s="35" customFormat="1" ht="15.75" x14ac:dyDescent="0.25">
      <c r="B1252" s="363"/>
      <c r="F1252" s="34"/>
    </row>
    <row r="1253" spans="2:6" s="35" customFormat="1" ht="15.75" x14ac:dyDescent="0.25">
      <c r="B1253" s="363"/>
      <c r="F1253" s="34"/>
    </row>
    <row r="1254" spans="2:6" s="35" customFormat="1" ht="15.75" x14ac:dyDescent="0.25">
      <c r="B1254" s="363"/>
      <c r="F1254" s="34"/>
    </row>
    <row r="1255" spans="2:6" s="35" customFormat="1" ht="15.75" x14ac:dyDescent="0.25">
      <c r="B1255" s="363"/>
      <c r="F1255" s="34"/>
    </row>
    <row r="1256" spans="2:6" s="35" customFormat="1" ht="15.75" x14ac:dyDescent="0.25">
      <c r="B1256" s="363"/>
      <c r="F1256" s="34"/>
    </row>
    <row r="1257" spans="2:6" s="35" customFormat="1" ht="15.75" x14ac:dyDescent="0.25">
      <c r="B1257" s="363"/>
      <c r="F1257" s="34"/>
    </row>
    <row r="1258" spans="2:6" s="35" customFormat="1" ht="15.75" x14ac:dyDescent="0.25">
      <c r="B1258" s="363"/>
      <c r="F1258" s="34"/>
    </row>
    <row r="1259" spans="2:6" s="35" customFormat="1" ht="15.75" x14ac:dyDescent="0.25">
      <c r="B1259" s="363"/>
      <c r="F1259" s="34"/>
    </row>
    <row r="1260" spans="2:6" s="35" customFormat="1" ht="15.75" x14ac:dyDescent="0.25">
      <c r="B1260" s="363"/>
      <c r="F1260" s="34"/>
    </row>
    <row r="1261" spans="2:6" s="35" customFormat="1" ht="15.75" x14ac:dyDescent="0.25">
      <c r="B1261" s="363"/>
      <c r="F1261" s="34"/>
    </row>
    <row r="1262" spans="2:6" s="35" customFormat="1" ht="15.75" x14ac:dyDescent="0.25">
      <c r="B1262" s="363"/>
      <c r="F1262" s="34"/>
    </row>
    <row r="1263" spans="2:6" s="35" customFormat="1" ht="15.75" x14ac:dyDescent="0.25">
      <c r="B1263" s="363"/>
      <c r="F1263" s="34"/>
    </row>
    <row r="1264" spans="2:6" s="35" customFormat="1" ht="15.75" x14ac:dyDescent="0.25">
      <c r="B1264" s="363"/>
      <c r="F1264" s="34"/>
    </row>
    <row r="1265" spans="2:6" s="35" customFormat="1" ht="15.75" x14ac:dyDescent="0.25">
      <c r="B1265" s="363"/>
      <c r="F1265" s="34"/>
    </row>
    <row r="1266" spans="2:6" s="35" customFormat="1" ht="15.75" x14ac:dyDescent="0.25">
      <c r="B1266" s="363"/>
      <c r="F1266" s="34"/>
    </row>
    <row r="1267" spans="2:6" s="35" customFormat="1" ht="15.75" x14ac:dyDescent="0.25">
      <c r="B1267" s="363"/>
      <c r="F1267" s="34"/>
    </row>
    <row r="1268" spans="2:6" s="35" customFormat="1" ht="15.75" x14ac:dyDescent="0.25">
      <c r="B1268" s="363"/>
      <c r="F1268" s="34"/>
    </row>
    <row r="1269" spans="2:6" s="35" customFormat="1" ht="15.75" x14ac:dyDescent="0.25">
      <c r="B1269" s="363"/>
      <c r="F1269" s="34"/>
    </row>
    <row r="1270" spans="2:6" s="35" customFormat="1" ht="15.75" x14ac:dyDescent="0.25">
      <c r="B1270" s="363"/>
      <c r="F1270" s="34"/>
    </row>
    <row r="1271" spans="2:6" s="35" customFormat="1" ht="15.75" x14ac:dyDescent="0.25">
      <c r="B1271" s="363"/>
      <c r="F1271" s="34"/>
    </row>
    <row r="1272" spans="2:6" s="35" customFormat="1" ht="15.75" x14ac:dyDescent="0.25">
      <c r="B1272" s="363"/>
      <c r="F1272" s="34"/>
    </row>
    <row r="1273" spans="2:6" s="35" customFormat="1" ht="15.75" x14ac:dyDescent="0.25">
      <c r="B1273" s="363"/>
      <c r="F1273" s="34"/>
    </row>
    <row r="1274" spans="2:6" s="35" customFormat="1" ht="15.75" x14ac:dyDescent="0.25">
      <c r="B1274" s="363"/>
      <c r="F1274" s="34"/>
    </row>
    <row r="1275" spans="2:6" s="35" customFormat="1" ht="15.75" x14ac:dyDescent="0.25">
      <c r="B1275" s="363"/>
      <c r="F1275" s="34"/>
    </row>
    <row r="1276" spans="2:6" s="35" customFormat="1" ht="15.75" x14ac:dyDescent="0.25">
      <c r="B1276" s="363"/>
      <c r="F1276" s="34"/>
    </row>
    <row r="1277" spans="2:6" s="35" customFormat="1" ht="15.75" x14ac:dyDescent="0.25">
      <c r="B1277" s="363"/>
      <c r="F1277" s="34"/>
    </row>
    <row r="1278" spans="2:6" s="35" customFormat="1" ht="15.75" x14ac:dyDescent="0.25">
      <c r="B1278" s="363"/>
      <c r="F1278" s="34"/>
    </row>
    <row r="1279" spans="2:6" s="35" customFormat="1" ht="15.75" x14ac:dyDescent="0.25">
      <c r="B1279" s="363"/>
      <c r="F1279" s="34"/>
    </row>
    <row r="1280" spans="2:6" s="35" customFormat="1" ht="15.75" x14ac:dyDescent="0.25">
      <c r="B1280" s="363"/>
      <c r="F1280" s="34"/>
    </row>
    <row r="1281" spans="2:6" s="35" customFormat="1" ht="15.75" x14ac:dyDescent="0.25">
      <c r="B1281" s="363"/>
      <c r="F1281" s="34"/>
    </row>
    <row r="1282" spans="2:6" s="35" customFormat="1" ht="15.75" x14ac:dyDescent="0.25">
      <c r="B1282" s="363"/>
      <c r="F1282" s="34"/>
    </row>
    <row r="1283" spans="2:6" s="35" customFormat="1" ht="15.75" x14ac:dyDescent="0.25">
      <c r="B1283" s="363"/>
      <c r="F1283" s="34"/>
    </row>
    <row r="1284" spans="2:6" s="35" customFormat="1" ht="15.75" x14ac:dyDescent="0.25">
      <c r="B1284" s="363"/>
      <c r="F1284" s="34"/>
    </row>
    <row r="1285" spans="2:6" s="35" customFormat="1" ht="15.75" x14ac:dyDescent="0.25">
      <c r="B1285" s="363"/>
      <c r="F1285" s="34"/>
    </row>
    <row r="1286" spans="2:6" s="35" customFormat="1" ht="15.75" x14ac:dyDescent="0.25">
      <c r="B1286" s="363"/>
      <c r="F1286" s="34"/>
    </row>
    <row r="1287" spans="2:6" s="35" customFormat="1" ht="15.75" x14ac:dyDescent="0.25">
      <c r="B1287" s="363"/>
      <c r="F1287" s="34"/>
    </row>
    <row r="1288" spans="2:6" s="35" customFormat="1" ht="15.75" x14ac:dyDescent="0.25">
      <c r="B1288" s="363"/>
      <c r="F1288" s="34"/>
    </row>
    <row r="1289" spans="2:6" s="35" customFormat="1" ht="15.75" x14ac:dyDescent="0.25">
      <c r="B1289" s="363"/>
      <c r="F1289" s="34"/>
    </row>
    <row r="1290" spans="2:6" s="35" customFormat="1" ht="15.75" x14ac:dyDescent="0.25">
      <c r="B1290" s="363"/>
      <c r="F1290" s="34"/>
    </row>
    <row r="1291" spans="2:6" s="35" customFormat="1" ht="15.75" x14ac:dyDescent="0.25">
      <c r="B1291" s="363"/>
      <c r="F1291" s="34"/>
    </row>
    <row r="1292" spans="2:6" s="35" customFormat="1" ht="15.75" x14ac:dyDescent="0.25">
      <c r="B1292" s="363"/>
      <c r="F1292" s="34"/>
    </row>
    <row r="1293" spans="2:6" s="35" customFormat="1" ht="15.75" x14ac:dyDescent="0.25">
      <c r="B1293" s="363"/>
      <c r="F1293" s="34"/>
    </row>
    <row r="1294" spans="2:6" s="35" customFormat="1" ht="15.75" x14ac:dyDescent="0.25">
      <c r="B1294" s="363"/>
      <c r="F1294" s="34"/>
    </row>
    <row r="1295" spans="2:6" s="35" customFormat="1" ht="15.75" x14ac:dyDescent="0.25">
      <c r="B1295" s="363"/>
      <c r="F1295" s="34"/>
    </row>
    <row r="1296" spans="2:6" s="35" customFormat="1" ht="15.75" x14ac:dyDescent="0.25">
      <c r="B1296" s="363"/>
      <c r="F1296" s="34"/>
    </row>
    <row r="1297" spans="2:6" s="35" customFormat="1" ht="15.75" x14ac:dyDescent="0.25">
      <c r="B1297" s="363"/>
      <c r="F1297" s="34"/>
    </row>
    <row r="1298" spans="2:6" s="35" customFormat="1" ht="15.75" x14ac:dyDescent="0.25">
      <c r="B1298" s="363"/>
      <c r="F1298" s="34"/>
    </row>
    <row r="1299" spans="2:6" s="35" customFormat="1" ht="15.75" x14ac:dyDescent="0.25">
      <c r="B1299" s="363"/>
      <c r="F1299" s="34"/>
    </row>
    <row r="1300" spans="2:6" s="35" customFormat="1" ht="15.75" x14ac:dyDescent="0.25">
      <c r="B1300" s="363"/>
      <c r="F1300" s="34"/>
    </row>
    <row r="1301" spans="2:6" s="35" customFormat="1" ht="15.75" x14ac:dyDescent="0.25">
      <c r="B1301" s="363"/>
      <c r="F1301" s="34"/>
    </row>
    <row r="1302" spans="2:6" s="35" customFormat="1" ht="15.75" x14ac:dyDescent="0.25">
      <c r="B1302" s="363"/>
      <c r="F1302" s="34"/>
    </row>
    <row r="1303" spans="2:6" s="35" customFormat="1" ht="15.75" x14ac:dyDescent="0.25">
      <c r="B1303" s="363"/>
      <c r="F1303" s="34"/>
    </row>
    <row r="1304" spans="2:6" s="35" customFormat="1" ht="15.75" x14ac:dyDescent="0.25">
      <c r="B1304" s="363"/>
      <c r="F1304" s="34"/>
    </row>
    <row r="1305" spans="2:6" s="35" customFormat="1" ht="15.75" x14ac:dyDescent="0.25">
      <c r="B1305" s="363"/>
      <c r="F1305" s="34"/>
    </row>
    <row r="1306" spans="2:6" s="35" customFormat="1" ht="15.75" x14ac:dyDescent="0.25">
      <c r="B1306" s="363"/>
      <c r="F1306" s="34"/>
    </row>
    <row r="1307" spans="2:6" s="35" customFormat="1" ht="15.75" x14ac:dyDescent="0.25">
      <c r="B1307" s="363"/>
      <c r="F1307" s="34"/>
    </row>
    <row r="1308" spans="2:6" s="35" customFormat="1" ht="15.75" x14ac:dyDescent="0.25">
      <c r="B1308" s="363"/>
      <c r="F1308" s="34"/>
    </row>
    <row r="1309" spans="2:6" s="35" customFormat="1" ht="15.75" x14ac:dyDescent="0.25">
      <c r="B1309" s="363"/>
      <c r="F1309" s="34"/>
    </row>
    <row r="1310" spans="2:6" s="35" customFormat="1" ht="15.75" x14ac:dyDescent="0.25">
      <c r="B1310" s="363"/>
      <c r="F1310" s="34"/>
    </row>
    <row r="1311" spans="2:6" s="35" customFormat="1" ht="15.75" x14ac:dyDescent="0.25">
      <c r="B1311" s="363"/>
      <c r="F1311" s="34"/>
    </row>
    <row r="1312" spans="2:6" s="35" customFormat="1" ht="15.75" x14ac:dyDescent="0.25">
      <c r="B1312" s="363"/>
      <c r="F1312" s="34"/>
    </row>
    <row r="1313" spans="2:6" s="35" customFormat="1" ht="15.75" x14ac:dyDescent="0.25">
      <c r="B1313" s="363"/>
      <c r="F1313" s="34"/>
    </row>
    <row r="1314" spans="2:6" s="35" customFormat="1" ht="15.75" x14ac:dyDescent="0.25">
      <c r="B1314" s="363"/>
      <c r="F1314" s="34"/>
    </row>
    <row r="1315" spans="2:6" s="35" customFormat="1" ht="15.75" x14ac:dyDescent="0.25">
      <c r="B1315" s="363"/>
      <c r="F1315" s="34"/>
    </row>
    <row r="1316" spans="2:6" s="35" customFormat="1" ht="15.75" x14ac:dyDescent="0.25">
      <c r="B1316" s="363"/>
      <c r="F1316" s="34"/>
    </row>
    <row r="1317" spans="2:6" s="35" customFormat="1" ht="15.75" x14ac:dyDescent="0.25">
      <c r="B1317" s="363"/>
      <c r="F1317" s="34"/>
    </row>
    <row r="1318" spans="2:6" s="35" customFormat="1" ht="15.75" x14ac:dyDescent="0.25">
      <c r="B1318" s="363"/>
      <c r="F1318" s="34"/>
    </row>
    <row r="1319" spans="2:6" s="35" customFormat="1" ht="15.75" x14ac:dyDescent="0.25">
      <c r="B1319" s="363"/>
      <c r="F1319" s="34"/>
    </row>
    <row r="1320" spans="2:6" s="35" customFormat="1" ht="15.75" x14ac:dyDescent="0.25">
      <c r="B1320" s="363"/>
      <c r="F1320" s="34"/>
    </row>
    <row r="1321" spans="2:6" s="35" customFormat="1" ht="15.75" x14ac:dyDescent="0.25">
      <c r="B1321" s="363"/>
      <c r="F1321" s="34"/>
    </row>
    <row r="1322" spans="2:6" s="35" customFormat="1" ht="15.75" x14ac:dyDescent="0.25">
      <c r="B1322" s="363"/>
      <c r="F1322" s="34"/>
    </row>
    <row r="1323" spans="2:6" s="35" customFormat="1" ht="15.75" x14ac:dyDescent="0.25">
      <c r="B1323" s="363"/>
      <c r="F1323" s="34"/>
    </row>
    <row r="1324" spans="2:6" s="35" customFormat="1" ht="15.75" x14ac:dyDescent="0.25">
      <c r="B1324" s="363"/>
      <c r="F1324" s="34"/>
    </row>
    <row r="1325" spans="2:6" s="35" customFormat="1" ht="15.75" x14ac:dyDescent="0.25">
      <c r="B1325" s="363"/>
      <c r="F1325" s="34"/>
    </row>
    <row r="1326" spans="2:6" s="35" customFormat="1" ht="15.75" x14ac:dyDescent="0.25">
      <c r="B1326" s="363"/>
      <c r="F1326" s="34"/>
    </row>
    <row r="1327" spans="2:6" s="35" customFormat="1" ht="15.75" x14ac:dyDescent="0.25">
      <c r="B1327" s="363"/>
      <c r="F1327" s="34"/>
    </row>
    <row r="1328" spans="2:6" s="35" customFormat="1" ht="15.75" x14ac:dyDescent="0.25">
      <c r="B1328" s="363"/>
      <c r="F1328" s="34"/>
    </row>
    <row r="1329" spans="2:6" s="35" customFormat="1" ht="15.75" x14ac:dyDescent="0.25">
      <c r="B1329" s="363"/>
      <c r="F1329" s="34"/>
    </row>
    <row r="1330" spans="2:6" s="35" customFormat="1" ht="15.75" x14ac:dyDescent="0.25">
      <c r="B1330" s="363"/>
      <c r="F1330" s="34"/>
    </row>
    <row r="1331" spans="2:6" s="35" customFormat="1" ht="15.75" x14ac:dyDescent="0.25">
      <c r="B1331" s="363"/>
      <c r="F1331" s="34"/>
    </row>
    <row r="1332" spans="2:6" s="35" customFormat="1" ht="15.75" x14ac:dyDescent="0.25">
      <c r="B1332" s="363"/>
      <c r="F1332" s="34"/>
    </row>
    <row r="1333" spans="2:6" s="35" customFormat="1" ht="15.75" x14ac:dyDescent="0.25">
      <c r="B1333" s="363"/>
      <c r="F1333" s="34"/>
    </row>
    <row r="1334" spans="2:6" s="35" customFormat="1" ht="15.75" x14ac:dyDescent="0.25">
      <c r="B1334" s="363"/>
      <c r="F1334" s="34"/>
    </row>
    <row r="1335" spans="2:6" s="35" customFormat="1" ht="15.75" x14ac:dyDescent="0.25">
      <c r="B1335" s="363"/>
      <c r="F1335" s="34"/>
    </row>
    <row r="1336" spans="2:6" s="35" customFormat="1" ht="15.75" x14ac:dyDescent="0.25">
      <c r="B1336" s="363"/>
      <c r="F1336" s="34"/>
    </row>
    <row r="1337" spans="2:6" s="35" customFormat="1" ht="15.75" x14ac:dyDescent="0.25">
      <c r="B1337" s="363"/>
      <c r="F1337" s="34"/>
    </row>
    <row r="1338" spans="2:6" s="35" customFormat="1" ht="15.75" x14ac:dyDescent="0.25">
      <c r="B1338" s="363"/>
      <c r="F1338" s="34"/>
    </row>
    <row r="1339" spans="2:6" s="35" customFormat="1" ht="15.75" x14ac:dyDescent="0.25">
      <c r="B1339" s="363"/>
      <c r="F1339" s="34"/>
    </row>
    <row r="1340" spans="2:6" s="35" customFormat="1" ht="15.75" x14ac:dyDescent="0.25">
      <c r="B1340" s="363"/>
      <c r="F1340" s="34"/>
    </row>
    <row r="1341" spans="2:6" s="35" customFormat="1" ht="15.75" x14ac:dyDescent="0.25">
      <c r="B1341" s="363"/>
      <c r="F1341" s="34"/>
    </row>
    <row r="1342" spans="2:6" s="35" customFormat="1" ht="15.75" x14ac:dyDescent="0.25">
      <c r="B1342" s="363"/>
      <c r="F1342" s="34"/>
    </row>
    <row r="1343" spans="2:6" s="35" customFormat="1" ht="15.75" x14ac:dyDescent="0.25">
      <c r="B1343" s="363"/>
      <c r="F1343" s="34"/>
    </row>
    <row r="1344" spans="2:6" s="35" customFormat="1" ht="15.75" x14ac:dyDescent="0.25">
      <c r="B1344" s="363"/>
      <c r="F1344" s="34"/>
    </row>
    <row r="1345" spans="2:6" s="35" customFormat="1" ht="15.75" x14ac:dyDescent="0.25">
      <c r="B1345" s="363"/>
      <c r="F1345" s="34"/>
    </row>
    <row r="1346" spans="2:6" s="35" customFormat="1" ht="15.75" x14ac:dyDescent="0.25">
      <c r="B1346" s="363"/>
      <c r="F1346" s="34"/>
    </row>
    <row r="1347" spans="2:6" s="35" customFormat="1" ht="15.75" x14ac:dyDescent="0.25">
      <c r="B1347" s="363"/>
      <c r="F1347" s="34"/>
    </row>
    <row r="1348" spans="2:6" s="35" customFormat="1" ht="15.75" x14ac:dyDescent="0.25">
      <c r="B1348" s="363"/>
      <c r="F1348" s="34"/>
    </row>
    <row r="1349" spans="2:6" s="35" customFormat="1" ht="15.75" x14ac:dyDescent="0.25">
      <c r="B1349" s="363"/>
      <c r="F1349" s="34"/>
    </row>
    <row r="1350" spans="2:6" s="35" customFormat="1" ht="15.75" x14ac:dyDescent="0.25">
      <c r="B1350" s="363"/>
      <c r="F1350" s="34"/>
    </row>
    <row r="1351" spans="2:6" s="35" customFormat="1" ht="15.75" x14ac:dyDescent="0.25">
      <c r="B1351" s="363"/>
      <c r="F1351" s="34"/>
    </row>
    <row r="1352" spans="2:6" s="35" customFormat="1" ht="15.75" x14ac:dyDescent="0.25">
      <c r="B1352" s="363"/>
      <c r="F1352" s="34"/>
    </row>
    <row r="1353" spans="2:6" s="35" customFormat="1" ht="15.75" x14ac:dyDescent="0.25">
      <c r="B1353" s="363"/>
      <c r="F1353" s="34"/>
    </row>
    <row r="1354" spans="2:6" s="35" customFormat="1" ht="15.75" x14ac:dyDescent="0.25">
      <c r="B1354" s="363"/>
      <c r="F1354" s="34"/>
    </row>
    <row r="1355" spans="2:6" s="35" customFormat="1" ht="15.75" x14ac:dyDescent="0.25">
      <c r="B1355" s="363"/>
      <c r="F1355" s="34"/>
    </row>
    <row r="1356" spans="2:6" s="35" customFormat="1" ht="15.75" x14ac:dyDescent="0.25">
      <c r="B1356" s="363"/>
      <c r="F1356" s="34"/>
    </row>
    <row r="1357" spans="2:6" s="35" customFormat="1" ht="15.75" x14ac:dyDescent="0.25">
      <c r="B1357" s="363"/>
      <c r="F1357" s="34"/>
    </row>
    <row r="1358" spans="2:6" s="35" customFormat="1" ht="15.75" x14ac:dyDescent="0.25">
      <c r="B1358" s="363"/>
      <c r="F1358" s="34"/>
    </row>
    <row r="1359" spans="2:6" s="35" customFormat="1" ht="15.75" x14ac:dyDescent="0.25">
      <c r="B1359" s="363"/>
      <c r="F1359" s="34"/>
    </row>
    <row r="1360" spans="2:6" s="35" customFormat="1" ht="15.75" x14ac:dyDescent="0.25">
      <c r="B1360" s="363"/>
      <c r="F1360" s="34"/>
    </row>
    <row r="1361" spans="2:68" s="35" customFormat="1" ht="15.75" x14ac:dyDescent="0.25">
      <c r="B1361" s="363"/>
      <c r="F1361" s="34"/>
    </row>
    <row r="1362" spans="2:68" s="35" customFormat="1" ht="15.75" x14ac:dyDescent="0.25">
      <c r="B1362" s="363"/>
      <c r="F1362" s="34"/>
    </row>
    <row r="1363" spans="2:68" s="35" customFormat="1" ht="15.75" x14ac:dyDescent="0.25">
      <c r="B1363" s="363"/>
      <c r="F1363" s="34"/>
    </row>
    <row r="1364" spans="2:68" s="35" customFormat="1" ht="15.75" x14ac:dyDescent="0.25">
      <c r="B1364" s="363"/>
      <c r="F1364" s="34"/>
    </row>
    <row r="1365" spans="2:68" s="35" customFormat="1" ht="15.75" x14ac:dyDescent="0.25">
      <c r="B1365" s="363"/>
      <c r="F1365" s="34"/>
    </row>
    <row r="1366" spans="2:68" s="35" customFormat="1" ht="15.75" x14ac:dyDescent="0.25">
      <c r="B1366" s="363"/>
      <c r="F1366" s="34"/>
    </row>
    <row r="1367" spans="2:68" s="26" customFormat="1" ht="16.5" customHeight="1" x14ac:dyDescent="0.25">
      <c r="B1367" s="364"/>
      <c r="F1367" s="24"/>
    </row>
    <row r="1368" spans="2:68" s="28" customFormat="1" ht="16.5" customHeight="1" x14ac:dyDescent="0.25">
      <c r="B1368" s="365"/>
    </row>
    <row r="1369" spans="2:68" ht="15.75" customHeight="1" x14ac:dyDescent="0.2">
      <c r="G1369" s="14"/>
      <c r="H1369" s="14"/>
      <c r="I1369" s="14"/>
      <c r="J1369" s="14"/>
      <c r="K1369" s="14"/>
      <c r="L1369" s="14"/>
      <c r="M1369" s="14"/>
      <c r="N1369" s="14"/>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c r="AM1369" s="14"/>
      <c r="AN1369" s="14"/>
      <c r="AO1369" s="14"/>
      <c r="AP1369" s="14"/>
      <c r="AQ1369" s="14"/>
      <c r="AR1369" s="14"/>
      <c r="AS1369" s="14"/>
      <c r="AT1369" s="14"/>
      <c r="AU1369" s="14"/>
      <c r="AV1369" s="14"/>
      <c r="AW1369" s="14"/>
      <c r="AX1369" s="14"/>
      <c r="AY1369" s="14"/>
      <c r="AZ1369" s="14"/>
      <c r="BA1369" s="14"/>
      <c r="BB1369" s="14"/>
      <c r="BC1369" s="14"/>
      <c r="BD1369" s="14"/>
      <c r="BE1369" s="14"/>
      <c r="BF1369" s="14"/>
      <c r="BG1369" s="14"/>
      <c r="BH1369" s="14"/>
      <c r="BI1369" s="14"/>
      <c r="BJ1369" s="14"/>
      <c r="BK1369" s="14"/>
      <c r="BL1369" s="14"/>
      <c r="BM1369" s="14"/>
      <c r="BN1369" s="14"/>
      <c r="BO1369" s="14"/>
      <c r="BP1369" s="14"/>
    </row>
    <row r="1370" spans="2:68" s="26" customFormat="1" ht="15.75" customHeight="1" x14ac:dyDescent="0.25">
      <c r="B1370" s="364"/>
      <c r="F1370" s="24"/>
    </row>
    <row r="1371" spans="2:68" s="33" customFormat="1" ht="15.75" customHeight="1" x14ac:dyDescent="0.2">
      <c r="B1371" s="366"/>
      <c r="F1371" s="32"/>
    </row>
    <row r="1372" spans="2:68" s="217" customFormat="1" ht="15.75" customHeight="1" x14ac:dyDescent="0.25">
      <c r="B1372" s="367"/>
    </row>
    <row r="1373" spans="2:68" s="217" customFormat="1" ht="3.75" customHeight="1" x14ac:dyDescent="0.25">
      <c r="B1373" s="367"/>
    </row>
    <row r="1374" spans="2:68" s="217" customFormat="1" ht="4.5" customHeight="1" x14ac:dyDescent="0.25">
      <c r="B1374" s="367"/>
    </row>
    <row r="1375" spans="2:68" s="26" customFormat="1" ht="15.75" hidden="1" customHeight="1" x14ac:dyDescent="0.25">
      <c r="B1375" s="364"/>
      <c r="F1375" s="24"/>
    </row>
    <row r="1376" spans="2:68" s="26" customFormat="1" ht="15.75" hidden="1" customHeight="1" x14ac:dyDescent="0.25">
      <c r="B1376" s="364"/>
      <c r="F1376" s="24"/>
    </row>
    <row r="1377" spans="2:68" s="26" customFormat="1" ht="15.75" hidden="1" customHeight="1" x14ac:dyDescent="0.25">
      <c r="B1377" s="364"/>
      <c r="F1377" s="24"/>
    </row>
    <row r="1378" spans="2:68" s="26" customFormat="1" ht="15.75" hidden="1" customHeight="1" x14ac:dyDescent="0.25">
      <c r="B1378" s="364"/>
      <c r="F1378" s="24"/>
    </row>
    <row r="1379" spans="2:68" s="26" customFormat="1" ht="15.75" hidden="1" customHeight="1" x14ac:dyDescent="0.25">
      <c r="B1379" s="364"/>
      <c r="F1379" s="24"/>
    </row>
    <row r="1380" spans="2:68" s="26" customFormat="1" ht="15.75" hidden="1" customHeight="1" x14ac:dyDescent="0.25">
      <c r="B1380" s="364"/>
      <c r="F1380" s="24"/>
    </row>
    <row r="1381" spans="2:68" ht="15" hidden="1" customHeight="1" x14ac:dyDescent="0.2">
      <c r="G1381" s="14"/>
      <c r="H1381" s="14"/>
      <c r="I1381" s="14"/>
      <c r="J1381" s="14"/>
      <c r="K1381" s="14"/>
      <c r="L1381" s="14"/>
      <c r="M1381" s="14"/>
      <c r="N1381" s="14"/>
      <c r="O1381" s="14"/>
      <c r="P1381" s="14"/>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c r="AL1381" s="14"/>
      <c r="AM1381" s="14"/>
      <c r="AN1381" s="14"/>
      <c r="AO1381" s="14"/>
      <c r="AP1381" s="14"/>
      <c r="AQ1381" s="14"/>
      <c r="AR1381" s="14"/>
      <c r="AS1381" s="14"/>
      <c r="AT1381" s="14"/>
      <c r="AU1381" s="14"/>
      <c r="AV1381" s="14"/>
      <c r="AW1381" s="14"/>
      <c r="AX1381" s="14"/>
      <c r="AY1381" s="14"/>
      <c r="AZ1381" s="14"/>
      <c r="BA1381" s="14"/>
      <c r="BB1381" s="14"/>
      <c r="BC1381" s="14"/>
      <c r="BD1381" s="14"/>
      <c r="BE1381" s="14"/>
      <c r="BF1381" s="14"/>
      <c r="BG1381" s="14"/>
      <c r="BH1381" s="14"/>
      <c r="BI1381" s="14"/>
      <c r="BJ1381" s="14"/>
      <c r="BK1381" s="14"/>
      <c r="BL1381" s="14"/>
      <c r="BM1381" s="14"/>
      <c r="BN1381" s="14"/>
      <c r="BO1381" s="14"/>
      <c r="BP1381" s="14"/>
    </row>
    <row r="1382" spans="2:68" s="320" customFormat="1" ht="19.5" customHeight="1" x14ac:dyDescent="0.2">
      <c r="B1382" s="368"/>
    </row>
    <row r="1383" spans="2:68" s="321" customFormat="1" ht="16.5" customHeight="1" x14ac:dyDescent="0.25">
      <c r="B1383" s="369"/>
    </row>
    <row r="1384" spans="2:68" s="320" customFormat="1" ht="15" customHeight="1" x14ac:dyDescent="0.2">
      <c r="B1384" s="368"/>
    </row>
    <row r="1385" spans="2:68" s="322" customFormat="1" ht="33" x14ac:dyDescent="0.45">
      <c r="B1385" s="370"/>
    </row>
    <row r="1386" spans="2:68" s="320" customFormat="1" x14ac:dyDescent="0.2">
      <c r="B1386" s="368"/>
    </row>
    <row r="1387" spans="2:68" s="320" customFormat="1" x14ac:dyDescent="0.2">
      <c r="B1387" s="368"/>
    </row>
    <row r="1388" spans="2:68" s="320" customFormat="1" x14ac:dyDescent="0.2">
      <c r="B1388" s="368"/>
    </row>
    <row r="1389" spans="2:68" s="320" customFormat="1" x14ac:dyDescent="0.2">
      <c r="B1389" s="368"/>
    </row>
    <row r="1390" spans="2:68" s="320" customFormat="1" x14ac:dyDescent="0.2">
      <c r="B1390" s="368"/>
    </row>
    <row r="1391" spans="2:68" s="320" customFormat="1" x14ac:dyDescent="0.2">
      <c r="B1391" s="368"/>
    </row>
    <row r="1392" spans="2:68" s="320" customFormat="1" x14ac:dyDescent="0.2">
      <c r="B1392" s="368"/>
    </row>
    <row r="1393" spans="2:2" s="320" customFormat="1" x14ac:dyDescent="0.2">
      <c r="B1393" s="368"/>
    </row>
    <row r="1394" spans="2:2" s="320" customFormat="1" x14ac:dyDescent="0.2">
      <c r="B1394" s="368"/>
    </row>
    <row r="1395" spans="2:2" s="320" customFormat="1" x14ac:dyDescent="0.2">
      <c r="B1395" s="368"/>
    </row>
    <row r="1396" spans="2:2" s="320" customFormat="1" x14ac:dyDescent="0.2">
      <c r="B1396" s="368"/>
    </row>
    <row r="1397" spans="2:2" s="320" customFormat="1" x14ac:dyDescent="0.2">
      <c r="B1397" s="368"/>
    </row>
    <row r="1398" spans="2:2" s="320" customFormat="1" x14ac:dyDescent="0.2">
      <c r="B1398" s="368"/>
    </row>
    <row r="1399" spans="2:2" s="320" customFormat="1" x14ac:dyDescent="0.2">
      <c r="B1399" s="368"/>
    </row>
    <row r="1400" spans="2:2" s="320" customFormat="1" x14ac:dyDescent="0.2">
      <c r="B1400" s="368"/>
    </row>
    <row r="1401" spans="2:2" s="320" customFormat="1" x14ac:dyDescent="0.2">
      <c r="B1401" s="368"/>
    </row>
    <row r="1402" spans="2:2" s="320" customFormat="1" x14ac:dyDescent="0.2">
      <c r="B1402" s="368"/>
    </row>
    <row r="1403" spans="2:2" s="320" customFormat="1" x14ac:dyDescent="0.2">
      <c r="B1403" s="368"/>
    </row>
    <row r="1404" spans="2:2" s="320" customFormat="1" x14ac:dyDescent="0.2">
      <c r="B1404" s="368"/>
    </row>
    <row r="1405" spans="2:2" s="320" customFormat="1" x14ac:dyDescent="0.2">
      <c r="B1405" s="368"/>
    </row>
    <row r="1406" spans="2:2" s="320" customFormat="1" x14ac:dyDescent="0.2">
      <c r="B1406" s="368"/>
    </row>
    <row r="1407" spans="2:2" s="320" customFormat="1" x14ac:dyDescent="0.2">
      <c r="B1407" s="368"/>
    </row>
    <row r="1408" spans="2:2" s="320" customFormat="1" x14ac:dyDescent="0.2">
      <c r="B1408" s="368"/>
    </row>
    <row r="1409" spans="2:2" s="320" customFormat="1" x14ac:dyDescent="0.2">
      <c r="B1409" s="368"/>
    </row>
    <row r="1410" spans="2:2" s="320" customFormat="1" x14ac:dyDescent="0.2">
      <c r="B1410" s="368"/>
    </row>
    <row r="1411" spans="2:2" s="320" customFormat="1" x14ac:dyDescent="0.2">
      <c r="B1411" s="368"/>
    </row>
    <row r="1412" spans="2:2" s="320" customFormat="1" x14ac:dyDescent="0.2">
      <c r="B1412" s="368"/>
    </row>
    <row r="1413" spans="2:2" s="320" customFormat="1" x14ac:dyDescent="0.2">
      <c r="B1413" s="368"/>
    </row>
    <row r="1414" spans="2:2" s="323" customFormat="1" ht="18" x14ac:dyDescent="0.25">
      <c r="B1414" s="371"/>
    </row>
  </sheetData>
  <autoFilter ref="E14:K40"/>
  <mergeCells count="2">
    <mergeCell ref="G8:G12"/>
    <mergeCell ref="G14:G15"/>
  </mergeCells>
  <phoneticPr fontId="12" type="noConversion"/>
  <conditionalFormatting sqref="G16:G40">
    <cfRule type="cellIs" dxfId="4" priority="1" operator="equal">
      <formula>0</formula>
    </cfRule>
  </conditionalFormatting>
  <pageMargins left="0.75" right="0.75" top="1" bottom="1" header="0.5" footer="0.5"/>
  <pageSetup scale="1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 r:id="rId4" name="Button 141">
              <controlPr defaultSize="0" print="0" autoFill="0" autoPict="0" macro="[0]!Message">
                <anchor moveWithCells="1" sizeWithCells="1">
                  <from>
                    <xdr:col>6</xdr:col>
                    <xdr:colOff>28575</xdr:colOff>
                    <xdr:row>5</xdr:row>
                    <xdr:rowOff>19050</xdr:rowOff>
                  </from>
                  <to>
                    <xdr:col>6</xdr:col>
                    <xdr:colOff>523875</xdr:colOff>
                    <xdr:row>5</xdr:row>
                    <xdr:rowOff>247650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N1411"/>
  <sheetViews>
    <sheetView zoomScale="75" zoomScaleNormal="75" workbookViewId="0">
      <pane xSplit="1" ySplit="10" topLeftCell="D17" activePane="bottomRight" state="frozen"/>
      <selection pane="topRight" activeCell="B1" sqref="B1"/>
      <selection pane="bottomLeft" activeCell="A10" sqref="A10"/>
      <selection pane="bottomRight" activeCell="N10" sqref="N10"/>
    </sheetView>
  </sheetViews>
  <sheetFormatPr defaultRowHeight="15" x14ac:dyDescent="0.2"/>
  <cols>
    <col min="1" max="1" width="38.77734375" style="15" customWidth="1"/>
    <col min="2" max="4" width="20.77734375" style="300" customWidth="1"/>
    <col min="5" max="5" width="62.77734375" style="406"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493">
        <v>5</v>
      </c>
      <c r="C1" s="1493"/>
      <c r="D1" s="1493"/>
      <c r="E1" s="1493"/>
    </row>
    <row r="2" spans="1:14" ht="21" customHeight="1" thickBot="1" x14ac:dyDescent="0.35">
      <c r="A2" s="1"/>
      <c r="B2" s="1502" t="str">
        <f>'Drop Box'!C1</f>
        <v>LAF</v>
      </c>
      <c r="C2" s="1503"/>
      <c r="D2" s="1494" t="str">
        <f>'Drop Box'!D1</f>
        <v>LDK*111580392</v>
      </c>
      <c r="E2" s="1495"/>
    </row>
    <row r="3" spans="1:14" ht="21" customHeight="1" thickBot="1" x14ac:dyDescent="0.35">
      <c r="A3" s="216" t="s">
        <v>63</v>
      </c>
      <c r="B3" s="1504" t="str">
        <f>'Drop Box'!C2</f>
        <v>GENII 6T40</v>
      </c>
      <c r="C3" s="1505"/>
      <c r="D3" s="1494" t="str">
        <f>'Drop Box'!D2</f>
        <v>611FCRM1228A1474</v>
      </c>
      <c r="E3" s="1495"/>
    </row>
    <row r="4" spans="1:14" ht="21.75" customHeight="1" thickBot="1" x14ac:dyDescent="0.3">
      <c r="A4" s="1490"/>
      <c r="B4" s="1496" t="s">
        <v>32</v>
      </c>
      <c r="C4" s="1497"/>
      <c r="D4" s="276" t="s">
        <v>50</v>
      </c>
      <c r="E4" s="393"/>
    </row>
    <row r="5" spans="1:14" ht="21.75" customHeight="1" x14ac:dyDescent="0.25">
      <c r="A5" s="1490"/>
      <c r="B5" s="277" t="s">
        <v>55</v>
      </c>
      <c r="C5" s="278"/>
      <c r="D5" s="279" t="s">
        <v>31</v>
      </c>
      <c r="E5" s="393"/>
    </row>
    <row r="6" spans="1:14" ht="21.75" customHeight="1" x14ac:dyDescent="0.2">
      <c r="A6" s="1490"/>
      <c r="B6" s="280" t="s">
        <v>53</v>
      </c>
      <c r="C6" s="387"/>
      <c r="D6" s="281" t="s">
        <v>54</v>
      </c>
      <c r="E6" s="394"/>
    </row>
    <row r="7" spans="1:14" ht="21.75" customHeight="1" x14ac:dyDescent="0.2">
      <c r="A7" s="1490"/>
      <c r="B7" s="282" t="s">
        <v>60</v>
      </c>
      <c r="C7" s="388"/>
      <c r="D7" s="283" t="s">
        <v>61</v>
      </c>
      <c r="E7" s="395"/>
    </row>
    <row r="8" spans="1:14" ht="21.75" customHeight="1" x14ac:dyDescent="0.25">
      <c r="A8" s="1490"/>
      <c r="B8" s="497"/>
      <c r="C8" s="497" t="s">
        <v>83</v>
      </c>
      <c r="D8" s="498"/>
      <c r="E8" s="499"/>
    </row>
    <row r="9" spans="1:14" ht="21.75" customHeight="1" thickBot="1" x14ac:dyDescent="0.3">
      <c r="A9" s="1491"/>
      <c r="B9" s="1498" t="s">
        <v>52</v>
      </c>
      <c r="C9" s="1499"/>
      <c r="D9" s="1500"/>
      <c r="E9" s="1501"/>
      <c r="F9" s="1486" t="s">
        <v>100</v>
      </c>
      <c r="G9" s="1487"/>
      <c r="H9" s="1487"/>
      <c r="I9" s="1488"/>
      <c r="J9" s="981"/>
      <c r="K9" s="1489" t="s">
        <v>97</v>
      </c>
      <c r="L9" s="1487"/>
      <c r="M9" s="1487"/>
      <c r="N9" s="1487"/>
    </row>
    <row r="10" spans="1:14" ht="31.5" thickBot="1" x14ac:dyDescent="0.25">
      <c r="A10" s="975"/>
      <c r="B10" s="980" t="s">
        <v>6</v>
      </c>
      <c r="C10" s="980" t="s">
        <v>7</v>
      </c>
      <c r="D10" s="980" t="s">
        <v>0</v>
      </c>
      <c r="E10" s="980" t="s">
        <v>9</v>
      </c>
      <c r="F10" s="982" t="s">
        <v>98</v>
      </c>
      <c r="G10" s="899" t="s">
        <v>99</v>
      </c>
      <c r="H10" s="899" t="s">
        <v>101</v>
      </c>
      <c r="I10" s="899" t="s">
        <v>103</v>
      </c>
      <c r="J10" s="899"/>
      <c r="K10" s="899" t="s">
        <v>98</v>
      </c>
      <c r="L10" s="899" t="s">
        <v>99</v>
      </c>
      <c r="M10" s="899" t="s">
        <v>104</v>
      </c>
      <c r="N10" s="899" t="s">
        <v>102</v>
      </c>
    </row>
    <row r="11" spans="1:14" ht="16.5" customHeight="1" thickBot="1" x14ac:dyDescent="0.25">
      <c r="A11" s="62"/>
      <c r="B11" s="976"/>
      <c r="C11" s="977"/>
      <c r="D11" s="978"/>
      <c r="E11" s="979"/>
      <c r="F11" s="899"/>
      <c r="G11" s="899"/>
      <c r="H11" s="899"/>
      <c r="I11" s="899"/>
      <c r="J11" s="899"/>
      <c r="K11" s="899"/>
      <c r="L11" s="899"/>
      <c r="M11" s="899"/>
      <c r="N11" s="899"/>
    </row>
    <row r="12" spans="1:14" ht="16.5" customHeight="1" thickBot="1" x14ac:dyDescent="0.25">
      <c r="A12" s="375"/>
      <c r="B12" s="288"/>
      <c r="C12" s="286" t="str">
        <f t="shared" ref="C12:C55" si="0">IF(B12&gt;0, (B12-B11), "")</f>
        <v/>
      </c>
      <c r="D12" s="287"/>
      <c r="E12" s="899"/>
      <c r="F12" s="899"/>
      <c r="G12" s="899"/>
      <c r="H12" s="899"/>
      <c r="I12" s="899"/>
      <c r="J12" s="899"/>
      <c r="K12" s="899"/>
      <c r="L12" s="899"/>
      <c r="M12" s="899"/>
      <c r="N12" s="899"/>
    </row>
    <row r="13" spans="1:14" ht="16.5" thickBot="1" x14ac:dyDescent="0.25">
      <c r="A13" s="375"/>
      <c r="B13" s="900"/>
      <c r="C13" s="286" t="str">
        <f t="shared" si="0"/>
        <v/>
      </c>
      <c r="D13" s="287"/>
      <c r="E13" s="899"/>
      <c r="F13" s="899"/>
      <c r="G13" s="899"/>
      <c r="H13" s="899"/>
      <c r="I13" s="899"/>
      <c r="J13" s="899"/>
      <c r="K13" s="899"/>
      <c r="L13" s="899"/>
      <c r="M13" s="899"/>
      <c r="N13" s="899"/>
    </row>
    <row r="14" spans="1:14" ht="16.5" thickBot="1" x14ac:dyDescent="0.25">
      <c r="A14" s="375"/>
      <c r="B14" s="900"/>
      <c r="C14" s="286" t="str">
        <f t="shared" si="0"/>
        <v/>
      </c>
      <c r="D14" s="287"/>
      <c r="E14" s="899"/>
      <c r="F14" s="899"/>
      <c r="G14" s="899"/>
      <c r="H14" s="899"/>
      <c r="I14" s="899"/>
      <c r="J14" s="899"/>
      <c r="K14" s="899"/>
      <c r="L14" s="899"/>
      <c r="M14" s="899"/>
      <c r="N14" s="899"/>
    </row>
    <row r="15" spans="1:14" ht="16.5" thickBot="1" x14ac:dyDescent="0.25">
      <c r="A15" s="375"/>
      <c r="B15" s="900"/>
      <c r="C15" s="286" t="str">
        <f t="shared" si="0"/>
        <v/>
      </c>
      <c r="D15" s="287"/>
      <c r="E15" s="899"/>
      <c r="F15" s="899"/>
      <c r="G15" s="899"/>
      <c r="H15" s="899"/>
      <c r="I15" s="899"/>
      <c r="J15" s="899"/>
      <c r="K15" s="899"/>
      <c r="L15" s="899"/>
      <c r="M15" s="899"/>
      <c r="N15" s="899"/>
    </row>
    <row r="16" spans="1:14" ht="16.5" thickBot="1" x14ac:dyDescent="0.25">
      <c r="A16" s="375"/>
      <c r="B16" s="900"/>
      <c r="C16" s="286" t="str">
        <f t="shared" si="0"/>
        <v/>
      </c>
      <c r="D16" s="287"/>
      <c r="E16" s="899"/>
      <c r="F16" s="899"/>
      <c r="G16" s="899"/>
      <c r="H16" s="899"/>
      <c r="I16" s="899"/>
      <c r="J16" s="899"/>
      <c r="K16" s="899"/>
      <c r="L16" s="899"/>
      <c r="M16" s="899"/>
      <c r="N16" s="899"/>
    </row>
    <row r="17" spans="1:14" ht="16.5" thickBot="1" x14ac:dyDescent="0.25">
      <c r="A17" s="375"/>
      <c r="B17" s="900"/>
      <c r="C17" s="286" t="str">
        <f t="shared" si="0"/>
        <v/>
      </c>
      <c r="D17" s="287"/>
      <c r="E17" s="899"/>
      <c r="F17" s="899"/>
      <c r="G17" s="899"/>
      <c r="H17" s="899"/>
      <c r="I17" s="899"/>
      <c r="J17" s="899"/>
      <c r="K17" s="899"/>
      <c r="L17" s="899"/>
      <c r="M17" s="899"/>
      <c r="N17" s="899"/>
    </row>
    <row r="18" spans="1:14" ht="16.5" thickBot="1" x14ac:dyDescent="0.25">
      <c r="A18" s="375"/>
      <c r="B18" s="900"/>
      <c r="C18" s="286" t="str">
        <f t="shared" si="0"/>
        <v/>
      </c>
      <c r="D18" s="287"/>
      <c r="E18" s="899"/>
      <c r="F18" s="899"/>
      <c r="G18" s="899"/>
      <c r="H18" s="899"/>
      <c r="I18" s="899"/>
      <c r="J18" s="899"/>
      <c r="K18" s="899"/>
      <c r="L18" s="899"/>
      <c r="M18" s="899"/>
      <c r="N18" s="899"/>
    </row>
    <row r="19" spans="1:14" ht="16.5" thickBot="1" x14ac:dyDescent="0.25">
      <c r="A19" s="375"/>
      <c r="B19" s="900"/>
      <c r="C19" s="286" t="str">
        <f t="shared" si="0"/>
        <v/>
      </c>
      <c r="D19" s="287"/>
      <c r="E19" s="899"/>
      <c r="F19" s="899"/>
      <c r="G19" s="899"/>
      <c r="H19" s="899"/>
      <c r="I19" s="899"/>
      <c r="J19" s="899"/>
      <c r="K19" s="899"/>
      <c r="L19" s="899"/>
      <c r="M19" s="899"/>
      <c r="N19" s="899"/>
    </row>
    <row r="20" spans="1:14" ht="16.5" thickBot="1" x14ac:dyDescent="0.25">
      <c r="A20" s="375"/>
      <c r="B20" s="900"/>
      <c r="C20" s="286" t="str">
        <f t="shared" si="0"/>
        <v/>
      </c>
      <c r="D20" s="287"/>
      <c r="E20" s="899"/>
      <c r="F20" s="899"/>
      <c r="G20" s="899"/>
      <c r="H20" s="899"/>
      <c r="I20" s="899"/>
      <c r="J20" s="899"/>
      <c r="K20" s="899"/>
      <c r="L20" s="899"/>
      <c r="M20" s="899"/>
      <c r="N20" s="899"/>
    </row>
    <row r="21" spans="1:14" ht="16.5" customHeight="1" thickBot="1" x14ac:dyDescent="0.25">
      <c r="A21" s="375"/>
      <c r="B21" s="900"/>
      <c r="C21" s="286" t="str">
        <f t="shared" si="0"/>
        <v/>
      </c>
      <c r="D21" s="287"/>
      <c r="E21" s="899"/>
      <c r="F21" s="899"/>
      <c r="G21" s="899"/>
      <c r="H21" s="899"/>
      <c r="I21" s="899"/>
      <c r="J21" s="899"/>
      <c r="K21" s="899"/>
      <c r="L21" s="899"/>
      <c r="M21" s="899"/>
      <c r="N21" s="899"/>
    </row>
    <row r="22" spans="1:14" ht="16.5" customHeight="1" thickBot="1" x14ac:dyDescent="0.25">
      <c r="A22" s="375"/>
      <c r="B22" s="900"/>
      <c r="C22" s="286" t="str">
        <f t="shared" si="0"/>
        <v/>
      </c>
      <c r="D22" s="287"/>
      <c r="E22" s="899"/>
      <c r="F22" s="899"/>
      <c r="G22" s="899"/>
      <c r="H22" s="899"/>
      <c r="I22" s="899"/>
      <c r="J22" s="899"/>
      <c r="K22" s="899"/>
      <c r="L22" s="899"/>
      <c r="M22" s="899"/>
      <c r="N22" s="899"/>
    </row>
    <row r="23" spans="1:14" ht="16.5" customHeight="1" thickBot="1" x14ac:dyDescent="0.25">
      <c r="A23" s="375"/>
      <c r="B23" s="900"/>
      <c r="C23" s="286" t="str">
        <f t="shared" si="0"/>
        <v/>
      </c>
      <c r="D23" s="287"/>
      <c r="E23" s="899"/>
      <c r="F23" s="899"/>
      <c r="G23" s="899"/>
      <c r="H23" s="899"/>
      <c r="I23" s="899"/>
      <c r="J23" s="899"/>
      <c r="K23" s="899"/>
      <c r="L23" s="899"/>
      <c r="M23" s="899"/>
      <c r="N23" s="899"/>
    </row>
    <row r="24" spans="1:14" ht="16.5" customHeight="1" thickBot="1" x14ac:dyDescent="0.25">
      <c r="A24" s="375"/>
      <c r="B24" s="900"/>
      <c r="C24" s="286" t="str">
        <f t="shared" si="0"/>
        <v/>
      </c>
      <c r="D24" s="287"/>
      <c r="E24" s="899"/>
      <c r="F24" s="899"/>
      <c r="G24" s="899"/>
      <c r="H24" s="899"/>
      <c r="I24" s="899"/>
      <c r="J24" s="899"/>
      <c r="K24" s="899"/>
      <c r="L24" s="899"/>
      <c r="M24" s="899"/>
      <c r="N24" s="899"/>
    </row>
    <row r="25" spans="1:14" ht="16.5" thickBot="1" x14ac:dyDescent="0.25">
      <c r="A25" s="375"/>
      <c r="B25" s="900"/>
      <c r="C25" s="286" t="str">
        <f t="shared" si="0"/>
        <v/>
      </c>
      <c r="D25" s="287"/>
      <c r="E25" s="899"/>
      <c r="F25" s="899"/>
      <c r="G25" s="899"/>
      <c r="H25" s="899"/>
      <c r="I25" s="899"/>
      <c r="J25" s="899"/>
      <c r="K25" s="899"/>
      <c r="L25" s="899"/>
      <c r="M25" s="899"/>
      <c r="N25" s="899"/>
    </row>
    <row r="26" spans="1:14" ht="16.5" customHeight="1" thickBot="1" x14ac:dyDescent="0.25">
      <c r="A26" s="375"/>
      <c r="B26" s="900"/>
      <c r="C26" s="286" t="str">
        <f t="shared" si="0"/>
        <v/>
      </c>
      <c r="D26" s="287"/>
      <c r="E26" s="899"/>
      <c r="F26" s="899"/>
      <c r="G26" s="899"/>
      <c r="H26" s="899"/>
      <c r="I26" s="899"/>
      <c r="J26" s="899"/>
      <c r="K26" s="899"/>
      <c r="L26" s="899"/>
      <c r="M26" s="899"/>
      <c r="N26" s="899"/>
    </row>
    <row r="27" spans="1:14" ht="16.5" thickBot="1" x14ac:dyDescent="0.25">
      <c r="A27" s="375"/>
      <c r="B27" s="288"/>
      <c r="C27" s="286" t="str">
        <f t="shared" si="0"/>
        <v/>
      </c>
      <c r="D27" s="287"/>
      <c r="E27" s="899"/>
      <c r="F27" s="899"/>
      <c r="G27" s="899"/>
      <c r="H27" s="899"/>
      <c r="I27" s="899"/>
      <c r="J27" s="899"/>
      <c r="K27" s="899"/>
      <c r="L27" s="899"/>
      <c r="M27" s="899"/>
      <c r="N27" s="899"/>
    </row>
    <row r="28" spans="1:14" ht="16.5" thickBot="1" x14ac:dyDescent="0.25">
      <c r="A28" s="62"/>
      <c r="B28" s="288"/>
      <c r="C28" s="286" t="str">
        <f t="shared" si="0"/>
        <v/>
      </c>
      <c r="D28" s="287"/>
      <c r="E28" s="899"/>
      <c r="F28" s="899"/>
      <c r="G28" s="899"/>
      <c r="H28" s="899"/>
      <c r="I28" s="899"/>
      <c r="J28" s="899"/>
      <c r="K28" s="899"/>
      <c r="L28" s="899"/>
      <c r="M28" s="899"/>
      <c r="N28" s="899"/>
    </row>
    <row r="29" spans="1:14" ht="16.5" thickBot="1" x14ac:dyDescent="0.25">
      <c r="A29" s="375"/>
      <c r="B29" s="900"/>
      <c r="C29" s="286" t="str">
        <f t="shared" si="0"/>
        <v/>
      </c>
      <c r="D29" s="287"/>
      <c r="E29" s="899"/>
      <c r="F29" s="899"/>
      <c r="G29" s="899"/>
      <c r="H29" s="899"/>
      <c r="I29" s="899"/>
      <c r="J29" s="899"/>
      <c r="K29" s="899"/>
      <c r="L29" s="899"/>
      <c r="M29" s="899"/>
      <c r="N29" s="899"/>
    </row>
    <row r="30" spans="1:14" ht="16.5" thickBot="1" x14ac:dyDescent="0.25">
      <c r="A30" s="375"/>
      <c r="B30" s="900"/>
      <c r="C30" s="286" t="str">
        <f t="shared" si="0"/>
        <v/>
      </c>
      <c r="D30" s="287"/>
      <c r="E30" s="899"/>
      <c r="F30" s="899"/>
      <c r="G30" s="899"/>
      <c r="H30" s="899"/>
      <c r="I30" s="899"/>
      <c r="J30" s="899"/>
      <c r="K30" s="899"/>
      <c r="L30" s="899"/>
      <c r="M30" s="899"/>
      <c r="N30" s="899"/>
    </row>
    <row r="31" spans="1:14" ht="16.5" thickBot="1" x14ac:dyDescent="0.25">
      <c r="A31" s="375"/>
      <c r="B31" s="900"/>
      <c r="C31" s="286" t="str">
        <f t="shared" si="0"/>
        <v/>
      </c>
      <c r="D31" s="287"/>
      <c r="E31" s="899"/>
      <c r="F31" s="899"/>
      <c r="G31" s="899"/>
      <c r="H31" s="899"/>
      <c r="I31" s="899"/>
      <c r="J31" s="899"/>
      <c r="K31" s="899"/>
      <c r="L31" s="899"/>
      <c r="M31" s="899"/>
      <c r="N31" s="899"/>
    </row>
    <row r="32" spans="1:14" ht="16.5" thickBot="1" x14ac:dyDescent="0.25">
      <c r="A32" s="375"/>
      <c r="B32" s="900"/>
      <c r="C32" s="286" t="str">
        <f t="shared" si="0"/>
        <v/>
      </c>
      <c r="D32" s="287"/>
      <c r="E32" s="899"/>
      <c r="F32" s="899"/>
      <c r="G32" s="899"/>
      <c r="H32" s="899"/>
      <c r="I32" s="899"/>
      <c r="J32" s="899"/>
      <c r="K32" s="899"/>
      <c r="L32" s="899"/>
      <c r="M32" s="899"/>
      <c r="N32" s="899"/>
    </row>
    <row r="33" spans="1:14" ht="16.5" thickBot="1" x14ac:dyDescent="0.25">
      <c r="A33" s="375"/>
      <c r="B33" s="900"/>
      <c r="C33" s="286" t="str">
        <f t="shared" si="0"/>
        <v/>
      </c>
      <c r="D33" s="287"/>
      <c r="E33" s="899"/>
      <c r="F33" s="899"/>
      <c r="G33" s="899"/>
      <c r="H33" s="899"/>
      <c r="I33" s="899"/>
      <c r="J33" s="899"/>
      <c r="K33" s="899"/>
      <c r="L33" s="899"/>
      <c r="M33" s="899"/>
      <c r="N33" s="899"/>
    </row>
    <row r="34" spans="1:14" ht="16.5" thickBot="1" x14ac:dyDescent="0.25">
      <c r="A34" s="375"/>
      <c r="B34" s="900"/>
      <c r="C34" s="286" t="str">
        <f t="shared" si="0"/>
        <v/>
      </c>
      <c r="D34" s="287"/>
      <c r="E34" s="899"/>
      <c r="F34" s="899"/>
      <c r="G34" s="899"/>
      <c r="H34" s="899"/>
      <c r="I34" s="899"/>
      <c r="J34" s="899"/>
      <c r="K34" s="899"/>
      <c r="L34" s="899"/>
      <c r="M34" s="899"/>
      <c r="N34" s="899"/>
    </row>
    <row r="35" spans="1:14" ht="16.5" thickBot="1" x14ac:dyDescent="0.25">
      <c r="A35" s="375"/>
      <c r="B35" s="900"/>
      <c r="C35" s="286" t="str">
        <f t="shared" si="0"/>
        <v/>
      </c>
      <c r="D35" s="287"/>
      <c r="E35" s="899"/>
      <c r="F35" s="899"/>
      <c r="G35" s="899"/>
      <c r="H35" s="899"/>
      <c r="I35" s="899"/>
      <c r="J35" s="899"/>
      <c r="K35" s="899"/>
      <c r="L35" s="899"/>
      <c r="M35" s="899"/>
      <c r="N35" s="899"/>
    </row>
    <row r="36" spans="1:14" ht="16.5" thickBot="1" x14ac:dyDescent="0.25">
      <c r="A36" s="375"/>
      <c r="B36" s="900"/>
      <c r="C36" s="286" t="str">
        <f t="shared" si="0"/>
        <v/>
      </c>
      <c r="D36" s="287"/>
      <c r="E36" s="899"/>
      <c r="F36" s="899"/>
      <c r="G36" s="899"/>
      <c r="H36" s="899"/>
      <c r="I36" s="899"/>
      <c r="J36" s="899"/>
      <c r="K36" s="899"/>
      <c r="L36" s="899"/>
      <c r="M36" s="899"/>
      <c r="N36" s="899"/>
    </row>
    <row r="37" spans="1:14" ht="16.5" thickBot="1" x14ac:dyDescent="0.25">
      <c r="A37" s="375"/>
      <c r="B37" s="900"/>
      <c r="C37" s="286" t="str">
        <f t="shared" si="0"/>
        <v/>
      </c>
      <c r="D37" s="287"/>
      <c r="E37" s="899"/>
      <c r="F37" s="899"/>
      <c r="G37" s="899"/>
      <c r="H37" s="899"/>
      <c r="I37" s="899"/>
      <c r="J37" s="899"/>
      <c r="K37" s="899"/>
      <c r="L37" s="899"/>
      <c r="M37" s="899"/>
      <c r="N37" s="899"/>
    </row>
    <row r="38" spans="1:14" ht="16.5" thickBot="1" x14ac:dyDescent="0.25">
      <c r="A38" s="375"/>
      <c r="B38" s="900"/>
      <c r="C38" s="286" t="str">
        <f t="shared" si="0"/>
        <v/>
      </c>
      <c r="D38" s="287"/>
      <c r="E38" s="899"/>
      <c r="F38" s="899"/>
      <c r="G38" s="899"/>
      <c r="H38" s="899"/>
      <c r="I38" s="899"/>
      <c r="J38" s="899"/>
      <c r="K38" s="899"/>
      <c r="L38" s="899"/>
      <c r="M38" s="899"/>
      <c r="N38" s="899"/>
    </row>
    <row r="39" spans="1:14" ht="16.5" thickBot="1" x14ac:dyDescent="0.25">
      <c r="A39" s="375"/>
      <c r="B39" s="900"/>
      <c r="C39" s="286" t="str">
        <f t="shared" si="0"/>
        <v/>
      </c>
      <c r="D39" s="287"/>
      <c r="E39" s="899"/>
      <c r="F39" s="899"/>
      <c r="G39" s="899"/>
      <c r="H39" s="899"/>
      <c r="I39" s="899"/>
      <c r="J39" s="899"/>
      <c r="K39" s="899"/>
      <c r="L39" s="899"/>
      <c r="M39" s="899"/>
      <c r="N39" s="899"/>
    </row>
    <row r="40" spans="1:14" ht="16.5" thickBot="1" x14ac:dyDescent="0.25">
      <c r="A40" s="375"/>
      <c r="B40" s="900"/>
      <c r="C40" s="286" t="str">
        <f t="shared" si="0"/>
        <v/>
      </c>
      <c r="D40" s="287"/>
      <c r="E40" s="899"/>
      <c r="F40" s="899"/>
      <c r="G40" s="899"/>
      <c r="H40" s="899"/>
      <c r="I40" s="899"/>
      <c r="J40" s="899"/>
      <c r="K40" s="899"/>
      <c r="L40" s="899"/>
      <c r="M40" s="899"/>
      <c r="N40" s="899"/>
    </row>
    <row r="41" spans="1:14" ht="16.5" thickBot="1" x14ac:dyDescent="0.25">
      <c r="A41" s="375"/>
      <c r="B41" s="900"/>
      <c r="C41" s="286" t="str">
        <f t="shared" si="0"/>
        <v/>
      </c>
      <c r="D41" s="287"/>
      <c r="E41" s="899"/>
      <c r="F41" s="899"/>
      <c r="G41" s="899"/>
      <c r="H41" s="899"/>
      <c r="I41" s="899"/>
      <c r="J41" s="899"/>
      <c r="K41" s="899"/>
      <c r="L41" s="899"/>
      <c r="M41" s="899"/>
      <c r="N41" s="899"/>
    </row>
    <row r="42" spans="1:14" ht="16.5" thickBot="1" x14ac:dyDescent="0.25">
      <c r="A42" s="375"/>
      <c r="B42" s="900"/>
      <c r="C42" s="286" t="str">
        <f t="shared" si="0"/>
        <v/>
      </c>
      <c r="D42" s="287"/>
      <c r="E42" s="899"/>
      <c r="F42" s="899"/>
      <c r="G42" s="899"/>
      <c r="H42" s="899"/>
      <c r="I42" s="899"/>
      <c r="J42" s="899"/>
      <c r="K42" s="899"/>
      <c r="L42" s="899"/>
      <c r="M42" s="899"/>
      <c r="N42" s="899"/>
    </row>
    <row r="43" spans="1:14" ht="16.5" thickBot="1" x14ac:dyDescent="0.25">
      <c r="A43" s="375"/>
      <c r="B43" s="288"/>
      <c r="C43" s="286" t="str">
        <f t="shared" si="0"/>
        <v/>
      </c>
      <c r="D43" s="287"/>
      <c r="E43" s="899"/>
      <c r="F43" s="899"/>
      <c r="G43" s="899"/>
      <c r="H43" s="899"/>
      <c r="I43" s="899"/>
      <c r="J43" s="899"/>
      <c r="K43" s="899"/>
      <c r="L43" s="899"/>
      <c r="M43" s="899"/>
      <c r="N43" s="899"/>
    </row>
    <row r="44" spans="1:14" ht="16.5" thickBot="1" x14ac:dyDescent="0.25">
      <c r="A44" s="62"/>
      <c r="B44" s="288"/>
      <c r="C44" s="286" t="str">
        <f t="shared" si="0"/>
        <v/>
      </c>
      <c r="D44" s="287"/>
      <c r="E44" s="899"/>
      <c r="F44" s="899"/>
      <c r="G44" s="899"/>
      <c r="H44" s="899"/>
      <c r="I44" s="899"/>
      <c r="J44" s="899"/>
      <c r="K44" s="899"/>
      <c r="L44" s="899"/>
      <c r="M44" s="899"/>
      <c r="N44" s="899"/>
    </row>
    <row r="45" spans="1:14" ht="16.5" thickBot="1" x14ac:dyDescent="0.25">
      <c r="A45" s="375"/>
      <c r="B45" s="900"/>
      <c r="C45" s="286" t="str">
        <f t="shared" si="0"/>
        <v/>
      </c>
      <c r="D45" s="287"/>
      <c r="E45" s="899"/>
      <c r="F45" s="899"/>
      <c r="G45" s="899"/>
      <c r="H45" s="899"/>
      <c r="I45" s="899"/>
      <c r="J45" s="899"/>
      <c r="K45" s="899"/>
      <c r="L45" s="899"/>
      <c r="M45" s="899"/>
      <c r="N45" s="899"/>
    </row>
    <row r="46" spans="1:14" ht="16.5" thickBot="1" x14ac:dyDescent="0.25">
      <c r="A46" s="375"/>
      <c r="B46" s="900"/>
      <c r="C46" s="286" t="str">
        <f t="shared" si="0"/>
        <v/>
      </c>
      <c r="D46" s="287"/>
      <c r="E46" s="899"/>
      <c r="F46" s="899"/>
      <c r="G46" s="899"/>
      <c r="H46" s="899"/>
      <c r="I46" s="899"/>
      <c r="J46" s="899"/>
      <c r="K46" s="899"/>
      <c r="L46" s="899"/>
      <c r="M46" s="899"/>
      <c r="N46" s="899"/>
    </row>
    <row r="47" spans="1:14" ht="16.5" thickBot="1" x14ac:dyDescent="0.25">
      <c r="A47" s="375"/>
      <c r="B47" s="900"/>
      <c r="C47" s="286" t="str">
        <f t="shared" si="0"/>
        <v/>
      </c>
      <c r="D47" s="287"/>
      <c r="E47" s="899"/>
      <c r="F47" s="899"/>
      <c r="G47" s="899"/>
      <c r="H47" s="899"/>
      <c r="I47" s="899"/>
      <c r="J47" s="899"/>
      <c r="K47" s="899"/>
      <c r="L47" s="899"/>
      <c r="M47" s="899"/>
      <c r="N47" s="899"/>
    </row>
    <row r="48" spans="1:14" ht="16.5" thickBot="1" x14ac:dyDescent="0.25">
      <c r="A48" s="375"/>
      <c r="B48" s="900"/>
      <c r="C48" s="286" t="str">
        <f t="shared" si="0"/>
        <v/>
      </c>
      <c r="D48" s="287"/>
      <c r="E48" s="899"/>
      <c r="F48" s="899"/>
      <c r="G48" s="899"/>
      <c r="H48" s="899"/>
      <c r="I48" s="899"/>
      <c r="J48" s="899"/>
      <c r="K48" s="899"/>
      <c r="L48" s="899"/>
      <c r="M48" s="899"/>
      <c r="N48" s="899"/>
    </row>
    <row r="49" spans="1:14" ht="16.5" thickBot="1" x14ac:dyDescent="0.25">
      <c r="A49" s="375"/>
      <c r="B49" s="900"/>
      <c r="C49" s="286" t="str">
        <f t="shared" si="0"/>
        <v/>
      </c>
      <c r="D49" s="287"/>
      <c r="E49" s="899"/>
      <c r="F49" s="899"/>
      <c r="G49" s="899"/>
      <c r="H49" s="899"/>
      <c r="I49" s="899"/>
      <c r="J49" s="899"/>
      <c r="K49" s="899"/>
      <c r="L49" s="899"/>
      <c r="M49" s="899"/>
      <c r="N49" s="899"/>
    </row>
    <row r="50" spans="1:14" ht="16.5" thickBot="1" x14ac:dyDescent="0.25">
      <c r="A50" s="375"/>
      <c r="B50" s="900"/>
      <c r="C50" s="286" t="str">
        <f t="shared" si="0"/>
        <v/>
      </c>
      <c r="D50" s="287"/>
      <c r="E50" s="899"/>
      <c r="F50" s="899"/>
      <c r="G50" s="899"/>
      <c r="H50" s="899"/>
      <c r="I50" s="899"/>
      <c r="J50" s="899"/>
      <c r="K50" s="899"/>
      <c r="L50" s="899"/>
      <c r="M50" s="899"/>
      <c r="N50" s="899"/>
    </row>
    <row r="51" spans="1:14" ht="16.5" thickBot="1" x14ac:dyDescent="0.25">
      <c r="A51" s="375"/>
      <c r="B51" s="900"/>
      <c r="C51" s="286" t="str">
        <f t="shared" si="0"/>
        <v/>
      </c>
      <c r="D51" s="287"/>
      <c r="E51" s="899"/>
      <c r="F51" s="899"/>
      <c r="G51" s="899"/>
      <c r="H51" s="899"/>
      <c r="I51" s="899"/>
      <c r="J51" s="899"/>
      <c r="K51" s="899"/>
      <c r="L51" s="899"/>
      <c r="M51" s="899"/>
      <c r="N51" s="899"/>
    </row>
    <row r="52" spans="1:14" ht="16.5" thickBot="1" x14ac:dyDescent="0.25">
      <c r="A52" s="62"/>
      <c r="B52" s="900"/>
      <c r="C52" s="286" t="str">
        <f t="shared" si="0"/>
        <v/>
      </c>
      <c r="D52" s="287"/>
      <c r="E52" s="899"/>
      <c r="F52" s="899"/>
      <c r="G52" s="899"/>
      <c r="H52" s="899"/>
      <c r="I52" s="899"/>
      <c r="J52" s="899"/>
      <c r="K52" s="899"/>
      <c r="L52" s="899"/>
      <c r="M52" s="899"/>
      <c r="N52" s="899"/>
    </row>
    <row r="53" spans="1:14" ht="16.5" thickBot="1" x14ac:dyDescent="0.25">
      <c r="A53" s="62"/>
      <c r="B53" s="900"/>
      <c r="C53" s="286" t="str">
        <f t="shared" si="0"/>
        <v/>
      </c>
      <c r="D53" s="287"/>
      <c r="E53" s="899"/>
      <c r="F53" s="899"/>
      <c r="G53" s="899"/>
      <c r="H53" s="899"/>
      <c r="I53" s="899"/>
      <c r="J53" s="899"/>
      <c r="K53" s="899"/>
      <c r="L53" s="899"/>
      <c r="M53" s="899"/>
      <c r="N53" s="899"/>
    </row>
    <row r="54" spans="1:14" ht="16.5" thickBot="1" x14ac:dyDescent="0.25">
      <c r="A54" s="62"/>
      <c r="B54" s="900"/>
      <c r="C54" s="286" t="str">
        <f t="shared" si="0"/>
        <v/>
      </c>
      <c r="D54" s="287"/>
      <c r="E54" s="899"/>
      <c r="F54" s="899"/>
      <c r="G54" s="899"/>
      <c r="H54" s="899"/>
      <c r="I54" s="899"/>
      <c r="J54" s="899"/>
      <c r="K54" s="899"/>
      <c r="L54" s="899"/>
      <c r="M54" s="899"/>
      <c r="N54" s="899"/>
    </row>
    <row r="55" spans="1:14" ht="16.5" thickBot="1" x14ac:dyDescent="0.25">
      <c r="A55" s="62"/>
      <c r="B55" s="900"/>
      <c r="C55" s="286" t="str">
        <f t="shared" si="0"/>
        <v/>
      </c>
      <c r="D55" s="287"/>
      <c r="E55" s="899"/>
      <c r="F55" s="899"/>
      <c r="G55" s="899"/>
      <c r="H55" s="899"/>
      <c r="I55" s="899"/>
      <c r="J55" s="899"/>
      <c r="K55" s="899"/>
      <c r="L55" s="899"/>
      <c r="M55" s="899"/>
      <c r="N55" s="899"/>
    </row>
    <row r="56" spans="1:14" ht="16.5" thickBot="1" x14ac:dyDescent="0.25">
      <c r="A56" s="62"/>
      <c r="B56" s="900"/>
      <c r="C56" s="286" t="str">
        <f t="shared" ref="C56:C69" si="1">IF(B56&gt;0, (B56-B55), "")</f>
        <v/>
      </c>
      <c r="D56" s="287"/>
      <c r="E56" s="899"/>
      <c r="F56" s="899"/>
      <c r="G56" s="899"/>
      <c r="H56" s="899"/>
      <c r="I56" s="899"/>
      <c r="J56" s="899"/>
      <c r="K56" s="899"/>
      <c r="L56" s="899"/>
      <c r="M56" s="899"/>
      <c r="N56" s="899"/>
    </row>
    <row r="57" spans="1:14" ht="16.5" thickBot="1" x14ac:dyDescent="0.25">
      <c r="A57" s="62"/>
      <c r="B57" s="900"/>
      <c r="C57" s="286" t="str">
        <f t="shared" si="1"/>
        <v/>
      </c>
      <c r="D57" s="287"/>
      <c r="E57" s="899"/>
      <c r="F57" s="899"/>
      <c r="G57" s="899"/>
      <c r="H57" s="899"/>
      <c r="I57" s="899"/>
      <c r="J57" s="899"/>
      <c r="K57" s="899"/>
      <c r="L57" s="899"/>
      <c r="M57" s="899"/>
      <c r="N57" s="899"/>
    </row>
    <row r="58" spans="1:14" ht="16.5" thickBot="1" x14ac:dyDescent="0.25">
      <c r="A58" s="62"/>
      <c r="B58" s="900"/>
      <c r="C58" s="286" t="str">
        <f t="shared" si="1"/>
        <v/>
      </c>
      <c r="D58" s="287"/>
      <c r="E58" s="899"/>
      <c r="F58" s="899"/>
      <c r="G58" s="899"/>
      <c r="H58" s="899"/>
      <c r="I58" s="899"/>
      <c r="J58" s="899"/>
      <c r="K58" s="899"/>
      <c r="L58" s="899"/>
      <c r="M58" s="899"/>
      <c r="N58" s="899"/>
    </row>
    <row r="59" spans="1:14" ht="16.5" thickBot="1" x14ac:dyDescent="0.25">
      <c r="A59" s="62"/>
      <c r="B59" s="900"/>
      <c r="C59" s="286" t="str">
        <f t="shared" si="1"/>
        <v/>
      </c>
      <c r="D59" s="287"/>
      <c r="E59" s="899"/>
      <c r="F59" s="899"/>
      <c r="G59" s="899"/>
      <c r="H59" s="899"/>
      <c r="I59" s="899"/>
      <c r="J59" s="899"/>
      <c r="K59" s="899"/>
      <c r="L59" s="899"/>
      <c r="M59" s="899"/>
      <c r="N59" s="899"/>
    </row>
    <row r="60" spans="1:14" ht="16.5" thickBot="1" x14ac:dyDescent="0.25">
      <c r="A60" s="62"/>
      <c r="B60" s="900"/>
      <c r="C60" s="286" t="str">
        <f t="shared" si="1"/>
        <v/>
      </c>
      <c r="D60" s="287"/>
      <c r="E60" s="899"/>
      <c r="F60" s="899"/>
      <c r="G60" s="899"/>
      <c r="H60" s="899"/>
      <c r="I60" s="899"/>
      <c r="J60" s="899"/>
      <c r="K60" s="899"/>
      <c r="L60" s="899"/>
      <c r="M60" s="899"/>
      <c r="N60" s="899"/>
    </row>
    <row r="61" spans="1:14" ht="16.5" thickBot="1" x14ac:dyDescent="0.25">
      <c r="A61" s="62"/>
      <c r="B61" s="900"/>
      <c r="C61" s="286" t="str">
        <f t="shared" si="1"/>
        <v/>
      </c>
      <c r="D61" s="287"/>
      <c r="E61" s="899"/>
      <c r="F61" s="899"/>
      <c r="G61" s="899"/>
      <c r="H61" s="899"/>
      <c r="I61" s="899"/>
      <c r="J61" s="899"/>
      <c r="K61" s="899"/>
      <c r="L61" s="899"/>
      <c r="M61" s="899"/>
      <c r="N61" s="899"/>
    </row>
    <row r="62" spans="1:14" ht="16.5" thickBot="1" x14ac:dyDescent="0.25">
      <c r="A62" s="62"/>
      <c r="B62" s="900"/>
      <c r="C62" s="286" t="str">
        <f t="shared" si="1"/>
        <v/>
      </c>
      <c r="D62" s="287"/>
      <c r="E62" s="899"/>
      <c r="F62" s="899"/>
      <c r="G62" s="899"/>
      <c r="H62" s="899"/>
      <c r="I62" s="899"/>
      <c r="J62" s="899"/>
      <c r="K62" s="899"/>
      <c r="L62" s="899"/>
      <c r="M62" s="899"/>
      <c r="N62" s="899"/>
    </row>
    <row r="63" spans="1:14" ht="16.5" thickBot="1" x14ac:dyDescent="0.25">
      <c r="A63" s="62"/>
      <c r="B63" s="900"/>
      <c r="C63" s="286" t="str">
        <f t="shared" si="1"/>
        <v/>
      </c>
      <c r="D63" s="287"/>
      <c r="E63" s="899"/>
      <c r="F63" s="899"/>
      <c r="G63" s="899"/>
      <c r="H63" s="899"/>
      <c r="I63" s="899"/>
      <c r="J63" s="899"/>
      <c r="K63" s="899"/>
      <c r="L63" s="899"/>
      <c r="M63" s="899"/>
      <c r="N63" s="899"/>
    </row>
    <row r="64" spans="1:14" ht="16.5" thickBot="1" x14ac:dyDescent="0.25">
      <c r="A64" s="62"/>
      <c r="B64" s="900"/>
      <c r="C64" s="286" t="str">
        <f t="shared" si="1"/>
        <v/>
      </c>
      <c r="D64" s="287"/>
      <c r="E64" s="899"/>
      <c r="F64" s="899"/>
      <c r="G64" s="899"/>
      <c r="H64" s="899"/>
      <c r="I64" s="899"/>
      <c r="J64" s="899"/>
      <c r="K64" s="899"/>
      <c r="L64" s="899"/>
      <c r="M64" s="899"/>
      <c r="N64" s="899"/>
    </row>
    <row r="65" spans="1:14" ht="16.5" thickBot="1" x14ac:dyDescent="0.25">
      <c r="A65" s="375"/>
      <c r="B65" s="900"/>
      <c r="C65" s="286" t="str">
        <f t="shared" si="1"/>
        <v/>
      </c>
      <c r="D65" s="287"/>
      <c r="E65" s="899"/>
      <c r="F65" s="899"/>
      <c r="G65" s="899"/>
      <c r="H65" s="899"/>
      <c r="I65" s="899"/>
      <c r="J65" s="899"/>
      <c r="K65" s="899"/>
      <c r="L65" s="899"/>
      <c r="M65" s="899"/>
      <c r="N65" s="899"/>
    </row>
    <row r="66" spans="1:14" ht="16.5" thickBot="1" x14ac:dyDescent="0.25">
      <c r="A66" s="62"/>
      <c r="B66" s="900"/>
      <c r="C66" s="286" t="str">
        <f t="shared" si="1"/>
        <v/>
      </c>
      <c r="D66" s="287"/>
      <c r="E66" s="899"/>
      <c r="F66" s="899"/>
      <c r="G66" s="899"/>
      <c r="H66" s="899"/>
      <c r="I66" s="899"/>
      <c r="J66" s="899"/>
      <c r="K66" s="899"/>
      <c r="L66" s="899"/>
      <c r="M66" s="899"/>
      <c r="N66" s="899"/>
    </row>
    <row r="67" spans="1:14" ht="16.5" thickBot="1" x14ac:dyDescent="0.25">
      <c r="A67" s="62"/>
      <c r="B67" s="900"/>
      <c r="C67" s="286" t="str">
        <f t="shared" si="1"/>
        <v/>
      </c>
      <c r="D67" s="287"/>
      <c r="E67" s="899"/>
      <c r="F67" s="899"/>
      <c r="G67" s="899"/>
      <c r="H67" s="899"/>
      <c r="I67" s="899"/>
      <c r="J67" s="899"/>
      <c r="K67" s="899"/>
      <c r="L67" s="899"/>
      <c r="M67" s="899"/>
      <c r="N67" s="899"/>
    </row>
    <row r="68" spans="1:14" ht="16.5" thickBot="1" x14ac:dyDescent="0.25">
      <c r="A68" s="62"/>
      <c r="B68" s="900"/>
      <c r="C68" s="286" t="str">
        <f t="shared" si="1"/>
        <v/>
      </c>
      <c r="D68" s="287"/>
      <c r="E68" s="899"/>
      <c r="F68" s="899"/>
      <c r="G68" s="899"/>
      <c r="H68" s="899"/>
      <c r="I68" s="899"/>
      <c r="J68" s="899"/>
      <c r="K68" s="899"/>
      <c r="L68" s="899"/>
      <c r="M68" s="899"/>
      <c r="N68" s="899"/>
    </row>
    <row r="69" spans="1:14" ht="16.5" customHeight="1" thickBot="1" x14ac:dyDescent="0.25">
      <c r="A69" s="62"/>
      <c r="B69" s="900"/>
      <c r="C69" s="286" t="str">
        <f t="shared" si="1"/>
        <v/>
      </c>
      <c r="D69" s="287"/>
      <c r="E69" s="899"/>
      <c r="F69" s="899"/>
      <c r="G69" s="899"/>
      <c r="H69" s="899"/>
      <c r="I69" s="899"/>
      <c r="J69" s="899"/>
      <c r="K69" s="899"/>
      <c r="L69" s="899"/>
      <c r="M69" s="899"/>
      <c r="N69" s="899"/>
    </row>
    <row r="70" spans="1:14" ht="16.5" thickBot="1" x14ac:dyDescent="0.25">
      <c r="A70" s="62"/>
      <c r="B70" s="900"/>
      <c r="C70" s="286" t="str">
        <f t="shared" ref="C70:C90" si="2">IF(B70&gt;0, (B70-B69), "")</f>
        <v/>
      </c>
      <c r="D70" s="287"/>
      <c r="E70" s="899"/>
      <c r="F70" s="899"/>
      <c r="G70" s="899"/>
      <c r="H70" s="899"/>
      <c r="I70" s="899"/>
      <c r="J70" s="899"/>
      <c r="K70" s="899"/>
      <c r="L70" s="899"/>
      <c r="M70" s="899"/>
      <c r="N70" s="899"/>
    </row>
    <row r="71" spans="1:14" ht="16.5" customHeight="1" thickBot="1" x14ac:dyDescent="0.25">
      <c r="A71" s="62"/>
      <c r="B71" s="900"/>
      <c r="C71" s="286" t="str">
        <f>IF(B71&gt;0, (B71-B70), "")</f>
        <v/>
      </c>
      <c r="D71" s="287"/>
      <c r="E71" s="899"/>
      <c r="F71" s="899"/>
      <c r="G71" s="899"/>
      <c r="H71" s="899"/>
      <c r="I71" s="899"/>
      <c r="J71" s="899"/>
      <c r="K71" s="899"/>
      <c r="L71" s="899"/>
      <c r="M71" s="899"/>
      <c r="N71" s="899"/>
    </row>
    <row r="72" spans="1:14" ht="16.5" customHeight="1" thickBot="1" x14ac:dyDescent="0.25">
      <c r="A72" s="62"/>
      <c r="B72" s="900"/>
      <c r="C72" s="286" t="str">
        <f>IF(B72&gt;0, (B72-B71), "")</f>
        <v/>
      </c>
      <c r="D72" s="287"/>
      <c r="E72" s="899"/>
      <c r="F72" s="899"/>
      <c r="G72" s="899"/>
      <c r="H72" s="899"/>
      <c r="I72" s="899"/>
      <c r="J72" s="899"/>
      <c r="K72" s="899"/>
      <c r="L72" s="899"/>
      <c r="M72" s="899"/>
      <c r="N72" s="899"/>
    </row>
    <row r="73" spans="1:14" ht="16.5" thickBot="1" x14ac:dyDescent="0.25">
      <c r="A73" s="375"/>
      <c r="B73" s="900"/>
      <c r="C73" s="286" t="str">
        <f>IF(B73&gt;0, (B73-B72), "")</f>
        <v/>
      </c>
      <c r="D73" s="287"/>
      <c r="E73" s="899"/>
      <c r="F73" s="899"/>
      <c r="G73" s="899"/>
      <c r="H73" s="899"/>
      <c r="I73" s="899"/>
      <c r="J73" s="899"/>
      <c r="K73" s="899"/>
      <c r="L73" s="899"/>
      <c r="M73" s="899"/>
      <c r="N73" s="899"/>
    </row>
    <row r="74" spans="1:14" ht="16.5" customHeight="1" thickBot="1" x14ac:dyDescent="0.25">
      <c r="A74" s="62"/>
      <c r="B74" s="900"/>
      <c r="C74" s="286" t="str">
        <f>IF(B74&gt;0, (B74-B73), "")</f>
        <v/>
      </c>
      <c r="D74" s="287"/>
      <c r="E74" s="899"/>
      <c r="F74" s="899"/>
      <c r="G74" s="899"/>
      <c r="H74" s="899"/>
      <c r="I74" s="899"/>
      <c r="J74" s="899"/>
      <c r="K74" s="899"/>
      <c r="L74" s="899"/>
      <c r="M74" s="899"/>
      <c r="N74" s="899"/>
    </row>
    <row r="75" spans="1:14" ht="16.5" customHeight="1" thickBot="1" x14ac:dyDescent="0.25">
      <c r="A75" s="62"/>
      <c r="B75" s="288"/>
      <c r="C75" s="286" t="str">
        <f t="shared" si="2"/>
        <v/>
      </c>
      <c r="D75" s="287"/>
      <c r="E75" s="899"/>
      <c r="F75" s="899"/>
      <c r="G75" s="899"/>
      <c r="H75" s="899"/>
      <c r="I75" s="899"/>
      <c r="J75" s="899"/>
      <c r="K75" s="899"/>
      <c r="L75" s="899"/>
      <c r="M75" s="899"/>
      <c r="N75" s="899"/>
    </row>
    <row r="76" spans="1:14" ht="16.5" customHeight="1" thickBot="1" x14ac:dyDescent="0.25">
      <c r="A76" s="62"/>
      <c r="B76" s="288"/>
      <c r="C76" s="286" t="str">
        <f t="shared" si="2"/>
        <v/>
      </c>
      <c r="D76" s="287"/>
      <c r="E76" s="899"/>
      <c r="F76" s="899"/>
      <c r="G76" s="899"/>
      <c r="H76" s="899"/>
      <c r="I76" s="899"/>
      <c r="J76" s="899"/>
      <c r="K76" s="899"/>
      <c r="L76" s="899"/>
      <c r="M76" s="899"/>
      <c r="N76" s="899"/>
    </row>
    <row r="77" spans="1:14" ht="16.5" thickBot="1" x14ac:dyDescent="0.25">
      <c r="A77" s="62"/>
      <c r="B77" s="900"/>
      <c r="C77" s="286" t="str">
        <f>IF(B77&gt;0, (B77-B76), "")</f>
        <v/>
      </c>
      <c r="D77" s="287"/>
      <c r="E77" s="899"/>
      <c r="F77" s="899"/>
      <c r="G77" s="899"/>
      <c r="H77" s="899"/>
      <c r="I77" s="899"/>
      <c r="J77" s="899"/>
      <c r="K77" s="899"/>
      <c r="L77" s="899"/>
      <c r="M77" s="899"/>
      <c r="N77" s="899"/>
    </row>
    <row r="78" spans="1:14" ht="16.5" customHeight="1" thickBot="1" x14ac:dyDescent="0.25">
      <c r="A78" s="375"/>
      <c r="B78" s="900"/>
      <c r="C78" s="286" t="str">
        <f>IF(B78&gt;0, (B78-B77), "")</f>
        <v/>
      </c>
      <c r="D78" s="287"/>
      <c r="E78" s="899"/>
      <c r="F78" s="899"/>
      <c r="G78" s="899"/>
      <c r="H78" s="899"/>
      <c r="I78" s="899"/>
      <c r="J78" s="899"/>
      <c r="K78" s="899"/>
      <c r="L78" s="899"/>
      <c r="M78" s="899"/>
      <c r="N78" s="899"/>
    </row>
    <row r="79" spans="1:14" ht="16.5" customHeight="1" thickBot="1" x14ac:dyDescent="0.25">
      <c r="A79" s="375"/>
      <c r="B79" s="900"/>
      <c r="C79" s="286" t="str">
        <f t="shared" si="2"/>
        <v/>
      </c>
      <c r="D79" s="287"/>
      <c r="E79" s="899"/>
      <c r="F79" s="899"/>
      <c r="G79" s="899"/>
      <c r="H79" s="899"/>
      <c r="I79" s="899"/>
      <c r="J79" s="899"/>
      <c r="K79" s="899"/>
      <c r="L79" s="899"/>
      <c r="M79" s="899"/>
      <c r="N79" s="899"/>
    </row>
    <row r="80" spans="1:14" ht="16.5" customHeight="1" thickBot="1" x14ac:dyDescent="0.25">
      <c r="A80" s="375"/>
      <c r="B80" s="900"/>
      <c r="C80" s="286" t="str">
        <f>IF(B80&gt;0, (B80-B79), "")</f>
        <v/>
      </c>
      <c r="D80" s="287"/>
      <c r="E80" s="899"/>
      <c r="F80" s="899"/>
      <c r="G80" s="899"/>
      <c r="H80" s="899"/>
      <c r="I80" s="899"/>
      <c r="J80" s="899"/>
      <c r="K80" s="899"/>
      <c r="L80" s="899"/>
      <c r="M80" s="899"/>
      <c r="N80" s="899"/>
    </row>
    <row r="81" spans="1:14" ht="16.5" customHeight="1" thickBot="1" x14ac:dyDescent="0.25">
      <c r="A81" s="62"/>
      <c r="B81" s="900"/>
      <c r="C81" s="286" t="str">
        <f t="shared" si="2"/>
        <v/>
      </c>
      <c r="D81" s="287"/>
      <c r="E81" s="899"/>
      <c r="F81" s="899"/>
      <c r="G81" s="899"/>
      <c r="H81" s="899"/>
      <c r="I81" s="899"/>
      <c r="J81" s="899"/>
      <c r="K81" s="899"/>
      <c r="L81" s="899"/>
      <c r="M81" s="899"/>
      <c r="N81" s="899"/>
    </row>
    <row r="82" spans="1:14" ht="16.5" customHeight="1" thickBot="1" x14ac:dyDescent="0.25">
      <c r="A82" s="375"/>
      <c r="B82" s="900"/>
      <c r="C82" s="286" t="str">
        <f t="shared" si="2"/>
        <v/>
      </c>
      <c r="D82" s="287"/>
      <c r="E82" s="899"/>
      <c r="F82" s="899"/>
      <c r="G82" s="899"/>
      <c r="H82" s="899"/>
      <c r="I82" s="899"/>
      <c r="J82" s="899"/>
      <c r="K82" s="899"/>
      <c r="L82" s="899"/>
      <c r="M82" s="899"/>
      <c r="N82" s="899"/>
    </row>
    <row r="83" spans="1:14" ht="16.5" thickBot="1" x14ac:dyDescent="0.25">
      <c r="A83" s="375"/>
      <c r="B83" s="900"/>
      <c r="C83" s="286" t="str">
        <f>IF(B83&gt;0, (B83-B82), "")</f>
        <v/>
      </c>
      <c r="D83" s="287"/>
      <c r="E83" s="899"/>
      <c r="F83" s="899"/>
      <c r="G83" s="899"/>
      <c r="H83" s="899"/>
      <c r="I83" s="899"/>
      <c r="J83" s="899"/>
      <c r="K83" s="899"/>
      <c r="L83" s="899"/>
      <c r="M83" s="899"/>
      <c r="N83" s="899"/>
    </row>
    <row r="84" spans="1:14" ht="16.5" thickBot="1" x14ac:dyDescent="0.25">
      <c r="A84" s="375"/>
      <c r="B84" s="900"/>
      <c r="C84" s="286" t="str">
        <f>IF(B84&gt;0, (B84-B83), "")</f>
        <v/>
      </c>
      <c r="D84" s="287"/>
      <c r="E84" s="899"/>
      <c r="F84" s="899"/>
      <c r="G84" s="899"/>
      <c r="H84" s="899"/>
      <c r="I84" s="899"/>
      <c r="J84" s="899"/>
      <c r="K84" s="899"/>
      <c r="L84" s="899"/>
      <c r="M84" s="899"/>
      <c r="N84" s="899"/>
    </row>
    <row r="85" spans="1:14" ht="16.5" customHeight="1" thickBot="1" x14ac:dyDescent="0.25">
      <c r="A85" s="375"/>
      <c r="B85" s="900"/>
      <c r="C85" s="286" t="str">
        <f t="shared" si="2"/>
        <v/>
      </c>
      <c r="D85" s="287"/>
      <c r="E85" s="899"/>
      <c r="F85" s="899"/>
      <c r="G85" s="899"/>
      <c r="H85" s="899"/>
      <c r="I85" s="899"/>
      <c r="J85" s="899"/>
      <c r="K85" s="899"/>
      <c r="L85" s="899"/>
      <c r="M85" s="899"/>
      <c r="N85" s="899"/>
    </row>
    <row r="86" spans="1:14" ht="16.5" customHeight="1" thickBot="1" x14ac:dyDescent="0.25">
      <c r="A86" s="375"/>
      <c r="B86" s="900"/>
      <c r="C86" s="286" t="str">
        <f t="shared" si="2"/>
        <v/>
      </c>
      <c r="D86" s="287"/>
      <c r="E86" s="899"/>
      <c r="F86" s="899"/>
      <c r="G86" s="899"/>
      <c r="H86" s="899"/>
      <c r="I86" s="899"/>
      <c r="J86" s="899"/>
      <c r="K86" s="899"/>
      <c r="L86" s="899"/>
      <c r="M86" s="899"/>
      <c r="N86" s="899"/>
    </row>
    <row r="87" spans="1:14" ht="16.5" customHeight="1" thickBot="1" x14ac:dyDescent="0.25">
      <c r="A87" s="375"/>
      <c r="B87" s="900"/>
      <c r="C87" s="286" t="str">
        <f t="shared" si="2"/>
        <v/>
      </c>
      <c r="D87" s="287"/>
      <c r="E87" s="899"/>
      <c r="F87" s="899"/>
      <c r="G87" s="899"/>
      <c r="H87" s="899"/>
      <c r="I87" s="899"/>
      <c r="J87" s="899"/>
      <c r="K87" s="899"/>
      <c r="L87" s="899"/>
      <c r="M87" s="899"/>
      <c r="N87" s="899"/>
    </row>
    <row r="88" spans="1:14" ht="16.5" customHeight="1" thickBot="1" x14ac:dyDescent="0.25">
      <c r="A88" s="375"/>
      <c r="B88" s="900"/>
      <c r="C88" s="286" t="str">
        <f t="shared" si="2"/>
        <v/>
      </c>
      <c r="D88" s="287"/>
      <c r="E88" s="899"/>
      <c r="F88" s="899"/>
      <c r="G88" s="899"/>
      <c r="H88" s="899"/>
      <c r="I88" s="899"/>
      <c r="J88" s="899"/>
      <c r="K88" s="899"/>
      <c r="L88" s="899"/>
      <c r="M88" s="899"/>
      <c r="N88" s="899"/>
    </row>
    <row r="89" spans="1:14" ht="16.5" customHeight="1" thickBot="1" x14ac:dyDescent="0.25">
      <c r="A89" s="375"/>
      <c r="B89" s="900"/>
      <c r="C89" s="286" t="str">
        <f t="shared" si="2"/>
        <v/>
      </c>
      <c r="D89" s="287"/>
      <c r="E89" s="899"/>
      <c r="F89" s="899"/>
      <c r="G89" s="899"/>
      <c r="H89" s="899"/>
      <c r="I89" s="899"/>
      <c r="J89" s="899"/>
      <c r="K89" s="899"/>
      <c r="L89" s="899"/>
      <c r="M89" s="899"/>
      <c r="N89" s="899"/>
    </row>
    <row r="90" spans="1:14" ht="16.5" customHeight="1" thickBot="1" x14ac:dyDescent="0.25">
      <c r="A90" s="375"/>
      <c r="B90" s="900"/>
      <c r="C90" s="286" t="str">
        <f t="shared" si="2"/>
        <v/>
      </c>
      <c r="D90" s="287"/>
      <c r="E90" s="899"/>
      <c r="F90" s="899"/>
      <c r="G90" s="899"/>
      <c r="H90" s="899"/>
      <c r="I90" s="899"/>
      <c r="J90" s="899"/>
      <c r="K90" s="899"/>
      <c r="L90" s="899"/>
      <c r="M90" s="899"/>
      <c r="N90" s="899"/>
    </row>
    <row r="91" spans="1:14" ht="16.5" customHeight="1" thickBot="1" x14ac:dyDescent="0.25">
      <c r="A91" s="375"/>
      <c r="B91" s="288"/>
      <c r="C91" s="286" t="str">
        <f>IF(B91&gt;0, (B91-B90), "")</f>
        <v/>
      </c>
      <c r="D91" s="287"/>
      <c r="E91" s="899"/>
      <c r="F91" s="899"/>
      <c r="G91" s="899"/>
      <c r="H91" s="899"/>
      <c r="I91" s="899"/>
      <c r="J91" s="899"/>
      <c r="K91" s="899"/>
      <c r="L91" s="899"/>
      <c r="M91" s="899"/>
      <c r="N91" s="899"/>
    </row>
    <row r="92" spans="1:14" ht="16.5" customHeight="1" thickBot="1" x14ac:dyDescent="0.25">
      <c r="A92" s="375"/>
      <c r="B92" s="288"/>
      <c r="C92" s="286" t="str">
        <f>IF(B92&gt;0, (B92-B91), "")</f>
        <v/>
      </c>
      <c r="D92" s="287"/>
      <c r="E92" s="899"/>
      <c r="F92" s="899"/>
      <c r="G92" s="899"/>
      <c r="H92" s="899"/>
      <c r="I92" s="899"/>
      <c r="J92" s="899"/>
      <c r="K92" s="899"/>
      <c r="L92" s="899"/>
      <c r="M92" s="899"/>
      <c r="N92" s="899"/>
    </row>
    <row r="93" spans="1:14" ht="16.5" customHeight="1" thickBot="1" x14ac:dyDescent="0.25">
      <c r="A93" s="375"/>
      <c r="B93" s="900"/>
      <c r="C93" s="286" t="str">
        <f>IF(B93&gt;0, (B93-B92), "")</f>
        <v/>
      </c>
      <c r="D93" s="287"/>
      <c r="E93" s="899"/>
      <c r="F93" s="899"/>
      <c r="G93" s="899"/>
      <c r="H93" s="899"/>
      <c r="I93" s="899"/>
      <c r="J93" s="899"/>
      <c r="K93" s="899"/>
      <c r="L93" s="899"/>
      <c r="M93" s="899"/>
      <c r="N93" s="899"/>
    </row>
    <row r="94" spans="1:14" ht="16.5" thickBot="1" x14ac:dyDescent="0.25">
      <c r="A94" s="375"/>
      <c r="B94" s="900"/>
      <c r="C94" s="286" t="str">
        <f>IF(B94&gt;0, (B94-B93), "")</f>
        <v/>
      </c>
      <c r="D94" s="287"/>
      <c r="E94" s="899"/>
      <c r="F94" s="899"/>
      <c r="G94" s="899"/>
      <c r="H94" s="899"/>
      <c r="I94" s="899"/>
      <c r="J94" s="899"/>
      <c r="K94" s="899"/>
      <c r="L94" s="899"/>
      <c r="M94" s="899"/>
      <c r="N94" s="899"/>
    </row>
    <row r="95" spans="1:14" ht="16.5" thickBot="1" x14ac:dyDescent="0.25">
      <c r="A95" s="375"/>
      <c r="B95" s="900"/>
      <c r="C95" s="286" t="str">
        <f>IF(B95&gt;0, (B95-B94), "")</f>
        <v/>
      </c>
      <c r="D95" s="287"/>
      <c r="E95" s="899"/>
      <c r="F95" s="899"/>
      <c r="G95" s="899"/>
      <c r="H95" s="899"/>
      <c r="I95" s="899"/>
      <c r="J95" s="899"/>
      <c r="K95" s="899"/>
      <c r="L95" s="899"/>
      <c r="M95" s="899"/>
      <c r="N95" s="899"/>
    </row>
    <row r="96" spans="1:14" ht="16.5" customHeight="1" thickBot="1" x14ac:dyDescent="0.25">
      <c r="A96" s="375"/>
      <c r="B96" s="900"/>
      <c r="C96" s="286" t="str">
        <f t="shared" ref="C96:C103" si="3">IF(B96&gt;0, (B96-B95), "")</f>
        <v/>
      </c>
      <c r="D96" s="287"/>
      <c r="E96" s="899"/>
      <c r="F96" s="899"/>
      <c r="G96" s="899"/>
      <c r="H96" s="899"/>
      <c r="I96" s="899"/>
      <c r="J96" s="899"/>
      <c r="K96" s="899"/>
      <c r="L96" s="899"/>
      <c r="M96" s="899"/>
      <c r="N96" s="899"/>
    </row>
    <row r="97" spans="1:14" ht="16.5" customHeight="1" thickBot="1" x14ac:dyDescent="0.25">
      <c r="A97" s="375"/>
      <c r="B97" s="900"/>
      <c r="C97" s="286" t="str">
        <f t="shared" si="3"/>
        <v/>
      </c>
      <c r="D97" s="287"/>
      <c r="E97" s="899"/>
      <c r="F97" s="899"/>
      <c r="G97" s="899"/>
      <c r="H97" s="899"/>
      <c r="I97" s="899"/>
      <c r="J97" s="899"/>
      <c r="K97" s="899"/>
      <c r="L97" s="899"/>
      <c r="M97" s="899"/>
      <c r="N97" s="899"/>
    </row>
    <row r="98" spans="1:14" ht="16.5" customHeight="1" thickBot="1" x14ac:dyDescent="0.25">
      <c r="A98" s="375"/>
      <c r="B98" s="900"/>
      <c r="C98" s="286" t="str">
        <f t="shared" si="3"/>
        <v/>
      </c>
      <c r="D98" s="287"/>
      <c r="E98" s="899"/>
      <c r="F98" s="899"/>
      <c r="G98" s="899"/>
      <c r="H98" s="899"/>
      <c r="I98" s="899"/>
      <c r="J98" s="899"/>
      <c r="K98" s="899"/>
      <c r="L98" s="899"/>
      <c r="M98" s="899"/>
      <c r="N98" s="899"/>
    </row>
    <row r="99" spans="1:14" ht="16.5" customHeight="1" thickBot="1" x14ac:dyDescent="0.25">
      <c r="A99" s="375"/>
      <c r="B99" s="900"/>
      <c r="C99" s="286" t="str">
        <f t="shared" si="3"/>
        <v/>
      </c>
      <c r="D99" s="287"/>
      <c r="E99" s="899"/>
      <c r="F99" s="899"/>
      <c r="G99" s="899"/>
      <c r="H99" s="899"/>
      <c r="I99" s="899"/>
      <c r="J99" s="899"/>
      <c r="K99" s="899"/>
      <c r="L99" s="899"/>
      <c r="M99" s="899"/>
      <c r="N99" s="899"/>
    </row>
    <row r="100" spans="1:14" ht="16.5" customHeight="1" thickBot="1" x14ac:dyDescent="0.25">
      <c r="A100" s="375"/>
      <c r="B100" s="900"/>
      <c r="C100" s="286" t="str">
        <f t="shared" si="3"/>
        <v/>
      </c>
      <c r="D100" s="287"/>
      <c r="E100" s="899"/>
      <c r="F100" s="899"/>
      <c r="G100" s="899"/>
      <c r="H100" s="899"/>
      <c r="I100" s="899"/>
      <c r="J100" s="899"/>
      <c r="K100" s="899"/>
      <c r="L100" s="899"/>
      <c r="M100" s="899"/>
      <c r="N100" s="899"/>
    </row>
    <row r="101" spans="1:14" ht="16.5" customHeight="1" thickBot="1" x14ac:dyDescent="0.25">
      <c r="A101" s="375"/>
      <c r="B101" s="900"/>
      <c r="C101" s="286" t="str">
        <f t="shared" si="3"/>
        <v/>
      </c>
      <c r="D101" s="287"/>
      <c r="E101" s="899"/>
      <c r="F101" s="899"/>
      <c r="G101" s="899"/>
      <c r="H101" s="899"/>
      <c r="I101" s="899"/>
      <c r="J101" s="899"/>
      <c r="K101" s="899"/>
      <c r="L101" s="899"/>
      <c r="M101" s="899"/>
      <c r="N101" s="899"/>
    </row>
    <row r="102" spans="1:14" ht="16.5" customHeight="1" thickBot="1" x14ac:dyDescent="0.25">
      <c r="A102" s="375"/>
      <c r="B102" s="900"/>
      <c r="C102" s="286" t="str">
        <f t="shared" si="3"/>
        <v/>
      </c>
      <c r="D102" s="287"/>
      <c r="E102" s="899"/>
      <c r="F102" s="899"/>
      <c r="G102" s="899"/>
      <c r="H102" s="899"/>
      <c r="I102" s="899"/>
      <c r="J102" s="899"/>
      <c r="K102" s="899"/>
      <c r="L102" s="899"/>
      <c r="M102" s="899"/>
      <c r="N102" s="899"/>
    </row>
    <row r="103" spans="1:14" ht="16.5" customHeight="1" thickBot="1" x14ac:dyDescent="0.25">
      <c r="A103" s="375"/>
      <c r="B103" s="900"/>
      <c r="C103" s="286" t="str">
        <f t="shared" si="3"/>
        <v/>
      </c>
      <c r="D103" s="287"/>
      <c r="E103" s="899"/>
      <c r="F103" s="899"/>
      <c r="G103" s="899"/>
      <c r="H103" s="899"/>
      <c r="I103" s="899"/>
      <c r="J103" s="899"/>
      <c r="K103" s="899"/>
      <c r="L103" s="899"/>
      <c r="M103" s="899"/>
      <c r="N103" s="899"/>
    </row>
    <row r="104" spans="1:14" ht="16.5" customHeight="1" thickBot="1" x14ac:dyDescent="0.25">
      <c r="A104" s="62"/>
      <c r="B104" s="900"/>
      <c r="C104" s="286" t="str">
        <f t="shared" ref="C104:C109" si="4">IF(B104&gt;0, (B104-B103), "")</f>
        <v/>
      </c>
      <c r="D104" s="287"/>
      <c r="E104" s="899"/>
      <c r="F104" s="899"/>
      <c r="G104" s="899"/>
      <c r="H104" s="899"/>
      <c r="I104" s="899"/>
      <c r="J104" s="899"/>
      <c r="K104" s="899"/>
      <c r="L104" s="899"/>
      <c r="M104" s="899"/>
      <c r="N104" s="899"/>
    </row>
    <row r="105" spans="1:14" ht="16.5" customHeight="1" thickBot="1" x14ac:dyDescent="0.25">
      <c r="A105" s="62"/>
      <c r="B105" s="900"/>
      <c r="C105" s="286" t="str">
        <f t="shared" si="4"/>
        <v/>
      </c>
      <c r="D105" s="287"/>
      <c r="E105" s="899"/>
      <c r="F105" s="899"/>
      <c r="G105" s="899"/>
      <c r="H105" s="899"/>
      <c r="I105" s="899"/>
      <c r="J105" s="899"/>
      <c r="K105" s="899"/>
      <c r="L105" s="899"/>
      <c r="M105" s="899"/>
      <c r="N105" s="899"/>
    </row>
    <row r="106" spans="1:14" ht="16.5" thickBot="1" x14ac:dyDescent="0.25">
      <c r="A106" s="375"/>
      <c r="B106" s="900"/>
      <c r="C106" s="286" t="str">
        <f t="shared" si="4"/>
        <v/>
      </c>
      <c r="D106" s="287"/>
      <c r="E106" s="899"/>
      <c r="F106" s="899"/>
      <c r="G106" s="899"/>
      <c r="H106" s="899"/>
      <c r="I106" s="899"/>
      <c r="J106" s="899"/>
      <c r="K106" s="899"/>
      <c r="L106" s="899"/>
      <c r="M106" s="899"/>
      <c r="N106" s="899"/>
    </row>
    <row r="107" spans="1:14" ht="16.5" thickBot="1" x14ac:dyDescent="0.25">
      <c r="A107" s="375"/>
      <c r="B107" s="900"/>
      <c r="C107" s="286" t="str">
        <f t="shared" si="4"/>
        <v/>
      </c>
      <c r="D107" s="287"/>
      <c r="E107" s="899"/>
      <c r="F107" s="899"/>
      <c r="G107" s="899"/>
      <c r="H107" s="899"/>
      <c r="I107" s="899"/>
      <c r="J107" s="899"/>
      <c r="K107" s="899"/>
      <c r="L107" s="899"/>
      <c r="M107" s="899"/>
      <c r="N107" s="899"/>
    </row>
    <row r="108" spans="1:14" ht="16.5" customHeight="1" thickBot="1" x14ac:dyDescent="0.25">
      <c r="A108" s="62"/>
      <c r="B108" s="900"/>
      <c r="C108" s="286" t="str">
        <f t="shared" si="4"/>
        <v/>
      </c>
      <c r="D108" s="287"/>
      <c r="E108" s="899"/>
      <c r="F108" s="899"/>
      <c r="G108" s="899"/>
      <c r="H108" s="899"/>
      <c r="I108" s="899"/>
      <c r="J108" s="899"/>
      <c r="K108" s="899"/>
      <c r="L108" s="899"/>
      <c r="M108" s="899"/>
      <c r="N108" s="899"/>
    </row>
    <row r="109" spans="1:14" ht="16.5" customHeight="1" thickBot="1" x14ac:dyDescent="0.25">
      <c r="A109" s="62"/>
      <c r="B109" s="900"/>
      <c r="C109" s="286" t="str">
        <f t="shared" si="4"/>
        <v/>
      </c>
      <c r="D109" s="287"/>
      <c r="E109" s="899"/>
      <c r="F109" s="899"/>
      <c r="G109" s="899"/>
      <c r="H109" s="899"/>
      <c r="I109" s="899"/>
      <c r="J109" s="899"/>
      <c r="K109" s="899"/>
      <c r="L109" s="899"/>
      <c r="M109" s="899"/>
      <c r="N109" s="899"/>
    </row>
    <row r="110" spans="1:14" ht="16.5" customHeight="1" thickBot="1" x14ac:dyDescent="0.25">
      <c r="A110" s="375"/>
      <c r="B110" s="900"/>
      <c r="C110" s="286" t="str">
        <f t="shared" ref="C110:C139" si="5">IF(B110&gt;0, (B110-B109), "")</f>
        <v/>
      </c>
      <c r="D110" s="287"/>
      <c r="E110" s="899"/>
      <c r="F110" s="899"/>
      <c r="G110" s="899"/>
      <c r="H110" s="899"/>
      <c r="I110" s="899"/>
      <c r="J110" s="899"/>
      <c r="K110" s="899"/>
      <c r="L110" s="899"/>
      <c r="M110" s="899"/>
      <c r="N110" s="899"/>
    </row>
    <row r="111" spans="1:14" ht="16.5" customHeight="1" thickBot="1" x14ac:dyDescent="0.25">
      <c r="A111" s="62"/>
      <c r="B111" s="900"/>
      <c r="C111" s="286" t="str">
        <f t="shared" si="5"/>
        <v/>
      </c>
      <c r="D111" s="287"/>
      <c r="E111" s="899"/>
      <c r="F111" s="899"/>
      <c r="G111" s="899"/>
      <c r="H111" s="899"/>
      <c r="I111" s="899"/>
      <c r="J111" s="899"/>
      <c r="K111" s="899"/>
      <c r="L111" s="899"/>
      <c r="M111" s="899"/>
      <c r="N111" s="899"/>
    </row>
    <row r="112" spans="1:14" ht="16.5" customHeight="1" thickBot="1" x14ac:dyDescent="0.25">
      <c r="A112" s="375"/>
      <c r="B112" s="900"/>
      <c r="C112" s="286" t="str">
        <f t="shared" si="5"/>
        <v/>
      </c>
      <c r="D112" s="287"/>
      <c r="E112" s="899"/>
      <c r="F112" s="899"/>
      <c r="G112" s="899"/>
      <c r="H112" s="899"/>
      <c r="I112" s="899"/>
      <c r="J112" s="899"/>
      <c r="K112" s="899"/>
      <c r="L112" s="899"/>
      <c r="M112" s="899"/>
      <c r="N112" s="899"/>
    </row>
    <row r="113" spans="1:14" ht="16.5" customHeight="1" thickBot="1" x14ac:dyDescent="0.25">
      <c r="A113" s="375"/>
      <c r="B113" s="900"/>
      <c r="C113" s="286" t="str">
        <f t="shared" si="5"/>
        <v/>
      </c>
      <c r="D113" s="287"/>
      <c r="E113" s="899"/>
      <c r="F113" s="899"/>
      <c r="G113" s="899"/>
      <c r="H113" s="899"/>
      <c r="I113" s="899"/>
      <c r="J113" s="899"/>
      <c r="K113" s="899"/>
      <c r="L113" s="899"/>
      <c r="M113" s="899"/>
      <c r="N113" s="899"/>
    </row>
    <row r="114" spans="1:14" ht="16.5" customHeight="1" thickBot="1" x14ac:dyDescent="0.25">
      <c r="A114" s="375"/>
      <c r="B114" s="900"/>
      <c r="C114" s="286" t="str">
        <f t="shared" si="5"/>
        <v/>
      </c>
      <c r="D114" s="287"/>
      <c r="E114" s="899"/>
      <c r="F114" s="899"/>
      <c r="G114" s="899"/>
      <c r="H114" s="899"/>
      <c r="I114" s="899"/>
      <c r="J114" s="899"/>
      <c r="K114" s="899"/>
      <c r="L114" s="899"/>
      <c r="M114" s="899"/>
      <c r="N114" s="899"/>
    </row>
    <row r="115" spans="1:14" ht="16.5" customHeight="1" thickBot="1" x14ac:dyDescent="0.25">
      <c r="A115" s="375"/>
      <c r="B115" s="900"/>
      <c r="C115" s="286" t="str">
        <f t="shared" si="5"/>
        <v/>
      </c>
      <c r="D115" s="287"/>
      <c r="E115" s="899"/>
      <c r="F115" s="899"/>
      <c r="G115" s="899"/>
      <c r="H115" s="899"/>
      <c r="I115" s="899"/>
      <c r="J115" s="899"/>
      <c r="K115" s="899"/>
      <c r="L115" s="899"/>
      <c r="M115" s="899"/>
      <c r="N115" s="899"/>
    </row>
    <row r="116" spans="1:14" ht="16.5" customHeight="1" thickBot="1" x14ac:dyDescent="0.25">
      <c r="A116" s="62"/>
      <c r="B116" s="900"/>
      <c r="C116" s="286" t="str">
        <f t="shared" si="5"/>
        <v/>
      </c>
      <c r="D116" s="287"/>
      <c r="E116" s="899"/>
      <c r="F116" s="899"/>
      <c r="G116" s="899"/>
      <c r="H116" s="899"/>
      <c r="I116" s="899"/>
      <c r="J116" s="899"/>
      <c r="K116" s="899"/>
      <c r="L116" s="899"/>
      <c r="M116" s="899"/>
      <c r="N116" s="899"/>
    </row>
    <row r="117" spans="1:14" ht="16.5" customHeight="1" thickBot="1" x14ac:dyDescent="0.25">
      <c r="A117" s="375"/>
      <c r="B117" s="900"/>
      <c r="C117" s="286" t="str">
        <f t="shared" si="5"/>
        <v/>
      </c>
      <c r="D117" s="287"/>
      <c r="E117" s="899"/>
      <c r="F117" s="899"/>
      <c r="G117" s="899"/>
      <c r="H117" s="899"/>
      <c r="I117" s="899"/>
      <c r="J117" s="899"/>
      <c r="K117" s="899"/>
      <c r="L117" s="899"/>
      <c r="M117" s="899"/>
      <c r="N117" s="899"/>
    </row>
    <row r="118" spans="1:14" ht="16.5" customHeight="1" thickBot="1" x14ac:dyDescent="0.25">
      <c r="A118" s="375"/>
      <c r="B118" s="900"/>
      <c r="C118" s="286" t="str">
        <f t="shared" si="5"/>
        <v/>
      </c>
      <c r="D118" s="287"/>
      <c r="E118" s="899"/>
      <c r="F118" s="899"/>
      <c r="G118" s="899"/>
      <c r="H118" s="899"/>
      <c r="I118" s="899"/>
      <c r="J118" s="899"/>
      <c r="K118" s="899"/>
      <c r="L118" s="899"/>
      <c r="M118" s="899"/>
      <c r="N118" s="899"/>
    </row>
    <row r="119" spans="1:14" ht="16.5" customHeight="1" thickBot="1" x14ac:dyDescent="0.25">
      <c r="A119" s="375"/>
      <c r="B119" s="900"/>
      <c r="C119" s="286" t="str">
        <f t="shared" si="5"/>
        <v/>
      </c>
      <c r="D119" s="287"/>
      <c r="E119" s="899"/>
      <c r="F119" s="899"/>
      <c r="G119" s="899"/>
      <c r="H119" s="899"/>
      <c r="I119" s="899"/>
      <c r="J119" s="899"/>
      <c r="K119" s="899"/>
      <c r="L119" s="899"/>
      <c r="M119" s="899"/>
      <c r="N119" s="899"/>
    </row>
    <row r="120" spans="1:14" ht="16.5" customHeight="1" thickBot="1" x14ac:dyDescent="0.25">
      <c r="A120" s="375"/>
      <c r="B120" s="900"/>
      <c r="C120" s="286" t="str">
        <f t="shared" si="5"/>
        <v/>
      </c>
      <c r="D120" s="287"/>
      <c r="E120" s="899"/>
      <c r="F120" s="899"/>
      <c r="G120" s="899"/>
      <c r="H120" s="899"/>
      <c r="I120" s="899"/>
      <c r="J120" s="899"/>
      <c r="K120" s="899"/>
      <c r="L120" s="899"/>
      <c r="M120" s="899"/>
      <c r="N120" s="899"/>
    </row>
    <row r="121" spans="1:14" ht="16.5" customHeight="1" thickBot="1" x14ac:dyDescent="0.25">
      <c r="A121" s="62"/>
      <c r="B121" s="900"/>
      <c r="C121" s="286" t="str">
        <f t="shared" si="5"/>
        <v/>
      </c>
      <c r="D121" s="287"/>
      <c r="E121" s="899"/>
      <c r="F121" s="899"/>
      <c r="G121" s="899"/>
      <c r="H121" s="899"/>
      <c r="I121" s="899"/>
      <c r="J121" s="899"/>
      <c r="K121" s="899"/>
      <c r="L121" s="899"/>
      <c r="M121" s="899"/>
      <c r="N121" s="899"/>
    </row>
    <row r="122" spans="1:14" ht="16.5" customHeight="1" thickBot="1" x14ac:dyDescent="0.25">
      <c r="A122" s="62"/>
      <c r="B122" s="900"/>
      <c r="C122" s="286" t="str">
        <f t="shared" si="5"/>
        <v/>
      </c>
      <c r="D122" s="287"/>
      <c r="E122" s="899"/>
      <c r="F122" s="899"/>
      <c r="G122" s="899"/>
      <c r="H122" s="899"/>
      <c r="I122" s="899"/>
      <c r="J122" s="899"/>
      <c r="K122" s="899"/>
      <c r="L122" s="899"/>
      <c r="M122" s="899"/>
      <c r="N122" s="899"/>
    </row>
    <row r="123" spans="1:14" ht="16.5" customHeight="1" thickBot="1" x14ac:dyDescent="0.25">
      <c r="A123" s="375"/>
      <c r="B123" s="900"/>
      <c r="C123" s="286" t="str">
        <f t="shared" si="5"/>
        <v/>
      </c>
      <c r="D123" s="287"/>
      <c r="E123" s="899"/>
      <c r="F123" s="899"/>
      <c r="G123" s="899"/>
      <c r="H123" s="899"/>
      <c r="I123" s="899"/>
      <c r="J123" s="899"/>
      <c r="K123" s="899"/>
      <c r="L123" s="899"/>
      <c r="M123" s="899"/>
      <c r="N123" s="899"/>
    </row>
    <row r="124" spans="1:14" ht="16.5" customHeight="1" thickBot="1" x14ac:dyDescent="0.25">
      <c r="A124" s="375"/>
      <c r="B124" s="900"/>
      <c r="C124" s="286" t="str">
        <f t="shared" si="5"/>
        <v/>
      </c>
      <c r="D124" s="287"/>
      <c r="E124" s="899"/>
      <c r="F124" s="899"/>
      <c r="G124" s="899"/>
      <c r="H124" s="899"/>
      <c r="I124" s="899"/>
      <c r="J124" s="899"/>
      <c r="K124" s="899"/>
      <c r="L124" s="899"/>
      <c r="M124" s="899"/>
      <c r="N124" s="899"/>
    </row>
    <row r="125" spans="1:14" ht="16.5" customHeight="1" thickBot="1" x14ac:dyDescent="0.25">
      <c r="A125" s="375"/>
      <c r="B125" s="900"/>
      <c r="C125" s="286" t="str">
        <f t="shared" si="5"/>
        <v/>
      </c>
      <c r="D125" s="287"/>
      <c r="E125" s="899"/>
      <c r="F125" s="899"/>
      <c r="G125" s="899"/>
      <c r="H125" s="899"/>
      <c r="I125" s="899"/>
      <c r="J125" s="899"/>
      <c r="K125" s="899"/>
      <c r="L125" s="899"/>
      <c r="M125" s="899"/>
      <c r="N125" s="899"/>
    </row>
    <row r="126" spans="1:14" ht="16.5" customHeight="1" thickBot="1" x14ac:dyDescent="0.25">
      <c r="A126" s="62"/>
      <c r="B126" s="900"/>
      <c r="C126" s="286" t="str">
        <f t="shared" si="5"/>
        <v/>
      </c>
      <c r="D126" s="287"/>
      <c r="E126" s="899"/>
      <c r="F126" s="899"/>
      <c r="G126" s="899"/>
      <c r="H126" s="899"/>
      <c r="I126" s="899"/>
      <c r="J126" s="899"/>
      <c r="K126" s="899"/>
      <c r="L126" s="899"/>
      <c r="M126" s="899"/>
      <c r="N126" s="899"/>
    </row>
    <row r="127" spans="1:14" ht="16.5" customHeight="1" thickBot="1" x14ac:dyDescent="0.25">
      <c r="A127" s="375"/>
      <c r="B127" s="900"/>
      <c r="C127" s="286" t="str">
        <f t="shared" si="5"/>
        <v/>
      </c>
      <c r="D127" s="287"/>
      <c r="E127" s="899"/>
      <c r="F127" s="899"/>
      <c r="G127" s="899"/>
      <c r="H127" s="899"/>
      <c r="I127" s="899"/>
      <c r="J127" s="899"/>
      <c r="K127" s="899"/>
      <c r="L127" s="899"/>
      <c r="M127" s="899"/>
      <c r="N127" s="899"/>
    </row>
    <row r="128" spans="1:14" ht="16.5" customHeight="1" thickBot="1" x14ac:dyDescent="0.25">
      <c r="A128" s="62"/>
      <c r="B128" s="900"/>
      <c r="C128" s="286" t="str">
        <f t="shared" si="5"/>
        <v/>
      </c>
      <c r="D128" s="287"/>
      <c r="E128" s="899"/>
      <c r="F128" s="899"/>
      <c r="G128" s="899"/>
      <c r="H128" s="899"/>
      <c r="I128" s="899"/>
      <c r="J128" s="899"/>
      <c r="K128" s="899"/>
      <c r="L128" s="899"/>
      <c r="M128" s="899"/>
      <c r="N128" s="899"/>
    </row>
    <row r="129" spans="1:14" ht="16.5" customHeight="1" thickBot="1" x14ac:dyDescent="0.25">
      <c r="A129" s="62"/>
      <c r="B129" s="900"/>
      <c r="C129" s="286" t="str">
        <f t="shared" si="5"/>
        <v/>
      </c>
      <c r="D129" s="287"/>
      <c r="E129" s="899"/>
      <c r="F129" s="899"/>
      <c r="G129" s="899"/>
      <c r="H129" s="899"/>
      <c r="I129" s="899"/>
      <c r="J129" s="899"/>
      <c r="K129" s="899"/>
      <c r="L129" s="899"/>
      <c r="M129" s="899"/>
      <c r="N129" s="899"/>
    </row>
    <row r="130" spans="1:14" ht="16.5" customHeight="1" thickBot="1" x14ac:dyDescent="0.25">
      <c r="A130" s="62"/>
      <c r="B130" s="900"/>
      <c r="C130" s="286" t="str">
        <f t="shared" si="5"/>
        <v/>
      </c>
      <c r="D130" s="287"/>
      <c r="E130" s="899"/>
      <c r="F130" s="899"/>
      <c r="G130" s="899"/>
      <c r="H130" s="899"/>
      <c r="I130" s="899"/>
      <c r="J130" s="899"/>
      <c r="K130" s="899"/>
      <c r="L130" s="899"/>
      <c r="M130" s="899"/>
      <c r="N130" s="899"/>
    </row>
    <row r="131" spans="1:14" ht="16.5" customHeight="1" thickBot="1" x14ac:dyDescent="0.25">
      <c r="A131" s="62"/>
      <c r="B131" s="900"/>
      <c r="C131" s="286" t="str">
        <f t="shared" si="5"/>
        <v/>
      </c>
      <c r="D131" s="287"/>
      <c r="E131" s="899"/>
      <c r="F131" s="899"/>
      <c r="G131" s="899"/>
      <c r="H131" s="899"/>
      <c r="I131" s="899"/>
      <c r="J131" s="899"/>
      <c r="K131" s="899"/>
      <c r="L131" s="899"/>
      <c r="M131" s="899"/>
      <c r="N131" s="899"/>
    </row>
    <row r="132" spans="1:14" ht="16.5" customHeight="1" thickBot="1" x14ac:dyDescent="0.25">
      <c r="A132" s="62"/>
      <c r="B132" s="900"/>
      <c r="C132" s="286" t="str">
        <f t="shared" si="5"/>
        <v/>
      </c>
      <c r="D132" s="287"/>
      <c r="E132" s="899"/>
      <c r="F132" s="899"/>
      <c r="G132" s="899"/>
      <c r="H132" s="899"/>
      <c r="I132" s="899"/>
      <c r="J132" s="899"/>
      <c r="K132" s="899"/>
      <c r="L132" s="899"/>
      <c r="M132" s="899"/>
      <c r="N132" s="899"/>
    </row>
    <row r="133" spans="1:14" ht="16.5" customHeight="1" thickBot="1" x14ac:dyDescent="0.25">
      <c r="A133" s="62"/>
      <c r="B133" s="900"/>
      <c r="C133" s="286" t="str">
        <f t="shared" si="5"/>
        <v/>
      </c>
      <c r="D133" s="287"/>
      <c r="E133" s="899"/>
      <c r="F133" s="899"/>
      <c r="G133" s="899"/>
      <c r="H133" s="899"/>
      <c r="I133" s="899"/>
      <c r="J133" s="899"/>
      <c r="K133" s="899"/>
      <c r="L133" s="899"/>
      <c r="M133" s="899"/>
      <c r="N133" s="899"/>
    </row>
    <row r="134" spans="1:14" ht="16.5" customHeight="1" thickBot="1" x14ac:dyDescent="0.25">
      <c r="A134" s="62"/>
      <c r="B134" s="900"/>
      <c r="C134" s="286" t="str">
        <f t="shared" si="5"/>
        <v/>
      </c>
      <c r="D134" s="287"/>
      <c r="E134" s="899"/>
      <c r="F134" s="899"/>
      <c r="G134" s="899"/>
      <c r="H134" s="899"/>
      <c r="I134" s="899"/>
      <c r="J134" s="899"/>
      <c r="K134" s="899"/>
      <c r="L134" s="899"/>
      <c r="M134" s="899"/>
      <c r="N134" s="899"/>
    </row>
    <row r="135" spans="1:14" ht="16.5" customHeight="1" thickBot="1" x14ac:dyDescent="0.25">
      <c r="A135" s="62"/>
      <c r="B135" s="900"/>
      <c r="C135" s="286" t="str">
        <f t="shared" si="5"/>
        <v/>
      </c>
      <c r="D135" s="287"/>
      <c r="E135" s="899"/>
      <c r="F135" s="899"/>
      <c r="G135" s="899"/>
      <c r="H135" s="899"/>
      <c r="I135" s="899"/>
      <c r="J135" s="899"/>
      <c r="K135" s="899"/>
      <c r="L135" s="899"/>
      <c r="M135" s="899"/>
      <c r="N135" s="899"/>
    </row>
    <row r="136" spans="1:14" ht="16.5" customHeight="1" thickBot="1" x14ac:dyDescent="0.25">
      <c r="A136" s="62"/>
      <c r="B136" s="900"/>
      <c r="C136" s="286" t="str">
        <f t="shared" si="5"/>
        <v/>
      </c>
      <c r="D136" s="287"/>
      <c r="E136" s="899"/>
      <c r="F136" s="899"/>
      <c r="G136" s="899"/>
      <c r="H136" s="899"/>
      <c r="I136" s="899"/>
      <c r="J136" s="899"/>
      <c r="K136" s="899"/>
      <c r="L136" s="899"/>
      <c r="M136" s="899"/>
      <c r="N136" s="899"/>
    </row>
    <row r="137" spans="1:14" ht="16.5" customHeight="1" thickBot="1" x14ac:dyDescent="0.25">
      <c r="A137" s="62"/>
      <c r="B137" s="900"/>
      <c r="C137" s="286" t="str">
        <f t="shared" si="5"/>
        <v/>
      </c>
      <c r="D137" s="287"/>
      <c r="E137" s="899"/>
      <c r="F137" s="899"/>
      <c r="G137" s="899"/>
      <c r="H137" s="899"/>
      <c r="I137" s="899"/>
      <c r="J137" s="899"/>
      <c r="K137" s="899"/>
      <c r="L137" s="899"/>
      <c r="M137" s="899"/>
      <c r="N137" s="899"/>
    </row>
    <row r="138" spans="1:14" ht="16.5" customHeight="1" thickBot="1" x14ac:dyDescent="0.25">
      <c r="A138" s="62"/>
      <c r="B138" s="900"/>
      <c r="C138" s="286" t="str">
        <f t="shared" si="5"/>
        <v/>
      </c>
      <c r="D138" s="287"/>
      <c r="E138" s="899"/>
      <c r="F138" s="899"/>
      <c r="G138" s="899"/>
      <c r="H138" s="899"/>
      <c r="I138" s="899"/>
      <c r="J138" s="899"/>
      <c r="K138" s="899"/>
      <c r="L138" s="899"/>
      <c r="M138" s="899"/>
      <c r="N138" s="899"/>
    </row>
    <row r="139" spans="1:14" ht="16.5" customHeight="1" thickBot="1" x14ac:dyDescent="0.25">
      <c r="A139" s="62"/>
      <c r="B139" s="288"/>
      <c r="C139" s="286" t="str">
        <f t="shared" si="5"/>
        <v/>
      </c>
      <c r="D139" s="287"/>
      <c r="E139" s="899"/>
      <c r="F139" s="899"/>
      <c r="G139" s="899"/>
      <c r="H139" s="899"/>
      <c r="I139" s="899"/>
      <c r="J139" s="899"/>
      <c r="K139" s="899"/>
      <c r="L139" s="899"/>
      <c r="M139" s="899"/>
      <c r="N139" s="899"/>
    </row>
    <row r="140" spans="1:14" ht="16.5" customHeight="1" thickBot="1" x14ac:dyDescent="0.25">
      <c r="A140" s="62"/>
      <c r="B140" s="288"/>
      <c r="C140" s="286" t="str">
        <f t="shared" ref="C140:C203" si="6">IF(B140&gt;0, (B140-B139), "")</f>
        <v/>
      </c>
      <c r="D140" s="287"/>
      <c r="E140" s="899"/>
      <c r="F140" s="899"/>
      <c r="G140" s="899"/>
      <c r="H140" s="899"/>
      <c r="I140" s="899"/>
      <c r="J140" s="899"/>
      <c r="K140" s="899"/>
      <c r="L140" s="899"/>
      <c r="M140" s="899"/>
      <c r="N140" s="899"/>
    </row>
    <row r="141" spans="1:14" ht="16.5" thickBot="1" x14ac:dyDescent="0.25">
      <c r="A141" s="62"/>
      <c r="B141" s="900"/>
      <c r="C141" s="286" t="str">
        <f t="shared" si="6"/>
        <v/>
      </c>
      <c r="D141" s="287"/>
      <c r="E141" s="899"/>
      <c r="F141" s="899"/>
      <c r="G141" s="899"/>
      <c r="H141" s="899"/>
      <c r="I141" s="899"/>
      <c r="J141" s="899"/>
      <c r="K141" s="899"/>
      <c r="L141" s="899"/>
      <c r="M141" s="899"/>
      <c r="N141" s="899"/>
    </row>
    <row r="142" spans="1:14" ht="16.5" thickBot="1" x14ac:dyDescent="0.25">
      <c r="A142" s="62"/>
      <c r="B142" s="900"/>
      <c r="C142" s="286" t="str">
        <f t="shared" si="6"/>
        <v/>
      </c>
      <c r="D142" s="287"/>
      <c r="E142" s="899"/>
      <c r="F142" s="899"/>
      <c r="G142" s="899"/>
      <c r="H142" s="899"/>
      <c r="I142" s="899"/>
      <c r="J142" s="899"/>
      <c r="K142" s="899"/>
      <c r="L142" s="899"/>
      <c r="M142" s="899"/>
      <c r="N142" s="899"/>
    </row>
    <row r="143" spans="1:14" ht="16.5" thickBot="1" x14ac:dyDescent="0.25">
      <c r="A143" s="62"/>
      <c r="B143" s="900"/>
      <c r="C143" s="286" t="str">
        <f t="shared" si="6"/>
        <v/>
      </c>
      <c r="D143" s="287"/>
      <c r="E143" s="899"/>
      <c r="F143" s="899"/>
      <c r="G143" s="899"/>
      <c r="H143" s="899"/>
      <c r="I143" s="899"/>
      <c r="J143" s="899"/>
      <c r="K143" s="899"/>
      <c r="L143" s="899"/>
      <c r="M143" s="899"/>
      <c r="N143" s="899"/>
    </row>
    <row r="144" spans="1:14" ht="16.5" thickBot="1" x14ac:dyDescent="0.25">
      <c r="A144" s="62"/>
      <c r="B144" s="900"/>
      <c r="C144" s="286" t="str">
        <f t="shared" si="6"/>
        <v/>
      </c>
      <c r="D144" s="287"/>
      <c r="E144" s="899"/>
      <c r="F144" s="899"/>
      <c r="G144" s="899"/>
      <c r="H144" s="899"/>
      <c r="I144" s="899"/>
      <c r="J144" s="899"/>
      <c r="K144" s="899"/>
      <c r="L144" s="899"/>
      <c r="M144" s="899"/>
      <c r="N144" s="899"/>
    </row>
    <row r="145" spans="1:14" ht="16.5" thickBot="1" x14ac:dyDescent="0.25">
      <c r="A145" s="62"/>
      <c r="B145" s="900"/>
      <c r="C145" s="286" t="str">
        <f t="shared" si="6"/>
        <v/>
      </c>
      <c r="D145" s="287"/>
      <c r="E145" s="899"/>
      <c r="F145" s="899"/>
      <c r="G145" s="899"/>
      <c r="H145" s="899"/>
      <c r="I145" s="899"/>
      <c r="J145" s="899"/>
      <c r="K145" s="899"/>
      <c r="L145" s="899"/>
      <c r="M145" s="899"/>
      <c r="N145" s="899"/>
    </row>
    <row r="146" spans="1:14" ht="16.5" thickBot="1" x14ac:dyDescent="0.25">
      <c r="A146" s="62"/>
      <c r="B146" s="900"/>
      <c r="C146" s="286" t="str">
        <f t="shared" si="6"/>
        <v/>
      </c>
      <c r="D146" s="287"/>
      <c r="E146" s="899"/>
      <c r="F146" s="899"/>
      <c r="G146" s="899"/>
      <c r="H146" s="899"/>
      <c r="I146" s="899"/>
      <c r="J146" s="899"/>
      <c r="K146" s="899"/>
      <c r="L146" s="899"/>
      <c r="M146" s="899"/>
      <c r="N146" s="899"/>
    </row>
    <row r="147" spans="1:14" ht="16.5" thickBot="1" x14ac:dyDescent="0.25">
      <c r="A147" s="62"/>
      <c r="B147" s="900"/>
      <c r="C147" s="286" t="str">
        <f t="shared" si="6"/>
        <v/>
      </c>
      <c r="D147" s="287"/>
      <c r="E147" s="899"/>
      <c r="F147" s="899"/>
      <c r="G147" s="899"/>
      <c r="H147" s="899"/>
      <c r="I147" s="899"/>
      <c r="J147" s="899"/>
      <c r="K147" s="899"/>
      <c r="L147" s="899"/>
      <c r="M147" s="899"/>
      <c r="N147" s="899"/>
    </row>
    <row r="148" spans="1:14" ht="16.5" thickBot="1" x14ac:dyDescent="0.25">
      <c r="A148" s="62"/>
      <c r="B148" s="900"/>
      <c r="C148" s="286" t="str">
        <f t="shared" si="6"/>
        <v/>
      </c>
      <c r="D148" s="287"/>
      <c r="E148" s="899"/>
      <c r="F148" s="899"/>
      <c r="G148" s="899"/>
      <c r="H148" s="899"/>
      <c r="I148" s="899"/>
      <c r="J148" s="899"/>
      <c r="K148" s="899"/>
      <c r="L148" s="899"/>
      <c r="M148" s="899"/>
      <c r="N148" s="899"/>
    </row>
    <row r="149" spans="1:14" ht="16.5" thickBot="1" x14ac:dyDescent="0.25">
      <c r="A149" s="62"/>
      <c r="B149" s="900"/>
      <c r="C149" s="286" t="str">
        <f t="shared" si="6"/>
        <v/>
      </c>
      <c r="D149" s="287"/>
      <c r="E149" s="899"/>
      <c r="F149" s="899"/>
      <c r="G149" s="899"/>
      <c r="H149" s="899"/>
      <c r="I149" s="899"/>
      <c r="J149" s="899"/>
      <c r="K149" s="899"/>
      <c r="L149" s="899"/>
      <c r="M149" s="899"/>
      <c r="N149" s="899"/>
    </row>
    <row r="150" spans="1:14" ht="16.5" thickBot="1" x14ac:dyDescent="0.25">
      <c r="A150" s="62"/>
      <c r="B150" s="900"/>
      <c r="C150" s="286" t="str">
        <f t="shared" si="6"/>
        <v/>
      </c>
      <c r="D150" s="287"/>
      <c r="E150" s="899"/>
      <c r="F150" s="899"/>
      <c r="G150" s="899"/>
      <c r="H150" s="899"/>
      <c r="I150" s="899"/>
      <c r="J150" s="899"/>
      <c r="K150" s="899"/>
      <c r="L150" s="899"/>
      <c r="M150" s="899"/>
      <c r="N150" s="899"/>
    </row>
    <row r="151" spans="1:14" ht="16.5" thickBot="1" x14ac:dyDescent="0.25">
      <c r="A151" s="62"/>
      <c r="B151" s="900"/>
      <c r="C151" s="286" t="str">
        <f t="shared" si="6"/>
        <v/>
      </c>
      <c r="D151" s="287"/>
      <c r="E151" s="899"/>
      <c r="F151" s="899"/>
      <c r="G151" s="899"/>
      <c r="H151" s="899"/>
      <c r="I151" s="899"/>
      <c r="J151" s="899"/>
      <c r="K151" s="899"/>
      <c r="L151" s="899"/>
      <c r="M151" s="899"/>
      <c r="N151" s="899"/>
    </row>
    <row r="152" spans="1:14" ht="16.5" thickBot="1" x14ac:dyDescent="0.25">
      <c r="A152" s="62"/>
      <c r="B152" s="900"/>
      <c r="C152" s="286" t="str">
        <f t="shared" si="6"/>
        <v/>
      </c>
      <c r="D152" s="287"/>
      <c r="E152" s="899"/>
      <c r="F152" s="899"/>
      <c r="G152" s="899"/>
      <c r="H152" s="899"/>
      <c r="I152" s="899"/>
      <c r="J152" s="899"/>
      <c r="K152" s="899"/>
      <c r="L152" s="899"/>
      <c r="M152" s="899"/>
      <c r="N152" s="899"/>
    </row>
    <row r="153" spans="1:14" ht="16.5" thickBot="1" x14ac:dyDescent="0.25">
      <c r="A153" s="62"/>
      <c r="B153" s="900"/>
      <c r="C153" s="286" t="str">
        <f t="shared" si="6"/>
        <v/>
      </c>
      <c r="D153" s="287"/>
      <c r="E153" s="899"/>
      <c r="F153" s="899"/>
      <c r="G153" s="899"/>
      <c r="H153" s="899"/>
      <c r="I153" s="899"/>
      <c r="J153" s="899"/>
      <c r="K153" s="899"/>
      <c r="L153" s="899"/>
      <c r="M153" s="899"/>
      <c r="N153" s="899"/>
    </row>
    <row r="154" spans="1:14" ht="16.5" thickBot="1" x14ac:dyDescent="0.25">
      <c r="A154" s="62"/>
      <c r="B154" s="900"/>
      <c r="C154" s="286" t="str">
        <f t="shared" si="6"/>
        <v/>
      </c>
      <c r="D154" s="287"/>
      <c r="E154" s="899"/>
      <c r="F154" s="899"/>
      <c r="G154" s="899"/>
      <c r="H154" s="899"/>
      <c r="I154" s="899"/>
      <c r="J154" s="899"/>
      <c r="K154" s="899"/>
      <c r="L154" s="899"/>
      <c r="M154" s="899"/>
      <c r="N154" s="899"/>
    </row>
    <row r="155" spans="1:14" ht="16.5" thickBot="1" x14ac:dyDescent="0.25">
      <c r="A155" s="62"/>
      <c r="B155" s="288"/>
      <c r="C155" s="286" t="str">
        <f t="shared" si="6"/>
        <v/>
      </c>
      <c r="D155" s="287"/>
      <c r="E155" s="899"/>
      <c r="F155" s="899"/>
      <c r="G155" s="899"/>
      <c r="H155" s="899"/>
      <c r="I155" s="899"/>
      <c r="J155" s="899"/>
      <c r="K155" s="899"/>
      <c r="L155" s="899"/>
      <c r="M155" s="899"/>
      <c r="N155" s="899"/>
    </row>
    <row r="156" spans="1:14" ht="16.5" thickBot="1" x14ac:dyDescent="0.25">
      <c r="A156" s="62"/>
      <c r="B156" s="288"/>
      <c r="C156" s="286" t="str">
        <f t="shared" si="6"/>
        <v/>
      </c>
      <c r="D156" s="287"/>
      <c r="E156" s="899"/>
      <c r="F156" s="899"/>
      <c r="G156" s="899"/>
      <c r="H156" s="899"/>
      <c r="I156" s="899"/>
      <c r="J156" s="899"/>
      <c r="K156" s="899"/>
      <c r="L156" s="899"/>
      <c r="M156" s="899"/>
      <c r="N156" s="899"/>
    </row>
    <row r="157" spans="1:14" ht="16.5" thickBot="1" x14ac:dyDescent="0.25">
      <c r="A157" s="62"/>
      <c r="B157" s="900"/>
      <c r="C157" s="286" t="str">
        <f t="shared" si="6"/>
        <v/>
      </c>
      <c r="D157" s="287"/>
      <c r="E157" s="899"/>
      <c r="F157" s="899"/>
      <c r="G157" s="899"/>
      <c r="H157" s="899"/>
      <c r="I157" s="899"/>
      <c r="J157" s="899"/>
      <c r="K157" s="899"/>
      <c r="L157" s="899"/>
      <c r="M157" s="899"/>
      <c r="N157" s="899"/>
    </row>
    <row r="158" spans="1:14" ht="16.5" thickBot="1" x14ac:dyDescent="0.25">
      <c r="A158" s="62"/>
      <c r="B158" s="900"/>
      <c r="C158" s="286" t="str">
        <f t="shared" si="6"/>
        <v/>
      </c>
      <c r="D158" s="287"/>
      <c r="E158" s="899"/>
      <c r="F158" s="899"/>
      <c r="G158" s="899"/>
      <c r="H158" s="899"/>
      <c r="I158" s="899"/>
      <c r="J158" s="899"/>
      <c r="K158" s="899"/>
      <c r="L158" s="899"/>
      <c r="M158" s="899"/>
      <c r="N158" s="899"/>
    </row>
    <row r="159" spans="1:14" ht="16.5" thickBot="1" x14ac:dyDescent="0.25">
      <c r="A159" s="62"/>
      <c r="B159" s="900"/>
      <c r="C159" s="286" t="str">
        <f t="shared" si="6"/>
        <v/>
      </c>
      <c r="D159" s="287"/>
      <c r="E159" s="899"/>
      <c r="F159" s="899"/>
      <c r="G159" s="899"/>
      <c r="H159" s="899"/>
      <c r="I159" s="899"/>
      <c r="J159" s="899"/>
      <c r="K159" s="899"/>
      <c r="L159" s="899"/>
      <c r="M159" s="899"/>
      <c r="N159" s="899"/>
    </row>
    <row r="160" spans="1:14" ht="16.5" thickBot="1" x14ac:dyDescent="0.25">
      <c r="A160" s="62"/>
      <c r="B160" s="900"/>
      <c r="C160" s="286" t="str">
        <f t="shared" si="6"/>
        <v/>
      </c>
      <c r="D160" s="287"/>
      <c r="E160" s="899"/>
      <c r="F160" s="899"/>
      <c r="G160" s="899"/>
      <c r="H160" s="899"/>
      <c r="I160" s="899"/>
      <c r="J160" s="899"/>
      <c r="K160" s="899"/>
      <c r="L160" s="899"/>
      <c r="M160" s="899"/>
      <c r="N160" s="899"/>
    </row>
    <row r="161" spans="1:14" ht="16.5" thickBot="1" x14ac:dyDescent="0.25">
      <c r="A161" s="62"/>
      <c r="B161" s="900"/>
      <c r="C161" s="286" t="str">
        <f t="shared" si="6"/>
        <v/>
      </c>
      <c r="D161" s="287"/>
      <c r="E161" s="899"/>
      <c r="F161" s="899"/>
      <c r="G161" s="899"/>
      <c r="H161" s="899"/>
      <c r="I161" s="899"/>
      <c r="J161" s="899"/>
      <c r="K161" s="899"/>
      <c r="L161" s="899"/>
      <c r="M161" s="899"/>
      <c r="N161" s="899"/>
    </row>
    <row r="162" spans="1:14" ht="16.5" thickBot="1" x14ac:dyDescent="0.25">
      <c r="A162" s="62"/>
      <c r="B162" s="900"/>
      <c r="C162" s="286" t="str">
        <f t="shared" si="6"/>
        <v/>
      </c>
      <c r="D162" s="287"/>
      <c r="E162" s="899"/>
      <c r="F162" s="899"/>
      <c r="G162" s="899"/>
      <c r="H162" s="899"/>
      <c r="I162" s="899"/>
      <c r="J162" s="899"/>
      <c r="K162" s="899"/>
      <c r="L162" s="899"/>
      <c r="M162" s="899"/>
      <c r="N162" s="899"/>
    </row>
    <row r="163" spans="1:14" ht="16.5" thickBot="1" x14ac:dyDescent="0.25">
      <c r="A163" s="62"/>
      <c r="B163" s="900"/>
      <c r="C163" s="286" t="str">
        <f t="shared" si="6"/>
        <v/>
      </c>
      <c r="D163" s="287"/>
      <c r="E163" s="899"/>
      <c r="F163" s="899"/>
      <c r="G163" s="899"/>
      <c r="H163" s="899"/>
      <c r="I163" s="899"/>
      <c r="J163" s="899"/>
      <c r="K163" s="899"/>
      <c r="L163" s="899"/>
      <c r="M163" s="899"/>
      <c r="N163" s="899"/>
    </row>
    <row r="164" spans="1:14" ht="16.5" thickBot="1" x14ac:dyDescent="0.25">
      <c r="A164" s="62"/>
      <c r="B164" s="900"/>
      <c r="C164" s="286" t="str">
        <f t="shared" si="6"/>
        <v/>
      </c>
      <c r="D164" s="287"/>
      <c r="E164" s="899"/>
      <c r="F164" s="899"/>
      <c r="G164" s="899"/>
      <c r="H164" s="899"/>
      <c r="I164" s="899"/>
      <c r="J164" s="899"/>
      <c r="K164" s="899"/>
      <c r="L164" s="899"/>
      <c r="M164" s="899"/>
      <c r="N164" s="899"/>
    </row>
    <row r="165" spans="1:14" ht="16.5" thickBot="1" x14ac:dyDescent="0.25">
      <c r="A165" s="62"/>
      <c r="B165" s="900"/>
      <c r="C165" s="286" t="str">
        <f t="shared" si="6"/>
        <v/>
      </c>
      <c r="D165" s="287"/>
      <c r="E165" s="899"/>
      <c r="F165" s="899"/>
      <c r="G165" s="899"/>
      <c r="H165" s="899"/>
      <c r="I165" s="899"/>
      <c r="J165" s="899"/>
      <c r="K165" s="899"/>
      <c r="L165" s="899"/>
      <c r="M165" s="899"/>
      <c r="N165" s="899"/>
    </row>
    <row r="166" spans="1:14" ht="16.5" thickBot="1" x14ac:dyDescent="0.25">
      <c r="A166" s="62"/>
      <c r="B166" s="900"/>
      <c r="C166" s="286" t="str">
        <f t="shared" si="6"/>
        <v/>
      </c>
      <c r="D166" s="287"/>
      <c r="E166" s="899"/>
      <c r="F166" s="899"/>
      <c r="G166" s="899"/>
      <c r="H166" s="899"/>
      <c r="I166" s="899"/>
      <c r="J166" s="899"/>
      <c r="K166" s="899"/>
      <c r="L166" s="899"/>
      <c r="M166" s="899"/>
      <c r="N166" s="899"/>
    </row>
    <row r="167" spans="1:14" ht="16.5" thickBot="1" x14ac:dyDescent="0.25">
      <c r="A167" s="62"/>
      <c r="B167" s="900"/>
      <c r="C167" s="286" t="str">
        <f t="shared" si="6"/>
        <v/>
      </c>
      <c r="D167" s="287"/>
      <c r="E167" s="899"/>
      <c r="F167" s="899"/>
      <c r="G167" s="899"/>
      <c r="H167" s="899"/>
      <c r="I167" s="899"/>
      <c r="J167" s="899"/>
      <c r="K167" s="899"/>
      <c r="L167" s="899"/>
      <c r="M167" s="899"/>
      <c r="N167" s="899"/>
    </row>
    <row r="168" spans="1:14" ht="16.5" thickBot="1" x14ac:dyDescent="0.25">
      <c r="A168" s="62"/>
      <c r="B168" s="900"/>
      <c r="C168" s="286" t="str">
        <f t="shared" si="6"/>
        <v/>
      </c>
      <c r="D168" s="287"/>
      <c r="E168" s="899"/>
      <c r="F168" s="899"/>
      <c r="G168" s="899"/>
      <c r="H168" s="899"/>
      <c r="I168" s="899"/>
      <c r="J168" s="899"/>
      <c r="K168" s="899"/>
      <c r="L168" s="899"/>
      <c r="M168" s="899"/>
      <c r="N168" s="899"/>
    </row>
    <row r="169" spans="1:14" ht="16.5" thickBot="1" x14ac:dyDescent="0.25">
      <c r="A169" s="62"/>
      <c r="B169" s="900"/>
      <c r="C169" s="286" t="str">
        <f t="shared" si="6"/>
        <v/>
      </c>
      <c r="D169" s="287"/>
      <c r="E169" s="899"/>
      <c r="F169" s="899"/>
      <c r="G169" s="899"/>
      <c r="H169" s="899"/>
      <c r="I169" s="899"/>
      <c r="J169" s="899"/>
      <c r="K169" s="899"/>
      <c r="L169" s="899"/>
      <c r="M169" s="899"/>
      <c r="N169" s="899"/>
    </row>
    <row r="170" spans="1:14" ht="16.5" thickBot="1" x14ac:dyDescent="0.25">
      <c r="A170" s="62"/>
      <c r="B170" s="900"/>
      <c r="C170" s="286" t="str">
        <f t="shared" si="6"/>
        <v/>
      </c>
      <c r="D170" s="287"/>
      <c r="E170" s="899"/>
      <c r="F170" s="899"/>
      <c r="G170" s="899"/>
      <c r="H170" s="899"/>
      <c r="I170" s="899"/>
      <c r="J170" s="899"/>
      <c r="K170" s="899"/>
      <c r="L170" s="899"/>
      <c r="M170" s="899"/>
      <c r="N170" s="899"/>
    </row>
    <row r="171" spans="1:14" ht="16.5" thickBot="1" x14ac:dyDescent="0.25">
      <c r="A171" s="62"/>
      <c r="B171" s="288"/>
      <c r="C171" s="286" t="str">
        <f t="shared" si="6"/>
        <v/>
      </c>
      <c r="D171" s="287"/>
      <c r="E171" s="899"/>
      <c r="F171" s="899"/>
      <c r="G171" s="899"/>
      <c r="H171" s="899"/>
      <c r="I171" s="899"/>
      <c r="J171" s="899"/>
      <c r="K171" s="899"/>
      <c r="L171" s="899"/>
      <c r="M171" s="899"/>
      <c r="N171" s="899"/>
    </row>
    <row r="172" spans="1:14" ht="16.5" thickBot="1" x14ac:dyDescent="0.25">
      <c r="A172" s="62"/>
      <c r="B172" s="288"/>
      <c r="C172" s="286" t="str">
        <f t="shared" si="6"/>
        <v/>
      </c>
      <c r="D172" s="287"/>
      <c r="E172" s="899"/>
      <c r="F172" s="899"/>
      <c r="G172" s="899"/>
      <c r="H172" s="899"/>
      <c r="I172" s="899"/>
      <c r="J172" s="899"/>
      <c r="K172" s="899"/>
      <c r="L172" s="899"/>
      <c r="M172" s="899"/>
      <c r="N172" s="899"/>
    </row>
    <row r="173" spans="1:14" ht="16.5" thickBot="1" x14ac:dyDescent="0.25">
      <c r="A173" s="62"/>
      <c r="B173" s="900"/>
      <c r="C173" s="286" t="str">
        <f t="shared" si="6"/>
        <v/>
      </c>
      <c r="D173" s="287"/>
      <c r="E173" s="899"/>
      <c r="F173" s="899"/>
      <c r="G173" s="899"/>
      <c r="H173" s="899"/>
      <c r="I173" s="899"/>
      <c r="J173" s="899"/>
      <c r="K173" s="899"/>
      <c r="L173" s="899"/>
      <c r="M173" s="899"/>
      <c r="N173" s="899"/>
    </row>
    <row r="174" spans="1:14" ht="16.5" thickBot="1" x14ac:dyDescent="0.25">
      <c r="A174" s="62"/>
      <c r="B174" s="900"/>
      <c r="C174" s="286" t="str">
        <f t="shared" si="6"/>
        <v/>
      </c>
      <c r="D174" s="287"/>
      <c r="E174" s="899"/>
      <c r="F174" s="899"/>
      <c r="G174" s="899"/>
      <c r="H174" s="899"/>
      <c r="I174" s="899"/>
      <c r="J174" s="899"/>
      <c r="K174" s="899"/>
      <c r="L174" s="899"/>
      <c r="M174" s="899"/>
      <c r="N174" s="899"/>
    </row>
    <row r="175" spans="1:14" ht="16.5" thickBot="1" x14ac:dyDescent="0.25">
      <c r="A175" s="62"/>
      <c r="B175" s="900"/>
      <c r="C175" s="286" t="str">
        <f t="shared" si="6"/>
        <v/>
      </c>
      <c r="D175" s="287"/>
      <c r="E175" s="899"/>
      <c r="F175" s="899"/>
      <c r="G175" s="899"/>
      <c r="H175" s="899"/>
      <c r="I175" s="899"/>
      <c r="J175" s="899"/>
      <c r="K175" s="899"/>
      <c r="L175" s="899"/>
      <c r="M175" s="899"/>
      <c r="N175" s="899"/>
    </row>
    <row r="176" spans="1:14" ht="16.5" thickBot="1" x14ac:dyDescent="0.25">
      <c r="A176" s="62"/>
      <c r="B176" s="900"/>
      <c r="C176" s="286" t="str">
        <f t="shared" si="6"/>
        <v/>
      </c>
      <c r="D176" s="287"/>
      <c r="E176" s="899"/>
      <c r="F176" s="899"/>
      <c r="G176" s="899"/>
      <c r="H176" s="899"/>
      <c r="I176" s="899"/>
      <c r="J176" s="899"/>
      <c r="K176" s="899"/>
      <c r="L176" s="899"/>
      <c r="M176" s="899"/>
      <c r="N176" s="899"/>
    </row>
    <row r="177" spans="1:14" ht="16.5" thickBot="1" x14ac:dyDescent="0.25">
      <c r="A177" s="62"/>
      <c r="B177" s="900"/>
      <c r="C177" s="286" t="str">
        <f t="shared" si="6"/>
        <v/>
      </c>
      <c r="D177" s="287"/>
      <c r="E177" s="899"/>
      <c r="F177" s="899"/>
      <c r="G177" s="899"/>
      <c r="H177" s="899"/>
      <c r="I177" s="899"/>
      <c r="J177" s="899"/>
      <c r="K177" s="899"/>
      <c r="L177" s="899"/>
      <c r="M177" s="899"/>
      <c r="N177" s="899"/>
    </row>
    <row r="178" spans="1:14" ht="16.5" thickBot="1" x14ac:dyDescent="0.25">
      <c r="A178" s="62"/>
      <c r="B178" s="900"/>
      <c r="C178" s="286" t="str">
        <f t="shared" si="6"/>
        <v/>
      </c>
      <c r="D178" s="287"/>
      <c r="E178" s="899"/>
      <c r="F178" s="899"/>
      <c r="G178" s="899"/>
      <c r="H178" s="899"/>
      <c r="I178" s="899"/>
      <c r="J178" s="899"/>
      <c r="K178" s="899"/>
      <c r="L178" s="899"/>
      <c r="M178" s="899"/>
      <c r="N178" s="899"/>
    </row>
    <row r="179" spans="1:14" ht="16.5" thickBot="1" x14ac:dyDescent="0.25">
      <c r="A179" s="62"/>
      <c r="B179" s="900"/>
      <c r="C179" s="286" t="str">
        <f t="shared" si="6"/>
        <v/>
      </c>
      <c r="D179" s="287"/>
      <c r="E179" s="899"/>
      <c r="F179" s="899"/>
      <c r="G179" s="899"/>
      <c r="H179" s="899"/>
      <c r="I179" s="899"/>
      <c r="J179" s="899"/>
      <c r="K179" s="899"/>
      <c r="L179" s="899"/>
      <c r="M179" s="899"/>
      <c r="N179" s="899"/>
    </row>
    <row r="180" spans="1:14" ht="16.5" thickBot="1" x14ac:dyDescent="0.25">
      <c r="A180" s="62"/>
      <c r="B180" s="900"/>
      <c r="C180" s="286" t="str">
        <f t="shared" si="6"/>
        <v/>
      </c>
      <c r="D180" s="287"/>
      <c r="E180" s="899"/>
      <c r="F180" s="899"/>
      <c r="G180" s="899"/>
      <c r="H180" s="899"/>
      <c r="I180" s="899"/>
      <c r="J180" s="899"/>
      <c r="K180" s="899"/>
      <c r="L180" s="899"/>
      <c r="M180" s="899"/>
      <c r="N180" s="899"/>
    </row>
    <row r="181" spans="1:14" ht="16.5" thickBot="1" x14ac:dyDescent="0.25">
      <c r="A181" s="62"/>
      <c r="B181" s="900"/>
      <c r="C181" s="286" t="str">
        <f t="shared" si="6"/>
        <v/>
      </c>
      <c r="D181" s="287"/>
      <c r="E181" s="899"/>
      <c r="F181" s="899"/>
      <c r="G181" s="899"/>
      <c r="H181" s="899"/>
      <c r="I181" s="899"/>
      <c r="J181" s="899"/>
      <c r="K181" s="899"/>
      <c r="L181" s="899"/>
      <c r="M181" s="899"/>
      <c r="N181" s="899"/>
    </row>
    <row r="182" spans="1:14" ht="16.5" thickBot="1" x14ac:dyDescent="0.25">
      <c r="A182" s="62"/>
      <c r="B182" s="900"/>
      <c r="C182" s="286" t="str">
        <f t="shared" si="6"/>
        <v/>
      </c>
      <c r="D182" s="287"/>
      <c r="E182" s="899"/>
      <c r="F182" s="899"/>
      <c r="G182" s="899"/>
      <c r="H182" s="899"/>
      <c r="I182" s="899"/>
      <c r="J182" s="899"/>
      <c r="K182" s="899"/>
      <c r="L182" s="899"/>
      <c r="M182" s="899"/>
      <c r="N182" s="899"/>
    </row>
    <row r="183" spans="1:14" ht="16.5" thickBot="1" x14ac:dyDescent="0.25">
      <c r="A183" s="62"/>
      <c r="B183" s="900"/>
      <c r="C183" s="286" t="str">
        <f t="shared" si="6"/>
        <v/>
      </c>
      <c r="D183" s="287"/>
      <c r="E183" s="899"/>
      <c r="F183" s="899"/>
      <c r="G183" s="899"/>
      <c r="H183" s="899"/>
      <c r="I183" s="899"/>
      <c r="J183" s="899"/>
      <c r="K183" s="899"/>
      <c r="L183" s="899"/>
      <c r="M183" s="899"/>
      <c r="N183" s="899"/>
    </row>
    <row r="184" spans="1:14" ht="16.5" thickBot="1" x14ac:dyDescent="0.25">
      <c r="A184" s="62"/>
      <c r="B184" s="900"/>
      <c r="C184" s="286" t="str">
        <f t="shared" si="6"/>
        <v/>
      </c>
      <c r="D184" s="287"/>
      <c r="E184" s="899"/>
      <c r="F184" s="899"/>
      <c r="G184" s="899"/>
      <c r="H184" s="899"/>
      <c r="I184" s="899"/>
      <c r="J184" s="899"/>
      <c r="K184" s="899"/>
      <c r="L184" s="899"/>
      <c r="M184" s="899"/>
      <c r="N184" s="899"/>
    </row>
    <row r="185" spans="1:14" ht="16.5" thickBot="1" x14ac:dyDescent="0.25">
      <c r="A185" s="62"/>
      <c r="B185" s="288"/>
      <c r="C185" s="286" t="str">
        <f t="shared" si="6"/>
        <v/>
      </c>
      <c r="D185" s="287"/>
      <c r="E185" s="396"/>
      <c r="F185" s="899"/>
      <c r="G185" s="899"/>
      <c r="H185" s="899"/>
      <c r="I185" s="899"/>
      <c r="J185" s="899"/>
      <c r="K185" s="899"/>
      <c r="L185" s="899"/>
      <c r="M185" s="899"/>
      <c r="N185" s="899"/>
    </row>
    <row r="186" spans="1:14" ht="16.5" thickBot="1" x14ac:dyDescent="0.25">
      <c r="A186" s="62"/>
      <c r="B186" s="288"/>
      <c r="C186" s="286" t="str">
        <f t="shared" si="6"/>
        <v/>
      </c>
      <c r="D186" s="287"/>
      <c r="E186" s="396"/>
      <c r="F186" s="899"/>
      <c r="G186" s="899"/>
      <c r="H186" s="899"/>
      <c r="I186" s="899"/>
      <c r="J186" s="899"/>
      <c r="K186" s="899"/>
      <c r="L186" s="899"/>
      <c r="M186" s="899"/>
      <c r="N186" s="899"/>
    </row>
    <row r="187" spans="1:14" ht="16.5" thickBot="1" x14ac:dyDescent="0.25">
      <c r="A187" s="62"/>
      <c r="B187" s="288"/>
      <c r="C187" s="286" t="str">
        <f t="shared" si="6"/>
        <v/>
      </c>
      <c r="D187" s="287"/>
      <c r="E187" s="396"/>
      <c r="F187" s="899"/>
      <c r="G187" s="899"/>
      <c r="H187" s="899"/>
      <c r="I187" s="899"/>
      <c r="J187" s="899"/>
      <c r="K187" s="899"/>
      <c r="L187" s="899"/>
      <c r="M187" s="899"/>
      <c r="N187" s="899"/>
    </row>
    <row r="188" spans="1:14" ht="16.5" thickBot="1" x14ac:dyDescent="0.25">
      <c r="A188" s="62"/>
      <c r="B188" s="288"/>
      <c r="C188" s="286" t="str">
        <f t="shared" si="6"/>
        <v/>
      </c>
      <c r="D188" s="287"/>
      <c r="E188" s="396"/>
      <c r="F188" s="899"/>
      <c r="G188" s="899"/>
      <c r="H188" s="899"/>
      <c r="I188" s="899"/>
      <c r="J188" s="899"/>
      <c r="K188" s="899"/>
      <c r="L188" s="899"/>
      <c r="M188" s="899"/>
      <c r="N188" s="899"/>
    </row>
    <row r="189" spans="1:14" ht="16.5" thickBot="1" x14ac:dyDescent="0.25">
      <c r="A189" s="62"/>
      <c r="B189" s="288"/>
      <c r="C189" s="286" t="str">
        <f t="shared" si="6"/>
        <v/>
      </c>
      <c r="D189" s="287"/>
      <c r="E189" s="396"/>
      <c r="F189" s="899"/>
      <c r="G189" s="899"/>
      <c r="H189" s="899"/>
      <c r="I189" s="899"/>
      <c r="J189" s="899"/>
      <c r="K189" s="899"/>
      <c r="L189" s="899"/>
      <c r="M189" s="899"/>
      <c r="N189" s="899"/>
    </row>
    <row r="190" spans="1:14" ht="16.5" thickBot="1" x14ac:dyDescent="0.25">
      <c r="A190" s="62"/>
      <c r="B190" s="288"/>
      <c r="C190" s="286" t="str">
        <f t="shared" si="6"/>
        <v/>
      </c>
      <c r="D190" s="287"/>
      <c r="E190" s="396"/>
      <c r="F190" s="899"/>
      <c r="G190" s="899"/>
      <c r="H190" s="899"/>
      <c r="I190" s="899"/>
      <c r="J190" s="899"/>
      <c r="K190" s="899"/>
      <c r="L190" s="899"/>
      <c r="M190" s="899"/>
      <c r="N190" s="899"/>
    </row>
    <row r="191" spans="1:14" ht="16.5" thickBot="1" x14ac:dyDescent="0.25">
      <c r="A191" s="62"/>
      <c r="B191" s="288"/>
      <c r="C191" s="286" t="str">
        <f t="shared" si="6"/>
        <v/>
      </c>
      <c r="D191" s="287"/>
      <c r="E191" s="396"/>
      <c r="F191" s="899"/>
      <c r="G191" s="899"/>
      <c r="H191" s="899"/>
      <c r="I191" s="899"/>
      <c r="J191" s="899"/>
      <c r="K191" s="899"/>
      <c r="L191" s="899"/>
      <c r="M191" s="899"/>
      <c r="N191" s="899"/>
    </row>
    <row r="192" spans="1:14" ht="16.5" thickBot="1" x14ac:dyDescent="0.25">
      <c r="A192" s="62"/>
      <c r="B192" s="288"/>
      <c r="C192" s="286" t="str">
        <f t="shared" si="6"/>
        <v/>
      </c>
      <c r="D192" s="287"/>
      <c r="E192" s="396"/>
      <c r="F192" s="899"/>
      <c r="G192" s="899"/>
      <c r="H192" s="899"/>
      <c r="I192" s="899"/>
      <c r="J192" s="899"/>
      <c r="K192" s="899"/>
      <c r="L192" s="899"/>
      <c r="M192" s="899"/>
      <c r="N192" s="899"/>
    </row>
    <row r="193" spans="1:14" ht="16.5" thickBot="1" x14ac:dyDescent="0.25">
      <c r="A193" s="62"/>
      <c r="B193" s="288"/>
      <c r="C193" s="286" t="str">
        <f t="shared" si="6"/>
        <v/>
      </c>
      <c r="D193" s="287"/>
      <c r="E193" s="396"/>
      <c r="F193" s="899"/>
      <c r="G193" s="899"/>
      <c r="H193" s="899"/>
      <c r="I193" s="899"/>
      <c r="J193" s="899"/>
      <c r="K193" s="899"/>
      <c r="L193" s="899"/>
      <c r="M193" s="899"/>
      <c r="N193" s="899"/>
    </row>
    <row r="194" spans="1:14" ht="16.5" thickBot="1" x14ac:dyDescent="0.25">
      <c r="A194" s="62"/>
      <c r="B194" s="288"/>
      <c r="C194" s="286" t="str">
        <f t="shared" si="6"/>
        <v/>
      </c>
      <c r="D194" s="287"/>
      <c r="E194" s="396"/>
      <c r="F194" s="899"/>
      <c r="G194" s="899"/>
      <c r="H194" s="899"/>
      <c r="I194" s="899"/>
      <c r="J194" s="899"/>
      <c r="K194" s="899"/>
      <c r="L194" s="899"/>
      <c r="M194" s="899"/>
      <c r="N194" s="899"/>
    </row>
    <row r="195" spans="1:14" ht="16.5" thickBot="1" x14ac:dyDescent="0.25">
      <c r="A195" s="62"/>
      <c r="B195" s="288"/>
      <c r="C195" s="286" t="str">
        <f t="shared" si="6"/>
        <v/>
      </c>
      <c r="D195" s="287"/>
      <c r="E195" s="396"/>
      <c r="F195" s="899"/>
      <c r="G195" s="899"/>
      <c r="H195" s="899"/>
      <c r="I195" s="899"/>
      <c r="J195" s="899"/>
      <c r="K195" s="899"/>
      <c r="L195" s="899"/>
      <c r="M195" s="899"/>
      <c r="N195" s="899"/>
    </row>
    <row r="196" spans="1:14" ht="16.5" thickBot="1" x14ac:dyDescent="0.25">
      <c r="A196" s="62"/>
      <c r="B196" s="288"/>
      <c r="C196" s="286" t="str">
        <f t="shared" si="6"/>
        <v/>
      </c>
      <c r="D196" s="287"/>
      <c r="E196" s="396"/>
      <c r="F196" s="899"/>
      <c r="G196" s="899"/>
      <c r="H196" s="899"/>
      <c r="I196" s="899"/>
      <c r="J196" s="899"/>
      <c r="K196" s="899"/>
      <c r="L196" s="899"/>
      <c r="M196" s="899"/>
      <c r="N196" s="899"/>
    </row>
    <row r="197" spans="1:14" ht="16.5" thickBot="1" x14ac:dyDescent="0.25">
      <c r="A197" s="62"/>
      <c r="B197" s="288"/>
      <c r="C197" s="286" t="str">
        <f t="shared" si="6"/>
        <v/>
      </c>
      <c r="D197" s="287"/>
      <c r="E197" s="396"/>
      <c r="F197" s="899"/>
      <c r="G197" s="899"/>
      <c r="H197" s="899"/>
      <c r="I197" s="899"/>
      <c r="J197" s="899"/>
      <c r="K197" s="899"/>
      <c r="L197" s="899"/>
      <c r="M197" s="899"/>
      <c r="N197" s="899"/>
    </row>
    <row r="198" spans="1:14" ht="16.5" thickBot="1" x14ac:dyDescent="0.25">
      <c r="A198" s="62"/>
      <c r="B198" s="288"/>
      <c r="C198" s="286" t="str">
        <f t="shared" si="6"/>
        <v/>
      </c>
      <c r="D198" s="287"/>
      <c r="E198" s="396"/>
      <c r="F198" s="899"/>
      <c r="G198" s="899"/>
      <c r="H198" s="899"/>
      <c r="I198" s="899"/>
      <c r="J198" s="899"/>
      <c r="K198" s="899"/>
      <c r="L198" s="899"/>
      <c r="M198" s="899"/>
      <c r="N198" s="899"/>
    </row>
    <row r="199" spans="1:14" ht="16.5" thickBot="1" x14ac:dyDescent="0.25">
      <c r="A199" s="62"/>
      <c r="B199" s="288"/>
      <c r="C199" s="286" t="str">
        <f t="shared" si="6"/>
        <v/>
      </c>
      <c r="D199" s="287"/>
      <c r="E199" s="396"/>
      <c r="F199" s="899"/>
      <c r="G199" s="899"/>
      <c r="H199" s="899"/>
      <c r="I199" s="899"/>
      <c r="J199" s="899"/>
      <c r="K199" s="899"/>
      <c r="L199" s="899"/>
      <c r="M199" s="899"/>
      <c r="N199" s="899"/>
    </row>
    <row r="200" spans="1:14" ht="16.5" thickBot="1" x14ac:dyDescent="0.25">
      <c r="A200" s="62"/>
      <c r="B200" s="288"/>
      <c r="C200" s="286" t="str">
        <f t="shared" si="6"/>
        <v/>
      </c>
      <c r="D200" s="287"/>
      <c r="E200" s="396"/>
      <c r="F200" s="899"/>
      <c r="G200" s="899"/>
      <c r="H200" s="899"/>
      <c r="I200" s="899"/>
      <c r="J200" s="899"/>
      <c r="K200" s="899"/>
      <c r="L200" s="899"/>
      <c r="M200" s="899"/>
      <c r="N200" s="899"/>
    </row>
    <row r="201" spans="1:14" ht="16.5" thickBot="1" x14ac:dyDescent="0.25">
      <c r="A201" s="62"/>
      <c r="B201" s="288"/>
      <c r="C201" s="286" t="str">
        <f t="shared" si="6"/>
        <v/>
      </c>
      <c r="D201" s="287"/>
      <c r="E201" s="396"/>
      <c r="F201" s="899"/>
      <c r="G201" s="899"/>
      <c r="H201" s="899"/>
      <c r="I201" s="899"/>
      <c r="J201" s="899"/>
      <c r="K201" s="899"/>
      <c r="L201" s="899"/>
      <c r="M201" s="899"/>
      <c r="N201" s="899"/>
    </row>
    <row r="202" spans="1:14" ht="16.5" thickBot="1" x14ac:dyDescent="0.25">
      <c r="A202" s="62"/>
      <c r="B202" s="288"/>
      <c r="C202" s="286" t="str">
        <f t="shared" si="6"/>
        <v/>
      </c>
      <c r="D202" s="287"/>
      <c r="E202" s="396"/>
      <c r="F202" s="899"/>
      <c r="G202" s="899"/>
      <c r="H202" s="899"/>
      <c r="I202" s="899"/>
      <c r="J202" s="899"/>
      <c r="K202" s="899"/>
      <c r="L202" s="899"/>
      <c r="M202" s="899"/>
      <c r="N202" s="899"/>
    </row>
    <row r="203" spans="1:14" ht="16.5" thickBot="1" x14ac:dyDescent="0.25">
      <c r="A203" s="62"/>
      <c r="B203" s="288"/>
      <c r="C203" s="286" t="str">
        <f t="shared" si="6"/>
        <v/>
      </c>
      <c r="D203" s="287"/>
      <c r="E203" s="396"/>
      <c r="F203" s="899"/>
      <c r="G203" s="899"/>
      <c r="H203" s="899"/>
      <c r="I203" s="899"/>
      <c r="J203" s="899"/>
      <c r="K203" s="899"/>
      <c r="L203" s="899"/>
      <c r="M203" s="899"/>
      <c r="N203" s="899"/>
    </row>
    <row r="204" spans="1:14" ht="16.5" thickBot="1" x14ac:dyDescent="0.25">
      <c r="A204" s="62"/>
      <c r="B204" s="288"/>
      <c r="C204" s="286" t="str">
        <f t="shared" ref="C204:C267" si="7">IF(B204&gt;0, (B204-B203), "")</f>
        <v/>
      </c>
      <c r="D204" s="287"/>
      <c r="E204" s="396"/>
      <c r="F204" s="899"/>
      <c r="G204" s="899"/>
      <c r="H204" s="899"/>
      <c r="I204" s="899"/>
      <c r="J204" s="899"/>
      <c r="K204" s="899"/>
      <c r="L204" s="899"/>
      <c r="M204" s="899"/>
      <c r="N204" s="899"/>
    </row>
    <row r="205" spans="1:14" ht="16.5" thickBot="1" x14ac:dyDescent="0.25">
      <c r="A205" s="62"/>
      <c r="B205" s="288"/>
      <c r="C205" s="286" t="str">
        <f t="shared" si="7"/>
        <v/>
      </c>
      <c r="D205" s="287"/>
      <c r="E205" s="396"/>
      <c r="F205" s="899"/>
      <c r="G205" s="899"/>
      <c r="H205" s="899"/>
      <c r="I205" s="899"/>
      <c r="J205" s="899"/>
      <c r="K205" s="899"/>
      <c r="L205" s="899"/>
      <c r="M205" s="899"/>
      <c r="N205" s="899"/>
    </row>
    <row r="206" spans="1:14" ht="16.5" thickBot="1" x14ac:dyDescent="0.25">
      <c r="A206" s="62"/>
      <c r="B206" s="288"/>
      <c r="C206" s="286" t="str">
        <f t="shared" si="7"/>
        <v/>
      </c>
      <c r="D206" s="287"/>
      <c r="E206" s="396"/>
      <c r="F206" s="899"/>
      <c r="G206" s="899"/>
      <c r="H206" s="899"/>
      <c r="I206" s="899"/>
      <c r="J206" s="899"/>
      <c r="K206" s="899"/>
      <c r="L206" s="899"/>
      <c r="M206" s="899"/>
      <c r="N206" s="899"/>
    </row>
    <row r="207" spans="1:14" ht="16.5" thickBot="1" x14ac:dyDescent="0.25">
      <c r="A207" s="62"/>
      <c r="B207" s="288"/>
      <c r="C207" s="286" t="str">
        <f t="shared" si="7"/>
        <v/>
      </c>
      <c r="D207" s="287"/>
      <c r="E207" s="396"/>
      <c r="F207" s="899"/>
      <c r="G207" s="899"/>
      <c r="H207" s="899"/>
      <c r="I207" s="899"/>
      <c r="J207" s="899"/>
      <c r="K207" s="899"/>
      <c r="L207" s="899"/>
      <c r="M207" s="899"/>
      <c r="N207" s="899"/>
    </row>
    <row r="208" spans="1:14" ht="16.5" thickBot="1" x14ac:dyDescent="0.25">
      <c r="A208" s="62"/>
      <c r="B208" s="288"/>
      <c r="C208" s="286" t="str">
        <f t="shared" si="7"/>
        <v/>
      </c>
      <c r="D208" s="287"/>
      <c r="E208" s="396"/>
      <c r="F208" s="899"/>
      <c r="G208" s="899"/>
      <c r="H208" s="899"/>
      <c r="I208" s="899"/>
      <c r="J208" s="899"/>
      <c r="K208" s="899"/>
      <c r="L208" s="899"/>
      <c r="M208" s="899"/>
      <c r="N208" s="899"/>
    </row>
    <row r="209" spans="1:14" ht="16.5" thickBot="1" x14ac:dyDescent="0.25">
      <c r="A209" s="62"/>
      <c r="B209" s="288"/>
      <c r="C209" s="286" t="str">
        <f t="shared" si="7"/>
        <v/>
      </c>
      <c r="D209" s="287"/>
      <c r="E209" s="396"/>
      <c r="F209" s="899"/>
      <c r="G209" s="899"/>
      <c r="H209" s="899"/>
      <c r="I209" s="899"/>
      <c r="J209" s="899"/>
      <c r="K209" s="899"/>
      <c r="L209" s="899"/>
      <c r="M209" s="899"/>
      <c r="N209" s="899"/>
    </row>
    <row r="210" spans="1:14" ht="16.5" thickBot="1" x14ac:dyDescent="0.25">
      <c r="A210" s="62"/>
      <c r="B210" s="288"/>
      <c r="C210" s="286" t="str">
        <f t="shared" si="7"/>
        <v/>
      </c>
      <c r="D210" s="287"/>
      <c r="E210" s="396"/>
      <c r="F210" s="899"/>
      <c r="G210" s="899"/>
      <c r="H210" s="899"/>
      <c r="I210" s="899"/>
      <c r="J210" s="899"/>
      <c r="K210" s="899"/>
      <c r="L210" s="899"/>
      <c r="M210" s="899"/>
      <c r="N210" s="899"/>
    </row>
    <row r="211" spans="1:14" ht="16.5" thickBot="1" x14ac:dyDescent="0.25">
      <c r="A211" s="62"/>
      <c r="B211" s="288"/>
      <c r="C211" s="286" t="str">
        <f t="shared" si="7"/>
        <v/>
      </c>
      <c r="D211" s="287"/>
      <c r="E211" s="396"/>
      <c r="F211" s="899"/>
      <c r="G211" s="899"/>
      <c r="H211" s="899"/>
      <c r="I211" s="899"/>
      <c r="J211" s="899"/>
      <c r="K211" s="899"/>
      <c r="L211" s="899"/>
      <c r="M211" s="899"/>
      <c r="N211" s="899"/>
    </row>
    <row r="212" spans="1:14" ht="16.5" thickBot="1" x14ac:dyDescent="0.25">
      <c r="A212" s="62"/>
      <c r="B212" s="288"/>
      <c r="C212" s="286" t="str">
        <f t="shared" si="7"/>
        <v/>
      </c>
      <c r="D212" s="287"/>
      <c r="E212" s="396"/>
      <c r="F212" s="899"/>
      <c r="G212" s="899"/>
      <c r="H212" s="899"/>
      <c r="I212" s="899"/>
      <c r="J212" s="899"/>
      <c r="K212" s="899"/>
      <c r="L212" s="899"/>
      <c r="M212" s="899"/>
      <c r="N212" s="899"/>
    </row>
    <row r="213" spans="1:14" ht="16.5" thickBot="1" x14ac:dyDescent="0.25">
      <c r="A213" s="62"/>
      <c r="B213" s="288"/>
      <c r="C213" s="286" t="str">
        <f t="shared" si="7"/>
        <v/>
      </c>
      <c r="D213" s="287"/>
      <c r="E213" s="396"/>
      <c r="F213" s="899"/>
      <c r="G213" s="899"/>
      <c r="H213" s="899"/>
      <c r="I213" s="899"/>
      <c r="J213" s="899"/>
      <c r="K213" s="899"/>
      <c r="L213" s="899"/>
      <c r="M213" s="899"/>
      <c r="N213" s="899"/>
    </row>
    <row r="214" spans="1:14" ht="16.5" thickBot="1" x14ac:dyDescent="0.25">
      <c r="A214" s="62"/>
      <c r="B214" s="288"/>
      <c r="C214" s="286" t="str">
        <f t="shared" si="7"/>
        <v/>
      </c>
      <c r="D214" s="287"/>
      <c r="E214" s="396"/>
      <c r="F214" s="899"/>
      <c r="G214" s="899"/>
      <c r="H214" s="899"/>
      <c r="I214" s="899"/>
      <c r="J214" s="899"/>
      <c r="K214" s="899"/>
      <c r="L214" s="899"/>
      <c r="M214" s="899"/>
      <c r="N214" s="899"/>
    </row>
    <row r="215" spans="1:14" ht="16.5" thickBot="1" x14ac:dyDescent="0.25">
      <c r="A215" s="62"/>
      <c r="B215" s="288"/>
      <c r="C215" s="286" t="str">
        <f t="shared" si="7"/>
        <v/>
      </c>
      <c r="D215" s="287"/>
      <c r="E215" s="396"/>
      <c r="F215" s="899"/>
      <c r="G215" s="899"/>
      <c r="H215" s="899"/>
      <c r="I215" s="899"/>
      <c r="J215" s="899"/>
      <c r="K215" s="899"/>
      <c r="L215" s="899"/>
      <c r="M215" s="899"/>
      <c r="N215" s="899"/>
    </row>
    <row r="216" spans="1:14" ht="16.5" thickBot="1" x14ac:dyDescent="0.25">
      <c r="A216" s="62"/>
      <c r="B216" s="288"/>
      <c r="C216" s="286" t="str">
        <f t="shared" si="7"/>
        <v/>
      </c>
      <c r="D216" s="287"/>
      <c r="E216" s="396"/>
      <c r="F216" s="899"/>
      <c r="G216" s="899"/>
      <c r="H216" s="899"/>
      <c r="I216" s="899"/>
      <c r="J216" s="899"/>
      <c r="K216" s="899"/>
      <c r="L216" s="899"/>
      <c r="M216" s="899"/>
      <c r="N216" s="899"/>
    </row>
    <row r="217" spans="1:14" ht="16.5" thickBot="1" x14ac:dyDescent="0.25">
      <c r="A217" s="62"/>
      <c r="B217" s="288"/>
      <c r="C217" s="286" t="str">
        <f t="shared" si="7"/>
        <v/>
      </c>
      <c r="D217" s="287"/>
      <c r="E217" s="396"/>
      <c r="F217" s="899"/>
      <c r="G217" s="899"/>
      <c r="H217" s="899"/>
      <c r="I217" s="899"/>
      <c r="J217" s="899"/>
      <c r="K217" s="899"/>
      <c r="L217" s="899"/>
      <c r="M217" s="899"/>
      <c r="N217" s="899"/>
    </row>
    <row r="218" spans="1:14" ht="16.5" thickBot="1" x14ac:dyDescent="0.25">
      <c r="A218" s="62"/>
      <c r="B218" s="288"/>
      <c r="C218" s="286" t="str">
        <f t="shared" si="7"/>
        <v/>
      </c>
      <c r="D218" s="287"/>
      <c r="E218" s="396"/>
      <c r="F218" s="899"/>
      <c r="G218" s="899"/>
      <c r="H218" s="899"/>
      <c r="I218" s="899"/>
      <c r="J218" s="899"/>
      <c r="K218" s="899"/>
      <c r="L218" s="899"/>
      <c r="M218" s="899"/>
      <c r="N218" s="899"/>
    </row>
    <row r="219" spans="1:14" ht="16.5" thickBot="1" x14ac:dyDescent="0.25">
      <c r="A219" s="62"/>
      <c r="B219" s="288"/>
      <c r="C219" s="286" t="str">
        <f t="shared" si="7"/>
        <v/>
      </c>
      <c r="D219" s="287"/>
      <c r="E219" s="396"/>
      <c r="F219" s="899"/>
      <c r="G219" s="899"/>
      <c r="H219" s="899"/>
      <c r="I219" s="899"/>
      <c r="J219" s="899"/>
      <c r="K219" s="899"/>
      <c r="L219" s="899"/>
      <c r="M219" s="899"/>
      <c r="N219" s="899"/>
    </row>
    <row r="220" spans="1:14" ht="16.5" thickBot="1" x14ac:dyDescent="0.25">
      <c r="A220" s="62"/>
      <c r="B220" s="288"/>
      <c r="C220" s="286" t="str">
        <f t="shared" si="7"/>
        <v/>
      </c>
      <c r="D220" s="287"/>
      <c r="E220" s="396"/>
      <c r="F220" s="899"/>
      <c r="G220" s="899"/>
      <c r="H220" s="899"/>
      <c r="I220" s="899"/>
      <c r="J220" s="899"/>
      <c r="K220" s="899"/>
      <c r="L220" s="899"/>
      <c r="M220" s="899"/>
      <c r="N220" s="899"/>
    </row>
    <row r="221" spans="1:14" ht="16.5" thickBot="1" x14ac:dyDescent="0.25">
      <c r="A221" s="62"/>
      <c r="B221" s="288"/>
      <c r="C221" s="286" t="str">
        <f t="shared" si="7"/>
        <v/>
      </c>
      <c r="D221" s="287"/>
      <c r="E221" s="396"/>
      <c r="F221" s="899"/>
      <c r="G221" s="899"/>
      <c r="H221" s="899"/>
      <c r="I221" s="899"/>
      <c r="J221" s="899"/>
      <c r="K221" s="899"/>
      <c r="L221" s="899"/>
      <c r="M221" s="899"/>
      <c r="N221" s="899"/>
    </row>
    <row r="222" spans="1:14" ht="16.5" thickBot="1" x14ac:dyDescent="0.25">
      <c r="A222" s="62"/>
      <c r="B222" s="288"/>
      <c r="C222" s="286" t="str">
        <f t="shared" si="7"/>
        <v/>
      </c>
      <c r="D222" s="287"/>
      <c r="E222" s="396"/>
      <c r="F222" s="899"/>
      <c r="G222" s="899"/>
      <c r="H222" s="899"/>
      <c r="I222" s="899"/>
      <c r="J222" s="899"/>
      <c r="K222" s="899"/>
      <c r="L222" s="899"/>
      <c r="M222" s="899"/>
      <c r="N222" s="899"/>
    </row>
    <row r="223" spans="1:14" ht="16.5" thickBot="1" x14ac:dyDescent="0.25">
      <c r="A223" s="62"/>
      <c r="B223" s="288"/>
      <c r="C223" s="286" t="str">
        <f t="shared" si="7"/>
        <v/>
      </c>
      <c r="D223" s="287"/>
      <c r="E223" s="396"/>
      <c r="F223" s="899"/>
      <c r="G223" s="899"/>
      <c r="H223" s="899"/>
      <c r="I223" s="899"/>
      <c r="J223" s="899"/>
      <c r="K223" s="899"/>
      <c r="L223" s="899"/>
      <c r="M223" s="899"/>
      <c r="N223" s="899"/>
    </row>
    <row r="224" spans="1:14" ht="16.5" thickBot="1" x14ac:dyDescent="0.25">
      <c r="A224" s="62"/>
      <c r="B224" s="288"/>
      <c r="C224" s="286" t="str">
        <f t="shared" si="7"/>
        <v/>
      </c>
      <c r="D224" s="287"/>
      <c r="E224" s="396"/>
      <c r="F224" s="899"/>
      <c r="G224" s="899"/>
      <c r="H224" s="899"/>
      <c r="I224" s="899"/>
      <c r="J224" s="899"/>
      <c r="K224" s="899"/>
      <c r="L224" s="899"/>
      <c r="M224" s="899"/>
      <c r="N224" s="899"/>
    </row>
    <row r="225" spans="1:14" ht="16.5" thickBot="1" x14ac:dyDescent="0.25">
      <c r="A225" s="62"/>
      <c r="B225" s="288"/>
      <c r="C225" s="286" t="str">
        <f t="shared" si="7"/>
        <v/>
      </c>
      <c r="D225" s="287"/>
      <c r="E225" s="396"/>
      <c r="F225" s="899"/>
      <c r="G225" s="899"/>
      <c r="H225" s="899"/>
      <c r="I225" s="899"/>
      <c r="J225" s="899"/>
      <c r="K225" s="899"/>
      <c r="L225" s="899"/>
      <c r="M225" s="899"/>
      <c r="N225" s="899"/>
    </row>
    <row r="226" spans="1:14" ht="16.5" thickBot="1" x14ac:dyDescent="0.25">
      <c r="A226" s="62"/>
      <c r="B226" s="288"/>
      <c r="C226" s="286" t="str">
        <f t="shared" si="7"/>
        <v/>
      </c>
      <c r="D226" s="287"/>
      <c r="E226" s="396"/>
      <c r="F226" s="899"/>
      <c r="G226" s="899"/>
      <c r="H226" s="899"/>
      <c r="I226" s="899"/>
      <c r="J226" s="899"/>
      <c r="K226" s="899"/>
      <c r="L226" s="899"/>
      <c r="M226" s="899"/>
      <c r="N226" s="899"/>
    </row>
    <row r="227" spans="1:14" ht="16.5" thickBot="1" x14ac:dyDescent="0.25">
      <c r="A227" s="62"/>
      <c r="B227" s="288"/>
      <c r="C227" s="286" t="str">
        <f t="shared" si="7"/>
        <v/>
      </c>
      <c r="D227" s="287"/>
      <c r="E227" s="396"/>
      <c r="F227" s="899"/>
      <c r="G227" s="899"/>
      <c r="H227" s="899"/>
      <c r="I227" s="899"/>
      <c r="J227" s="899"/>
      <c r="K227" s="899"/>
      <c r="L227" s="899"/>
      <c r="M227" s="899"/>
      <c r="N227" s="899"/>
    </row>
    <row r="228" spans="1:14" ht="16.5" thickBot="1" x14ac:dyDescent="0.25">
      <c r="A228" s="62"/>
      <c r="B228" s="288"/>
      <c r="C228" s="286" t="str">
        <f t="shared" si="7"/>
        <v/>
      </c>
      <c r="D228" s="287"/>
      <c r="E228" s="396"/>
      <c r="F228" s="899"/>
      <c r="G228" s="899"/>
      <c r="H228" s="899"/>
      <c r="I228" s="899"/>
      <c r="J228" s="899"/>
      <c r="K228" s="899"/>
      <c r="L228" s="899"/>
      <c r="M228" s="899"/>
      <c r="N228" s="899"/>
    </row>
    <row r="229" spans="1:14" ht="16.5" thickBot="1" x14ac:dyDescent="0.25">
      <c r="A229" s="62"/>
      <c r="B229" s="288"/>
      <c r="C229" s="286" t="str">
        <f t="shared" si="7"/>
        <v/>
      </c>
      <c r="D229" s="287"/>
      <c r="E229" s="396"/>
      <c r="F229" s="899"/>
      <c r="G229" s="899"/>
      <c r="H229" s="899"/>
      <c r="I229" s="899"/>
      <c r="J229" s="899"/>
      <c r="K229" s="899"/>
      <c r="L229" s="899"/>
      <c r="M229" s="899"/>
      <c r="N229" s="899"/>
    </row>
    <row r="230" spans="1:14" ht="16.5" thickBot="1" x14ac:dyDescent="0.25">
      <c r="A230" s="62"/>
      <c r="B230" s="288"/>
      <c r="C230" s="286" t="str">
        <f t="shared" si="7"/>
        <v/>
      </c>
      <c r="D230" s="287"/>
      <c r="E230" s="396"/>
      <c r="F230" s="899"/>
      <c r="G230" s="899"/>
      <c r="H230" s="899"/>
      <c r="I230" s="899"/>
      <c r="J230" s="899"/>
      <c r="K230" s="899"/>
      <c r="L230" s="899"/>
      <c r="M230" s="899"/>
      <c r="N230" s="899"/>
    </row>
    <row r="231" spans="1:14" ht="16.5" thickBot="1" x14ac:dyDescent="0.25">
      <c r="A231" s="62"/>
      <c r="B231" s="288"/>
      <c r="C231" s="286" t="str">
        <f t="shared" si="7"/>
        <v/>
      </c>
      <c r="D231" s="287"/>
      <c r="E231" s="396"/>
      <c r="F231" s="899"/>
      <c r="G231" s="899"/>
      <c r="H231" s="899"/>
      <c r="I231" s="899"/>
      <c r="J231" s="899"/>
      <c r="K231" s="899"/>
      <c r="L231" s="899"/>
      <c r="M231" s="899"/>
      <c r="N231" s="899"/>
    </row>
    <row r="232" spans="1:14" ht="16.5" thickBot="1" x14ac:dyDescent="0.25">
      <c r="A232" s="62"/>
      <c r="B232" s="288"/>
      <c r="C232" s="286" t="str">
        <f t="shared" si="7"/>
        <v/>
      </c>
      <c r="D232" s="287"/>
      <c r="E232" s="396"/>
      <c r="F232" s="899"/>
      <c r="G232" s="899"/>
      <c r="H232" s="899"/>
      <c r="I232" s="899"/>
      <c r="J232" s="899"/>
      <c r="K232" s="899"/>
      <c r="L232" s="899"/>
      <c r="M232" s="899"/>
      <c r="N232" s="899"/>
    </row>
    <row r="233" spans="1:14" ht="16.5" thickBot="1" x14ac:dyDescent="0.25">
      <c r="A233" s="62"/>
      <c r="B233" s="288"/>
      <c r="C233" s="286" t="str">
        <f t="shared" si="7"/>
        <v/>
      </c>
      <c r="D233" s="287"/>
      <c r="E233" s="396"/>
      <c r="F233" s="899"/>
      <c r="G233" s="899"/>
      <c r="H233" s="899"/>
      <c r="I233" s="899"/>
      <c r="J233" s="899"/>
      <c r="K233" s="899"/>
      <c r="L233" s="899"/>
      <c r="M233" s="899"/>
      <c r="N233" s="899"/>
    </row>
    <row r="234" spans="1:14" ht="16.5" thickBot="1" x14ac:dyDescent="0.25">
      <c r="A234" s="62"/>
      <c r="B234" s="288"/>
      <c r="C234" s="286" t="str">
        <f t="shared" si="7"/>
        <v/>
      </c>
      <c r="D234" s="287"/>
      <c r="E234" s="396"/>
      <c r="F234" s="899"/>
      <c r="G234" s="899"/>
      <c r="H234" s="899"/>
      <c r="I234" s="899"/>
      <c r="J234" s="899"/>
      <c r="K234" s="899"/>
      <c r="L234" s="899"/>
      <c r="M234" s="899"/>
      <c r="N234" s="899"/>
    </row>
    <row r="235" spans="1:14" ht="16.5" thickBot="1" x14ac:dyDescent="0.25">
      <c r="A235" s="62"/>
      <c r="B235" s="288"/>
      <c r="C235" s="286" t="str">
        <f t="shared" si="7"/>
        <v/>
      </c>
      <c r="D235" s="287"/>
      <c r="E235" s="396"/>
      <c r="F235" s="899"/>
      <c r="G235" s="899"/>
      <c r="H235" s="899"/>
      <c r="I235" s="899"/>
      <c r="J235" s="899"/>
      <c r="K235" s="899"/>
      <c r="L235" s="899"/>
      <c r="M235" s="899"/>
      <c r="N235" s="899"/>
    </row>
    <row r="236" spans="1:14" ht="16.5" thickBot="1" x14ac:dyDescent="0.25">
      <c r="A236" s="62"/>
      <c r="B236" s="288"/>
      <c r="C236" s="286" t="str">
        <f t="shared" si="7"/>
        <v/>
      </c>
      <c r="D236" s="287"/>
      <c r="E236" s="396"/>
      <c r="F236" s="899"/>
      <c r="G236" s="899"/>
      <c r="H236" s="899"/>
      <c r="I236" s="899"/>
      <c r="J236" s="899"/>
      <c r="K236" s="899"/>
      <c r="L236" s="899"/>
      <c r="M236" s="899"/>
      <c r="N236" s="899"/>
    </row>
    <row r="237" spans="1:14" ht="16.5" thickBot="1" x14ac:dyDescent="0.25">
      <c r="A237" s="62"/>
      <c r="B237" s="288"/>
      <c r="C237" s="286" t="str">
        <f t="shared" si="7"/>
        <v/>
      </c>
      <c r="D237" s="287"/>
      <c r="E237" s="396"/>
      <c r="F237" s="899"/>
      <c r="G237" s="899"/>
      <c r="H237" s="899"/>
      <c r="I237" s="899"/>
      <c r="J237" s="899"/>
      <c r="K237" s="899"/>
      <c r="L237" s="899"/>
      <c r="M237" s="899"/>
      <c r="N237" s="899"/>
    </row>
    <row r="238" spans="1:14" ht="16.5" thickBot="1" x14ac:dyDescent="0.25">
      <c r="A238" s="62"/>
      <c r="B238" s="288"/>
      <c r="C238" s="286" t="str">
        <f t="shared" si="7"/>
        <v/>
      </c>
      <c r="D238" s="287"/>
      <c r="E238" s="396"/>
      <c r="F238" s="899"/>
      <c r="G238" s="899"/>
      <c r="H238" s="899"/>
      <c r="I238" s="899"/>
      <c r="J238" s="899"/>
      <c r="K238" s="899"/>
      <c r="L238" s="899"/>
      <c r="M238" s="899"/>
      <c r="N238" s="899"/>
    </row>
    <row r="239" spans="1:14" ht="16.5" thickBot="1" x14ac:dyDescent="0.25">
      <c r="A239" s="62"/>
      <c r="B239" s="288"/>
      <c r="C239" s="286" t="str">
        <f t="shared" si="7"/>
        <v/>
      </c>
      <c r="D239" s="287"/>
      <c r="E239" s="396"/>
      <c r="F239" s="899"/>
      <c r="G239" s="899"/>
      <c r="H239" s="899"/>
      <c r="I239" s="899"/>
      <c r="J239" s="899"/>
      <c r="K239" s="899"/>
      <c r="L239" s="899"/>
      <c r="M239" s="899"/>
      <c r="N239" s="899"/>
    </row>
    <row r="240" spans="1:14" ht="16.5" thickBot="1" x14ac:dyDescent="0.25">
      <c r="A240" s="62"/>
      <c r="B240" s="288"/>
      <c r="C240" s="286" t="str">
        <f t="shared" si="7"/>
        <v/>
      </c>
      <c r="D240" s="287"/>
      <c r="E240" s="396"/>
      <c r="F240" s="899"/>
      <c r="G240" s="899"/>
      <c r="H240" s="899"/>
      <c r="I240" s="899"/>
      <c r="J240" s="899"/>
      <c r="K240" s="899"/>
      <c r="L240" s="899"/>
      <c r="M240" s="899"/>
      <c r="N240" s="899"/>
    </row>
    <row r="241" spans="1:14" ht="16.5" thickBot="1" x14ac:dyDescent="0.25">
      <c r="A241" s="62"/>
      <c r="B241" s="288"/>
      <c r="C241" s="286" t="str">
        <f t="shared" si="7"/>
        <v/>
      </c>
      <c r="D241" s="287"/>
      <c r="E241" s="396"/>
      <c r="F241" s="899"/>
      <c r="G241" s="899"/>
      <c r="H241" s="899"/>
      <c r="I241" s="899"/>
      <c r="J241" s="899"/>
      <c r="K241" s="899"/>
      <c r="L241" s="899"/>
      <c r="M241" s="899"/>
      <c r="N241" s="899"/>
    </row>
    <row r="242" spans="1:14" ht="16.5" thickBot="1" x14ac:dyDescent="0.25">
      <c r="A242" s="62"/>
      <c r="B242" s="288"/>
      <c r="C242" s="286" t="str">
        <f t="shared" si="7"/>
        <v/>
      </c>
      <c r="D242" s="287"/>
      <c r="E242" s="396"/>
      <c r="F242" s="899"/>
      <c r="G242" s="899"/>
      <c r="H242" s="899"/>
      <c r="I242" s="899"/>
      <c r="J242" s="899"/>
      <c r="K242" s="899"/>
      <c r="L242" s="899"/>
      <c r="M242" s="899"/>
      <c r="N242" s="899"/>
    </row>
    <row r="243" spans="1:14" ht="16.5" thickBot="1" x14ac:dyDescent="0.25">
      <c r="A243" s="62"/>
      <c r="B243" s="288"/>
      <c r="C243" s="286" t="str">
        <f t="shared" si="7"/>
        <v/>
      </c>
      <c r="D243" s="287"/>
      <c r="E243" s="396"/>
      <c r="F243" s="899"/>
      <c r="G243" s="899"/>
      <c r="H243" s="899"/>
      <c r="I243" s="899"/>
      <c r="J243" s="899"/>
      <c r="K243" s="899"/>
      <c r="L243" s="899"/>
      <c r="M243" s="899"/>
      <c r="N243" s="899"/>
    </row>
    <row r="244" spans="1:14" ht="16.5" thickBot="1" x14ac:dyDescent="0.25">
      <c r="A244" s="62"/>
      <c r="B244" s="288"/>
      <c r="C244" s="286" t="str">
        <f t="shared" si="7"/>
        <v/>
      </c>
      <c r="D244" s="287"/>
      <c r="E244" s="396"/>
      <c r="F244" s="899"/>
      <c r="G244" s="899"/>
      <c r="H244" s="899"/>
      <c r="I244" s="899"/>
      <c r="J244" s="899"/>
      <c r="K244" s="899"/>
      <c r="L244" s="899"/>
      <c r="M244" s="899"/>
      <c r="N244" s="899"/>
    </row>
    <row r="245" spans="1:14" ht="16.5" thickBot="1" x14ac:dyDescent="0.25">
      <c r="A245" s="62"/>
      <c r="B245" s="288"/>
      <c r="C245" s="286" t="str">
        <f t="shared" si="7"/>
        <v/>
      </c>
      <c r="D245" s="287"/>
      <c r="E245" s="396"/>
      <c r="F245" s="899"/>
      <c r="G245" s="899"/>
      <c r="H245" s="899"/>
      <c r="I245" s="899"/>
      <c r="J245" s="899"/>
      <c r="K245" s="899"/>
      <c r="L245" s="899"/>
      <c r="M245" s="899"/>
      <c r="N245" s="899"/>
    </row>
    <row r="246" spans="1:14" ht="16.5" thickBot="1" x14ac:dyDescent="0.25">
      <c r="A246" s="62"/>
      <c r="B246" s="288"/>
      <c r="C246" s="286" t="str">
        <f t="shared" si="7"/>
        <v/>
      </c>
      <c r="D246" s="287"/>
      <c r="E246" s="396"/>
      <c r="F246" s="899"/>
      <c r="G246" s="899"/>
      <c r="H246" s="899"/>
      <c r="I246" s="899"/>
      <c r="J246" s="899"/>
      <c r="K246" s="899"/>
      <c r="L246" s="899"/>
      <c r="M246" s="899"/>
      <c r="N246" s="899"/>
    </row>
    <row r="247" spans="1:14" ht="16.5" thickBot="1" x14ac:dyDescent="0.25">
      <c r="A247" s="62"/>
      <c r="B247" s="288"/>
      <c r="C247" s="286" t="str">
        <f t="shared" si="7"/>
        <v/>
      </c>
      <c r="D247" s="287"/>
      <c r="E247" s="396"/>
      <c r="F247" s="899"/>
      <c r="G247" s="899"/>
      <c r="H247" s="899"/>
      <c r="I247" s="899"/>
      <c r="J247" s="899"/>
      <c r="K247" s="899"/>
      <c r="L247" s="899"/>
      <c r="M247" s="899"/>
      <c r="N247" s="899"/>
    </row>
    <row r="248" spans="1:14" ht="16.5" thickBot="1" x14ac:dyDescent="0.25">
      <c r="A248" s="62"/>
      <c r="B248" s="288"/>
      <c r="C248" s="286" t="str">
        <f t="shared" si="7"/>
        <v/>
      </c>
      <c r="D248" s="287"/>
      <c r="E248" s="396"/>
      <c r="F248" s="899"/>
      <c r="G248" s="899"/>
      <c r="H248" s="899"/>
      <c r="I248" s="899"/>
      <c r="J248" s="899"/>
      <c r="K248" s="899"/>
      <c r="L248" s="899"/>
      <c r="M248" s="899"/>
      <c r="N248" s="899"/>
    </row>
    <row r="249" spans="1:14" ht="16.5" thickBot="1" x14ac:dyDescent="0.25">
      <c r="A249" s="62"/>
      <c r="B249" s="288"/>
      <c r="C249" s="286" t="str">
        <f t="shared" si="7"/>
        <v/>
      </c>
      <c r="D249" s="287"/>
      <c r="E249" s="396"/>
      <c r="F249" s="899"/>
      <c r="G249" s="899"/>
      <c r="H249" s="899"/>
      <c r="I249" s="899"/>
      <c r="J249" s="899"/>
      <c r="K249" s="899"/>
      <c r="L249" s="899"/>
      <c r="M249" s="899"/>
      <c r="N249" s="899"/>
    </row>
    <row r="250" spans="1:14" ht="16.5" thickBot="1" x14ac:dyDescent="0.25">
      <c r="A250" s="62"/>
      <c r="B250" s="288"/>
      <c r="C250" s="286" t="str">
        <f t="shared" si="7"/>
        <v/>
      </c>
      <c r="D250" s="287"/>
      <c r="E250" s="396"/>
      <c r="F250" s="899"/>
      <c r="G250" s="899"/>
      <c r="H250" s="899"/>
      <c r="I250" s="899"/>
      <c r="J250" s="899"/>
      <c r="K250" s="899"/>
      <c r="L250" s="899"/>
      <c r="M250" s="899"/>
      <c r="N250" s="899"/>
    </row>
    <row r="251" spans="1:14" ht="16.5" thickBot="1" x14ac:dyDescent="0.25">
      <c r="A251" s="62"/>
      <c r="B251" s="288"/>
      <c r="C251" s="286" t="str">
        <f t="shared" si="7"/>
        <v/>
      </c>
      <c r="D251" s="287"/>
      <c r="E251" s="396"/>
      <c r="F251" s="899"/>
      <c r="G251" s="899"/>
      <c r="H251" s="899"/>
      <c r="I251" s="899"/>
      <c r="J251" s="899"/>
      <c r="K251" s="899"/>
      <c r="L251" s="899"/>
      <c r="M251" s="899"/>
      <c r="N251" s="899"/>
    </row>
    <row r="252" spans="1:14" ht="16.5" thickBot="1" x14ac:dyDescent="0.25">
      <c r="A252" s="62"/>
      <c r="B252" s="288"/>
      <c r="C252" s="286" t="str">
        <f t="shared" si="7"/>
        <v/>
      </c>
      <c r="D252" s="287"/>
      <c r="E252" s="396"/>
      <c r="F252" s="899"/>
      <c r="G252" s="899"/>
      <c r="H252" s="899"/>
      <c r="I252" s="899"/>
      <c r="J252" s="899"/>
      <c r="K252" s="899"/>
      <c r="L252" s="899"/>
      <c r="M252" s="899"/>
      <c r="N252" s="899"/>
    </row>
    <row r="253" spans="1:14" ht="16.5" thickBot="1" x14ac:dyDescent="0.3">
      <c r="A253" s="62"/>
      <c r="B253" s="289"/>
      <c r="C253" s="286" t="str">
        <f t="shared" si="7"/>
        <v/>
      </c>
      <c r="D253" s="287"/>
      <c r="E253" s="396"/>
      <c r="F253" s="899"/>
      <c r="G253" s="899"/>
      <c r="H253" s="899"/>
      <c r="I253" s="899"/>
      <c r="J253" s="899"/>
      <c r="K253" s="899"/>
      <c r="L253" s="899"/>
      <c r="M253" s="899"/>
      <c r="N253" s="899"/>
    </row>
    <row r="254" spans="1:14" ht="16.5" thickBot="1" x14ac:dyDescent="0.3">
      <c r="A254" s="62"/>
      <c r="B254" s="289"/>
      <c r="C254" s="286" t="str">
        <f t="shared" si="7"/>
        <v/>
      </c>
      <c r="D254" s="287"/>
      <c r="E254" s="396"/>
      <c r="F254" s="899"/>
      <c r="G254" s="899"/>
      <c r="H254" s="899"/>
      <c r="I254" s="899"/>
      <c r="J254" s="899"/>
      <c r="K254" s="899"/>
      <c r="L254" s="899"/>
      <c r="M254" s="899"/>
      <c r="N254" s="899"/>
    </row>
    <row r="255" spans="1:14" ht="16.5" thickBot="1" x14ac:dyDescent="0.3">
      <c r="A255" s="62"/>
      <c r="B255" s="289"/>
      <c r="C255" s="286" t="str">
        <f t="shared" si="7"/>
        <v/>
      </c>
      <c r="D255" s="287"/>
      <c r="E255" s="396"/>
      <c r="F255" s="899"/>
      <c r="G255" s="899"/>
      <c r="H255" s="899"/>
      <c r="I255" s="899"/>
      <c r="J255" s="899"/>
      <c r="K255" s="899"/>
      <c r="L255" s="899"/>
      <c r="M255" s="899"/>
      <c r="N255" s="899"/>
    </row>
    <row r="256" spans="1:14" ht="16.5" thickBot="1" x14ac:dyDescent="0.3">
      <c r="A256" s="62"/>
      <c r="B256" s="289"/>
      <c r="C256" s="286" t="str">
        <f t="shared" si="7"/>
        <v/>
      </c>
      <c r="D256" s="287"/>
      <c r="E256" s="396"/>
      <c r="F256" s="899"/>
      <c r="G256" s="899"/>
      <c r="H256" s="899"/>
      <c r="I256" s="899"/>
      <c r="J256" s="899"/>
      <c r="K256" s="899"/>
      <c r="L256" s="899"/>
      <c r="M256" s="899"/>
      <c r="N256" s="899"/>
    </row>
    <row r="257" spans="1:14" ht="16.5" thickBot="1" x14ac:dyDescent="0.3">
      <c r="A257" s="62"/>
      <c r="B257" s="289"/>
      <c r="C257" s="286" t="str">
        <f t="shared" si="7"/>
        <v/>
      </c>
      <c r="D257" s="287"/>
      <c r="E257" s="396"/>
      <c r="F257" s="899"/>
      <c r="G257" s="899"/>
      <c r="H257" s="899"/>
      <c r="I257" s="899"/>
      <c r="J257" s="899"/>
      <c r="K257" s="899"/>
      <c r="L257" s="899"/>
      <c r="M257" s="899"/>
      <c r="N257" s="899"/>
    </row>
    <row r="258" spans="1:14" ht="16.5" thickBot="1" x14ac:dyDescent="0.3">
      <c r="A258" s="62"/>
      <c r="B258" s="289"/>
      <c r="C258" s="286" t="str">
        <f t="shared" si="7"/>
        <v/>
      </c>
      <c r="D258" s="287"/>
      <c r="E258" s="396"/>
      <c r="F258" s="899"/>
      <c r="G258" s="899"/>
      <c r="H258" s="899"/>
      <c r="I258" s="899"/>
      <c r="J258" s="899"/>
      <c r="K258" s="899"/>
      <c r="L258" s="899"/>
      <c r="M258" s="899"/>
      <c r="N258" s="899"/>
    </row>
    <row r="259" spans="1:14" ht="16.5" thickBot="1" x14ac:dyDescent="0.3">
      <c r="A259" s="62"/>
      <c r="B259" s="289"/>
      <c r="C259" s="286" t="str">
        <f t="shared" si="7"/>
        <v/>
      </c>
      <c r="D259" s="287"/>
      <c r="E259" s="396"/>
      <c r="F259" s="899"/>
      <c r="G259" s="899"/>
      <c r="H259" s="899"/>
      <c r="I259" s="899"/>
      <c r="J259" s="899"/>
      <c r="K259" s="899"/>
      <c r="L259" s="899"/>
      <c r="M259" s="899"/>
      <c r="N259" s="899"/>
    </row>
    <row r="260" spans="1:14" ht="16.5" thickBot="1" x14ac:dyDescent="0.3">
      <c r="A260" s="62"/>
      <c r="B260" s="289"/>
      <c r="C260" s="286" t="str">
        <f t="shared" si="7"/>
        <v/>
      </c>
      <c r="D260" s="287"/>
      <c r="E260" s="396"/>
      <c r="F260" s="899"/>
      <c r="G260" s="899"/>
      <c r="H260" s="899"/>
      <c r="I260" s="899"/>
      <c r="J260" s="899"/>
      <c r="K260" s="899"/>
      <c r="L260" s="899"/>
      <c r="M260" s="899"/>
      <c r="N260" s="899"/>
    </row>
    <row r="261" spans="1:14" ht="16.5" thickBot="1" x14ac:dyDescent="0.3">
      <c r="A261" s="62"/>
      <c r="B261" s="289"/>
      <c r="C261" s="286" t="str">
        <f t="shared" si="7"/>
        <v/>
      </c>
      <c r="D261" s="287"/>
      <c r="E261" s="396"/>
      <c r="F261" s="899"/>
      <c r="G261" s="899"/>
      <c r="H261" s="899"/>
      <c r="I261" s="899"/>
      <c r="J261" s="899"/>
      <c r="K261" s="899"/>
      <c r="L261" s="899"/>
      <c r="M261" s="899"/>
      <c r="N261" s="899"/>
    </row>
    <row r="262" spans="1:14" ht="16.5" thickBot="1" x14ac:dyDescent="0.3">
      <c r="A262" s="62"/>
      <c r="B262" s="289"/>
      <c r="C262" s="286" t="str">
        <f t="shared" si="7"/>
        <v/>
      </c>
      <c r="D262" s="287"/>
      <c r="E262" s="396"/>
      <c r="F262" s="899"/>
      <c r="G262" s="899"/>
      <c r="H262" s="899"/>
      <c r="I262" s="899"/>
      <c r="J262" s="899"/>
      <c r="K262" s="899"/>
      <c r="L262" s="899"/>
      <c r="M262" s="899"/>
      <c r="N262" s="899"/>
    </row>
    <row r="263" spans="1:14" ht="16.5" thickBot="1" x14ac:dyDescent="0.3">
      <c r="A263" s="62"/>
      <c r="B263" s="289"/>
      <c r="C263" s="286" t="str">
        <f t="shared" si="7"/>
        <v/>
      </c>
      <c r="D263" s="287"/>
      <c r="E263" s="396"/>
      <c r="F263" s="899"/>
      <c r="G263" s="899"/>
      <c r="H263" s="899"/>
      <c r="I263" s="899"/>
      <c r="J263" s="899"/>
      <c r="K263" s="899"/>
      <c r="L263" s="899"/>
      <c r="M263" s="899"/>
      <c r="N263" s="899"/>
    </row>
    <row r="264" spans="1:14" ht="16.5" thickBot="1" x14ac:dyDescent="0.3">
      <c r="A264" s="62"/>
      <c r="B264" s="289"/>
      <c r="C264" s="286" t="str">
        <f t="shared" si="7"/>
        <v/>
      </c>
      <c r="D264" s="287"/>
      <c r="E264" s="396"/>
      <c r="F264" s="899"/>
      <c r="G264" s="899"/>
      <c r="H264" s="899"/>
      <c r="I264" s="899"/>
      <c r="J264" s="899"/>
      <c r="K264" s="899"/>
      <c r="L264" s="899"/>
      <c r="M264" s="899"/>
      <c r="N264" s="899"/>
    </row>
    <row r="265" spans="1:14" ht="16.5" thickBot="1" x14ac:dyDescent="0.3">
      <c r="A265" s="62"/>
      <c r="B265" s="289"/>
      <c r="C265" s="286" t="str">
        <f t="shared" si="7"/>
        <v/>
      </c>
      <c r="D265" s="287"/>
      <c r="E265" s="396"/>
      <c r="F265" s="899"/>
      <c r="G265" s="899"/>
      <c r="H265" s="899"/>
      <c r="I265" s="899"/>
      <c r="J265" s="899"/>
      <c r="K265" s="899"/>
      <c r="L265" s="899"/>
      <c r="M265" s="899"/>
      <c r="N265" s="899"/>
    </row>
    <row r="266" spans="1:14" ht="16.5" thickBot="1" x14ac:dyDescent="0.3">
      <c r="A266" s="62"/>
      <c r="B266" s="289"/>
      <c r="C266" s="286" t="str">
        <f t="shared" si="7"/>
        <v/>
      </c>
      <c r="D266" s="287"/>
      <c r="E266" s="396"/>
      <c r="F266" s="899"/>
      <c r="G266" s="899"/>
      <c r="H266" s="899"/>
      <c r="I266" s="899"/>
      <c r="J266" s="899"/>
      <c r="K266" s="899"/>
      <c r="L266" s="899"/>
      <c r="M266" s="899"/>
      <c r="N266" s="899"/>
    </row>
    <row r="267" spans="1:14" ht="16.5" thickBot="1" x14ac:dyDescent="0.3">
      <c r="A267" s="62"/>
      <c r="B267" s="289"/>
      <c r="C267" s="286" t="str">
        <f t="shared" si="7"/>
        <v/>
      </c>
      <c r="D267" s="287"/>
      <c r="E267" s="396"/>
      <c r="F267" s="899"/>
      <c r="G267" s="899"/>
      <c r="H267" s="899"/>
      <c r="I267" s="899"/>
      <c r="J267" s="899"/>
      <c r="K267" s="899"/>
      <c r="L267" s="899"/>
      <c r="M267" s="899"/>
      <c r="N267" s="899"/>
    </row>
    <row r="268" spans="1:14" ht="16.5" thickBot="1" x14ac:dyDescent="0.3">
      <c r="A268" s="62"/>
      <c r="B268" s="289"/>
      <c r="C268" s="286" t="str">
        <f t="shared" ref="C268:C331" si="8">IF(B268&gt;0, (B268-B267), "")</f>
        <v/>
      </c>
      <c r="D268" s="287"/>
      <c r="E268" s="396"/>
      <c r="F268" s="899"/>
      <c r="G268" s="899"/>
      <c r="H268" s="899"/>
      <c r="I268" s="899"/>
      <c r="J268" s="899"/>
      <c r="K268" s="899"/>
      <c r="L268" s="899"/>
      <c r="M268" s="899"/>
      <c r="N268" s="899"/>
    </row>
    <row r="269" spans="1:14" ht="16.5" thickBot="1" x14ac:dyDescent="0.3">
      <c r="A269" s="62"/>
      <c r="B269" s="289"/>
      <c r="C269" s="286" t="str">
        <f t="shared" si="8"/>
        <v/>
      </c>
      <c r="D269" s="287"/>
      <c r="E269" s="396"/>
      <c r="F269" s="899"/>
      <c r="G269" s="899"/>
      <c r="H269" s="899"/>
      <c r="I269" s="899"/>
      <c r="J269" s="899"/>
      <c r="K269" s="899"/>
      <c r="L269" s="899"/>
      <c r="M269" s="899"/>
      <c r="N269" s="899"/>
    </row>
    <row r="270" spans="1:14" ht="16.5" thickBot="1" x14ac:dyDescent="0.3">
      <c r="A270" s="62"/>
      <c r="B270" s="289"/>
      <c r="C270" s="286" t="str">
        <f t="shared" si="8"/>
        <v/>
      </c>
      <c r="D270" s="287"/>
      <c r="E270" s="396"/>
      <c r="F270" s="899"/>
      <c r="G270" s="899"/>
      <c r="H270" s="899"/>
      <c r="I270" s="899"/>
      <c r="J270" s="899"/>
      <c r="K270" s="899"/>
      <c r="L270" s="899"/>
      <c r="M270" s="899"/>
      <c r="N270" s="899"/>
    </row>
    <row r="271" spans="1:14" ht="16.5" thickBot="1" x14ac:dyDescent="0.3">
      <c r="A271" s="62"/>
      <c r="B271" s="289"/>
      <c r="C271" s="286" t="str">
        <f t="shared" si="8"/>
        <v/>
      </c>
      <c r="D271" s="287"/>
      <c r="E271" s="396"/>
      <c r="F271" s="899"/>
      <c r="G271" s="899"/>
      <c r="H271" s="899"/>
      <c r="I271" s="899"/>
      <c r="J271" s="899"/>
      <c r="K271" s="899"/>
      <c r="L271" s="899"/>
      <c r="M271" s="899"/>
      <c r="N271" s="899"/>
    </row>
    <row r="272" spans="1:14" ht="16.5" thickBot="1" x14ac:dyDescent="0.3">
      <c r="A272" s="62"/>
      <c r="B272" s="289"/>
      <c r="C272" s="286" t="str">
        <f t="shared" si="8"/>
        <v/>
      </c>
      <c r="D272" s="287"/>
      <c r="E272" s="396"/>
      <c r="F272" s="899"/>
      <c r="G272" s="899"/>
      <c r="H272" s="899"/>
      <c r="I272" s="899"/>
      <c r="J272" s="899"/>
      <c r="K272" s="899"/>
      <c r="L272" s="899"/>
      <c r="M272" s="899"/>
      <c r="N272" s="899"/>
    </row>
    <row r="273" spans="1:14" ht="16.5" thickBot="1" x14ac:dyDescent="0.3">
      <c r="A273" s="62"/>
      <c r="B273" s="289"/>
      <c r="C273" s="286" t="str">
        <f t="shared" si="8"/>
        <v/>
      </c>
      <c r="D273" s="287"/>
      <c r="E273" s="396"/>
      <c r="F273" s="899"/>
      <c r="G273" s="899"/>
      <c r="H273" s="899"/>
      <c r="I273" s="899"/>
      <c r="J273" s="899"/>
      <c r="K273" s="899"/>
      <c r="L273" s="899"/>
      <c r="M273" s="899"/>
      <c r="N273" s="899"/>
    </row>
    <row r="274" spans="1:14" ht="16.5" thickBot="1" x14ac:dyDescent="0.3">
      <c r="A274" s="62"/>
      <c r="B274" s="289"/>
      <c r="C274" s="286" t="str">
        <f t="shared" si="8"/>
        <v/>
      </c>
      <c r="D274" s="287"/>
      <c r="E274" s="396"/>
      <c r="F274" s="899"/>
      <c r="G274" s="899"/>
      <c r="H274" s="899"/>
      <c r="I274" s="899"/>
      <c r="J274" s="899"/>
      <c r="K274" s="899"/>
      <c r="L274" s="899"/>
      <c r="M274" s="899"/>
      <c r="N274" s="899"/>
    </row>
    <row r="275" spans="1:14" ht="16.5" thickBot="1" x14ac:dyDescent="0.3">
      <c r="A275" s="62"/>
      <c r="B275" s="289"/>
      <c r="C275" s="286" t="str">
        <f t="shared" si="8"/>
        <v/>
      </c>
      <c r="D275" s="287"/>
      <c r="E275" s="396"/>
      <c r="F275" s="899"/>
      <c r="G275" s="899"/>
      <c r="H275" s="899"/>
      <c r="I275" s="899"/>
      <c r="J275" s="899"/>
      <c r="K275" s="899"/>
      <c r="L275" s="899"/>
      <c r="M275" s="899"/>
      <c r="N275" s="899"/>
    </row>
    <row r="276" spans="1:14" ht="16.5" thickBot="1" x14ac:dyDescent="0.3">
      <c r="A276" s="62"/>
      <c r="B276" s="289"/>
      <c r="C276" s="286" t="str">
        <f t="shared" si="8"/>
        <v/>
      </c>
      <c r="D276" s="287"/>
      <c r="E276" s="396"/>
      <c r="F276" s="899"/>
      <c r="G276" s="899"/>
      <c r="H276" s="899"/>
      <c r="I276" s="899"/>
      <c r="J276" s="899"/>
      <c r="K276" s="899"/>
      <c r="L276" s="899"/>
      <c r="M276" s="899"/>
      <c r="N276" s="899"/>
    </row>
    <row r="277" spans="1:14" ht="16.5" thickBot="1" x14ac:dyDescent="0.3">
      <c r="A277" s="62"/>
      <c r="B277" s="289"/>
      <c r="C277" s="286" t="str">
        <f t="shared" si="8"/>
        <v/>
      </c>
      <c r="D277" s="287"/>
      <c r="E277" s="396"/>
      <c r="F277" s="899"/>
      <c r="G277" s="899"/>
      <c r="H277" s="899"/>
      <c r="I277" s="899"/>
      <c r="J277" s="899"/>
      <c r="K277" s="899"/>
      <c r="L277" s="899"/>
      <c r="M277" s="899"/>
      <c r="N277" s="899"/>
    </row>
    <row r="278" spans="1:14" ht="16.5" thickBot="1" x14ac:dyDescent="0.3">
      <c r="A278" s="62"/>
      <c r="B278" s="289"/>
      <c r="C278" s="286" t="str">
        <f t="shared" si="8"/>
        <v/>
      </c>
      <c r="D278" s="287"/>
      <c r="E278" s="396"/>
      <c r="F278" s="899"/>
      <c r="G278" s="899"/>
      <c r="H278" s="899"/>
      <c r="I278" s="899"/>
      <c r="J278" s="899"/>
      <c r="K278" s="899"/>
      <c r="L278" s="899"/>
      <c r="M278" s="899"/>
      <c r="N278" s="899"/>
    </row>
    <row r="279" spans="1:14" ht="16.5" thickBot="1" x14ac:dyDescent="0.3">
      <c r="A279" s="62"/>
      <c r="B279" s="289"/>
      <c r="C279" s="286" t="str">
        <f t="shared" si="8"/>
        <v/>
      </c>
      <c r="D279" s="287"/>
      <c r="E279" s="396"/>
      <c r="F279" s="899"/>
      <c r="G279" s="899"/>
      <c r="H279" s="899"/>
      <c r="I279" s="899"/>
      <c r="J279" s="899"/>
      <c r="K279" s="899"/>
      <c r="L279" s="899"/>
      <c r="M279" s="899"/>
      <c r="N279" s="899"/>
    </row>
    <row r="280" spans="1:14" ht="16.5" thickBot="1" x14ac:dyDescent="0.3">
      <c r="A280" s="62"/>
      <c r="B280" s="289"/>
      <c r="C280" s="286" t="str">
        <f t="shared" si="8"/>
        <v/>
      </c>
      <c r="D280" s="287"/>
      <c r="E280" s="396"/>
      <c r="F280" s="899"/>
      <c r="G280" s="899"/>
      <c r="H280" s="899"/>
      <c r="I280" s="899"/>
      <c r="J280" s="899"/>
      <c r="K280" s="899"/>
      <c r="L280" s="899"/>
      <c r="M280" s="899"/>
      <c r="N280" s="899"/>
    </row>
    <row r="281" spans="1:14" ht="16.5" thickBot="1" x14ac:dyDescent="0.3">
      <c r="A281" s="62"/>
      <c r="B281" s="289"/>
      <c r="C281" s="286" t="str">
        <f t="shared" si="8"/>
        <v/>
      </c>
      <c r="D281" s="287"/>
      <c r="E281" s="396"/>
      <c r="F281" s="899"/>
      <c r="G281" s="899"/>
      <c r="H281" s="899"/>
      <c r="I281" s="899"/>
      <c r="J281" s="899"/>
      <c r="K281" s="899"/>
      <c r="L281" s="899"/>
      <c r="M281" s="899"/>
      <c r="N281" s="899"/>
    </row>
    <row r="282" spans="1:14" ht="16.5" thickBot="1" x14ac:dyDescent="0.3">
      <c r="A282" s="62"/>
      <c r="B282" s="289"/>
      <c r="C282" s="286" t="str">
        <f t="shared" si="8"/>
        <v/>
      </c>
      <c r="D282" s="287"/>
      <c r="E282" s="396"/>
      <c r="F282" s="899"/>
      <c r="G282" s="899"/>
      <c r="H282" s="899"/>
      <c r="I282" s="899"/>
      <c r="J282" s="899"/>
      <c r="K282" s="899"/>
      <c r="L282" s="899"/>
      <c r="M282" s="899"/>
      <c r="N282" s="899"/>
    </row>
    <row r="283" spans="1:14" ht="16.5" thickBot="1" x14ac:dyDescent="0.3">
      <c r="A283" s="62"/>
      <c r="B283" s="289"/>
      <c r="C283" s="286" t="str">
        <f t="shared" si="8"/>
        <v/>
      </c>
      <c r="D283" s="287"/>
      <c r="E283" s="396"/>
      <c r="F283" s="899"/>
      <c r="G283" s="899"/>
      <c r="H283" s="899"/>
      <c r="I283" s="899"/>
      <c r="J283" s="899"/>
      <c r="K283" s="899"/>
      <c r="L283" s="899"/>
      <c r="M283" s="899"/>
      <c r="N283" s="899"/>
    </row>
    <row r="284" spans="1:14" ht="16.5" thickBot="1" x14ac:dyDescent="0.3">
      <c r="A284" s="62"/>
      <c r="B284" s="289"/>
      <c r="C284" s="286" t="str">
        <f t="shared" si="8"/>
        <v/>
      </c>
      <c r="D284" s="287"/>
      <c r="E284" s="396"/>
      <c r="F284" s="899"/>
      <c r="G284" s="899"/>
      <c r="H284" s="899"/>
      <c r="I284" s="899"/>
      <c r="J284" s="899"/>
      <c r="K284" s="899"/>
      <c r="L284" s="899"/>
      <c r="M284" s="899"/>
      <c r="N284" s="899"/>
    </row>
    <row r="285" spans="1:14" ht="16.5" thickBot="1" x14ac:dyDescent="0.3">
      <c r="A285" s="62"/>
      <c r="B285" s="289"/>
      <c r="C285" s="286" t="str">
        <f t="shared" si="8"/>
        <v/>
      </c>
      <c r="D285" s="287"/>
      <c r="E285" s="396"/>
      <c r="F285" s="899"/>
      <c r="G285" s="899"/>
      <c r="H285" s="899"/>
      <c r="I285" s="899"/>
      <c r="J285" s="899"/>
      <c r="K285" s="899"/>
      <c r="L285" s="899"/>
      <c r="M285" s="899"/>
      <c r="N285" s="899"/>
    </row>
    <row r="286" spans="1:14" ht="16.5" thickBot="1" x14ac:dyDescent="0.3">
      <c r="A286" s="62"/>
      <c r="B286" s="289"/>
      <c r="C286" s="286" t="str">
        <f t="shared" si="8"/>
        <v/>
      </c>
      <c r="D286" s="287"/>
      <c r="E286" s="396"/>
      <c r="F286" s="899"/>
      <c r="G286" s="899"/>
      <c r="H286" s="899"/>
      <c r="I286" s="899"/>
      <c r="J286" s="899"/>
      <c r="K286" s="899"/>
      <c r="L286" s="899"/>
      <c r="M286" s="899"/>
      <c r="N286" s="899"/>
    </row>
    <row r="287" spans="1:14" ht="16.5" thickBot="1" x14ac:dyDescent="0.3">
      <c r="A287" s="62"/>
      <c r="B287" s="289"/>
      <c r="C287" s="286" t="str">
        <f t="shared" si="8"/>
        <v/>
      </c>
      <c r="D287" s="287"/>
      <c r="E287" s="396"/>
      <c r="F287" s="899"/>
      <c r="G287" s="899"/>
      <c r="H287" s="899"/>
      <c r="I287" s="899"/>
      <c r="J287" s="899"/>
      <c r="K287" s="899"/>
      <c r="L287" s="899"/>
      <c r="M287" s="899"/>
      <c r="N287" s="899"/>
    </row>
    <row r="288" spans="1:14" ht="16.5" thickBot="1" x14ac:dyDescent="0.3">
      <c r="A288" s="62"/>
      <c r="B288" s="289"/>
      <c r="C288" s="286" t="str">
        <f t="shared" si="8"/>
        <v/>
      </c>
      <c r="D288" s="287"/>
      <c r="E288" s="396"/>
      <c r="F288" s="899"/>
      <c r="G288" s="899"/>
      <c r="H288" s="899"/>
      <c r="I288" s="899"/>
      <c r="J288" s="899"/>
      <c r="K288" s="899"/>
      <c r="L288" s="899"/>
      <c r="M288" s="899"/>
      <c r="N288" s="899"/>
    </row>
    <row r="289" spans="1:14" ht="16.5" thickBot="1" x14ac:dyDescent="0.3">
      <c r="A289" s="62"/>
      <c r="B289" s="289"/>
      <c r="C289" s="286" t="str">
        <f t="shared" si="8"/>
        <v/>
      </c>
      <c r="D289" s="287"/>
      <c r="E289" s="396"/>
      <c r="F289" s="899"/>
      <c r="G289" s="899"/>
      <c r="H289" s="899"/>
      <c r="I289" s="899"/>
      <c r="J289" s="899"/>
      <c r="K289" s="899"/>
      <c r="L289" s="899"/>
      <c r="M289" s="899"/>
      <c r="N289" s="899"/>
    </row>
    <row r="290" spans="1:14" ht="16.5" thickBot="1" x14ac:dyDescent="0.3">
      <c r="A290" s="62"/>
      <c r="B290" s="289"/>
      <c r="C290" s="286" t="str">
        <f t="shared" si="8"/>
        <v/>
      </c>
      <c r="D290" s="287"/>
      <c r="E290" s="396"/>
      <c r="F290" s="899"/>
      <c r="G290" s="899"/>
      <c r="H290" s="899"/>
      <c r="I290" s="899"/>
      <c r="J290" s="899"/>
      <c r="K290" s="899"/>
      <c r="L290" s="899"/>
      <c r="M290" s="899"/>
      <c r="N290" s="899"/>
    </row>
    <row r="291" spans="1:14" ht="16.5" thickBot="1" x14ac:dyDescent="0.3">
      <c r="A291" s="62"/>
      <c r="B291" s="289"/>
      <c r="C291" s="286" t="str">
        <f t="shared" si="8"/>
        <v/>
      </c>
      <c r="D291" s="287"/>
      <c r="E291" s="396"/>
      <c r="F291" s="899"/>
      <c r="G291" s="899"/>
      <c r="H291" s="899"/>
      <c r="I291" s="899"/>
      <c r="J291" s="899"/>
      <c r="K291" s="899"/>
      <c r="L291" s="899"/>
      <c r="M291" s="899"/>
      <c r="N291" s="899"/>
    </row>
    <row r="292" spans="1:14" ht="16.5" thickBot="1" x14ac:dyDescent="0.3">
      <c r="A292" s="62"/>
      <c r="B292" s="289"/>
      <c r="C292" s="286" t="str">
        <f t="shared" si="8"/>
        <v/>
      </c>
      <c r="D292" s="287"/>
      <c r="E292" s="396"/>
      <c r="F292" s="899"/>
      <c r="G292" s="899"/>
      <c r="H292" s="899"/>
      <c r="I292" s="899"/>
      <c r="J292" s="899"/>
      <c r="K292" s="899"/>
      <c r="L292" s="899"/>
      <c r="M292" s="899"/>
      <c r="N292" s="899"/>
    </row>
    <row r="293" spans="1:14" ht="16.5" thickBot="1" x14ac:dyDescent="0.3">
      <c r="A293" s="62"/>
      <c r="B293" s="289"/>
      <c r="C293" s="286" t="str">
        <f t="shared" si="8"/>
        <v/>
      </c>
      <c r="D293" s="287"/>
      <c r="E293" s="396"/>
      <c r="F293" s="899"/>
      <c r="G293" s="899"/>
      <c r="H293" s="899"/>
      <c r="I293" s="899"/>
      <c r="J293" s="899"/>
      <c r="K293" s="899"/>
      <c r="L293" s="899"/>
      <c r="M293" s="899"/>
      <c r="N293" s="899"/>
    </row>
    <row r="294" spans="1:14" ht="16.5" thickBot="1" x14ac:dyDescent="0.3">
      <c r="A294" s="62"/>
      <c r="B294" s="289"/>
      <c r="C294" s="286" t="str">
        <f t="shared" si="8"/>
        <v/>
      </c>
      <c r="D294" s="287"/>
      <c r="E294" s="396"/>
      <c r="F294" s="899"/>
      <c r="G294" s="899"/>
      <c r="H294" s="899"/>
      <c r="I294" s="899"/>
      <c r="J294" s="899"/>
      <c r="K294" s="899"/>
      <c r="L294" s="899"/>
      <c r="M294" s="899"/>
      <c r="N294" s="899"/>
    </row>
    <row r="295" spans="1:14" ht="16.5" thickBot="1" x14ac:dyDescent="0.3">
      <c r="A295" s="62"/>
      <c r="B295" s="289"/>
      <c r="C295" s="286" t="str">
        <f t="shared" si="8"/>
        <v/>
      </c>
      <c r="D295" s="287"/>
      <c r="E295" s="396"/>
      <c r="F295" s="899"/>
      <c r="G295" s="899"/>
      <c r="H295" s="899"/>
      <c r="I295" s="899"/>
      <c r="J295" s="899"/>
      <c r="K295" s="899"/>
      <c r="L295" s="899"/>
      <c r="M295" s="899"/>
      <c r="N295" s="899"/>
    </row>
    <row r="296" spans="1:14" ht="16.5" thickBot="1" x14ac:dyDescent="0.3">
      <c r="A296" s="62"/>
      <c r="B296" s="289"/>
      <c r="C296" s="286" t="str">
        <f t="shared" si="8"/>
        <v/>
      </c>
      <c r="D296" s="287"/>
      <c r="E296" s="396"/>
      <c r="F296" s="899"/>
      <c r="G296" s="899"/>
      <c r="H296" s="899"/>
      <c r="I296" s="899"/>
      <c r="J296" s="899"/>
      <c r="K296" s="899"/>
      <c r="L296" s="899"/>
      <c r="M296" s="899"/>
      <c r="N296" s="899"/>
    </row>
    <row r="297" spans="1:14" ht="16.5" thickBot="1" x14ac:dyDescent="0.3">
      <c r="A297" s="62"/>
      <c r="B297" s="289"/>
      <c r="C297" s="286" t="str">
        <f t="shared" si="8"/>
        <v/>
      </c>
      <c r="D297" s="287"/>
      <c r="E297" s="396"/>
      <c r="F297" s="899"/>
      <c r="G297" s="899"/>
      <c r="H297" s="899"/>
      <c r="I297" s="899"/>
      <c r="J297" s="899"/>
      <c r="K297" s="899"/>
      <c r="L297" s="899"/>
      <c r="M297" s="899"/>
      <c r="N297" s="899"/>
    </row>
    <row r="298" spans="1:14" ht="16.5" thickBot="1" x14ac:dyDescent="0.3">
      <c r="A298" s="62"/>
      <c r="B298" s="289"/>
      <c r="C298" s="286" t="str">
        <f t="shared" si="8"/>
        <v/>
      </c>
      <c r="D298" s="287"/>
      <c r="E298" s="396"/>
      <c r="F298" s="899"/>
      <c r="G298" s="899"/>
      <c r="H298" s="899"/>
      <c r="I298" s="899"/>
      <c r="J298" s="899"/>
      <c r="K298" s="899"/>
      <c r="L298" s="899"/>
      <c r="M298" s="899"/>
      <c r="N298" s="899"/>
    </row>
    <row r="299" spans="1:14" ht="16.5" thickBot="1" x14ac:dyDescent="0.3">
      <c r="A299" s="62"/>
      <c r="B299" s="289"/>
      <c r="C299" s="286" t="str">
        <f t="shared" si="8"/>
        <v/>
      </c>
      <c r="D299" s="287"/>
      <c r="E299" s="396"/>
      <c r="F299" s="899"/>
      <c r="G299" s="899"/>
      <c r="H299" s="899"/>
      <c r="I299" s="899"/>
      <c r="J299" s="899"/>
      <c r="K299" s="899"/>
      <c r="L299" s="899"/>
      <c r="M299" s="899"/>
      <c r="N299" s="899"/>
    </row>
    <row r="300" spans="1:14" ht="16.5" thickBot="1" x14ac:dyDescent="0.3">
      <c r="A300" s="62"/>
      <c r="B300" s="289"/>
      <c r="C300" s="286" t="str">
        <f t="shared" si="8"/>
        <v/>
      </c>
      <c r="D300" s="287"/>
      <c r="E300" s="396"/>
      <c r="F300" s="899"/>
      <c r="G300" s="899"/>
      <c r="H300" s="899"/>
      <c r="I300" s="899"/>
      <c r="J300" s="899"/>
      <c r="K300" s="899"/>
      <c r="L300" s="899"/>
      <c r="M300" s="899"/>
      <c r="N300" s="899"/>
    </row>
    <row r="301" spans="1:14" ht="16.5" thickBot="1" x14ac:dyDescent="0.3">
      <c r="A301" s="62"/>
      <c r="B301" s="289"/>
      <c r="C301" s="286" t="str">
        <f t="shared" si="8"/>
        <v/>
      </c>
      <c r="D301" s="287"/>
      <c r="E301" s="396"/>
      <c r="F301" s="899"/>
      <c r="G301" s="899"/>
      <c r="H301" s="899"/>
      <c r="I301" s="899"/>
      <c r="J301" s="899"/>
      <c r="K301" s="899"/>
      <c r="L301" s="899"/>
      <c r="M301" s="899"/>
      <c r="N301" s="899"/>
    </row>
    <row r="302" spans="1:14" ht="16.5" thickBot="1" x14ac:dyDescent="0.3">
      <c r="A302" s="62"/>
      <c r="B302" s="289"/>
      <c r="C302" s="286" t="str">
        <f t="shared" si="8"/>
        <v/>
      </c>
      <c r="D302" s="287"/>
      <c r="E302" s="396"/>
      <c r="F302" s="899"/>
      <c r="G302" s="899"/>
      <c r="H302" s="899"/>
      <c r="I302" s="899"/>
      <c r="J302" s="899"/>
      <c r="K302" s="899"/>
      <c r="L302" s="899"/>
      <c r="M302" s="899"/>
      <c r="N302" s="899"/>
    </row>
    <row r="303" spans="1:14" ht="16.5" thickBot="1" x14ac:dyDescent="0.3">
      <c r="A303" s="62"/>
      <c r="B303" s="289"/>
      <c r="C303" s="286" t="str">
        <f t="shared" si="8"/>
        <v/>
      </c>
      <c r="D303" s="287"/>
      <c r="E303" s="396"/>
      <c r="F303" s="899"/>
      <c r="G303" s="899"/>
      <c r="H303" s="899"/>
      <c r="I303" s="899"/>
      <c r="J303" s="899"/>
      <c r="K303" s="899"/>
      <c r="L303" s="899"/>
      <c r="M303" s="899"/>
      <c r="N303" s="899"/>
    </row>
    <row r="304" spans="1:14" ht="16.5" thickBot="1" x14ac:dyDescent="0.3">
      <c r="A304" s="62"/>
      <c r="B304" s="289"/>
      <c r="C304" s="286" t="str">
        <f t="shared" si="8"/>
        <v/>
      </c>
      <c r="D304" s="287"/>
      <c r="E304" s="396"/>
      <c r="F304" s="899"/>
      <c r="G304" s="899"/>
      <c r="H304" s="899"/>
      <c r="I304" s="899"/>
      <c r="J304" s="899"/>
      <c r="K304" s="899"/>
      <c r="L304" s="899"/>
      <c r="M304" s="899"/>
      <c r="N304" s="899"/>
    </row>
    <row r="305" spans="1:14" ht="16.5" thickBot="1" x14ac:dyDescent="0.3">
      <c r="A305" s="62"/>
      <c r="B305" s="289"/>
      <c r="C305" s="286" t="str">
        <f t="shared" si="8"/>
        <v/>
      </c>
      <c r="D305" s="287"/>
      <c r="E305" s="396"/>
      <c r="F305" s="899"/>
      <c r="G305" s="899"/>
      <c r="H305" s="899"/>
      <c r="I305" s="899"/>
      <c r="J305" s="899"/>
      <c r="K305" s="899"/>
      <c r="L305" s="899"/>
      <c r="M305" s="899"/>
      <c r="N305" s="899"/>
    </row>
    <row r="306" spans="1:14" ht="16.5" thickBot="1" x14ac:dyDescent="0.3">
      <c r="A306" s="62"/>
      <c r="B306" s="289"/>
      <c r="C306" s="286" t="str">
        <f t="shared" si="8"/>
        <v/>
      </c>
      <c r="D306" s="287"/>
      <c r="E306" s="396"/>
      <c r="F306" s="899"/>
      <c r="G306" s="899"/>
      <c r="H306" s="899"/>
      <c r="I306" s="899"/>
      <c r="J306" s="899"/>
      <c r="K306" s="899"/>
      <c r="L306" s="899"/>
      <c r="M306" s="899"/>
      <c r="N306" s="899"/>
    </row>
    <row r="307" spans="1:14" ht="16.5" thickBot="1" x14ac:dyDescent="0.3">
      <c r="A307" s="62"/>
      <c r="B307" s="289"/>
      <c r="C307" s="286" t="str">
        <f t="shared" si="8"/>
        <v/>
      </c>
      <c r="D307" s="287"/>
      <c r="E307" s="396"/>
      <c r="F307" s="899"/>
      <c r="G307" s="899"/>
      <c r="H307" s="899"/>
      <c r="I307" s="899"/>
      <c r="J307" s="899"/>
      <c r="K307" s="899"/>
      <c r="L307" s="899"/>
      <c r="M307" s="899"/>
      <c r="N307" s="899"/>
    </row>
    <row r="308" spans="1:14" ht="16.5" thickBot="1" x14ac:dyDescent="0.3">
      <c r="A308" s="62"/>
      <c r="B308" s="289"/>
      <c r="C308" s="286" t="str">
        <f t="shared" si="8"/>
        <v/>
      </c>
      <c r="D308" s="287"/>
      <c r="E308" s="396"/>
      <c r="F308" s="899"/>
      <c r="G308" s="899"/>
      <c r="H308" s="899"/>
      <c r="I308" s="899"/>
      <c r="J308" s="899"/>
      <c r="K308" s="899"/>
      <c r="L308" s="899"/>
      <c r="M308" s="899"/>
      <c r="N308" s="899"/>
    </row>
    <row r="309" spans="1:14" ht="16.5" thickBot="1" x14ac:dyDescent="0.3">
      <c r="A309" s="62"/>
      <c r="B309" s="289"/>
      <c r="C309" s="286" t="str">
        <f t="shared" si="8"/>
        <v/>
      </c>
      <c r="D309" s="287"/>
      <c r="E309" s="396"/>
      <c r="F309" s="899"/>
      <c r="G309" s="899"/>
      <c r="H309" s="899"/>
      <c r="I309" s="899"/>
      <c r="J309" s="899"/>
      <c r="K309" s="899"/>
      <c r="L309" s="899"/>
      <c r="M309" s="899"/>
      <c r="N309" s="899"/>
    </row>
    <row r="310" spans="1:14" ht="16.5" thickBot="1" x14ac:dyDescent="0.3">
      <c r="A310" s="62"/>
      <c r="B310" s="289"/>
      <c r="C310" s="286" t="str">
        <f t="shared" si="8"/>
        <v/>
      </c>
      <c r="D310" s="287"/>
      <c r="E310" s="396"/>
      <c r="F310" s="899"/>
      <c r="G310" s="899"/>
      <c r="H310" s="899"/>
      <c r="I310" s="899"/>
      <c r="J310" s="899"/>
      <c r="K310" s="899"/>
      <c r="L310" s="899"/>
      <c r="M310" s="899"/>
      <c r="N310" s="899"/>
    </row>
    <row r="311" spans="1:14" ht="16.5" thickBot="1" x14ac:dyDescent="0.3">
      <c r="A311" s="62"/>
      <c r="B311" s="289"/>
      <c r="C311" s="286" t="str">
        <f t="shared" si="8"/>
        <v/>
      </c>
      <c r="D311" s="287"/>
      <c r="E311" s="396"/>
      <c r="F311" s="899"/>
      <c r="G311" s="899"/>
      <c r="H311" s="899"/>
      <c r="I311" s="899"/>
      <c r="J311" s="899"/>
      <c r="K311" s="899"/>
      <c r="L311" s="899"/>
      <c r="M311" s="899"/>
      <c r="N311" s="899"/>
    </row>
    <row r="312" spans="1:14" ht="16.5" thickBot="1" x14ac:dyDescent="0.3">
      <c r="A312" s="62"/>
      <c r="B312" s="289"/>
      <c r="C312" s="286" t="str">
        <f t="shared" si="8"/>
        <v/>
      </c>
      <c r="D312" s="287"/>
      <c r="E312" s="396"/>
      <c r="F312" s="899"/>
      <c r="G312" s="899"/>
      <c r="H312" s="899"/>
      <c r="I312" s="899"/>
      <c r="J312" s="899"/>
      <c r="K312" s="899"/>
      <c r="L312" s="899"/>
      <c r="M312" s="899"/>
      <c r="N312" s="899"/>
    </row>
    <row r="313" spans="1:14" ht="16.5" thickBot="1" x14ac:dyDescent="0.3">
      <c r="A313" s="62"/>
      <c r="B313" s="289"/>
      <c r="C313" s="286" t="str">
        <f t="shared" si="8"/>
        <v/>
      </c>
      <c r="D313" s="287"/>
      <c r="E313" s="396"/>
      <c r="F313" s="899"/>
      <c r="G313" s="899"/>
      <c r="H313" s="899"/>
      <c r="I313" s="899"/>
      <c r="J313" s="899"/>
      <c r="K313" s="899"/>
      <c r="L313" s="899"/>
      <c r="M313" s="899"/>
      <c r="N313" s="899"/>
    </row>
    <row r="314" spans="1:14" ht="16.5" thickBot="1" x14ac:dyDescent="0.3">
      <c r="A314" s="62"/>
      <c r="B314" s="289"/>
      <c r="C314" s="286" t="str">
        <f t="shared" si="8"/>
        <v/>
      </c>
      <c r="D314" s="287"/>
      <c r="E314" s="396"/>
      <c r="F314" s="899"/>
      <c r="G314" s="899"/>
      <c r="H314" s="899"/>
      <c r="I314" s="899"/>
      <c r="J314" s="899"/>
      <c r="K314" s="899"/>
      <c r="L314" s="899"/>
      <c r="M314" s="899"/>
      <c r="N314" s="899"/>
    </row>
    <row r="315" spans="1:14" ht="16.5" thickBot="1" x14ac:dyDescent="0.3">
      <c r="A315" s="62"/>
      <c r="B315" s="289"/>
      <c r="C315" s="286" t="str">
        <f t="shared" si="8"/>
        <v/>
      </c>
      <c r="D315" s="287"/>
      <c r="E315" s="396"/>
      <c r="F315" s="899"/>
      <c r="G315" s="899"/>
      <c r="H315" s="899"/>
      <c r="I315" s="899"/>
      <c r="J315" s="899"/>
      <c r="K315" s="899"/>
      <c r="L315" s="899"/>
      <c r="M315" s="899"/>
      <c r="N315" s="899"/>
    </row>
    <row r="316" spans="1:14" ht="16.5" thickBot="1" x14ac:dyDescent="0.3">
      <c r="A316" s="62"/>
      <c r="B316" s="289"/>
      <c r="C316" s="286" t="str">
        <f t="shared" si="8"/>
        <v/>
      </c>
      <c r="D316" s="287"/>
      <c r="E316" s="396"/>
      <c r="F316" s="899"/>
      <c r="G316" s="899"/>
      <c r="H316" s="899"/>
      <c r="I316" s="899"/>
      <c r="J316" s="899"/>
      <c r="K316" s="899"/>
      <c r="L316" s="899"/>
      <c r="M316" s="899"/>
      <c r="N316" s="899"/>
    </row>
    <row r="317" spans="1:14" ht="16.5" thickBot="1" x14ac:dyDescent="0.3">
      <c r="A317" s="62"/>
      <c r="B317" s="289"/>
      <c r="C317" s="286" t="str">
        <f t="shared" si="8"/>
        <v/>
      </c>
      <c r="D317" s="287"/>
      <c r="E317" s="396"/>
      <c r="F317" s="899"/>
      <c r="G317" s="899"/>
      <c r="H317" s="899"/>
      <c r="I317" s="899"/>
      <c r="J317" s="899"/>
      <c r="K317" s="899"/>
      <c r="L317" s="899"/>
      <c r="M317" s="899"/>
      <c r="N317" s="899"/>
    </row>
    <row r="318" spans="1:14" ht="16.5" thickBot="1" x14ac:dyDescent="0.3">
      <c r="A318" s="62"/>
      <c r="B318" s="289"/>
      <c r="C318" s="286" t="str">
        <f t="shared" si="8"/>
        <v/>
      </c>
      <c r="D318" s="287"/>
      <c r="E318" s="396"/>
      <c r="F318" s="899"/>
      <c r="G318" s="899"/>
      <c r="H318" s="899"/>
      <c r="I318" s="899"/>
      <c r="J318" s="899"/>
      <c r="K318" s="899"/>
      <c r="L318" s="899"/>
      <c r="M318" s="899"/>
      <c r="N318" s="899"/>
    </row>
    <row r="319" spans="1:14" ht="16.5" thickBot="1" x14ac:dyDescent="0.3">
      <c r="A319" s="62"/>
      <c r="B319" s="289"/>
      <c r="C319" s="286" t="str">
        <f t="shared" si="8"/>
        <v/>
      </c>
      <c r="D319" s="287"/>
      <c r="E319" s="396"/>
      <c r="F319" s="899"/>
      <c r="G319" s="899"/>
      <c r="H319" s="899"/>
      <c r="I319" s="899"/>
      <c r="J319" s="899"/>
      <c r="K319" s="899"/>
      <c r="L319" s="899"/>
      <c r="M319" s="899"/>
      <c r="N319" s="899"/>
    </row>
    <row r="320" spans="1:14" ht="16.5" thickBot="1" x14ac:dyDescent="0.3">
      <c r="A320" s="62"/>
      <c r="B320" s="289"/>
      <c r="C320" s="286" t="str">
        <f t="shared" si="8"/>
        <v/>
      </c>
      <c r="D320" s="287"/>
      <c r="E320" s="396"/>
      <c r="F320" s="899"/>
      <c r="G320" s="899"/>
      <c r="H320" s="899"/>
      <c r="I320" s="899"/>
      <c r="J320" s="899"/>
      <c r="K320" s="899"/>
      <c r="L320" s="899"/>
      <c r="M320" s="899"/>
      <c r="N320" s="899"/>
    </row>
    <row r="321" spans="1:14" ht="16.5" thickBot="1" x14ac:dyDescent="0.3">
      <c r="A321" s="62"/>
      <c r="B321" s="289"/>
      <c r="C321" s="286" t="str">
        <f t="shared" si="8"/>
        <v/>
      </c>
      <c r="D321" s="287"/>
      <c r="E321" s="396"/>
      <c r="F321" s="899"/>
      <c r="G321" s="899"/>
      <c r="H321" s="899"/>
      <c r="I321" s="899"/>
      <c r="J321" s="899"/>
      <c r="K321" s="899"/>
      <c r="L321" s="899"/>
      <c r="M321" s="899"/>
      <c r="N321" s="899"/>
    </row>
    <row r="322" spans="1:14" ht="16.5" thickBot="1" x14ac:dyDescent="0.3">
      <c r="A322" s="62"/>
      <c r="B322" s="289"/>
      <c r="C322" s="286" t="str">
        <f t="shared" si="8"/>
        <v/>
      </c>
      <c r="D322" s="287"/>
      <c r="E322" s="396"/>
      <c r="F322" s="899"/>
      <c r="G322" s="899"/>
      <c r="H322" s="899"/>
      <c r="I322" s="899"/>
      <c r="J322" s="899"/>
      <c r="K322" s="899"/>
      <c r="L322" s="899"/>
      <c r="M322" s="899"/>
      <c r="N322" s="899"/>
    </row>
    <row r="323" spans="1:14" ht="16.5" thickBot="1" x14ac:dyDescent="0.3">
      <c r="A323" s="62"/>
      <c r="B323" s="289"/>
      <c r="C323" s="286" t="str">
        <f t="shared" si="8"/>
        <v/>
      </c>
      <c r="D323" s="287"/>
      <c r="E323" s="396"/>
      <c r="F323" s="899"/>
      <c r="G323" s="899"/>
      <c r="H323" s="899"/>
      <c r="I323" s="899"/>
      <c r="J323" s="899"/>
      <c r="K323" s="899"/>
      <c r="L323" s="899"/>
      <c r="M323" s="899"/>
      <c r="N323" s="899"/>
    </row>
    <row r="324" spans="1:14" ht="16.5" thickBot="1" x14ac:dyDescent="0.3">
      <c r="A324" s="62"/>
      <c r="B324" s="289"/>
      <c r="C324" s="286" t="str">
        <f t="shared" si="8"/>
        <v/>
      </c>
      <c r="D324" s="287"/>
      <c r="E324" s="396"/>
      <c r="F324" s="899"/>
      <c r="G324" s="899"/>
      <c r="H324" s="899"/>
      <c r="I324" s="899"/>
      <c r="J324" s="899"/>
      <c r="K324" s="899"/>
      <c r="L324" s="899"/>
      <c r="M324" s="899"/>
      <c r="N324" s="899"/>
    </row>
    <row r="325" spans="1:14" ht="16.5" thickBot="1" x14ac:dyDescent="0.3">
      <c r="A325" s="62"/>
      <c r="B325" s="289"/>
      <c r="C325" s="286" t="str">
        <f t="shared" si="8"/>
        <v/>
      </c>
      <c r="D325" s="287"/>
      <c r="E325" s="396"/>
      <c r="F325" s="899"/>
      <c r="G325" s="899"/>
      <c r="H325" s="899"/>
      <c r="I325" s="899"/>
      <c r="J325" s="899"/>
      <c r="K325" s="899"/>
      <c r="L325" s="899"/>
      <c r="M325" s="899"/>
      <c r="N325" s="899"/>
    </row>
    <row r="326" spans="1:14" ht="16.5" thickBot="1" x14ac:dyDescent="0.3">
      <c r="A326" s="62"/>
      <c r="B326" s="289"/>
      <c r="C326" s="286" t="str">
        <f t="shared" si="8"/>
        <v/>
      </c>
      <c r="D326" s="287"/>
      <c r="E326" s="396"/>
      <c r="F326" s="899"/>
      <c r="G326" s="899"/>
      <c r="H326" s="899"/>
      <c r="I326" s="899"/>
      <c r="J326" s="899"/>
      <c r="K326" s="899"/>
      <c r="L326" s="899"/>
      <c r="M326" s="899"/>
      <c r="N326" s="899"/>
    </row>
    <row r="327" spans="1:14" ht="16.5" thickBot="1" x14ac:dyDescent="0.3">
      <c r="A327" s="62"/>
      <c r="B327" s="289"/>
      <c r="C327" s="286" t="str">
        <f t="shared" si="8"/>
        <v/>
      </c>
      <c r="D327" s="287"/>
      <c r="E327" s="396"/>
      <c r="F327" s="899"/>
      <c r="G327" s="899"/>
      <c r="H327" s="899"/>
      <c r="I327" s="899"/>
      <c r="J327" s="899"/>
      <c r="K327" s="899"/>
      <c r="L327" s="899"/>
      <c r="M327" s="899"/>
      <c r="N327" s="899"/>
    </row>
    <row r="328" spans="1:14" ht="16.5" thickBot="1" x14ac:dyDescent="0.3">
      <c r="A328" s="62"/>
      <c r="B328" s="289"/>
      <c r="C328" s="286" t="str">
        <f t="shared" si="8"/>
        <v/>
      </c>
      <c r="D328" s="287"/>
      <c r="E328" s="396"/>
      <c r="F328" s="899"/>
      <c r="G328" s="899"/>
      <c r="H328" s="899"/>
      <c r="I328" s="899"/>
      <c r="J328" s="899"/>
      <c r="K328" s="899"/>
      <c r="L328" s="899"/>
      <c r="M328" s="899"/>
      <c r="N328" s="899"/>
    </row>
    <row r="329" spans="1:14" ht="16.5" thickBot="1" x14ac:dyDescent="0.3">
      <c r="A329" s="62"/>
      <c r="B329" s="289"/>
      <c r="C329" s="286" t="str">
        <f t="shared" si="8"/>
        <v/>
      </c>
      <c r="D329" s="287"/>
      <c r="E329" s="396"/>
      <c r="F329" s="899"/>
      <c r="G329" s="899"/>
      <c r="H329" s="899"/>
      <c r="I329" s="899"/>
      <c r="J329" s="899"/>
      <c r="K329" s="899"/>
      <c r="L329" s="899"/>
      <c r="M329" s="899"/>
      <c r="N329" s="899"/>
    </row>
    <row r="330" spans="1:14" ht="16.5" thickBot="1" x14ac:dyDescent="0.3">
      <c r="A330" s="62"/>
      <c r="B330" s="289"/>
      <c r="C330" s="286" t="str">
        <f t="shared" si="8"/>
        <v/>
      </c>
      <c r="D330" s="287"/>
      <c r="E330" s="396"/>
      <c r="F330" s="899"/>
      <c r="G330" s="899"/>
      <c r="H330" s="899"/>
      <c r="I330" s="899"/>
      <c r="J330" s="899"/>
      <c r="K330" s="899"/>
      <c r="L330" s="899"/>
      <c r="M330" s="899"/>
      <c r="N330" s="899"/>
    </row>
    <row r="331" spans="1:14" ht="16.5" thickBot="1" x14ac:dyDescent="0.3">
      <c r="A331" s="62"/>
      <c r="B331" s="289"/>
      <c r="C331" s="286" t="str">
        <f t="shared" si="8"/>
        <v/>
      </c>
      <c r="D331" s="287"/>
      <c r="E331" s="396"/>
      <c r="F331" s="899"/>
      <c r="G331" s="899"/>
      <c r="H331" s="899"/>
      <c r="I331" s="899"/>
      <c r="J331" s="899"/>
      <c r="K331" s="899"/>
      <c r="L331" s="899"/>
      <c r="M331" s="899"/>
      <c r="N331" s="899"/>
    </row>
    <row r="332" spans="1:14" ht="16.5" thickBot="1" x14ac:dyDescent="0.3">
      <c r="A332" s="62"/>
      <c r="B332" s="289"/>
      <c r="C332" s="286" t="str">
        <f t="shared" ref="C332:C395" si="9">IF(B332&gt;0, (B332-B331), "")</f>
        <v/>
      </c>
      <c r="D332" s="287"/>
      <c r="E332" s="396"/>
      <c r="F332" s="899"/>
      <c r="G332" s="899"/>
      <c r="H332" s="899"/>
      <c r="I332" s="899"/>
      <c r="J332" s="899"/>
      <c r="K332" s="899"/>
      <c r="L332" s="899"/>
      <c r="M332" s="899"/>
      <c r="N332" s="899"/>
    </row>
    <row r="333" spans="1:14" ht="16.5" thickBot="1" x14ac:dyDescent="0.3">
      <c r="A333" s="62"/>
      <c r="B333" s="289"/>
      <c r="C333" s="286" t="str">
        <f t="shared" si="9"/>
        <v/>
      </c>
      <c r="D333" s="287"/>
      <c r="E333" s="396"/>
      <c r="F333" s="899"/>
      <c r="G333" s="899"/>
      <c r="H333" s="899"/>
      <c r="I333" s="899"/>
      <c r="J333" s="899"/>
      <c r="K333" s="899"/>
      <c r="L333" s="899"/>
      <c r="M333" s="899"/>
      <c r="N333" s="899"/>
    </row>
    <row r="334" spans="1:14" ht="16.5" thickBot="1" x14ac:dyDescent="0.3">
      <c r="A334" s="62"/>
      <c r="B334" s="289"/>
      <c r="C334" s="286" t="str">
        <f t="shared" si="9"/>
        <v/>
      </c>
      <c r="D334" s="287"/>
      <c r="E334" s="396"/>
      <c r="F334" s="899"/>
      <c r="G334" s="899"/>
      <c r="H334" s="899"/>
      <c r="I334" s="899"/>
      <c r="J334" s="899"/>
      <c r="K334" s="899"/>
      <c r="L334" s="899"/>
      <c r="M334" s="899"/>
      <c r="N334" s="899"/>
    </row>
    <row r="335" spans="1:14" ht="16.5" thickBot="1" x14ac:dyDescent="0.3">
      <c r="A335" s="62"/>
      <c r="B335" s="289"/>
      <c r="C335" s="286" t="str">
        <f t="shared" si="9"/>
        <v/>
      </c>
      <c r="D335" s="287"/>
      <c r="E335" s="396"/>
      <c r="F335" s="899"/>
      <c r="G335" s="899"/>
      <c r="H335" s="899"/>
      <c r="I335" s="899"/>
      <c r="J335" s="899"/>
      <c r="K335" s="899"/>
      <c r="L335" s="899"/>
      <c r="M335" s="899"/>
      <c r="N335" s="899"/>
    </row>
    <row r="336" spans="1:14" ht="16.5" thickBot="1" x14ac:dyDescent="0.3">
      <c r="A336" s="62"/>
      <c r="B336" s="289"/>
      <c r="C336" s="286" t="str">
        <f t="shared" si="9"/>
        <v/>
      </c>
      <c r="D336" s="287"/>
      <c r="E336" s="396"/>
      <c r="F336" s="899"/>
      <c r="G336" s="899"/>
      <c r="H336" s="899"/>
      <c r="I336" s="899"/>
      <c r="J336" s="899"/>
      <c r="K336" s="899"/>
      <c r="L336" s="899"/>
      <c r="M336" s="899"/>
      <c r="N336" s="899"/>
    </row>
    <row r="337" spans="1:14" ht="16.5" thickBot="1" x14ac:dyDescent="0.3">
      <c r="A337" s="62"/>
      <c r="B337" s="289"/>
      <c r="C337" s="286" t="str">
        <f t="shared" si="9"/>
        <v/>
      </c>
      <c r="D337" s="287"/>
      <c r="E337" s="396"/>
      <c r="F337" s="899"/>
      <c r="G337" s="899"/>
      <c r="H337" s="899"/>
      <c r="I337" s="899"/>
      <c r="J337" s="899"/>
      <c r="K337" s="899"/>
      <c r="L337" s="899"/>
      <c r="M337" s="899"/>
      <c r="N337" s="899"/>
    </row>
    <row r="338" spans="1:14" ht="16.5" thickBot="1" x14ac:dyDescent="0.3">
      <c r="A338" s="62"/>
      <c r="B338" s="289"/>
      <c r="C338" s="286" t="str">
        <f t="shared" si="9"/>
        <v/>
      </c>
      <c r="D338" s="287"/>
      <c r="E338" s="396"/>
      <c r="F338" s="899"/>
      <c r="G338" s="899"/>
      <c r="H338" s="899"/>
      <c r="I338" s="899"/>
      <c r="J338" s="899"/>
      <c r="K338" s="899"/>
      <c r="L338" s="899"/>
      <c r="M338" s="899"/>
      <c r="N338" s="899"/>
    </row>
    <row r="339" spans="1:14" ht="16.5" thickBot="1" x14ac:dyDescent="0.3">
      <c r="A339" s="62"/>
      <c r="B339" s="289"/>
      <c r="C339" s="286" t="str">
        <f t="shared" si="9"/>
        <v/>
      </c>
      <c r="D339" s="287"/>
      <c r="E339" s="396"/>
      <c r="F339" s="899"/>
      <c r="G339" s="899"/>
      <c r="H339" s="899"/>
      <c r="I339" s="899"/>
      <c r="J339" s="899"/>
      <c r="K339" s="899"/>
      <c r="L339" s="899"/>
      <c r="M339" s="899"/>
      <c r="N339" s="899"/>
    </row>
    <row r="340" spans="1:14" ht="16.5" thickBot="1" x14ac:dyDescent="0.3">
      <c r="A340" s="62"/>
      <c r="B340" s="289"/>
      <c r="C340" s="286" t="str">
        <f t="shared" si="9"/>
        <v/>
      </c>
      <c r="D340" s="287"/>
      <c r="E340" s="396"/>
      <c r="F340" s="899"/>
      <c r="G340" s="899"/>
      <c r="H340" s="899"/>
      <c r="I340" s="899"/>
      <c r="J340" s="899"/>
      <c r="K340" s="899"/>
      <c r="L340" s="899"/>
      <c r="M340" s="899"/>
      <c r="N340" s="899"/>
    </row>
    <row r="341" spans="1:14" ht="16.5" thickBot="1" x14ac:dyDescent="0.3">
      <c r="A341" s="62"/>
      <c r="B341" s="289"/>
      <c r="C341" s="286" t="str">
        <f t="shared" si="9"/>
        <v/>
      </c>
      <c r="D341" s="287"/>
      <c r="E341" s="396"/>
      <c r="F341" s="899"/>
      <c r="G341" s="899"/>
      <c r="H341" s="899"/>
      <c r="I341" s="899"/>
      <c r="J341" s="899"/>
      <c r="K341" s="899"/>
      <c r="L341" s="899"/>
      <c r="M341" s="899"/>
      <c r="N341" s="899"/>
    </row>
    <row r="342" spans="1:14" ht="16.5" thickBot="1" x14ac:dyDescent="0.3">
      <c r="A342" s="62"/>
      <c r="B342" s="289"/>
      <c r="C342" s="286" t="str">
        <f t="shared" si="9"/>
        <v/>
      </c>
      <c r="D342" s="287"/>
      <c r="E342" s="396"/>
      <c r="F342" s="899"/>
      <c r="G342" s="899"/>
      <c r="H342" s="899"/>
      <c r="I342" s="899"/>
      <c r="J342" s="899"/>
      <c r="K342" s="899"/>
      <c r="L342" s="899"/>
      <c r="M342" s="899"/>
      <c r="N342" s="899"/>
    </row>
    <row r="343" spans="1:14" ht="16.5" thickBot="1" x14ac:dyDescent="0.3">
      <c r="A343" s="62"/>
      <c r="B343" s="289"/>
      <c r="C343" s="286" t="str">
        <f t="shared" si="9"/>
        <v/>
      </c>
      <c r="D343" s="287"/>
      <c r="E343" s="396"/>
      <c r="F343" s="899"/>
      <c r="G343" s="899"/>
      <c r="H343" s="899"/>
      <c r="I343" s="899"/>
      <c r="J343" s="899"/>
      <c r="K343" s="899"/>
      <c r="L343" s="899"/>
      <c r="M343" s="899"/>
      <c r="N343" s="899"/>
    </row>
    <row r="344" spans="1:14" ht="16.5" thickBot="1" x14ac:dyDescent="0.3">
      <c r="A344" s="62"/>
      <c r="B344" s="289"/>
      <c r="C344" s="286" t="str">
        <f t="shared" si="9"/>
        <v/>
      </c>
      <c r="D344" s="287"/>
      <c r="E344" s="396"/>
      <c r="F344" s="899"/>
      <c r="G344" s="899"/>
      <c r="H344" s="899"/>
      <c r="I344" s="899"/>
      <c r="J344" s="899"/>
      <c r="K344" s="899"/>
      <c r="L344" s="899"/>
      <c r="M344" s="899"/>
      <c r="N344" s="899"/>
    </row>
    <row r="345" spans="1:14" ht="16.5" thickBot="1" x14ac:dyDescent="0.3">
      <c r="A345" s="62"/>
      <c r="B345" s="289"/>
      <c r="C345" s="286" t="str">
        <f t="shared" si="9"/>
        <v/>
      </c>
      <c r="D345" s="287"/>
      <c r="E345" s="396"/>
      <c r="F345" s="899"/>
      <c r="G345" s="899"/>
      <c r="H345" s="899"/>
      <c r="I345" s="899"/>
      <c r="J345" s="899"/>
      <c r="K345" s="899"/>
      <c r="L345" s="899"/>
      <c r="M345" s="899"/>
      <c r="N345" s="899"/>
    </row>
    <row r="346" spans="1:14" ht="16.5" thickBot="1" x14ac:dyDescent="0.3">
      <c r="A346" s="62"/>
      <c r="B346" s="289"/>
      <c r="C346" s="286" t="str">
        <f t="shared" si="9"/>
        <v/>
      </c>
      <c r="D346" s="287"/>
      <c r="E346" s="396"/>
      <c r="F346" s="899"/>
      <c r="G346" s="899"/>
      <c r="H346" s="899"/>
      <c r="I346" s="899"/>
      <c r="J346" s="899"/>
      <c r="K346" s="899"/>
      <c r="L346" s="899"/>
      <c r="M346" s="899"/>
      <c r="N346" s="899"/>
    </row>
    <row r="347" spans="1:14" ht="16.5" thickBot="1" x14ac:dyDescent="0.3">
      <c r="A347" s="62"/>
      <c r="B347" s="289"/>
      <c r="C347" s="286" t="str">
        <f t="shared" si="9"/>
        <v/>
      </c>
      <c r="D347" s="287"/>
      <c r="E347" s="396"/>
      <c r="F347" s="899"/>
      <c r="G347" s="899"/>
      <c r="H347" s="899"/>
      <c r="I347" s="899"/>
      <c r="J347" s="899"/>
      <c r="K347" s="899"/>
      <c r="L347" s="899"/>
      <c r="M347" s="899"/>
      <c r="N347" s="899"/>
    </row>
    <row r="348" spans="1:14" ht="16.5" thickBot="1" x14ac:dyDescent="0.3">
      <c r="A348" s="62"/>
      <c r="B348" s="289"/>
      <c r="C348" s="286" t="str">
        <f t="shared" si="9"/>
        <v/>
      </c>
      <c r="D348" s="287"/>
      <c r="E348" s="396"/>
      <c r="F348" s="899"/>
      <c r="G348" s="899"/>
      <c r="H348" s="899"/>
      <c r="I348" s="899"/>
      <c r="J348" s="899"/>
      <c r="K348" s="899"/>
      <c r="L348" s="899"/>
      <c r="M348" s="899"/>
      <c r="N348" s="899"/>
    </row>
    <row r="349" spans="1:14" ht="16.5" thickBot="1" x14ac:dyDescent="0.3">
      <c r="A349" s="62"/>
      <c r="B349" s="289"/>
      <c r="C349" s="286" t="str">
        <f t="shared" si="9"/>
        <v/>
      </c>
      <c r="D349" s="287"/>
      <c r="E349" s="396"/>
      <c r="F349" s="899"/>
      <c r="G349" s="899"/>
      <c r="H349" s="899"/>
      <c r="I349" s="899"/>
      <c r="J349" s="899"/>
      <c r="K349" s="899"/>
      <c r="L349" s="899"/>
      <c r="M349" s="899"/>
      <c r="N349" s="899"/>
    </row>
    <row r="350" spans="1:14" ht="16.5" thickBot="1" x14ac:dyDescent="0.3">
      <c r="A350" s="62"/>
      <c r="B350" s="289"/>
      <c r="C350" s="286" t="str">
        <f t="shared" si="9"/>
        <v/>
      </c>
      <c r="D350" s="287"/>
      <c r="E350" s="396"/>
      <c r="F350" s="899"/>
      <c r="G350" s="899"/>
      <c r="H350" s="899"/>
      <c r="I350" s="899"/>
      <c r="J350" s="899"/>
      <c r="K350" s="899"/>
      <c r="L350" s="899"/>
      <c r="M350" s="899"/>
      <c r="N350" s="899"/>
    </row>
    <row r="351" spans="1:14" ht="16.5" thickBot="1" x14ac:dyDescent="0.3">
      <c r="A351" s="62"/>
      <c r="B351" s="289"/>
      <c r="C351" s="286" t="str">
        <f t="shared" si="9"/>
        <v/>
      </c>
      <c r="D351" s="287"/>
      <c r="E351" s="396"/>
      <c r="F351" s="899"/>
      <c r="G351" s="899"/>
      <c r="H351" s="899"/>
      <c r="I351" s="899"/>
      <c r="J351" s="899"/>
      <c r="K351" s="899"/>
      <c r="L351" s="899"/>
      <c r="M351" s="899"/>
      <c r="N351" s="899"/>
    </row>
    <row r="352" spans="1:14" ht="16.5" thickBot="1" x14ac:dyDescent="0.3">
      <c r="A352" s="62"/>
      <c r="B352" s="289"/>
      <c r="C352" s="286" t="str">
        <f t="shared" si="9"/>
        <v/>
      </c>
      <c r="D352" s="287"/>
      <c r="E352" s="396"/>
      <c r="F352" s="899"/>
      <c r="G352" s="899"/>
      <c r="H352" s="899"/>
      <c r="I352" s="899"/>
      <c r="J352" s="899"/>
      <c r="K352" s="899"/>
      <c r="L352" s="899"/>
      <c r="M352" s="899"/>
      <c r="N352" s="899"/>
    </row>
    <row r="353" spans="1:14" ht="16.5" thickBot="1" x14ac:dyDescent="0.3">
      <c r="A353" s="62"/>
      <c r="B353" s="289"/>
      <c r="C353" s="286" t="str">
        <f t="shared" si="9"/>
        <v/>
      </c>
      <c r="D353" s="287"/>
      <c r="E353" s="396"/>
      <c r="F353" s="899"/>
      <c r="G353" s="899"/>
      <c r="H353" s="899"/>
      <c r="I353" s="899"/>
      <c r="J353" s="899"/>
      <c r="K353" s="899"/>
      <c r="L353" s="899"/>
      <c r="M353" s="899"/>
      <c r="N353" s="899"/>
    </row>
    <row r="354" spans="1:14" ht="16.5" thickBot="1" x14ac:dyDescent="0.3">
      <c r="A354" s="62"/>
      <c r="B354" s="289"/>
      <c r="C354" s="286" t="str">
        <f t="shared" si="9"/>
        <v/>
      </c>
      <c r="D354" s="287"/>
      <c r="E354" s="396"/>
      <c r="F354" s="899"/>
      <c r="G354" s="899"/>
      <c r="H354" s="899"/>
      <c r="I354" s="899"/>
      <c r="J354" s="899"/>
      <c r="K354" s="899"/>
      <c r="L354" s="899"/>
      <c r="M354" s="899"/>
      <c r="N354" s="899"/>
    </row>
    <row r="355" spans="1:14" ht="16.5" thickBot="1" x14ac:dyDescent="0.3">
      <c r="A355" s="62"/>
      <c r="B355" s="289"/>
      <c r="C355" s="286" t="str">
        <f t="shared" si="9"/>
        <v/>
      </c>
      <c r="D355" s="287"/>
      <c r="E355" s="396"/>
      <c r="F355" s="899"/>
      <c r="G355" s="899"/>
      <c r="H355" s="899"/>
      <c r="I355" s="899"/>
      <c r="J355" s="899"/>
      <c r="K355" s="899"/>
      <c r="L355" s="899"/>
      <c r="M355" s="899"/>
      <c r="N355" s="899"/>
    </row>
    <row r="356" spans="1:14" ht="16.5" thickBot="1" x14ac:dyDescent="0.3">
      <c r="A356" s="62"/>
      <c r="B356" s="289"/>
      <c r="C356" s="286" t="str">
        <f t="shared" si="9"/>
        <v/>
      </c>
      <c r="D356" s="287"/>
      <c r="E356" s="396"/>
      <c r="F356" s="899"/>
      <c r="G356" s="899"/>
      <c r="H356" s="899"/>
      <c r="I356" s="899"/>
      <c r="J356" s="899"/>
      <c r="K356" s="899"/>
      <c r="L356" s="899"/>
      <c r="M356" s="899"/>
      <c r="N356" s="899"/>
    </row>
    <row r="357" spans="1:14" ht="16.5" thickBot="1" x14ac:dyDescent="0.3">
      <c r="A357" s="62"/>
      <c r="B357" s="289"/>
      <c r="C357" s="286" t="str">
        <f t="shared" si="9"/>
        <v/>
      </c>
      <c r="D357" s="287"/>
      <c r="E357" s="396"/>
      <c r="F357" s="899"/>
      <c r="G357" s="899"/>
      <c r="H357" s="899"/>
      <c r="I357" s="899"/>
      <c r="J357" s="899"/>
      <c r="K357" s="899"/>
      <c r="L357" s="899"/>
      <c r="M357" s="899"/>
      <c r="N357" s="899"/>
    </row>
    <row r="358" spans="1:14" ht="16.5" thickBot="1" x14ac:dyDescent="0.3">
      <c r="A358" s="62"/>
      <c r="B358" s="289"/>
      <c r="C358" s="286" t="str">
        <f t="shared" si="9"/>
        <v/>
      </c>
      <c r="D358" s="287"/>
      <c r="E358" s="396"/>
      <c r="F358" s="899"/>
      <c r="G358" s="899"/>
      <c r="H358" s="899"/>
      <c r="I358" s="899"/>
      <c r="J358" s="899"/>
      <c r="K358" s="899"/>
      <c r="L358" s="899"/>
      <c r="M358" s="899"/>
      <c r="N358" s="899"/>
    </row>
    <row r="359" spans="1:14" ht="16.5" thickBot="1" x14ac:dyDescent="0.3">
      <c r="A359" s="62"/>
      <c r="B359" s="289"/>
      <c r="C359" s="286" t="str">
        <f t="shared" si="9"/>
        <v/>
      </c>
      <c r="D359" s="287"/>
      <c r="E359" s="396"/>
      <c r="F359" s="899"/>
      <c r="G359" s="899"/>
      <c r="H359" s="899"/>
      <c r="I359" s="899"/>
      <c r="J359" s="899"/>
      <c r="K359" s="899"/>
      <c r="L359" s="899"/>
      <c r="M359" s="899"/>
      <c r="N359" s="899"/>
    </row>
    <row r="360" spans="1:14" ht="16.5" thickBot="1" x14ac:dyDescent="0.3">
      <c r="A360" s="62"/>
      <c r="B360" s="289"/>
      <c r="C360" s="286" t="str">
        <f t="shared" si="9"/>
        <v/>
      </c>
      <c r="D360" s="287"/>
      <c r="E360" s="396"/>
      <c r="F360" s="899"/>
      <c r="G360" s="899"/>
      <c r="H360" s="899"/>
      <c r="I360" s="899"/>
      <c r="J360" s="899"/>
      <c r="K360" s="899"/>
      <c r="L360" s="899"/>
      <c r="M360" s="899"/>
      <c r="N360" s="899"/>
    </row>
    <row r="361" spans="1:14" ht="16.5" thickBot="1" x14ac:dyDescent="0.3">
      <c r="A361" s="62"/>
      <c r="B361" s="289"/>
      <c r="C361" s="286" t="str">
        <f t="shared" si="9"/>
        <v/>
      </c>
      <c r="D361" s="287"/>
      <c r="E361" s="396"/>
      <c r="F361" s="899"/>
      <c r="G361" s="899"/>
      <c r="H361" s="899"/>
      <c r="I361" s="899"/>
      <c r="J361" s="899"/>
      <c r="K361" s="899"/>
      <c r="L361" s="899"/>
      <c r="M361" s="899"/>
      <c r="N361" s="899"/>
    </row>
    <row r="362" spans="1:14" ht="16.5" thickBot="1" x14ac:dyDescent="0.3">
      <c r="A362" s="62"/>
      <c r="B362" s="289"/>
      <c r="C362" s="286" t="str">
        <f t="shared" si="9"/>
        <v/>
      </c>
      <c r="D362" s="287"/>
      <c r="E362" s="396"/>
      <c r="F362" s="899"/>
      <c r="G362" s="899"/>
      <c r="H362" s="899"/>
      <c r="I362" s="899"/>
      <c r="J362" s="899"/>
      <c r="K362" s="899"/>
      <c r="L362" s="899"/>
      <c r="M362" s="899"/>
      <c r="N362" s="899"/>
    </row>
    <row r="363" spans="1:14" ht="16.5" thickBot="1" x14ac:dyDescent="0.3">
      <c r="A363" s="62"/>
      <c r="B363" s="289"/>
      <c r="C363" s="286" t="str">
        <f t="shared" si="9"/>
        <v/>
      </c>
      <c r="D363" s="287"/>
      <c r="E363" s="396"/>
      <c r="F363" s="899"/>
      <c r="G363" s="899"/>
      <c r="H363" s="899"/>
      <c r="I363" s="899"/>
      <c r="J363" s="899"/>
      <c r="K363" s="899"/>
      <c r="L363" s="899"/>
      <c r="M363" s="899"/>
      <c r="N363" s="899"/>
    </row>
    <row r="364" spans="1:14" ht="16.5" thickBot="1" x14ac:dyDescent="0.3">
      <c r="A364" s="62"/>
      <c r="B364" s="289"/>
      <c r="C364" s="286" t="str">
        <f t="shared" si="9"/>
        <v/>
      </c>
      <c r="D364" s="287"/>
      <c r="E364" s="396"/>
      <c r="F364" s="899"/>
      <c r="G364" s="899"/>
      <c r="H364" s="899"/>
      <c r="I364" s="899"/>
      <c r="J364" s="899"/>
      <c r="K364" s="899"/>
      <c r="L364" s="899"/>
      <c r="M364" s="899"/>
      <c r="N364" s="899"/>
    </row>
    <row r="365" spans="1:14" ht="16.5" thickBot="1" x14ac:dyDescent="0.3">
      <c r="A365" s="62"/>
      <c r="B365" s="289"/>
      <c r="C365" s="286" t="str">
        <f t="shared" si="9"/>
        <v/>
      </c>
      <c r="D365" s="287"/>
      <c r="E365" s="396"/>
      <c r="F365" s="899"/>
      <c r="G365" s="899"/>
      <c r="H365" s="899"/>
      <c r="I365" s="899"/>
      <c r="J365" s="899"/>
      <c r="K365" s="899"/>
      <c r="L365" s="899"/>
      <c r="M365" s="899"/>
      <c r="N365" s="899"/>
    </row>
    <row r="366" spans="1:14" ht="16.5" thickBot="1" x14ac:dyDescent="0.3">
      <c r="A366" s="62"/>
      <c r="B366" s="289"/>
      <c r="C366" s="286" t="str">
        <f t="shared" si="9"/>
        <v/>
      </c>
      <c r="D366" s="287"/>
      <c r="E366" s="396"/>
      <c r="F366" s="899"/>
      <c r="G366" s="899"/>
      <c r="H366" s="899"/>
      <c r="I366" s="899"/>
      <c r="J366" s="899"/>
      <c r="K366" s="899"/>
      <c r="L366" s="899"/>
      <c r="M366" s="899"/>
      <c r="N366" s="899"/>
    </row>
    <row r="367" spans="1:14" ht="16.5" thickBot="1" x14ac:dyDescent="0.3">
      <c r="A367" s="62"/>
      <c r="B367" s="289"/>
      <c r="C367" s="286" t="str">
        <f t="shared" si="9"/>
        <v/>
      </c>
      <c r="D367" s="287"/>
      <c r="E367" s="396"/>
      <c r="F367" s="899"/>
      <c r="G367" s="899"/>
      <c r="H367" s="899"/>
      <c r="I367" s="899"/>
      <c r="J367" s="899"/>
      <c r="K367" s="899"/>
      <c r="L367" s="899"/>
      <c r="M367" s="899"/>
      <c r="N367" s="899"/>
    </row>
    <row r="368" spans="1:14" ht="16.5" thickBot="1" x14ac:dyDescent="0.3">
      <c r="A368" s="62"/>
      <c r="B368" s="289"/>
      <c r="C368" s="286" t="str">
        <f t="shared" si="9"/>
        <v/>
      </c>
      <c r="D368" s="287"/>
      <c r="E368" s="396"/>
      <c r="F368" s="899"/>
      <c r="G368" s="899"/>
      <c r="H368" s="899"/>
      <c r="I368" s="899"/>
      <c r="J368" s="899"/>
      <c r="K368" s="899"/>
      <c r="L368" s="899"/>
      <c r="M368" s="899"/>
      <c r="N368" s="899"/>
    </row>
    <row r="369" spans="1:14" ht="16.5" thickBot="1" x14ac:dyDescent="0.3">
      <c r="A369" s="62"/>
      <c r="B369" s="289"/>
      <c r="C369" s="286" t="str">
        <f t="shared" si="9"/>
        <v/>
      </c>
      <c r="D369" s="287"/>
      <c r="E369" s="396"/>
      <c r="F369" s="899"/>
      <c r="G369" s="899"/>
      <c r="H369" s="899"/>
      <c r="I369" s="899"/>
      <c r="J369" s="899"/>
      <c r="K369" s="899"/>
      <c r="L369" s="899"/>
      <c r="M369" s="899"/>
      <c r="N369" s="899"/>
    </row>
    <row r="370" spans="1:14" ht="16.5" thickBot="1" x14ac:dyDescent="0.3">
      <c r="A370" s="62"/>
      <c r="B370" s="289"/>
      <c r="C370" s="286" t="str">
        <f t="shared" si="9"/>
        <v/>
      </c>
      <c r="D370" s="287"/>
      <c r="E370" s="396"/>
      <c r="F370" s="899"/>
      <c r="G370" s="899"/>
      <c r="H370" s="899"/>
      <c r="I370" s="899"/>
      <c r="J370" s="899"/>
      <c r="K370" s="899"/>
      <c r="L370" s="899"/>
      <c r="M370" s="899"/>
      <c r="N370" s="899"/>
    </row>
    <row r="371" spans="1:14" ht="16.5" thickBot="1" x14ac:dyDescent="0.3">
      <c r="A371" s="62"/>
      <c r="B371" s="289"/>
      <c r="C371" s="286" t="str">
        <f t="shared" si="9"/>
        <v/>
      </c>
      <c r="D371" s="287"/>
      <c r="E371" s="396"/>
      <c r="F371" s="899"/>
      <c r="G371" s="899"/>
      <c r="H371" s="899"/>
      <c r="I371" s="899"/>
      <c r="J371" s="899"/>
      <c r="K371" s="899"/>
      <c r="L371" s="899"/>
      <c r="M371" s="899"/>
      <c r="N371" s="899"/>
    </row>
    <row r="372" spans="1:14" ht="16.5" thickBot="1" x14ac:dyDescent="0.3">
      <c r="A372" s="62"/>
      <c r="B372" s="289"/>
      <c r="C372" s="286" t="str">
        <f t="shared" si="9"/>
        <v/>
      </c>
      <c r="D372" s="287"/>
      <c r="E372" s="396"/>
      <c r="F372" s="899"/>
      <c r="G372" s="899"/>
      <c r="H372" s="899"/>
      <c r="I372" s="899"/>
      <c r="J372" s="899"/>
      <c r="K372" s="899"/>
      <c r="L372" s="899"/>
      <c r="M372" s="899"/>
      <c r="N372" s="899"/>
    </row>
    <row r="373" spans="1:14" ht="16.5" thickBot="1" x14ac:dyDescent="0.3">
      <c r="A373" s="62"/>
      <c r="B373" s="289"/>
      <c r="C373" s="286" t="str">
        <f t="shared" si="9"/>
        <v/>
      </c>
      <c r="D373" s="287"/>
      <c r="E373" s="396"/>
      <c r="F373" s="899"/>
      <c r="G373" s="899"/>
      <c r="H373" s="899"/>
      <c r="I373" s="899"/>
      <c r="J373" s="899"/>
      <c r="K373" s="899"/>
      <c r="L373" s="899"/>
      <c r="M373" s="899"/>
      <c r="N373" s="899"/>
    </row>
    <row r="374" spans="1:14" ht="16.5" thickBot="1" x14ac:dyDescent="0.3">
      <c r="A374" s="62"/>
      <c r="B374" s="289"/>
      <c r="C374" s="286" t="str">
        <f t="shared" si="9"/>
        <v/>
      </c>
      <c r="D374" s="287"/>
      <c r="E374" s="396"/>
      <c r="F374" s="899"/>
      <c r="G374" s="899"/>
      <c r="H374" s="899"/>
      <c r="I374" s="899"/>
      <c r="J374" s="899"/>
      <c r="K374" s="899"/>
      <c r="L374" s="899"/>
      <c r="M374" s="899"/>
      <c r="N374" s="899"/>
    </row>
    <row r="375" spans="1:14" ht="16.5" thickBot="1" x14ac:dyDescent="0.3">
      <c r="A375" s="62"/>
      <c r="B375" s="289"/>
      <c r="C375" s="286" t="str">
        <f t="shared" si="9"/>
        <v/>
      </c>
      <c r="D375" s="287"/>
      <c r="E375" s="396"/>
      <c r="F375" s="899"/>
      <c r="G375" s="899"/>
      <c r="H375" s="899"/>
      <c r="I375" s="899"/>
      <c r="J375" s="899"/>
      <c r="K375" s="899"/>
      <c r="L375" s="899"/>
      <c r="M375" s="899"/>
      <c r="N375" s="899"/>
    </row>
    <row r="376" spans="1:14" ht="16.5" thickBot="1" x14ac:dyDescent="0.3">
      <c r="A376" s="62"/>
      <c r="B376" s="289"/>
      <c r="C376" s="286" t="str">
        <f t="shared" si="9"/>
        <v/>
      </c>
      <c r="D376" s="287"/>
      <c r="E376" s="396"/>
      <c r="F376" s="899"/>
      <c r="G376" s="899"/>
      <c r="H376" s="899"/>
      <c r="I376" s="899"/>
      <c r="J376" s="899"/>
      <c r="K376" s="899"/>
      <c r="L376" s="899"/>
      <c r="M376" s="899"/>
      <c r="N376" s="899"/>
    </row>
    <row r="377" spans="1:14" ht="16.5" thickBot="1" x14ac:dyDescent="0.3">
      <c r="A377" s="62"/>
      <c r="B377" s="289"/>
      <c r="C377" s="286" t="str">
        <f t="shared" si="9"/>
        <v/>
      </c>
      <c r="D377" s="287"/>
      <c r="E377" s="396"/>
      <c r="F377" s="899"/>
      <c r="G377" s="899"/>
      <c r="H377" s="899"/>
      <c r="I377" s="899"/>
      <c r="J377" s="899"/>
      <c r="K377" s="899"/>
      <c r="L377" s="899"/>
      <c r="M377" s="899"/>
      <c r="N377" s="899"/>
    </row>
    <row r="378" spans="1:14" ht="16.5" thickBot="1" x14ac:dyDescent="0.3">
      <c r="A378" s="62"/>
      <c r="B378" s="289"/>
      <c r="C378" s="286" t="str">
        <f t="shared" si="9"/>
        <v/>
      </c>
      <c r="D378" s="287"/>
      <c r="E378" s="396"/>
      <c r="F378" s="899"/>
      <c r="G378" s="899"/>
      <c r="H378" s="899"/>
      <c r="I378" s="899"/>
      <c r="J378" s="899"/>
      <c r="K378" s="899"/>
      <c r="L378" s="899"/>
      <c r="M378" s="899"/>
      <c r="N378" s="899"/>
    </row>
    <row r="379" spans="1:14" ht="16.5" thickBot="1" x14ac:dyDescent="0.3">
      <c r="A379" s="62"/>
      <c r="B379" s="289"/>
      <c r="C379" s="286" t="str">
        <f t="shared" si="9"/>
        <v/>
      </c>
      <c r="D379" s="287"/>
      <c r="E379" s="396"/>
      <c r="F379" s="899"/>
      <c r="G379" s="899"/>
      <c r="H379" s="899"/>
      <c r="I379" s="899"/>
      <c r="J379" s="899"/>
      <c r="K379" s="899"/>
      <c r="L379" s="899"/>
      <c r="M379" s="899"/>
      <c r="N379" s="899"/>
    </row>
    <row r="380" spans="1:14" ht="16.5" thickBot="1" x14ac:dyDescent="0.3">
      <c r="A380" s="62"/>
      <c r="B380" s="289"/>
      <c r="C380" s="286" t="str">
        <f t="shared" si="9"/>
        <v/>
      </c>
      <c r="D380" s="287"/>
      <c r="E380" s="396"/>
      <c r="F380" s="899"/>
      <c r="G380" s="899"/>
      <c r="H380" s="899"/>
      <c r="I380" s="899"/>
      <c r="J380" s="899"/>
      <c r="K380" s="899"/>
      <c r="L380" s="899"/>
      <c r="M380" s="899"/>
      <c r="N380" s="899"/>
    </row>
    <row r="381" spans="1:14" ht="16.5" thickBot="1" x14ac:dyDescent="0.3">
      <c r="A381" s="62"/>
      <c r="B381" s="289"/>
      <c r="C381" s="286" t="str">
        <f t="shared" si="9"/>
        <v/>
      </c>
      <c r="D381" s="287"/>
      <c r="E381" s="396"/>
      <c r="F381" s="899"/>
      <c r="G381" s="899"/>
      <c r="H381" s="899"/>
      <c r="I381" s="899"/>
      <c r="J381" s="899"/>
      <c r="K381" s="899"/>
      <c r="L381" s="899"/>
      <c r="M381" s="899"/>
      <c r="N381" s="899"/>
    </row>
    <row r="382" spans="1:14" ht="16.5" thickBot="1" x14ac:dyDescent="0.3">
      <c r="A382" s="62"/>
      <c r="B382" s="289"/>
      <c r="C382" s="286" t="str">
        <f t="shared" si="9"/>
        <v/>
      </c>
      <c r="D382" s="287"/>
      <c r="E382" s="396"/>
      <c r="F382" s="899"/>
      <c r="G382" s="899"/>
      <c r="H382" s="899"/>
      <c r="I382" s="899"/>
      <c r="J382" s="899"/>
      <c r="K382" s="899"/>
      <c r="L382" s="899"/>
      <c r="M382" s="899"/>
      <c r="N382" s="899"/>
    </row>
    <row r="383" spans="1:14" ht="16.5" thickBot="1" x14ac:dyDescent="0.3">
      <c r="A383" s="62"/>
      <c r="B383" s="289"/>
      <c r="C383" s="286" t="str">
        <f t="shared" si="9"/>
        <v/>
      </c>
      <c r="D383" s="287"/>
      <c r="E383" s="396"/>
      <c r="F383" s="899"/>
      <c r="G383" s="899"/>
      <c r="H383" s="899"/>
      <c r="I383" s="899"/>
      <c r="J383" s="899"/>
      <c r="K383" s="899"/>
      <c r="L383" s="899"/>
      <c r="M383" s="899"/>
      <c r="N383" s="899"/>
    </row>
    <row r="384" spans="1:14" ht="16.5" thickBot="1" x14ac:dyDescent="0.3">
      <c r="A384" s="62"/>
      <c r="B384" s="289"/>
      <c r="C384" s="286" t="str">
        <f t="shared" si="9"/>
        <v/>
      </c>
      <c r="D384" s="287"/>
      <c r="E384" s="396"/>
      <c r="F384" s="899"/>
      <c r="G384" s="899"/>
      <c r="H384" s="899"/>
      <c r="I384" s="899"/>
      <c r="J384" s="899"/>
      <c r="K384" s="899"/>
      <c r="L384" s="899"/>
      <c r="M384" s="899"/>
      <c r="N384" s="899"/>
    </row>
    <row r="385" spans="1:14" ht="16.5" thickBot="1" x14ac:dyDescent="0.3">
      <c r="A385" s="62"/>
      <c r="B385" s="289"/>
      <c r="C385" s="286" t="str">
        <f t="shared" si="9"/>
        <v/>
      </c>
      <c r="D385" s="287"/>
      <c r="E385" s="396"/>
      <c r="F385" s="899"/>
      <c r="G385" s="899"/>
      <c r="H385" s="899"/>
      <c r="I385" s="899"/>
      <c r="J385" s="899"/>
      <c r="K385" s="899"/>
      <c r="L385" s="899"/>
      <c r="M385" s="899"/>
      <c r="N385" s="899"/>
    </row>
    <row r="386" spans="1:14" ht="16.5" thickBot="1" x14ac:dyDescent="0.3">
      <c r="A386" s="62"/>
      <c r="B386" s="289"/>
      <c r="C386" s="286" t="str">
        <f t="shared" si="9"/>
        <v/>
      </c>
      <c r="D386" s="287"/>
      <c r="E386" s="396"/>
      <c r="F386" s="899"/>
      <c r="G386" s="899"/>
      <c r="H386" s="899"/>
      <c r="I386" s="899"/>
      <c r="J386" s="899"/>
      <c r="K386" s="899"/>
      <c r="L386" s="899"/>
      <c r="M386" s="899"/>
      <c r="N386" s="899"/>
    </row>
    <row r="387" spans="1:14" ht="16.5" thickBot="1" x14ac:dyDescent="0.3">
      <c r="A387" s="62"/>
      <c r="B387" s="289"/>
      <c r="C387" s="286" t="str">
        <f t="shared" si="9"/>
        <v/>
      </c>
      <c r="D387" s="287"/>
      <c r="E387" s="396"/>
      <c r="F387" s="899"/>
      <c r="G387" s="899"/>
      <c r="H387" s="899"/>
      <c r="I387" s="899"/>
      <c r="J387" s="899"/>
      <c r="K387" s="899"/>
      <c r="L387" s="899"/>
      <c r="M387" s="899"/>
      <c r="N387" s="899"/>
    </row>
    <row r="388" spans="1:14" ht="16.5" thickBot="1" x14ac:dyDescent="0.3">
      <c r="A388" s="62"/>
      <c r="B388" s="289"/>
      <c r="C388" s="286" t="str">
        <f t="shared" si="9"/>
        <v/>
      </c>
      <c r="D388" s="287"/>
      <c r="E388" s="396"/>
      <c r="F388" s="899"/>
      <c r="G388" s="899"/>
      <c r="H388" s="899"/>
      <c r="I388" s="899"/>
      <c r="J388" s="899"/>
      <c r="K388" s="899"/>
      <c r="L388" s="899"/>
      <c r="M388" s="899"/>
      <c r="N388" s="899"/>
    </row>
    <row r="389" spans="1:14" ht="16.5" thickBot="1" x14ac:dyDescent="0.3">
      <c r="A389" s="62"/>
      <c r="B389" s="289"/>
      <c r="C389" s="286" t="str">
        <f t="shared" si="9"/>
        <v/>
      </c>
      <c r="D389" s="287"/>
      <c r="E389" s="396"/>
      <c r="F389" s="899"/>
      <c r="G389" s="899"/>
      <c r="H389" s="899"/>
      <c r="I389" s="899"/>
      <c r="J389" s="899"/>
      <c r="K389" s="899"/>
      <c r="L389" s="899"/>
      <c r="M389" s="899"/>
      <c r="N389" s="899"/>
    </row>
    <row r="390" spans="1:14" ht="16.5" thickBot="1" x14ac:dyDescent="0.3">
      <c r="A390" s="62"/>
      <c r="B390" s="289"/>
      <c r="C390" s="286" t="str">
        <f t="shared" si="9"/>
        <v/>
      </c>
      <c r="D390" s="287"/>
      <c r="E390" s="396"/>
      <c r="F390" s="899"/>
      <c r="G390" s="899"/>
      <c r="H390" s="899"/>
      <c r="I390" s="899"/>
      <c r="J390" s="899"/>
      <c r="K390" s="899"/>
      <c r="L390" s="899"/>
      <c r="M390" s="899"/>
      <c r="N390" s="899"/>
    </row>
    <row r="391" spans="1:14" ht="16.5" thickBot="1" x14ac:dyDescent="0.3">
      <c r="A391" s="62"/>
      <c r="B391" s="289"/>
      <c r="C391" s="286" t="str">
        <f t="shared" si="9"/>
        <v/>
      </c>
      <c r="D391" s="287"/>
      <c r="E391" s="396"/>
      <c r="F391" s="899"/>
      <c r="G391" s="899"/>
      <c r="H391" s="899"/>
      <c r="I391" s="899"/>
      <c r="J391" s="899"/>
      <c r="K391" s="899"/>
      <c r="L391" s="899"/>
      <c r="M391" s="899"/>
      <c r="N391" s="899"/>
    </row>
    <row r="392" spans="1:14" ht="16.5" thickBot="1" x14ac:dyDescent="0.3">
      <c r="A392" s="62"/>
      <c r="B392" s="289"/>
      <c r="C392" s="286" t="str">
        <f t="shared" si="9"/>
        <v/>
      </c>
      <c r="D392" s="287"/>
      <c r="E392" s="396"/>
      <c r="F392" s="899"/>
      <c r="G392" s="899"/>
      <c r="H392" s="899"/>
      <c r="I392" s="899"/>
      <c r="J392" s="899"/>
      <c r="K392" s="899"/>
      <c r="L392" s="899"/>
      <c r="M392" s="899"/>
      <c r="N392" s="899"/>
    </row>
    <row r="393" spans="1:14" ht="16.5" thickBot="1" x14ac:dyDescent="0.3">
      <c r="A393" s="62"/>
      <c r="B393" s="289"/>
      <c r="C393" s="286" t="str">
        <f t="shared" si="9"/>
        <v/>
      </c>
      <c r="D393" s="287"/>
      <c r="E393" s="396"/>
      <c r="F393" s="899"/>
      <c r="G393" s="899"/>
      <c r="H393" s="899"/>
      <c r="I393" s="899"/>
      <c r="J393" s="899"/>
      <c r="K393" s="899"/>
      <c r="L393" s="899"/>
      <c r="M393" s="899"/>
      <c r="N393" s="899"/>
    </row>
    <row r="394" spans="1:14" ht="16.5" thickBot="1" x14ac:dyDescent="0.3">
      <c r="A394" s="62"/>
      <c r="B394" s="289"/>
      <c r="C394" s="286" t="str">
        <f t="shared" si="9"/>
        <v/>
      </c>
      <c r="D394" s="287"/>
      <c r="E394" s="396"/>
      <c r="F394" s="899"/>
      <c r="G394" s="899"/>
      <c r="H394" s="899"/>
      <c r="I394" s="899"/>
      <c r="J394" s="899"/>
      <c r="K394" s="899"/>
      <c r="L394" s="899"/>
      <c r="M394" s="899"/>
      <c r="N394" s="899"/>
    </row>
    <row r="395" spans="1:14" ht="16.5" thickBot="1" x14ac:dyDescent="0.3">
      <c r="A395" s="62"/>
      <c r="B395" s="289"/>
      <c r="C395" s="286" t="str">
        <f t="shared" si="9"/>
        <v/>
      </c>
      <c r="D395" s="287"/>
      <c r="E395" s="396"/>
      <c r="F395" s="899"/>
      <c r="G395" s="899"/>
      <c r="H395" s="899"/>
      <c r="I395" s="899"/>
      <c r="J395" s="899"/>
      <c r="K395" s="899"/>
      <c r="L395" s="899"/>
      <c r="M395" s="899"/>
      <c r="N395" s="899"/>
    </row>
    <row r="396" spans="1:14" ht="16.5" thickBot="1" x14ac:dyDescent="0.3">
      <c r="A396" s="62"/>
      <c r="B396" s="289"/>
      <c r="C396" s="286" t="str">
        <f t="shared" ref="C396:C459" si="10">IF(B396&gt;0, (B396-B395), "")</f>
        <v/>
      </c>
      <c r="D396" s="287"/>
      <c r="E396" s="396"/>
      <c r="F396" s="899"/>
      <c r="G396" s="899"/>
      <c r="H396" s="899"/>
      <c r="I396" s="899"/>
      <c r="J396" s="899"/>
      <c r="K396" s="899"/>
      <c r="L396" s="899"/>
      <c r="M396" s="899"/>
      <c r="N396" s="899"/>
    </row>
    <row r="397" spans="1:14" ht="16.5" thickBot="1" x14ac:dyDescent="0.3">
      <c r="A397" s="62"/>
      <c r="B397" s="289"/>
      <c r="C397" s="286" t="str">
        <f t="shared" si="10"/>
        <v/>
      </c>
      <c r="D397" s="287"/>
      <c r="E397" s="396"/>
      <c r="F397" s="899"/>
      <c r="G397" s="899"/>
      <c r="H397" s="899"/>
      <c r="I397" s="899"/>
      <c r="J397" s="899"/>
      <c r="K397" s="899"/>
      <c r="L397" s="899"/>
      <c r="M397" s="899"/>
      <c r="N397" s="899"/>
    </row>
    <row r="398" spans="1:14" ht="16.5" thickBot="1" x14ac:dyDescent="0.3">
      <c r="A398" s="62"/>
      <c r="B398" s="289"/>
      <c r="C398" s="286" t="str">
        <f t="shared" si="10"/>
        <v/>
      </c>
      <c r="D398" s="287"/>
      <c r="E398" s="396"/>
      <c r="F398" s="899"/>
      <c r="G398" s="899"/>
      <c r="H398" s="899"/>
      <c r="I398" s="899"/>
      <c r="J398" s="899"/>
      <c r="K398" s="899"/>
      <c r="L398" s="899"/>
      <c r="M398" s="899"/>
      <c r="N398" s="899"/>
    </row>
    <row r="399" spans="1:14" ht="16.5" thickBot="1" x14ac:dyDescent="0.3">
      <c r="A399" s="62"/>
      <c r="B399" s="289"/>
      <c r="C399" s="286" t="str">
        <f t="shared" si="10"/>
        <v/>
      </c>
      <c r="D399" s="287"/>
      <c r="E399" s="396"/>
      <c r="F399" s="899"/>
      <c r="G399" s="899"/>
      <c r="H399" s="899"/>
      <c r="I399" s="899"/>
      <c r="J399" s="899"/>
      <c r="K399" s="899"/>
      <c r="L399" s="899"/>
      <c r="M399" s="899"/>
      <c r="N399" s="899"/>
    </row>
    <row r="400" spans="1:14" ht="16.5" thickBot="1" x14ac:dyDescent="0.3">
      <c r="A400" s="62"/>
      <c r="B400" s="289"/>
      <c r="C400" s="286" t="str">
        <f t="shared" si="10"/>
        <v/>
      </c>
      <c r="D400" s="287"/>
      <c r="E400" s="396"/>
      <c r="F400" s="899"/>
      <c r="G400" s="899"/>
      <c r="H400" s="899"/>
      <c r="I400" s="899"/>
      <c r="J400" s="899"/>
      <c r="K400" s="899"/>
      <c r="L400" s="899"/>
      <c r="M400" s="899"/>
      <c r="N400" s="899"/>
    </row>
    <row r="401" spans="1:14" ht="16.5" thickBot="1" x14ac:dyDescent="0.3">
      <c r="A401" s="62"/>
      <c r="B401" s="289"/>
      <c r="C401" s="286" t="str">
        <f t="shared" si="10"/>
        <v/>
      </c>
      <c r="D401" s="287"/>
      <c r="E401" s="396"/>
      <c r="F401" s="899"/>
      <c r="G401" s="899"/>
      <c r="H401" s="899"/>
      <c r="I401" s="899"/>
      <c r="J401" s="899"/>
      <c r="K401" s="899"/>
      <c r="L401" s="899"/>
      <c r="M401" s="899"/>
      <c r="N401" s="899"/>
    </row>
    <row r="402" spans="1:14" ht="16.5" thickBot="1" x14ac:dyDescent="0.3">
      <c r="A402" s="62"/>
      <c r="B402" s="289"/>
      <c r="C402" s="286" t="str">
        <f t="shared" si="10"/>
        <v/>
      </c>
      <c r="D402" s="287"/>
      <c r="E402" s="396"/>
      <c r="F402" s="899"/>
      <c r="G402" s="899"/>
      <c r="H402" s="899"/>
      <c r="I402" s="899"/>
      <c r="J402" s="899"/>
      <c r="K402" s="899"/>
      <c r="L402" s="899"/>
      <c r="M402" s="899"/>
      <c r="N402" s="899"/>
    </row>
    <row r="403" spans="1:14" ht="16.5" thickBot="1" x14ac:dyDescent="0.3">
      <c r="A403" s="62"/>
      <c r="B403" s="289"/>
      <c r="C403" s="286" t="str">
        <f t="shared" si="10"/>
        <v/>
      </c>
      <c r="D403" s="287"/>
      <c r="E403" s="396"/>
      <c r="F403" s="899"/>
      <c r="G403" s="899"/>
      <c r="H403" s="899"/>
      <c r="I403" s="899"/>
      <c r="J403" s="899"/>
      <c r="K403" s="899"/>
      <c r="L403" s="899"/>
      <c r="M403" s="899"/>
      <c r="N403" s="899"/>
    </row>
    <row r="404" spans="1:14" ht="16.5" thickBot="1" x14ac:dyDescent="0.3">
      <c r="A404" s="62"/>
      <c r="B404" s="289"/>
      <c r="C404" s="286" t="str">
        <f t="shared" si="10"/>
        <v/>
      </c>
      <c r="D404" s="287"/>
      <c r="E404" s="396"/>
      <c r="F404" s="899"/>
      <c r="G404" s="899"/>
      <c r="H404" s="899"/>
      <c r="I404" s="899"/>
      <c r="J404" s="899"/>
      <c r="K404" s="899"/>
      <c r="L404" s="899"/>
      <c r="M404" s="899"/>
      <c r="N404" s="899"/>
    </row>
    <row r="405" spans="1:14" ht="16.5" thickBot="1" x14ac:dyDescent="0.3">
      <c r="A405" s="62"/>
      <c r="B405" s="289"/>
      <c r="C405" s="286" t="str">
        <f t="shared" si="10"/>
        <v/>
      </c>
      <c r="D405" s="287"/>
      <c r="E405" s="396"/>
      <c r="F405" s="899"/>
      <c r="G405" s="899"/>
      <c r="H405" s="899"/>
      <c r="I405" s="899"/>
      <c r="J405" s="899"/>
      <c r="K405" s="899"/>
      <c r="L405" s="899"/>
      <c r="M405" s="899"/>
      <c r="N405" s="899"/>
    </row>
    <row r="406" spans="1:14" ht="16.5" thickBot="1" x14ac:dyDescent="0.3">
      <c r="A406" s="62"/>
      <c r="B406" s="289"/>
      <c r="C406" s="286" t="str">
        <f t="shared" si="10"/>
        <v/>
      </c>
      <c r="D406" s="287"/>
      <c r="E406" s="396"/>
      <c r="F406" s="899"/>
      <c r="G406" s="899"/>
      <c r="H406" s="899"/>
      <c r="I406" s="899"/>
      <c r="J406" s="899"/>
      <c r="K406" s="899"/>
      <c r="L406" s="899"/>
      <c r="M406" s="899"/>
      <c r="N406" s="899"/>
    </row>
    <row r="407" spans="1:14" ht="16.5" thickBot="1" x14ac:dyDescent="0.3">
      <c r="A407" s="62"/>
      <c r="B407" s="289"/>
      <c r="C407" s="286" t="str">
        <f t="shared" si="10"/>
        <v/>
      </c>
      <c r="D407" s="287"/>
      <c r="E407" s="396"/>
      <c r="F407" s="899"/>
      <c r="G407" s="899"/>
      <c r="H407" s="899"/>
      <c r="I407" s="899"/>
      <c r="J407" s="899"/>
      <c r="K407" s="899"/>
      <c r="L407" s="899"/>
      <c r="M407" s="899"/>
      <c r="N407" s="899"/>
    </row>
    <row r="408" spans="1:14" ht="16.5" thickBot="1" x14ac:dyDescent="0.3">
      <c r="A408" s="62"/>
      <c r="B408" s="289"/>
      <c r="C408" s="286" t="str">
        <f t="shared" si="10"/>
        <v/>
      </c>
      <c r="D408" s="287"/>
      <c r="E408" s="396"/>
      <c r="F408" s="899"/>
      <c r="G408" s="899"/>
      <c r="H408" s="899"/>
      <c r="I408" s="899"/>
      <c r="J408" s="899"/>
      <c r="K408" s="899"/>
      <c r="L408" s="899"/>
      <c r="M408" s="899"/>
      <c r="N408" s="899"/>
    </row>
    <row r="409" spans="1:14" ht="16.5" thickBot="1" x14ac:dyDescent="0.3">
      <c r="A409" s="62"/>
      <c r="B409" s="289"/>
      <c r="C409" s="286" t="str">
        <f t="shared" si="10"/>
        <v/>
      </c>
      <c r="D409" s="287"/>
      <c r="E409" s="396"/>
      <c r="F409" s="899"/>
      <c r="G409" s="899"/>
      <c r="H409" s="899"/>
      <c r="I409" s="899"/>
      <c r="J409" s="899"/>
      <c r="K409" s="899"/>
      <c r="L409" s="899"/>
      <c r="M409" s="899"/>
      <c r="N409" s="899"/>
    </row>
    <row r="410" spans="1:14" ht="16.5" thickBot="1" x14ac:dyDescent="0.3">
      <c r="A410" s="62"/>
      <c r="B410" s="289"/>
      <c r="C410" s="286" t="str">
        <f t="shared" si="10"/>
        <v/>
      </c>
      <c r="D410" s="287"/>
      <c r="E410" s="396"/>
      <c r="F410" s="899"/>
      <c r="G410" s="899"/>
      <c r="H410" s="899"/>
      <c r="I410" s="899"/>
      <c r="J410" s="899"/>
      <c r="K410" s="899"/>
      <c r="L410" s="899"/>
      <c r="M410" s="899"/>
      <c r="N410" s="899"/>
    </row>
    <row r="411" spans="1:14" ht="16.5" thickBot="1" x14ac:dyDescent="0.3">
      <c r="A411" s="62"/>
      <c r="B411" s="289"/>
      <c r="C411" s="286" t="str">
        <f t="shared" si="10"/>
        <v/>
      </c>
      <c r="D411" s="287"/>
      <c r="E411" s="396"/>
      <c r="F411" s="899"/>
      <c r="G411" s="899"/>
      <c r="H411" s="899"/>
      <c r="I411" s="899"/>
      <c r="J411" s="899"/>
      <c r="K411" s="899"/>
      <c r="L411" s="899"/>
      <c r="M411" s="899"/>
      <c r="N411" s="899"/>
    </row>
    <row r="412" spans="1:14" ht="16.5" thickBot="1" x14ac:dyDescent="0.3">
      <c r="A412" s="62"/>
      <c r="B412" s="289"/>
      <c r="C412" s="286" t="str">
        <f t="shared" si="10"/>
        <v/>
      </c>
      <c r="D412" s="287"/>
      <c r="E412" s="396"/>
      <c r="F412" s="899"/>
      <c r="G412" s="899"/>
      <c r="H412" s="899"/>
      <c r="I412" s="899"/>
      <c r="J412" s="899"/>
      <c r="K412" s="899"/>
      <c r="L412" s="899"/>
      <c r="M412" s="899"/>
      <c r="N412" s="899"/>
    </row>
    <row r="413" spans="1:14" ht="16.5" thickBot="1" x14ac:dyDescent="0.3">
      <c r="A413" s="62"/>
      <c r="B413" s="289"/>
      <c r="C413" s="286" t="str">
        <f t="shared" si="10"/>
        <v/>
      </c>
      <c r="D413" s="287"/>
      <c r="E413" s="396"/>
      <c r="F413" s="899"/>
      <c r="G413" s="899"/>
      <c r="H413" s="899"/>
      <c r="I413" s="899"/>
      <c r="J413" s="899"/>
      <c r="K413" s="899"/>
      <c r="L413" s="899"/>
      <c r="M413" s="899"/>
      <c r="N413" s="899"/>
    </row>
    <row r="414" spans="1:14" ht="16.5" thickBot="1" x14ac:dyDescent="0.3">
      <c r="A414" s="62"/>
      <c r="B414" s="289"/>
      <c r="C414" s="286" t="str">
        <f t="shared" si="10"/>
        <v/>
      </c>
      <c r="D414" s="287"/>
      <c r="E414" s="396"/>
      <c r="F414" s="899"/>
      <c r="G414" s="899"/>
      <c r="H414" s="899"/>
      <c r="I414" s="899"/>
      <c r="J414" s="899"/>
      <c r="K414" s="899"/>
      <c r="L414" s="899"/>
      <c r="M414" s="899"/>
      <c r="N414" s="899"/>
    </row>
    <row r="415" spans="1:14" ht="16.5" thickBot="1" x14ac:dyDescent="0.3">
      <c r="A415" s="62"/>
      <c r="B415" s="289"/>
      <c r="C415" s="286" t="str">
        <f t="shared" si="10"/>
        <v/>
      </c>
      <c r="D415" s="287"/>
      <c r="E415" s="396"/>
      <c r="F415" s="899"/>
      <c r="G415" s="899"/>
      <c r="H415" s="899"/>
      <c r="I415" s="899"/>
      <c r="J415" s="899"/>
      <c r="K415" s="899"/>
      <c r="L415" s="899"/>
      <c r="M415" s="899"/>
      <c r="N415" s="899"/>
    </row>
    <row r="416" spans="1:14" ht="16.5" thickBot="1" x14ac:dyDescent="0.3">
      <c r="A416" s="62"/>
      <c r="B416" s="289"/>
      <c r="C416" s="286" t="str">
        <f t="shared" si="10"/>
        <v/>
      </c>
      <c r="D416" s="287"/>
      <c r="E416" s="396"/>
      <c r="F416" s="899"/>
      <c r="G416" s="899"/>
      <c r="H416" s="899"/>
      <c r="I416" s="899"/>
      <c r="J416" s="899"/>
      <c r="K416" s="899"/>
      <c r="L416" s="899"/>
      <c r="M416" s="899"/>
      <c r="N416" s="899"/>
    </row>
    <row r="417" spans="1:14" ht="16.5" thickBot="1" x14ac:dyDescent="0.3">
      <c r="A417" s="62"/>
      <c r="B417" s="289"/>
      <c r="C417" s="286" t="str">
        <f t="shared" si="10"/>
        <v/>
      </c>
      <c r="D417" s="287"/>
      <c r="E417" s="396"/>
      <c r="F417" s="899"/>
      <c r="G417" s="899"/>
      <c r="H417" s="899"/>
      <c r="I417" s="899"/>
      <c r="J417" s="899"/>
      <c r="K417" s="899"/>
      <c r="L417" s="899"/>
      <c r="M417" s="899"/>
      <c r="N417" s="899"/>
    </row>
    <row r="418" spans="1:14" ht="16.5" thickBot="1" x14ac:dyDescent="0.3">
      <c r="A418" s="62"/>
      <c r="B418" s="289"/>
      <c r="C418" s="286" t="str">
        <f t="shared" si="10"/>
        <v/>
      </c>
      <c r="D418" s="287"/>
      <c r="E418" s="396"/>
      <c r="F418" s="899"/>
      <c r="G418" s="899"/>
      <c r="H418" s="899"/>
      <c r="I418" s="899"/>
      <c r="J418" s="899"/>
      <c r="K418" s="899"/>
      <c r="L418" s="899"/>
      <c r="M418" s="899"/>
      <c r="N418" s="899"/>
    </row>
    <row r="419" spans="1:14" ht="16.5" thickBot="1" x14ac:dyDescent="0.3">
      <c r="A419" s="62"/>
      <c r="B419" s="289"/>
      <c r="C419" s="286" t="str">
        <f t="shared" si="10"/>
        <v/>
      </c>
      <c r="D419" s="287"/>
      <c r="E419" s="396"/>
      <c r="F419" s="899"/>
      <c r="G419" s="899"/>
      <c r="H419" s="899"/>
      <c r="I419" s="899"/>
      <c r="J419" s="899"/>
      <c r="K419" s="899"/>
      <c r="L419" s="899"/>
      <c r="M419" s="899"/>
      <c r="N419" s="899"/>
    </row>
    <row r="420" spans="1:14" ht="16.5" thickBot="1" x14ac:dyDescent="0.3">
      <c r="A420" s="62"/>
      <c r="B420" s="289"/>
      <c r="C420" s="286" t="str">
        <f t="shared" si="10"/>
        <v/>
      </c>
      <c r="D420" s="287"/>
      <c r="E420" s="396"/>
      <c r="F420" s="899"/>
      <c r="G420" s="899"/>
      <c r="H420" s="899"/>
      <c r="I420" s="899"/>
      <c r="J420" s="899"/>
      <c r="K420" s="899"/>
      <c r="L420" s="899"/>
      <c r="M420" s="899"/>
      <c r="N420" s="899"/>
    </row>
    <row r="421" spans="1:14" ht="16.5" thickBot="1" x14ac:dyDescent="0.3">
      <c r="A421" s="62"/>
      <c r="B421" s="289"/>
      <c r="C421" s="286" t="str">
        <f t="shared" si="10"/>
        <v/>
      </c>
      <c r="D421" s="287"/>
      <c r="E421" s="396"/>
      <c r="F421" s="899"/>
      <c r="G421" s="899"/>
      <c r="H421" s="899"/>
      <c r="I421" s="899"/>
      <c r="J421" s="899"/>
      <c r="K421" s="899"/>
      <c r="L421" s="899"/>
      <c r="M421" s="899"/>
      <c r="N421" s="899"/>
    </row>
    <row r="422" spans="1:14" ht="16.5" thickBot="1" x14ac:dyDescent="0.3">
      <c r="A422" s="62"/>
      <c r="B422" s="289"/>
      <c r="C422" s="286" t="str">
        <f t="shared" si="10"/>
        <v/>
      </c>
      <c r="D422" s="287"/>
      <c r="E422" s="396"/>
      <c r="F422" s="899"/>
      <c r="G422" s="899"/>
      <c r="H422" s="899"/>
      <c r="I422" s="899"/>
      <c r="J422" s="899"/>
      <c r="K422" s="899"/>
      <c r="L422" s="899"/>
      <c r="M422" s="899"/>
      <c r="N422" s="899"/>
    </row>
    <row r="423" spans="1:14" ht="16.5" thickBot="1" x14ac:dyDescent="0.3">
      <c r="A423" s="62"/>
      <c r="B423" s="289"/>
      <c r="C423" s="286" t="str">
        <f t="shared" si="10"/>
        <v/>
      </c>
      <c r="D423" s="287"/>
      <c r="E423" s="396"/>
      <c r="F423" s="899"/>
      <c r="G423" s="899"/>
      <c r="H423" s="899"/>
      <c r="I423" s="899"/>
      <c r="J423" s="899"/>
      <c r="K423" s="899"/>
      <c r="L423" s="899"/>
      <c r="M423" s="899"/>
      <c r="N423" s="899"/>
    </row>
    <row r="424" spans="1:14" ht="16.5" thickBot="1" x14ac:dyDescent="0.3">
      <c r="A424" s="62"/>
      <c r="B424" s="289"/>
      <c r="C424" s="286" t="str">
        <f t="shared" si="10"/>
        <v/>
      </c>
      <c r="D424" s="287"/>
      <c r="E424" s="396"/>
      <c r="F424" s="899"/>
      <c r="G424" s="899"/>
      <c r="H424" s="899"/>
      <c r="I424" s="899"/>
      <c r="J424" s="899"/>
      <c r="K424" s="899"/>
      <c r="L424" s="899"/>
      <c r="M424" s="899"/>
      <c r="N424" s="899"/>
    </row>
    <row r="425" spans="1:14" ht="16.5" thickBot="1" x14ac:dyDescent="0.3">
      <c r="A425" s="62"/>
      <c r="B425" s="289"/>
      <c r="C425" s="286" t="str">
        <f t="shared" si="10"/>
        <v/>
      </c>
      <c r="D425" s="287"/>
      <c r="E425" s="396"/>
      <c r="F425" s="899"/>
      <c r="G425" s="899"/>
      <c r="H425" s="899"/>
      <c r="I425" s="899"/>
      <c r="J425" s="899"/>
      <c r="K425" s="899"/>
      <c r="L425" s="899"/>
      <c r="M425" s="899"/>
      <c r="N425" s="899"/>
    </row>
    <row r="426" spans="1:14" ht="16.5" thickBot="1" x14ac:dyDescent="0.3">
      <c r="A426" s="62"/>
      <c r="B426" s="289"/>
      <c r="C426" s="286" t="str">
        <f t="shared" si="10"/>
        <v/>
      </c>
      <c r="D426" s="287"/>
      <c r="E426" s="396"/>
      <c r="F426" s="899"/>
      <c r="G426" s="899"/>
      <c r="H426" s="899"/>
      <c r="I426" s="899"/>
      <c r="J426" s="899"/>
      <c r="K426" s="899"/>
      <c r="L426" s="899"/>
      <c r="M426" s="899"/>
      <c r="N426" s="899"/>
    </row>
    <row r="427" spans="1:14" ht="16.5" thickBot="1" x14ac:dyDescent="0.3">
      <c r="A427" s="62"/>
      <c r="B427" s="289"/>
      <c r="C427" s="286" t="str">
        <f t="shared" si="10"/>
        <v/>
      </c>
      <c r="D427" s="287"/>
      <c r="E427" s="396"/>
      <c r="F427" s="899"/>
      <c r="G427" s="899"/>
      <c r="H427" s="899"/>
      <c r="I427" s="899"/>
      <c r="J427" s="899"/>
      <c r="K427" s="899"/>
      <c r="L427" s="899"/>
      <c r="M427" s="899"/>
      <c r="N427" s="899"/>
    </row>
    <row r="428" spans="1:14" ht="16.5" thickBot="1" x14ac:dyDescent="0.3">
      <c r="A428" s="62"/>
      <c r="B428" s="289"/>
      <c r="C428" s="286" t="str">
        <f t="shared" si="10"/>
        <v/>
      </c>
      <c r="D428" s="287"/>
      <c r="E428" s="396"/>
      <c r="F428" s="899"/>
      <c r="G428" s="899"/>
      <c r="H428" s="899"/>
      <c r="I428" s="899"/>
      <c r="J428" s="899"/>
      <c r="K428" s="899"/>
      <c r="L428" s="899"/>
      <c r="M428" s="899"/>
      <c r="N428" s="899"/>
    </row>
    <row r="429" spans="1:14" ht="16.5" thickBot="1" x14ac:dyDescent="0.3">
      <c r="A429" s="62"/>
      <c r="B429" s="289"/>
      <c r="C429" s="286" t="str">
        <f t="shared" si="10"/>
        <v/>
      </c>
      <c r="D429" s="287"/>
      <c r="E429" s="396"/>
      <c r="F429" s="899"/>
      <c r="G429" s="899"/>
      <c r="H429" s="899"/>
      <c r="I429" s="899"/>
      <c r="J429" s="899"/>
      <c r="K429" s="899"/>
      <c r="L429" s="899"/>
      <c r="M429" s="899"/>
      <c r="N429" s="899"/>
    </row>
    <row r="430" spans="1:14" ht="16.5" thickBot="1" x14ac:dyDescent="0.3">
      <c r="A430" s="62"/>
      <c r="B430" s="289"/>
      <c r="C430" s="286" t="str">
        <f t="shared" si="10"/>
        <v/>
      </c>
      <c r="D430" s="287"/>
      <c r="E430" s="396"/>
      <c r="F430" s="899"/>
      <c r="G430" s="899"/>
      <c r="H430" s="899"/>
      <c r="I430" s="899"/>
      <c r="J430" s="899"/>
      <c r="K430" s="899"/>
      <c r="L430" s="899"/>
      <c r="M430" s="899"/>
      <c r="N430" s="899"/>
    </row>
    <row r="431" spans="1:14" ht="16.5" thickBot="1" x14ac:dyDescent="0.3">
      <c r="A431" s="62"/>
      <c r="B431" s="289"/>
      <c r="C431" s="286" t="str">
        <f t="shared" si="10"/>
        <v/>
      </c>
      <c r="D431" s="287"/>
      <c r="E431" s="396"/>
      <c r="F431" s="899"/>
      <c r="G431" s="899"/>
      <c r="H431" s="899"/>
      <c r="I431" s="899"/>
      <c r="J431" s="899"/>
      <c r="K431" s="899"/>
      <c r="L431" s="899"/>
      <c r="M431" s="899"/>
      <c r="N431" s="899"/>
    </row>
    <row r="432" spans="1:14" ht="16.5" thickBot="1" x14ac:dyDescent="0.3">
      <c r="A432" s="62"/>
      <c r="B432" s="289"/>
      <c r="C432" s="286" t="str">
        <f t="shared" si="10"/>
        <v/>
      </c>
      <c r="D432" s="287"/>
      <c r="E432" s="396"/>
      <c r="F432" s="899"/>
      <c r="G432" s="899"/>
      <c r="H432" s="899"/>
      <c r="I432" s="899"/>
      <c r="J432" s="899"/>
      <c r="K432" s="899"/>
      <c r="L432" s="899"/>
      <c r="M432" s="899"/>
      <c r="N432" s="899"/>
    </row>
    <row r="433" spans="1:14" ht="16.5" thickBot="1" x14ac:dyDescent="0.3">
      <c r="A433" s="62"/>
      <c r="B433" s="289"/>
      <c r="C433" s="286" t="str">
        <f t="shared" si="10"/>
        <v/>
      </c>
      <c r="D433" s="287"/>
      <c r="E433" s="396"/>
      <c r="F433" s="899"/>
      <c r="G433" s="899"/>
      <c r="H433" s="899"/>
      <c r="I433" s="899"/>
      <c r="J433" s="899"/>
      <c r="K433" s="899"/>
      <c r="L433" s="899"/>
      <c r="M433" s="899"/>
      <c r="N433" s="899"/>
    </row>
    <row r="434" spans="1:14" ht="16.5" thickBot="1" x14ac:dyDescent="0.3">
      <c r="A434" s="62"/>
      <c r="B434" s="289"/>
      <c r="C434" s="286" t="str">
        <f t="shared" si="10"/>
        <v/>
      </c>
      <c r="D434" s="287"/>
      <c r="E434" s="396"/>
      <c r="F434" s="899"/>
      <c r="G434" s="899"/>
      <c r="H434" s="899"/>
      <c r="I434" s="899"/>
      <c r="J434" s="899"/>
      <c r="K434" s="899"/>
      <c r="L434" s="899"/>
      <c r="M434" s="899"/>
      <c r="N434" s="899"/>
    </row>
    <row r="435" spans="1:14" ht="16.5" thickBot="1" x14ac:dyDescent="0.3">
      <c r="A435" s="62"/>
      <c r="B435" s="289"/>
      <c r="C435" s="286" t="str">
        <f t="shared" si="10"/>
        <v/>
      </c>
      <c r="D435" s="287"/>
      <c r="E435" s="396"/>
      <c r="F435" s="899"/>
      <c r="G435" s="899"/>
      <c r="H435" s="899"/>
      <c r="I435" s="899"/>
      <c r="J435" s="899"/>
      <c r="K435" s="899"/>
      <c r="L435" s="899"/>
      <c r="M435" s="899"/>
      <c r="N435" s="899"/>
    </row>
    <row r="436" spans="1:14" ht="16.5" thickBot="1" x14ac:dyDescent="0.3">
      <c r="A436" s="62"/>
      <c r="B436" s="289"/>
      <c r="C436" s="286" t="str">
        <f t="shared" si="10"/>
        <v/>
      </c>
      <c r="D436" s="287"/>
      <c r="E436" s="396"/>
      <c r="F436" s="899"/>
      <c r="G436" s="899"/>
      <c r="H436" s="899"/>
      <c r="I436" s="899"/>
      <c r="J436" s="899"/>
      <c r="K436" s="899"/>
      <c r="L436" s="899"/>
      <c r="M436" s="899"/>
      <c r="N436" s="899"/>
    </row>
    <row r="437" spans="1:14" ht="16.5" thickBot="1" x14ac:dyDescent="0.3">
      <c r="A437" s="62"/>
      <c r="B437" s="289"/>
      <c r="C437" s="286" t="str">
        <f t="shared" si="10"/>
        <v/>
      </c>
      <c r="D437" s="287"/>
      <c r="E437" s="396"/>
      <c r="F437" s="899"/>
      <c r="G437" s="899"/>
      <c r="H437" s="899"/>
      <c r="I437" s="899"/>
      <c r="J437" s="899"/>
      <c r="K437" s="899"/>
      <c r="L437" s="899"/>
      <c r="M437" s="899"/>
      <c r="N437" s="899"/>
    </row>
    <row r="438" spans="1:14" ht="16.5" thickBot="1" x14ac:dyDescent="0.3">
      <c r="A438" s="62"/>
      <c r="B438" s="289"/>
      <c r="C438" s="286" t="str">
        <f t="shared" si="10"/>
        <v/>
      </c>
      <c r="D438" s="287"/>
      <c r="E438" s="396"/>
      <c r="F438" s="899"/>
      <c r="G438" s="899"/>
      <c r="H438" s="899"/>
      <c r="I438" s="899"/>
      <c r="J438" s="899"/>
      <c r="K438" s="899"/>
      <c r="L438" s="899"/>
      <c r="M438" s="899"/>
      <c r="N438" s="899"/>
    </row>
    <row r="439" spans="1:14" ht="16.5" thickBot="1" x14ac:dyDescent="0.3">
      <c r="A439" s="62"/>
      <c r="B439" s="289"/>
      <c r="C439" s="286" t="str">
        <f t="shared" si="10"/>
        <v/>
      </c>
      <c r="D439" s="287"/>
      <c r="E439" s="396"/>
      <c r="F439" s="899"/>
      <c r="G439" s="899"/>
      <c r="H439" s="899"/>
      <c r="I439" s="899"/>
      <c r="J439" s="899"/>
      <c r="K439" s="899"/>
      <c r="L439" s="899"/>
      <c r="M439" s="899"/>
      <c r="N439" s="899"/>
    </row>
    <row r="440" spans="1:14" ht="16.5" thickBot="1" x14ac:dyDescent="0.3">
      <c r="A440" s="62"/>
      <c r="B440" s="289"/>
      <c r="C440" s="286" t="str">
        <f t="shared" si="10"/>
        <v/>
      </c>
      <c r="D440" s="287"/>
      <c r="E440" s="396"/>
      <c r="F440" s="899"/>
      <c r="G440" s="899"/>
      <c r="H440" s="899"/>
      <c r="I440" s="899"/>
      <c r="J440" s="899"/>
      <c r="K440" s="899"/>
      <c r="L440" s="899"/>
      <c r="M440" s="899"/>
      <c r="N440" s="899"/>
    </row>
    <row r="441" spans="1:14" ht="16.5" thickBot="1" x14ac:dyDescent="0.3">
      <c r="A441" s="62"/>
      <c r="B441" s="289"/>
      <c r="C441" s="286" t="str">
        <f t="shared" si="10"/>
        <v/>
      </c>
      <c r="D441" s="287"/>
      <c r="E441" s="396"/>
      <c r="F441" s="899"/>
      <c r="G441" s="899"/>
      <c r="H441" s="899"/>
      <c r="I441" s="899"/>
      <c r="J441" s="899"/>
      <c r="K441" s="899"/>
      <c r="L441" s="899"/>
      <c r="M441" s="899"/>
      <c r="N441" s="899"/>
    </row>
    <row r="442" spans="1:14" ht="16.5" thickBot="1" x14ac:dyDescent="0.3">
      <c r="A442" s="62"/>
      <c r="B442" s="289"/>
      <c r="C442" s="286" t="str">
        <f t="shared" si="10"/>
        <v/>
      </c>
      <c r="D442" s="287"/>
      <c r="E442" s="396"/>
      <c r="F442" s="899"/>
      <c r="G442" s="899"/>
      <c r="H442" s="899"/>
      <c r="I442" s="899"/>
      <c r="J442" s="899"/>
      <c r="K442" s="899"/>
      <c r="L442" s="899"/>
      <c r="M442" s="899"/>
      <c r="N442" s="899"/>
    </row>
    <row r="443" spans="1:14" ht="16.5" thickBot="1" x14ac:dyDescent="0.3">
      <c r="A443" s="62"/>
      <c r="B443" s="289"/>
      <c r="C443" s="286" t="str">
        <f t="shared" si="10"/>
        <v/>
      </c>
      <c r="D443" s="287"/>
      <c r="E443" s="396"/>
      <c r="F443" s="899"/>
      <c r="G443" s="899"/>
      <c r="H443" s="899"/>
      <c r="I443" s="899"/>
      <c r="J443" s="899"/>
      <c r="K443" s="899"/>
      <c r="L443" s="899"/>
      <c r="M443" s="899"/>
      <c r="N443" s="899"/>
    </row>
    <row r="444" spans="1:14" ht="16.5" thickBot="1" x14ac:dyDescent="0.3">
      <c r="A444" s="62"/>
      <c r="B444" s="289"/>
      <c r="C444" s="286" t="str">
        <f t="shared" si="10"/>
        <v/>
      </c>
      <c r="D444" s="287"/>
      <c r="E444" s="396"/>
      <c r="F444" s="899"/>
      <c r="G444" s="899"/>
      <c r="H444" s="899"/>
      <c r="I444" s="899"/>
      <c r="J444" s="899"/>
      <c r="K444" s="899"/>
      <c r="L444" s="899"/>
      <c r="M444" s="899"/>
      <c r="N444" s="899"/>
    </row>
    <row r="445" spans="1:14" ht="16.5" thickBot="1" x14ac:dyDescent="0.3">
      <c r="A445" s="62"/>
      <c r="B445" s="289"/>
      <c r="C445" s="286" t="str">
        <f t="shared" si="10"/>
        <v/>
      </c>
      <c r="D445" s="287"/>
      <c r="E445" s="396"/>
      <c r="F445" s="899"/>
      <c r="G445" s="899"/>
      <c r="H445" s="899"/>
      <c r="I445" s="899"/>
      <c r="J445" s="899"/>
      <c r="K445" s="899"/>
      <c r="L445" s="899"/>
      <c r="M445" s="899"/>
      <c r="N445" s="899"/>
    </row>
    <row r="446" spans="1:14" ht="16.5" thickBot="1" x14ac:dyDescent="0.3">
      <c r="A446" s="62"/>
      <c r="B446" s="289"/>
      <c r="C446" s="286" t="str">
        <f t="shared" si="10"/>
        <v/>
      </c>
      <c r="D446" s="287"/>
      <c r="E446" s="396"/>
      <c r="F446" s="899"/>
      <c r="G446" s="899"/>
      <c r="H446" s="899"/>
      <c r="I446" s="899"/>
      <c r="J446" s="899"/>
      <c r="K446" s="899"/>
      <c r="L446" s="899"/>
      <c r="M446" s="899"/>
      <c r="N446" s="899"/>
    </row>
    <row r="447" spans="1:14" ht="16.5" thickBot="1" x14ac:dyDescent="0.3">
      <c r="A447" s="62"/>
      <c r="B447" s="289"/>
      <c r="C447" s="286" t="str">
        <f t="shared" si="10"/>
        <v/>
      </c>
      <c r="D447" s="287"/>
      <c r="E447" s="396"/>
      <c r="F447" s="899"/>
      <c r="G447" s="899"/>
      <c r="H447" s="899"/>
      <c r="I447" s="899"/>
      <c r="J447" s="899"/>
      <c r="K447" s="899"/>
      <c r="L447" s="899"/>
      <c r="M447" s="899"/>
      <c r="N447" s="899"/>
    </row>
    <row r="448" spans="1:14" ht="16.5" thickBot="1" x14ac:dyDescent="0.3">
      <c r="A448" s="62"/>
      <c r="B448" s="289"/>
      <c r="C448" s="286" t="str">
        <f t="shared" si="10"/>
        <v/>
      </c>
      <c r="D448" s="287"/>
      <c r="E448" s="396"/>
      <c r="F448" s="899"/>
      <c r="G448" s="899"/>
      <c r="H448" s="899"/>
      <c r="I448" s="899"/>
      <c r="J448" s="899"/>
      <c r="K448" s="899"/>
      <c r="L448" s="899"/>
      <c r="M448" s="899"/>
      <c r="N448" s="899"/>
    </row>
    <row r="449" spans="1:14" ht="16.5" thickBot="1" x14ac:dyDescent="0.3">
      <c r="A449" s="62"/>
      <c r="B449" s="289"/>
      <c r="C449" s="286" t="str">
        <f t="shared" si="10"/>
        <v/>
      </c>
      <c r="D449" s="287"/>
      <c r="E449" s="396"/>
      <c r="F449" s="899"/>
      <c r="G449" s="899"/>
      <c r="H449" s="899"/>
      <c r="I449" s="899"/>
      <c r="J449" s="899"/>
      <c r="K449" s="899"/>
      <c r="L449" s="899"/>
      <c r="M449" s="899"/>
      <c r="N449" s="899"/>
    </row>
    <row r="450" spans="1:14" ht="16.5" thickBot="1" x14ac:dyDescent="0.3">
      <c r="A450" s="62"/>
      <c r="B450" s="289"/>
      <c r="C450" s="286" t="str">
        <f t="shared" si="10"/>
        <v/>
      </c>
      <c r="D450" s="287"/>
      <c r="E450" s="396"/>
      <c r="F450" s="899"/>
      <c r="G450" s="899"/>
      <c r="H450" s="899"/>
      <c r="I450" s="899"/>
      <c r="J450" s="899"/>
      <c r="K450" s="899"/>
      <c r="L450" s="899"/>
      <c r="M450" s="899"/>
      <c r="N450" s="899"/>
    </row>
    <row r="451" spans="1:14" ht="16.5" thickBot="1" x14ac:dyDescent="0.3">
      <c r="A451" s="62"/>
      <c r="B451" s="289"/>
      <c r="C451" s="286" t="str">
        <f t="shared" si="10"/>
        <v/>
      </c>
      <c r="D451" s="287"/>
      <c r="E451" s="396"/>
      <c r="F451" s="899"/>
      <c r="G451" s="899"/>
      <c r="H451" s="899"/>
      <c r="I451" s="899"/>
      <c r="J451" s="899"/>
      <c r="K451" s="899"/>
      <c r="L451" s="899"/>
      <c r="M451" s="899"/>
      <c r="N451" s="899"/>
    </row>
    <row r="452" spans="1:14" ht="16.5" thickBot="1" x14ac:dyDescent="0.3">
      <c r="A452" s="62"/>
      <c r="B452" s="289"/>
      <c r="C452" s="286" t="str">
        <f t="shared" si="10"/>
        <v/>
      </c>
      <c r="D452" s="287"/>
      <c r="E452" s="396"/>
      <c r="F452" s="899"/>
      <c r="G452" s="899"/>
      <c r="H452" s="899"/>
      <c r="I452" s="899"/>
      <c r="J452" s="899"/>
      <c r="K452" s="899"/>
      <c r="L452" s="899"/>
      <c r="M452" s="899"/>
      <c r="N452" s="899"/>
    </row>
    <row r="453" spans="1:14" ht="16.5" thickBot="1" x14ac:dyDescent="0.3">
      <c r="A453" s="62"/>
      <c r="B453" s="289"/>
      <c r="C453" s="286" t="str">
        <f t="shared" si="10"/>
        <v/>
      </c>
      <c r="D453" s="287"/>
      <c r="E453" s="396"/>
      <c r="F453" s="899"/>
      <c r="G453" s="899"/>
      <c r="H453" s="899"/>
      <c r="I453" s="899"/>
      <c r="J453" s="899"/>
      <c r="K453" s="899"/>
      <c r="L453" s="899"/>
      <c r="M453" s="899"/>
      <c r="N453" s="899"/>
    </row>
    <row r="454" spans="1:14" ht="16.5" thickBot="1" x14ac:dyDescent="0.3">
      <c r="A454" s="62"/>
      <c r="B454" s="289"/>
      <c r="C454" s="286" t="str">
        <f t="shared" si="10"/>
        <v/>
      </c>
      <c r="D454" s="287"/>
      <c r="E454" s="396"/>
      <c r="F454" s="899"/>
      <c r="G454" s="899"/>
      <c r="H454" s="899"/>
      <c r="I454" s="899"/>
      <c r="J454" s="899"/>
      <c r="K454" s="899"/>
      <c r="L454" s="899"/>
      <c r="M454" s="899"/>
      <c r="N454" s="899"/>
    </row>
    <row r="455" spans="1:14" ht="16.5" thickBot="1" x14ac:dyDescent="0.3">
      <c r="A455" s="62"/>
      <c r="B455" s="289"/>
      <c r="C455" s="286" t="str">
        <f t="shared" si="10"/>
        <v/>
      </c>
      <c r="D455" s="287"/>
      <c r="E455" s="396"/>
      <c r="F455" s="899"/>
      <c r="G455" s="899"/>
      <c r="H455" s="899"/>
      <c r="I455" s="899"/>
      <c r="J455" s="899"/>
      <c r="K455" s="899"/>
      <c r="L455" s="899"/>
      <c r="M455" s="899"/>
      <c r="N455" s="899"/>
    </row>
    <row r="456" spans="1:14" ht="16.5" thickBot="1" x14ac:dyDescent="0.3">
      <c r="A456" s="62"/>
      <c r="B456" s="289"/>
      <c r="C456" s="286" t="str">
        <f t="shared" si="10"/>
        <v/>
      </c>
      <c r="D456" s="287"/>
      <c r="E456" s="396"/>
      <c r="F456" s="899"/>
      <c r="G456" s="899"/>
      <c r="H456" s="899"/>
      <c r="I456" s="899"/>
      <c r="J456" s="899"/>
      <c r="K456" s="899"/>
      <c r="L456" s="899"/>
      <c r="M456" s="899"/>
      <c r="N456" s="899"/>
    </row>
    <row r="457" spans="1:14" ht="16.5" thickBot="1" x14ac:dyDescent="0.3">
      <c r="A457" s="62"/>
      <c r="B457" s="289"/>
      <c r="C457" s="286" t="str">
        <f t="shared" si="10"/>
        <v/>
      </c>
      <c r="D457" s="287"/>
      <c r="E457" s="396"/>
      <c r="F457" s="899"/>
      <c r="G457" s="899"/>
      <c r="H457" s="899"/>
      <c r="I457" s="899"/>
      <c r="J457" s="899"/>
      <c r="K457" s="899"/>
      <c r="L457" s="899"/>
      <c r="M457" s="899"/>
      <c r="N457" s="899"/>
    </row>
    <row r="458" spans="1:14" ht="16.5" thickBot="1" x14ac:dyDescent="0.3">
      <c r="A458" s="62"/>
      <c r="B458" s="289"/>
      <c r="C458" s="286" t="str">
        <f t="shared" si="10"/>
        <v/>
      </c>
      <c r="D458" s="287"/>
      <c r="E458" s="396"/>
      <c r="F458" s="899"/>
      <c r="G458" s="899"/>
      <c r="H458" s="899"/>
      <c r="I458" s="899"/>
      <c r="J458" s="899"/>
      <c r="K458" s="899"/>
      <c r="L458" s="899"/>
      <c r="M458" s="899"/>
      <c r="N458" s="899"/>
    </row>
    <row r="459" spans="1:14" ht="16.5" thickBot="1" x14ac:dyDescent="0.3">
      <c r="A459" s="62"/>
      <c r="B459" s="289"/>
      <c r="C459" s="286" t="str">
        <f t="shared" si="10"/>
        <v/>
      </c>
      <c r="D459" s="287"/>
      <c r="E459" s="396"/>
      <c r="F459" s="899"/>
      <c r="G459" s="899"/>
      <c r="H459" s="899"/>
      <c r="I459" s="899"/>
      <c r="J459" s="899"/>
      <c r="K459" s="899"/>
      <c r="L459" s="899"/>
      <c r="M459" s="899"/>
      <c r="N459" s="899"/>
    </row>
    <row r="460" spans="1:14" ht="16.5" thickBot="1" x14ac:dyDescent="0.3">
      <c r="A460" s="62"/>
      <c r="B460" s="289"/>
      <c r="C460" s="286" t="str">
        <f t="shared" ref="C460:C523" si="11">IF(B460&gt;0, (B460-B459), "")</f>
        <v/>
      </c>
      <c r="D460" s="287"/>
      <c r="E460" s="396"/>
      <c r="F460" s="899"/>
      <c r="G460" s="899"/>
      <c r="H460" s="899"/>
      <c r="I460" s="899"/>
      <c r="J460" s="899"/>
      <c r="K460" s="899"/>
      <c r="L460" s="899"/>
      <c r="M460" s="899"/>
      <c r="N460" s="899"/>
    </row>
    <row r="461" spans="1:14" ht="16.5" thickBot="1" x14ac:dyDescent="0.3">
      <c r="A461" s="62"/>
      <c r="B461" s="289"/>
      <c r="C461" s="286" t="str">
        <f t="shared" si="11"/>
        <v/>
      </c>
      <c r="D461" s="287"/>
      <c r="E461" s="396"/>
      <c r="F461" s="899"/>
      <c r="G461" s="899"/>
      <c r="H461" s="899"/>
      <c r="I461" s="899"/>
      <c r="J461" s="899"/>
      <c r="K461" s="899"/>
      <c r="L461" s="899"/>
      <c r="M461" s="899"/>
      <c r="N461" s="899"/>
    </row>
    <row r="462" spans="1:14" ht="16.5" thickBot="1" x14ac:dyDescent="0.3">
      <c r="A462" s="62"/>
      <c r="B462" s="289"/>
      <c r="C462" s="286" t="str">
        <f t="shared" si="11"/>
        <v/>
      </c>
      <c r="D462" s="287"/>
      <c r="E462" s="396"/>
      <c r="F462" s="899"/>
      <c r="G462" s="899"/>
      <c r="H462" s="899"/>
      <c r="I462" s="899"/>
      <c r="J462" s="899"/>
      <c r="K462" s="899"/>
      <c r="L462" s="899"/>
      <c r="M462" s="899"/>
      <c r="N462" s="899"/>
    </row>
    <row r="463" spans="1:14" ht="16.5" thickBot="1" x14ac:dyDescent="0.3">
      <c r="A463" s="62"/>
      <c r="B463" s="289"/>
      <c r="C463" s="286" t="str">
        <f t="shared" si="11"/>
        <v/>
      </c>
      <c r="D463" s="287"/>
      <c r="E463" s="396"/>
      <c r="F463" s="899"/>
      <c r="G463" s="899"/>
      <c r="H463" s="899"/>
      <c r="I463" s="899"/>
      <c r="J463" s="899"/>
      <c r="K463" s="899"/>
      <c r="L463" s="899"/>
      <c r="M463" s="899"/>
      <c r="N463" s="899"/>
    </row>
    <row r="464" spans="1:14" ht="16.5" thickBot="1" x14ac:dyDescent="0.3">
      <c r="A464" s="62"/>
      <c r="B464" s="289"/>
      <c r="C464" s="286" t="str">
        <f t="shared" si="11"/>
        <v/>
      </c>
      <c r="D464" s="287"/>
      <c r="E464" s="396"/>
      <c r="F464" s="899"/>
      <c r="G464" s="899"/>
      <c r="H464" s="899"/>
      <c r="I464" s="899"/>
      <c r="J464" s="899"/>
      <c r="K464" s="899"/>
      <c r="L464" s="899"/>
      <c r="M464" s="899"/>
      <c r="N464" s="899"/>
    </row>
    <row r="465" spans="1:14" ht="16.5" thickBot="1" x14ac:dyDescent="0.3">
      <c r="A465" s="62"/>
      <c r="B465" s="289"/>
      <c r="C465" s="286" t="str">
        <f t="shared" si="11"/>
        <v/>
      </c>
      <c r="D465" s="287"/>
      <c r="E465" s="396"/>
      <c r="F465" s="899"/>
      <c r="G465" s="899"/>
      <c r="H465" s="899"/>
      <c r="I465" s="899"/>
      <c r="J465" s="899"/>
      <c r="K465" s="899"/>
      <c r="L465" s="899"/>
      <c r="M465" s="899"/>
      <c r="N465" s="899"/>
    </row>
    <row r="466" spans="1:14" ht="16.5" thickBot="1" x14ac:dyDescent="0.3">
      <c r="A466" s="62"/>
      <c r="B466" s="289"/>
      <c r="C466" s="286" t="str">
        <f t="shared" si="11"/>
        <v/>
      </c>
      <c r="D466" s="287"/>
      <c r="E466" s="396"/>
      <c r="F466" s="899"/>
      <c r="G466" s="899"/>
      <c r="H466" s="899"/>
      <c r="I466" s="899"/>
      <c r="J466" s="899"/>
      <c r="K466" s="899"/>
      <c r="L466" s="899"/>
      <c r="M466" s="899"/>
      <c r="N466" s="899"/>
    </row>
    <row r="467" spans="1:14" ht="16.5" thickBot="1" x14ac:dyDescent="0.3">
      <c r="A467" s="62"/>
      <c r="B467" s="289"/>
      <c r="C467" s="286" t="str">
        <f t="shared" si="11"/>
        <v/>
      </c>
      <c r="D467" s="287"/>
      <c r="E467" s="396"/>
      <c r="F467" s="899"/>
      <c r="G467" s="899"/>
      <c r="H467" s="899"/>
      <c r="I467" s="899"/>
      <c r="J467" s="899"/>
      <c r="K467" s="899"/>
      <c r="L467" s="899"/>
      <c r="M467" s="899"/>
      <c r="N467" s="899"/>
    </row>
    <row r="468" spans="1:14" ht="16.5" thickBot="1" x14ac:dyDescent="0.3">
      <c r="A468" s="62"/>
      <c r="B468" s="289"/>
      <c r="C468" s="286" t="str">
        <f t="shared" si="11"/>
        <v/>
      </c>
      <c r="D468" s="287"/>
      <c r="E468" s="396"/>
      <c r="F468" s="899"/>
      <c r="G468" s="899"/>
      <c r="H468" s="899"/>
      <c r="I468" s="899"/>
      <c r="J468" s="899"/>
      <c r="K468" s="899"/>
      <c r="L468" s="899"/>
      <c r="M468" s="899"/>
      <c r="N468" s="899"/>
    </row>
    <row r="469" spans="1:14" ht="16.5" thickBot="1" x14ac:dyDescent="0.3">
      <c r="A469" s="62"/>
      <c r="B469" s="289"/>
      <c r="C469" s="286" t="str">
        <f t="shared" si="11"/>
        <v/>
      </c>
      <c r="D469" s="287"/>
      <c r="E469" s="396"/>
      <c r="F469" s="899"/>
      <c r="G469" s="899"/>
      <c r="H469" s="899"/>
      <c r="I469" s="899"/>
      <c r="J469" s="899"/>
      <c r="K469" s="899"/>
      <c r="L469" s="899"/>
      <c r="M469" s="899"/>
      <c r="N469" s="899"/>
    </row>
    <row r="470" spans="1:14" ht="16.5" thickBot="1" x14ac:dyDescent="0.3">
      <c r="A470" s="62"/>
      <c r="B470" s="289"/>
      <c r="C470" s="286" t="str">
        <f t="shared" si="11"/>
        <v/>
      </c>
      <c r="D470" s="287"/>
      <c r="E470" s="396"/>
      <c r="F470" s="899"/>
      <c r="G470" s="899"/>
      <c r="H470" s="899"/>
      <c r="I470" s="899"/>
      <c r="J470" s="899"/>
      <c r="K470" s="899"/>
      <c r="L470" s="899"/>
      <c r="M470" s="899"/>
      <c r="N470" s="899"/>
    </row>
    <row r="471" spans="1:14" ht="16.5" thickBot="1" x14ac:dyDescent="0.3">
      <c r="A471" s="62"/>
      <c r="B471" s="289"/>
      <c r="C471" s="286" t="str">
        <f t="shared" si="11"/>
        <v/>
      </c>
      <c r="D471" s="287"/>
      <c r="E471" s="396"/>
      <c r="F471" s="899"/>
      <c r="G471" s="899"/>
      <c r="H471" s="899"/>
      <c r="I471" s="899"/>
      <c r="J471" s="899"/>
      <c r="K471" s="899"/>
      <c r="L471" s="899"/>
      <c r="M471" s="899"/>
      <c r="N471" s="899"/>
    </row>
    <row r="472" spans="1:14" ht="16.5" thickBot="1" x14ac:dyDescent="0.3">
      <c r="A472" s="62"/>
      <c r="B472" s="289"/>
      <c r="C472" s="286" t="str">
        <f t="shared" si="11"/>
        <v/>
      </c>
      <c r="D472" s="287"/>
      <c r="E472" s="396"/>
      <c r="F472" s="899"/>
      <c r="G472" s="899"/>
      <c r="H472" s="899"/>
      <c r="I472" s="899"/>
      <c r="J472" s="899"/>
      <c r="K472" s="899"/>
      <c r="L472" s="899"/>
      <c r="M472" s="899"/>
      <c r="N472" s="899"/>
    </row>
    <row r="473" spans="1:14" ht="16.5" thickBot="1" x14ac:dyDescent="0.3">
      <c r="A473" s="62"/>
      <c r="B473" s="289"/>
      <c r="C473" s="286" t="str">
        <f t="shared" si="11"/>
        <v/>
      </c>
      <c r="D473" s="287"/>
      <c r="E473" s="396"/>
      <c r="F473" s="899"/>
      <c r="G473" s="899"/>
      <c r="H473" s="899"/>
      <c r="I473" s="899"/>
      <c r="J473" s="899"/>
      <c r="K473" s="899"/>
      <c r="L473" s="899"/>
      <c r="M473" s="899"/>
      <c r="N473" s="899"/>
    </row>
    <row r="474" spans="1:14" ht="16.5" thickBot="1" x14ac:dyDescent="0.3">
      <c r="A474" s="62"/>
      <c r="B474" s="289"/>
      <c r="C474" s="286" t="str">
        <f t="shared" si="11"/>
        <v/>
      </c>
      <c r="D474" s="287"/>
      <c r="E474" s="396"/>
      <c r="F474" s="899"/>
      <c r="G474" s="899"/>
      <c r="H474" s="899"/>
      <c r="I474" s="899"/>
      <c r="J474" s="899"/>
      <c r="K474" s="899"/>
      <c r="L474" s="899"/>
      <c r="M474" s="899"/>
      <c r="N474" s="899"/>
    </row>
    <row r="475" spans="1:14" ht="16.5" thickBot="1" x14ac:dyDescent="0.3">
      <c r="A475" s="62"/>
      <c r="B475" s="289"/>
      <c r="C475" s="286" t="str">
        <f t="shared" si="11"/>
        <v/>
      </c>
      <c r="D475" s="287"/>
      <c r="E475" s="396"/>
      <c r="F475" s="899"/>
      <c r="G475" s="899"/>
      <c r="H475" s="899"/>
      <c r="I475" s="899"/>
      <c r="J475" s="899"/>
      <c r="K475" s="899"/>
      <c r="L475" s="899"/>
      <c r="M475" s="899"/>
      <c r="N475" s="899"/>
    </row>
    <row r="476" spans="1:14" ht="16.5" thickBot="1" x14ac:dyDescent="0.3">
      <c r="A476" s="62"/>
      <c r="B476" s="289"/>
      <c r="C476" s="286" t="str">
        <f t="shared" si="11"/>
        <v/>
      </c>
      <c r="D476" s="287"/>
      <c r="E476" s="396"/>
      <c r="F476" s="899"/>
      <c r="G476" s="899"/>
      <c r="H476" s="899"/>
      <c r="I476" s="899"/>
      <c r="J476" s="899"/>
      <c r="K476" s="899"/>
      <c r="L476" s="899"/>
      <c r="M476" s="899"/>
      <c r="N476" s="899"/>
    </row>
    <row r="477" spans="1:14" ht="16.5" thickBot="1" x14ac:dyDescent="0.3">
      <c r="A477" s="62"/>
      <c r="B477" s="289"/>
      <c r="C477" s="286" t="str">
        <f t="shared" si="11"/>
        <v/>
      </c>
      <c r="D477" s="287"/>
      <c r="E477" s="396"/>
      <c r="F477" s="899"/>
      <c r="G477" s="899"/>
      <c r="H477" s="899"/>
      <c r="I477" s="899"/>
      <c r="J477" s="899"/>
      <c r="K477" s="899"/>
      <c r="L477" s="899"/>
      <c r="M477" s="899"/>
      <c r="N477" s="899"/>
    </row>
    <row r="478" spans="1:14" ht="16.5" thickBot="1" x14ac:dyDescent="0.3">
      <c r="A478" s="62"/>
      <c r="B478" s="289"/>
      <c r="C478" s="286" t="str">
        <f t="shared" si="11"/>
        <v/>
      </c>
      <c r="D478" s="287"/>
      <c r="E478" s="396"/>
      <c r="F478" s="899"/>
      <c r="G478" s="899"/>
      <c r="H478" s="899"/>
      <c r="I478" s="899"/>
      <c r="J478" s="899"/>
      <c r="K478" s="899"/>
      <c r="L478" s="899"/>
      <c r="M478" s="899"/>
      <c r="N478" s="899"/>
    </row>
    <row r="479" spans="1:14" ht="16.5" thickBot="1" x14ac:dyDescent="0.3">
      <c r="A479" s="62"/>
      <c r="B479" s="289"/>
      <c r="C479" s="286" t="str">
        <f t="shared" si="11"/>
        <v/>
      </c>
      <c r="D479" s="287"/>
      <c r="E479" s="396"/>
      <c r="F479" s="899"/>
      <c r="G479" s="899"/>
      <c r="H479" s="899"/>
      <c r="I479" s="899"/>
      <c r="J479" s="899"/>
      <c r="K479" s="899"/>
      <c r="L479" s="899"/>
      <c r="M479" s="899"/>
      <c r="N479" s="899"/>
    </row>
    <row r="480" spans="1:14" ht="16.5" thickBot="1" x14ac:dyDescent="0.3">
      <c r="A480" s="62"/>
      <c r="B480" s="289"/>
      <c r="C480" s="286" t="str">
        <f t="shared" si="11"/>
        <v/>
      </c>
      <c r="D480" s="287"/>
      <c r="E480" s="396"/>
      <c r="F480" s="899"/>
      <c r="G480" s="899"/>
      <c r="H480" s="899"/>
      <c r="I480" s="899"/>
      <c r="J480" s="899"/>
      <c r="K480" s="899"/>
      <c r="L480" s="899"/>
      <c r="M480" s="899"/>
      <c r="N480" s="899"/>
    </row>
    <row r="481" spans="1:14" ht="16.5" thickBot="1" x14ac:dyDescent="0.3">
      <c r="A481" s="62"/>
      <c r="B481" s="289"/>
      <c r="C481" s="286" t="str">
        <f t="shared" si="11"/>
        <v/>
      </c>
      <c r="D481" s="287"/>
      <c r="E481" s="396"/>
      <c r="F481" s="899"/>
      <c r="G481" s="899"/>
      <c r="H481" s="899"/>
      <c r="I481" s="899"/>
      <c r="J481" s="899"/>
      <c r="K481" s="899"/>
      <c r="L481" s="899"/>
      <c r="M481" s="899"/>
      <c r="N481" s="899"/>
    </row>
    <row r="482" spans="1:14" ht="16.5" thickBot="1" x14ac:dyDescent="0.3">
      <c r="A482" s="62"/>
      <c r="B482" s="289"/>
      <c r="C482" s="286" t="str">
        <f t="shared" si="11"/>
        <v/>
      </c>
      <c r="D482" s="287"/>
      <c r="E482" s="396"/>
      <c r="F482" s="899"/>
      <c r="G482" s="899"/>
      <c r="H482" s="899"/>
      <c r="I482" s="899"/>
      <c r="J482" s="899"/>
      <c r="K482" s="899"/>
      <c r="L482" s="899"/>
      <c r="M482" s="899"/>
      <c r="N482" s="899"/>
    </row>
    <row r="483" spans="1:14" ht="16.5" thickBot="1" x14ac:dyDescent="0.3">
      <c r="A483" s="62"/>
      <c r="B483" s="289"/>
      <c r="C483" s="286" t="str">
        <f t="shared" si="11"/>
        <v/>
      </c>
      <c r="D483" s="287"/>
      <c r="E483" s="396"/>
      <c r="F483" s="899"/>
      <c r="G483" s="899"/>
      <c r="H483" s="899"/>
      <c r="I483" s="899"/>
      <c r="J483" s="899"/>
      <c r="K483" s="899"/>
      <c r="L483" s="899"/>
      <c r="M483" s="899"/>
      <c r="N483" s="899"/>
    </row>
    <row r="484" spans="1:14" ht="16.5" thickBot="1" x14ac:dyDescent="0.3">
      <c r="A484" s="62"/>
      <c r="B484" s="289"/>
      <c r="C484" s="286" t="str">
        <f t="shared" si="11"/>
        <v/>
      </c>
      <c r="D484" s="287"/>
      <c r="E484" s="396"/>
      <c r="F484" s="899"/>
      <c r="G484" s="899"/>
      <c r="H484" s="899"/>
      <c r="I484" s="899"/>
      <c r="J484" s="899"/>
      <c r="K484" s="899"/>
      <c r="L484" s="899"/>
      <c r="M484" s="899"/>
      <c r="N484" s="899"/>
    </row>
    <row r="485" spans="1:14" ht="16.5" thickBot="1" x14ac:dyDescent="0.3">
      <c r="A485" s="62"/>
      <c r="B485" s="289"/>
      <c r="C485" s="286" t="str">
        <f t="shared" si="11"/>
        <v/>
      </c>
      <c r="D485" s="287"/>
      <c r="E485" s="396"/>
      <c r="F485" s="899"/>
      <c r="G485" s="899"/>
      <c r="H485" s="899"/>
      <c r="I485" s="899"/>
      <c r="J485" s="899"/>
      <c r="K485" s="899"/>
      <c r="L485" s="899"/>
      <c r="M485" s="899"/>
      <c r="N485" s="899"/>
    </row>
    <row r="486" spans="1:14" ht="16.5" thickBot="1" x14ac:dyDescent="0.3">
      <c r="A486" s="62"/>
      <c r="B486" s="289"/>
      <c r="C486" s="286" t="str">
        <f t="shared" si="11"/>
        <v/>
      </c>
      <c r="D486" s="287"/>
      <c r="E486" s="396"/>
      <c r="F486" s="899"/>
      <c r="G486" s="899"/>
      <c r="H486" s="899"/>
      <c r="I486" s="899"/>
      <c r="J486" s="899"/>
      <c r="K486" s="899"/>
      <c r="L486" s="899"/>
      <c r="M486" s="899"/>
      <c r="N486" s="899"/>
    </row>
    <row r="487" spans="1:14" ht="16.5" thickBot="1" x14ac:dyDescent="0.3">
      <c r="A487" s="62"/>
      <c r="B487" s="289"/>
      <c r="C487" s="286" t="str">
        <f t="shared" si="11"/>
        <v/>
      </c>
      <c r="D487" s="287"/>
      <c r="E487" s="396"/>
      <c r="F487" s="899"/>
      <c r="G487" s="899"/>
      <c r="H487" s="899"/>
      <c r="I487" s="899"/>
      <c r="J487" s="899"/>
      <c r="K487" s="899"/>
      <c r="L487" s="899"/>
      <c r="M487" s="899"/>
      <c r="N487" s="899"/>
    </row>
    <row r="488" spans="1:14" ht="16.5" thickBot="1" x14ac:dyDescent="0.3">
      <c r="A488" s="62"/>
      <c r="B488" s="289"/>
      <c r="C488" s="286" t="str">
        <f t="shared" si="11"/>
        <v/>
      </c>
      <c r="D488" s="287"/>
      <c r="E488" s="396"/>
      <c r="F488" s="899"/>
      <c r="G488" s="899"/>
      <c r="H488" s="899"/>
      <c r="I488" s="899"/>
      <c r="J488" s="899"/>
      <c r="K488" s="899"/>
      <c r="L488" s="899"/>
      <c r="M488" s="899"/>
      <c r="N488" s="899"/>
    </row>
    <row r="489" spans="1:14" ht="16.5" thickBot="1" x14ac:dyDescent="0.3">
      <c r="A489" s="62"/>
      <c r="B489" s="289"/>
      <c r="C489" s="286" t="str">
        <f t="shared" si="11"/>
        <v/>
      </c>
      <c r="D489" s="287"/>
      <c r="E489" s="396"/>
      <c r="F489" s="899"/>
      <c r="G489" s="899"/>
      <c r="H489" s="899"/>
      <c r="I489" s="899"/>
      <c r="J489" s="899"/>
      <c r="K489" s="899"/>
      <c r="L489" s="899"/>
      <c r="M489" s="899"/>
      <c r="N489" s="899"/>
    </row>
    <row r="490" spans="1:14" ht="16.5" thickBot="1" x14ac:dyDescent="0.3">
      <c r="A490" s="62"/>
      <c r="B490" s="289"/>
      <c r="C490" s="286" t="str">
        <f t="shared" si="11"/>
        <v/>
      </c>
      <c r="D490" s="287"/>
      <c r="E490" s="396"/>
      <c r="F490" s="899"/>
      <c r="G490" s="899"/>
      <c r="H490" s="899"/>
      <c r="I490" s="899"/>
      <c r="J490" s="899"/>
      <c r="K490" s="899"/>
      <c r="L490" s="899"/>
      <c r="M490" s="899"/>
      <c r="N490" s="899"/>
    </row>
    <row r="491" spans="1:14" ht="16.5" thickBot="1" x14ac:dyDescent="0.3">
      <c r="A491" s="62"/>
      <c r="B491" s="289"/>
      <c r="C491" s="286" t="str">
        <f t="shared" si="11"/>
        <v/>
      </c>
      <c r="D491" s="287"/>
      <c r="E491" s="396"/>
      <c r="F491" s="899"/>
      <c r="G491" s="899"/>
      <c r="H491" s="899"/>
      <c r="I491" s="899"/>
      <c r="J491" s="899"/>
      <c r="K491" s="899"/>
      <c r="L491" s="899"/>
      <c r="M491" s="899"/>
      <c r="N491" s="899"/>
    </row>
    <row r="492" spans="1:14" ht="16.5" thickBot="1" x14ac:dyDescent="0.3">
      <c r="A492" s="62"/>
      <c r="B492" s="289"/>
      <c r="C492" s="286" t="str">
        <f t="shared" si="11"/>
        <v/>
      </c>
      <c r="D492" s="287"/>
      <c r="E492" s="396"/>
      <c r="F492" s="899"/>
      <c r="G492" s="899"/>
      <c r="H492" s="899"/>
      <c r="I492" s="899"/>
      <c r="J492" s="899"/>
      <c r="K492" s="899"/>
      <c r="L492" s="899"/>
      <c r="M492" s="899"/>
      <c r="N492" s="899"/>
    </row>
    <row r="493" spans="1:14" ht="16.5" thickBot="1" x14ac:dyDescent="0.3">
      <c r="A493" s="62"/>
      <c r="B493" s="289"/>
      <c r="C493" s="286" t="str">
        <f t="shared" si="11"/>
        <v/>
      </c>
      <c r="D493" s="287"/>
      <c r="E493" s="396"/>
      <c r="F493" s="899"/>
      <c r="G493" s="899"/>
      <c r="H493" s="899"/>
      <c r="I493" s="899"/>
      <c r="J493" s="899"/>
      <c r="K493" s="899"/>
      <c r="L493" s="899"/>
      <c r="M493" s="899"/>
      <c r="N493" s="899"/>
    </row>
    <row r="494" spans="1:14" ht="16.5" thickBot="1" x14ac:dyDescent="0.3">
      <c r="A494" s="62"/>
      <c r="B494" s="289"/>
      <c r="C494" s="286" t="str">
        <f t="shared" si="11"/>
        <v/>
      </c>
      <c r="D494" s="287"/>
      <c r="E494" s="396"/>
      <c r="F494" s="899"/>
      <c r="G494" s="899"/>
      <c r="H494" s="899"/>
      <c r="I494" s="899"/>
      <c r="J494" s="899"/>
      <c r="K494" s="899"/>
      <c r="L494" s="899"/>
      <c r="M494" s="899"/>
      <c r="N494" s="899"/>
    </row>
    <row r="495" spans="1:14" ht="16.5" thickBot="1" x14ac:dyDescent="0.3">
      <c r="A495" s="62"/>
      <c r="B495" s="289"/>
      <c r="C495" s="286" t="str">
        <f t="shared" si="11"/>
        <v/>
      </c>
      <c r="D495" s="287"/>
      <c r="E495" s="396"/>
      <c r="F495" s="899"/>
      <c r="G495" s="899"/>
      <c r="H495" s="899"/>
      <c r="I495" s="899"/>
      <c r="J495" s="899"/>
      <c r="K495" s="899"/>
      <c r="L495" s="899"/>
      <c r="M495" s="899"/>
      <c r="N495" s="899"/>
    </row>
    <row r="496" spans="1:14" ht="16.5" thickBot="1" x14ac:dyDescent="0.3">
      <c r="A496" s="62"/>
      <c r="B496" s="289"/>
      <c r="C496" s="286" t="str">
        <f t="shared" si="11"/>
        <v/>
      </c>
      <c r="D496" s="287"/>
      <c r="E496" s="396"/>
      <c r="F496" s="899"/>
      <c r="G496" s="899"/>
      <c r="H496" s="899"/>
      <c r="I496" s="899"/>
      <c r="J496" s="899"/>
      <c r="K496" s="899"/>
      <c r="L496" s="899"/>
      <c r="M496" s="899"/>
      <c r="N496" s="899"/>
    </row>
    <row r="497" spans="1:14" ht="16.5" thickBot="1" x14ac:dyDescent="0.3">
      <c r="A497" s="62"/>
      <c r="B497" s="289"/>
      <c r="C497" s="286" t="str">
        <f t="shared" si="11"/>
        <v/>
      </c>
      <c r="D497" s="287"/>
      <c r="E497" s="396"/>
      <c r="F497" s="899"/>
      <c r="G497" s="899"/>
      <c r="H497" s="899"/>
      <c r="I497" s="899"/>
      <c r="J497" s="899"/>
      <c r="K497" s="899"/>
      <c r="L497" s="899"/>
      <c r="M497" s="899"/>
      <c r="N497" s="899"/>
    </row>
    <row r="498" spans="1:14" ht="16.5" thickBot="1" x14ac:dyDescent="0.3">
      <c r="A498" s="62"/>
      <c r="B498" s="289"/>
      <c r="C498" s="286" t="str">
        <f t="shared" si="11"/>
        <v/>
      </c>
      <c r="D498" s="287"/>
      <c r="E498" s="396"/>
      <c r="F498" s="899"/>
      <c r="G498" s="899"/>
      <c r="H498" s="899"/>
      <c r="I498" s="899"/>
      <c r="J498" s="899"/>
      <c r="K498" s="899"/>
      <c r="L498" s="899"/>
      <c r="M498" s="899"/>
      <c r="N498" s="899"/>
    </row>
    <row r="499" spans="1:14" ht="16.5" thickBot="1" x14ac:dyDescent="0.3">
      <c r="A499" s="62"/>
      <c r="B499" s="289"/>
      <c r="C499" s="286" t="str">
        <f t="shared" si="11"/>
        <v/>
      </c>
      <c r="D499" s="287"/>
      <c r="E499" s="396"/>
      <c r="F499" s="899"/>
      <c r="G499" s="899"/>
      <c r="H499" s="899"/>
      <c r="I499" s="899"/>
      <c r="J499" s="899"/>
      <c r="K499" s="899"/>
      <c r="L499" s="899"/>
      <c r="M499" s="899"/>
      <c r="N499" s="899"/>
    </row>
    <row r="500" spans="1:14" ht="16.5" thickBot="1" x14ac:dyDescent="0.3">
      <c r="A500" s="62"/>
      <c r="B500" s="289"/>
      <c r="C500" s="286" t="str">
        <f t="shared" si="11"/>
        <v/>
      </c>
      <c r="D500" s="287"/>
      <c r="E500" s="396"/>
      <c r="F500" s="899"/>
      <c r="G500" s="899"/>
      <c r="H500" s="899"/>
      <c r="I500" s="899"/>
      <c r="J500" s="899"/>
      <c r="K500" s="899"/>
      <c r="L500" s="899"/>
      <c r="M500" s="899"/>
      <c r="N500" s="899"/>
    </row>
    <row r="501" spans="1:14" ht="16.5" thickBot="1" x14ac:dyDescent="0.3">
      <c r="A501" s="62"/>
      <c r="B501" s="289"/>
      <c r="C501" s="286" t="str">
        <f t="shared" si="11"/>
        <v/>
      </c>
      <c r="D501" s="287"/>
      <c r="E501" s="396"/>
      <c r="F501" s="899"/>
      <c r="G501" s="899"/>
      <c r="H501" s="899"/>
      <c r="I501" s="899"/>
      <c r="J501" s="899"/>
      <c r="K501" s="899"/>
      <c r="L501" s="899"/>
      <c r="M501" s="899"/>
      <c r="N501" s="899"/>
    </row>
    <row r="502" spans="1:14" ht="16.5" thickBot="1" x14ac:dyDescent="0.3">
      <c r="A502" s="62"/>
      <c r="B502" s="289"/>
      <c r="C502" s="286" t="str">
        <f t="shared" si="11"/>
        <v/>
      </c>
      <c r="D502" s="287"/>
      <c r="E502" s="396"/>
      <c r="F502" s="899"/>
      <c r="G502" s="899"/>
      <c r="H502" s="899"/>
      <c r="I502" s="899"/>
      <c r="J502" s="899"/>
      <c r="K502" s="899"/>
      <c r="L502" s="899"/>
      <c r="M502" s="899"/>
      <c r="N502" s="899"/>
    </row>
    <row r="503" spans="1:14" ht="16.5" thickBot="1" x14ac:dyDescent="0.3">
      <c r="A503" s="62"/>
      <c r="B503" s="289"/>
      <c r="C503" s="286" t="str">
        <f t="shared" si="11"/>
        <v/>
      </c>
      <c r="D503" s="287"/>
      <c r="E503" s="396"/>
      <c r="F503" s="899"/>
      <c r="G503" s="899"/>
      <c r="H503" s="899"/>
      <c r="I503" s="899"/>
      <c r="J503" s="899"/>
      <c r="K503" s="899"/>
      <c r="L503" s="899"/>
      <c r="M503" s="899"/>
      <c r="N503" s="899"/>
    </row>
    <row r="504" spans="1:14" ht="16.5" thickBot="1" x14ac:dyDescent="0.3">
      <c r="A504" s="62"/>
      <c r="B504" s="289"/>
      <c r="C504" s="286" t="str">
        <f t="shared" si="11"/>
        <v/>
      </c>
      <c r="D504" s="287"/>
      <c r="E504" s="396"/>
      <c r="F504" s="899"/>
      <c r="G504" s="899"/>
      <c r="H504" s="899"/>
      <c r="I504" s="899"/>
      <c r="J504" s="899"/>
      <c r="K504" s="899"/>
      <c r="L504" s="899"/>
      <c r="M504" s="899"/>
      <c r="N504" s="899"/>
    </row>
    <row r="505" spans="1:14" ht="16.5" thickBot="1" x14ac:dyDescent="0.3">
      <c r="A505" s="62"/>
      <c r="B505" s="289"/>
      <c r="C505" s="286" t="str">
        <f t="shared" si="11"/>
        <v/>
      </c>
      <c r="D505" s="287"/>
      <c r="E505" s="396"/>
      <c r="F505" s="899"/>
      <c r="G505" s="899"/>
      <c r="H505" s="899"/>
      <c r="I505" s="899"/>
      <c r="J505" s="899"/>
      <c r="K505" s="899"/>
      <c r="L505" s="899"/>
      <c r="M505" s="899"/>
      <c r="N505" s="899"/>
    </row>
    <row r="506" spans="1:14" ht="16.5" thickBot="1" x14ac:dyDescent="0.3">
      <c r="A506" s="62"/>
      <c r="B506" s="289"/>
      <c r="C506" s="286" t="str">
        <f t="shared" si="11"/>
        <v/>
      </c>
      <c r="D506" s="287"/>
      <c r="E506" s="396"/>
      <c r="F506" s="899"/>
      <c r="G506" s="899"/>
      <c r="H506" s="899"/>
      <c r="I506" s="899"/>
      <c r="J506" s="899"/>
      <c r="K506" s="899"/>
      <c r="L506" s="899"/>
      <c r="M506" s="899"/>
      <c r="N506" s="899"/>
    </row>
    <row r="507" spans="1:14" ht="16.5" thickBot="1" x14ac:dyDescent="0.3">
      <c r="A507" s="62"/>
      <c r="B507" s="289"/>
      <c r="C507" s="286" t="str">
        <f t="shared" si="11"/>
        <v/>
      </c>
      <c r="D507" s="287"/>
      <c r="E507" s="396"/>
      <c r="F507" s="899"/>
      <c r="G507" s="899"/>
      <c r="H507" s="899"/>
      <c r="I507" s="899"/>
      <c r="J507" s="899"/>
      <c r="K507" s="899"/>
      <c r="L507" s="899"/>
      <c r="M507" s="899"/>
      <c r="N507" s="899"/>
    </row>
    <row r="508" spans="1:14" ht="16.5" thickBot="1" x14ac:dyDescent="0.3">
      <c r="A508" s="62"/>
      <c r="B508" s="289"/>
      <c r="C508" s="286" t="str">
        <f t="shared" si="11"/>
        <v/>
      </c>
      <c r="D508" s="287"/>
      <c r="E508" s="396"/>
      <c r="F508" s="899"/>
      <c r="G508" s="899"/>
      <c r="H508" s="899"/>
      <c r="I508" s="899"/>
      <c r="J508" s="899"/>
      <c r="K508" s="899"/>
      <c r="L508" s="899"/>
      <c r="M508" s="899"/>
      <c r="N508" s="899"/>
    </row>
    <row r="509" spans="1:14" ht="16.5" thickBot="1" x14ac:dyDescent="0.3">
      <c r="A509" s="62"/>
      <c r="B509" s="289"/>
      <c r="C509" s="286" t="str">
        <f t="shared" si="11"/>
        <v/>
      </c>
      <c r="D509" s="287"/>
      <c r="E509" s="396"/>
      <c r="F509" s="899"/>
      <c r="G509" s="899"/>
      <c r="H509" s="899"/>
      <c r="I509" s="899"/>
      <c r="J509" s="899"/>
      <c r="K509" s="899"/>
      <c r="L509" s="899"/>
      <c r="M509" s="899"/>
      <c r="N509" s="899"/>
    </row>
    <row r="510" spans="1:14" ht="16.5" thickBot="1" x14ac:dyDescent="0.3">
      <c r="A510" s="62"/>
      <c r="B510" s="289"/>
      <c r="C510" s="286" t="str">
        <f t="shared" si="11"/>
        <v/>
      </c>
      <c r="D510" s="287"/>
      <c r="E510" s="396"/>
      <c r="F510" s="899"/>
      <c r="G510" s="899"/>
      <c r="H510" s="899"/>
      <c r="I510" s="899"/>
      <c r="J510" s="899"/>
      <c r="K510" s="899"/>
      <c r="L510" s="899"/>
      <c r="M510" s="899"/>
      <c r="N510" s="899"/>
    </row>
    <row r="511" spans="1:14" ht="16.5" thickBot="1" x14ac:dyDescent="0.3">
      <c r="A511" s="62"/>
      <c r="B511" s="289"/>
      <c r="C511" s="286" t="str">
        <f t="shared" si="11"/>
        <v/>
      </c>
      <c r="D511" s="287"/>
      <c r="E511" s="396"/>
      <c r="F511" s="899"/>
      <c r="G511" s="899"/>
      <c r="H511" s="899"/>
      <c r="I511" s="899"/>
      <c r="J511" s="899"/>
      <c r="K511" s="899"/>
      <c r="L511" s="899"/>
      <c r="M511" s="899"/>
      <c r="N511" s="899"/>
    </row>
    <row r="512" spans="1:14" ht="16.5" thickBot="1" x14ac:dyDescent="0.3">
      <c r="A512" s="62"/>
      <c r="B512" s="289"/>
      <c r="C512" s="286" t="str">
        <f t="shared" si="11"/>
        <v/>
      </c>
      <c r="D512" s="287"/>
      <c r="E512" s="396"/>
      <c r="F512" s="899"/>
      <c r="G512" s="899"/>
      <c r="H512" s="899"/>
      <c r="I512" s="899"/>
      <c r="J512" s="899"/>
      <c r="K512" s="899"/>
      <c r="L512" s="899"/>
      <c r="M512" s="899"/>
      <c r="N512" s="899"/>
    </row>
    <row r="513" spans="1:14" ht="16.5" thickBot="1" x14ac:dyDescent="0.3">
      <c r="A513" s="62"/>
      <c r="B513" s="289"/>
      <c r="C513" s="286" t="str">
        <f t="shared" si="11"/>
        <v/>
      </c>
      <c r="D513" s="287"/>
      <c r="E513" s="396"/>
      <c r="F513" s="899"/>
      <c r="G513" s="899"/>
      <c r="H513" s="899"/>
      <c r="I513" s="899"/>
      <c r="J513" s="899"/>
      <c r="K513" s="899"/>
      <c r="L513" s="899"/>
      <c r="M513" s="899"/>
      <c r="N513" s="899"/>
    </row>
    <row r="514" spans="1:14" ht="16.5" thickBot="1" x14ac:dyDescent="0.3">
      <c r="A514" s="62"/>
      <c r="B514" s="289"/>
      <c r="C514" s="286" t="str">
        <f t="shared" si="11"/>
        <v/>
      </c>
      <c r="D514" s="287"/>
      <c r="E514" s="396"/>
      <c r="F514" s="899"/>
      <c r="G514" s="899"/>
      <c r="H514" s="899"/>
      <c r="I514" s="899"/>
      <c r="J514" s="899"/>
      <c r="K514" s="899"/>
      <c r="L514" s="899"/>
      <c r="M514" s="899"/>
      <c r="N514" s="899"/>
    </row>
    <row r="515" spans="1:14" ht="16.5" thickBot="1" x14ac:dyDescent="0.3">
      <c r="A515" s="62"/>
      <c r="B515" s="289"/>
      <c r="C515" s="286" t="str">
        <f t="shared" si="11"/>
        <v/>
      </c>
      <c r="D515" s="287"/>
      <c r="E515" s="396"/>
      <c r="F515" s="899"/>
      <c r="G515" s="899"/>
      <c r="H515" s="899"/>
      <c r="I515" s="899"/>
      <c r="J515" s="899"/>
      <c r="K515" s="899"/>
      <c r="L515" s="899"/>
      <c r="M515" s="899"/>
      <c r="N515" s="899"/>
    </row>
    <row r="516" spans="1:14" ht="16.5" thickBot="1" x14ac:dyDescent="0.3">
      <c r="A516" s="62"/>
      <c r="B516" s="289"/>
      <c r="C516" s="286" t="str">
        <f t="shared" si="11"/>
        <v/>
      </c>
      <c r="D516" s="287"/>
      <c r="E516" s="396"/>
      <c r="F516" s="899"/>
      <c r="G516" s="899"/>
      <c r="H516" s="899"/>
      <c r="I516" s="899"/>
      <c r="J516" s="899"/>
      <c r="K516" s="899"/>
      <c r="L516" s="899"/>
      <c r="M516" s="899"/>
      <c r="N516" s="899"/>
    </row>
    <row r="517" spans="1:14" ht="16.5" thickBot="1" x14ac:dyDescent="0.3">
      <c r="A517" s="62"/>
      <c r="B517" s="289"/>
      <c r="C517" s="286" t="str">
        <f t="shared" si="11"/>
        <v/>
      </c>
      <c r="D517" s="287"/>
      <c r="E517" s="396"/>
      <c r="F517" s="899"/>
      <c r="G517" s="899"/>
      <c r="H517" s="899"/>
      <c r="I517" s="899"/>
      <c r="J517" s="899"/>
      <c r="K517" s="899"/>
      <c r="L517" s="899"/>
      <c r="M517" s="899"/>
      <c r="N517" s="899"/>
    </row>
    <row r="518" spans="1:14" ht="16.5" thickBot="1" x14ac:dyDescent="0.3">
      <c r="A518" s="62"/>
      <c r="B518" s="289"/>
      <c r="C518" s="286" t="str">
        <f t="shared" si="11"/>
        <v/>
      </c>
      <c r="D518" s="287"/>
      <c r="E518" s="396"/>
      <c r="F518" s="899"/>
      <c r="G518" s="899"/>
      <c r="H518" s="899"/>
      <c r="I518" s="899"/>
      <c r="J518" s="899"/>
      <c r="K518" s="899"/>
      <c r="L518" s="899"/>
      <c r="M518" s="899"/>
      <c r="N518" s="899"/>
    </row>
    <row r="519" spans="1:14" ht="16.5" thickBot="1" x14ac:dyDescent="0.3">
      <c r="A519" s="62"/>
      <c r="B519" s="289"/>
      <c r="C519" s="286" t="str">
        <f t="shared" si="11"/>
        <v/>
      </c>
      <c r="D519" s="287"/>
      <c r="E519" s="396"/>
      <c r="F519" s="899"/>
      <c r="G519" s="899"/>
      <c r="H519" s="899"/>
      <c r="I519" s="899"/>
      <c r="J519" s="899"/>
      <c r="K519" s="899"/>
      <c r="L519" s="899"/>
      <c r="M519" s="899"/>
      <c r="N519" s="899"/>
    </row>
    <row r="520" spans="1:14" ht="16.5" thickBot="1" x14ac:dyDescent="0.3">
      <c r="A520" s="62"/>
      <c r="B520" s="289"/>
      <c r="C520" s="286" t="str">
        <f t="shared" si="11"/>
        <v/>
      </c>
      <c r="D520" s="287"/>
      <c r="E520" s="396"/>
      <c r="F520" s="899"/>
      <c r="G520" s="899"/>
      <c r="H520" s="899"/>
      <c r="I520" s="899"/>
      <c r="J520" s="899"/>
      <c r="K520" s="899"/>
      <c r="L520" s="899"/>
      <c r="M520" s="899"/>
      <c r="N520" s="899"/>
    </row>
    <row r="521" spans="1:14" ht="16.5" thickBot="1" x14ac:dyDescent="0.3">
      <c r="A521" s="62"/>
      <c r="B521" s="289"/>
      <c r="C521" s="286" t="str">
        <f t="shared" si="11"/>
        <v/>
      </c>
      <c r="D521" s="287"/>
      <c r="E521" s="396"/>
      <c r="F521" s="899"/>
      <c r="G521" s="899"/>
      <c r="H521" s="899"/>
      <c r="I521" s="899"/>
      <c r="J521" s="899"/>
      <c r="K521" s="899"/>
      <c r="L521" s="899"/>
      <c r="M521" s="899"/>
      <c r="N521" s="899"/>
    </row>
    <row r="522" spans="1:14" ht="16.5" thickBot="1" x14ac:dyDescent="0.3">
      <c r="A522" s="62"/>
      <c r="B522" s="289"/>
      <c r="C522" s="286" t="str">
        <f t="shared" si="11"/>
        <v/>
      </c>
      <c r="D522" s="287"/>
      <c r="E522" s="396"/>
      <c r="F522" s="899"/>
      <c r="G522" s="899"/>
      <c r="H522" s="899"/>
      <c r="I522" s="899"/>
      <c r="J522" s="899"/>
      <c r="K522" s="899"/>
      <c r="L522" s="899"/>
      <c r="M522" s="899"/>
      <c r="N522" s="899"/>
    </row>
    <row r="523" spans="1:14" ht="16.5" thickBot="1" x14ac:dyDescent="0.3">
      <c r="A523" s="62"/>
      <c r="B523" s="289"/>
      <c r="C523" s="286" t="str">
        <f t="shared" si="11"/>
        <v/>
      </c>
      <c r="D523" s="287"/>
      <c r="E523" s="396"/>
      <c r="F523" s="899"/>
      <c r="G523" s="899"/>
      <c r="H523" s="899"/>
      <c r="I523" s="899"/>
      <c r="J523" s="899"/>
      <c r="K523" s="899"/>
      <c r="L523" s="899"/>
      <c r="M523" s="899"/>
      <c r="N523" s="899"/>
    </row>
    <row r="524" spans="1:14" ht="16.5" thickBot="1" x14ac:dyDescent="0.3">
      <c r="A524" s="62"/>
      <c r="B524" s="289"/>
      <c r="C524" s="286" t="str">
        <f t="shared" ref="C524:C587" si="12">IF(B524&gt;0, (B524-B523), "")</f>
        <v/>
      </c>
      <c r="D524" s="287"/>
      <c r="E524" s="396"/>
      <c r="F524" s="899"/>
      <c r="G524" s="899"/>
      <c r="H524" s="899"/>
      <c r="I524" s="899"/>
      <c r="J524" s="899"/>
      <c r="K524" s="899"/>
      <c r="L524" s="899"/>
      <c r="M524" s="899"/>
      <c r="N524" s="899"/>
    </row>
    <row r="525" spans="1:14" ht="16.5" thickBot="1" x14ac:dyDescent="0.3">
      <c r="A525" s="62"/>
      <c r="B525" s="289"/>
      <c r="C525" s="286" t="str">
        <f t="shared" si="12"/>
        <v/>
      </c>
      <c r="D525" s="287"/>
      <c r="E525" s="396"/>
      <c r="F525" s="899"/>
      <c r="G525" s="899"/>
      <c r="H525" s="899"/>
      <c r="I525" s="899"/>
      <c r="J525" s="899"/>
      <c r="K525" s="899"/>
      <c r="L525" s="899"/>
      <c r="M525" s="899"/>
      <c r="N525" s="899"/>
    </row>
    <row r="526" spans="1:14" ht="16.5" thickBot="1" x14ac:dyDescent="0.3">
      <c r="A526" s="62"/>
      <c r="B526" s="289"/>
      <c r="C526" s="286" t="str">
        <f t="shared" si="12"/>
        <v/>
      </c>
      <c r="D526" s="287"/>
      <c r="E526" s="396"/>
      <c r="F526" s="899"/>
      <c r="G526" s="899"/>
      <c r="H526" s="899"/>
      <c r="I526" s="899"/>
      <c r="J526" s="899"/>
      <c r="K526" s="899"/>
      <c r="L526" s="899"/>
      <c r="M526" s="899"/>
      <c r="N526" s="899"/>
    </row>
    <row r="527" spans="1:14" ht="16.5" thickBot="1" x14ac:dyDescent="0.3">
      <c r="A527" s="62"/>
      <c r="B527" s="289"/>
      <c r="C527" s="286" t="str">
        <f t="shared" si="12"/>
        <v/>
      </c>
      <c r="D527" s="287"/>
      <c r="E527" s="396"/>
      <c r="F527" s="899"/>
      <c r="G527" s="899"/>
      <c r="H527" s="899"/>
      <c r="I527" s="899"/>
      <c r="J527" s="899"/>
      <c r="K527" s="899"/>
      <c r="L527" s="899"/>
      <c r="M527" s="899"/>
      <c r="N527" s="899"/>
    </row>
    <row r="528" spans="1:14" ht="16.5" thickBot="1" x14ac:dyDescent="0.3">
      <c r="A528" s="62"/>
      <c r="B528" s="289"/>
      <c r="C528" s="286" t="str">
        <f t="shared" si="12"/>
        <v/>
      </c>
      <c r="D528" s="287"/>
      <c r="E528" s="396"/>
      <c r="F528" s="899"/>
      <c r="G528" s="899"/>
      <c r="H528" s="899"/>
      <c r="I528" s="899"/>
      <c r="J528" s="899"/>
      <c r="K528" s="899"/>
      <c r="L528" s="899"/>
      <c r="M528" s="899"/>
      <c r="N528" s="899"/>
    </row>
    <row r="529" spans="1:14" ht="16.5" thickBot="1" x14ac:dyDescent="0.3">
      <c r="A529" s="62"/>
      <c r="B529" s="289"/>
      <c r="C529" s="286" t="str">
        <f t="shared" si="12"/>
        <v/>
      </c>
      <c r="D529" s="287"/>
      <c r="E529" s="396"/>
      <c r="F529" s="899"/>
      <c r="G529" s="899"/>
      <c r="H529" s="899"/>
      <c r="I529" s="899"/>
      <c r="J529" s="899"/>
      <c r="K529" s="899"/>
      <c r="L529" s="899"/>
      <c r="M529" s="899"/>
      <c r="N529" s="899"/>
    </row>
    <row r="530" spans="1:14" ht="16.5" thickBot="1" x14ac:dyDescent="0.3">
      <c r="A530" s="62"/>
      <c r="B530" s="289"/>
      <c r="C530" s="286" t="str">
        <f t="shared" si="12"/>
        <v/>
      </c>
      <c r="D530" s="287"/>
      <c r="E530" s="396"/>
      <c r="F530" s="899"/>
      <c r="G530" s="899"/>
      <c r="H530" s="899"/>
      <c r="I530" s="899"/>
      <c r="J530" s="899"/>
      <c r="K530" s="899"/>
      <c r="L530" s="899"/>
      <c r="M530" s="899"/>
      <c r="N530" s="899"/>
    </row>
    <row r="531" spans="1:14" ht="16.5" thickBot="1" x14ac:dyDescent="0.3">
      <c r="A531" s="62"/>
      <c r="B531" s="289"/>
      <c r="C531" s="286" t="str">
        <f t="shared" si="12"/>
        <v/>
      </c>
      <c r="D531" s="287"/>
      <c r="E531" s="396"/>
      <c r="F531" s="899"/>
      <c r="G531" s="899"/>
      <c r="H531" s="899"/>
      <c r="I531" s="899"/>
      <c r="J531" s="899"/>
      <c r="K531" s="899"/>
      <c r="L531" s="899"/>
      <c r="M531" s="899"/>
      <c r="N531" s="899"/>
    </row>
    <row r="532" spans="1:14" ht="16.5" thickBot="1" x14ac:dyDescent="0.3">
      <c r="A532" s="62"/>
      <c r="B532" s="289"/>
      <c r="C532" s="286" t="str">
        <f t="shared" si="12"/>
        <v/>
      </c>
      <c r="D532" s="287"/>
      <c r="E532" s="396"/>
      <c r="F532" s="899"/>
      <c r="G532" s="899"/>
      <c r="H532" s="899"/>
      <c r="I532" s="899"/>
      <c r="J532" s="899"/>
      <c r="K532" s="899"/>
      <c r="L532" s="899"/>
      <c r="M532" s="899"/>
      <c r="N532" s="899"/>
    </row>
    <row r="533" spans="1:14" ht="16.5" thickBot="1" x14ac:dyDescent="0.3">
      <c r="A533" s="62"/>
      <c r="B533" s="289"/>
      <c r="C533" s="286" t="str">
        <f t="shared" si="12"/>
        <v/>
      </c>
      <c r="D533" s="287"/>
      <c r="E533" s="396"/>
      <c r="F533" s="899"/>
      <c r="G533" s="899"/>
      <c r="H533" s="899"/>
      <c r="I533" s="899"/>
      <c r="J533" s="899"/>
      <c r="K533" s="899"/>
      <c r="L533" s="899"/>
      <c r="M533" s="899"/>
      <c r="N533" s="899"/>
    </row>
    <row r="534" spans="1:14" ht="16.5" thickBot="1" x14ac:dyDescent="0.3">
      <c r="A534" s="62"/>
      <c r="B534" s="289"/>
      <c r="C534" s="286" t="str">
        <f t="shared" si="12"/>
        <v/>
      </c>
      <c r="D534" s="287"/>
      <c r="E534" s="396"/>
      <c r="F534" s="899"/>
      <c r="G534" s="899"/>
      <c r="H534" s="899"/>
      <c r="I534" s="899"/>
      <c r="J534" s="899"/>
      <c r="K534" s="899"/>
      <c r="L534" s="899"/>
      <c r="M534" s="899"/>
      <c r="N534" s="899"/>
    </row>
    <row r="535" spans="1:14" ht="16.5" thickBot="1" x14ac:dyDescent="0.3">
      <c r="A535" s="62"/>
      <c r="B535" s="289"/>
      <c r="C535" s="286" t="str">
        <f t="shared" si="12"/>
        <v/>
      </c>
      <c r="D535" s="287"/>
      <c r="E535" s="396"/>
      <c r="F535" s="899"/>
      <c r="G535" s="899"/>
      <c r="H535" s="899"/>
      <c r="I535" s="899"/>
      <c r="J535" s="899"/>
      <c r="K535" s="899"/>
      <c r="L535" s="899"/>
      <c r="M535" s="899"/>
      <c r="N535" s="899"/>
    </row>
    <row r="536" spans="1:14" ht="16.5" thickBot="1" x14ac:dyDescent="0.3">
      <c r="A536" s="62"/>
      <c r="B536" s="289"/>
      <c r="C536" s="286" t="str">
        <f t="shared" si="12"/>
        <v/>
      </c>
      <c r="D536" s="287"/>
      <c r="E536" s="396"/>
      <c r="F536" s="899"/>
      <c r="G536" s="899"/>
      <c r="H536" s="899"/>
      <c r="I536" s="899"/>
      <c r="J536" s="899"/>
      <c r="K536" s="899"/>
      <c r="L536" s="899"/>
      <c r="M536" s="899"/>
      <c r="N536" s="899"/>
    </row>
    <row r="537" spans="1:14" ht="16.5" thickBot="1" x14ac:dyDescent="0.3">
      <c r="A537" s="62"/>
      <c r="B537" s="289"/>
      <c r="C537" s="286" t="str">
        <f t="shared" si="12"/>
        <v/>
      </c>
      <c r="D537" s="287"/>
      <c r="E537" s="396"/>
      <c r="F537" s="899"/>
      <c r="G537" s="899"/>
      <c r="H537" s="899"/>
      <c r="I537" s="899"/>
      <c r="J537" s="899"/>
      <c r="K537" s="899"/>
      <c r="L537" s="899"/>
      <c r="M537" s="899"/>
      <c r="N537" s="899"/>
    </row>
    <row r="538" spans="1:14" ht="16.5" thickBot="1" x14ac:dyDescent="0.3">
      <c r="A538" s="62"/>
      <c r="B538" s="289"/>
      <c r="C538" s="286" t="str">
        <f t="shared" si="12"/>
        <v/>
      </c>
      <c r="D538" s="287"/>
      <c r="E538" s="396"/>
      <c r="F538" s="899"/>
      <c r="G538" s="899"/>
      <c r="H538" s="899"/>
      <c r="I538" s="899"/>
      <c r="J538" s="899"/>
      <c r="K538" s="899"/>
      <c r="L538" s="899"/>
      <c r="M538" s="899"/>
      <c r="N538" s="899"/>
    </row>
    <row r="539" spans="1:14" ht="16.5" thickBot="1" x14ac:dyDescent="0.3">
      <c r="A539" s="62"/>
      <c r="B539" s="289"/>
      <c r="C539" s="286" t="str">
        <f t="shared" si="12"/>
        <v/>
      </c>
      <c r="D539" s="287"/>
      <c r="E539" s="396"/>
      <c r="F539" s="899"/>
      <c r="G539" s="899"/>
      <c r="H539" s="899"/>
      <c r="I539" s="899"/>
      <c r="J539" s="899"/>
      <c r="K539" s="899"/>
      <c r="L539" s="899"/>
      <c r="M539" s="899"/>
      <c r="N539" s="899"/>
    </row>
    <row r="540" spans="1:14" ht="16.5" thickBot="1" x14ac:dyDescent="0.3">
      <c r="A540" s="62"/>
      <c r="B540" s="289"/>
      <c r="C540" s="286" t="str">
        <f t="shared" si="12"/>
        <v/>
      </c>
      <c r="D540" s="287"/>
      <c r="E540" s="396"/>
      <c r="F540" s="899"/>
      <c r="G540" s="899"/>
      <c r="H540" s="899"/>
      <c r="I540" s="899"/>
      <c r="J540" s="899"/>
      <c r="K540" s="899"/>
      <c r="L540" s="899"/>
      <c r="M540" s="899"/>
      <c r="N540" s="899"/>
    </row>
    <row r="541" spans="1:14" ht="16.5" thickBot="1" x14ac:dyDescent="0.3">
      <c r="A541" s="62"/>
      <c r="B541" s="289"/>
      <c r="C541" s="286" t="str">
        <f t="shared" si="12"/>
        <v/>
      </c>
      <c r="D541" s="287"/>
      <c r="E541" s="396"/>
      <c r="F541" s="899"/>
      <c r="G541" s="899"/>
      <c r="H541" s="899"/>
      <c r="I541" s="899"/>
      <c r="J541" s="899"/>
      <c r="K541" s="899"/>
      <c r="L541" s="899"/>
      <c r="M541" s="899"/>
      <c r="N541" s="899"/>
    </row>
    <row r="542" spans="1:14" ht="16.5" thickBot="1" x14ac:dyDescent="0.3">
      <c r="A542" s="62"/>
      <c r="B542" s="289"/>
      <c r="C542" s="286" t="str">
        <f t="shared" si="12"/>
        <v/>
      </c>
      <c r="D542" s="287"/>
      <c r="E542" s="396"/>
      <c r="F542" s="899"/>
      <c r="G542" s="899"/>
      <c r="H542" s="899"/>
      <c r="I542" s="899"/>
      <c r="J542" s="899"/>
      <c r="K542" s="899"/>
      <c r="L542" s="899"/>
      <c r="M542" s="899"/>
      <c r="N542" s="899"/>
    </row>
    <row r="543" spans="1:14" ht="16.5" thickBot="1" x14ac:dyDescent="0.3">
      <c r="A543" s="62"/>
      <c r="B543" s="289"/>
      <c r="C543" s="286" t="str">
        <f t="shared" si="12"/>
        <v/>
      </c>
      <c r="D543" s="287"/>
      <c r="E543" s="396"/>
      <c r="F543" s="899"/>
      <c r="G543" s="899"/>
      <c r="H543" s="899"/>
      <c r="I543" s="899"/>
      <c r="J543" s="899"/>
      <c r="K543" s="899"/>
      <c r="L543" s="899"/>
      <c r="M543" s="899"/>
      <c r="N543" s="899"/>
    </row>
    <row r="544" spans="1:14" ht="16.5" thickBot="1" x14ac:dyDescent="0.3">
      <c r="A544" s="62"/>
      <c r="B544" s="289"/>
      <c r="C544" s="286" t="str">
        <f t="shared" si="12"/>
        <v/>
      </c>
      <c r="D544" s="287"/>
      <c r="E544" s="396"/>
      <c r="F544" s="899"/>
      <c r="G544" s="899"/>
      <c r="H544" s="899"/>
      <c r="I544" s="899"/>
      <c r="J544" s="899"/>
      <c r="K544" s="899"/>
      <c r="L544" s="899"/>
      <c r="M544" s="899"/>
      <c r="N544" s="899"/>
    </row>
    <row r="545" spans="1:14" ht="16.5" thickBot="1" x14ac:dyDescent="0.3">
      <c r="A545" s="62"/>
      <c r="B545" s="289"/>
      <c r="C545" s="286" t="str">
        <f t="shared" si="12"/>
        <v/>
      </c>
      <c r="D545" s="287"/>
      <c r="E545" s="396"/>
      <c r="F545" s="899"/>
      <c r="G545" s="899"/>
      <c r="H545" s="899"/>
      <c r="I545" s="899"/>
      <c r="J545" s="899"/>
      <c r="K545" s="899"/>
      <c r="L545" s="899"/>
      <c r="M545" s="899"/>
      <c r="N545" s="899"/>
    </row>
    <row r="546" spans="1:14" ht="16.5" thickBot="1" x14ac:dyDescent="0.3">
      <c r="A546" s="62"/>
      <c r="B546" s="289"/>
      <c r="C546" s="286" t="str">
        <f t="shared" si="12"/>
        <v/>
      </c>
      <c r="D546" s="287"/>
      <c r="E546" s="396"/>
      <c r="F546" s="899"/>
      <c r="G546" s="899"/>
      <c r="H546" s="899"/>
      <c r="I546" s="899"/>
      <c r="J546" s="899"/>
      <c r="K546" s="899"/>
      <c r="L546" s="899"/>
      <c r="M546" s="899"/>
      <c r="N546" s="899"/>
    </row>
    <row r="547" spans="1:14" ht="16.5" thickBot="1" x14ac:dyDescent="0.3">
      <c r="A547" s="62"/>
      <c r="B547" s="289"/>
      <c r="C547" s="286" t="str">
        <f t="shared" si="12"/>
        <v/>
      </c>
      <c r="D547" s="287"/>
      <c r="E547" s="396"/>
      <c r="F547" s="899"/>
      <c r="G547" s="899"/>
      <c r="H547" s="899"/>
      <c r="I547" s="899"/>
      <c r="J547" s="899"/>
      <c r="K547" s="899"/>
      <c r="L547" s="899"/>
      <c r="M547" s="899"/>
      <c r="N547" s="899"/>
    </row>
    <row r="548" spans="1:14" ht="16.5" thickBot="1" x14ac:dyDescent="0.3">
      <c r="A548" s="62"/>
      <c r="B548" s="289"/>
      <c r="C548" s="286" t="str">
        <f t="shared" si="12"/>
        <v/>
      </c>
      <c r="D548" s="287"/>
      <c r="E548" s="396"/>
      <c r="F548" s="899"/>
      <c r="G548" s="899"/>
      <c r="H548" s="899"/>
      <c r="I548" s="899"/>
      <c r="J548" s="899"/>
      <c r="K548" s="899"/>
      <c r="L548" s="899"/>
      <c r="M548" s="899"/>
      <c r="N548" s="899"/>
    </row>
    <row r="549" spans="1:14" ht="16.5" thickBot="1" x14ac:dyDescent="0.3">
      <c r="A549" s="62"/>
      <c r="B549" s="289"/>
      <c r="C549" s="286" t="str">
        <f t="shared" si="12"/>
        <v/>
      </c>
      <c r="D549" s="287"/>
      <c r="E549" s="396"/>
      <c r="F549" s="899"/>
      <c r="G549" s="899"/>
      <c r="H549" s="899"/>
      <c r="I549" s="899"/>
      <c r="J549" s="899"/>
      <c r="K549" s="899"/>
      <c r="L549" s="899"/>
      <c r="M549" s="899"/>
      <c r="N549" s="899"/>
    </row>
    <row r="550" spans="1:14" ht="16.5" thickBot="1" x14ac:dyDescent="0.3">
      <c r="A550" s="62"/>
      <c r="B550" s="289"/>
      <c r="C550" s="286" t="str">
        <f t="shared" si="12"/>
        <v/>
      </c>
      <c r="D550" s="287"/>
      <c r="E550" s="396"/>
      <c r="F550" s="899"/>
      <c r="G550" s="899"/>
      <c r="H550" s="899"/>
      <c r="I550" s="899"/>
      <c r="J550" s="899"/>
      <c r="K550" s="899"/>
      <c r="L550" s="899"/>
      <c r="M550" s="899"/>
      <c r="N550" s="899"/>
    </row>
    <row r="551" spans="1:14" ht="16.5" thickBot="1" x14ac:dyDescent="0.3">
      <c r="A551" s="62"/>
      <c r="B551" s="289"/>
      <c r="C551" s="286" t="str">
        <f t="shared" si="12"/>
        <v/>
      </c>
      <c r="D551" s="287"/>
      <c r="E551" s="396"/>
      <c r="F551" s="899"/>
      <c r="G551" s="899"/>
      <c r="H551" s="899"/>
      <c r="I551" s="899"/>
      <c r="J551" s="899"/>
      <c r="K551" s="899"/>
      <c r="L551" s="899"/>
      <c r="M551" s="899"/>
      <c r="N551" s="899"/>
    </row>
    <row r="552" spans="1:14" ht="16.5" thickBot="1" x14ac:dyDescent="0.3">
      <c r="A552" s="62"/>
      <c r="B552" s="289"/>
      <c r="C552" s="286" t="str">
        <f t="shared" si="12"/>
        <v/>
      </c>
      <c r="D552" s="287"/>
      <c r="E552" s="396"/>
      <c r="F552" s="899"/>
      <c r="G552" s="899"/>
      <c r="H552" s="899"/>
      <c r="I552" s="899"/>
      <c r="J552" s="899"/>
      <c r="K552" s="899"/>
      <c r="L552" s="899"/>
      <c r="M552" s="899"/>
      <c r="N552" s="899"/>
    </row>
    <row r="553" spans="1:14" ht="16.5" thickBot="1" x14ac:dyDescent="0.3">
      <c r="A553" s="62"/>
      <c r="B553" s="289"/>
      <c r="C553" s="286" t="str">
        <f t="shared" si="12"/>
        <v/>
      </c>
      <c r="D553" s="287"/>
      <c r="E553" s="396"/>
      <c r="F553" s="899"/>
      <c r="G553" s="899"/>
      <c r="H553" s="899"/>
      <c r="I553" s="899"/>
      <c r="J553" s="899"/>
      <c r="K553" s="899"/>
      <c r="L553" s="899"/>
      <c r="M553" s="899"/>
      <c r="N553" s="899"/>
    </row>
    <row r="554" spans="1:14" ht="16.5" thickBot="1" x14ac:dyDescent="0.3">
      <c r="A554" s="62"/>
      <c r="B554" s="289"/>
      <c r="C554" s="286" t="str">
        <f t="shared" si="12"/>
        <v/>
      </c>
      <c r="D554" s="287"/>
      <c r="E554" s="396"/>
      <c r="F554" s="899"/>
      <c r="G554" s="899"/>
      <c r="H554" s="899"/>
      <c r="I554" s="899"/>
      <c r="J554" s="899"/>
      <c r="K554" s="899"/>
      <c r="L554" s="899"/>
      <c r="M554" s="899"/>
      <c r="N554" s="899"/>
    </row>
    <row r="555" spans="1:14" ht="16.5" thickBot="1" x14ac:dyDescent="0.3">
      <c r="A555" s="62"/>
      <c r="B555" s="289"/>
      <c r="C555" s="286" t="str">
        <f t="shared" si="12"/>
        <v/>
      </c>
      <c r="D555" s="287"/>
      <c r="E555" s="396"/>
      <c r="F555" s="899"/>
      <c r="G555" s="899"/>
      <c r="H555" s="899"/>
      <c r="I555" s="899"/>
      <c r="J555" s="899"/>
      <c r="K555" s="899"/>
      <c r="L555" s="899"/>
      <c r="M555" s="899"/>
      <c r="N555" s="899"/>
    </row>
    <row r="556" spans="1:14" ht="16.5" thickBot="1" x14ac:dyDescent="0.3">
      <c r="A556" s="62"/>
      <c r="B556" s="289"/>
      <c r="C556" s="286" t="str">
        <f t="shared" si="12"/>
        <v/>
      </c>
      <c r="D556" s="287"/>
      <c r="E556" s="396"/>
      <c r="F556" s="899"/>
      <c r="G556" s="899"/>
      <c r="H556" s="899"/>
      <c r="I556" s="899"/>
      <c r="J556" s="899"/>
      <c r="K556" s="899"/>
      <c r="L556" s="899"/>
      <c r="M556" s="899"/>
      <c r="N556" s="899"/>
    </row>
    <row r="557" spans="1:14" ht="16.5" thickBot="1" x14ac:dyDescent="0.3">
      <c r="A557" s="62"/>
      <c r="B557" s="289"/>
      <c r="C557" s="286" t="str">
        <f t="shared" si="12"/>
        <v/>
      </c>
      <c r="D557" s="287"/>
      <c r="E557" s="396"/>
      <c r="F557" s="899"/>
      <c r="G557" s="899"/>
      <c r="H557" s="899"/>
      <c r="I557" s="899"/>
      <c r="J557" s="899"/>
      <c r="K557" s="899"/>
      <c r="L557" s="899"/>
      <c r="M557" s="899"/>
      <c r="N557" s="899"/>
    </row>
    <row r="558" spans="1:14" ht="16.5" thickBot="1" x14ac:dyDescent="0.3">
      <c r="A558" s="62"/>
      <c r="B558" s="289"/>
      <c r="C558" s="286" t="str">
        <f t="shared" si="12"/>
        <v/>
      </c>
      <c r="D558" s="287"/>
      <c r="E558" s="396"/>
      <c r="F558" s="899"/>
      <c r="G558" s="899"/>
      <c r="H558" s="899"/>
      <c r="I558" s="899"/>
      <c r="J558" s="899"/>
      <c r="K558" s="899"/>
      <c r="L558" s="899"/>
      <c r="M558" s="899"/>
      <c r="N558" s="899"/>
    </row>
    <row r="559" spans="1:14" ht="16.5" thickBot="1" x14ac:dyDescent="0.3">
      <c r="A559" s="62"/>
      <c r="B559" s="289"/>
      <c r="C559" s="286" t="str">
        <f t="shared" si="12"/>
        <v/>
      </c>
      <c r="D559" s="287"/>
      <c r="E559" s="396"/>
      <c r="F559" s="899"/>
      <c r="G559" s="899"/>
      <c r="H559" s="899"/>
      <c r="I559" s="899"/>
      <c r="J559" s="899"/>
      <c r="K559" s="899"/>
      <c r="L559" s="899"/>
      <c r="M559" s="899"/>
      <c r="N559" s="899"/>
    </row>
    <row r="560" spans="1:14" ht="16.5" thickBot="1" x14ac:dyDescent="0.3">
      <c r="A560" s="62"/>
      <c r="B560" s="289"/>
      <c r="C560" s="286" t="str">
        <f t="shared" si="12"/>
        <v/>
      </c>
      <c r="D560" s="287"/>
      <c r="E560" s="396"/>
      <c r="F560" s="899"/>
      <c r="G560" s="899"/>
      <c r="H560" s="899"/>
      <c r="I560" s="899"/>
      <c r="J560" s="899"/>
      <c r="K560" s="899"/>
      <c r="L560" s="899"/>
      <c r="M560" s="899"/>
      <c r="N560" s="899"/>
    </row>
    <row r="561" spans="1:14" ht="16.5" thickBot="1" x14ac:dyDescent="0.3">
      <c r="A561" s="62"/>
      <c r="B561" s="289"/>
      <c r="C561" s="286" t="str">
        <f t="shared" si="12"/>
        <v/>
      </c>
      <c r="D561" s="287"/>
      <c r="E561" s="396"/>
      <c r="F561" s="899"/>
      <c r="G561" s="899"/>
      <c r="H561" s="899"/>
      <c r="I561" s="899"/>
      <c r="J561" s="899"/>
      <c r="K561" s="899"/>
      <c r="L561" s="899"/>
      <c r="M561" s="899"/>
      <c r="N561" s="899"/>
    </row>
    <row r="562" spans="1:14" ht="16.5" thickBot="1" x14ac:dyDescent="0.3">
      <c r="A562" s="62"/>
      <c r="B562" s="289"/>
      <c r="C562" s="286" t="str">
        <f t="shared" si="12"/>
        <v/>
      </c>
      <c r="D562" s="287"/>
      <c r="E562" s="396"/>
      <c r="F562" s="899"/>
      <c r="G562" s="899"/>
      <c r="H562" s="899"/>
      <c r="I562" s="899"/>
      <c r="J562" s="899"/>
      <c r="K562" s="899"/>
      <c r="L562" s="899"/>
      <c r="M562" s="899"/>
      <c r="N562" s="899"/>
    </row>
    <row r="563" spans="1:14" ht="16.5" thickBot="1" x14ac:dyDescent="0.3">
      <c r="A563" s="62"/>
      <c r="B563" s="289"/>
      <c r="C563" s="286" t="str">
        <f t="shared" si="12"/>
        <v/>
      </c>
      <c r="D563" s="287"/>
      <c r="E563" s="396"/>
      <c r="F563" s="899"/>
      <c r="G563" s="899"/>
      <c r="H563" s="899"/>
      <c r="I563" s="899"/>
      <c r="J563" s="899"/>
      <c r="K563" s="899"/>
      <c r="L563" s="899"/>
      <c r="M563" s="899"/>
      <c r="N563" s="899"/>
    </row>
    <row r="564" spans="1:14" ht="16.5" thickBot="1" x14ac:dyDescent="0.3">
      <c r="A564" s="62"/>
      <c r="B564" s="289"/>
      <c r="C564" s="286" t="str">
        <f t="shared" si="12"/>
        <v/>
      </c>
      <c r="D564" s="287"/>
      <c r="E564" s="396"/>
      <c r="F564" s="899"/>
      <c r="G564" s="899"/>
      <c r="H564" s="899"/>
      <c r="I564" s="899"/>
      <c r="J564" s="899"/>
      <c r="K564" s="899"/>
      <c r="L564" s="899"/>
      <c r="M564" s="899"/>
      <c r="N564" s="899"/>
    </row>
    <row r="565" spans="1:14" ht="16.5" thickBot="1" x14ac:dyDescent="0.3">
      <c r="A565" s="62"/>
      <c r="B565" s="289"/>
      <c r="C565" s="286" t="str">
        <f t="shared" si="12"/>
        <v/>
      </c>
      <c r="D565" s="287"/>
      <c r="E565" s="396"/>
      <c r="F565" s="899"/>
      <c r="G565" s="899"/>
      <c r="H565" s="899"/>
      <c r="I565" s="899"/>
      <c r="J565" s="899"/>
      <c r="K565" s="899"/>
      <c r="L565" s="899"/>
      <c r="M565" s="899"/>
      <c r="N565" s="899"/>
    </row>
    <row r="566" spans="1:14" ht="16.5" thickBot="1" x14ac:dyDescent="0.3">
      <c r="A566" s="62"/>
      <c r="B566" s="289"/>
      <c r="C566" s="286" t="str">
        <f t="shared" si="12"/>
        <v/>
      </c>
      <c r="D566" s="287"/>
      <c r="E566" s="396"/>
      <c r="F566" s="899"/>
      <c r="G566" s="899"/>
      <c r="H566" s="899"/>
      <c r="I566" s="899"/>
      <c r="J566" s="899"/>
      <c r="K566" s="899"/>
      <c r="L566" s="899"/>
      <c r="M566" s="899"/>
      <c r="N566" s="899"/>
    </row>
    <row r="567" spans="1:14" ht="16.5" thickBot="1" x14ac:dyDescent="0.3">
      <c r="A567" s="62"/>
      <c r="B567" s="289"/>
      <c r="C567" s="286" t="str">
        <f t="shared" si="12"/>
        <v/>
      </c>
      <c r="D567" s="287"/>
      <c r="E567" s="396"/>
      <c r="F567" s="899"/>
      <c r="G567" s="899"/>
      <c r="H567" s="899"/>
      <c r="I567" s="899"/>
      <c r="J567" s="899"/>
      <c r="K567" s="899"/>
      <c r="L567" s="899"/>
      <c r="M567" s="899"/>
      <c r="N567" s="899"/>
    </row>
    <row r="568" spans="1:14" ht="16.5" thickBot="1" x14ac:dyDescent="0.3">
      <c r="A568" s="62"/>
      <c r="B568" s="289"/>
      <c r="C568" s="286" t="str">
        <f t="shared" si="12"/>
        <v/>
      </c>
      <c r="D568" s="287"/>
      <c r="E568" s="396"/>
      <c r="F568" s="899"/>
      <c r="G568" s="899"/>
      <c r="H568" s="899"/>
      <c r="I568" s="899"/>
      <c r="J568" s="899"/>
      <c r="K568" s="899"/>
      <c r="L568" s="899"/>
      <c r="M568" s="899"/>
      <c r="N568" s="899"/>
    </row>
    <row r="569" spans="1:14" ht="16.5" thickBot="1" x14ac:dyDescent="0.3">
      <c r="A569" s="62"/>
      <c r="B569" s="289"/>
      <c r="C569" s="286" t="str">
        <f t="shared" si="12"/>
        <v/>
      </c>
      <c r="D569" s="287"/>
      <c r="E569" s="396"/>
      <c r="F569" s="899"/>
      <c r="G569" s="899"/>
      <c r="H569" s="899"/>
      <c r="I569" s="899"/>
      <c r="J569" s="899"/>
      <c r="K569" s="899"/>
      <c r="L569" s="899"/>
      <c r="M569" s="899"/>
      <c r="N569" s="899"/>
    </row>
    <row r="570" spans="1:14" ht="16.5" thickBot="1" x14ac:dyDescent="0.3">
      <c r="A570" s="62"/>
      <c r="B570" s="289"/>
      <c r="C570" s="286" t="str">
        <f t="shared" si="12"/>
        <v/>
      </c>
      <c r="D570" s="287"/>
      <c r="E570" s="396"/>
      <c r="F570" s="899"/>
      <c r="G570" s="899"/>
      <c r="H570" s="899"/>
      <c r="I570" s="899"/>
      <c r="J570" s="899"/>
      <c r="K570" s="899"/>
      <c r="L570" s="899"/>
      <c r="M570" s="899"/>
      <c r="N570" s="899"/>
    </row>
    <row r="571" spans="1:14" ht="16.5" thickBot="1" x14ac:dyDescent="0.3">
      <c r="A571" s="62"/>
      <c r="B571" s="289"/>
      <c r="C571" s="286" t="str">
        <f t="shared" si="12"/>
        <v/>
      </c>
      <c r="D571" s="287"/>
      <c r="E571" s="396"/>
      <c r="F571" s="899"/>
      <c r="G571" s="899"/>
      <c r="H571" s="899"/>
      <c r="I571" s="899"/>
      <c r="J571" s="899"/>
      <c r="K571" s="899"/>
      <c r="L571" s="899"/>
      <c r="M571" s="899"/>
      <c r="N571" s="899"/>
    </row>
    <row r="572" spans="1:14" ht="16.5" thickBot="1" x14ac:dyDescent="0.3">
      <c r="A572" s="62"/>
      <c r="B572" s="289"/>
      <c r="C572" s="286" t="str">
        <f t="shared" si="12"/>
        <v/>
      </c>
      <c r="D572" s="287"/>
      <c r="E572" s="396"/>
      <c r="F572" s="899"/>
      <c r="G572" s="899"/>
      <c r="H572" s="899"/>
      <c r="I572" s="899"/>
      <c r="J572" s="899"/>
      <c r="K572" s="899"/>
      <c r="L572" s="899"/>
      <c r="M572" s="899"/>
      <c r="N572" s="899"/>
    </row>
    <row r="573" spans="1:14" ht="16.5" thickBot="1" x14ac:dyDescent="0.3">
      <c r="A573" s="62"/>
      <c r="B573" s="289"/>
      <c r="C573" s="286" t="str">
        <f t="shared" si="12"/>
        <v/>
      </c>
      <c r="D573" s="287"/>
      <c r="E573" s="396"/>
      <c r="F573" s="899"/>
      <c r="G573" s="899"/>
      <c r="H573" s="899"/>
      <c r="I573" s="899"/>
      <c r="J573" s="899"/>
      <c r="K573" s="899"/>
      <c r="L573" s="899"/>
      <c r="M573" s="899"/>
      <c r="N573" s="899"/>
    </row>
    <row r="574" spans="1:14" ht="16.5" thickBot="1" x14ac:dyDescent="0.3">
      <c r="A574" s="62"/>
      <c r="B574" s="289"/>
      <c r="C574" s="286" t="str">
        <f t="shared" si="12"/>
        <v/>
      </c>
      <c r="D574" s="287"/>
      <c r="E574" s="396"/>
      <c r="F574" s="899"/>
      <c r="G574" s="899"/>
      <c r="H574" s="899"/>
      <c r="I574" s="899"/>
      <c r="J574" s="899"/>
      <c r="K574" s="899"/>
      <c r="L574" s="899"/>
      <c r="M574" s="899"/>
      <c r="N574" s="899"/>
    </row>
    <row r="575" spans="1:14" ht="16.5" thickBot="1" x14ac:dyDescent="0.3">
      <c r="A575" s="62"/>
      <c r="B575" s="289"/>
      <c r="C575" s="286" t="str">
        <f t="shared" si="12"/>
        <v/>
      </c>
      <c r="D575" s="287"/>
      <c r="E575" s="396"/>
      <c r="F575" s="899"/>
      <c r="G575" s="899"/>
      <c r="H575" s="899"/>
      <c r="I575" s="899"/>
      <c r="J575" s="899"/>
      <c r="K575" s="899"/>
      <c r="L575" s="899"/>
      <c r="M575" s="899"/>
      <c r="N575" s="899"/>
    </row>
    <row r="576" spans="1:14" ht="16.5" thickBot="1" x14ac:dyDescent="0.3">
      <c r="A576" s="62"/>
      <c r="B576" s="289"/>
      <c r="C576" s="286" t="str">
        <f t="shared" si="12"/>
        <v/>
      </c>
      <c r="D576" s="287"/>
      <c r="E576" s="396"/>
      <c r="F576" s="899"/>
      <c r="G576" s="899"/>
      <c r="H576" s="899"/>
      <c r="I576" s="899"/>
      <c r="J576" s="899"/>
      <c r="K576" s="899"/>
      <c r="L576" s="899"/>
      <c r="M576" s="899"/>
      <c r="N576" s="899"/>
    </row>
    <row r="577" spans="1:14" ht="16.5" thickBot="1" x14ac:dyDescent="0.3">
      <c r="A577" s="62"/>
      <c r="B577" s="289"/>
      <c r="C577" s="286" t="str">
        <f t="shared" si="12"/>
        <v/>
      </c>
      <c r="D577" s="287"/>
      <c r="E577" s="396"/>
      <c r="F577" s="899"/>
      <c r="G577" s="899"/>
      <c r="H577" s="899"/>
      <c r="I577" s="899"/>
      <c r="J577" s="899"/>
      <c r="K577" s="899"/>
      <c r="L577" s="899"/>
      <c r="M577" s="899"/>
      <c r="N577" s="899"/>
    </row>
    <row r="578" spans="1:14" ht="16.5" thickBot="1" x14ac:dyDescent="0.3">
      <c r="A578" s="62"/>
      <c r="B578" s="289"/>
      <c r="C578" s="286" t="str">
        <f t="shared" si="12"/>
        <v/>
      </c>
      <c r="D578" s="287"/>
      <c r="E578" s="396"/>
      <c r="F578" s="899"/>
      <c r="G578" s="899"/>
      <c r="H578" s="899"/>
      <c r="I578" s="899"/>
      <c r="J578" s="899"/>
      <c r="K578" s="899"/>
      <c r="L578" s="899"/>
      <c r="M578" s="899"/>
      <c r="N578" s="899"/>
    </row>
    <row r="579" spans="1:14" ht="16.5" thickBot="1" x14ac:dyDescent="0.3">
      <c r="A579" s="62"/>
      <c r="B579" s="289"/>
      <c r="C579" s="286" t="str">
        <f t="shared" si="12"/>
        <v/>
      </c>
      <c r="D579" s="287"/>
      <c r="E579" s="396"/>
      <c r="F579" s="899"/>
      <c r="G579" s="899"/>
      <c r="H579" s="899"/>
      <c r="I579" s="899"/>
      <c r="J579" s="899"/>
      <c r="K579" s="899"/>
      <c r="L579" s="899"/>
      <c r="M579" s="899"/>
      <c r="N579" s="899"/>
    </row>
    <row r="580" spans="1:14" ht="16.5" thickBot="1" x14ac:dyDescent="0.3">
      <c r="A580" s="62"/>
      <c r="B580" s="289"/>
      <c r="C580" s="286" t="str">
        <f t="shared" si="12"/>
        <v/>
      </c>
      <c r="D580" s="287"/>
      <c r="E580" s="396"/>
      <c r="F580" s="899"/>
      <c r="G580" s="899"/>
      <c r="H580" s="899"/>
      <c r="I580" s="899"/>
      <c r="J580" s="899"/>
      <c r="K580" s="899"/>
      <c r="L580" s="899"/>
      <c r="M580" s="899"/>
      <c r="N580" s="899"/>
    </row>
    <row r="581" spans="1:14" ht="16.5" thickBot="1" x14ac:dyDescent="0.3">
      <c r="A581" s="62"/>
      <c r="B581" s="289"/>
      <c r="C581" s="286" t="str">
        <f t="shared" si="12"/>
        <v/>
      </c>
      <c r="D581" s="287"/>
      <c r="E581" s="396"/>
      <c r="F581" s="899"/>
      <c r="G581" s="899"/>
      <c r="H581" s="899"/>
      <c r="I581" s="899"/>
      <c r="J581" s="899"/>
      <c r="K581" s="899"/>
      <c r="L581" s="899"/>
      <c r="M581" s="899"/>
      <c r="N581" s="899"/>
    </row>
    <row r="582" spans="1:14" ht="16.5" thickBot="1" x14ac:dyDescent="0.3">
      <c r="A582" s="62"/>
      <c r="B582" s="289"/>
      <c r="C582" s="286" t="str">
        <f t="shared" si="12"/>
        <v/>
      </c>
      <c r="D582" s="287"/>
      <c r="E582" s="396"/>
      <c r="F582" s="899"/>
      <c r="G582" s="899"/>
      <c r="H582" s="899"/>
      <c r="I582" s="899"/>
      <c r="J582" s="899"/>
      <c r="K582" s="899"/>
      <c r="L582" s="899"/>
      <c r="M582" s="899"/>
      <c r="N582" s="899"/>
    </row>
    <row r="583" spans="1:14" ht="16.5" thickBot="1" x14ac:dyDescent="0.3">
      <c r="A583" s="62"/>
      <c r="B583" s="289"/>
      <c r="C583" s="286" t="str">
        <f t="shared" si="12"/>
        <v/>
      </c>
      <c r="D583" s="287"/>
      <c r="E583" s="396"/>
      <c r="F583" s="899"/>
      <c r="G583" s="899"/>
      <c r="H583" s="899"/>
      <c r="I583" s="899"/>
      <c r="J583" s="899"/>
      <c r="K583" s="899"/>
      <c r="L583" s="899"/>
      <c r="M583" s="899"/>
      <c r="N583" s="899"/>
    </row>
    <row r="584" spans="1:14" ht="16.5" thickBot="1" x14ac:dyDescent="0.3">
      <c r="A584" s="62"/>
      <c r="B584" s="289"/>
      <c r="C584" s="286" t="str">
        <f t="shared" si="12"/>
        <v/>
      </c>
      <c r="D584" s="287"/>
      <c r="E584" s="396"/>
      <c r="F584" s="899"/>
      <c r="G584" s="899"/>
      <c r="H584" s="899"/>
      <c r="I584" s="899"/>
      <c r="J584" s="899"/>
      <c r="K584" s="899"/>
      <c r="L584" s="899"/>
      <c r="M584" s="899"/>
      <c r="N584" s="899"/>
    </row>
    <row r="585" spans="1:14" ht="16.5" thickBot="1" x14ac:dyDescent="0.3">
      <c r="A585" s="62"/>
      <c r="B585" s="289"/>
      <c r="C585" s="286" t="str">
        <f t="shared" si="12"/>
        <v/>
      </c>
      <c r="D585" s="287"/>
      <c r="E585" s="396"/>
      <c r="F585" s="899"/>
      <c r="G585" s="899"/>
      <c r="H585" s="899"/>
      <c r="I585" s="899"/>
      <c r="J585" s="899"/>
      <c r="K585" s="899"/>
      <c r="L585" s="899"/>
      <c r="M585" s="899"/>
      <c r="N585" s="899"/>
    </row>
    <row r="586" spans="1:14" ht="16.5" thickBot="1" x14ac:dyDescent="0.3">
      <c r="A586" s="62"/>
      <c r="B586" s="289"/>
      <c r="C586" s="286" t="str">
        <f t="shared" si="12"/>
        <v/>
      </c>
      <c r="D586" s="287"/>
      <c r="E586" s="396"/>
      <c r="F586" s="899"/>
      <c r="G586" s="899"/>
      <c r="H586" s="899"/>
      <c r="I586" s="899"/>
      <c r="J586" s="899"/>
      <c r="K586" s="899"/>
      <c r="L586" s="899"/>
      <c r="M586" s="899"/>
      <c r="N586" s="899"/>
    </row>
    <row r="587" spans="1:14" ht="16.5" thickBot="1" x14ac:dyDescent="0.3">
      <c r="A587" s="62"/>
      <c r="B587" s="289"/>
      <c r="C587" s="286" t="str">
        <f t="shared" si="12"/>
        <v/>
      </c>
      <c r="D587" s="287"/>
      <c r="E587" s="396"/>
      <c r="F587" s="899"/>
      <c r="G587" s="899"/>
      <c r="H587" s="899"/>
      <c r="I587" s="899"/>
      <c r="J587" s="899"/>
      <c r="K587" s="899"/>
      <c r="L587" s="899"/>
      <c r="M587" s="899"/>
      <c r="N587" s="899"/>
    </row>
    <row r="588" spans="1:14" ht="16.5" thickBot="1" x14ac:dyDescent="0.3">
      <c r="A588" s="62"/>
      <c r="B588" s="289"/>
      <c r="C588" s="286" t="str">
        <f t="shared" ref="C588:C651" si="13">IF(B588&gt;0, (B588-B587), "")</f>
        <v/>
      </c>
      <c r="D588" s="287"/>
      <c r="E588" s="396"/>
      <c r="F588" s="899"/>
      <c r="G588" s="899"/>
      <c r="H588" s="899"/>
      <c r="I588" s="899"/>
      <c r="J588" s="899"/>
      <c r="K588" s="899"/>
      <c r="L588" s="899"/>
      <c r="M588" s="899"/>
      <c r="N588" s="899"/>
    </row>
    <row r="589" spans="1:14" ht="16.5" thickBot="1" x14ac:dyDescent="0.3">
      <c r="A589" s="62"/>
      <c r="B589" s="289"/>
      <c r="C589" s="286" t="str">
        <f t="shared" si="13"/>
        <v/>
      </c>
      <c r="D589" s="287"/>
      <c r="E589" s="396"/>
      <c r="F589" s="899"/>
      <c r="G589" s="899"/>
      <c r="H589" s="899"/>
      <c r="I589" s="899"/>
      <c r="J589" s="899"/>
      <c r="K589" s="899"/>
      <c r="L589" s="899"/>
      <c r="M589" s="899"/>
      <c r="N589" s="899"/>
    </row>
    <row r="590" spans="1:14" ht="16.5" thickBot="1" x14ac:dyDescent="0.3">
      <c r="A590" s="62"/>
      <c r="B590" s="289"/>
      <c r="C590" s="286" t="str">
        <f t="shared" si="13"/>
        <v/>
      </c>
      <c r="D590" s="287"/>
      <c r="E590" s="396"/>
      <c r="F590" s="899"/>
      <c r="G590" s="899"/>
      <c r="H590" s="899"/>
      <c r="I590" s="899"/>
      <c r="J590" s="899"/>
      <c r="K590" s="899"/>
      <c r="L590" s="899"/>
      <c r="M590" s="899"/>
      <c r="N590" s="899"/>
    </row>
    <row r="591" spans="1:14" ht="16.5" thickBot="1" x14ac:dyDescent="0.3">
      <c r="A591" s="62"/>
      <c r="B591" s="289"/>
      <c r="C591" s="286" t="str">
        <f t="shared" si="13"/>
        <v/>
      </c>
      <c r="D591" s="287"/>
      <c r="E591" s="396"/>
      <c r="F591" s="899"/>
      <c r="G591" s="899"/>
      <c r="H591" s="899"/>
      <c r="I591" s="899"/>
      <c r="J591" s="899"/>
      <c r="K591" s="899"/>
      <c r="L591" s="899"/>
      <c r="M591" s="899"/>
      <c r="N591" s="899"/>
    </row>
    <row r="592" spans="1:14" ht="16.5" thickBot="1" x14ac:dyDescent="0.3">
      <c r="A592" s="62"/>
      <c r="B592" s="289"/>
      <c r="C592" s="286" t="str">
        <f t="shared" si="13"/>
        <v/>
      </c>
      <c r="D592" s="287"/>
      <c r="E592" s="396"/>
      <c r="F592" s="899"/>
      <c r="G592" s="899"/>
      <c r="H592" s="899"/>
      <c r="I592" s="899"/>
      <c r="J592" s="899"/>
      <c r="K592" s="899"/>
      <c r="L592" s="899"/>
      <c r="M592" s="899"/>
      <c r="N592" s="899"/>
    </row>
    <row r="593" spans="1:14" ht="16.5" thickBot="1" x14ac:dyDescent="0.3">
      <c r="A593" s="62"/>
      <c r="B593" s="289"/>
      <c r="C593" s="286" t="str">
        <f t="shared" si="13"/>
        <v/>
      </c>
      <c r="D593" s="287"/>
      <c r="E593" s="396"/>
      <c r="F593" s="899"/>
      <c r="G593" s="899"/>
      <c r="H593" s="899"/>
      <c r="I593" s="899"/>
      <c r="J593" s="899"/>
      <c r="K593" s="899"/>
      <c r="L593" s="899"/>
      <c r="M593" s="899"/>
      <c r="N593" s="899"/>
    </row>
    <row r="594" spans="1:14" ht="16.5" thickBot="1" x14ac:dyDescent="0.3">
      <c r="A594" s="62"/>
      <c r="B594" s="289"/>
      <c r="C594" s="286" t="str">
        <f t="shared" si="13"/>
        <v/>
      </c>
      <c r="D594" s="287"/>
      <c r="E594" s="396"/>
      <c r="F594" s="899"/>
      <c r="G594" s="899"/>
      <c r="H594" s="899"/>
      <c r="I594" s="899"/>
      <c r="J594" s="899"/>
      <c r="K594" s="899"/>
      <c r="L594" s="899"/>
      <c r="M594" s="899"/>
      <c r="N594" s="899"/>
    </row>
    <row r="595" spans="1:14" ht="16.5" thickBot="1" x14ac:dyDescent="0.3">
      <c r="A595" s="62"/>
      <c r="B595" s="289"/>
      <c r="C595" s="286" t="str">
        <f t="shared" si="13"/>
        <v/>
      </c>
      <c r="D595" s="287"/>
      <c r="E595" s="396"/>
      <c r="F595" s="899"/>
      <c r="G595" s="899"/>
      <c r="H595" s="899"/>
      <c r="I595" s="899"/>
      <c r="J595" s="899"/>
      <c r="K595" s="899"/>
      <c r="L595" s="899"/>
      <c r="M595" s="899"/>
      <c r="N595" s="899"/>
    </row>
    <row r="596" spans="1:14" ht="16.5" thickBot="1" x14ac:dyDescent="0.3">
      <c r="A596" s="62"/>
      <c r="B596" s="289"/>
      <c r="C596" s="286" t="str">
        <f t="shared" si="13"/>
        <v/>
      </c>
      <c r="D596" s="287"/>
      <c r="E596" s="396"/>
      <c r="F596" s="899"/>
      <c r="G596" s="899"/>
      <c r="H596" s="899"/>
      <c r="I596" s="899"/>
      <c r="J596" s="899"/>
      <c r="K596" s="899"/>
      <c r="L596" s="899"/>
      <c r="M596" s="899"/>
      <c r="N596" s="899"/>
    </row>
    <row r="597" spans="1:14" ht="16.5" thickBot="1" x14ac:dyDescent="0.3">
      <c r="A597" s="62"/>
      <c r="B597" s="289"/>
      <c r="C597" s="286" t="str">
        <f t="shared" si="13"/>
        <v/>
      </c>
      <c r="D597" s="287"/>
      <c r="E597" s="396"/>
      <c r="F597" s="899"/>
      <c r="G597" s="899"/>
      <c r="H597" s="899"/>
      <c r="I597" s="899"/>
      <c r="J597" s="899"/>
      <c r="K597" s="899"/>
      <c r="L597" s="899"/>
      <c r="M597" s="899"/>
      <c r="N597" s="899"/>
    </row>
    <row r="598" spans="1:14" ht="16.5" thickBot="1" x14ac:dyDescent="0.3">
      <c r="A598" s="62"/>
      <c r="B598" s="289"/>
      <c r="C598" s="286" t="str">
        <f t="shared" si="13"/>
        <v/>
      </c>
      <c r="D598" s="287"/>
      <c r="E598" s="396"/>
      <c r="F598" s="899"/>
      <c r="G598" s="899"/>
      <c r="H598" s="899"/>
      <c r="I598" s="899"/>
      <c r="J598" s="899"/>
      <c r="K598" s="899"/>
      <c r="L598" s="899"/>
      <c r="M598" s="899"/>
      <c r="N598" s="899"/>
    </row>
    <row r="599" spans="1:14" ht="16.5" thickBot="1" x14ac:dyDescent="0.3">
      <c r="A599" s="62"/>
      <c r="B599" s="289"/>
      <c r="C599" s="286" t="str">
        <f t="shared" si="13"/>
        <v/>
      </c>
      <c r="D599" s="287"/>
      <c r="E599" s="396"/>
      <c r="F599" s="899"/>
      <c r="G599" s="899"/>
      <c r="H599" s="899"/>
      <c r="I599" s="899"/>
      <c r="J599" s="899"/>
      <c r="K599" s="899"/>
      <c r="L599" s="899"/>
      <c r="M599" s="899"/>
      <c r="N599" s="899"/>
    </row>
    <row r="600" spans="1:14" ht="16.5" thickBot="1" x14ac:dyDescent="0.3">
      <c r="A600" s="62"/>
      <c r="B600" s="289"/>
      <c r="C600" s="286" t="str">
        <f t="shared" si="13"/>
        <v/>
      </c>
      <c r="D600" s="287"/>
      <c r="E600" s="396"/>
      <c r="F600" s="899"/>
      <c r="G600" s="899"/>
      <c r="H600" s="899"/>
      <c r="I600" s="899"/>
      <c r="J600" s="899"/>
      <c r="K600" s="899"/>
      <c r="L600" s="899"/>
      <c r="M600" s="899"/>
      <c r="N600" s="899"/>
    </row>
    <row r="601" spans="1:14" ht="16.5" thickBot="1" x14ac:dyDescent="0.3">
      <c r="A601" s="62"/>
      <c r="B601" s="289"/>
      <c r="C601" s="286" t="str">
        <f t="shared" si="13"/>
        <v/>
      </c>
      <c r="D601" s="287"/>
      <c r="E601" s="396"/>
      <c r="F601" s="899"/>
      <c r="G601" s="899"/>
      <c r="H601" s="899"/>
      <c r="I601" s="899"/>
      <c r="J601" s="899"/>
      <c r="K601" s="899"/>
      <c r="L601" s="899"/>
      <c r="M601" s="899"/>
      <c r="N601" s="899"/>
    </row>
    <row r="602" spans="1:14" ht="16.5" thickBot="1" x14ac:dyDescent="0.3">
      <c r="A602" s="62"/>
      <c r="B602" s="289"/>
      <c r="C602" s="286" t="str">
        <f t="shared" si="13"/>
        <v/>
      </c>
      <c r="D602" s="287"/>
      <c r="E602" s="396"/>
      <c r="F602" s="899"/>
      <c r="G602" s="899"/>
      <c r="H602" s="899"/>
      <c r="I602" s="899"/>
      <c r="J602" s="899"/>
      <c r="K602" s="899"/>
      <c r="L602" s="899"/>
      <c r="M602" s="899"/>
      <c r="N602" s="899"/>
    </row>
    <row r="603" spans="1:14" ht="16.5" thickBot="1" x14ac:dyDescent="0.3">
      <c r="A603" s="62"/>
      <c r="B603" s="289"/>
      <c r="C603" s="286" t="str">
        <f t="shared" si="13"/>
        <v/>
      </c>
      <c r="D603" s="287"/>
      <c r="E603" s="396"/>
      <c r="F603" s="899"/>
      <c r="G603" s="899"/>
      <c r="H603" s="899"/>
      <c r="I603" s="899"/>
      <c r="J603" s="899"/>
      <c r="K603" s="899"/>
      <c r="L603" s="899"/>
      <c r="M603" s="899"/>
      <c r="N603" s="899"/>
    </row>
    <row r="604" spans="1:14" ht="16.5" thickBot="1" x14ac:dyDescent="0.3">
      <c r="A604" s="62"/>
      <c r="B604" s="289"/>
      <c r="C604" s="286" t="str">
        <f t="shared" si="13"/>
        <v/>
      </c>
      <c r="D604" s="287"/>
      <c r="E604" s="396"/>
      <c r="F604" s="899"/>
      <c r="G604" s="899"/>
      <c r="H604" s="899"/>
      <c r="I604" s="899"/>
      <c r="J604" s="899"/>
      <c r="K604" s="899"/>
      <c r="L604" s="899"/>
      <c r="M604" s="899"/>
      <c r="N604" s="899"/>
    </row>
    <row r="605" spans="1:14" ht="16.5" thickBot="1" x14ac:dyDescent="0.3">
      <c r="A605" s="62"/>
      <c r="B605" s="289"/>
      <c r="C605" s="286" t="str">
        <f t="shared" si="13"/>
        <v/>
      </c>
      <c r="D605" s="287"/>
      <c r="E605" s="396"/>
      <c r="F605" s="899"/>
      <c r="G605" s="899"/>
      <c r="H605" s="899"/>
      <c r="I605" s="899"/>
      <c r="J605" s="899"/>
      <c r="K605" s="899"/>
      <c r="L605" s="899"/>
      <c r="M605" s="899"/>
      <c r="N605" s="899"/>
    </row>
    <row r="606" spans="1:14" ht="16.5" thickBot="1" x14ac:dyDescent="0.3">
      <c r="A606" s="62"/>
      <c r="B606" s="289"/>
      <c r="C606" s="286" t="str">
        <f t="shared" si="13"/>
        <v/>
      </c>
      <c r="D606" s="287"/>
      <c r="E606" s="396"/>
      <c r="F606" s="899"/>
      <c r="G606" s="899"/>
      <c r="H606" s="899"/>
      <c r="I606" s="899"/>
      <c r="J606" s="899"/>
      <c r="K606" s="899"/>
      <c r="L606" s="899"/>
      <c r="M606" s="899"/>
      <c r="N606" s="899"/>
    </row>
    <row r="607" spans="1:14" ht="16.5" thickBot="1" x14ac:dyDescent="0.3">
      <c r="A607" s="62"/>
      <c r="B607" s="289"/>
      <c r="C607" s="286" t="str">
        <f t="shared" si="13"/>
        <v/>
      </c>
      <c r="D607" s="287"/>
      <c r="E607" s="396"/>
      <c r="F607" s="899"/>
      <c r="G607" s="899"/>
      <c r="H607" s="899"/>
      <c r="I607" s="899"/>
      <c r="J607" s="899"/>
      <c r="K607" s="899"/>
      <c r="L607" s="899"/>
      <c r="M607" s="899"/>
      <c r="N607" s="899"/>
    </row>
    <row r="608" spans="1:14" ht="16.5" thickBot="1" x14ac:dyDescent="0.3">
      <c r="A608" s="62"/>
      <c r="B608" s="289"/>
      <c r="C608" s="286" t="str">
        <f t="shared" si="13"/>
        <v/>
      </c>
      <c r="D608" s="287"/>
      <c r="E608" s="396"/>
      <c r="F608" s="899"/>
      <c r="G608" s="899"/>
      <c r="H608" s="899"/>
      <c r="I608" s="899"/>
      <c r="J608" s="899"/>
      <c r="K608" s="899"/>
      <c r="L608" s="899"/>
      <c r="M608" s="899"/>
      <c r="N608" s="899"/>
    </row>
    <row r="609" spans="1:14" ht="16.5" thickBot="1" x14ac:dyDescent="0.3">
      <c r="A609" s="62"/>
      <c r="B609" s="289"/>
      <c r="C609" s="286" t="str">
        <f t="shared" si="13"/>
        <v/>
      </c>
      <c r="D609" s="287"/>
      <c r="E609" s="396"/>
      <c r="F609" s="899"/>
      <c r="G609" s="899"/>
      <c r="H609" s="899"/>
      <c r="I609" s="899"/>
      <c r="J609" s="899"/>
      <c r="K609" s="899"/>
      <c r="L609" s="899"/>
      <c r="M609" s="899"/>
      <c r="N609" s="899"/>
    </row>
    <row r="610" spans="1:14" ht="16.5" thickBot="1" x14ac:dyDescent="0.3">
      <c r="A610" s="62"/>
      <c r="B610" s="289"/>
      <c r="C610" s="286" t="str">
        <f t="shared" si="13"/>
        <v/>
      </c>
      <c r="D610" s="287"/>
      <c r="E610" s="396"/>
      <c r="F610" s="899"/>
      <c r="G610" s="899"/>
      <c r="H610" s="899"/>
      <c r="I610" s="899"/>
      <c r="J610" s="899"/>
      <c r="K610" s="899"/>
      <c r="L610" s="899"/>
      <c r="M610" s="899"/>
      <c r="N610" s="899"/>
    </row>
    <row r="611" spans="1:14" ht="16.5" thickBot="1" x14ac:dyDescent="0.3">
      <c r="A611" s="62"/>
      <c r="B611" s="289"/>
      <c r="C611" s="286" t="str">
        <f t="shared" si="13"/>
        <v/>
      </c>
      <c r="D611" s="287"/>
      <c r="E611" s="396"/>
      <c r="F611" s="899"/>
      <c r="G611" s="899"/>
      <c r="H611" s="899"/>
      <c r="I611" s="899"/>
      <c r="J611" s="899"/>
      <c r="K611" s="899"/>
      <c r="L611" s="899"/>
      <c r="M611" s="899"/>
      <c r="N611" s="899"/>
    </row>
    <row r="612" spans="1:14" ht="16.5" thickBot="1" x14ac:dyDescent="0.3">
      <c r="A612" s="62"/>
      <c r="B612" s="289"/>
      <c r="C612" s="286" t="str">
        <f t="shared" si="13"/>
        <v/>
      </c>
      <c r="D612" s="287"/>
      <c r="E612" s="396"/>
      <c r="F612" s="899"/>
      <c r="G612" s="899"/>
      <c r="H612" s="899"/>
      <c r="I612" s="899"/>
      <c r="J612" s="899"/>
      <c r="K612" s="899"/>
      <c r="L612" s="899"/>
      <c r="M612" s="899"/>
      <c r="N612" s="899"/>
    </row>
    <row r="613" spans="1:14" ht="16.5" thickBot="1" x14ac:dyDescent="0.3">
      <c r="A613" s="62"/>
      <c r="B613" s="289"/>
      <c r="C613" s="286" t="str">
        <f t="shared" si="13"/>
        <v/>
      </c>
      <c r="D613" s="287"/>
      <c r="E613" s="396"/>
      <c r="F613" s="899"/>
      <c r="G613" s="899"/>
      <c r="H613" s="899"/>
      <c r="I613" s="899"/>
      <c r="J613" s="899"/>
      <c r="K613" s="899"/>
      <c r="L613" s="899"/>
      <c r="M613" s="899"/>
      <c r="N613" s="899"/>
    </row>
    <row r="614" spans="1:14" ht="16.5" thickBot="1" x14ac:dyDescent="0.3">
      <c r="A614" s="62"/>
      <c r="B614" s="289"/>
      <c r="C614" s="286" t="str">
        <f t="shared" si="13"/>
        <v/>
      </c>
      <c r="D614" s="287"/>
      <c r="E614" s="396"/>
      <c r="F614" s="899"/>
      <c r="G614" s="899"/>
      <c r="H614" s="899"/>
      <c r="I614" s="899"/>
      <c r="J614" s="899"/>
      <c r="K614" s="899"/>
      <c r="L614" s="899"/>
      <c r="M614" s="899"/>
      <c r="N614" s="899"/>
    </row>
    <row r="615" spans="1:14" ht="16.5" thickBot="1" x14ac:dyDescent="0.3">
      <c r="A615" s="62"/>
      <c r="B615" s="289"/>
      <c r="C615" s="286" t="str">
        <f t="shared" si="13"/>
        <v/>
      </c>
      <c r="D615" s="287"/>
      <c r="E615" s="396"/>
      <c r="F615" s="899"/>
      <c r="G615" s="899"/>
      <c r="H615" s="899"/>
      <c r="I615" s="899"/>
      <c r="J615" s="899"/>
      <c r="K615" s="899"/>
      <c r="L615" s="899"/>
      <c r="M615" s="899"/>
      <c r="N615" s="899"/>
    </row>
    <row r="616" spans="1:14" ht="16.5" thickBot="1" x14ac:dyDescent="0.3">
      <c r="A616" s="62"/>
      <c r="B616" s="289"/>
      <c r="C616" s="286" t="str">
        <f t="shared" si="13"/>
        <v/>
      </c>
      <c r="D616" s="287"/>
      <c r="E616" s="396"/>
      <c r="F616" s="899"/>
      <c r="G616" s="899"/>
      <c r="H616" s="899"/>
      <c r="I616" s="899"/>
      <c r="J616" s="899"/>
      <c r="K616" s="899"/>
      <c r="L616" s="899"/>
      <c r="M616" s="899"/>
      <c r="N616" s="899"/>
    </row>
    <row r="617" spans="1:14" ht="16.5" thickBot="1" x14ac:dyDescent="0.3">
      <c r="A617" s="62"/>
      <c r="B617" s="289"/>
      <c r="C617" s="286" t="str">
        <f t="shared" si="13"/>
        <v/>
      </c>
      <c r="D617" s="287"/>
      <c r="E617" s="396"/>
      <c r="F617" s="899"/>
      <c r="G617" s="899"/>
      <c r="H617" s="899"/>
      <c r="I617" s="899"/>
      <c r="J617" s="899"/>
      <c r="K617" s="899"/>
      <c r="L617" s="899"/>
      <c r="M617" s="899"/>
      <c r="N617" s="899"/>
    </row>
    <row r="618" spans="1:14" ht="16.5" thickBot="1" x14ac:dyDescent="0.3">
      <c r="A618" s="62"/>
      <c r="B618" s="289"/>
      <c r="C618" s="286" t="str">
        <f t="shared" si="13"/>
        <v/>
      </c>
      <c r="D618" s="287"/>
      <c r="E618" s="396"/>
      <c r="F618" s="899"/>
      <c r="G618" s="899"/>
      <c r="H618" s="899"/>
      <c r="I618" s="899"/>
      <c r="J618" s="899"/>
      <c r="K618" s="899"/>
      <c r="L618" s="899"/>
      <c r="M618" s="899"/>
      <c r="N618" s="899"/>
    </row>
    <row r="619" spans="1:14" ht="16.5" thickBot="1" x14ac:dyDescent="0.3">
      <c r="A619" s="62"/>
      <c r="B619" s="289"/>
      <c r="C619" s="286" t="str">
        <f t="shared" si="13"/>
        <v/>
      </c>
      <c r="D619" s="287"/>
      <c r="E619" s="396"/>
      <c r="F619" s="899"/>
      <c r="G619" s="899"/>
      <c r="H619" s="899"/>
      <c r="I619" s="899"/>
      <c r="J619" s="899"/>
      <c r="K619" s="899"/>
      <c r="L619" s="899"/>
      <c r="M619" s="899"/>
      <c r="N619" s="899"/>
    </row>
    <row r="620" spans="1:14" ht="16.5" thickBot="1" x14ac:dyDescent="0.3">
      <c r="A620" s="62"/>
      <c r="B620" s="289"/>
      <c r="C620" s="286" t="str">
        <f t="shared" si="13"/>
        <v/>
      </c>
      <c r="D620" s="287"/>
      <c r="E620" s="396"/>
      <c r="F620" s="899"/>
      <c r="G620" s="899"/>
      <c r="H620" s="899"/>
      <c r="I620" s="899"/>
      <c r="J620" s="899"/>
      <c r="K620" s="899"/>
      <c r="L620" s="899"/>
      <c r="M620" s="899"/>
      <c r="N620" s="899"/>
    </row>
    <row r="621" spans="1:14" ht="16.5" thickBot="1" x14ac:dyDescent="0.3">
      <c r="A621" s="62"/>
      <c r="B621" s="289"/>
      <c r="C621" s="286" t="str">
        <f t="shared" si="13"/>
        <v/>
      </c>
      <c r="D621" s="287"/>
      <c r="E621" s="396"/>
      <c r="F621" s="899"/>
      <c r="G621" s="899"/>
      <c r="H621" s="899"/>
      <c r="I621" s="899"/>
      <c r="J621" s="899"/>
      <c r="K621" s="899"/>
      <c r="L621" s="899"/>
      <c r="M621" s="899"/>
      <c r="N621" s="899"/>
    </row>
    <row r="622" spans="1:14" ht="16.5" thickBot="1" x14ac:dyDescent="0.3">
      <c r="A622" s="62"/>
      <c r="B622" s="289"/>
      <c r="C622" s="286" t="str">
        <f t="shared" si="13"/>
        <v/>
      </c>
      <c r="D622" s="287"/>
      <c r="E622" s="396"/>
      <c r="F622" s="899"/>
      <c r="G622" s="899"/>
      <c r="H622" s="899"/>
      <c r="I622" s="899"/>
      <c r="J622" s="899"/>
      <c r="K622" s="899"/>
      <c r="L622" s="899"/>
      <c r="M622" s="899"/>
      <c r="N622" s="899"/>
    </row>
    <row r="623" spans="1:14" ht="16.5" thickBot="1" x14ac:dyDescent="0.3">
      <c r="A623" s="62"/>
      <c r="B623" s="289"/>
      <c r="C623" s="286" t="str">
        <f t="shared" si="13"/>
        <v/>
      </c>
      <c r="D623" s="287"/>
      <c r="E623" s="396"/>
      <c r="F623" s="899"/>
      <c r="G623" s="899"/>
      <c r="H623" s="899"/>
      <c r="I623" s="899"/>
      <c r="J623" s="899"/>
      <c r="K623" s="899"/>
      <c r="L623" s="899"/>
      <c r="M623" s="899"/>
      <c r="N623" s="899"/>
    </row>
    <row r="624" spans="1:14" ht="16.5" thickBot="1" x14ac:dyDescent="0.3">
      <c r="A624" s="62"/>
      <c r="B624" s="289"/>
      <c r="C624" s="286" t="str">
        <f t="shared" si="13"/>
        <v/>
      </c>
      <c r="D624" s="287"/>
      <c r="E624" s="396"/>
      <c r="F624" s="899"/>
      <c r="G624" s="899"/>
      <c r="H624" s="899"/>
      <c r="I624" s="899"/>
      <c r="J624" s="899"/>
      <c r="K624" s="899"/>
      <c r="L624" s="899"/>
      <c r="M624" s="899"/>
      <c r="N624" s="899"/>
    </row>
    <row r="625" spans="1:14" ht="16.5" thickBot="1" x14ac:dyDescent="0.3">
      <c r="A625" s="62"/>
      <c r="B625" s="289"/>
      <c r="C625" s="286" t="str">
        <f t="shared" si="13"/>
        <v/>
      </c>
      <c r="D625" s="287"/>
      <c r="E625" s="396"/>
      <c r="F625" s="899"/>
      <c r="G625" s="899"/>
      <c r="H625" s="899"/>
      <c r="I625" s="899"/>
      <c r="J625" s="899"/>
      <c r="K625" s="899"/>
      <c r="L625" s="899"/>
      <c r="M625" s="899"/>
      <c r="N625" s="899"/>
    </row>
    <row r="626" spans="1:14" ht="16.5" thickBot="1" x14ac:dyDescent="0.3">
      <c r="A626" s="62"/>
      <c r="B626" s="289"/>
      <c r="C626" s="286" t="str">
        <f t="shared" si="13"/>
        <v/>
      </c>
      <c r="D626" s="287"/>
      <c r="E626" s="396"/>
      <c r="F626" s="899"/>
      <c r="G626" s="899"/>
      <c r="H626" s="899"/>
      <c r="I626" s="899"/>
      <c r="J626" s="899"/>
      <c r="K626" s="899"/>
      <c r="L626" s="899"/>
      <c r="M626" s="899"/>
      <c r="N626" s="899"/>
    </row>
    <row r="627" spans="1:14" ht="16.5" thickBot="1" x14ac:dyDescent="0.3">
      <c r="A627" s="62"/>
      <c r="B627" s="289"/>
      <c r="C627" s="286" t="str">
        <f t="shared" si="13"/>
        <v/>
      </c>
      <c r="D627" s="287"/>
      <c r="E627" s="396"/>
      <c r="F627" s="899"/>
      <c r="G627" s="899"/>
      <c r="H627" s="899"/>
      <c r="I627" s="899"/>
      <c r="J627" s="899"/>
      <c r="K627" s="899"/>
      <c r="L627" s="899"/>
      <c r="M627" s="899"/>
      <c r="N627" s="899"/>
    </row>
    <row r="628" spans="1:14" ht="16.5" thickBot="1" x14ac:dyDescent="0.3">
      <c r="A628" s="62"/>
      <c r="B628" s="289"/>
      <c r="C628" s="286" t="str">
        <f t="shared" si="13"/>
        <v/>
      </c>
      <c r="D628" s="287"/>
      <c r="E628" s="396"/>
      <c r="F628" s="899"/>
      <c r="G628" s="899"/>
      <c r="H628" s="899"/>
      <c r="I628" s="899"/>
      <c r="J628" s="899"/>
      <c r="K628" s="899"/>
      <c r="L628" s="899"/>
      <c r="M628" s="899"/>
      <c r="N628" s="899"/>
    </row>
    <row r="629" spans="1:14" ht="16.5" thickBot="1" x14ac:dyDescent="0.3">
      <c r="A629" s="62"/>
      <c r="B629" s="289"/>
      <c r="C629" s="286" t="str">
        <f t="shared" si="13"/>
        <v/>
      </c>
      <c r="D629" s="287"/>
      <c r="E629" s="396"/>
      <c r="F629" s="899"/>
      <c r="G629" s="899"/>
      <c r="H629" s="899"/>
      <c r="I629" s="899"/>
      <c r="J629" s="899"/>
      <c r="K629" s="899"/>
      <c r="L629" s="899"/>
      <c r="M629" s="899"/>
      <c r="N629" s="899"/>
    </row>
    <row r="630" spans="1:14" ht="16.5" thickBot="1" x14ac:dyDescent="0.3">
      <c r="A630" s="62"/>
      <c r="B630" s="289"/>
      <c r="C630" s="286" t="str">
        <f t="shared" si="13"/>
        <v/>
      </c>
      <c r="D630" s="287"/>
      <c r="E630" s="396"/>
      <c r="F630" s="899"/>
      <c r="G630" s="899"/>
      <c r="H630" s="899"/>
      <c r="I630" s="899"/>
      <c r="J630" s="899"/>
      <c r="K630" s="899"/>
      <c r="L630" s="899"/>
      <c r="M630" s="899"/>
      <c r="N630" s="899"/>
    </row>
    <row r="631" spans="1:14" ht="16.5" thickBot="1" x14ac:dyDescent="0.3">
      <c r="A631" s="62"/>
      <c r="B631" s="289"/>
      <c r="C631" s="286" t="str">
        <f t="shared" si="13"/>
        <v/>
      </c>
      <c r="D631" s="287"/>
      <c r="E631" s="396"/>
      <c r="F631" s="899"/>
      <c r="G631" s="899"/>
      <c r="H631" s="899"/>
      <c r="I631" s="899"/>
      <c r="J631" s="899"/>
      <c r="K631" s="899"/>
      <c r="L631" s="899"/>
      <c r="M631" s="899"/>
      <c r="N631" s="899"/>
    </row>
    <row r="632" spans="1:14" ht="16.5" thickBot="1" x14ac:dyDescent="0.3">
      <c r="A632" s="62"/>
      <c r="B632" s="289"/>
      <c r="C632" s="286" t="str">
        <f t="shared" si="13"/>
        <v/>
      </c>
      <c r="D632" s="287"/>
      <c r="E632" s="396"/>
      <c r="F632" s="899"/>
      <c r="G632" s="899"/>
      <c r="H632" s="899"/>
      <c r="I632" s="899"/>
      <c r="J632" s="899"/>
      <c r="K632" s="899"/>
      <c r="L632" s="899"/>
      <c r="M632" s="899"/>
      <c r="N632" s="899"/>
    </row>
    <row r="633" spans="1:14" ht="16.5" thickBot="1" x14ac:dyDescent="0.3">
      <c r="A633" s="62"/>
      <c r="B633" s="289"/>
      <c r="C633" s="286" t="str">
        <f t="shared" si="13"/>
        <v/>
      </c>
      <c r="D633" s="287"/>
      <c r="E633" s="396"/>
      <c r="F633" s="899"/>
      <c r="G633" s="899"/>
      <c r="H633" s="899"/>
      <c r="I633" s="899"/>
      <c r="J633" s="899"/>
      <c r="K633" s="899"/>
      <c r="L633" s="899"/>
      <c r="M633" s="899"/>
      <c r="N633" s="899"/>
    </row>
    <row r="634" spans="1:14" ht="16.5" thickBot="1" x14ac:dyDescent="0.3">
      <c r="A634" s="62"/>
      <c r="B634" s="289"/>
      <c r="C634" s="286" t="str">
        <f t="shared" si="13"/>
        <v/>
      </c>
      <c r="D634" s="287"/>
      <c r="E634" s="396"/>
      <c r="F634" s="899"/>
      <c r="G634" s="899"/>
      <c r="H634" s="899"/>
      <c r="I634" s="899"/>
      <c r="J634" s="899"/>
      <c r="K634" s="899"/>
      <c r="L634" s="899"/>
      <c r="M634" s="899"/>
      <c r="N634" s="899"/>
    </row>
    <row r="635" spans="1:14" ht="16.5" thickBot="1" x14ac:dyDescent="0.3">
      <c r="A635" s="62"/>
      <c r="B635" s="289"/>
      <c r="C635" s="286" t="str">
        <f t="shared" si="13"/>
        <v/>
      </c>
      <c r="D635" s="287"/>
      <c r="E635" s="396"/>
      <c r="F635" s="899"/>
      <c r="G635" s="899"/>
      <c r="H635" s="899"/>
      <c r="I635" s="899"/>
      <c r="J635" s="899"/>
      <c r="K635" s="899"/>
      <c r="L635" s="899"/>
      <c r="M635" s="899"/>
      <c r="N635" s="899"/>
    </row>
    <row r="636" spans="1:14" ht="16.5" thickBot="1" x14ac:dyDescent="0.3">
      <c r="A636" s="62"/>
      <c r="B636" s="289"/>
      <c r="C636" s="286" t="str">
        <f t="shared" si="13"/>
        <v/>
      </c>
      <c r="D636" s="287"/>
      <c r="E636" s="396"/>
      <c r="F636" s="899"/>
      <c r="G636" s="899"/>
      <c r="H636" s="899"/>
      <c r="I636" s="899"/>
      <c r="J636" s="899"/>
      <c r="K636" s="899"/>
      <c r="L636" s="899"/>
      <c r="M636" s="899"/>
      <c r="N636" s="899"/>
    </row>
    <row r="637" spans="1:14" ht="16.5" thickBot="1" x14ac:dyDescent="0.3">
      <c r="A637" s="62"/>
      <c r="B637" s="289"/>
      <c r="C637" s="286" t="str">
        <f t="shared" si="13"/>
        <v/>
      </c>
      <c r="D637" s="287"/>
      <c r="E637" s="396"/>
      <c r="F637" s="899"/>
      <c r="G637" s="899"/>
      <c r="H637" s="899"/>
      <c r="I637" s="899"/>
      <c r="J637" s="899"/>
      <c r="K637" s="899"/>
      <c r="L637" s="899"/>
      <c r="M637" s="899"/>
      <c r="N637" s="899"/>
    </row>
    <row r="638" spans="1:14" ht="16.5" thickBot="1" x14ac:dyDescent="0.3">
      <c r="A638" s="62"/>
      <c r="B638" s="289"/>
      <c r="C638" s="286" t="str">
        <f t="shared" si="13"/>
        <v/>
      </c>
      <c r="D638" s="287"/>
      <c r="E638" s="396"/>
      <c r="F638" s="899"/>
      <c r="G638" s="899"/>
      <c r="H638" s="899"/>
      <c r="I638" s="899"/>
      <c r="J638" s="899"/>
      <c r="K638" s="899"/>
      <c r="L638" s="899"/>
      <c r="M638" s="899"/>
      <c r="N638" s="899"/>
    </row>
    <row r="639" spans="1:14" ht="16.5" thickBot="1" x14ac:dyDescent="0.3">
      <c r="A639" s="62"/>
      <c r="B639" s="289"/>
      <c r="C639" s="286" t="str">
        <f t="shared" si="13"/>
        <v/>
      </c>
      <c r="D639" s="287"/>
      <c r="E639" s="396"/>
      <c r="F639" s="899"/>
      <c r="G639" s="899"/>
      <c r="H639" s="899"/>
      <c r="I639" s="899"/>
      <c r="J639" s="899"/>
      <c r="K639" s="899"/>
      <c r="L639" s="899"/>
      <c r="M639" s="899"/>
      <c r="N639" s="899"/>
    </row>
    <row r="640" spans="1:14" ht="16.5" thickBot="1" x14ac:dyDescent="0.3">
      <c r="A640" s="62"/>
      <c r="B640" s="289"/>
      <c r="C640" s="286" t="str">
        <f t="shared" si="13"/>
        <v/>
      </c>
      <c r="D640" s="287"/>
      <c r="E640" s="396"/>
      <c r="F640" s="899"/>
      <c r="G640" s="899"/>
      <c r="H640" s="899"/>
      <c r="I640" s="899"/>
      <c r="J640" s="899"/>
      <c r="K640" s="899"/>
      <c r="L640" s="899"/>
      <c r="M640" s="899"/>
      <c r="N640" s="899"/>
    </row>
    <row r="641" spans="1:14" ht="16.5" thickBot="1" x14ac:dyDescent="0.3">
      <c r="A641" s="62"/>
      <c r="B641" s="289"/>
      <c r="C641" s="286" t="str">
        <f t="shared" si="13"/>
        <v/>
      </c>
      <c r="D641" s="287"/>
      <c r="E641" s="396"/>
      <c r="F641" s="899"/>
      <c r="G641" s="899"/>
      <c r="H641" s="899"/>
      <c r="I641" s="899"/>
      <c r="J641" s="899"/>
      <c r="K641" s="899"/>
      <c r="L641" s="899"/>
      <c r="M641" s="899"/>
      <c r="N641" s="899"/>
    </row>
    <row r="642" spans="1:14" ht="16.5" thickBot="1" x14ac:dyDescent="0.3">
      <c r="A642" s="62"/>
      <c r="B642" s="289"/>
      <c r="C642" s="286" t="str">
        <f t="shared" si="13"/>
        <v/>
      </c>
      <c r="D642" s="287"/>
      <c r="E642" s="396"/>
      <c r="F642" s="899"/>
      <c r="G642" s="899"/>
      <c r="H642" s="899"/>
      <c r="I642" s="899"/>
      <c r="J642" s="899"/>
      <c r="K642" s="899"/>
      <c r="L642" s="899"/>
      <c r="M642" s="899"/>
      <c r="N642" s="899"/>
    </row>
    <row r="643" spans="1:14" ht="16.5" thickBot="1" x14ac:dyDescent="0.3">
      <c r="A643" s="62"/>
      <c r="B643" s="289"/>
      <c r="C643" s="286" t="str">
        <f t="shared" si="13"/>
        <v/>
      </c>
      <c r="D643" s="287"/>
      <c r="E643" s="396"/>
      <c r="F643" s="899"/>
      <c r="G643" s="899"/>
      <c r="H643" s="899"/>
      <c r="I643" s="899"/>
      <c r="J643" s="899"/>
      <c r="K643" s="899"/>
      <c r="L643" s="899"/>
      <c r="M643" s="899"/>
      <c r="N643" s="899"/>
    </row>
    <row r="644" spans="1:14" ht="16.5" thickBot="1" x14ac:dyDescent="0.3">
      <c r="A644" s="62"/>
      <c r="B644" s="289"/>
      <c r="C644" s="286" t="str">
        <f t="shared" si="13"/>
        <v/>
      </c>
      <c r="D644" s="287"/>
      <c r="E644" s="396"/>
      <c r="F644" s="899"/>
      <c r="G644" s="899"/>
      <c r="H644" s="899"/>
      <c r="I644" s="899"/>
      <c r="J644" s="899"/>
      <c r="K644" s="899"/>
      <c r="L644" s="899"/>
      <c r="M644" s="899"/>
      <c r="N644" s="899"/>
    </row>
    <row r="645" spans="1:14" ht="16.5" thickBot="1" x14ac:dyDescent="0.3">
      <c r="A645" s="62"/>
      <c r="B645" s="289"/>
      <c r="C645" s="286" t="str">
        <f t="shared" si="13"/>
        <v/>
      </c>
      <c r="D645" s="287"/>
      <c r="E645" s="396"/>
      <c r="F645" s="899"/>
      <c r="G645" s="899"/>
      <c r="H645" s="899"/>
      <c r="I645" s="899"/>
      <c r="J645" s="899"/>
      <c r="K645" s="899"/>
      <c r="L645" s="899"/>
      <c r="M645" s="899"/>
      <c r="N645" s="899"/>
    </row>
    <row r="646" spans="1:14" ht="16.5" thickBot="1" x14ac:dyDescent="0.3">
      <c r="A646" s="62"/>
      <c r="B646" s="289"/>
      <c r="C646" s="286" t="str">
        <f t="shared" si="13"/>
        <v/>
      </c>
      <c r="D646" s="287"/>
      <c r="E646" s="396"/>
      <c r="F646" s="899"/>
      <c r="G646" s="899"/>
      <c r="H646" s="899"/>
      <c r="I646" s="899"/>
      <c r="J646" s="899"/>
      <c r="K646" s="899"/>
      <c r="L646" s="899"/>
      <c r="M646" s="899"/>
      <c r="N646" s="899"/>
    </row>
    <row r="647" spans="1:14" ht="16.5" thickBot="1" x14ac:dyDescent="0.3">
      <c r="A647" s="62"/>
      <c r="B647" s="289"/>
      <c r="C647" s="286" t="str">
        <f t="shared" si="13"/>
        <v/>
      </c>
      <c r="D647" s="287"/>
      <c r="E647" s="396"/>
      <c r="F647" s="899"/>
      <c r="G647" s="899"/>
      <c r="H647" s="899"/>
      <c r="I647" s="899"/>
      <c r="J647" s="899"/>
      <c r="K647" s="899"/>
      <c r="L647" s="899"/>
      <c r="M647" s="899"/>
      <c r="N647" s="899"/>
    </row>
    <row r="648" spans="1:14" ht="16.5" thickBot="1" x14ac:dyDescent="0.3">
      <c r="A648" s="62"/>
      <c r="B648" s="289"/>
      <c r="C648" s="286" t="str">
        <f t="shared" si="13"/>
        <v/>
      </c>
      <c r="D648" s="287"/>
      <c r="E648" s="396"/>
      <c r="F648" s="899"/>
      <c r="G648" s="899"/>
      <c r="H648" s="899"/>
      <c r="I648" s="899"/>
      <c r="J648" s="899"/>
      <c r="K648" s="899"/>
      <c r="L648" s="899"/>
      <c r="M648" s="899"/>
      <c r="N648" s="899"/>
    </row>
    <row r="649" spans="1:14" ht="16.5" thickBot="1" x14ac:dyDescent="0.3">
      <c r="A649" s="62"/>
      <c r="B649" s="289"/>
      <c r="C649" s="286" t="str">
        <f t="shared" si="13"/>
        <v/>
      </c>
      <c r="D649" s="287"/>
      <c r="E649" s="396"/>
      <c r="F649" s="899"/>
      <c r="G649" s="899"/>
      <c r="H649" s="899"/>
      <c r="I649" s="899"/>
      <c r="J649" s="899"/>
      <c r="K649" s="899"/>
      <c r="L649" s="899"/>
      <c r="M649" s="899"/>
      <c r="N649" s="899"/>
    </row>
    <row r="650" spans="1:14" ht="16.5" thickBot="1" x14ac:dyDescent="0.3">
      <c r="A650" s="62"/>
      <c r="B650" s="289"/>
      <c r="C650" s="286" t="str">
        <f t="shared" si="13"/>
        <v/>
      </c>
      <c r="D650" s="287"/>
      <c r="E650" s="396"/>
      <c r="F650" s="899"/>
      <c r="G650" s="899"/>
      <c r="H650" s="899"/>
      <c r="I650" s="899"/>
      <c r="J650" s="899"/>
      <c r="K650" s="899"/>
      <c r="L650" s="899"/>
      <c r="M650" s="899"/>
      <c r="N650" s="899"/>
    </row>
    <row r="651" spans="1:14" ht="16.5" thickBot="1" x14ac:dyDescent="0.3">
      <c r="A651" s="62"/>
      <c r="B651" s="289"/>
      <c r="C651" s="286" t="str">
        <f t="shared" si="13"/>
        <v/>
      </c>
      <c r="D651" s="287"/>
      <c r="E651" s="396"/>
      <c r="F651" s="899"/>
      <c r="G651" s="899"/>
      <c r="H651" s="899"/>
      <c r="I651" s="899"/>
      <c r="J651" s="899"/>
      <c r="K651" s="899"/>
      <c r="L651" s="899"/>
      <c r="M651" s="899"/>
      <c r="N651" s="899"/>
    </row>
    <row r="652" spans="1:14" ht="16.5" thickBot="1" x14ac:dyDescent="0.3">
      <c r="A652" s="62"/>
      <c r="B652" s="289"/>
      <c r="C652" s="286" t="str">
        <f t="shared" ref="C652:C715" si="14">IF(B652&gt;0, (B652-B651), "")</f>
        <v/>
      </c>
      <c r="D652" s="287"/>
      <c r="E652" s="396"/>
      <c r="F652" s="899"/>
      <c r="G652" s="899"/>
      <c r="H652" s="899"/>
      <c r="I652" s="899"/>
      <c r="J652" s="899"/>
      <c r="K652" s="899"/>
      <c r="L652" s="899"/>
      <c r="M652" s="899"/>
      <c r="N652" s="899"/>
    </row>
    <row r="653" spans="1:14" ht="16.5" thickBot="1" x14ac:dyDescent="0.3">
      <c r="A653" s="62"/>
      <c r="B653" s="289"/>
      <c r="C653" s="286" t="str">
        <f t="shared" si="14"/>
        <v/>
      </c>
      <c r="D653" s="287"/>
      <c r="E653" s="396"/>
      <c r="F653" s="899"/>
      <c r="G653" s="899"/>
      <c r="H653" s="899"/>
      <c r="I653" s="899"/>
      <c r="J653" s="899"/>
      <c r="K653" s="899"/>
      <c r="L653" s="899"/>
      <c r="M653" s="899"/>
      <c r="N653" s="899"/>
    </row>
    <row r="654" spans="1:14" ht="16.5" thickBot="1" x14ac:dyDescent="0.3">
      <c r="A654" s="62"/>
      <c r="B654" s="289"/>
      <c r="C654" s="286" t="str">
        <f t="shared" si="14"/>
        <v/>
      </c>
      <c r="D654" s="287"/>
      <c r="E654" s="396"/>
      <c r="F654" s="899"/>
      <c r="G654" s="899"/>
      <c r="H654" s="899"/>
      <c r="I654" s="899"/>
      <c r="J654" s="899"/>
      <c r="K654" s="899"/>
      <c r="L654" s="899"/>
      <c r="M654" s="899"/>
      <c r="N654" s="899"/>
    </row>
    <row r="655" spans="1:14" ht="16.5" thickBot="1" x14ac:dyDescent="0.3">
      <c r="A655" s="62"/>
      <c r="B655" s="289"/>
      <c r="C655" s="286" t="str">
        <f t="shared" si="14"/>
        <v/>
      </c>
      <c r="D655" s="287"/>
      <c r="E655" s="396"/>
      <c r="F655" s="899"/>
      <c r="G655" s="899"/>
      <c r="H655" s="899"/>
      <c r="I655" s="899"/>
      <c r="J655" s="899"/>
      <c r="K655" s="899"/>
      <c r="L655" s="899"/>
      <c r="M655" s="899"/>
      <c r="N655" s="899"/>
    </row>
    <row r="656" spans="1:14" ht="16.5" thickBot="1" x14ac:dyDescent="0.3">
      <c r="A656" s="62"/>
      <c r="B656" s="289"/>
      <c r="C656" s="286" t="str">
        <f t="shared" si="14"/>
        <v/>
      </c>
      <c r="D656" s="287"/>
      <c r="E656" s="396"/>
      <c r="F656" s="899"/>
      <c r="G656" s="899"/>
      <c r="H656" s="899"/>
      <c r="I656" s="899"/>
      <c r="J656" s="899"/>
      <c r="K656" s="899"/>
      <c r="L656" s="899"/>
      <c r="M656" s="899"/>
      <c r="N656" s="899"/>
    </row>
    <row r="657" spans="1:14" ht="16.5" thickBot="1" x14ac:dyDescent="0.3">
      <c r="A657" s="62"/>
      <c r="B657" s="289"/>
      <c r="C657" s="286" t="str">
        <f t="shared" si="14"/>
        <v/>
      </c>
      <c r="D657" s="287"/>
      <c r="E657" s="396"/>
      <c r="F657" s="899"/>
      <c r="G657" s="899"/>
      <c r="H657" s="899"/>
      <c r="I657" s="899"/>
      <c r="J657" s="899"/>
      <c r="K657" s="899"/>
      <c r="L657" s="899"/>
      <c r="M657" s="899"/>
      <c r="N657" s="899"/>
    </row>
    <row r="658" spans="1:14" ht="16.5" thickBot="1" x14ac:dyDescent="0.3">
      <c r="A658" s="62"/>
      <c r="B658" s="289"/>
      <c r="C658" s="286" t="str">
        <f t="shared" si="14"/>
        <v/>
      </c>
      <c r="D658" s="287"/>
      <c r="E658" s="396"/>
      <c r="F658" s="899"/>
      <c r="G658" s="899"/>
      <c r="H658" s="899"/>
      <c r="I658" s="899"/>
      <c r="J658" s="899"/>
      <c r="K658" s="899"/>
      <c r="L658" s="899"/>
      <c r="M658" s="899"/>
      <c r="N658" s="899"/>
    </row>
    <row r="659" spans="1:14" ht="16.5" thickBot="1" x14ac:dyDescent="0.3">
      <c r="A659" s="62"/>
      <c r="B659" s="289"/>
      <c r="C659" s="286" t="str">
        <f t="shared" si="14"/>
        <v/>
      </c>
      <c r="D659" s="287"/>
      <c r="E659" s="396"/>
      <c r="F659" s="899"/>
      <c r="G659" s="899"/>
      <c r="H659" s="899"/>
      <c r="I659" s="899"/>
      <c r="J659" s="899"/>
      <c r="K659" s="899"/>
      <c r="L659" s="899"/>
      <c r="M659" s="899"/>
      <c r="N659" s="899"/>
    </row>
    <row r="660" spans="1:14" ht="16.5" thickBot="1" x14ac:dyDescent="0.3">
      <c r="A660" s="62"/>
      <c r="B660" s="289"/>
      <c r="C660" s="286" t="str">
        <f t="shared" si="14"/>
        <v/>
      </c>
      <c r="D660" s="287"/>
      <c r="E660" s="396"/>
      <c r="F660" s="899"/>
      <c r="G660" s="899"/>
      <c r="H660" s="899"/>
      <c r="I660" s="899"/>
      <c r="J660" s="899"/>
      <c r="K660" s="899"/>
      <c r="L660" s="899"/>
      <c r="M660" s="899"/>
      <c r="N660" s="899"/>
    </row>
    <row r="661" spans="1:14" ht="16.5" thickBot="1" x14ac:dyDescent="0.3">
      <c r="A661" s="62"/>
      <c r="B661" s="289"/>
      <c r="C661" s="286" t="str">
        <f t="shared" si="14"/>
        <v/>
      </c>
      <c r="D661" s="287"/>
      <c r="E661" s="396"/>
      <c r="F661" s="899"/>
      <c r="G661" s="899"/>
      <c r="H661" s="899"/>
      <c r="I661" s="899"/>
      <c r="J661" s="899"/>
      <c r="K661" s="899"/>
      <c r="L661" s="899"/>
      <c r="M661" s="899"/>
      <c r="N661" s="899"/>
    </row>
    <row r="662" spans="1:14" ht="16.5" thickBot="1" x14ac:dyDescent="0.3">
      <c r="A662" s="62"/>
      <c r="B662" s="289"/>
      <c r="C662" s="286" t="str">
        <f t="shared" si="14"/>
        <v/>
      </c>
      <c r="D662" s="287"/>
      <c r="E662" s="396"/>
      <c r="F662" s="899"/>
      <c r="G662" s="899"/>
      <c r="H662" s="899"/>
      <c r="I662" s="899"/>
      <c r="J662" s="899"/>
      <c r="K662" s="899"/>
      <c r="L662" s="899"/>
      <c r="M662" s="899"/>
      <c r="N662" s="899"/>
    </row>
    <row r="663" spans="1:14" ht="16.5" thickBot="1" x14ac:dyDescent="0.3">
      <c r="A663" s="62"/>
      <c r="B663" s="289"/>
      <c r="C663" s="286" t="str">
        <f t="shared" si="14"/>
        <v/>
      </c>
      <c r="D663" s="287"/>
      <c r="E663" s="396"/>
      <c r="F663" s="899"/>
      <c r="G663" s="899"/>
      <c r="H663" s="899"/>
      <c r="I663" s="899"/>
      <c r="J663" s="899"/>
      <c r="K663" s="899"/>
      <c r="L663" s="899"/>
      <c r="M663" s="899"/>
      <c r="N663" s="899"/>
    </row>
    <row r="664" spans="1:14" ht="16.5" thickBot="1" x14ac:dyDescent="0.3">
      <c r="A664" s="62"/>
      <c r="B664" s="289"/>
      <c r="C664" s="286" t="str">
        <f t="shared" si="14"/>
        <v/>
      </c>
      <c r="D664" s="287"/>
      <c r="E664" s="396"/>
      <c r="F664" s="899"/>
      <c r="G664" s="899"/>
      <c r="H664" s="899"/>
      <c r="I664" s="899"/>
      <c r="J664" s="899"/>
      <c r="K664" s="899"/>
      <c r="L664" s="899"/>
      <c r="M664" s="899"/>
      <c r="N664" s="899"/>
    </row>
    <row r="665" spans="1:14" ht="16.5" thickBot="1" x14ac:dyDescent="0.3">
      <c r="A665" s="62"/>
      <c r="B665" s="289"/>
      <c r="C665" s="286" t="str">
        <f t="shared" si="14"/>
        <v/>
      </c>
      <c r="D665" s="287"/>
      <c r="E665" s="396"/>
      <c r="F665" s="899"/>
      <c r="G665" s="899"/>
      <c r="H665" s="899"/>
      <c r="I665" s="899"/>
      <c r="J665" s="899"/>
      <c r="K665" s="899"/>
      <c r="L665" s="899"/>
      <c r="M665" s="899"/>
      <c r="N665" s="899"/>
    </row>
    <row r="666" spans="1:14" ht="16.5" thickBot="1" x14ac:dyDescent="0.3">
      <c r="A666" s="62"/>
      <c r="B666" s="289"/>
      <c r="C666" s="286" t="str">
        <f t="shared" si="14"/>
        <v/>
      </c>
      <c r="D666" s="287"/>
      <c r="E666" s="396"/>
      <c r="F666" s="899"/>
      <c r="G666" s="899"/>
      <c r="H666" s="899"/>
      <c r="I666" s="899"/>
      <c r="J666" s="899"/>
      <c r="K666" s="899"/>
      <c r="L666" s="899"/>
      <c r="M666" s="899"/>
      <c r="N666" s="899"/>
    </row>
    <row r="667" spans="1:14" ht="16.5" thickBot="1" x14ac:dyDescent="0.3">
      <c r="A667" s="62"/>
      <c r="B667" s="289"/>
      <c r="C667" s="286" t="str">
        <f t="shared" si="14"/>
        <v/>
      </c>
      <c r="D667" s="287"/>
      <c r="E667" s="396"/>
      <c r="F667" s="899"/>
      <c r="G667" s="899"/>
      <c r="H667" s="899"/>
      <c r="I667" s="899"/>
      <c r="J667" s="899"/>
      <c r="K667" s="899"/>
      <c r="L667" s="899"/>
      <c r="M667" s="899"/>
      <c r="N667" s="899"/>
    </row>
    <row r="668" spans="1:14" ht="16.5" thickBot="1" x14ac:dyDescent="0.3">
      <c r="A668" s="62"/>
      <c r="B668" s="289"/>
      <c r="C668" s="286" t="str">
        <f t="shared" si="14"/>
        <v/>
      </c>
      <c r="D668" s="287"/>
      <c r="E668" s="396"/>
      <c r="F668" s="899"/>
      <c r="G668" s="899"/>
      <c r="H668" s="899"/>
      <c r="I668" s="899"/>
      <c r="J668" s="899"/>
      <c r="K668" s="899"/>
      <c r="L668" s="899"/>
      <c r="M668" s="899"/>
      <c r="N668" s="899"/>
    </row>
    <row r="669" spans="1:14" ht="16.5" thickBot="1" x14ac:dyDescent="0.3">
      <c r="A669" s="62"/>
      <c r="B669" s="289"/>
      <c r="C669" s="286" t="str">
        <f t="shared" si="14"/>
        <v/>
      </c>
      <c r="D669" s="287"/>
      <c r="E669" s="396"/>
      <c r="F669" s="899"/>
      <c r="G669" s="899"/>
      <c r="H669" s="899"/>
      <c r="I669" s="899"/>
      <c r="J669" s="899"/>
      <c r="K669" s="899"/>
      <c r="L669" s="899"/>
      <c r="M669" s="899"/>
      <c r="N669" s="899"/>
    </row>
    <row r="670" spans="1:14" ht="16.5" thickBot="1" x14ac:dyDescent="0.3">
      <c r="A670" s="62"/>
      <c r="B670" s="289"/>
      <c r="C670" s="286" t="str">
        <f t="shared" si="14"/>
        <v/>
      </c>
      <c r="D670" s="287"/>
      <c r="E670" s="396"/>
      <c r="F670" s="899"/>
      <c r="G670" s="899"/>
      <c r="H670" s="899"/>
      <c r="I670" s="899"/>
      <c r="J670" s="899"/>
      <c r="K670" s="899"/>
      <c r="L670" s="899"/>
      <c r="M670" s="899"/>
      <c r="N670" s="899"/>
    </row>
    <row r="671" spans="1:14" ht="16.5" thickBot="1" x14ac:dyDescent="0.3">
      <c r="A671" s="62"/>
      <c r="B671" s="289"/>
      <c r="C671" s="286" t="str">
        <f t="shared" si="14"/>
        <v/>
      </c>
      <c r="D671" s="287"/>
      <c r="E671" s="396"/>
      <c r="F671" s="899"/>
      <c r="G671" s="899"/>
      <c r="H671" s="899"/>
      <c r="I671" s="899"/>
      <c r="J671" s="899"/>
      <c r="K671" s="899"/>
      <c r="L671" s="899"/>
      <c r="M671" s="899"/>
      <c r="N671" s="899"/>
    </row>
    <row r="672" spans="1:14" ht="16.5" thickBot="1" x14ac:dyDescent="0.3">
      <c r="A672" s="62"/>
      <c r="B672" s="289"/>
      <c r="C672" s="286" t="str">
        <f t="shared" si="14"/>
        <v/>
      </c>
      <c r="D672" s="287"/>
      <c r="E672" s="396"/>
      <c r="F672" s="899"/>
      <c r="G672" s="899"/>
      <c r="H672" s="899"/>
      <c r="I672" s="899"/>
      <c r="J672" s="899"/>
      <c r="K672" s="899"/>
      <c r="L672" s="899"/>
      <c r="M672" s="899"/>
      <c r="N672" s="899"/>
    </row>
    <row r="673" spans="1:14" ht="16.5" thickBot="1" x14ac:dyDescent="0.3">
      <c r="A673" s="62"/>
      <c r="B673" s="289"/>
      <c r="C673" s="286" t="str">
        <f t="shared" si="14"/>
        <v/>
      </c>
      <c r="D673" s="287"/>
      <c r="E673" s="396"/>
      <c r="F673" s="899"/>
      <c r="G673" s="899"/>
      <c r="H673" s="899"/>
      <c r="I673" s="899"/>
      <c r="J673" s="899"/>
      <c r="K673" s="899"/>
      <c r="L673" s="899"/>
      <c r="M673" s="899"/>
      <c r="N673" s="899"/>
    </row>
    <row r="674" spans="1:14" ht="16.5" thickBot="1" x14ac:dyDescent="0.3">
      <c r="A674" s="62"/>
      <c r="B674" s="289"/>
      <c r="C674" s="286" t="str">
        <f t="shared" si="14"/>
        <v/>
      </c>
      <c r="D674" s="287"/>
      <c r="E674" s="396"/>
      <c r="F674" s="899"/>
      <c r="G674" s="899"/>
      <c r="H674" s="899"/>
      <c r="I674" s="899"/>
      <c r="J674" s="899"/>
      <c r="K674" s="899"/>
      <c r="L674" s="899"/>
      <c r="M674" s="899"/>
      <c r="N674" s="899"/>
    </row>
    <row r="675" spans="1:14" ht="16.5" thickBot="1" x14ac:dyDescent="0.3">
      <c r="A675" s="62"/>
      <c r="B675" s="289"/>
      <c r="C675" s="286" t="str">
        <f t="shared" si="14"/>
        <v/>
      </c>
      <c r="D675" s="287"/>
      <c r="E675" s="396"/>
      <c r="F675" s="899"/>
      <c r="G675" s="899"/>
      <c r="H675" s="899"/>
      <c r="I675" s="899"/>
      <c r="J675" s="899"/>
      <c r="K675" s="899"/>
      <c r="L675" s="899"/>
      <c r="M675" s="899"/>
      <c r="N675" s="899"/>
    </row>
    <row r="676" spans="1:14" ht="16.5" thickBot="1" x14ac:dyDescent="0.3">
      <c r="A676" s="62"/>
      <c r="B676" s="289"/>
      <c r="C676" s="286" t="str">
        <f t="shared" si="14"/>
        <v/>
      </c>
      <c r="D676" s="287"/>
      <c r="E676" s="396"/>
      <c r="F676" s="899"/>
      <c r="G676" s="899"/>
      <c r="H676" s="899"/>
      <c r="I676" s="899"/>
      <c r="J676" s="899"/>
      <c r="K676" s="899"/>
      <c r="L676" s="899"/>
      <c r="M676" s="899"/>
      <c r="N676" s="899"/>
    </row>
    <row r="677" spans="1:14" ht="16.5" thickBot="1" x14ac:dyDescent="0.3">
      <c r="A677" s="62"/>
      <c r="B677" s="289"/>
      <c r="C677" s="286" t="str">
        <f t="shared" si="14"/>
        <v/>
      </c>
      <c r="D677" s="287"/>
      <c r="E677" s="396"/>
      <c r="F677" s="899"/>
      <c r="G677" s="899"/>
      <c r="H677" s="899"/>
      <c r="I677" s="899"/>
      <c r="J677" s="899"/>
      <c r="K677" s="899"/>
      <c r="L677" s="899"/>
      <c r="M677" s="899"/>
      <c r="N677" s="899"/>
    </row>
    <row r="678" spans="1:14" ht="16.5" thickBot="1" x14ac:dyDescent="0.3">
      <c r="A678" s="62"/>
      <c r="B678" s="289"/>
      <c r="C678" s="286" t="str">
        <f t="shared" si="14"/>
        <v/>
      </c>
      <c r="D678" s="287"/>
      <c r="E678" s="396"/>
      <c r="F678" s="899"/>
      <c r="G678" s="899"/>
      <c r="H678" s="899"/>
      <c r="I678" s="899"/>
      <c r="J678" s="899"/>
      <c r="K678" s="899"/>
      <c r="L678" s="899"/>
      <c r="M678" s="899"/>
      <c r="N678" s="899"/>
    </row>
    <row r="679" spans="1:14" ht="16.5" thickBot="1" x14ac:dyDescent="0.3">
      <c r="A679" s="62"/>
      <c r="B679" s="289"/>
      <c r="C679" s="286" t="str">
        <f t="shared" si="14"/>
        <v/>
      </c>
      <c r="D679" s="287"/>
      <c r="E679" s="396"/>
      <c r="F679" s="899"/>
      <c r="G679" s="899"/>
      <c r="H679" s="899"/>
      <c r="I679" s="899"/>
      <c r="J679" s="899"/>
      <c r="K679" s="899"/>
      <c r="L679" s="899"/>
      <c r="M679" s="899"/>
      <c r="N679" s="899"/>
    </row>
    <row r="680" spans="1:14" ht="16.5" thickBot="1" x14ac:dyDescent="0.3">
      <c r="A680" s="62"/>
      <c r="B680" s="289"/>
      <c r="C680" s="286" t="str">
        <f t="shared" si="14"/>
        <v/>
      </c>
      <c r="D680" s="287"/>
      <c r="E680" s="396"/>
      <c r="F680" s="899"/>
      <c r="G680" s="899"/>
      <c r="H680" s="899"/>
      <c r="I680" s="899"/>
      <c r="J680" s="899"/>
      <c r="K680" s="899"/>
      <c r="L680" s="899"/>
      <c r="M680" s="899"/>
      <c r="N680" s="899"/>
    </row>
    <row r="681" spans="1:14" ht="16.5" thickBot="1" x14ac:dyDescent="0.3">
      <c r="A681" s="62"/>
      <c r="B681" s="289"/>
      <c r="C681" s="286" t="str">
        <f t="shared" si="14"/>
        <v/>
      </c>
      <c r="D681" s="287"/>
      <c r="E681" s="396"/>
      <c r="F681" s="899"/>
      <c r="G681" s="899"/>
      <c r="H681" s="899"/>
      <c r="I681" s="899"/>
      <c r="J681" s="899"/>
      <c r="K681" s="899"/>
      <c r="L681" s="899"/>
      <c r="M681" s="899"/>
      <c r="N681" s="899"/>
    </row>
    <row r="682" spans="1:14" ht="16.5" thickBot="1" x14ac:dyDescent="0.3">
      <c r="A682" s="62"/>
      <c r="B682" s="289"/>
      <c r="C682" s="286" t="str">
        <f t="shared" si="14"/>
        <v/>
      </c>
      <c r="D682" s="287"/>
      <c r="E682" s="396"/>
      <c r="F682" s="899"/>
      <c r="G682" s="899"/>
      <c r="H682" s="899"/>
      <c r="I682" s="899"/>
      <c r="J682" s="899"/>
      <c r="K682" s="899"/>
      <c r="L682" s="899"/>
      <c r="M682" s="899"/>
      <c r="N682" s="899"/>
    </row>
    <row r="683" spans="1:14" ht="16.5" thickBot="1" x14ac:dyDescent="0.3">
      <c r="A683" s="62"/>
      <c r="B683" s="289"/>
      <c r="C683" s="286" t="str">
        <f t="shared" si="14"/>
        <v/>
      </c>
      <c r="D683" s="287"/>
      <c r="E683" s="396"/>
      <c r="F683" s="899"/>
      <c r="G683" s="899"/>
      <c r="H683" s="899"/>
      <c r="I683" s="899"/>
      <c r="J683" s="899"/>
      <c r="K683" s="899"/>
      <c r="L683" s="899"/>
      <c r="M683" s="899"/>
      <c r="N683" s="899"/>
    </row>
    <row r="684" spans="1:14" ht="16.5" thickBot="1" x14ac:dyDescent="0.3">
      <c r="A684" s="62"/>
      <c r="B684" s="289"/>
      <c r="C684" s="286" t="str">
        <f t="shared" si="14"/>
        <v/>
      </c>
      <c r="D684" s="287"/>
      <c r="E684" s="396"/>
      <c r="F684" s="899"/>
      <c r="G684" s="899"/>
      <c r="H684" s="899"/>
      <c r="I684" s="899"/>
      <c r="J684" s="899"/>
      <c r="K684" s="899"/>
      <c r="L684" s="899"/>
      <c r="M684" s="899"/>
      <c r="N684" s="899"/>
    </row>
    <row r="685" spans="1:14" ht="16.5" thickBot="1" x14ac:dyDescent="0.3">
      <c r="A685" s="62"/>
      <c r="B685" s="289"/>
      <c r="C685" s="286" t="str">
        <f t="shared" si="14"/>
        <v/>
      </c>
      <c r="D685" s="287"/>
      <c r="E685" s="396"/>
      <c r="F685" s="899"/>
      <c r="G685" s="899"/>
      <c r="H685" s="899"/>
      <c r="I685" s="899"/>
      <c r="J685" s="899"/>
      <c r="K685" s="899"/>
      <c r="L685" s="899"/>
      <c r="M685" s="899"/>
      <c r="N685" s="899"/>
    </row>
    <row r="686" spans="1:14" ht="16.5" thickBot="1" x14ac:dyDescent="0.3">
      <c r="A686" s="62"/>
      <c r="B686" s="289"/>
      <c r="C686" s="286" t="str">
        <f t="shared" si="14"/>
        <v/>
      </c>
      <c r="D686" s="287"/>
      <c r="E686" s="396"/>
      <c r="F686" s="899"/>
      <c r="G686" s="899"/>
      <c r="H686" s="899"/>
      <c r="I686" s="899"/>
      <c r="J686" s="899"/>
      <c r="K686" s="899"/>
      <c r="L686" s="899"/>
      <c r="M686" s="899"/>
      <c r="N686" s="899"/>
    </row>
    <row r="687" spans="1:14" ht="16.5" thickBot="1" x14ac:dyDescent="0.3">
      <c r="A687" s="62"/>
      <c r="B687" s="289"/>
      <c r="C687" s="286" t="str">
        <f t="shared" si="14"/>
        <v/>
      </c>
      <c r="D687" s="287"/>
      <c r="E687" s="396"/>
      <c r="F687" s="899"/>
      <c r="G687" s="899"/>
      <c r="H687" s="899"/>
      <c r="I687" s="899"/>
      <c r="J687" s="899"/>
      <c r="K687" s="899"/>
      <c r="L687" s="899"/>
      <c r="M687" s="899"/>
      <c r="N687" s="899"/>
    </row>
    <row r="688" spans="1:14" ht="16.5" thickBot="1" x14ac:dyDescent="0.25">
      <c r="A688" s="62"/>
      <c r="B688" s="288"/>
      <c r="C688" s="286" t="str">
        <f t="shared" si="14"/>
        <v/>
      </c>
      <c r="D688" s="287"/>
      <c r="E688" s="396"/>
      <c r="F688" s="899"/>
      <c r="G688" s="899"/>
      <c r="H688" s="899"/>
      <c r="I688" s="899"/>
      <c r="J688" s="899"/>
      <c r="K688" s="899"/>
      <c r="L688" s="899"/>
      <c r="M688" s="899"/>
      <c r="N688" s="899"/>
    </row>
    <row r="689" spans="1:14" ht="21" thickBot="1" x14ac:dyDescent="0.35">
      <c r="A689" s="62"/>
      <c r="B689" s="285"/>
      <c r="C689" s="286" t="str">
        <f t="shared" si="14"/>
        <v/>
      </c>
      <c r="D689" s="287"/>
      <c r="E689" s="396"/>
      <c r="F689" s="899"/>
      <c r="G689" s="899"/>
      <c r="H689" s="899"/>
      <c r="I689" s="899"/>
      <c r="J689" s="899"/>
      <c r="K689" s="899"/>
      <c r="L689" s="899"/>
      <c r="M689" s="899"/>
      <c r="N689" s="899"/>
    </row>
    <row r="690" spans="1:14" ht="16.5" thickBot="1" x14ac:dyDescent="0.25">
      <c r="A690" s="62"/>
      <c r="B690" s="288"/>
      <c r="C690" s="286" t="str">
        <f t="shared" si="14"/>
        <v/>
      </c>
      <c r="D690" s="287"/>
      <c r="E690" s="396"/>
      <c r="F690" s="899"/>
      <c r="G690" s="899"/>
      <c r="H690" s="899"/>
      <c r="I690" s="899"/>
      <c r="J690" s="899"/>
      <c r="K690" s="899"/>
      <c r="L690" s="899"/>
      <c r="M690" s="899"/>
      <c r="N690" s="899"/>
    </row>
    <row r="691" spans="1:14" ht="16.5" thickBot="1" x14ac:dyDescent="0.25">
      <c r="A691" s="62"/>
      <c r="B691" s="288"/>
      <c r="C691" s="286" t="str">
        <f t="shared" si="14"/>
        <v/>
      </c>
      <c r="D691" s="287"/>
      <c r="E691" s="396"/>
      <c r="F691" s="899"/>
      <c r="G691" s="899"/>
      <c r="H691" s="899"/>
      <c r="I691" s="899"/>
      <c r="J691" s="899"/>
      <c r="K691" s="899"/>
      <c r="L691" s="899"/>
      <c r="M691" s="899"/>
      <c r="N691" s="899"/>
    </row>
    <row r="692" spans="1:14" ht="16.5" thickBot="1" x14ac:dyDescent="0.25">
      <c r="A692" s="62"/>
      <c r="B692" s="288"/>
      <c r="C692" s="286" t="str">
        <f t="shared" si="14"/>
        <v/>
      </c>
      <c r="D692" s="287"/>
      <c r="E692" s="396"/>
      <c r="F692" s="899"/>
      <c r="G692" s="899"/>
      <c r="H692" s="899"/>
      <c r="I692" s="899"/>
      <c r="J692" s="899"/>
      <c r="K692" s="899"/>
      <c r="L692" s="899"/>
      <c r="M692" s="899"/>
      <c r="N692" s="899"/>
    </row>
    <row r="693" spans="1:14" ht="16.5" thickBot="1" x14ac:dyDescent="0.25">
      <c r="A693" s="62"/>
      <c r="B693" s="288"/>
      <c r="C693" s="286" t="str">
        <f t="shared" si="14"/>
        <v/>
      </c>
      <c r="D693" s="287"/>
      <c r="E693" s="396"/>
      <c r="F693" s="899"/>
      <c r="G693" s="899"/>
      <c r="H693" s="899"/>
      <c r="I693" s="899"/>
      <c r="J693" s="899"/>
      <c r="K693" s="899"/>
      <c r="L693" s="899"/>
      <c r="M693" s="899"/>
      <c r="N693" s="899"/>
    </row>
    <row r="694" spans="1:14" ht="16.5" thickBot="1" x14ac:dyDescent="0.25">
      <c r="A694" s="62"/>
      <c r="B694" s="288"/>
      <c r="C694" s="286" t="str">
        <f t="shared" si="14"/>
        <v/>
      </c>
      <c r="D694" s="287"/>
      <c r="E694" s="396"/>
      <c r="F694" s="899"/>
      <c r="G694" s="899"/>
      <c r="H694" s="899"/>
      <c r="I694" s="899"/>
      <c r="J694" s="899"/>
      <c r="K694" s="899"/>
      <c r="L694" s="899"/>
      <c r="M694" s="899"/>
      <c r="N694" s="899"/>
    </row>
    <row r="695" spans="1:14" ht="16.5" thickBot="1" x14ac:dyDescent="0.25">
      <c r="A695" s="62"/>
      <c r="B695" s="288"/>
      <c r="C695" s="286" t="str">
        <f t="shared" si="14"/>
        <v/>
      </c>
      <c r="D695" s="287"/>
      <c r="E695" s="396"/>
      <c r="F695" s="899"/>
      <c r="G695" s="899"/>
      <c r="H695" s="899"/>
      <c r="I695" s="899"/>
      <c r="J695" s="899"/>
      <c r="K695" s="899"/>
      <c r="L695" s="899"/>
      <c r="M695" s="899"/>
      <c r="N695" s="899"/>
    </row>
    <row r="696" spans="1:14" ht="16.5" thickBot="1" x14ac:dyDescent="0.25">
      <c r="A696" s="62"/>
      <c r="B696" s="288"/>
      <c r="C696" s="286" t="str">
        <f t="shared" si="14"/>
        <v/>
      </c>
      <c r="D696" s="287"/>
      <c r="E696" s="396"/>
      <c r="F696" s="899"/>
      <c r="G696" s="899"/>
      <c r="H696" s="899"/>
      <c r="I696" s="899"/>
      <c r="J696" s="899"/>
      <c r="K696" s="899"/>
      <c r="L696" s="899"/>
      <c r="M696" s="899"/>
      <c r="N696" s="899"/>
    </row>
    <row r="697" spans="1:14" ht="16.5" thickBot="1" x14ac:dyDescent="0.25">
      <c r="A697" s="62"/>
      <c r="B697" s="288"/>
      <c r="C697" s="286" t="str">
        <f t="shared" si="14"/>
        <v/>
      </c>
      <c r="D697" s="287"/>
      <c r="E697" s="396"/>
      <c r="F697" s="899"/>
      <c r="G697" s="899"/>
      <c r="H697" s="899"/>
      <c r="I697" s="899"/>
      <c r="J697" s="899"/>
      <c r="K697" s="899"/>
      <c r="L697" s="899"/>
      <c r="M697" s="899"/>
      <c r="N697" s="899"/>
    </row>
    <row r="698" spans="1:14" ht="16.5" thickBot="1" x14ac:dyDescent="0.25">
      <c r="A698" s="62"/>
      <c r="B698" s="288"/>
      <c r="C698" s="286" t="str">
        <f t="shared" si="14"/>
        <v/>
      </c>
      <c r="D698" s="287"/>
      <c r="E698" s="396"/>
      <c r="F698" s="899"/>
      <c r="G698" s="899"/>
      <c r="H698" s="899"/>
      <c r="I698" s="899"/>
      <c r="J698" s="899"/>
      <c r="K698" s="899"/>
      <c r="L698" s="899"/>
      <c r="M698" s="899"/>
      <c r="N698" s="899"/>
    </row>
    <row r="699" spans="1:14" ht="16.5" thickBot="1" x14ac:dyDescent="0.25">
      <c r="A699" s="62"/>
      <c r="B699" s="288"/>
      <c r="C699" s="286" t="str">
        <f t="shared" si="14"/>
        <v/>
      </c>
      <c r="D699" s="287"/>
      <c r="E699" s="396"/>
      <c r="F699" s="899"/>
      <c r="G699" s="899"/>
      <c r="H699" s="899"/>
      <c r="I699" s="899"/>
      <c r="J699" s="899"/>
      <c r="K699" s="899"/>
      <c r="L699" s="899"/>
      <c r="M699" s="899"/>
      <c r="N699" s="899"/>
    </row>
    <row r="700" spans="1:14" ht="16.5" thickBot="1" x14ac:dyDescent="0.25">
      <c r="A700" s="62"/>
      <c r="B700" s="288"/>
      <c r="C700" s="286" t="str">
        <f t="shared" si="14"/>
        <v/>
      </c>
      <c r="D700" s="287"/>
      <c r="E700" s="396"/>
      <c r="F700" s="899"/>
      <c r="G700" s="899"/>
      <c r="H700" s="899"/>
      <c r="I700" s="899"/>
      <c r="J700" s="899"/>
      <c r="K700" s="899"/>
      <c r="L700" s="899"/>
      <c r="M700" s="899"/>
      <c r="N700" s="899"/>
    </row>
    <row r="701" spans="1:14" ht="16.5" thickBot="1" x14ac:dyDescent="0.25">
      <c r="A701" s="62"/>
      <c r="B701" s="288"/>
      <c r="C701" s="286" t="str">
        <f t="shared" si="14"/>
        <v/>
      </c>
      <c r="D701" s="287"/>
      <c r="E701" s="396"/>
      <c r="F701" s="899"/>
      <c r="G701" s="899"/>
      <c r="H701" s="899"/>
      <c r="I701" s="899"/>
      <c r="J701" s="899"/>
      <c r="K701" s="899"/>
      <c r="L701" s="899"/>
      <c r="M701" s="899"/>
      <c r="N701" s="899"/>
    </row>
    <row r="702" spans="1:14" ht="16.5" thickBot="1" x14ac:dyDescent="0.25">
      <c r="A702" s="62"/>
      <c r="B702" s="288"/>
      <c r="C702" s="286" t="str">
        <f t="shared" si="14"/>
        <v/>
      </c>
      <c r="D702" s="287"/>
      <c r="E702" s="396"/>
      <c r="F702" s="899"/>
      <c r="G702" s="899"/>
      <c r="H702" s="899"/>
      <c r="I702" s="899"/>
      <c r="J702" s="899"/>
      <c r="K702" s="899"/>
      <c r="L702" s="899"/>
      <c r="M702" s="899"/>
      <c r="N702" s="899"/>
    </row>
    <row r="703" spans="1:14" ht="16.5" thickBot="1" x14ac:dyDescent="0.25">
      <c r="A703" s="62"/>
      <c r="B703" s="288"/>
      <c r="C703" s="286" t="str">
        <f t="shared" si="14"/>
        <v/>
      </c>
      <c r="D703" s="287"/>
      <c r="E703" s="396"/>
      <c r="F703" s="899"/>
      <c r="G703" s="899"/>
      <c r="H703" s="899"/>
      <c r="I703" s="899"/>
      <c r="J703" s="899"/>
      <c r="K703" s="899"/>
      <c r="L703" s="899"/>
      <c r="M703" s="899"/>
      <c r="N703" s="899"/>
    </row>
    <row r="704" spans="1:14" ht="16.5" thickBot="1" x14ac:dyDescent="0.25">
      <c r="A704" s="62"/>
      <c r="B704" s="288"/>
      <c r="C704" s="286" t="str">
        <f t="shared" si="14"/>
        <v/>
      </c>
      <c r="D704" s="287"/>
      <c r="E704" s="396"/>
      <c r="F704" s="899"/>
      <c r="G704" s="899"/>
      <c r="H704" s="899"/>
      <c r="I704" s="899"/>
      <c r="J704" s="899"/>
      <c r="K704" s="899"/>
      <c r="L704" s="899"/>
      <c r="M704" s="899"/>
      <c r="N704" s="899"/>
    </row>
    <row r="705" spans="1:14" ht="16.5" thickBot="1" x14ac:dyDescent="0.25">
      <c r="A705" s="62"/>
      <c r="B705" s="288"/>
      <c r="C705" s="286" t="str">
        <f t="shared" si="14"/>
        <v/>
      </c>
      <c r="D705" s="287"/>
      <c r="E705" s="396"/>
      <c r="F705" s="899"/>
      <c r="G705" s="899"/>
      <c r="H705" s="899"/>
      <c r="I705" s="899"/>
      <c r="J705" s="899"/>
      <c r="K705" s="899"/>
      <c r="L705" s="899"/>
      <c r="M705" s="899"/>
      <c r="N705" s="899"/>
    </row>
    <row r="706" spans="1:14" ht="16.5" thickBot="1" x14ac:dyDescent="0.3">
      <c r="A706" s="62"/>
      <c r="B706" s="289"/>
      <c r="C706" s="286" t="str">
        <f t="shared" si="14"/>
        <v/>
      </c>
      <c r="D706" s="287"/>
      <c r="E706" s="396"/>
      <c r="F706" s="899"/>
      <c r="G706" s="899"/>
      <c r="H706" s="899"/>
      <c r="I706" s="899"/>
      <c r="J706" s="899"/>
      <c r="K706" s="899"/>
      <c r="L706" s="899"/>
      <c r="M706" s="899"/>
      <c r="N706" s="899"/>
    </row>
    <row r="707" spans="1:14" ht="16.5" thickBot="1" x14ac:dyDescent="0.3">
      <c r="A707" s="62"/>
      <c r="B707" s="289"/>
      <c r="C707" s="286" t="str">
        <f t="shared" si="14"/>
        <v/>
      </c>
      <c r="D707" s="287"/>
      <c r="E707" s="396"/>
      <c r="F707" s="899"/>
      <c r="G707" s="899"/>
      <c r="H707" s="899"/>
      <c r="I707" s="899"/>
      <c r="J707" s="899"/>
      <c r="K707" s="899"/>
      <c r="L707" s="899"/>
      <c r="M707" s="899"/>
      <c r="N707" s="899"/>
    </row>
    <row r="708" spans="1:14" ht="16.5" thickBot="1" x14ac:dyDescent="0.3">
      <c r="A708" s="62"/>
      <c r="B708" s="289"/>
      <c r="C708" s="286" t="str">
        <f t="shared" si="14"/>
        <v/>
      </c>
      <c r="D708" s="287"/>
      <c r="E708" s="396"/>
      <c r="F708" s="899"/>
      <c r="G708" s="899"/>
      <c r="H708" s="899"/>
      <c r="I708" s="899"/>
      <c r="J708" s="899"/>
      <c r="K708" s="899"/>
      <c r="L708" s="899"/>
      <c r="M708" s="899"/>
      <c r="N708" s="899"/>
    </row>
    <row r="709" spans="1:14" ht="16.5" thickBot="1" x14ac:dyDescent="0.3">
      <c r="A709" s="62"/>
      <c r="B709" s="289"/>
      <c r="C709" s="286" t="str">
        <f t="shared" si="14"/>
        <v/>
      </c>
      <c r="D709" s="287"/>
      <c r="E709" s="396"/>
      <c r="F709" s="899"/>
      <c r="G709" s="899"/>
      <c r="H709" s="899"/>
      <c r="I709" s="899"/>
      <c r="J709" s="899"/>
      <c r="K709" s="899"/>
      <c r="L709" s="899"/>
      <c r="M709" s="899"/>
      <c r="N709" s="899"/>
    </row>
    <row r="710" spans="1:14" ht="16.5" thickBot="1" x14ac:dyDescent="0.3">
      <c r="A710" s="62"/>
      <c r="B710" s="289"/>
      <c r="C710" s="286" t="str">
        <f t="shared" si="14"/>
        <v/>
      </c>
      <c r="D710" s="287"/>
      <c r="E710" s="396"/>
      <c r="F710" s="899"/>
      <c r="G710" s="899"/>
      <c r="H710" s="899"/>
      <c r="I710" s="899"/>
      <c r="J710" s="899"/>
      <c r="K710" s="899"/>
      <c r="L710" s="899"/>
      <c r="M710" s="899"/>
      <c r="N710" s="899"/>
    </row>
    <row r="711" spans="1:14" ht="16.5" thickBot="1" x14ac:dyDescent="0.3">
      <c r="A711" s="62"/>
      <c r="B711" s="289"/>
      <c r="C711" s="286" t="str">
        <f t="shared" si="14"/>
        <v/>
      </c>
      <c r="D711" s="287"/>
      <c r="E711" s="396"/>
      <c r="F711" s="899"/>
      <c r="G711" s="899"/>
      <c r="H711" s="899"/>
      <c r="I711" s="899"/>
      <c r="J711" s="899"/>
      <c r="K711" s="899"/>
      <c r="L711" s="899"/>
      <c r="M711" s="899"/>
      <c r="N711" s="899"/>
    </row>
    <row r="712" spans="1:14" ht="16.5" thickBot="1" x14ac:dyDescent="0.3">
      <c r="A712" s="62"/>
      <c r="B712" s="289"/>
      <c r="C712" s="286" t="str">
        <f t="shared" si="14"/>
        <v/>
      </c>
      <c r="D712" s="287"/>
      <c r="E712" s="396"/>
      <c r="F712" s="899"/>
      <c r="G712" s="899"/>
      <c r="H712" s="899"/>
      <c r="I712" s="899"/>
      <c r="J712" s="899"/>
      <c r="K712" s="899"/>
      <c r="L712" s="899"/>
      <c r="M712" s="899"/>
      <c r="N712" s="899"/>
    </row>
    <row r="713" spans="1:14" ht="16.5" thickBot="1" x14ac:dyDescent="0.3">
      <c r="A713" s="62"/>
      <c r="B713" s="289"/>
      <c r="C713" s="286" t="str">
        <f t="shared" si="14"/>
        <v/>
      </c>
      <c r="D713" s="287"/>
      <c r="E713" s="396"/>
      <c r="F713" s="899"/>
      <c r="G713" s="899"/>
      <c r="H713" s="899"/>
      <c r="I713" s="899"/>
      <c r="J713" s="899"/>
      <c r="K713" s="899"/>
      <c r="L713" s="899"/>
      <c r="M713" s="899"/>
      <c r="N713" s="899"/>
    </row>
    <row r="714" spans="1:14" ht="16.5" thickBot="1" x14ac:dyDescent="0.3">
      <c r="A714" s="62"/>
      <c r="B714" s="289"/>
      <c r="C714" s="286" t="str">
        <f t="shared" si="14"/>
        <v/>
      </c>
      <c r="D714" s="287"/>
      <c r="E714" s="396"/>
      <c r="F714" s="899"/>
      <c r="G714" s="899"/>
      <c r="H714" s="899"/>
      <c r="I714" s="899"/>
      <c r="J714" s="899"/>
      <c r="K714" s="899"/>
      <c r="L714" s="899"/>
      <c r="M714" s="899"/>
      <c r="N714" s="899"/>
    </row>
    <row r="715" spans="1:14" ht="16.5" thickBot="1" x14ac:dyDescent="0.3">
      <c r="A715" s="62"/>
      <c r="B715" s="289"/>
      <c r="C715" s="286" t="str">
        <f t="shared" si="14"/>
        <v/>
      </c>
      <c r="D715" s="287"/>
      <c r="E715" s="396"/>
      <c r="F715" s="899"/>
      <c r="G715" s="899"/>
      <c r="H715" s="899"/>
      <c r="I715" s="899"/>
      <c r="J715" s="899"/>
      <c r="K715" s="899"/>
      <c r="L715" s="899"/>
      <c r="M715" s="899"/>
      <c r="N715" s="899"/>
    </row>
    <row r="716" spans="1:14" ht="16.5" thickBot="1" x14ac:dyDescent="0.3">
      <c r="A716" s="62"/>
      <c r="B716" s="289"/>
      <c r="C716" s="286" t="str">
        <f t="shared" ref="C716:C779" si="15">IF(B716&gt;0, (B716-B715), "")</f>
        <v/>
      </c>
      <c r="D716" s="287"/>
      <c r="E716" s="396"/>
      <c r="F716" s="899"/>
      <c r="G716" s="899"/>
      <c r="H716" s="899"/>
      <c r="I716" s="899"/>
      <c r="J716" s="899"/>
      <c r="K716" s="899"/>
      <c r="L716" s="899"/>
      <c r="M716" s="899"/>
      <c r="N716" s="899"/>
    </row>
    <row r="717" spans="1:14" ht="16.5" thickBot="1" x14ac:dyDescent="0.3">
      <c r="A717" s="62"/>
      <c r="B717" s="289"/>
      <c r="C717" s="286" t="str">
        <f t="shared" si="15"/>
        <v/>
      </c>
      <c r="D717" s="287"/>
      <c r="E717" s="396"/>
      <c r="F717" s="899"/>
      <c r="G717" s="899"/>
      <c r="H717" s="899"/>
      <c r="I717" s="899"/>
      <c r="J717" s="899"/>
      <c r="K717" s="899"/>
      <c r="L717" s="899"/>
      <c r="M717" s="899"/>
      <c r="N717" s="899"/>
    </row>
    <row r="718" spans="1:14" ht="16.5" thickBot="1" x14ac:dyDescent="0.3">
      <c r="A718" s="62"/>
      <c r="B718" s="289"/>
      <c r="C718" s="286" t="str">
        <f t="shared" si="15"/>
        <v/>
      </c>
      <c r="D718" s="287"/>
      <c r="E718" s="396"/>
      <c r="F718" s="899"/>
      <c r="G718" s="899"/>
      <c r="H718" s="899"/>
      <c r="I718" s="899"/>
      <c r="J718" s="899"/>
      <c r="K718" s="899"/>
      <c r="L718" s="899"/>
      <c r="M718" s="899"/>
      <c r="N718" s="899"/>
    </row>
    <row r="719" spans="1:14" ht="16.5" thickBot="1" x14ac:dyDescent="0.3">
      <c r="A719" s="62"/>
      <c r="B719" s="289"/>
      <c r="C719" s="286" t="str">
        <f t="shared" si="15"/>
        <v/>
      </c>
      <c r="D719" s="287"/>
      <c r="E719" s="396"/>
      <c r="F719" s="899"/>
      <c r="G719" s="899"/>
      <c r="H719" s="899"/>
      <c r="I719" s="899"/>
      <c r="J719" s="899"/>
      <c r="K719" s="899"/>
      <c r="L719" s="899"/>
      <c r="M719" s="899"/>
      <c r="N719" s="899"/>
    </row>
    <row r="720" spans="1:14" ht="16.5" thickBot="1" x14ac:dyDescent="0.3">
      <c r="A720" s="62"/>
      <c r="B720" s="289"/>
      <c r="C720" s="286" t="str">
        <f t="shared" si="15"/>
        <v/>
      </c>
      <c r="D720" s="287"/>
      <c r="E720" s="396"/>
      <c r="F720" s="899"/>
      <c r="G720" s="899"/>
      <c r="H720" s="899"/>
      <c r="I720" s="899"/>
      <c r="J720" s="899"/>
      <c r="K720" s="899"/>
      <c r="L720" s="899"/>
      <c r="M720" s="899"/>
      <c r="N720" s="899"/>
    </row>
    <row r="721" spans="1:14" ht="16.5" thickBot="1" x14ac:dyDescent="0.3">
      <c r="A721" s="62"/>
      <c r="B721" s="289"/>
      <c r="C721" s="286" t="str">
        <f t="shared" si="15"/>
        <v/>
      </c>
      <c r="D721" s="287"/>
      <c r="E721" s="396"/>
      <c r="F721" s="899"/>
      <c r="G721" s="899"/>
      <c r="H721" s="899"/>
      <c r="I721" s="899"/>
      <c r="J721" s="899"/>
      <c r="K721" s="899"/>
      <c r="L721" s="899"/>
      <c r="M721" s="899"/>
      <c r="N721" s="899"/>
    </row>
    <row r="722" spans="1:14" ht="16.5" thickBot="1" x14ac:dyDescent="0.3">
      <c r="A722" s="62"/>
      <c r="B722" s="289"/>
      <c r="C722" s="286" t="str">
        <f t="shared" si="15"/>
        <v/>
      </c>
      <c r="D722" s="287"/>
      <c r="E722" s="396"/>
      <c r="F722" s="899"/>
      <c r="G722" s="899"/>
      <c r="H722" s="899"/>
      <c r="I722" s="899"/>
      <c r="J722" s="899"/>
      <c r="K722" s="899"/>
      <c r="L722" s="899"/>
      <c r="M722" s="899"/>
      <c r="N722" s="899"/>
    </row>
    <row r="723" spans="1:14" ht="16.5" thickBot="1" x14ac:dyDescent="0.3">
      <c r="A723" s="62"/>
      <c r="B723" s="289"/>
      <c r="C723" s="286" t="str">
        <f t="shared" si="15"/>
        <v/>
      </c>
      <c r="D723" s="287"/>
      <c r="E723" s="396"/>
      <c r="F723" s="899"/>
      <c r="G723" s="899"/>
      <c r="H723" s="899"/>
      <c r="I723" s="899"/>
      <c r="J723" s="899"/>
      <c r="K723" s="899"/>
      <c r="L723" s="899"/>
      <c r="M723" s="899"/>
      <c r="N723" s="899"/>
    </row>
    <row r="724" spans="1:14" ht="16.5" thickBot="1" x14ac:dyDescent="0.3">
      <c r="A724" s="62"/>
      <c r="B724" s="289"/>
      <c r="C724" s="286" t="str">
        <f t="shared" si="15"/>
        <v/>
      </c>
      <c r="D724" s="287"/>
      <c r="E724" s="396"/>
      <c r="F724" s="899"/>
      <c r="G724" s="899"/>
      <c r="H724" s="899"/>
      <c r="I724" s="899"/>
      <c r="J724" s="899"/>
      <c r="K724" s="899"/>
      <c r="L724" s="899"/>
      <c r="M724" s="899"/>
      <c r="N724" s="899"/>
    </row>
    <row r="725" spans="1:14" ht="16.5" thickBot="1" x14ac:dyDescent="0.3">
      <c r="A725" s="62"/>
      <c r="B725" s="289"/>
      <c r="C725" s="286" t="str">
        <f t="shared" si="15"/>
        <v/>
      </c>
      <c r="D725" s="287"/>
      <c r="E725" s="396"/>
      <c r="F725" s="899"/>
      <c r="G725" s="899"/>
      <c r="H725" s="899"/>
      <c r="I725" s="899"/>
      <c r="J725" s="899"/>
      <c r="K725" s="899"/>
      <c r="L725" s="899"/>
      <c r="M725" s="899"/>
      <c r="N725" s="899"/>
    </row>
    <row r="726" spans="1:14" ht="16.5" thickBot="1" x14ac:dyDescent="0.3">
      <c r="A726" s="62"/>
      <c r="B726" s="289"/>
      <c r="C726" s="286" t="str">
        <f t="shared" si="15"/>
        <v/>
      </c>
      <c r="D726" s="287"/>
      <c r="E726" s="396"/>
      <c r="F726" s="899"/>
      <c r="G726" s="899"/>
      <c r="H726" s="899"/>
      <c r="I726" s="899"/>
      <c r="J726" s="899"/>
      <c r="K726" s="899"/>
      <c r="L726" s="899"/>
      <c r="M726" s="899"/>
      <c r="N726" s="899"/>
    </row>
    <row r="727" spans="1:14" ht="16.5" thickBot="1" x14ac:dyDescent="0.3">
      <c r="A727" s="62"/>
      <c r="B727" s="289"/>
      <c r="C727" s="286" t="str">
        <f t="shared" si="15"/>
        <v/>
      </c>
      <c r="D727" s="287"/>
      <c r="E727" s="396"/>
      <c r="F727" s="899"/>
      <c r="G727" s="899"/>
      <c r="H727" s="899"/>
      <c r="I727" s="899"/>
      <c r="J727" s="899"/>
      <c r="K727" s="899"/>
      <c r="L727" s="899"/>
      <c r="M727" s="899"/>
      <c r="N727" s="899"/>
    </row>
    <row r="728" spans="1:14" ht="16.5" thickBot="1" x14ac:dyDescent="0.3">
      <c r="A728" s="62"/>
      <c r="B728" s="289"/>
      <c r="C728" s="286" t="str">
        <f t="shared" si="15"/>
        <v/>
      </c>
      <c r="D728" s="287"/>
      <c r="E728" s="396"/>
      <c r="F728" s="899"/>
      <c r="G728" s="899"/>
      <c r="H728" s="899"/>
      <c r="I728" s="899"/>
      <c r="J728" s="899"/>
      <c r="K728" s="899"/>
      <c r="L728" s="899"/>
      <c r="M728" s="899"/>
      <c r="N728" s="899"/>
    </row>
    <row r="729" spans="1:14" ht="16.5" thickBot="1" x14ac:dyDescent="0.3">
      <c r="A729" s="62"/>
      <c r="B729" s="289"/>
      <c r="C729" s="286" t="str">
        <f t="shared" si="15"/>
        <v/>
      </c>
      <c r="D729" s="287"/>
      <c r="E729" s="396"/>
      <c r="F729" s="899"/>
      <c r="G729" s="899"/>
      <c r="H729" s="899"/>
      <c r="I729" s="899"/>
      <c r="J729" s="899"/>
      <c r="K729" s="899"/>
      <c r="L729" s="899"/>
      <c r="M729" s="899"/>
      <c r="N729" s="899"/>
    </row>
    <row r="730" spans="1:14" ht="16.5" thickBot="1" x14ac:dyDescent="0.3">
      <c r="A730" s="62"/>
      <c r="B730" s="289"/>
      <c r="C730" s="286" t="str">
        <f t="shared" si="15"/>
        <v/>
      </c>
      <c r="D730" s="287"/>
      <c r="E730" s="396"/>
      <c r="F730" s="899"/>
      <c r="G730" s="899"/>
      <c r="H730" s="899"/>
      <c r="I730" s="899"/>
      <c r="J730" s="899"/>
      <c r="K730" s="899"/>
      <c r="L730" s="899"/>
      <c r="M730" s="899"/>
      <c r="N730" s="899"/>
    </row>
    <row r="731" spans="1:14" ht="16.5" thickBot="1" x14ac:dyDescent="0.3">
      <c r="A731" s="62"/>
      <c r="B731" s="289"/>
      <c r="C731" s="286" t="str">
        <f t="shared" si="15"/>
        <v/>
      </c>
      <c r="D731" s="287"/>
      <c r="E731" s="396"/>
      <c r="F731" s="899"/>
      <c r="G731" s="899"/>
      <c r="H731" s="899"/>
      <c r="I731" s="899"/>
      <c r="J731" s="899"/>
      <c r="K731" s="899"/>
      <c r="L731" s="899"/>
      <c r="M731" s="899"/>
      <c r="N731" s="899"/>
    </row>
    <row r="732" spans="1:14" ht="16.5" thickBot="1" x14ac:dyDescent="0.3">
      <c r="A732" s="62"/>
      <c r="B732" s="289"/>
      <c r="C732" s="286" t="str">
        <f t="shared" si="15"/>
        <v/>
      </c>
      <c r="D732" s="287"/>
      <c r="E732" s="396"/>
      <c r="F732" s="899"/>
      <c r="G732" s="899"/>
      <c r="H732" s="899"/>
      <c r="I732" s="899"/>
      <c r="J732" s="899"/>
      <c r="K732" s="899"/>
      <c r="L732" s="899"/>
      <c r="M732" s="899"/>
      <c r="N732" s="899"/>
    </row>
    <row r="733" spans="1:14" ht="16.5" thickBot="1" x14ac:dyDescent="0.3">
      <c r="A733" s="62"/>
      <c r="B733" s="289"/>
      <c r="C733" s="286" t="str">
        <f t="shared" si="15"/>
        <v/>
      </c>
      <c r="D733" s="287"/>
      <c r="E733" s="396"/>
      <c r="F733" s="899"/>
      <c r="G733" s="899"/>
      <c r="H733" s="899"/>
      <c r="I733" s="899"/>
      <c r="J733" s="899"/>
      <c r="K733" s="899"/>
      <c r="L733" s="899"/>
      <c r="M733" s="899"/>
      <c r="N733" s="899"/>
    </row>
    <row r="734" spans="1:14" ht="16.5" thickBot="1" x14ac:dyDescent="0.3">
      <c r="A734" s="62"/>
      <c r="B734" s="289"/>
      <c r="C734" s="286" t="str">
        <f t="shared" si="15"/>
        <v/>
      </c>
      <c r="D734" s="287"/>
      <c r="E734" s="396"/>
      <c r="F734" s="899"/>
      <c r="G734" s="899"/>
      <c r="H734" s="899"/>
      <c r="I734" s="899"/>
      <c r="J734" s="899"/>
      <c r="K734" s="899"/>
      <c r="L734" s="899"/>
      <c r="M734" s="899"/>
      <c r="N734" s="899"/>
    </row>
    <row r="735" spans="1:14" ht="16.5" thickBot="1" x14ac:dyDescent="0.3">
      <c r="A735" s="62"/>
      <c r="B735" s="289"/>
      <c r="C735" s="286" t="str">
        <f t="shared" si="15"/>
        <v/>
      </c>
      <c r="D735" s="287"/>
      <c r="E735" s="396"/>
      <c r="F735" s="899"/>
      <c r="G735" s="899"/>
      <c r="H735" s="899"/>
      <c r="I735" s="899"/>
      <c r="J735" s="899"/>
      <c r="K735" s="899"/>
      <c r="L735" s="899"/>
      <c r="M735" s="899"/>
      <c r="N735" s="899"/>
    </row>
    <row r="736" spans="1:14" ht="16.5" thickBot="1" x14ac:dyDescent="0.3">
      <c r="A736" s="62"/>
      <c r="B736" s="289"/>
      <c r="C736" s="286" t="str">
        <f t="shared" si="15"/>
        <v/>
      </c>
      <c r="D736" s="287"/>
      <c r="E736" s="396"/>
      <c r="F736" s="899"/>
      <c r="G736" s="899"/>
      <c r="H736" s="899"/>
      <c r="I736" s="899"/>
      <c r="J736" s="899"/>
      <c r="K736" s="899"/>
      <c r="L736" s="899"/>
      <c r="M736" s="899"/>
      <c r="N736" s="899"/>
    </row>
    <row r="737" spans="1:14" ht="16.5" thickBot="1" x14ac:dyDescent="0.3">
      <c r="A737" s="62"/>
      <c r="B737" s="289"/>
      <c r="C737" s="286" t="str">
        <f t="shared" si="15"/>
        <v/>
      </c>
      <c r="D737" s="287"/>
      <c r="E737" s="396"/>
      <c r="F737" s="899"/>
      <c r="G737" s="899"/>
      <c r="H737" s="899"/>
      <c r="I737" s="899"/>
      <c r="J737" s="899"/>
      <c r="K737" s="899"/>
      <c r="L737" s="899"/>
      <c r="M737" s="899"/>
      <c r="N737" s="899"/>
    </row>
    <row r="738" spans="1:14" ht="16.5" thickBot="1" x14ac:dyDescent="0.3">
      <c r="A738" s="62"/>
      <c r="B738" s="289"/>
      <c r="C738" s="286" t="str">
        <f t="shared" si="15"/>
        <v/>
      </c>
      <c r="D738" s="287"/>
      <c r="E738" s="396"/>
      <c r="F738" s="899"/>
      <c r="G738" s="899"/>
      <c r="H738" s="899"/>
      <c r="I738" s="899"/>
      <c r="J738" s="899"/>
      <c r="K738" s="899"/>
      <c r="L738" s="899"/>
      <c r="M738" s="899"/>
      <c r="N738" s="899"/>
    </row>
    <row r="739" spans="1:14" ht="16.5" thickBot="1" x14ac:dyDescent="0.3">
      <c r="A739" s="62"/>
      <c r="B739" s="289"/>
      <c r="C739" s="286" t="str">
        <f t="shared" si="15"/>
        <v/>
      </c>
      <c r="D739" s="287"/>
      <c r="E739" s="396"/>
      <c r="F739" s="899"/>
      <c r="G739" s="899"/>
      <c r="H739" s="899"/>
      <c r="I739" s="899"/>
      <c r="J739" s="899"/>
      <c r="K739" s="899"/>
      <c r="L739" s="899"/>
      <c r="M739" s="899"/>
      <c r="N739" s="899"/>
    </row>
    <row r="740" spans="1:14" ht="16.5" thickBot="1" x14ac:dyDescent="0.3">
      <c r="A740" s="62"/>
      <c r="B740" s="289"/>
      <c r="C740" s="286" t="str">
        <f t="shared" si="15"/>
        <v/>
      </c>
      <c r="D740" s="287"/>
      <c r="E740" s="396"/>
      <c r="F740" s="899"/>
      <c r="G740" s="899"/>
      <c r="H740" s="899"/>
      <c r="I740" s="899"/>
      <c r="J740" s="899"/>
      <c r="K740" s="899"/>
      <c r="L740" s="899"/>
      <c r="M740" s="899"/>
      <c r="N740" s="899"/>
    </row>
    <row r="741" spans="1:14" ht="16.5" thickBot="1" x14ac:dyDescent="0.3">
      <c r="A741" s="62"/>
      <c r="B741" s="289"/>
      <c r="C741" s="286" t="str">
        <f t="shared" si="15"/>
        <v/>
      </c>
      <c r="D741" s="287"/>
      <c r="E741" s="396"/>
      <c r="F741" s="899"/>
      <c r="G741" s="899"/>
      <c r="H741" s="899"/>
      <c r="I741" s="899"/>
      <c r="J741" s="899"/>
      <c r="K741" s="899"/>
      <c r="L741" s="899"/>
      <c r="M741" s="899"/>
      <c r="N741" s="899"/>
    </row>
    <row r="742" spans="1:14" ht="16.5" thickBot="1" x14ac:dyDescent="0.3">
      <c r="A742" s="62"/>
      <c r="B742" s="289"/>
      <c r="C742" s="286" t="str">
        <f t="shared" si="15"/>
        <v/>
      </c>
      <c r="D742" s="287"/>
      <c r="E742" s="396"/>
      <c r="F742" s="899"/>
      <c r="G742" s="899"/>
      <c r="H742" s="899"/>
      <c r="I742" s="899"/>
      <c r="J742" s="899"/>
      <c r="K742" s="899"/>
      <c r="L742" s="899"/>
      <c r="M742" s="899"/>
      <c r="N742" s="899"/>
    </row>
    <row r="743" spans="1:14" ht="16.5" thickBot="1" x14ac:dyDescent="0.3">
      <c r="A743" s="62"/>
      <c r="B743" s="289"/>
      <c r="C743" s="286" t="str">
        <f t="shared" si="15"/>
        <v/>
      </c>
      <c r="D743" s="287"/>
      <c r="E743" s="396"/>
      <c r="F743" s="899"/>
      <c r="G743" s="899"/>
      <c r="H743" s="899"/>
      <c r="I743" s="899"/>
      <c r="J743" s="899"/>
      <c r="K743" s="899"/>
      <c r="L743" s="899"/>
      <c r="M743" s="899"/>
      <c r="N743" s="899"/>
    </row>
    <row r="744" spans="1:14" ht="16.5" thickBot="1" x14ac:dyDescent="0.3">
      <c r="A744" s="62"/>
      <c r="B744" s="289"/>
      <c r="C744" s="286" t="str">
        <f t="shared" si="15"/>
        <v/>
      </c>
      <c r="D744" s="287"/>
      <c r="E744" s="396"/>
      <c r="F744" s="899"/>
      <c r="G744" s="899"/>
      <c r="H744" s="899"/>
      <c r="I744" s="899"/>
      <c r="J744" s="899"/>
      <c r="K744" s="899"/>
      <c r="L744" s="899"/>
      <c r="M744" s="899"/>
      <c r="N744" s="899"/>
    </row>
    <row r="745" spans="1:14" ht="16.5" thickBot="1" x14ac:dyDescent="0.3">
      <c r="A745" s="62"/>
      <c r="B745" s="289"/>
      <c r="C745" s="286" t="str">
        <f t="shared" si="15"/>
        <v/>
      </c>
      <c r="D745" s="287"/>
      <c r="E745" s="396"/>
      <c r="F745" s="899"/>
      <c r="G745" s="899"/>
      <c r="H745" s="899"/>
      <c r="I745" s="899"/>
      <c r="J745" s="899"/>
      <c r="K745" s="899"/>
      <c r="L745" s="899"/>
      <c r="M745" s="899"/>
      <c r="N745" s="899"/>
    </row>
    <row r="746" spans="1:14" ht="16.5" thickBot="1" x14ac:dyDescent="0.3">
      <c r="A746" s="62"/>
      <c r="B746" s="289"/>
      <c r="C746" s="286" t="str">
        <f t="shared" si="15"/>
        <v/>
      </c>
      <c r="D746" s="287"/>
      <c r="E746" s="396"/>
      <c r="F746" s="899"/>
      <c r="G746" s="899"/>
      <c r="H746" s="899"/>
      <c r="I746" s="899"/>
      <c r="J746" s="899"/>
      <c r="K746" s="899"/>
      <c r="L746" s="899"/>
      <c r="M746" s="899"/>
      <c r="N746" s="899"/>
    </row>
    <row r="747" spans="1:14" ht="16.5" thickBot="1" x14ac:dyDescent="0.3">
      <c r="A747" s="62"/>
      <c r="B747" s="289"/>
      <c r="C747" s="286" t="str">
        <f t="shared" si="15"/>
        <v/>
      </c>
      <c r="D747" s="287"/>
      <c r="E747" s="396"/>
      <c r="F747" s="899"/>
      <c r="G747" s="899"/>
      <c r="H747" s="899"/>
      <c r="I747" s="899"/>
      <c r="J747" s="899"/>
      <c r="K747" s="899"/>
      <c r="L747" s="899"/>
      <c r="M747" s="899"/>
      <c r="N747" s="899"/>
    </row>
    <row r="748" spans="1:14" ht="16.5" thickBot="1" x14ac:dyDescent="0.3">
      <c r="A748" s="62"/>
      <c r="B748" s="289"/>
      <c r="C748" s="286" t="str">
        <f t="shared" si="15"/>
        <v/>
      </c>
      <c r="D748" s="287"/>
      <c r="E748" s="396"/>
      <c r="F748" s="899"/>
      <c r="G748" s="899"/>
      <c r="H748" s="899"/>
      <c r="I748" s="899"/>
      <c r="J748" s="899"/>
      <c r="K748" s="899"/>
      <c r="L748" s="899"/>
      <c r="M748" s="899"/>
      <c r="N748" s="899"/>
    </row>
    <row r="749" spans="1:14" ht="16.5" thickBot="1" x14ac:dyDescent="0.3">
      <c r="A749" s="62"/>
      <c r="B749" s="289"/>
      <c r="C749" s="286" t="str">
        <f t="shared" si="15"/>
        <v/>
      </c>
      <c r="D749" s="287"/>
      <c r="E749" s="396"/>
      <c r="F749" s="899"/>
      <c r="G749" s="899"/>
      <c r="H749" s="899"/>
      <c r="I749" s="899"/>
      <c r="J749" s="899"/>
      <c r="K749" s="899"/>
      <c r="L749" s="899"/>
      <c r="M749" s="899"/>
      <c r="N749" s="899"/>
    </row>
    <row r="750" spans="1:14" ht="16.5" thickBot="1" x14ac:dyDescent="0.3">
      <c r="A750" s="62"/>
      <c r="B750" s="289"/>
      <c r="C750" s="286" t="str">
        <f t="shared" si="15"/>
        <v/>
      </c>
      <c r="D750" s="287"/>
      <c r="E750" s="396"/>
      <c r="F750" s="899"/>
      <c r="G750" s="899"/>
      <c r="H750" s="899"/>
      <c r="I750" s="899"/>
      <c r="J750" s="899"/>
      <c r="K750" s="899"/>
      <c r="L750" s="899"/>
      <c r="M750" s="899"/>
      <c r="N750" s="899"/>
    </row>
    <row r="751" spans="1:14" ht="16.5" thickBot="1" x14ac:dyDescent="0.3">
      <c r="A751" s="62"/>
      <c r="B751" s="289"/>
      <c r="C751" s="286" t="str">
        <f t="shared" si="15"/>
        <v/>
      </c>
      <c r="D751" s="287"/>
      <c r="E751" s="396"/>
      <c r="F751" s="899"/>
      <c r="G751" s="899"/>
      <c r="H751" s="899"/>
      <c r="I751" s="899"/>
      <c r="J751" s="899"/>
      <c r="K751" s="899"/>
      <c r="L751" s="899"/>
      <c r="M751" s="899"/>
      <c r="N751" s="899"/>
    </row>
    <row r="752" spans="1:14" ht="16.5" thickBot="1" x14ac:dyDescent="0.3">
      <c r="A752" s="62"/>
      <c r="B752" s="289"/>
      <c r="C752" s="286" t="str">
        <f t="shared" si="15"/>
        <v/>
      </c>
      <c r="D752" s="287"/>
      <c r="E752" s="396"/>
      <c r="F752" s="899"/>
      <c r="G752" s="899"/>
      <c r="H752" s="899"/>
      <c r="I752" s="899"/>
      <c r="J752" s="899"/>
      <c r="K752" s="899"/>
      <c r="L752" s="899"/>
      <c r="M752" s="899"/>
      <c r="N752" s="899"/>
    </row>
    <row r="753" spans="1:14" ht="16.5" thickBot="1" x14ac:dyDescent="0.3">
      <c r="A753" s="62"/>
      <c r="B753" s="289"/>
      <c r="C753" s="286" t="str">
        <f t="shared" si="15"/>
        <v/>
      </c>
      <c r="D753" s="287"/>
      <c r="E753" s="396"/>
      <c r="F753" s="899"/>
      <c r="G753" s="899"/>
      <c r="H753" s="899"/>
      <c r="I753" s="899"/>
      <c r="J753" s="899"/>
      <c r="K753" s="899"/>
      <c r="L753" s="899"/>
      <c r="M753" s="899"/>
      <c r="N753" s="899"/>
    </row>
    <row r="754" spans="1:14" ht="16.5" thickBot="1" x14ac:dyDescent="0.3">
      <c r="A754" s="62"/>
      <c r="B754" s="289"/>
      <c r="C754" s="286" t="str">
        <f t="shared" si="15"/>
        <v/>
      </c>
      <c r="D754" s="287"/>
      <c r="E754" s="396"/>
      <c r="F754" s="899"/>
      <c r="G754" s="899"/>
      <c r="H754" s="899"/>
      <c r="I754" s="899"/>
      <c r="J754" s="899"/>
      <c r="K754" s="899"/>
      <c r="L754" s="899"/>
      <c r="M754" s="899"/>
      <c r="N754" s="899"/>
    </row>
    <row r="755" spans="1:14" ht="16.5" thickBot="1" x14ac:dyDescent="0.3">
      <c r="A755" s="62"/>
      <c r="B755" s="289"/>
      <c r="C755" s="286" t="str">
        <f t="shared" si="15"/>
        <v/>
      </c>
      <c r="D755" s="287"/>
      <c r="E755" s="396"/>
      <c r="F755" s="899"/>
      <c r="G755" s="899"/>
      <c r="H755" s="899"/>
      <c r="I755" s="899"/>
      <c r="J755" s="899"/>
      <c r="K755" s="899"/>
      <c r="L755" s="899"/>
      <c r="M755" s="899"/>
      <c r="N755" s="899"/>
    </row>
    <row r="756" spans="1:14" ht="16.5" thickBot="1" x14ac:dyDescent="0.3">
      <c r="A756" s="62"/>
      <c r="B756" s="289"/>
      <c r="C756" s="286" t="str">
        <f t="shared" si="15"/>
        <v/>
      </c>
      <c r="D756" s="287"/>
      <c r="E756" s="396"/>
      <c r="F756" s="899"/>
      <c r="G756" s="899"/>
      <c r="H756" s="899"/>
      <c r="I756" s="899"/>
      <c r="J756" s="899"/>
      <c r="K756" s="899"/>
      <c r="L756" s="899"/>
      <c r="M756" s="899"/>
      <c r="N756" s="899"/>
    </row>
    <row r="757" spans="1:14" ht="16.5" thickBot="1" x14ac:dyDescent="0.3">
      <c r="A757" s="62"/>
      <c r="B757" s="289"/>
      <c r="C757" s="286" t="str">
        <f t="shared" si="15"/>
        <v/>
      </c>
      <c r="D757" s="287"/>
      <c r="E757" s="396"/>
      <c r="F757" s="899"/>
      <c r="G757" s="899"/>
      <c r="H757" s="899"/>
      <c r="I757" s="899"/>
      <c r="J757" s="899"/>
      <c r="K757" s="899"/>
      <c r="L757" s="899"/>
      <c r="M757" s="899"/>
      <c r="N757" s="899"/>
    </row>
    <row r="758" spans="1:14" ht="16.5" thickBot="1" x14ac:dyDescent="0.3">
      <c r="A758" s="62"/>
      <c r="B758" s="289"/>
      <c r="C758" s="286" t="str">
        <f t="shared" si="15"/>
        <v/>
      </c>
      <c r="D758" s="287"/>
      <c r="E758" s="396"/>
      <c r="F758" s="899"/>
      <c r="G758" s="899"/>
      <c r="H758" s="899"/>
      <c r="I758" s="899"/>
      <c r="J758" s="899"/>
      <c r="K758" s="899"/>
      <c r="L758" s="899"/>
      <c r="M758" s="899"/>
      <c r="N758" s="899"/>
    </row>
    <row r="759" spans="1:14" ht="16.5" thickBot="1" x14ac:dyDescent="0.3">
      <c r="A759" s="62"/>
      <c r="B759" s="289"/>
      <c r="C759" s="286" t="str">
        <f t="shared" si="15"/>
        <v/>
      </c>
      <c r="D759" s="287"/>
      <c r="E759" s="396"/>
      <c r="F759" s="899"/>
      <c r="G759" s="899"/>
      <c r="H759" s="899"/>
      <c r="I759" s="899"/>
      <c r="J759" s="899"/>
      <c r="K759" s="899"/>
      <c r="L759" s="899"/>
      <c r="M759" s="899"/>
      <c r="N759" s="899"/>
    </row>
    <row r="760" spans="1:14" ht="16.5" thickBot="1" x14ac:dyDescent="0.3">
      <c r="A760" s="62"/>
      <c r="B760" s="289"/>
      <c r="C760" s="286" t="str">
        <f t="shared" si="15"/>
        <v/>
      </c>
      <c r="D760" s="287"/>
      <c r="E760" s="396"/>
      <c r="F760" s="899"/>
      <c r="G760" s="899"/>
      <c r="H760" s="899"/>
      <c r="I760" s="899"/>
      <c r="J760" s="899"/>
      <c r="K760" s="899"/>
      <c r="L760" s="899"/>
      <c r="M760" s="899"/>
      <c r="N760" s="899"/>
    </row>
    <row r="761" spans="1:14" ht="16.5" thickBot="1" x14ac:dyDescent="0.3">
      <c r="A761" s="62"/>
      <c r="B761" s="289"/>
      <c r="C761" s="286" t="str">
        <f t="shared" si="15"/>
        <v/>
      </c>
      <c r="D761" s="287"/>
      <c r="E761" s="396"/>
      <c r="F761" s="899"/>
      <c r="G761" s="899"/>
      <c r="H761" s="899"/>
      <c r="I761" s="899"/>
      <c r="J761" s="899"/>
      <c r="K761" s="899"/>
      <c r="L761" s="899"/>
      <c r="M761" s="899"/>
      <c r="N761" s="899"/>
    </row>
    <row r="762" spans="1:14" ht="16.5" thickBot="1" x14ac:dyDescent="0.3">
      <c r="A762" s="62"/>
      <c r="B762" s="289"/>
      <c r="C762" s="286" t="str">
        <f t="shared" si="15"/>
        <v/>
      </c>
      <c r="D762" s="287"/>
      <c r="E762" s="396"/>
      <c r="F762" s="899"/>
      <c r="G762" s="899"/>
      <c r="H762" s="899"/>
      <c r="I762" s="899"/>
      <c r="J762" s="899"/>
      <c r="K762" s="899"/>
      <c r="L762" s="899"/>
      <c r="M762" s="899"/>
      <c r="N762" s="899"/>
    </row>
    <row r="763" spans="1:14" ht="16.5" thickBot="1" x14ac:dyDescent="0.3">
      <c r="A763" s="62"/>
      <c r="B763" s="289"/>
      <c r="C763" s="286" t="str">
        <f t="shared" si="15"/>
        <v/>
      </c>
      <c r="D763" s="287"/>
      <c r="E763" s="396"/>
      <c r="F763" s="899"/>
      <c r="G763" s="899"/>
      <c r="H763" s="899"/>
      <c r="I763" s="899"/>
      <c r="J763" s="899"/>
      <c r="K763" s="899"/>
      <c r="L763" s="899"/>
      <c r="M763" s="899"/>
      <c r="N763" s="899"/>
    </row>
    <row r="764" spans="1:14" ht="16.5" thickBot="1" x14ac:dyDescent="0.3">
      <c r="A764" s="62"/>
      <c r="B764" s="289"/>
      <c r="C764" s="286" t="str">
        <f t="shared" si="15"/>
        <v/>
      </c>
      <c r="D764" s="287"/>
      <c r="E764" s="396"/>
      <c r="F764" s="899"/>
      <c r="G764" s="899"/>
      <c r="H764" s="899"/>
      <c r="I764" s="899"/>
      <c r="J764" s="899"/>
      <c r="K764" s="899"/>
      <c r="L764" s="899"/>
      <c r="M764" s="899"/>
      <c r="N764" s="899"/>
    </row>
    <row r="765" spans="1:14" ht="16.5" thickBot="1" x14ac:dyDescent="0.3">
      <c r="A765" s="62"/>
      <c r="B765" s="289"/>
      <c r="C765" s="286" t="str">
        <f t="shared" si="15"/>
        <v/>
      </c>
      <c r="D765" s="287"/>
      <c r="E765" s="396"/>
      <c r="F765" s="899"/>
      <c r="G765" s="899"/>
      <c r="H765" s="899"/>
      <c r="I765" s="899"/>
      <c r="J765" s="899"/>
      <c r="K765" s="899"/>
      <c r="L765" s="899"/>
      <c r="M765" s="899"/>
      <c r="N765" s="899"/>
    </row>
    <row r="766" spans="1:14" ht="16.5" thickBot="1" x14ac:dyDescent="0.3">
      <c r="A766" s="62"/>
      <c r="B766" s="289"/>
      <c r="C766" s="286" t="str">
        <f t="shared" si="15"/>
        <v/>
      </c>
      <c r="D766" s="287"/>
      <c r="E766" s="396"/>
      <c r="F766" s="899"/>
      <c r="G766" s="899"/>
      <c r="H766" s="899"/>
      <c r="I766" s="899"/>
      <c r="J766" s="899"/>
      <c r="K766" s="899"/>
      <c r="L766" s="899"/>
      <c r="M766" s="899"/>
      <c r="N766" s="899"/>
    </row>
    <row r="767" spans="1:14" ht="16.5" thickBot="1" x14ac:dyDescent="0.3">
      <c r="A767" s="62"/>
      <c r="B767" s="289"/>
      <c r="C767" s="286" t="str">
        <f t="shared" si="15"/>
        <v/>
      </c>
      <c r="D767" s="287"/>
      <c r="E767" s="396"/>
      <c r="F767" s="899"/>
      <c r="G767" s="899"/>
      <c r="H767" s="899"/>
      <c r="I767" s="899"/>
      <c r="J767" s="899"/>
      <c r="K767" s="899"/>
      <c r="L767" s="899"/>
      <c r="M767" s="899"/>
      <c r="N767" s="899"/>
    </row>
    <row r="768" spans="1:14" ht="16.5" thickBot="1" x14ac:dyDescent="0.3">
      <c r="A768" s="62"/>
      <c r="B768" s="289"/>
      <c r="C768" s="286" t="str">
        <f t="shared" si="15"/>
        <v/>
      </c>
      <c r="D768" s="287"/>
      <c r="E768" s="396"/>
      <c r="F768" s="899"/>
      <c r="G768" s="899"/>
      <c r="H768" s="899"/>
      <c r="I768" s="899"/>
      <c r="J768" s="899"/>
      <c r="K768" s="899"/>
      <c r="L768" s="899"/>
      <c r="M768" s="899"/>
      <c r="N768" s="899"/>
    </row>
    <row r="769" spans="1:14" ht="16.5" thickBot="1" x14ac:dyDescent="0.3">
      <c r="A769" s="62"/>
      <c r="B769" s="289"/>
      <c r="C769" s="286" t="str">
        <f t="shared" si="15"/>
        <v/>
      </c>
      <c r="D769" s="287"/>
      <c r="E769" s="396"/>
      <c r="F769" s="899"/>
      <c r="G769" s="899"/>
      <c r="H769" s="899"/>
      <c r="I769" s="899"/>
      <c r="J769" s="899"/>
      <c r="K769" s="899"/>
      <c r="L769" s="899"/>
      <c r="M769" s="899"/>
      <c r="N769" s="899"/>
    </row>
    <row r="770" spans="1:14" ht="16.5" thickBot="1" x14ac:dyDescent="0.3">
      <c r="A770" s="62"/>
      <c r="B770" s="289"/>
      <c r="C770" s="286" t="str">
        <f t="shared" si="15"/>
        <v/>
      </c>
      <c r="D770" s="287"/>
      <c r="E770" s="396"/>
      <c r="F770" s="899"/>
      <c r="G770" s="899"/>
      <c r="H770" s="899"/>
      <c r="I770" s="899"/>
      <c r="J770" s="899"/>
      <c r="K770" s="899"/>
      <c r="L770" s="899"/>
      <c r="M770" s="899"/>
      <c r="N770" s="899"/>
    </row>
    <row r="771" spans="1:14" ht="16.5" thickBot="1" x14ac:dyDescent="0.3">
      <c r="A771" s="62"/>
      <c r="B771" s="289"/>
      <c r="C771" s="286" t="str">
        <f t="shared" si="15"/>
        <v/>
      </c>
      <c r="D771" s="287"/>
      <c r="E771" s="396"/>
      <c r="F771" s="899"/>
      <c r="G771" s="899"/>
      <c r="H771" s="899"/>
      <c r="I771" s="899"/>
      <c r="J771" s="899"/>
      <c r="K771" s="899"/>
      <c r="L771" s="899"/>
      <c r="M771" s="899"/>
      <c r="N771" s="899"/>
    </row>
    <row r="772" spans="1:14" ht="16.5" thickBot="1" x14ac:dyDescent="0.3">
      <c r="A772" s="62"/>
      <c r="B772" s="289"/>
      <c r="C772" s="286" t="str">
        <f t="shared" si="15"/>
        <v/>
      </c>
      <c r="D772" s="287"/>
      <c r="E772" s="396"/>
      <c r="F772" s="899"/>
      <c r="G772" s="899"/>
      <c r="H772" s="899"/>
      <c r="I772" s="899"/>
      <c r="J772" s="899"/>
      <c r="K772" s="899"/>
      <c r="L772" s="899"/>
      <c r="M772" s="899"/>
      <c r="N772" s="899"/>
    </row>
    <row r="773" spans="1:14" ht="16.5" thickBot="1" x14ac:dyDescent="0.3">
      <c r="A773" s="62"/>
      <c r="B773" s="289"/>
      <c r="C773" s="286" t="str">
        <f t="shared" si="15"/>
        <v/>
      </c>
      <c r="D773" s="287"/>
      <c r="E773" s="396"/>
      <c r="F773" s="899"/>
      <c r="G773" s="899"/>
      <c r="H773" s="899"/>
      <c r="I773" s="899"/>
      <c r="J773" s="899"/>
      <c r="K773" s="899"/>
      <c r="L773" s="899"/>
      <c r="M773" s="899"/>
      <c r="N773" s="899"/>
    </row>
    <row r="774" spans="1:14" ht="16.5" thickBot="1" x14ac:dyDescent="0.3">
      <c r="A774" s="62"/>
      <c r="B774" s="289"/>
      <c r="C774" s="286" t="str">
        <f t="shared" si="15"/>
        <v/>
      </c>
      <c r="D774" s="287"/>
      <c r="E774" s="396"/>
      <c r="F774" s="899"/>
      <c r="G774" s="899"/>
      <c r="H774" s="899"/>
      <c r="I774" s="899"/>
      <c r="J774" s="899"/>
      <c r="K774" s="899"/>
      <c r="L774" s="899"/>
      <c r="M774" s="899"/>
      <c r="N774" s="899"/>
    </row>
    <row r="775" spans="1:14" ht="16.5" thickBot="1" x14ac:dyDescent="0.3">
      <c r="A775" s="62"/>
      <c r="B775" s="289"/>
      <c r="C775" s="286" t="str">
        <f t="shared" si="15"/>
        <v/>
      </c>
      <c r="D775" s="287"/>
      <c r="E775" s="396"/>
      <c r="F775" s="899"/>
      <c r="G775" s="899"/>
      <c r="H775" s="899"/>
      <c r="I775" s="899"/>
      <c r="J775" s="899"/>
      <c r="K775" s="899"/>
      <c r="L775" s="899"/>
      <c r="M775" s="899"/>
      <c r="N775" s="899"/>
    </row>
    <row r="776" spans="1:14" ht="16.5" thickBot="1" x14ac:dyDescent="0.3">
      <c r="A776" s="62"/>
      <c r="B776" s="289"/>
      <c r="C776" s="286" t="str">
        <f t="shared" si="15"/>
        <v/>
      </c>
      <c r="D776" s="287"/>
      <c r="E776" s="396"/>
      <c r="F776" s="899"/>
      <c r="G776" s="899"/>
      <c r="H776" s="899"/>
      <c r="I776" s="899"/>
      <c r="J776" s="899"/>
      <c r="K776" s="899"/>
      <c r="L776" s="899"/>
      <c r="M776" s="899"/>
      <c r="N776" s="899"/>
    </row>
    <row r="777" spans="1:14" ht="16.5" thickBot="1" x14ac:dyDescent="0.3">
      <c r="A777" s="62"/>
      <c r="B777" s="289"/>
      <c r="C777" s="286" t="str">
        <f t="shared" si="15"/>
        <v/>
      </c>
      <c r="D777" s="287"/>
      <c r="E777" s="396"/>
      <c r="F777" s="899"/>
      <c r="G777" s="899"/>
      <c r="H777" s="899"/>
      <c r="I777" s="899"/>
      <c r="J777" s="899"/>
      <c r="K777" s="899"/>
      <c r="L777" s="899"/>
      <c r="M777" s="899"/>
      <c r="N777" s="899"/>
    </row>
    <row r="778" spans="1:14" ht="16.5" thickBot="1" x14ac:dyDescent="0.3">
      <c r="A778" s="62"/>
      <c r="B778" s="289"/>
      <c r="C778" s="286" t="str">
        <f t="shared" si="15"/>
        <v/>
      </c>
      <c r="D778" s="287"/>
      <c r="E778" s="396"/>
      <c r="F778" s="899"/>
      <c r="G778" s="899"/>
      <c r="H778" s="899"/>
      <c r="I778" s="899"/>
      <c r="J778" s="899"/>
      <c r="K778" s="899"/>
      <c r="L778" s="899"/>
      <c r="M778" s="899"/>
      <c r="N778" s="899"/>
    </row>
    <row r="779" spans="1:14" ht="16.5" thickBot="1" x14ac:dyDescent="0.3">
      <c r="A779" s="62"/>
      <c r="B779" s="289"/>
      <c r="C779" s="286" t="str">
        <f t="shared" si="15"/>
        <v/>
      </c>
      <c r="D779" s="287"/>
      <c r="E779" s="396"/>
      <c r="F779" s="899"/>
      <c r="G779" s="899"/>
      <c r="H779" s="899"/>
      <c r="I779" s="899"/>
      <c r="J779" s="899"/>
      <c r="K779" s="899"/>
      <c r="L779" s="899"/>
      <c r="M779" s="899"/>
      <c r="N779" s="899"/>
    </row>
    <row r="780" spans="1:14" ht="16.5" thickBot="1" x14ac:dyDescent="0.3">
      <c r="A780" s="62"/>
      <c r="B780" s="289"/>
      <c r="C780" s="286" t="str">
        <f t="shared" ref="C780:C843" si="16">IF(B780&gt;0, (B780-B779), "")</f>
        <v/>
      </c>
      <c r="D780" s="287"/>
      <c r="E780" s="396"/>
      <c r="F780" s="899"/>
      <c r="G780" s="899"/>
      <c r="H780" s="899"/>
      <c r="I780" s="899"/>
      <c r="J780" s="899"/>
      <c r="K780" s="899"/>
      <c r="L780" s="899"/>
      <c r="M780" s="899"/>
      <c r="N780" s="899"/>
    </row>
    <row r="781" spans="1:14" ht="16.5" thickBot="1" x14ac:dyDescent="0.3">
      <c r="A781" s="62"/>
      <c r="B781" s="289"/>
      <c r="C781" s="286" t="str">
        <f t="shared" si="16"/>
        <v/>
      </c>
      <c r="D781" s="287"/>
      <c r="E781" s="396"/>
      <c r="F781" s="899"/>
      <c r="G781" s="899"/>
      <c r="H781" s="899"/>
      <c r="I781" s="899"/>
      <c r="J781" s="899"/>
      <c r="K781" s="899"/>
      <c r="L781" s="899"/>
      <c r="M781" s="899"/>
      <c r="N781" s="899"/>
    </row>
    <row r="782" spans="1:14" ht="16.5" thickBot="1" x14ac:dyDescent="0.3">
      <c r="A782" s="62"/>
      <c r="B782" s="289"/>
      <c r="C782" s="286" t="str">
        <f t="shared" si="16"/>
        <v/>
      </c>
      <c r="D782" s="287"/>
      <c r="E782" s="396"/>
      <c r="F782" s="899"/>
      <c r="G782" s="899"/>
      <c r="H782" s="899"/>
      <c r="I782" s="899"/>
      <c r="J782" s="899"/>
      <c r="K782" s="899"/>
      <c r="L782" s="899"/>
      <c r="M782" s="899"/>
      <c r="N782" s="899"/>
    </row>
    <row r="783" spans="1:14" ht="16.5" thickBot="1" x14ac:dyDescent="0.3">
      <c r="A783" s="62"/>
      <c r="B783" s="289"/>
      <c r="C783" s="286" t="str">
        <f t="shared" si="16"/>
        <v/>
      </c>
      <c r="D783" s="287"/>
      <c r="E783" s="396"/>
      <c r="F783" s="899"/>
      <c r="G783" s="899"/>
      <c r="H783" s="899"/>
      <c r="I783" s="899"/>
      <c r="J783" s="899"/>
      <c r="K783" s="899"/>
      <c r="L783" s="899"/>
      <c r="M783" s="899"/>
      <c r="N783" s="899"/>
    </row>
    <row r="784" spans="1:14" ht="16.5" thickBot="1" x14ac:dyDescent="0.3">
      <c r="A784" s="62"/>
      <c r="B784" s="289"/>
      <c r="C784" s="286" t="str">
        <f t="shared" si="16"/>
        <v/>
      </c>
      <c r="D784" s="287"/>
      <c r="E784" s="396"/>
      <c r="F784" s="899"/>
      <c r="G784" s="899"/>
      <c r="H784" s="899"/>
      <c r="I784" s="899"/>
      <c r="J784" s="899"/>
      <c r="K784" s="899"/>
      <c r="L784" s="899"/>
      <c r="M784" s="899"/>
      <c r="N784" s="899"/>
    </row>
    <row r="785" spans="1:14" ht="16.5" thickBot="1" x14ac:dyDescent="0.3">
      <c r="A785" s="62"/>
      <c r="B785" s="289"/>
      <c r="C785" s="286" t="str">
        <f t="shared" si="16"/>
        <v/>
      </c>
      <c r="D785" s="287"/>
      <c r="E785" s="396"/>
      <c r="F785" s="899"/>
      <c r="G785" s="899"/>
      <c r="H785" s="899"/>
      <c r="I785" s="899"/>
      <c r="J785" s="899"/>
      <c r="K785" s="899"/>
      <c r="L785" s="899"/>
      <c r="M785" s="899"/>
      <c r="N785" s="899"/>
    </row>
    <row r="786" spans="1:14" ht="16.5" thickBot="1" x14ac:dyDescent="0.3">
      <c r="A786" s="62"/>
      <c r="B786" s="289"/>
      <c r="C786" s="286" t="str">
        <f t="shared" si="16"/>
        <v/>
      </c>
      <c r="D786" s="287"/>
      <c r="E786" s="396"/>
      <c r="F786" s="899"/>
      <c r="G786" s="899"/>
      <c r="H786" s="899"/>
      <c r="I786" s="899"/>
      <c r="J786" s="899"/>
      <c r="K786" s="899"/>
      <c r="L786" s="899"/>
      <c r="M786" s="899"/>
      <c r="N786" s="899"/>
    </row>
    <row r="787" spans="1:14" ht="16.5" thickBot="1" x14ac:dyDescent="0.3">
      <c r="A787" s="62"/>
      <c r="B787" s="289"/>
      <c r="C787" s="286" t="str">
        <f t="shared" si="16"/>
        <v/>
      </c>
      <c r="D787" s="287"/>
      <c r="E787" s="396"/>
      <c r="F787" s="899"/>
      <c r="G787" s="899"/>
      <c r="H787" s="899"/>
      <c r="I787" s="899"/>
      <c r="J787" s="899"/>
      <c r="K787" s="899"/>
      <c r="L787" s="899"/>
      <c r="M787" s="899"/>
      <c r="N787" s="899"/>
    </row>
    <row r="788" spans="1:14" ht="16.5" thickBot="1" x14ac:dyDescent="0.3">
      <c r="A788" s="62"/>
      <c r="B788" s="289"/>
      <c r="C788" s="286" t="str">
        <f t="shared" si="16"/>
        <v/>
      </c>
      <c r="D788" s="287"/>
      <c r="E788" s="396"/>
      <c r="F788" s="899"/>
      <c r="G788" s="899"/>
      <c r="H788" s="899"/>
      <c r="I788" s="899"/>
      <c r="J788" s="899"/>
      <c r="K788" s="899"/>
      <c r="L788" s="899"/>
      <c r="M788" s="899"/>
      <c r="N788" s="899"/>
    </row>
    <row r="789" spans="1:14" ht="16.5" thickBot="1" x14ac:dyDescent="0.3">
      <c r="A789" s="62"/>
      <c r="B789" s="289"/>
      <c r="C789" s="286" t="str">
        <f t="shared" si="16"/>
        <v/>
      </c>
      <c r="D789" s="287"/>
      <c r="E789" s="396"/>
      <c r="F789" s="899"/>
      <c r="G789" s="899"/>
      <c r="H789" s="899"/>
      <c r="I789" s="899"/>
      <c r="J789" s="899"/>
      <c r="K789" s="899"/>
      <c r="L789" s="899"/>
      <c r="M789" s="899"/>
      <c r="N789" s="899"/>
    </row>
    <row r="790" spans="1:14" ht="16.5" thickBot="1" x14ac:dyDescent="0.3">
      <c r="A790" s="62"/>
      <c r="B790" s="289"/>
      <c r="C790" s="286" t="str">
        <f t="shared" si="16"/>
        <v/>
      </c>
      <c r="D790" s="287"/>
      <c r="E790" s="396"/>
      <c r="F790" s="899"/>
      <c r="G790" s="899"/>
      <c r="H790" s="899"/>
      <c r="I790" s="899"/>
      <c r="J790" s="899"/>
      <c r="K790" s="899"/>
      <c r="L790" s="899"/>
      <c r="M790" s="899"/>
      <c r="N790" s="899"/>
    </row>
    <row r="791" spans="1:14" ht="16.5" thickBot="1" x14ac:dyDescent="0.3">
      <c r="A791" s="62"/>
      <c r="B791" s="289"/>
      <c r="C791" s="286" t="str">
        <f t="shared" si="16"/>
        <v/>
      </c>
      <c r="D791" s="287"/>
      <c r="E791" s="396"/>
      <c r="F791" s="899"/>
      <c r="G791" s="899"/>
      <c r="H791" s="899"/>
      <c r="I791" s="899"/>
      <c r="J791" s="899"/>
      <c r="K791" s="899"/>
      <c r="L791" s="899"/>
      <c r="M791" s="899"/>
      <c r="N791" s="899"/>
    </row>
    <row r="792" spans="1:14" ht="16.5" thickBot="1" x14ac:dyDescent="0.3">
      <c r="A792" s="62"/>
      <c r="B792" s="289"/>
      <c r="C792" s="286" t="str">
        <f t="shared" si="16"/>
        <v/>
      </c>
      <c r="D792" s="287"/>
      <c r="E792" s="396"/>
      <c r="F792" s="899"/>
      <c r="G792" s="899"/>
      <c r="H792" s="899"/>
      <c r="I792" s="899"/>
      <c r="J792" s="899"/>
      <c r="K792" s="899"/>
      <c r="L792" s="899"/>
      <c r="M792" s="899"/>
      <c r="N792" s="899"/>
    </row>
    <row r="793" spans="1:14" ht="16.5" thickBot="1" x14ac:dyDescent="0.3">
      <c r="A793" s="62"/>
      <c r="B793" s="289"/>
      <c r="C793" s="286" t="str">
        <f t="shared" si="16"/>
        <v/>
      </c>
      <c r="D793" s="287"/>
      <c r="E793" s="396"/>
      <c r="F793" s="899"/>
      <c r="G793" s="899"/>
      <c r="H793" s="899"/>
      <c r="I793" s="899"/>
      <c r="J793" s="899"/>
      <c r="K793" s="899"/>
      <c r="L793" s="899"/>
      <c r="M793" s="899"/>
      <c r="N793" s="899"/>
    </row>
    <row r="794" spans="1:14" ht="16.5" thickBot="1" x14ac:dyDescent="0.3">
      <c r="A794" s="62"/>
      <c r="B794" s="289"/>
      <c r="C794" s="286" t="str">
        <f t="shared" si="16"/>
        <v/>
      </c>
      <c r="D794" s="287"/>
      <c r="E794" s="396"/>
      <c r="F794" s="899"/>
      <c r="G794" s="899"/>
      <c r="H794" s="899"/>
      <c r="I794" s="899"/>
      <c r="J794" s="899"/>
      <c r="K794" s="899"/>
      <c r="L794" s="899"/>
      <c r="M794" s="899"/>
      <c r="N794" s="899"/>
    </row>
    <row r="795" spans="1:14" ht="16.5" thickBot="1" x14ac:dyDescent="0.3">
      <c r="A795" s="62"/>
      <c r="B795" s="289"/>
      <c r="C795" s="286" t="str">
        <f t="shared" si="16"/>
        <v/>
      </c>
      <c r="D795" s="287"/>
      <c r="E795" s="396"/>
      <c r="F795" s="899"/>
      <c r="G795" s="899"/>
      <c r="H795" s="899"/>
      <c r="I795" s="899"/>
      <c r="J795" s="899"/>
      <c r="K795" s="899"/>
      <c r="L795" s="899"/>
      <c r="M795" s="899"/>
      <c r="N795" s="899"/>
    </row>
    <row r="796" spans="1:14" ht="16.5" thickBot="1" x14ac:dyDescent="0.3">
      <c r="A796" s="62"/>
      <c r="B796" s="289"/>
      <c r="C796" s="286" t="str">
        <f t="shared" si="16"/>
        <v/>
      </c>
      <c r="D796" s="287"/>
      <c r="E796" s="396"/>
      <c r="F796" s="899"/>
      <c r="G796" s="899"/>
      <c r="H796" s="899"/>
      <c r="I796" s="899"/>
      <c r="J796" s="899"/>
      <c r="K796" s="899"/>
      <c r="L796" s="899"/>
      <c r="M796" s="899"/>
      <c r="N796" s="899"/>
    </row>
    <row r="797" spans="1:14" ht="16.5" thickBot="1" x14ac:dyDescent="0.3">
      <c r="A797" s="62"/>
      <c r="B797" s="289"/>
      <c r="C797" s="286" t="str">
        <f t="shared" si="16"/>
        <v/>
      </c>
      <c r="D797" s="287"/>
      <c r="E797" s="396"/>
      <c r="F797" s="899"/>
      <c r="G797" s="899"/>
      <c r="H797" s="899"/>
      <c r="I797" s="899"/>
      <c r="J797" s="899"/>
      <c r="K797" s="899"/>
      <c r="L797" s="899"/>
      <c r="M797" s="899"/>
      <c r="N797" s="899"/>
    </row>
    <row r="798" spans="1:14" ht="16.5" thickBot="1" x14ac:dyDescent="0.3">
      <c r="A798" s="62"/>
      <c r="B798" s="289"/>
      <c r="C798" s="286" t="str">
        <f t="shared" si="16"/>
        <v/>
      </c>
      <c r="D798" s="287"/>
      <c r="E798" s="396"/>
      <c r="F798" s="899"/>
      <c r="G798" s="899"/>
      <c r="H798" s="899"/>
      <c r="I798" s="899"/>
      <c r="J798" s="899"/>
      <c r="K798" s="899"/>
      <c r="L798" s="899"/>
      <c r="M798" s="899"/>
      <c r="N798" s="899"/>
    </row>
    <row r="799" spans="1:14" ht="16.5" thickBot="1" x14ac:dyDescent="0.3">
      <c r="A799" s="62"/>
      <c r="B799" s="289"/>
      <c r="C799" s="286" t="str">
        <f t="shared" si="16"/>
        <v/>
      </c>
      <c r="D799" s="287"/>
      <c r="E799" s="396"/>
      <c r="F799" s="899"/>
      <c r="G799" s="899"/>
      <c r="H799" s="899"/>
      <c r="I799" s="899"/>
      <c r="J799" s="899"/>
      <c r="K799" s="899"/>
      <c r="L799" s="899"/>
      <c r="M799" s="899"/>
      <c r="N799" s="899"/>
    </row>
    <row r="800" spans="1:14" ht="16.5" thickBot="1" x14ac:dyDescent="0.3">
      <c r="A800" s="62"/>
      <c r="B800" s="289"/>
      <c r="C800" s="286" t="str">
        <f t="shared" si="16"/>
        <v/>
      </c>
      <c r="D800" s="287"/>
      <c r="E800" s="396"/>
      <c r="F800" s="899"/>
      <c r="G800" s="899"/>
      <c r="H800" s="899"/>
      <c r="I800" s="899"/>
      <c r="J800" s="899"/>
      <c r="K800" s="899"/>
      <c r="L800" s="899"/>
      <c r="M800" s="899"/>
      <c r="N800" s="899"/>
    </row>
    <row r="801" spans="1:14" ht="16.5" thickBot="1" x14ac:dyDescent="0.3">
      <c r="A801" s="62"/>
      <c r="B801" s="289"/>
      <c r="C801" s="286" t="str">
        <f t="shared" si="16"/>
        <v/>
      </c>
      <c r="D801" s="287"/>
      <c r="E801" s="396"/>
      <c r="F801" s="899"/>
      <c r="G801" s="899"/>
      <c r="H801" s="899"/>
      <c r="I801" s="899"/>
      <c r="J801" s="899"/>
      <c r="K801" s="899"/>
      <c r="L801" s="899"/>
      <c r="M801" s="899"/>
      <c r="N801" s="899"/>
    </row>
    <row r="802" spans="1:14" ht="16.5" thickBot="1" x14ac:dyDescent="0.3">
      <c r="A802" s="62"/>
      <c r="B802" s="289"/>
      <c r="C802" s="286" t="str">
        <f t="shared" si="16"/>
        <v/>
      </c>
      <c r="D802" s="287"/>
      <c r="E802" s="396"/>
      <c r="F802" s="899"/>
      <c r="G802" s="899"/>
      <c r="H802" s="899"/>
      <c r="I802" s="899"/>
      <c r="J802" s="899"/>
      <c r="K802" s="899"/>
      <c r="L802" s="899"/>
      <c r="M802" s="899"/>
      <c r="N802" s="899"/>
    </row>
    <row r="803" spans="1:14" ht="16.5" thickBot="1" x14ac:dyDescent="0.3">
      <c r="A803" s="62"/>
      <c r="B803" s="289"/>
      <c r="C803" s="286" t="str">
        <f t="shared" si="16"/>
        <v/>
      </c>
      <c r="D803" s="287"/>
      <c r="E803" s="396"/>
      <c r="F803" s="899"/>
      <c r="G803" s="899"/>
      <c r="H803" s="899"/>
      <c r="I803" s="899"/>
      <c r="J803" s="899"/>
      <c r="K803" s="899"/>
      <c r="L803" s="899"/>
      <c r="M803" s="899"/>
      <c r="N803" s="899"/>
    </row>
    <row r="804" spans="1:14" ht="16.5" thickBot="1" x14ac:dyDescent="0.3">
      <c r="A804" s="62"/>
      <c r="B804" s="289"/>
      <c r="C804" s="286" t="str">
        <f t="shared" si="16"/>
        <v/>
      </c>
      <c r="D804" s="287"/>
      <c r="E804" s="396"/>
      <c r="F804" s="899"/>
      <c r="G804" s="899"/>
      <c r="H804" s="899"/>
      <c r="I804" s="899"/>
      <c r="J804" s="899"/>
      <c r="K804" s="899"/>
      <c r="L804" s="899"/>
      <c r="M804" s="899"/>
      <c r="N804" s="899"/>
    </row>
    <row r="805" spans="1:14" ht="16.5" thickBot="1" x14ac:dyDescent="0.3">
      <c r="A805" s="62"/>
      <c r="B805" s="289"/>
      <c r="C805" s="286" t="str">
        <f t="shared" si="16"/>
        <v/>
      </c>
      <c r="D805" s="287"/>
      <c r="E805" s="396"/>
      <c r="F805" s="899"/>
      <c r="G805" s="899"/>
      <c r="H805" s="899"/>
      <c r="I805" s="899"/>
      <c r="J805" s="899"/>
      <c r="K805" s="899"/>
      <c r="L805" s="899"/>
      <c r="M805" s="899"/>
      <c r="N805" s="899"/>
    </row>
    <row r="806" spans="1:14" ht="16.5" thickBot="1" x14ac:dyDescent="0.3">
      <c r="A806" s="62"/>
      <c r="B806" s="289"/>
      <c r="C806" s="286" t="str">
        <f t="shared" si="16"/>
        <v/>
      </c>
      <c r="D806" s="287"/>
      <c r="E806" s="396"/>
      <c r="F806" s="899"/>
      <c r="G806" s="899"/>
      <c r="H806" s="899"/>
      <c r="I806" s="899"/>
      <c r="J806" s="899"/>
      <c r="K806" s="899"/>
      <c r="L806" s="899"/>
      <c r="M806" s="899"/>
      <c r="N806" s="899"/>
    </row>
    <row r="807" spans="1:14" ht="16.5" thickBot="1" x14ac:dyDescent="0.3">
      <c r="A807" s="62"/>
      <c r="B807" s="289"/>
      <c r="C807" s="286" t="str">
        <f t="shared" si="16"/>
        <v/>
      </c>
      <c r="D807" s="287"/>
      <c r="E807" s="396"/>
      <c r="F807" s="899"/>
      <c r="G807" s="899"/>
      <c r="H807" s="899"/>
      <c r="I807" s="899"/>
      <c r="J807" s="899"/>
      <c r="K807" s="899"/>
      <c r="L807" s="899"/>
      <c r="M807" s="899"/>
      <c r="N807" s="899"/>
    </row>
    <row r="808" spans="1:14" ht="16.5" thickBot="1" x14ac:dyDescent="0.3">
      <c r="A808" s="62"/>
      <c r="B808" s="289"/>
      <c r="C808" s="286" t="str">
        <f t="shared" si="16"/>
        <v/>
      </c>
      <c r="D808" s="287"/>
      <c r="E808" s="396"/>
      <c r="F808" s="899"/>
      <c r="G808" s="899"/>
      <c r="H808" s="899"/>
      <c r="I808" s="899"/>
      <c r="J808" s="899"/>
      <c r="K808" s="899"/>
      <c r="L808" s="899"/>
      <c r="M808" s="899"/>
      <c r="N808" s="899"/>
    </row>
    <row r="809" spans="1:14" ht="16.5" thickBot="1" x14ac:dyDescent="0.3">
      <c r="A809" s="62"/>
      <c r="B809" s="289"/>
      <c r="C809" s="286" t="str">
        <f t="shared" si="16"/>
        <v/>
      </c>
      <c r="D809" s="287"/>
      <c r="E809" s="396"/>
      <c r="F809" s="899"/>
      <c r="G809" s="899"/>
      <c r="H809" s="899"/>
      <c r="I809" s="899"/>
      <c r="J809" s="899"/>
      <c r="K809" s="899"/>
      <c r="L809" s="899"/>
      <c r="M809" s="899"/>
      <c r="N809" s="899"/>
    </row>
    <row r="810" spans="1:14" ht="16.5" thickBot="1" x14ac:dyDescent="0.3">
      <c r="A810" s="62"/>
      <c r="B810" s="289"/>
      <c r="C810" s="286" t="str">
        <f t="shared" si="16"/>
        <v/>
      </c>
      <c r="D810" s="287"/>
      <c r="E810" s="396"/>
      <c r="F810" s="899"/>
      <c r="G810" s="899"/>
      <c r="H810" s="899"/>
      <c r="I810" s="899"/>
      <c r="J810" s="899"/>
      <c r="K810" s="899"/>
      <c r="L810" s="899"/>
      <c r="M810" s="899"/>
      <c r="N810" s="899"/>
    </row>
    <row r="811" spans="1:14" ht="16.5" thickBot="1" x14ac:dyDescent="0.3">
      <c r="A811" s="62"/>
      <c r="B811" s="289"/>
      <c r="C811" s="286" t="str">
        <f t="shared" si="16"/>
        <v/>
      </c>
      <c r="D811" s="287"/>
      <c r="E811" s="396"/>
      <c r="F811" s="899"/>
      <c r="G811" s="899"/>
      <c r="H811" s="899"/>
      <c r="I811" s="899"/>
      <c r="J811" s="899"/>
      <c r="K811" s="899"/>
      <c r="L811" s="899"/>
      <c r="M811" s="899"/>
      <c r="N811" s="899"/>
    </row>
    <row r="812" spans="1:14" ht="16.5" thickBot="1" x14ac:dyDescent="0.3">
      <c r="A812" s="62"/>
      <c r="B812" s="289"/>
      <c r="C812" s="286" t="str">
        <f t="shared" si="16"/>
        <v/>
      </c>
      <c r="D812" s="287"/>
      <c r="E812" s="396"/>
      <c r="F812" s="899"/>
      <c r="G812" s="899"/>
      <c r="H812" s="899"/>
      <c r="I812" s="899"/>
      <c r="J812" s="899"/>
      <c r="K812" s="899"/>
      <c r="L812" s="899"/>
      <c r="M812" s="899"/>
      <c r="N812" s="899"/>
    </row>
    <row r="813" spans="1:14" ht="16.5" thickBot="1" x14ac:dyDescent="0.3">
      <c r="A813" s="62"/>
      <c r="B813" s="289"/>
      <c r="C813" s="286" t="str">
        <f t="shared" si="16"/>
        <v/>
      </c>
      <c r="D813" s="287"/>
      <c r="E813" s="396"/>
      <c r="F813" s="899"/>
      <c r="G813" s="899"/>
      <c r="H813" s="899"/>
      <c r="I813" s="899"/>
      <c r="J813" s="899"/>
      <c r="K813" s="899"/>
      <c r="L813" s="899"/>
      <c r="M813" s="899"/>
      <c r="N813" s="899"/>
    </row>
    <row r="814" spans="1:14" ht="16.5" thickBot="1" x14ac:dyDescent="0.3">
      <c r="A814" s="62"/>
      <c r="B814" s="289"/>
      <c r="C814" s="286" t="str">
        <f t="shared" si="16"/>
        <v/>
      </c>
      <c r="D814" s="287"/>
      <c r="E814" s="396"/>
      <c r="F814" s="899"/>
      <c r="G814" s="899"/>
      <c r="H814" s="899"/>
      <c r="I814" s="899"/>
      <c r="J814" s="899"/>
      <c r="K814" s="899"/>
      <c r="L814" s="899"/>
      <c r="M814" s="899"/>
      <c r="N814" s="899"/>
    </row>
    <row r="815" spans="1:14" ht="16.5" thickBot="1" x14ac:dyDescent="0.3">
      <c r="A815" s="62"/>
      <c r="B815" s="289"/>
      <c r="C815" s="286" t="str">
        <f t="shared" si="16"/>
        <v/>
      </c>
      <c r="D815" s="287"/>
      <c r="E815" s="396"/>
      <c r="F815" s="899"/>
      <c r="G815" s="899"/>
      <c r="H815" s="899"/>
      <c r="I815" s="899"/>
      <c r="J815" s="899"/>
      <c r="K815" s="899"/>
      <c r="L815" s="899"/>
      <c r="M815" s="899"/>
      <c r="N815" s="899"/>
    </row>
    <row r="816" spans="1:14" ht="16.5" thickBot="1" x14ac:dyDescent="0.3">
      <c r="A816" s="62"/>
      <c r="B816" s="289"/>
      <c r="C816" s="286" t="str">
        <f t="shared" si="16"/>
        <v/>
      </c>
      <c r="D816" s="287"/>
      <c r="E816" s="396"/>
      <c r="F816" s="899"/>
      <c r="G816" s="899"/>
      <c r="H816" s="899"/>
      <c r="I816" s="899"/>
      <c r="J816" s="899"/>
      <c r="K816" s="899"/>
      <c r="L816" s="899"/>
      <c r="M816" s="899"/>
      <c r="N816" s="899"/>
    </row>
    <row r="817" spans="1:14" ht="16.5" thickBot="1" x14ac:dyDescent="0.3">
      <c r="A817" s="62"/>
      <c r="B817" s="289"/>
      <c r="C817" s="286" t="str">
        <f t="shared" si="16"/>
        <v/>
      </c>
      <c r="D817" s="287"/>
      <c r="E817" s="396"/>
      <c r="F817" s="899"/>
      <c r="G817" s="899"/>
      <c r="H817" s="899"/>
      <c r="I817" s="899"/>
      <c r="J817" s="899"/>
      <c r="K817" s="899"/>
      <c r="L817" s="899"/>
      <c r="M817" s="899"/>
      <c r="N817" s="899"/>
    </row>
    <row r="818" spans="1:14" ht="16.5" thickBot="1" x14ac:dyDescent="0.3">
      <c r="A818" s="62"/>
      <c r="B818" s="289"/>
      <c r="C818" s="286" t="str">
        <f t="shared" si="16"/>
        <v/>
      </c>
      <c r="D818" s="287"/>
      <c r="E818" s="396"/>
      <c r="F818" s="899"/>
      <c r="G818" s="899"/>
      <c r="H818" s="899"/>
      <c r="I818" s="899"/>
      <c r="J818" s="899"/>
      <c r="K818" s="899"/>
      <c r="L818" s="899"/>
      <c r="M818" s="899"/>
      <c r="N818" s="899"/>
    </row>
    <row r="819" spans="1:14" ht="16.5" thickBot="1" x14ac:dyDescent="0.3">
      <c r="A819" s="62"/>
      <c r="B819" s="289"/>
      <c r="C819" s="286" t="str">
        <f t="shared" si="16"/>
        <v/>
      </c>
      <c r="D819" s="287"/>
      <c r="E819" s="396"/>
      <c r="F819" s="899"/>
      <c r="G819" s="899"/>
      <c r="H819" s="899"/>
      <c r="I819" s="899"/>
      <c r="J819" s="899"/>
      <c r="K819" s="899"/>
      <c r="L819" s="899"/>
      <c r="M819" s="899"/>
      <c r="N819" s="899"/>
    </row>
    <row r="820" spans="1:14" ht="16.5" thickBot="1" x14ac:dyDescent="0.3">
      <c r="A820" s="62"/>
      <c r="B820" s="289"/>
      <c r="C820" s="286" t="str">
        <f t="shared" si="16"/>
        <v/>
      </c>
      <c r="D820" s="287"/>
      <c r="E820" s="396"/>
      <c r="F820" s="899"/>
      <c r="G820" s="899"/>
      <c r="H820" s="899"/>
      <c r="I820" s="899"/>
      <c r="J820" s="899"/>
      <c r="K820" s="899"/>
      <c r="L820" s="899"/>
      <c r="M820" s="899"/>
      <c r="N820" s="899"/>
    </row>
    <row r="821" spans="1:14" ht="16.5" thickBot="1" x14ac:dyDescent="0.3">
      <c r="A821" s="62"/>
      <c r="B821" s="289"/>
      <c r="C821" s="286" t="str">
        <f t="shared" si="16"/>
        <v/>
      </c>
      <c r="D821" s="287"/>
      <c r="E821" s="396"/>
      <c r="F821" s="899"/>
      <c r="G821" s="899"/>
      <c r="H821" s="899"/>
      <c r="I821" s="899"/>
      <c r="J821" s="899"/>
      <c r="K821" s="899"/>
      <c r="L821" s="899"/>
      <c r="M821" s="899"/>
      <c r="N821" s="899"/>
    </row>
    <row r="822" spans="1:14" ht="16.5" thickBot="1" x14ac:dyDescent="0.3">
      <c r="A822" s="62"/>
      <c r="B822" s="289"/>
      <c r="C822" s="286" t="str">
        <f t="shared" si="16"/>
        <v/>
      </c>
      <c r="D822" s="287"/>
      <c r="E822" s="396"/>
      <c r="F822" s="899"/>
      <c r="G822" s="899"/>
      <c r="H822" s="899"/>
      <c r="I822" s="899"/>
      <c r="J822" s="899"/>
      <c r="K822" s="899"/>
      <c r="L822" s="899"/>
      <c r="M822" s="899"/>
      <c r="N822" s="899"/>
    </row>
    <row r="823" spans="1:14" ht="16.5" thickBot="1" x14ac:dyDescent="0.3">
      <c r="A823" s="62"/>
      <c r="B823" s="289"/>
      <c r="C823" s="286" t="str">
        <f t="shared" si="16"/>
        <v/>
      </c>
      <c r="D823" s="287"/>
      <c r="E823" s="396"/>
      <c r="F823" s="899"/>
      <c r="G823" s="899"/>
      <c r="H823" s="899"/>
      <c r="I823" s="899"/>
      <c r="J823" s="899"/>
      <c r="K823" s="899"/>
      <c r="L823" s="899"/>
      <c r="M823" s="899"/>
      <c r="N823" s="899"/>
    </row>
    <row r="824" spans="1:14" ht="16.5" thickBot="1" x14ac:dyDescent="0.3">
      <c r="A824" s="62"/>
      <c r="B824" s="289"/>
      <c r="C824" s="286" t="str">
        <f t="shared" si="16"/>
        <v/>
      </c>
      <c r="D824" s="287"/>
      <c r="E824" s="396"/>
      <c r="F824" s="899"/>
      <c r="G824" s="899"/>
      <c r="H824" s="899"/>
      <c r="I824" s="899"/>
      <c r="J824" s="899"/>
      <c r="K824" s="899"/>
      <c r="L824" s="899"/>
      <c r="M824" s="899"/>
      <c r="N824" s="899"/>
    </row>
    <row r="825" spans="1:14" ht="16.5" thickBot="1" x14ac:dyDescent="0.3">
      <c r="A825" s="62"/>
      <c r="B825" s="289"/>
      <c r="C825" s="286" t="str">
        <f t="shared" si="16"/>
        <v/>
      </c>
      <c r="D825" s="287"/>
      <c r="E825" s="396"/>
      <c r="F825" s="899"/>
      <c r="G825" s="899"/>
      <c r="H825" s="899"/>
      <c r="I825" s="899"/>
      <c r="J825" s="899"/>
      <c r="K825" s="899"/>
      <c r="L825" s="899"/>
      <c r="M825" s="899"/>
      <c r="N825" s="899"/>
    </row>
    <row r="826" spans="1:14" ht="16.5" thickBot="1" x14ac:dyDescent="0.3">
      <c r="A826" s="62"/>
      <c r="B826" s="289"/>
      <c r="C826" s="286" t="str">
        <f t="shared" si="16"/>
        <v/>
      </c>
      <c r="D826" s="287"/>
      <c r="E826" s="396"/>
      <c r="F826" s="899"/>
      <c r="G826" s="899"/>
      <c r="H826" s="899"/>
      <c r="I826" s="899"/>
      <c r="J826" s="899"/>
      <c r="K826" s="899"/>
      <c r="L826" s="899"/>
      <c r="M826" s="899"/>
      <c r="N826" s="899"/>
    </row>
    <row r="827" spans="1:14" ht="16.5" thickBot="1" x14ac:dyDescent="0.3">
      <c r="A827" s="62"/>
      <c r="B827" s="289"/>
      <c r="C827" s="286" t="str">
        <f t="shared" si="16"/>
        <v/>
      </c>
      <c r="D827" s="287"/>
      <c r="E827" s="396"/>
      <c r="F827" s="899"/>
      <c r="G827" s="899"/>
      <c r="H827" s="899"/>
      <c r="I827" s="899"/>
      <c r="J827" s="899"/>
      <c r="K827" s="899"/>
      <c r="L827" s="899"/>
      <c r="M827" s="899"/>
      <c r="N827" s="899"/>
    </row>
    <row r="828" spans="1:14" ht="16.5" thickBot="1" x14ac:dyDescent="0.3">
      <c r="A828" s="62"/>
      <c r="B828" s="289"/>
      <c r="C828" s="286" t="str">
        <f t="shared" si="16"/>
        <v/>
      </c>
      <c r="D828" s="287"/>
      <c r="E828" s="396"/>
      <c r="F828" s="899"/>
      <c r="G828" s="899"/>
      <c r="H828" s="899"/>
      <c r="I828" s="899"/>
      <c r="J828" s="899"/>
      <c r="K828" s="899"/>
      <c r="L828" s="899"/>
      <c r="M828" s="899"/>
      <c r="N828" s="899"/>
    </row>
    <row r="829" spans="1:14" ht="16.5" thickBot="1" x14ac:dyDescent="0.3">
      <c r="A829" s="62"/>
      <c r="B829" s="289"/>
      <c r="C829" s="286" t="str">
        <f t="shared" si="16"/>
        <v/>
      </c>
      <c r="D829" s="287"/>
      <c r="E829" s="396"/>
      <c r="F829" s="899"/>
      <c r="G829" s="899"/>
      <c r="H829" s="899"/>
      <c r="I829" s="899"/>
      <c r="J829" s="899"/>
      <c r="K829" s="899"/>
      <c r="L829" s="899"/>
      <c r="M829" s="899"/>
      <c r="N829" s="899"/>
    </row>
    <row r="830" spans="1:14" ht="16.5" thickBot="1" x14ac:dyDescent="0.3">
      <c r="A830" s="62"/>
      <c r="B830" s="289"/>
      <c r="C830" s="286" t="str">
        <f t="shared" si="16"/>
        <v/>
      </c>
      <c r="D830" s="287"/>
      <c r="E830" s="396"/>
      <c r="F830" s="899"/>
      <c r="G830" s="899"/>
      <c r="H830" s="899"/>
      <c r="I830" s="899"/>
      <c r="J830" s="899"/>
      <c r="K830" s="899"/>
      <c r="L830" s="899"/>
      <c r="M830" s="899"/>
      <c r="N830" s="899"/>
    </row>
    <row r="831" spans="1:14" ht="16.5" thickBot="1" x14ac:dyDescent="0.3">
      <c r="A831" s="62"/>
      <c r="B831" s="289"/>
      <c r="C831" s="286" t="str">
        <f t="shared" si="16"/>
        <v/>
      </c>
      <c r="D831" s="287"/>
      <c r="E831" s="396"/>
      <c r="F831" s="899"/>
      <c r="G831" s="899"/>
      <c r="H831" s="899"/>
      <c r="I831" s="899"/>
      <c r="J831" s="899"/>
      <c r="K831" s="899"/>
      <c r="L831" s="899"/>
      <c r="M831" s="899"/>
      <c r="N831" s="899"/>
    </row>
    <row r="832" spans="1:14" ht="16.5" thickBot="1" x14ac:dyDescent="0.3">
      <c r="A832" s="62"/>
      <c r="B832" s="289"/>
      <c r="C832" s="286" t="str">
        <f t="shared" si="16"/>
        <v/>
      </c>
      <c r="D832" s="287"/>
      <c r="E832" s="396"/>
      <c r="F832" s="899"/>
      <c r="G832" s="899"/>
      <c r="H832" s="899"/>
      <c r="I832" s="899"/>
      <c r="J832" s="899"/>
      <c r="K832" s="899"/>
      <c r="L832" s="899"/>
      <c r="M832" s="899"/>
      <c r="N832" s="899"/>
    </row>
    <row r="833" spans="1:14" ht="16.5" thickBot="1" x14ac:dyDescent="0.3">
      <c r="A833" s="62"/>
      <c r="B833" s="289"/>
      <c r="C833" s="286" t="str">
        <f t="shared" si="16"/>
        <v/>
      </c>
      <c r="D833" s="287"/>
      <c r="E833" s="396"/>
      <c r="F833" s="899"/>
      <c r="G833" s="899"/>
      <c r="H833" s="899"/>
      <c r="I833" s="899"/>
      <c r="J833" s="899"/>
      <c r="K833" s="899"/>
      <c r="L833" s="899"/>
      <c r="M833" s="899"/>
      <c r="N833" s="899"/>
    </row>
    <row r="834" spans="1:14" ht="16.5" thickBot="1" x14ac:dyDescent="0.3">
      <c r="A834" s="62"/>
      <c r="B834" s="289"/>
      <c r="C834" s="286" t="str">
        <f t="shared" si="16"/>
        <v/>
      </c>
      <c r="D834" s="287"/>
      <c r="E834" s="396"/>
      <c r="F834" s="899"/>
      <c r="G834" s="899"/>
      <c r="H834" s="899"/>
      <c r="I834" s="899"/>
      <c r="J834" s="899"/>
      <c r="K834" s="899"/>
      <c r="L834" s="899"/>
      <c r="M834" s="899"/>
      <c r="N834" s="899"/>
    </row>
    <row r="835" spans="1:14" ht="16.5" thickBot="1" x14ac:dyDescent="0.3">
      <c r="A835" s="62"/>
      <c r="B835" s="289"/>
      <c r="C835" s="286" t="str">
        <f t="shared" si="16"/>
        <v/>
      </c>
      <c r="D835" s="287"/>
      <c r="E835" s="396"/>
      <c r="F835" s="899"/>
      <c r="G835" s="899"/>
      <c r="H835" s="899"/>
      <c r="I835" s="899"/>
      <c r="J835" s="899"/>
      <c r="K835" s="899"/>
      <c r="L835" s="899"/>
      <c r="M835" s="899"/>
      <c r="N835" s="899"/>
    </row>
    <row r="836" spans="1:14" ht="16.5" thickBot="1" x14ac:dyDescent="0.3">
      <c r="A836" s="62"/>
      <c r="B836" s="289"/>
      <c r="C836" s="286" t="str">
        <f t="shared" si="16"/>
        <v/>
      </c>
      <c r="D836" s="287"/>
      <c r="E836" s="396"/>
      <c r="F836" s="899"/>
      <c r="G836" s="899"/>
      <c r="H836" s="899"/>
      <c r="I836" s="899"/>
      <c r="J836" s="899"/>
      <c r="K836" s="899"/>
      <c r="L836" s="899"/>
      <c r="M836" s="899"/>
      <c r="N836" s="899"/>
    </row>
    <row r="837" spans="1:14" ht="16.5" thickBot="1" x14ac:dyDescent="0.3">
      <c r="A837" s="62"/>
      <c r="B837" s="289"/>
      <c r="C837" s="286" t="str">
        <f t="shared" si="16"/>
        <v/>
      </c>
      <c r="D837" s="287"/>
      <c r="E837" s="396"/>
      <c r="F837" s="899"/>
      <c r="G837" s="899"/>
      <c r="H837" s="899"/>
      <c r="I837" s="899"/>
      <c r="J837" s="899"/>
      <c r="K837" s="899"/>
      <c r="L837" s="899"/>
      <c r="M837" s="899"/>
      <c r="N837" s="899"/>
    </row>
    <row r="838" spans="1:14" ht="16.5" thickBot="1" x14ac:dyDescent="0.3">
      <c r="A838" s="62"/>
      <c r="B838" s="289"/>
      <c r="C838" s="286" t="str">
        <f t="shared" si="16"/>
        <v/>
      </c>
      <c r="D838" s="287"/>
      <c r="E838" s="396"/>
      <c r="F838" s="899"/>
      <c r="G838" s="899"/>
      <c r="H838" s="899"/>
      <c r="I838" s="899"/>
      <c r="J838" s="899"/>
      <c r="K838" s="899"/>
      <c r="L838" s="899"/>
      <c r="M838" s="899"/>
      <c r="N838" s="899"/>
    </row>
    <row r="839" spans="1:14" ht="16.5" thickBot="1" x14ac:dyDescent="0.3">
      <c r="A839" s="62"/>
      <c r="B839" s="289"/>
      <c r="C839" s="286" t="str">
        <f t="shared" si="16"/>
        <v/>
      </c>
      <c r="D839" s="287"/>
      <c r="E839" s="396"/>
      <c r="F839" s="899"/>
      <c r="G839" s="899"/>
      <c r="H839" s="899"/>
      <c r="I839" s="899"/>
      <c r="J839" s="899"/>
      <c r="K839" s="899"/>
      <c r="L839" s="899"/>
      <c r="M839" s="899"/>
      <c r="N839" s="899"/>
    </row>
    <row r="840" spans="1:14" ht="16.5" thickBot="1" x14ac:dyDescent="0.3">
      <c r="A840" s="62"/>
      <c r="B840" s="289"/>
      <c r="C840" s="286" t="str">
        <f t="shared" si="16"/>
        <v/>
      </c>
      <c r="D840" s="287"/>
      <c r="E840" s="396"/>
      <c r="F840" s="899"/>
      <c r="G840" s="899"/>
      <c r="H840" s="899"/>
      <c r="I840" s="899"/>
      <c r="J840" s="899"/>
      <c r="K840" s="899"/>
      <c r="L840" s="899"/>
      <c r="M840" s="899"/>
      <c r="N840" s="899"/>
    </row>
    <row r="841" spans="1:14" ht="16.5" thickBot="1" x14ac:dyDescent="0.3">
      <c r="A841" s="62"/>
      <c r="B841" s="289"/>
      <c r="C841" s="286" t="str">
        <f t="shared" si="16"/>
        <v/>
      </c>
      <c r="D841" s="287"/>
      <c r="E841" s="396"/>
      <c r="F841" s="899"/>
      <c r="G841" s="899"/>
      <c r="H841" s="899"/>
      <c r="I841" s="899"/>
      <c r="J841" s="899"/>
      <c r="K841" s="899"/>
      <c r="L841" s="899"/>
      <c r="M841" s="899"/>
      <c r="N841" s="899"/>
    </row>
    <row r="842" spans="1:14" ht="16.5" thickBot="1" x14ac:dyDescent="0.3">
      <c r="A842" s="62"/>
      <c r="B842" s="289"/>
      <c r="C842" s="286" t="str">
        <f t="shared" si="16"/>
        <v/>
      </c>
      <c r="D842" s="287"/>
      <c r="E842" s="396"/>
      <c r="F842" s="899"/>
      <c r="G842" s="899"/>
      <c r="H842" s="899"/>
      <c r="I842" s="899"/>
      <c r="J842" s="899"/>
      <c r="K842" s="899"/>
      <c r="L842" s="899"/>
      <c r="M842" s="899"/>
      <c r="N842" s="899"/>
    </row>
    <row r="843" spans="1:14" ht="16.5" thickBot="1" x14ac:dyDescent="0.3">
      <c r="A843" s="62"/>
      <c r="B843" s="289"/>
      <c r="C843" s="286" t="str">
        <f t="shared" si="16"/>
        <v/>
      </c>
      <c r="D843" s="287"/>
      <c r="E843" s="396"/>
      <c r="F843" s="899"/>
      <c r="G843" s="899"/>
      <c r="H843" s="899"/>
      <c r="I843" s="899"/>
      <c r="J843" s="899"/>
      <c r="K843" s="899"/>
      <c r="L843" s="899"/>
      <c r="M843" s="899"/>
      <c r="N843" s="899"/>
    </row>
    <row r="844" spans="1:14" ht="16.5" thickBot="1" x14ac:dyDescent="0.3">
      <c r="A844" s="62"/>
      <c r="B844" s="289"/>
      <c r="C844" s="286" t="str">
        <f t="shared" ref="C844:C907" si="17">IF(B844&gt;0, (B844-B843), "")</f>
        <v/>
      </c>
      <c r="D844" s="287"/>
      <c r="E844" s="396"/>
      <c r="F844" s="899"/>
      <c r="G844" s="899"/>
      <c r="H844" s="899"/>
      <c r="I844" s="899"/>
      <c r="J844" s="899"/>
      <c r="K844" s="899"/>
      <c r="L844" s="899"/>
      <c r="M844" s="899"/>
      <c r="N844" s="899"/>
    </row>
    <row r="845" spans="1:14" ht="16.5" thickBot="1" x14ac:dyDescent="0.3">
      <c r="A845" s="62"/>
      <c r="B845" s="289"/>
      <c r="C845" s="286" t="str">
        <f t="shared" si="17"/>
        <v/>
      </c>
      <c r="D845" s="287"/>
      <c r="E845" s="396"/>
      <c r="F845" s="899"/>
      <c r="G845" s="899"/>
      <c r="H845" s="899"/>
      <c r="I845" s="899"/>
      <c r="J845" s="899"/>
      <c r="K845" s="899"/>
      <c r="L845" s="899"/>
      <c r="M845" s="899"/>
      <c r="N845" s="899"/>
    </row>
    <row r="846" spans="1:14" ht="16.5" thickBot="1" x14ac:dyDescent="0.3">
      <c r="A846" s="62"/>
      <c r="B846" s="289"/>
      <c r="C846" s="286" t="str">
        <f t="shared" si="17"/>
        <v/>
      </c>
      <c r="D846" s="287"/>
      <c r="E846" s="396"/>
      <c r="F846" s="899"/>
      <c r="G846" s="899"/>
      <c r="H846" s="899"/>
      <c r="I846" s="899"/>
      <c r="J846" s="899"/>
      <c r="K846" s="899"/>
      <c r="L846" s="899"/>
      <c r="M846" s="899"/>
      <c r="N846" s="899"/>
    </row>
    <row r="847" spans="1:14" ht="16.5" thickBot="1" x14ac:dyDescent="0.3">
      <c r="A847" s="62"/>
      <c r="B847" s="289"/>
      <c r="C847" s="286" t="str">
        <f t="shared" si="17"/>
        <v/>
      </c>
      <c r="D847" s="287"/>
      <c r="E847" s="396"/>
      <c r="F847" s="899"/>
      <c r="G847" s="899"/>
      <c r="H847" s="899"/>
      <c r="I847" s="899"/>
      <c r="J847" s="899"/>
      <c r="K847" s="899"/>
      <c r="L847" s="899"/>
      <c r="M847" s="899"/>
      <c r="N847" s="899"/>
    </row>
    <row r="848" spans="1:14" ht="16.5" thickBot="1" x14ac:dyDescent="0.3">
      <c r="A848" s="62"/>
      <c r="B848" s="289"/>
      <c r="C848" s="286" t="str">
        <f t="shared" si="17"/>
        <v/>
      </c>
      <c r="D848" s="287"/>
      <c r="E848" s="396"/>
      <c r="F848" s="899"/>
      <c r="G848" s="899"/>
      <c r="H848" s="899"/>
      <c r="I848" s="899"/>
      <c r="J848" s="899"/>
      <c r="K848" s="899"/>
      <c r="L848" s="899"/>
      <c r="M848" s="899"/>
      <c r="N848" s="899"/>
    </row>
    <row r="849" spans="1:14" ht="16.5" thickBot="1" x14ac:dyDescent="0.3">
      <c r="A849" s="62"/>
      <c r="B849" s="289"/>
      <c r="C849" s="286" t="str">
        <f t="shared" si="17"/>
        <v/>
      </c>
      <c r="D849" s="287"/>
      <c r="E849" s="396"/>
      <c r="F849" s="899"/>
      <c r="G849" s="899"/>
      <c r="H849" s="899"/>
      <c r="I849" s="899"/>
      <c r="J849" s="899"/>
      <c r="K849" s="899"/>
      <c r="L849" s="899"/>
      <c r="M849" s="899"/>
      <c r="N849" s="899"/>
    </row>
    <row r="850" spans="1:14" ht="16.5" thickBot="1" x14ac:dyDescent="0.3">
      <c r="A850" s="62"/>
      <c r="B850" s="289"/>
      <c r="C850" s="286" t="str">
        <f t="shared" si="17"/>
        <v/>
      </c>
      <c r="D850" s="287"/>
      <c r="E850" s="396"/>
      <c r="F850" s="899"/>
      <c r="G850" s="899"/>
      <c r="H850" s="899"/>
      <c r="I850" s="899"/>
      <c r="J850" s="899"/>
      <c r="K850" s="899"/>
      <c r="L850" s="899"/>
      <c r="M850" s="899"/>
      <c r="N850" s="899"/>
    </row>
    <row r="851" spans="1:14" ht="16.5" thickBot="1" x14ac:dyDescent="0.3">
      <c r="A851" s="62"/>
      <c r="B851" s="289"/>
      <c r="C851" s="286" t="str">
        <f t="shared" si="17"/>
        <v/>
      </c>
      <c r="D851" s="287"/>
      <c r="E851" s="396"/>
      <c r="F851" s="899"/>
      <c r="G851" s="899"/>
      <c r="H851" s="899"/>
      <c r="I851" s="899"/>
      <c r="J851" s="899"/>
      <c r="K851" s="899"/>
      <c r="L851" s="899"/>
      <c r="M851" s="899"/>
      <c r="N851" s="899"/>
    </row>
    <row r="852" spans="1:14" ht="16.5" thickBot="1" x14ac:dyDescent="0.3">
      <c r="A852" s="62"/>
      <c r="B852" s="289"/>
      <c r="C852" s="286" t="str">
        <f t="shared" si="17"/>
        <v/>
      </c>
      <c r="D852" s="287"/>
      <c r="E852" s="396"/>
      <c r="F852" s="899"/>
      <c r="G852" s="899"/>
      <c r="H852" s="899"/>
      <c r="I852" s="899"/>
      <c r="J852" s="899"/>
      <c r="K852" s="899"/>
      <c r="L852" s="899"/>
      <c r="M852" s="899"/>
      <c r="N852" s="899"/>
    </row>
    <row r="853" spans="1:14" ht="16.5" thickBot="1" x14ac:dyDescent="0.3">
      <c r="A853" s="62"/>
      <c r="B853" s="289"/>
      <c r="C853" s="286" t="str">
        <f t="shared" si="17"/>
        <v/>
      </c>
      <c r="D853" s="287"/>
      <c r="E853" s="396"/>
      <c r="F853" s="899"/>
      <c r="G853" s="899"/>
      <c r="H853" s="899"/>
      <c r="I853" s="899"/>
      <c r="J853" s="899"/>
      <c r="K853" s="899"/>
      <c r="L853" s="899"/>
      <c r="M853" s="899"/>
      <c r="N853" s="899"/>
    </row>
    <row r="854" spans="1:14" ht="16.5" thickBot="1" x14ac:dyDescent="0.3">
      <c r="A854" s="62"/>
      <c r="B854" s="289"/>
      <c r="C854" s="286" t="str">
        <f t="shared" si="17"/>
        <v/>
      </c>
      <c r="D854" s="287"/>
      <c r="E854" s="396"/>
      <c r="F854" s="899"/>
      <c r="G854" s="899"/>
      <c r="H854" s="899"/>
      <c r="I854" s="899"/>
      <c r="J854" s="899"/>
      <c r="K854" s="899"/>
      <c r="L854" s="899"/>
      <c r="M854" s="899"/>
      <c r="N854" s="899"/>
    </row>
    <row r="855" spans="1:14" ht="16.5" thickBot="1" x14ac:dyDescent="0.3">
      <c r="A855" s="62"/>
      <c r="B855" s="289"/>
      <c r="C855" s="286" t="str">
        <f t="shared" si="17"/>
        <v/>
      </c>
      <c r="D855" s="287"/>
      <c r="E855" s="396"/>
      <c r="F855" s="899"/>
      <c r="G855" s="899"/>
      <c r="H855" s="899"/>
      <c r="I855" s="899"/>
      <c r="J855" s="899"/>
      <c r="K855" s="899"/>
      <c r="L855" s="899"/>
      <c r="M855" s="899"/>
      <c r="N855" s="899"/>
    </row>
    <row r="856" spans="1:14" ht="16.5" thickBot="1" x14ac:dyDescent="0.3">
      <c r="A856" s="62"/>
      <c r="B856" s="289"/>
      <c r="C856" s="286" t="str">
        <f t="shared" si="17"/>
        <v/>
      </c>
      <c r="D856" s="287"/>
      <c r="E856" s="396"/>
      <c r="F856" s="899"/>
      <c r="G856" s="899"/>
      <c r="H856" s="899"/>
      <c r="I856" s="899"/>
      <c r="J856" s="899"/>
      <c r="K856" s="899"/>
      <c r="L856" s="899"/>
      <c r="M856" s="899"/>
      <c r="N856" s="899"/>
    </row>
    <row r="857" spans="1:14" ht="16.5" thickBot="1" x14ac:dyDescent="0.3">
      <c r="A857" s="62"/>
      <c r="B857" s="289"/>
      <c r="C857" s="286" t="str">
        <f t="shared" si="17"/>
        <v/>
      </c>
      <c r="D857" s="287"/>
      <c r="E857" s="396"/>
      <c r="F857" s="899"/>
      <c r="G857" s="899"/>
      <c r="H857" s="899"/>
      <c r="I857" s="899"/>
      <c r="J857" s="899"/>
      <c r="K857" s="899"/>
      <c r="L857" s="899"/>
      <c r="M857" s="899"/>
      <c r="N857" s="899"/>
    </row>
    <row r="858" spans="1:14" ht="16.5" thickBot="1" x14ac:dyDescent="0.3">
      <c r="A858" s="62"/>
      <c r="B858" s="289"/>
      <c r="C858" s="286" t="str">
        <f t="shared" si="17"/>
        <v/>
      </c>
      <c r="D858" s="287"/>
      <c r="E858" s="396"/>
      <c r="F858" s="899"/>
      <c r="G858" s="899"/>
      <c r="H858" s="899"/>
      <c r="I858" s="899"/>
      <c r="J858" s="899"/>
      <c r="K858" s="899"/>
      <c r="L858" s="899"/>
      <c r="M858" s="899"/>
      <c r="N858" s="899"/>
    </row>
    <row r="859" spans="1:14" ht="16.5" thickBot="1" x14ac:dyDescent="0.3">
      <c r="A859" s="62"/>
      <c r="B859" s="289"/>
      <c r="C859" s="286" t="str">
        <f t="shared" si="17"/>
        <v/>
      </c>
      <c r="D859" s="287"/>
      <c r="E859" s="396"/>
      <c r="F859" s="899"/>
      <c r="G859" s="899"/>
      <c r="H859" s="899"/>
      <c r="I859" s="899"/>
      <c r="J859" s="899"/>
      <c r="K859" s="899"/>
      <c r="L859" s="899"/>
      <c r="M859" s="899"/>
      <c r="N859" s="899"/>
    </row>
    <row r="860" spans="1:14" ht="16.5" thickBot="1" x14ac:dyDescent="0.3">
      <c r="A860" s="62"/>
      <c r="B860" s="289"/>
      <c r="C860" s="286" t="str">
        <f t="shared" si="17"/>
        <v/>
      </c>
      <c r="D860" s="287"/>
      <c r="E860" s="396"/>
      <c r="F860" s="899"/>
      <c r="G860" s="899"/>
      <c r="H860" s="899"/>
      <c r="I860" s="899"/>
      <c r="J860" s="899"/>
      <c r="K860" s="899"/>
      <c r="L860" s="899"/>
      <c r="M860" s="899"/>
      <c r="N860" s="899"/>
    </row>
    <row r="861" spans="1:14" ht="16.5" thickBot="1" x14ac:dyDescent="0.3">
      <c r="A861" s="62"/>
      <c r="B861" s="289"/>
      <c r="C861" s="286" t="str">
        <f t="shared" si="17"/>
        <v/>
      </c>
      <c r="D861" s="287"/>
      <c r="E861" s="396"/>
      <c r="F861" s="899"/>
      <c r="G861" s="899"/>
      <c r="H861" s="899"/>
      <c r="I861" s="899"/>
      <c r="J861" s="899"/>
      <c r="K861" s="899"/>
      <c r="L861" s="899"/>
      <c r="M861" s="899"/>
      <c r="N861" s="899"/>
    </row>
    <row r="862" spans="1:14" ht="16.5" thickBot="1" x14ac:dyDescent="0.3">
      <c r="A862" s="62"/>
      <c r="B862" s="289"/>
      <c r="C862" s="286" t="str">
        <f t="shared" si="17"/>
        <v/>
      </c>
      <c r="D862" s="287"/>
      <c r="E862" s="396"/>
      <c r="F862" s="899"/>
      <c r="G862" s="899"/>
      <c r="H862" s="899"/>
      <c r="I862" s="899"/>
      <c r="J862" s="899"/>
      <c r="K862" s="899"/>
      <c r="L862" s="899"/>
      <c r="M862" s="899"/>
      <c r="N862" s="899"/>
    </row>
    <row r="863" spans="1:14" ht="16.5" thickBot="1" x14ac:dyDescent="0.3">
      <c r="A863" s="62"/>
      <c r="B863" s="289"/>
      <c r="C863" s="286" t="str">
        <f t="shared" si="17"/>
        <v/>
      </c>
      <c r="D863" s="287"/>
      <c r="E863" s="396"/>
      <c r="F863" s="899"/>
      <c r="G863" s="899"/>
      <c r="H863" s="899"/>
      <c r="I863" s="899"/>
      <c r="J863" s="899"/>
      <c r="K863" s="899"/>
      <c r="L863" s="899"/>
      <c r="M863" s="899"/>
      <c r="N863" s="899"/>
    </row>
    <row r="864" spans="1:14" ht="16.5" thickBot="1" x14ac:dyDescent="0.3">
      <c r="A864" s="62"/>
      <c r="B864" s="289"/>
      <c r="C864" s="286" t="str">
        <f t="shared" si="17"/>
        <v/>
      </c>
      <c r="D864" s="287"/>
      <c r="E864" s="396"/>
      <c r="F864" s="899"/>
      <c r="G864" s="899"/>
      <c r="H864" s="899"/>
      <c r="I864" s="899"/>
      <c r="J864" s="899"/>
      <c r="K864" s="899"/>
      <c r="L864" s="899"/>
      <c r="M864" s="899"/>
      <c r="N864" s="899"/>
    </row>
    <row r="865" spans="1:14" ht="16.5" thickBot="1" x14ac:dyDescent="0.3">
      <c r="A865" s="62"/>
      <c r="B865" s="289"/>
      <c r="C865" s="286" t="str">
        <f t="shared" si="17"/>
        <v/>
      </c>
      <c r="D865" s="287"/>
      <c r="E865" s="396"/>
      <c r="F865" s="899"/>
      <c r="G865" s="899"/>
      <c r="H865" s="899"/>
      <c r="I865" s="899"/>
      <c r="J865" s="899"/>
      <c r="K865" s="899"/>
      <c r="L865" s="899"/>
      <c r="M865" s="899"/>
      <c r="N865" s="899"/>
    </row>
    <row r="866" spans="1:14" ht="16.5" thickBot="1" x14ac:dyDescent="0.3">
      <c r="A866" s="62"/>
      <c r="B866" s="289"/>
      <c r="C866" s="286" t="str">
        <f t="shared" si="17"/>
        <v/>
      </c>
      <c r="D866" s="287"/>
      <c r="E866" s="396"/>
      <c r="F866" s="899"/>
      <c r="G866" s="899"/>
      <c r="H866" s="899"/>
      <c r="I866" s="899"/>
      <c r="J866" s="899"/>
      <c r="K866" s="899"/>
      <c r="L866" s="899"/>
      <c r="M866" s="899"/>
      <c r="N866" s="899"/>
    </row>
    <row r="867" spans="1:14" ht="16.5" thickBot="1" x14ac:dyDescent="0.3">
      <c r="A867" s="62"/>
      <c r="B867" s="289"/>
      <c r="C867" s="286" t="str">
        <f t="shared" si="17"/>
        <v/>
      </c>
      <c r="D867" s="287"/>
      <c r="E867" s="396"/>
      <c r="F867" s="899"/>
      <c r="G867" s="899"/>
      <c r="H867" s="899"/>
      <c r="I867" s="899"/>
      <c r="J867" s="899"/>
      <c r="K867" s="899"/>
      <c r="L867" s="899"/>
      <c r="M867" s="899"/>
      <c r="N867" s="899"/>
    </row>
    <row r="868" spans="1:14" ht="16.5" thickBot="1" x14ac:dyDescent="0.3">
      <c r="A868" s="62"/>
      <c r="B868" s="289"/>
      <c r="C868" s="286" t="str">
        <f t="shared" si="17"/>
        <v/>
      </c>
      <c r="D868" s="287"/>
      <c r="E868" s="396"/>
      <c r="F868" s="899"/>
      <c r="G868" s="899"/>
      <c r="H868" s="899"/>
      <c r="I868" s="899"/>
      <c r="J868" s="899"/>
      <c r="K868" s="899"/>
      <c r="L868" s="899"/>
      <c r="M868" s="899"/>
      <c r="N868" s="899"/>
    </row>
    <row r="869" spans="1:14" ht="16.5" thickBot="1" x14ac:dyDescent="0.3">
      <c r="A869" s="62"/>
      <c r="B869" s="289"/>
      <c r="C869" s="286" t="str">
        <f t="shared" si="17"/>
        <v/>
      </c>
      <c r="D869" s="287"/>
      <c r="E869" s="396"/>
      <c r="F869" s="899"/>
      <c r="G869" s="899"/>
      <c r="H869" s="899"/>
      <c r="I869" s="899"/>
      <c r="J869" s="899"/>
      <c r="K869" s="899"/>
      <c r="L869" s="899"/>
      <c r="M869" s="899"/>
      <c r="N869" s="899"/>
    </row>
    <row r="870" spans="1:14" ht="16.5" thickBot="1" x14ac:dyDescent="0.3">
      <c r="A870" s="62"/>
      <c r="B870" s="289"/>
      <c r="C870" s="286" t="str">
        <f t="shared" si="17"/>
        <v/>
      </c>
      <c r="D870" s="287"/>
      <c r="E870" s="396"/>
      <c r="F870" s="899"/>
      <c r="G870" s="899"/>
      <c r="H870" s="899"/>
      <c r="I870" s="899"/>
      <c r="J870" s="899"/>
      <c r="K870" s="899"/>
      <c r="L870" s="899"/>
      <c r="M870" s="899"/>
      <c r="N870" s="899"/>
    </row>
    <row r="871" spans="1:14" ht="16.5" thickBot="1" x14ac:dyDescent="0.3">
      <c r="A871" s="62"/>
      <c r="B871" s="289"/>
      <c r="C871" s="286" t="str">
        <f t="shared" si="17"/>
        <v/>
      </c>
      <c r="D871" s="287"/>
      <c r="E871" s="396"/>
      <c r="F871" s="899"/>
      <c r="G871" s="899"/>
      <c r="H871" s="899"/>
      <c r="I871" s="899"/>
      <c r="J871" s="899"/>
      <c r="K871" s="899"/>
      <c r="L871" s="899"/>
      <c r="M871" s="899"/>
      <c r="N871" s="899"/>
    </row>
    <row r="872" spans="1:14" ht="16.5" thickBot="1" x14ac:dyDescent="0.3">
      <c r="A872" s="62"/>
      <c r="B872" s="289"/>
      <c r="C872" s="286" t="str">
        <f t="shared" si="17"/>
        <v/>
      </c>
      <c r="D872" s="287"/>
      <c r="E872" s="396"/>
      <c r="F872" s="899"/>
      <c r="G872" s="899"/>
      <c r="H872" s="899"/>
      <c r="I872" s="899"/>
      <c r="J872" s="899"/>
      <c r="K872" s="899"/>
      <c r="L872" s="899"/>
      <c r="M872" s="899"/>
      <c r="N872" s="899"/>
    </row>
    <row r="873" spans="1:14" ht="16.5" thickBot="1" x14ac:dyDescent="0.3">
      <c r="A873" s="62"/>
      <c r="B873" s="289"/>
      <c r="C873" s="286" t="str">
        <f t="shared" si="17"/>
        <v/>
      </c>
      <c r="D873" s="287"/>
      <c r="E873" s="396"/>
      <c r="F873" s="899"/>
      <c r="G873" s="899"/>
      <c r="H873" s="899"/>
      <c r="I873" s="899"/>
      <c r="J873" s="899"/>
      <c r="K873" s="899"/>
      <c r="L873" s="899"/>
      <c r="M873" s="899"/>
      <c r="N873" s="899"/>
    </row>
    <row r="874" spans="1:14" ht="16.5" thickBot="1" x14ac:dyDescent="0.3">
      <c r="A874" s="62"/>
      <c r="B874" s="289"/>
      <c r="C874" s="286" t="str">
        <f t="shared" si="17"/>
        <v/>
      </c>
      <c r="D874" s="287"/>
      <c r="E874" s="396"/>
      <c r="F874" s="899"/>
      <c r="G874" s="899"/>
      <c r="H874" s="899"/>
      <c r="I874" s="899"/>
      <c r="J874" s="899"/>
      <c r="K874" s="899"/>
      <c r="L874" s="899"/>
      <c r="M874" s="899"/>
      <c r="N874" s="899"/>
    </row>
    <row r="875" spans="1:14" ht="16.5" thickBot="1" x14ac:dyDescent="0.3">
      <c r="A875" s="62"/>
      <c r="B875" s="289"/>
      <c r="C875" s="286" t="str">
        <f t="shared" si="17"/>
        <v/>
      </c>
      <c r="D875" s="287"/>
      <c r="E875" s="396"/>
      <c r="F875" s="899"/>
      <c r="G875" s="899"/>
      <c r="H875" s="899"/>
      <c r="I875" s="899"/>
      <c r="J875" s="899"/>
      <c r="K875" s="899"/>
      <c r="L875" s="899"/>
      <c r="M875" s="899"/>
      <c r="N875" s="899"/>
    </row>
    <row r="876" spans="1:14" ht="16.5" thickBot="1" x14ac:dyDescent="0.3">
      <c r="A876" s="62"/>
      <c r="B876" s="289"/>
      <c r="C876" s="286" t="str">
        <f t="shared" si="17"/>
        <v/>
      </c>
      <c r="D876" s="287"/>
      <c r="E876" s="396"/>
      <c r="F876" s="899"/>
      <c r="G876" s="899"/>
      <c r="H876" s="899"/>
      <c r="I876" s="899"/>
      <c r="J876" s="899"/>
      <c r="K876" s="899"/>
      <c r="L876" s="899"/>
      <c r="M876" s="899"/>
      <c r="N876" s="899"/>
    </row>
    <row r="877" spans="1:14" ht="16.5" thickBot="1" x14ac:dyDescent="0.3">
      <c r="A877" s="62"/>
      <c r="B877" s="289"/>
      <c r="C877" s="286" t="str">
        <f t="shared" si="17"/>
        <v/>
      </c>
      <c r="D877" s="287"/>
      <c r="E877" s="396"/>
      <c r="F877" s="899"/>
      <c r="G877" s="899"/>
      <c r="H877" s="899"/>
      <c r="I877" s="899"/>
      <c r="J877" s="899"/>
      <c r="K877" s="899"/>
      <c r="L877" s="899"/>
      <c r="M877" s="899"/>
      <c r="N877" s="899"/>
    </row>
    <row r="878" spans="1:14" ht="16.5" thickBot="1" x14ac:dyDescent="0.3">
      <c r="A878" s="62"/>
      <c r="B878" s="289"/>
      <c r="C878" s="286" t="str">
        <f t="shared" si="17"/>
        <v/>
      </c>
      <c r="D878" s="287"/>
      <c r="E878" s="396"/>
      <c r="F878" s="899"/>
      <c r="G878" s="899"/>
      <c r="H878" s="899"/>
      <c r="I878" s="899"/>
      <c r="J878" s="899"/>
      <c r="K878" s="899"/>
      <c r="L878" s="899"/>
      <c r="M878" s="899"/>
      <c r="N878" s="899"/>
    </row>
    <row r="879" spans="1:14" ht="16.5" thickBot="1" x14ac:dyDescent="0.3">
      <c r="A879" s="62"/>
      <c r="B879" s="289"/>
      <c r="C879" s="286" t="str">
        <f t="shared" si="17"/>
        <v/>
      </c>
      <c r="D879" s="287"/>
      <c r="E879" s="396"/>
      <c r="F879" s="899"/>
      <c r="G879" s="899"/>
      <c r="H879" s="899"/>
      <c r="I879" s="899"/>
      <c r="J879" s="899"/>
      <c r="K879" s="899"/>
      <c r="L879" s="899"/>
      <c r="M879" s="899"/>
      <c r="N879" s="899"/>
    </row>
    <row r="880" spans="1:14" ht="16.5" thickBot="1" x14ac:dyDescent="0.3">
      <c r="A880" s="62"/>
      <c r="B880" s="289"/>
      <c r="C880" s="286" t="str">
        <f t="shared" si="17"/>
        <v/>
      </c>
      <c r="D880" s="287"/>
      <c r="E880" s="396"/>
      <c r="F880" s="899"/>
      <c r="G880" s="899"/>
      <c r="H880" s="899"/>
      <c r="I880" s="899"/>
      <c r="J880" s="899"/>
      <c r="K880" s="899"/>
      <c r="L880" s="899"/>
      <c r="M880" s="899"/>
      <c r="N880" s="899"/>
    </row>
    <row r="881" spans="1:14" ht="16.5" thickBot="1" x14ac:dyDescent="0.3">
      <c r="A881" s="62"/>
      <c r="B881" s="289"/>
      <c r="C881" s="286" t="str">
        <f t="shared" si="17"/>
        <v/>
      </c>
      <c r="D881" s="287"/>
      <c r="E881" s="396"/>
      <c r="F881" s="899"/>
      <c r="G881" s="899"/>
      <c r="H881" s="899"/>
      <c r="I881" s="899"/>
      <c r="J881" s="899"/>
      <c r="K881" s="899"/>
      <c r="L881" s="899"/>
      <c r="M881" s="899"/>
      <c r="N881" s="899"/>
    </row>
    <row r="882" spans="1:14" ht="16.5" thickBot="1" x14ac:dyDescent="0.3">
      <c r="A882" s="62"/>
      <c r="B882" s="289"/>
      <c r="C882" s="286" t="str">
        <f t="shared" si="17"/>
        <v/>
      </c>
      <c r="D882" s="287"/>
      <c r="E882" s="396"/>
      <c r="F882" s="899"/>
      <c r="G882" s="899"/>
      <c r="H882" s="899"/>
      <c r="I882" s="899"/>
      <c r="J882" s="899"/>
      <c r="K882" s="899"/>
      <c r="L882" s="899"/>
      <c r="M882" s="899"/>
      <c r="N882" s="899"/>
    </row>
    <row r="883" spans="1:14" ht="16.5" thickBot="1" x14ac:dyDescent="0.3">
      <c r="A883" s="62"/>
      <c r="B883" s="289"/>
      <c r="C883" s="286" t="str">
        <f t="shared" si="17"/>
        <v/>
      </c>
      <c r="D883" s="287"/>
      <c r="E883" s="396"/>
      <c r="F883" s="899"/>
      <c r="G883" s="899"/>
      <c r="H883" s="899"/>
      <c r="I883" s="899"/>
      <c r="J883" s="899"/>
      <c r="K883" s="899"/>
      <c r="L883" s="899"/>
      <c r="M883" s="899"/>
      <c r="N883" s="899"/>
    </row>
    <row r="884" spans="1:14" ht="16.5" thickBot="1" x14ac:dyDescent="0.3">
      <c r="A884" s="62"/>
      <c r="B884" s="289"/>
      <c r="C884" s="286" t="str">
        <f t="shared" si="17"/>
        <v/>
      </c>
      <c r="D884" s="287"/>
      <c r="E884" s="396"/>
      <c r="F884" s="899"/>
      <c r="G884" s="899"/>
      <c r="H884" s="899"/>
      <c r="I884" s="899"/>
      <c r="J884" s="899"/>
      <c r="K884" s="899"/>
      <c r="L884" s="899"/>
      <c r="M884" s="899"/>
      <c r="N884" s="899"/>
    </row>
    <row r="885" spans="1:14" ht="16.5" thickBot="1" x14ac:dyDescent="0.3">
      <c r="A885" s="62"/>
      <c r="B885" s="289"/>
      <c r="C885" s="286" t="str">
        <f t="shared" si="17"/>
        <v/>
      </c>
      <c r="D885" s="287"/>
      <c r="E885" s="396"/>
      <c r="F885" s="899"/>
      <c r="G885" s="899"/>
      <c r="H885" s="899"/>
      <c r="I885" s="899"/>
      <c r="J885" s="899"/>
      <c r="K885" s="899"/>
      <c r="L885" s="899"/>
      <c r="M885" s="899"/>
      <c r="N885" s="899"/>
    </row>
    <row r="886" spans="1:14" ht="16.5" thickBot="1" x14ac:dyDescent="0.3">
      <c r="A886" s="62"/>
      <c r="B886" s="289"/>
      <c r="C886" s="286" t="str">
        <f t="shared" si="17"/>
        <v/>
      </c>
      <c r="D886" s="287"/>
      <c r="E886" s="396"/>
      <c r="F886" s="899"/>
      <c r="G886" s="899"/>
      <c r="H886" s="899"/>
      <c r="I886" s="899"/>
      <c r="J886" s="899"/>
      <c r="K886" s="899"/>
      <c r="L886" s="899"/>
      <c r="M886" s="899"/>
      <c r="N886" s="899"/>
    </row>
    <row r="887" spans="1:14" ht="16.5" thickBot="1" x14ac:dyDescent="0.3">
      <c r="A887" s="62"/>
      <c r="B887" s="289"/>
      <c r="C887" s="286" t="str">
        <f t="shared" si="17"/>
        <v/>
      </c>
      <c r="D887" s="287"/>
      <c r="E887" s="396"/>
      <c r="F887" s="899"/>
      <c r="G887" s="899"/>
      <c r="H887" s="899"/>
      <c r="I887" s="899"/>
      <c r="J887" s="899"/>
      <c r="K887" s="899"/>
      <c r="L887" s="899"/>
      <c r="M887" s="899"/>
      <c r="N887" s="899"/>
    </row>
    <row r="888" spans="1:14" ht="16.5" thickBot="1" x14ac:dyDescent="0.3">
      <c r="A888" s="62"/>
      <c r="B888" s="289"/>
      <c r="C888" s="286" t="str">
        <f t="shared" si="17"/>
        <v/>
      </c>
      <c r="D888" s="287"/>
      <c r="E888" s="396"/>
      <c r="F888" s="899"/>
      <c r="G888" s="899"/>
      <c r="H888" s="899"/>
      <c r="I888" s="899"/>
      <c r="J888" s="899"/>
      <c r="K888" s="899"/>
      <c r="L888" s="899"/>
      <c r="M888" s="899"/>
      <c r="N888" s="899"/>
    </row>
    <row r="889" spans="1:14" ht="16.5" thickBot="1" x14ac:dyDescent="0.3">
      <c r="A889" s="62"/>
      <c r="B889" s="289"/>
      <c r="C889" s="286" t="str">
        <f t="shared" si="17"/>
        <v/>
      </c>
      <c r="D889" s="287"/>
      <c r="E889" s="396"/>
      <c r="F889" s="899"/>
      <c r="G889" s="899"/>
      <c r="H889" s="899"/>
      <c r="I889" s="899"/>
      <c r="J889" s="899"/>
      <c r="K889" s="899"/>
      <c r="L889" s="899"/>
      <c r="M889" s="899"/>
      <c r="N889" s="899"/>
    </row>
    <row r="890" spans="1:14" ht="16.5" thickBot="1" x14ac:dyDescent="0.3">
      <c r="A890" s="62"/>
      <c r="B890" s="289"/>
      <c r="C890" s="286" t="str">
        <f t="shared" si="17"/>
        <v/>
      </c>
      <c r="D890" s="287"/>
      <c r="E890" s="396"/>
      <c r="F890" s="899"/>
      <c r="G890" s="899"/>
      <c r="H890" s="899"/>
      <c r="I890" s="899"/>
      <c r="J890" s="899"/>
      <c r="K890" s="899"/>
      <c r="L890" s="899"/>
      <c r="M890" s="899"/>
      <c r="N890" s="899"/>
    </row>
    <row r="891" spans="1:14" ht="16.5" thickBot="1" x14ac:dyDescent="0.3">
      <c r="A891" s="62"/>
      <c r="B891" s="289"/>
      <c r="C891" s="286" t="str">
        <f t="shared" si="17"/>
        <v/>
      </c>
      <c r="D891" s="287"/>
      <c r="E891" s="396"/>
      <c r="F891" s="899"/>
      <c r="G891" s="899"/>
      <c r="H891" s="899"/>
      <c r="I891" s="899"/>
      <c r="J891" s="899"/>
      <c r="K891" s="899"/>
      <c r="L891" s="899"/>
      <c r="M891" s="899"/>
      <c r="N891" s="899"/>
    </row>
    <row r="892" spans="1:14" ht="16.5" thickBot="1" x14ac:dyDescent="0.3">
      <c r="A892" s="62"/>
      <c r="B892" s="289"/>
      <c r="C892" s="286" t="str">
        <f t="shared" si="17"/>
        <v/>
      </c>
      <c r="D892" s="287"/>
      <c r="E892" s="396"/>
      <c r="F892" s="899"/>
      <c r="G892" s="899"/>
      <c r="H892" s="899"/>
      <c r="I892" s="899"/>
      <c r="J892" s="899"/>
      <c r="K892" s="899"/>
      <c r="L892" s="899"/>
      <c r="M892" s="899"/>
      <c r="N892" s="899"/>
    </row>
    <row r="893" spans="1:14" ht="16.5" thickBot="1" x14ac:dyDescent="0.3">
      <c r="A893" s="62"/>
      <c r="B893" s="289"/>
      <c r="C893" s="286" t="str">
        <f t="shared" si="17"/>
        <v/>
      </c>
      <c r="D893" s="287"/>
      <c r="E893" s="396"/>
      <c r="F893" s="899"/>
      <c r="G893" s="899"/>
      <c r="H893" s="899"/>
      <c r="I893" s="899"/>
      <c r="J893" s="899"/>
      <c r="K893" s="899"/>
      <c r="L893" s="899"/>
      <c r="M893" s="899"/>
      <c r="N893" s="899"/>
    </row>
    <row r="894" spans="1:14" ht="16.5" thickBot="1" x14ac:dyDescent="0.3">
      <c r="A894" s="62"/>
      <c r="B894" s="289"/>
      <c r="C894" s="286" t="str">
        <f t="shared" si="17"/>
        <v/>
      </c>
      <c r="D894" s="287"/>
      <c r="E894" s="396"/>
      <c r="F894" s="899"/>
      <c r="G894" s="899"/>
      <c r="H894" s="899"/>
      <c r="I894" s="899"/>
      <c r="J894" s="899"/>
      <c r="K894" s="899"/>
      <c r="L894" s="899"/>
      <c r="M894" s="899"/>
      <c r="N894" s="899"/>
    </row>
    <row r="895" spans="1:14" ht="16.5" thickBot="1" x14ac:dyDescent="0.3">
      <c r="A895" s="62"/>
      <c r="B895" s="289"/>
      <c r="C895" s="286" t="str">
        <f t="shared" si="17"/>
        <v/>
      </c>
      <c r="D895" s="287"/>
      <c r="E895" s="396"/>
      <c r="F895" s="899"/>
      <c r="G895" s="899"/>
      <c r="H895" s="899"/>
      <c r="I895" s="899"/>
      <c r="J895" s="899"/>
      <c r="K895" s="899"/>
      <c r="L895" s="899"/>
      <c r="M895" s="899"/>
      <c r="N895" s="899"/>
    </row>
    <row r="896" spans="1:14" ht="16.5" thickBot="1" x14ac:dyDescent="0.3">
      <c r="A896" s="62"/>
      <c r="B896" s="289"/>
      <c r="C896" s="286" t="str">
        <f t="shared" si="17"/>
        <v/>
      </c>
      <c r="D896" s="287"/>
      <c r="E896" s="396"/>
      <c r="F896" s="899"/>
      <c r="G896" s="899"/>
      <c r="H896" s="899"/>
      <c r="I896" s="899"/>
      <c r="J896" s="899"/>
      <c r="K896" s="899"/>
      <c r="L896" s="899"/>
      <c r="M896" s="899"/>
      <c r="N896" s="899"/>
    </row>
    <row r="897" spans="1:14" ht="16.5" thickBot="1" x14ac:dyDescent="0.3">
      <c r="A897" s="62"/>
      <c r="B897" s="289"/>
      <c r="C897" s="286" t="str">
        <f t="shared" si="17"/>
        <v/>
      </c>
      <c r="D897" s="287"/>
      <c r="E897" s="396"/>
      <c r="F897" s="899"/>
      <c r="G897" s="899"/>
      <c r="H897" s="899"/>
      <c r="I897" s="899"/>
      <c r="J897" s="899"/>
      <c r="K897" s="899"/>
      <c r="L897" s="899"/>
      <c r="M897" s="899"/>
      <c r="N897" s="899"/>
    </row>
    <row r="898" spans="1:14" ht="16.5" thickBot="1" x14ac:dyDescent="0.3">
      <c r="A898" s="62"/>
      <c r="B898" s="289"/>
      <c r="C898" s="286" t="str">
        <f t="shared" si="17"/>
        <v/>
      </c>
      <c r="D898" s="287"/>
      <c r="E898" s="396"/>
      <c r="F898" s="899"/>
      <c r="G898" s="899"/>
      <c r="H898" s="899"/>
      <c r="I898" s="899"/>
      <c r="J898" s="899"/>
      <c r="K898" s="899"/>
      <c r="L898" s="899"/>
      <c r="M898" s="899"/>
      <c r="N898" s="899"/>
    </row>
    <row r="899" spans="1:14" ht="16.5" thickBot="1" x14ac:dyDescent="0.3">
      <c r="A899" s="62"/>
      <c r="B899" s="289"/>
      <c r="C899" s="286" t="str">
        <f t="shared" si="17"/>
        <v/>
      </c>
      <c r="D899" s="287"/>
      <c r="E899" s="396"/>
      <c r="F899" s="899"/>
      <c r="G899" s="899"/>
      <c r="H899" s="899"/>
      <c r="I899" s="899"/>
      <c r="J899" s="899"/>
      <c r="K899" s="899"/>
      <c r="L899" s="899"/>
      <c r="M899" s="899"/>
      <c r="N899" s="899"/>
    </row>
    <row r="900" spans="1:14" ht="16.5" thickBot="1" x14ac:dyDescent="0.3">
      <c r="A900" s="62"/>
      <c r="B900" s="289"/>
      <c r="C900" s="286" t="str">
        <f t="shared" si="17"/>
        <v/>
      </c>
      <c r="D900" s="287"/>
      <c r="E900" s="396"/>
      <c r="F900" s="899"/>
      <c r="G900" s="899"/>
      <c r="H900" s="899"/>
      <c r="I900" s="899"/>
      <c r="J900" s="899"/>
      <c r="K900" s="899"/>
      <c r="L900" s="899"/>
      <c r="M900" s="899"/>
      <c r="N900" s="899"/>
    </row>
    <row r="901" spans="1:14" ht="16.5" thickBot="1" x14ac:dyDescent="0.3">
      <c r="A901" s="62"/>
      <c r="B901" s="289"/>
      <c r="C901" s="286" t="str">
        <f t="shared" si="17"/>
        <v/>
      </c>
      <c r="D901" s="287"/>
      <c r="E901" s="396"/>
      <c r="F901" s="899"/>
      <c r="G901" s="899"/>
      <c r="H901" s="899"/>
      <c r="I901" s="899"/>
      <c r="J901" s="899"/>
      <c r="K901" s="899"/>
      <c r="L901" s="899"/>
      <c r="M901" s="899"/>
      <c r="N901" s="899"/>
    </row>
    <row r="902" spans="1:14" ht="16.5" thickBot="1" x14ac:dyDescent="0.3">
      <c r="A902" s="62"/>
      <c r="B902" s="289"/>
      <c r="C902" s="286" t="str">
        <f t="shared" si="17"/>
        <v/>
      </c>
      <c r="D902" s="287"/>
      <c r="E902" s="396"/>
      <c r="F902" s="899"/>
      <c r="G902" s="899"/>
      <c r="H902" s="899"/>
      <c r="I902" s="899"/>
      <c r="J902" s="899"/>
      <c r="K902" s="899"/>
      <c r="L902" s="899"/>
      <c r="M902" s="899"/>
      <c r="N902" s="899"/>
    </row>
    <row r="903" spans="1:14" ht="16.5" thickBot="1" x14ac:dyDescent="0.3">
      <c r="A903" s="62"/>
      <c r="B903" s="289"/>
      <c r="C903" s="286" t="str">
        <f t="shared" si="17"/>
        <v/>
      </c>
      <c r="D903" s="287"/>
      <c r="E903" s="396"/>
      <c r="F903" s="899"/>
      <c r="G903" s="899"/>
      <c r="H903" s="899"/>
      <c r="I903" s="899"/>
      <c r="J903" s="899"/>
      <c r="K903" s="899"/>
      <c r="L903" s="899"/>
      <c r="M903" s="899"/>
      <c r="N903" s="899"/>
    </row>
    <row r="904" spans="1:14" ht="16.5" thickBot="1" x14ac:dyDescent="0.3">
      <c r="A904" s="62"/>
      <c r="B904" s="289"/>
      <c r="C904" s="286" t="str">
        <f t="shared" si="17"/>
        <v/>
      </c>
      <c r="D904" s="287"/>
      <c r="E904" s="396"/>
      <c r="F904" s="899"/>
      <c r="G904" s="899"/>
      <c r="H904" s="899"/>
      <c r="I904" s="899"/>
      <c r="J904" s="899"/>
      <c r="K904" s="899"/>
      <c r="L904" s="899"/>
      <c r="M904" s="899"/>
      <c r="N904" s="899"/>
    </row>
    <row r="905" spans="1:14" ht="16.5" thickBot="1" x14ac:dyDescent="0.3">
      <c r="A905" s="62"/>
      <c r="B905" s="289"/>
      <c r="C905" s="286" t="str">
        <f t="shared" si="17"/>
        <v/>
      </c>
      <c r="D905" s="287"/>
      <c r="E905" s="396"/>
      <c r="F905" s="899"/>
      <c r="G905" s="899"/>
      <c r="H905" s="899"/>
      <c r="I905" s="899"/>
      <c r="J905" s="899"/>
      <c r="K905" s="899"/>
      <c r="L905" s="899"/>
      <c r="M905" s="899"/>
      <c r="N905" s="899"/>
    </row>
    <row r="906" spans="1:14" ht="16.5" thickBot="1" x14ac:dyDescent="0.3">
      <c r="A906" s="62"/>
      <c r="B906" s="289"/>
      <c r="C906" s="286" t="str">
        <f t="shared" si="17"/>
        <v/>
      </c>
      <c r="D906" s="287"/>
      <c r="E906" s="396"/>
      <c r="F906" s="899"/>
      <c r="G906" s="899"/>
      <c r="H906" s="899"/>
      <c r="I906" s="899"/>
      <c r="J906" s="899"/>
      <c r="K906" s="899"/>
      <c r="L906" s="899"/>
      <c r="M906" s="899"/>
      <c r="N906" s="899"/>
    </row>
    <row r="907" spans="1:14" ht="16.5" thickBot="1" x14ac:dyDescent="0.3">
      <c r="A907" s="62"/>
      <c r="B907" s="289"/>
      <c r="C907" s="286" t="str">
        <f t="shared" si="17"/>
        <v/>
      </c>
      <c r="D907" s="287"/>
      <c r="E907" s="396"/>
      <c r="F907" s="899"/>
      <c r="G907" s="899"/>
      <c r="H907" s="899"/>
      <c r="I907" s="899"/>
      <c r="J907" s="899"/>
      <c r="K907" s="899"/>
      <c r="L907" s="899"/>
      <c r="M907" s="899"/>
      <c r="N907" s="899"/>
    </row>
    <row r="908" spans="1:14" ht="16.5" thickBot="1" x14ac:dyDescent="0.3">
      <c r="A908" s="62"/>
      <c r="B908" s="289"/>
      <c r="C908" s="286" t="str">
        <f t="shared" ref="C908:C971" si="18">IF(B908&gt;0, (B908-B907), "")</f>
        <v/>
      </c>
      <c r="D908" s="287"/>
      <c r="E908" s="396"/>
      <c r="F908" s="899"/>
      <c r="G908" s="899"/>
      <c r="H908" s="899"/>
      <c r="I908" s="899"/>
      <c r="J908" s="899"/>
      <c r="K908" s="899"/>
      <c r="L908" s="899"/>
      <c r="M908" s="899"/>
      <c r="N908" s="899"/>
    </row>
    <row r="909" spans="1:14" ht="16.5" thickBot="1" x14ac:dyDescent="0.3">
      <c r="A909" s="62"/>
      <c r="B909" s="289"/>
      <c r="C909" s="286" t="str">
        <f t="shared" si="18"/>
        <v/>
      </c>
      <c r="D909" s="287"/>
      <c r="E909" s="396"/>
      <c r="F909" s="899"/>
      <c r="G909" s="899"/>
      <c r="H909" s="899"/>
      <c r="I909" s="899"/>
      <c r="J909" s="899"/>
      <c r="K909" s="899"/>
      <c r="L909" s="899"/>
      <c r="M909" s="899"/>
      <c r="N909" s="899"/>
    </row>
    <row r="910" spans="1:14" ht="16.5" thickBot="1" x14ac:dyDescent="0.3">
      <c r="A910" s="62"/>
      <c r="B910" s="289"/>
      <c r="C910" s="286" t="str">
        <f t="shared" si="18"/>
        <v/>
      </c>
      <c r="D910" s="287"/>
      <c r="E910" s="396"/>
      <c r="F910" s="899"/>
      <c r="G910" s="899"/>
      <c r="H910" s="899"/>
      <c r="I910" s="899"/>
      <c r="J910" s="899"/>
      <c r="K910" s="899"/>
      <c r="L910" s="899"/>
      <c r="M910" s="899"/>
      <c r="N910" s="899"/>
    </row>
    <row r="911" spans="1:14" ht="16.5" thickBot="1" x14ac:dyDescent="0.3">
      <c r="A911" s="62"/>
      <c r="B911" s="289"/>
      <c r="C911" s="286" t="str">
        <f t="shared" si="18"/>
        <v/>
      </c>
      <c r="D911" s="287"/>
      <c r="E911" s="396"/>
      <c r="F911" s="899"/>
      <c r="G911" s="899"/>
      <c r="H911" s="899"/>
      <c r="I911" s="899"/>
      <c r="J911" s="899"/>
      <c r="K911" s="899"/>
      <c r="L911" s="899"/>
      <c r="M911" s="899"/>
      <c r="N911" s="899"/>
    </row>
    <row r="912" spans="1:14" ht="16.5" thickBot="1" x14ac:dyDescent="0.3">
      <c r="A912" s="62"/>
      <c r="B912" s="289"/>
      <c r="C912" s="286" t="str">
        <f t="shared" si="18"/>
        <v/>
      </c>
      <c r="D912" s="287"/>
      <c r="E912" s="396"/>
      <c r="F912" s="899"/>
      <c r="G912" s="899"/>
      <c r="H912" s="899"/>
      <c r="I912" s="899"/>
      <c r="J912" s="899"/>
      <c r="K912" s="899"/>
      <c r="L912" s="899"/>
      <c r="M912" s="899"/>
      <c r="N912" s="899"/>
    </row>
    <row r="913" spans="1:14" ht="16.5" thickBot="1" x14ac:dyDescent="0.3">
      <c r="A913" s="62"/>
      <c r="B913" s="289"/>
      <c r="C913" s="286" t="str">
        <f t="shared" si="18"/>
        <v/>
      </c>
      <c r="D913" s="287"/>
      <c r="E913" s="396"/>
      <c r="F913" s="899"/>
      <c r="G913" s="899"/>
      <c r="H913" s="899"/>
      <c r="I913" s="899"/>
      <c r="J913" s="899"/>
      <c r="K913" s="899"/>
      <c r="L913" s="899"/>
      <c r="M913" s="899"/>
      <c r="N913" s="899"/>
    </row>
    <row r="914" spans="1:14" ht="16.5" thickBot="1" x14ac:dyDescent="0.3">
      <c r="A914" s="62"/>
      <c r="B914" s="289"/>
      <c r="C914" s="286" t="str">
        <f t="shared" si="18"/>
        <v/>
      </c>
      <c r="D914" s="287"/>
      <c r="E914" s="396"/>
      <c r="F914" s="899"/>
      <c r="G914" s="899"/>
      <c r="H914" s="899"/>
      <c r="I914" s="899"/>
      <c r="J914" s="899"/>
      <c r="K914" s="899"/>
      <c r="L914" s="899"/>
      <c r="M914" s="899"/>
      <c r="N914" s="899"/>
    </row>
    <row r="915" spans="1:14" ht="16.5" thickBot="1" x14ac:dyDescent="0.3">
      <c r="A915" s="62"/>
      <c r="B915" s="289"/>
      <c r="C915" s="286" t="str">
        <f t="shared" si="18"/>
        <v/>
      </c>
      <c r="D915" s="287"/>
      <c r="E915" s="396"/>
      <c r="F915" s="899"/>
      <c r="G915" s="899"/>
      <c r="H915" s="899"/>
      <c r="I915" s="899"/>
      <c r="J915" s="899"/>
      <c r="K915" s="899"/>
      <c r="L915" s="899"/>
      <c r="M915" s="899"/>
      <c r="N915" s="899"/>
    </row>
    <row r="916" spans="1:14" ht="16.5" thickBot="1" x14ac:dyDescent="0.3">
      <c r="A916" s="62"/>
      <c r="B916" s="289"/>
      <c r="C916" s="286" t="str">
        <f t="shared" si="18"/>
        <v/>
      </c>
      <c r="D916" s="287"/>
      <c r="E916" s="396"/>
      <c r="F916" s="899"/>
      <c r="G916" s="899"/>
      <c r="H916" s="899"/>
      <c r="I916" s="899"/>
      <c r="J916" s="899"/>
      <c r="K916" s="899"/>
      <c r="L916" s="899"/>
      <c r="M916" s="899"/>
      <c r="N916" s="899"/>
    </row>
    <row r="917" spans="1:14" ht="16.5" thickBot="1" x14ac:dyDescent="0.3">
      <c r="A917" s="62"/>
      <c r="B917" s="289"/>
      <c r="C917" s="286" t="str">
        <f t="shared" si="18"/>
        <v/>
      </c>
      <c r="D917" s="287"/>
      <c r="E917" s="396"/>
      <c r="F917" s="899"/>
      <c r="G917" s="899"/>
      <c r="H917" s="899"/>
      <c r="I917" s="899"/>
      <c r="J917" s="899"/>
      <c r="K917" s="899"/>
      <c r="L917" s="899"/>
      <c r="M917" s="899"/>
      <c r="N917" s="899"/>
    </row>
    <row r="918" spans="1:14" ht="16.5" thickBot="1" x14ac:dyDescent="0.3">
      <c r="A918" s="62"/>
      <c r="B918" s="289"/>
      <c r="C918" s="286" t="str">
        <f t="shared" si="18"/>
        <v/>
      </c>
      <c r="D918" s="287"/>
      <c r="E918" s="396"/>
      <c r="F918" s="899"/>
      <c r="G918" s="899"/>
      <c r="H918" s="899"/>
      <c r="I918" s="899"/>
      <c r="J918" s="899"/>
      <c r="K918" s="899"/>
      <c r="L918" s="899"/>
      <c r="M918" s="899"/>
      <c r="N918" s="899"/>
    </row>
    <row r="919" spans="1:14" ht="16.5" thickBot="1" x14ac:dyDescent="0.3">
      <c r="A919" s="62"/>
      <c r="B919" s="289"/>
      <c r="C919" s="286" t="str">
        <f t="shared" si="18"/>
        <v/>
      </c>
      <c r="D919" s="287"/>
      <c r="E919" s="396"/>
      <c r="F919" s="899"/>
      <c r="G919" s="899"/>
      <c r="H919" s="899"/>
      <c r="I919" s="899"/>
      <c r="J919" s="899"/>
      <c r="K919" s="899"/>
      <c r="L919" s="899"/>
      <c r="M919" s="899"/>
      <c r="N919" s="899"/>
    </row>
    <row r="920" spans="1:14" ht="16.5" thickBot="1" x14ac:dyDescent="0.3">
      <c r="A920" s="62"/>
      <c r="B920" s="289"/>
      <c r="C920" s="286" t="str">
        <f t="shared" si="18"/>
        <v/>
      </c>
      <c r="D920" s="287"/>
      <c r="E920" s="396"/>
      <c r="F920" s="899"/>
      <c r="G920" s="899"/>
      <c r="H920" s="899"/>
      <c r="I920" s="899"/>
      <c r="J920" s="899"/>
      <c r="K920" s="899"/>
      <c r="L920" s="899"/>
      <c r="M920" s="899"/>
      <c r="N920" s="899"/>
    </row>
    <row r="921" spans="1:14" ht="16.5" thickBot="1" x14ac:dyDescent="0.3">
      <c r="A921" s="62"/>
      <c r="B921" s="289"/>
      <c r="C921" s="286" t="str">
        <f t="shared" si="18"/>
        <v/>
      </c>
      <c r="D921" s="287"/>
      <c r="E921" s="396"/>
      <c r="F921" s="899"/>
      <c r="G921" s="899"/>
      <c r="H921" s="899"/>
      <c r="I921" s="899"/>
      <c r="J921" s="899"/>
      <c r="K921" s="899"/>
      <c r="L921" s="899"/>
      <c r="M921" s="899"/>
      <c r="N921" s="899"/>
    </row>
    <row r="922" spans="1:14" ht="16.5" thickBot="1" x14ac:dyDescent="0.3">
      <c r="A922" s="62"/>
      <c r="B922" s="289"/>
      <c r="C922" s="286" t="str">
        <f t="shared" si="18"/>
        <v/>
      </c>
      <c r="D922" s="287"/>
      <c r="E922" s="396"/>
      <c r="F922" s="899"/>
      <c r="G922" s="899"/>
      <c r="H922" s="899"/>
      <c r="I922" s="899"/>
      <c r="J922" s="899"/>
      <c r="K922" s="899"/>
      <c r="L922" s="899"/>
      <c r="M922" s="899"/>
      <c r="N922" s="899"/>
    </row>
    <row r="923" spans="1:14" ht="16.5" thickBot="1" x14ac:dyDescent="0.3">
      <c r="A923" s="62"/>
      <c r="B923" s="289"/>
      <c r="C923" s="286" t="str">
        <f t="shared" si="18"/>
        <v/>
      </c>
      <c r="D923" s="287"/>
      <c r="E923" s="396"/>
      <c r="F923" s="899"/>
      <c r="G923" s="899"/>
      <c r="H923" s="899"/>
      <c r="I923" s="899"/>
      <c r="J923" s="899"/>
      <c r="K923" s="899"/>
      <c r="L923" s="899"/>
      <c r="M923" s="899"/>
      <c r="N923" s="899"/>
    </row>
    <row r="924" spans="1:14" ht="16.5" thickBot="1" x14ac:dyDescent="0.3">
      <c r="A924" s="62"/>
      <c r="B924" s="289"/>
      <c r="C924" s="286" t="str">
        <f t="shared" si="18"/>
        <v/>
      </c>
      <c r="D924" s="287"/>
      <c r="E924" s="396"/>
      <c r="F924" s="899"/>
      <c r="G924" s="899"/>
      <c r="H924" s="899"/>
      <c r="I924" s="899"/>
      <c r="J924" s="899"/>
      <c r="K924" s="899"/>
      <c r="L924" s="899"/>
      <c r="M924" s="899"/>
      <c r="N924" s="899"/>
    </row>
    <row r="925" spans="1:14" ht="16.5" thickBot="1" x14ac:dyDescent="0.3">
      <c r="A925" s="62"/>
      <c r="B925" s="289"/>
      <c r="C925" s="286" t="str">
        <f t="shared" si="18"/>
        <v/>
      </c>
      <c r="D925" s="287"/>
      <c r="E925" s="396"/>
      <c r="F925" s="899"/>
      <c r="G925" s="899"/>
      <c r="H925" s="899"/>
      <c r="I925" s="899"/>
      <c r="J925" s="899"/>
      <c r="K925" s="899"/>
      <c r="L925" s="899"/>
      <c r="M925" s="899"/>
      <c r="N925" s="899"/>
    </row>
    <row r="926" spans="1:14" ht="16.5" thickBot="1" x14ac:dyDescent="0.3">
      <c r="A926" s="62"/>
      <c r="B926" s="289"/>
      <c r="C926" s="286" t="str">
        <f t="shared" si="18"/>
        <v/>
      </c>
      <c r="D926" s="287"/>
      <c r="E926" s="396"/>
      <c r="F926" s="899"/>
      <c r="G926" s="899"/>
      <c r="H926" s="899"/>
      <c r="I926" s="899"/>
      <c r="J926" s="899"/>
      <c r="K926" s="899"/>
      <c r="L926" s="899"/>
      <c r="M926" s="899"/>
      <c r="N926" s="899"/>
    </row>
    <row r="927" spans="1:14" ht="16.5" thickBot="1" x14ac:dyDescent="0.3">
      <c r="A927" s="62"/>
      <c r="B927" s="289"/>
      <c r="C927" s="286" t="str">
        <f t="shared" si="18"/>
        <v/>
      </c>
      <c r="D927" s="287"/>
      <c r="E927" s="396"/>
      <c r="F927" s="899"/>
      <c r="G927" s="899"/>
      <c r="H927" s="899"/>
      <c r="I927" s="899"/>
      <c r="J927" s="899"/>
      <c r="K927" s="899"/>
      <c r="L927" s="899"/>
      <c r="M927" s="899"/>
      <c r="N927" s="899"/>
    </row>
    <row r="928" spans="1:14" ht="16.5" thickBot="1" x14ac:dyDescent="0.3">
      <c r="A928" s="62"/>
      <c r="B928" s="289"/>
      <c r="C928" s="286" t="str">
        <f t="shared" si="18"/>
        <v/>
      </c>
      <c r="D928" s="287"/>
      <c r="E928" s="396"/>
      <c r="F928" s="899"/>
      <c r="G928" s="899"/>
      <c r="H928" s="899"/>
      <c r="I928" s="899"/>
      <c r="J928" s="899"/>
      <c r="K928" s="899"/>
      <c r="L928" s="899"/>
      <c r="M928" s="899"/>
      <c r="N928" s="899"/>
    </row>
    <row r="929" spans="1:14" ht="16.5" thickBot="1" x14ac:dyDescent="0.3">
      <c r="A929" s="62"/>
      <c r="B929" s="289"/>
      <c r="C929" s="286" t="str">
        <f t="shared" si="18"/>
        <v/>
      </c>
      <c r="D929" s="287"/>
      <c r="E929" s="396"/>
      <c r="F929" s="899"/>
      <c r="G929" s="899"/>
      <c r="H929" s="899"/>
      <c r="I929" s="899"/>
      <c r="J929" s="899"/>
      <c r="K929" s="899"/>
      <c r="L929" s="899"/>
      <c r="M929" s="899"/>
      <c r="N929" s="899"/>
    </row>
    <row r="930" spans="1:14" ht="16.5" thickBot="1" x14ac:dyDescent="0.3">
      <c r="A930" s="62"/>
      <c r="B930" s="289"/>
      <c r="C930" s="286" t="str">
        <f t="shared" si="18"/>
        <v/>
      </c>
      <c r="D930" s="287"/>
      <c r="E930" s="396"/>
      <c r="F930" s="899"/>
      <c r="G930" s="899"/>
      <c r="H930" s="899"/>
      <c r="I930" s="899"/>
      <c r="J930" s="899"/>
      <c r="K930" s="899"/>
      <c r="L930" s="899"/>
      <c r="M930" s="899"/>
      <c r="N930" s="899"/>
    </row>
    <row r="931" spans="1:14" ht="16.5" thickBot="1" x14ac:dyDescent="0.3">
      <c r="A931" s="62"/>
      <c r="B931" s="289"/>
      <c r="C931" s="286" t="str">
        <f t="shared" si="18"/>
        <v/>
      </c>
      <c r="D931" s="287"/>
      <c r="E931" s="396"/>
      <c r="F931" s="899"/>
      <c r="G931" s="899"/>
      <c r="H931" s="899"/>
      <c r="I931" s="899"/>
      <c r="J931" s="899"/>
      <c r="K931" s="899"/>
      <c r="L931" s="899"/>
      <c r="M931" s="899"/>
      <c r="N931" s="899"/>
    </row>
    <row r="932" spans="1:14" ht="16.5" thickBot="1" x14ac:dyDescent="0.3">
      <c r="A932" s="62"/>
      <c r="B932" s="289"/>
      <c r="C932" s="286" t="str">
        <f t="shared" si="18"/>
        <v/>
      </c>
      <c r="D932" s="287"/>
      <c r="E932" s="396"/>
      <c r="F932" s="899"/>
      <c r="G932" s="899"/>
      <c r="H932" s="899"/>
      <c r="I932" s="899"/>
      <c r="J932" s="899"/>
      <c r="K932" s="899"/>
      <c r="L932" s="899"/>
      <c r="M932" s="899"/>
      <c r="N932" s="899"/>
    </row>
    <row r="933" spans="1:14" ht="16.5" thickBot="1" x14ac:dyDescent="0.3">
      <c r="A933" s="62"/>
      <c r="B933" s="289"/>
      <c r="C933" s="286" t="str">
        <f t="shared" si="18"/>
        <v/>
      </c>
      <c r="D933" s="287"/>
      <c r="E933" s="396"/>
      <c r="F933" s="899"/>
      <c r="G933" s="899"/>
      <c r="H933" s="899"/>
      <c r="I933" s="899"/>
      <c r="J933" s="899"/>
      <c r="K933" s="899"/>
      <c r="L933" s="899"/>
      <c r="M933" s="899"/>
      <c r="N933" s="899"/>
    </row>
    <row r="934" spans="1:14" ht="16.5" thickBot="1" x14ac:dyDescent="0.3">
      <c r="A934" s="62"/>
      <c r="B934" s="289"/>
      <c r="C934" s="286" t="str">
        <f t="shared" si="18"/>
        <v/>
      </c>
      <c r="D934" s="287"/>
      <c r="E934" s="396"/>
      <c r="F934" s="899"/>
      <c r="G934" s="899"/>
      <c r="H934" s="899"/>
      <c r="I934" s="899"/>
      <c r="J934" s="899"/>
      <c r="K934" s="899"/>
      <c r="L934" s="899"/>
      <c r="M934" s="899"/>
      <c r="N934" s="899"/>
    </row>
    <row r="935" spans="1:14" ht="16.5" thickBot="1" x14ac:dyDescent="0.3">
      <c r="A935" s="62"/>
      <c r="B935" s="289"/>
      <c r="C935" s="286" t="str">
        <f t="shared" si="18"/>
        <v/>
      </c>
      <c r="D935" s="287"/>
      <c r="E935" s="396"/>
      <c r="F935" s="899"/>
      <c r="G935" s="899"/>
      <c r="H935" s="899"/>
      <c r="I935" s="899"/>
      <c r="J935" s="899"/>
      <c r="K935" s="899"/>
      <c r="L935" s="899"/>
      <c r="M935" s="899"/>
      <c r="N935" s="899"/>
    </row>
    <row r="936" spans="1:14" ht="16.5" thickBot="1" x14ac:dyDescent="0.3">
      <c r="A936" s="62"/>
      <c r="B936" s="289"/>
      <c r="C936" s="286" t="str">
        <f t="shared" si="18"/>
        <v/>
      </c>
      <c r="D936" s="287"/>
      <c r="E936" s="396"/>
      <c r="F936" s="899"/>
      <c r="G936" s="899"/>
      <c r="H936" s="899"/>
      <c r="I936" s="899"/>
      <c r="J936" s="899"/>
      <c r="K936" s="899"/>
      <c r="L936" s="899"/>
      <c r="M936" s="899"/>
      <c r="N936" s="899"/>
    </row>
    <row r="937" spans="1:14" ht="16.5" thickBot="1" x14ac:dyDescent="0.3">
      <c r="A937" s="62"/>
      <c r="B937" s="289"/>
      <c r="C937" s="286" t="str">
        <f t="shared" si="18"/>
        <v/>
      </c>
      <c r="D937" s="287"/>
      <c r="E937" s="396"/>
      <c r="F937" s="899"/>
      <c r="G937" s="899"/>
      <c r="H937" s="899"/>
      <c r="I937" s="899"/>
      <c r="J937" s="899"/>
      <c r="K937" s="899"/>
      <c r="L937" s="899"/>
      <c r="M937" s="899"/>
      <c r="N937" s="899"/>
    </row>
    <row r="938" spans="1:14" ht="16.5" thickBot="1" x14ac:dyDescent="0.3">
      <c r="A938" s="62"/>
      <c r="B938" s="289"/>
      <c r="C938" s="286" t="str">
        <f t="shared" si="18"/>
        <v/>
      </c>
      <c r="D938" s="287"/>
      <c r="E938" s="396"/>
      <c r="F938" s="899"/>
      <c r="G938" s="899"/>
      <c r="H938" s="899"/>
      <c r="I938" s="899"/>
      <c r="J938" s="899"/>
      <c r="K938" s="899"/>
      <c r="L938" s="899"/>
      <c r="M938" s="899"/>
      <c r="N938" s="899"/>
    </row>
    <row r="939" spans="1:14" ht="16.5" thickBot="1" x14ac:dyDescent="0.3">
      <c r="A939" s="62"/>
      <c r="B939" s="289"/>
      <c r="C939" s="286" t="str">
        <f t="shared" si="18"/>
        <v/>
      </c>
      <c r="D939" s="287"/>
      <c r="E939" s="396"/>
      <c r="F939" s="899"/>
      <c r="G939" s="899"/>
      <c r="H939" s="899"/>
      <c r="I939" s="899"/>
      <c r="J939" s="899"/>
      <c r="K939" s="899"/>
      <c r="L939" s="899"/>
      <c r="M939" s="899"/>
      <c r="N939" s="899"/>
    </row>
    <row r="940" spans="1:14" ht="16.5" thickBot="1" x14ac:dyDescent="0.3">
      <c r="A940" s="62"/>
      <c r="B940" s="289"/>
      <c r="C940" s="286" t="str">
        <f t="shared" si="18"/>
        <v/>
      </c>
      <c r="D940" s="287"/>
      <c r="E940" s="396"/>
      <c r="F940" s="899"/>
      <c r="G940" s="899"/>
      <c r="H940" s="899"/>
      <c r="I940" s="899"/>
      <c r="J940" s="899"/>
      <c r="K940" s="899"/>
      <c r="L940" s="899"/>
      <c r="M940" s="899"/>
      <c r="N940" s="899"/>
    </row>
    <row r="941" spans="1:14" ht="16.5" thickBot="1" x14ac:dyDescent="0.3">
      <c r="A941" s="62"/>
      <c r="B941" s="289"/>
      <c r="C941" s="286" t="str">
        <f t="shared" si="18"/>
        <v/>
      </c>
      <c r="D941" s="287"/>
      <c r="E941" s="396"/>
      <c r="F941" s="899"/>
      <c r="G941" s="899"/>
      <c r="H941" s="899"/>
      <c r="I941" s="899"/>
      <c r="J941" s="899"/>
      <c r="K941" s="899"/>
      <c r="L941" s="899"/>
      <c r="M941" s="899"/>
      <c r="N941" s="899"/>
    </row>
    <row r="942" spans="1:14" ht="16.5" thickBot="1" x14ac:dyDescent="0.3">
      <c r="A942" s="62"/>
      <c r="B942" s="289"/>
      <c r="C942" s="286" t="str">
        <f t="shared" si="18"/>
        <v/>
      </c>
      <c r="D942" s="287"/>
      <c r="E942" s="396"/>
      <c r="F942" s="899"/>
      <c r="G942" s="899"/>
      <c r="H942" s="899"/>
      <c r="I942" s="899"/>
      <c r="J942" s="899"/>
      <c r="K942" s="899"/>
      <c r="L942" s="899"/>
      <c r="M942" s="899"/>
      <c r="N942" s="899"/>
    </row>
    <row r="943" spans="1:14" ht="16.5" thickBot="1" x14ac:dyDescent="0.3">
      <c r="A943" s="62"/>
      <c r="B943" s="289"/>
      <c r="C943" s="286" t="str">
        <f t="shared" si="18"/>
        <v/>
      </c>
      <c r="D943" s="287"/>
      <c r="E943" s="396"/>
      <c r="F943" s="899"/>
      <c r="G943" s="899"/>
      <c r="H943" s="899"/>
      <c r="I943" s="899"/>
      <c r="J943" s="899"/>
      <c r="K943" s="899"/>
      <c r="L943" s="899"/>
      <c r="M943" s="899"/>
      <c r="N943" s="899"/>
    </row>
    <row r="944" spans="1:14" ht="16.5" thickBot="1" x14ac:dyDescent="0.3">
      <c r="A944" s="62"/>
      <c r="B944" s="289"/>
      <c r="C944" s="286" t="str">
        <f t="shared" si="18"/>
        <v/>
      </c>
      <c r="D944" s="287"/>
      <c r="E944" s="396"/>
      <c r="F944" s="899"/>
      <c r="G944" s="899"/>
      <c r="H944" s="899"/>
      <c r="I944" s="899"/>
      <c r="J944" s="899"/>
      <c r="K944" s="899"/>
      <c r="L944" s="899"/>
      <c r="M944" s="899"/>
      <c r="N944" s="899"/>
    </row>
    <row r="945" spans="1:14" ht="16.5" thickBot="1" x14ac:dyDescent="0.3">
      <c r="A945" s="62"/>
      <c r="B945" s="289"/>
      <c r="C945" s="286" t="str">
        <f t="shared" si="18"/>
        <v/>
      </c>
      <c r="D945" s="287"/>
      <c r="E945" s="396"/>
      <c r="F945" s="899"/>
      <c r="G945" s="899"/>
      <c r="H945" s="899"/>
      <c r="I945" s="899"/>
      <c r="J945" s="899"/>
      <c r="K945" s="899"/>
      <c r="L945" s="899"/>
      <c r="M945" s="899"/>
      <c r="N945" s="899"/>
    </row>
    <row r="946" spans="1:14" ht="16.5" thickBot="1" x14ac:dyDescent="0.3">
      <c r="A946" s="62"/>
      <c r="B946" s="289"/>
      <c r="C946" s="286" t="str">
        <f t="shared" si="18"/>
        <v/>
      </c>
      <c r="D946" s="287"/>
      <c r="E946" s="396"/>
      <c r="F946" s="899"/>
      <c r="G946" s="899"/>
      <c r="H946" s="899"/>
      <c r="I946" s="899"/>
      <c r="J946" s="899"/>
      <c r="K946" s="899"/>
      <c r="L946" s="899"/>
      <c r="M946" s="899"/>
      <c r="N946" s="899"/>
    </row>
    <row r="947" spans="1:14" ht="16.5" thickBot="1" x14ac:dyDescent="0.3">
      <c r="A947" s="62"/>
      <c r="B947" s="289"/>
      <c r="C947" s="286" t="str">
        <f t="shared" si="18"/>
        <v/>
      </c>
      <c r="D947" s="287"/>
      <c r="E947" s="396"/>
      <c r="F947" s="899"/>
      <c r="G947" s="899"/>
      <c r="H947" s="899"/>
      <c r="I947" s="899"/>
      <c r="J947" s="899"/>
      <c r="K947" s="899"/>
      <c r="L947" s="899"/>
      <c r="M947" s="899"/>
      <c r="N947" s="899"/>
    </row>
    <row r="948" spans="1:14" ht="16.5" thickBot="1" x14ac:dyDescent="0.3">
      <c r="A948" s="62"/>
      <c r="B948" s="289"/>
      <c r="C948" s="286" t="str">
        <f t="shared" si="18"/>
        <v/>
      </c>
      <c r="D948" s="287"/>
      <c r="E948" s="396"/>
      <c r="F948" s="899"/>
      <c r="G948" s="899"/>
      <c r="H948" s="899"/>
      <c r="I948" s="899"/>
      <c r="J948" s="899"/>
      <c r="K948" s="899"/>
      <c r="L948" s="899"/>
      <c r="M948" s="899"/>
      <c r="N948" s="899"/>
    </row>
    <row r="949" spans="1:14" ht="16.5" thickBot="1" x14ac:dyDescent="0.3">
      <c r="A949" s="62"/>
      <c r="B949" s="289"/>
      <c r="C949" s="286" t="str">
        <f t="shared" si="18"/>
        <v/>
      </c>
      <c r="D949" s="287"/>
      <c r="E949" s="396"/>
      <c r="F949" s="899"/>
      <c r="G949" s="899"/>
      <c r="H949" s="899"/>
      <c r="I949" s="899"/>
      <c r="J949" s="899"/>
      <c r="K949" s="899"/>
      <c r="L949" s="899"/>
      <c r="M949" s="899"/>
      <c r="N949" s="899"/>
    </row>
    <row r="950" spans="1:14" ht="16.5" thickBot="1" x14ac:dyDescent="0.3">
      <c r="A950" s="62"/>
      <c r="B950" s="289"/>
      <c r="C950" s="286" t="str">
        <f t="shared" si="18"/>
        <v/>
      </c>
      <c r="D950" s="287"/>
      <c r="E950" s="396"/>
      <c r="F950" s="899"/>
      <c r="G950" s="899"/>
      <c r="H950" s="899"/>
      <c r="I950" s="899"/>
      <c r="J950" s="899"/>
      <c r="K950" s="899"/>
      <c r="L950" s="899"/>
      <c r="M950" s="899"/>
      <c r="N950" s="899"/>
    </row>
    <row r="951" spans="1:14" ht="16.5" thickBot="1" x14ac:dyDescent="0.3">
      <c r="A951" s="62"/>
      <c r="B951" s="289"/>
      <c r="C951" s="286" t="str">
        <f t="shared" si="18"/>
        <v/>
      </c>
      <c r="D951" s="287"/>
      <c r="E951" s="396"/>
      <c r="F951" s="899"/>
      <c r="G951" s="899"/>
      <c r="H951" s="899"/>
      <c r="I951" s="899"/>
      <c r="J951" s="899"/>
      <c r="K951" s="899"/>
      <c r="L951" s="899"/>
      <c r="M951" s="899"/>
      <c r="N951" s="899"/>
    </row>
    <row r="952" spans="1:14" ht="16.5" thickBot="1" x14ac:dyDescent="0.3">
      <c r="A952" s="62"/>
      <c r="B952" s="289"/>
      <c r="C952" s="286" t="str">
        <f t="shared" si="18"/>
        <v/>
      </c>
      <c r="D952" s="287"/>
      <c r="E952" s="396"/>
      <c r="F952" s="899"/>
      <c r="G952" s="899"/>
      <c r="H952" s="899"/>
      <c r="I952" s="899"/>
      <c r="J952" s="899"/>
      <c r="K952" s="899"/>
      <c r="L952" s="899"/>
      <c r="M952" s="899"/>
      <c r="N952" s="899"/>
    </row>
    <row r="953" spans="1:14" ht="16.5" thickBot="1" x14ac:dyDescent="0.3">
      <c r="A953" s="62"/>
      <c r="B953" s="289"/>
      <c r="C953" s="286" t="str">
        <f t="shared" si="18"/>
        <v/>
      </c>
      <c r="D953" s="287"/>
      <c r="E953" s="396"/>
      <c r="F953" s="899"/>
      <c r="G953" s="899"/>
      <c r="H953" s="899"/>
      <c r="I953" s="899"/>
      <c r="J953" s="899"/>
      <c r="K953" s="899"/>
      <c r="L953" s="899"/>
      <c r="M953" s="899"/>
      <c r="N953" s="899"/>
    </row>
    <row r="954" spans="1:14" ht="16.5" thickBot="1" x14ac:dyDescent="0.3">
      <c r="A954" s="62"/>
      <c r="B954" s="289"/>
      <c r="C954" s="286" t="str">
        <f t="shared" si="18"/>
        <v/>
      </c>
      <c r="D954" s="287"/>
      <c r="E954" s="396"/>
      <c r="F954" s="899"/>
      <c r="G954" s="899"/>
      <c r="H954" s="899"/>
      <c r="I954" s="899"/>
      <c r="J954" s="899"/>
      <c r="K954" s="899"/>
      <c r="L954" s="899"/>
      <c r="M954" s="899"/>
      <c r="N954" s="899"/>
    </row>
    <row r="955" spans="1:14" ht="16.5" thickBot="1" x14ac:dyDescent="0.3">
      <c r="A955" s="62"/>
      <c r="B955" s="289"/>
      <c r="C955" s="286" t="str">
        <f t="shared" si="18"/>
        <v/>
      </c>
      <c r="D955" s="287"/>
      <c r="E955" s="396"/>
      <c r="F955" s="899"/>
      <c r="G955" s="899"/>
      <c r="H955" s="899"/>
      <c r="I955" s="899"/>
      <c r="J955" s="899"/>
      <c r="K955" s="899"/>
      <c r="L955" s="899"/>
      <c r="M955" s="899"/>
      <c r="N955" s="899"/>
    </row>
    <row r="956" spans="1:14" ht="16.5" thickBot="1" x14ac:dyDescent="0.3">
      <c r="A956" s="62"/>
      <c r="B956" s="289"/>
      <c r="C956" s="286" t="str">
        <f t="shared" si="18"/>
        <v/>
      </c>
      <c r="D956" s="287"/>
      <c r="E956" s="396"/>
      <c r="F956" s="899"/>
      <c r="G956" s="899"/>
      <c r="H956" s="899"/>
      <c r="I956" s="899"/>
      <c r="J956" s="899"/>
      <c r="K956" s="899"/>
      <c r="L956" s="899"/>
      <c r="M956" s="899"/>
      <c r="N956" s="899"/>
    </row>
    <row r="957" spans="1:14" ht="16.5" thickBot="1" x14ac:dyDescent="0.3">
      <c r="A957" s="62"/>
      <c r="B957" s="289"/>
      <c r="C957" s="286" t="str">
        <f t="shared" si="18"/>
        <v/>
      </c>
      <c r="D957" s="287"/>
      <c r="E957" s="396"/>
      <c r="F957" s="899"/>
      <c r="G957" s="899"/>
      <c r="H957" s="899"/>
      <c r="I957" s="899"/>
      <c r="J957" s="899"/>
      <c r="K957" s="899"/>
      <c r="L957" s="899"/>
      <c r="M957" s="899"/>
      <c r="N957" s="899"/>
    </row>
    <row r="958" spans="1:14" ht="16.5" thickBot="1" x14ac:dyDescent="0.3">
      <c r="A958" s="62"/>
      <c r="B958" s="289"/>
      <c r="C958" s="286" t="str">
        <f t="shared" si="18"/>
        <v/>
      </c>
      <c r="D958" s="287"/>
      <c r="E958" s="396"/>
      <c r="F958" s="899"/>
      <c r="G958" s="899"/>
      <c r="H958" s="899"/>
      <c r="I958" s="899"/>
      <c r="J958" s="899"/>
      <c r="K958" s="899"/>
      <c r="L958" s="899"/>
      <c r="M958" s="899"/>
      <c r="N958" s="899"/>
    </row>
    <row r="959" spans="1:14" ht="16.5" thickBot="1" x14ac:dyDescent="0.3">
      <c r="A959" s="62"/>
      <c r="B959" s="289"/>
      <c r="C959" s="286" t="str">
        <f t="shared" si="18"/>
        <v/>
      </c>
      <c r="D959" s="287"/>
      <c r="E959" s="396"/>
      <c r="F959" s="899"/>
      <c r="G959" s="899"/>
      <c r="H959" s="899"/>
      <c r="I959" s="899"/>
      <c r="J959" s="899"/>
      <c r="K959" s="899"/>
      <c r="L959" s="899"/>
      <c r="M959" s="899"/>
      <c r="N959" s="899"/>
    </row>
    <row r="960" spans="1:14" ht="16.5" thickBot="1" x14ac:dyDescent="0.3">
      <c r="A960" s="62"/>
      <c r="B960" s="289"/>
      <c r="C960" s="286" t="str">
        <f t="shared" si="18"/>
        <v/>
      </c>
      <c r="D960" s="287"/>
      <c r="E960" s="396"/>
      <c r="F960" s="899"/>
      <c r="G960" s="899"/>
      <c r="H960" s="899"/>
      <c r="I960" s="899"/>
      <c r="J960" s="899"/>
      <c r="K960" s="899"/>
      <c r="L960" s="899"/>
      <c r="M960" s="899"/>
      <c r="N960" s="899"/>
    </row>
    <row r="961" spans="1:14" ht="16.5" thickBot="1" x14ac:dyDescent="0.3">
      <c r="A961" s="62"/>
      <c r="B961" s="289"/>
      <c r="C961" s="286" t="str">
        <f t="shared" si="18"/>
        <v/>
      </c>
      <c r="D961" s="287"/>
      <c r="E961" s="396"/>
      <c r="F961" s="899"/>
      <c r="G961" s="899"/>
      <c r="H961" s="899"/>
      <c r="I961" s="899"/>
      <c r="J961" s="899"/>
      <c r="K961" s="899"/>
      <c r="L961" s="899"/>
      <c r="M961" s="899"/>
      <c r="N961" s="899"/>
    </row>
    <row r="962" spans="1:14" ht="16.5" thickBot="1" x14ac:dyDescent="0.3">
      <c r="A962" s="62"/>
      <c r="B962" s="289"/>
      <c r="C962" s="286" t="str">
        <f t="shared" si="18"/>
        <v/>
      </c>
      <c r="D962" s="287"/>
      <c r="E962" s="396"/>
      <c r="F962" s="899"/>
      <c r="G962" s="899"/>
      <c r="H962" s="899"/>
      <c r="I962" s="899"/>
      <c r="J962" s="899"/>
      <c r="K962" s="899"/>
      <c r="L962" s="899"/>
      <c r="M962" s="899"/>
      <c r="N962" s="899"/>
    </row>
    <row r="963" spans="1:14" ht="16.5" thickBot="1" x14ac:dyDescent="0.3">
      <c r="A963" s="62"/>
      <c r="B963" s="289"/>
      <c r="C963" s="286" t="str">
        <f t="shared" si="18"/>
        <v/>
      </c>
      <c r="D963" s="287"/>
      <c r="E963" s="396"/>
      <c r="F963" s="899"/>
      <c r="G963" s="899"/>
      <c r="H963" s="899"/>
      <c r="I963" s="899"/>
      <c r="J963" s="899"/>
      <c r="K963" s="899"/>
      <c r="L963" s="899"/>
      <c r="M963" s="899"/>
      <c r="N963" s="899"/>
    </row>
    <row r="964" spans="1:14" ht="16.5" thickBot="1" x14ac:dyDescent="0.3">
      <c r="A964" s="62"/>
      <c r="B964" s="289"/>
      <c r="C964" s="286" t="str">
        <f t="shared" si="18"/>
        <v/>
      </c>
      <c r="D964" s="287"/>
      <c r="E964" s="396"/>
      <c r="F964" s="899"/>
      <c r="G964" s="899"/>
      <c r="H964" s="899"/>
      <c r="I964" s="899"/>
      <c r="J964" s="899"/>
      <c r="K964" s="899"/>
      <c r="L964" s="899"/>
      <c r="M964" s="899"/>
      <c r="N964" s="899"/>
    </row>
    <row r="965" spans="1:14" ht="16.5" thickBot="1" x14ac:dyDescent="0.3">
      <c r="A965" s="62"/>
      <c r="B965" s="289"/>
      <c r="C965" s="286" t="str">
        <f t="shared" si="18"/>
        <v/>
      </c>
      <c r="D965" s="287"/>
      <c r="E965" s="396"/>
      <c r="F965" s="899"/>
      <c r="G965" s="899"/>
      <c r="H965" s="899"/>
      <c r="I965" s="899"/>
      <c r="J965" s="899"/>
      <c r="K965" s="899"/>
      <c r="L965" s="899"/>
      <c r="M965" s="899"/>
      <c r="N965" s="899"/>
    </row>
    <row r="966" spans="1:14" ht="16.5" thickBot="1" x14ac:dyDescent="0.3">
      <c r="A966" s="62"/>
      <c r="B966" s="289"/>
      <c r="C966" s="286" t="str">
        <f t="shared" si="18"/>
        <v/>
      </c>
      <c r="D966" s="287"/>
      <c r="E966" s="396"/>
      <c r="F966" s="899"/>
      <c r="G966" s="899"/>
      <c r="H966" s="899"/>
      <c r="I966" s="899"/>
      <c r="J966" s="899"/>
      <c r="K966" s="899"/>
      <c r="L966" s="899"/>
      <c r="M966" s="899"/>
      <c r="N966" s="899"/>
    </row>
    <row r="967" spans="1:14" ht="16.5" thickBot="1" x14ac:dyDescent="0.3">
      <c r="A967" s="62"/>
      <c r="B967" s="289"/>
      <c r="C967" s="286" t="str">
        <f t="shared" si="18"/>
        <v/>
      </c>
      <c r="D967" s="287"/>
      <c r="E967" s="396"/>
      <c r="F967" s="899"/>
      <c r="G967" s="899"/>
      <c r="H967" s="899"/>
      <c r="I967" s="899"/>
      <c r="J967" s="899"/>
      <c r="K967" s="899"/>
      <c r="L967" s="899"/>
      <c r="M967" s="899"/>
      <c r="N967" s="899"/>
    </row>
    <row r="968" spans="1:14" ht="16.5" thickBot="1" x14ac:dyDescent="0.3">
      <c r="A968" s="62"/>
      <c r="B968" s="289"/>
      <c r="C968" s="286" t="str">
        <f t="shared" si="18"/>
        <v/>
      </c>
      <c r="D968" s="287"/>
      <c r="E968" s="396"/>
      <c r="F968" s="899"/>
      <c r="G968" s="899"/>
      <c r="H968" s="899"/>
      <c r="I968" s="899"/>
      <c r="J968" s="899"/>
      <c r="K968" s="899"/>
      <c r="L968" s="899"/>
      <c r="M968" s="899"/>
      <c r="N968" s="899"/>
    </row>
    <row r="969" spans="1:14" ht="16.5" thickBot="1" x14ac:dyDescent="0.3">
      <c r="A969" s="62"/>
      <c r="B969" s="289"/>
      <c r="C969" s="286" t="str">
        <f t="shared" si="18"/>
        <v/>
      </c>
      <c r="D969" s="287"/>
      <c r="E969" s="396"/>
      <c r="F969" s="899"/>
      <c r="G969" s="899"/>
      <c r="H969" s="899"/>
      <c r="I969" s="899"/>
      <c r="J969" s="899"/>
      <c r="K969" s="899"/>
      <c r="L969" s="899"/>
      <c r="M969" s="899"/>
      <c r="N969" s="899"/>
    </row>
    <row r="970" spans="1:14" ht="16.5" thickBot="1" x14ac:dyDescent="0.3">
      <c r="A970" s="62"/>
      <c r="B970" s="289"/>
      <c r="C970" s="286" t="str">
        <f t="shared" si="18"/>
        <v/>
      </c>
      <c r="D970" s="287"/>
      <c r="E970" s="396"/>
      <c r="F970" s="899"/>
      <c r="G970" s="899"/>
      <c r="H970" s="899"/>
      <c r="I970" s="899"/>
      <c r="J970" s="899"/>
      <c r="K970" s="899"/>
      <c r="L970" s="899"/>
      <c r="M970" s="899"/>
      <c r="N970" s="899"/>
    </row>
    <row r="971" spans="1:14" ht="16.5" thickBot="1" x14ac:dyDescent="0.3">
      <c r="A971" s="62"/>
      <c r="B971" s="289"/>
      <c r="C971" s="286" t="str">
        <f t="shared" si="18"/>
        <v/>
      </c>
      <c r="D971" s="287"/>
      <c r="E971" s="396"/>
      <c r="F971" s="899"/>
      <c r="G971" s="899"/>
      <c r="H971" s="899"/>
      <c r="I971" s="899"/>
      <c r="J971" s="899"/>
      <c r="K971" s="899"/>
      <c r="L971" s="899"/>
      <c r="M971" s="899"/>
      <c r="N971" s="899"/>
    </row>
    <row r="972" spans="1:14" ht="16.5" thickBot="1" x14ac:dyDescent="0.3">
      <c r="A972" s="62"/>
      <c r="B972" s="289"/>
      <c r="C972" s="286" t="str">
        <f t="shared" ref="C972:C1035" si="19">IF(B972&gt;0, (B972-B971), "")</f>
        <v/>
      </c>
      <c r="D972" s="287"/>
      <c r="E972" s="396"/>
      <c r="F972" s="899"/>
      <c r="G972" s="899"/>
      <c r="H972" s="899"/>
      <c r="I972" s="899"/>
      <c r="J972" s="899"/>
      <c r="K972" s="899"/>
      <c r="L972" s="899"/>
      <c r="M972" s="899"/>
      <c r="N972" s="899"/>
    </row>
    <row r="973" spans="1:14" ht="16.5" thickBot="1" x14ac:dyDescent="0.3">
      <c r="A973" s="62"/>
      <c r="B973" s="289"/>
      <c r="C973" s="286" t="str">
        <f t="shared" si="19"/>
        <v/>
      </c>
      <c r="D973" s="287"/>
      <c r="E973" s="396"/>
      <c r="F973" s="899"/>
      <c r="G973" s="899"/>
      <c r="H973" s="899"/>
      <c r="I973" s="899"/>
      <c r="J973" s="899"/>
      <c r="K973" s="899"/>
      <c r="L973" s="899"/>
      <c r="M973" s="899"/>
      <c r="N973" s="899"/>
    </row>
    <row r="974" spans="1:14" ht="16.5" thickBot="1" x14ac:dyDescent="0.3">
      <c r="A974" s="62"/>
      <c r="B974" s="289"/>
      <c r="C974" s="286" t="str">
        <f t="shared" si="19"/>
        <v/>
      </c>
      <c r="D974" s="287"/>
      <c r="E974" s="396"/>
      <c r="F974" s="899"/>
      <c r="G974" s="899"/>
      <c r="H974" s="899"/>
      <c r="I974" s="899"/>
      <c r="J974" s="899"/>
      <c r="K974" s="899"/>
      <c r="L974" s="899"/>
      <c r="M974" s="899"/>
      <c r="N974" s="899"/>
    </row>
    <row r="975" spans="1:14" ht="16.5" thickBot="1" x14ac:dyDescent="0.3">
      <c r="A975" s="62"/>
      <c r="B975" s="289"/>
      <c r="C975" s="286" t="str">
        <f t="shared" si="19"/>
        <v/>
      </c>
      <c r="D975" s="287"/>
      <c r="E975" s="396"/>
      <c r="F975" s="899"/>
      <c r="G975" s="899"/>
      <c r="H975" s="899"/>
      <c r="I975" s="899"/>
      <c r="J975" s="899"/>
      <c r="K975" s="899"/>
      <c r="L975" s="899"/>
      <c r="M975" s="899"/>
      <c r="N975" s="899"/>
    </row>
    <row r="976" spans="1:14" ht="16.5" thickBot="1" x14ac:dyDescent="0.3">
      <c r="A976" s="62"/>
      <c r="B976" s="289"/>
      <c r="C976" s="286" t="str">
        <f t="shared" si="19"/>
        <v/>
      </c>
      <c r="D976" s="287"/>
      <c r="E976" s="396"/>
      <c r="F976" s="899"/>
      <c r="G976" s="899"/>
      <c r="H976" s="899"/>
      <c r="I976" s="899"/>
      <c r="J976" s="899"/>
      <c r="K976" s="899"/>
      <c r="L976" s="899"/>
      <c r="M976" s="899"/>
      <c r="N976" s="899"/>
    </row>
    <row r="977" spans="1:14" ht="16.5" thickBot="1" x14ac:dyDescent="0.3">
      <c r="A977" s="62"/>
      <c r="B977" s="289"/>
      <c r="C977" s="286" t="str">
        <f t="shared" si="19"/>
        <v/>
      </c>
      <c r="D977" s="287"/>
      <c r="E977" s="396"/>
      <c r="F977" s="899"/>
      <c r="G977" s="899"/>
      <c r="H977" s="899"/>
      <c r="I977" s="899"/>
      <c r="J977" s="899"/>
      <c r="K977" s="899"/>
      <c r="L977" s="899"/>
      <c r="M977" s="899"/>
      <c r="N977" s="899"/>
    </row>
    <row r="978" spans="1:14" ht="16.5" thickBot="1" x14ac:dyDescent="0.3">
      <c r="A978" s="62"/>
      <c r="B978" s="289"/>
      <c r="C978" s="286" t="str">
        <f t="shared" si="19"/>
        <v/>
      </c>
      <c r="D978" s="287"/>
      <c r="E978" s="396"/>
      <c r="F978" s="899"/>
      <c r="G978" s="899"/>
      <c r="H978" s="899"/>
      <c r="I978" s="899"/>
      <c r="J978" s="899"/>
      <c r="K978" s="899"/>
      <c r="L978" s="899"/>
      <c r="M978" s="899"/>
      <c r="N978" s="899"/>
    </row>
    <row r="979" spans="1:14" ht="16.5" thickBot="1" x14ac:dyDescent="0.3">
      <c r="A979" s="62"/>
      <c r="B979" s="289"/>
      <c r="C979" s="286" t="str">
        <f t="shared" si="19"/>
        <v/>
      </c>
      <c r="D979" s="287"/>
      <c r="E979" s="396"/>
      <c r="F979" s="899"/>
      <c r="G979" s="899"/>
      <c r="H979" s="899"/>
      <c r="I979" s="899"/>
      <c r="J979" s="899"/>
      <c r="K979" s="899"/>
      <c r="L979" s="899"/>
      <c r="M979" s="899"/>
      <c r="N979" s="899"/>
    </row>
    <row r="980" spans="1:14" ht="16.5" thickBot="1" x14ac:dyDescent="0.3">
      <c r="A980" s="62"/>
      <c r="B980" s="289"/>
      <c r="C980" s="286" t="str">
        <f t="shared" si="19"/>
        <v/>
      </c>
      <c r="D980" s="287"/>
      <c r="E980" s="396"/>
      <c r="F980" s="899"/>
      <c r="G980" s="899"/>
      <c r="H980" s="899"/>
      <c r="I980" s="899"/>
      <c r="J980" s="899"/>
      <c r="K980" s="899"/>
      <c r="L980" s="899"/>
      <c r="M980" s="899"/>
      <c r="N980" s="899"/>
    </row>
    <row r="981" spans="1:14" ht="16.5" thickBot="1" x14ac:dyDescent="0.3">
      <c r="A981" s="62"/>
      <c r="B981" s="289"/>
      <c r="C981" s="286" t="str">
        <f t="shared" si="19"/>
        <v/>
      </c>
      <c r="D981" s="287"/>
      <c r="E981" s="396"/>
      <c r="F981" s="899"/>
      <c r="G981" s="899"/>
      <c r="H981" s="899"/>
      <c r="I981" s="899"/>
      <c r="J981" s="899"/>
      <c r="K981" s="899"/>
      <c r="L981" s="899"/>
      <c r="M981" s="899"/>
      <c r="N981" s="899"/>
    </row>
    <row r="982" spans="1:14" ht="16.5" thickBot="1" x14ac:dyDescent="0.3">
      <c r="A982" s="62"/>
      <c r="B982" s="289"/>
      <c r="C982" s="286" t="str">
        <f t="shared" si="19"/>
        <v/>
      </c>
      <c r="D982" s="287"/>
      <c r="E982" s="396"/>
      <c r="F982" s="899"/>
      <c r="G982" s="899"/>
      <c r="H982" s="899"/>
      <c r="I982" s="899"/>
      <c r="J982" s="899"/>
      <c r="K982" s="899"/>
      <c r="L982" s="899"/>
      <c r="M982" s="899"/>
      <c r="N982" s="899"/>
    </row>
    <row r="983" spans="1:14" ht="16.5" thickBot="1" x14ac:dyDescent="0.3">
      <c r="A983" s="62"/>
      <c r="B983" s="289"/>
      <c r="C983" s="286" t="str">
        <f t="shared" si="19"/>
        <v/>
      </c>
      <c r="D983" s="287"/>
      <c r="E983" s="396"/>
      <c r="F983" s="899"/>
      <c r="G983" s="899"/>
      <c r="H983" s="899"/>
      <c r="I983" s="899"/>
      <c r="J983" s="899"/>
      <c r="K983" s="899"/>
      <c r="L983" s="899"/>
      <c r="M983" s="899"/>
      <c r="N983" s="899"/>
    </row>
    <row r="984" spans="1:14" ht="16.5" thickBot="1" x14ac:dyDescent="0.3">
      <c r="A984" s="62"/>
      <c r="B984" s="289"/>
      <c r="C984" s="286" t="str">
        <f t="shared" si="19"/>
        <v/>
      </c>
      <c r="D984" s="287"/>
      <c r="E984" s="396"/>
      <c r="F984" s="899"/>
      <c r="G984" s="899"/>
      <c r="H984" s="899"/>
      <c r="I984" s="899"/>
      <c r="J984" s="899"/>
      <c r="K984" s="899"/>
      <c r="L984" s="899"/>
      <c r="M984" s="899"/>
      <c r="N984" s="899"/>
    </row>
    <row r="985" spans="1:14" ht="16.5" thickBot="1" x14ac:dyDescent="0.3">
      <c r="A985" s="62"/>
      <c r="B985" s="289"/>
      <c r="C985" s="286" t="str">
        <f t="shared" si="19"/>
        <v/>
      </c>
      <c r="D985" s="287"/>
      <c r="E985" s="396"/>
      <c r="F985" s="899"/>
      <c r="G985" s="899"/>
      <c r="H985" s="899"/>
      <c r="I985" s="899"/>
      <c r="J985" s="899"/>
      <c r="K985" s="899"/>
      <c r="L985" s="899"/>
      <c r="M985" s="899"/>
      <c r="N985" s="899"/>
    </row>
    <row r="986" spans="1:14" ht="16.5" thickBot="1" x14ac:dyDescent="0.3">
      <c r="A986" s="62"/>
      <c r="B986" s="289"/>
      <c r="C986" s="286" t="str">
        <f t="shared" si="19"/>
        <v/>
      </c>
      <c r="D986" s="287"/>
      <c r="E986" s="396"/>
      <c r="F986" s="899"/>
      <c r="G986" s="899"/>
      <c r="H986" s="899"/>
      <c r="I986" s="899"/>
      <c r="J986" s="899"/>
      <c r="K986" s="899"/>
      <c r="L986" s="899"/>
      <c r="M986" s="899"/>
      <c r="N986" s="899"/>
    </row>
    <row r="987" spans="1:14" ht="16.5" thickBot="1" x14ac:dyDescent="0.3">
      <c r="A987" s="62"/>
      <c r="B987" s="289"/>
      <c r="C987" s="286" t="str">
        <f t="shared" si="19"/>
        <v/>
      </c>
      <c r="D987" s="287"/>
      <c r="E987" s="396"/>
      <c r="F987" s="899"/>
      <c r="G987" s="899"/>
      <c r="H987" s="899"/>
      <c r="I987" s="899"/>
      <c r="J987" s="899"/>
      <c r="K987" s="899"/>
      <c r="L987" s="899"/>
      <c r="M987" s="899"/>
      <c r="N987" s="899"/>
    </row>
    <row r="988" spans="1:14" ht="16.5" thickBot="1" x14ac:dyDescent="0.3">
      <c r="A988" s="62"/>
      <c r="B988" s="289"/>
      <c r="C988" s="286" t="str">
        <f t="shared" si="19"/>
        <v/>
      </c>
      <c r="D988" s="287"/>
      <c r="E988" s="396"/>
      <c r="F988" s="899"/>
      <c r="G988" s="899"/>
      <c r="H988" s="899"/>
      <c r="I988" s="899"/>
      <c r="J988" s="899"/>
      <c r="K988" s="899"/>
      <c r="L988" s="899"/>
      <c r="M988" s="899"/>
      <c r="N988" s="899"/>
    </row>
    <row r="989" spans="1:14" ht="16.5" thickBot="1" x14ac:dyDescent="0.3">
      <c r="A989" s="62"/>
      <c r="B989" s="289"/>
      <c r="C989" s="286" t="str">
        <f t="shared" si="19"/>
        <v/>
      </c>
      <c r="D989" s="287"/>
      <c r="E989" s="396"/>
      <c r="F989" s="899"/>
      <c r="G989" s="899"/>
      <c r="H989" s="899"/>
      <c r="I989" s="899"/>
      <c r="J989" s="899"/>
      <c r="K989" s="899"/>
      <c r="L989" s="899"/>
      <c r="M989" s="899"/>
      <c r="N989" s="899"/>
    </row>
    <row r="990" spans="1:14" ht="16.5" thickBot="1" x14ac:dyDescent="0.3">
      <c r="A990" s="62"/>
      <c r="B990" s="289"/>
      <c r="C990" s="286" t="str">
        <f t="shared" si="19"/>
        <v/>
      </c>
      <c r="D990" s="287"/>
      <c r="E990" s="396"/>
      <c r="F990" s="899"/>
      <c r="G990" s="899"/>
      <c r="H990" s="899"/>
      <c r="I990" s="899"/>
      <c r="J990" s="899"/>
      <c r="K990" s="899"/>
      <c r="L990" s="899"/>
      <c r="M990" s="899"/>
      <c r="N990" s="899"/>
    </row>
    <row r="991" spans="1:14" ht="16.5" thickBot="1" x14ac:dyDescent="0.3">
      <c r="A991" s="62"/>
      <c r="B991" s="289"/>
      <c r="C991" s="286" t="str">
        <f t="shared" si="19"/>
        <v/>
      </c>
      <c r="D991" s="287"/>
      <c r="E991" s="396"/>
      <c r="F991" s="899"/>
      <c r="G991" s="899"/>
      <c r="H991" s="899"/>
      <c r="I991" s="899"/>
      <c r="J991" s="899"/>
      <c r="K991" s="899"/>
      <c r="L991" s="899"/>
      <c r="M991" s="899"/>
      <c r="N991" s="899"/>
    </row>
    <row r="992" spans="1:14" ht="16.5" thickBot="1" x14ac:dyDescent="0.3">
      <c r="A992" s="62"/>
      <c r="B992" s="289"/>
      <c r="C992" s="286" t="str">
        <f t="shared" si="19"/>
        <v/>
      </c>
      <c r="D992" s="287"/>
      <c r="E992" s="396"/>
      <c r="F992" s="899"/>
      <c r="G992" s="899"/>
      <c r="H992" s="899"/>
      <c r="I992" s="899"/>
      <c r="J992" s="899"/>
      <c r="K992" s="899"/>
      <c r="L992" s="899"/>
      <c r="M992" s="899"/>
      <c r="N992" s="899"/>
    </row>
    <row r="993" spans="1:14" ht="16.5" thickBot="1" x14ac:dyDescent="0.3">
      <c r="A993" s="62"/>
      <c r="B993" s="289"/>
      <c r="C993" s="286" t="str">
        <f t="shared" si="19"/>
        <v/>
      </c>
      <c r="D993" s="287"/>
      <c r="E993" s="396"/>
      <c r="F993" s="899"/>
      <c r="G993" s="899"/>
      <c r="H993" s="899"/>
      <c r="I993" s="899"/>
      <c r="J993" s="899"/>
      <c r="K993" s="899"/>
      <c r="L993" s="899"/>
      <c r="M993" s="899"/>
      <c r="N993" s="899"/>
    </row>
    <row r="994" spans="1:14" ht="16.5" thickBot="1" x14ac:dyDescent="0.3">
      <c r="A994" s="62"/>
      <c r="B994" s="289"/>
      <c r="C994" s="286" t="str">
        <f t="shared" si="19"/>
        <v/>
      </c>
      <c r="D994" s="287"/>
      <c r="E994" s="396"/>
      <c r="F994" s="899"/>
      <c r="G994" s="899"/>
      <c r="H994" s="899"/>
      <c r="I994" s="899"/>
      <c r="J994" s="899"/>
      <c r="K994" s="899"/>
      <c r="L994" s="899"/>
      <c r="M994" s="899"/>
      <c r="N994" s="899"/>
    </row>
    <row r="995" spans="1:14" ht="16.5" thickBot="1" x14ac:dyDescent="0.3">
      <c r="A995" s="62"/>
      <c r="B995" s="289"/>
      <c r="C995" s="286" t="str">
        <f t="shared" si="19"/>
        <v/>
      </c>
      <c r="D995" s="287"/>
      <c r="E995" s="396"/>
      <c r="F995" s="899"/>
      <c r="G995" s="899"/>
      <c r="H995" s="899"/>
      <c r="I995" s="899"/>
      <c r="J995" s="899"/>
      <c r="K995" s="899"/>
      <c r="L995" s="899"/>
      <c r="M995" s="899"/>
      <c r="N995" s="899"/>
    </row>
    <row r="996" spans="1:14" ht="16.5" thickBot="1" x14ac:dyDescent="0.3">
      <c r="A996" s="62"/>
      <c r="B996" s="289"/>
      <c r="C996" s="286" t="str">
        <f t="shared" si="19"/>
        <v/>
      </c>
      <c r="D996" s="287"/>
      <c r="E996" s="396"/>
      <c r="F996" s="899"/>
      <c r="G996" s="899"/>
      <c r="H996" s="899"/>
      <c r="I996" s="899"/>
      <c r="J996" s="899"/>
      <c r="K996" s="899"/>
      <c r="L996" s="899"/>
      <c r="M996" s="899"/>
      <c r="N996" s="899"/>
    </row>
    <row r="997" spans="1:14" ht="16.5" thickBot="1" x14ac:dyDescent="0.3">
      <c r="A997" s="62"/>
      <c r="B997" s="289"/>
      <c r="C997" s="286" t="str">
        <f t="shared" si="19"/>
        <v/>
      </c>
      <c r="D997" s="287"/>
      <c r="E997" s="396"/>
      <c r="F997" s="899"/>
      <c r="G997" s="899"/>
      <c r="H997" s="899"/>
      <c r="I997" s="899"/>
      <c r="J997" s="899"/>
      <c r="K997" s="899"/>
      <c r="L997" s="899"/>
      <c r="M997" s="899"/>
      <c r="N997" s="899"/>
    </row>
    <row r="998" spans="1:14" ht="16.5" thickBot="1" x14ac:dyDescent="0.3">
      <c r="A998" s="62"/>
      <c r="B998" s="289"/>
      <c r="C998" s="286" t="str">
        <f t="shared" si="19"/>
        <v/>
      </c>
      <c r="D998" s="287"/>
      <c r="E998" s="396"/>
      <c r="F998" s="899"/>
      <c r="G998" s="899"/>
      <c r="H998" s="899"/>
      <c r="I998" s="899"/>
      <c r="J998" s="899"/>
      <c r="K998" s="899"/>
      <c r="L998" s="899"/>
      <c r="M998" s="899"/>
      <c r="N998" s="899"/>
    </row>
    <row r="999" spans="1:14" ht="16.5" thickBot="1" x14ac:dyDescent="0.3">
      <c r="A999" s="62"/>
      <c r="B999" s="289"/>
      <c r="C999" s="286" t="str">
        <f t="shared" si="19"/>
        <v/>
      </c>
      <c r="D999" s="287"/>
      <c r="E999" s="396"/>
      <c r="F999" s="899"/>
      <c r="G999" s="899"/>
      <c r="H999" s="899"/>
      <c r="I999" s="899"/>
      <c r="J999" s="899"/>
      <c r="K999" s="899"/>
      <c r="L999" s="899"/>
      <c r="M999" s="899"/>
      <c r="N999" s="899"/>
    </row>
    <row r="1000" spans="1:14" ht="16.5" thickBot="1" x14ac:dyDescent="0.3">
      <c r="A1000" s="62"/>
      <c r="B1000" s="289"/>
      <c r="C1000" s="286" t="str">
        <f t="shared" si="19"/>
        <v/>
      </c>
      <c r="D1000" s="287"/>
      <c r="E1000" s="396"/>
      <c r="F1000" s="899"/>
      <c r="G1000" s="899"/>
      <c r="H1000" s="899"/>
      <c r="I1000" s="899"/>
      <c r="J1000" s="899"/>
      <c r="K1000" s="899"/>
      <c r="L1000" s="899"/>
      <c r="M1000" s="899"/>
      <c r="N1000" s="899"/>
    </row>
    <row r="1001" spans="1:14" ht="16.5" thickBot="1" x14ac:dyDescent="0.3">
      <c r="A1001" s="62"/>
      <c r="B1001" s="289"/>
      <c r="C1001" s="286" t="str">
        <f t="shared" si="19"/>
        <v/>
      </c>
      <c r="D1001" s="287"/>
      <c r="E1001" s="396"/>
      <c r="F1001" s="899"/>
      <c r="G1001" s="899"/>
      <c r="H1001" s="899"/>
      <c r="I1001" s="899"/>
      <c r="J1001" s="899"/>
      <c r="K1001" s="899"/>
      <c r="L1001" s="899"/>
      <c r="M1001" s="899"/>
      <c r="N1001" s="899"/>
    </row>
    <row r="1002" spans="1:14" ht="16.5" thickBot="1" x14ac:dyDescent="0.3">
      <c r="A1002" s="62"/>
      <c r="B1002" s="289"/>
      <c r="C1002" s="286" t="str">
        <f t="shared" si="19"/>
        <v/>
      </c>
      <c r="D1002" s="287"/>
      <c r="E1002" s="396"/>
      <c r="F1002" s="899"/>
      <c r="G1002" s="899"/>
      <c r="H1002" s="899"/>
      <c r="I1002" s="899"/>
      <c r="J1002" s="899"/>
      <c r="K1002" s="899"/>
      <c r="L1002" s="899"/>
      <c r="M1002" s="899"/>
      <c r="N1002" s="899"/>
    </row>
    <row r="1003" spans="1:14" ht="16.5" thickBot="1" x14ac:dyDescent="0.3">
      <c r="A1003" s="62"/>
      <c r="B1003" s="289"/>
      <c r="C1003" s="286" t="str">
        <f t="shared" si="19"/>
        <v/>
      </c>
      <c r="D1003" s="287"/>
      <c r="E1003" s="396"/>
      <c r="F1003" s="899"/>
      <c r="G1003" s="899"/>
      <c r="H1003" s="899"/>
      <c r="I1003" s="899"/>
      <c r="J1003" s="899"/>
      <c r="K1003" s="899"/>
      <c r="L1003" s="899"/>
      <c r="M1003" s="899"/>
      <c r="N1003" s="899"/>
    </row>
    <row r="1004" spans="1:14" ht="16.5" thickBot="1" x14ac:dyDescent="0.3">
      <c r="A1004" s="62"/>
      <c r="B1004" s="289"/>
      <c r="C1004" s="286" t="str">
        <f t="shared" si="19"/>
        <v/>
      </c>
      <c r="D1004" s="287"/>
      <c r="E1004" s="396"/>
      <c r="F1004" s="899"/>
      <c r="G1004" s="899"/>
      <c r="H1004" s="899"/>
      <c r="I1004" s="899"/>
      <c r="J1004" s="899"/>
      <c r="K1004" s="899"/>
      <c r="L1004" s="899"/>
      <c r="M1004" s="899"/>
      <c r="N1004" s="899"/>
    </row>
    <row r="1005" spans="1:14" ht="16.5" thickBot="1" x14ac:dyDescent="0.3">
      <c r="A1005" s="62"/>
      <c r="B1005" s="289"/>
      <c r="C1005" s="286" t="str">
        <f t="shared" si="19"/>
        <v/>
      </c>
      <c r="D1005" s="287"/>
      <c r="E1005" s="396"/>
      <c r="F1005" s="899"/>
      <c r="G1005" s="899"/>
      <c r="H1005" s="899"/>
      <c r="I1005" s="899"/>
      <c r="J1005" s="899"/>
      <c r="K1005" s="899"/>
      <c r="L1005" s="899"/>
      <c r="M1005" s="899"/>
      <c r="N1005" s="899"/>
    </row>
    <row r="1006" spans="1:14" ht="16.5" thickBot="1" x14ac:dyDescent="0.3">
      <c r="A1006" s="62"/>
      <c r="B1006" s="289"/>
      <c r="C1006" s="286" t="str">
        <f t="shared" si="19"/>
        <v/>
      </c>
      <c r="D1006" s="287"/>
      <c r="E1006" s="396"/>
      <c r="F1006" s="899"/>
      <c r="G1006" s="899"/>
      <c r="H1006" s="899"/>
      <c r="I1006" s="899"/>
      <c r="J1006" s="899"/>
      <c r="K1006" s="899"/>
      <c r="L1006" s="899"/>
      <c r="M1006" s="899"/>
      <c r="N1006" s="899"/>
    </row>
    <row r="1007" spans="1:14" ht="16.5" thickBot="1" x14ac:dyDescent="0.3">
      <c r="A1007" s="62"/>
      <c r="B1007" s="289"/>
      <c r="C1007" s="286" t="str">
        <f t="shared" si="19"/>
        <v/>
      </c>
      <c r="D1007" s="287"/>
      <c r="E1007" s="396"/>
      <c r="F1007" s="899"/>
      <c r="G1007" s="899"/>
      <c r="H1007" s="899"/>
      <c r="I1007" s="899"/>
      <c r="J1007" s="899"/>
      <c r="K1007" s="899"/>
      <c r="L1007" s="899"/>
      <c r="M1007" s="899"/>
      <c r="N1007" s="899"/>
    </row>
    <row r="1008" spans="1:14" ht="16.5" thickBot="1" x14ac:dyDescent="0.3">
      <c r="A1008" s="62"/>
      <c r="B1008" s="289"/>
      <c r="C1008" s="286" t="str">
        <f t="shared" si="19"/>
        <v/>
      </c>
      <c r="D1008" s="287"/>
      <c r="E1008" s="396"/>
      <c r="F1008" s="899"/>
      <c r="G1008" s="899"/>
      <c r="H1008" s="899"/>
      <c r="I1008" s="899"/>
      <c r="J1008" s="899"/>
      <c r="K1008" s="899"/>
      <c r="L1008" s="899"/>
      <c r="M1008" s="899"/>
      <c r="N1008" s="899"/>
    </row>
    <row r="1009" spans="1:14" ht="16.5" thickBot="1" x14ac:dyDescent="0.3">
      <c r="A1009" s="62"/>
      <c r="B1009" s="289"/>
      <c r="C1009" s="286" t="str">
        <f t="shared" si="19"/>
        <v/>
      </c>
      <c r="D1009" s="287"/>
      <c r="E1009" s="396"/>
      <c r="F1009" s="899"/>
      <c r="G1009" s="899"/>
      <c r="H1009" s="899"/>
      <c r="I1009" s="899"/>
      <c r="J1009" s="899"/>
      <c r="K1009" s="899"/>
      <c r="L1009" s="899"/>
      <c r="M1009" s="899"/>
      <c r="N1009" s="899"/>
    </row>
    <row r="1010" spans="1:14" ht="16.5" thickBot="1" x14ac:dyDescent="0.3">
      <c r="A1010" s="62"/>
      <c r="B1010" s="289"/>
      <c r="C1010" s="286" t="str">
        <f t="shared" si="19"/>
        <v/>
      </c>
      <c r="D1010" s="287"/>
      <c r="E1010" s="396"/>
      <c r="F1010" s="899"/>
      <c r="G1010" s="899"/>
      <c r="H1010" s="899"/>
      <c r="I1010" s="899"/>
      <c r="J1010" s="899"/>
      <c r="K1010" s="899"/>
      <c r="L1010" s="899"/>
      <c r="M1010" s="899"/>
      <c r="N1010" s="899"/>
    </row>
    <row r="1011" spans="1:14" ht="16.5" thickBot="1" x14ac:dyDescent="0.3">
      <c r="A1011" s="62"/>
      <c r="B1011" s="289"/>
      <c r="C1011" s="286" t="str">
        <f t="shared" si="19"/>
        <v/>
      </c>
      <c r="D1011" s="287"/>
      <c r="E1011" s="396"/>
      <c r="F1011" s="899"/>
      <c r="G1011" s="899"/>
      <c r="H1011" s="899"/>
      <c r="I1011" s="899"/>
      <c r="J1011" s="899"/>
      <c r="K1011" s="899"/>
      <c r="L1011" s="899"/>
      <c r="M1011" s="899"/>
      <c r="N1011" s="899"/>
    </row>
    <row r="1012" spans="1:14" ht="16.5" thickBot="1" x14ac:dyDescent="0.3">
      <c r="A1012" s="62"/>
      <c r="B1012" s="289"/>
      <c r="C1012" s="286" t="str">
        <f t="shared" si="19"/>
        <v/>
      </c>
      <c r="D1012" s="287"/>
      <c r="E1012" s="396"/>
      <c r="F1012" s="899"/>
      <c r="G1012" s="899"/>
      <c r="H1012" s="899"/>
      <c r="I1012" s="899"/>
      <c r="J1012" s="899"/>
      <c r="K1012" s="899"/>
      <c r="L1012" s="899"/>
      <c r="M1012" s="899"/>
      <c r="N1012" s="899"/>
    </row>
    <row r="1013" spans="1:14" ht="16.5" thickBot="1" x14ac:dyDescent="0.3">
      <c r="A1013" s="62"/>
      <c r="B1013" s="289"/>
      <c r="C1013" s="286" t="str">
        <f t="shared" si="19"/>
        <v/>
      </c>
      <c r="D1013" s="287"/>
      <c r="E1013" s="396"/>
      <c r="F1013" s="899"/>
      <c r="G1013" s="899"/>
      <c r="H1013" s="899"/>
      <c r="I1013" s="899"/>
      <c r="J1013" s="899"/>
      <c r="K1013" s="899"/>
      <c r="L1013" s="899"/>
      <c r="M1013" s="899"/>
      <c r="N1013" s="899"/>
    </row>
    <row r="1014" spans="1:14" ht="16.5" thickBot="1" x14ac:dyDescent="0.3">
      <c r="A1014" s="62"/>
      <c r="B1014" s="289"/>
      <c r="C1014" s="286" t="str">
        <f t="shared" si="19"/>
        <v/>
      </c>
      <c r="D1014" s="287"/>
      <c r="E1014" s="396"/>
      <c r="F1014" s="899"/>
      <c r="G1014" s="899"/>
      <c r="H1014" s="899"/>
      <c r="I1014" s="899"/>
      <c r="J1014" s="899"/>
      <c r="K1014" s="899"/>
      <c r="L1014" s="899"/>
      <c r="M1014" s="899"/>
      <c r="N1014" s="899"/>
    </row>
    <row r="1015" spans="1:14" ht="16.5" thickBot="1" x14ac:dyDescent="0.3">
      <c r="A1015" s="62"/>
      <c r="B1015" s="289"/>
      <c r="C1015" s="286" t="str">
        <f t="shared" si="19"/>
        <v/>
      </c>
      <c r="D1015" s="287"/>
      <c r="E1015" s="396"/>
      <c r="F1015" s="899"/>
      <c r="G1015" s="899"/>
      <c r="H1015" s="899"/>
      <c r="I1015" s="899"/>
      <c r="J1015" s="899"/>
      <c r="K1015" s="899"/>
      <c r="L1015" s="899"/>
      <c r="M1015" s="899"/>
      <c r="N1015" s="899"/>
    </row>
    <row r="1016" spans="1:14" ht="16.5" thickBot="1" x14ac:dyDescent="0.3">
      <c r="A1016" s="62"/>
      <c r="B1016" s="289"/>
      <c r="C1016" s="286" t="str">
        <f t="shared" si="19"/>
        <v/>
      </c>
      <c r="D1016" s="287"/>
      <c r="E1016" s="396"/>
      <c r="F1016" s="899"/>
      <c r="G1016" s="899"/>
      <c r="H1016" s="899"/>
      <c r="I1016" s="899"/>
      <c r="J1016" s="899"/>
      <c r="K1016" s="899"/>
      <c r="L1016" s="899"/>
      <c r="M1016" s="899"/>
      <c r="N1016" s="899"/>
    </row>
    <row r="1017" spans="1:14" ht="16.5" thickBot="1" x14ac:dyDescent="0.3">
      <c r="A1017" s="62"/>
      <c r="B1017" s="289"/>
      <c r="C1017" s="286" t="str">
        <f t="shared" si="19"/>
        <v/>
      </c>
      <c r="D1017" s="287"/>
      <c r="E1017" s="396"/>
      <c r="F1017" s="899"/>
      <c r="G1017" s="899"/>
      <c r="H1017" s="899"/>
      <c r="I1017" s="899"/>
      <c r="J1017" s="899"/>
      <c r="K1017" s="899"/>
      <c r="L1017" s="899"/>
      <c r="M1017" s="899"/>
      <c r="N1017" s="899"/>
    </row>
    <row r="1018" spans="1:14" ht="16.5" thickBot="1" x14ac:dyDescent="0.3">
      <c r="A1018" s="62"/>
      <c r="B1018" s="289"/>
      <c r="C1018" s="286" t="str">
        <f t="shared" si="19"/>
        <v/>
      </c>
      <c r="D1018" s="287"/>
      <c r="E1018" s="396"/>
      <c r="F1018" s="899"/>
      <c r="G1018" s="899"/>
      <c r="H1018" s="899"/>
      <c r="I1018" s="899"/>
      <c r="J1018" s="899"/>
      <c r="K1018" s="899"/>
      <c r="L1018" s="899"/>
      <c r="M1018" s="899"/>
      <c r="N1018" s="899"/>
    </row>
    <row r="1019" spans="1:14" ht="16.5" thickBot="1" x14ac:dyDescent="0.3">
      <c r="A1019" s="62"/>
      <c r="B1019" s="289"/>
      <c r="C1019" s="286" t="str">
        <f t="shared" si="19"/>
        <v/>
      </c>
      <c r="D1019" s="287"/>
      <c r="E1019" s="396"/>
      <c r="F1019" s="899"/>
      <c r="G1019" s="899"/>
      <c r="H1019" s="899"/>
      <c r="I1019" s="899"/>
      <c r="J1019" s="899"/>
      <c r="K1019" s="899"/>
      <c r="L1019" s="899"/>
      <c r="M1019" s="899"/>
      <c r="N1019" s="899"/>
    </row>
    <row r="1020" spans="1:14" ht="16.5" thickBot="1" x14ac:dyDescent="0.3">
      <c r="A1020" s="62"/>
      <c r="B1020" s="289"/>
      <c r="C1020" s="286" t="str">
        <f t="shared" si="19"/>
        <v/>
      </c>
      <c r="D1020" s="287"/>
      <c r="E1020" s="396"/>
      <c r="F1020" s="899"/>
      <c r="G1020" s="899"/>
      <c r="H1020" s="899"/>
      <c r="I1020" s="899"/>
      <c r="J1020" s="899"/>
      <c r="K1020" s="899"/>
      <c r="L1020" s="899"/>
      <c r="M1020" s="899"/>
      <c r="N1020" s="899"/>
    </row>
    <row r="1021" spans="1:14" ht="16.5" thickBot="1" x14ac:dyDescent="0.3">
      <c r="A1021" s="62"/>
      <c r="B1021" s="289"/>
      <c r="C1021" s="286" t="str">
        <f t="shared" si="19"/>
        <v/>
      </c>
      <c r="D1021" s="287"/>
      <c r="E1021" s="396"/>
      <c r="F1021" s="899"/>
      <c r="G1021" s="899"/>
      <c r="H1021" s="899"/>
      <c r="I1021" s="899"/>
      <c r="J1021" s="899"/>
      <c r="K1021" s="899"/>
      <c r="L1021" s="899"/>
      <c r="M1021" s="899"/>
      <c r="N1021" s="899"/>
    </row>
    <row r="1022" spans="1:14" ht="16.5" thickBot="1" x14ac:dyDescent="0.3">
      <c r="A1022" s="62"/>
      <c r="B1022" s="289"/>
      <c r="C1022" s="286" t="str">
        <f t="shared" si="19"/>
        <v/>
      </c>
      <c r="D1022" s="287"/>
      <c r="E1022" s="396"/>
      <c r="F1022" s="899"/>
      <c r="G1022" s="899"/>
      <c r="H1022" s="899"/>
      <c r="I1022" s="899"/>
      <c r="J1022" s="899"/>
      <c r="K1022" s="899"/>
      <c r="L1022" s="899"/>
      <c r="M1022" s="899"/>
      <c r="N1022" s="899"/>
    </row>
    <row r="1023" spans="1:14" ht="16.5" thickBot="1" x14ac:dyDescent="0.3">
      <c r="A1023" s="62"/>
      <c r="B1023" s="289"/>
      <c r="C1023" s="286" t="str">
        <f t="shared" si="19"/>
        <v/>
      </c>
      <c r="D1023" s="287"/>
      <c r="E1023" s="396"/>
      <c r="F1023" s="899"/>
      <c r="G1023" s="899"/>
      <c r="H1023" s="899"/>
      <c r="I1023" s="899"/>
      <c r="J1023" s="899"/>
      <c r="K1023" s="899"/>
      <c r="L1023" s="899"/>
      <c r="M1023" s="899"/>
      <c r="N1023" s="899"/>
    </row>
    <row r="1024" spans="1:14" ht="16.5" thickBot="1" x14ac:dyDescent="0.3">
      <c r="A1024" s="62"/>
      <c r="B1024" s="289"/>
      <c r="C1024" s="286" t="str">
        <f t="shared" si="19"/>
        <v/>
      </c>
      <c r="D1024" s="287"/>
      <c r="E1024" s="396"/>
      <c r="F1024" s="899"/>
      <c r="G1024" s="899"/>
      <c r="H1024" s="899"/>
      <c r="I1024" s="899"/>
      <c r="J1024" s="899"/>
      <c r="K1024" s="899"/>
      <c r="L1024" s="899"/>
      <c r="M1024" s="899"/>
      <c r="N1024" s="899"/>
    </row>
    <row r="1025" spans="1:14" ht="16.5" thickBot="1" x14ac:dyDescent="0.3">
      <c r="A1025" s="62"/>
      <c r="B1025" s="289"/>
      <c r="C1025" s="286" t="str">
        <f t="shared" si="19"/>
        <v/>
      </c>
      <c r="D1025" s="287"/>
      <c r="E1025" s="396"/>
      <c r="F1025" s="899"/>
      <c r="G1025" s="899"/>
      <c r="H1025" s="899"/>
      <c r="I1025" s="899"/>
      <c r="J1025" s="899"/>
      <c r="K1025" s="899"/>
      <c r="L1025" s="899"/>
      <c r="M1025" s="899"/>
      <c r="N1025" s="899"/>
    </row>
    <row r="1026" spans="1:14" ht="16.5" thickBot="1" x14ac:dyDescent="0.3">
      <c r="A1026" s="62"/>
      <c r="B1026" s="289"/>
      <c r="C1026" s="286" t="str">
        <f t="shared" si="19"/>
        <v/>
      </c>
      <c r="D1026" s="287"/>
      <c r="E1026" s="396"/>
      <c r="F1026" s="899"/>
      <c r="G1026" s="899"/>
      <c r="H1026" s="899"/>
      <c r="I1026" s="899"/>
      <c r="J1026" s="899"/>
      <c r="K1026" s="899"/>
      <c r="L1026" s="899"/>
      <c r="M1026" s="899"/>
      <c r="N1026" s="899"/>
    </row>
    <row r="1027" spans="1:14" ht="16.5" thickBot="1" x14ac:dyDescent="0.3">
      <c r="A1027" s="62"/>
      <c r="B1027" s="289"/>
      <c r="C1027" s="286" t="str">
        <f t="shared" si="19"/>
        <v/>
      </c>
      <c r="D1027" s="287"/>
      <c r="E1027" s="396"/>
      <c r="F1027" s="899"/>
      <c r="G1027" s="899"/>
      <c r="H1027" s="899"/>
      <c r="I1027" s="899"/>
      <c r="J1027" s="899"/>
      <c r="K1027" s="899"/>
      <c r="L1027" s="899"/>
      <c r="M1027" s="899"/>
      <c r="N1027" s="899"/>
    </row>
    <row r="1028" spans="1:14" ht="16.5" thickBot="1" x14ac:dyDescent="0.3">
      <c r="A1028" s="62"/>
      <c r="B1028" s="289"/>
      <c r="C1028" s="286" t="str">
        <f t="shared" si="19"/>
        <v/>
      </c>
      <c r="D1028" s="287"/>
      <c r="E1028" s="396"/>
      <c r="F1028" s="899"/>
      <c r="G1028" s="899"/>
      <c r="H1028" s="899"/>
      <c r="I1028" s="899"/>
      <c r="J1028" s="899"/>
      <c r="K1028" s="899"/>
      <c r="L1028" s="899"/>
      <c r="M1028" s="899"/>
      <c r="N1028" s="899"/>
    </row>
    <row r="1029" spans="1:14" ht="16.5" thickBot="1" x14ac:dyDescent="0.3">
      <c r="A1029" s="62"/>
      <c r="B1029" s="289"/>
      <c r="C1029" s="286" t="str">
        <f t="shared" si="19"/>
        <v/>
      </c>
      <c r="D1029" s="287"/>
      <c r="E1029" s="396"/>
      <c r="F1029" s="899"/>
      <c r="G1029" s="899"/>
      <c r="H1029" s="899"/>
      <c r="I1029" s="899"/>
      <c r="J1029" s="899"/>
      <c r="K1029" s="899"/>
      <c r="L1029" s="899"/>
      <c r="M1029" s="899"/>
      <c r="N1029" s="899"/>
    </row>
    <row r="1030" spans="1:14" ht="16.5" thickBot="1" x14ac:dyDescent="0.3">
      <c r="A1030" s="62"/>
      <c r="B1030" s="289"/>
      <c r="C1030" s="286" t="str">
        <f t="shared" si="19"/>
        <v/>
      </c>
      <c r="D1030" s="287"/>
      <c r="E1030" s="396"/>
      <c r="F1030" s="899"/>
      <c r="G1030" s="899"/>
      <c r="H1030" s="899"/>
      <c r="I1030" s="899"/>
      <c r="J1030" s="899"/>
      <c r="K1030" s="899"/>
      <c r="L1030" s="899"/>
      <c r="M1030" s="899"/>
      <c r="N1030" s="899"/>
    </row>
    <row r="1031" spans="1:14" ht="16.5" thickBot="1" x14ac:dyDescent="0.3">
      <c r="A1031" s="62"/>
      <c r="B1031" s="289"/>
      <c r="C1031" s="286" t="str">
        <f t="shared" si="19"/>
        <v/>
      </c>
      <c r="D1031" s="287"/>
      <c r="E1031" s="396"/>
      <c r="F1031" s="899"/>
      <c r="G1031" s="899"/>
      <c r="H1031" s="899"/>
      <c r="I1031" s="899"/>
      <c r="J1031" s="899"/>
      <c r="K1031" s="899"/>
      <c r="L1031" s="899"/>
      <c r="M1031" s="899"/>
      <c r="N1031" s="899"/>
    </row>
    <row r="1032" spans="1:14" ht="16.5" thickBot="1" x14ac:dyDescent="0.3">
      <c r="A1032" s="62"/>
      <c r="B1032" s="289"/>
      <c r="C1032" s="286" t="str">
        <f t="shared" si="19"/>
        <v/>
      </c>
      <c r="D1032" s="287"/>
      <c r="E1032" s="396"/>
      <c r="F1032" s="899"/>
      <c r="G1032" s="899"/>
      <c r="H1032" s="899"/>
      <c r="I1032" s="899"/>
      <c r="J1032" s="899"/>
      <c r="K1032" s="899"/>
      <c r="L1032" s="899"/>
      <c r="M1032" s="899"/>
      <c r="N1032" s="899"/>
    </row>
    <row r="1033" spans="1:14" ht="16.5" thickBot="1" x14ac:dyDescent="0.3">
      <c r="A1033" s="62"/>
      <c r="B1033" s="289"/>
      <c r="C1033" s="286" t="str">
        <f t="shared" si="19"/>
        <v/>
      </c>
      <c r="D1033" s="287"/>
      <c r="E1033" s="396"/>
      <c r="F1033" s="899"/>
      <c r="G1033" s="899"/>
      <c r="H1033" s="899"/>
      <c r="I1033" s="899"/>
      <c r="J1033" s="899"/>
      <c r="K1033" s="899"/>
      <c r="L1033" s="899"/>
      <c r="M1033" s="899"/>
      <c r="N1033" s="899"/>
    </row>
    <row r="1034" spans="1:14" ht="16.5" thickBot="1" x14ac:dyDescent="0.3">
      <c r="A1034" s="62"/>
      <c r="B1034" s="289"/>
      <c r="C1034" s="286" t="str">
        <f t="shared" si="19"/>
        <v/>
      </c>
      <c r="D1034" s="287"/>
      <c r="E1034" s="396"/>
      <c r="F1034" s="899"/>
      <c r="G1034" s="899"/>
      <c r="H1034" s="899"/>
      <c r="I1034" s="899"/>
      <c r="J1034" s="899"/>
      <c r="K1034" s="899"/>
      <c r="L1034" s="899"/>
      <c r="M1034" s="899"/>
      <c r="N1034" s="899"/>
    </row>
    <row r="1035" spans="1:14" ht="16.5" thickBot="1" x14ac:dyDescent="0.3">
      <c r="A1035" s="62"/>
      <c r="B1035" s="289"/>
      <c r="C1035" s="286" t="str">
        <f t="shared" si="19"/>
        <v/>
      </c>
      <c r="D1035" s="287"/>
      <c r="E1035" s="396"/>
      <c r="F1035" s="899"/>
      <c r="G1035" s="899"/>
      <c r="H1035" s="899"/>
      <c r="I1035" s="899"/>
      <c r="J1035" s="899"/>
      <c r="K1035" s="899"/>
      <c r="L1035" s="899"/>
      <c r="M1035" s="899"/>
      <c r="N1035" s="899"/>
    </row>
    <row r="1036" spans="1:14" ht="16.5" thickBot="1" x14ac:dyDescent="0.3">
      <c r="A1036" s="62"/>
      <c r="B1036" s="289"/>
      <c r="C1036" s="286" t="str">
        <f t="shared" ref="C1036:C1099" si="20">IF(B1036&gt;0, (B1036-B1035), "")</f>
        <v/>
      </c>
      <c r="D1036" s="287"/>
      <c r="E1036" s="396"/>
      <c r="F1036" s="899"/>
      <c r="G1036" s="899"/>
      <c r="H1036" s="899"/>
      <c r="I1036" s="899"/>
      <c r="J1036" s="899"/>
      <c r="K1036" s="899"/>
      <c r="L1036" s="899"/>
      <c r="M1036" s="899"/>
      <c r="N1036" s="899"/>
    </row>
    <row r="1037" spans="1:14" ht="16.5" thickBot="1" x14ac:dyDescent="0.3">
      <c r="A1037" s="62"/>
      <c r="B1037" s="289"/>
      <c r="C1037" s="286" t="str">
        <f t="shared" si="20"/>
        <v/>
      </c>
      <c r="D1037" s="287"/>
      <c r="E1037" s="396"/>
      <c r="F1037" s="899"/>
      <c r="G1037" s="899"/>
      <c r="H1037" s="899"/>
      <c r="I1037" s="899"/>
      <c r="J1037" s="899"/>
      <c r="K1037" s="899"/>
      <c r="L1037" s="899"/>
      <c r="M1037" s="899"/>
      <c r="N1037" s="899"/>
    </row>
    <row r="1038" spans="1:14" ht="16.5" thickBot="1" x14ac:dyDescent="0.3">
      <c r="A1038" s="62"/>
      <c r="B1038" s="289"/>
      <c r="C1038" s="286" t="str">
        <f t="shared" si="20"/>
        <v/>
      </c>
      <c r="D1038" s="287"/>
      <c r="E1038" s="396"/>
      <c r="F1038" s="899"/>
      <c r="G1038" s="899"/>
      <c r="H1038" s="899"/>
      <c r="I1038" s="899"/>
      <c r="J1038" s="899"/>
      <c r="K1038" s="899"/>
      <c r="L1038" s="899"/>
      <c r="M1038" s="899"/>
      <c r="N1038" s="899"/>
    </row>
    <row r="1039" spans="1:14" ht="16.5" thickBot="1" x14ac:dyDescent="0.3">
      <c r="A1039" s="62"/>
      <c r="B1039" s="289"/>
      <c r="C1039" s="286" t="str">
        <f t="shared" si="20"/>
        <v/>
      </c>
      <c r="D1039" s="287"/>
      <c r="E1039" s="396"/>
      <c r="F1039" s="899"/>
      <c r="G1039" s="899"/>
      <c r="H1039" s="899"/>
      <c r="I1039" s="899"/>
      <c r="J1039" s="899"/>
      <c r="K1039" s="899"/>
      <c r="L1039" s="899"/>
      <c r="M1039" s="899"/>
      <c r="N1039" s="899"/>
    </row>
    <row r="1040" spans="1:14" ht="16.5" thickBot="1" x14ac:dyDescent="0.3">
      <c r="A1040" s="62"/>
      <c r="B1040" s="289"/>
      <c r="C1040" s="286" t="str">
        <f t="shared" si="20"/>
        <v/>
      </c>
      <c r="D1040" s="287"/>
      <c r="E1040" s="396"/>
      <c r="F1040" s="899"/>
      <c r="G1040" s="899"/>
      <c r="H1040" s="899"/>
      <c r="I1040" s="899"/>
      <c r="J1040" s="899"/>
      <c r="K1040" s="899"/>
      <c r="L1040" s="899"/>
      <c r="M1040" s="899"/>
      <c r="N1040" s="899"/>
    </row>
    <row r="1041" spans="1:14" ht="16.5" thickBot="1" x14ac:dyDescent="0.3">
      <c r="A1041" s="62"/>
      <c r="B1041" s="289"/>
      <c r="C1041" s="286" t="str">
        <f t="shared" si="20"/>
        <v/>
      </c>
      <c r="D1041" s="287"/>
      <c r="E1041" s="396"/>
      <c r="F1041" s="899"/>
      <c r="G1041" s="899"/>
      <c r="H1041" s="899"/>
      <c r="I1041" s="899"/>
      <c r="J1041" s="899"/>
      <c r="K1041" s="899"/>
      <c r="L1041" s="899"/>
      <c r="M1041" s="899"/>
      <c r="N1041" s="899"/>
    </row>
    <row r="1042" spans="1:14" ht="16.5" thickBot="1" x14ac:dyDescent="0.3">
      <c r="A1042" s="62"/>
      <c r="B1042" s="289"/>
      <c r="C1042" s="286" t="str">
        <f t="shared" si="20"/>
        <v/>
      </c>
      <c r="D1042" s="287"/>
      <c r="E1042" s="396"/>
      <c r="F1042" s="899"/>
      <c r="G1042" s="899"/>
      <c r="H1042" s="899"/>
      <c r="I1042" s="899"/>
      <c r="J1042" s="899"/>
      <c r="K1042" s="899"/>
      <c r="L1042" s="899"/>
      <c r="M1042" s="899"/>
      <c r="N1042" s="899"/>
    </row>
    <row r="1043" spans="1:14" ht="16.5" thickBot="1" x14ac:dyDescent="0.3">
      <c r="A1043" s="62"/>
      <c r="B1043" s="289"/>
      <c r="C1043" s="286" t="str">
        <f t="shared" si="20"/>
        <v/>
      </c>
      <c r="D1043" s="287"/>
      <c r="E1043" s="396"/>
      <c r="F1043" s="899"/>
      <c r="G1043" s="899"/>
      <c r="H1043" s="899"/>
      <c r="I1043" s="899"/>
      <c r="J1043" s="899"/>
      <c r="K1043" s="899"/>
      <c r="L1043" s="899"/>
      <c r="M1043" s="899"/>
      <c r="N1043" s="899"/>
    </row>
    <row r="1044" spans="1:14" ht="16.5" thickBot="1" x14ac:dyDescent="0.3">
      <c r="A1044" s="62"/>
      <c r="B1044" s="289"/>
      <c r="C1044" s="286" t="str">
        <f t="shared" si="20"/>
        <v/>
      </c>
      <c r="D1044" s="287"/>
      <c r="E1044" s="396"/>
      <c r="F1044" s="899"/>
      <c r="G1044" s="899"/>
      <c r="H1044" s="899"/>
      <c r="I1044" s="899"/>
      <c r="J1044" s="899"/>
      <c r="K1044" s="899"/>
      <c r="L1044" s="899"/>
      <c r="M1044" s="899"/>
      <c r="N1044" s="899"/>
    </row>
    <row r="1045" spans="1:14" ht="16.5" thickBot="1" x14ac:dyDescent="0.3">
      <c r="A1045" s="62"/>
      <c r="B1045" s="289"/>
      <c r="C1045" s="286" t="str">
        <f t="shared" si="20"/>
        <v/>
      </c>
      <c r="D1045" s="287"/>
      <c r="E1045" s="396"/>
      <c r="F1045" s="899"/>
      <c r="G1045" s="899"/>
      <c r="H1045" s="899"/>
      <c r="I1045" s="899"/>
      <c r="J1045" s="899"/>
      <c r="K1045" s="899"/>
      <c r="L1045" s="899"/>
      <c r="M1045" s="899"/>
      <c r="N1045" s="899"/>
    </row>
    <row r="1046" spans="1:14" ht="16.5" thickBot="1" x14ac:dyDescent="0.3">
      <c r="A1046" s="62"/>
      <c r="B1046" s="289"/>
      <c r="C1046" s="286" t="str">
        <f t="shared" si="20"/>
        <v/>
      </c>
      <c r="D1046" s="287"/>
      <c r="E1046" s="396"/>
      <c r="F1046" s="899"/>
      <c r="G1046" s="899"/>
      <c r="H1046" s="899"/>
      <c r="I1046" s="899"/>
      <c r="J1046" s="899"/>
      <c r="K1046" s="899"/>
      <c r="L1046" s="899"/>
      <c r="M1046" s="899"/>
      <c r="N1046" s="899"/>
    </row>
    <row r="1047" spans="1:14" ht="16.5" thickBot="1" x14ac:dyDescent="0.3">
      <c r="A1047" s="62"/>
      <c r="B1047" s="289"/>
      <c r="C1047" s="286" t="str">
        <f t="shared" si="20"/>
        <v/>
      </c>
      <c r="D1047" s="287"/>
      <c r="E1047" s="396"/>
      <c r="F1047" s="899"/>
      <c r="G1047" s="899"/>
      <c r="H1047" s="899"/>
      <c r="I1047" s="899"/>
      <c r="J1047" s="899"/>
      <c r="K1047" s="899"/>
      <c r="L1047" s="899"/>
      <c r="M1047" s="899"/>
      <c r="N1047" s="899"/>
    </row>
    <row r="1048" spans="1:14" ht="16.5" thickBot="1" x14ac:dyDescent="0.3">
      <c r="A1048" s="62"/>
      <c r="B1048" s="289"/>
      <c r="C1048" s="286" t="str">
        <f t="shared" si="20"/>
        <v/>
      </c>
      <c r="D1048" s="287"/>
      <c r="E1048" s="396"/>
      <c r="F1048" s="899"/>
      <c r="G1048" s="899"/>
      <c r="H1048" s="899"/>
      <c r="I1048" s="899"/>
      <c r="J1048" s="899"/>
      <c r="K1048" s="899"/>
      <c r="L1048" s="899"/>
      <c r="M1048" s="899"/>
      <c r="N1048" s="899"/>
    </row>
    <row r="1049" spans="1:14" ht="16.5" thickBot="1" x14ac:dyDescent="0.3">
      <c r="A1049" s="62"/>
      <c r="B1049" s="289"/>
      <c r="C1049" s="286" t="str">
        <f t="shared" si="20"/>
        <v/>
      </c>
      <c r="D1049" s="287"/>
      <c r="E1049" s="396"/>
      <c r="F1049" s="899"/>
      <c r="G1049" s="899"/>
      <c r="H1049" s="899"/>
      <c r="I1049" s="899"/>
      <c r="J1049" s="899"/>
      <c r="K1049" s="899"/>
      <c r="L1049" s="899"/>
      <c r="M1049" s="899"/>
      <c r="N1049" s="899"/>
    </row>
    <row r="1050" spans="1:14" ht="16.5" thickBot="1" x14ac:dyDescent="0.3">
      <c r="A1050" s="62"/>
      <c r="B1050" s="289"/>
      <c r="C1050" s="286" t="str">
        <f t="shared" si="20"/>
        <v/>
      </c>
      <c r="D1050" s="287"/>
      <c r="E1050" s="396"/>
      <c r="F1050" s="899"/>
      <c r="G1050" s="899"/>
      <c r="H1050" s="899"/>
      <c r="I1050" s="899"/>
      <c r="J1050" s="899"/>
      <c r="K1050" s="899"/>
      <c r="L1050" s="899"/>
      <c r="M1050" s="899"/>
      <c r="N1050" s="899"/>
    </row>
    <row r="1051" spans="1:14" ht="16.5" thickBot="1" x14ac:dyDescent="0.3">
      <c r="A1051" s="62"/>
      <c r="B1051" s="289"/>
      <c r="C1051" s="286" t="str">
        <f t="shared" si="20"/>
        <v/>
      </c>
      <c r="D1051" s="287"/>
      <c r="E1051" s="396"/>
      <c r="F1051" s="899"/>
      <c r="G1051" s="899"/>
      <c r="H1051" s="899"/>
      <c r="I1051" s="899"/>
      <c r="J1051" s="899"/>
      <c r="K1051" s="899"/>
      <c r="L1051" s="899"/>
      <c r="M1051" s="899"/>
      <c r="N1051" s="899"/>
    </row>
    <row r="1052" spans="1:14" ht="16.5" thickBot="1" x14ac:dyDescent="0.3">
      <c r="A1052" s="62"/>
      <c r="B1052" s="289"/>
      <c r="C1052" s="286" t="str">
        <f t="shared" si="20"/>
        <v/>
      </c>
      <c r="D1052" s="287"/>
      <c r="E1052" s="396"/>
      <c r="F1052" s="899"/>
      <c r="G1052" s="899"/>
      <c r="H1052" s="899"/>
      <c r="I1052" s="899"/>
      <c r="J1052" s="899"/>
      <c r="K1052" s="899"/>
      <c r="L1052" s="899"/>
      <c r="M1052" s="899"/>
      <c r="N1052" s="899"/>
    </row>
    <row r="1053" spans="1:14" ht="16.5" thickBot="1" x14ac:dyDescent="0.3">
      <c r="A1053" s="62"/>
      <c r="B1053" s="289"/>
      <c r="C1053" s="286" t="str">
        <f t="shared" si="20"/>
        <v/>
      </c>
      <c r="D1053" s="287"/>
      <c r="E1053" s="396"/>
      <c r="F1053" s="899"/>
      <c r="G1053" s="899"/>
      <c r="H1053" s="899"/>
      <c r="I1053" s="899"/>
      <c r="J1053" s="899"/>
      <c r="K1053" s="899"/>
      <c r="L1053" s="899"/>
      <c r="M1053" s="899"/>
      <c r="N1053" s="899"/>
    </row>
    <row r="1054" spans="1:14" ht="16.5" thickBot="1" x14ac:dyDescent="0.3">
      <c r="A1054" s="62"/>
      <c r="B1054" s="289"/>
      <c r="C1054" s="286" t="str">
        <f t="shared" si="20"/>
        <v/>
      </c>
      <c r="D1054" s="287"/>
      <c r="E1054" s="396"/>
      <c r="F1054" s="899"/>
      <c r="G1054" s="899"/>
      <c r="H1054" s="899"/>
      <c r="I1054" s="899"/>
      <c r="J1054" s="899"/>
      <c r="K1054" s="899"/>
      <c r="L1054" s="899"/>
      <c r="M1054" s="899"/>
      <c r="N1054" s="899"/>
    </row>
    <row r="1055" spans="1:14" ht="16.5" thickBot="1" x14ac:dyDescent="0.3">
      <c r="A1055" s="62"/>
      <c r="B1055" s="289"/>
      <c r="C1055" s="286" t="str">
        <f t="shared" si="20"/>
        <v/>
      </c>
      <c r="D1055" s="287"/>
      <c r="E1055" s="396"/>
      <c r="F1055" s="899"/>
      <c r="G1055" s="899"/>
      <c r="H1055" s="899"/>
      <c r="I1055" s="899"/>
      <c r="J1055" s="899"/>
      <c r="K1055" s="899"/>
      <c r="L1055" s="899"/>
      <c r="M1055" s="899"/>
      <c r="N1055" s="899"/>
    </row>
    <row r="1056" spans="1:14" ht="16.5" thickBot="1" x14ac:dyDescent="0.3">
      <c r="A1056" s="62"/>
      <c r="B1056" s="289"/>
      <c r="C1056" s="286" t="str">
        <f t="shared" si="20"/>
        <v/>
      </c>
      <c r="D1056" s="287"/>
      <c r="E1056" s="396"/>
      <c r="F1056" s="899"/>
      <c r="G1056" s="899"/>
      <c r="H1056" s="899"/>
      <c r="I1056" s="899"/>
      <c r="J1056" s="899"/>
      <c r="K1056" s="899"/>
      <c r="L1056" s="899"/>
      <c r="M1056" s="899"/>
      <c r="N1056" s="899"/>
    </row>
    <row r="1057" spans="1:14" ht="16.5" thickBot="1" x14ac:dyDescent="0.3">
      <c r="A1057" s="62"/>
      <c r="B1057" s="289"/>
      <c r="C1057" s="286" t="str">
        <f t="shared" si="20"/>
        <v/>
      </c>
      <c r="D1057" s="287"/>
      <c r="E1057" s="396"/>
      <c r="F1057" s="899"/>
      <c r="G1057" s="899"/>
      <c r="H1057" s="899"/>
      <c r="I1057" s="899"/>
      <c r="J1057" s="899"/>
      <c r="K1057" s="899"/>
      <c r="L1057" s="899"/>
      <c r="M1057" s="899"/>
      <c r="N1057" s="899"/>
    </row>
    <row r="1058" spans="1:14" ht="16.5" thickBot="1" x14ac:dyDescent="0.3">
      <c r="A1058" s="62"/>
      <c r="B1058" s="289"/>
      <c r="C1058" s="286" t="str">
        <f t="shared" si="20"/>
        <v/>
      </c>
      <c r="D1058" s="287"/>
      <c r="E1058" s="396"/>
      <c r="F1058" s="899"/>
      <c r="G1058" s="899"/>
      <c r="H1058" s="899"/>
      <c r="I1058" s="899"/>
      <c r="J1058" s="899"/>
      <c r="K1058" s="899"/>
      <c r="L1058" s="899"/>
      <c r="M1058" s="899"/>
      <c r="N1058" s="899"/>
    </row>
    <row r="1059" spans="1:14" ht="16.5" thickBot="1" x14ac:dyDescent="0.3">
      <c r="A1059" s="62"/>
      <c r="B1059" s="289"/>
      <c r="C1059" s="286" t="str">
        <f t="shared" si="20"/>
        <v/>
      </c>
      <c r="D1059" s="287"/>
      <c r="E1059" s="396"/>
      <c r="F1059" s="899"/>
      <c r="G1059" s="899"/>
      <c r="H1059" s="899"/>
      <c r="I1059" s="899"/>
      <c r="J1059" s="899"/>
      <c r="K1059" s="899"/>
      <c r="L1059" s="899"/>
      <c r="M1059" s="899"/>
      <c r="N1059" s="899"/>
    </row>
    <row r="1060" spans="1:14" ht="16.5" thickBot="1" x14ac:dyDescent="0.3">
      <c r="A1060" s="62"/>
      <c r="B1060" s="289"/>
      <c r="C1060" s="286" t="str">
        <f t="shared" si="20"/>
        <v/>
      </c>
      <c r="D1060" s="287"/>
      <c r="E1060" s="396"/>
      <c r="F1060" s="899"/>
      <c r="G1060" s="899"/>
      <c r="H1060" s="899"/>
      <c r="I1060" s="899"/>
      <c r="J1060" s="899"/>
      <c r="K1060" s="899"/>
      <c r="L1060" s="899"/>
      <c r="M1060" s="899"/>
      <c r="N1060" s="899"/>
    </row>
    <row r="1061" spans="1:14" ht="16.5" thickBot="1" x14ac:dyDescent="0.3">
      <c r="A1061" s="62"/>
      <c r="B1061" s="289"/>
      <c r="C1061" s="286" t="str">
        <f t="shared" si="20"/>
        <v/>
      </c>
      <c r="D1061" s="287"/>
      <c r="E1061" s="396"/>
      <c r="F1061" s="899"/>
      <c r="G1061" s="899"/>
      <c r="H1061" s="899"/>
      <c r="I1061" s="899"/>
      <c r="J1061" s="899"/>
      <c r="K1061" s="899"/>
      <c r="L1061" s="899"/>
      <c r="M1061" s="899"/>
      <c r="N1061" s="899"/>
    </row>
    <row r="1062" spans="1:14" ht="16.5" thickBot="1" x14ac:dyDescent="0.3">
      <c r="A1062" s="62"/>
      <c r="B1062" s="289"/>
      <c r="C1062" s="286" t="str">
        <f t="shared" si="20"/>
        <v/>
      </c>
      <c r="D1062" s="287"/>
      <c r="E1062" s="396"/>
      <c r="F1062" s="899"/>
      <c r="G1062" s="899"/>
      <c r="H1062" s="899"/>
      <c r="I1062" s="899"/>
      <c r="J1062" s="899"/>
      <c r="K1062" s="899"/>
      <c r="L1062" s="899"/>
      <c r="M1062" s="899"/>
      <c r="N1062" s="899"/>
    </row>
    <row r="1063" spans="1:14" ht="16.5" thickBot="1" x14ac:dyDescent="0.3">
      <c r="A1063" s="62"/>
      <c r="B1063" s="289"/>
      <c r="C1063" s="286" t="str">
        <f t="shared" si="20"/>
        <v/>
      </c>
      <c r="D1063" s="287"/>
      <c r="E1063" s="396"/>
      <c r="F1063" s="899"/>
      <c r="G1063" s="899"/>
      <c r="H1063" s="899"/>
      <c r="I1063" s="899"/>
      <c r="J1063" s="899"/>
      <c r="K1063" s="899"/>
      <c r="L1063" s="899"/>
      <c r="M1063" s="899"/>
      <c r="N1063" s="899"/>
    </row>
    <row r="1064" spans="1:14" ht="16.5" thickBot="1" x14ac:dyDescent="0.3">
      <c r="A1064" s="62"/>
      <c r="B1064" s="289"/>
      <c r="C1064" s="286" t="str">
        <f t="shared" si="20"/>
        <v/>
      </c>
      <c r="D1064" s="287"/>
      <c r="E1064" s="396"/>
      <c r="F1064" s="899"/>
      <c r="G1064" s="899"/>
      <c r="H1064" s="899"/>
      <c r="I1064" s="899"/>
      <c r="J1064" s="899"/>
      <c r="K1064" s="899"/>
      <c r="L1064" s="899"/>
      <c r="M1064" s="899"/>
      <c r="N1064" s="899"/>
    </row>
    <row r="1065" spans="1:14" ht="16.5" thickBot="1" x14ac:dyDescent="0.3">
      <c r="A1065" s="62"/>
      <c r="B1065" s="289"/>
      <c r="C1065" s="286" t="str">
        <f t="shared" si="20"/>
        <v/>
      </c>
      <c r="D1065" s="287"/>
      <c r="E1065" s="396"/>
      <c r="F1065" s="899"/>
      <c r="G1065" s="899"/>
      <c r="H1065" s="899"/>
      <c r="I1065" s="899"/>
      <c r="J1065" s="899"/>
      <c r="K1065" s="899"/>
      <c r="L1065" s="899"/>
      <c r="M1065" s="899"/>
      <c r="N1065" s="899"/>
    </row>
    <row r="1066" spans="1:14" ht="16.5" thickBot="1" x14ac:dyDescent="0.3">
      <c r="A1066" s="62"/>
      <c r="B1066" s="289"/>
      <c r="C1066" s="286" t="str">
        <f t="shared" si="20"/>
        <v/>
      </c>
      <c r="D1066" s="287"/>
      <c r="E1066" s="396"/>
      <c r="F1066" s="899"/>
      <c r="G1066" s="899"/>
      <c r="H1066" s="899"/>
      <c r="I1066" s="899"/>
      <c r="J1066" s="899"/>
      <c r="K1066" s="899"/>
      <c r="L1066" s="899"/>
      <c r="M1066" s="899"/>
      <c r="N1066" s="899"/>
    </row>
    <row r="1067" spans="1:14" ht="16.5" thickBot="1" x14ac:dyDescent="0.3">
      <c r="A1067" s="62"/>
      <c r="B1067" s="289"/>
      <c r="C1067" s="286" t="str">
        <f t="shared" si="20"/>
        <v/>
      </c>
      <c r="D1067" s="287"/>
      <c r="E1067" s="396"/>
      <c r="F1067" s="899"/>
      <c r="G1067" s="899"/>
      <c r="H1067" s="899"/>
      <c r="I1067" s="899"/>
      <c r="J1067" s="899"/>
      <c r="K1067" s="899"/>
      <c r="L1067" s="899"/>
      <c r="M1067" s="899"/>
      <c r="N1067" s="899"/>
    </row>
    <row r="1068" spans="1:14" ht="16.5" thickBot="1" x14ac:dyDescent="0.3">
      <c r="A1068" s="62"/>
      <c r="B1068" s="289"/>
      <c r="C1068" s="286" t="str">
        <f t="shared" si="20"/>
        <v/>
      </c>
      <c r="D1068" s="287"/>
      <c r="E1068" s="396"/>
      <c r="F1068" s="899"/>
      <c r="G1068" s="899"/>
      <c r="H1068" s="899"/>
      <c r="I1068" s="899"/>
      <c r="J1068" s="899"/>
      <c r="K1068" s="899"/>
      <c r="L1068" s="899"/>
      <c r="M1068" s="899"/>
      <c r="N1068" s="899"/>
    </row>
    <row r="1069" spans="1:14" ht="16.5" thickBot="1" x14ac:dyDescent="0.3">
      <c r="A1069" s="62"/>
      <c r="B1069" s="289"/>
      <c r="C1069" s="286" t="str">
        <f t="shared" si="20"/>
        <v/>
      </c>
      <c r="D1069" s="287"/>
      <c r="E1069" s="396"/>
      <c r="F1069" s="899"/>
      <c r="G1069" s="899"/>
      <c r="H1069" s="899"/>
      <c r="I1069" s="899"/>
      <c r="J1069" s="899"/>
      <c r="K1069" s="899"/>
      <c r="L1069" s="899"/>
      <c r="M1069" s="899"/>
      <c r="N1069" s="899"/>
    </row>
    <row r="1070" spans="1:14" ht="16.5" thickBot="1" x14ac:dyDescent="0.3">
      <c r="A1070" s="62"/>
      <c r="B1070" s="289"/>
      <c r="C1070" s="286" t="str">
        <f t="shared" si="20"/>
        <v/>
      </c>
      <c r="D1070" s="287"/>
      <c r="E1070" s="396"/>
      <c r="F1070" s="899"/>
      <c r="G1070" s="899"/>
      <c r="H1070" s="899"/>
      <c r="I1070" s="899"/>
      <c r="J1070" s="899"/>
      <c r="K1070" s="899"/>
      <c r="L1070" s="899"/>
      <c r="M1070" s="899"/>
      <c r="N1070" s="899"/>
    </row>
    <row r="1071" spans="1:14" ht="16.5" thickBot="1" x14ac:dyDescent="0.3">
      <c r="A1071" s="62"/>
      <c r="B1071" s="289"/>
      <c r="C1071" s="286" t="str">
        <f t="shared" si="20"/>
        <v/>
      </c>
      <c r="D1071" s="287"/>
      <c r="E1071" s="396"/>
      <c r="F1071" s="899"/>
      <c r="G1071" s="899"/>
      <c r="H1071" s="899"/>
      <c r="I1071" s="899"/>
      <c r="J1071" s="899"/>
      <c r="K1071" s="899"/>
      <c r="L1071" s="899"/>
      <c r="M1071" s="899"/>
      <c r="N1071" s="899"/>
    </row>
    <row r="1072" spans="1:14" ht="16.5" thickBot="1" x14ac:dyDescent="0.3">
      <c r="A1072" s="62"/>
      <c r="B1072" s="289"/>
      <c r="C1072" s="286" t="str">
        <f t="shared" si="20"/>
        <v/>
      </c>
      <c r="D1072" s="287"/>
      <c r="E1072" s="396"/>
      <c r="F1072" s="899"/>
      <c r="G1072" s="899"/>
      <c r="H1072" s="899"/>
      <c r="I1072" s="899"/>
      <c r="J1072" s="899"/>
      <c r="K1072" s="899"/>
      <c r="L1072" s="899"/>
      <c r="M1072" s="899"/>
      <c r="N1072" s="899"/>
    </row>
    <row r="1073" spans="1:14" ht="16.5" thickBot="1" x14ac:dyDescent="0.3">
      <c r="A1073" s="62"/>
      <c r="B1073" s="289"/>
      <c r="C1073" s="286" t="str">
        <f t="shared" si="20"/>
        <v/>
      </c>
      <c r="D1073" s="287"/>
      <c r="E1073" s="396"/>
      <c r="F1073" s="899"/>
      <c r="G1073" s="899"/>
      <c r="H1073" s="899"/>
      <c r="I1073" s="899"/>
      <c r="J1073" s="899"/>
      <c r="K1073" s="899"/>
      <c r="L1073" s="899"/>
      <c r="M1073" s="899"/>
      <c r="N1073" s="899"/>
    </row>
    <row r="1074" spans="1:14" ht="16.5" thickBot="1" x14ac:dyDescent="0.3">
      <c r="A1074" s="62"/>
      <c r="B1074" s="289"/>
      <c r="C1074" s="286" t="str">
        <f t="shared" si="20"/>
        <v/>
      </c>
      <c r="D1074" s="287"/>
      <c r="E1074" s="396"/>
      <c r="F1074" s="899"/>
      <c r="G1074" s="899"/>
      <c r="H1074" s="899"/>
      <c r="I1074" s="899"/>
      <c r="J1074" s="899"/>
      <c r="K1074" s="899"/>
      <c r="L1074" s="899"/>
      <c r="M1074" s="899"/>
      <c r="N1074" s="899"/>
    </row>
    <row r="1075" spans="1:14" ht="16.5" thickBot="1" x14ac:dyDescent="0.3">
      <c r="A1075" s="62"/>
      <c r="B1075" s="289"/>
      <c r="C1075" s="286" t="str">
        <f t="shared" si="20"/>
        <v/>
      </c>
      <c r="D1075" s="287"/>
      <c r="E1075" s="396"/>
      <c r="F1075" s="899"/>
      <c r="G1075" s="899"/>
      <c r="H1075" s="899"/>
      <c r="I1075" s="899"/>
      <c r="J1075" s="899"/>
      <c r="K1075" s="899"/>
      <c r="L1075" s="899"/>
      <c r="M1075" s="899"/>
      <c r="N1075" s="899"/>
    </row>
    <row r="1076" spans="1:14" ht="16.5" thickBot="1" x14ac:dyDescent="0.3">
      <c r="A1076" s="62"/>
      <c r="B1076" s="289"/>
      <c r="C1076" s="286" t="str">
        <f t="shared" si="20"/>
        <v/>
      </c>
      <c r="D1076" s="287"/>
      <c r="E1076" s="396"/>
      <c r="F1076" s="899"/>
      <c r="G1076" s="899"/>
      <c r="H1076" s="899"/>
      <c r="I1076" s="899"/>
      <c r="J1076" s="899"/>
      <c r="K1076" s="899"/>
      <c r="L1076" s="899"/>
      <c r="M1076" s="899"/>
      <c r="N1076" s="899"/>
    </row>
    <row r="1077" spans="1:14" ht="16.5" thickBot="1" x14ac:dyDescent="0.3">
      <c r="A1077" s="62"/>
      <c r="B1077" s="289"/>
      <c r="C1077" s="286" t="str">
        <f t="shared" si="20"/>
        <v/>
      </c>
      <c r="D1077" s="287"/>
      <c r="E1077" s="396"/>
      <c r="F1077" s="899"/>
      <c r="G1077" s="899"/>
      <c r="H1077" s="899"/>
      <c r="I1077" s="899"/>
      <c r="J1077" s="899"/>
      <c r="K1077" s="899"/>
      <c r="L1077" s="899"/>
      <c r="M1077" s="899"/>
      <c r="N1077" s="899"/>
    </row>
    <row r="1078" spans="1:14" ht="16.5" thickBot="1" x14ac:dyDescent="0.3">
      <c r="A1078" s="62"/>
      <c r="B1078" s="289"/>
      <c r="C1078" s="286" t="str">
        <f t="shared" si="20"/>
        <v/>
      </c>
      <c r="D1078" s="287"/>
      <c r="E1078" s="396"/>
      <c r="F1078" s="899"/>
      <c r="G1078" s="899"/>
      <c r="H1078" s="899"/>
      <c r="I1078" s="899"/>
      <c r="J1078" s="899"/>
      <c r="K1078" s="899"/>
      <c r="L1078" s="899"/>
      <c r="M1078" s="899"/>
      <c r="N1078" s="899"/>
    </row>
    <row r="1079" spans="1:14" ht="16.5" thickBot="1" x14ac:dyDescent="0.3">
      <c r="A1079" s="62"/>
      <c r="B1079" s="289"/>
      <c r="C1079" s="286" t="str">
        <f t="shared" si="20"/>
        <v/>
      </c>
      <c r="D1079" s="287"/>
      <c r="E1079" s="396"/>
      <c r="F1079" s="899"/>
      <c r="G1079" s="899"/>
      <c r="H1079" s="899"/>
      <c r="I1079" s="899"/>
      <c r="J1079" s="899"/>
      <c r="K1079" s="899"/>
      <c r="L1079" s="899"/>
      <c r="M1079" s="899"/>
      <c r="N1079" s="899"/>
    </row>
    <row r="1080" spans="1:14" ht="16.5" thickBot="1" x14ac:dyDescent="0.3">
      <c r="A1080" s="62"/>
      <c r="B1080" s="289"/>
      <c r="C1080" s="286" t="str">
        <f t="shared" si="20"/>
        <v/>
      </c>
      <c r="D1080" s="287"/>
      <c r="E1080" s="396"/>
      <c r="F1080" s="899"/>
      <c r="G1080" s="899"/>
      <c r="H1080" s="899"/>
      <c r="I1080" s="899"/>
      <c r="J1080" s="899"/>
      <c r="K1080" s="899"/>
      <c r="L1080" s="899"/>
      <c r="M1080" s="899"/>
      <c r="N1080" s="899"/>
    </row>
    <row r="1081" spans="1:14" ht="16.5" thickBot="1" x14ac:dyDescent="0.3">
      <c r="A1081" s="62"/>
      <c r="B1081" s="289"/>
      <c r="C1081" s="286" t="str">
        <f t="shared" si="20"/>
        <v/>
      </c>
      <c r="D1081" s="287"/>
      <c r="E1081" s="396"/>
      <c r="F1081" s="899"/>
      <c r="G1081" s="899"/>
      <c r="H1081" s="899"/>
      <c r="I1081" s="899"/>
      <c r="J1081" s="899"/>
      <c r="K1081" s="899"/>
      <c r="L1081" s="899"/>
      <c r="M1081" s="899"/>
      <c r="N1081" s="899"/>
    </row>
    <row r="1082" spans="1:14" ht="16.5" thickBot="1" x14ac:dyDescent="0.3">
      <c r="A1082" s="62"/>
      <c r="B1082" s="289"/>
      <c r="C1082" s="286" t="str">
        <f t="shared" si="20"/>
        <v/>
      </c>
      <c r="D1082" s="287"/>
      <c r="E1082" s="396"/>
      <c r="F1082" s="899"/>
      <c r="G1082" s="899"/>
      <c r="H1082" s="899"/>
      <c r="I1082" s="899"/>
      <c r="J1082" s="899"/>
      <c r="K1082" s="899"/>
      <c r="L1082" s="899"/>
      <c r="M1082" s="899"/>
      <c r="N1082" s="899"/>
    </row>
    <row r="1083" spans="1:14" ht="16.5" thickBot="1" x14ac:dyDescent="0.3">
      <c r="A1083" s="62"/>
      <c r="B1083" s="289"/>
      <c r="C1083" s="286" t="str">
        <f t="shared" si="20"/>
        <v/>
      </c>
      <c r="D1083" s="287"/>
      <c r="E1083" s="396"/>
      <c r="F1083" s="899"/>
      <c r="G1083" s="899"/>
      <c r="H1083" s="899"/>
      <c r="I1083" s="899"/>
      <c r="J1083" s="899"/>
      <c r="K1083" s="899"/>
      <c r="L1083" s="899"/>
      <c r="M1083" s="899"/>
      <c r="N1083" s="899"/>
    </row>
    <row r="1084" spans="1:14" ht="16.5" thickBot="1" x14ac:dyDescent="0.3">
      <c r="A1084" s="62"/>
      <c r="B1084" s="289"/>
      <c r="C1084" s="286" t="str">
        <f t="shared" si="20"/>
        <v/>
      </c>
      <c r="D1084" s="287"/>
      <c r="E1084" s="396"/>
      <c r="F1084" s="899"/>
      <c r="G1084" s="899"/>
      <c r="H1084" s="899"/>
      <c r="I1084" s="899"/>
      <c r="J1084" s="899"/>
      <c r="K1084" s="899"/>
      <c r="L1084" s="899"/>
      <c r="M1084" s="899"/>
      <c r="N1084" s="899"/>
    </row>
    <row r="1085" spans="1:14" ht="16.5" thickBot="1" x14ac:dyDescent="0.3">
      <c r="A1085" s="62"/>
      <c r="B1085" s="289"/>
      <c r="C1085" s="286" t="str">
        <f t="shared" si="20"/>
        <v/>
      </c>
      <c r="D1085" s="287"/>
      <c r="E1085" s="396"/>
      <c r="F1085" s="899"/>
      <c r="G1085" s="899"/>
      <c r="H1085" s="899"/>
      <c r="I1085" s="899"/>
      <c r="J1085" s="899"/>
      <c r="K1085" s="899"/>
      <c r="L1085" s="899"/>
      <c r="M1085" s="899"/>
      <c r="N1085" s="899"/>
    </row>
    <row r="1086" spans="1:14" ht="16.5" thickBot="1" x14ac:dyDescent="0.3">
      <c r="A1086" s="62"/>
      <c r="B1086" s="289"/>
      <c r="C1086" s="286" t="str">
        <f t="shared" si="20"/>
        <v/>
      </c>
      <c r="D1086" s="287"/>
      <c r="E1086" s="396"/>
      <c r="F1086" s="899"/>
      <c r="G1086" s="899"/>
      <c r="H1086" s="899"/>
      <c r="I1086" s="899"/>
      <c r="J1086" s="899"/>
      <c r="K1086" s="899"/>
      <c r="L1086" s="899"/>
      <c r="M1086" s="899"/>
      <c r="N1086" s="899"/>
    </row>
    <row r="1087" spans="1:14" ht="16.5" thickBot="1" x14ac:dyDescent="0.3">
      <c r="A1087" s="62"/>
      <c r="B1087" s="289"/>
      <c r="C1087" s="286" t="str">
        <f t="shared" si="20"/>
        <v/>
      </c>
      <c r="D1087" s="287"/>
      <c r="E1087" s="396"/>
      <c r="F1087" s="899"/>
      <c r="G1087" s="899"/>
      <c r="H1087" s="899"/>
      <c r="I1087" s="899"/>
      <c r="J1087" s="899"/>
      <c r="K1087" s="899"/>
      <c r="L1087" s="899"/>
      <c r="M1087" s="899"/>
      <c r="N1087" s="899"/>
    </row>
    <row r="1088" spans="1:14" ht="16.5" thickBot="1" x14ac:dyDescent="0.3">
      <c r="A1088" s="62"/>
      <c r="B1088" s="289"/>
      <c r="C1088" s="286" t="str">
        <f t="shared" si="20"/>
        <v/>
      </c>
      <c r="D1088" s="287"/>
      <c r="E1088" s="396"/>
      <c r="F1088" s="899"/>
      <c r="G1088" s="899"/>
      <c r="H1088" s="899"/>
      <c r="I1088" s="899"/>
      <c r="J1088" s="899"/>
      <c r="K1088" s="899"/>
      <c r="L1088" s="899"/>
      <c r="M1088" s="899"/>
      <c r="N1088" s="899"/>
    </row>
    <row r="1089" spans="1:14" ht="16.5" thickBot="1" x14ac:dyDescent="0.3">
      <c r="A1089" s="62"/>
      <c r="B1089" s="289"/>
      <c r="C1089" s="286" t="str">
        <f t="shared" si="20"/>
        <v/>
      </c>
      <c r="D1089" s="287"/>
      <c r="E1089" s="396"/>
      <c r="F1089" s="899"/>
      <c r="G1089" s="899"/>
      <c r="H1089" s="899"/>
      <c r="I1089" s="899"/>
      <c r="J1089" s="899"/>
      <c r="K1089" s="899"/>
      <c r="L1089" s="899"/>
      <c r="M1089" s="899"/>
      <c r="N1089" s="899"/>
    </row>
    <row r="1090" spans="1:14" ht="16.5" thickBot="1" x14ac:dyDescent="0.3">
      <c r="A1090" s="62"/>
      <c r="B1090" s="289"/>
      <c r="C1090" s="286" t="str">
        <f t="shared" si="20"/>
        <v/>
      </c>
      <c r="D1090" s="287"/>
      <c r="E1090" s="396"/>
      <c r="F1090" s="899"/>
      <c r="G1090" s="899"/>
      <c r="H1090" s="899"/>
      <c r="I1090" s="899"/>
      <c r="J1090" s="899"/>
      <c r="K1090" s="899"/>
      <c r="L1090" s="899"/>
      <c r="M1090" s="899"/>
      <c r="N1090" s="899"/>
    </row>
    <row r="1091" spans="1:14" ht="16.5" thickBot="1" x14ac:dyDescent="0.3">
      <c r="A1091" s="62"/>
      <c r="B1091" s="289"/>
      <c r="C1091" s="286" t="str">
        <f t="shared" si="20"/>
        <v/>
      </c>
      <c r="D1091" s="287"/>
      <c r="E1091" s="396"/>
      <c r="F1091" s="899"/>
      <c r="G1091" s="899"/>
      <c r="H1091" s="899"/>
      <c r="I1091" s="899"/>
      <c r="J1091" s="899"/>
      <c r="K1091" s="899"/>
      <c r="L1091" s="899"/>
      <c r="M1091" s="899"/>
      <c r="N1091" s="899"/>
    </row>
    <row r="1092" spans="1:14" ht="16.5" thickBot="1" x14ac:dyDescent="0.3">
      <c r="A1092" s="62"/>
      <c r="B1092" s="289"/>
      <c r="C1092" s="286" t="str">
        <f t="shared" si="20"/>
        <v/>
      </c>
      <c r="D1092" s="287"/>
      <c r="E1092" s="396"/>
      <c r="F1092" s="899"/>
      <c r="G1092" s="899"/>
      <c r="H1092" s="899"/>
      <c r="I1092" s="899"/>
      <c r="J1092" s="899"/>
      <c r="K1092" s="899"/>
      <c r="L1092" s="899"/>
      <c r="M1092" s="899"/>
      <c r="N1092" s="899"/>
    </row>
    <row r="1093" spans="1:14" ht="16.5" thickBot="1" x14ac:dyDescent="0.3">
      <c r="A1093" s="62"/>
      <c r="B1093" s="289"/>
      <c r="C1093" s="286" t="str">
        <f t="shared" si="20"/>
        <v/>
      </c>
      <c r="D1093" s="287"/>
      <c r="E1093" s="396"/>
      <c r="F1093" s="899"/>
      <c r="G1093" s="899"/>
      <c r="H1093" s="899"/>
      <c r="I1093" s="899"/>
      <c r="J1093" s="899"/>
      <c r="K1093" s="899"/>
      <c r="L1093" s="899"/>
      <c r="M1093" s="899"/>
      <c r="N1093" s="899"/>
    </row>
    <row r="1094" spans="1:14" ht="16.5" thickBot="1" x14ac:dyDescent="0.3">
      <c r="A1094" s="62"/>
      <c r="B1094" s="289"/>
      <c r="C1094" s="286" t="str">
        <f t="shared" si="20"/>
        <v/>
      </c>
      <c r="D1094" s="287"/>
      <c r="E1094" s="396"/>
      <c r="F1094" s="899"/>
      <c r="G1094" s="899"/>
      <c r="H1094" s="899"/>
      <c r="I1094" s="899"/>
      <c r="J1094" s="899"/>
      <c r="K1094" s="899"/>
      <c r="L1094" s="899"/>
      <c r="M1094" s="899"/>
      <c r="N1094" s="899"/>
    </row>
    <row r="1095" spans="1:14" ht="16.5" thickBot="1" x14ac:dyDescent="0.3">
      <c r="A1095" s="62"/>
      <c r="B1095" s="289"/>
      <c r="C1095" s="286" t="str">
        <f t="shared" si="20"/>
        <v/>
      </c>
      <c r="D1095" s="287"/>
      <c r="E1095" s="396"/>
      <c r="F1095" s="899"/>
      <c r="G1095" s="899"/>
      <c r="H1095" s="899"/>
      <c r="I1095" s="899"/>
      <c r="J1095" s="899"/>
      <c r="K1095" s="899"/>
      <c r="L1095" s="899"/>
      <c r="M1095" s="899"/>
      <c r="N1095" s="899"/>
    </row>
    <row r="1096" spans="1:14" ht="16.5" thickBot="1" x14ac:dyDescent="0.3">
      <c r="A1096" s="62"/>
      <c r="B1096" s="289"/>
      <c r="C1096" s="286" t="str">
        <f t="shared" si="20"/>
        <v/>
      </c>
      <c r="D1096" s="287"/>
      <c r="E1096" s="396"/>
      <c r="F1096" s="899"/>
      <c r="G1096" s="899"/>
      <c r="H1096" s="899"/>
      <c r="I1096" s="899"/>
      <c r="J1096" s="899"/>
      <c r="K1096" s="899"/>
      <c r="L1096" s="899"/>
      <c r="M1096" s="899"/>
      <c r="N1096" s="899"/>
    </row>
    <row r="1097" spans="1:14" ht="16.5" thickBot="1" x14ac:dyDescent="0.3">
      <c r="A1097" s="62"/>
      <c r="B1097" s="289"/>
      <c r="C1097" s="286" t="str">
        <f t="shared" si="20"/>
        <v/>
      </c>
      <c r="D1097" s="287"/>
      <c r="E1097" s="396"/>
      <c r="F1097" s="899"/>
      <c r="G1097" s="899"/>
      <c r="H1097" s="899"/>
      <c r="I1097" s="899"/>
      <c r="J1097" s="899"/>
      <c r="K1097" s="899"/>
      <c r="L1097" s="899"/>
      <c r="M1097" s="899"/>
      <c r="N1097" s="899"/>
    </row>
    <row r="1098" spans="1:14" ht="16.5" thickBot="1" x14ac:dyDescent="0.3">
      <c r="A1098" s="62"/>
      <c r="B1098" s="289"/>
      <c r="C1098" s="286" t="str">
        <f t="shared" si="20"/>
        <v/>
      </c>
      <c r="D1098" s="287"/>
      <c r="E1098" s="396"/>
      <c r="F1098" s="899"/>
      <c r="G1098" s="899"/>
      <c r="H1098" s="899"/>
      <c r="I1098" s="899"/>
      <c r="J1098" s="899"/>
      <c r="K1098" s="899"/>
      <c r="L1098" s="899"/>
      <c r="M1098" s="899"/>
      <c r="N1098" s="899"/>
    </row>
    <row r="1099" spans="1:14" ht="16.5" thickBot="1" x14ac:dyDescent="0.3">
      <c r="A1099" s="62"/>
      <c r="B1099" s="289"/>
      <c r="C1099" s="286" t="str">
        <f t="shared" si="20"/>
        <v/>
      </c>
      <c r="D1099" s="287"/>
      <c r="E1099" s="396"/>
      <c r="F1099" s="899"/>
      <c r="G1099" s="899"/>
      <c r="H1099" s="899"/>
      <c r="I1099" s="899"/>
      <c r="J1099" s="899"/>
      <c r="K1099" s="899"/>
      <c r="L1099" s="899"/>
      <c r="M1099" s="899"/>
      <c r="N1099" s="899"/>
    </row>
    <row r="1100" spans="1:14" ht="16.5" thickBot="1" x14ac:dyDescent="0.3">
      <c r="A1100" s="62"/>
      <c r="B1100" s="289"/>
      <c r="C1100" s="286" t="str">
        <f t="shared" ref="C1100:C1163" si="21">IF(B1100&gt;0, (B1100-B1099), "")</f>
        <v/>
      </c>
      <c r="D1100" s="287"/>
      <c r="E1100" s="396"/>
      <c r="F1100" s="899"/>
      <c r="G1100" s="899"/>
      <c r="H1100" s="899"/>
      <c r="I1100" s="899"/>
      <c r="J1100" s="899"/>
      <c r="K1100" s="899"/>
      <c r="L1100" s="899"/>
      <c r="M1100" s="899"/>
      <c r="N1100" s="899"/>
    </row>
    <row r="1101" spans="1:14" ht="16.5" thickBot="1" x14ac:dyDescent="0.3">
      <c r="A1101" s="62"/>
      <c r="B1101" s="289"/>
      <c r="C1101" s="286" t="str">
        <f t="shared" si="21"/>
        <v/>
      </c>
      <c r="D1101" s="287"/>
      <c r="E1101" s="396"/>
      <c r="F1101" s="899"/>
      <c r="G1101" s="899"/>
      <c r="H1101" s="899"/>
      <c r="I1101" s="899"/>
      <c r="J1101" s="899"/>
      <c r="K1101" s="899"/>
      <c r="L1101" s="899"/>
      <c r="M1101" s="899"/>
      <c r="N1101" s="899"/>
    </row>
    <row r="1102" spans="1:14" ht="16.5" thickBot="1" x14ac:dyDescent="0.3">
      <c r="A1102" s="62"/>
      <c r="B1102" s="289"/>
      <c r="C1102" s="286" t="str">
        <f t="shared" si="21"/>
        <v/>
      </c>
      <c r="D1102" s="287"/>
      <c r="E1102" s="396"/>
      <c r="F1102" s="899"/>
      <c r="G1102" s="899"/>
      <c r="H1102" s="899"/>
      <c r="I1102" s="899"/>
      <c r="J1102" s="899"/>
      <c r="K1102" s="899"/>
      <c r="L1102" s="899"/>
      <c r="M1102" s="899"/>
      <c r="N1102" s="899"/>
    </row>
    <row r="1103" spans="1:14" ht="16.5" thickBot="1" x14ac:dyDescent="0.3">
      <c r="A1103" s="62"/>
      <c r="B1103" s="289"/>
      <c r="C1103" s="286" t="str">
        <f t="shared" si="21"/>
        <v/>
      </c>
      <c r="D1103" s="287"/>
      <c r="E1103" s="396"/>
      <c r="F1103" s="899"/>
      <c r="G1103" s="899"/>
      <c r="H1103" s="899"/>
      <c r="I1103" s="899"/>
      <c r="J1103" s="899"/>
      <c r="K1103" s="899"/>
      <c r="L1103" s="899"/>
      <c r="M1103" s="899"/>
      <c r="N1103" s="899"/>
    </row>
    <row r="1104" spans="1:14" ht="16.5" thickBot="1" x14ac:dyDescent="0.3">
      <c r="A1104" s="62"/>
      <c r="B1104" s="289"/>
      <c r="C1104" s="286" t="str">
        <f t="shared" si="21"/>
        <v/>
      </c>
      <c r="D1104" s="287"/>
      <c r="E1104" s="396"/>
      <c r="F1104" s="899"/>
      <c r="G1104" s="899"/>
      <c r="H1104" s="899"/>
      <c r="I1104" s="899"/>
      <c r="J1104" s="899"/>
      <c r="K1104" s="899"/>
      <c r="L1104" s="899"/>
      <c r="M1104" s="899"/>
      <c r="N1104" s="899"/>
    </row>
    <row r="1105" spans="1:14" ht="16.5" thickBot="1" x14ac:dyDescent="0.3">
      <c r="A1105" s="62"/>
      <c r="B1105" s="289"/>
      <c r="C1105" s="286" t="str">
        <f t="shared" si="21"/>
        <v/>
      </c>
      <c r="D1105" s="287"/>
      <c r="E1105" s="396"/>
      <c r="F1105" s="899"/>
      <c r="G1105" s="899"/>
      <c r="H1105" s="899"/>
      <c r="I1105" s="899"/>
      <c r="J1105" s="899"/>
      <c r="K1105" s="899"/>
      <c r="L1105" s="899"/>
      <c r="M1105" s="899"/>
      <c r="N1105" s="899"/>
    </row>
    <row r="1106" spans="1:14" ht="16.5" thickBot="1" x14ac:dyDescent="0.3">
      <c r="A1106" s="62"/>
      <c r="B1106" s="289"/>
      <c r="C1106" s="286" t="str">
        <f t="shared" si="21"/>
        <v/>
      </c>
      <c r="D1106" s="287"/>
      <c r="E1106" s="396"/>
      <c r="F1106" s="899"/>
      <c r="G1106" s="899"/>
      <c r="H1106" s="899"/>
      <c r="I1106" s="899"/>
      <c r="J1106" s="899"/>
      <c r="K1106" s="899"/>
      <c r="L1106" s="899"/>
      <c r="M1106" s="899"/>
      <c r="N1106" s="899"/>
    </row>
    <row r="1107" spans="1:14" ht="16.5" thickBot="1" x14ac:dyDescent="0.3">
      <c r="A1107" s="62"/>
      <c r="B1107" s="289"/>
      <c r="C1107" s="286" t="str">
        <f t="shared" si="21"/>
        <v/>
      </c>
      <c r="D1107" s="287"/>
      <c r="E1107" s="396"/>
      <c r="F1107" s="899"/>
      <c r="G1107" s="899"/>
      <c r="H1107" s="899"/>
      <c r="I1107" s="899"/>
      <c r="J1107" s="899"/>
      <c r="K1107" s="899"/>
      <c r="L1107" s="899"/>
      <c r="M1107" s="899"/>
      <c r="N1107" s="899"/>
    </row>
    <row r="1108" spans="1:14" ht="16.5" thickBot="1" x14ac:dyDescent="0.3">
      <c r="A1108" s="62"/>
      <c r="B1108" s="289"/>
      <c r="C1108" s="286" t="str">
        <f t="shared" si="21"/>
        <v/>
      </c>
      <c r="D1108" s="287"/>
      <c r="E1108" s="396"/>
      <c r="F1108" s="899"/>
      <c r="G1108" s="899"/>
      <c r="H1108" s="899"/>
      <c r="I1108" s="899"/>
      <c r="J1108" s="899"/>
      <c r="K1108" s="899"/>
      <c r="L1108" s="899"/>
      <c r="M1108" s="899"/>
      <c r="N1108" s="899"/>
    </row>
    <row r="1109" spans="1:14" ht="16.5" thickBot="1" x14ac:dyDescent="0.3">
      <c r="A1109" s="62"/>
      <c r="B1109" s="289"/>
      <c r="C1109" s="286" t="str">
        <f t="shared" si="21"/>
        <v/>
      </c>
      <c r="D1109" s="287"/>
      <c r="E1109" s="396"/>
      <c r="F1109" s="899"/>
      <c r="G1109" s="899"/>
      <c r="H1109" s="899"/>
      <c r="I1109" s="899"/>
      <c r="J1109" s="899"/>
      <c r="K1109" s="899"/>
      <c r="L1109" s="899"/>
      <c r="M1109" s="899"/>
      <c r="N1109" s="899"/>
    </row>
    <row r="1110" spans="1:14" ht="16.5" thickBot="1" x14ac:dyDescent="0.3">
      <c r="A1110" s="62"/>
      <c r="B1110" s="289"/>
      <c r="C1110" s="286" t="str">
        <f t="shared" si="21"/>
        <v/>
      </c>
      <c r="D1110" s="287"/>
      <c r="E1110" s="396"/>
      <c r="F1110" s="899"/>
      <c r="G1110" s="899"/>
      <c r="H1110" s="899"/>
      <c r="I1110" s="899"/>
      <c r="J1110" s="899"/>
      <c r="K1110" s="899"/>
      <c r="L1110" s="899"/>
      <c r="M1110" s="899"/>
      <c r="N1110" s="899"/>
    </row>
    <row r="1111" spans="1:14" ht="16.5" thickBot="1" x14ac:dyDescent="0.3">
      <c r="A1111" s="62"/>
      <c r="B1111" s="289"/>
      <c r="C1111" s="286" t="str">
        <f t="shared" si="21"/>
        <v/>
      </c>
      <c r="D1111" s="287"/>
      <c r="E1111" s="396"/>
      <c r="F1111" s="899"/>
      <c r="G1111" s="899"/>
      <c r="H1111" s="899"/>
      <c r="I1111" s="899"/>
      <c r="J1111" s="899"/>
      <c r="K1111" s="899"/>
      <c r="L1111" s="899"/>
      <c r="M1111" s="899"/>
      <c r="N1111" s="899"/>
    </row>
    <row r="1112" spans="1:14" ht="16.5" thickBot="1" x14ac:dyDescent="0.3">
      <c r="A1112" s="62"/>
      <c r="B1112" s="289"/>
      <c r="C1112" s="286" t="str">
        <f t="shared" si="21"/>
        <v/>
      </c>
      <c r="D1112" s="287"/>
      <c r="E1112" s="396"/>
      <c r="F1112" s="899"/>
      <c r="G1112" s="899"/>
      <c r="H1112" s="899"/>
      <c r="I1112" s="899"/>
      <c r="J1112" s="899"/>
      <c r="K1112" s="899"/>
      <c r="L1112" s="899"/>
      <c r="M1112" s="899"/>
      <c r="N1112" s="899"/>
    </row>
    <row r="1113" spans="1:14" ht="16.5" thickBot="1" x14ac:dyDescent="0.3">
      <c r="A1113" s="62"/>
      <c r="B1113" s="289"/>
      <c r="C1113" s="286" t="str">
        <f t="shared" si="21"/>
        <v/>
      </c>
      <c r="D1113" s="287"/>
      <c r="E1113" s="396"/>
      <c r="F1113" s="899"/>
      <c r="G1113" s="899"/>
      <c r="H1113" s="899"/>
      <c r="I1113" s="899"/>
      <c r="J1113" s="899"/>
      <c r="K1113" s="899"/>
      <c r="L1113" s="899"/>
      <c r="M1113" s="899"/>
      <c r="N1113" s="899"/>
    </row>
    <row r="1114" spans="1:14" ht="16.5" thickBot="1" x14ac:dyDescent="0.3">
      <c r="A1114" s="62"/>
      <c r="B1114" s="289"/>
      <c r="C1114" s="286" t="str">
        <f t="shared" si="21"/>
        <v/>
      </c>
      <c r="D1114" s="287"/>
      <c r="E1114" s="396"/>
      <c r="F1114" s="899"/>
      <c r="G1114" s="899"/>
      <c r="H1114" s="899"/>
      <c r="I1114" s="899"/>
      <c r="J1114" s="899"/>
      <c r="K1114" s="899"/>
      <c r="L1114" s="899"/>
      <c r="M1114" s="899"/>
      <c r="N1114" s="899"/>
    </row>
    <row r="1115" spans="1:14" ht="16.5" thickBot="1" x14ac:dyDescent="0.3">
      <c r="A1115" s="62"/>
      <c r="B1115" s="289"/>
      <c r="C1115" s="286" t="str">
        <f t="shared" si="21"/>
        <v/>
      </c>
      <c r="D1115" s="287"/>
      <c r="E1115" s="396"/>
      <c r="F1115" s="899"/>
      <c r="G1115" s="899"/>
      <c r="H1115" s="899"/>
      <c r="I1115" s="899"/>
      <c r="J1115" s="899"/>
      <c r="K1115" s="899"/>
      <c r="L1115" s="899"/>
      <c r="M1115" s="899"/>
      <c r="N1115" s="899"/>
    </row>
    <row r="1116" spans="1:14" ht="16.5" thickBot="1" x14ac:dyDescent="0.3">
      <c r="A1116" s="62"/>
      <c r="B1116" s="289"/>
      <c r="C1116" s="286" t="str">
        <f t="shared" si="21"/>
        <v/>
      </c>
      <c r="D1116" s="287"/>
      <c r="E1116" s="396"/>
      <c r="F1116" s="899"/>
      <c r="G1116" s="899"/>
      <c r="H1116" s="899"/>
      <c r="I1116" s="899"/>
      <c r="J1116" s="899"/>
      <c r="K1116" s="899"/>
      <c r="L1116" s="899"/>
      <c r="M1116" s="899"/>
      <c r="N1116" s="899"/>
    </row>
    <row r="1117" spans="1:14" ht="16.5" thickBot="1" x14ac:dyDescent="0.3">
      <c r="A1117" s="62"/>
      <c r="B1117" s="289"/>
      <c r="C1117" s="286" t="str">
        <f t="shared" si="21"/>
        <v/>
      </c>
      <c r="D1117" s="287"/>
      <c r="E1117" s="396"/>
      <c r="F1117" s="899"/>
      <c r="G1117" s="899"/>
      <c r="H1117" s="899"/>
      <c r="I1117" s="899"/>
      <c r="J1117" s="899"/>
      <c r="K1117" s="899"/>
      <c r="L1117" s="899"/>
      <c r="M1117" s="899"/>
      <c r="N1117" s="899"/>
    </row>
    <row r="1118" spans="1:14" ht="16.5" thickBot="1" x14ac:dyDescent="0.3">
      <c r="A1118" s="62"/>
      <c r="B1118" s="289"/>
      <c r="C1118" s="286" t="str">
        <f t="shared" si="21"/>
        <v/>
      </c>
      <c r="D1118" s="287"/>
      <c r="E1118" s="396"/>
      <c r="F1118" s="899"/>
      <c r="G1118" s="899"/>
      <c r="H1118" s="899"/>
      <c r="I1118" s="899"/>
      <c r="J1118" s="899"/>
      <c r="K1118" s="899"/>
      <c r="L1118" s="899"/>
      <c r="M1118" s="899"/>
      <c r="N1118" s="899"/>
    </row>
    <row r="1119" spans="1:14" ht="16.5" thickBot="1" x14ac:dyDescent="0.3">
      <c r="A1119" s="62"/>
      <c r="B1119" s="289"/>
      <c r="C1119" s="286" t="str">
        <f t="shared" si="21"/>
        <v/>
      </c>
      <c r="D1119" s="287"/>
      <c r="E1119" s="396"/>
      <c r="F1119" s="899"/>
      <c r="G1119" s="899"/>
      <c r="H1119" s="899"/>
      <c r="I1119" s="899"/>
      <c r="J1119" s="899"/>
      <c r="K1119" s="899"/>
      <c r="L1119" s="899"/>
      <c r="M1119" s="899"/>
      <c r="N1119" s="899"/>
    </row>
    <row r="1120" spans="1:14" ht="16.5" thickBot="1" x14ac:dyDescent="0.3">
      <c r="A1120" s="62"/>
      <c r="B1120" s="289"/>
      <c r="C1120" s="286" t="str">
        <f t="shared" si="21"/>
        <v/>
      </c>
      <c r="D1120" s="287"/>
      <c r="E1120" s="396"/>
      <c r="F1120" s="899"/>
      <c r="G1120" s="899"/>
      <c r="H1120" s="899"/>
      <c r="I1120" s="899"/>
      <c r="J1120" s="899"/>
      <c r="K1120" s="899"/>
      <c r="L1120" s="899"/>
      <c r="M1120" s="899"/>
      <c r="N1120" s="899"/>
    </row>
    <row r="1121" spans="1:14" ht="16.5" thickBot="1" x14ac:dyDescent="0.3">
      <c r="A1121" s="62"/>
      <c r="B1121" s="289"/>
      <c r="C1121" s="286" t="str">
        <f t="shared" si="21"/>
        <v/>
      </c>
      <c r="D1121" s="287"/>
      <c r="E1121" s="396"/>
      <c r="F1121" s="899"/>
      <c r="G1121" s="899"/>
      <c r="H1121" s="899"/>
      <c r="I1121" s="899"/>
      <c r="J1121" s="899"/>
      <c r="K1121" s="899"/>
      <c r="L1121" s="899"/>
      <c r="M1121" s="899"/>
      <c r="N1121" s="899"/>
    </row>
    <row r="1122" spans="1:14" ht="16.5" thickBot="1" x14ac:dyDescent="0.3">
      <c r="A1122" s="62"/>
      <c r="B1122" s="289"/>
      <c r="C1122" s="286" t="str">
        <f t="shared" si="21"/>
        <v/>
      </c>
      <c r="D1122" s="287"/>
      <c r="E1122" s="396"/>
      <c r="F1122" s="899"/>
      <c r="G1122" s="899"/>
      <c r="H1122" s="899"/>
      <c r="I1122" s="899"/>
      <c r="J1122" s="899"/>
      <c r="K1122" s="899"/>
      <c r="L1122" s="899"/>
      <c r="M1122" s="899"/>
      <c r="N1122" s="899"/>
    </row>
    <row r="1123" spans="1:14" ht="16.5" thickBot="1" x14ac:dyDescent="0.3">
      <c r="A1123" s="62"/>
      <c r="B1123" s="289"/>
      <c r="C1123" s="286" t="str">
        <f t="shared" si="21"/>
        <v/>
      </c>
      <c r="D1123" s="287"/>
      <c r="E1123" s="396"/>
      <c r="F1123" s="899"/>
      <c r="G1123" s="899"/>
      <c r="H1123" s="899"/>
      <c r="I1123" s="899"/>
      <c r="J1123" s="899"/>
      <c r="K1123" s="899"/>
      <c r="L1123" s="899"/>
      <c r="M1123" s="899"/>
      <c r="N1123" s="899"/>
    </row>
    <row r="1124" spans="1:14" ht="16.5" thickBot="1" x14ac:dyDescent="0.3">
      <c r="A1124" s="62"/>
      <c r="B1124" s="289"/>
      <c r="C1124" s="286" t="str">
        <f t="shared" si="21"/>
        <v/>
      </c>
      <c r="D1124" s="287"/>
      <c r="E1124" s="396"/>
      <c r="F1124" s="899"/>
      <c r="G1124" s="899"/>
      <c r="H1124" s="899"/>
      <c r="I1124" s="899"/>
      <c r="J1124" s="899"/>
      <c r="K1124" s="899"/>
      <c r="L1124" s="899"/>
      <c r="M1124" s="899"/>
      <c r="N1124" s="899"/>
    </row>
    <row r="1125" spans="1:14" ht="16.5" thickBot="1" x14ac:dyDescent="0.3">
      <c r="A1125" s="62"/>
      <c r="B1125" s="289"/>
      <c r="C1125" s="286" t="str">
        <f t="shared" si="21"/>
        <v/>
      </c>
      <c r="D1125" s="287"/>
      <c r="E1125" s="396"/>
      <c r="F1125" s="899"/>
      <c r="G1125" s="899"/>
      <c r="H1125" s="899"/>
      <c r="I1125" s="899"/>
      <c r="J1125" s="899"/>
      <c r="K1125" s="899"/>
      <c r="L1125" s="899"/>
      <c r="M1125" s="899"/>
      <c r="N1125" s="899"/>
    </row>
    <row r="1126" spans="1:14" ht="16.5" thickBot="1" x14ac:dyDescent="0.3">
      <c r="A1126" s="62"/>
      <c r="B1126" s="289"/>
      <c r="C1126" s="286" t="str">
        <f t="shared" si="21"/>
        <v/>
      </c>
      <c r="D1126" s="287"/>
      <c r="E1126" s="396"/>
      <c r="F1126" s="899"/>
      <c r="G1126" s="899"/>
      <c r="H1126" s="899"/>
      <c r="I1126" s="899"/>
      <c r="J1126" s="899"/>
      <c r="K1126" s="899"/>
      <c r="L1126" s="899"/>
      <c r="M1126" s="899"/>
      <c r="N1126" s="899"/>
    </row>
    <row r="1127" spans="1:14" ht="16.5" thickBot="1" x14ac:dyDescent="0.3">
      <c r="A1127" s="62"/>
      <c r="B1127" s="289"/>
      <c r="C1127" s="286" t="str">
        <f t="shared" si="21"/>
        <v/>
      </c>
      <c r="D1127" s="287"/>
      <c r="E1127" s="396"/>
      <c r="F1127" s="899"/>
      <c r="G1127" s="899"/>
      <c r="H1127" s="899"/>
      <c r="I1127" s="899"/>
      <c r="J1127" s="899"/>
      <c r="K1127" s="899"/>
      <c r="L1127" s="899"/>
      <c r="M1127" s="899"/>
      <c r="N1127" s="899"/>
    </row>
    <row r="1128" spans="1:14" ht="16.5" thickBot="1" x14ac:dyDescent="0.3">
      <c r="A1128" s="62"/>
      <c r="B1128" s="289"/>
      <c r="C1128" s="286" t="str">
        <f t="shared" si="21"/>
        <v/>
      </c>
      <c r="D1128" s="287"/>
      <c r="E1128" s="396"/>
      <c r="F1128" s="899"/>
      <c r="G1128" s="899"/>
      <c r="H1128" s="899"/>
      <c r="I1128" s="899"/>
      <c r="J1128" s="899"/>
      <c r="K1128" s="899"/>
      <c r="L1128" s="899"/>
      <c r="M1128" s="899"/>
      <c r="N1128" s="899"/>
    </row>
    <row r="1129" spans="1:14" ht="16.5" thickBot="1" x14ac:dyDescent="0.3">
      <c r="A1129" s="62"/>
      <c r="B1129" s="289"/>
      <c r="C1129" s="286" t="str">
        <f t="shared" si="21"/>
        <v/>
      </c>
      <c r="D1129" s="287"/>
      <c r="E1129" s="396"/>
      <c r="F1129" s="899"/>
      <c r="G1129" s="899"/>
      <c r="H1129" s="899"/>
      <c r="I1129" s="899"/>
      <c r="J1129" s="899"/>
      <c r="K1129" s="899"/>
      <c r="L1129" s="899"/>
      <c r="M1129" s="899"/>
      <c r="N1129" s="899"/>
    </row>
    <row r="1130" spans="1:14" ht="16.5" thickBot="1" x14ac:dyDescent="0.3">
      <c r="A1130" s="62"/>
      <c r="B1130" s="289"/>
      <c r="C1130" s="286" t="str">
        <f t="shared" si="21"/>
        <v/>
      </c>
      <c r="D1130" s="287"/>
      <c r="E1130" s="396"/>
      <c r="F1130" s="899"/>
      <c r="G1130" s="899"/>
      <c r="H1130" s="899"/>
      <c r="I1130" s="899"/>
      <c r="J1130" s="899"/>
      <c r="K1130" s="899"/>
      <c r="L1130" s="899"/>
      <c r="M1130" s="899"/>
      <c r="N1130" s="899"/>
    </row>
    <row r="1131" spans="1:14" ht="16.5" thickBot="1" x14ac:dyDescent="0.3">
      <c r="A1131" s="62"/>
      <c r="B1131" s="289"/>
      <c r="C1131" s="286" t="str">
        <f t="shared" si="21"/>
        <v/>
      </c>
      <c r="D1131" s="287"/>
      <c r="E1131" s="396"/>
      <c r="F1131" s="899"/>
      <c r="G1131" s="899"/>
      <c r="H1131" s="899"/>
      <c r="I1131" s="899"/>
      <c r="J1131" s="899"/>
      <c r="K1131" s="899"/>
      <c r="L1131" s="899"/>
      <c r="M1131" s="899"/>
      <c r="N1131" s="899"/>
    </row>
    <row r="1132" spans="1:14" ht="16.5" thickBot="1" x14ac:dyDescent="0.3">
      <c r="A1132" s="62"/>
      <c r="B1132" s="289"/>
      <c r="C1132" s="286" t="str">
        <f t="shared" si="21"/>
        <v/>
      </c>
      <c r="D1132" s="287"/>
      <c r="E1132" s="396"/>
      <c r="F1132" s="899"/>
      <c r="G1132" s="899"/>
      <c r="H1132" s="899"/>
      <c r="I1132" s="899"/>
      <c r="J1132" s="899"/>
      <c r="K1132" s="899"/>
      <c r="L1132" s="899"/>
      <c r="M1132" s="899"/>
      <c r="N1132" s="899"/>
    </row>
    <row r="1133" spans="1:14" ht="16.5" thickBot="1" x14ac:dyDescent="0.3">
      <c r="A1133" s="62"/>
      <c r="B1133" s="289"/>
      <c r="C1133" s="286" t="str">
        <f t="shared" si="21"/>
        <v/>
      </c>
      <c r="D1133" s="287"/>
      <c r="E1133" s="396"/>
      <c r="F1133" s="899"/>
      <c r="G1133" s="899"/>
      <c r="H1133" s="899"/>
      <c r="I1133" s="899"/>
      <c r="J1133" s="899"/>
      <c r="K1133" s="899"/>
      <c r="L1133" s="899"/>
      <c r="M1133" s="899"/>
      <c r="N1133" s="899"/>
    </row>
    <row r="1134" spans="1:14" ht="16.5" thickBot="1" x14ac:dyDescent="0.3">
      <c r="A1134" s="62"/>
      <c r="B1134" s="289"/>
      <c r="C1134" s="286" t="str">
        <f t="shared" si="21"/>
        <v/>
      </c>
      <c r="D1134" s="287"/>
      <c r="E1134" s="396"/>
      <c r="F1134" s="899"/>
      <c r="G1134" s="899"/>
      <c r="H1134" s="899"/>
      <c r="I1134" s="899"/>
      <c r="J1134" s="899"/>
      <c r="K1134" s="899"/>
      <c r="L1134" s="899"/>
      <c r="M1134" s="899"/>
      <c r="N1134" s="899"/>
    </row>
    <row r="1135" spans="1:14" ht="16.5" thickBot="1" x14ac:dyDescent="0.3">
      <c r="A1135" s="62"/>
      <c r="B1135" s="289"/>
      <c r="C1135" s="286" t="str">
        <f t="shared" si="21"/>
        <v/>
      </c>
      <c r="D1135" s="287"/>
      <c r="E1135" s="396"/>
      <c r="F1135" s="899"/>
      <c r="G1135" s="899"/>
      <c r="H1135" s="899"/>
      <c r="I1135" s="899"/>
      <c r="J1135" s="899"/>
      <c r="K1135" s="899"/>
      <c r="L1135" s="899"/>
      <c r="M1135" s="899"/>
      <c r="N1135" s="899"/>
    </row>
    <row r="1136" spans="1:14" ht="16.5" thickBot="1" x14ac:dyDescent="0.3">
      <c r="A1136" s="62"/>
      <c r="B1136" s="289"/>
      <c r="C1136" s="286" t="str">
        <f t="shared" si="21"/>
        <v/>
      </c>
      <c r="D1136" s="287"/>
      <c r="E1136" s="396"/>
      <c r="F1136" s="899"/>
      <c r="G1136" s="899"/>
      <c r="H1136" s="899"/>
      <c r="I1136" s="899"/>
      <c r="J1136" s="899"/>
      <c r="K1136" s="899"/>
      <c r="L1136" s="899"/>
      <c r="M1136" s="899"/>
      <c r="N1136" s="899"/>
    </row>
    <row r="1137" spans="1:14" ht="16.5" thickBot="1" x14ac:dyDescent="0.3">
      <c r="A1137" s="62"/>
      <c r="B1137" s="289"/>
      <c r="C1137" s="286" t="str">
        <f t="shared" si="21"/>
        <v/>
      </c>
      <c r="D1137" s="287"/>
      <c r="E1137" s="396"/>
      <c r="F1137" s="899"/>
      <c r="G1137" s="899"/>
      <c r="H1137" s="899"/>
      <c r="I1137" s="899"/>
      <c r="J1137" s="899"/>
      <c r="K1137" s="899"/>
      <c r="L1137" s="899"/>
      <c r="M1137" s="899"/>
      <c r="N1137" s="899"/>
    </row>
    <row r="1138" spans="1:14" ht="16.5" thickBot="1" x14ac:dyDescent="0.3">
      <c r="A1138" s="62"/>
      <c r="B1138" s="289"/>
      <c r="C1138" s="286" t="str">
        <f t="shared" si="21"/>
        <v/>
      </c>
      <c r="D1138" s="287"/>
      <c r="E1138" s="396"/>
      <c r="F1138" s="899"/>
      <c r="G1138" s="899"/>
      <c r="H1138" s="899"/>
      <c r="I1138" s="899"/>
      <c r="J1138" s="899"/>
      <c r="K1138" s="899"/>
      <c r="L1138" s="899"/>
      <c r="M1138" s="899"/>
      <c r="N1138" s="899"/>
    </row>
    <row r="1139" spans="1:14" ht="16.5" thickBot="1" x14ac:dyDescent="0.3">
      <c r="A1139" s="62"/>
      <c r="B1139" s="289"/>
      <c r="C1139" s="286" t="str">
        <f t="shared" si="21"/>
        <v/>
      </c>
      <c r="D1139" s="287"/>
      <c r="E1139" s="396"/>
      <c r="F1139" s="899"/>
      <c r="G1139" s="899"/>
      <c r="H1139" s="899"/>
      <c r="I1139" s="899"/>
      <c r="J1139" s="899"/>
      <c r="K1139" s="899"/>
      <c r="L1139" s="899"/>
      <c r="M1139" s="899"/>
      <c r="N1139" s="899"/>
    </row>
    <row r="1140" spans="1:14" ht="16.5" thickBot="1" x14ac:dyDescent="0.3">
      <c r="A1140" s="62"/>
      <c r="B1140" s="289"/>
      <c r="C1140" s="286" t="str">
        <f t="shared" si="21"/>
        <v/>
      </c>
      <c r="D1140" s="287"/>
      <c r="E1140" s="396"/>
      <c r="F1140" s="899"/>
      <c r="G1140" s="899"/>
      <c r="H1140" s="899"/>
      <c r="I1140" s="899"/>
      <c r="J1140" s="899"/>
      <c r="K1140" s="899"/>
      <c r="L1140" s="899"/>
      <c r="M1140" s="899"/>
      <c r="N1140" s="899"/>
    </row>
    <row r="1141" spans="1:14" ht="16.5" thickBot="1" x14ac:dyDescent="0.3">
      <c r="A1141" s="62"/>
      <c r="B1141" s="289"/>
      <c r="C1141" s="286" t="str">
        <f t="shared" si="21"/>
        <v/>
      </c>
      <c r="D1141" s="287"/>
      <c r="E1141" s="396"/>
      <c r="F1141" s="899"/>
      <c r="G1141" s="899"/>
      <c r="H1141" s="899"/>
      <c r="I1141" s="899"/>
      <c r="J1141" s="899"/>
      <c r="K1141" s="899"/>
      <c r="L1141" s="899"/>
      <c r="M1141" s="899"/>
      <c r="N1141" s="899"/>
    </row>
    <row r="1142" spans="1:14" ht="16.5" thickBot="1" x14ac:dyDescent="0.3">
      <c r="A1142" s="62"/>
      <c r="B1142" s="289"/>
      <c r="C1142" s="286" t="str">
        <f t="shared" si="21"/>
        <v/>
      </c>
      <c r="D1142" s="287"/>
      <c r="E1142" s="396"/>
      <c r="F1142" s="899"/>
      <c r="G1142" s="899"/>
      <c r="H1142" s="899"/>
      <c r="I1142" s="899"/>
      <c r="J1142" s="899"/>
      <c r="K1142" s="899"/>
      <c r="L1142" s="899"/>
      <c r="M1142" s="899"/>
      <c r="N1142" s="899"/>
    </row>
    <row r="1143" spans="1:14" ht="16.5" thickBot="1" x14ac:dyDescent="0.3">
      <c r="A1143" s="62"/>
      <c r="B1143" s="289"/>
      <c r="C1143" s="286" t="str">
        <f t="shared" si="21"/>
        <v/>
      </c>
      <c r="D1143" s="287"/>
      <c r="E1143" s="396"/>
      <c r="F1143" s="899"/>
      <c r="G1143" s="899"/>
      <c r="H1143" s="899"/>
      <c r="I1143" s="899"/>
      <c r="J1143" s="899"/>
      <c r="K1143" s="899"/>
      <c r="L1143" s="899"/>
      <c r="M1143" s="899"/>
      <c r="N1143" s="899"/>
    </row>
    <row r="1144" spans="1:14" ht="16.5" thickBot="1" x14ac:dyDescent="0.3">
      <c r="A1144" s="62"/>
      <c r="B1144" s="289"/>
      <c r="C1144" s="286" t="str">
        <f t="shared" si="21"/>
        <v/>
      </c>
      <c r="D1144" s="287"/>
      <c r="E1144" s="396"/>
      <c r="F1144" s="899"/>
      <c r="G1144" s="899"/>
      <c r="H1144" s="899"/>
      <c r="I1144" s="899"/>
      <c r="J1144" s="899"/>
      <c r="K1144" s="899"/>
      <c r="L1144" s="899"/>
      <c r="M1144" s="899"/>
      <c r="N1144" s="899"/>
    </row>
    <row r="1145" spans="1:14" ht="16.5" thickBot="1" x14ac:dyDescent="0.3">
      <c r="A1145" s="62"/>
      <c r="B1145" s="289"/>
      <c r="C1145" s="286" t="str">
        <f t="shared" si="21"/>
        <v/>
      </c>
      <c r="D1145" s="287"/>
      <c r="E1145" s="396"/>
      <c r="F1145" s="899"/>
      <c r="G1145" s="899"/>
      <c r="H1145" s="899"/>
      <c r="I1145" s="899"/>
      <c r="J1145" s="899"/>
      <c r="K1145" s="899"/>
      <c r="L1145" s="899"/>
      <c r="M1145" s="899"/>
      <c r="N1145" s="899"/>
    </row>
    <row r="1146" spans="1:14" ht="16.5" thickBot="1" x14ac:dyDescent="0.3">
      <c r="A1146" s="62"/>
      <c r="B1146" s="289"/>
      <c r="C1146" s="286" t="str">
        <f t="shared" si="21"/>
        <v/>
      </c>
      <c r="D1146" s="287"/>
      <c r="E1146" s="396"/>
      <c r="F1146" s="899"/>
      <c r="G1146" s="899"/>
      <c r="H1146" s="899"/>
      <c r="I1146" s="899"/>
      <c r="J1146" s="899"/>
      <c r="K1146" s="899"/>
      <c r="L1146" s="899"/>
      <c r="M1146" s="899"/>
      <c r="N1146" s="899"/>
    </row>
    <row r="1147" spans="1:14" ht="16.5" thickBot="1" x14ac:dyDescent="0.3">
      <c r="A1147" s="62"/>
      <c r="B1147" s="289"/>
      <c r="C1147" s="286" t="str">
        <f t="shared" si="21"/>
        <v/>
      </c>
      <c r="D1147" s="287"/>
      <c r="E1147" s="396"/>
      <c r="F1147" s="899"/>
      <c r="G1147" s="899"/>
      <c r="H1147" s="899"/>
      <c r="I1147" s="899"/>
      <c r="J1147" s="899"/>
      <c r="K1147" s="899"/>
      <c r="L1147" s="899"/>
      <c r="M1147" s="899"/>
      <c r="N1147" s="899"/>
    </row>
    <row r="1148" spans="1:14" ht="16.5" thickBot="1" x14ac:dyDescent="0.3">
      <c r="A1148" s="62"/>
      <c r="B1148" s="289"/>
      <c r="C1148" s="286" t="str">
        <f t="shared" si="21"/>
        <v/>
      </c>
      <c r="D1148" s="287"/>
      <c r="E1148" s="396"/>
      <c r="F1148" s="899"/>
      <c r="G1148" s="899"/>
      <c r="H1148" s="899"/>
      <c r="I1148" s="899"/>
      <c r="J1148" s="899"/>
      <c r="K1148" s="899"/>
      <c r="L1148" s="899"/>
      <c r="M1148" s="899"/>
      <c r="N1148" s="899"/>
    </row>
    <row r="1149" spans="1:14" ht="16.5" thickBot="1" x14ac:dyDescent="0.3">
      <c r="A1149" s="62"/>
      <c r="B1149" s="289"/>
      <c r="C1149" s="286" t="str">
        <f t="shared" si="21"/>
        <v/>
      </c>
      <c r="D1149" s="287"/>
      <c r="E1149" s="396"/>
      <c r="F1149" s="899"/>
      <c r="G1149" s="899"/>
      <c r="H1149" s="899"/>
      <c r="I1149" s="899"/>
      <c r="J1149" s="899"/>
      <c r="K1149" s="899"/>
      <c r="L1149" s="899"/>
      <c r="M1149" s="899"/>
      <c r="N1149" s="899"/>
    </row>
    <row r="1150" spans="1:14" ht="16.5" thickBot="1" x14ac:dyDescent="0.3">
      <c r="A1150" s="62"/>
      <c r="B1150" s="289"/>
      <c r="C1150" s="286" t="str">
        <f t="shared" si="21"/>
        <v/>
      </c>
      <c r="D1150" s="287"/>
      <c r="E1150" s="396"/>
      <c r="F1150" s="899"/>
      <c r="G1150" s="899"/>
      <c r="H1150" s="899"/>
      <c r="I1150" s="899"/>
      <c r="J1150" s="899"/>
      <c r="K1150" s="899"/>
      <c r="L1150" s="899"/>
      <c r="M1150" s="899"/>
      <c r="N1150" s="899"/>
    </row>
    <row r="1151" spans="1:14" ht="16.5" thickBot="1" x14ac:dyDescent="0.3">
      <c r="A1151" s="62"/>
      <c r="B1151" s="289"/>
      <c r="C1151" s="286" t="str">
        <f t="shared" si="21"/>
        <v/>
      </c>
      <c r="D1151" s="287"/>
      <c r="E1151" s="396"/>
      <c r="F1151" s="899"/>
      <c r="G1151" s="899"/>
      <c r="H1151" s="899"/>
      <c r="I1151" s="899"/>
      <c r="J1151" s="899"/>
      <c r="K1151" s="899"/>
      <c r="L1151" s="899"/>
      <c r="M1151" s="899"/>
      <c r="N1151" s="899"/>
    </row>
    <row r="1152" spans="1:14" ht="16.5" thickBot="1" x14ac:dyDescent="0.3">
      <c r="A1152" s="62"/>
      <c r="B1152" s="289"/>
      <c r="C1152" s="286" t="str">
        <f t="shared" si="21"/>
        <v/>
      </c>
      <c r="D1152" s="287"/>
      <c r="E1152" s="396"/>
      <c r="F1152" s="899"/>
      <c r="G1152" s="899"/>
      <c r="H1152" s="899"/>
      <c r="I1152" s="899"/>
      <c r="J1152" s="899"/>
      <c r="K1152" s="899"/>
      <c r="L1152" s="899"/>
      <c r="M1152" s="899"/>
      <c r="N1152" s="899"/>
    </row>
    <row r="1153" spans="1:14" ht="16.5" thickBot="1" x14ac:dyDescent="0.3">
      <c r="A1153" s="62"/>
      <c r="B1153" s="289"/>
      <c r="C1153" s="286" t="str">
        <f t="shared" si="21"/>
        <v/>
      </c>
      <c r="D1153" s="287"/>
      <c r="E1153" s="396"/>
      <c r="F1153" s="899"/>
      <c r="G1153" s="899"/>
      <c r="H1153" s="899"/>
      <c r="I1153" s="899"/>
      <c r="J1153" s="899"/>
      <c r="K1153" s="899"/>
      <c r="L1153" s="899"/>
      <c r="M1153" s="899"/>
      <c r="N1153" s="899"/>
    </row>
    <row r="1154" spans="1:14" ht="16.5" thickBot="1" x14ac:dyDescent="0.3">
      <c r="A1154" s="62"/>
      <c r="B1154" s="289"/>
      <c r="C1154" s="286" t="str">
        <f t="shared" si="21"/>
        <v/>
      </c>
      <c r="D1154" s="287"/>
      <c r="E1154" s="396"/>
      <c r="F1154" s="899"/>
      <c r="G1154" s="899"/>
      <c r="H1154" s="899"/>
      <c r="I1154" s="899"/>
      <c r="J1154" s="899"/>
      <c r="K1154" s="899"/>
      <c r="L1154" s="899"/>
      <c r="M1154" s="899"/>
      <c r="N1154" s="899"/>
    </row>
    <row r="1155" spans="1:14" ht="16.5" thickBot="1" x14ac:dyDescent="0.3">
      <c r="A1155" s="62"/>
      <c r="B1155" s="289"/>
      <c r="C1155" s="286" t="str">
        <f t="shared" si="21"/>
        <v/>
      </c>
      <c r="D1155" s="287"/>
      <c r="E1155" s="396"/>
      <c r="F1155" s="899"/>
      <c r="G1155" s="899"/>
      <c r="H1155" s="899"/>
      <c r="I1155" s="899"/>
      <c r="J1155" s="899"/>
      <c r="K1155" s="899"/>
      <c r="L1155" s="899"/>
      <c r="M1155" s="899"/>
      <c r="N1155" s="899"/>
    </row>
    <row r="1156" spans="1:14" ht="16.5" thickBot="1" x14ac:dyDescent="0.3">
      <c r="A1156" s="62"/>
      <c r="B1156" s="289"/>
      <c r="C1156" s="286" t="str">
        <f t="shared" si="21"/>
        <v/>
      </c>
      <c r="D1156" s="287"/>
      <c r="E1156" s="396"/>
      <c r="F1156" s="899"/>
      <c r="G1156" s="899"/>
      <c r="H1156" s="899"/>
      <c r="I1156" s="899"/>
      <c r="J1156" s="899"/>
      <c r="K1156" s="899"/>
      <c r="L1156" s="899"/>
      <c r="M1156" s="899"/>
      <c r="N1156" s="899"/>
    </row>
    <row r="1157" spans="1:14" ht="16.5" thickBot="1" x14ac:dyDescent="0.3">
      <c r="A1157" s="62"/>
      <c r="B1157" s="289"/>
      <c r="C1157" s="286" t="str">
        <f t="shared" si="21"/>
        <v/>
      </c>
      <c r="D1157" s="287"/>
      <c r="E1157" s="396"/>
      <c r="F1157" s="899"/>
      <c r="G1157" s="899"/>
      <c r="H1157" s="899"/>
      <c r="I1157" s="899"/>
      <c r="J1157" s="899"/>
      <c r="K1157" s="899"/>
      <c r="L1157" s="899"/>
      <c r="M1157" s="899"/>
      <c r="N1157" s="899"/>
    </row>
    <row r="1158" spans="1:14" ht="16.5" thickBot="1" x14ac:dyDescent="0.3">
      <c r="A1158" s="62"/>
      <c r="B1158" s="289"/>
      <c r="C1158" s="286" t="str">
        <f t="shared" si="21"/>
        <v/>
      </c>
      <c r="D1158" s="287"/>
      <c r="E1158" s="396"/>
      <c r="F1158" s="899"/>
      <c r="G1158" s="899"/>
      <c r="H1158" s="899"/>
      <c r="I1158" s="899"/>
      <c r="J1158" s="899"/>
      <c r="K1158" s="899"/>
      <c r="L1158" s="899"/>
      <c r="M1158" s="899"/>
      <c r="N1158" s="899"/>
    </row>
    <row r="1159" spans="1:14" ht="16.5" thickBot="1" x14ac:dyDescent="0.3">
      <c r="A1159" s="62"/>
      <c r="B1159" s="289"/>
      <c r="C1159" s="286" t="str">
        <f t="shared" si="21"/>
        <v/>
      </c>
      <c r="D1159" s="287"/>
      <c r="E1159" s="396"/>
      <c r="F1159" s="899"/>
      <c r="G1159" s="899"/>
      <c r="H1159" s="899"/>
      <c r="I1159" s="899"/>
      <c r="J1159" s="899"/>
      <c r="K1159" s="899"/>
      <c r="L1159" s="899"/>
      <c r="M1159" s="899"/>
      <c r="N1159" s="899"/>
    </row>
    <row r="1160" spans="1:14" ht="16.5" thickBot="1" x14ac:dyDescent="0.3">
      <c r="A1160" s="62"/>
      <c r="B1160" s="289"/>
      <c r="C1160" s="286" t="str">
        <f t="shared" si="21"/>
        <v/>
      </c>
      <c r="D1160" s="287"/>
      <c r="E1160" s="396"/>
      <c r="F1160" s="899"/>
      <c r="G1160" s="899"/>
      <c r="H1160" s="899"/>
      <c r="I1160" s="899"/>
      <c r="J1160" s="899"/>
      <c r="K1160" s="899"/>
      <c r="L1160" s="899"/>
      <c r="M1160" s="899"/>
      <c r="N1160" s="899"/>
    </row>
    <row r="1161" spans="1:14" ht="16.5" thickBot="1" x14ac:dyDescent="0.3">
      <c r="A1161" s="62"/>
      <c r="B1161" s="289"/>
      <c r="C1161" s="286" t="str">
        <f t="shared" si="21"/>
        <v/>
      </c>
      <c r="D1161" s="287"/>
      <c r="E1161" s="396"/>
      <c r="F1161" s="899"/>
      <c r="G1161" s="899"/>
      <c r="H1161" s="899"/>
      <c r="I1161" s="899"/>
      <c r="J1161" s="899"/>
      <c r="K1161" s="899"/>
      <c r="L1161" s="899"/>
      <c r="M1161" s="899"/>
      <c r="N1161" s="899"/>
    </row>
    <row r="1162" spans="1:14" ht="16.5" thickBot="1" x14ac:dyDescent="0.3">
      <c r="A1162" s="62"/>
      <c r="B1162" s="289"/>
      <c r="C1162" s="286" t="str">
        <f t="shared" si="21"/>
        <v/>
      </c>
      <c r="D1162" s="287"/>
      <c r="E1162" s="396"/>
      <c r="F1162" s="899"/>
      <c r="G1162" s="899"/>
      <c r="H1162" s="899"/>
      <c r="I1162" s="899"/>
      <c r="J1162" s="899"/>
      <c r="K1162" s="899"/>
      <c r="L1162" s="899"/>
      <c r="M1162" s="899"/>
      <c r="N1162" s="899"/>
    </row>
    <row r="1163" spans="1:14" ht="16.5" thickBot="1" x14ac:dyDescent="0.3">
      <c r="A1163" s="62"/>
      <c r="B1163" s="289"/>
      <c r="C1163" s="286" t="str">
        <f t="shared" si="21"/>
        <v/>
      </c>
      <c r="D1163" s="287"/>
      <c r="E1163" s="396"/>
      <c r="F1163" s="899"/>
      <c r="G1163" s="899"/>
      <c r="H1163" s="899"/>
      <c r="I1163" s="899"/>
      <c r="J1163" s="899"/>
      <c r="K1163" s="899"/>
      <c r="L1163" s="899"/>
      <c r="M1163" s="899"/>
      <c r="N1163" s="899"/>
    </row>
    <row r="1164" spans="1:14" ht="16.5" thickBot="1" x14ac:dyDescent="0.3">
      <c r="A1164" s="62"/>
      <c r="B1164" s="289"/>
      <c r="C1164" s="286" t="str">
        <f t="shared" ref="C1164:C1227" si="22">IF(B1164&gt;0, (B1164-B1163), "")</f>
        <v/>
      </c>
      <c r="D1164" s="287"/>
      <c r="E1164" s="396"/>
      <c r="F1164" s="899"/>
      <c r="G1164" s="899"/>
      <c r="H1164" s="899"/>
      <c r="I1164" s="899"/>
      <c r="J1164" s="899"/>
      <c r="K1164" s="899"/>
      <c r="L1164" s="899"/>
      <c r="M1164" s="899"/>
      <c r="N1164" s="899"/>
    </row>
    <row r="1165" spans="1:14" ht="16.5" thickBot="1" x14ac:dyDescent="0.3">
      <c r="A1165" s="62"/>
      <c r="B1165" s="289"/>
      <c r="C1165" s="286" t="str">
        <f t="shared" si="22"/>
        <v/>
      </c>
      <c r="D1165" s="287"/>
      <c r="E1165" s="396"/>
      <c r="F1165" s="899"/>
      <c r="G1165" s="899"/>
      <c r="H1165" s="899"/>
      <c r="I1165" s="899"/>
      <c r="J1165" s="899"/>
      <c r="K1165" s="899"/>
      <c r="L1165" s="899"/>
      <c r="M1165" s="899"/>
      <c r="N1165" s="899"/>
    </row>
    <row r="1166" spans="1:14" ht="16.5" thickBot="1" x14ac:dyDescent="0.3">
      <c r="A1166" s="62"/>
      <c r="B1166" s="289"/>
      <c r="C1166" s="286" t="str">
        <f t="shared" si="22"/>
        <v/>
      </c>
      <c r="D1166" s="287"/>
      <c r="E1166" s="396"/>
      <c r="F1166" s="899"/>
      <c r="G1166" s="899"/>
      <c r="H1166" s="899"/>
      <c r="I1166" s="899"/>
      <c r="J1166" s="899"/>
      <c r="K1166" s="899"/>
      <c r="L1166" s="899"/>
      <c r="M1166" s="899"/>
      <c r="N1166" s="899"/>
    </row>
    <row r="1167" spans="1:14" ht="16.5" thickBot="1" x14ac:dyDescent="0.3">
      <c r="A1167" s="62"/>
      <c r="B1167" s="289"/>
      <c r="C1167" s="286" t="str">
        <f t="shared" si="22"/>
        <v/>
      </c>
      <c r="D1167" s="287"/>
      <c r="E1167" s="396"/>
      <c r="F1167" s="899"/>
      <c r="G1167" s="899"/>
      <c r="H1167" s="899"/>
      <c r="I1167" s="899"/>
      <c r="J1167" s="899"/>
      <c r="K1167" s="899"/>
      <c r="L1167" s="899"/>
      <c r="M1167" s="899"/>
      <c r="N1167" s="899"/>
    </row>
    <row r="1168" spans="1:14" ht="16.5" thickBot="1" x14ac:dyDescent="0.3">
      <c r="A1168" s="62"/>
      <c r="B1168" s="289"/>
      <c r="C1168" s="286" t="str">
        <f t="shared" si="22"/>
        <v/>
      </c>
      <c r="D1168" s="287"/>
      <c r="E1168" s="396"/>
      <c r="F1168" s="899"/>
      <c r="G1168" s="899"/>
      <c r="H1168" s="899"/>
      <c r="I1168" s="899"/>
      <c r="J1168" s="899"/>
      <c r="K1168" s="899"/>
      <c r="L1168" s="899"/>
      <c r="M1168" s="899"/>
      <c r="N1168" s="899"/>
    </row>
    <row r="1169" spans="1:14" ht="16.5" thickBot="1" x14ac:dyDescent="0.3">
      <c r="A1169" s="62"/>
      <c r="B1169" s="289"/>
      <c r="C1169" s="286" t="str">
        <f t="shared" si="22"/>
        <v/>
      </c>
      <c r="D1169" s="287"/>
      <c r="E1169" s="396"/>
      <c r="F1169" s="899"/>
      <c r="G1169" s="899"/>
      <c r="H1169" s="899"/>
      <c r="I1169" s="899"/>
      <c r="J1169" s="899"/>
      <c r="K1169" s="899"/>
      <c r="L1169" s="899"/>
      <c r="M1169" s="899"/>
      <c r="N1169" s="899"/>
    </row>
    <row r="1170" spans="1:14" ht="16.5" thickBot="1" x14ac:dyDescent="0.3">
      <c r="A1170" s="62"/>
      <c r="B1170" s="289"/>
      <c r="C1170" s="286" t="str">
        <f t="shared" si="22"/>
        <v/>
      </c>
      <c r="D1170" s="287"/>
      <c r="E1170" s="396"/>
      <c r="F1170" s="899"/>
      <c r="G1170" s="899"/>
      <c r="H1170" s="899"/>
      <c r="I1170" s="899"/>
      <c r="J1170" s="899"/>
      <c r="K1170" s="899"/>
      <c r="L1170" s="899"/>
      <c r="M1170" s="899"/>
      <c r="N1170" s="899"/>
    </row>
    <row r="1171" spans="1:14" ht="16.5" thickBot="1" x14ac:dyDescent="0.3">
      <c r="A1171" s="62"/>
      <c r="B1171" s="289"/>
      <c r="C1171" s="286" t="str">
        <f t="shared" si="22"/>
        <v/>
      </c>
      <c r="D1171" s="287"/>
      <c r="E1171" s="396"/>
      <c r="F1171" s="899"/>
      <c r="G1171" s="899"/>
      <c r="H1171" s="899"/>
      <c r="I1171" s="899"/>
      <c r="J1171" s="899"/>
      <c r="K1171" s="899"/>
      <c r="L1171" s="899"/>
      <c r="M1171" s="899"/>
      <c r="N1171" s="899"/>
    </row>
    <row r="1172" spans="1:14" ht="16.5" thickBot="1" x14ac:dyDescent="0.3">
      <c r="A1172" s="62"/>
      <c r="B1172" s="289"/>
      <c r="C1172" s="286" t="str">
        <f t="shared" si="22"/>
        <v/>
      </c>
      <c r="D1172" s="287"/>
      <c r="E1172" s="396"/>
      <c r="F1172" s="899"/>
      <c r="G1172" s="899"/>
      <c r="H1172" s="899"/>
      <c r="I1172" s="899"/>
      <c r="J1172" s="899"/>
      <c r="K1172" s="899"/>
      <c r="L1172" s="899"/>
      <c r="M1172" s="899"/>
      <c r="N1172" s="899"/>
    </row>
    <row r="1173" spans="1:14" ht="16.5" thickBot="1" x14ac:dyDescent="0.3">
      <c r="A1173" s="62"/>
      <c r="B1173" s="289"/>
      <c r="C1173" s="286" t="str">
        <f t="shared" si="22"/>
        <v/>
      </c>
      <c r="D1173" s="287"/>
      <c r="E1173" s="396"/>
      <c r="F1173" s="899"/>
      <c r="G1173" s="899"/>
      <c r="H1173" s="899"/>
      <c r="I1173" s="899"/>
      <c r="J1173" s="899"/>
      <c r="K1173" s="899"/>
      <c r="L1173" s="899"/>
      <c r="M1173" s="899"/>
      <c r="N1173" s="899"/>
    </row>
    <row r="1174" spans="1:14" ht="16.5" thickBot="1" x14ac:dyDescent="0.3">
      <c r="A1174" s="62"/>
      <c r="B1174" s="289"/>
      <c r="C1174" s="286" t="str">
        <f t="shared" si="22"/>
        <v/>
      </c>
      <c r="D1174" s="287"/>
      <c r="E1174" s="396"/>
      <c r="F1174" s="899"/>
      <c r="G1174" s="899"/>
      <c r="H1174" s="899"/>
      <c r="I1174" s="899"/>
      <c r="J1174" s="899"/>
      <c r="K1174" s="899"/>
      <c r="L1174" s="899"/>
      <c r="M1174" s="899"/>
      <c r="N1174" s="899"/>
    </row>
    <row r="1175" spans="1:14" ht="16.5" thickBot="1" x14ac:dyDescent="0.3">
      <c r="A1175" s="62"/>
      <c r="B1175" s="289"/>
      <c r="C1175" s="286" t="str">
        <f t="shared" si="22"/>
        <v/>
      </c>
      <c r="D1175" s="287"/>
      <c r="E1175" s="396"/>
      <c r="F1175" s="899"/>
      <c r="G1175" s="899"/>
      <c r="H1175" s="899"/>
      <c r="I1175" s="899"/>
      <c r="J1175" s="899"/>
      <c r="K1175" s="899"/>
      <c r="L1175" s="899"/>
      <c r="M1175" s="899"/>
      <c r="N1175" s="899"/>
    </row>
    <row r="1176" spans="1:14" ht="16.5" thickBot="1" x14ac:dyDescent="0.3">
      <c r="A1176" s="62"/>
      <c r="B1176" s="289"/>
      <c r="C1176" s="286" t="str">
        <f t="shared" si="22"/>
        <v/>
      </c>
      <c r="D1176" s="287"/>
      <c r="E1176" s="396"/>
      <c r="F1176" s="899"/>
      <c r="G1176" s="899"/>
      <c r="H1176" s="899"/>
      <c r="I1176" s="899"/>
      <c r="J1176" s="899"/>
      <c r="K1176" s="899"/>
      <c r="L1176" s="899"/>
      <c r="M1176" s="899"/>
      <c r="N1176" s="899"/>
    </row>
    <row r="1177" spans="1:14" ht="16.5" thickBot="1" x14ac:dyDescent="0.3">
      <c r="A1177" s="62"/>
      <c r="B1177" s="289"/>
      <c r="C1177" s="286" t="str">
        <f t="shared" si="22"/>
        <v/>
      </c>
      <c r="D1177" s="287"/>
      <c r="E1177" s="396"/>
      <c r="F1177" s="899"/>
      <c r="G1177" s="899"/>
      <c r="H1177" s="899"/>
      <c r="I1177" s="899"/>
      <c r="J1177" s="899"/>
      <c r="K1177" s="899"/>
      <c r="L1177" s="899"/>
      <c r="M1177" s="899"/>
      <c r="N1177" s="899"/>
    </row>
    <row r="1178" spans="1:14" ht="16.5" thickBot="1" x14ac:dyDescent="0.3">
      <c r="A1178" s="62"/>
      <c r="B1178" s="289"/>
      <c r="C1178" s="286" t="str">
        <f t="shared" si="22"/>
        <v/>
      </c>
      <c r="D1178" s="287"/>
      <c r="E1178" s="396"/>
      <c r="F1178" s="899"/>
      <c r="G1178" s="899"/>
      <c r="H1178" s="899"/>
      <c r="I1178" s="899"/>
      <c r="J1178" s="899"/>
      <c r="K1178" s="899"/>
      <c r="L1178" s="899"/>
      <c r="M1178" s="899"/>
      <c r="N1178" s="899"/>
    </row>
    <row r="1179" spans="1:14" ht="16.5" thickBot="1" x14ac:dyDescent="0.3">
      <c r="A1179" s="62"/>
      <c r="B1179" s="289"/>
      <c r="C1179" s="286" t="str">
        <f t="shared" si="22"/>
        <v/>
      </c>
      <c r="D1179" s="287"/>
      <c r="E1179" s="396"/>
      <c r="F1179" s="899"/>
      <c r="G1179" s="899"/>
      <c r="H1179" s="899"/>
      <c r="I1179" s="899"/>
      <c r="J1179" s="899"/>
      <c r="K1179" s="899"/>
      <c r="L1179" s="899"/>
      <c r="M1179" s="899"/>
      <c r="N1179" s="899"/>
    </row>
    <row r="1180" spans="1:14" ht="16.5" thickBot="1" x14ac:dyDescent="0.3">
      <c r="A1180" s="62"/>
      <c r="B1180" s="289"/>
      <c r="C1180" s="286" t="str">
        <f t="shared" si="22"/>
        <v/>
      </c>
      <c r="D1180" s="287"/>
      <c r="E1180" s="396"/>
      <c r="F1180" s="899"/>
      <c r="G1180" s="899"/>
      <c r="H1180" s="899"/>
      <c r="I1180" s="899"/>
      <c r="J1180" s="899"/>
      <c r="K1180" s="899"/>
      <c r="L1180" s="899"/>
      <c r="M1180" s="899"/>
      <c r="N1180" s="899"/>
    </row>
    <row r="1181" spans="1:14" ht="16.5" thickBot="1" x14ac:dyDescent="0.3">
      <c r="A1181" s="62"/>
      <c r="B1181" s="289"/>
      <c r="C1181" s="286" t="str">
        <f t="shared" si="22"/>
        <v/>
      </c>
      <c r="D1181" s="287"/>
      <c r="E1181" s="396"/>
      <c r="F1181" s="899"/>
      <c r="G1181" s="899"/>
      <c r="H1181" s="899"/>
      <c r="I1181" s="899"/>
      <c r="J1181" s="899"/>
      <c r="K1181" s="899"/>
      <c r="L1181" s="899"/>
      <c r="M1181" s="899"/>
      <c r="N1181" s="899"/>
    </row>
    <row r="1182" spans="1:14" ht="16.5" thickBot="1" x14ac:dyDescent="0.3">
      <c r="A1182" s="62"/>
      <c r="B1182" s="289"/>
      <c r="C1182" s="286" t="str">
        <f t="shared" si="22"/>
        <v/>
      </c>
      <c r="D1182" s="287"/>
      <c r="E1182" s="396"/>
      <c r="F1182" s="899"/>
      <c r="G1182" s="899"/>
      <c r="H1182" s="899"/>
      <c r="I1182" s="899"/>
      <c r="J1182" s="899"/>
      <c r="K1182" s="899"/>
      <c r="L1182" s="899"/>
      <c r="M1182" s="899"/>
      <c r="N1182" s="899"/>
    </row>
    <row r="1183" spans="1:14" ht="16.5" thickBot="1" x14ac:dyDescent="0.3">
      <c r="A1183" s="62"/>
      <c r="B1183" s="289"/>
      <c r="C1183" s="286" t="str">
        <f t="shared" si="22"/>
        <v/>
      </c>
      <c r="D1183" s="287"/>
      <c r="E1183" s="396"/>
      <c r="F1183" s="899"/>
      <c r="G1183" s="899"/>
      <c r="H1183" s="899"/>
      <c r="I1183" s="899"/>
      <c r="J1183" s="899"/>
      <c r="K1183" s="899"/>
      <c r="L1183" s="899"/>
      <c r="M1183" s="899"/>
      <c r="N1183" s="899"/>
    </row>
    <row r="1184" spans="1:14" ht="16.5" thickBot="1" x14ac:dyDescent="0.3">
      <c r="A1184" s="62"/>
      <c r="B1184" s="289"/>
      <c r="C1184" s="286" t="str">
        <f t="shared" si="22"/>
        <v/>
      </c>
      <c r="D1184" s="287"/>
      <c r="E1184" s="396"/>
      <c r="F1184" s="899"/>
      <c r="G1184" s="899"/>
      <c r="H1184" s="899"/>
      <c r="I1184" s="899"/>
      <c r="J1184" s="899"/>
      <c r="K1184" s="899"/>
      <c r="L1184" s="899"/>
      <c r="M1184" s="899"/>
      <c r="N1184" s="899"/>
    </row>
    <row r="1185" spans="1:14" ht="16.5" thickBot="1" x14ac:dyDescent="0.3">
      <c r="A1185" s="62"/>
      <c r="B1185" s="289"/>
      <c r="C1185" s="286" t="str">
        <f t="shared" si="22"/>
        <v/>
      </c>
      <c r="D1185" s="287"/>
      <c r="E1185" s="396"/>
      <c r="F1185" s="899"/>
      <c r="G1185" s="899"/>
      <c r="H1185" s="899"/>
      <c r="I1185" s="899"/>
      <c r="J1185" s="899"/>
      <c r="K1185" s="899"/>
      <c r="L1185" s="899"/>
      <c r="M1185" s="899"/>
      <c r="N1185" s="899"/>
    </row>
    <row r="1186" spans="1:14" ht="16.5" thickBot="1" x14ac:dyDescent="0.3">
      <c r="A1186" s="62"/>
      <c r="B1186" s="289"/>
      <c r="C1186" s="286" t="str">
        <f t="shared" si="22"/>
        <v/>
      </c>
      <c r="D1186" s="287"/>
      <c r="E1186" s="396"/>
      <c r="F1186" s="899"/>
      <c r="G1186" s="899"/>
      <c r="H1186" s="899"/>
      <c r="I1186" s="899"/>
      <c r="J1186" s="899"/>
      <c r="K1186" s="899"/>
      <c r="L1186" s="899"/>
      <c r="M1186" s="899"/>
      <c r="N1186" s="899"/>
    </row>
    <row r="1187" spans="1:14" ht="16.5" thickBot="1" x14ac:dyDescent="0.3">
      <c r="A1187" s="62"/>
      <c r="B1187" s="289"/>
      <c r="C1187" s="286" t="str">
        <f t="shared" si="22"/>
        <v/>
      </c>
      <c r="D1187" s="287"/>
      <c r="E1187" s="396"/>
      <c r="F1187" s="899"/>
      <c r="G1187" s="899"/>
      <c r="H1187" s="899"/>
      <c r="I1187" s="899"/>
      <c r="J1187" s="899"/>
      <c r="K1187" s="899"/>
      <c r="L1187" s="899"/>
      <c r="M1187" s="899"/>
      <c r="N1187" s="899"/>
    </row>
    <row r="1188" spans="1:14" ht="16.5" thickBot="1" x14ac:dyDescent="0.3">
      <c r="A1188" s="62"/>
      <c r="B1188" s="289"/>
      <c r="C1188" s="286" t="str">
        <f t="shared" si="22"/>
        <v/>
      </c>
      <c r="D1188" s="287"/>
      <c r="E1188" s="396"/>
      <c r="F1188" s="899"/>
      <c r="G1188" s="899"/>
      <c r="H1188" s="899"/>
      <c r="I1188" s="899"/>
      <c r="J1188" s="899"/>
      <c r="K1188" s="899"/>
      <c r="L1188" s="899"/>
      <c r="M1188" s="899"/>
      <c r="N1188" s="899"/>
    </row>
    <row r="1189" spans="1:14" ht="16.5" thickBot="1" x14ac:dyDescent="0.3">
      <c r="A1189" s="62"/>
      <c r="B1189" s="289"/>
      <c r="C1189" s="286" t="str">
        <f t="shared" si="22"/>
        <v/>
      </c>
      <c r="D1189" s="287"/>
      <c r="E1189" s="396"/>
      <c r="F1189" s="899"/>
      <c r="G1189" s="899"/>
      <c r="H1189" s="899"/>
      <c r="I1189" s="899"/>
      <c r="J1189" s="899"/>
      <c r="K1189" s="899"/>
      <c r="L1189" s="899"/>
      <c r="M1189" s="899"/>
      <c r="N1189" s="899"/>
    </row>
    <row r="1190" spans="1:14" ht="16.5" thickBot="1" x14ac:dyDescent="0.3">
      <c r="A1190" s="62"/>
      <c r="B1190" s="289"/>
      <c r="C1190" s="286" t="str">
        <f t="shared" si="22"/>
        <v/>
      </c>
      <c r="D1190" s="287"/>
      <c r="E1190" s="396"/>
      <c r="F1190" s="899"/>
      <c r="G1190" s="899"/>
      <c r="H1190" s="899"/>
      <c r="I1190" s="899"/>
      <c r="J1190" s="899"/>
      <c r="K1190" s="899"/>
      <c r="L1190" s="899"/>
      <c r="M1190" s="899"/>
      <c r="N1190" s="899"/>
    </row>
    <row r="1191" spans="1:14" ht="16.5" thickBot="1" x14ac:dyDescent="0.3">
      <c r="A1191" s="62"/>
      <c r="B1191" s="289"/>
      <c r="C1191" s="286" t="str">
        <f t="shared" si="22"/>
        <v/>
      </c>
      <c r="D1191" s="287"/>
      <c r="E1191" s="396"/>
      <c r="F1191" s="899"/>
      <c r="G1191" s="899"/>
      <c r="H1191" s="899"/>
      <c r="I1191" s="899"/>
      <c r="J1191" s="899"/>
      <c r="K1191" s="899"/>
      <c r="L1191" s="899"/>
      <c r="M1191" s="899"/>
      <c r="N1191" s="899"/>
    </row>
    <row r="1192" spans="1:14" ht="16.5" thickBot="1" x14ac:dyDescent="0.3">
      <c r="A1192" s="62"/>
      <c r="B1192" s="289"/>
      <c r="C1192" s="286" t="str">
        <f t="shared" si="22"/>
        <v/>
      </c>
      <c r="D1192" s="287"/>
      <c r="E1192" s="396"/>
      <c r="F1192" s="899"/>
      <c r="G1192" s="899"/>
      <c r="H1192" s="899"/>
      <c r="I1192" s="899"/>
      <c r="J1192" s="899"/>
      <c r="K1192" s="899"/>
      <c r="L1192" s="899"/>
      <c r="M1192" s="899"/>
      <c r="N1192" s="899"/>
    </row>
    <row r="1193" spans="1:14" ht="16.5" thickBot="1" x14ac:dyDescent="0.3">
      <c r="A1193" s="62"/>
      <c r="B1193" s="289"/>
      <c r="C1193" s="286" t="str">
        <f t="shared" si="22"/>
        <v/>
      </c>
      <c r="D1193" s="287"/>
      <c r="E1193" s="396"/>
      <c r="F1193" s="899"/>
      <c r="G1193" s="899"/>
      <c r="H1193" s="899"/>
      <c r="I1193" s="899"/>
      <c r="J1193" s="899"/>
      <c r="K1193" s="899"/>
      <c r="L1193" s="899"/>
      <c r="M1193" s="899"/>
      <c r="N1193" s="899"/>
    </row>
    <row r="1194" spans="1:14" ht="16.5" thickBot="1" x14ac:dyDescent="0.3">
      <c r="A1194" s="62"/>
      <c r="B1194" s="289"/>
      <c r="C1194" s="286" t="str">
        <f t="shared" si="22"/>
        <v/>
      </c>
      <c r="D1194" s="287"/>
      <c r="E1194" s="396"/>
      <c r="F1194" s="899"/>
      <c r="G1194" s="899"/>
      <c r="H1194" s="899"/>
      <c r="I1194" s="899"/>
      <c r="J1194" s="899"/>
      <c r="K1194" s="899"/>
      <c r="L1194" s="899"/>
      <c r="M1194" s="899"/>
      <c r="N1194" s="899"/>
    </row>
    <row r="1195" spans="1:14" ht="16.5" thickBot="1" x14ac:dyDescent="0.3">
      <c r="A1195" s="62"/>
      <c r="B1195" s="289"/>
      <c r="C1195" s="286" t="str">
        <f t="shared" si="22"/>
        <v/>
      </c>
      <c r="D1195" s="287"/>
      <c r="E1195" s="396"/>
      <c r="F1195" s="899"/>
      <c r="G1195" s="899"/>
      <c r="H1195" s="899"/>
      <c r="I1195" s="899"/>
      <c r="J1195" s="899"/>
      <c r="K1195" s="899"/>
      <c r="L1195" s="899"/>
      <c r="M1195" s="899"/>
      <c r="N1195" s="899"/>
    </row>
    <row r="1196" spans="1:14" ht="16.5" thickBot="1" x14ac:dyDescent="0.3">
      <c r="A1196" s="62"/>
      <c r="B1196" s="289"/>
      <c r="C1196" s="286" t="str">
        <f t="shared" si="22"/>
        <v/>
      </c>
      <c r="D1196" s="287"/>
      <c r="E1196" s="396"/>
      <c r="F1196" s="899"/>
      <c r="G1196" s="899"/>
      <c r="H1196" s="899"/>
      <c r="I1196" s="899"/>
      <c r="J1196" s="899"/>
      <c r="K1196" s="899"/>
      <c r="L1196" s="899"/>
      <c r="M1196" s="899"/>
      <c r="N1196" s="899"/>
    </row>
    <row r="1197" spans="1:14" ht="16.5" thickBot="1" x14ac:dyDescent="0.3">
      <c r="A1197" s="62"/>
      <c r="B1197" s="289"/>
      <c r="C1197" s="286" t="str">
        <f t="shared" si="22"/>
        <v/>
      </c>
      <c r="D1197" s="287"/>
      <c r="E1197" s="396"/>
      <c r="F1197" s="899"/>
      <c r="G1197" s="899"/>
      <c r="H1197" s="899"/>
      <c r="I1197" s="899"/>
      <c r="J1197" s="899"/>
      <c r="K1197" s="899"/>
      <c r="L1197" s="899"/>
      <c r="M1197" s="899"/>
      <c r="N1197" s="899"/>
    </row>
    <row r="1198" spans="1:14" ht="16.5" thickBot="1" x14ac:dyDescent="0.3">
      <c r="A1198" s="62"/>
      <c r="B1198" s="289"/>
      <c r="C1198" s="286" t="str">
        <f t="shared" si="22"/>
        <v/>
      </c>
      <c r="D1198" s="287"/>
      <c r="E1198" s="396"/>
      <c r="F1198" s="899"/>
      <c r="G1198" s="899"/>
      <c r="H1198" s="899"/>
      <c r="I1198" s="899"/>
      <c r="J1198" s="899"/>
      <c r="K1198" s="899"/>
      <c r="L1198" s="899"/>
      <c r="M1198" s="899"/>
      <c r="N1198" s="899"/>
    </row>
    <row r="1199" spans="1:14" ht="16.5" thickBot="1" x14ac:dyDescent="0.3">
      <c r="A1199" s="62"/>
      <c r="B1199" s="289"/>
      <c r="C1199" s="286" t="str">
        <f t="shared" si="22"/>
        <v/>
      </c>
      <c r="D1199" s="287"/>
      <c r="E1199" s="396"/>
      <c r="F1199" s="899"/>
      <c r="G1199" s="899"/>
      <c r="H1199" s="899"/>
      <c r="I1199" s="899"/>
      <c r="J1199" s="899"/>
      <c r="K1199" s="899"/>
      <c r="L1199" s="899"/>
      <c r="M1199" s="899"/>
      <c r="N1199" s="899"/>
    </row>
    <row r="1200" spans="1:14" ht="16.5" thickBot="1" x14ac:dyDescent="0.3">
      <c r="A1200" s="62"/>
      <c r="B1200" s="289"/>
      <c r="C1200" s="286" t="str">
        <f t="shared" si="22"/>
        <v/>
      </c>
      <c r="D1200" s="287"/>
      <c r="E1200" s="396"/>
      <c r="F1200" s="899"/>
      <c r="G1200" s="899"/>
      <c r="H1200" s="899"/>
      <c r="I1200" s="899"/>
      <c r="J1200" s="899"/>
      <c r="K1200" s="899"/>
      <c r="L1200" s="899"/>
      <c r="M1200" s="899"/>
      <c r="N1200" s="899"/>
    </row>
    <row r="1201" spans="1:14" ht="16.5" thickBot="1" x14ac:dyDescent="0.3">
      <c r="A1201" s="62"/>
      <c r="B1201" s="289"/>
      <c r="C1201" s="286" t="str">
        <f t="shared" si="22"/>
        <v/>
      </c>
      <c r="D1201" s="287"/>
      <c r="E1201" s="396"/>
      <c r="F1201" s="899"/>
      <c r="G1201" s="899"/>
      <c r="H1201" s="899"/>
      <c r="I1201" s="899"/>
      <c r="J1201" s="899"/>
      <c r="K1201" s="899"/>
      <c r="L1201" s="899"/>
      <c r="M1201" s="899"/>
      <c r="N1201" s="899"/>
    </row>
    <row r="1202" spans="1:14" ht="16.5" thickBot="1" x14ac:dyDescent="0.3">
      <c r="A1202" s="62"/>
      <c r="B1202" s="289"/>
      <c r="C1202" s="286" t="str">
        <f t="shared" si="22"/>
        <v/>
      </c>
      <c r="D1202" s="287"/>
      <c r="E1202" s="396"/>
      <c r="F1202" s="899"/>
      <c r="G1202" s="899"/>
      <c r="H1202" s="899"/>
      <c r="I1202" s="899"/>
      <c r="J1202" s="899"/>
      <c r="K1202" s="899"/>
      <c r="L1202" s="899"/>
      <c r="M1202" s="899"/>
      <c r="N1202" s="899"/>
    </row>
    <row r="1203" spans="1:14" ht="16.5" thickBot="1" x14ac:dyDescent="0.3">
      <c r="A1203" s="62"/>
      <c r="B1203" s="289"/>
      <c r="C1203" s="286" t="str">
        <f t="shared" si="22"/>
        <v/>
      </c>
      <c r="D1203" s="287"/>
      <c r="E1203" s="396"/>
      <c r="F1203" s="899"/>
      <c r="G1203" s="899"/>
      <c r="H1203" s="899"/>
      <c r="I1203" s="899"/>
      <c r="J1203" s="899"/>
      <c r="K1203" s="899"/>
      <c r="L1203" s="899"/>
      <c r="M1203" s="899"/>
      <c r="N1203" s="899"/>
    </row>
    <row r="1204" spans="1:14" ht="16.5" thickBot="1" x14ac:dyDescent="0.3">
      <c r="A1204" s="62"/>
      <c r="B1204" s="289"/>
      <c r="C1204" s="286" t="str">
        <f t="shared" si="22"/>
        <v/>
      </c>
      <c r="D1204" s="287"/>
      <c r="E1204" s="396"/>
      <c r="F1204" s="899"/>
      <c r="G1204" s="899"/>
      <c r="H1204" s="899"/>
      <c r="I1204" s="899"/>
      <c r="J1204" s="899"/>
      <c r="K1204" s="899"/>
      <c r="L1204" s="899"/>
      <c r="M1204" s="899"/>
      <c r="N1204" s="899"/>
    </row>
    <row r="1205" spans="1:14" ht="16.5" thickBot="1" x14ac:dyDescent="0.3">
      <c r="A1205" s="62"/>
      <c r="B1205" s="289"/>
      <c r="C1205" s="286" t="str">
        <f t="shared" si="22"/>
        <v/>
      </c>
      <c r="D1205" s="287"/>
      <c r="E1205" s="396"/>
      <c r="F1205" s="899"/>
      <c r="G1205" s="899"/>
      <c r="H1205" s="899"/>
      <c r="I1205" s="899"/>
      <c r="J1205" s="899"/>
      <c r="K1205" s="899"/>
      <c r="L1205" s="899"/>
      <c r="M1205" s="899"/>
      <c r="N1205" s="899"/>
    </row>
    <row r="1206" spans="1:14" ht="16.5" thickBot="1" x14ac:dyDescent="0.3">
      <c r="A1206" s="62"/>
      <c r="B1206" s="289"/>
      <c r="C1206" s="286" t="str">
        <f t="shared" si="22"/>
        <v/>
      </c>
      <c r="D1206" s="287"/>
      <c r="E1206" s="396"/>
      <c r="F1206" s="899"/>
      <c r="G1206" s="899"/>
      <c r="H1206" s="899"/>
      <c r="I1206" s="899"/>
      <c r="J1206" s="899"/>
      <c r="K1206" s="899"/>
      <c r="L1206" s="899"/>
      <c r="M1206" s="899"/>
      <c r="N1206" s="899"/>
    </row>
    <row r="1207" spans="1:14" ht="16.5" thickBot="1" x14ac:dyDescent="0.3">
      <c r="A1207" s="62"/>
      <c r="B1207" s="289"/>
      <c r="C1207" s="286" t="str">
        <f t="shared" si="22"/>
        <v/>
      </c>
      <c r="D1207" s="287"/>
      <c r="E1207" s="396"/>
      <c r="F1207" s="899"/>
      <c r="G1207" s="899"/>
      <c r="H1207" s="899"/>
      <c r="I1207" s="899"/>
      <c r="J1207" s="899"/>
      <c r="K1207" s="899"/>
      <c r="L1207" s="899"/>
      <c r="M1207" s="899"/>
      <c r="N1207" s="899"/>
    </row>
    <row r="1208" spans="1:14" ht="16.5" thickBot="1" x14ac:dyDescent="0.3">
      <c r="A1208" s="62"/>
      <c r="B1208" s="289"/>
      <c r="C1208" s="286" t="str">
        <f t="shared" si="22"/>
        <v/>
      </c>
      <c r="D1208" s="287"/>
      <c r="E1208" s="396"/>
      <c r="F1208" s="899"/>
      <c r="G1208" s="899"/>
      <c r="H1208" s="899"/>
      <c r="I1208" s="899"/>
      <c r="J1208" s="899"/>
      <c r="K1208" s="899"/>
      <c r="L1208" s="899"/>
      <c r="M1208" s="899"/>
      <c r="N1208" s="899"/>
    </row>
    <row r="1209" spans="1:14" ht="16.5" thickBot="1" x14ac:dyDescent="0.3">
      <c r="A1209" s="62"/>
      <c r="B1209" s="289"/>
      <c r="C1209" s="286" t="str">
        <f t="shared" si="22"/>
        <v/>
      </c>
      <c r="D1209" s="287"/>
      <c r="E1209" s="396"/>
      <c r="F1209" s="899"/>
      <c r="G1209" s="899"/>
      <c r="H1209" s="899"/>
      <c r="I1209" s="899"/>
      <c r="J1209" s="899"/>
      <c r="K1209" s="899"/>
      <c r="L1209" s="899"/>
      <c r="M1209" s="899"/>
      <c r="N1209" s="899"/>
    </row>
    <row r="1210" spans="1:14" ht="16.5" thickBot="1" x14ac:dyDescent="0.3">
      <c r="A1210" s="62"/>
      <c r="B1210" s="289"/>
      <c r="C1210" s="286" t="str">
        <f t="shared" si="22"/>
        <v/>
      </c>
      <c r="D1210" s="287"/>
      <c r="E1210" s="396"/>
      <c r="F1210" s="899"/>
      <c r="G1210" s="899"/>
      <c r="H1210" s="899"/>
      <c r="I1210" s="899"/>
      <c r="J1210" s="899"/>
      <c r="K1210" s="899"/>
      <c r="L1210" s="899"/>
      <c r="M1210" s="899"/>
      <c r="N1210" s="899"/>
    </row>
    <row r="1211" spans="1:14" ht="16.5" thickBot="1" x14ac:dyDescent="0.3">
      <c r="A1211" s="62"/>
      <c r="B1211" s="289"/>
      <c r="C1211" s="286" t="str">
        <f t="shared" si="22"/>
        <v/>
      </c>
      <c r="D1211" s="287"/>
      <c r="E1211" s="396"/>
      <c r="F1211" s="899"/>
      <c r="G1211" s="899"/>
      <c r="H1211" s="899"/>
      <c r="I1211" s="899"/>
      <c r="J1211" s="899"/>
      <c r="K1211" s="899"/>
      <c r="L1211" s="899"/>
      <c r="M1211" s="899"/>
      <c r="N1211" s="899"/>
    </row>
    <row r="1212" spans="1:14" ht="16.5" thickBot="1" x14ac:dyDescent="0.3">
      <c r="A1212" s="62"/>
      <c r="B1212" s="289"/>
      <c r="C1212" s="286" t="str">
        <f t="shared" si="22"/>
        <v/>
      </c>
      <c r="D1212" s="287"/>
      <c r="E1212" s="396"/>
      <c r="F1212" s="899"/>
      <c r="G1212" s="899"/>
      <c r="H1212" s="899"/>
      <c r="I1212" s="899"/>
      <c r="J1212" s="899"/>
      <c r="K1212" s="899"/>
      <c r="L1212" s="899"/>
      <c r="M1212" s="899"/>
      <c r="N1212" s="899"/>
    </row>
    <row r="1213" spans="1:14" ht="16.5" thickBot="1" x14ac:dyDescent="0.3">
      <c r="A1213" s="62"/>
      <c r="B1213" s="289"/>
      <c r="C1213" s="286" t="str">
        <f t="shared" si="22"/>
        <v/>
      </c>
      <c r="D1213" s="287"/>
      <c r="E1213" s="396"/>
      <c r="F1213" s="899"/>
      <c r="G1213" s="899"/>
      <c r="H1213" s="899"/>
      <c r="I1213" s="899"/>
      <c r="J1213" s="899"/>
      <c r="K1213" s="899"/>
      <c r="L1213" s="899"/>
      <c r="M1213" s="899"/>
      <c r="N1213" s="899"/>
    </row>
    <row r="1214" spans="1:14" ht="16.5" thickBot="1" x14ac:dyDescent="0.3">
      <c r="A1214" s="62"/>
      <c r="B1214" s="289"/>
      <c r="C1214" s="286" t="str">
        <f t="shared" si="22"/>
        <v/>
      </c>
      <c r="D1214" s="287"/>
      <c r="E1214" s="396"/>
      <c r="F1214" s="899"/>
      <c r="G1214" s="899"/>
      <c r="H1214" s="899"/>
      <c r="I1214" s="899"/>
      <c r="J1214" s="899"/>
      <c r="K1214" s="899"/>
      <c r="L1214" s="899"/>
      <c r="M1214" s="899"/>
      <c r="N1214" s="899"/>
    </row>
    <row r="1215" spans="1:14" ht="16.5" thickBot="1" x14ac:dyDescent="0.3">
      <c r="A1215" s="62"/>
      <c r="B1215" s="289"/>
      <c r="C1215" s="286" t="str">
        <f t="shared" si="22"/>
        <v/>
      </c>
      <c r="D1215" s="287"/>
      <c r="E1215" s="396"/>
      <c r="F1215" s="899"/>
      <c r="G1215" s="899"/>
      <c r="H1215" s="899"/>
      <c r="I1215" s="899"/>
      <c r="J1215" s="899"/>
      <c r="K1215" s="899"/>
      <c r="L1215" s="899"/>
      <c r="M1215" s="899"/>
      <c r="N1215" s="899"/>
    </row>
    <row r="1216" spans="1:14" ht="16.5" thickBot="1" x14ac:dyDescent="0.3">
      <c r="A1216" s="62"/>
      <c r="B1216" s="289"/>
      <c r="C1216" s="286" t="str">
        <f t="shared" si="22"/>
        <v/>
      </c>
      <c r="D1216" s="287"/>
      <c r="E1216" s="396"/>
      <c r="F1216" s="899"/>
      <c r="G1216" s="899"/>
      <c r="H1216" s="899"/>
      <c r="I1216" s="899"/>
      <c r="J1216" s="899"/>
      <c r="K1216" s="899"/>
      <c r="L1216" s="899"/>
      <c r="M1216" s="899"/>
      <c r="N1216" s="899"/>
    </row>
    <row r="1217" spans="1:14" ht="16.5" thickBot="1" x14ac:dyDescent="0.3">
      <c r="A1217" s="62"/>
      <c r="B1217" s="289"/>
      <c r="C1217" s="286" t="str">
        <f t="shared" si="22"/>
        <v/>
      </c>
      <c r="D1217" s="287"/>
      <c r="E1217" s="396"/>
      <c r="F1217" s="899"/>
      <c r="G1217" s="899"/>
      <c r="H1217" s="899"/>
      <c r="I1217" s="899"/>
      <c r="J1217" s="899"/>
      <c r="K1217" s="899"/>
      <c r="L1217" s="899"/>
      <c r="M1217" s="899"/>
      <c r="N1217" s="899"/>
    </row>
    <row r="1218" spans="1:14" ht="16.5" thickBot="1" x14ac:dyDescent="0.3">
      <c r="A1218" s="62"/>
      <c r="B1218" s="289"/>
      <c r="C1218" s="286" t="str">
        <f t="shared" si="22"/>
        <v/>
      </c>
      <c r="D1218" s="287"/>
      <c r="E1218" s="396"/>
      <c r="F1218" s="899"/>
      <c r="G1218" s="899"/>
      <c r="H1218" s="899"/>
      <c r="I1218" s="899"/>
      <c r="J1218" s="899"/>
      <c r="K1218" s="899"/>
      <c r="L1218" s="899"/>
      <c r="M1218" s="899"/>
      <c r="N1218" s="899"/>
    </row>
    <row r="1219" spans="1:14" ht="16.5" thickBot="1" x14ac:dyDescent="0.3">
      <c r="A1219" s="62"/>
      <c r="B1219" s="289"/>
      <c r="C1219" s="286" t="str">
        <f t="shared" si="22"/>
        <v/>
      </c>
      <c r="D1219" s="287"/>
      <c r="E1219" s="396"/>
      <c r="F1219" s="899"/>
      <c r="G1219" s="899"/>
      <c r="H1219" s="899"/>
      <c r="I1219" s="899"/>
      <c r="J1219" s="899"/>
      <c r="K1219" s="899"/>
      <c r="L1219" s="899"/>
      <c r="M1219" s="899"/>
      <c r="N1219" s="899"/>
    </row>
    <row r="1220" spans="1:14" ht="16.5" thickBot="1" x14ac:dyDescent="0.3">
      <c r="A1220" s="62"/>
      <c r="B1220" s="289"/>
      <c r="C1220" s="286" t="str">
        <f t="shared" si="22"/>
        <v/>
      </c>
      <c r="D1220" s="287"/>
      <c r="E1220" s="396"/>
      <c r="F1220" s="899"/>
      <c r="G1220" s="899"/>
      <c r="H1220" s="899"/>
      <c r="I1220" s="899"/>
      <c r="J1220" s="899"/>
      <c r="K1220" s="899"/>
      <c r="L1220" s="899"/>
      <c r="M1220" s="899"/>
      <c r="N1220" s="899"/>
    </row>
    <row r="1221" spans="1:14" ht="16.5" thickBot="1" x14ac:dyDescent="0.3">
      <c r="A1221" s="62"/>
      <c r="B1221" s="289"/>
      <c r="C1221" s="286" t="str">
        <f t="shared" si="22"/>
        <v/>
      </c>
      <c r="D1221" s="287"/>
      <c r="E1221" s="396"/>
      <c r="F1221" s="899"/>
      <c r="G1221" s="899"/>
      <c r="H1221" s="899"/>
      <c r="I1221" s="899"/>
      <c r="J1221" s="899"/>
      <c r="K1221" s="899"/>
      <c r="L1221" s="899"/>
      <c r="M1221" s="899"/>
      <c r="N1221" s="899"/>
    </row>
    <row r="1222" spans="1:14" ht="16.5" thickBot="1" x14ac:dyDescent="0.3">
      <c r="A1222" s="62"/>
      <c r="B1222" s="289"/>
      <c r="C1222" s="286" t="str">
        <f t="shared" si="22"/>
        <v/>
      </c>
      <c r="D1222" s="287"/>
      <c r="E1222" s="396"/>
      <c r="F1222" s="899"/>
      <c r="G1222" s="899"/>
      <c r="H1222" s="899"/>
      <c r="I1222" s="899"/>
      <c r="J1222" s="899"/>
      <c r="K1222" s="899"/>
      <c r="L1222" s="899"/>
      <c r="M1222" s="899"/>
      <c r="N1222" s="899"/>
    </row>
    <row r="1223" spans="1:14" ht="16.5" thickBot="1" x14ac:dyDescent="0.3">
      <c r="A1223" s="62"/>
      <c r="B1223" s="289"/>
      <c r="C1223" s="286" t="str">
        <f t="shared" si="22"/>
        <v/>
      </c>
      <c r="D1223" s="287"/>
      <c r="E1223" s="396"/>
      <c r="F1223" s="899"/>
      <c r="G1223" s="899"/>
      <c r="H1223" s="899"/>
      <c r="I1223" s="899"/>
      <c r="J1223" s="899"/>
      <c r="K1223" s="899"/>
      <c r="L1223" s="899"/>
      <c r="M1223" s="899"/>
      <c r="N1223" s="899"/>
    </row>
    <row r="1224" spans="1:14" ht="16.5" thickBot="1" x14ac:dyDescent="0.3">
      <c r="A1224" s="62"/>
      <c r="B1224" s="289"/>
      <c r="C1224" s="286" t="str">
        <f t="shared" si="22"/>
        <v/>
      </c>
      <c r="D1224" s="287"/>
      <c r="E1224" s="396"/>
      <c r="F1224" s="899"/>
      <c r="G1224" s="899"/>
      <c r="H1224" s="899"/>
      <c r="I1224" s="899"/>
      <c r="J1224" s="899"/>
      <c r="K1224" s="899"/>
      <c r="L1224" s="899"/>
      <c r="M1224" s="899"/>
      <c r="N1224" s="899"/>
    </row>
    <row r="1225" spans="1:14" ht="16.5" thickBot="1" x14ac:dyDescent="0.3">
      <c r="A1225" s="62"/>
      <c r="B1225" s="289"/>
      <c r="C1225" s="286" t="str">
        <f t="shared" si="22"/>
        <v/>
      </c>
      <c r="D1225" s="287"/>
      <c r="E1225" s="396"/>
      <c r="F1225" s="899"/>
      <c r="G1225" s="899"/>
      <c r="H1225" s="899"/>
      <c r="I1225" s="899"/>
      <c r="J1225" s="899"/>
      <c r="K1225" s="899"/>
      <c r="L1225" s="899"/>
      <c r="M1225" s="899"/>
      <c r="N1225" s="899"/>
    </row>
    <row r="1226" spans="1:14" ht="16.5" thickBot="1" x14ac:dyDescent="0.3">
      <c r="A1226" s="62"/>
      <c r="B1226" s="289"/>
      <c r="C1226" s="286" t="str">
        <f t="shared" si="22"/>
        <v/>
      </c>
      <c r="D1226" s="287"/>
      <c r="E1226" s="396"/>
      <c r="F1226" s="899"/>
      <c r="G1226" s="899"/>
      <c r="H1226" s="899"/>
      <c r="I1226" s="899"/>
      <c r="J1226" s="899"/>
      <c r="K1226" s="899"/>
      <c r="L1226" s="899"/>
      <c r="M1226" s="899"/>
      <c r="N1226" s="899"/>
    </row>
    <row r="1227" spans="1:14" ht="16.5" thickBot="1" x14ac:dyDescent="0.3">
      <c r="A1227" s="62"/>
      <c r="B1227" s="289"/>
      <c r="C1227" s="286" t="str">
        <f t="shared" si="22"/>
        <v/>
      </c>
      <c r="D1227" s="287"/>
      <c r="E1227" s="396"/>
      <c r="F1227" s="899"/>
      <c r="G1227" s="899"/>
      <c r="H1227" s="899"/>
      <c r="I1227" s="899"/>
      <c r="J1227" s="899"/>
      <c r="K1227" s="899"/>
      <c r="L1227" s="899"/>
      <c r="M1227" s="899"/>
      <c r="N1227" s="899"/>
    </row>
    <row r="1228" spans="1:14" ht="16.5" thickBot="1" x14ac:dyDescent="0.3">
      <c r="A1228" s="62"/>
      <c r="B1228" s="289"/>
      <c r="C1228" s="286" t="str">
        <f t="shared" ref="C1228:C1291" si="23">IF(B1228&gt;0, (B1228-B1227), "")</f>
        <v/>
      </c>
      <c r="D1228" s="287"/>
      <c r="E1228" s="396"/>
      <c r="F1228" s="899"/>
      <c r="G1228" s="899"/>
      <c r="H1228" s="899"/>
      <c r="I1228" s="899"/>
      <c r="J1228" s="899"/>
      <c r="K1228" s="899"/>
      <c r="L1228" s="899"/>
      <c r="M1228" s="899"/>
      <c r="N1228" s="899"/>
    </row>
    <row r="1229" spans="1:14" ht="16.5" thickBot="1" x14ac:dyDescent="0.3">
      <c r="A1229" s="62"/>
      <c r="B1229" s="289"/>
      <c r="C1229" s="286" t="str">
        <f t="shared" si="23"/>
        <v/>
      </c>
      <c r="D1229" s="287"/>
      <c r="E1229" s="396"/>
      <c r="F1229" s="899"/>
      <c r="G1229" s="899"/>
      <c r="H1229" s="899"/>
      <c r="I1229" s="899"/>
      <c r="J1229" s="899"/>
      <c r="K1229" s="899"/>
      <c r="L1229" s="899"/>
      <c r="M1229" s="899"/>
      <c r="N1229" s="899"/>
    </row>
    <row r="1230" spans="1:14" ht="16.5" thickBot="1" x14ac:dyDescent="0.3">
      <c r="A1230" s="62"/>
      <c r="B1230" s="289"/>
      <c r="C1230" s="286" t="str">
        <f t="shared" si="23"/>
        <v/>
      </c>
      <c r="D1230" s="287"/>
      <c r="E1230" s="396"/>
      <c r="F1230" s="899"/>
      <c r="G1230" s="899"/>
      <c r="H1230" s="899"/>
      <c r="I1230" s="899"/>
      <c r="J1230" s="899"/>
      <c r="K1230" s="899"/>
      <c r="L1230" s="899"/>
      <c r="M1230" s="899"/>
      <c r="N1230" s="899"/>
    </row>
    <row r="1231" spans="1:14" ht="16.5" thickBot="1" x14ac:dyDescent="0.3">
      <c r="A1231" s="62"/>
      <c r="B1231" s="289"/>
      <c r="C1231" s="286" t="str">
        <f t="shared" si="23"/>
        <v/>
      </c>
      <c r="D1231" s="287"/>
      <c r="E1231" s="396"/>
      <c r="F1231" s="899"/>
      <c r="G1231" s="899"/>
      <c r="H1231" s="899"/>
      <c r="I1231" s="899"/>
      <c r="J1231" s="899"/>
      <c r="K1231" s="899"/>
      <c r="L1231" s="899"/>
      <c r="M1231" s="899"/>
      <c r="N1231" s="899"/>
    </row>
    <row r="1232" spans="1:14" ht="16.5" thickBot="1" x14ac:dyDescent="0.3">
      <c r="A1232" s="62"/>
      <c r="B1232" s="289"/>
      <c r="C1232" s="286" t="str">
        <f t="shared" si="23"/>
        <v/>
      </c>
      <c r="D1232" s="287"/>
      <c r="E1232" s="396"/>
      <c r="F1232" s="899"/>
      <c r="G1232" s="899"/>
      <c r="H1232" s="899"/>
      <c r="I1232" s="899"/>
      <c r="J1232" s="899"/>
      <c r="K1232" s="899"/>
      <c r="L1232" s="899"/>
      <c r="M1232" s="899"/>
      <c r="N1232" s="899"/>
    </row>
    <row r="1233" spans="1:14" ht="16.5" thickBot="1" x14ac:dyDescent="0.3">
      <c r="A1233" s="62"/>
      <c r="B1233" s="289"/>
      <c r="C1233" s="286" t="str">
        <f t="shared" si="23"/>
        <v/>
      </c>
      <c r="D1233" s="287"/>
      <c r="E1233" s="396"/>
      <c r="F1233" s="899"/>
      <c r="G1233" s="899"/>
      <c r="H1233" s="899"/>
      <c r="I1233" s="899"/>
      <c r="J1233" s="899"/>
      <c r="K1233" s="899"/>
      <c r="L1233" s="899"/>
      <c r="M1233" s="899"/>
      <c r="N1233" s="899"/>
    </row>
    <row r="1234" spans="1:14" ht="16.5" thickBot="1" x14ac:dyDescent="0.3">
      <c r="A1234" s="62"/>
      <c r="B1234" s="289"/>
      <c r="C1234" s="286" t="str">
        <f t="shared" si="23"/>
        <v/>
      </c>
      <c r="D1234" s="287"/>
      <c r="E1234" s="396"/>
      <c r="F1234" s="899"/>
      <c r="G1234" s="899"/>
      <c r="H1234" s="899"/>
      <c r="I1234" s="899"/>
      <c r="J1234" s="899"/>
      <c r="K1234" s="899"/>
      <c r="L1234" s="899"/>
      <c r="M1234" s="899"/>
      <c r="N1234" s="899"/>
    </row>
    <row r="1235" spans="1:14" ht="16.5" thickBot="1" x14ac:dyDescent="0.3">
      <c r="A1235" s="62"/>
      <c r="B1235" s="289"/>
      <c r="C1235" s="286" t="str">
        <f t="shared" si="23"/>
        <v/>
      </c>
      <c r="D1235" s="287"/>
      <c r="E1235" s="396"/>
      <c r="F1235" s="899"/>
      <c r="G1235" s="899"/>
      <c r="H1235" s="899"/>
      <c r="I1235" s="899"/>
      <c r="J1235" s="899"/>
      <c r="K1235" s="899"/>
      <c r="L1235" s="899"/>
      <c r="M1235" s="899"/>
      <c r="N1235" s="899"/>
    </row>
    <row r="1236" spans="1:14" ht="16.5" thickBot="1" x14ac:dyDescent="0.3">
      <c r="A1236" s="62"/>
      <c r="B1236" s="289"/>
      <c r="C1236" s="286" t="str">
        <f t="shared" si="23"/>
        <v/>
      </c>
      <c r="D1236" s="287"/>
      <c r="E1236" s="396"/>
      <c r="F1236" s="899"/>
      <c r="G1236" s="899"/>
      <c r="H1236" s="899"/>
      <c r="I1236" s="899"/>
      <c r="J1236" s="899"/>
      <c r="K1236" s="899"/>
      <c r="L1236" s="899"/>
      <c r="M1236" s="899"/>
      <c r="N1236" s="899"/>
    </row>
    <row r="1237" spans="1:14" ht="16.5" thickBot="1" x14ac:dyDescent="0.3">
      <c r="A1237" s="62"/>
      <c r="B1237" s="289"/>
      <c r="C1237" s="286" t="str">
        <f t="shared" si="23"/>
        <v/>
      </c>
      <c r="D1237" s="287"/>
      <c r="E1237" s="396"/>
      <c r="F1237" s="899"/>
      <c r="G1237" s="899"/>
      <c r="H1237" s="899"/>
      <c r="I1237" s="899"/>
      <c r="J1237" s="899"/>
      <c r="K1237" s="899"/>
      <c r="L1237" s="899"/>
      <c r="M1237" s="899"/>
      <c r="N1237" s="899"/>
    </row>
    <row r="1238" spans="1:14" ht="16.5" thickBot="1" x14ac:dyDescent="0.3">
      <c r="A1238" s="62"/>
      <c r="B1238" s="289"/>
      <c r="C1238" s="286" t="str">
        <f t="shared" si="23"/>
        <v/>
      </c>
      <c r="D1238" s="287"/>
      <c r="E1238" s="396"/>
      <c r="F1238" s="899"/>
      <c r="G1238" s="899"/>
      <c r="H1238" s="899"/>
      <c r="I1238" s="899"/>
      <c r="J1238" s="899"/>
      <c r="K1238" s="899"/>
      <c r="L1238" s="899"/>
      <c r="M1238" s="899"/>
      <c r="N1238" s="899"/>
    </row>
    <row r="1239" spans="1:14" ht="16.5" thickBot="1" x14ac:dyDescent="0.3">
      <c r="A1239" s="62"/>
      <c r="B1239" s="289"/>
      <c r="C1239" s="286" t="str">
        <f t="shared" si="23"/>
        <v/>
      </c>
      <c r="D1239" s="287"/>
      <c r="E1239" s="396"/>
      <c r="F1239" s="899"/>
      <c r="G1239" s="899"/>
      <c r="H1239" s="899"/>
      <c r="I1239" s="899"/>
      <c r="J1239" s="899"/>
      <c r="K1239" s="899"/>
      <c r="L1239" s="899"/>
      <c r="M1239" s="899"/>
      <c r="N1239" s="899"/>
    </row>
    <row r="1240" spans="1:14" ht="16.5" thickBot="1" x14ac:dyDescent="0.3">
      <c r="A1240" s="62"/>
      <c r="B1240" s="289"/>
      <c r="C1240" s="286" t="str">
        <f t="shared" si="23"/>
        <v/>
      </c>
      <c r="D1240" s="287"/>
      <c r="E1240" s="396"/>
      <c r="F1240" s="899"/>
      <c r="G1240" s="899"/>
      <c r="H1240" s="899"/>
      <c r="I1240" s="899"/>
      <c r="J1240" s="899"/>
      <c r="K1240" s="899"/>
      <c r="L1240" s="899"/>
      <c r="M1240" s="899"/>
      <c r="N1240" s="899"/>
    </row>
    <row r="1241" spans="1:14" ht="16.5" thickBot="1" x14ac:dyDescent="0.3">
      <c r="A1241" s="62"/>
      <c r="B1241" s="289"/>
      <c r="C1241" s="286" t="str">
        <f t="shared" si="23"/>
        <v/>
      </c>
      <c r="D1241" s="287"/>
      <c r="E1241" s="396"/>
      <c r="F1241" s="899"/>
      <c r="G1241" s="899"/>
      <c r="H1241" s="899"/>
      <c r="I1241" s="899"/>
      <c r="J1241" s="899"/>
      <c r="K1241" s="899"/>
      <c r="L1241" s="899"/>
      <c r="M1241" s="899"/>
      <c r="N1241" s="899"/>
    </row>
    <row r="1242" spans="1:14" ht="16.5" thickBot="1" x14ac:dyDescent="0.3">
      <c r="A1242" s="62"/>
      <c r="B1242" s="289"/>
      <c r="C1242" s="286" t="str">
        <f t="shared" si="23"/>
        <v/>
      </c>
      <c r="D1242" s="287"/>
      <c r="E1242" s="396"/>
      <c r="F1242" s="899"/>
      <c r="G1242" s="899"/>
      <c r="H1242" s="899"/>
      <c r="I1242" s="899"/>
      <c r="J1242" s="899"/>
      <c r="K1242" s="899"/>
      <c r="L1242" s="899"/>
      <c r="M1242" s="899"/>
      <c r="N1242" s="899"/>
    </row>
    <row r="1243" spans="1:14" ht="16.5" thickBot="1" x14ac:dyDescent="0.3">
      <c r="A1243" s="62"/>
      <c r="B1243" s="289"/>
      <c r="C1243" s="286" t="str">
        <f t="shared" si="23"/>
        <v/>
      </c>
      <c r="D1243" s="287"/>
      <c r="E1243" s="396"/>
      <c r="F1243" s="899"/>
      <c r="G1243" s="899"/>
      <c r="H1243" s="899"/>
      <c r="I1243" s="899"/>
      <c r="J1243" s="899"/>
      <c r="K1243" s="899"/>
      <c r="L1243" s="899"/>
      <c r="M1243" s="899"/>
      <c r="N1243" s="899"/>
    </row>
    <row r="1244" spans="1:14" ht="16.5" thickBot="1" x14ac:dyDescent="0.3">
      <c r="A1244" s="62"/>
      <c r="B1244" s="289"/>
      <c r="C1244" s="286" t="str">
        <f t="shared" si="23"/>
        <v/>
      </c>
      <c r="D1244" s="287"/>
      <c r="E1244" s="396"/>
      <c r="F1244" s="899"/>
      <c r="G1244" s="899"/>
      <c r="H1244" s="899"/>
      <c r="I1244" s="899"/>
      <c r="J1244" s="899"/>
      <c r="K1244" s="899"/>
      <c r="L1244" s="899"/>
      <c r="M1244" s="899"/>
      <c r="N1244" s="899"/>
    </row>
    <row r="1245" spans="1:14" ht="16.5" thickBot="1" x14ac:dyDescent="0.3">
      <c r="A1245" s="62"/>
      <c r="B1245" s="289"/>
      <c r="C1245" s="286" t="str">
        <f t="shared" si="23"/>
        <v/>
      </c>
      <c r="D1245" s="287"/>
      <c r="E1245" s="396"/>
      <c r="F1245" s="899"/>
      <c r="G1245" s="899"/>
      <c r="H1245" s="899"/>
      <c r="I1245" s="899"/>
      <c r="J1245" s="899"/>
      <c r="K1245" s="899"/>
      <c r="L1245" s="899"/>
      <c r="M1245" s="899"/>
      <c r="N1245" s="899"/>
    </row>
    <row r="1246" spans="1:14" ht="16.5" thickBot="1" x14ac:dyDescent="0.3">
      <c r="A1246" s="62"/>
      <c r="B1246" s="289"/>
      <c r="C1246" s="286" t="str">
        <f t="shared" si="23"/>
        <v/>
      </c>
      <c r="D1246" s="287"/>
      <c r="E1246" s="396"/>
      <c r="F1246" s="899"/>
      <c r="G1246" s="899"/>
      <c r="H1246" s="899"/>
      <c r="I1246" s="899"/>
      <c r="J1246" s="899"/>
      <c r="K1246" s="899"/>
      <c r="L1246" s="899"/>
      <c r="M1246" s="899"/>
      <c r="N1246" s="899"/>
    </row>
    <row r="1247" spans="1:14" ht="16.5" thickBot="1" x14ac:dyDescent="0.3">
      <c r="A1247" s="62"/>
      <c r="B1247" s="289"/>
      <c r="C1247" s="286" t="str">
        <f t="shared" si="23"/>
        <v/>
      </c>
      <c r="D1247" s="287"/>
      <c r="E1247" s="396"/>
      <c r="F1247" s="899"/>
      <c r="G1247" s="899"/>
      <c r="H1247" s="899"/>
      <c r="I1247" s="899"/>
      <c r="J1247" s="899"/>
      <c r="K1247" s="899"/>
      <c r="L1247" s="899"/>
      <c r="M1247" s="899"/>
      <c r="N1247" s="899"/>
    </row>
    <row r="1248" spans="1:14" ht="16.5" thickBot="1" x14ac:dyDescent="0.3">
      <c r="A1248" s="62"/>
      <c r="B1248" s="289"/>
      <c r="C1248" s="286" t="str">
        <f t="shared" si="23"/>
        <v/>
      </c>
      <c r="D1248" s="287"/>
      <c r="E1248" s="396"/>
      <c r="F1248" s="899"/>
      <c r="G1248" s="899"/>
      <c r="H1248" s="899"/>
      <c r="I1248" s="899"/>
      <c r="J1248" s="899"/>
      <c r="K1248" s="899"/>
      <c r="L1248" s="899"/>
      <c r="M1248" s="899"/>
      <c r="N1248" s="899"/>
    </row>
    <row r="1249" spans="1:14" ht="16.5" thickBot="1" x14ac:dyDescent="0.3">
      <c r="A1249" s="62"/>
      <c r="B1249" s="289"/>
      <c r="C1249" s="286" t="str">
        <f t="shared" si="23"/>
        <v/>
      </c>
      <c r="D1249" s="287"/>
      <c r="E1249" s="396"/>
      <c r="F1249" s="899"/>
      <c r="G1249" s="899"/>
      <c r="H1249" s="899"/>
      <c r="I1249" s="899"/>
      <c r="J1249" s="899"/>
      <c r="K1249" s="899"/>
      <c r="L1249" s="899"/>
      <c r="M1249" s="899"/>
      <c r="N1249" s="899"/>
    </row>
    <row r="1250" spans="1:14" ht="16.5" thickBot="1" x14ac:dyDescent="0.3">
      <c r="A1250" s="62"/>
      <c r="B1250" s="289"/>
      <c r="C1250" s="286" t="str">
        <f t="shared" si="23"/>
        <v/>
      </c>
      <c r="D1250" s="287"/>
      <c r="E1250" s="396"/>
      <c r="F1250" s="899"/>
      <c r="G1250" s="899"/>
      <c r="H1250" s="899"/>
      <c r="I1250" s="899"/>
      <c r="J1250" s="899"/>
      <c r="K1250" s="899"/>
      <c r="L1250" s="899"/>
      <c r="M1250" s="899"/>
      <c r="N1250" s="899"/>
    </row>
    <row r="1251" spans="1:14" ht="16.5" thickBot="1" x14ac:dyDescent="0.3">
      <c r="A1251" s="62"/>
      <c r="B1251" s="289"/>
      <c r="C1251" s="286" t="str">
        <f t="shared" si="23"/>
        <v/>
      </c>
      <c r="D1251" s="287"/>
      <c r="E1251" s="396"/>
      <c r="F1251" s="899"/>
      <c r="G1251" s="899"/>
      <c r="H1251" s="899"/>
      <c r="I1251" s="899"/>
      <c r="J1251" s="899"/>
      <c r="K1251" s="899"/>
      <c r="L1251" s="899"/>
      <c r="M1251" s="899"/>
      <c r="N1251" s="899"/>
    </row>
    <row r="1252" spans="1:14" ht="16.5" thickBot="1" x14ac:dyDescent="0.3">
      <c r="A1252" s="62"/>
      <c r="B1252" s="289"/>
      <c r="C1252" s="286" t="str">
        <f t="shared" si="23"/>
        <v/>
      </c>
      <c r="D1252" s="287"/>
      <c r="E1252" s="396"/>
      <c r="F1252" s="899"/>
      <c r="G1252" s="899"/>
      <c r="H1252" s="899"/>
      <c r="I1252" s="899"/>
      <c r="J1252" s="899"/>
      <c r="K1252" s="899"/>
      <c r="L1252" s="899"/>
      <c r="M1252" s="899"/>
      <c r="N1252" s="899"/>
    </row>
    <row r="1253" spans="1:14" ht="16.5" thickBot="1" x14ac:dyDescent="0.3">
      <c r="A1253" s="62"/>
      <c r="B1253" s="289"/>
      <c r="C1253" s="286" t="str">
        <f t="shared" si="23"/>
        <v/>
      </c>
      <c r="D1253" s="287"/>
      <c r="E1253" s="396"/>
      <c r="F1253" s="899"/>
      <c r="G1253" s="899"/>
      <c r="H1253" s="899"/>
      <c r="I1253" s="899"/>
      <c r="J1253" s="899"/>
      <c r="K1253" s="899"/>
      <c r="L1253" s="899"/>
      <c r="M1253" s="899"/>
      <c r="N1253" s="899"/>
    </row>
    <row r="1254" spans="1:14" ht="16.5" thickBot="1" x14ac:dyDescent="0.3">
      <c r="A1254" s="62"/>
      <c r="B1254" s="289"/>
      <c r="C1254" s="286" t="str">
        <f t="shared" si="23"/>
        <v/>
      </c>
      <c r="D1254" s="287"/>
      <c r="E1254" s="396"/>
      <c r="F1254" s="899"/>
      <c r="G1254" s="899"/>
      <c r="H1254" s="899"/>
      <c r="I1254" s="899"/>
      <c r="J1254" s="899"/>
      <c r="K1254" s="899"/>
      <c r="L1254" s="899"/>
      <c r="M1254" s="899"/>
      <c r="N1254" s="899"/>
    </row>
    <row r="1255" spans="1:14" ht="16.5" thickBot="1" x14ac:dyDescent="0.3">
      <c r="A1255" s="62"/>
      <c r="B1255" s="289"/>
      <c r="C1255" s="286" t="str">
        <f t="shared" si="23"/>
        <v/>
      </c>
      <c r="D1255" s="287"/>
      <c r="E1255" s="396"/>
      <c r="F1255" s="899"/>
      <c r="G1255" s="899"/>
      <c r="H1255" s="899"/>
      <c r="I1255" s="899"/>
      <c r="J1255" s="899"/>
      <c r="K1255" s="899"/>
      <c r="L1255" s="899"/>
      <c r="M1255" s="899"/>
      <c r="N1255" s="899"/>
    </row>
    <row r="1256" spans="1:14" ht="16.5" thickBot="1" x14ac:dyDescent="0.3">
      <c r="A1256" s="62"/>
      <c r="B1256" s="289"/>
      <c r="C1256" s="286" t="str">
        <f t="shared" si="23"/>
        <v/>
      </c>
      <c r="D1256" s="287"/>
      <c r="E1256" s="396"/>
      <c r="F1256" s="899"/>
      <c r="G1256" s="899"/>
      <c r="H1256" s="899"/>
      <c r="I1256" s="899"/>
      <c r="J1256" s="899"/>
      <c r="K1256" s="899"/>
      <c r="L1256" s="899"/>
      <c r="M1256" s="899"/>
      <c r="N1256" s="899"/>
    </row>
    <row r="1257" spans="1:14" ht="16.5" thickBot="1" x14ac:dyDescent="0.3">
      <c r="A1257" s="62"/>
      <c r="B1257" s="289"/>
      <c r="C1257" s="286" t="str">
        <f t="shared" si="23"/>
        <v/>
      </c>
      <c r="D1257" s="287"/>
      <c r="E1257" s="396"/>
      <c r="F1257" s="899"/>
      <c r="G1257" s="899"/>
      <c r="H1257" s="899"/>
      <c r="I1257" s="899"/>
      <c r="J1257" s="899"/>
      <c r="K1257" s="899"/>
      <c r="L1257" s="899"/>
      <c r="M1257" s="899"/>
      <c r="N1257" s="899"/>
    </row>
    <row r="1258" spans="1:14" ht="16.5" thickBot="1" x14ac:dyDescent="0.3">
      <c r="A1258" s="62"/>
      <c r="B1258" s="289"/>
      <c r="C1258" s="286" t="str">
        <f t="shared" si="23"/>
        <v/>
      </c>
      <c r="D1258" s="287"/>
      <c r="E1258" s="396"/>
      <c r="F1258" s="899"/>
      <c r="G1258" s="899"/>
      <c r="H1258" s="899"/>
      <c r="I1258" s="899"/>
      <c r="J1258" s="899"/>
      <c r="K1258" s="899"/>
      <c r="L1258" s="899"/>
      <c r="M1258" s="899"/>
      <c r="N1258" s="899"/>
    </row>
    <row r="1259" spans="1:14" ht="16.5" thickBot="1" x14ac:dyDescent="0.3">
      <c r="A1259" s="62"/>
      <c r="B1259" s="289"/>
      <c r="C1259" s="286" t="str">
        <f t="shared" si="23"/>
        <v/>
      </c>
      <c r="D1259" s="287"/>
      <c r="E1259" s="396"/>
      <c r="F1259" s="899"/>
      <c r="G1259" s="899"/>
      <c r="H1259" s="899"/>
      <c r="I1259" s="899"/>
      <c r="J1259" s="899"/>
      <c r="K1259" s="899"/>
      <c r="L1259" s="899"/>
      <c r="M1259" s="899"/>
      <c r="N1259" s="899"/>
    </row>
    <row r="1260" spans="1:14" ht="16.5" thickBot="1" x14ac:dyDescent="0.3">
      <c r="A1260" s="62"/>
      <c r="B1260" s="289"/>
      <c r="C1260" s="286" t="str">
        <f t="shared" si="23"/>
        <v/>
      </c>
      <c r="D1260" s="287"/>
      <c r="E1260" s="396"/>
      <c r="F1260" s="899"/>
      <c r="G1260" s="899"/>
      <c r="H1260" s="899"/>
      <c r="I1260" s="899"/>
      <c r="J1260" s="899"/>
      <c r="K1260" s="899"/>
      <c r="L1260" s="899"/>
      <c r="M1260" s="899"/>
      <c r="N1260" s="899"/>
    </row>
    <row r="1261" spans="1:14" ht="16.5" thickBot="1" x14ac:dyDescent="0.3">
      <c r="A1261" s="62"/>
      <c r="B1261" s="289"/>
      <c r="C1261" s="286" t="str">
        <f t="shared" si="23"/>
        <v/>
      </c>
      <c r="D1261" s="287"/>
      <c r="E1261" s="396"/>
      <c r="F1261" s="899"/>
      <c r="G1261" s="899"/>
      <c r="H1261" s="899"/>
      <c r="I1261" s="899"/>
      <c r="J1261" s="899"/>
      <c r="K1261" s="899"/>
      <c r="L1261" s="899"/>
      <c r="M1261" s="899"/>
      <c r="N1261" s="899"/>
    </row>
    <row r="1262" spans="1:14" ht="16.5" thickBot="1" x14ac:dyDescent="0.3">
      <c r="A1262" s="62"/>
      <c r="B1262" s="289"/>
      <c r="C1262" s="286" t="str">
        <f t="shared" si="23"/>
        <v/>
      </c>
      <c r="D1262" s="287"/>
      <c r="E1262" s="396"/>
      <c r="F1262" s="899"/>
      <c r="G1262" s="899"/>
      <c r="H1262" s="899"/>
      <c r="I1262" s="899"/>
      <c r="J1262" s="899"/>
      <c r="K1262" s="899"/>
      <c r="L1262" s="899"/>
      <c r="M1262" s="899"/>
      <c r="N1262" s="899"/>
    </row>
    <row r="1263" spans="1:14" ht="16.5" thickBot="1" x14ac:dyDescent="0.3">
      <c r="A1263" s="62"/>
      <c r="B1263" s="289"/>
      <c r="C1263" s="286" t="str">
        <f t="shared" si="23"/>
        <v/>
      </c>
      <c r="D1263" s="287"/>
      <c r="E1263" s="396"/>
      <c r="F1263" s="899"/>
      <c r="G1263" s="899"/>
      <c r="H1263" s="899"/>
      <c r="I1263" s="899"/>
      <c r="J1263" s="899"/>
      <c r="K1263" s="899"/>
      <c r="L1263" s="899"/>
      <c r="M1263" s="899"/>
      <c r="N1263" s="899"/>
    </row>
    <row r="1264" spans="1:14" ht="16.5" thickBot="1" x14ac:dyDescent="0.3">
      <c r="A1264" s="62"/>
      <c r="B1264" s="289"/>
      <c r="C1264" s="286" t="str">
        <f t="shared" si="23"/>
        <v/>
      </c>
      <c r="D1264" s="287"/>
      <c r="E1264" s="396"/>
      <c r="F1264" s="899"/>
      <c r="G1264" s="899"/>
      <c r="H1264" s="899"/>
      <c r="I1264" s="899"/>
      <c r="J1264" s="899"/>
      <c r="K1264" s="899"/>
      <c r="L1264" s="899"/>
      <c r="M1264" s="899"/>
      <c r="N1264" s="899"/>
    </row>
    <row r="1265" spans="1:14" ht="16.5" thickBot="1" x14ac:dyDescent="0.3">
      <c r="A1265" s="62"/>
      <c r="B1265" s="289"/>
      <c r="C1265" s="286" t="str">
        <f t="shared" si="23"/>
        <v/>
      </c>
      <c r="D1265" s="287"/>
      <c r="E1265" s="396"/>
      <c r="F1265" s="899"/>
      <c r="G1265" s="899"/>
      <c r="H1265" s="899"/>
      <c r="I1265" s="899"/>
      <c r="J1265" s="899"/>
      <c r="K1265" s="899"/>
      <c r="L1265" s="899"/>
      <c r="M1265" s="899"/>
      <c r="N1265" s="899"/>
    </row>
    <row r="1266" spans="1:14" ht="16.5" thickBot="1" x14ac:dyDescent="0.3">
      <c r="A1266" s="62"/>
      <c r="B1266" s="289"/>
      <c r="C1266" s="286" t="str">
        <f t="shared" si="23"/>
        <v/>
      </c>
      <c r="D1266" s="287"/>
      <c r="E1266" s="396"/>
      <c r="F1266" s="899"/>
      <c r="G1266" s="899"/>
      <c r="H1266" s="899"/>
      <c r="I1266" s="899"/>
      <c r="J1266" s="899"/>
      <c r="K1266" s="899"/>
      <c r="L1266" s="899"/>
      <c r="M1266" s="899"/>
      <c r="N1266" s="899"/>
    </row>
    <row r="1267" spans="1:14" ht="16.5" thickBot="1" x14ac:dyDescent="0.3">
      <c r="A1267" s="62"/>
      <c r="B1267" s="289"/>
      <c r="C1267" s="286" t="str">
        <f t="shared" si="23"/>
        <v/>
      </c>
      <c r="D1267" s="287"/>
      <c r="E1267" s="396"/>
      <c r="F1267" s="899"/>
      <c r="G1267" s="899"/>
      <c r="H1267" s="899"/>
      <c r="I1267" s="899"/>
      <c r="J1267" s="899"/>
      <c r="K1267" s="899"/>
      <c r="L1267" s="899"/>
      <c r="M1267" s="899"/>
      <c r="N1267" s="899"/>
    </row>
    <row r="1268" spans="1:14" ht="16.5" thickBot="1" x14ac:dyDescent="0.3">
      <c r="A1268" s="62"/>
      <c r="B1268" s="289"/>
      <c r="C1268" s="286" t="str">
        <f t="shared" si="23"/>
        <v/>
      </c>
      <c r="D1268" s="287"/>
      <c r="E1268" s="396"/>
      <c r="F1268" s="899"/>
      <c r="G1268" s="899"/>
      <c r="H1268" s="899"/>
      <c r="I1268" s="899"/>
      <c r="J1268" s="899"/>
      <c r="K1268" s="899"/>
      <c r="L1268" s="899"/>
      <c r="M1268" s="899"/>
      <c r="N1268" s="899"/>
    </row>
    <row r="1269" spans="1:14" ht="16.5" thickBot="1" x14ac:dyDescent="0.3">
      <c r="A1269" s="62"/>
      <c r="B1269" s="289"/>
      <c r="C1269" s="286" t="str">
        <f t="shared" si="23"/>
        <v/>
      </c>
      <c r="D1269" s="287"/>
      <c r="E1269" s="396"/>
      <c r="F1269" s="899"/>
      <c r="G1269" s="899"/>
      <c r="H1269" s="899"/>
      <c r="I1269" s="899"/>
      <c r="J1269" s="899"/>
      <c r="K1269" s="899"/>
      <c r="L1269" s="899"/>
      <c r="M1269" s="899"/>
      <c r="N1269" s="899"/>
    </row>
    <row r="1270" spans="1:14" ht="16.5" thickBot="1" x14ac:dyDescent="0.3">
      <c r="A1270" s="62"/>
      <c r="B1270" s="289"/>
      <c r="C1270" s="286" t="str">
        <f t="shared" si="23"/>
        <v/>
      </c>
      <c r="D1270" s="287"/>
      <c r="E1270" s="396"/>
      <c r="F1270" s="899"/>
      <c r="G1270" s="899"/>
      <c r="H1270" s="899"/>
      <c r="I1270" s="899"/>
      <c r="J1270" s="899"/>
      <c r="K1270" s="899"/>
      <c r="L1270" s="899"/>
      <c r="M1270" s="899"/>
      <c r="N1270" s="899"/>
    </row>
    <row r="1271" spans="1:14" ht="16.5" thickBot="1" x14ac:dyDescent="0.3">
      <c r="A1271" s="62"/>
      <c r="B1271" s="289"/>
      <c r="C1271" s="286" t="str">
        <f t="shared" si="23"/>
        <v/>
      </c>
      <c r="D1271" s="287"/>
      <c r="E1271" s="396"/>
      <c r="F1271" s="899"/>
      <c r="G1271" s="899"/>
      <c r="H1271" s="899"/>
      <c r="I1271" s="899"/>
      <c r="J1271" s="899"/>
      <c r="K1271" s="899"/>
      <c r="L1271" s="899"/>
      <c r="M1271" s="899"/>
      <c r="N1271" s="899"/>
    </row>
    <row r="1272" spans="1:14" ht="16.5" thickBot="1" x14ac:dyDescent="0.3">
      <c r="A1272" s="62"/>
      <c r="B1272" s="289"/>
      <c r="C1272" s="286" t="str">
        <f t="shared" si="23"/>
        <v/>
      </c>
      <c r="D1272" s="287"/>
      <c r="E1272" s="396"/>
      <c r="F1272" s="899"/>
      <c r="G1272" s="899"/>
      <c r="H1272" s="899"/>
      <c r="I1272" s="899"/>
      <c r="J1272" s="899"/>
      <c r="K1272" s="899"/>
      <c r="L1272" s="899"/>
      <c r="M1272" s="899"/>
      <c r="N1272" s="899"/>
    </row>
    <row r="1273" spans="1:14" ht="16.5" thickBot="1" x14ac:dyDescent="0.3">
      <c r="A1273" s="62"/>
      <c r="B1273" s="289"/>
      <c r="C1273" s="286" t="str">
        <f t="shared" si="23"/>
        <v/>
      </c>
      <c r="D1273" s="287"/>
      <c r="E1273" s="396"/>
      <c r="F1273" s="899"/>
      <c r="G1273" s="899"/>
      <c r="H1273" s="899"/>
      <c r="I1273" s="899"/>
      <c r="J1273" s="899"/>
      <c r="K1273" s="899"/>
      <c r="L1273" s="899"/>
      <c r="M1273" s="899"/>
      <c r="N1273" s="899"/>
    </row>
    <row r="1274" spans="1:14" ht="16.5" thickBot="1" x14ac:dyDescent="0.3">
      <c r="A1274" s="62"/>
      <c r="B1274" s="289"/>
      <c r="C1274" s="286" t="str">
        <f t="shared" si="23"/>
        <v/>
      </c>
      <c r="D1274" s="287"/>
      <c r="E1274" s="396"/>
      <c r="F1274" s="899"/>
      <c r="G1274" s="899"/>
      <c r="H1274" s="899"/>
      <c r="I1274" s="899"/>
      <c r="J1274" s="899"/>
      <c r="K1274" s="899"/>
      <c r="L1274" s="899"/>
      <c r="M1274" s="899"/>
      <c r="N1274" s="899"/>
    </row>
    <row r="1275" spans="1:14" ht="16.5" thickBot="1" x14ac:dyDescent="0.3">
      <c r="A1275" s="62"/>
      <c r="B1275" s="289"/>
      <c r="C1275" s="286" t="str">
        <f t="shared" si="23"/>
        <v/>
      </c>
      <c r="D1275" s="287"/>
      <c r="E1275" s="396"/>
      <c r="F1275" s="899"/>
      <c r="G1275" s="899"/>
      <c r="H1275" s="899"/>
      <c r="I1275" s="899"/>
      <c r="J1275" s="899"/>
      <c r="K1275" s="899"/>
      <c r="L1275" s="899"/>
      <c r="M1275" s="899"/>
      <c r="N1275" s="899"/>
    </row>
    <row r="1276" spans="1:14" ht="16.5" thickBot="1" x14ac:dyDescent="0.3">
      <c r="A1276" s="62"/>
      <c r="B1276" s="289"/>
      <c r="C1276" s="286" t="str">
        <f t="shared" si="23"/>
        <v/>
      </c>
      <c r="D1276" s="287"/>
      <c r="E1276" s="396"/>
      <c r="F1276" s="899"/>
      <c r="G1276" s="899"/>
      <c r="H1276" s="899"/>
      <c r="I1276" s="899"/>
      <c r="J1276" s="899"/>
      <c r="K1276" s="899"/>
      <c r="L1276" s="899"/>
      <c r="M1276" s="899"/>
      <c r="N1276" s="899"/>
    </row>
    <row r="1277" spans="1:14" ht="16.5" thickBot="1" x14ac:dyDescent="0.3">
      <c r="A1277" s="62"/>
      <c r="B1277" s="289"/>
      <c r="C1277" s="286" t="str">
        <f t="shared" si="23"/>
        <v/>
      </c>
      <c r="D1277" s="287"/>
      <c r="E1277" s="396"/>
      <c r="F1277" s="899"/>
      <c r="G1277" s="899"/>
      <c r="H1277" s="899"/>
      <c r="I1277" s="899"/>
      <c r="J1277" s="899"/>
      <c r="K1277" s="899"/>
      <c r="L1277" s="899"/>
      <c r="M1277" s="899"/>
      <c r="N1277" s="899"/>
    </row>
    <row r="1278" spans="1:14" ht="16.5" thickBot="1" x14ac:dyDescent="0.3">
      <c r="A1278" s="62"/>
      <c r="B1278" s="289"/>
      <c r="C1278" s="286" t="str">
        <f t="shared" si="23"/>
        <v/>
      </c>
      <c r="D1278" s="287"/>
      <c r="E1278" s="396"/>
      <c r="F1278" s="899"/>
      <c r="G1278" s="899"/>
      <c r="H1278" s="899"/>
      <c r="I1278" s="899"/>
      <c r="J1278" s="899"/>
      <c r="K1278" s="899"/>
      <c r="L1278" s="899"/>
      <c r="M1278" s="899"/>
      <c r="N1278" s="899"/>
    </row>
    <row r="1279" spans="1:14" ht="16.5" thickBot="1" x14ac:dyDescent="0.3">
      <c r="A1279" s="62"/>
      <c r="B1279" s="289"/>
      <c r="C1279" s="286" t="str">
        <f t="shared" si="23"/>
        <v/>
      </c>
      <c r="D1279" s="287"/>
      <c r="E1279" s="396"/>
      <c r="F1279" s="899"/>
      <c r="G1279" s="899"/>
      <c r="H1279" s="899"/>
      <c r="I1279" s="899"/>
      <c r="J1279" s="899"/>
      <c r="K1279" s="899"/>
      <c r="L1279" s="899"/>
      <c r="M1279" s="899"/>
      <c r="N1279" s="899"/>
    </row>
    <row r="1280" spans="1:14" ht="16.5" thickBot="1" x14ac:dyDescent="0.3">
      <c r="A1280" s="62"/>
      <c r="B1280" s="289"/>
      <c r="C1280" s="286" t="str">
        <f t="shared" si="23"/>
        <v/>
      </c>
      <c r="D1280" s="287"/>
      <c r="E1280" s="396"/>
      <c r="F1280" s="899"/>
      <c r="G1280" s="899"/>
      <c r="H1280" s="899"/>
      <c r="I1280" s="899"/>
      <c r="J1280" s="899"/>
      <c r="K1280" s="899"/>
      <c r="L1280" s="899"/>
      <c r="M1280" s="899"/>
      <c r="N1280" s="899"/>
    </row>
    <row r="1281" spans="1:14" ht="16.5" thickBot="1" x14ac:dyDescent="0.3">
      <c r="A1281" s="62"/>
      <c r="B1281" s="289"/>
      <c r="C1281" s="286" t="str">
        <f t="shared" si="23"/>
        <v/>
      </c>
      <c r="D1281" s="287"/>
      <c r="E1281" s="396"/>
      <c r="F1281" s="899"/>
      <c r="G1281" s="899"/>
      <c r="H1281" s="899"/>
      <c r="I1281" s="899"/>
      <c r="J1281" s="899"/>
      <c r="K1281" s="899"/>
      <c r="L1281" s="899"/>
      <c r="M1281" s="899"/>
      <c r="N1281" s="899"/>
    </row>
    <row r="1282" spans="1:14" ht="16.5" thickBot="1" x14ac:dyDescent="0.3">
      <c r="A1282" s="62"/>
      <c r="B1282" s="289"/>
      <c r="C1282" s="286" t="str">
        <f t="shared" si="23"/>
        <v/>
      </c>
      <c r="D1282" s="287"/>
      <c r="E1282" s="396"/>
      <c r="F1282" s="899"/>
      <c r="G1282" s="899"/>
      <c r="H1282" s="899"/>
      <c r="I1282" s="899"/>
      <c r="J1282" s="899"/>
      <c r="K1282" s="899"/>
      <c r="L1282" s="899"/>
      <c r="M1282" s="899"/>
      <c r="N1282" s="899"/>
    </row>
    <row r="1283" spans="1:14" ht="16.5" thickBot="1" x14ac:dyDescent="0.3">
      <c r="A1283" s="62"/>
      <c r="B1283" s="289"/>
      <c r="C1283" s="286" t="str">
        <f t="shared" si="23"/>
        <v/>
      </c>
      <c r="D1283" s="287"/>
      <c r="E1283" s="396"/>
      <c r="F1283" s="899"/>
      <c r="G1283" s="899"/>
      <c r="H1283" s="899"/>
      <c r="I1283" s="899"/>
      <c r="J1283" s="899"/>
      <c r="K1283" s="899"/>
      <c r="L1283" s="899"/>
      <c r="M1283" s="899"/>
      <c r="N1283" s="899"/>
    </row>
    <row r="1284" spans="1:14" ht="16.5" thickBot="1" x14ac:dyDescent="0.3">
      <c r="A1284" s="62"/>
      <c r="B1284" s="289"/>
      <c r="C1284" s="286" t="str">
        <f t="shared" si="23"/>
        <v/>
      </c>
      <c r="D1284" s="287"/>
      <c r="E1284" s="396"/>
      <c r="F1284" s="899"/>
      <c r="G1284" s="899"/>
      <c r="H1284" s="899"/>
      <c r="I1284" s="899"/>
      <c r="J1284" s="899"/>
      <c r="K1284" s="899"/>
      <c r="L1284" s="899"/>
      <c r="M1284" s="899"/>
      <c r="N1284" s="899"/>
    </row>
    <row r="1285" spans="1:14" ht="16.5" thickBot="1" x14ac:dyDescent="0.3">
      <c r="A1285" s="62"/>
      <c r="B1285" s="289"/>
      <c r="C1285" s="286" t="str">
        <f t="shared" si="23"/>
        <v/>
      </c>
      <c r="D1285" s="287"/>
      <c r="E1285" s="396"/>
      <c r="F1285" s="899"/>
      <c r="G1285" s="899"/>
      <c r="H1285" s="899"/>
      <c r="I1285" s="899"/>
      <c r="J1285" s="899"/>
      <c r="K1285" s="899"/>
      <c r="L1285" s="899"/>
      <c r="M1285" s="899"/>
      <c r="N1285" s="899"/>
    </row>
    <row r="1286" spans="1:14" ht="16.5" thickBot="1" x14ac:dyDescent="0.3">
      <c r="A1286" s="62"/>
      <c r="B1286" s="289"/>
      <c r="C1286" s="286" t="str">
        <f t="shared" si="23"/>
        <v/>
      </c>
      <c r="D1286" s="287"/>
      <c r="E1286" s="396"/>
      <c r="F1286" s="899"/>
      <c r="G1286" s="899"/>
      <c r="H1286" s="899"/>
      <c r="I1286" s="899"/>
      <c r="J1286" s="899"/>
      <c r="K1286" s="899"/>
      <c r="L1286" s="899"/>
      <c r="M1286" s="899"/>
      <c r="N1286" s="899"/>
    </row>
    <row r="1287" spans="1:14" ht="16.5" thickBot="1" x14ac:dyDescent="0.3">
      <c r="A1287" s="62"/>
      <c r="B1287" s="289"/>
      <c r="C1287" s="286" t="str">
        <f t="shared" si="23"/>
        <v/>
      </c>
      <c r="D1287" s="287"/>
      <c r="E1287" s="396"/>
      <c r="F1287" s="899"/>
      <c r="G1287" s="899"/>
      <c r="H1287" s="899"/>
      <c r="I1287" s="899"/>
      <c r="J1287" s="899"/>
      <c r="K1287" s="899"/>
      <c r="L1287" s="899"/>
      <c r="M1287" s="899"/>
      <c r="N1287" s="899"/>
    </row>
    <row r="1288" spans="1:14" ht="16.5" thickBot="1" x14ac:dyDescent="0.3">
      <c r="A1288" s="62"/>
      <c r="B1288" s="289"/>
      <c r="C1288" s="286" t="str">
        <f t="shared" si="23"/>
        <v/>
      </c>
      <c r="D1288" s="287"/>
      <c r="E1288" s="396"/>
      <c r="F1288" s="899"/>
      <c r="G1288" s="899"/>
      <c r="H1288" s="899"/>
      <c r="I1288" s="899"/>
      <c r="J1288" s="899"/>
      <c r="K1288" s="899"/>
      <c r="L1288" s="899"/>
      <c r="M1288" s="899"/>
      <c r="N1288" s="899"/>
    </row>
    <row r="1289" spans="1:14" ht="16.5" thickBot="1" x14ac:dyDescent="0.3">
      <c r="A1289" s="62"/>
      <c r="B1289" s="289"/>
      <c r="C1289" s="286" t="str">
        <f t="shared" si="23"/>
        <v/>
      </c>
      <c r="D1289" s="287"/>
      <c r="E1289" s="396"/>
      <c r="F1289" s="899"/>
      <c r="G1289" s="899"/>
      <c r="H1289" s="899"/>
      <c r="I1289" s="899"/>
      <c r="J1289" s="899"/>
      <c r="K1289" s="899"/>
      <c r="L1289" s="899"/>
      <c r="M1289" s="899"/>
      <c r="N1289" s="899"/>
    </row>
    <row r="1290" spans="1:14" ht="16.5" thickBot="1" x14ac:dyDescent="0.3">
      <c r="A1290" s="62"/>
      <c r="B1290" s="289"/>
      <c r="C1290" s="286" t="str">
        <f t="shared" si="23"/>
        <v/>
      </c>
      <c r="D1290" s="287"/>
      <c r="E1290" s="396"/>
      <c r="F1290" s="899"/>
      <c r="G1290" s="899"/>
      <c r="H1290" s="899"/>
      <c r="I1290" s="899"/>
      <c r="J1290" s="899"/>
      <c r="K1290" s="899"/>
      <c r="L1290" s="899"/>
      <c r="M1290" s="899"/>
      <c r="N1290" s="899"/>
    </row>
    <row r="1291" spans="1:14" ht="16.5" thickBot="1" x14ac:dyDescent="0.3">
      <c r="A1291" s="62"/>
      <c r="B1291" s="289"/>
      <c r="C1291" s="286" t="str">
        <f t="shared" si="23"/>
        <v/>
      </c>
      <c r="D1291" s="287"/>
      <c r="E1291" s="396"/>
      <c r="F1291" s="899"/>
      <c r="G1291" s="899"/>
      <c r="H1291" s="899"/>
      <c r="I1291" s="899"/>
      <c r="J1291" s="899"/>
      <c r="K1291" s="899"/>
      <c r="L1291" s="899"/>
      <c r="M1291" s="899"/>
      <c r="N1291" s="899"/>
    </row>
    <row r="1292" spans="1:14" ht="16.5" thickBot="1" x14ac:dyDescent="0.3">
      <c r="A1292" s="62"/>
      <c r="B1292" s="289"/>
      <c r="C1292" s="286" t="str">
        <f t="shared" ref="C1292:C1355" si="24">IF(B1292&gt;0, (B1292-B1291), "")</f>
        <v/>
      </c>
      <c r="D1292" s="287"/>
      <c r="E1292" s="396"/>
      <c r="F1292" s="899"/>
      <c r="G1292" s="899"/>
      <c r="H1292" s="899"/>
      <c r="I1292" s="899"/>
      <c r="J1292" s="899"/>
      <c r="K1292" s="899"/>
      <c r="L1292" s="899"/>
      <c r="M1292" s="899"/>
      <c r="N1292" s="899"/>
    </row>
    <row r="1293" spans="1:14" ht="16.5" thickBot="1" x14ac:dyDescent="0.3">
      <c r="A1293" s="62"/>
      <c r="B1293" s="289"/>
      <c r="C1293" s="286" t="str">
        <f t="shared" si="24"/>
        <v/>
      </c>
      <c r="D1293" s="287"/>
      <c r="E1293" s="396"/>
      <c r="F1293" s="899"/>
      <c r="G1293" s="899"/>
      <c r="H1293" s="899"/>
      <c r="I1293" s="899"/>
      <c r="J1293" s="899"/>
      <c r="K1293" s="899"/>
      <c r="L1293" s="899"/>
      <c r="M1293" s="899"/>
      <c r="N1293" s="899"/>
    </row>
    <row r="1294" spans="1:14" ht="16.5" thickBot="1" x14ac:dyDescent="0.3">
      <c r="A1294" s="62"/>
      <c r="B1294" s="289"/>
      <c r="C1294" s="286" t="str">
        <f t="shared" si="24"/>
        <v/>
      </c>
      <c r="D1294" s="287"/>
      <c r="E1294" s="396"/>
      <c r="F1294" s="899"/>
      <c r="G1294" s="899"/>
      <c r="H1294" s="899"/>
      <c r="I1294" s="899"/>
      <c r="J1294" s="899"/>
      <c r="K1294" s="899"/>
      <c r="L1294" s="899"/>
      <c r="M1294" s="899"/>
      <c r="N1294" s="899"/>
    </row>
    <row r="1295" spans="1:14" ht="16.5" thickBot="1" x14ac:dyDescent="0.3">
      <c r="A1295" s="62"/>
      <c r="B1295" s="289"/>
      <c r="C1295" s="286" t="str">
        <f t="shared" si="24"/>
        <v/>
      </c>
      <c r="D1295" s="287"/>
      <c r="E1295" s="396"/>
      <c r="F1295" s="899"/>
      <c r="G1295" s="899"/>
      <c r="H1295" s="899"/>
      <c r="I1295" s="899"/>
      <c r="J1295" s="899"/>
      <c r="K1295" s="899"/>
      <c r="L1295" s="899"/>
      <c r="M1295" s="899"/>
      <c r="N1295" s="899"/>
    </row>
    <row r="1296" spans="1:14" ht="16.5" thickBot="1" x14ac:dyDescent="0.3">
      <c r="A1296" s="62"/>
      <c r="B1296" s="289"/>
      <c r="C1296" s="286" t="str">
        <f t="shared" si="24"/>
        <v/>
      </c>
      <c r="D1296" s="287"/>
      <c r="E1296" s="396"/>
      <c r="F1296" s="899"/>
      <c r="G1296" s="899"/>
      <c r="H1296" s="899"/>
      <c r="I1296" s="899"/>
      <c r="J1296" s="899"/>
      <c r="K1296" s="899"/>
      <c r="L1296" s="899"/>
      <c r="M1296" s="899"/>
      <c r="N1296" s="899"/>
    </row>
    <row r="1297" spans="1:14" ht="16.5" thickBot="1" x14ac:dyDescent="0.3">
      <c r="A1297" s="62"/>
      <c r="B1297" s="289"/>
      <c r="C1297" s="286" t="str">
        <f t="shared" si="24"/>
        <v/>
      </c>
      <c r="D1297" s="287"/>
      <c r="E1297" s="396"/>
      <c r="F1297" s="899"/>
      <c r="G1297" s="899"/>
      <c r="H1297" s="899"/>
      <c r="I1297" s="899"/>
      <c r="J1297" s="899"/>
      <c r="K1297" s="899"/>
      <c r="L1297" s="899"/>
      <c r="M1297" s="899"/>
      <c r="N1297" s="899"/>
    </row>
    <row r="1298" spans="1:14" ht="16.5" thickBot="1" x14ac:dyDescent="0.3">
      <c r="A1298" s="62"/>
      <c r="B1298" s="289"/>
      <c r="C1298" s="286" t="str">
        <f t="shared" si="24"/>
        <v/>
      </c>
      <c r="D1298" s="287"/>
      <c r="E1298" s="396"/>
      <c r="F1298" s="899"/>
      <c r="G1298" s="899"/>
      <c r="H1298" s="899"/>
      <c r="I1298" s="899"/>
      <c r="J1298" s="899"/>
      <c r="K1298" s="899"/>
      <c r="L1298" s="899"/>
      <c r="M1298" s="899"/>
      <c r="N1298" s="899"/>
    </row>
    <row r="1299" spans="1:14" ht="16.5" thickBot="1" x14ac:dyDescent="0.3">
      <c r="A1299" s="62"/>
      <c r="B1299" s="289"/>
      <c r="C1299" s="286" t="str">
        <f t="shared" si="24"/>
        <v/>
      </c>
      <c r="D1299" s="287"/>
      <c r="E1299" s="396"/>
      <c r="F1299" s="899"/>
      <c r="G1299" s="899"/>
      <c r="H1299" s="899"/>
      <c r="I1299" s="899"/>
      <c r="J1299" s="899"/>
      <c r="K1299" s="899"/>
      <c r="L1299" s="899"/>
      <c r="M1299" s="899"/>
      <c r="N1299" s="899"/>
    </row>
    <row r="1300" spans="1:14" ht="16.5" thickBot="1" x14ac:dyDescent="0.3">
      <c r="A1300" s="62"/>
      <c r="B1300" s="289"/>
      <c r="C1300" s="286" t="str">
        <f t="shared" si="24"/>
        <v/>
      </c>
      <c r="D1300" s="287"/>
      <c r="E1300" s="396"/>
      <c r="F1300" s="899"/>
      <c r="G1300" s="899"/>
      <c r="H1300" s="899"/>
      <c r="I1300" s="899"/>
      <c r="J1300" s="899"/>
      <c r="K1300" s="899"/>
      <c r="L1300" s="899"/>
      <c r="M1300" s="899"/>
      <c r="N1300" s="899"/>
    </row>
    <row r="1301" spans="1:14" ht="16.5" thickBot="1" x14ac:dyDescent="0.3">
      <c r="A1301" s="62"/>
      <c r="B1301" s="289"/>
      <c r="C1301" s="286" t="str">
        <f t="shared" si="24"/>
        <v/>
      </c>
      <c r="D1301" s="287"/>
      <c r="E1301" s="396"/>
      <c r="F1301" s="899"/>
      <c r="G1301" s="899"/>
      <c r="H1301" s="899"/>
      <c r="I1301" s="899"/>
      <c r="J1301" s="899"/>
      <c r="K1301" s="899"/>
      <c r="L1301" s="899"/>
      <c r="M1301" s="899"/>
      <c r="N1301" s="899"/>
    </row>
    <row r="1302" spans="1:14" ht="16.5" thickBot="1" x14ac:dyDescent="0.3">
      <c r="A1302" s="62"/>
      <c r="B1302" s="289"/>
      <c r="C1302" s="286" t="str">
        <f t="shared" si="24"/>
        <v/>
      </c>
      <c r="D1302" s="287"/>
      <c r="E1302" s="396"/>
      <c r="F1302" s="899"/>
      <c r="G1302" s="899"/>
      <c r="H1302" s="899"/>
      <c r="I1302" s="899"/>
      <c r="J1302" s="899"/>
      <c r="K1302" s="899"/>
      <c r="L1302" s="899"/>
      <c r="M1302" s="899"/>
      <c r="N1302" s="899"/>
    </row>
    <row r="1303" spans="1:14" ht="16.5" thickBot="1" x14ac:dyDescent="0.3">
      <c r="A1303" s="62"/>
      <c r="B1303" s="289"/>
      <c r="C1303" s="286" t="str">
        <f t="shared" si="24"/>
        <v/>
      </c>
      <c r="D1303" s="287"/>
      <c r="E1303" s="396"/>
      <c r="F1303" s="899"/>
      <c r="G1303" s="899"/>
      <c r="H1303" s="899"/>
      <c r="I1303" s="899"/>
      <c r="J1303" s="899"/>
      <c r="K1303" s="899"/>
      <c r="L1303" s="899"/>
      <c r="M1303" s="899"/>
      <c r="N1303" s="899"/>
    </row>
    <row r="1304" spans="1:14" ht="16.5" thickBot="1" x14ac:dyDescent="0.3">
      <c r="A1304" s="62"/>
      <c r="B1304" s="289"/>
      <c r="C1304" s="286" t="str">
        <f t="shared" si="24"/>
        <v/>
      </c>
      <c r="D1304" s="287"/>
      <c r="E1304" s="396"/>
      <c r="F1304" s="899"/>
      <c r="G1304" s="899"/>
      <c r="H1304" s="899"/>
      <c r="I1304" s="899"/>
      <c r="J1304" s="899"/>
      <c r="K1304" s="899"/>
      <c r="L1304" s="899"/>
      <c r="M1304" s="899"/>
      <c r="N1304" s="899"/>
    </row>
    <row r="1305" spans="1:14" ht="16.5" thickBot="1" x14ac:dyDescent="0.3">
      <c r="A1305" s="62"/>
      <c r="B1305" s="289"/>
      <c r="C1305" s="286" t="str">
        <f t="shared" si="24"/>
        <v/>
      </c>
      <c r="D1305" s="287"/>
      <c r="E1305" s="396"/>
      <c r="F1305" s="899"/>
      <c r="G1305" s="899"/>
      <c r="H1305" s="899"/>
      <c r="I1305" s="899"/>
      <c r="J1305" s="899"/>
      <c r="K1305" s="899"/>
      <c r="L1305" s="899"/>
      <c r="M1305" s="899"/>
      <c r="N1305" s="899"/>
    </row>
    <row r="1306" spans="1:14" ht="16.5" thickBot="1" x14ac:dyDescent="0.3">
      <c r="A1306" s="62"/>
      <c r="B1306" s="289"/>
      <c r="C1306" s="286" t="str">
        <f t="shared" si="24"/>
        <v/>
      </c>
      <c r="D1306" s="287"/>
      <c r="E1306" s="396"/>
      <c r="F1306" s="899"/>
      <c r="G1306" s="899"/>
      <c r="H1306" s="899"/>
      <c r="I1306" s="899"/>
      <c r="J1306" s="899"/>
      <c r="K1306" s="899"/>
      <c r="L1306" s="899"/>
      <c r="M1306" s="899"/>
      <c r="N1306" s="899"/>
    </row>
    <row r="1307" spans="1:14" ht="16.5" thickBot="1" x14ac:dyDescent="0.3">
      <c r="A1307" s="62"/>
      <c r="B1307" s="289"/>
      <c r="C1307" s="286" t="str">
        <f t="shared" si="24"/>
        <v/>
      </c>
      <c r="D1307" s="287"/>
      <c r="E1307" s="396"/>
      <c r="F1307" s="899"/>
      <c r="G1307" s="899"/>
      <c r="H1307" s="899"/>
      <c r="I1307" s="899"/>
      <c r="J1307" s="899"/>
      <c r="K1307" s="899"/>
      <c r="L1307" s="899"/>
      <c r="M1307" s="899"/>
      <c r="N1307" s="899"/>
    </row>
    <row r="1308" spans="1:14" ht="16.5" thickBot="1" x14ac:dyDescent="0.3">
      <c r="A1308" s="62"/>
      <c r="B1308" s="289"/>
      <c r="C1308" s="286" t="str">
        <f t="shared" si="24"/>
        <v/>
      </c>
      <c r="D1308" s="287"/>
      <c r="E1308" s="396"/>
      <c r="F1308" s="899"/>
      <c r="G1308" s="899"/>
      <c r="H1308" s="899"/>
      <c r="I1308" s="899"/>
      <c r="J1308" s="899"/>
      <c r="K1308" s="899"/>
      <c r="L1308" s="899"/>
      <c r="M1308" s="899"/>
      <c r="N1308" s="899"/>
    </row>
    <row r="1309" spans="1:14" ht="16.5" thickBot="1" x14ac:dyDescent="0.3">
      <c r="A1309" s="62"/>
      <c r="B1309" s="289"/>
      <c r="C1309" s="286" t="str">
        <f t="shared" si="24"/>
        <v/>
      </c>
      <c r="D1309" s="287"/>
      <c r="E1309" s="396"/>
      <c r="F1309" s="899"/>
      <c r="G1309" s="899"/>
      <c r="H1309" s="899"/>
      <c r="I1309" s="899"/>
      <c r="J1309" s="899"/>
      <c r="K1309" s="899"/>
      <c r="L1309" s="899"/>
      <c r="M1309" s="899"/>
      <c r="N1309" s="899"/>
    </row>
    <row r="1310" spans="1:14" ht="16.5" thickBot="1" x14ac:dyDescent="0.3">
      <c r="A1310" s="62"/>
      <c r="B1310" s="289"/>
      <c r="C1310" s="286" t="str">
        <f t="shared" si="24"/>
        <v/>
      </c>
      <c r="D1310" s="287"/>
      <c r="E1310" s="396"/>
      <c r="F1310" s="899"/>
      <c r="G1310" s="899"/>
      <c r="H1310" s="899"/>
      <c r="I1310" s="899"/>
      <c r="J1310" s="899"/>
      <c r="K1310" s="899"/>
      <c r="L1310" s="899"/>
      <c r="M1310" s="899"/>
      <c r="N1310" s="899"/>
    </row>
    <row r="1311" spans="1:14" ht="16.5" thickBot="1" x14ac:dyDescent="0.3">
      <c r="A1311" s="62"/>
      <c r="B1311" s="289"/>
      <c r="C1311" s="286" t="str">
        <f t="shared" si="24"/>
        <v/>
      </c>
      <c r="D1311" s="287"/>
      <c r="E1311" s="396"/>
      <c r="F1311" s="899"/>
      <c r="G1311" s="899"/>
      <c r="H1311" s="899"/>
      <c r="I1311" s="899"/>
      <c r="J1311" s="899"/>
      <c r="K1311" s="899"/>
      <c r="L1311" s="899"/>
      <c r="M1311" s="899"/>
      <c r="N1311" s="899"/>
    </row>
    <row r="1312" spans="1:14" ht="16.5" thickBot="1" x14ac:dyDescent="0.3">
      <c r="A1312" s="62"/>
      <c r="B1312" s="289"/>
      <c r="C1312" s="286" t="str">
        <f t="shared" si="24"/>
        <v/>
      </c>
      <c r="D1312" s="287"/>
      <c r="E1312" s="396"/>
      <c r="F1312" s="899"/>
      <c r="G1312" s="899"/>
      <c r="H1312" s="899"/>
      <c r="I1312" s="899"/>
      <c r="J1312" s="899"/>
      <c r="K1312" s="899"/>
      <c r="L1312" s="899"/>
      <c r="M1312" s="899"/>
      <c r="N1312" s="899"/>
    </row>
    <row r="1313" spans="1:14" ht="16.5" thickBot="1" x14ac:dyDescent="0.3">
      <c r="A1313" s="62"/>
      <c r="B1313" s="289"/>
      <c r="C1313" s="286" t="str">
        <f t="shared" si="24"/>
        <v/>
      </c>
      <c r="D1313" s="287"/>
      <c r="E1313" s="396"/>
      <c r="F1313" s="899"/>
      <c r="G1313" s="899"/>
      <c r="H1313" s="899"/>
      <c r="I1313" s="899"/>
      <c r="J1313" s="899"/>
      <c r="K1313" s="899"/>
      <c r="L1313" s="899"/>
      <c r="M1313" s="899"/>
      <c r="N1313" s="899"/>
    </row>
    <row r="1314" spans="1:14" ht="16.5" thickBot="1" x14ac:dyDescent="0.3">
      <c r="A1314" s="62"/>
      <c r="B1314" s="289"/>
      <c r="C1314" s="286" t="str">
        <f t="shared" si="24"/>
        <v/>
      </c>
      <c r="D1314" s="287"/>
      <c r="E1314" s="396"/>
      <c r="F1314" s="899"/>
      <c r="G1314" s="899"/>
      <c r="H1314" s="899"/>
      <c r="I1314" s="899"/>
      <c r="J1314" s="899"/>
      <c r="K1314" s="899"/>
      <c r="L1314" s="899"/>
      <c r="M1314" s="899"/>
      <c r="N1314" s="899"/>
    </row>
    <row r="1315" spans="1:14" ht="16.5" thickBot="1" x14ac:dyDescent="0.3">
      <c r="A1315" s="62"/>
      <c r="B1315" s="289"/>
      <c r="C1315" s="286" t="str">
        <f t="shared" si="24"/>
        <v/>
      </c>
      <c r="D1315" s="287"/>
      <c r="E1315" s="396"/>
      <c r="F1315" s="899"/>
      <c r="G1315" s="899"/>
      <c r="H1315" s="899"/>
      <c r="I1315" s="899"/>
      <c r="J1315" s="899"/>
      <c r="K1315" s="899"/>
      <c r="L1315" s="899"/>
      <c r="M1315" s="899"/>
      <c r="N1315" s="899"/>
    </row>
    <row r="1316" spans="1:14" ht="16.5" thickBot="1" x14ac:dyDescent="0.3">
      <c r="A1316" s="62"/>
      <c r="B1316" s="289"/>
      <c r="C1316" s="286" t="str">
        <f t="shared" si="24"/>
        <v/>
      </c>
      <c r="D1316" s="287"/>
      <c r="E1316" s="396"/>
      <c r="F1316" s="899"/>
      <c r="G1316" s="899"/>
      <c r="H1316" s="899"/>
      <c r="I1316" s="899"/>
      <c r="J1316" s="899"/>
      <c r="K1316" s="899"/>
      <c r="L1316" s="899"/>
      <c r="M1316" s="899"/>
      <c r="N1316" s="899"/>
    </row>
    <row r="1317" spans="1:14" ht="16.5" thickBot="1" x14ac:dyDescent="0.3">
      <c r="A1317" s="62"/>
      <c r="B1317" s="289"/>
      <c r="C1317" s="286" t="str">
        <f t="shared" si="24"/>
        <v/>
      </c>
      <c r="D1317" s="287"/>
      <c r="E1317" s="396"/>
      <c r="F1317" s="899"/>
      <c r="G1317" s="899"/>
      <c r="H1317" s="899"/>
      <c r="I1317" s="899"/>
      <c r="J1317" s="899"/>
      <c r="K1317" s="899"/>
      <c r="L1317" s="899"/>
      <c r="M1317" s="899"/>
      <c r="N1317" s="899"/>
    </row>
    <row r="1318" spans="1:14" ht="16.5" thickBot="1" x14ac:dyDescent="0.3">
      <c r="A1318" s="62"/>
      <c r="B1318" s="289"/>
      <c r="C1318" s="286" t="str">
        <f t="shared" si="24"/>
        <v/>
      </c>
      <c r="D1318" s="287"/>
      <c r="E1318" s="396"/>
      <c r="F1318" s="899"/>
      <c r="G1318" s="899"/>
      <c r="H1318" s="899"/>
      <c r="I1318" s="899"/>
      <c r="J1318" s="899"/>
      <c r="K1318" s="899"/>
      <c r="L1318" s="899"/>
      <c r="M1318" s="899"/>
      <c r="N1318" s="899"/>
    </row>
    <row r="1319" spans="1:14" ht="16.5" thickBot="1" x14ac:dyDescent="0.3">
      <c r="A1319" s="62"/>
      <c r="B1319" s="289"/>
      <c r="C1319" s="286" t="str">
        <f t="shared" si="24"/>
        <v/>
      </c>
      <c r="D1319" s="287"/>
      <c r="E1319" s="396"/>
      <c r="F1319" s="899"/>
      <c r="G1319" s="899"/>
      <c r="H1319" s="899"/>
      <c r="I1319" s="899"/>
      <c r="J1319" s="899"/>
      <c r="K1319" s="899"/>
      <c r="L1319" s="899"/>
      <c r="M1319" s="899"/>
      <c r="N1319" s="899"/>
    </row>
    <row r="1320" spans="1:14" ht="16.5" thickBot="1" x14ac:dyDescent="0.3">
      <c r="A1320" s="62"/>
      <c r="B1320" s="289"/>
      <c r="C1320" s="286" t="str">
        <f t="shared" si="24"/>
        <v/>
      </c>
      <c r="D1320" s="287"/>
      <c r="E1320" s="396"/>
      <c r="F1320" s="899"/>
      <c r="G1320" s="899"/>
      <c r="H1320" s="899"/>
      <c r="I1320" s="899"/>
      <c r="J1320" s="899"/>
      <c r="K1320" s="899"/>
      <c r="L1320" s="899"/>
      <c r="M1320" s="899"/>
      <c r="N1320" s="899"/>
    </row>
    <row r="1321" spans="1:14" ht="16.5" thickBot="1" x14ac:dyDescent="0.3">
      <c r="A1321" s="62"/>
      <c r="B1321" s="289"/>
      <c r="C1321" s="286" t="str">
        <f t="shared" si="24"/>
        <v/>
      </c>
      <c r="D1321" s="287"/>
      <c r="E1321" s="396"/>
      <c r="F1321" s="899"/>
      <c r="G1321" s="899"/>
      <c r="H1321" s="899"/>
      <c r="I1321" s="899"/>
      <c r="J1321" s="899"/>
      <c r="K1321" s="899"/>
      <c r="L1321" s="899"/>
      <c r="M1321" s="899"/>
      <c r="N1321" s="899"/>
    </row>
    <row r="1322" spans="1:14" ht="16.5" thickBot="1" x14ac:dyDescent="0.3">
      <c r="A1322" s="62"/>
      <c r="B1322" s="289"/>
      <c r="C1322" s="286" t="str">
        <f t="shared" si="24"/>
        <v/>
      </c>
      <c r="D1322" s="287"/>
      <c r="E1322" s="396"/>
      <c r="F1322" s="899"/>
      <c r="G1322" s="899"/>
      <c r="H1322" s="899"/>
      <c r="I1322" s="899"/>
      <c r="J1322" s="899"/>
      <c r="K1322" s="899"/>
      <c r="L1322" s="899"/>
      <c r="M1322" s="899"/>
      <c r="N1322" s="899"/>
    </row>
    <row r="1323" spans="1:14" ht="16.5" thickBot="1" x14ac:dyDescent="0.3">
      <c r="A1323" s="62"/>
      <c r="B1323" s="289"/>
      <c r="C1323" s="286" t="str">
        <f t="shared" si="24"/>
        <v/>
      </c>
      <c r="D1323" s="287"/>
      <c r="E1323" s="396"/>
      <c r="F1323" s="899"/>
      <c r="G1323" s="899"/>
      <c r="H1323" s="899"/>
      <c r="I1323" s="899"/>
      <c r="J1323" s="899"/>
      <c r="K1323" s="899"/>
      <c r="L1323" s="899"/>
      <c r="M1323" s="899"/>
      <c r="N1323" s="899"/>
    </row>
    <row r="1324" spans="1:14" ht="16.5" thickBot="1" x14ac:dyDescent="0.3">
      <c r="A1324" s="62"/>
      <c r="B1324" s="289"/>
      <c r="C1324" s="286" t="str">
        <f t="shared" si="24"/>
        <v/>
      </c>
      <c r="D1324" s="287"/>
      <c r="E1324" s="396"/>
      <c r="F1324" s="899"/>
      <c r="G1324" s="899"/>
      <c r="H1324" s="899"/>
      <c r="I1324" s="899"/>
      <c r="J1324" s="899"/>
      <c r="K1324" s="899"/>
      <c r="L1324" s="899"/>
      <c r="M1324" s="899"/>
      <c r="N1324" s="899"/>
    </row>
    <row r="1325" spans="1:14" ht="16.5" thickBot="1" x14ac:dyDescent="0.3">
      <c r="A1325" s="62"/>
      <c r="B1325" s="289"/>
      <c r="C1325" s="286" t="str">
        <f t="shared" si="24"/>
        <v/>
      </c>
      <c r="D1325" s="287"/>
      <c r="E1325" s="396"/>
      <c r="F1325" s="899"/>
      <c r="G1325" s="899"/>
      <c r="H1325" s="899"/>
      <c r="I1325" s="899"/>
      <c r="J1325" s="899"/>
      <c r="K1325" s="899"/>
      <c r="L1325" s="899"/>
      <c r="M1325" s="899"/>
      <c r="N1325" s="899"/>
    </row>
    <row r="1326" spans="1:14" ht="16.5" thickBot="1" x14ac:dyDescent="0.3">
      <c r="A1326" s="62"/>
      <c r="B1326" s="289"/>
      <c r="C1326" s="286" t="str">
        <f t="shared" si="24"/>
        <v/>
      </c>
      <c r="D1326" s="287"/>
      <c r="E1326" s="396"/>
      <c r="F1326" s="899"/>
      <c r="G1326" s="899"/>
      <c r="H1326" s="899"/>
      <c r="I1326" s="899"/>
      <c r="J1326" s="899"/>
      <c r="K1326" s="899"/>
      <c r="L1326" s="899"/>
      <c r="M1326" s="899"/>
      <c r="N1326" s="899"/>
    </row>
    <row r="1327" spans="1:14" ht="16.5" thickBot="1" x14ac:dyDescent="0.3">
      <c r="A1327" s="62"/>
      <c r="B1327" s="289"/>
      <c r="C1327" s="286" t="str">
        <f t="shared" si="24"/>
        <v/>
      </c>
      <c r="D1327" s="287"/>
      <c r="E1327" s="396"/>
      <c r="F1327" s="899"/>
      <c r="G1327" s="899"/>
      <c r="H1327" s="899"/>
      <c r="I1327" s="899"/>
      <c r="J1327" s="899"/>
      <c r="K1327" s="899"/>
      <c r="L1327" s="899"/>
      <c r="M1327" s="899"/>
      <c r="N1327" s="899"/>
    </row>
    <row r="1328" spans="1:14" ht="16.5" thickBot="1" x14ac:dyDescent="0.3">
      <c r="A1328" s="62"/>
      <c r="B1328" s="289"/>
      <c r="C1328" s="286" t="str">
        <f t="shared" si="24"/>
        <v/>
      </c>
      <c r="D1328" s="287"/>
      <c r="E1328" s="396"/>
      <c r="F1328" s="899"/>
      <c r="G1328" s="899"/>
      <c r="H1328" s="899"/>
      <c r="I1328" s="899"/>
      <c r="J1328" s="899"/>
      <c r="K1328" s="899"/>
      <c r="L1328" s="899"/>
      <c r="M1328" s="899"/>
      <c r="N1328" s="899"/>
    </row>
    <row r="1329" spans="1:14" ht="16.5" thickBot="1" x14ac:dyDescent="0.3">
      <c r="A1329" s="62"/>
      <c r="B1329" s="289"/>
      <c r="C1329" s="286" t="str">
        <f t="shared" si="24"/>
        <v/>
      </c>
      <c r="D1329" s="287"/>
      <c r="E1329" s="396"/>
      <c r="F1329" s="899"/>
      <c r="G1329" s="899"/>
      <c r="H1329" s="899"/>
      <c r="I1329" s="899"/>
      <c r="J1329" s="899"/>
      <c r="K1329" s="899"/>
      <c r="L1329" s="899"/>
      <c r="M1329" s="899"/>
      <c r="N1329" s="899"/>
    </row>
    <row r="1330" spans="1:14" ht="16.5" thickBot="1" x14ac:dyDescent="0.3">
      <c r="A1330" s="62"/>
      <c r="B1330" s="289"/>
      <c r="C1330" s="286" t="str">
        <f t="shared" si="24"/>
        <v/>
      </c>
      <c r="D1330" s="287"/>
      <c r="E1330" s="396"/>
      <c r="F1330" s="899"/>
      <c r="G1330" s="899"/>
      <c r="H1330" s="899"/>
      <c r="I1330" s="899"/>
      <c r="J1330" s="899"/>
      <c r="K1330" s="899"/>
      <c r="L1330" s="899"/>
      <c r="M1330" s="899"/>
      <c r="N1330" s="899"/>
    </row>
    <row r="1331" spans="1:14" ht="16.5" thickBot="1" x14ac:dyDescent="0.3">
      <c r="A1331" s="62"/>
      <c r="B1331" s="289"/>
      <c r="C1331" s="286" t="str">
        <f t="shared" si="24"/>
        <v/>
      </c>
      <c r="D1331" s="287"/>
      <c r="E1331" s="396"/>
      <c r="F1331" s="899"/>
      <c r="G1331" s="899"/>
      <c r="H1331" s="899"/>
      <c r="I1331" s="899"/>
      <c r="J1331" s="899"/>
      <c r="K1331" s="899"/>
      <c r="L1331" s="899"/>
      <c r="M1331" s="899"/>
      <c r="N1331" s="899"/>
    </row>
    <row r="1332" spans="1:14" ht="16.5" thickBot="1" x14ac:dyDescent="0.3">
      <c r="A1332" s="62"/>
      <c r="B1332" s="289"/>
      <c r="C1332" s="286" t="str">
        <f t="shared" si="24"/>
        <v/>
      </c>
      <c r="D1332" s="287"/>
      <c r="E1332" s="396"/>
      <c r="F1332" s="899"/>
      <c r="G1332" s="899"/>
      <c r="H1332" s="899"/>
      <c r="I1332" s="899"/>
      <c r="J1332" s="899"/>
      <c r="K1332" s="899"/>
      <c r="L1332" s="899"/>
      <c r="M1332" s="899"/>
      <c r="N1332" s="899"/>
    </row>
    <row r="1333" spans="1:14" ht="16.5" thickBot="1" x14ac:dyDescent="0.3">
      <c r="A1333" s="62"/>
      <c r="B1333" s="289"/>
      <c r="C1333" s="286" t="str">
        <f t="shared" si="24"/>
        <v/>
      </c>
      <c r="D1333" s="287"/>
      <c r="E1333" s="396"/>
      <c r="F1333" s="899"/>
      <c r="G1333" s="899"/>
      <c r="H1333" s="899"/>
      <c r="I1333" s="899"/>
      <c r="J1333" s="899"/>
      <c r="K1333" s="899"/>
      <c r="L1333" s="899"/>
      <c r="M1333" s="899"/>
      <c r="N1333" s="899"/>
    </row>
    <row r="1334" spans="1:14" ht="16.5" thickBot="1" x14ac:dyDescent="0.3">
      <c r="A1334" s="62"/>
      <c r="B1334" s="289"/>
      <c r="C1334" s="286" t="str">
        <f t="shared" si="24"/>
        <v/>
      </c>
      <c r="D1334" s="287"/>
      <c r="E1334" s="396"/>
      <c r="F1334" s="899"/>
      <c r="G1334" s="899"/>
      <c r="H1334" s="899"/>
      <c r="I1334" s="899"/>
      <c r="J1334" s="899"/>
      <c r="K1334" s="899"/>
      <c r="L1334" s="899"/>
      <c r="M1334" s="899"/>
      <c r="N1334" s="899"/>
    </row>
    <row r="1335" spans="1:14" ht="16.5" thickBot="1" x14ac:dyDescent="0.3">
      <c r="A1335" s="62"/>
      <c r="B1335" s="289"/>
      <c r="C1335" s="286" t="str">
        <f t="shared" si="24"/>
        <v/>
      </c>
      <c r="D1335" s="287"/>
      <c r="E1335" s="396"/>
      <c r="F1335" s="899"/>
      <c r="G1335" s="899"/>
      <c r="H1335" s="899"/>
      <c r="I1335" s="899"/>
      <c r="J1335" s="899"/>
      <c r="K1335" s="899"/>
      <c r="L1335" s="899"/>
      <c r="M1335" s="899"/>
      <c r="N1335" s="899"/>
    </row>
    <row r="1336" spans="1:14" ht="16.5" thickBot="1" x14ac:dyDescent="0.3">
      <c r="A1336" s="62"/>
      <c r="B1336" s="289"/>
      <c r="C1336" s="286" t="str">
        <f t="shared" si="24"/>
        <v/>
      </c>
      <c r="D1336" s="287"/>
      <c r="E1336" s="396"/>
      <c r="F1336" s="899"/>
      <c r="G1336" s="899"/>
      <c r="H1336" s="899"/>
      <c r="I1336" s="899"/>
      <c r="J1336" s="899"/>
      <c r="K1336" s="899"/>
      <c r="L1336" s="899"/>
      <c r="M1336" s="899"/>
      <c r="N1336" s="899"/>
    </row>
    <row r="1337" spans="1:14" ht="16.5" thickBot="1" x14ac:dyDescent="0.3">
      <c r="A1337" s="62"/>
      <c r="B1337" s="289"/>
      <c r="C1337" s="286" t="str">
        <f t="shared" si="24"/>
        <v/>
      </c>
      <c r="D1337" s="287"/>
      <c r="E1337" s="396"/>
      <c r="F1337" s="899"/>
      <c r="G1337" s="899"/>
      <c r="H1337" s="899"/>
      <c r="I1337" s="899"/>
      <c r="J1337" s="899"/>
      <c r="K1337" s="899"/>
      <c r="L1337" s="899"/>
      <c r="M1337" s="899"/>
      <c r="N1337" s="899"/>
    </row>
    <row r="1338" spans="1:14" ht="16.5" thickBot="1" x14ac:dyDescent="0.3">
      <c r="A1338" s="62"/>
      <c r="B1338" s="289"/>
      <c r="C1338" s="286" t="str">
        <f t="shared" si="24"/>
        <v/>
      </c>
      <c r="D1338" s="287"/>
      <c r="E1338" s="396"/>
      <c r="F1338" s="899"/>
      <c r="G1338" s="899"/>
      <c r="H1338" s="899"/>
      <c r="I1338" s="899"/>
      <c r="J1338" s="899"/>
      <c r="K1338" s="899"/>
      <c r="L1338" s="899"/>
      <c r="M1338" s="899"/>
      <c r="N1338" s="899"/>
    </row>
    <row r="1339" spans="1:14" ht="16.5" thickBot="1" x14ac:dyDescent="0.3">
      <c r="A1339" s="62"/>
      <c r="B1339" s="289"/>
      <c r="C1339" s="286" t="str">
        <f t="shared" si="24"/>
        <v/>
      </c>
      <c r="D1339" s="287"/>
      <c r="E1339" s="396"/>
      <c r="F1339" s="899"/>
      <c r="G1339" s="899"/>
      <c r="H1339" s="899"/>
      <c r="I1339" s="899"/>
      <c r="J1339" s="899"/>
      <c r="K1339" s="899"/>
      <c r="L1339" s="899"/>
      <c r="M1339" s="899"/>
      <c r="N1339" s="899"/>
    </row>
    <row r="1340" spans="1:14" ht="16.5" thickBot="1" x14ac:dyDescent="0.3">
      <c r="A1340" s="62"/>
      <c r="B1340" s="289"/>
      <c r="C1340" s="286" t="str">
        <f t="shared" si="24"/>
        <v/>
      </c>
      <c r="D1340" s="287"/>
      <c r="E1340" s="396"/>
      <c r="F1340" s="899"/>
      <c r="G1340" s="899"/>
      <c r="H1340" s="899"/>
      <c r="I1340" s="899"/>
      <c r="J1340" s="899"/>
      <c r="K1340" s="899"/>
      <c r="L1340" s="899"/>
      <c r="M1340" s="899"/>
      <c r="N1340" s="899"/>
    </row>
    <row r="1341" spans="1:14" ht="16.5" thickBot="1" x14ac:dyDescent="0.3">
      <c r="A1341" s="62"/>
      <c r="B1341" s="289"/>
      <c r="C1341" s="286" t="str">
        <f t="shared" si="24"/>
        <v/>
      </c>
      <c r="D1341" s="287"/>
      <c r="E1341" s="396"/>
      <c r="F1341" s="899"/>
      <c r="G1341" s="899"/>
      <c r="H1341" s="899"/>
      <c r="I1341" s="899"/>
      <c r="J1341" s="899"/>
      <c r="K1341" s="899"/>
      <c r="L1341" s="899"/>
      <c r="M1341" s="899"/>
      <c r="N1341" s="899"/>
    </row>
    <row r="1342" spans="1:14" ht="16.5" thickBot="1" x14ac:dyDescent="0.3">
      <c r="A1342" s="62"/>
      <c r="B1342" s="289"/>
      <c r="C1342" s="286" t="str">
        <f t="shared" si="24"/>
        <v/>
      </c>
      <c r="D1342" s="287"/>
      <c r="E1342" s="396"/>
      <c r="F1342" s="899"/>
      <c r="G1342" s="899"/>
      <c r="H1342" s="899"/>
      <c r="I1342" s="899"/>
      <c r="J1342" s="899"/>
      <c r="K1342" s="899"/>
      <c r="L1342" s="899"/>
      <c r="M1342" s="899"/>
      <c r="N1342" s="899"/>
    </row>
    <row r="1343" spans="1:14" ht="16.5" thickBot="1" x14ac:dyDescent="0.3">
      <c r="A1343" s="62"/>
      <c r="B1343" s="289"/>
      <c r="C1343" s="286" t="str">
        <f t="shared" si="24"/>
        <v/>
      </c>
      <c r="D1343" s="287"/>
      <c r="E1343" s="396"/>
      <c r="F1343" s="899"/>
      <c r="G1343" s="899"/>
      <c r="H1343" s="899"/>
      <c r="I1343" s="899"/>
      <c r="J1343" s="899"/>
      <c r="K1343" s="899"/>
      <c r="L1343" s="899"/>
      <c r="M1343" s="899"/>
      <c r="N1343" s="899"/>
    </row>
    <row r="1344" spans="1:14" ht="16.5" thickBot="1" x14ac:dyDescent="0.3">
      <c r="A1344" s="62"/>
      <c r="B1344" s="289"/>
      <c r="C1344" s="286" t="str">
        <f t="shared" si="24"/>
        <v/>
      </c>
      <c r="D1344" s="287"/>
      <c r="E1344" s="396"/>
      <c r="F1344" s="899"/>
      <c r="G1344" s="899"/>
      <c r="H1344" s="899"/>
      <c r="I1344" s="899"/>
      <c r="J1344" s="899"/>
      <c r="K1344" s="899"/>
      <c r="L1344" s="899"/>
      <c r="M1344" s="899"/>
      <c r="N1344" s="899"/>
    </row>
    <row r="1345" spans="1:14" ht="16.5" thickBot="1" x14ac:dyDescent="0.3">
      <c r="A1345" s="62"/>
      <c r="B1345" s="289"/>
      <c r="C1345" s="286" t="str">
        <f t="shared" si="24"/>
        <v/>
      </c>
      <c r="D1345" s="287"/>
      <c r="E1345" s="396"/>
      <c r="F1345" s="899"/>
      <c r="G1345" s="899"/>
      <c r="H1345" s="899"/>
      <c r="I1345" s="899"/>
      <c r="J1345" s="899"/>
      <c r="K1345" s="899"/>
      <c r="L1345" s="899"/>
      <c r="M1345" s="899"/>
      <c r="N1345" s="899"/>
    </row>
    <row r="1346" spans="1:14" ht="16.5" thickBot="1" x14ac:dyDescent="0.3">
      <c r="A1346" s="62"/>
      <c r="B1346" s="289"/>
      <c r="C1346" s="286" t="str">
        <f t="shared" si="24"/>
        <v/>
      </c>
      <c r="D1346" s="287"/>
      <c r="E1346" s="396"/>
      <c r="F1346" s="899"/>
      <c r="G1346" s="899"/>
      <c r="H1346" s="899"/>
      <c r="I1346" s="899"/>
      <c r="J1346" s="899"/>
      <c r="K1346" s="899"/>
      <c r="L1346" s="899"/>
      <c r="M1346" s="899"/>
      <c r="N1346" s="899"/>
    </row>
    <row r="1347" spans="1:14" ht="16.5" thickBot="1" x14ac:dyDescent="0.3">
      <c r="A1347" s="62"/>
      <c r="B1347" s="289"/>
      <c r="C1347" s="286" t="str">
        <f t="shared" si="24"/>
        <v/>
      </c>
      <c r="D1347" s="287"/>
      <c r="E1347" s="396"/>
      <c r="F1347" s="899"/>
      <c r="G1347" s="899"/>
      <c r="H1347" s="899"/>
      <c r="I1347" s="899"/>
      <c r="J1347" s="899"/>
      <c r="K1347" s="899"/>
      <c r="L1347" s="899"/>
      <c r="M1347" s="899"/>
      <c r="N1347" s="899"/>
    </row>
    <row r="1348" spans="1:14" ht="16.5" thickBot="1" x14ac:dyDescent="0.3">
      <c r="A1348" s="62"/>
      <c r="B1348" s="289"/>
      <c r="C1348" s="286" t="str">
        <f t="shared" si="24"/>
        <v/>
      </c>
      <c r="D1348" s="287"/>
      <c r="E1348" s="396"/>
      <c r="F1348" s="899"/>
      <c r="G1348" s="899"/>
      <c r="H1348" s="899"/>
      <c r="I1348" s="899"/>
      <c r="J1348" s="899"/>
      <c r="K1348" s="899"/>
      <c r="L1348" s="899"/>
      <c r="M1348" s="899"/>
      <c r="N1348" s="899"/>
    </row>
    <row r="1349" spans="1:14" ht="16.5" thickBot="1" x14ac:dyDescent="0.3">
      <c r="A1349" s="62"/>
      <c r="B1349" s="289"/>
      <c r="C1349" s="286" t="str">
        <f t="shared" si="24"/>
        <v/>
      </c>
      <c r="D1349" s="287"/>
      <c r="E1349" s="396"/>
      <c r="F1349" s="899"/>
      <c r="G1349" s="899"/>
      <c r="H1349" s="899"/>
      <c r="I1349" s="899"/>
      <c r="J1349" s="899"/>
      <c r="K1349" s="899"/>
      <c r="L1349" s="899"/>
      <c r="M1349" s="899"/>
      <c r="N1349" s="899"/>
    </row>
    <row r="1350" spans="1:14" ht="16.5" thickBot="1" x14ac:dyDescent="0.3">
      <c r="A1350" s="62"/>
      <c r="B1350" s="289"/>
      <c r="C1350" s="286" t="str">
        <f t="shared" si="24"/>
        <v/>
      </c>
      <c r="D1350" s="287"/>
      <c r="E1350" s="396"/>
      <c r="F1350" s="899"/>
      <c r="G1350" s="899"/>
      <c r="H1350" s="899"/>
      <c r="I1350" s="899"/>
      <c r="J1350" s="899"/>
      <c r="K1350" s="899"/>
      <c r="L1350" s="899"/>
      <c r="M1350" s="899"/>
      <c r="N1350" s="899"/>
    </row>
    <row r="1351" spans="1:14" ht="16.5" thickBot="1" x14ac:dyDescent="0.3">
      <c r="A1351" s="62"/>
      <c r="B1351" s="289"/>
      <c r="C1351" s="286" t="str">
        <f t="shared" si="24"/>
        <v/>
      </c>
      <c r="D1351" s="287"/>
      <c r="E1351" s="396"/>
      <c r="F1351" s="899"/>
      <c r="G1351" s="899"/>
      <c r="H1351" s="899"/>
      <c r="I1351" s="899"/>
      <c r="J1351" s="899"/>
      <c r="K1351" s="899"/>
      <c r="L1351" s="899"/>
      <c r="M1351" s="899"/>
      <c r="N1351" s="899"/>
    </row>
    <row r="1352" spans="1:14" ht="16.5" thickBot="1" x14ac:dyDescent="0.3">
      <c r="A1352" s="62"/>
      <c r="B1352" s="289"/>
      <c r="C1352" s="286" t="str">
        <f t="shared" si="24"/>
        <v/>
      </c>
      <c r="D1352" s="287"/>
      <c r="E1352" s="396"/>
      <c r="F1352" s="899"/>
      <c r="G1352" s="899"/>
      <c r="H1352" s="899"/>
      <c r="I1352" s="899"/>
      <c r="J1352" s="899"/>
      <c r="K1352" s="899"/>
      <c r="L1352" s="899"/>
      <c r="M1352" s="899"/>
      <c r="N1352" s="899"/>
    </row>
    <row r="1353" spans="1:14" ht="16.5" thickBot="1" x14ac:dyDescent="0.3">
      <c r="A1353" s="62"/>
      <c r="B1353" s="289"/>
      <c r="C1353" s="286" t="str">
        <f t="shared" si="24"/>
        <v/>
      </c>
      <c r="D1353" s="287"/>
      <c r="E1353" s="396"/>
      <c r="F1353" s="899"/>
      <c r="G1353" s="899"/>
      <c r="H1353" s="899"/>
      <c r="I1353" s="899"/>
      <c r="J1353" s="899"/>
      <c r="K1353" s="899"/>
      <c r="L1353" s="899"/>
      <c r="M1353" s="899"/>
      <c r="N1353" s="899"/>
    </row>
    <row r="1354" spans="1:14" ht="16.5" thickBot="1" x14ac:dyDescent="0.3">
      <c r="A1354" s="62"/>
      <c r="B1354" s="289"/>
      <c r="C1354" s="286" t="str">
        <f t="shared" si="24"/>
        <v/>
      </c>
      <c r="D1354" s="287"/>
      <c r="E1354" s="396"/>
      <c r="F1354" s="899"/>
      <c r="G1354" s="899"/>
      <c r="H1354" s="899"/>
      <c r="I1354" s="899"/>
      <c r="J1354" s="899"/>
      <c r="K1354" s="899"/>
      <c r="L1354" s="899"/>
      <c r="M1354" s="899"/>
      <c r="N1354" s="899"/>
    </row>
    <row r="1355" spans="1:14" ht="16.5" thickBot="1" x14ac:dyDescent="0.3">
      <c r="A1355" s="62"/>
      <c r="B1355" s="289"/>
      <c r="C1355" s="286" t="str">
        <f t="shared" si="24"/>
        <v/>
      </c>
      <c r="D1355" s="287"/>
      <c r="E1355" s="396"/>
      <c r="F1355" s="899"/>
      <c r="G1355" s="899"/>
      <c r="H1355" s="899"/>
      <c r="I1355" s="899"/>
      <c r="J1355" s="899"/>
      <c r="K1355" s="899"/>
      <c r="L1355" s="899"/>
      <c r="M1355" s="899"/>
      <c r="N1355" s="899"/>
    </row>
    <row r="1356" spans="1:14" ht="16.5" thickBot="1" x14ac:dyDescent="0.3">
      <c r="A1356" s="62"/>
      <c r="B1356" s="289"/>
      <c r="C1356" s="286" t="str">
        <f t="shared" ref="C1356:C1363" si="25">IF(B1356&gt;0, (B1356-B1355), "")</f>
        <v/>
      </c>
      <c r="D1356" s="287"/>
      <c r="E1356" s="396"/>
      <c r="F1356" s="899"/>
      <c r="G1356" s="899"/>
      <c r="H1356" s="899"/>
      <c r="I1356" s="899"/>
      <c r="J1356" s="899"/>
      <c r="K1356" s="899"/>
      <c r="L1356" s="899"/>
      <c r="M1356" s="899"/>
      <c r="N1356" s="899"/>
    </row>
    <row r="1357" spans="1:14" ht="16.5" thickBot="1" x14ac:dyDescent="0.3">
      <c r="A1357" s="62"/>
      <c r="B1357" s="289"/>
      <c r="C1357" s="286" t="str">
        <f t="shared" si="25"/>
        <v/>
      </c>
      <c r="D1357" s="287"/>
      <c r="E1357" s="396"/>
      <c r="F1357" s="899"/>
      <c r="G1357" s="899"/>
      <c r="H1357" s="899"/>
      <c r="I1357" s="899"/>
      <c r="J1357" s="899"/>
      <c r="K1357" s="899"/>
      <c r="L1357" s="899"/>
      <c r="M1357" s="899"/>
      <c r="N1357" s="899"/>
    </row>
    <row r="1358" spans="1:14" ht="16.5" thickBot="1" x14ac:dyDescent="0.3">
      <c r="A1358" s="62"/>
      <c r="B1358" s="289"/>
      <c r="C1358" s="286" t="str">
        <f t="shared" si="25"/>
        <v/>
      </c>
      <c r="D1358" s="287"/>
      <c r="E1358" s="396"/>
      <c r="F1358" s="899"/>
      <c r="G1358" s="899"/>
      <c r="H1358" s="899"/>
      <c r="I1358" s="899"/>
      <c r="J1358" s="899"/>
      <c r="K1358" s="899"/>
      <c r="L1358" s="899"/>
      <c r="M1358" s="899"/>
      <c r="N1358" s="899"/>
    </row>
    <row r="1359" spans="1:14" ht="16.5" thickBot="1" x14ac:dyDescent="0.3">
      <c r="A1359" s="62"/>
      <c r="B1359" s="289"/>
      <c r="C1359" s="286" t="str">
        <f t="shared" si="25"/>
        <v/>
      </c>
      <c r="D1359" s="287"/>
      <c r="E1359" s="396"/>
      <c r="F1359" s="899"/>
      <c r="G1359" s="899"/>
      <c r="H1359" s="899"/>
      <c r="I1359" s="899"/>
      <c r="J1359" s="899"/>
      <c r="K1359" s="899"/>
      <c r="L1359" s="899"/>
      <c r="M1359" s="899"/>
      <c r="N1359" s="899"/>
    </row>
    <row r="1360" spans="1:14" ht="16.5" thickBot="1" x14ac:dyDescent="0.3">
      <c r="A1360" s="62"/>
      <c r="B1360" s="289"/>
      <c r="C1360" s="286" t="str">
        <f t="shared" si="25"/>
        <v/>
      </c>
      <c r="D1360" s="287"/>
      <c r="E1360" s="396"/>
      <c r="F1360" s="899"/>
      <c r="G1360" s="899"/>
      <c r="H1360" s="899"/>
      <c r="I1360" s="899"/>
      <c r="J1360" s="899"/>
      <c r="K1360" s="899"/>
      <c r="L1360" s="899"/>
      <c r="M1360" s="899"/>
      <c r="N1360" s="899"/>
    </row>
    <row r="1361" spans="1:14" ht="16.5" thickBot="1" x14ac:dyDescent="0.3">
      <c r="A1361" s="62"/>
      <c r="B1361" s="289"/>
      <c r="C1361" s="286" t="str">
        <f t="shared" si="25"/>
        <v/>
      </c>
      <c r="D1361" s="287"/>
      <c r="E1361" s="396"/>
      <c r="F1361" s="899"/>
      <c r="G1361" s="899"/>
      <c r="H1361" s="899"/>
      <c r="I1361" s="899"/>
      <c r="J1361" s="899"/>
      <c r="K1361" s="899"/>
      <c r="L1361" s="899"/>
      <c r="M1361" s="899"/>
      <c r="N1361" s="899"/>
    </row>
    <row r="1362" spans="1:14" ht="16.5" thickBot="1" x14ac:dyDescent="0.3">
      <c r="A1362" s="62"/>
      <c r="B1362" s="289"/>
      <c r="C1362" s="286" t="str">
        <f t="shared" si="25"/>
        <v/>
      </c>
      <c r="D1362" s="287"/>
      <c r="E1362" s="396"/>
      <c r="F1362" s="899"/>
      <c r="G1362" s="899"/>
      <c r="H1362" s="899"/>
      <c r="I1362" s="899"/>
      <c r="J1362" s="899"/>
      <c r="K1362" s="899"/>
      <c r="L1362" s="899"/>
      <c r="M1362" s="899"/>
      <c r="N1362" s="899"/>
    </row>
    <row r="1363" spans="1:14" ht="16.5" thickBot="1" x14ac:dyDescent="0.3">
      <c r="A1363" s="62"/>
      <c r="B1363" s="289"/>
      <c r="C1363" s="286" t="str">
        <f t="shared" si="25"/>
        <v/>
      </c>
      <c r="D1363" s="287"/>
      <c r="E1363" s="396"/>
      <c r="F1363" s="899"/>
      <c r="G1363" s="899"/>
      <c r="H1363" s="899"/>
      <c r="I1363" s="899"/>
      <c r="J1363" s="899"/>
      <c r="K1363" s="899"/>
      <c r="L1363" s="899"/>
      <c r="M1363" s="899"/>
      <c r="N1363" s="899"/>
    </row>
    <row r="1364" spans="1:14" ht="16.5" thickBot="1" x14ac:dyDescent="0.3">
      <c r="A1364" s="72"/>
      <c r="B1364" s="290"/>
      <c r="C1364" s="291"/>
      <c r="D1364" s="292"/>
      <c r="E1364" s="397"/>
      <c r="F1364" s="899"/>
      <c r="G1364" s="899"/>
      <c r="H1364" s="899"/>
      <c r="I1364" s="899"/>
      <c r="J1364" s="899"/>
      <c r="K1364" s="899"/>
      <c r="L1364" s="899"/>
      <c r="M1364" s="899"/>
      <c r="N1364" s="899"/>
    </row>
    <row r="1365" spans="1:14" ht="16.5" thickBot="1" x14ac:dyDescent="0.3">
      <c r="A1365" s="69">
        <f>MAX(A11:A687)</f>
        <v>0</v>
      </c>
      <c r="B1365" s="293">
        <f>MAX(B11:B687)</f>
        <v>0</v>
      </c>
      <c r="C1365" s="293">
        <f>IFERROR(AVERAGE(#REF!),0)</f>
        <v>0</v>
      </c>
      <c r="D1365" s="293"/>
      <c r="E1365" s="398"/>
      <c r="F1365" s="983"/>
      <c r="G1365" s="983"/>
      <c r="H1365" s="983"/>
      <c r="I1365" s="983"/>
      <c r="J1365" s="983"/>
      <c r="K1365" s="983"/>
      <c r="L1365" s="983"/>
      <c r="M1365" s="983"/>
      <c r="N1365" s="983"/>
    </row>
    <row r="1366" spans="1:14" ht="15.75" x14ac:dyDescent="0.25">
      <c r="A1366" s="29" t="s">
        <v>20</v>
      </c>
      <c r="B1366" s="294"/>
      <c r="C1366" s="295">
        <f>MAX(C11:C687)</f>
        <v>0</v>
      </c>
      <c r="D1366" s="294"/>
      <c r="E1366" s="399"/>
      <c r="F1366" s="984"/>
      <c r="G1366" s="984"/>
      <c r="H1366" s="984"/>
      <c r="I1366" s="984"/>
      <c r="J1366" s="984"/>
      <c r="K1366" s="984"/>
      <c r="L1366" s="984"/>
      <c r="M1366" s="984"/>
      <c r="N1366" s="984"/>
    </row>
    <row r="1367" spans="1:14" ht="15.75" x14ac:dyDescent="0.25">
      <c r="A1367" s="25"/>
      <c r="B1367" s="284"/>
      <c r="C1367" s="296"/>
      <c r="D1367" s="297"/>
      <c r="E1367" s="400"/>
      <c r="F1367" s="985"/>
      <c r="G1367" s="985"/>
      <c r="H1367" s="985"/>
      <c r="I1367" s="985"/>
      <c r="J1367" s="985"/>
      <c r="K1367" s="985"/>
      <c r="L1367" s="985"/>
      <c r="M1367" s="985"/>
      <c r="N1367" s="985"/>
    </row>
    <row r="1368" spans="1:14" ht="15.75" x14ac:dyDescent="0.25">
      <c r="A1368" s="215"/>
      <c r="B1368" s="275"/>
      <c r="C1368" s="275"/>
      <c r="D1368" s="275"/>
      <c r="E1368" s="392"/>
      <c r="F1368" s="985">
        <v>1</v>
      </c>
      <c r="G1368" s="985"/>
      <c r="H1368" s="985"/>
      <c r="I1368" s="985"/>
      <c r="J1368" s="985"/>
      <c r="K1368" s="985"/>
      <c r="L1368" s="985"/>
      <c r="M1368" s="985"/>
      <c r="N1368" s="985"/>
    </row>
    <row r="1369" spans="1:14" ht="15.75" x14ac:dyDescent="0.25">
      <c r="A1369" s="217"/>
      <c r="B1369" s="301"/>
      <c r="C1369" s="301"/>
      <c r="D1369" s="301"/>
      <c r="E1369" s="401"/>
    </row>
    <row r="1370" spans="1:14" ht="15.75" x14ac:dyDescent="0.25">
      <c r="A1370" s="217"/>
      <c r="B1370" s="301"/>
      <c r="C1370" s="301"/>
      <c r="D1370" s="301"/>
      <c r="E1370" s="401"/>
    </row>
    <row r="1371" spans="1:14" ht="15.75" x14ac:dyDescent="0.25">
      <c r="A1371" s="217"/>
      <c r="B1371" s="301"/>
      <c r="C1371" s="301"/>
      <c r="D1371" s="301"/>
      <c r="E1371" s="401"/>
    </row>
    <row r="1372" spans="1:14" ht="15.75" x14ac:dyDescent="0.25">
      <c r="A1372" s="215"/>
      <c r="B1372" s="275"/>
      <c r="C1372" s="275"/>
      <c r="D1372" s="275"/>
      <c r="E1372" s="392"/>
    </row>
    <row r="1373" spans="1:14" ht="15.75" x14ac:dyDescent="0.25">
      <c r="A1373" s="215"/>
      <c r="B1373" s="275"/>
      <c r="C1373" s="275"/>
      <c r="D1373" s="275"/>
      <c r="E1373" s="392"/>
    </row>
    <row r="1374" spans="1:14" ht="15.75" x14ac:dyDescent="0.25">
      <c r="A1374" s="215"/>
      <c r="B1374" s="275"/>
      <c r="C1374" s="275"/>
      <c r="D1374" s="275"/>
      <c r="E1374" s="392"/>
    </row>
    <row r="1375" spans="1:14" ht="15.75" x14ac:dyDescent="0.25">
      <c r="A1375" s="215"/>
      <c r="B1375" s="275"/>
      <c r="C1375" s="275"/>
      <c r="D1375" s="275"/>
      <c r="E1375" s="392"/>
    </row>
    <row r="1376" spans="1:14" ht="15.75" x14ac:dyDescent="0.25">
      <c r="A1376" s="215"/>
      <c r="B1376" s="275"/>
      <c r="C1376" s="275"/>
      <c r="D1376" s="275"/>
      <c r="E1376" s="392"/>
    </row>
    <row r="1377" spans="1:5" ht="15.75" x14ac:dyDescent="0.25">
      <c r="A1377" s="215"/>
      <c r="B1377" s="275"/>
      <c r="C1377" s="275"/>
      <c r="D1377" s="275"/>
      <c r="E1377" s="392"/>
    </row>
    <row r="1378" spans="1:5" ht="15.75" x14ac:dyDescent="0.25">
      <c r="A1378" s="215"/>
      <c r="B1378" s="275"/>
      <c r="C1378" s="275"/>
      <c r="D1378" s="275"/>
      <c r="E1378" s="392"/>
    </row>
    <row r="1379" spans="1:5" ht="15.75" x14ac:dyDescent="0.25">
      <c r="A1379" s="341" t="s">
        <v>12</v>
      </c>
      <c r="B1379" s="1492"/>
      <c r="C1379" s="1492"/>
      <c r="D1379" s="302"/>
      <c r="E1379" s="402"/>
    </row>
    <row r="1380" spans="1:5" ht="15.75" x14ac:dyDescent="0.25">
      <c r="A1380" s="251" t="s">
        <v>69</v>
      </c>
      <c r="B1380" s="1461" t="s">
        <v>18</v>
      </c>
      <c r="C1380" s="1461"/>
      <c r="D1380" s="302"/>
      <c r="E1380" s="402"/>
    </row>
    <row r="1381" spans="1:5" ht="15.75" x14ac:dyDescent="0.25">
      <c r="A1381" s="251" t="s">
        <v>70</v>
      </c>
      <c r="B1381" s="1462" t="e">
        <f>IF(B1382&lt;A1411,B1382,(IF(B1380=Lists!$C$2,A1411+8,A1411)))</f>
        <v>#N/A</v>
      </c>
      <c r="C1381" s="1462"/>
      <c r="D1381" s="302"/>
      <c r="E1381" s="402"/>
    </row>
    <row r="1382" spans="1:5" ht="15.75" x14ac:dyDescent="0.25">
      <c r="A1382" s="251" t="s">
        <v>71</v>
      </c>
      <c r="B1382" s="1443">
        <f>COUNTIF(B12:B1363,"&gt;0")</f>
        <v>0</v>
      </c>
      <c r="C1382" s="1443"/>
      <c r="D1382" s="302"/>
      <c r="E1382" s="402"/>
    </row>
    <row r="1383" spans="1:5" ht="15.75" x14ac:dyDescent="0.25">
      <c r="A1383" s="329" t="e">
        <f t="shared" ref="A1383:A1408" si="26">A1384-1</f>
        <v>#N/A</v>
      </c>
      <c r="B1383" s="332" t="e">
        <f t="shared" ref="B1383:B1409" si="27">VLOOKUP(A1383,$A$5:$E$1363, 2, FALSE)</f>
        <v>#N/A</v>
      </c>
      <c r="C1383" s="333" t="e">
        <f t="shared" ref="C1383:C1409" si="28">VLOOKUP(A1383,$A$5:$E$1363, 3, FALSE)</f>
        <v>#N/A</v>
      </c>
      <c r="D1383" s="334"/>
      <c r="E1383" s="403"/>
    </row>
    <row r="1384" spans="1:5" ht="15.75" x14ac:dyDescent="0.25">
      <c r="A1384" s="254" t="e">
        <f t="shared" si="26"/>
        <v>#N/A</v>
      </c>
      <c r="B1384" s="303" t="e">
        <f t="shared" si="27"/>
        <v>#N/A</v>
      </c>
      <c r="C1384" s="298" t="e">
        <f t="shared" si="28"/>
        <v>#N/A</v>
      </c>
      <c r="D1384" s="305"/>
      <c r="E1384" s="404"/>
    </row>
    <row r="1385" spans="1:5" ht="15.75" x14ac:dyDescent="0.25">
      <c r="A1385" s="254" t="e">
        <f t="shared" si="26"/>
        <v>#N/A</v>
      </c>
      <c r="B1385" s="303" t="e">
        <f t="shared" si="27"/>
        <v>#N/A</v>
      </c>
      <c r="C1385" s="298" t="e">
        <f t="shared" si="28"/>
        <v>#N/A</v>
      </c>
      <c r="D1385" s="305"/>
      <c r="E1385" s="404"/>
    </row>
    <row r="1386" spans="1:5" ht="15.75" x14ac:dyDescent="0.25">
      <c r="A1386" s="254" t="e">
        <f t="shared" si="26"/>
        <v>#N/A</v>
      </c>
      <c r="B1386" s="303" t="e">
        <f t="shared" si="27"/>
        <v>#N/A</v>
      </c>
      <c r="C1386" s="298" t="e">
        <f t="shared" si="28"/>
        <v>#N/A</v>
      </c>
      <c r="D1386" s="305"/>
      <c r="E1386" s="404"/>
    </row>
    <row r="1387" spans="1:5" ht="15.75" x14ac:dyDescent="0.25">
      <c r="A1387" s="254" t="e">
        <f t="shared" si="26"/>
        <v>#N/A</v>
      </c>
      <c r="B1387" s="303" t="e">
        <f t="shared" si="27"/>
        <v>#N/A</v>
      </c>
      <c r="C1387" s="298" t="e">
        <f t="shared" si="28"/>
        <v>#N/A</v>
      </c>
      <c r="D1387" s="305"/>
      <c r="E1387" s="404"/>
    </row>
    <row r="1388" spans="1:5" ht="15.75" x14ac:dyDescent="0.25">
      <c r="A1388" s="254" t="e">
        <f t="shared" si="26"/>
        <v>#N/A</v>
      </c>
      <c r="B1388" s="303" t="e">
        <f t="shared" si="27"/>
        <v>#N/A</v>
      </c>
      <c r="C1388" s="298" t="e">
        <f t="shared" si="28"/>
        <v>#N/A</v>
      </c>
      <c r="D1388" s="305"/>
      <c r="E1388" s="404"/>
    </row>
    <row r="1389" spans="1:5" ht="15.75" x14ac:dyDescent="0.25">
      <c r="A1389" s="254" t="e">
        <f t="shared" si="26"/>
        <v>#N/A</v>
      </c>
      <c r="B1389" s="303" t="e">
        <f t="shared" si="27"/>
        <v>#N/A</v>
      </c>
      <c r="C1389" s="298" t="e">
        <f t="shared" si="28"/>
        <v>#N/A</v>
      </c>
      <c r="D1389" s="305"/>
      <c r="E1389" s="404"/>
    </row>
    <row r="1390" spans="1:5" ht="15.75" x14ac:dyDescent="0.25">
      <c r="A1390" s="254" t="e">
        <f t="shared" si="26"/>
        <v>#N/A</v>
      </c>
      <c r="B1390" s="303" t="e">
        <f t="shared" si="27"/>
        <v>#N/A</v>
      </c>
      <c r="C1390" s="298" t="e">
        <f t="shared" si="28"/>
        <v>#N/A</v>
      </c>
      <c r="D1390" s="305"/>
      <c r="E1390" s="404"/>
    </row>
    <row r="1391" spans="1:5" ht="15.75" x14ac:dyDescent="0.25">
      <c r="A1391" s="254" t="e">
        <f t="shared" si="26"/>
        <v>#N/A</v>
      </c>
      <c r="B1391" s="303" t="e">
        <f t="shared" si="27"/>
        <v>#N/A</v>
      </c>
      <c r="C1391" s="298" t="e">
        <f t="shared" si="28"/>
        <v>#N/A</v>
      </c>
      <c r="D1391" s="305"/>
      <c r="E1391" s="404"/>
    </row>
    <row r="1392" spans="1:5" ht="15.75" x14ac:dyDescent="0.25">
      <c r="A1392" s="254" t="e">
        <f t="shared" si="26"/>
        <v>#N/A</v>
      </c>
      <c r="B1392" s="303" t="e">
        <f t="shared" si="27"/>
        <v>#N/A</v>
      </c>
      <c r="C1392" s="298" t="e">
        <f t="shared" si="28"/>
        <v>#N/A</v>
      </c>
      <c r="D1392" s="305"/>
      <c r="E1392" s="404"/>
    </row>
    <row r="1393" spans="1:5" ht="15.75" x14ac:dyDescent="0.25">
      <c r="A1393" s="254" t="e">
        <f t="shared" si="26"/>
        <v>#N/A</v>
      </c>
      <c r="B1393" s="303" t="e">
        <f t="shared" si="27"/>
        <v>#N/A</v>
      </c>
      <c r="C1393" s="298" t="e">
        <f t="shared" si="28"/>
        <v>#N/A</v>
      </c>
      <c r="D1393" s="305"/>
      <c r="E1393" s="404"/>
    </row>
    <row r="1394" spans="1:5" ht="15.75" x14ac:dyDescent="0.25">
      <c r="A1394" s="254" t="e">
        <f t="shared" si="26"/>
        <v>#N/A</v>
      </c>
      <c r="B1394" s="303" t="e">
        <f t="shared" si="27"/>
        <v>#N/A</v>
      </c>
      <c r="C1394" s="298" t="e">
        <f t="shared" si="28"/>
        <v>#N/A</v>
      </c>
      <c r="D1394" s="305"/>
      <c r="E1394" s="404"/>
    </row>
    <row r="1395" spans="1:5" ht="15.75" x14ac:dyDescent="0.25">
      <c r="A1395" s="254" t="e">
        <f t="shared" si="26"/>
        <v>#N/A</v>
      </c>
      <c r="B1395" s="303" t="e">
        <f t="shared" si="27"/>
        <v>#N/A</v>
      </c>
      <c r="C1395" s="298" t="e">
        <f t="shared" si="28"/>
        <v>#N/A</v>
      </c>
      <c r="D1395" s="305"/>
      <c r="E1395" s="404"/>
    </row>
    <row r="1396" spans="1:5" ht="15.75" x14ac:dyDescent="0.25">
      <c r="A1396" s="254" t="e">
        <f t="shared" si="26"/>
        <v>#N/A</v>
      </c>
      <c r="B1396" s="303" t="e">
        <f t="shared" si="27"/>
        <v>#N/A</v>
      </c>
      <c r="C1396" s="298" t="e">
        <f t="shared" si="28"/>
        <v>#N/A</v>
      </c>
      <c r="D1396" s="305"/>
      <c r="E1396" s="404"/>
    </row>
    <row r="1397" spans="1:5" ht="15.75" x14ac:dyDescent="0.25">
      <c r="A1397" s="254" t="e">
        <f t="shared" si="26"/>
        <v>#N/A</v>
      </c>
      <c r="B1397" s="303" t="e">
        <f t="shared" si="27"/>
        <v>#N/A</v>
      </c>
      <c r="C1397" s="298" t="e">
        <f t="shared" si="28"/>
        <v>#N/A</v>
      </c>
      <c r="D1397" s="305"/>
      <c r="E1397" s="404"/>
    </row>
    <row r="1398" spans="1:5" ht="15.75" x14ac:dyDescent="0.25">
      <c r="A1398" s="254" t="e">
        <f t="shared" si="26"/>
        <v>#N/A</v>
      </c>
      <c r="B1398" s="303" t="e">
        <f t="shared" si="27"/>
        <v>#N/A</v>
      </c>
      <c r="C1398" s="298" t="e">
        <f t="shared" si="28"/>
        <v>#N/A</v>
      </c>
      <c r="D1398" s="305"/>
      <c r="E1398" s="404"/>
    </row>
    <row r="1399" spans="1:5" ht="15.75" x14ac:dyDescent="0.25">
      <c r="A1399" s="254" t="e">
        <f t="shared" si="26"/>
        <v>#N/A</v>
      </c>
      <c r="B1399" s="303" t="e">
        <f t="shared" si="27"/>
        <v>#N/A</v>
      </c>
      <c r="C1399" s="298" t="e">
        <f t="shared" si="28"/>
        <v>#N/A</v>
      </c>
      <c r="D1399" s="305"/>
      <c r="E1399" s="404"/>
    </row>
    <row r="1400" spans="1:5" ht="15.75" x14ac:dyDescent="0.25">
      <c r="A1400" s="254" t="e">
        <f t="shared" si="26"/>
        <v>#N/A</v>
      </c>
      <c r="B1400" s="303" t="e">
        <f t="shared" si="27"/>
        <v>#N/A</v>
      </c>
      <c r="C1400" s="298" t="e">
        <f t="shared" si="28"/>
        <v>#N/A</v>
      </c>
      <c r="D1400" s="305"/>
      <c r="E1400" s="404"/>
    </row>
    <row r="1401" spans="1:5" ht="15.75" x14ac:dyDescent="0.25">
      <c r="A1401" s="254" t="e">
        <f t="shared" si="26"/>
        <v>#N/A</v>
      </c>
      <c r="B1401" s="303" t="e">
        <f t="shared" si="27"/>
        <v>#N/A</v>
      </c>
      <c r="C1401" s="298" t="e">
        <f t="shared" si="28"/>
        <v>#N/A</v>
      </c>
      <c r="D1401" s="305"/>
      <c r="E1401" s="404"/>
    </row>
    <row r="1402" spans="1:5" ht="15.75" x14ac:dyDescent="0.25">
      <c r="A1402" s="254" t="e">
        <f t="shared" si="26"/>
        <v>#N/A</v>
      </c>
      <c r="B1402" s="303" t="e">
        <f t="shared" si="27"/>
        <v>#N/A</v>
      </c>
      <c r="C1402" s="298" t="e">
        <f t="shared" si="28"/>
        <v>#N/A</v>
      </c>
      <c r="D1402" s="305"/>
      <c r="E1402" s="404"/>
    </row>
    <row r="1403" spans="1:5" ht="15.75" x14ac:dyDescent="0.25">
      <c r="A1403" s="254" t="e">
        <f t="shared" si="26"/>
        <v>#N/A</v>
      </c>
      <c r="B1403" s="303" t="e">
        <f t="shared" si="27"/>
        <v>#N/A</v>
      </c>
      <c r="C1403" s="298" t="e">
        <f t="shared" si="28"/>
        <v>#N/A</v>
      </c>
      <c r="D1403" s="305"/>
      <c r="E1403" s="404"/>
    </row>
    <row r="1404" spans="1:5" ht="15.75" x14ac:dyDescent="0.25">
      <c r="A1404" s="254" t="e">
        <f t="shared" si="26"/>
        <v>#N/A</v>
      </c>
      <c r="B1404" s="303" t="e">
        <f t="shared" si="27"/>
        <v>#N/A</v>
      </c>
      <c r="C1404" s="298" t="e">
        <f t="shared" si="28"/>
        <v>#N/A</v>
      </c>
      <c r="D1404" s="305"/>
      <c r="E1404" s="404"/>
    </row>
    <row r="1405" spans="1:5" ht="15.75" x14ac:dyDescent="0.25">
      <c r="A1405" s="254" t="e">
        <f t="shared" si="26"/>
        <v>#N/A</v>
      </c>
      <c r="B1405" s="303" t="e">
        <f t="shared" si="27"/>
        <v>#N/A</v>
      </c>
      <c r="C1405" s="298" t="e">
        <f t="shared" si="28"/>
        <v>#N/A</v>
      </c>
      <c r="D1405" s="305"/>
      <c r="E1405" s="404"/>
    </row>
    <row r="1406" spans="1:5" ht="15.75" x14ac:dyDescent="0.25">
      <c r="A1406" s="254" t="e">
        <f t="shared" si="26"/>
        <v>#N/A</v>
      </c>
      <c r="B1406" s="303" t="e">
        <f t="shared" si="27"/>
        <v>#N/A</v>
      </c>
      <c r="C1406" s="298" t="e">
        <f t="shared" si="28"/>
        <v>#N/A</v>
      </c>
      <c r="D1406" s="305"/>
      <c r="E1406" s="404"/>
    </row>
    <row r="1407" spans="1:5" ht="15.75" x14ac:dyDescent="0.25">
      <c r="A1407" s="254" t="e">
        <f t="shared" si="26"/>
        <v>#N/A</v>
      </c>
      <c r="B1407" s="303" t="e">
        <f t="shared" si="27"/>
        <v>#N/A</v>
      </c>
      <c r="C1407" s="298" t="e">
        <f t="shared" si="28"/>
        <v>#N/A</v>
      </c>
      <c r="D1407" s="305"/>
      <c r="E1407" s="404"/>
    </row>
    <row r="1408" spans="1:5" ht="15.75" x14ac:dyDescent="0.25">
      <c r="A1408" s="254" t="e">
        <f t="shared" si="26"/>
        <v>#N/A</v>
      </c>
      <c r="B1408" s="303" t="e">
        <f t="shared" si="27"/>
        <v>#N/A</v>
      </c>
      <c r="C1408" s="298" t="e">
        <f t="shared" si="28"/>
        <v>#N/A</v>
      </c>
      <c r="D1408" s="305"/>
      <c r="E1408" s="404"/>
    </row>
    <row r="1409" spans="1:5" ht="15.75" x14ac:dyDescent="0.25">
      <c r="A1409" s="254" t="e">
        <f>A1410-1</f>
        <v>#N/A</v>
      </c>
      <c r="B1409" s="303" t="e">
        <f t="shared" si="27"/>
        <v>#N/A</v>
      </c>
      <c r="C1409" s="298" t="e">
        <f t="shared" si="28"/>
        <v>#N/A</v>
      </c>
      <c r="D1409" s="305"/>
      <c r="E1409" s="404"/>
    </row>
    <row r="1410" spans="1:5" ht="15.75" x14ac:dyDescent="0.25">
      <c r="A1410" s="254" t="e">
        <f>VLOOKUP(A1365,A11:A1363,1)</f>
        <v>#N/A</v>
      </c>
      <c r="B1410" s="303" t="e">
        <f>VLOOKUP(A1410,$A$5:$E$1363, 2, FALSE)</f>
        <v>#N/A</v>
      </c>
      <c r="C1410" s="298" t="e">
        <f>VLOOKUP(A1410,$A$5:$E$1363, 3, FALSE)</f>
        <v>#N/A</v>
      </c>
      <c r="D1410" s="305"/>
      <c r="E1410" s="404"/>
    </row>
    <row r="1411" spans="1:5" ht="18" x14ac:dyDescent="0.25">
      <c r="A1411" s="257" t="e">
        <f>NETWORKDAYS(A1383,A1410,Holidays!$A$2:$A$36)</f>
        <v>#N/A</v>
      </c>
      <c r="B1411" s="304" t="e">
        <f>MAX(B1383:B1410)</f>
        <v>#N/A</v>
      </c>
      <c r="C1411" s="299" t="e">
        <f>SUMIF(C1383:C1410,"&lt;&gt;#N/A")/B1381</f>
        <v>#N/A</v>
      </c>
      <c r="D1411" s="306"/>
      <c r="E1411" s="405"/>
    </row>
  </sheetData>
  <mergeCells count="15">
    <mergeCell ref="B1381:C1381"/>
    <mergeCell ref="B1382:C1382"/>
    <mergeCell ref="B1:E1"/>
    <mergeCell ref="D3:E3"/>
    <mergeCell ref="B4:C4"/>
    <mergeCell ref="B9:C9"/>
    <mergeCell ref="D9:E9"/>
    <mergeCell ref="D2:E2"/>
    <mergeCell ref="B2:C2"/>
    <mergeCell ref="B3:C3"/>
    <mergeCell ref="F9:I9"/>
    <mergeCell ref="K9:N9"/>
    <mergeCell ref="A4:A9"/>
    <mergeCell ref="B1379:C1379"/>
    <mergeCell ref="B1380:C1380"/>
  </mergeCells>
  <phoneticPr fontId="54" type="noConversion"/>
  <dataValidations count="4">
    <dataValidation type="list" allowBlank="1" showInputMessage="1" showErrorMessage="1" sqref="B1380:C1380">
      <formula1>Weekends</formula1>
    </dataValidation>
    <dataValidation type="list" allowBlank="1" showInputMessage="1" showErrorMessage="1" sqref="B4">
      <formula1>Cells</formula1>
    </dataValidation>
    <dataValidation type="whole" operator="greaterThan" allowBlank="1" sqref="C11:C1364">
      <formula1>0</formula1>
    </dataValidation>
    <dataValidation type="list" allowBlank="1" showInputMessage="1" showErrorMessage="1" sqref="D11:D1364">
      <formula1>StatusList</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218" r:id="rId3" name="Button 2">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9219" r:id="rId4" name="Button 3">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9222" r:id="rId5" name="Button 6">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9223" r:id="rId6" name="Button 7">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9238" r:id="rId7" name="Button 22">
              <controlPr defaultSize="0" print="0" autoFill="0" autoPict="0" macro="[0]!Check5">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9241" r:id="rId8" name="Button 25">
              <controlPr defaultSize="0" print="0" autoFill="0" autoPict="0" macro="[0]!CopyColumns">
                <anchor moveWithCells="1" sizeWithCells="1">
                  <from>
                    <xdr:col>1</xdr:col>
                    <xdr:colOff>276225</xdr:colOff>
                    <xdr:row>8</xdr:row>
                    <xdr:rowOff>19050</xdr:rowOff>
                  </from>
                  <to>
                    <xdr:col>1</xdr:col>
                    <xdr:colOff>495300</xdr:colOff>
                    <xdr:row>8</xdr:row>
                    <xdr:rowOff>238125</xdr:rowOff>
                  </to>
                </anchor>
              </controlPr>
            </control>
          </mc:Choice>
        </mc:AlternateContent>
        <mc:AlternateContent xmlns:mc="http://schemas.openxmlformats.org/markup-compatibility/2006">
          <mc:Choice Requires="x14">
            <control shapeId="9242" r:id="rId9" name="Button 26">
              <controlPr defaultSize="0" print="0" autoFill="0" autoPict="0" macro="[0]!LatestDate">
                <anchor moveWithCells="1" sizeWithCells="1">
                  <from>
                    <xdr:col>0</xdr:col>
                    <xdr:colOff>723900</xdr:colOff>
                    <xdr:row>8</xdr:row>
                    <xdr:rowOff>19050</xdr:rowOff>
                  </from>
                  <to>
                    <xdr:col>0</xdr:col>
                    <xdr:colOff>2552700</xdr:colOff>
                    <xdr:row>8</xdr:row>
                    <xdr:rowOff>238125</xdr:rowOff>
                  </to>
                </anchor>
              </controlPr>
            </control>
          </mc:Choice>
        </mc:AlternateContent>
        <mc:AlternateContent xmlns:mc="http://schemas.openxmlformats.org/markup-compatibility/2006">
          <mc:Choice Requires="x14">
            <control shapeId="9243" r:id="rId10" name="Button 27">
              <controlPr defaultSize="0" print="0" autoFill="0" autoPict="0" macro="[0]!FillDate">
                <anchor moveWithCells="1" sizeWithCells="1">
                  <from>
                    <xdr:col>0</xdr:col>
                    <xdr:colOff>133350</xdr:colOff>
                    <xdr:row>3</xdr:row>
                    <xdr:rowOff>161925</xdr:rowOff>
                  </from>
                  <to>
                    <xdr:col>0</xdr:col>
                    <xdr:colOff>2981325</xdr:colOff>
                    <xdr:row>4</xdr:row>
                    <xdr:rowOff>266700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N1404"/>
  <sheetViews>
    <sheetView zoomScale="75" zoomScaleNormal="75" workbookViewId="0">
      <pane xSplit="1" ySplit="10" topLeftCell="B11" activePane="bottomRight" state="frozen"/>
      <selection pane="topRight" activeCell="B1" sqref="B1"/>
      <selection pane="bottomLeft" activeCell="A10" sqref="A10"/>
      <selection pane="bottomRight" activeCell="D4" sqref="D4"/>
    </sheetView>
  </sheetViews>
  <sheetFormatPr defaultRowHeight="15" x14ac:dyDescent="0.2"/>
  <cols>
    <col min="1" max="1" width="38.77734375" style="15" customWidth="1"/>
    <col min="2" max="4" width="20.77734375" style="94" customWidth="1"/>
    <col min="5" max="5" width="56" style="444"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513">
        <v>9</v>
      </c>
      <c r="C1" s="1513"/>
      <c r="D1" s="1513"/>
      <c r="E1" s="1513"/>
    </row>
    <row r="2" spans="1:14" ht="21" customHeight="1" thickBot="1" x14ac:dyDescent="0.35">
      <c r="A2" s="1"/>
      <c r="B2" s="1520" t="str">
        <f>'Drop Box'!C1</f>
        <v>LAF</v>
      </c>
      <c r="C2" s="1521"/>
      <c r="D2" s="1522" t="str">
        <f>'Drop Box'!D1</f>
        <v>LDK*111580392</v>
      </c>
      <c r="E2" s="1523"/>
    </row>
    <row r="3" spans="1:14" ht="21" customHeight="1" thickBot="1" x14ac:dyDescent="0.35">
      <c r="A3" s="216" t="s">
        <v>63</v>
      </c>
      <c r="B3" s="1524" t="str">
        <f>'Drop Box'!C2</f>
        <v>GENII 6T40</v>
      </c>
      <c r="C3" s="1524"/>
      <c r="D3" s="1518" t="str">
        <f>'Drop Box'!D2</f>
        <v>611FCRM1228A1474</v>
      </c>
      <c r="E3" s="1519"/>
    </row>
    <row r="4" spans="1:14" ht="21.75" customHeight="1" thickBot="1" x14ac:dyDescent="0.3">
      <c r="A4" s="1490"/>
      <c r="B4" s="1516" t="s">
        <v>32</v>
      </c>
      <c r="C4" s="1517"/>
      <c r="D4" s="95" t="s">
        <v>50</v>
      </c>
      <c r="E4" s="96"/>
    </row>
    <row r="5" spans="1:14" ht="21.75" customHeight="1" x14ac:dyDescent="0.25">
      <c r="A5" s="1490"/>
      <c r="B5" s="97" t="s">
        <v>55</v>
      </c>
      <c r="C5" s="98"/>
      <c r="D5" s="99" t="s">
        <v>31</v>
      </c>
      <c r="E5" s="96"/>
    </row>
    <row r="6" spans="1:14" ht="21.75" customHeight="1" x14ac:dyDescent="0.2">
      <c r="A6" s="1490"/>
      <c r="B6" s="100" t="s">
        <v>53</v>
      </c>
      <c r="C6" s="220"/>
      <c r="D6" s="101" t="s">
        <v>54</v>
      </c>
      <c r="E6" s="221"/>
    </row>
    <row r="7" spans="1:14" ht="21.75" customHeight="1" x14ac:dyDescent="0.2">
      <c r="A7" s="1490"/>
      <c r="B7" s="102" t="s">
        <v>60</v>
      </c>
      <c r="C7" s="222"/>
      <c r="D7" s="103" t="s">
        <v>61</v>
      </c>
      <c r="E7" s="223"/>
    </row>
    <row r="8" spans="1:14" ht="21.75" customHeight="1" x14ac:dyDescent="0.2">
      <c r="A8" s="1490"/>
      <c r="B8" s="500"/>
      <c r="C8" s="502" t="s">
        <v>83</v>
      </c>
      <c r="D8" s="527"/>
      <c r="E8" s="501"/>
    </row>
    <row r="9" spans="1:14" ht="21.75" customHeight="1" thickBot="1" x14ac:dyDescent="0.3">
      <c r="A9" s="1491"/>
      <c r="B9" s="1511" t="s">
        <v>52</v>
      </c>
      <c r="C9" s="1512"/>
      <c r="D9" s="1514"/>
      <c r="E9" s="1515"/>
      <c r="F9" s="1506" t="s">
        <v>100</v>
      </c>
      <c r="G9" s="1507"/>
      <c r="H9" s="1507"/>
      <c r="I9" s="1508"/>
      <c r="J9" s="990"/>
      <c r="K9" s="1509" t="s">
        <v>97</v>
      </c>
      <c r="L9" s="1507"/>
      <c r="M9" s="1507"/>
      <c r="N9" s="1507"/>
    </row>
    <row r="10" spans="1:14" ht="31.5" thickBot="1" x14ac:dyDescent="0.25">
      <c r="A10" s="975"/>
      <c r="B10" s="989" t="s">
        <v>6</v>
      </c>
      <c r="C10" s="989" t="s">
        <v>7</v>
      </c>
      <c r="D10" s="989" t="s">
        <v>0</v>
      </c>
      <c r="E10" s="989" t="s">
        <v>9</v>
      </c>
      <c r="F10" s="991" t="s">
        <v>98</v>
      </c>
      <c r="G10" s="992" t="s">
        <v>99</v>
      </c>
      <c r="H10" s="992" t="s">
        <v>101</v>
      </c>
      <c r="I10" s="992" t="s">
        <v>103</v>
      </c>
      <c r="J10" s="992"/>
      <c r="K10" s="992" t="s">
        <v>98</v>
      </c>
      <c r="L10" s="992" t="s">
        <v>99</v>
      </c>
      <c r="M10" s="992" t="s">
        <v>104</v>
      </c>
      <c r="N10" s="992" t="s">
        <v>102</v>
      </c>
    </row>
    <row r="11" spans="1:14" ht="16.5" thickBot="1" x14ac:dyDescent="0.25">
      <c r="A11" s="62"/>
      <c r="B11" s="986"/>
      <c r="C11" s="987"/>
      <c r="D11" s="988"/>
      <c r="E11" s="986"/>
      <c r="F11" s="992"/>
      <c r="G11" s="992"/>
      <c r="H11" s="992"/>
      <c r="I11" s="992"/>
      <c r="J11" s="992"/>
      <c r="K11" s="992"/>
      <c r="L11" s="992"/>
      <c r="M11" s="992"/>
      <c r="N11" s="992"/>
    </row>
    <row r="12" spans="1:14" ht="16.5" thickBot="1" x14ac:dyDescent="0.25">
      <c r="A12" s="375"/>
      <c r="B12" s="169"/>
      <c r="C12" s="105" t="str">
        <f>IF(B12&gt;0, (B12-B11), "")</f>
        <v/>
      </c>
      <c r="D12" s="106"/>
      <c r="E12" s="169"/>
      <c r="F12" s="992"/>
      <c r="G12" s="992"/>
      <c r="H12" s="992"/>
      <c r="I12" s="992"/>
      <c r="J12" s="992"/>
      <c r="K12" s="992"/>
      <c r="L12" s="992"/>
      <c r="M12" s="992"/>
      <c r="N12" s="992"/>
    </row>
    <row r="13" spans="1:14" ht="16.5" thickBot="1" x14ac:dyDescent="0.25">
      <c r="A13" s="375"/>
      <c r="B13" s="169"/>
      <c r="C13" s="105" t="str">
        <f t="shared" ref="C13:C35" si="0">IF(B13&gt;0, (B13-B12), "")</f>
        <v/>
      </c>
      <c r="D13" s="106"/>
      <c r="E13" s="169"/>
      <c r="F13" s="992"/>
      <c r="G13" s="992"/>
      <c r="H13" s="992"/>
      <c r="I13" s="992"/>
      <c r="J13" s="992"/>
      <c r="K13" s="992"/>
      <c r="L13" s="992"/>
      <c r="M13" s="992"/>
      <c r="N13" s="992"/>
    </row>
    <row r="14" spans="1:14" ht="16.5" thickBot="1" x14ac:dyDescent="0.25">
      <c r="A14" s="375"/>
      <c r="B14" s="169"/>
      <c r="C14" s="105" t="str">
        <f t="shared" si="0"/>
        <v/>
      </c>
      <c r="D14" s="106"/>
      <c r="E14" s="169"/>
      <c r="F14" s="992"/>
      <c r="G14" s="992"/>
      <c r="H14" s="992"/>
      <c r="I14" s="992"/>
      <c r="J14" s="992"/>
      <c r="K14" s="992"/>
      <c r="L14" s="992"/>
      <c r="M14" s="992"/>
      <c r="N14" s="992"/>
    </row>
    <row r="15" spans="1:14" ht="16.5" thickBot="1" x14ac:dyDescent="0.25">
      <c r="A15" s="375"/>
      <c r="B15" s="169"/>
      <c r="C15" s="105" t="str">
        <f t="shared" si="0"/>
        <v/>
      </c>
      <c r="D15" s="106"/>
      <c r="E15" s="169"/>
      <c r="F15" s="992"/>
      <c r="G15" s="992"/>
      <c r="H15" s="992"/>
      <c r="I15" s="992"/>
      <c r="J15" s="992"/>
      <c r="K15" s="992"/>
      <c r="L15" s="992"/>
      <c r="M15" s="992"/>
      <c r="N15" s="992"/>
    </row>
    <row r="16" spans="1:14" ht="16.5" thickBot="1" x14ac:dyDescent="0.25">
      <c r="A16" s="375"/>
      <c r="B16" s="169"/>
      <c r="C16" s="105" t="str">
        <f t="shared" si="0"/>
        <v/>
      </c>
      <c r="D16" s="106"/>
      <c r="E16" s="169"/>
      <c r="F16" s="992"/>
      <c r="G16" s="992"/>
      <c r="H16" s="992"/>
      <c r="I16" s="992"/>
      <c r="J16" s="992"/>
      <c r="K16" s="992"/>
      <c r="L16" s="992"/>
      <c r="M16" s="992"/>
      <c r="N16" s="992"/>
    </row>
    <row r="17" spans="1:14" ht="16.5" thickBot="1" x14ac:dyDescent="0.25">
      <c r="A17" s="375"/>
      <c r="B17" s="169"/>
      <c r="C17" s="105" t="str">
        <f t="shared" si="0"/>
        <v/>
      </c>
      <c r="D17" s="106"/>
      <c r="E17" s="169"/>
      <c r="F17" s="992"/>
      <c r="G17" s="992"/>
      <c r="H17" s="992"/>
      <c r="I17" s="992"/>
      <c r="J17" s="992"/>
      <c r="K17" s="992"/>
      <c r="L17" s="992"/>
      <c r="M17" s="992"/>
      <c r="N17" s="992"/>
    </row>
    <row r="18" spans="1:14" ht="16.5" thickBot="1" x14ac:dyDescent="0.25">
      <c r="A18" s="375"/>
      <c r="B18" s="169"/>
      <c r="C18" s="105" t="str">
        <f t="shared" si="0"/>
        <v/>
      </c>
      <c r="D18" s="106"/>
      <c r="E18" s="169"/>
      <c r="F18" s="992"/>
      <c r="G18" s="992"/>
      <c r="H18" s="992"/>
      <c r="I18" s="992"/>
      <c r="J18" s="992"/>
      <c r="K18" s="992"/>
      <c r="L18" s="992"/>
      <c r="M18" s="992"/>
      <c r="N18" s="992"/>
    </row>
    <row r="19" spans="1:14" ht="16.5" thickBot="1" x14ac:dyDescent="0.25">
      <c r="A19" s="375"/>
      <c r="B19" s="169"/>
      <c r="C19" s="105" t="str">
        <f t="shared" si="0"/>
        <v/>
      </c>
      <c r="D19" s="106"/>
      <c r="E19" s="169"/>
      <c r="F19" s="992"/>
      <c r="G19" s="992"/>
      <c r="H19" s="992"/>
      <c r="I19" s="992"/>
      <c r="J19" s="992"/>
      <c r="K19" s="992"/>
      <c r="L19" s="992"/>
      <c r="M19" s="992"/>
      <c r="N19" s="992"/>
    </row>
    <row r="20" spans="1:14" ht="16.5" thickBot="1" x14ac:dyDescent="0.25">
      <c r="A20" s="375"/>
      <c r="B20" s="169"/>
      <c r="C20" s="105" t="str">
        <f t="shared" si="0"/>
        <v/>
      </c>
      <c r="D20" s="106"/>
      <c r="E20" s="169"/>
      <c r="F20" s="992"/>
      <c r="G20" s="992"/>
      <c r="H20" s="992"/>
      <c r="I20" s="992"/>
      <c r="J20" s="992"/>
      <c r="K20" s="992"/>
      <c r="L20" s="992"/>
      <c r="M20" s="992"/>
      <c r="N20" s="992"/>
    </row>
    <row r="21" spans="1:14" ht="16.5" thickBot="1" x14ac:dyDescent="0.25">
      <c r="A21" s="375"/>
      <c r="B21" s="169"/>
      <c r="C21" s="105" t="str">
        <f t="shared" si="0"/>
        <v/>
      </c>
      <c r="D21" s="106"/>
      <c r="E21" s="169"/>
      <c r="F21" s="992"/>
      <c r="G21" s="992"/>
      <c r="H21" s="992"/>
      <c r="I21" s="992"/>
      <c r="J21" s="992"/>
      <c r="K21" s="992"/>
      <c r="L21" s="992"/>
      <c r="M21" s="992"/>
      <c r="N21" s="992"/>
    </row>
    <row r="22" spans="1:14" ht="16.5" thickBot="1" x14ac:dyDescent="0.25">
      <c r="A22" s="375"/>
      <c r="B22" s="169"/>
      <c r="C22" s="105" t="str">
        <f t="shared" si="0"/>
        <v/>
      </c>
      <c r="D22" s="106"/>
      <c r="E22" s="169"/>
      <c r="F22" s="992"/>
      <c r="G22" s="992"/>
      <c r="H22" s="992"/>
      <c r="I22" s="992"/>
      <c r="J22" s="992"/>
      <c r="K22" s="992"/>
      <c r="L22" s="992"/>
      <c r="M22" s="992"/>
      <c r="N22" s="992"/>
    </row>
    <row r="23" spans="1:14" ht="16.5" thickBot="1" x14ac:dyDescent="0.25">
      <c r="A23" s="375"/>
      <c r="B23" s="169"/>
      <c r="C23" s="105" t="str">
        <f t="shared" si="0"/>
        <v/>
      </c>
      <c r="D23" s="106"/>
      <c r="E23" s="169"/>
      <c r="F23" s="992"/>
      <c r="G23" s="992"/>
      <c r="H23" s="992"/>
      <c r="I23" s="992"/>
      <c r="J23" s="992"/>
      <c r="K23" s="992"/>
      <c r="L23" s="992"/>
      <c r="M23" s="992"/>
      <c r="N23" s="992"/>
    </row>
    <row r="24" spans="1:14" ht="16.5" thickBot="1" x14ac:dyDescent="0.25">
      <c r="A24" s="375"/>
      <c r="B24" s="169"/>
      <c r="C24" s="105" t="str">
        <f t="shared" si="0"/>
        <v/>
      </c>
      <c r="D24" s="106"/>
      <c r="E24" s="169"/>
      <c r="F24" s="992"/>
      <c r="G24" s="992"/>
      <c r="H24" s="992"/>
      <c r="I24" s="992"/>
      <c r="J24" s="992"/>
      <c r="K24" s="992"/>
      <c r="L24" s="992"/>
      <c r="M24" s="992"/>
      <c r="N24" s="992"/>
    </row>
    <row r="25" spans="1:14" ht="16.5" thickBot="1" x14ac:dyDescent="0.25">
      <c r="A25" s="375"/>
      <c r="B25" s="169"/>
      <c r="C25" s="105" t="str">
        <f t="shared" si="0"/>
        <v/>
      </c>
      <c r="D25" s="106"/>
      <c r="E25" s="169"/>
      <c r="F25" s="992"/>
      <c r="G25" s="992"/>
      <c r="H25" s="992"/>
      <c r="I25" s="992"/>
      <c r="J25" s="992"/>
      <c r="K25" s="992"/>
      <c r="L25" s="992"/>
      <c r="M25" s="992"/>
      <c r="N25" s="992"/>
    </row>
    <row r="26" spans="1:14" ht="16.5" thickBot="1" x14ac:dyDescent="0.25">
      <c r="A26" s="375"/>
      <c r="B26" s="169"/>
      <c r="C26" s="105" t="str">
        <f t="shared" si="0"/>
        <v/>
      </c>
      <c r="D26" s="106"/>
      <c r="E26" s="169"/>
      <c r="F26" s="992"/>
      <c r="G26" s="992"/>
      <c r="H26" s="992"/>
      <c r="I26" s="992"/>
      <c r="J26" s="992"/>
      <c r="K26" s="992"/>
      <c r="L26" s="992"/>
      <c r="M26" s="992"/>
      <c r="N26" s="992"/>
    </row>
    <row r="27" spans="1:14" ht="16.5" thickBot="1" x14ac:dyDescent="0.25">
      <c r="A27" s="375"/>
      <c r="B27" s="169"/>
      <c r="C27" s="105" t="str">
        <f t="shared" si="0"/>
        <v/>
      </c>
      <c r="D27" s="106"/>
      <c r="E27" s="169"/>
      <c r="F27" s="992"/>
      <c r="G27" s="992"/>
      <c r="H27" s="992"/>
      <c r="I27" s="992"/>
      <c r="J27" s="992"/>
      <c r="K27" s="992"/>
      <c r="L27" s="992"/>
      <c r="M27" s="992"/>
      <c r="N27" s="992"/>
    </row>
    <row r="28" spans="1:14" ht="16.5" thickBot="1" x14ac:dyDescent="0.25">
      <c r="A28" s="375"/>
      <c r="B28" s="169"/>
      <c r="C28" s="105" t="str">
        <f>IF(B28&gt;0, (B28-B27), "")</f>
        <v/>
      </c>
      <c r="D28" s="106"/>
      <c r="E28" s="169"/>
      <c r="F28" s="992"/>
      <c r="G28" s="992"/>
      <c r="H28" s="992"/>
      <c r="I28" s="992"/>
      <c r="J28" s="992"/>
      <c r="K28" s="992"/>
      <c r="L28" s="992"/>
      <c r="M28" s="992"/>
      <c r="N28" s="992"/>
    </row>
    <row r="29" spans="1:14" ht="16.5" thickBot="1" x14ac:dyDescent="0.25">
      <c r="A29" s="62"/>
      <c r="B29" s="169"/>
      <c r="C29" s="105" t="str">
        <f>IF(B29&gt;0, (B29-B28), "")</f>
        <v/>
      </c>
      <c r="D29" s="106"/>
      <c r="E29" s="169"/>
      <c r="F29" s="992"/>
      <c r="G29" s="992"/>
      <c r="H29" s="992"/>
      <c r="I29" s="992"/>
      <c r="J29" s="992"/>
      <c r="K29" s="992"/>
      <c r="L29" s="992"/>
      <c r="M29" s="992"/>
      <c r="N29" s="992"/>
    </row>
    <row r="30" spans="1:14" ht="16.5" thickBot="1" x14ac:dyDescent="0.25">
      <c r="A30" s="375"/>
      <c r="B30" s="169"/>
      <c r="C30" s="105" t="str">
        <f>IF(B30&gt;0, (B30-B29), "")</f>
        <v/>
      </c>
      <c r="D30" s="106"/>
      <c r="E30" s="169"/>
      <c r="F30" s="992"/>
      <c r="G30" s="992"/>
      <c r="H30" s="992"/>
      <c r="I30" s="992"/>
      <c r="J30" s="992"/>
      <c r="K30" s="992"/>
      <c r="L30" s="992"/>
      <c r="M30" s="992"/>
      <c r="N30" s="992"/>
    </row>
    <row r="31" spans="1:14" ht="16.5" thickBot="1" x14ac:dyDescent="0.25">
      <c r="A31" s="375"/>
      <c r="B31" s="169"/>
      <c r="C31" s="105" t="str">
        <f>IF(B31&gt;0, (B31-B30), "")</f>
        <v/>
      </c>
      <c r="D31" s="106"/>
      <c r="E31" s="169"/>
      <c r="F31" s="992"/>
      <c r="G31" s="992"/>
      <c r="H31" s="992"/>
      <c r="I31" s="992"/>
      <c r="J31" s="992"/>
      <c r="K31" s="992"/>
      <c r="L31" s="992"/>
      <c r="M31" s="992"/>
      <c r="N31" s="992"/>
    </row>
    <row r="32" spans="1:14" ht="16.5" thickBot="1" x14ac:dyDescent="0.25">
      <c r="A32" s="375"/>
      <c r="B32" s="169"/>
      <c r="C32" s="105" t="str">
        <f>IF(B32&gt;0, (B32-B31), "")</f>
        <v/>
      </c>
      <c r="D32" s="106"/>
      <c r="E32" s="169"/>
      <c r="F32" s="992"/>
      <c r="G32" s="992"/>
      <c r="H32" s="992"/>
      <c r="I32" s="992"/>
      <c r="J32" s="992"/>
      <c r="K32" s="992"/>
      <c r="L32" s="992"/>
      <c r="M32" s="992"/>
      <c r="N32" s="992"/>
    </row>
    <row r="33" spans="1:14" ht="16.5" thickBot="1" x14ac:dyDescent="0.25">
      <c r="A33" s="375"/>
      <c r="B33" s="169"/>
      <c r="C33" s="105" t="str">
        <f t="shared" si="0"/>
        <v/>
      </c>
      <c r="D33" s="106"/>
      <c r="E33" s="169"/>
      <c r="F33" s="992"/>
      <c r="G33" s="992"/>
      <c r="H33" s="992"/>
      <c r="I33" s="992"/>
      <c r="J33" s="992"/>
      <c r="K33" s="992"/>
      <c r="L33" s="992"/>
      <c r="M33" s="992"/>
      <c r="N33" s="992"/>
    </row>
    <row r="34" spans="1:14" ht="16.5" thickBot="1" x14ac:dyDescent="0.25">
      <c r="A34" s="375"/>
      <c r="B34" s="169"/>
      <c r="C34" s="105" t="str">
        <f t="shared" si="0"/>
        <v/>
      </c>
      <c r="D34" s="106"/>
      <c r="E34" s="169"/>
      <c r="F34" s="992"/>
      <c r="G34" s="992"/>
      <c r="H34" s="992"/>
      <c r="I34" s="992"/>
      <c r="J34" s="992"/>
      <c r="K34" s="992"/>
      <c r="L34" s="992"/>
      <c r="M34" s="992"/>
      <c r="N34" s="992"/>
    </row>
    <row r="35" spans="1:14" ht="16.5" thickBot="1" x14ac:dyDescent="0.25">
      <c r="A35" s="375"/>
      <c r="B35" s="169"/>
      <c r="C35" s="105" t="str">
        <f t="shared" si="0"/>
        <v/>
      </c>
      <c r="D35" s="106"/>
      <c r="E35" s="169"/>
      <c r="F35" s="992"/>
      <c r="G35" s="992"/>
      <c r="H35" s="992"/>
      <c r="I35" s="992"/>
      <c r="J35" s="992"/>
      <c r="K35" s="992"/>
      <c r="L35" s="992"/>
      <c r="M35" s="992"/>
      <c r="N35" s="992"/>
    </row>
    <row r="36" spans="1:14" ht="16.5" thickBot="1" x14ac:dyDescent="0.25">
      <c r="A36" s="375"/>
      <c r="B36" s="169"/>
      <c r="C36" s="105" t="str">
        <f t="shared" ref="C36:C51" si="1">IF(B36&gt;0, (B36-B35), "")</f>
        <v/>
      </c>
      <c r="D36" s="106"/>
      <c r="E36" s="169"/>
      <c r="F36" s="992"/>
      <c r="G36" s="992"/>
      <c r="H36" s="992"/>
      <c r="I36" s="992"/>
      <c r="J36" s="992"/>
      <c r="K36" s="992"/>
      <c r="L36" s="992"/>
      <c r="M36" s="992"/>
      <c r="N36" s="992"/>
    </row>
    <row r="37" spans="1:14" ht="16.5" thickBot="1" x14ac:dyDescent="0.25">
      <c r="A37" s="375"/>
      <c r="B37" s="169"/>
      <c r="C37" s="105" t="str">
        <f t="shared" si="1"/>
        <v/>
      </c>
      <c r="D37" s="106"/>
      <c r="E37" s="169"/>
      <c r="F37" s="992"/>
      <c r="G37" s="992"/>
      <c r="H37" s="992"/>
      <c r="I37" s="992"/>
      <c r="J37" s="992"/>
      <c r="K37" s="992"/>
      <c r="L37" s="992"/>
      <c r="M37" s="992"/>
      <c r="N37" s="992"/>
    </row>
    <row r="38" spans="1:14" ht="16.5" thickBot="1" x14ac:dyDescent="0.25">
      <c r="A38" s="375"/>
      <c r="B38" s="169"/>
      <c r="C38" s="105" t="str">
        <f t="shared" si="1"/>
        <v/>
      </c>
      <c r="D38" s="106"/>
      <c r="E38" s="169"/>
      <c r="F38" s="992"/>
      <c r="G38" s="992"/>
      <c r="H38" s="992"/>
      <c r="I38" s="992"/>
      <c r="J38" s="992"/>
      <c r="K38" s="992"/>
      <c r="L38" s="992"/>
      <c r="M38" s="992"/>
      <c r="N38" s="992"/>
    </row>
    <row r="39" spans="1:14" ht="16.5" thickBot="1" x14ac:dyDescent="0.25">
      <c r="A39" s="375"/>
      <c r="B39" s="169"/>
      <c r="C39" s="105" t="str">
        <f t="shared" si="1"/>
        <v/>
      </c>
      <c r="D39" s="106"/>
      <c r="E39" s="169"/>
      <c r="F39" s="992"/>
      <c r="G39" s="992"/>
      <c r="H39" s="992"/>
      <c r="I39" s="992"/>
      <c r="J39" s="992"/>
      <c r="K39" s="992"/>
      <c r="L39" s="992"/>
      <c r="M39" s="992"/>
      <c r="N39" s="992"/>
    </row>
    <row r="40" spans="1:14" ht="16.5" thickBot="1" x14ac:dyDescent="0.25">
      <c r="A40" s="375"/>
      <c r="B40" s="169"/>
      <c r="C40" s="105" t="str">
        <f t="shared" si="1"/>
        <v/>
      </c>
      <c r="D40" s="106"/>
      <c r="E40" s="169"/>
      <c r="F40" s="992"/>
      <c r="G40" s="992"/>
      <c r="H40" s="992"/>
      <c r="I40" s="992"/>
      <c r="J40" s="992"/>
      <c r="K40" s="992"/>
      <c r="L40" s="992"/>
      <c r="M40" s="992"/>
      <c r="N40" s="992"/>
    </row>
    <row r="41" spans="1:14" ht="16.5" thickBot="1" x14ac:dyDescent="0.25">
      <c r="A41" s="375"/>
      <c r="B41" s="169"/>
      <c r="C41" s="105" t="str">
        <f t="shared" si="1"/>
        <v/>
      </c>
      <c r="D41" s="106"/>
      <c r="E41" s="169"/>
      <c r="F41" s="992"/>
      <c r="G41" s="992"/>
      <c r="H41" s="992"/>
      <c r="I41" s="992"/>
      <c r="J41" s="992"/>
      <c r="K41" s="992"/>
      <c r="L41" s="992"/>
      <c r="M41" s="992"/>
      <c r="N41" s="992"/>
    </row>
    <row r="42" spans="1:14" ht="16.5" thickBot="1" x14ac:dyDescent="0.25">
      <c r="A42" s="375"/>
      <c r="B42" s="169"/>
      <c r="C42" s="105" t="str">
        <f t="shared" si="1"/>
        <v/>
      </c>
      <c r="D42" s="106"/>
      <c r="E42" s="169"/>
      <c r="F42" s="992"/>
      <c r="G42" s="992"/>
      <c r="H42" s="992"/>
      <c r="I42" s="992"/>
      <c r="J42" s="992"/>
      <c r="K42" s="992"/>
      <c r="L42" s="992"/>
      <c r="M42" s="992"/>
      <c r="N42" s="992"/>
    </row>
    <row r="43" spans="1:14" ht="16.5" thickBot="1" x14ac:dyDescent="0.25">
      <c r="A43" s="375"/>
      <c r="B43" s="169"/>
      <c r="C43" s="105" t="str">
        <f t="shared" si="1"/>
        <v/>
      </c>
      <c r="D43" s="106"/>
      <c r="E43" s="169"/>
      <c r="F43" s="992"/>
      <c r="G43" s="992"/>
      <c r="H43" s="992"/>
      <c r="I43" s="992"/>
      <c r="J43" s="992"/>
      <c r="K43" s="992"/>
      <c r="L43" s="992"/>
      <c r="M43" s="992"/>
      <c r="N43" s="992"/>
    </row>
    <row r="44" spans="1:14" ht="16.5" thickBot="1" x14ac:dyDescent="0.25">
      <c r="A44" s="375"/>
      <c r="B44" s="169"/>
      <c r="C44" s="105" t="str">
        <f t="shared" si="1"/>
        <v/>
      </c>
      <c r="D44" s="106"/>
      <c r="E44" s="169"/>
      <c r="F44" s="992"/>
      <c r="G44" s="992"/>
      <c r="H44" s="992"/>
      <c r="I44" s="992"/>
      <c r="J44" s="992"/>
      <c r="K44" s="992"/>
      <c r="L44" s="992"/>
      <c r="M44" s="992"/>
      <c r="N44" s="992"/>
    </row>
    <row r="45" spans="1:14" ht="16.5" thickBot="1" x14ac:dyDescent="0.25">
      <c r="A45" s="375"/>
      <c r="B45" s="169"/>
      <c r="C45" s="105" t="str">
        <f t="shared" si="1"/>
        <v/>
      </c>
      <c r="D45" s="106"/>
      <c r="E45" s="169"/>
      <c r="F45" s="992"/>
      <c r="G45" s="992"/>
      <c r="H45" s="992"/>
      <c r="I45" s="992"/>
      <c r="J45" s="992"/>
      <c r="K45" s="992"/>
      <c r="L45" s="992"/>
      <c r="M45" s="992"/>
      <c r="N45" s="992"/>
    </row>
    <row r="46" spans="1:14" ht="16.5" thickBot="1" x14ac:dyDescent="0.25">
      <c r="A46" s="62"/>
      <c r="B46" s="169"/>
      <c r="C46" s="105" t="str">
        <f t="shared" si="1"/>
        <v/>
      </c>
      <c r="D46" s="106"/>
      <c r="E46" s="169"/>
      <c r="F46" s="992"/>
      <c r="G46" s="992"/>
      <c r="H46" s="992"/>
      <c r="I46" s="992"/>
      <c r="J46" s="992"/>
      <c r="K46" s="992"/>
      <c r="L46" s="992"/>
      <c r="M46" s="992"/>
      <c r="N46" s="992"/>
    </row>
    <row r="47" spans="1:14" ht="16.5" thickBot="1" x14ac:dyDescent="0.25">
      <c r="A47" s="375"/>
      <c r="B47" s="169"/>
      <c r="C47" s="105" t="str">
        <f t="shared" si="1"/>
        <v/>
      </c>
      <c r="D47" s="106"/>
      <c r="E47" s="169"/>
      <c r="F47" s="992"/>
      <c r="G47" s="992"/>
      <c r="H47" s="992"/>
      <c r="I47" s="992"/>
      <c r="J47" s="992"/>
      <c r="K47" s="992"/>
      <c r="L47" s="992"/>
      <c r="M47" s="992"/>
      <c r="N47" s="992"/>
    </row>
    <row r="48" spans="1:14" ht="16.5" thickBot="1" x14ac:dyDescent="0.25">
      <c r="A48" s="375"/>
      <c r="B48" s="169"/>
      <c r="C48" s="105" t="str">
        <f t="shared" si="1"/>
        <v/>
      </c>
      <c r="D48" s="106"/>
      <c r="E48" s="169"/>
      <c r="F48" s="992"/>
      <c r="G48" s="992"/>
      <c r="H48" s="992"/>
      <c r="I48" s="992"/>
      <c r="J48" s="992"/>
      <c r="K48" s="992"/>
      <c r="L48" s="992"/>
      <c r="M48" s="992"/>
      <c r="N48" s="992"/>
    </row>
    <row r="49" spans="1:14" ht="16.5" thickBot="1" x14ac:dyDescent="0.25">
      <c r="A49" s="375"/>
      <c r="B49" s="169"/>
      <c r="C49" s="105" t="str">
        <f t="shared" si="1"/>
        <v/>
      </c>
      <c r="D49" s="106"/>
      <c r="E49" s="169"/>
      <c r="F49" s="992"/>
      <c r="G49" s="992"/>
      <c r="H49" s="992"/>
      <c r="I49" s="992"/>
      <c r="J49" s="992"/>
      <c r="K49" s="992"/>
      <c r="L49" s="992"/>
      <c r="M49" s="992"/>
      <c r="N49" s="992"/>
    </row>
    <row r="50" spans="1:14" ht="16.5" thickBot="1" x14ac:dyDescent="0.25">
      <c r="A50" s="375"/>
      <c r="B50" s="169"/>
      <c r="C50" s="105" t="str">
        <f t="shared" si="1"/>
        <v/>
      </c>
      <c r="D50" s="106"/>
      <c r="E50" s="169"/>
      <c r="F50" s="992"/>
      <c r="G50" s="992"/>
      <c r="H50" s="992"/>
      <c r="I50" s="992"/>
      <c r="J50" s="992"/>
      <c r="K50" s="992"/>
      <c r="L50" s="992"/>
      <c r="M50" s="992"/>
      <c r="N50" s="992"/>
    </row>
    <row r="51" spans="1:14" ht="16.5" thickBot="1" x14ac:dyDescent="0.25">
      <c r="A51" s="375"/>
      <c r="B51" s="169"/>
      <c r="C51" s="105" t="str">
        <f t="shared" si="1"/>
        <v/>
      </c>
      <c r="D51" s="106"/>
      <c r="E51" s="169"/>
      <c r="F51" s="992"/>
      <c r="G51" s="992"/>
      <c r="H51" s="992"/>
      <c r="I51" s="992"/>
      <c r="J51" s="992"/>
      <c r="K51" s="992"/>
      <c r="L51" s="992"/>
      <c r="M51" s="992"/>
      <c r="N51" s="992"/>
    </row>
    <row r="52" spans="1:14" ht="16.5" thickBot="1" x14ac:dyDescent="0.25">
      <c r="A52" s="375"/>
      <c r="B52" s="169"/>
      <c r="C52" s="105" t="str">
        <f t="shared" ref="C52:C78" si="2">IF(B52&gt;0, (B52-B51), "")</f>
        <v/>
      </c>
      <c r="D52" s="106"/>
      <c r="E52" s="169"/>
      <c r="F52" s="992"/>
      <c r="G52" s="992"/>
      <c r="H52" s="992"/>
      <c r="I52" s="992"/>
      <c r="J52" s="992"/>
      <c r="K52" s="992"/>
      <c r="L52" s="992"/>
      <c r="M52" s="992"/>
      <c r="N52" s="992"/>
    </row>
    <row r="53" spans="1:14" ht="16.5" thickBot="1" x14ac:dyDescent="0.25">
      <c r="A53" s="375"/>
      <c r="B53" s="169"/>
      <c r="C53" s="105" t="str">
        <f t="shared" si="2"/>
        <v/>
      </c>
      <c r="D53" s="106"/>
      <c r="E53" s="169"/>
      <c r="F53" s="992"/>
      <c r="G53" s="992"/>
      <c r="H53" s="992"/>
      <c r="I53" s="992"/>
      <c r="J53" s="992"/>
      <c r="K53" s="992"/>
      <c r="L53" s="992"/>
      <c r="M53" s="992"/>
      <c r="N53" s="992"/>
    </row>
    <row r="54" spans="1:14" ht="16.5" thickBot="1" x14ac:dyDescent="0.25">
      <c r="A54" s="375"/>
      <c r="B54" s="169"/>
      <c r="C54" s="105" t="str">
        <f t="shared" si="2"/>
        <v/>
      </c>
      <c r="D54" s="106"/>
      <c r="E54" s="169"/>
      <c r="F54" s="992"/>
      <c r="G54" s="992"/>
      <c r="H54" s="992"/>
      <c r="I54" s="992"/>
      <c r="J54" s="992"/>
      <c r="K54" s="992"/>
      <c r="L54" s="992"/>
      <c r="M54" s="992"/>
      <c r="N54" s="992"/>
    </row>
    <row r="55" spans="1:14" ht="16.5" thickBot="1" x14ac:dyDescent="0.25">
      <c r="A55" s="375"/>
      <c r="B55" s="169"/>
      <c r="C55" s="105" t="str">
        <f t="shared" si="2"/>
        <v/>
      </c>
      <c r="D55" s="106"/>
      <c r="E55" s="169"/>
      <c r="F55" s="992"/>
      <c r="G55" s="992"/>
      <c r="H55" s="992"/>
      <c r="I55" s="992"/>
      <c r="J55" s="992"/>
      <c r="K55" s="992"/>
      <c r="L55" s="992"/>
      <c r="M55" s="992"/>
      <c r="N55" s="992"/>
    </row>
    <row r="56" spans="1:14" ht="16.5" thickBot="1" x14ac:dyDescent="0.25">
      <c r="A56" s="375"/>
      <c r="B56" s="169"/>
      <c r="C56" s="105" t="str">
        <f t="shared" si="2"/>
        <v/>
      </c>
      <c r="D56" s="106"/>
      <c r="E56" s="169"/>
      <c r="F56" s="992"/>
      <c r="G56" s="992"/>
      <c r="H56" s="992"/>
      <c r="I56" s="992"/>
      <c r="J56" s="992"/>
      <c r="K56" s="992"/>
      <c r="L56" s="992"/>
      <c r="M56" s="992"/>
      <c r="N56" s="992"/>
    </row>
    <row r="57" spans="1:14" ht="16.5" thickBot="1" x14ac:dyDescent="0.25">
      <c r="A57" s="375"/>
      <c r="B57" s="169"/>
      <c r="C57" s="105" t="str">
        <f t="shared" si="2"/>
        <v/>
      </c>
      <c r="D57" s="106"/>
      <c r="E57" s="169"/>
      <c r="F57" s="992"/>
      <c r="G57" s="992"/>
      <c r="H57" s="992"/>
      <c r="I57" s="992"/>
      <c r="J57" s="992"/>
      <c r="K57" s="992"/>
      <c r="L57" s="992"/>
      <c r="M57" s="992"/>
      <c r="N57" s="992"/>
    </row>
    <row r="58" spans="1:14" ht="16.5" thickBot="1" x14ac:dyDescent="0.25">
      <c r="A58" s="375"/>
      <c r="B58" s="169"/>
      <c r="C58" s="105" t="str">
        <f t="shared" si="2"/>
        <v/>
      </c>
      <c r="D58" s="106"/>
      <c r="E58" s="169"/>
      <c r="F58" s="992"/>
      <c r="G58" s="992"/>
      <c r="H58" s="992"/>
      <c r="I58" s="992"/>
      <c r="J58" s="992"/>
      <c r="K58" s="992"/>
      <c r="L58" s="992"/>
      <c r="M58" s="992"/>
      <c r="N58" s="992"/>
    </row>
    <row r="59" spans="1:14" ht="16.5" thickBot="1" x14ac:dyDescent="0.25">
      <c r="A59" s="375"/>
      <c r="B59" s="169"/>
      <c r="C59" s="105" t="str">
        <f>IF(B59&gt;0, (B59-B58), "")</f>
        <v/>
      </c>
      <c r="D59" s="106"/>
      <c r="E59" s="169"/>
      <c r="F59" s="992"/>
      <c r="G59" s="992"/>
      <c r="H59" s="992"/>
      <c r="I59" s="992"/>
      <c r="J59" s="992"/>
      <c r="K59" s="992"/>
      <c r="L59" s="992"/>
      <c r="M59" s="992"/>
      <c r="N59" s="992"/>
    </row>
    <row r="60" spans="1:14" ht="16.5" thickBot="1" x14ac:dyDescent="0.25">
      <c r="A60" s="62"/>
      <c r="B60" s="169"/>
      <c r="C60" s="105" t="str">
        <f t="shared" si="2"/>
        <v/>
      </c>
      <c r="D60" s="106"/>
      <c r="E60" s="169"/>
      <c r="F60" s="992"/>
      <c r="G60" s="992"/>
      <c r="H60" s="992"/>
      <c r="I60" s="992"/>
      <c r="J60" s="992"/>
      <c r="K60" s="992"/>
      <c r="L60" s="992"/>
      <c r="M60" s="992"/>
      <c r="N60" s="992"/>
    </row>
    <row r="61" spans="1:14" ht="16.5" thickBot="1" x14ac:dyDescent="0.25">
      <c r="A61" s="62"/>
      <c r="B61" s="169"/>
      <c r="C61" s="105" t="str">
        <f t="shared" si="2"/>
        <v/>
      </c>
      <c r="D61" s="106"/>
      <c r="E61" s="169"/>
      <c r="F61" s="992"/>
      <c r="G61" s="992"/>
      <c r="H61" s="992"/>
      <c r="I61" s="992"/>
      <c r="J61" s="992"/>
      <c r="K61" s="992"/>
      <c r="L61" s="992"/>
      <c r="M61" s="992"/>
      <c r="N61" s="992"/>
    </row>
    <row r="62" spans="1:14" ht="16.5" thickBot="1" x14ac:dyDescent="0.25">
      <c r="A62" s="62"/>
      <c r="B62" s="169"/>
      <c r="C62" s="105" t="str">
        <f t="shared" si="2"/>
        <v/>
      </c>
      <c r="D62" s="106"/>
      <c r="E62" s="169"/>
      <c r="F62" s="992"/>
      <c r="G62" s="992"/>
      <c r="H62" s="992"/>
      <c r="I62" s="992"/>
      <c r="J62" s="992"/>
      <c r="K62" s="992"/>
      <c r="L62" s="992"/>
      <c r="M62" s="992"/>
      <c r="N62" s="992"/>
    </row>
    <row r="63" spans="1:14" ht="16.5" thickBot="1" x14ac:dyDescent="0.25">
      <c r="A63" s="62"/>
      <c r="B63" s="169"/>
      <c r="C63" s="105" t="str">
        <f t="shared" si="2"/>
        <v/>
      </c>
      <c r="D63" s="106"/>
      <c r="E63" s="169"/>
      <c r="F63" s="992"/>
      <c r="G63" s="992"/>
      <c r="H63" s="992"/>
      <c r="I63" s="992"/>
      <c r="J63" s="992"/>
      <c r="K63" s="992"/>
      <c r="L63" s="992"/>
      <c r="M63" s="992"/>
      <c r="N63" s="992"/>
    </row>
    <row r="64" spans="1:14" ht="16.5" thickBot="1" x14ac:dyDescent="0.25">
      <c r="A64" s="375"/>
      <c r="B64" s="169"/>
      <c r="C64" s="105" t="str">
        <f>IF(B64&gt;0, (B64-B63), "")</f>
        <v/>
      </c>
      <c r="D64" s="106"/>
      <c r="E64" s="169"/>
      <c r="F64" s="992"/>
      <c r="G64" s="992"/>
      <c r="H64" s="992"/>
      <c r="I64" s="992"/>
      <c r="J64" s="992"/>
      <c r="K64" s="992"/>
      <c r="L64" s="992"/>
      <c r="M64" s="992"/>
      <c r="N64" s="992"/>
    </row>
    <row r="65" spans="1:14" s="905" customFormat="1" ht="16.5" thickBot="1" x14ac:dyDescent="0.25">
      <c r="A65" s="903"/>
      <c r="B65" s="914"/>
      <c r="C65" s="105" t="str">
        <f t="shared" si="2"/>
        <v/>
      </c>
      <c r="D65" s="106"/>
      <c r="E65" s="914"/>
      <c r="F65" s="992"/>
      <c r="G65" s="992"/>
      <c r="H65" s="992"/>
      <c r="I65" s="992"/>
      <c r="J65" s="992"/>
      <c r="K65" s="992"/>
      <c r="L65" s="992"/>
      <c r="M65" s="992"/>
      <c r="N65" s="992"/>
    </row>
    <row r="66" spans="1:14" ht="16.5" thickBot="1" x14ac:dyDescent="0.25">
      <c r="A66" s="903"/>
      <c r="B66" s="914"/>
      <c r="C66" s="105" t="str">
        <f t="shared" si="2"/>
        <v/>
      </c>
      <c r="D66" s="106"/>
      <c r="E66" s="914"/>
      <c r="F66" s="992"/>
      <c r="G66" s="992"/>
      <c r="H66" s="992"/>
      <c r="I66" s="992"/>
      <c r="J66" s="992"/>
      <c r="K66" s="992"/>
      <c r="L66" s="992"/>
      <c r="M66" s="992"/>
      <c r="N66" s="992"/>
    </row>
    <row r="67" spans="1:14" ht="16.5" thickBot="1" x14ac:dyDescent="0.25">
      <c r="A67" s="903"/>
      <c r="B67" s="914"/>
      <c r="C67" s="105" t="str">
        <f t="shared" si="2"/>
        <v/>
      </c>
      <c r="D67" s="106"/>
      <c r="E67" s="914"/>
      <c r="F67" s="992"/>
      <c r="G67" s="992"/>
      <c r="H67" s="992"/>
      <c r="I67" s="992"/>
      <c r="J67" s="992"/>
      <c r="K67" s="992"/>
      <c r="L67" s="992"/>
      <c r="M67" s="992"/>
      <c r="N67" s="992"/>
    </row>
    <row r="68" spans="1:14" ht="16.5" thickBot="1" x14ac:dyDescent="0.25">
      <c r="A68" s="903"/>
      <c r="B68" s="914"/>
      <c r="C68" s="105" t="str">
        <f t="shared" si="2"/>
        <v/>
      </c>
      <c r="D68" s="106"/>
      <c r="E68" s="914"/>
      <c r="F68" s="992"/>
      <c r="G68" s="992"/>
      <c r="H68" s="992"/>
      <c r="I68" s="992"/>
      <c r="J68" s="992"/>
      <c r="K68" s="992"/>
      <c r="L68" s="992"/>
      <c r="M68" s="992"/>
      <c r="N68" s="992"/>
    </row>
    <row r="69" spans="1:14" ht="16.5" thickBot="1" x14ac:dyDescent="0.25">
      <c r="A69" s="375"/>
      <c r="B69" s="914"/>
      <c r="C69" s="105" t="str">
        <f t="shared" si="2"/>
        <v/>
      </c>
      <c r="D69" s="106"/>
      <c r="E69" s="914"/>
      <c r="F69" s="992"/>
      <c r="G69" s="992"/>
      <c r="H69" s="992"/>
      <c r="I69" s="992"/>
      <c r="J69" s="992"/>
      <c r="K69" s="992"/>
      <c r="L69" s="992"/>
      <c r="M69" s="992"/>
      <c r="N69" s="992"/>
    </row>
    <row r="70" spans="1:14" ht="16.5" thickBot="1" x14ac:dyDescent="0.25">
      <c r="A70" s="375"/>
      <c r="B70" s="914"/>
      <c r="C70" s="105" t="str">
        <f t="shared" si="2"/>
        <v/>
      </c>
      <c r="D70" s="106"/>
      <c r="E70" s="914"/>
      <c r="F70" s="992"/>
      <c r="G70" s="992"/>
      <c r="H70" s="992"/>
      <c r="I70" s="992"/>
      <c r="J70" s="992"/>
      <c r="K70" s="992"/>
      <c r="L70" s="992"/>
      <c r="M70" s="992"/>
      <c r="N70" s="992"/>
    </row>
    <row r="71" spans="1:14" ht="16.5" thickBot="1" x14ac:dyDescent="0.25">
      <c r="A71" s="375"/>
      <c r="B71" s="914"/>
      <c r="C71" s="105" t="str">
        <f t="shared" si="2"/>
        <v/>
      </c>
      <c r="D71" s="106"/>
      <c r="E71" s="914"/>
      <c r="F71" s="992"/>
      <c r="G71" s="992"/>
      <c r="H71" s="992"/>
      <c r="I71" s="992"/>
      <c r="J71" s="992"/>
      <c r="K71" s="992"/>
      <c r="L71" s="992"/>
      <c r="M71" s="992"/>
      <c r="N71" s="992"/>
    </row>
    <row r="72" spans="1:14" ht="16.5" thickBot="1" x14ac:dyDescent="0.25">
      <c r="A72" s="375"/>
      <c r="B72" s="914"/>
      <c r="C72" s="105" t="str">
        <f t="shared" si="2"/>
        <v/>
      </c>
      <c r="D72" s="106"/>
      <c r="E72" s="914"/>
      <c r="F72" s="992"/>
      <c r="G72" s="992"/>
      <c r="H72" s="992"/>
      <c r="I72" s="992"/>
      <c r="J72" s="992"/>
      <c r="K72" s="992"/>
      <c r="L72" s="992"/>
      <c r="M72" s="992"/>
      <c r="N72" s="992"/>
    </row>
    <row r="73" spans="1:14" ht="16.5" thickBot="1" x14ac:dyDescent="0.25">
      <c r="A73" s="375"/>
      <c r="B73" s="914"/>
      <c r="C73" s="105" t="str">
        <f t="shared" si="2"/>
        <v/>
      </c>
      <c r="D73" s="106"/>
      <c r="E73" s="914"/>
      <c r="F73" s="992"/>
      <c r="G73" s="992"/>
      <c r="H73" s="992"/>
      <c r="I73" s="992"/>
      <c r="J73" s="992"/>
      <c r="K73" s="992"/>
      <c r="L73" s="992"/>
      <c r="M73" s="992"/>
      <c r="N73" s="992"/>
    </row>
    <row r="74" spans="1:14" ht="16.5" thickBot="1" x14ac:dyDescent="0.25">
      <c r="A74" s="375"/>
      <c r="B74" s="914"/>
      <c r="C74" s="105" t="str">
        <f>IF(B74&gt;0, (B74-B73), "")</f>
        <v/>
      </c>
      <c r="D74" s="106"/>
      <c r="E74" s="914"/>
      <c r="F74" s="992"/>
      <c r="G74" s="992"/>
      <c r="H74" s="992"/>
      <c r="I74" s="992"/>
      <c r="J74" s="992"/>
      <c r="K74" s="992"/>
      <c r="L74" s="992"/>
      <c r="M74" s="992"/>
      <c r="N74" s="992"/>
    </row>
    <row r="75" spans="1:14" ht="16.5" thickBot="1" x14ac:dyDescent="0.25">
      <c r="A75" s="375"/>
      <c r="B75" s="914"/>
      <c r="C75" s="105" t="str">
        <f>IF(B75&gt;0, (B75-B74), "")</f>
        <v/>
      </c>
      <c r="D75" s="106"/>
      <c r="E75" s="914"/>
      <c r="F75" s="992"/>
      <c r="G75" s="992"/>
      <c r="H75" s="992"/>
      <c r="I75" s="992"/>
      <c r="J75" s="992"/>
      <c r="K75" s="992"/>
      <c r="L75" s="992"/>
      <c r="M75" s="992"/>
      <c r="N75" s="992"/>
    </row>
    <row r="76" spans="1:14" ht="16.5" thickBot="1" x14ac:dyDescent="0.25">
      <c r="A76" s="903"/>
      <c r="B76" s="914"/>
      <c r="C76" s="105" t="str">
        <f t="shared" si="2"/>
        <v/>
      </c>
      <c r="D76" s="106"/>
      <c r="E76" s="914"/>
      <c r="F76" s="992"/>
      <c r="G76" s="992"/>
      <c r="H76" s="992"/>
      <c r="I76" s="992"/>
      <c r="J76" s="992"/>
      <c r="K76" s="992"/>
      <c r="L76" s="992"/>
      <c r="M76" s="992"/>
      <c r="N76" s="992"/>
    </row>
    <row r="77" spans="1:14" ht="16.5" thickBot="1" x14ac:dyDescent="0.25">
      <c r="A77" s="903"/>
      <c r="B77" s="914"/>
      <c r="C77" s="105" t="str">
        <f t="shared" si="2"/>
        <v/>
      </c>
      <c r="D77" s="106"/>
      <c r="E77" s="914"/>
      <c r="F77" s="992"/>
      <c r="G77" s="992"/>
      <c r="H77" s="992"/>
      <c r="I77" s="992"/>
      <c r="J77" s="992"/>
      <c r="K77" s="992"/>
      <c r="L77" s="992"/>
      <c r="M77" s="992"/>
      <c r="N77" s="992"/>
    </row>
    <row r="78" spans="1:14" ht="16.5" thickBot="1" x14ac:dyDescent="0.25">
      <c r="A78" s="903"/>
      <c r="B78" s="914"/>
      <c r="C78" s="105" t="str">
        <f t="shared" si="2"/>
        <v/>
      </c>
      <c r="D78" s="106"/>
      <c r="E78" s="914"/>
      <c r="F78" s="992"/>
      <c r="G78" s="992"/>
      <c r="H78" s="992"/>
      <c r="I78" s="992"/>
      <c r="J78" s="992"/>
      <c r="K78" s="992"/>
      <c r="L78" s="992"/>
      <c r="M78" s="992"/>
      <c r="N78" s="992"/>
    </row>
    <row r="79" spans="1:14" ht="16.5" thickBot="1" x14ac:dyDescent="0.25">
      <c r="A79" s="375"/>
      <c r="B79" s="914"/>
      <c r="C79" s="105" t="str">
        <f t="shared" ref="C79:C139" si="3">IF(B79&gt;0, (B79-B78), "")</f>
        <v/>
      </c>
      <c r="D79" s="106"/>
      <c r="E79" s="914"/>
      <c r="F79" s="992"/>
      <c r="G79" s="992"/>
      <c r="H79" s="992"/>
      <c r="I79" s="992"/>
      <c r="J79" s="992"/>
      <c r="K79" s="992"/>
      <c r="L79" s="992"/>
      <c r="M79" s="992"/>
      <c r="N79" s="992"/>
    </row>
    <row r="80" spans="1:14" ht="16.5" thickBot="1" x14ac:dyDescent="0.25">
      <c r="A80" s="375"/>
      <c r="B80" s="914"/>
      <c r="C80" s="105" t="str">
        <f t="shared" si="3"/>
        <v/>
      </c>
      <c r="D80" s="106"/>
      <c r="E80" s="914"/>
      <c r="F80" s="992"/>
      <c r="G80" s="992"/>
      <c r="H80" s="992"/>
      <c r="I80" s="992"/>
      <c r="J80" s="992"/>
      <c r="K80" s="992"/>
      <c r="L80" s="992"/>
      <c r="M80" s="992"/>
      <c r="N80" s="992"/>
    </row>
    <row r="81" spans="1:14" ht="16.5" thickBot="1" x14ac:dyDescent="0.25">
      <c r="A81" s="375"/>
      <c r="B81" s="914"/>
      <c r="C81" s="105" t="str">
        <f t="shared" si="3"/>
        <v/>
      </c>
      <c r="D81" s="106"/>
      <c r="E81" s="914"/>
      <c r="F81" s="992"/>
      <c r="G81" s="992"/>
      <c r="H81" s="992"/>
      <c r="I81" s="992"/>
      <c r="J81" s="992"/>
      <c r="K81" s="992"/>
      <c r="L81" s="992"/>
      <c r="M81" s="992"/>
      <c r="N81" s="992"/>
    </row>
    <row r="82" spans="1:14" ht="16.5" thickBot="1" x14ac:dyDescent="0.25">
      <c r="A82" s="375"/>
      <c r="B82" s="914"/>
      <c r="C82" s="105" t="str">
        <f t="shared" si="3"/>
        <v/>
      </c>
      <c r="D82" s="106"/>
      <c r="E82" s="914"/>
      <c r="F82" s="992"/>
      <c r="G82" s="992"/>
      <c r="H82" s="992"/>
      <c r="I82" s="992"/>
      <c r="J82" s="992"/>
      <c r="K82" s="992"/>
      <c r="L82" s="992"/>
      <c r="M82" s="992"/>
      <c r="N82" s="992"/>
    </row>
    <row r="83" spans="1:14" ht="16.5" thickBot="1" x14ac:dyDescent="0.25">
      <c r="A83" s="375"/>
      <c r="B83" s="914"/>
      <c r="C83" s="105" t="str">
        <f t="shared" ref="C83:C88" si="4">IF(B83&gt;0, (B83-B82), "")</f>
        <v/>
      </c>
      <c r="D83" s="106"/>
      <c r="E83" s="914"/>
      <c r="F83" s="992"/>
      <c r="G83" s="992"/>
      <c r="H83" s="992"/>
      <c r="I83" s="992"/>
      <c r="J83" s="992"/>
      <c r="K83" s="992"/>
      <c r="L83" s="992"/>
      <c r="M83" s="992"/>
      <c r="N83" s="992"/>
    </row>
    <row r="84" spans="1:14" ht="16.5" thickBot="1" x14ac:dyDescent="0.25">
      <c r="A84" s="62"/>
      <c r="B84" s="914"/>
      <c r="C84" s="105" t="str">
        <f t="shared" si="4"/>
        <v/>
      </c>
      <c r="D84" s="106"/>
      <c r="E84" s="914"/>
      <c r="F84" s="992"/>
      <c r="G84" s="992"/>
      <c r="H84" s="992"/>
      <c r="I84" s="992"/>
      <c r="J84" s="992"/>
      <c r="K84" s="992"/>
      <c r="L84" s="992"/>
      <c r="M84" s="992"/>
      <c r="N84" s="992"/>
    </row>
    <row r="85" spans="1:14" ht="16.5" thickBot="1" x14ac:dyDescent="0.25">
      <c r="A85" s="912"/>
      <c r="B85" s="914"/>
      <c r="C85" s="105" t="str">
        <f t="shared" si="4"/>
        <v/>
      </c>
      <c r="D85" s="106"/>
      <c r="E85" s="914"/>
      <c r="F85" s="992"/>
      <c r="G85" s="992"/>
      <c r="H85" s="992"/>
      <c r="I85" s="992"/>
      <c r="J85" s="992"/>
      <c r="K85" s="992"/>
      <c r="L85" s="992"/>
      <c r="M85" s="992"/>
      <c r="N85" s="992"/>
    </row>
    <row r="86" spans="1:14" ht="16.5" thickBot="1" x14ac:dyDescent="0.25">
      <c r="A86" s="912"/>
      <c r="B86" s="914"/>
      <c r="C86" s="105" t="str">
        <f t="shared" si="4"/>
        <v/>
      </c>
      <c r="D86" s="106"/>
      <c r="E86" s="914"/>
      <c r="F86" s="992"/>
      <c r="G86" s="992"/>
      <c r="H86" s="992"/>
      <c r="I86" s="992"/>
      <c r="J86" s="992"/>
      <c r="K86" s="992"/>
      <c r="L86" s="992"/>
      <c r="M86" s="992"/>
      <c r="N86" s="992"/>
    </row>
    <row r="87" spans="1:14" ht="16.5" thickBot="1" x14ac:dyDescent="0.25">
      <c r="A87" s="912"/>
      <c r="B87" s="914"/>
      <c r="C87" s="105" t="str">
        <f t="shared" si="4"/>
        <v/>
      </c>
      <c r="D87" s="106"/>
      <c r="E87" s="937"/>
      <c r="F87" s="992"/>
      <c r="G87" s="992"/>
      <c r="H87" s="992"/>
      <c r="I87" s="992"/>
      <c r="J87" s="992"/>
      <c r="K87" s="992"/>
      <c r="L87" s="992"/>
      <c r="M87" s="992"/>
      <c r="N87" s="992"/>
    </row>
    <row r="88" spans="1:14" ht="16.5" thickBot="1" x14ac:dyDescent="0.25">
      <c r="A88" s="912"/>
      <c r="B88" s="914"/>
      <c r="C88" s="105" t="str">
        <f t="shared" si="4"/>
        <v/>
      </c>
      <c r="D88" s="106"/>
      <c r="E88" s="937"/>
      <c r="F88" s="992"/>
      <c r="G88" s="992"/>
      <c r="H88" s="992"/>
      <c r="I88" s="992"/>
      <c r="J88" s="992"/>
      <c r="K88" s="992"/>
      <c r="L88" s="992"/>
      <c r="M88" s="992"/>
      <c r="N88" s="992"/>
    </row>
    <row r="89" spans="1:14" ht="16.5" thickBot="1" x14ac:dyDescent="0.25">
      <c r="A89" s="912"/>
      <c r="B89" s="914"/>
      <c r="C89" s="105" t="str">
        <f>IF(B89&gt;0, (B89-B88), "")</f>
        <v/>
      </c>
      <c r="D89" s="106"/>
      <c r="E89" s="937"/>
      <c r="F89" s="992"/>
      <c r="G89" s="992"/>
      <c r="H89" s="992"/>
      <c r="I89" s="992"/>
      <c r="J89" s="992"/>
      <c r="K89" s="992"/>
      <c r="L89" s="992"/>
      <c r="M89" s="992"/>
      <c r="N89" s="992"/>
    </row>
    <row r="90" spans="1:14" ht="16.5" thickBot="1" x14ac:dyDescent="0.25">
      <c r="A90" s="62"/>
      <c r="B90" s="914"/>
      <c r="C90" s="105" t="str">
        <f>IF(B90&gt;0, (B90-B89), "")</f>
        <v/>
      </c>
      <c r="D90" s="106"/>
      <c r="E90" s="937"/>
      <c r="F90" s="992"/>
      <c r="G90" s="992"/>
      <c r="H90" s="992"/>
      <c r="I90" s="992"/>
      <c r="J90" s="992"/>
      <c r="K90" s="992"/>
      <c r="L90" s="992"/>
      <c r="M90" s="992"/>
      <c r="N90" s="992"/>
    </row>
    <row r="91" spans="1:14" ht="16.5" thickBot="1" x14ac:dyDescent="0.25">
      <c r="A91" s="912"/>
      <c r="B91" s="914"/>
      <c r="C91" s="105" t="str">
        <f>IF(B91&gt;0, (B91-B90), "")</f>
        <v/>
      </c>
      <c r="D91" s="106"/>
      <c r="E91" s="937"/>
      <c r="F91" s="992"/>
      <c r="G91" s="992"/>
      <c r="H91" s="992"/>
      <c r="I91" s="992"/>
      <c r="J91" s="992"/>
      <c r="K91" s="992"/>
      <c r="L91" s="992"/>
      <c r="M91" s="992"/>
      <c r="N91" s="992"/>
    </row>
    <row r="92" spans="1:14" ht="16.5" thickBot="1" x14ac:dyDescent="0.25">
      <c r="A92" s="912"/>
      <c r="B92" s="914"/>
      <c r="C92" s="105" t="str">
        <f t="shared" si="3"/>
        <v/>
      </c>
      <c r="D92" s="106"/>
      <c r="E92" s="947"/>
      <c r="F92" s="992"/>
      <c r="G92" s="992"/>
      <c r="H92" s="992"/>
      <c r="I92" s="992"/>
      <c r="J92" s="992"/>
      <c r="K92" s="992"/>
      <c r="L92" s="992"/>
      <c r="M92" s="992"/>
      <c r="N92" s="992"/>
    </row>
    <row r="93" spans="1:14" ht="16.5" thickBot="1" x14ac:dyDescent="0.25">
      <c r="A93" s="912"/>
      <c r="B93" s="914"/>
      <c r="C93" s="105" t="str">
        <f t="shared" si="3"/>
        <v/>
      </c>
      <c r="D93" s="106"/>
      <c r="E93" s="947"/>
      <c r="F93" s="992"/>
      <c r="G93" s="992"/>
      <c r="H93" s="992"/>
      <c r="I93" s="992"/>
      <c r="J93" s="992"/>
      <c r="K93" s="992"/>
      <c r="L93" s="992"/>
      <c r="M93" s="992"/>
      <c r="N93" s="992"/>
    </row>
    <row r="94" spans="1:14" ht="16.5" thickBot="1" x14ac:dyDescent="0.25">
      <c r="A94" s="912"/>
      <c r="B94" s="914"/>
      <c r="C94" s="105" t="str">
        <f t="shared" si="3"/>
        <v/>
      </c>
      <c r="D94" s="106"/>
      <c r="E94" s="947"/>
      <c r="F94" s="992"/>
      <c r="G94" s="992"/>
      <c r="H94" s="992"/>
      <c r="I94" s="992"/>
      <c r="J94" s="992"/>
      <c r="K94" s="992"/>
      <c r="L94" s="992"/>
      <c r="M94" s="992"/>
      <c r="N94" s="992"/>
    </row>
    <row r="95" spans="1:14" ht="16.5" thickBot="1" x14ac:dyDescent="0.25">
      <c r="A95" s="62"/>
      <c r="B95" s="914"/>
      <c r="C95" s="105" t="str">
        <f t="shared" ref="C95:C102" si="5">IF(B95&gt;0, (B95-B94), "")</f>
        <v/>
      </c>
      <c r="D95" s="106"/>
      <c r="E95" s="947"/>
      <c r="F95" s="992"/>
      <c r="G95" s="992"/>
      <c r="H95" s="992"/>
      <c r="I95" s="992"/>
      <c r="J95" s="992"/>
      <c r="K95" s="992"/>
      <c r="L95" s="992"/>
      <c r="M95" s="992"/>
      <c r="N95" s="992"/>
    </row>
    <row r="96" spans="1:14" ht="16.5" thickBot="1" x14ac:dyDescent="0.25">
      <c r="A96" s="62"/>
      <c r="B96" s="914"/>
      <c r="C96" s="105" t="str">
        <f t="shared" si="5"/>
        <v/>
      </c>
      <c r="D96" s="106"/>
      <c r="E96" s="947"/>
      <c r="F96" s="992"/>
      <c r="G96" s="992"/>
      <c r="H96" s="992"/>
      <c r="I96" s="992"/>
      <c r="J96" s="992"/>
      <c r="K96" s="992"/>
      <c r="L96" s="992"/>
      <c r="M96" s="992"/>
      <c r="N96" s="992"/>
    </row>
    <row r="97" spans="1:14" ht="16.5" thickBot="1" x14ac:dyDescent="0.25">
      <c r="A97" s="62"/>
      <c r="B97" s="914"/>
      <c r="C97" s="105" t="str">
        <f t="shared" si="5"/>
        <v/>
      </c>
      <c r="D97" s="106"/>
      <c r="E97" s="947"/>
      <c r="F97" s="992"/>
      <c r="G97" s="992"/>
      <c r="H97" s="992"/>
      <c r="I97" s="992"/>
      <c r="J97" s="992"/>
      <c r="K97" s="992"/>
      <c r="L97" s="992"/>
      <c r="M97" s="992"/>
      <c r="N97" s="992"/>
    </row>
    <row r="98" spans="1:14" ht="16.5" thickBot="1" x14ac:dyDescent="0.25">
      <c r="A98" s="62"/>
      <c r="B98" s="914"/>
      <c r="C98" s="105" t="str">
        <f t="shared" si="5"/>
        <v/>
      </c>
      <c r="D98" s="106"/>
      <c r="E98" s="947"/>
      <c r="F98" s="992"/>
      <c r="G98" s="992"/>
      <c r="H98" s="992"/>
      <c r="I98" s="992"/>
      <c r="J98" s="992"/>
      <c r="K98" s="992"/>
      <c r="L98" s="992"/>
      <c r="M98" s="992"/>
      <c r="N98" s="992"/>
    </row>
    <row r="99" spans="1:14" ht="16.5" thickBot="1" x14ac:dyDescent="0.25">
      <c r="A99" s="62"/>
      <c r="B99" s="914"/>
      <c r="C99" s="105" t="str">
        <f t="shared" si="5"/>
        <v/>
      </c>
      <c r="D99" s="106"/>
      <c r="E99" s="947"/>
      <c r="F99" s="992"/>
      <c r="G99" s="992"/>
      <c r="H99" s="992"/>
      <c r="I99" s="992"/>
      <c r="J99" s="992"/>
      <c r="K99" s="992"/>
      <c r="L99" s="992"/>
      <c r="M99" s="992"/>
      <c r="N99" s="992"/>
    </row>
    <row r="100" spans="1:14" ht="16.5" thickBot="1" x14ac:dyDescent="0.25">
      <c r="A100" s="912"/>
      <c r="B100" s="914"/>
      <c r="C100" s="105" t="str">
        <f t="shared" si="5"/>
        <v/>
      </c>
      <c r="D100" s="106"/>
      <c r="E100" s="947"/>
      <c r="F100" s="992"/>
      <c r="G100" s="992"/>
      <c r="H100" s="992"/>
      <c r="I100" s="992"/>
      <c r="J100" s="992"/>
      <c r="K100" s="992"/>
      <c r="L100" s="992"/>
      <c r="M100" s="992"/>
      <c r="N100" s="992"/>
    </row>
    <row r="101" spans="1:14" ht="16.5" thickBot="1" x14ac:dyDescent="0.25">
      <c r="A101" s="912"/>
      <c r="B101" s="914"/>
      <c r="C101" s="105" t="str">
        <f t="shared" si="5"/>
        <v/>
      </c>
      <c r="D101" s="106"/>
      <c r="E101" s="947"/>
      <c r="F101" s="992"/>
      <c r="G101" s="992"/>
      <c r="H101" s="992"/>
      <c r="I101" s="992"/>
      <c r="J101" s="992"/>
      <c r="K101" s="992"/>
      <c r="L101" s="992"/>
      <c r="M101" s="992"/>
      <c r="N101" s="992"/>
    </row>
    <row r="102" spans="1:14" ht="16.5" thickBot="1" x14ac:dyDescent="0.25">
      <c r="A102" s="912"/>
      <c r="B102" s="169"/>
      <c r="C102" s="105" t="str">
        <f t="shared" si="5"/>
        <v/>
      </c>
      <c r="D102" s="106"/>
      <c r="E102" s="947"/>
      <c r="F102" s="992"/>
      <c r="G102" s="992"/>
      <c r="H102" s="992"/>
      <c r="I102" s="992"/>
      <c r="J102" s="992"/>
      <c r="K102" s="992"/>
      <c r="L102" s="992"/>
      <c r="M102" s="992"/>
      <c r="N102" s="992"/>
    </row>
    <row r="103" spans="1:14" ht="16.5" thickBot="1" x14ac:dyDescent="0.25">
      <c r="A103" s="912"/>
      <c r="B103" s="169"/>
      <c r="C103" s="105" t="str">
        <f t="shared" si="3"/>
        <v/>
      </c>
      <c r="D103" s="106"/>
      <c r="E103" s="947"/>
      <c r="F103" s="992"/>
      <c r="G103" s="992"/>
      <c r="H103" s="992"/>
      <c r="I103" s="992"/>
      <c r="J103" s="992"/>
      <c r="K103" s="992"/>
      <c r="L103" s="992"/>
      <c r="M103" s="992"/>
      <c r="N103" s="992"/>
    </row>
    <row r="104" spans="1:14" ht="16.5" thickBot="1" x14ac:dyDescent="0.25">
      <c r="A104" s="912"/>
      <c r="B104" s="169"/>
      <c r="C104" s="105" t="str">
        <f t="shared" si="3"/>
        <v/>
      </c>
      <c r="D104" s="106"/>
      <c r="E104" s="947"/>
      <c r="F104" s="992"/>
      <c r="G104" s="992"/>
      <c r="H104" s="992"/>
      <c r="I104" s="992"/>
      <c r="J104" s="992"/>
      <c r="K104" s="992"/>
      <c r="L104" s="992"/>
      <c r="M104" s="992"/>
      <c r="N104" s="992"/>
    </row>
    <row r="105" spans="1:14" ht="16.5" thickBot="1" x14ac:dyDescent="0.25">
      <c r="A105" s="62"/>
      <c r="B105" s="169"/>
      <c r="C105" s="105" t="str">
        <f t="shared" si="3"/>
        <v/>
      </c>
      <c r="D105" s="106"/>
      <c r="E105" s="169"/>
      <c r="F105" s="992"/>
      <c r="G105" s="992"/>
      <c r="H105" s="992"/>
      <c r="I105" s="992"/>
      <c r="J105" s="992"/>
      <c r="K105" s="992"/>
      <c r="L105" s="992"/>
      <c r="M105" s="992"/>
      <c r="N105" s="992"/>
    </row>
    <row r="106" spans="1:14" ht="16.5" thickBot="1" x14ac:dyDescent="0.25">
      <c r="A106" s="62"/>
      <c r="B106" s="169"/>
      <c r="C106" s="105" t="str">
        <f t="shared" si="3"/>
        <v/>
      </c>
      <c r="D106" s="106"/>
      <c r="E106" s="169"/>
      <c r="F106" s="992"/>
      <c r="G106" s="992"/>
      <c r="H106" s="992"/>
      <c r="I106" s="992"/>
      <c r="J106" s="992"/>
      <c r="K106" s="992"/>
      <c r="L106" s="992"/>
      <c r="M106" s="992"/>
      <c r="N106" s="992"/>
    </row>
    <row r="107" spans="1:14" ht="16.5" thickBot="1" x14ac:dyDescent="0.25">
      <c r="A107" s="62"/>
      <c r="B107" s="169"/>
      <c r="C107" s="105" t="str">
        <f t="shared" si="3"/>
        <v/>
      </c>
      <c r="D107" s="106"/>
      <c r="E107" s="169"/>
      <c r="F107" s="992"/>
      <c r="G107" s="992"/>
      <c r="H107" s="992"/>
      <c r="I107" s="992"/>
      <c r="J107" s="992"/>
      <c r="K107" s="992"/>
      <c r="L107" s="992"/>
      <c r="M107" s="992"/>
      <c r="N107" s="992"/>
    </row>
    <row r="108" spans="1:14" ht="16.5" thickBot="1" x14ac:dyDescent="0.25">
      <c r="A108" s="62"/>
      <c r="B108" s="169"/>
      <c r="C108" s="105" t="str">
        <f t="shared" si="3"/>
        <v/>
      </c>
      <c r="D108" s="106"/>
      <c r="E108" s="169"/>
      <c r="F108" s="992"/>
      <c r="G108" s="992"/>
      <c r="H108" s="992"/>
      <c r="I108" s="992"/>
      <c r="J108" s="992"/>
      <c r="K108" s="992"/>
      <c r="L108" s="992"/>
      <c r="M108" s="992"/>
      <c r="N108" s="992"/>
    </row>
    <row r="109" spans="1:14" ht="16.5" thickBot="1" x14ac:dyDescent="0.25">
      <c r="A109" s="62"/>
      <c r="B109" s="169"/>
      <c r="C109" s="105" t="str">
        <f t="shared" si="3"/>
        <v/>
      </c>
      <c r="D109" s="106"/>
      <c r="E109" s="169"/>
      <c r="F109" s="992"/>
      <c r="G109" s="992"/>
      <c r="H109" s="992"/>
      <c r="I109" s="992"/>
      <c r="J109" s="992"/>
      <c r="K109" s="992"/>
      <c r="L109" s="992"/>
      <c r="M109" s="992"/>
      <c r="N109" s="992"/>
    </row>
    <row r="110" spans="1:14" ht="16.5" thickBot="1" x14ac:dyDescent="0.25">
      <c r="A110" s="62"/>
      <c r="B110" s="169"/>
      <c r="C110" s="105" t="str">
        <f t="shared" si="3"/>
        <v/>
      </c>
      <c r="D110" s="106"/>
      <c r="E110" s="169"/>
      <c r="F110" s="992"/>
      <c r="G110" s="992"/>
      <c r="H110" s="992"/>
      <c r="I110" s="992"/>
      <c r="J110" s="992"/>
      <c r="K110" s="992"/>
      <c r="L110" s="992"/>
      <c r="M110" s="992"/>
      <c r="N110" s="992"/>
    </row>
    <row r="111" spans="1:14" ht="16.5" thickBot="1" x14ac:dyDescent="0.25">
      <c r="A111" s="62"/>
      <c r="B111" s="169"/>
      <c r="C111" s="105" t="str">
        <f t="shared" si="3"/>
        <v/>
      </c>
      <c r="D111" s="106"/>
      <c r="E111" s="169"/>
      <c r="F111" s="992"/>
      <c r="G111" s="992"/>
      <c r="H111" s="992"/>
      <c r="I111" s="992"/>
      <c r="J111" s="992"/>
      <c r="K111" s="992"/>
      <c r="L111" s="992"/>
      <c r="M111" s="992"/>
      <c r="N111" s="992"/>
    </row>
    <row r="112" spans="1:14" ht="16.5" thickBot="1" x14ac:dyDescent="0.25">
      <c r="A112" s="62"/>
      <c r="B112" s="169"/>
      <c r="C112" s="105" t="str">
        <f t="shared" si="3"/>
        <v/>
      </c>
      <c r="D112" s="106"/>
      <c r="E112" s="169"/>
      <c r="F112" s="992"/>
      <c r="G112" s="992"/>
      <c r="H112" s="992"/>
      <c r="I112" s="992"/>
      <c r="J112" s="992"/>
      <c r="K112" s="992"/>
      <c r="L112" s="992"/>
      <c r="M112" s="992"/>
      <c r="N112" s="992"/>
    </row>
    <row r="113" spans="1:14" ht="16.5" thickBot="1" x14ac:dyDescent="0.25">
      <c r="A113" s="62"/>
      <c r="B113" s="169"/>
      <c r="C113" s="105" t="str">
        <f t="shared" si="3"/>
        <v/>
      </c>
      <c r="D113" s="106"/>
      <c r="E113" s="169"/>
      <c r="F113" s="992"/>
      <c r="G113" s="992"/>
      <c r="H113" s="992"/>
      <c r="I113" s="992"/>
      <c r="J113" s="992"/>
      <c r="K113" s="992"/>
      <c r="L113" s="992"/>
      <c r="M113" s="992"/>
      <c r="N113" s="992"/>
    </row>
    <row r="114" spans="1:14" ht="16.5" thickBot="1" x14ac:dyDescent="0.25">
      <c r="A114" s="62"/>
      <c r="B114" s="169"/>
      <c r="C114" s="105" t="str">
        <f t="shared" si="3"/>
        <v/>
      </c>
      <c r="D114" s="106"/>
      <c r="E114" s="169"/>
      <c r="F114" s="992"/>
      <c r="G114" s="992"/>
      <c r="H114" s="992"/>
      <c r="I114" s="992"/>
      <c r="J114" s="992"/>
      <c r="K114" s="992"/>
      <c r="L114" s="992"/>
      <c r="M114" s="992"/>
      <c r="N114" s="992"/>
    </row>
    <row r="115" spans="1:14" ht="16.5" thickBot="1" x14ac:dyDescent="0.25">
      <c r="A115" s="62"/>
      <c r="B115" s="169"/>
      <c r="C115" s="105" t="str">
        <f t="shared" si="3"/>
        <v/>
      </c>
      <c r="D115" s="106"/>
      <c r="E115" s="169"/>
      <c r="F115" s="992"/>
      <c r="G115" s="992"/>
      <c r="H115" s="992"/>
      <c r="I115" s="992"/>
      <c r="J115" s="992"/>
      <c r="K115" s="992"/>
      <c r="L115" s="992"/>
      <c r="M115" s="992"/>
      <c r="N115" s="992"/>
    </row>
    <row r="116" spans="1:14" ht="16.5" thickBot="1" x14ac:dyDescent="0.25">
      <c r="A116" s="62"/>
      <c r="B116" s="169"/>
      <c r="C116" s="105" t="str">
        <f t="shared" si="3"/>
        <v/>
      </c>
      <c r="D116" s="106"/>
      <c r="E116" s="169"/>
      <c r="F116" s="992"/>
      <c r="G116" s="992"/>
      <c r="H116" s="992"/>
      <c r="I116" s="992"/>
      <c r="J116" s="992"/>
      <c r="K116" s="992"/>
      <c r="L116" s="992"/>
      <c r="M116" s="992"/>
      <c r="N116" s="992"/>
    </row>
    <row r="117" spans="1:14" ht="16.5" thickBot="1" x14ac:dyDescent="0.25">
      <c r="A117" s="62"/>
      <c r="B117" s="170"/>
      <c r="C117" s="105" t="str">
        <f t="shared" si="3"/>
        <v/>
      </c>
      <c r="D117" s="106"/>
      <c r="E117" s="169"/>
      <c r="F117" s="992"/>
      <c r="G117" s="992"/>
      <c r="H117" s="992"/>
      <c r="I117" s="992"/>
      <c r="J117" s="992"/>
      <c r="K117" s="992"/>
      <c r="L117" s="992"/>
      <c r="M117" s="992"/>
      <c r="N117" s="992"/>
    </row>
    <row r="118" spans="1:14" ht="16.5" thickBot="1" x14ac:dyDescent="0.25">
      <c r="A118" s="62"/>
      <c r="B118" s="170"/>
      <c r="C118" s="105" t="str">
        <f t="shared" si="3"/>
        <v/>
      </c>
      <c r="D118" s="106"/>
      <c r="E118" s="169"/>
      <c r="F118" s="992"/>
      <c r="G118" s="992"/>
      <c r="H118" s="992"/>
      <c r="I118" s="992"/>
      <c r="J118" s="992"/>
      <c r="K118" s="992"/>
      <c r="L118" s="992"/>
      <c r="M118" s="992"/>
      <c r="N118" s="992"/>
    </row>
    <row r="119" spans="1:14" ht="16.5" thickBot="1" x14ac:dyDescent="0.25">
      <c r="A119" s="62"/>
      <c r="B119" s="170"/>
      <c r="C119" s="105" t="str">
        <f t="shared" si="3"/>
        <v/>
      </c>
      <c r="D119" s="106"/>
      <c r="E119" s="169"/>
      <c r="F119" s="992"/>
      <c r="G119" s="992"/>
      <c r="H119" s="992"/>
      <c r="I119" s="992"/>
      <c r="J119" s="992"/>
      <c r="K119" s="992"/>
      <c r="L119" s="992"/>
      <c r="M119" s="992"/>
      <c r="N119" s="992"/>
    </row>
    <row r="120" spans="1:14" ht="16.5" thickBot="1" x14ac:dyDescent="0.25">
      <c r="A120" s="62"/>
      <c r="B120" s="170"/>
      <c r="C120" s="105" t="str">
        <f t="shared" si="3"/>
        <v/>
      </c>
      <c r="D120" s="106"/>
      <c r="E120" s="169"/>
      <c r="F120" s="992"/>
      <c r="G120" s="992"/>
      <c r="H120" s="992"/>
      <c r="I120" s="992"/>
      <c r="J120" s="992"/>
      <c r="K120" s="992"/>
      <c r="L120" s="992"/>
      <c r="M120" s="992"/>
      <c r="N120" s="992"/>
    </row>
    <row r="121" spans="1:14" ht="16.5" thickBot="1" x14ac:dyDescent="0.25">
      <c r="A121" s="62"/>
      <c r="B121" s="170"/>
      <c r="C121" s="105" t="str">
        <f t="shared" si="3"/>
        <v/>
      </c>
      <c r="D121" s="106"/>
      <c r="E121" s="169"/>
      <c r="F121" s="992"/>
      <c r="G121" s="992"/>
      <c r="H121" s="992"/>
      <c r="I121" s="992"/>
      <c r="J121" s="992"/>
      <c r="K121" s="992"/>
      <c r="L121" s="992"/>
      <c r="M121" s="992"/>
      <c r="N121" s="992"/>
    </row>
    <row r="122" spans="1:14" ht="16.5" thickBot="1" x14ac:dyDescent="0.25">
      <c r="A122" s="62"/>
      <c r="B122" s="170"/>
      <c r="C122" s="105" t="str">
        <f t="shared" si="3"/>
        <v/>
      </c>
      <c r="D122" s="106"/>
      <c r="E122" s="169"/>
      <c r="F122" s="992"/>
      <c r="G122" s="992"/>
      <c r="H122" s="992"/>
      <c r="I122" s="992"/>
      <c r="J122" s="992"/>
      <c r="K122" s="992"/>
      <c r="L122" s="992"/>
      <c r="M122" s="992"/>
      <c r="N122" s="992"/>
    </row>
    <row r="123" spans="1:14" ht="16.5" thickBot="1" x14ac:dyDescent="0.25">
      <c r="A123" s="62"/>
      <c r="B123" s="170"/>
      <c r="C123" s="105" t="str">
        <f t="shared" si="3"/>
        <v/>
      </c>
      <c r="D123" s="106"/>
      <c r="E123" s="169"/>
      <c r="F123" s="992"/>
      <c r="G123" s="992"/>
      <c r="H123" s="992"/>
      <c r="I123" s="992"/>
      <c r="J123" s="992"/>
      <c r="K123" s="992"/>
      <c r="L123" s="992"/>
      <c r="M123" s="992"/>
      <c r="N123" s="992"/>
    </row>
    <row r="124" spans="1:14" ht="16.5" thickBot="1" x14ac:dyDescent="0.25">
      <c r="A124" s="62"/>
      <c r="B124" s="170"/>
      <c r="C124" s="105" t="str">
        <f t="shared" si="3"/>
        <v/>
      </c>
      <c r="D124" s="106"/>
      <c r="E124" s="169"/>
      <c r="F124" s="992"/>
      <c r="G124" s="992"/>
      <c r="H124" s="992"/>
      <c r="I124" s="992"/>
      <c r="J124" s="992"/>
      <c r="K124" s="992"/>
      <c r="L124" s="992"/>
      <c r="M124" s="992"/>
      <c r="N124" s="992"/>
    </row>
    <row r="125" spans="1:14" ht="16.5" thickBot="1" x14ac:dyDescent="0.25">
      <c r="A125" s="62"/>
      <c r="B125" s="170"/>
      <c r="C125" s="105" t="str">
        <f t="shared" si="3"/>
        <v/>
      </c>
      <c r="D125" s="106"/>
      <c r="E125" s="169"/>
      <c r="F125" s="992"/>
      <c r="G125" s="992"/>
      <c r="H125" s="992"/>
      <c r="I125" s="992"/>
      <c r="J125" s="992"/>
      <c r="K125" s="992"/>
      <c r="L125" s="992"/>
      <c r="M125" s="992"/>
      <c r="N125" s="992"/>
    </row>
    <row r="126" spans="1:14" ht="16.5" thickBot="1" x14ac:dyDescent="0.25">
      <c r="A126" s="62"/>
      <c r="B126" s="170"/>
      <c r="C126" s="105" t="str">
        <f t="shared" si="3"/>
        <v/>
      </c>
      <c r="D126" s="106"/>
      <c r="E126" s="169"/>
      <c r="F126" s="992"/>
      <c r="G126" s="992"/>
      <c r="H126" s="992"/>
      <c r="I126" s="992"/>
      <c r="J126" s="992"/>
      <c r="K126" s="992"/>
      <c r="L126" s="992"/>
      <c r="M126" s="992"/>
      <c r="N126" s="992"/>
    </row>
    <row r="127" spans="1:14" ht="16.5" thickBot="1" x14ac:dyDescent="0.25">
      <c r="A127" s="62"/>
      <c r="B127" s="170"/>
      <c r="C127" s="105" t="str">
        <f t="shared" si="3"/>
        <v/>
      </c>
      <c r="D127" s="106"/>
      <c r="E127" s="169"/>
      <c r="F127" s="992"/>
      <c r="G127" s="992"/>
      <c r="H127" s="992"/>
      <c r="I127" s="992"/>
      <c r="J127" s="992"/>
      <c r="K127" s="992"/>
      <c r="L127" s="992"/>
      <c r="M127" s="992"/>
      <c r="N127" s="992"/>
    </row>
    <row r="128" spans="1:14" ht="16.5" thickBot="1" x14ac:dyDescent="0.25">
      <c r="A128" s="62"/>
      <c r="B128" s="170"/>
      <c r="C128" s="105" t="str">
        <f t="shared" si="3"/>
        <v/>
      </c>
      <c r="D128" s="106"/>
      <c r="E128" s="169"/>
      <c r="F128" s="992"/>
      <c r="G128" s="992"/>
      <c r="H128" s="992"/>
      <c r="I128" s="992"/>
      <c r="J128" s="992"/>
      <c r="K128" s="992"/>
      <c r="L128" s="992"/>
      <c r="M128" s="992"/>
      <c r="N128" s="992"/>
    </row>
    <row r="129" spans="1:14" ht="16.5" thickBot="1" x14ac:dyDescent="0.25">
      <c r="A129" s="62"/>
      <c r="B129" s="170"/>
      <c r="C129" s="105" t="str">
        <f t="shared" si="3"/>
        <v/>
      </c>
      <c r="D129" s="106"/>
      <c r="E129" s="169"/>
      <c r="F129" s="992"/>
      <c r="G129" s="992"/>
      <c r="H129" s="992"/>
      <c r="I129" s="992"/>
      <c r="J129" s="992"/>
      <c r="K129" s="992"/>
      <c r="L129" s="992"/>
      <c r="M129" s="992"/>
      <c r="N129" s="992"/>
    </row>
    <row r="130" spans="1:14" ht="16.5" thickBot="1" x14ac:dyDescent="0.25">
      <c r="A130" s="62"/>
      <c r="B130" s="170"/>
      <c r="C130" s="105" t="str">
        <f t="shared" si="3"/>
        <v/>
      </c>
      <c r="D130" s="106"/>
      <c r="E130" s="169"/>
      <c r="F130" s="992"/>
      <c r="G130" s="992"/>
      <c r="H130" s="992"/>
      <c r="I130" s="992"/>
      <c r="J130" s="992"/>
      <c r="K130" s="992"/>
      <c r="L130" s="992"/>
      <c r="M130" s="992"/>
      <c r="N130" s="992"/>
    </row>
    <row r="131" spans="1:14" ht="16.5" thickBot="1" x14ac:dyDescent="0.25">
      <c r="A131" s="62"/>
      <c r="B131" s="170"/>
      <c r="C131" s="105" t="str">
        <f t="shared" si="3"/>
        <v/>
      </c>
      <c r="D131" s="106"/>
      <c r="E131" s="169"/>
      <c r="F131" s="992"/>
      <c r="G131" s="992"/>
      <c r="H131" s="992"/>
      <c r="I131" s="992"/>
      <c r="J131" s="992"/>
      <c r="K131" s="992"/>
      <c r="L131" s="992"/>
      <c r="M131" s="992"/>
      <c r="N131" s="992"/>
    </row>
    <row r="132" spans="1:14" ht="16.5" thickBot="1" x14ac:dyDescent="0.25">
      <c r="A132" s="62"/>
      <c r="B132" s="170"/>
      <c r="C132" s="105" t="str">
        <f t="shared" si="3"/>
        <v/>
      </c>
      <c r="D132" s="106"/>
      <c r="E132" s="169"/>
      <c r="F132" s="992"/>
      <c r="G132" s="992"/>
      <c r="H132" s="992"/>
      <c r="I132" s="992"/>
      <c r="J132" s="992"/>
      <c r="K132" s="992"/>
      <c r="L132" s="992"/>
      <c r="M132" s="992"/>
      <c r="N132" s="992"/>
    </row>
    <row r="133" spans="1:14" ht="16.5" thickBot="1" x14ac:dyDescent="0.25">
      <c r="A133" s="62"/>
      <c r="B133" s="170"/>
      <c r="C133" s="105" t="str">
        <f t="shared" si="3"/>
        <v/>
      </c>
      <c r="D133" s="106"/>
      <c r="E133" s="169"/>
      <c r="F133" s="992"/>
      <c r="G133" s="992"/>
      <c r="H133" s="992"/>
      <c r="I133" s="992"/>
      <c r="J133" s="992"/>
      <c r="K133" s="992"/>
      <c r="L133" s="992"/>
      <c r="M133" s="992"/>
      <c r="N133" s="992"/>
    </row>
    <row r="134" spans="1:14" ht="16.5" thickBot="1" x14ac:dyDescent="0.25">
      <c r="A134" s="62"/>
      <c r="B134" s="170"/>
      <c r="C134" s="105" t="str">
        <f t="shared" si="3"/>
        <v/>
      </c>
      <c r="D134" s="106"/>
      <c r="E134" s="169"/>
      <c r="F134" s="992"/>
      <c r="G134" s="992"/>
      <c r="H134" s="992"/>
      <c r="I134" s="992"/>
      <c r="J134" s="992"/>
      <c r="K134" s="992"/>
      <c r="L134" s="992"/>
      <c r="M134" s="992"/>
      <c r="N134" s="992"/>
    </row>
    <row r="135" spans="1:14" ht="16.5" thickBot="1" x14ac:dyDescent="0.25">
      <c r="A135" s="62"/>
      <c r="B135" s="170"/>
      <c r="C135" s="105" t="str">
        <f t="shared" si="3"/>
        <v/>
      </c>
      <c r="D135" s="106"/>
      <c r="E135" s="169"/>
      <c r="F135" s="992"/>
      <c r="G135" s="992"/>
      <c r="H135" s="992"/>
      <c r="I135" s="992"/>
      <c r="J135" s="992"/>
      <c r="K135" s="992"/>
      <c r="L135" s="992"/>
      <c r="M135" s="992"/>
      <c r="N135" s="992"/>
    </row>
    <row r="136" spans="1:14" ht="16.5" thickBot="1" x14ac:dyDescent="0.25">
      <c r="A136" s="62"/>
      <c r="B136" s="170"/>
      <c r="C136" s="105" t="str">
        <f t="shared" si="3"/>
        <v/>
      </c>
      <c r="D136" s="106"/>
      <c r="E136" s="169"/>
      <c r="F136" s="992"/>
      <c r="G136" s="992"/>
      <c r="H136" s="992"/>
      <c r="I136" s="992"/>
      <c r="J136" s="992"/>
      <c r="K136" s="992"/>
      <c r="L136" s="992"/>
      <c r="M136" s="992"/>
      <c r="N136" s="992"/>
    </row>
    <row r="137" spans="1:14" ht="16.5" thickBot="1" x14ac:dyDescent="0.25">
      <c r="A137" s="62"/>
      <c r="B137" s="170"/>
      <c r="C137" s="105" t="str">
        <f t="shared" si="3"/>
        <v/>
      </c>
      <c r="D137" s="106"/>
      <c r="E137" s="169"/>
      <c r="F137" s="992"/>
      <c r="G137" s="992"/>
      <c r="H137" s="992"/>
      <c r="I137" s="992"/>
      <c r="J137" s="992"/>
      <c r="K137" s="992"/>
      <c r="L137" s="992"/>
      <c r="M137" s="992"/>
      <c r="N137" s="992"/>
    </row>
    <row r="138" spans="1:14" ht="16.5" thickBot="1" x14ac:dyDescent="0.25">
      <c r="A138" s="62"/>
      <c r="B138" s="170"/>
      <c r="C138" s="105" t="str">
        <f t="shared" si="3"/>
        <v/>
      </c>
      <c r="D138" s="106"/>
      <c r="E138" s="169"/>
      <c r="F138" s="992"/>
      <c r="G138" s="992"/>
      <c r="H138" s="992"/>
      <c r="I138" s="992"/>
      <c r="J138" s="992"/>
      <c r="K138" s="992"/>
      <c r="L138" s="992"/>
      <c r="M138" s="992"/>
      <c r="N138" s="992"/>
    </row>
    <row r="139" spans="1:14" ht="16.5" thickBot="1" x14ac:dyDescent="0.25">
      <c r="A139" s="62"/>
      <c r="B139" s="170"/>
      <c r="C139" s="105" t="str">
        <f t="shared" si="3"/>
        <v/>
      </c>
      <c r="D139" s="106"/>
      <c r="E139" s="169"/>
      <c r="F139" s="992"/>
      <c r="G139" s="992"/>
      <c r="H139" s="992"/>
      <c r="I139" s="992"/>
      <c r="J139" s="992"/>
      <c r="K139" s="992"/>
      <c r="L139" s="992"/>
      <c r="M139" s="992"/>
      <c r="N139" s="992"/>
    </row>
    <row r="140" spans="1:14" ht="16.5" thickBot="1" x14ac:dyDescent="0.25">
      <c r="A140" s="62"/>
      <c r="B140" s="170"/>
      <c r="C140" s="105" t="str">
        <f t="shared" ref="C140:C203" si="6">IF(B140&gt;0, (B140-B139), "")</f>
        <v/>
      </c>
      <c r="D140" s="106"/>
      <c r="E140" s="169"/>
      <c r="F140" s="992"/>
      <c r="G140" s="992"/>
      <c r="H140" s="992"/>
      <c r="I140" s="992"/>
      <c r="J140" s="992"/>
      <c r="K140" s="992"/>
      <c r="L140" s="992"/>
      <c r="M140" s="992"/>
      <c r="N140" s="992"/>
    </row>
    <row r="141" spans="1:14" ht="16.5" thickBot="1" x14ac:dyDescent="0.25">
      <c r="A141" s="62"/>
      <c r="B141" s="170"/>
      <c r="C141" s="105" t="str">
        <f t="shared" si="6"/>
        <v/>
      </c>
      <c r="D141" s="106"/>
      <c r="E141" s="169"/>
      <c r="F141" s="992"/>
      <c r="G141" s="992"/>
      <c r="H141" s="992"/>
      <c r="I141" s="992"/>
      <c r="J141" s="992"/>
      <c r="K141" s="992"/>
      <c r="L141" s="992"/>
      <c r="M141" s="992"/>
      <c r="N141" s="992"/>
    </row>
    <row r="142" spans="1:14" ht="16.5" thickBot="1" x14ac:dyDescent="0.25">
      <c r="A142" s="62"/>
      <c r="B142" s="170"/>
      <c r="C142" s="105" t="str">
        <f t="shared" si="6"/>
        <v/>
      </c>
      <c r="D142" s="106"/>
      <c r="E142" s="169"/>
      <c r="F142" s="992"/>
      <c r="G142" s="992"/>
      <c r="H142" s="992"/>
      <c r="I142" s="992"/>
      <c r="J142" s="992"/>
      <c r="K142" s="992"/>
      <c r="L142" s="992"/>
      <c r="M142" s="992"/>
      <c r="N142" s="992"/>
    </row>
    <row r="143" spans="1:14" ht="16.5" thickBot="1" x14ac:dyDescent="0.25">
      <c r="A143" s="62"/>
      <c r="B143" s="170"/>
      <c r="C143" s="105" t="str">
        <f t="shared" si="6"/>
        <v/>
      </c>
      <c r="D143" s="106"/>
      <c r="E143" s="169"/>
      <c r="F143" s="992"/>
      <c r="G143" s="992"/>
      <c r="H143" s="992"/>
      <c r="I143" s="992"/>
      <c r="J143" s="992"/>
      <c r="K143" s="992"/>
      <c r="L143" s="992"/>
      <c r="M143" s="992"/>
      <c r="N143" s="992"/>
    </row>
    <row r="144" spans="1:14" ht="16.5" thickBot="1" x14ac:dyDescent="0.25">
      <c r="A144" s="62"/>
      <c r="B144" s="170"/>
      <c r="C144" s="105" t="str">
        <f t="shared" si="6"/>
        <v/>
      </c>
      <c r="D144" s="106"/>
      <c r="E144" s="169"/>
      <c r="F144" s="992"/>
      <c r="G144" s="992"/>
      <c r="H144" s="992"/>
      <c r="I144" s="992"/>
      <c r="J144" s="992"/>
      <c r="K144" s="992"/>
      <c r="L144" s="992"/>
      <c r="M144" s="992"/>
      <c r="N144" s="992"/>
    </row>
    <row r="145" spans="1:14" ht="16.5" thickBot="1" x14ac:dyDescent="0.25">
      <c r="A145" s="62"/>
      <c r="B145" s="170"/>
      <c r="C145" s="105" t="str">
        <f t="shared" si="6"/>
        <v/>
      </c>
      <c r="D145" s="106"/>
      <c r="E145" s="169"/>
      <c r="F145" s="992"/>
      <c r="G145" s="992"/>
      <c r="H145" s="992"/>
      <c r="I145" s="992"/>
      <c r="J145" s="992"/>
      <c r="K145" s="992"/>
      <c r="L145" s="992"/>
      <c r="M145" s="992"/>
      <c r="N145" s="992"/>
    </row>
    <row r="146" spans="1:14" ht="16.5" thickBot="1" x14ac:dyDescent="0.25">
      <c r="A146" s="62"/>
      <c r="B146" s="170"/>
      <c r="C146" s="105" t="str">
        <f t="shared" si="6"/>
        <v/>
      </c>
      <c r="D146" s="106"/>
      <c r="E146" s="169"/>
      <c r="F146" s="992"/>
      <c r="G146" s="992"/>
      <c r="H146" s="992"/>
      <c r="I146" s="992"/>
      <c r="J146" s="992"/>
      <c r="K146" s="992"/>
      <c r="L146" s="992"/>
      <c r="M146" s="992"/>
      <c r="N146" s="992"/>
    </row>
    <row r="147" spans="1:14" ht="16.5" thickBot="1" x14ac:dyDescent="0.25">
      <c r="A147" s="62"/>
      <c r="B147" s="170"/>
      <c r="C147" s="105" t="str">
        <f t="shared" si="6"/>
        <v/>
      </c>
      <c r="D147" s="106"/>
      <c r="E147" s="169"/>
      <c r="F147" s="992"/>
      <c r="G147" s="992"/>
      <c r="H147" s="992"/>
      <c r="I147" s="992"/>
      <c r="J147" s="992"/>
      <c r="K147" s="992"/>
      <c r="L147" s="992"/>
      <c r="M147" s="992"/>
      <c r="N147" s="992"/>
    </row>
    <row r="148" spans="1:14" ht="16.5" thickBot="1" x14ac:dyDescent="0.25">
      <c r="A148" s="62"/>
      <c r="B148" s="170"/>
      <c r="C148" s="105" t="str">
        <f t="shared" si="6"/>
        <v/>
      </c>
      <c r="D148" s="106"/>
      <c r="E148" s="169"/>
      <c r="F148" s="992"/>
      <c r="G148" s="992"/>
      <c r="H148" s="992"/>
      <c r="I148" s="992"/>
      <c r="J148" s="992"/>
      <c r="K148" s="992"/>
      <c r="L148" s="992"/>
      <c r="M148" s="992"/>
      <c r="N148" s="992"/>
    </row>
    <row r="149" spans="1:14" ht="16.5" thickBot="1" x14ac:dyDescent="0.25">
      <c r="A149" s="62"/>
      <c r="B149" s="170"/>
      <c r="C149" s="105" t="str">
        <f t="shared" si="6"/>
        <v/>
      </c>
      <c r="D149" s="106"/>
      <c r="E149" s="169"/>
      <c r="F149" s="992"/>
      <c r="G149" s="992"/>
      <c r="H149" s="992"/>
      <c r="I149" s="992"/>
      <c r="J149" s="992"/>
      <c r="K149" s="992"/>
      <c r="L149" s="992"/>
      <c r="M149" s="992"/>
      <c r="N149" s="992"/>
    </row>
    <row r="150" spans="1:14" ht="16.5" thickBot="1" x14ac:dyDescent="0.25">
      <c r="A150" s="62"/>
      <c r="B150" s="170"/>
      <c r="C150" s="105" t="str">
        <f t="shared" si="6"/>
        <v/>
      </c>
      <c r="D150" s="106"/>
      <c r="E150" s="169"/>
      <c r="F150" s="992"/>
      <c r="G150" s="992"/>
      <c r="H150" s="992"/>
      <c r="I150" s="992"/>
      <c r="J150" s="992"/>
      <c r="K150" s="992"/>
      <c r="L150" s="992"/>
      <c r="M150" s="992"/>
      <c r="N150" s="992"/>
    </row>
    <row r="151" spans="1:14" ht="16.5" thickBot="1" x14ac:dyDescent="0.25">
      <c r="A151" s="62"/>
      <c r="B151" s="170"/>
      <c r="C151" s="105" t="str">
        <f t="shared" si="6"/>
        <v/>
      </c>
      <c r="D151" s="106"/>
      <c r="E151" s="169"/>
      <c r="F151" s="992"/>
      <c r="G151" s="992"/>
      <c r="H151" s="992"/>
      <c r="I151" s="992"/>
      <c r="J151" s="992"/>
      <c r="K151" s="992"/>
      <c r="L151" s="992"/>
      <c r="M151" s="992"/>
      <c r="N151" s="992"/>
    </row>
    <row r="152" spans="1:14" ht="16.5" thickBot="1" x14ac:dyDescent="0.25">
      <c r="A152" s="62"/>
      <c r="B152" s="170"/>
      <c r="C152" s="105" t="str">
        <f t="shared" si="6"/>
        <v/>
      </c>
      <c r="D152" s="106"/>
      <c r="E152" s="169"/>
      <c r="F152" s="992"/>
      <c r="G152" s="992"/>
      <c r="H152" s="992"/>
      <c r="I152" s="992"/>
      <c r="J152" s="992"/>
      <c r="K152" s="992"/>
      <c r="L152" s="992"/>
      <c r="M152" s="992"/>
      <c r="N152" s="992"/>
    </row>
    <row r="153" spans="1:14" ht="16.5" thickBot="1" x14ac:dyDescent="0.25">
      <c r="A153" s="62"/>
      <c r="B153" s="170"/>
      <c r="C153" s="105" t="str">
        <f t="shared" si="6"/>
        <v/>
      </c>
      <c r="D153" s="106"/>
      <c r="E153" s="169"/>
      <c r="F153" s="992"/>
      <c r="G153" s="992"/>
      <c r="H153" s="992"/>
      <c r="I153" s="992"/>
      <c r="J153" s="992"/>
      <c r="K153" s="992"/>
      <c r="L153" s="992"/>
      <c r="M153" s="992"/>
      <c r="N153" s="992"/>
    </row>
    <row r="154" spans="1:14" ht="16.5" thickBot="1" x14ac:dyDescent="0.25">
      <c r="A154" s="62"/>
      <c r="B154" s="170"/>
      <c r="C154" s="105" t="str">
        <f t="shared" si="6"/>
        <v/>
      </c>
      <c r="D154" s="106"/>
      <c r="E154" s="169"/>
      <c r="F154" s="992"/>
      <c r="G154" s="992"/>
      <c r="H154" s="992"/>
      <c r="I154" s="992"/>
      <c r="J154" s="992"/>
      <c r="K154" s="992"/>
      <c r="L154" s="992"/>
      <c r="M154" s="992"/>
      <c r="N154" s="992"/>
    </row>
    <row r="155" spans="1:14" ht="16.5" thickBot="1" x14ac:dyDescent="0.25">
      <c r="A155" s="62"/>
      <c r="B155" s="170"/>
      <c r="C155" s="105" t="str">
        <f t="shared" si="6"/>
        <v/>
      </c>
      <c r="D155" s="106"/>
      <c r="E155" s="169"/>
      <c r="F155" s="992"/>
      <c r="G155" s="992"/>
      <c r="H155" s="992"/>
      <c r="I155" s="992"/>
      <c r="J155" s="992"/>
      <c r="K155" s="992"/>
      <c r="L155" s="992"/>
      <c r="M155" s="992"/>
      <c r="N155" s="992"/>
    </row>
    <row r="156" spans="1:14" ht="16.5" thickBot="1" x14ac:dyDescent="0.25">
      <c r="A156" s="62"/>
      <c r="B156" s="170"/>
      <c r="C156" s="105" t="str">
        <f t="shared" si="6"/>
        <v/>
      </c>
      <c r="D156" s="106"/>
      <c r="E156" s="169"/>
      <c r="F156" s="992"/>
      <c r="G156" s="992"/>
      <c r="H156" s="992"/>
      <c r="I156" s="992"/>
      <c r="J156" s="992"/>
      <c r="K156" s="992"/>
      <c r="L156" s="992"/>
      <c r="M156" s="992"/>
      <c r="N156" s="992"/>
    </row>
    <row r="157" spans="1:14" ht="16.5" thickBot="1" x14ac:dyDescent="0.25">
      <c r="A157" s="62"/>
      <c r="B157" s="170"/>
      <c r="C157" s="105" t="str">
        <f t="shared" si="6"/>
        <v/>
      </c>
      <c r="D157" s="106"/>
      <c r="E157" s="169"/>
      <c r="F157" s="992"/>
      <c r="G157" s="992"/>
      <c r="H157" s="992"/>
      <c r="I157" s="992"/>
      <c r="J157" s="992"/>
      <c r="K157" s="992"/>
      <c r="L157" s="992"/>
      <c r="M157" s="992"/>
      <c r="N157" s="992"/>
    </row>
    <row r="158" spans="1:14" ht="16.5" thickBot="1" x14ac:dyDescent="0.25">
      <c r="A158" s="62"/>
      <c r="B158" s="170"/>
      <c r="C158" s="105" t="str">
        <f t="shared" si="6"/>
        <v/>
      </c>
      <c r="D158" s="106"/>
      <c r="E158" s="169"/>
      <c r="F158" s="992"/>
      <c r="G158" s="992"/>
      <c r="H158" s="992"/>
      <c r="I158" s="992"/>
      <c r="J158" s="992"/>
      <c r="K158" s="992"/>
      <c r="L158" s="992"/>
      <c r="M158" s="992"/>
      <c r="N158" s="992"/>
    </row>
    <row r="159" spans="1:14" ht="16.5" thickBot="1" x14ac:dyDescent="0.25">
      <c r="A159" s="62"/>
      <c r="B159" s="170"/>
      <c r="C159" s="105" t="str">
        <f t="shared" si="6"/>
        <v/>
      </c>
      <c r="D159" s="106"/>
      <c r="E159" s="169"/>
      <c r="F159" s="992"/>
      <c r="G159" s="992"/>
      <c r="H159" s="992"/>
      <c r="I159" s="992"/>
      <c r="J159" s="992"/>
      <c r="K159" s="992"/>
      <c r="L159" s="992"/>
      <c r="M159" s="992"/>
      <c r="N159" s="992"/>
    </row>
    <row r="160" spans="1:14" ht="16.5" thickBot="1" x14ac:dyDescent="0.25">
      <c r="A160" s="62"/>
      <c r="B160" s="170"/>
      <c r="C160" s="105" t="str">
        <f t="shared" si="6"/>
        <v/>
      </c>
      <c r="D160" s="106"/>
      <c r="E160" s="169"/>
      <c r="F160" s="992"/>
      <c r="G160" s="992"/>
      <c r="H160" s="992"/>
      <c r="I160" s="992"/>
      <c r="J160" s="992"/>
      <c r="K160" s="992"/>
      <c r="L160" s="992"/>
      <c r="M160" s="992"/>
      <c r="N160" s="992"/>
    </row>
    <row r="161" spans="1:14" ht="16.5" thickBot="1" x14ac:dyDescent="0.25">
      <c r="A161" s="62"/>
      <c r="B161" s="170"/>
      <c r="C161" s="105" t="str">
        <f t="shared" si="6"/>
        <v/>
      </c>
      <c r="D161" s="106"/>
      <c r="E161" s="169"/>
      <c r="F161" s="992"/>
      <c r="G161" s="992"/>
      <c r="H161" s="992"/>
      <c r="I161" s="992"/>
      <c r="J161" s="992"/>
      <c r="K161" s="992"/>
      <c r="L161" s="992"/>
      <c r="M161" s="992"/>
      <c r="N161" s="992"/>
    </row>
    <row r="162" spans="1:14" ht="16.5" thickBot="1" x14ac:dyDescent="0.25">
      <c r="A162" s="62"/>
      <c r="B162" s="170"/>
      <c r="C162" s="105" t="str">
        <f t="shared" si="6"/>
        <v/>
      </c>
      <c r="D162" s="106"/>
      <c r="E162" s="169"/>
      <c r="F162" s="992"/>
      <c r="G162" s="992"/>
      <c r="H162" s="992"/>
      <c r="I162" s="992"/>
      <c r="J162" s="992"/>
      <c r="K162" s="992"/>
      <c r="L162" s="992"/>
      <c r="M162" s="992"/>
      <c r="N162" s="992"/>
    </row>
    <row r="163" spans="1:14" ht="16.5" thickBot="1" x14ac:dyDescent="0.25">
      <c r="A163" s="62"/>
      <c r="B163" s="170"/>
      <c r="C163" s="105" t="str">
        <f t="shared" si="6"/>
        <v/>
      </c>
      <c r="D163" s="106"/>
      <c r="E163" s="169"/>
      <c r="F163" s="992"/>
      <c r="G163" s="992"/>
      <c r="H163" s="992"/>
      <c r="I163" s="992"/>
      <c r="J163" s="992"/>
      <c r="K163" s="992"/>
      <c r="L163" s="992"/>
      <c r="M163" s="992"/>
      <c r="N163" s="992"/>
    </row>
    <row r="164" spans="1:14" ht="16.5" thickBot="1" x14ac:dyDescent="0.25">
      <c r="A164" s="62"/>
      <c r="B164" s="170"/>
      <c r="C164" s="105" t="str">
        <f t="shared" si="6"/>
        <v/>
      </c>
      <c r="D164" s="106"/>
      <c r="E164" s="169"/>
      <c r="F164" s="992"/>
      <c r="G164" s="992"/>
      <c r="H164" s="992"/>
      <c r="I164" s="992"/>
      <c r="J164" s="992"/>
      <c r="K164" s="992"/>
      <c r="L164" s="992"/>
      <c r="M164" s="992"/>
      <c r="N164" s="992"/>
    </row>
    <row r="165" spans="1:14" ht="16.5" thickBot="1" x14ac:dyDescent="0.25">
      <c r="A165" s="62"/>
      <c r="B165" s="170"/>
      <c r="C165" s="105" t="str">
        <f t="shared" si="6"/>
        <v/>
      </c>
      <c r="D165" s="106"/>
      <c r="E165" s="169"/>
      <c r="F165" s="992"/>
      <c r="G165" s="992"/>
      <c r="H165" s="992"/>
      <c r="I165" s="992"/>
      <c r="J165" s="992"/>
      <c r="K165" s="992"/>
      <c r="L165" s="992"/>
      <c r="M165" s="992"/>
      <c r="N165" s="992"/>
    </row>
    <row r="166" spans="1:14" ht="16.5" thickBot="1" x14ac:dyDescent="0.25">
      <c r="A166" s="62"/>
      <c r="B166" s="170"/>
      <c r="C166" s="105" t="str">
        <f t="shared" si="6"/>
        <v/>
      </c>
      <c r="D166" s="106"/>
      <c r="E166" s="169"/>
      <c r="F166" s="992"/>
      <c r="G166" s="992"/>
      <c r="H166" s="992"/>
      <c r="I166" s="992"/>
      <c r="J166" s="992"/>
      <c r="K166" s="992"/>
      <c r="L166" s="992"/>
      <c r="M166" s="992"/>
      <c r="N166" s="992"/>
    </row>
    <row r="167" spans="1:14" ht="16.5" thickBot="1" x14ac:dyDescent="0.25">
      <c r="A167" s="62"/>
      <c r="B167" s="170"/>
      <c r="C167" s="105" t="str">
        <f t="shared" si="6"/>
        <v/>
      </c>
      <c r="D167" s="106"/>
      <c r="E167" s="169"/>
      <c r="F167" s="992"/>
      <c r="G167" s="992"/>
      <c r="H167" s="992"/>
      <c r="I167" s="992"/>
      <c r="J167" s="992"/>
      <c r="K167" s="992"/>
      <c r="L167" s="992"/>
      <c r="M167" s="992"/>
      <c r="N167" s="992"/>
    </row>
    <row r="168" spans="1:14" ht="16.5" thickBot="1" x14ac:dyDescent="0.25">
      <c r="A168" s="62"/>
      <c r="B168" s="170"/>
      <c r="C168" s="105" t="str">
        <f t="shared" si="6"/>
        <v/>
      </c>
      <c r="D168" s="106"/>
      <c r="E168" s="169"/>
      <c r="F168" s="992"/>
      <c r="G168" s="992"/>
      <c r="H168" s="992"/>
      <c r="I168" s="992"/>
      <c r="J168" s="992"/>
      <c r="K168" s="992"/>
      <c r="L168" s="992"/>
      <c r="M168" s="992"/>
      <c r="N168" s="992"/>
    </row>
    <row r="169" spans="1:14" ht="16.5" thickBot="1" x14ac:dyDescent="0.25">
      <c r="A169" s="62"/>
      <c r="B169" s="170"/>
      <c r="C169" s="105" t="str">
        <f t="shared" si="6"/>
        <v/>
      </c>
      <c r="D169" s="106"/>
      <c r="E169" s="169"/>
      <c r="F169" s="992"/>
      <c r="G169" s="992"/>
      <c r="H169" s="992"/>
      <c r="I169" s="992"/>
      <c r="J169" s="992"/>
      <c r="K169" s="992"/>
      <c r="L169" s="992"/>
      <c r="M169" s="992"/>
      <c r="N169" s="992"/>
    </row>
    <row r="170" spans="1:14" ht="16.5" thickBot="1" x14ac:dyDescent="0.25">
      <c r="A170" s="62"/>
      <c r="B170" s="170"/>
      <c r="C170" s="105" t="str">
        <f t="shared" si="6"/>
        <v/>
      </c>
      <c r="D170" s="106"/>
      <c r="E170" s="169"/>
      <c r="F170" s="992"/>
      <c r="G170" s="992"/>
      <c r="H170" s="992"/>
      <c r="I170" s="992"/>
      <c r="J170" s="992"/>
      <c r="K170" s="992"/>
      <c r="L170" s="992"/>
      <c r="M170" s="992"/>
      <c r="N170" s="992"/>
    </row>
    <row r="171" spans="1:14" ht="16.5" thickBot="1" x14ac:dyDescent="0.25">
      <c r="A171" s="62"/>
      <c r="B171" s="170"/>
      <c r="C171" s="105" t="str">
        <f t="shared" si="6"/>
        <v/>
      </c>
      <c r="D171" s="106"/>
      <c r="E171" s="169"/>
      <c r="F171" s="992"/>
      <c r="G171" s="992"/>
      <c r="H171" s="992"/>
      <c r="I171" s="992"/>
      <c r="J171" s="992"/>
      <c r="K171" s="992"/>
      <c r="L171" s="992"/>
      <c r="M171" s="992"/>
      <c r="N171" s="992"/>
    </row>
    <row r="172" spans="1:14" ht="16.5" thickBot="1" x14ac:dyDescent="0.25">
      <c r="A172" s="62"/>
      <c r="B172" s="170"/>
      <c r="C172" s="105" t="str">
        <f t="shared" si="6"/>
        <v/>
      </c>
      <c r="D172" s="106"/>
      <c r="E172" s="169"/>
      <c r="F172" s="992"/>
      <c r="G172" s="992"/>
      <c r="H172" s="992"/>
      <c r="I172" s="992"/>
      <c r="J172" s="992"/>
      <c r="K172" s="992"/>
      <c r="L172" s="992"/>
      <c r="M172" s="992"/>
      <c r="N172" s="992"/>
    </row>
    <row r="173" spans="1:14" ht="16.5" thickBot="1" x14ac:dyDescent="0.25">
      <c r="A173" s="62"/>
      <c r="B173" s="170"/>
      <c r="C173" s="105" t="str">
        <f t="shared" si="6"/>
        <v/>
      </c>
      <c r="D173" s="106"/>
      <c r="E173" s="169"/>
      <c r="F173" s="992"/>
      <c r="G173" s="992"/>
      <c r="H173" s="992"/>
      <c r="I173" s="992"/>
      <c r="J173" s="992"/>
      <c r="K173" s="992"/>
      <c r="L173" s="992"/>
      <c r="M173" s="992"/>
      <c r="N173" s="992"/>
    </row>
    <row r="174" spans="1:14" ht="16.5" thickBot="1" x14ac:dyDescent="0.25">
      <c r="A174" s="62"/>
      <c r="B174" s="170"/>
      <c r="C174" s="105" t="str">
        <f t="shared" si="6"/>
        <v/>
      </c>
      <c r="D174" s="106"/>
      <c r="E174" s="169"/>
      <c r="F174" s="992"/>
      <c r="G174" s="992"/>
      <c r="H174" s="992"/>
      <c r="I174" s="992"/>
      <c r="J174" s="992"/>
      <c r="K174" s="992"/>
      <c r="L174" s="992"/>
      <c r="M174" s="992"/>
      <c r="N174" s="992"/>
    </row>
    <row r="175" spans="1:14" ht="16.5" thickBot="1" x14ac:dyDescent="0.25">
      <c r="A175" s="62"/>
      <c r="B175" s="170"/>
      <c r="C175" s="105" t="str">
        <f t="shared" si="6"/>
        <v/>
      </c>
      <c r="D175" s="106"/>
      <c r="E175" s="169"/>
      <c r="F175" s="992"/>
      <c r="G175" s="992"/>
      <c r="H175" s="992"/>
      <c r="I175" s="992"/>
      <c r="J175" s="992"/>
      <c r="K175" s="992"/>
      <c r="L175" s="992"/>
      <c r="M175" s="992"/>
      <c r="N175" s="992"/>
    </row>
    <row r="176" spans="1:14" ht="16.5" thickBot="1" x14ac:dyDescent="0.25">
      <c r="A176" s="62"/>
      <c r="B176" s="170"/>
      <c r="C176" s="105" t="str">
        <f t="shared" si="6"/>
        <v/>
      </c>
      <c r="D176" s="106"/>
      <c r="E176" s="169"/>
      <c r="F176" s="992"/>
      <c r="G176" s="992"/>
      <c r="H176" s="992"/>
      <c r="I176" s="992"/>
      <c r="J176" s="992"/>
      <c r="K176" s="992"/>
      <c r="L176" s="992"/>
      <c r="M176" s="992"/>
      <c r="N176" s="992"/>
    </row>
    <row r="177" spans="1:14" ht="16.5" thickBot="1" x14ac:dyDescent="0.25">
      <c r="A177" s="62"/>
      <c r="B177" s="170"/>
      <c r="C177" s="105" t="str">
        <f t="shared" si="6"/>
        <v/>
      </c>
      <c r="D177" s="106"/>
      <c r="E177" s="169"/>
      <c r="F177" s="992"/>
      <c r="G177" s="992"/>
      <c r="H177" s="992"/>
      <c r="I177" s="992"/>
      <c r="J177" s="992"/>
      <c r="K177" s="992"/>
      <c r="L177" s="992"/>
      <c r="M177" s="992"/>
      <c r="N177" s="992"/>
    </row>
    <row r="178" spans="1:14" ht="16.5" thickBot="1" x14ac:dyDescent="0.25">
      <c r="A178" s="62"/>
      <c r="B178" s="170"/>
      <c r="C178" s="105" t="str">
        <f t="shared" si="6"/>
        <v/>
      </c>
      <c r="D178" s="106"/>
      <c r="E178" s="169"/>
      <c r="F178" s="992"/>
      <c r="G178" s="992"/>
      <c r="H178" s="992"/>
      <c r="I178" s="992"/>
      <c r="J178" s="992"/>
      <c r="K178" s="992"/>
      <c r="L178" s="992"/>
      <c r="M178" s="992"/>
      <c r="N178" s="992"/>
    </row>
    <row r="179" spans="1:14" ht="16.5" thickBot="1" x14ac:dyDescent="0.25">
      <c r="A179" s="62"/>
      <c r="B179" s="170"/>
      <c r="C179" s="105" t="str">
        <f t="shared" si="6"/>
        <v/>
      </c>
      <c r="D179" s="106"/>
      <c r="E179" s="169"/>
      <c r="F179" s="992"/>
      <c r="G179" s="992"/>
      <c r="H179" s="992"/>
      <c r="I179" s="992"/>
      <c r="J179" s="992"/>
      <c r="K179" s="992"/>
      <c r="L179" s="992"/>
      <c r="M179" s="992"/>
      <c r="N179" s="992"/>
    </row>
    <row r="180" spans="1:14" ht="16.5" thickBot="1" x14ac:dyDescent="0.25">
      <c r="A180" s="62"/>
      <c r="B180" s="170"/>
      <c r="C180" s="105" t="str">
        <f t="shared" si="6"/>
        <v/>
      </c>
      <c r="D180" s="106"/>
      <c r="E180" s="169"/>
      <c r="F180" s="992"/>
      <c r="G180" s="992"/>
      <c r="H180" s="992"/>
      <c r="I180" s="992"/>
      <c r="J180" s="992"/>
      <c r="K180" s="992"/>
      <c r="L180" s="992"/>
      <c r="M180" s="992"/>
      <c r="N180" s="992"/>
    </row>
    <row r="181" spans="1:14" ht="16.5" thickBot="1" x14ac:dyDescent="0.25">
      <c r="A181" s="62"/>
      <c r="B181" s="170"/>
      <c r="C181" s="105" t="str">
        <f t="shared" si="6"/>
        <v/>
      </c>
      <c r="D181" s="106"/>
      <c r="E181" s="169"/>
      <c r="F181" s="992"/>
      <c r="G181" s="992"/>
      <c r="H181" s="992"/>
      <c r="I181" s="992"/>
      <c r="J181" s="992"/>
      <c r="K181" s="992"/>
      <c r="L181" s="992"/>
      <c r="M181" s="992"/>
      <c r="N181" s="992"/>
    </row>
    <row r="182" spans="1:14" ht="16.5" thickBot="1" x14ac:dyDescent="0.25">
      <c r="A182" s="62"/>
      <c r="B182" s="170"/>
      <c r="C182" s="105" t="str">
        <f t="shared" si="6"/>
        <v/>
      </c>
      <c r="D182" s="106"/>
      <c r="E182" s="169"/>
      <c r="F182" s="992"/>
      <c r="G182" s="992"/>
      <c r="H182" s="992"/>
      <c r="I182" s="992"/>
      <c r="J182" s="992"/>
      <c r="K182" s="992"/>
      <c r="L182" s="992"/>
      <c r="M182" s="992"/>
      <c r="N182" s="992"/>
    </row>
    <row r="183" spans="1:14" ht="16.5" thickBot="1" x14ac:dyDescent="0.25">
      <c r="A183" s="62"/>
      <c r="B183" s="170"/>
      <c r="C183" s="105" t="str">
        <f t="shared" si="6"/>
        <v/>
      </c>
      <c r="D183" s="106"/>
      <c r="E183" s="169"/>
      <c r="F183" s="992"/>
      <c r="G183" s="992"/>
      <c r="H183" s="992"/>
      <c r="I183" s="992"/>
      <c r="J183" s="992"/>
      <c r="K183" s="992"/>
      <c r="L183" s="992"/>
      <c r="M183" s="992"/>
      <c r="N183" s="992"/>
    </row>
    <row r="184" spans="1:14" ht="16.5" thickBot="1" x14ac:dyDescent="0.25">
      <c r="A184" s="62"/>
      <c r="B184" s="170"/>
      <c r="C184" s="105" t="str">
        <f t="shared" si="6"/>
        <v/>
      </c>
      <c r="D184" s="106"/>
      <c r="E184" s="169"/>
      <c r="F184" s="992"/>
      <c r="G184" s="992"/>
      <c r="H184" s="992"/>
      <c r="I184" s="992"/>
      <c r="J184" s="992"/>
      <c r="K184" s="992"/>
      <c r="L184" s="992"/>
      <c r="M184" s="992"/>
      <c r="N184" s="992"/>
    </row>
    <row r="185" spans="1:14" ht="16.5" thickBot="1" x14ac:dyDescent="0.25">
      <c r="A185" s="62"/>
      <c r="B185" s="170"/>
      <c r="C185" s="105" t="str">
        <f t="shared" si="6"/>
        <v/>
      </c>
      <c r="D185" s="106"/>
      <c r="E185" s="169"/>
      <c r="F185" s="992"/>
      <c r="G185" s="992"/>
      <c r="H185" s="992"/>
      <c r="I185" s="992"/>
      <c r="J185" s="992"/>
      <c r="K185" s="992"/>
      <c r="L185" s="992"/>
      <c r="M185" s="992"/>
      <c r="N185" s="992"/>
    </row>
    <row r="186" spans="1:14" ht="16.5" thickBot="1" x14ac:dyDescent="0.25">
      <c r="A186" s="62"/>
      <c r="B186" s="170"/>
      <c r="C186" s="105" t="str">
        <f t="shared" si="6"/>
        <v/>
      </c>
      <c r="D186" s="106"/>
      <c r="E186" s="169"/>
      <c r="F186" s="992"/>
      <c r="G186" s="992"/>
      <c r="H186" s="992"/>
      <c r="I186" s="992"/>
      <c r="J186" s="992"/>
      <c r="K186" s="992"/>
      <c r="L186" s="992"/>
      <c r="M186" s="992"/>
      <c r="N186" s="992"/>
    </row>
    <row r="187" spans="1:14" ht="16.5" thickBot="1" x14ac:dyDescent="0.25">
      <c r="A187" s="62"/>
      <c r="B187" s="170"/>
      <c r="C187" s="105" t="str">
        <f t="shared" si="6"/>
        <v/>
      </c>
      <c r="D187" s="106"/>
      <c r="E187" s="169"/>
      <c r="F187" s="992"/>
      <c r="G187" s="992"/>
      <c r="H187" s="992"/>
      <c r="I187" s="992"/>
      <c r="J187" s="992"/>
      <c r="K187" s="992"/>
      <c r="L187" s="992"/>
      <c r="M187" s="992"/>
      <c r="N187" s="992"/>
    </row>
    <row r="188" spans="1:14" ht="16.5" thickBot="1" x14ac:dyDescent="0.25">
      <c r="A188" s="62"/>
      <c r="B188" s="170"/>
      <c r="C188" s="105" t="str">
        <f t="shared" si="6"/>
        <v/>
      </c>
      <c r="D188" s="106"/>
      <c r="E188" s="169"/>
      <c r="F188" s="992"/>
      <c r="G188" s="992"/>
      <c r="H188" s="992"/>
      <c r="I188" s="992"/>
      <c r="J188" s="992"/>
      <c r="K188" s="992"/>
      <c r="L188" s="992"/>
      <c r="M188" s="992"/>
      <c r="N188" s="992"/>
    </row>
    <row r="189" spans="1:14" ht="16.5" thickBot="1" x14ac:dyDescent="0.25">
      <c r="A189" s="62"/>
      <c r="B189" s="170"/>
      <c r="C189" s="105" t="str">
        <f t="shared" si="6"/>
        <v/>
      </c>
      <c r="D189" s="106"/>
      <c r="E189" s="169"/>
      <c r="F189" s="992"/>
      <c r="G189" s="992"/>
      <c r="H189" s="992"/>
      <c r="I189" s="992"/>
      <c r="J189" s="992"/>
      <c r="K189" s="992"/>
      <c r="L189" s="992"/>
      <c r="M189" s="992"/>
      <c r="N189" s="992"/>
    </row>
    <row r="190" spans="1:14" ht="16.5" thickBot="1" x14ac:dyDescent="0.25">
      <c r="A190" s="62"/>
      <c r="B190" s="170"/>
      <c r="C190" s="105" t="str">
        <f t="shared" si="6"/>
        <v/>
      </c>
      <c r="D190" s="106"/>
      <c r="E190" s="169"/>
      <c r="F190" s="992"/>
      <c r="G190" s="992"/>
      <c r="H190" s="992"/>
      <c r="I190" s="992"/>
      <c r="J190" s="992"/>
      <c r="K190" s="992"/>
      <c r="L190" s="992"/>
      <c r="M190" s="992"/>
      <c r="N190" s="992"/>
    </row>
    <row r="191" spans="1:14" ht="16.5" thickBot="1" x14ac:dyDescent="0.25">
      <c r="A191" s="62"/>
      <c r="B191" s="170"/>
      <c r="C191" s="105" t="str">
        <f t="shared" si="6"/>
        <v/>
      </c>
      <c r="D191" s="106"/>
      <c r="E191" s="169"/>
      <c r="F191" s="992"/>
      <c r="G191" s="992"/>
      <c r="H191" s="992"/>
      <c r="I191" s="992"/>
      <c r="J191" s="992"/>
      <c r="K191" s="992"/>
      <c r="L191" s="992"/>
      <c r="M191" s="992"/>
      <c r="N191" s="992"/>
    </row>
    <row r="192" spans="1:14" ht="16.5" thickBot="1" x14ac:dyDescent="0.25">
      <c r="A192" s="62"/>
      <c r="B192" s="170"/>
      <c r="C192" s="105" t="str">
        <f t="shared" si="6"/>
        <v/>
      </c>
      <c r="D192" s="106"/>
      <c r="E192" s="169"/>
      <c r="F192" s="992"/>
      <c r="G192" s="992"/>
      <c r="H192" s="992"/>
      <c r="I192" s="992"/>
      <c r="J192" s="992"/>
      <c r="K192" s="992"/>
      <c r="L192" s="992"/>
      <c r="M192" s="992"/>
      <c r="N192" s="992"/>
    </row>
    <row r="193" spans="1:14" ht="16.5" thickBot="1" x14ac:dyDescent="0.25">
      <c r="A193" s="62"/>
      <c r="B193" s="170"/>
      <c r="C193" s="105" t="str">
        <f t="shared" si="6"/>
        <v/>
      </c>
      <c r="D193" s="106"/>
      <c r="E193" s="169"/>
      <c r="F193" s="992"/>
      <c r="G193" s="992"/>
      <c r="H193" s="992"/>
      <c r="I193" s="992"/>
      <c r="J193" s="992"/>
      <c r="K193" s="992"/>
      <c r="L193" s="992"/>
      <c r="M193" s="992"/>
      <c r="N193" s="992"/>
    </row>
    <row r="194" spans="1:14" ht="16.5" thickBot="1" x14ac:dyDescent="0.25">
      <c r="A194" s="62"/>
      <c r="B194" s="170"/>
      <c r="C194" s="105" t="str">
        <f t="shared" si="6"/>
        <v/>
      </c>
      <c r="D194" s="106"/>
      <c r="E194" s="169"/>
      <c r="F194" s="992"/>
      <c r="G194" s="992"/>
      <c r="H194" s="992"/>
      <c r="I194" s="992"/>
      <c r="J194" s="992"/>
      <c r="K194" s="992"/>
      <c r="L194" s="992"/>
      <c r="M194" s="992"/>
      <c r="N194" s="992"/>
    </row>
    <row r="195" spans="1:14" ht="16.5" thickBot="1" x14ac:dyDescent="0.25">
      <c r="A195" s="62"/>
      <c r="B195" s="170"/>
      <c r="C195" s="105" t="str">
        <f t="shared" si="6"/>
        <v/>
      </c>
      <c r="D195" s="106"/>
      <c r="E195" s="169"/>
      <c r="F195" s="992"/>
      <c r="G195" s="992"/>
      <c r="H195" s="992"/>
      <c r="I195" s="992"/>
      <c r="J195" s="992"/>
      <c r="K195" s="992"/>
      <c r="L195" s="992"/>
      <c r="M195" s="992"/>
      <c r="N195" s="992"/>
    </row>
    <row r="196" spans="1:14" ht="16.5" thickBot="1" x14ac:dyDescent="0.25">
      <c r="A196" s="62"/>
      <c r="B196" s="170"/>
      <c r="C196" s="105" t="str">
        <f t="shared" si="6"/>
        <v/>
      </c>
      <c r="D196" s="106"/>
      <c r="E196" s="169"/>
      <c r="F196" s="992"/>
      <c r="G196" s="992"/>
      <c r="H196" s="992"/>
      <c r="I196" s="992"/>
      <c r="J196" s="992"/>
      <c r="K196" s="992"/>
      <c r="L196" s="992"/>
      <c r="M196" s="992"/>
      <c r="N196" s="992"/>
    </row>
    <row r="197" spans="1:14" ht="16.5" thickBot="1" x14ac:dyDescent="0.25">
      <c r="A197" s="62"/>
      <c r="B197" s="170"/>
      <c r="C197" s="105" t="str">
        <f t="shared" si="6"/>
        <v/>
      </c>
      <c r="D197" s="106"/>
      <c r="E197" s="169"/>
      <c r="F197" s="992"/>
      <c r="G197" s="992"/>
      <c r="H197" s="992"/>
      <c r="I197" s="992"/>
      <c r="J197" s="992"/>
      <c r="K197" s="992"/>
      <c r="L197" s="992"/>
      <c r="M197" s="992"/>
      <c r="N197" s="992"/>
    </row>
    <row r="198" spans="1:14" ht="16.5" thickBot="1" x14ac:dyDescent="0.25">
      <c r="A198" s="62"/>
      <c r="B198" s="170"/>
      <c r="C198" s="105" t="str">
        <f t="shared" si="6"/>
        <v/>
      </c>
      <c r="D198" s="106"/>
      <c r="E198" s="169"/>
      <c r="F198" s="992"/>
      <c r="G198" s="992"/>
      <c r="H198" s="992"/>
      <c r="I198" s="992"/>
      <c r="J198" s="992"/>
      <c r="K198" s="992"/>
      <c r="L198" s="992"/>
      <c r="M198" s="992"/>
      <c r="N198" s="992"/>
    </row>
    <row r="199" spans="1:14" ht="16.5" thickBot="1" x14ac:dyDescent="0.25">
      <c r="A199" s="62"/>
      <c r="B199" s="170"/>
      <c r="C199" s="105" t="str">
        <f t="shared" si="6"/>
        <v/>
      </c>
      <c r="D199" s="106"/>
      <c r="E199" s="169"/>
      <c r="F199" s="992"/>
      <c r="G199" s="992"/>
      <c r="H199" s="992"/>
      <c r="I199" s="992"/>
      <c r="J199" s="992"/>
      <c r="K199" s="992"/>
      <c r="L199" s="992"/>
      <c r="M199" s="992"/>
      <c r="N199" s="992"/>
    </row>
    <row r="200" spans="1:14" ht="16.5" thickBot="1" x14ac:dyDescent="0.25">
      <c r="A200" s="62"/>
      <c r="B200" s="170"/>
      <c r="C200" s="105" t="str">
        <f t="shared" si="6"/>
        <v/>
      </c>
      <c r="D200" s="106"/>
      <c r="E200" s="169"/>
      <c r="F200" s="992"/>
      <c r="G200" s="992"/>
      <c r="H200" s="992"/>
      <c r="I200" s="992"/>
      <c r="J200" s="992"/>
      <c r="K200" s="992"/>
      <c r="L200" s="992"/>
      <c r="M200" s="992"/>
      <c r="N200" s="992"/>
    </row>
    <row r="201" spans="1:14" ht="16.5" thickBot="1" x14ac:dyDescent="0.25">
      <c r="A201" s="62"/>
      <c r="B201" s="170"/>
      <c r="C201" s="105" t="str">
        <f t="shared" si="6"/>
        <v/>
      </c>
      <c r="D201" s="106"/>
      <c r="E201" s="169"/>
      <c r="F201" s="992"/>
      <c r="G201" s="992"/>
      <c r="H201" s="992"/>
      <c r="I201" s="992"/>
      <c r="J201" s="992"/>
      <c r="K201" s="992"/>
      <c r="L201" s="992"/>
      <c r="M201" s="992"/>
      <c r="N201" s="992"/>
    </row>
    <row r="202" spans="1:14" ht="16.5" thickBot="1" x14ac:dyDescent="0.25">
      <c r="A202" s="62"/>
      <c r="B202" s="170"/>
      <c r="C202" s="105" t="str">
        <f t="shared" si="6"/>
        <v/>
      </c>
      <c r="D202" s="106"/>
      <c r="E202" s="169"/>
      <c r="F202" s="992"/>
      <c r="G202" s="992"/>
      <c r="H202" s="992"/>
      <c r="I202" s="992"/>
      <c r="J202" s="992"/>
      <c r="K202" s="992"/>
      <c r="L202" s="992"/>
      <c r="M202" s="992"/>
      <c r="N202" s="992"/>
    </row>
    <row r="203" spans="1:14" ht="16.5" thickBot="1" x14ac:dyDescent="0.25">
      <c r="A203" s="62"/>
      <c r="B203" s="170"/>
      <c r="C203" s="105" t="str">
        <f t="shared" si="6"/>
        <v/>
      </c>
      <c r="D203" s="106"/>
      <c r="E203" s="169"/>
      <c r="F203" s="992"/>
      <c r="G203" s="992"/>
      <c r="H203" s="992"/>
      <c r="I203" s="992"/>
      <c r="J203" s="992"/>
      <c r="K203" s="992"/>
      <c r="L203" s="992"/>
      <c r="M203" s="992"/>
      <c r="N203" s="992"/>
    </row>
    <row r="204" spans="1:14" ht="16.5" thickBot="1" x14ac:dyDescent="0.25">
      <c r="A204" s="62"/>
      <c r="B204" s="170"/>
      <c r="C204" s="105" t="str">
        <f t="shared" ref="C204:C267" si="7">IF(B204&gt;0, (B204-B203), "")</f>
        <v/>
      </c>
      <c r="D204" s="106"/>
      <c r="E204" s="169"/>
      <c r="F204" s="992"/>
      <c r="G204" s="992"/>
      <c r="H204" s="992"/>
      <c r="I204" s="992"/>
      <c r="J204" s="992"/>
      <c r="K204" s="992"/>
      <c r="L204" s="992"/>
      <c r="M204" s="992"/>
      <c r="N204" s="992"/>
    </row>
    <row r="205" spans="1:14" ht="16.5" thickBot="1" x14ac:dyDescent="0.25">
      <c r="A205" s="62"/>
      <c r="B205" s="170"/>
      <c r="C205" s="105" t="str">
        <f t="shared" si="7"/>
        <v/>
      </c>
      <c r="D205" s="106"/>
      <c r="E205" s="169"/>
      <c r="F205" s="992"/>
      <c r="G205" s="992"/>
      <c r="H205" s="992"/>
      <c r="I205" s="992"/>
      <c r="J205" s="992"/>
      <c r="K205" s="992"/>
      <c r="L205" s="992"/>
      <c r="M205" s="992"/>
      <c r="N205" s="992"/>
    </row>
    <row r="206" spans="1:14" ht="16.5" thickBot="1" x14ac:dyDescent="0.25">
      <c r="A206" s="62"/>
      <c r="B206" s="170"/>
      <c r="C206" s="105" t="str">
        <f t="shared" si="7"/>
        <v/>
      </c>
      <c r="D206" s="106"/>
      <c r="E206" s="169"/>
      <c r="F206" s="992"/>
      <c r="G206" s="992"/>
      <c r="H206" s="992"/>
      <c r="I206" s="992"/>
      <c r="J206" s="992"/>
      <c r="K206" s="992"/>
      <c r="L206" s="992"/>
      <c r="M206" s="992"/>
      <c r="N206" s="992"/>
    </row>
    <row r="207" spans="1:14" ht="16.5" thickBot="1" x14ac:dyDescent="0.25">
      <c r="A207" s="62"/>
      <c r="B207" s="170"/>
      <c r="C207" s="105" t="str">
        <f t="shared" si="7"/>
        <v/>
      </c>
      <c r="D207" s="106"/>
      <c r="E207" s="169"/>
      <c r="F207" s="992"/>
      <c r="G207" s="992"/>
      <c r="H207" s="992"/>
      <c r="I207" s="992"/>
      <c r="J207" s="992"/>
      <c r="K207" s="992"/>
      <c r="L207" s="992"/>
      <c r="M207" s="992"/>
      <c r="N207" s="992"/>
    </row>
    <row r="208" spans="1:14" ht="16.5" thickBot="1" x14ac:dyDescent="0.25">
      <c r="A208" s="62"/>
      <c r="B208" s="170"/>
      <c r="C208" s="105" t="str">
        <f t="shared" si="7"/>
        <v/>
      </c>
      <c r="D208" s="106"/>
      <c r="E208" s="169"/>
      <c r="F208" s="992"/>
      <c r="G208" s="992"/>
      <c r="H208" s="992"/>
      <c r="I208" s="992"/>
      <c r="J208" s="992"/>
      <c r="K208" s="992"/>
      <c r="L208" s="992"/>
      <c r="M208" s="992"/>
      <c r="N208" s="992"/>
    </row>
    <row r="209" spans="1:14" ht="16.5" thickBot="1" x14ac:dyDescent="0.25">
      <c r="A209" s="62"/>
      <c r="B209" s="170"/>
      <c r="C209" s="105" t="str">
        <f t="shared" si="7"/>
        <v/>
      </c>
      <c r="D209" s="106"/>
      <c r="E209" s="169"/>
      <c r="F209" s="992"/>
      <c r="G209" s="992"/>
      <c r="H209" s="992"/>
      <c r="I209" s="992"/>
      <c r="J209" s="992"/>
      <c r="K209" s="992"/>
      <c r="L209" s="992"/>
      <c r="M209" s="992"/>
      <c r="N209" s="992"/>
    </row>
    <row r="210" spans="1:14" ht="16.5" thickBot="1" x14ac:dyDescent="0.25">
      <c r="A210" s="62"/>
      <c r="B210" s="170"/>
      <c r="C210" s="105" t="str">
        <f t="shared" si="7"/>
        <v/>
      </c>
      <c r="D210" s="106"/>
      <c r="E210" s="169"/>
      <c r="F210" s="992"/>
      <c r="G210" s="992"/>
      <c r="H210" s="992"/>
      <c r="I210" s="992"/>
      <c r="J210" s="992"/>
      <c r="K210" s="992"/>
      <c r="L210" s="992"/>
      <c r="M210" s="992"/>
      <c r="N210" s="992"/>
    </row>
    <row r="211" spans="1:14" ht="16.5" thickBot="1" x14ac:dyDescent="0.25">
      <c r="A211" s="62"/>
      <c r="B211" s="170"/>
      <c r="C211" s="105" t="str">
        <f t="shared" si="7"/>
        <v/>
      </c>
      <c r="D211" s="106"/>
      <c r="E211" s="169"/>
      <c r="F211" s="992"/>
      <c r="G211" s="992"/>
      <c r="H211" s="992"/>
      <c r="I211" s="992"/>
      <c r="J211" s="992"/>
      <c r="K211" s="992"/>
      <c r="L211" s="992"/>
      <c r="M211" s="992"/>
      <c r="N211" s="992"/>
    </row>
    <row r="212" spans="1:14" ht="16.5" thickBot="1" x14ac:dyDescent="0.25">
      <c r="A212" s="62"/>
      <c r="B212" s="170"/>
      <c r="C212" s="105" t="str">
        <f t="shared" si="7"/>
        <v/>
      </c>
      <c r="D212" s="106"/>
      <c r="E212" s="169"/>
      <c r="F212" s="992"/>
      <c r="G212" s="992"/>
      <c r="H212" s="992"/>
      <c r="I212" s="992"/>
      <c r="J212" s="992"/>
      <c r="K212" s="992"/>
      <c r="L212" s="992"/>
      <c r="M212" s="992"/>
      <c r="N212" s="992"/>
    </row>
    <row r="213" spans="1:14" ht="16.5" thickBot="1" x14ac:dyDescent="0.25">
      <c r="A213" s="62"/>
      <c r="B213" s="170"/>
      <c r="C213" s="105" t="str">
        <f t="shared" si="7"/>
        <v/>
      </c>
      <c r="D213" s="106"/>
      <c r="E213" s="169"/>
      <c r="F213" s="992"/>
      <c r="G213" s="992"/>
      <c r="H213" s="992"/>
      <c r="I213" s="992"/>
      <c r="J213" s="992"/>
      <c r="K213" s="992"/>
      <c r="L213" s="992"/>
      <c r="M213" s="992"/>
      <c r="N213" s="992"/>
    </row>
    <row r="214" spans="1:14" ht="16.5" thickBot="1" x14ac:dyDescent="0.25">
      <c r="A214" s="62"/>
      <c r="B214" s="170"/>
      <c r="C214" s="105" t="str">
        <f t="shared" si="7"/>
        <v/>
      </c>
      <c r="D214" s="106"/>
      <c r="E214" s="169"/>
      <c r="F214" s="992"/>
      <c r="G214" s="992"/>
      <c r="H214" s="992"/>
      <c r="I214" s="992"/>
      <c r="J214" s="992"/>
      <c r="K214" s="992"/>
      <c r="L214" s="992"/>
      <c r="M214" s="992"/>
      <c r="N214" s="992"/>
    </row>
    <row r="215" spans="1:14" ht="16.5" thickBot="1" x14ac:dyDescent="0.25">
      <c r="A215" s="62"/>
      <c r="B215" s="170"/>
      <c r="C215" s="105" t="str">
        <f t="shared" si="7"/>
        <v/>
      </c>
      <c r="D215" s="106"/>
      <c r="E215" s="169"/>
      <c r="F215" s="992"/>
      <c r="G215" s="992"/>
      <c r="H215" s="992"/>
      <c r="I215" s="992"/>
      <c r="J215" s="992"/>
      <c r="K215" s="992"/>
      <c r="L215" s="992"/>
      <c r="M215" s="992"/>
      <c r="N215" s="992"/>
    </row>
    <row r="216" spans="1:14" ht="16.5" thickBot="1" x14ac:dyDescent="0.25">
      <c r="A216" s="62"/>
      <c r="B216" s="170"/>
      <c r="C216" s="105" t="str">
        <f t="shared" si="7"/>
        <v/>
      </c>
      <c r="D216" s="106"/>
      <c r="E216" s="169"/>
      <c r="F216" s="992"/>
      <c r="G216" s="992"/>
      <c r="H216" s="992"/>
      <c r="I216" s="992"/>
      <c r="J216" s="992"/>
      <c r="K216" s="992"/>
      <c r="L216" s="992"/>
      <c r="M216" s="992"/>
      <c r="N216" s="992"/>
    </row>
    <row r="217" spans="1:14" ht="16.5" thickBot="1" x14ac:dyDescent="0.25">
      <c r="A217" s="62"/>
      <c r="B217" s="170"/>
      <c r="C217" s="105" t="str">
        <f t="shared" si="7"/>
        <v/>
      </c>
      <c r="D217" s="106"/>
      <c r="E217" s="169"/>
      <c r="F217" s="992"/>
      <c r="G217" s="992"/>
      <c r="H217" s="992"/>
      <c r="I217" s="992"/>
      <c r="J217" s="992"/>
      <c r="K217" s="992"/>
      <c r="L217" s="992"/>
      <c r="M217" s="992"/>
      <c r="N217" s="992"/>
    </row>
    <row r="218" spans="1:14" ht="16.5" thickBot="1" x14ac:dyDescent="0.25">
      <c r="A218" s="62"/>
      <c r="B218" s="170"/>
      <c r="C218" s="105" t="str">
        <f t="shared" si="7"/>
        <v/>
      </c>
      <c r="D218" s="106"/>
      <c r="E218" s="169"/>
      <c r="F218" s="992"/>
      <c r="G218" s="992"/>
      <c r="H218" s="992"/>
      <c r="I218" s="992"/>
      <c r="J218" s="992"/>
      <c r="K218" s="992"/>
      <c r="L218" s="992"/>
      <c r="M218" s="992"/>
      <c r="N218" s="992"/>
    </row>
    <row r="219" spans="1:14" ht="16.5" thickBot="1" x14ac:dyDescent="0.25">
      <c r="A219" s="62"/>
      <c r="B219" s="170"/>
      <c r="C219" s="105" t="str">
        <f t="shared" si="7"/>
        <v/>
      </c>
      <c r="D219" s="106"/>
      <c r="E219" s="169"/>
      <c r="F219" s="992"/>
      <c r="G219" s="992"/>
      <c r="H219" s="992"/>
      <c r="I219" s="992"/>
      <c r="J219" s="992"/>
      <c r="K219" s="992"/>
      <c r="L219" s="992"/>
      <c r="M219" s="992"/>
      <c r="N219" s="992"/>
    </row>
    <row r="220" spans="1:14" ht="16.5" thickBot="1" x14ac:dyDescent="0.25">
      <c r="A220" s="62"/>
      <c r="B220" s="170"/>
      <c r="C220" s="105" t="str">
        <f t="shared" si="7"/>
        <v/>
      </c>
      <c r="D220" s="106"/>
      <c r="E220" s="169"/>
      <c r="F220" s="992"/>
      <c r="G220" s="992"/>
      <c r="H220" s="992"/>
      <c r="I220" s="992"/>
      <c r="J220" s="992"/>
      <c r="K220" s="992"/>
      <c r="L220" s="992"/>
      <c r="M220" s="992"/>
      <c r="N220" s="992"/>
    </row>
    <row r="221" spans="1:14" ht="16.5" thickBot="1" x14ac:dyDescent="0.25">
      <c r="A221" s="62"/>
      <c r="B221" s="170"/>
      <c r="C221" s="105" t="str">
        <f t="shared" si="7"/>
        <v/>
      </c>
      <c r="D221" s="106"/>
      <c r="E221" s="169"/>
      <c r="F221" s="992"/>
      <c r="G221" s="992"/>
      <c r="H221" s="992"/>
      <c r="I221" s="992"/>
      <c r="J221" s="992"/>
      <c r="K221" s="992"/>
      <c r="L221" s="992"/>
      <c r="M221" s="992"/>
      <c r="N221" s="992"/>
    </row>
    <row r="222" spans="1:14" ht="16.5" thickBot="1" x14ac:dyDescent="0.25">
      <c r="A222" s="62"/>
      <c r="B222" s="170"/>
      <c r="C222" s="105" t="str">
        <f t="shared" si="7"/>
        <v/>
      </c>
      <c r="D222" s="106"/>
      <c r="E222" s="169"/>
      <c r="F222" s="992"/>
      <c r="G222" s="992"/>
      <c r="H222" s="992"/>
      <c r="I222" s="992"/>
      <c r="J222" s="992"/>
      <c r="K222" s="992"/>
      <c r="L222" s="992"/>
      <c r="M222" s="992"/>
      <c r="N222" s="992"/>
    </row>
    <row r="223" spans="1:14" ht="16.5" thickBot="1" x14ac:dyDescent="0.25">
      <c r="A223" s="62"/>
      <c r="B223" s="170"/>
      <c r="C223" s="105" t="str">
        <f t="shared" si="7"/>
        <v/>
      </c>
      <c r="D223" s="106"/>
      <c r="E223" s="169"/>
      <c r="F223" s="992"/>
      <c r="G223" s="992"/>
      <c r="H223" s="992"/>
      <c r="I223" s="992"/>
      <c r="J223" s="992"/>
      <c r="K223" s="992"/>
      <c r="L223" s="992"/>
      <c r="M223" s="992"/>
      <c r="N223" s="992"/>
    </row>
    <row r="224" spans="1:14" ht="16.5" thickBot="1" x14ac:dyDescent="0.25">
      <c r="A224" s="62"/>
      <c r="B224" s="170"/>
      <c r="C224" s="105" t="str">
        <f t="shared" si="7"/>
        <v/>
      </c>
      <c r="D224" s="106"/>
      <c r="E224" s="169"/>
      <c r="F224" s="992"/>
      <c r="G224" s="992"/>
      <c r="H224" s="992"/>
      <c r="I224" s="992"/>
      <c r="J224" s="992"/>
      <c r="K224" s="992"/>
      <c r="L224" s="992"/>
      <c r="M224" s="992"/>
      <c r="N224" s="992"/>
    </row>
    <row r="225" spans="1:14" ht="16.5" thickBot="1" x14ac:dyDescent="0.25">
      <c r="A225" s="62"/>
      <c r="B225" s="170"/>
      <c r="C225" s="105" t="str">
        <f t="shared" si="7"/>
        <v/>
      </c>
      <c r="D225" s="106"/>
      <c r="E225" s="169"/>
      <c r="F225" s="992"/>
      <c r="G225" s="992"/>
      <c r="H225" s="992"/>
      <c r="I225" s="992"/>
      <c r="J225" s="992"/>
      <c r="K225" s="992"/>
      <c r="L225" s="992"/>
      <c r="M225" s="992"/>
      <c r="N225" s="992"/>
    </row>
    <row r="226" spans="1:14" ht="16.5" thickBot="1" x14ac:dyDescent="0.25">
      <c r="A226" s="62"/>
      <c r="B226" s="170"/>
      <c r="C226" s="105" t="str">
        <f t="shared" si="7"/>
        <v/>
      </c>
      <c r="D226" s="106"/>
      <c r="E226" s="169"/>
      <c r="F226" s="992"/>
      <c r="G226" s="992"/>
      <c r="H226" s="992"/>
      <c r="I226" s="992"/>
      <c r="J226" s="992"/>
      <c r="K226" s="992"/>
      <c r="L226" s="992"/>
      <c r="M226" s="992"/>
      <c r="N226" s="992"/>
    </row>
    <row r="227" spans="1:14" ht="16.5" thickBot="1" x14ac:dyDescent="0.25">
      <c r="A227" s="62"/>
      <c r="B227" s="170"/>
      <c r="C227" s="105" t="str">
        <f t="shared" si="7"/>
        <v/>
      </c>
      <c r="D227" s="106"/>
      <c r="E227" s="169"/>
      <c r="F227" s="992"/>
      <c r="G227" s="992"/>
      <c r="H227" s="992"/>
      <c r="I227" s="992"/>
      <c r="J227" s="992"/>
      <c r="K227" s="992"/>
      <c r="L227" s="992"/>
      <c r="M227" s="992"/>
      <c r="N227" s="992"/>
    </row>
    <row r="228" spans="1:14" ht="16.5" thickBot="1" x14ac:dyDescent="0.25">
      <c r="A228" s="62"/>
      <c r="B228" s="170"/>
      <c r="C228" s="105" t="str">
        <f t="shared" si="7"/>
        <v/>
      </c>
      <c r="D228" s="106"/>
      <c r="E228" s="169"/>
      <c r="F228" s="992"/>
      <c r="G228" s="992"/>
      <c r="H228" s="992"/>
      <c r="I228" s="992"/>
      <c r="J228" s="992"/>
      <c r="K228" s="992"/>
      <c r="L228" s="992"/>
      <c r="M228" s="992"/>
      <c r="N228" s="992"/>
    </row>
    <row r="229" spans="1:14" ht="16.5" thickBot="1" x14ac:dyDescent="0.25">
      <c r="A229" s="62"/>
      <c r="B229" s="170"/>
      <c r="C229" s="105" t="str">
        <f t="shared" si="7"/>
        <v/>
      </c>
      <c r="D229" s="106"/>
      <c r="E229" s="169"/>
      <c r="F229" s="992"/>
      <c r="G229" s="992"/>
      <c r="H229" s="992"/>
      <c r="I229" s="992"/>
      <c r="J229" s="992"/>
      <c r="K229" s="992"/>
      <c r="L229" s="992"/>
      <c r="M229" s="992"/>
      <c r="N229" s="992"/>
    </row>
    <row r="230" spans="1:14" ht="16.5" thickBot="1" x14ac:dyDescent="0.25">
      <c r="A230" s="62"/>
      <c r="B230" s="170"/>
      <c r="C230" s="105" t="str">
        <f t="shared" si="7"/>
        <v/>
      </c>
      <c r="D230" s="106"/>
      <c r="E230" s="169"/>
      <c r="F230" s="992"/>
      <c r="G230" s="992"/>
      <c r="H230" s="992"/>
      <c r="I230" s="992"/>
      <c r="J230" s="992"/>
      <c r="K230" s="992"/>
      <c r="L230" s="992"/>
      <c r="M230" s="992"/>
      <c r="N230" s="992"/>
    </row>
    <row r="231" spans="1:14" ht="16.5" thickBot="1" x14ac:dyDescent="0.25">
      <c r="A231" s="62"/>
      <c r="B231" s="170"/>
      <c r="C231" s="105" t="str">
        <f t="shared" si="7"/>
        <v/>
      </c>
      <c r="D231" s="106"/>
      <c r="E231" s="169"/>
      <c r="F231" s="992"/>
      <c r="G231" s="992"/>
      <c r="H231" s="992"/>
      <c r="I231" s="992"/>
      <c r="J231" s="992"/>
      <c r="K231" s="992"/>
      <c r="L231" s="992"/>
      <c r="M231" s="992"/>
      <c r="N231" s="992"/>
    </row>
    <row r="232" spans="1:14" ht="16.5" thickBot="1" x14ac:dyDescent="0.25">
      <c r="A232" s="62"/>
      <c r="B232" s="170"/>
      <c r="C232" s="105" t="str">
        <f t="shared" si="7"/>
        <v/>
      </c>
      <c r="D232" s="106"/>
      <c r="E232" s="169"/>
      <c r="F232" s="992"/>
      <c r="G232" s="992"/>
      <c r="H232" s="992"/>
      <c r="I232" s="992"/>
      <c r="J232" s="992"/>
      <c r="K232" s="992"/>
      <c r="L232" s="992"/>
      <c r="M232" s="992"/>
      <c r="N232" s="992"/>
    </row>
    <row r="233" spans="1:14" ht="16.5" thickBot="1" x14ac:dyDescent="0.25">
      <c r="A233" s="62"/>
      <c r="B233" s="170"/>
      <c r="C233" s="105" t="str">
        <f t="shared" si="7"/>
        <v/>
      </c>
      <c r="D233" s="106"/>
      <c r="E233" s="169"/>
      <c r="F233" s="992"/>
      <c r="G233" s="992"/>
      <c r="H233" s="992"/>
      <c r="I233" s="992"/>
      <c r="J233" s="992"/>
      <c r="K233" s="992"/>
      <c r="L233" s="992"/>
      <c r="M233" s="992"/>
      <c r="N233" s="992"/>
    </row>
    <row r="234" spans="1:14" ht="16.5" thickBot="1" x14ac:dyDescent="0.25">
      <c r="A234" s="62"/>
      <c r="B234" s="170"/>
      <c r="C234" s="105" t="str">
        <f t="shared" si="7"/>
        <v/>
      </c>
      <c r="D234" s="106"/>
      <c r="E234" s="169"/>
      <c r="F234" s="992"/>
      <c r="G234" s="992"/>
      <c r="H234" s="992"/>
      <c r="I234" s="992"/>
      <c r="J234" s="992"/>
      <c r="K234" s="992"/>
      <c r="L234" s="992"/>
      <c r="M234" s="992"/>
      <c r="N234" s="992"/>
    </row>
    <row r="235" spans="1:14" ht="16.5" thickBot="1" x14ac:dyDescent="0.25">
      <c r="A235" s="62"/>
      <c r="B235" s="170"/>
      <c r="C235" s="105" t="str">
        <f t="shared" si="7"/>
        <v/>
      </c>
      <c r="D235" s="106"/>
      <c r="E235" s="169"/>
      <c r="F235" s="992"/>
      <c r="G235" s="992"/>
      <c r="H235" s="992"/>
      <c r="I235" s="992"/>
      <c r="J235" s="992"/>
      <c r="K235" s="992"/>
      <c r="L235" s="992"/>
      <c r="M235" s="992"/>
      <c r="N235" s="992"/>
    </row>
    <row r="236" spans="1:14" ht="16.5" thickBot="1" x14ac:dyDescent="0.25">
      <c r="A236" s="62"/>
      <c r="B236" s="170"/>
      <c r="C236" s="105" t="str">
        <f t="shared" si="7"/>
        <v/>
      </c>
      <c r="D236" s="106"/>
      <c r="E236" s="169"/>
      <c r="F236" s="992"/>
      <c r="G236" s="992"/>
      <c r="H236" s="992"/>
      <c r="I236" s="992"/>
      <c r="J236" s="992"/>
      <c r="K236" s="992"/>
      <c r="L236" s="992"/>
      <c r="M236" s="992"/>
      <c r="N236" s="992"/>
    </row>
    <row r="237" spans="1:14" ht="16.5" thickBot="1" x14ac:dyDescent="0.25">
      <c r="A237" s="62"/>
      <c r="B237" s="170"/>
      <c r="C237" s="105" t="str">
        <f t="shared" si="7"/>
        <v/>
      </c>
      <c r="D237" s="106"/>
      <c r="E237" s="169"/>
      <c r="F237" s="992"/>
      <c r="G237" s="992"/>
      <c r="H237" s="992"/>
      <c r="I237" s="992"/>
      <c r="J237" s="992"/>
      <c r="K237" s="992"/>
      <c r="L237" s="992"/>
      <c r="M237" s="992"/>
      <c r="N237" s="992"/>
    </row>
    <row r="238" spans="1:14" ht="16.5" thickBot="1" x14ac:dyDescent="0.25">
      <c r="A238" s="62"/>
      <c r="B238" s="170"/>
      <c r="C238" s="105" t="str">
        <f t="shared" si="7"/>
        <v/>
      </c>
      <c r="D238" s="106"/>
      <c r="E238" s="169"/>
      <c r="F238" s="992"/>
      <c r="G238" s="992"/>
      <c r="H238" s="992"/>
      <c r="I238" s="992"/>
      <c r="J238" s="992"/>
      <c r="K238" s="992"/>
      <c r="L238" s="992"/>
      <c r="M238" s="992"/>
      <c r="N238" s="992"/>
    </row>
    <row r="239" spans="1:14" ht="16.5" thickBot="1" x14ac:dyDescent="0.25">
      <c r="A239" s="62"/>
      <c r="B239" s="170"/>
      <c r="C239" s="105" t="str">
        <f t="shared" si="7"/>
        <v/>
      </c>
      <c r="D239" s="106"/>
      <c r="E239" s="169"/>
      <c r="F239" s="992"/>
      <c r="G239" s="992"/>
      <c r="H239" s="992"/>
      <c r="I239" s="992"/>
      <c r="J239" s="992"/>
      <c r="K239" s="992"/>
      <c r="L239" s="992"/>
      <c r="M239" s="992"/>
      <c r="N239" s="992"/>
    </row>
    <row r="240" spans="1:14" ht="16.5" thickBot="1" x14ac:dyDescent="0.25">
      <c r="A240" s="62"/>
      <c r="B240" s="170"/>
      <c r="C240" s="105" t="str">
        <f t="shared" si="7"/>
        <v/>
      </c>
      <c r="D240" s="106"/>
      <c r="E240" s="169"/>
      <c r="F240" s="992"/>
      <c r="G240" s="992"/>
      <c r="H240" s="992"/>
      <c r="I240" s="992"/>
      <c r="J240" s="992"/>
      <c r="K240" s="992"/>
      <c r="L240" s="992"/>
      <c r="M240" s="992"/>
      <c r="N240" s="992"/>
    </row>
    <row r="241" spans="1:14" ht="16.5" thickBot="1" x14ac:dyDescent="0.25">
      <c r="A241" s="62"/>
      <c r="B241" s="170"/>
      <c r="C241" s="105" t="str">
        <f t="shared" si="7"/>
        <v/>
      </c>
      <c r="D241" s="106"/>
      <c r="E241" s="169"/>
      <c r="F241" s="992"/>
      <c r="G241" s="992"/>
      <c r="H241" s="992"/>
      <c r="I241" s="992"/>
      <c r="J241" s="992"/>
      <c r="K241" s="992"/>
      <c r="L241" s="992"/>
      <c r="M241" s="992"/>
      <c r="N241" s="992"/>
    </row>
    <row r="242" spans="1:14" ht="16.5" thickBot="1" x14ac:dyDescent="0.25">
      <c r="A242" s="62"/>
      <c r="B242" s="170"/>
      <c r="C242" s="105" t="str">
        <f t="shared" si="7"/>
        <v/>
      </c>
      <c r="D242" s="106"/>
      <c r="E242" s="169"/>
      <c r="F242" s="992"/>
      <c r="G242" s="992"/>
      <c r="H242" s="992"/>
      <c r="I242" s="992"/>
      <c r="J242" s="992"/>
      <c r="K242" s="992"/>
      <c r="L242" s="992"/>
      <c r="M242" s="992"/>
      <c r="N242" s="992"/>
    </row>
    <row r="243" spans="1:14" ht="16.5" thickBot="1" x14ac:dyDescent="0.25">
      <c r="A243" s="62"/>
      <c r="B243" s="170"/>
      <c r="C243" s="105" t="str">
        <f t="shared" si="7"/>
        <v/>
      </c>
      <c r="D243" s="106"/>
      <c r="E243" s="169"/>
      <c r="F243" s="992"/>
      <c r="G243" s="992"/>
      <c r="H243" s="992"/>
      <c r="I243" s="992"/>
      <c r="J243" s="992"/>
      <c r="K243" s="992"/>
      <c r="L243" s="992"/>
      <c r="M243" s="992"/>
      <c r="N243" s="992"/>
    </row>
    <row r="244" spans="1:14" ht="16.5" thickBot="1" x14ac:dyDescent="0.25">
      <c r="A244" s="62"/>
      <c r="B244" s="170"/>
      <c r="C244" s="105" t="str">
        <f t="shared" si="7"/>
        <v/>
      </c>
      <c r="D244" s="106"/>
      <c r="E244" s="169"/>
      <c r="F244" s="992"/>
      <c r="G244" s="992"/>
      <c r="H244" s="992"/>
      <c r="I244" s="992"/>
      <c r="J244" s="992"/>
      <c r="K244" s="992"/>
      <c r="L244" s="992"/>
      <c r="M244" s="992"/>
      <c r="N244" s="992"/>
    </row>
    <row r="245" spans="1:14" ht="16.5" thickBot="1" x14ac:dyDescent="0.25">
      <c r="A245" s="62"/>
      <c r="B245" s="170"/>
      <c r="C245" s="105" t="str">
        <f t="shared" si="7"/>
        <v/>
      </c>
      <c r="D245" s="106"/>
      <c r="E245" s="169"/>
      <c r="F245" s="992"/>
      <c r="G245" s="992"/>
      <c r="H245" s="992"/>
      <c r="I245" s="992"/>
      <c r="J245" s="992"/>
      <c r="K245" s="992"/>
      <c r="L245" s="992"/>
      <c r="M245" s="992"/>
      <c r="N245" s="992"/>
    </row>
    <row r="246" spans="1:14" ht="16.5" thickBot="1" x14ac:dyDescent="0.25">
      <c r="A246" s="62"/>
      <c r="B246" s="170"/>
      <c r="C246" s="105" t="str">
        <f t="shared" si="7"/>
        <v/>
      </c>
      <c r="D246" s="106"/>
      <c r="E246" s="169"/>
      <c r="F246" s="992"/>
      <c r="G246" s="992"/>
      <c r="H246" s="992"/>
      <c r="I246" s="992"/>
      <c r="J246" s="992"/>
      <c r="K246" s="992"/>
      <c r="L246" s="992"/>
      <c r="M246" s="992"/>
      <c r="N246" s="992"/>
    </row>
    <row r="247" spans="1:14" ht="16.5" thickBot="1" x14ac:dyDescent="0.25">
      <c r="A247" s="62"/>
      <c r="B247" s="170"/>
      <c r="C247" s="105" t="str">
        <f t="shared" si="7"/>
        <v/>
      </c>
      <c r="D247" s="106"/>
      <c r="E247" s="169"/>
      <c r="F247" s="992"/>
      <c r="G247" s="992"/>
      <c r="H247" s="992"/>
      <c r="I247" s="992"/>
      <c r="J247" s="992"/>
      <c r="K247" s="992"/>
      <c r="L247" s="992"/>
      <c r="M247" s="992"/>
      <c r="N247" s="992"/>
    </row>
    <row r="248" spans="1:14" ht="16.5" thickBot="1" x14ac:dyDescent="0.25">
      <c r="A248" s="62"/>
      <c r="B248" s="170"/>
      <c r="C248" s="105" t="str">
        <f t="shared" si="7"/>
        <v/>
      </c>
      <c r="D248" s="106"/>
      <c r="E248" s="169"/>
      <c r="F248" s="992"/>
      <c r="G248" s="992"/>
      <c r="H248" s="992"/>
      <c r="I248" s="992"/>
      <c r="J248" s="992"/>
      <c r="K248" s="992"/>
      <c r="L248" s="992"/>
      <c r="M248" s="992"/>
      <c r="N248" s="992"/>
    </row>
    <row r="249" spans="1:14" ht="16.5" thickBot="1" x14ac:dyDescent="0.25">
      <c r="A249" s="62"/>
      <c r="B249" s="170"/>
      <c r="C249" s="105" t="str">
        <f t="shared" si="7"/>
        <v/>
      </c>
      <c r="D249" s="106"/>
      <c r="E249" s="169"/>
      <c r="F249" s="992"/>
      <c r="G249" s="992"/>
      <c r="H249" s="992"/>
      <c r="I249" s="992"/>
      <c r="J249" s="992"/>
      <c r="K249" s="992"/>
      <c r="L249" s="992"/>
      <c r="M249" s="992"/>
      <c r="N249" s="992"/>
    </row>
    <row r="250" spans="1:14" ht="16.5" thickBot="1" x14ac:dyDescent="0.25">
      <c r="A250" s="62"/>
      <c r="B250" s="170"/>
      <c r="C250" s="105" t="str">
        <f t="shared" si="7"/>
        <v/>
      </c>
      <c r="D250" s="106"/>
      <c r="E250" s="169"/>
      <c r="F250" s="992"/>
      <c r="G250" s="992"/>
      <c r="H250" s="992"/>
      <c r="I250" s="992"/>
      <c r="J250" s="992"/>
      <c r="K250" s="992"/>
      <c r="L250" s="992"/>
      <c r="M250" s="992"/>
      <c r="N250" s="992"/>
    </row>
    <row r="251" spans="1:14" ht="16.5" thickBot="1" x14ac:dyDescent="0.25">
      <c r="A251" s="62"/>
      <c r="B251" s="170"/>
      <c r="C251" s="105" t="str">
        <f t="shared" si="7"/>
        <v/>
      </c>
      <c r="D251" s="106"/>
      <c r="E251" s="169"/>
      <c r="F251" s="992"/>
      <c r="G251" s="992"/>
      <c r="H251" s="992"/>
      <c r="I251" s="992"/>
      <c r="J251" s="992"/>
      <c r="K251" s="992"/>
      <c r="L251" s="992"/>
      <c r="M251" s="992"/>
      <c r="N251" s="992"/>
    </row>
    <row r="252" spans="1:14" ht="16.5" thickBot="1" x14ac:dyDescent="0.25">
      <c r="A252" s="62"/>
      <c r="B252" s="170"/>
      <c r="C252" s="105" t="str">
        <f t="shared" si="7"/>
        <v/>
      </c>
      <c r="D252" s="106"/>
      <c r="E252" s="169"/>
      <c r="F252" s="992"/>
      <c r="G252" s="992"/>
      <c r="H252" s="992"/>
      <c r="I252" s="992"/>
      <c r="J252" s="992"/>
      <c r="K252" s="992"/>
      <c r="L252" s="992"/>
      <c r="M252" s="992"/>
      <c r="N252" s="992"/>
    </row>
    <row r="253" spans="1:14" ht="16.5" thickBot="1" x14ac:dyDescent="0.25">
      <c r="A253" s="62"/>
      <c r="B253" s="170"/>
      <c r="C253" s="105" t="str">
        <f t="shared" si="7"/>
        <v/>
      </c>
      <c r="D253" s="106"/>
      <c r="E253" s="169"/>
      <c r="F253" s="992"/>
      <c r="G253" s="992"/>
      <c r="H253" s="992"/>
      <c r="I253" s="992"/>
      <c r="J253" s="992"/>
      <c r="K253" s="992"/>
      <c r="L253" s="992"/>
      <c r="M253" s="992"/>
      <c r="N253" s="992"/>
    </row>
    <row r="254" spans="1:14" ht="16.5" thickBot="1" x14ac:dyDescent="0.25">
      <c r="A254" s="62"/>
      <c r="B254" s="170"/>
      <c r="C254" s="105" t="str">
        <f t="shared" si="7"/>
        <v/>
      </c>
      <c r="D254" s="106"/>
      <c r="E254" s="169"/>
      <c r="F254" s="992"/>
      <c r="G254" s="992"/>
      <c r="H254" s="992"/>
      <c r="I254" s="992"/>
      <c r="J254" s="992"/>
      <c r="K254" s="992"/>
      <c r="L254" s="992"/>
      <c r="M254" s="992"/>
      <c r="N254" s="992"/>
    </row>
    <row r="255" spans="1:14" ht="16.5" thickBot="1" x14ac:dyDescent="0.25">
      <c r="A255" s="62"/>
      <c r="B255" s="170"/>
      <c r="C255" s="105" t="str">
        <f t="shared" si="7"/>
        <v/>
      </c>
      <c r="D255" s="106"/>
      <c r="E255" s="169"/>
      <c r="F255" s="992"/>
      <c r="G255" s="992"/>
      <c r="H255" s="992"/>
      <c r="I255" s="992"/>
      <c r="J255" s="992"/>
      <c r="K255" s="992"/>
      <c r="L255" s="992"/>
      <c r="M255" s="992"/>
      <c r="N255" s="992"/>
    </row>
    <row r="256" spans="1:14" ht="16.5" thickBot="1" x14ac:dyDescent="0.25">
      <c r="A256" s="62"/>
      <c r="B256" s="170"/>
      <c r="C256" s="105" t="str">
        <f t="shared" si="7"/>
        <v/>
      </c>
      <c r="D256" s="106"/>
      <c r="E256" s="169"/>
      <c r="F256" s="992"/>
      <c r="G256" s="992"/>
      <c r="H256" s="992"/>
      <c r="I256" s="992"/>
      <c r="J256" s="992"/>
      <c r="K256" s="992"/>
      <c r="L256" s="992"/>
      <c r="M256" s="992"/>
      <c r="N256" s="992"/>
    </row>
    <row r="257" spans="1:14" ht="16.5" thickBot="1" x14ac:dyDescent="0.25">
      <c r="A257" s="62"/>
      <c r="B257" s="170"/>
      <c r="C257" s="105" t="str">
        <f t="shared" si="7"/>
        <v/>
      </c>
      <c r="D257" s="106"/>
      <c r="E257" s="169"/>
      <c r="F257" s="992"/>
      <c r="G257" s="992"/>
      <c r="H257" s="992"/>
      <c r="I257" s="992"/>
      <c r="J257" s="992"/>
      <c r="K257" s="992"/>
      <c r="L257" s="992"/>
      <c r="M257" s="992"/>
      <c r="N257" s="992"/>
    </row>
    <row r="258" spans="1:14" ht="16.5" thickBot="1" x14ac:dyDescent="0.25">
      <c r="A258" s="62"/>
      <c r="B258" s="170"/>
      <c r="C258" s="105" t="str">
        <f t="shared" si="7"/>
        <v/>
      </c>
      <c r="D258" s="106"/>
      <c r="E258" s="169"/>
      <c r="F258" s="992"/>
      <c r="G258" s="992"/>
      <c r="H258" s="992"/>
      <c r="I258" s="992"/>
      <c r="J258" s="992"/>
      <c r="K258" s="992"/>
      <c r="L258" s="992"/>
      <c r="M258" s="992"/>
      <c r="N258" s="992"/>
    </row>
    <row r="259" spans="1:14" ht="16.5" thickBot="1" x14ac:dyDescent="0.25">
      <c r="A259" s="62"/>
      <c r="B259" s="170"/>
      <c r="C259" s="105" t="str">
        <f t="shared" si="7"/>
        <v/>
      </c>
      <c r="D259" s="106"/>
      <c r="E259" s="169"/>
      <c r="F259" s="992"/>
      <c r="G259" s="992"/>
      <c r="H259" s="992"/>
      <c r="I259" s="992"/>
      <c r="J259" s="992"/>
      <c r="K259" s="992"/>
      <c r="L259" s="992"/>
      <c r="M259" s="992"/>
      <c r="N259" s="992"/>
    </row>
    <row r="260" spans="1:14" ht="16.5" thickBot="1" x14ac:dyDescent="0.25">
      <c r="A260" s="62"/>
      <c r="B260" s="170"/>
      <c r="C260" s="105" t="str">
        <f t="shared" si="7"/>
        <v/>
      </c>
      <c r="D260" s="106"/>
      <c r="E260" s="169"/>
      <c r="F260" s="992"/>
      <c r="G260" s="992"/>
      <c r="H260" s="992"/>
      <c r="I260" s="992"/>
      <c r="J260" s="992"/>
      <c r="K260" s="992"/>
      <c r="L260" s="992"/>
      <c r="M260" s="992"/>
      <c r="N260" s="992"/>
    </row>
    <row r="261" spans="1:14" ht="16.5" thickBot="1" x14ac:dyDescent="0.25">
      <c r="A261" s="62"/>
      <c r="B261" s="170"/>
      <c r="C261" s="105" t="str">
        <f t="shared" si="7"/>
        <v/>
      </c>
      <c r="D261" s="106"/>
      <c r="E261" s="169"/>
      <c r="F261" s="992"/>
      <c r="G261" s="992"/>
      <c r="H261" s="992"/>
      <c r="I261" s="992"/>
      <c r="J261" s="992"/>
      <c r="K261" s="992"/>
      <c r="L261" s="992"/>
      <c r="M261" s="992"/>
      <c r="N261" s="992"/>
    </row>
    <row r="262" spans="1:14" ht="16.5" thickBot="1" x14ac:dyDescent="0.25">
      <c r="A262" s="62"/>
      <c r="B262" s="170"/>
      <c r="C262" s="105" t="str">
        <f t="shared" si="7"/>
        <v/>
      </c>
      <c r="D262" s="106"/>
      <c r="E262" s="169"/>
      <c r="F262" s="992"/>
      <c r="G262" s="992"/>
      <c r="H262" s="992"/>
      <c r="I262" s="992"/>
      <c r="J262" s="992"/>
      <c r="K262" s="992"/>
      <c r="L262" s="992"/>
      <c r="M262" s="992"/>
      <c r="N262" s="992"/>
    </row>
    <row r="263" spans="1:14" ht="16.5" thickBot="1" x14ac:dyDescent="0.25">
      <c r="A263" s="62"/>
      <c r="B263" s="170"/>
      <c r="C263" s="105" t="str">
        <f t="shared" si="7"/>
        <v/>
      </c>
      <c r="D263" s="106"/>
      <c r="E263" s="169"/>
      <c r="F263" s="992"/>
      <c r="G263" s="992"/>
      <c r="H263" s="992"/>
      <c r="I263" s="992"/>
      <c r="J263" s="992"/>
      <c r="K263" s="992"/>
      <c r="L263" s="992"/>
      <c r="M263" s="992"/>
      <c r="N263" s="992"/>
    </row>
    <row r="264" spans="1:14" ht="16.5" thickBot="1" x14ac:dyDescent="0.25">
      <c r="A264" s="62"/>
      <c r="B264" s="170"/>
      <c r="C264" s="105" t="str">
        <f t="shared" si="7"/>
        <v/>
      </c>
      <c r="D264" s="106"/>
      <c r="E264" s="169"/>
      <c r="F264" s="992"/>
      <c r="G264" s="992"/>
      <c r="H264" s="992"/>
      <c r="I264" s="992"/>
      <c r="J264" s="992"/>
      <c r="K264" s="992"/>
      <c r="L264" s="992"/>
      <c r="M264" s="992"/>
      <c r="N264" s="992"/>
    </row>
    <row r="265" spans="1:14" ht="16.5" thickBot="1" x14ac:dyDescent="0.25">
      <c r="A265" s="62"/>
      <c r="B265" s="170"/>
      <c r="C265" s="105" t="str">
        <f t="shared" si="7"/>
        <v/>
      </c>
      <c r="D265" s="106"/>
      <c r="E265" s="169"/>
      <c r="F265" s="992"/>
      <c r="G265" s="992"/>
      <c r="H265" s="992"/>
      <c r="I265" s="992"/>
      <c r="J265" s="992"/>
      <c r="K265" s="992"/>
      <c r="L265" s="992"/>
      <c r="M265" s="992"/>
      <c r="N265" s="992"/>
    </row>
    <row r="266" spans="1:14" ht="16.5" thickBot="1" x14ac:dyDescent="0.25">
      <c r="A266" s="62"/>
      <c r="B266" s="170"/>
      <c r="C266" s="105" t="str">
        <f t="shared" si="7"/>
        <v/>
      </c>
      <c r="D266" s="106"/>
      <c r="E266" s="169"/>
      <c r="F266" s="992"/>
      <c r="G266" s="992"/>
      <c r="H266" s="992"/>
      <c r="I266" s="992"/>
      <c r="J266" s="992"/>
      <c r="K266" s="992"/>
      <c r="L266" s="992"/>
      <c r="M266" s="992"/>
      <c r="N266" s="992"/>
    </row>
    <row r="267" spans="1:14" ht="16.5" thickBot="1" x14ac:dyDescent="0.25">
      <c r="A267" s="62"/>
      <c r="B267" s="170"/>
      <c r="C267" s="105" t="str">
        <f t="shared" si="7"/>
        <v/>
      </c>
      <c r="D267" s="106"/>
      <c r="E267" s="169"/>
      <c r="F267" s="992"/>
      <c r="G267" s="992"/>
      <c r="H267" s="992"/>
      <c r="I267" s="992"/>
      <c r="J267" s="992"/>
      <c r="K267" s="992"/>
      <c r="L267" s="992"/>
      <c r="M267" s="992"/>
      <c r="N267" s="992"/>
    </row>
    <row r="268" spans="1:14" ht="16.5" thickBot="1" x14ac:dyDescent="0.25">
      <c r="A268" s="62"/>
      <c r="B268" s="170"/>
      <c r="C268" s="105" t="str">
        <f t="shared" ref="C268:C331" si="8">IF(B268&gt;0, (B268-B267), "")</f>
        <v/>
      </c>
      <c r="D268" s="106"/>
      <c r="E268" s="169"/>
      <c r="F268" s="992"/>
      <c r="G268" s="992"/>
      <c r="H268" s="992"/>
      <c r="I268" s="992"/>
      <c r="J268" s="992"/>
      <c r="K268" s="992"/>
      <c r="L268" s="992"/>
      <c r="M268" s="992"/>
      <c r="N268" s="992"/>
    </row>
    <row r="269" spans="1:14" ht="16.5" thickBot="1" x14ac:dyDescent="0.25">
      <c r="A269" s="62"/>
      <c r="B269" s="170"/>
      <c r="C269" s="105" t="str">
        <f t="shared" si="8"/>
        <v/>
      </c>
      <c r="D269" s="106"/>
      <c r="E269" s="169"/>
      <c r="F269" s="992"/>
      <c r="G269" s="992"/>
      <c r="H269" s="992"/>
      <c r="I269" s="992"/>
      <c r="J269" s="992"/>
      <c r="K269" s="992"/>
      <c r="L269" s="992"/>
      <c r="M269" s="992"/>
      <c r="N269" s="992"/>
    </row>
    <row r="270" spans="1:14" ht="16.5" thickBot="1" x14ac:dyDescent="0.25">
      <c r="A270" s="62"/>
      <c r="B270" s="170"/>
      <c r="C270" s="105" t="str">
        <f t="shared" si="8"/>
        <v/>
      </c>
      <c r="D270" s="106"/>
      <c r="E270" s="169"/>
      <c r="F270" s="992"/>
      <c r="G270" s="992"/>
      <c r="H270" s="992"/>
      <c r="I270" s="992"/>
      <c r="J270" s="992"/>
      <c r="K270" s="992"/>
      <c r="L270" s="992"/>
      <c r="M270" s="992"/>
      <c r="N270" s="992"/>
    </row>
    <row r="271" spans="1:14" ht="16.5" thickBot="1" x14ac:dyDescent="0.25">
      <c r="A271" s="62"/>
      <c r="B271" s="170"/>
      <c r="C271" s="105" t="str">
        <f t="shared" si="8"/>
        <v/>
      </c>
      <c r="D271" s="106"/>
      <c r="E271" s="169"/>
      <c r="F271" s="992"/>
      <c r="G271" s="992"/>
      <c r="H271" s="992"/>
      <c r="I271" s="992"/>
      <c r="J271" s="992"/>
      <c r="K271" s="992"/>
      <c r="L271" s="992"/>
      <c r="M271" s="992"/>
      <c r="N271" s="992"/>
    </row>
    <row r="272" spans="1:14" ht="16.5" thickBot="1" x14ac:dyDescent="0.25">
      <c r="A272" s="62"/>
      <c r="B272" s="170"/>
      <c r="C272" s="105" t="str">
        <f t="shared" si="8"/>
        <v/>
      </c>
      <c r="D272" s="106"/>
      <c r="E272" s="169"/>
      <c r="F272" s="992"/>
      <c r="G272" s="992"/>
      <c r="H272" s="992"/>
      <c r="I272" s="992"/>
      <c r="J272" s="992"/>
      <c r="K272" s="992"/>
      <c r="L272" s="992"/>
      <c r="M272" s="992"/>
      <c r="N272" s="992"/>
    </row>
    <row r="273" spans="1:14" ht="16.5" thickBot="1" x14ac:dyDescent="0.25">
      <c r="A273" s="62"/>
      <c r="B273" s="170"/>
      <c r="C273" s="105" t="str">
        <f t="shared" si="8"/>
        <v/>
      </c>
      <c r="D273" s="106"/>
      <c r="E273" s="169"/>
      <c r="F273" s="992"/>
      <c r="G273" s="992"/>
      <c r="H273" s="992"/>
      <c r="I273" s="992"/>
      <c r="J273" s="992"/>
      <c r="K273" s="992"/>
      <c r="L273" s="992"/>
      <c r="M273" s="992"/>
      <c r="N273" s="992"/>
    </row>
    <row r="274" spans="1:14" ht="16.5" thickBot="1" x14ac:dyDescent="0.25">
      <c r="A274" s="62"/>
      <c r="B274" s="170"/>
      <c r="C274" s="105" t="str">
        <f t="shared" si="8"/>
        <v/>
      </c>
      <c r="D274" s="106"/>
      <c r="E274" s="169"/>
      <c r="F274" s="992"/>
      <c r="G274" s="992"/>
      <c r="H274" s="992"/>
      <c r="I274" s="992"/>
      <c r="J274" s="992"/>
      <c r="K274" s="992"/>
      <c r="L274" s="992"/>
      <c r="M274" s="992"/>
      <c r="N274" s="992"/>
    </row>
    <row r="275" spans="1:14" ht="16.5" thickBot="1" x14ac:dyDescent="0.25">
      <c r="A275" s="62"/>
      <c r="B275" s="170"/>
      <c r="C275" s="105" t="str">
        <f t="shared" si="8"/>
        <v/>
      </c>
      <c r="D275" s="106"/>
      <c r="E275" s="169"/>
      <c r="F275" s="992"/>
      <c r="G275" s="992"/>
      <c r="H275" s="992"/>
      <c r="I275" s="992"/>
      <c r="J275" s="992"/>
      <c r="K275" s="992"/>
      <c r="L275" s="992"/>
      <c r="M275" s="992"/>
      <c r="N275" s="992"/>
    </row>
    <row r="276" spans="1:14" ht="16.5" thickBot="1" x14ac:dyDescent="0.25">
      <c r="A276" s="62"/>
      <c r="B276" s="170"/>
      <c r="C276" s="105" t="str">
        <f t="shared" si="8"/>
        <v/>
      </c>
      <c r="D276" s="106"/>
      <c r="E276" s="169"/>
      <c r="F276" s="992"/>
      <c r="G276" s="992"/>
      <c r="H276" s="992"/>
      <c r="I276" s="992"/>
      <c r="J276" s="992"/>
      <c r="K276" s="992"/>
      <c r="L276" s="992"/>
      <c r="M276" s="992"/>
      <c r="N276" s="992"/>
    </row>
    <row r="277" spans="1:14" ht="16.5" thickBot="1" x14ac:dyDescent="0.25">
      <c r="A277" s="62"/>
      <c r="B277" s="170"/>
      <c r="C277" s="105" t="str">
        <f t="shared" si="8"/>
        <v/>
      </c>
      <c r="D277" s="106"/>
      <c r="E277" s="169"/>
      <c r="F277" s="992"/>
      <c r="G277" s="992"/>
      <c r="H277" s="992"/>
      <c r="I277" s="992"/>
      <c r="J277" s="992"/>
      <c r="K277" s="992"/>
      <c r="L277" s="992"/>
      <c r="M277" s="992"/>
      <c r="N277" s="992"/>
    </row>
    <row r="278" spans="1:14" ht="16.5" thickBot="1" x14ac:dyDescent="0.25">
      <c r="A278" s="62"/>
      <c r="B278" s="170"/>
      <c r="C278" s="105" t="str">
        <f t="shared" si="8"/>
        <v/>
      </c>
      <c r="D278" s="106"/>
      <c r="E278" s="169"/>
      <c r="F278" s="992"/>
      <c r="G278" s="992"/>
      <c r="H278" s="992"/>
      <c r="I278" s="992"/>
      <c r="J278" s="992"/>
      <c r="K278" s="992"/>
      <c r="L278" s="992"/>
      <c r="M278" s="992"/>
      <c r="N278" s="992"/>
    </row>
    <row r="279" spans="1:14" ht="16.5" thickBot="1" x14ac:dyDescent="0.25">
      <c r="A279" s="62"/>
      <c r="B279" s="170"/>
      <c r="C279" s="105" t="str">
        <f t="shared" si="8"/>
        <v/>
      </c>
      <c r="D279" s="106"/>
      <c r="E279" s="169"/>
      <c r="F279" s="992"/>
      <c r="G279" s="992"/>
      <c r="H279" s="992"/>
      <c r="I279" s="992"/>
      <c r="J279" s="992"/>
      <c r="K279" s="992"/>
      <c r="L279" s="992"/>
      <c r="M279" s="992"/>
      <c r="N279" s="992"/>
    </row>
    <row r="280" spans="1:14" ht="16.5" thickBot="1" x14ac:dyDescent="0.25">
      <c r="A280" s="62"/>
      <c r="B280" s="170"/>
      <c r="C280" s="105" t="str">
        <f t="shared" si="8"/>
        <v/>
      </c>
      <c r="D280" s="106"/>
      <c r="E280" s="169"/>
      <c r="F280" s="992"/>
      <c r="G280" s="992"/>
      <c r="H280" s="992"/>
      <c r="I280" s="992"/>
      <c r="J280" s="992"/>
      <c r="K280" s="992"/>
      <c r="L280" s="992"/>
      <c r="M280" s="992"/>
      <c r="N280" s="992"/>
    </row>
    <row r="281" spans="1:14" ht="16.5" thickBot="1" x14ac:dyDescent="0.25">
      <c r="A281" s="62"/>
      <c r="B281" s="170"/>
      <c r="C281" s="105" t="str">
        <f t="shared" si="8"/>
        <v/>
      </c>
      <c r="D281" s="106"/>
      <c r="E281" s="169"/>
      <c r="F281" s="992"/>
      <c r="G281" s="992"/>
      <c r="H281" s="992"/>
      <c r="I281" s="992"/>
      <c r="J281" s="992"/>
      <c r="K281" s="992"/>
      <c r="L281" s="992"/>
      <c r="M281" s="992"/>
      <c r="N281" s="992"/>
    </row>
    <row r="282" spans="1:14" ht="16.5" thickBot="1" x14ac:dyDescent="0.25">
      <c r="A282" s="62"/>
      <c r="B282" s="170"/>
      <c r="C282" s="105" t="str">
        <f t="shared" si="8"/>
        <v/>
      </c>
      <c r="D282" s="106"/>
      <c r="E282" s="169"/>
      <c r="F282" s="992"/>
      <c r="G282" s="992"/>
      <c r="H282" s="992"/>
      <c r="I282" s="992"/>
      <c r="J282" s="992"/>
      <c r="K282" s="992"/>
      <c r="L282" s="992"/>
      <c r="M282" s="992"/>
      <c r="N282" s="992"/>
    </row>
    <row r="283" spans="1:14" ht="16.5" thickBot="1" x14ac:dyDescent="0.25">
      <c r="A283" s="62"/>
      <c r="B283" s="170"/>
      <c r="C283" s="105" t="str">
        <f t="shared" si="8"/>
        <v/>
      </c>
      <c r="D283" s="106"/>
      <c r="E283" s="169"/>
      <c r="F283" s="992"/>
      <c r="G283" s="992"/>
      <c r="H283" s="992"/>
      <c r="I283" s="992"/>
      <c r="J283" s="992"/>
      <c r="K283" s="992"/>
      <c r="L283" s="992"/>
      <c r="M283" s="992"/>
      <c r="N283" s="992"/>
    </row>
    <row r="284" spans="1:14" ht="16.5" thickBot="1" x14ac:dyDescent="0.25">
      <c r="A284" s="62"/>
      <c r="B284" s="170"/>
      <c r="C284" s="105" t="str">
        <f t="shared" si="8"/>
        <v/>
      </c>
      <c r="D284" s="106"/>
      <c r="E284" s="169"/>
      <c r="F284" s="992"/>
      <c r="G284" s="992"/>
      <c r="H284" s="992"/>
      <c r="I284" s="992"/>
      <c r="J284" s="992"/>
      <c r="K284" s="992"/>
      <c r="L284" s="992"/>
      <c r="M284" s="992"/>
      <c r="N284" s="992"/>
    </row>
    <row r="285" spans="1:14" ht="16.5" thickBot="1" x14ac:dyDescent="0.25">
      <c r="A285" s="62"/>
      <c r="B285" s="170"/>
      <c r="C285" s="105" t="str">
        <f t="shared" si="8"/>
        <v/>
      </c>
      <c r="D285" s="106"/>
      <c r="E285" s="169"/>
      <c r="F285" s="992"/>
      <c r="G285" s="992"/>
      <c r="H285" s="992"/>
      <c r="I285" s="992"/>
      <c r="J285" s="992"/>
      <c r="K285" s="992"/>
      <c r="L285" s="992"/>
      <c r="M285" s="992"/>
      <c r="N285" s="992"/>
    </row>
    <row r="286" spans="1:14" ht="16.5" thickBot="1" x14ac:dyDescent="0.25">
      <c r="A286" s="62"/>
      <c r="B286" s="170"/>
      <c r="C286" s="105" t="str">
        <f t="shared" si="8"/>
        <v/>
      </c>
      <c r="D286" s="106"/>
      <c r="E286" s="169"/>
      <c r="F286" s="992"/>
      <c r="G286" s="992"/>
      <c r="H286" s="992"/>
      <c r="I286" s="992"/>
      <c r="J286" s="992"/>
      <c r="K286" s="992"/>
      <c r="L286" s="992"/>
      <c r="M286" s="992"/>
      <c r="N286" s="992"/>
    </row>
    <row r="287" spans="1:14" ht="16.5" thickBot="1" x14ac:dyDescent="0.25">
      <c r="A287" s="62"/>
      <c r="B287" s="170"/>
      <c r="C287" s="105" t="str">
        <f t="shared" si="8"/>
        <v/>
      </c>
      <c r="D287" s="106"/>
      <c r="E287" s="169"/>
      <c r="F287" s="992"/>
      <c r="G287" s="992"/>
      <c r="H287" s="992"/>
      <c r="I287" s="992"/>
      <c r="J287" s="992"/>
      <c r="K287" s="992"/>
      <c r="L287" s="992"/>
      <c r="M287" s="992"/>
      <c r="N287" s="992"/>
    </row>
    <row r="288" spans="1:14" ht="16.5" thickBot="1" x14ac:dyDescent="0.25">
      <c r="A288" s="62"/>
      <c r="B288" s="170"/>
      <c r="C288" s="105" t="str">
        <f t="shared" si="8"/>
        <v/>
      </c>
      <c r="D288" s="106"/>
      <c r="E288" s="169"/>
      <c r="F288" s="992"/>
      <c r="G288" s="992"/>
      <c r="H288" s="992"/>
      <c r="I288" s="992"/>
      <c r="J288" s="992"/>
      <c r="K288" s="992"/>
      <c r="L288" s="992"/>
      <c r="M288" s="992"/>
      <c r="N288" s="992"/>
    </row>
    <row r="289" spans="1:14" ht="16.5" thickBot="1" x14ac:dyDescent="0.25">
      <c r="A289" s="62"/>
      <c r="B289" s="170"/>
      <c r="C289" s="105" t="str">
        <f t="shared" si="8"/>
        <v/>
      </c>
      <c r="D289" s="106"/>
      <c r="E289" s="169"/>
      <c r="F289" s="992"/>
      <c r="G289" s="992"/>
      <c r="H289" s="992"/>
      <c r="I289" s="992"/>
      <c r="J289" s="992"/>
      <c r="K289" s="992"/>
      <c r="L289" s="992"/>
      <c r="M289" s="992"/>
      <c r="N289" s="992"/>
    </row>
    <row r="290" spans="1:14" ht="16.5" thickBot="1" x14ac:dyDescent="0.25">
      <c r="A290" s="62"/>
      <c r="B290" s="170"/>
      <c r="C290" s="105" t="str">
        <f t="shared" si="8"/>
        <v/>
      </c>
      <c r="D290" s="106"/>
      <c r="E290" s="169"/>
      <c r="F290" s="992"/>
      <c r="G290" s="992"/>
      <c r="H290" s="992"/>
      <c r="I290" s="992"/>
      <c r="J290" s="992"/>
      <c r="K290" s="992"/>
      <c r="L290" s="992"/>
      <c r="M290" s="992"/>
      <c r="N290" s="992"/>
    </row>
    <row r="291" spans="1:14" ht="16.5" thickBot="1" x14ac:dyDescent="0.25">
      <c r="A291" s="62"/>
      <c r="B291" s="170"/>
      <c r="C291" s="105" t="str">
        <f t="shared" si="8"/>
        <v/>
      </c>
      <c r="D291" s="106"/>
      <c r="E291" s="169"/>
      <c r="F291" s="992"/>
      <c r="G291" s="992"/>
      <c r="H291" s="992"/>
      <c r="I291" s="992"/>
      <c r="J291" s="992"/>
      <c r="K291" s="992"/>
      <c r="L291" s="992"/>
      <c r="M291" s="992"/>
      <c r="N291" s="992"/>
    </row>
    <row r="292" spans="1:14" ht="16.5" thickBot="1" x14ac:dyDescent="0.25">
      <c r="A292" s="62"/>
      <c r="B292" s="170"/>
      <c r="C292" s="105" t="str">
        <f t="shared" si="8"/>
        <v/>
      </c>
      <c r="D292" s="106"/>
      <c r="E292" s="169"/>
      <c r="F292" s="992"/>
      <c r="G292" s="992"/>
      <c r="H292" s="992"/>
      <c r="I292" s="992"/>
      <c r="J292" s="992"/>
      <c r="K292" s="992"/>
      <c r="L292" s="992"/>
      <c r="M292" s="992"/>
      <c r="N292" s="992"/>
    </row>
    <row r="293" spans="1:14" ht="16.5" thickBot="1" x14ac:dyDescent="0.25">
      <c r="A293" s="62"/>
      <c r="B293" s="170"/>
      <c r="C293" s="105" t="str">
        <f t="shared" si="8"/>
        <v/>
      </c>
      <c r="D293" s="106"/>
      <c r="E293" s="169"/>
      <c r="F293" s="992"/>
      <c r="G293" s="992"/>
      <c r="H293" s="992"/>
      <c r="I293" s="992"/>
      <c r="J293" s="992"/>
      <c r="K293" s="992"/>
      <c r="L293" s="992"/>
      <c r="M293" s="992"/>
      <c r="N293" s="992"/>
    </row>
    <row r="294" spans="1:14" ht="16.5" thickBot="1" x14ac:dyDescent="0.25">
      <c r="A294" s="62"/>
      <c r="B294" s="170"/>
      <c r="C294" s="105" t="str">
        <f t="shared" si="8"/>
        <v/>
      </c>
      <c r="D294" s="106"/>
      <c r="E294" s="169"/>
      <c r="F294" s="992"/>
      <c r="G294" s="992"/>
      <c r="H294" s="992"/>
      <c r="I294" s="992"/>
      <c r="J294" s="992"/>
      <c r="K294" s="992"/>
      <c r="L294" s="992"/>
      <c r="M294" s="992"/>
      <c r="N294" s="992"/>
    </row>
    <row r="295" spans="1:14" ht="16.5" thickBot="1" x14ac:dyDescent="0.25">
      <c r="A295" s="62"/>
      <c r="B295" s="170"/>
      <c r="C295" s="105" t="str">
        <f t="shared" si="8"/>
        <v/>
      </c>
      <c r="D295" s="106"/>
      <c r="E295" s="169"/>
      <c r="F295" s="992"/>
      <c r="G295" s="992"/>
      <c r="H295" s="992"/>
      <c r="I295" s="992"/>
      <c r="J295" s="992"/>
      <c r="K295" s="992"/>
      <c r="L295" s="992"/>
      <c r="M295" s="992"/>
      <c r="N295" s="992"/>
    </row>
    <row r="296" spans="1:14" ht="16.5" thickBot="1" x14ac:dyDescent="0.25">
      <c r="A296" s="62"/>
      <c r="B296" s="170"/>
      <c r="C296" s="105" t="str">
        <f t="shared" si="8"/>
        <v/>
      </c>
      <c r="D296" s="106"/>
      <c r="E296" s="169"/>
      <c r="F296" s="992"/>
      <c r="G296" s="992"/>
      <c r="H296" s="992"/>
      <c r="I296" s="992"/>
      <c r="J296" s="992"/>
      <c r="K296" s="992"/>
      <c r="L296" s="992"/>
      <c r="M296" s="992"/>
      <c r="N296" s="992"/>
    </row>
    <row r="297" spans="1:14" ht="16.5" thickBot="1" x14ac:dyDescent="0.25">
      <c r="A297" s="62"/>
      <c r="B297" s="170"/>
      <c r="C297" s="105" t="str">
        <f t="shared" si="8"/>
        <v/>
      </c>
      <c r="D297" s="106"/>
      <c r="E297" s="169"/>
      <c r="F297" s="992"/>
      <c r="G297" s="992"/>
      <c r="H297" s="992"/>
      <c r="I297" s="992"/>
      <c r="J297" s="992"/>
      <c r="K297" s="992"/>
      <c r="L297" s="992"/>
      <c r="M297" s="992"/>
      <c r="N297" s="992"/>
    </row>
    <row r="298" spans="1:14" ht="16.5" thickBot="1" x14ac:dyDescent="0.25">
      <c r="A298" s="62"/>
      <c r="B298" s="170"/>
      <c r="C298" s="105" t="str">
        <f t="shared" si="8"/>
        <v/>
      </c>
      <c r="D298" s="106"/>
      <c r="E298" s="169"/>
      <c r="F298" s="992"/>
      <c r="G298" s="992"/>
      <c r="H298" s="992"/>
      <c r="I298" s="992"/>
      <c r="J298" s="992"/>
      <c r="K298" s="992"/>
      <c r="L298" s="992"/>
      <c r="M298" s="992"/>
      <c r="N298" s="992"/>
    </row>
    <row r="299" spans="1:14" ht="16.5" thickBot="1" x14ac:dyDescent="0.25">
      <c r="A299" s="62"/>
      <c r="B299" s="170"/>
      <c r="C299" s="105" t="str">
        <f t="shared" si="8"/>
        <v/>
      </c>
      <c r="D299" s="106"/>
      <c r="E299" s="169"/>
      <c r="F299" s="992"/>
      <c r="G299" s="992"/>
      <c r="H299" s="992"/>
      <c r="I299" s="992"/>
      <c r="J299" s="992"/>
      <c r="K299" s="992"/>
      <c r="L299" s="992"/>
      <c r="M299" s="992"/>
      <c r="N299" s="992"/>
    </row>
    <row r="300" spans="1:14" ht="16.5" thickBot="1" x14ac:dyDescent="0.25">
      <c r="A300" s="62"/>
      <c r="B300" s="170"/>
      <c r="C300" s="105" t="str">
        <f t="shared" si="8"/>
        <v/>
      </c>
      <c r="D300" s="106"/>
      <c r="E300" s="169"/>
      <c r="F300" s="992"/>
      <c r="G300" s="992"/>
      <c r="H300" s="992"/>
      <c r="I300" s="992"/>
      <c r="J300" s="992"/>
      <c r="K300" s="992"/>
      <c r="L300" s="992"/>
      <c r="M300" s="992"/>
      <c r="N300" s="992"/>
    </row>
    <row r="301" spans="1:14" ht="16.5" thickBot="1" x14ac:dyDescent="0.25">
      <c r="A301" s="62"/>
      <c r="B301" s="170"/>
      <c r="C301" s="105" t="str">
        <f t="shared" si="8"/>
        <v/>
      </c>
      <c r="D301" s="106"/>
      <c r="E301" s="169"/>
      <c r="F301" s="992"/>
      <c r="G301" s="992"/>
      <c r="H301" s="992"/>
      <c r="I301" s="992"/>
      <c r="J301" s="992"/>
      <c r="K301" s="992"/>
      <c r="L301" s="992"/>
      <c r="M301" s="992"/>
      <c r="N301" s="992"/>
    </row>
    <row r="302" spans="1:14" ht="16.5" thickBot="1" x14ac:dyDescent="0.25">
      <c r="A302" s="62"/>
      <c r="B302" s="170"/>
      <c r="C302" s="105" t="str">
        <f t="shared" si="8"/>
        <v/>
      </c>
      <c r="D302" s="106"/>
      <c r="E302" s="169"/>
      <c r="F302" s="992"/>
      <c r="G302" s="992"/>
      <c r="H302" s="992"/>
      <c r="I302" s="992"/>
      <c r="J302" s="992"/>
      <c r="K302" s="992"/>
      <c r="L302" s="992"/>
      <c r="M302" s="992"/>
      <c r="N302" s="992"/>
    </row>
    <row r="303" spans="1:14" ht="16.5" thickBot="1" x14ac:dyDescent="0.25">
      <c r="A303" s="62"/>
      <c r="B303" s="170"/>
      <c r="C303" s="105" t="str">
        <f t="shared" si="8"/>
        <v/>
      </c>
      <c r="D303" s="106"/>
      <c r="E303" s="169"/>
      <c r="F303" s="992"/>
      <c r="G303" s="992"/>
      <c r="H303" s="992"/>
      <c r="I303" s="992"/>
      <c r="J303" s="992"/>
      <c r="K303" s="992"/>
      <c r="L303" s="992"/>
      <c r="M303" s="992"/>
      <c r="N303" s="992"/>
    </row>
    <row r="304" spans="1:14" ht="16.5" thickBot="1" x14ac:dyDescent="0.25">
      <c r="A304" s="62"/>
      <c r="B304" s="170"/>
      <c r="C304" s="105" t="str">
        <f t="shared" si="8"/>
        <v/>
      </c>
      <c r="D304" s="106"/>
      <c r="E304" s="169"/>
      <c r="F304" s="992"/>
      <c r="G304" s="992"/>
      <c r="H304" s="992"/>
      <c r="I304" s="992"/>
      <c r="J304" s="992"/>
      <c r="K304" s="992"/>
      <c r="L304" s="992"/>
      <c r="M304" s="992"/>
      <c r="N304" s="992"/>
    </row>
    <row r="305" spans="1:14" ht="16.5" thickBot="1" x14ac:dyDescent="0.25">
      <c r="A305" s="62"/>
      <c r="B305" s="170"/>
      <c r="C305" s="105" t="str">
        <f t="shared" si="8"/>
        <v/>
      </c>
      <c r="D305" s="106"/>
      <c r="E305" s="169"/>
      <c r="F305" s="992"/>
      <c r="G305" s="992"/>
      <c r="H305" s="992"/>
      <c r="I305" s="992"/>
      <c r="J305" s="992"/>
      <c r="K305" s="992"/>
      <c r="L305" s="992"/>
      <c r="M305" s="992"/>
      <c r="N305" s="992"/>
    </row>
    <row r="306" spans="1:14" ht="16.5" thickBot="1" x14ac:dyDescent="0.25">
      <c r="A306" s="62"/>
      <c r="B306" s="170"/>
      <c r="C306" s="105" t="str">
        <f t="shared" si="8"/>
        <v/>
      </c>
      <c r="D306" s="106"/>
      <c r="E306" s="169"/>
      <c r="F306" s="992"/>
      <c r="G306" s="992"/>
      <c r="H306" s="992"/>
      <c r="I306" s="992"/>
      <c r="J306" s="992"/>
      <c r="K306" s="992"/>
      <c r="L306" s="992"/>
      <c r="M306" s="992"/>
      <c r="N306" s="992"/>
    </row>
    <row r="307" spans="1:14" ht="16.5" thickBot="1" x14ac:dyDescent="0.25">
      <c r="A307" s="62"/>
      <c r="B307" s="170"/>
      <c r="C307" s="105" t="str">
        <f t="shared" si="8"/>
        <v/>
      </c>
      <c r="D307" s="106"/>
      <c r="E307" s="169"/>
      <c r="F307" s="992"/>
      <c r="G307" s="992"/>
      <c r="H307" s="992"/>
      <c r="I307" s="992"/>
      <c r="J307" s="992"/>
      <c r="K307" s="992"/>
      <c r="L307" s="992"/>
      <c r="M307" s="992"/>
      <c r="N307" s="992"/>
    </row>
    <row r="308" spans="1:14" ht="16.5" thickBot="1" x14ac:dyDescent="0.25">
      <c r="A308" s="62"/>
      <c r="B308" s="170"/>
      <c r="C308" s="105" t="str">
        <f t="shared" si="8"/>
        <v/>
      </c>
      <c r="D308" s="106"/>
      <c r="E308" s="169"/>
      <c r="F308" s="992"/>
      <c r="G308" s="992"/>
      <c r="H308" s="992"/>
      <c r="I308" s="992"/>
      <c r="J308" s="992"/>
      <c r="K308" s="992"/>
      <c r="L308" s="992"/>
      <c r="M308" s="992"/>
      <c r="N308" s="992"/>
    </row>
    <row r="309" spans="1:14" ht="16.5" thickBot="1" x14ac:dyDescent="0.25">
      <c r="A309" s="62"/>
      <c r="B309" s="170"/>
      <c r="C309" s="105" t="str">
        <f t="shared" si="8"/>
        <v/>
      </c>
      <c r="D309" s="106"/>
      <c r="E309" s="169"/>
      <c r="F309" s="992"/>
      <c r="G309" s="992"/>
      <c r="H309" s="992"/>
      <c r="I309" s="992"/>
      <c r="J309" s="992"/>
      <c r="K309" s="992"/>
      <c r="L309" s="992"/>
      <c r="M309" s="992"/>
      <c r="N309" s="992"/>
    </row>
    <row r="310" spans="1:14" ht="16.5" thickBot="1" x14ac:dyDescent="0.25">
      <c r="A310" s="62"/>
      <c r="B310" s="170"/>
      <c r="C310" s="105" t="str">
        <f t="shared" si="8"/>
        <v/>
      </c>
      <c r="D310" s="106"/>
      <c r="E310" s="169"/>
      <c r="F310" s="992"/>
      <c r="G310" s="992"/>
      <c r="H310" s="992"/>
      <c r="I310" s="992"/>
      <c r="J310" s="992"/>
      <c r="K310" s="992"/>
      <c r="L310" s="992"/>
      <c r="M310" s="992"/>
      <c r="N310" s="992"/>
    </row>
    <row r="311" spans="1:14" ht="16.5" thickBot="1" x14ac:dyDescent="0.25">
      <c r="A311" s="62"/>
      <c r="B311" s="170"/>
      <c r="C311" s="105" t="str">
        <f t="shared" si="8"/>
        <v/>
      </c>
      <c r="D311" s="106"/>
      <c r="E311" s="169"/>
      <c r="F311" s="992"/>
      <c r="G311" s="992"/>
      <c r="H311" s="992"/>
      <c r="I311" s="992"/>
      <c r="J311" s="992"/>
      <c r="K311" s="992"/>
      <c r="L311" s="992"/>
      <c r="M311" s="992"/>
      <c r="N311" s="992"/>
    </row>
    <row r="312" spans="1:14" ht="16.5" thickBot="1" x14ac:dyDescent="0.25">
      <c r="A312" s="62"/>
      <c r="B312" s="170"/>
      <c r="C312" s="105" t="str">
        <f t="shared" si="8"/>
        <v/>
      </c>
      <c r="D312" s="106"/>
      <c r="E312" s="169"/>
      <c r="F312" s="992"/>
      <c r="G312" s="992"/>
      <c r="H312" s="992"/>
      <c r="I312" s="992"/>
      <c r="J312" s="992"/>
      <c r="K312" s="992"/>
      <c r="L312" s="992"/>
      <c r="M312" s="992"/>
      <c r="N312" s="992"/>
    </row>
    <row r="313" spans="1:14" ht="16.5" thickBot="1" x14ac:dyDescent="0.25">
      <c r="A313" s="62"/>
      <c r="B313" s="170"/>
      <c r="C313" s="105" t="str">
        <f t="shared" si="8"/>
        <v/>
      </c>
      <c r="D313" s="106"/>
      <c r="E313" s="169"/>
      <c r="F313" s="992"/>
      <c r="G313" s="992"/>
      <c r="H313" s="992"/>
      <c r="I313" s="992"/>
      <c r="J313" s="992"/>
      <c r="K313" s="992"/>
      <c r="L313" s="992"/>
      <c r="M313" s="992"/>
      <c r="N313" s="992"/>
    </row>
    <row r="314" spans="1:14" ht="16.5" thickBot="1" x14ac:dyDescent="0.25">
      <c r="A314" s="62"/>
      <c r="B314" s="170"/>
      <c r="C314" s="105" t="str">
        <f t="shared" si="8"/>
        <v/>
      </c>
      <c r="D314" s="106"/>
      <c r="E314" s="169"/>
      <c r="F314" s="992"/>
      <c r="G314" s="992"/>
      <c r="H314" s="992"/>
      <c r="I314" s="992"/>
      <c r="J314" s="992"/>
      <c r="K314" s="992"/>
      <c r="L314" s="992"/>
      <c r="M314" s="992"/>
      <c r="N314" s="992"/>
    </row>
    <row r="315" spans="1:14" ht="16.5" thickBot="1" x14ac:dyDescent="0.25">
      <c r="A315" s="62"/>
      <c r="B315" s="170"/>
      <c r="C315" s="105" t="str">
        <f t="shared" si="8"/>
        <v/>
      </c>
      <c r="D315" s="106"/>
      <c r="E315" s="169"/>
      <c r="F315" s="992"/>
      <c r="G315" s="992"/>
      <c r="H315" s="992"/>
      <c r="I315" s="992"/>
      <c r="J315" s="992"/>
      <c r="K315" s="992"/>
      <c r="L315" s="992"/>
      <c r="M315" s="992"/>
      <c r="N315" s="992"/>
    </row>
    <row r="316" spans="1:14" ht="16.5" thickBot="1" x14ac:dyDescent="0.25">
      <c r="A316" s="62"/>
      <c r="B316" s="170"/>
      <c r="C316" s="105" t="str">
        <f t="shared" si="8"/>
        <v/>
      </c>
      <c r="D316" s="106"/>
      <c r="E316" s="169"/>
      <c r="F316" s="992"/>
      <c r="G316" s="992"/>
      <c r="H316" s="992"/>
      <c r="I316" s="992"/>
      <c r="J316" s="992"/>
      <c r="K316" s="992"/>
      <c r="L316" s="992"/>
      <c r="M316" s="992"/>
      <c r="N316" s="992"/>
    </row>
    <row r="317" spans="1:14" ht="16.5" thickBot="1" x14ac:dyDescent="0.25">
      <c r="A317" s="62"/>
      <c r="B317" s="170"/>
      <c r="C317" s="105" t="str">
        <f t="shared" si="8"/>
        <v/>
      </c>
      <c r="D317" s="106"/>
      <c r="E317" s="169"/>
      <c r="F317" s="992"/>
      <c r="G317" s="992"/>
      <c r="H317" s="992"/>
      <c r="I317" s="992"/>
      <c r="J317" s="992"/>
      <c r="K317" s="992"/>
      <c r="L317" s="992"/>
      <c r="M317" s="992"/>
      <c r="N317" s="992"/>
    </row>
    <row r="318" spans="1:14" ht="16.5" thickBot="1" x14ac:dyDescent="0.25">
      <c r="A318" s="62"/>
      <c r="B318" s="170"/>
      <c r="C318" s="105" t="str">
        <f t="shared" si="8"/>
        <v/>
      </c>
      <c r="D318" s="106"/>
      <c r="E318" s="169"/>
      <c r="F318" s="992"/>
      <c r="G318" s="992"/>
      <c r="H318" s="992"/>
      <c r="I318" s="992"/>
      <c r="J318" s="992"/>
      <c r="K318" s="992"/>
      <c r="L318" s="992"/>
      <c r="M318" s="992"/>
      <c r="N318" s="992"/>
    </row>
    <row r="319" spans="1:14" ht="16.5" thickBot="1" x14ac:dyDescent="0.25">
      <c r="A319" s="62"/>
      <c r="B319" s="170"/>
      <c r="C319" s="105" t="str">
        <f t="shared" si="8"/>
        <v/>
      </c>
      <c r="D319" s="106"/>
      <c r="E319" s="169"/>
      <c r="F319" s="992"/>
      <c r="G319" s="992"/>
      <c r="H319" s="992"/>
      <c r="I319" s="992"/>
      <c r="J319" s="992"/>
      <c r="K319" s="992"/>
      <c r="L319" s="992"/>
      <c r="M319" s="992"/>
      <c r="N319" s="992"/>
    </row>
    <row r="320" spans="1:14" ht="16.5" thickBot="1" x14ac:dyDescent="0.25">
      <c r="A320" s="62"/>
      <c r="B320" s="170"/>
      <c r="C320" s="105" t="str">
        <f t="shared" si="8"/>
        <v/>
      </c>
      <c r="D320" s="106"/>
      <c r="E320" s="169"/>
      <c r="F320" s="992"/>
      <c r="G320" s="992"/>
      <c r="H320" s="992"/>
      <c r="I320" s="992"/>
      <c r="J320" s="992"/>
      <c r="K320" s="992"/>
      <c r="L320" s="992"/>
      <c r="M320" s="992"/>
      <c r="N320" s="992"/>
    </row>
    <row r="321" spans="1:14" ht="16.5" thickBot="1" x14ac:dyDescent="0.25">
      <c r="A321" s="62"/>
      <c r="B321" s="170"/>
      <c r="C321" s="105" t="str">
        <f t="shared" si="8"/>
        <v/>
      </c>
      <c r="D321" s="106"/>
      <c r="E321" s="169"/>
      <c r="F321" s="992"/>
      <c r="G321" s="992"/>
      <c r="H321" s="992"/>
      <c r="I321" s="992"/>
      <c r="J321" s="992"/>
      <c r="K321" s="992"/>
      <c r="L321" s="992"/>
      <c r="M321" s="992"/>
      <c r="N321" s="992"/>
    </row>
    <row r="322" spans="1:14" ht="16.5" thickBot="1" x14ac:dyDescent="0.25">
      <c r="A322" s="62"/>
      <c r="B322" s="170"/>
      <c r="C322" s="105" t="str">
        <f t="shared" si="8"/>
        <v/>
      </c>
      <c r="D322" s="106"/>
      <c r="E322" s="169"/>
      <c r="F322" s="992"/>
      <c r="G322" s="992"/>
      <c r="H322" s="992"/>
      <c r="I322" s="992"/>
      <c r="J322" s="992"/>
      <c r="K322" s="992"/>
      <c r="L322" s="992"/>
      <c r="M322" s="992"/>
      <c r="N322" s="992"/>
    </row>
    <row r="323" spans="1:14" ht="16.5" thickBot="1" x14ac:dyDescent="0.25">
      <c r="A323" s="62"/>
      <c r="B323" s="170"/>
      <c r="C323" s="105" t="str">
        <f t="shared" si="8"/>
        <v/>
      </c>
      <c r="D323" s="106"/>
      <c r="E323" s="169"/>
      <c r="F323" s="992"/>
      <c r="G323" s="992"/>
      <c r="H323" s="992"/>
      <c r="I323" s="992"/>
      <c r="J323" s="992"/>
      <c r="K323" s="992"/>
      <c r="L323" s="992"/>
      <c r="M323" s="992"/>
      <c r="N323" s="992"/>
    </row>
    <row r="324" spans="1:14" ht="16.5" thickBot="1" x14ac:dyDescent="0.25">
      <c r="A324" s="62"/>
      <c r="B324" s="170"/>
      <c r="C324" s="105" t="str">
        <f t="shared" si="8"/>
        <v/>
      </c>
      <c r="D324" s="106"/>
      <c r="E324" s="169"/>
      <c r="F324" s="992"/>
      <c r="G324" s="992"/>
      <c r="H324" s="992"/>
      <c r="I324" s="992"/>
      <c r="J324" s="992"/>
      <c r="K324" s="992"/>
      <c r="L324" s="992"/>
      <c r="M324" s="992"/>
      <c r="N324" s="992"/>
    </row>
    <row r="325" spans="1:14" ht="16.5" thickBot="1" x14ac:dyDescent="0.25">
      <c r="A325" s="62"/>
      <c r="B325" s="170"/>
      <c r="C325" s="105" t="str">
        <f t="shared" si="8"/>
        <v/>
      </c>
      <c r="D325" s="106"/>
      <c r="E325" s="169"/>
      <c r="F325" s="992"/>
      <c r="G325" s="992"/>
      <c r="H325" s="992"/>
      <c r="I325" s="992"/>
      <c r="J325" s="992"/>
      <c r="K325" s="992"/>
      <c r="L325" s="992"/>
      <c r="M325" s="992"/>
      <c r="N325" s="992"/>
    </row>
    <row r="326" spans="1:14" ht="16.5" thickBot="1" x14ac:dyDescent="0.25">
      <c r="A326" s="62"/>
      <c r="B326" s="170"/>
      <c r="C326" s="105" t="str">
        <f t="shared" si="8"/>
        <v/>
      </c>
      <c r="D326" s="106"/>
      <c r="E326" s="169"/>
      <c r="F326" s="992"/>
      <c r="G326" s="992"/>
      <c r="H326" s="992"/>
      <c r="I326" s="992"/>
      <c r="J326" s="992"/>
      <c r="K326" s="992"/>
      <c r="L326" s="992"/>
      <c r="M326" s="992"/>
      <c r="N326" s="992"/>
    </row>
    <row r="327" spans="1:14" ht="16.5" thickBot="1" x14ac:dyDescent="0.25">
      <c r="A327" s="62"/>
      <c r="B327" s="170"/>
      <c r="C327" s="105" t="str">
        <f t="shared" si="8"/>
        <v/>
      </c>
      <c r="D327" s="106"/>
      <c r="E327" s="169"/>
      <c r="F327" s="992"/>
      <c r="G327" s="992"/>
      <c r="H327" s="992"/>
      <c r="I327" s="992"/>
      <c r="J327" s="992"/>
      <c r="K327" s="992"/>
      <c r="L327" s="992"/>
      <c r="M327" s="992"/>
      <c r="N327" s="992"/>
    </row>
    <row r="328" spans="1:14" ht="16.5" thickBot="1" x14ac:dyDescent="0.25">
      <c r="A328" s="62"/>
      <c r="B328" s="170"/>
      <c r="C328" s="105" t="str">
        <f t="shared" si="8"/>
        <v/>
      </c>
      <c r="D328" s="106"/>
      <c r="E328" s="169"/>
      <c r="F328" s="992"/>
      <c r="G328" s="992"/>
      <c r="H328" s="992"/>
      <c r="I328" s="992"/>
      <c r="J328" s="992"/>
      <c r="K328" s="992"/>
      <c r="L328" s="992"/>
      <c r="M328" s="992"/>
      <c r="N328" s="992"/>
    </row>
    <row r="329" spans="1:14" ht="16.5" thickBot="1" x14ac:dyDescent="0.25">
      <c r="A329" s="62"/>
      <c r="B329" s="170"/>
      <c r="C329" s="105" t="str">
        <f t="shared" si="8"/>
        <v/>
      </c>
      <c r="D329" s="106"/>
      <c r="E329" s="169"/>
      <c r="F329" s="992"/>
      <c r="G329" s="992"/>
      <c r="H329" s="992"/>
      <c r="I329" s="992"/>
      <c r="J329" s="992"/>
      <c r="K329" s="992"/>
      <c r="L329" s="992"/>
      <c r="M329" s="992"/>
      <c r="N329" s="992"/>
    </row>
    <row r="330" spans="1:14" ht="16.5" thickBot="1" x14ac:dyDescent="0.25">
      <c r="A330" s="62"/>
      <c r="B330" s="170"/>
      <c r="C330" s="105" t="str">
        <f t="shared" si="8"/>
        <v/>
      </c>
      <c r="D330" s="106"/>
      <c r="E330" s="169"/>
      <c r="F330" s="992"/>
      <c r="G330" s="992"/>
      <c r="H330" s="992"/>
      <c r="I330" s="992"/>
      <c r="J330" s="992"/>
      <c r="K330" s="992"/>
      <c r="L330" s="992"/>
      <c r="M330" s="992"/>
      <c r="N330" s="992"/>
    </row>
    <row r="331" spans="1:14" ht="16.5" thickBot="1" x14ac:dyDescent="0.25">
      <c r="A331" s="62"/>
      <c r="B331" s="170"/>
      <c r="C331" s="105" t="str">
        <f t="shared" si="8"/>
        <v/>
      </c>
      <c r="D331" s="106"/>
      <c r="E331" s="169"/>
      <c r="F331" s="992"/>
      <c r="G331" s="992"/>
      <c r="H331" s="992"/>
      <c r="I331" s="992"/>
      <c r="J331" s="992"/>
      <c r="K331" s="992"/>
      <c r="L331" s="992"/>
      <c r="M331" s="992"/>
      <c r="N331" s="992"/>
    </row>
    <row r="332" spans="1:14" ht="16.5" thickBot="1" x14ac:dyDescent="0.25">
      <c r="A332" s="62"/>
      <c r="B332" s="170"/>
      <c r="C332" s="105" t="str">
        <f t="shared" ref="C332:C395" si="9">IF(B332&gt;0, (B332-B331), "")</f>
        <v/>
      </c>
      <c r="D332" s="106"/>
      <c r="E332" s="169"/>
      <c r="F332" s="992"/>
      <c r="G332" s="992"/>
      <c r="H332" s="992"/>
      <c r="I332" s="992"/>
      <c r="J332" s="992"/>
      <c r="K332" s="992"/>
      <c r="L332" s="992"/>
      <c r="M332" s="992"/>
      <c r="N332" s="992"/>
    </row>
    <row r="333" spans="1:14" ht="16.5" thickBot="1" x14ac:dyDescent="0.25">
      <c r="A333" s="62"/>
      <c r="B333" s="170"/>
      <c r="C333" s="105" t="str">
        <f t="shared" si="9"/>
        <v/>
      </c>
      <c r="D333" s="106"/>
      <c r="E333" s="169"/>
      <c r="F333" s="992"/>
      <c r="G333" s="992"/>
      <c r="H333" s="992"/>
      <c r="I333" s="992"/>
      <c r="J333" s="992"/>
      <c r="K333" s="992"/>
      <c r="L333" s="992"/>
      <c r="M333" s="992"/>
      <c r="N333" s="992"/>
    </row>
    <row r="334" spans="1:14" ht="16.5" thickBot="1" x14ac:dyDescent="0.25">
      <c r="A334" s="62"/>
      <c r="B334" s="170"/>
      <c r="C334" s="105" t="str">
        <f t="shared" si="9"/>
        <v/>
      </c>
      <c r="D334" s="106"/>
      <c r="E334" s="169"/>
      <c r="F334" s="992"/>
      <c r="G334" s="992"/>
      <c r="H334" s="992"/>
      <c r="I334" s="992"/>
      <c r="J334" s="992"/>
      <c r="K334" s="992"/>
      <c r="L334" s="992"/>
      <c r="M334" s="992"/>
      <c r="N334" s="992"/>
    </row>
    <row r="335" spans="1:14" ht="16.5" thickBot="1" x14ac:dyDescent="0.25">
      <c r="A335" s="62"/>
      <c r="B335" s="170"/>
      <c r="C335" s="105" t="str">
        <f t="shared" si="9"/>
        <v/>
      </c>
      <c r="D335" s="106"/>
      <c r="E335" s="169"/>
      <c r="F335" s="992"/>
      <c r="G335" s="992"/>
      <c r="H335" s="992"/>
      <c r="I335" s="992"/>
      <c r="J335" s="992"/>
      <c r="K335" s="992"/>
      <c r="L335" s="992"/>
      <c r="M335" s="992"/>
      <c r="N335" s="992"/>
    </row>
    <row r="336" spans="1:14" ht="16.5" thickBot="1" x14ac:dyDescent="0.25">
      <c r="A336" s="62"/>
      <c r="B336" s="170"/>
      <c r="C336" s="105" t="str">
        <f t="shared" si="9"/>
        <v/>
      </c>
      <c r="D336" s="106"/>
      <c r="E336" s="169"/>
      <c r="F336" s="992"/>
      <c r="G336" s="992"/>
      <c r="H336" s="992"/>
      <c r="I336" s="992"/>
      <c r="J336" s="992"/>
      <c r="K336" s="992"/>
      <c r="L336" s="992"/>
      <c r="M336" s="992"/>
      <c r="N336" s="992"/>
    </row>
    <row r="337" spans="1:14" ht="16.5" thickBot="1" x14ac:dyDescent="0.25">
      <c r="A337" s="62"/>
      <c r="B337" s="170"/>
      <c r="C337" s="105" t="str">
        <f t="shared" si="9"/>
        <v/>
      </c>
      <c r="D337" s="106"/>
      <c r="E337" s="169"/>
      <c r="F337" s="992"/>
      <c r="G337" s="992"/>
      <c r="H337" s="992"/>
      <c r="I337" s="992"/>
      <c r="J337" s="992"/>
      <c r="K337" s="992"/>
      <c r="L337" s="992"/>
      <c r="M337" s="992"/>
      <c r="N337" s="992"/>
    </row>
    <row r="338" spans="1:14" ht="16.5" thickBot="1" x14ac:dyDescent="0.25">
      <c r="A338" s="62"/>
      <c r="B338" s="170"/>
      <c r="C338" s="105" t="str">
        <f t="shared" si="9"/>
        <v/>
      </c>
      <c r="D338" s="106"/>
      <c r="E338" s="169"/>
      <c r="F338" s="992"/>
      <c r="G338" s="992"/>
      <c r="H338" s="992"/>
      <c r="I338" s="992"/>
      <c r="J338" s="992"/>
      <c r="K338" s="992"/>
      <c r="L338" s="992"/>
      <c r="M338" s="992"/>
      <c r="N338" s="992"/>
    </row>
    <row r="339" spans="1:14" ht="16.5" thickBot="1" x14ac:dyDescent="0.25">
      <c r="A339" s="62"/>
      <c r="B339" s="170"/>
      <c r="C339" s="105" t="str">
        <f t="shared" si="9"/>
        <v/>
      </c>
      <c r="D339" s="106"/>
      <c r="E339" s="169"/>
      <c r="F339" s="992"/>
      <c r="G339" s="992"/>
      <c r="H339" s="992"/>
      <c r="I339" s="992"/>
      <c r="J339" s="992"/>
      <c r="K339" s="992"/>
      <c r="L339" s="992"/>
      <c r="M339" s="992"/>
      <c r="N339" s="992"/>
    </row>
    <row r="340" spans="1:14" ht="16.5" thickBot="1" x14ac:dyDescent="0.25">
      <c r="A340" s="62"/>
      <c r="B340" s="170"/>
      <c r="C340" s="105" t="str">
        <f t="shared" si="9"/>
        <v/>
      </c>
      <c r="D340" s="106"/>
      <c r="E340" s="169"/>
      <c r="F340" s="992"/>
      <c r="G340" s="992"/>
      <c r="H340" s="992"/>
      <c r="I340" s="992"/>
      <c r="J340" s="992"/>
      <c r="K340" s="992"/>
      <c r="L340" s="992"/>
      <c r="M340" s="992"/>
      <c r="N340" s="992"/>
    </row>
    <row r="341" spans="1:14" ht="16.5" thickBot="1" x14ac:dyDescent="0.25">
      <c r="A341" s="62"/>
      <c r="B341" s="170"/>
      <c r="C341" s="105" t="str">
        <f t="shared" si="9"/>
        <v/>
      </c>
      <c r="D341" s="106"/>
      <c r="E341" s="169"/>
      <c r="F341" s="992"/>
      <c r="G341" s="992"/>
      <c r="H341" s="992"/>
      <c r="I341" s="992"/>
      <c r="J341" s="992"/>
      <c r="K341" s="992"/>
      <c r="L341" s="992"/>
      <c r="M341" s="992"/>
      <c r="N341" s="992"/>
    </row>
    <row r="342" spans="1:14" ht="16.5" thickBot="1" x14ac:dyDescent="0.25">
      <c r="A342" s="62"/>
      <c r="B342" s="170"/>
      <c r="C342" s="105" t="str">
        <f t="shared" si="9"/>
        <v/>
      </c>
      <c r="D342" s="106"/>
      <c r="E342" s="169"/>
      <c r="F342" s="992"/>
      <c r="G342" s="992"/>
      <c r="H342" s="992"/>
      <c r="I342" s="992"/>
      <c r="J342" s="992"/>
      <c r="K342" s="992"/>
      <c r="L342" s="992"/>
      <c r="M342" s="992"/>
      <c r="N342" s="992"/>
    </row>
    <row r="343" spans="1:14" ht="16.5" thickBot="1" x14ac:dyDescent="0.25">
      <c r="A343" s="62"/>
      <c r="B343" s="170"/>
      <c r="C343" s="105" t="str">
        <f t="shared" si="9"/>
        <v/>
      </c>
      <c r="D343" s="106"/>
      <c r="E343" s="169"/>
      <c r="F343" s="992"/>
      <c r="G343" s="992"/>
      <c r="H343" s="992"/>
      <c r="I343" s="992"/>
      <c r="J343" s="992"/>
      <c r="K343" s="992"/>
      <c r="L343" s="992"/>
      <c r="M343" s="992"/>
      <c r="N343" s="992"/>
    </row>
    <row r="344" spans="1:14" ht="16.5" thickBot="1" x14ac:dyDescent="0.25">
      <c r="A344" s="62"/>
      <c r="B344" s="170"/>
      <c r="C344" s="105" t="str">
        <f t="shared" si="9"/>
        <v/>
      </c>
      <c r="D344" s="106"/>
      <c r="E344" s="169"/>
      <c r="F344" s="992"/>
      <c r="G344" s="992"/>
      <c r="H344" s="992"/>
      <c r="I344" s="992"/>
      <c r="J344" s="992"/>
      <c r="K344" s="992"/>
      <c r="L344" s="992"/>
      <c r="M344" s="992"/>
      <c r="N344" s="992"/>
    </row>
    <row r="345" spans="1:14" ht="16.5" thickBot="1" x14ac:dyDescent="0.25">
      <c r="A345" s="62"/>
      <c r="B345" s="170"/>
      <c r="C345" s="105" t="str">
        <f t="shared" si="9"/>
        <v/>
      </c>
      <c r="D345" s="106"/>
      <c r="E345" s="169"/>
      <c r="F345" s="992"/>
      <c r="G345" s="992"/>
      <c r="H345" s="992"/>
      <c r="I345" s="992"/>
      <c r="J345" s="992"/>
      <c r="K345" s="992"/>
      <c r="L345" s="992"/>
      <c r="M345" s="992"/>
      <c r="N345" s="992"/>
    </row>
    <row r="346" spans="1:14" ht="16.5" thickBot="1" x14ac:dyDescent="0.25">
      <c r="A346" s="62"/>
      <c r="B346" s="170"/>
      <c r="C346" s="105" t="str">
        <f t="shared" si="9"/>
        <v/>
      </c>
      <c r="D346" s="106"/>
      <c r="E346" s="169"/>
      <c r="F346" s="992"/>
      <c r="G346" s="992"/>
      <c r="H346" s="992"/>
      <c r="I346" s="992"/>
      <c r="J346" s="992"/>
      <c r="K346" s="992"/>
      <c r="L346" s="992"/>
      <c r="M346" s="992"/>
      <c r="N346" s="992"/>
    </row>
    <row r="347" spans="1:14" ht="16.5" thickBot="1" x14ac:dyDescent="0.25">
      <c r="A347" s="62"/>
      <c r="B347" s="170"/>
      <c r="C347" s="105" t="str">
        <f t="shared" si="9"/>
        <v/>
      </c>
      <c r="D347" s="106"/>
      <c r="E347" s="169"/>
      <c r="F347" s="992"/>
      <c r="G347" s="992"/>
      <c r="H347" s="992"/>
      <c r="I347" s="992"/>
      <c r="J347" s="992"/>
      <c r="K347" s="992"/>
      <c r="L347" s="992"/>
      <c r="M347" s="992"/>
      <c r="N347" s="992"/>
    </row>
    <row r="348" spans="1:14" ht="16.5" thickBot="1" x14ac:dyDescent="0.25">
      <c r="A348" s="62"/>
      <c r="B348" s="170"/>
      <c r="C348" s="105" t="str">
        <f t="shared" si="9"/>
        <v/>
      </c>
      <c r="D348" s="106"/>
      <c r="E348" s="169"/>
      <c r="F348" s="992"/>
      <c r="G348" s="992"/>
      <c r="H348" s="992"/>
      <c r="I348" s="992"/>
      <c r="J348" s="992"/>
      <c r="K348" s="992"/>
      <c r="L348" s="992"/>
      <c r="M348" s="992"/>
      <c r="N348" s="992"/>
    </row>
    <row r="349" spans="1:14" ht="16.5" thickBot="1" x14ac:dyDescent="0.25">
      <c r="A349" s="62"/>
      <c r="B349" s="170"/>
      <c r="C349" s="105" t="str">
        <f t="shared" si="9"/>
        <v/>
      </c>
      <c r="D349" s="106"/>
      <c r="E349" s="169"/>
      <c r="F349" s="992"/>
      <c r="G349" s="992"/>
      <c r="H349" s="992"/>
      <c r="I349" s="992"/>
      <c r="J349" s="992"/>
      <c r="K349" s="992"/>
      <c r="L349" s="992"/>
      <c r="M349" s="992"/>
      <c r="N349" s="992"/>
    </row>
    <row r="350" spans="1:14" ht="16.5" thickBot="1" x14ac:dyDescent="0.25">
      <c r="A350" s="62"/>
      <c r="B350" s="170"/>
      <c r="C350" s="105" t="str">
        <f t="shared" si="9"/>
        <v/>
      </c>
      <c r="D350" s="106"/>
      <c r="E350" s="169"/>
      <c r="F350" s="992"/>
      <c r="G350" s="992"/>
      <c r="H350" s="992"/>
      <c r="I350" s="992"/>
      <c r="J350" s="992"/>
      <c r="K350" s="992"/>
      <c r="L350" s="992"/>
      <c r="M350" s="992"/>
      <c r="N350" s="992"/>
    </row>
    <row r="351" spans="1:14" ht="16.5" thickBot="1" x14ac:dyDescent="0.25">
      <c r="A351" s="62"/>
      <c r="B351" s="170"/>
      <c r="C351" s="105" t="str">
        <f t="shared" si="9"/>
        <v/>
      </c>
      <c r="D351" s="106"/>
      <c r="E351" s="169"/>
      <c r="F351" s="992"/>
      <c r="G351" s="992"/>
      <c r="H351" s="992"/>
      <c r="I351" s="992"/>
      <c r="J351" s="992"/>
      <c r="K351" s="992"/>
      <c r="L351" s="992"/>
      <c r="M351" s="992"/>
      <c r="N351" s="992"/>
    </row>
    <row r="352" spans="1:14" ht="16.5" thickBot="1" x14ac:dyDescent="0.25">
      <c r="A352" s="62"/>
      <c r="B352" s="170"/>
      <c r="C352" s="105" t="str">
        <f t="shared" si="9"/>
        <v/>
      </c>
      <c r="D352" s="106"/>
      <c r="E352" s="169"/>
      <c r="F352" s="992"/>
      <c r="G352" s="992"/>
      <c r="H352" s="992"/>
      <c r="I352" s="992"/>
      <c r="J352" s="992"/>
      <c r="K352" s="992"/>
      <c r="L352" s="992"/>
      <c r="M352" s="992"/>
      <c r="N352" s="992"/>
    </row>
    <row r="353" spans="1:14" ht="16.5" thickBot="1" x14ac:dyDescent="0.25">
      <c r="A353" s="62"/>
      <c r="B353" s="170"/>
      <c r="C353" s="105" t="str">
        <f t="shared" si="9"/>
        <v/>
      </c>
      <c r="D353" s="106"/>
      <c r="E353" s="169"/>
      <c r="F353" s="992"/>
      <c r="G353" s="992"/>
      <c r="H353" s="992"/>
      <c r="I353" s="992"/>
      <c r="J353" s="992"/>
      <c r="K353" s="992"/>
      <c r="L353" s="992"/>
      <c r="M353" s="992"/>
      <c r="N353" s="992"/>
    </row>
    <row r="354" spans="1:14" ht="16.5" thickBot="1" x14ac:dyDescent="0.25">
      <c r="A354" s="62"/>
      <c r="B354" s="170"/>
      <c r="C354" s="105" t="str">
        <f t="shared" si="9"/>
        <v/>
      </c>
      <c r="D354" s="106"/>
      <c r="E354" s="169"/>
      <c r="F354" s="992"/>
      <c r="G354" s="992"/>
      <c r="H354" s="992"/>
      <c r="I354" s="992"/>
      <c r="J354" s="992"/>
      <c r="K354" s="992"/>
      <c r="L354" s="992"/>
      <c r="M354" s="992"/>
      <c r="N354" s="992"/>
    </row>
    <row r="355" spans="1:14" ht="16.5" thickBot="1" x14ac:dyDescent="0.25">
      <c r="A355" s="62"/>
      <c r="B355" s="170"/>
      <c r="C355" s="105" t="str">
        <f t="shared" si="9"/>
        <v/>
      </c>
      <c r="D355" s="106"/>
      <c r="E355" s="169"/>
      <c r="F355" s="992"/>
      <c r="G355" s="992"/>
      <c r="H355" s="992"/>
      <c r="I355" s="992"/>
      <c r="J355" s="992"/>
      <c r="K355" s="992"/>
      <c r="L355" s="992"/>
      <c r="M355" s="992"/>
      <c r="N355" s="992"/>
    </row>
    <row r="356" spans="1:14" ht="16.5" thickBot="1" x14ac:dyDescent="0.25">
      <c r="A356" s="62"/>
      <c r="B356" s="170"/>
      <c r="C356" s="105" t="str">
        <f t="shared" si="9"/>
        <v/>
      </c>
      <c r="D356" s="106"/>
      <c r="E356" s="169"/>
      <c r="F356" s="992"/>
      <c r="G356" s="992"/>
      <c r="H356" s="992"/>
      <c r="I356" s="992"/>
      <c r="J356" s="992"/>
      <c r="K356" s="992"/>
      <c r="L356" s="992"/>
      <c r="M356" s="992"/>
      <c r="N356" s="992"/>
    </row>
    <row r="357" spans="1:14" ht="16.5" thickBot="1" x14ac:dyDescent="0.25">
      <c r="A357" s="62"/>
      <c r="B357" s="170"/>
      <c r="C357" s="105" t="str">
        <f t="shared" si="9"/>
        <v/>
      </c>
      <c r="D357" s="106"/>
      <c r="E357" s="169"/>
      <c r="F357" s="992"/>
      <c r="G357" s="992"/>
      <c r="H357" s="992"/>
      <c r="I357" s="992"/>
      <c r="J357" s="992"/>
      <c r="K357" s="992"/>
      <c r="L357" s="992"/>
      <c r="M357" s="992"/>
      <c r="N357" s="992"/>
    </row>
    <row r="358" spans="1:14" ht="16.5" thickBot="1" x14ac:dyDescent="0.25">
      <c r="A358" s="62"/>
      <c r="B358" s="170"/>
      <c r="C358" s="105" t="str">
        <f t="shared" si="9"/>
        <v/>
      </c>
      <c r="D358" s="106"/>
      <c r="E358" s="169"/>
      <c r="F358" s="992"/>
      <c r="G358" s="992"/>
      <c r="H358" s="992"/>
      <c r="I358" s="992"/>
      <c r="J358" s="992"/>
      <c r="K358" s="992"/>
      <c r="L358" s="992"/>
      <c r="M358" s="992"/>
      <c r="N358" s="992"/>
    </row>
    <row r="359" spans="1:14" ht="16.5" thickBot="1" x14ac:dyDescent="0.25">
      <c r="A359" s="62"/>
      <c r="B359" s="170"/>
      <c r="C359" s="105" t="str">
        <f t="shared" si="9"/>
        <v/>
      </c>
      <c r="D359" s="106"/>
      <c r="E359" s="169"/>
      <c r="F359" s="992"/>
      <c r="G359" s="992"/>
      <c r="H359" s="992"/>
      <c r="I359" s="992"/>
      <c r="J359" s="992"/>
      <c r="K359" s="992"/>
      <c r="L359" s="992"/>
      <c r="M359" s="992"/>
      <c r="N359" s="992"/>
    </row>
    <row r="360" spans="1:14" ht="16.5" thickBot="1" x14ac:dyDescent="0.25">
      <c r="A360" s="62"/>
      <c r="B360" s="170"/>
      <c r="C360" s="105" t="str">
        <f t="shared" si="9"/>
        <v/>
      </c>
      <c r="D360" s="106"/>
      <c r="E360" s="169"/>
      <c r="F360" s="992"/>
      <c r="G360" s="992"/>
      <c r="H360" s="992"/>
      <c r="I360" s="992"/>
      <c r="J360" s="992"/>
      <c r="K360" s="992"/>
      <c r="L360" s="992"/>
      <c r="M360" s="992"/>
      <c r="N360" s="992"/>
    </row>
    <row r="361" spans="1:14" ht="16.5" thickBot="1" x14ac:dyDescent="0.25">
      <c r="A361" s="62"/>
      <c r="B361" s="170"/>
      <c r="C361" s="105" t="str">
        <f t="shared" si="9"/>
        <v/>
      </c>
      <c r="D361" s="106"/>
      <c r="E361" s="169"/>
      <c r="F361" s="992"/>
      <c r="G361" s="992"/>
      <c r="H361" s="992"/>
      <c r="I361" s="992"/>
      <c r="J361" s="992"/>
      <c r="K361" s="992"/>
      <c r="L361" s="992"/>
      <c r="M361" s="992"/>
      <c r="N361" s="992"/>
    </row>
    <row r="362" spans="1:14" ht="16.5" thickBot="1" x14ac:dyDescent="0.25">
      <c r="A362" s="62"/>
      <c r="B362" s="170"/>
      <c r="C362" s="105" t="str">
        <f t="shared" si="9"/>
        <v/>
      </c>
      <c r="D362" s="106"/>
      <c r="E362" s="169"/>
      <c r="F362" s="992"/>
      <c r="G362" s="992"/>
      <c r="H362" s="992"/>
      <c r="I362" s="992"/>
      <c r="J362" s="992"/>
      <c r="K362" s="992"/>
      <c r="L362" s="992"/>
      <c r="M362" s="992"/>
      <c r="N362" s="992"/>
    </row>
    <row r="363" spans="1:14" ht="16.5" thickBot="1" x14ac:dyDescent="0.25">
      <c r="A363" s="62"/>
      <c r="B363" s="170"/>
      <c r="C363" s="105" t="str">
        <f t="shared" si="9"/>
        <v/>
      </c>
      <c r="D363" s="106"/>
      <c r="E363" s="169"/>
      <c r="F363" s="992"/>
      <c r="G363" s="992"/>
      <c r="H363" s="992"/>
      <c r="I363" s="992"/>
      <c r="J363" s="992"/>
      <c r="K363" s="992"/>
      <c r="L363" s="992"/>
      <c r="M363" s="992"/>
      <c r="N363" s="992"/>
    </row>
    <row r="364" spans="1:14" ht="16.5" thickBot="1" x14ac:dyDescent="0.25">
      <c r="A364" s="62"/>
      <c r="B364" s="170"/>
      <c r="C364" s="105" t="str">
        <f t="shared" si="9"/>
        <v/>
      </c>
      <c r="D364" s="106"/>
      <c r="E364" s="169"/>
      <c r="F364" s="992"/>
      <c r="G364" s="992"/>
      <c r="H364" s="992"/>
      <c r="I364" s="992"/>
      <c r="J364" s="992"/>
      <c r="K364" s="992"/>
      <c r="L364" s="992"/>
      <c r="M364" s="992"/>
      <c r="N364" s="992"/>
    </row>
    <row r="365" spans="1:14" ht="16.5" thickBot="1" x14ac:dyDescent="0.25">
      <c r="A365" s="62"/>
      <c r="B365" s="170"/>
      <c r="C365" s="105" t="str">
        <f t="shared" si="9"/>
        <v/>
      </c>
      <c r="D365" s="106"/>
      <c r="E365" s="169"/>
      <c r="F365" s="992"/>
      <c r="G365" s="992"/>
      <c r="H365" s="992"/>
      <c r="I365" s="992"/>
      <c r="J365" s="992"/>
      <c r="K365" s="992"/>
      <c r="L365" s="992"/>
      <c r="M365" s="992"/>
      <c r="N365" s="992"/>
    </row>
    <row r="366" spans="1:14" ht="16.5" thickBot="1" x14ac:dyDescent="0.25">
      <c r="A366" s="62"/>
      <c r="B366" s="170"/>
      <c r="C366" s="105" t="str">
        <f t="shared" si="9"/>
        <v/>
      </c>
      <c r="D366" s="106"/>
      <c r="E366" s="169"/>
      <c r="F366" s="992"/>
      <c r="G366" s="992"/>
      <c r="H366" s="992"/>
      <c r="I366" s="992"/>
      <c r="J366" s="992"/>
      <c r="K366" s="992"/>
      <c r="L366" s="992"/>
      <c r="M366" s="992"/>
      <c r="N366" s="992"/>
    </row>
    <row r="367" spans="1:14" ht="16.5" thickBot="1" x14ac:dyDescent="0.25">
      <c r="A367" s="62"/>
      <c r="B367" s="170"/>
      <c r="C367" s="105" t="str">
        <f t="shared" si="9"/>
        <v/>
      </c>
      <c r="D367" s="106"/>
      <c r="E367" s="169"/>
      <c r="F367" s="992"/>
      <c r="G367" s="992"/>
      <c r="H367" s="992"/>
      <c r="I367" s="992"/>
      <c r="J367" s="992"/>
      <c r="K367" s="992"/>
      <c r="L367" s="992"/>
      <c r="M367" s="992"/>
      <c r="N367" s="992"/>
    </row>
    <row r="368" spans="1:14" ht="16.5" thickBot="1" x14ac:dyDescent="0.25">
      <c r="A368" s="62"/>
      <c r="B368" s="170"/>
      <c r="C368" s="105" t="str">
        <f t="shared" si="9"/>
        <v/>
      </c>
      <c r="D368" s="106"/>
      <c r="E368" s="169"/>
      <c r="F368" s="992"/>
      <c r="G368" s="992"/>
      <c r="H368" s="992"/>
      <c r="I368" s="992"/>
      <c r="J368" s="992"/>
      <c r="K368" s="992"/>
      <c r="L368" s="992"/>
      <c r="M368" s="992"/>
      <c r="N368" s="992"/>
    </row>
    <row r="369" spans="1:14" ht="16.5" thickBot="1" x14ac:dyDescent="0.25">
      <c r="A369" s="62"/>
      <c r="B369" s="170"/>
      <c r="C369" s="105" t="str">
        <f t="shared" si="9"/>
        <v/>
      </c>
      <c r="D369" s="106"/>
      <c r="E369" s="169"/>
      <c r="F369" s="992"/>
      <c r="G369" s="992"/>
      <c r="H369" s="992"/>
      <c r="I369" s="992"/>
      <c r="J369" s="992"/>
      <c r="K369" s="992"/>
      <c r="L369" s="992"/>
      <c r="M369" s="992"/>
      <c r="N369" s="992"/>
    </row>
    <row r="370" spans="1:14" ht="16.5" thickBot="1" x14ac:dyDescent="0.25">
      <c r="A370" s="62"/>
      <c r="B370" s="170"/>
      <c r="C370" s="105" t="str">
        <f t="shared" si="9"/>
        <v/>
      </c>
      <c r="D370" s="106"/>
      <c r="E370" s="169"/>
      <c r="F370" s="992"/>
      <c r="G370" s="992"/>
      <c r="H370" s="992"/>
      <c r="I370" s="992"/>
      <c r="J370" s="992"/>
      <c r="K370" s="992"/>
      <c r="L370" s="992"/>
      <c r="M370" s="992"/>
      <c r="N370" s="992"/>
    </row>
    <row r="371" spans="1:14" ht="16.5" thickBot="1" x14ac:dyDescent="0.25">
      <c r="A371" s="62"/>
      <c r="B371" s="170"/>
      <c r="C371" s="105" t="str">
        <f t="shared" si="9"/>
        <v/>
      </c>
      <c r="D371" s="106"/>
      <c r="E371" s="169"/>
      <c r="F371" s="992"/>
      <c r="G371" s="992"/>
      <c r="H371" s="992"/>
      <c r="I371" s="992"/>
      <c r="J371" s="992"/>
      <c r="K371" s="992"/>
      <c r="L371" s="992"/>
      <c r="M371" s="992"/>
      <c r="N371" s="992"/>
    </row>
    <row r="372" spans="1:14" ht="16.5" thickBot="1" x14ac:dyDescent="0.25">
      <c r="A372" s="62"/>
      <c r="B372" s="170"/>
      <c r="C372" s="105" t="str">
        <f t="shared" si="9"/>
        <v/>
      </c>
      <c r="D372" s="106"/>
      <c r="E372" s="169"/>
      <c r="F372" s="992"/>
      <c r="G372" s="992"/>
      <c r="H372" s="992"/>
      <c r="I372" s="992"/>
      <c r="J372" s="992"/>
      <c r="K372" s="992"/>
      <c r="L372" s="992"/>
      <c r="M372" s="992"/>
      <c r="N372" s="992"/>
    </row>
    <row r="373" spans="1:14" ht="16.5" thickBot="1" x14ac:dyDescent="0.25">
      <c r="A373" s="62"/>
      <c r="B373" s="170"/>
      <c r="C373" s="105" t="str">
        <f t="shared" si="9"/>
        <v/>
      </c>
      <c r="D373" s="106"/>
      <c r="E373" s="169"/>
      <c r="F373" s="992"/>
      <c r="G373" s="992"/>
      <c r="H373" s="992"/>
      <c r="I373" s="992"/>
      <c r="J373" s="992"/>
      <c r="K373" s="992"/>
      <c r="L373" s="992"/>
      <c r="M373" s="992"/>
      <c r="N373" s="992"/>
    </row>
    <row r="374" spans="1:14" ht="16.5" thickBot="1" x14ac:dyDescent="0.25">
      <c r="A374" s="62"/>
      <c r="B374" s="170"/>
      <c r="C374" s="105" t="str">
        <f t="shared" si="9"/>
        <v/>
      </c>
      <c r="D374" s="106"/>
      <c r="E374" s="169"/>
      <c r="F374" s="992"/>
      <c r="G374" s="992"/>
      <c r="H374" s="992"/>
      <c r="I374" s="992"/>
      <c r="J374" s="992"/>
      <c r="K374" s="992"/>
      <c r="L374" s="992"/>
      <c r="M374" s="992"/>
      <c r="N374" s="992"/>
    </row>
    <row r="375" spans="1:14" ht="16.5" thickBot="1" x14ac:dyDescent="0.25">
      <c r="A375" s="62"/>
      <c r="B375" s="170"/>
      <c r="C375" s="105" t="str">
        <f t="shared" si="9"/>
        <v/>
      </c>
      <c r="D375" s="106"/>
      <c r="E375" s="169"/>
      <c r="F375" s="992"/>
      <c r="G375" s="992"/>
      <c r="H375" s="992"/>
      <c r="I375" s="992"/>
      <c r="J375" s="992"/>
      <c r="K375" s="992"/>
      <c r="L375" s="992"/>
      <c r="M375" s="992"/>
      <c r="N375" s="992"/>
    </row>
    <row r="376" spans="1:14" ht="16.5" thickBot="1" x14ac:dyDescent="0.25">
      <c r="A376" s="62"/>
      <c r="B376" s="170"/>
      <c r="C376" s="105" t="str">
        <f t="shared" si="9"/>
        <v/>
      </c>
      <c r="D376" s="106"/>
      <c r="E376" s="169"/>
      <c r="F376" s="992"/>
      <c r="G376" s="992"/>
      <c r="H376" s="992"/>
      <c r="I376" s="992"/>
      <c r="J376" s="992"/>
      <c r="K376" s="992"/>
      <c r="L376" s="992"/>
      <c r="M376" s="992"/>
      <c r="N376" s="992"/>
    </row>
    <row r="377" spans="1:14" ht="16.5" thickBot="1" x14ac:dyDescent="0.25">
      <c r="A377" s="62"/>
      <c r="B377" s="170"/>
      <c r="C377" s="105" t="str">
        <f t="shared" si="9"/>
        <v/>
      </c>
      <c r="D377" s="106"/>
      <c r="E377" s="169"/>
      <c r="F377" s="992"/>
      <c r="G377" s="992"/>
      <c r="H377" s="992"/>
      <c r="I377" s="992"/>
      <c r="J377" s="992"/>
      <c r="K377" s="992"/>
      <c r="L377" s="992"/>
      <c r="M377" s="992"/>
      <c r="N377" s="992"/>
    </row>
    <row r="378" spans="1:14" ht="16.5" thickBot="1" x14ac:dyDescent="0.25">
      <c r="A378" s="62"/>
      <c r="B378" s="170"/>
      <c r="C378" s="105" t="str">
        <f t="shared" si="9"/>
        <v/>
      </c>
      <c r="D378" s="106"/>
      <c r="E378" s="169"/>
      <c r="F378" s="992"/>
      <c r="G378" s="992"/>
      <c r="H378" s="992"/>
      <c r="I378" s="992"/>
      <c r="J378" s="992"/>
      <c r="K378" s="992"/>
      <c r="L378" s="992"/>
      <c r="M378" s="992"/>
      <c r="N378" s="992"/>
    </row>
    <row r="379" spans="1:14" ht="16.5" thickBot="1" x14ac:dyDescent="0.25">
      <c r="A379" s="62"/>
      <c r="B379" s="170"/>
      <c r="C379" s="105" t="str">
        <f t="shared" si="9"/>
        <v/>
      </c>
      <c r="D379" s="106"/>
      <c r="E379" s="169"/>
      <c r="F379" s="992"/>
      <c r="G379" s="992"/>
      <c r="H379" s="992"/>
      <c r="I379" s="992"/>
      <c r="J379" s="992"/>
      <c r="K379" s="992"/>
      <c r="L379" s="992"/>
      <c r="M379" s="992"/>
      <c r="N379" s="992"/>
    </row>
    <row r="380" spans="1:14" ht="16.5" thickBot="1" x14ac:dyDescent="0.25">
      <c r="A380" s="62"/>
      <c r="B380" s="170"/>
      <c r="C380" s="105" t="str">
        <f t="shared" si="9"/>
        <v/>
      </c>
      <c r="D380" s="106"/>
      <c r="E380" s="169"/>
      <c r="F380" s="992"/>
      <c r="G380" s="992"/>
      <c r="H380" s="992"/>
      <c r="I380" s="992"/>
      <c r="J380" s="992"/>
      <c r="K380" s="992"/>
      <c r="L380" s="992"/>
      <c r="M380" s="992"/>
      <c r="N380" s="992"/>
    </row>
    <row r="381" spans="1:14" ht="16.5" thickBot="1" x14ac:dyDescent="0.25">
      <c r="A381" s="62"/>
      <c r="B381" s="170"/>
      <c r="C381" s="105" t="str">
        <f t="shared" si="9"/>
        <v/>
      </c>
      <c r="D381" s="106"/>
      <c r="E381" s="169"/>
      <c r="F381" s="992"/>
      <c r="G381" s="992"/>
      <c r="H381" s="992"/>
      <c r="I381" s="992"/>
      <c r="J381" s="992"/>
      <c r="K381" s="992"/>
      <c r="L381" s="992"/>
      <c r="M381" s="992"/>
      <c r="N381" s="992"/>
    </row>
    <row r="382" spans="1:14" ht="16.5" thickBot="1" x14ac:dyDescent="0.25">
      <c r="A382" s="62"/>
      <c r="B382" s="170"/>
      <c r="C382" s="105" t="str">
        <f t="shared" si="9"/>
        <v/>
      </c>
      <c r="D382" s="106"/>
      <c r="E382" s="169"/>
      <c r="F382" s="992"/>
      <c r="G382" s="992"/>
      <c r="H382" s="992"/>
      <c r="I382" s="992"/>
      <c r="J382" s="992"/>
      <c r="K382" s="992"/>
      <c r="L382" s="992"/>
      <c r="M382" s="992"/>
      <c r="N382" s="992"/>
    </row>
    <row r="383" spans="1:14" ht="16.5" thickBot="1" x14ac:dyDescent="0.25">
      <c r="A383" s="62"/>
      <c r="B383" s="170"/>
      <c r="C383" s="105" t="str">
        <f t="shared" si="9"/>
        <v/>
      </c>
      <c r="D383" s="106"/>
      <c r="E383" s="169"/>
      <c r="F383" s="992"/>
      <c r="G383" s="992"/>
      <c r="H383" s="992"/>
      <c r="I383" s="992"/>
      <c r="J383" s="992"/>
      <c r="K383" s="992"/>
      <c r="L383" s="992"/>
      <c r="M383" s="992"/>
      <c r="N383" s="992"/>
    </row>
    <row r="384" spans="1:14" ht="16.5" thickBot="1" x14ac:dyDescent="0.25">
      <c r="A384" s="62"/>
      <c r="B384" s="170"/>
      <c r="C384" s="105" t="str">
        <f t="shared" si="9"/>
        <v/>
      </c>
      <c r="D384" s="106"/>
      <c r="E384" s="169"/>
      <c r="F384" s="992"/>
      <c r="G384" s="992"/>
      <c r="H384" s="992"/>
      <c r="I384" s="992"/>
      <c r="J384" s="992"/>
      <c r="K384" s="992"/>
      <c r="L384" s="992"/>
      <c r="M384" s="992"/>
      <c r="N384" s="992"/>
    </row>
    <row r="385" spans="1:14" ht="16.5" thickBot="1" x14ac:dyDescent="0.25">
      <c r="A385" s="62"/>
      <c r="B385" s="170"/>
      <c r="C385" s="105" t="str">
        <f t="shared" si="9"/>
        <v/>
      </c>
      <c r="D385" s="106"/>
      <c r="E385" s="169"/>
      <c r="F385" s="992"/>
      <c r="G385" s="992"/>
      <c r="H385" s="992"/>
      <c r="I385" s="992"/>
      <c r="J385" s="992"/>
      <c r="K385" s="992"/>
      <c r="L385" s="992"/>
      <c r="M385" s="992"/>
      <c r="N385" s="992"/>
    </row>
    <row r="386" spans="1:14" ht="16.5" thickBot="1" x14ac:dyDescent="0.25">
      <c r="A386" s="62"/>
      <c r="B386" s="170"/>
      <c r="C386" s="105" t="str">
        <f t="shared" si="9"/>
        <v/>
      </c>
      <c r="D386" s="106"/>
      <c r="E386" s="169"/>
      <c r="F386" s="992"/>
      <c r="G386" s="992"/>
      <c r="H386" s="992"/>
      <c r="I386" s="992"/>
      <c r="J386" s="992"/>
      <c r="K386" s="992"/>
      <c r="L386" s="992"/>
      <c r="M386" s="992"/>
      <c r="N386" s="992"/>
    </row>
    <row r="387" spans="1:14" ht="16.5" thickBot="1" x14ac:dyDescent="0.25">
      <c r="A387" s="62"/>
      <c r="B387" s="170"/>
      <c r="C387" s="105" t="str">
        <f t="shared" si="9"/>
        <v/>
      </c>
      <c r="D387" s="106"/>
      <c r="E387" s="169"/>
      <c r="F387" s="992"/>
      <c r="G387" s="992"/>
      <c r="H387" s="992"/>
      <c r="I387" s="992"/>
      <c r="J387" s="992"/>
      <c r="K387" s="992"/>
      <c r="L387" s="992"/>
      <c r="M387" s="992"/>
      <c r="N387" s="992"/>
    </row>
    <row r="388" spans="1:14" ht="16.5" thickBot="1" x14ac:dyDescent="0.25">
      <c r="A388" s="62"/>
      <c r="B388" s="170"/>
      <c r="C388" s="105" t="str">
        <f t="shared" si="9"/>
        <v/>
      </c>
      <c r="D388" s="106"/>
      <c r="E388" s="169"/>
      <c r="F388" s="992"/>
      <c r="G388" s="992"/>
      <c r="H388" s="992"/>
      <c r="I388" s="992"/>
      <c r="J388" s="992"/>
      <c r="K388" s="992"/>
      <c r="L388" s="992"/>
      <c r="M388" s="992"/>
      <c r="N388" s="992"/>
    </row>
    <row r="389" spans="1:14" ht="16.5" thickBot="1" x14ac:dyDescent="0.25">
      <c r="A389" s="62"/>
      <c r="B389" s="170"/>
      <c r="C389" s="105" t="str">
        <f t="shared" si="9"/>
        <v/>
      </c>
      <c r="D389" s="106"/>
      <c r="E389" s="169"/>
      <c r="F389" s="992"/>
      <c r="G389" s="992"/>
      <c r="H389" s="992"/>
      <c r="I389" s="992"/>
      <c r="J389" s="992"/>
      <c r="K389" s="992"/>
      <c r="L389" s="992"/>
      <c r="M389" s="992"/>
      <c r="N389" s="992"/>
    </row>
    <row r="390" spans="1:14" ht="16.5" thickBot="1" x14ac:dyDescent="0.25">
      <c r="A390" s="62"/>
      <c r="B390" s="170"/>
      <c r="C390" s="105" t="str">
        <f t="shared" si="9"/>
        <v/>
      </c>
      <c r="D390" s="106"/>
      <c r="E390" s="169"/>
      <c r="F390" s="992"/>
      <c r="G390" s="992"/>
      <c r="H390" s="992"/>
      <c r="I390" s="992"/>
      <c r="J390" s="992"/>
      <c r="K390" s="992"/>
      <c r="L390" s="992"/>
      <c r="M390" s="992"/>
      <c r="N390" s="992"/>
    </row>
    <row r="391" spans="1:14" ht="16.5" thickBot="1" x14ac:dyDescent="0.25">
      <c r="A391" s="62"/>
      <c r="B391" s="170"/>
      <c r="C391" s="105" t="str">
        <f t="shared" si="9"/>
        <v/>
      </c>
      <c r="D391" s="106"/>
      <c r="E391" s="169"/>
      <c r="F391" s="992"/>
      <c r="G391" s="992"/>
      <c r="H391" s="992"/>
      <c r="I391" s="992"/>
      <c r="J391" s="992"/>
      <c r="K391" s="992"/>
      <c r="L391" s="992"/>
      <c r="M391" s="992"/>
      <c r="N391" s="992"/>
    </row>
    <row r="392" spans="1:14" ht="16.5" thickBot="1" x14ac:dyDescent="0.25">
      <c r="A392" s="62"/>
      <c r="B392" s="170"/>
      <c r="C392" s="105" t="str">
        <f t="shared" si="9"/>
        <v/>
      </c>
      <c r="D392" s="106"/>
      <c r="E392" s="169"/>
      <c r="F392" s="992"/>
      <c r="G392" s="992"/>
      <c r="H392" s="992"/>
      <c r="I392" s="992"/>
      <c r="J392" s="992"/>
      <c r="K392" s="992"/>
      <c r="L392" s="992"/>
      <c r="M392" s="992"/>
      <c r="N392" s="992"/>
    </row>
    <row r="393" spans="1:14" ht="16.5" thickBot="1" x14ac:dyDescent="0.25">
      <c r="A393" s="62"/>
      <c r="B393" s="170"/>
      <c r="C393" s="105" t="str">
        <f t="shared" si="9"/>
        <v/>
      </c>
      <c r="D393" s="106"/>
      <c r="E393" s="169"/>
      <c r="F393" s="992"/>
      <c r="G393" s="992"/>
      <c r="H393" s="992"/>
      <c r="I393" s="992"/>
      <c r="J393" s="992"/>
      <c r="K393" s="992"/>
      <c r="L393" s="992"/>
      <c r="M393" s="992"/>
      <c r="N393" s="992"/>
    </row>
    <row r="394" spans="1:14" ht="16.5" thickBot="1" x14ac:dyDescent="0.25">
      <c r="A394" s="62"/>
      <c r="B394" s="170"/>
      <c r="C394" s="105" t="str">
        <f t="shared" si="9"/>
        <v/>
      </c>
      <c r="D394" s="106"/>
      <c r="E394" s="169"/>
      <c r="F394" s="992"/>
      <c r="G394" s="992"/>
      <c r="H394" s="992"/>
      <c r="I394" s="992"/>
      <c r="J394" s="992"/>
      <c r="K394" s="992"/>
      <c r="L394" s="992"/>
      <c r="M394" s="992"/>
      <c r="N394" s="992"/>
    </row>
    <row r="395" spans="1:14" ht="16.5" thickBot="1" x14ac:dyDescent="0.25">
      <c r="A395" s="62"/>
      <c r="B395" s="170"/>
      <c r="C395" s="105" t="str">
        <f t="shared" si="9"/>
        <v/>
      </c>
      <c r="D395" s="106"/>
      <c r="E395" s="169"/>
      <c r="F395" s="992"/>
      <c r="G395" s="992"/>
      <c r="H395" s="992"/>
      <c r="I395" s="992"/>
      <c r="J395" s="992"/>
      <c r="K395" s="992"/>
      <c r="L395" s="992"/>
      <c r="M395" s="992"/>
      <c r="N395" s="992"/>
    </row>
    <row r="396" spans="1:14" ht="16.5" thickBot="1" x14ac:dyDescent="0.25">
      <c r="A396" s="62"/>
      <c r="B396" s="170"/>
      <c r="C396" s="105" t="str">
        <f t="shared" ref="C396:C459" si="10">IF(B396&gt;0, (B396-B395), "")</f>
        <v/>
      </c>
      <c r="D396" s="106"/>
      <c r="E396" s="169"/>
      <c r="F396" s="992"/>
      <c r="G396" s="992"/>
      <c r="H396" s="992"/>
      <c r="I396" s="992"/>
      <c r="J396" s="992"/>
      <c r="K396" s="992"/>
      <c r="L396" s="992"/>
      <c r="M396" s="992"/>
      <c r="N396" s="992"/>
    </row>
    <row r="397" spans="1:14" ht="16.5" thickBot="1" x14ac:dyDescent="0.25">
      <c r="A397" s="62"/>
      <c r="B397" s="170"/>
      <c r="C397" s="105" t="str">
        <f t="shared" si="10"/>
        <v/>
      </c>
      <c r="D397" s="106"/>
      <c r="E397" s="169"/>
      <c r="F397" s="992"/>
      <c r="G397" s="992"/>
      <c r="H397" s="992"/>
      <c r="I397" s="992"/>
      <c r="J397" s="992"/>
      <c r="K397" s="992"/>
      <c r="L397" s="992"/>
      <c r="M397" s="992"/>
      <c r="N397" s="992"/>
    </row>
    <row r="398" spans="1:14" ht="16.5" thickBot="1" x14ac:dyDescent="0.25">
      <c r="A398" s="62"/>
      <c r="B398" s="170"/>
      <c r="C398" s="105" t="str">
        <f t="shared" si="10"/>
        <v/>
      </c>
      <c r="D398" s="106"/>
      <c r="E398" s="169"/>
      <c r="F398" s="992"/>
      <c r="G398" s="992"/>
      <c r="H398" s="992"/>
      <c r="I398" s="992"/>
      <c r="J398" s="992"/>
      <c r="K398" s="992"/>
      <c r="L398" s="992"/>
      <c r="M398" s="992"/>
      <c r="N398" s="992"/>
    </row>
    <row r="399" spans="1:14" ht="16.5" thickBot="1" x14ac:dyDescent="0.25">
      <c r="A399" s="62"/>
      <c r="B399" s="170"/>
      <c r="C399" s="105" t="str">
        <f t="shared" si="10"/>
        <v/>
      </c>
      <c r="D399" s="106"/>
      <c r="E399" s="169"/>
      <c r="F399" s="992"/>
      <c r="G399" s="992"/>
      <c r="H399" s="992"/>
      <c r="I399" s="992"/>
      <c r="J399" s="992"/>
      <c r="K399" s="992"/>
      <c r="L399" s="992"/>
      <c r="M399" s="992"/>
      <c r="N399" s="992"/>
    </row>
    <row r="400" spans="1:14" ht="16.5" thickBot="1" x14ac:dyDescent="0.25">
      <c r="A400" s="62"/>
      <c r="B400" s="170"/>
      <c r="C400" s="105" t="str">
        <f t="shared" si="10"/>
        <v/>
      </c>
      <c r="D400" s="106"/>
      <c r="E400" s="169"/>
      <c r="F400" s="992"/>
      <c r="G400" s="992"/>
      <c r="H400" s="992"/>
      <c r="I400" s="992"/>
      <c r="J400" s="992"/>
      <c r="K400" s="992"/>
      <c r="L400" s="992"/>
      <c r="M400" s="992"/>
      <c r="N400" s="992"/>
    </row>
    <row r="401" spans="1:14" ht="16.5" thickBot="1" x14ac:dyDescent="0.25">
      <c r="A401" s="62"/>
      <c r="B401" s="170"/>
      <c r="C401" s="105" t="str">
        <f t="shared" si="10"/>
        <v/>
      </c>
      <c r="D401" s="106"/>
      <c r="E401" s="169"/>
      <c r="F401" s="992"/>
      <c r="G401" s="992"/>
      <c r="H401" s="992"/>
      <c r="I401" s="992"/>
      <c r="J401" s="992"/>
      <c r="K401" s="992"/>
      <c r="L401" s="992"/>
      <c r="M401" s="992"/>
      <c r="N401" s="992"/>
    </row>
    <row r="402" spans="1:14" ht="16.5" thickBot="1" x14ac:dyDescent="0.25">
      <c r="A402" s="62"/>
      <c r="B402" s="170"/>
      <c r="C402" s="105" t="str">
        <f t="shared" si="10"/>
        <v/>
      </c>
      <c r="D402" s="106"/>
      <c r="E402" s="169"/>
      <c r="F402" s="992"/>
      <c r="G402" s="992"/>
      <c r="H402" s="992"/>
      <c r="I402" s="992"/>
      <c r="J402" s="992"/>
      <c r="K402" s="992"/>
      <c r="L402" s="992"/>
      <c r="M402" s="992"/>
      <c r="N402" s="992"/>
    </row>
    <row r="403" spans="1:14" ht="16.5" thickBot="1" x14ac:dyDescent="0.25">
      <c r="A403" s="62"/>
      <c r="B403" s="170"/>
      <c r="C403" s="105" t="str">
        <f t="shared" si="10"/>
        <v/>
      </c>
      <c r="D403" s="106"/>
      <c r="E403" s="169"/>
      <c r="F403" s="992"/>
      <c r="G403" s="992"/>
      <c r="H403" s="992"/>
      <c r="I403" s="992"/>
      <c r="J403" s="992"/>
      <c r="K403" s="992"/>
      <c r="L403" s="992"/>
      <c r="M403" s="992"/>
      <c r="N403" s="992"/>
    </row>
    <row r="404" spans="1:14" ht="16.5" thickBot="1" x14ac:dyDescent="0.25">
      <c r="A404" s="62"/>
      <c r="B404" s="170"/>
      <c r="C404" s="105" t="str">
        <f t="shared" si="10"/>
        <v/>
      </c>
      <c r="D404" s="106"/>
      <c r="E404" s="169"/>
      <c r="F404" s="992"/>
      <c r="G404" s="992"/>
      <c r="H404" s="992"/>
      <c r="I404" s="992"/>
      <c r="J404" s="992"/>
      <c r="K404" s="992"/>
      <c r="L404" s="992"/>
      <c r="M404" s="992"/>
      <c r="N404" s="992"/>
    </row>
    <row r="405" spans="1:14" ht="16.5" thickBot="1" x14ac:dyDescent="0.25">
      <c r="A405" s="62"/>
      <c r="B405" s="170"/>
      <c r="C405" s="105" t="str">
        <f t="shared" si="10"/>
        <v/>
      </c>
      <c r="D405" s="106"/>
      <c r="E405" s="169"/>
      <c r="F405" s="992"/>
      <c r="G405" s="992"/>
      <c r="H405" s="992"/>
      <c r="I405" s="992"/>
      <c r="J405" s="992"/>
      <c r="K405" s="992"/>
      <c r="L405" s="992"/>
      <c r="M405" s="992"/>
      <c r="N405" s="992"/>
    </row>
    <row r="406" spans="1:14" ht="16.5" thickBot="1" x14ac:dyDescent="0.25">
      <c r="A406" s="62"/>
      <c r="B406" s="170"/>
      <c r="C406" s="105" t="str">
        <f t="shared" si="10"/>
        <v/>
      </c>
      <c r="D406" s="106"/>
      <c r="E406" s="169"/>
      <c r="F406" s="992"/>
      <c r="G406" s="992"/>
      <c r="H406" s="992"/>
      <c r="I406" s="992"/>
      <c r="J406" s="992"/>
      <c r="K406" s="992"/>
      <c r="L406" s="992"/>
      <c r="M406" s="992"/>
      <c r="N406" s="992"/>
    </row>
    <row r="407" spans="1:14" ht="16.5" thickBot="1" x14ac:dyDescent="0.25">
      <c r="A407" s="62"/>
      <c r="B407" s="170"/>
      <c r="C407" s="105" t="str">
        <f t="shared" si="10"/>
        <v/>
      </c>
      <c r="D407" s="106"/>
      <c r="E407" s="169"/>
      <c r="F407" s="992"/>
      <c r="G407" s="992"/>
      <c r="H407" s="992"/>
      <c r="I407" s="992"/>
      <c r="J407" s="992"/>
      <c r="K407" s="992"/>
      <c r="L407" s="992"/>
      <c r="M407" s="992"/>
      <c r="N407" s="992"/>
    </row>
    <row r="408" spans="1:14" ht="16.5" thickBot="1" x14ac:dyDescent="0.25">
      <c r="A408" s="62"/>
      <c r="B408" s="170"/>
      <c r="C408" s="105" t="str">
        <f t="shared" si="10"/>
        <v/>
      </c>
      <c r="D408" s="106"/>
      <c r="E408" s="169"/>
      <c r="F408" s="992"/>
      <c r="G408" s="992"/>
      <c r="H408" s="992"/>
      <c r="I408" s="992"/>
      <c r="J408" s="992"/>
      <c r="K408" s="992"/>
      <c r="L408" s="992"/>
      <c r="M408" s="992"/>
      <c r="N408" s="992"/>
    </row>
    <row r="409" spans="1:14" ht="16.5" thickBot="1" x14ac:dyDescent="0.25">
      <c r="A409" s="62"/>
      <c r="B409" s="170"/>
      <c r="C409" s="105" t="str">
        <f t="shared" si="10"/>
        <v/>
      </c>
      <c r="D409" s="106"/>
      <c r="E409" s="169"/>
      <c r="F409" s="992"/>
      <c r="G409" s="992"/>
      <c r="H409" s="992"/>
      <c r="I409" s="992"/>
      <c r="J409" s="992"/>
      <c r="K409" s="992"/>
      <c r="L409" s="992"/>
      <c r="M409" s="992"/>
      <c r="N409" s="992"/>
    </row>
    <row r="410" spans="1:14" ht="16.5" thickBot="1" x14ac:dyDescent="0.25">
      <c r="A410" s="62"/>
      <c r="B410" s="170"/>
      <c r="C410" s="105" t="str">
        <f t="shared" si="10"/>
        <v/>
      </c>
      <c r="D410" s="106"/>
      <c r="E410" s="169"/>
      <c r="F410" s="992"/>
      <c r="G410" s="992"/>
      <c r="H410" s="992"/>
      <c r="I410" s="992"/>
      <c r="J410" s="992"/>
      <c r="K410" s="992"/>
      <c r="L410" s="992"/>
      <c r="M410" s="992"/>
      <c r="N410" s="992"/>
    </row>
    <row r="411" spans="1:14" ht="16.5" thickBot="1" x14ac:dyDescent="0.25">
      <c r="A411" s="62"/>
      <c r="B411" s="170"/>
      <c r="C411" s="105" t="str">
        <f t="shared" si="10"/>
        <v/>
      </c>
      <c r="D411" s="106"/>
      <c r="E411" s="169"/>
      <c r="F411" s="992"/>
      <c r="G411" s="992"/>
      <c r="H411" s="992"/>
      <c r="I411" s="992"/>
      <c r="J411" s="992"/>
      <c r="K411" s="992"/>
      <c r="L411" s="992"/>
      <c r="M411" s="992"/>
      <c r="N411" s="992"/>
    </row>
    <row r="412" spans="1:14" ht="16.5" thickBot="1" x14ac:dyDescent="0.25">
      <c r="A412" s="62"/>
      <c r="B412" s="170"/>
      <c r="C412" s="105" t="str">
        <f t="shared" si="10"/>
        <v/>
      </c>
      <c r="D412" s="106"/>
      <c r="E412" s="169"/>
      <c r="F412" s="992"/>
      <c r="G412" s="992"/>
      <c r="H412" s="992"/>
      <c r="I412" s="992"/>
      <c r="J412" s="992"/>
      <c r="K412" s="992"/>
      <c r="L412" s="992"/>
      <c r="M412" s="992"/>
      <c r="N412" s="992"/>
    </row>
    <row r="413" spans="1:14" ht="16.5" thickBot="1" x14ac:dyDescent="0.25">
      <c r="A413" s="62"/>
      <c r="B413" s="170"/>
      <c r="C413" s="105" t="str">
        <f t="shared" si="10"/>
        <v/>
      </c>
      <c r="D413" s="106"/>
      <c r="E413" s="169"/>
      <c r="F413" s="992"/>
      <c r="G413" s="992"/>
      <c r="H413" s="992"/>
      <c r="I413" s="992"/>
      <c r="J413" s="992"/>
      <c r="K413" s="992"/>
      <c r="L413" s="992"/>
      <c r="M413" s="992"/>
      <c r="N413" s="992"/>
    </row>
    <row r="414" spans="1:14" ht="16.5" thickBot="1" x14ac:dyDescent="0.25">
      <c r="A414" s="62"/>
      <c r="B414" s="170"/>
      <c r="C414" s="105" t="str">
        <f t="shared" si="10"/>
        <v/>
      </c>
      <c r="D414" s="106"/>
      <c r="E414" s="169"/>
      <c r="F414" s="992"/>
      <c r="G414" s="992"/>
      <c r="H414" s="992"/>
      <c r="I414" s="992"/>
      <c r="J414" s="992"/>
      <c r="K414" s="992"/>
      <c r="L414" s="992"/>
      <c r="M414" s="992"/>
      <c r="N414" s="992"/>
    </row>
    <row r="415" spans="1:14" ht="16.5" thickBot="1" x14ac:dyDescent="0.25">
      <c r="A415" s="62"/>
      <c r="B415" s="170"/>
      <c r="C415" s="105" t="str">
        <f t="shared" si="10"/>
        <v/>
      </c>
      <c r="D415" s="106"/>
      <c r="E415" s="169"/>
      <c r="F415" s="992"/>
      <c r="G415" s="992"/>
      <c r="H415" s="992"/>
      <c r="I415" s="992"/>
      <c r="J415" s="992"/>
      <c r="K415" s="992"/>
      <c r="L415" s="992"/>
      <c r="M415" s="992"/>
      <c r="N415" s="992"/>
    </row>
    <row r="416" spans="1:14" ht="16.5" thickBot="1" x14ac:dyDescent="0.25">
      <c r="A416" s="62"/>
      <c r="B416" s="170"/>
      <c r="C416" s="105" t="str">
        <f t="shared" si="10"/>
        <v/>
      </c>
      <c r="D416" s="106"/>
      <c r="E416" s="169"/>
      <c r="F416" s="992"/>
      <c r="G416" s="992"/>
      <c r="H416" s="992"/>
      <c r="I416" s="992"/>
      <c r="J416" s="992"/>
      <c r="K416" s="992"/>
      <c r="L416" s="992"/>
      <c r="M416" s="992"/>
      <c r="N416" s="992"/>
    </row>
    <row r="417" spans="1:14" ht="16.5" thickBot="1" x14ac:dyDescent="0.25">
      <c r="A417" s="62"/>
      <c r="B417" s="170"/>
      <c r="C417" s="105" t="str">
        <f t="shared" si="10"/>
        <v/>
      </c>
      <c r="D417" s="106"/>
      <c r="E417" s="169"/>
      <c r="F417" s="992"/>
      <c r="G417" s="992"/>
      <c r="H417" s="992"/>
      <c r="I417" s="992"/>
      <c r="J417" s="992"/>
      <c r="K417" s="992"/>
      <c r="L417" s="992"/>
      <c r="M417" s="992"/>
      <c r="N417" s="992"/>
    </row>
    <row r="418" spans="1:14" ht="16.5" thickBot="1" x14ac:dyDescent="0.25">
      <c r="A418" s="62"/>
      <c r="B418" s="170"/>
      <c r="C418" s="105" t="str">
        <f t="shared" si="10"/>
        <v/>
      </c>
      <c r="D418" s="106"/>
      <c r="E418" s="169"/>
      <c r="F418" s="992"/>
      <c r="G418" s="992"/>
      <c r="H418" s="992"/>
      <c r="I418" s="992"/>
      <c r="J418" s="992"/>
      <c r="K418" s="992"/>
      <c r="L418" s="992"/>
      <c r="M418" s="992"/>
      <c r="N418" s="992"/>
    </row>
    <row r="419" spans="1:14" ht="16.5" thickBot="1" x14ac:dyDescent="0.25">
      <c r="A419" s="62"/>
      <c r="B419" s="170"/>
      <c r="C419" s="105" t="str">
        <f t="shared" si="10"/>
        <v/>
      </c>
      <c r="D419" s="106"/>
      <c r="E419" s="169"/>
      <c r="F419" s="992"/>
      <c r="G419" s="992"/>
      <c r="H419" s="992"/>
      <c r="I419" s="992"/>
      <c r="J419" s="992"/>
      <c r="K419" s="992"/>
      <c r="L419" s="992"/>
      <c r="M419" s="992"/>
      <c r="N419" s="992"/>
    </row>
    <row r="420" spans="1:14" ht="16.5" thickBot="1" x14ac:dyDescent="0.25">
      <c r="A420" s="62"/>
      <c r="B420" s="170"/>
      <c r="C420" s="105" t="str">
        <f t="shared" si="10"/>
        <v/>
      </c>
      <c r="D420" s="106"/>
      <c r="E420" s="169"/>
      <c r="F420" s="992"/>
      <c r="G420" s="992"/>
      <c r="H420" s="992"/>
      <c r="I420" s="992"/>
      <c r="J420" s="992"/>
      <c r="K420" s="992"/>
      <c r="L420" s="992"/>
      <c r="M420" s="992"/>
      <c r="N420" s="992"/>
    </row>
    <row r="421" spans="1:14" ht="16.5" thickBot="1" x14ac:dyDescent="0.25">
      <c r="A421" s="62"/>
      <c r="B421" s="170"/>
      <c r="C421" s="105" t="str">
        <f t="shared" si="10"/>
        <v/>
      </c>
      <c r="D421" s="106"/>
      <c r="E421" s="169"/>
      <c r="F421" s="992"/>
      <c r="G421" s="992"/>
      <c r="H421" s="992"/>
      <c r="I421" s="992"/>
      <c r="J421" s="992"/>
      <c r="K421" s="992"/>
      <c r="L421" s="992"/>
      <c r="M421" s="992"/>
      <c r="N421" s="992"/>
    </row>
    <row r="422" spans="1:14" ht="16.5" thickBot="1" x14ac:dyDescent="0.25">
      <c r="A422" s="62"/>
      <c r="B422" s="170"/>
      <c r="C422" s="105" t="str">
        <f t="shared" si="10"/>
        <v/>
      </c>
      <c r="D422" s="106"/>
      <c r="E422" s="169"/>
      <c r="F422" s="992"/>
      <c r="G422" s="992"/>
      <c r="H422" s="992"/>
      <c r="I422" s="992"/>
      <c r="J422" s="992"/>
      <c r="K422" s="992"/>
      <c r="L422" s="992"/>
      <c r="M422" s="992"/>
      <c r="N422" s="992"/>
    </row>
    <row r="423" spans="1:14" ht="16.5" thickBot="1" x14ac:dyDescent="0.25">
      <c r="A423" s="62"/>
      <c r="B423" s="170"/>
      <c r="C423" s="105" t="str">
        <f t="shared" si="10"/>
        <v/>
      </c>
      <c r="D423" s="106"/>
      <c r="E423" s="169"/>
      <c r="F423" s="992"/>
      <c r="G423" s="992"/>
      <c r="H423" s="992"/>
      <c r="I423" s="992"/>
      <c r="J423" s="992"/>
      <c r="K423" s="992"/>
      <c r="L423" s="992"/>
      <c r="M423" s="992"/>
      <c r="N423" s="992"/>
    </row>
    <row r="424" spans="1:14" ht="16.5" thickBot="1" x14ac:dyDescent="0.25">
      <c r="A424" s="62"/>
      <c r="B424" s="170"/>
      <c r="C424" s="105" t="str">
        <f t="shared" si="10"/>
        <v/>
      </c>
      <c r="D424" s="106"/>
      <c r="E424" s="169"/>
      <c r="F424" s="992"/>
      <c r="G424" s="992"/>
      <c r="H424" s="992"/>
      <c r="I424" s="992"/>
      <c r="J424" s="992"/>
      <c r="K424" s="992"/>
      <c r="L424" s="992"/>
      <c r="M424" s="992"/>
      <c r="N424" s="992"/>
    </row>
    <row r="425" spans="1:14" ht="16.5" thickBot="1" x14ac:dyDescent="0.25">
      <c r="A425" s="62"/>
      <c r="B425" s="170"/>
      <c r="C425" s="105" t="str">
        <f t="shared" si="10"/>
        <v/>
      </c>
      <c r="D425" s="106"/>
      <c r="E425" s="169"/>
      <c r="F425" s="992"/>
      <c r="G425" s="992"/>
      <c r="H425" s="992"/>
      <c r="I425" s="992"/>
      <c r="J425" s="992"/>
      <c r="K425" s="992"/>
      <c r="L425" s="992"/>
      <c r="M425" s="992"/>
      <c r="N425" s="992"/>
    </row>
    <row r="426" spans="1:14" ht="16.5" thickBot="1" x14ac:dyDescent="0.25">
      <c r="A426" s="62"/>
      <c r="B426" s="170"/>
      <c r="C426" s="105" t="str">
        <f t="shared" si="10"/>
        <v/>
      </c>
      <c r="D426" s="106"/>
      <c r="E426" s="169"/>
      <c r="F426" s="992"/>
      <c r="G426" s="992"/>
      <c r="H426" s="992"/>
      <c r="I426" s="992"/>
      <c r="J426" s="992"/>
      <c r="K426" s="992"/>
      <c r="L426" s="992"/>
      <c r="M426" s="992"/>
      <c r="N426" s="992"/>
    </row>
    <row r="427" spans="1:14" ht="16.5" thickBot="1" x14ac:dyDescent="0.25">
      <c r="A427" s="62"/>
      <c r="B427" s="170"/>
      <c r="C427" s="105" t="str">
        <f t="shared" si="10"/>
        <v/>
      </c>
      <c r="D427" s="106"/>
      <c r="E427" s="169"/>
      <c r="F427" s="992"/>
      <c r="G427" s="992"/>
      <c r="H427" s="992"/>
      <c r="I427" s="992"/>
      <c r="J427" s="992"/>
      <c r="K427" s="992"/>
      <c r="L427" s="992"/>
      <c r="M427" s="992"/>
      <c r="N427" s="992"/>
    </row>
    <row r="428" spans="1:14" ht="16.5" thickBot="1" x14ac:dyDescent="0.25">
      <c r="A428" s="62"/>
      <c r="B428" s="170"/>
      <c r="C428" s="105" t="str">
        <f t="shared" si="10"/>
        <v/>
      </c>
      <c r="D428" s="106"/>
      <c r="E428" s="169"/>
      <c r="F428" s="992"/>
      <c r="G428" s="992"/>
      <c r="H428" s="992"/>
      <c r="I428" s="992"/>
      <c r="J428" s="992"/>
      <c r="K428" s="992"/>
      <c r="L428" s="992"/>
      <c r="M428" s="992"/>
      <c r="N428" s="992"/>
    </row>
    <row r="429" spans="1:14" ht="16.5" thickBot="1" x14ac:dyDescent="0.25">
      <c r="A429" s="62"/>
      <c r="B429" s="170"/>
      <c r="C429" s="105" t="str">
        <f t="shared" si="10"/>
        <v/>
      </c>
      <c r="D429" s="106"/>
      <c r="E429" s="169"/>
      <c r="F429" s="992"/>
      <c r="G429" s="992"/>
      <c r="H429" s="992"/>
      <c r="I429" s="992"/>
      <c r="J429" s="992"/>
      <c r="K429" s="992"/>
      <c r="L429" s="992"/>
      <c r="M429" s="992"/>
      <c r="N429" s="992"/>
    </row>
    <row r="430" spans="1:14" ht="16.5" thickBot="1" x14ac:dyDescent="0.25">
      <c r="A430" s="62"/>
      <c r="B430" s="170"/>
      <c r="C430" s="105" t="str">
        <f t="shared" si="10"/>
        <v/>
      </c>
      <c r="D430" s="106"/>
      <c r="E430" s="169"/>
      <c r="F430" s="992"/>
      <c r="G430" s="992"/>
      <c r="H430" s="992"/>
      <c r="I430" s="992"/>
      <c r="J430" s="992"/>
      <c r="K430" s="992"/>
      <c r="L430" s="992"/>
      <c r="M430" s="992"/>
      <c r="N430" s="992"/>
    </row>
    <row r="431" spans="1:14" ht="16.5" thickBot="1" x14ac:dyDescent="0.25">
      <c r="A431" s="62"/>
      <c r="B431" s="170"/>
      <c r="C431" s="105" t="str">
        <f t="shared" si="10"/>
        <v/>
      </c>
      <c r="D431" s="106"/>
      <c r="E431" s="169"/>
      <c r="F431" s="992"/>
      <c r="G431" s="992"/>
      <c r="H431" s="992"/>
      <c r="I431" s="992"/>
      <c r="J431" s="992"/>
      <c r="K431" s="992"/>
      <c r="L431" s="992"/>
      <c r="M431" s="992"/>
      <c r="N431" s="992"/>
    </row>
    <row r="432" spans="1:14" ht="16.5" thickBot="1" x14ac:dyDescent="0.25">
      <c r="A432" s="62"/>
      <c r="B432" s="170"/>
      <c r="C432" s="105" t="str">
        <f t="shared" si="10"/>
        <v/>
      </c>
      <c r="D432" s="106"/>
      <c r="E432" s="169"/>
      <c r="F432" s="992"/>
      <c r="G432" s="992"/>
      <c r="H432" s="992"/>
      <c r="I432" s="992"/>
      <c r="J432" s="992"/>
      <c r="K432" s="992"/>
      <c r="L432" s="992"/>
      <c r="M432" s="992"/>
      <c r="N432" s="992"/>
    </row>
    <row r="433" spans="1:14" ht="16.5" thickBot="1" x14ac:dyDescent="0.25">
      <c r="A433" s="62"/>
      <c r="B433" s="170"/>
      <c r="C433" s="105" t="str">
        <f t="shared" si="10"/>
        <v/>
      </c>
      <c r="D433" s="106"/>
      <c r="E433" s="169"/>
      <c r="F433" s="992"/>
      <c r="G433" s="992"/>
      <c r="H433" s="992"/>
      <c r="I433" s="992"/>
      <c r="J433" s="992"/>
      <c r="K433" s="992"/>
      <c r="L433" s="992"/>
      <c r="M433" s="992"/>
      <c r="N433" s="992"/>
    </row>
    <row r="434" spans="1:14" ht="16.5" thickBot="1" x14ac:dyDescent="0.25">
      <c r="A434" s="62"/>
      <c r="B434" s="170"/>
      <c r="C434" s="105" t="str">
        <f t="shared" si="10"/>
        <v/>
      </c>
      <c r="D434" s="106"/>
      <c r="E434" s="169"/>
      <c r="F434" s="992"/>
      <c r="G434" s="992"/>
      <c r="H434" s="992"/>
      <c r="I434" s="992"/>
      <c r="J434" s="992"/>
      <c r="K434" s="992"/>
      <c r="L434" s="992"/>
      <c r="M434" s="992"/>
      <c r="N434" s="992"/>
    </row>
    <row r="435" spans="1:14" ht="16.5" thickBot="1" x14ac:dyDescent="0.25">
      <c r="A435" s="62"/>
      <c r="B435" s="170"/>
      <c r="C435" s="105" t="str">
        <f t="shared" si="10"/>
        <v/>
      </c>
      <c r="D435" s="106"/>
      <c r="E435" s="169"/>
      <c r="F435" s="992"/>
      <c r="G435" s="992"/>
      <c r="H435" s="992"/>
      <c r="I435" s="992"/>
      <c r="J435" s="992"/>
      <c r="K435" s="992"/>
      <c r="L435" s="992"/>
      <c r="M435" s="992"/>
      <c r="N435" s="992"/>
    </row>
    <row r="436" spans="1:14" ht="16.5" thickBot="1" x14ac:dyDescent="0.25">
      <c r="A436" s="62"/>
      <c r="B436" s="170"/>
      <c r="C436" s="105" t="str">
        <f t="shared" si="10"/>
        <v/>
      </c>
      <c r="D436" s="106"/>
      <c r="E436" s="169"/>
      <c r="F436" s="992"/>
      <c r="G436" s="992"/>
      <c r="H436" s="992"/>
      <c r="I436" s="992"/>
      <c r="J436" s="992"/>
      <c r="K436" s="992"/>
      <c r="L436" s="992"/>
      <c r="M436" s="992"/>
      <c r="N436" s="992"/>
    </row>
    <row r="437" spans="1:14" ht="16.5" thickBot="1" x14ac:dyDescent="0.25">
      <c r="A437" s="62"/>
      <c r="B437" s="170"/>
      <c r="C437" s="105" t="str">
        <f t="shared" si="10"/>
        <v/>
      </c>
      <c r="D437" s="106"/>
      <c r="E437" s="169"/>
      <c r="F437" s="992"/>
      <c r="G437" s="992"/>
      <c r="H437" s="992"/>
      <c r="I437" s="992"/>
      <c r="J437" s="992"/>
      <c r="K437" s="992"/>
      <c r="L437" s="992"/>
      <c r="M437" s="992"/>
      <c r="N437" s="992"/>
    </row>
    <row r="438" spans="1:14" ht="16.5" thickBot="1" x14ac:dyDescent="0.25">
      <c r="A438" s="62"/>
      <c r="B438" s="170"/>
      <c r="C438" s="105" t="str">
        <f t="shared" si="10"/>
        <v/>
      </c>
      <c r="D438" s="106"/>
      <c r="E438" s="169"/>
      <c r="F438" s="992"/>
      <c r="G438" s="992"/>
      <c r="H438" s="992"/>
      <c r="I438" s="992"/>
      <c r="J438" s="992"/>
      <c r="K438" s="992"/>
      <c r="L438" s="992"/>
      <c r="M438" s="992"/>
      <c r="N438" s="992"/>
    </row>
    <row r="439" spans="1:14" ht="16.5" thickBot="1" x14ac:dyDescent="0.25">
      <c r="A439" s="62"/>
      <c r="B439" s="170"/>
      <c r="C439" s="105" t="str">
        <f t="shared" si="10"/>
        <v/>
      </c>
      <c r="D439" s="106"/>
      <c r="E439" s="169"/>
      <c r="F439" s="992"/>
      <c r="G439" s="992"/>
      <c r="H439" s="992"/>
      <c r="I439" s="992"/>
      <c r="J439" s="992"/>
      <c r="K439" s="992"/>
      <c r="L439" s="992"/>
      <c r="M439" s="992"/>
      <c r="N439" s="992"/>
    </row>
    <row r="440" spans="1:14" ht="16.5" thickBot="1" x14ac:dyDescent="0.25">
      <c r="A440" s="62"/>
      <c r="B440" s="170"/>
      <c r="C440" s="105" t="str">
        <f t="shared" si="10"/>
        <v/>
      </c>
      <c r="D440" s="106"/>
      <c r="E440" s="169"/>
      <c r="F440" s="992"/>
      <c r="G440" s="992"/>
      <c r="H440" s="992"/>
      <c r="I440" s="992"/>
      <c r="J440" s="992"/>
      <c r="K440" s="992"/>
      <c r="L440" s="992"/>
      <c r="M440" s="992"/>
      <c r="N440" s="992"/>
    </row>
    <row r="441" spans="1:14" ht="16.5" thickBot="1" x14ac:dyDescent="0.25">
      <c r="A441" s="62"/>
      <c r="B441" s="170"/>
      <c r="C441" s="105" t="str">
        <f t="shared" si="10"/>
        <v/>
      </c>
      <c r="D441" s="106"/>
      <c r="E441" s="169"/>
      <c r="F441" s="992"/>
      <c r="G441" s="992"/>
      <c r="H441" s="992"/>
      <c r="I441" s="992"/>
      <c r="J441" s="992"/>
      <c r="K441" s="992"/>
      <c r="L441" s="992"/>
      <c r="M441" s="992"/>
      <c r="N441" s="992"/>
    </row>
    <row r="442" spans="1:14" ht="16.5" thickBot="1" x14ac:dyDescent="0.25">
      <c r="A442" s="62"/>
      <c r="B442" s="170"/>
      <c r="C442" s="105" t="str">
        <f t="shared" si="10"/>
        <v/>
      </c>
      <c r="D442" s="106"/>
      <c r="E442" s="169"/>
      <c r="F442" s="992"/>
      <c r="G442" s="992"/>
      <c r="H442" s="992"/>
      <c r="I442" s="992"/>
      <c r="J442" s="992"/>
      <c r="K442" s="992"/>
      <c r="L442" s="992"/>
      <c r="M442" s="992"/>
      <c r="N442" s="992"/>
    </row>
    <row r="443" spans="1:14" ht="16.5" thickBot="1" x14ac:dyDescent="0.25">
      <c r="A443" s="62"/>
      <c r="B443" s="170"/>
      <c r="C443" s="105" t="str">
        <f t="shared" si="10"/>
        <v/>
      </c>
      <c r="D443" s="106"/>
      <c r="E443" s="169"/>
      <c r="F443" s="992"/>
      <c r="G443" s="992"/>
      <c r="H443" s="992"/>
      <c r="I443" s="992"/>
      <c r="J443" s="992"/>
      <c r="K443" s="992"/>
      <c r="L443" s="992"/>
      <c r="M443" s="992"/>
      <c r="N443" s="992"/>
    </row>
    <row r="444" spans="1:14" ht="16.5" thickBot="1" x14ac:dyDescent="0.25">
      <c r="A444" s="62"/>
      <c r="B444" s="170"/>
      <c r="C444" s="105" t="str">
        <f t="shared" si="10"/>
        <v/>
      </c>
      <c r="D444" s="106"/>
      <c r="E444" s="169"/>
      <c r="F444" s="992"/>
      <c r="G444" s="992"/>
      <c r="H444" s="992"/>
      <c r="I444" s="992"/>
      <c r="J444" s="992"/>
      <c r="K444" s="992"/>
      <c r="L444" s="992"/>
      <c r="M444" s="992"/>
      <c r="N444" s="992"/>
    </row>
    <row r="445" spans="1:14" ht="16.5" thickBot="1" x14ac:dyDescent="0.25">
      <c r="A445" s="62"/>
      <c r="B445" s="170"/>
      <c r="C445" s="105" t="str">
        <f t="shared" si="10"/>
        <v/>
      </c>
      <c r="D445" s="106"/>
      <c r="E445" s="169"/>
      <c r="F445" s="992"/>
      <c r="G445" s="992"/>
      <c r="H445" s="992"/>
      <c r="I445" s="992"/>
      <c r="J445" s="992"/>
      <c r="K445" s="992"/>
      <c r="L445" s="992"/>
      <c r="M445" s="992"/>
      <c r="N445" s="992"/>
    </row>
    <row r="446" spans="1:14" ht="16.5" thickBot="1" x14ac:dyDescent="0.25">
      <c r="A446" s="62"/>
      <c r="B446" s="170"/>
      <c r="C446" s="105" t="str">
        <f t="shared" si="10"/>
        <v/>
      </c>
      <c r="D446" s="106"/>
      <c r="E446" s="169"/>
      <c r="F446" s="992"/>
      <c r="G446" s="992"/>
      <c r="H446" s="992"/>
      <c r="I446" s="992"/>
      <c r="J446" s="992"/>
      <c r="K446" s="992"/>
      <c r="L446" s="992"/>
      <c r="M446" s="992"/>
      <c r="N446" s="992"/>
    </row>
    <row r="447" spans="1:14" ht="16.5" thickBot="1" x14ac:dyDescent="0.25">
      <c r="A447" s="62"/>
      <c r="B447" s="170"/>
      <c r="C447" s="105" t="str">
        <f t="shared" si="10"/>
        <v/>
      </c>
      <c r="D447" s="106"/>
      <c r="E447" s="169"/>
      <c r="F447" s="992"/>
      <c r="G447" s="992"/>
      <c r="H447" s="992"/>
      <c r="I447" s="992"/>
      <c r="J447" s="992"/>
      <c r="K447" s="992"/>
      <c r="L447" s="992"/>
      <c r="M447" s="992"/>
      <c r="N447" s="992"/>
    </row>
    <row r="448" spans="1:14" ht="16.5" thickBot="1" x14ac:dyDescent="0.25">
      <c r="A448" s="62"/>
      <c r="B448" s="170"/>
      <c r="C448" s="105" t="str">
        <f t="shared" si="10"/>
        <v/>
      </c>
      <c r="D448" s="106"/>
      <c r="E448" s="169"/>
      <c r="F448" s="992"/>
      <c r="G448" s="992"/>
      <c r="H448" s="992"/>
      <c r="I448" s="992"/>
      <c r="J448" s="992"/>
      <c r="K448" s="992"/>
      <c r="L448" s="992"/>
      <c r="M448" s="992"/>
      <c r="N448" s="992"/>
    </row>
    <row r="449" spans="1:14" ht="16.5" thickBot="1" x14ac:dyDescent="0.25">
      <c r="A449" s="62"/>
      <c r="B449" s="170"/>
      <c r="C449" s="105" t="str">
        <f t="shared" si="10"/>
        <v/>
      </c>
      <c r="D449" s="106"/>
      <c r="E449" s="169"/>
      <c r="F449" s="992"/>
      <c r="G449" s="992"/>
      <c r="H449" s="992"/>
      <c r="I449" s="992"/>
      <c r="J449" s="992"/>
      <c r="K449" s="992"/>
      <c r="L449" s="992"/>
      <c r="M449" s="992"/>
      <c r="N449" s="992"/>
    </row>
    <row r="450" spans="1:14" ht="16.5" thickBot="1" x14ac:dyDescent="0.25">
      <c r="A450" s="62"/>
      <c r="B450" s="170"/>
      <c r="C450" s="105" t="str">
        <f t="shared" si="10"/>
        <v/>
      </c>
      <c r="D450" s="106"/>
      <c r="E450" s="169"/>
      <c r="F450" s="992"/>
      <c r="G450" s="992"/>
      <c r="H450" s="992"/>
      <c r="I450" s="992"/>
      <c r="J450" s="992"/>
      <c r="K450" s="992"/>
      <c r="L450" s="992"/>
      <c r="M450" s="992"/>
      <c r="N450" s="992"/>
    </row>
    <row r="451" spans="1:14" ht="16.5" thickBot="1" x14ac:dyDescent="0.25">
      <c r="A451" s="62"/>
      <c r="B451" s="170"/>
      <c r="C451" s="105" t="str">
        <f t="shared" si="10"/>
        <v/>
      </c>
      <c r="D451" s="106"/>
      <c r="E451" s="169"/>
      <c r="F451" s="992"/>
      <c r="G451" s="992"/>
      <c r="H451" s="992"/>
      <c r="I451" s="992"/>
      <c r="J451" s="992"/>
      <c r="K451" s="992"/>
      <c r="L451" s="992"/>
      <c r="M451" s="992"/>
      <c r="N451" s="992"/>
    </row>
    <row r="452" spans="1:14" ht="16.5" thickBot="1" x14ac:dyDescent="0.25">
      <c r="A452" s="62"/>
      <c r="B452" s="170"/>
      <c r="C452" s="105" t="str">
        <f t="shared" si="10"/>
        <v/>
      </c>
      <c r="D452" s="106"/>
      <c r="E452" s="169"/>
      <c r="F452" s="992"/>
      <c r="G452" s="992"/>
      <c r="H452" s="992"/>
      <c r="I452" s="992"/>
      <c r="J452" s="992"/>
      <c r="K452" s="992"/>
      <c r="L452" s="992"/>
      <c r="M452" s="992"/>
      <c r="N452" s="992"/>
    </row>
    <row r="453" spans="1:14" ht="16.5" thickBot="1" x14ac:dyDescent="0.25">
      <c r="A453" s="62"/>
      <c r="B453" s="170"/>
      <c r="C453" s="105" t="str">
        <f t="shared" si="10"/>
        <v/>
      </c>
      <c r="D453" s="106"/>
      <c r="E453" s="169"/>
      <c r="F453" s="992"/>
      <c r="G453" s="992"/>
      <c r="H453" s="992"/>
      <c r="I453" s="992"/>
      <c r="J453" s="992"/>
      <c r="K453" s="992"/>
      <c r="L453" s="992"/>
      <c r="M453" s="992"/>
      <c r="N453" s="992"/>
    </row>
    <row r="454" spans="1:14" ht="16.5" thickBot="1" x14ac:dyDescent="0.25">
      <c r="A454" s="62"/>
      <c r="B454" s="170"/>
      <c r="C454" s="105" t="str">
        <f t="shared" si="10"/>
        <v/>
      </c>
      <c r="D454" s="106"/>
      <c r="E454" s="169"/>
      <c r="F454" s="992"/>
      <c r="G454" s="992"/>
      <c r="H454" s="992"/>
      <c r="I454" s="992"/>
      <c r="J454" s="992"/>
      <c r="K454" s="992"/>
      <c r="L454" s="992"/>
      <c r="M454" s="992"/>
      <c r="N454" s="992"/>
    </row>
    <row r="455" spans="1:14" ht="16.5" thickBot="1" x14ac:dyDescent="0.25">
      <c r="A455" s="62"/>
      <c r="B455" s="170"/>
      <c r="C455" s="105" t="str">
        <f t="shared" si="10"/>
        <v/>
      </c>
      <c r="D455" s="106"/>
      <c r="E455" s="169"/>
      <c r="F455" s="992"/>
      <c r="G455" s="992"/>
      <c r="H455" s="992"/>
      <c r="I455" s="992"/>
      <c r="J455" s="992"/>
      <c r="K455" s="992"/>
      <c r="L455" s="992"/>
      <c r="M455" s="992"/>
      <c r="N455" s="992"/>
    </row>
    <row r="456" spans="1:14" ht="16.5" thickBot="1" x14ac:dyDescent="0.25">
      <c r="A456" s="62"/>
      <c r="B456" s="170"/>
      <c r="C456" s="105" t="str">
        <f t="shared" si="10"/>
        <v/>
      </c>
      <c r="D456" s="106"/>
      <c r="E456" s="169"/>
      <c r="F456" s="992"/>
      <c r="G456" s="992"/>
      <c r="H456" s="992"/>
      <c r="I456" s="992"/>
      <c r="J456" s="992"/>
      <c r="K456" s="992"/>
      <c r="L456" s="992"/>
      <c r="M456" s="992"/>
      <c r="N456" s="992"/>
    </row>
    <row r="457" spans="1:14" ht="16.5" thickBot="1" x14ac:dyDescent="0.25">
      <c r="A457" s="62"/>
      <c r="B457" s="170"/>
      <c r="C457" s="105" t="str">
        <f t="shared" si="10"/>
        <v/>
      </c>
      <c r="D457" s="106"/>
      <c r="E457" s="169"/>
      <c r="F457" s="992"/>
      <c r="G457" s="992"/>
      <c r="H457" s="992"/>
      <c r="I457" s="992"/>
      <c r="J457" s="992"/>
      <c r="K457" s="992"/>
      <c r="L457" s="992"/>
      <c r="M457" s="992"/>
      <c r="N457" s="992"/>
    </row>
    <row r="458" spans="1:14" ht="16.5" thickBot="1" x14ac:dyDescent="0.25">
      <c r="A458" s="62"/>
      <c r="B458" s="170"/>
      <c r="C458" s="105" t="str">
        <f t="shared" si="10"/>
        <v/>
      </c>
      <c r="D458" s="106"/>
      <c r="E458" s="169"/>
      <c r="F458" s="992"/>
      <c r="G458" s="992"/>
      <c r="H458" s="992"/>
      <c r="I458" s="992"/>
      <c r="J458" s="992"/>
      <c r="K458" s="992"/>
      <c r="L458" s="992"/>
      <c r="M458" s="992"/>
      <c r="N458" s="992"/>
    </row>
    <row r="459" spans="1:14" ht="16.5" thickBot="1" x14ac:dyDescent="0.25">
      <c r="A459" s="62"/>
      <c r="B459" s="170"/>
      <c r="C459" s="105" t="str">
        <f t="shared" si="10"/>
        <v/>
      </c>
      <c r="D459" s="106"/>
      <c r="E459" s="169"/>
      <c r="F459" s="992"/>
      <c r="G459" s="992"/>
      <c r="H459" s="992"/>
      <c r="I459" s="992"/>
      <c r="J459" s="992"/>
      <c r="K459" s="992"/>
      <c r="L459" s="992"/>
      <c r="M459" s="992"/>
      <c r="N459" s="992"/>
    </row>
    <row r="460" spans="1:14" ht="16.5" thickBot="1" x14ac:dyDescent="0.25">
      <c r="A460" s="62"/>
      <c r="B460" s="170"/>
      <c r="C460" s="105" t="str">
        <f t="shared" ref="C460:C523" si="11">IF(B460&gt;0, (B460-B459), "")</f>
        <v/>
      </c>
      <c r="D460" s="106"/>
      <c r="E460" s="169"/>
      <c r="F460" s="992"/>
      <c r="G460" s="992"/>
      <c r="H460" s="992"/>
      <c r="I460" s="992"/>
      <c r="J460" s="992"/>
      <c r="K460" s="992"/>
      <c r="L460" s="992"/>
      <c r="M460" s="992"/>
      <c r="N460" s="992"/>
    </row>
    <row r="461" spans="1:14" ht="16.5" thickBot="1" x14ac:dyDescent="0.25">
      <c r="A461" s="62"/>
      <c r="B461" s="170"/>
      <c r="C461" s="105" t="str">
        <f t="shared" si="11"/>
        <v/>
      </c>
      <c r="D461" s="106"/>
      <c r="E461" s="169"/>
      <c r="F461" s="992"/>
      <c r="G461" s="992"/>
      <c r="H461" s="992"/>
      <c r="I461" s="992"/>
      <c r="J461" s="992"/>
      <c r="K461" s="992"/>
      <c r="L461" s="992"/>
      <c r="M461" s="992"/>
      <c r="N461" s="992"/>
    </row>
    <row r="462" spans="1:14" ht="16.5" thickBot="1" x14ac:dyDescent="0.25">
      <c r="A462" s="62"/>
      <c r="B462" s="170"/>
      <c r="C462" s="105" t="str">
        <f t="shared" si="11"/>
        <v/>
      </c>
      <c r="D462" s="106"/>
      <c r="E462" s="169"/>
      <c r="F462" s="992"/>
      <c r="G462" s="992"/>
      <c r="H462" s="992"/>
      <c r="I462" s="992"/>
      <c r="J462" s="992"/>
      <c r="K462" s="992"/>
      <c r="L462" s="992"/>
      <c r="M462" s="992"/>
      <c r="N462" s="992"/>
    </row>
    <row r="463" spans="1:14" ht="16.5" thickBot="1" x14ac:dyDescent="0.25">
      <c r="A463" s="62"/>
      <c r="B463" s="170"/>
      <c r="C463" s="105" t="str">
        <f t="shared" si="11"/>
        <v/>
      </c>
      <c r="D463" s="106"/>
      <c r="E463" s="169"/>
      <c r="F463" s="992"/>
      <c r="G463" s="992"/>
      <c r="H463" s="992"/>
      <c r="I463" s="992"/>
      <c r="J463" s="992"/>
      <c r="K463" s="992"/>
      <c r="L463" s="992"/>
      <c r="M463" s="992"/>
      <c r="N463" s="992"/>
    </row>
    <row r="464" spans="1:14" ht="16.5" thickBot="1" x14ac:dyDescent="0.25">
      <c r="A464" s="62"/>
      <c r="B464" s="170"/>
      <c r="C464" s="105" t="str">
        <f t="shared" si="11"/>
        <v/>
      </c>
      <c r="D464" s="106"/>
      <c r="E464" s="169"/>
      <c r="F464" s="992"/>
      <c r="G464" s="992"/>
      <c r="H464" s="992"/>
      <c r="I464" s="992"/>
      <c r="J464" s="992"/>
      <c r="K464" s="992"/>
      <c r="L464" s="992"/>
      <c r="M464" s="992"/>
      <c r="N464" s="992"/>
    </row>
    <row r="465" spans="1:14" ht="16.5" thickBot="1" x14ac:dyDescent="0.25">
      <c r="A465" s="62"/>
      <c r="B465" s="170"/>
      <c r="C465" s="105" t="str">
        <f t="shared" si="11"/>
        <v/>
      </c>
      <c r="D465" s="106"/>
      <c r="E465" s="169"/>
      <c r="F465" s="992"/>
      <c r="G465" s="992"/>
      <c r="H465" s="992"/>
      <c r="I465" s="992"/>
      <c r="J465" s="992"/>
      <c r="K465" s="992"/>
      <c r="L465" s="992"/>
      <c r="M465" s="992"/>
      <c r="N465" s="992"/>
    </row>
    <row r="466" spans="1:14" ht="16.5" thickBot="1" x14ac:dyDescent="0.25">
      <c r="A466" s="62"/>
      <c r="B466" s="170"/>
      <c r="C466" s="105" t="str">
        <f t="shared" si="11"/>
        <v/>
      </c>
      <c r="D466" s="106"/>
      <c r="E466" s="169"/>
      <c r="F466" s="992"/>
      <c r="G466" s="992"/>
      <c r="H466" s="992"/>
      <c r="I466" s="992"/>
      <c r="J466" s="992"/>
      <c r="K466" s="992"/>
      <c r="L466" s="992"/>
      <c r="M466" s="992"/>
      <c r="N466" s="992"/>
    </row>
    <row r="467" spans="1:14" ht="16.5" thickBot="1" x14ac:dyDescent="0.25">
      <c r="A467" s="62"/>
      <c r="B467" s="170"/>
      <c r="C467" s="105" t="str">
        <f t="shared" si="11"/>
        <v/>
      </c>
      <c r="D467" s="106"/>
      <c r="E467" s="169"/>
      <c r="F467" s="992"/>
      <c r="G467" s="992"/>
      <c r="H467" s="992"/>
      <c r="I467" s="992"/>
      <c r="J467" s="992"/>
      <c r="K467" s="992"/>
      <c r="L467" s="992"/>
      <c r="M467" s="992"/>
      <c r="N467" s="992"/>
    </row>
    <row r="468" spans="1:14" ht="16.5" thickBot="1" x14ac:dyDescent="0.25">
      <c r="A468" s="62"/>
      <c r="B468" s="170"/>
      <c r="C468" s="105" t="str">
        <f t="shared" si="11"/>
        <v/>
      </c>
      <c r="D468" s="106"/>
      <c r="E468" s="169"/>
      <c r="F468" s="992"/>
      <c r="G468" s="992"/>
      <c r="H468" s="992"/>
      <c r="I468" s="992"/>
      <c r="J468" s="992"/>
      <c r="K468" s="992"/>
      <c r="L468" s="992"/>
      <c r="M468" s="992"/>
      <c r="N468" s="992"/>
    </row>
    <row r="469" spans="1:14" ht="16.5" thickBot="1" x14ac:dyDescent="0.25">
      <c r="A469" s="62"/>
      <c r="B469" s="170"/>
      <c r="C469" s="105" t="str">
        <f t="shared" si="11"/>
        <v/>
      </c>
      <c r="D469" s="106"/>
      <c r="E469" s="169"/>
      <c r="F469" s="992"/>
      <c r="G469" s="992"/>
      <c r="H469" s="992"/>
      <c r="I469" s="992"/>
      <c r="J469" s="992"/>
      <c r="K469" s="992"/>
      <c r="L469" s="992"/>
      <c r="M469" s="992"/>
      <c r="N469" s="992"/>
    </row>
    <row r="470" spans="1:14" ht="16.5" thickBot="1" x14ac:dyDescent="0.25">
      <c r="A470" s="62"/>
      <c r="B470" s="170"/>
      <c r="C470" s="105" t="str">
        <f t="shared" si="11"/>
        <v/>
      </c>
      <c r="D470" s="106"/>
      <c r="E470" s="169"/>
      <c r="F470" s="992"/>
      <c r="G470" s="992"/>
      <c r="H470" s="992"/>
      <c r="I470" s="992"/>
      <c r="J470" s="992"/>
      <c r="K470" s="992"/>
      <c r="L470" s="992"/>
      <c r="M470" s="992"/>
      <c r="N470" s="992"/>
    </row>
    <row r="471" spans="1:14" ht="16.5" thickBot="1" x14ac:dyDescent="0.25">
      <c r="A471" s="62"/>
      <c r="B471" s="170"/>
      <c r="C471" s="105" t="str">
        <f t="shared" si="11"/>
        <v/>
      </c>
      <c r="D471" s="106"/>
      <c r="E471" s="169"/>
      <c r="F471" s="992"/>
      <c r="G471" s="992"/>
      <c r="H471" s="992"/>
      <c r="I471" s="992"/>
      <c r="J471" s="992"/>
      <c r="K471" s="992"/>
      <c r="L471" s="992"/>
      <c r="M471" s="992"/>
      <c r="N471" s="992"/>
    </row>
    <row r="472" spans="1:14" ht="16.5" thickBot="1" x14ac:dyDescent="0.25">
      <c r="A472" s="62"/>
      <c r="B472" s="170"/>
      <c r="C472" s="105" t="str">
        <f t="shared" si="11"/>
        <v/>
      </c>
      <c r="D472" s="106"/>
      <c r="E472" s="169"/>
      <c r="F472" s="992"/>
      <c r="G472" s="992"/>
      <c r="H472" s="992"/>
      <c r="I472" s="992"/>
      <c r="J472" s="992"/>
      <c r="K472" s="992"/>
      <c r="L472" s="992"/>
      <c r="M472" s="992"/>
      <c r="N472" s="992"/>
    </row>
    <row r="473" spans="1:14" ht="16.5" thickBot="1" x14ac:dyDescent="0.25">
      <c r="A473" s="62"/>
      <c r="B473" s="170"/>
      <c r="C473" s="105" t="str">
        <f t="shared" si="11"/>
        <v/>
      </c>
      <c r="D473" s="106"/>
      <c r="E473" s="169"/>
      <c r="F473" s="992"/>
      <c r="G473" s="992"/>
      <c r="H473" s="992"/>
      <c r="I473" s="992"/>
      <c r="J473" s="992"/>
      <c r="K473" s="992"/>
      <c r="L473" s="992"/>
      <c r="M473" s="992"/>
      <c r="N473" s="992"/>
    </row>
    <row r="474" spans="1:14" ht="16.5" thickBot="1" x14ac:dyDescent="0.25">
      <c r="A474" s="62"/>
      <c r="B474" s="170"/>
      <c r="C474" s="105" t="str">
        <f t="shared" si="11"/>
        <v/>
      </c>
      <c r="D474" s="106"/>
      <c r="E474" s="169"/>
      <c r="F474" s="992"/>
      <c r="G474" s="992"/>
      <c r="H474" s="992"/>
      <c r="I474" s="992"/>
      <c r="J474" s="992"/>
      <c r="K474" s="992"/>
      <c r="L474" s="992"/>
      <c r="M474" s="992"/>
      <c r="N474" s="992"/>
    </row>
    <row r="475" spans="1:14" ht="16.5" thickBot="1" x14ac:dyDescent="0.25">
      <c r="A475" s="62"/>
      <c r="B475" s="170"/>
      <c r="C475" s="105" t="str">
        <f t="shared" si="11"/>
        <v/>
      </c>
      <c r="D475" s="106"/>
      <c r="E475" s="169"/>
      <c r="F475" s="992"/>
      <c r="G475" s="992"/>
      <c r="H475" s="992"/>
      <c r="I475" s="992"/>
      <c r="J475" s="992"/>
      <c r="K475" s="992"/>
      <c r="L475" s="992"/>
      <c r="M475" s="992"/>
      <c r="N475" s="992"/>
    </row>
    <row r="476" spans="1:14" ht="16.5" thickBot="1" x14ac:dyDescent="0.25">
      <c r="A476" s="62"/>
      <c r="B476" s="170"/>
      <c r="C476" s="105" t="str">
        <f t="shared" si="11"/>
        <v/>
      </c>
      <c r="D476" s="106"/>
      <c r="E476" s="169"/>
      <c r="F476" s="992"/>
      <c r="G476" s="992"/>
      <c r="H476" s="992"/>
      <c r="I476" s="992"/>
      <c r="J476" s="992"/>
      <c r="K476" s="992"/>
      <c r="L476" s="992"/>
      <c r="M476" s="992"/>
      <c r="N476" s="992"/>
    </row>
    <row r="477" spans="1:14" ht="16.5" thickBot="1" x14ac:dyDescent="0.25">
      <c r="A477" s="62"/>
      <c r="B477" s="170"/>
      <c r="C477" s="105" t="str">
        <f t="shared" si="11"/>
        <v/>
      </c>
      <c r="D477" s="106"/>
      <c r="E477" s="169"/>
      <c r="F477" s="992"/>
      <c r="G477" s="992"/>
      <c r="H477" s="992"/>
      <c r="I477" s="992"/>
      <c r="J477" s="992"/>
      <c r="K477" s="992"/>
      <c r="L477" s="992"/>
      <c r="M477" s="992"/>
      <c r="N477" s="992"/>
    </row>
    <row r="478" spans="1:14" ht="16.5" thickBot="1" x14ac:dyDescent="0.25">
      <c r="A478" s="62"/>
      <c r="B478" s="170"/>
      <c r="C478" s="105" t="str">
        <f t="shared" si="11"/>
        <v/>
      </c>
      <c r="D478" s="106"/>
      <c r="E478" s="169"/>
      <c r="F478" s="992"/>
      <c r="G478" s="992"/>
      <c r="H478" s="992"/>
      <c r="I478" s="992"/>
      <c r="J478" s="992"/>
      <c r="K478" s="992"/>
      <c r="L478" s="992"/>
      <c r="M478" s="992"/>
      <c r="N478" s="992"/>
    </row>
    <row r="479" spans="1:14" ht="16.5" thickBot="1" x14ac:dyDescent="0.25">
      <c r="A479" s="62"/>
      <c r="B479" s="170"/>
      <c r="C479" s="105" t="str">
        <f t="shared" si="11"/>
        <v/>
      </c>
      <c r="D479" s="106"/>
      <c r="E479" s="169"/>
      <c r="F479" s="992"/>
      <c r="G479" s="992"/>
      <c r="H479" s="992"/>
      <c r="I479" s="992"/>
      <c r="J479" s="992"/>
      <c r="K479" s="992"/>
      <c r="L479" s="992"/>
      <c r="M479" s="992"/>
      <c r="N479" s="992"/>
    </row>
    <row r="480" spans="1:14" ht="16.5" thickBot="1" x14ac:dyDescent="0.25">
      <c r="A480" s="62"/>
      <c r="B480" s="170"/>
      <c r="C480" s="105" t="str">
        <f t="shared" si="11"/>
        <v/>
      </c>
      <c r="D480" s="106"/>
      <c r="E480" s="169"/>
      <c r="F480" s="992"/>
      <c r="G480" s="992"/>
      <c r="H480" s="992"/>
      <c r="I480" s="992"/>
      <c r="J480" s="992"/>
      <c r="K480" s="992"/>
      <c r="L480" s="992"/>
      <c r="M480" s="992"/>
      <c r="N480" s="992"/>
    </row>
    <row r="481" spans="1:14" ht="16.5" thickBot="1" x14ac:dyDescent="0.25">
      <c r="A481" s="62"/>
      <c r="B481" s="170"/>
      <c r="C481" s="105" t="str">
        <f t="shared" si="11"/>
        <v/>
      </c>
      <c r="D481" s="106"/>
      <c r="E481" s="169"/>
      <c r="F481" s="992"/>
      <c r="G481" s="992"/>
      <c r="H481" s="992"/>
      <c r="I481" s="992"/>
      <c r="J481" s="992"/>
      <c r="K481" s="992"/>
      <c r="L481" s="992"/>
      <c r="M481" s="992"/>
      <c r="N481" s="992"/>
    </row>
    <row r="482" spans="1:14" ht="16.5" thickBot="1" x14ac:dyDescent="0.25">
      <c r="A482" s="62"/>
      <c r="B482" s="170"/>
      <c r="C482" s="105" t="str">
        <f t="shared" si="11"/>
        <v/>
      </c>
      <c r="D482" s="106"/>
      <c r="E482" s="169"/>
      <c r="F482" s="992"/>
      <c r="G482" s="992"/>
      <c r="H482" s="992"/>
      <c r="I482" s="992"/>
      <c r="J482" s="992"/>
      <c r="K482" s="992"/>
      <c r="L482" s="992"/>
      <c r="M482" s="992"/>
      <c r="N482" s="992"/>
    </row>
    <row r="483" spans="1:14" ht="16.5" thickBot="1" x14ac:dyDescent="0.25">
      <c r="A483" s="62"/>
      <c r="B483" s="170"/>
      <c r="C483" s="105" t="str">
        <f t="shared" si="11"/>
        <v/>
      </c>
      <c r="D483" s="106"/>
      <c r="E483" s="169"/>
      <c r="F483" s="992"/>
      <c r="G483" s="992"/>
      <c r="H483" s="992"/>
      <c r="I483" s="992"/>
      <c r="J483" s="992"/>
      <c r="K483" s="992"/>
      <c r="L483" s="992"/>
      <c r="M483" s="992"/>
      <c r="N483" s="992"/>
    </row>
    <row r="484" spans="1:14" ht="16.5" thickBot="1" x14ac:dyDescent="0.25">
      <c r="A484" s="62"/>
      <c r="B484" s="170"/>
      <c r="C484" s="105" t="str">
        <f t="shared" si="11"/>
        <v/>
      </c>
      <c r="D484" s="106"/>
      <c r="E484" s="169"/>
      <c r="F484" s="992"/>
      <c r="G484" s="992"/>
      <c r="H484" s="992"/>
      <c r="I484" s="992"/>
      <c r="J484" s="992"/>
      <c r="K484" s="992"/>
      <c r="L484" s="992"/>
      <c r="M484" s="992"/>
      <c r="N484" s="992"/>
    </row>
    <row r="485" spans="1:14" ht="16.5" thickBot="1" x14ac:dyDescent="0.25">
      <c r="A485" s="62"/>
      <c r="B485" s="170"/>
      <c r="C485" s="105" t="str">
        <f t="shared" si="11"/>
        <v/>
      </c>
      <c r="D485" s="106"/>
      <c r="E485" s="169"/>
      <c r="F485" s="992"/>
      <c r="G485" s="992"/>
      <c r="H485" s="992"/>
      <c r="I485" s="992"/>
      <c r="J485" s="992"/>
      <c r="K485" s="992"/>
      <c r="L485" s="992"/>
      <c r="M485" s="992"/>
      <c r="N485" s="992"/>
    </row>
    <row r="486" spans="1:14" ht="16.5" thickBot="1" x14ac:dyDescent="0.25">
      <c r="A486" s="62"/>
      <c r="B486" s="170"/>
      <c r="C486" s="105" t="str">
        <f t="shared" si="11"/>
        <v/>
      </c>
      <c r="D486" s="106"/>
      <c r="E486" s="169"/>
      <c r="F486" s="992"/>
      <c r="G486" s="992"/>
      <c r="H486" s="992"/>
      <c r="I486" s="992"/>
      <c r="J486" s="992"/>
      <c r="K486" s="992"/>
      <c r="L486" s="992"/>
      <c r="M486" s="992"/>
      <c r="N486" s="992"/>
    </row>
    <row r="487" spans="1:14" ht="16.5" thickBot="1" x14ac:dyDescent="0.25">
      <c r="A487" s="62"/>
      <c r="B487" s="170"/>
      <c r="C487" s="105" t="str">
        <f t="shared" si="11"/>
        <v/>
      </c>
      <c r="D487" s="106"/>
      <c r="E487" s="169"/>
      <c r="F487" s="992"/>
      <c r="G487" s="992"/>
      <c r="H487" s="992"/>
      <c r="I487" s="992"/>
      <c r="J487" s="992"/>
      <c r="K487" s="992"/>
      <c r="L487" s="992"/>
      <c r="M487" s="992"/>
      <c r="N487" s="992"/>
    </row>
    <row r="488" spans="1:14" ht="16.5" thickBot="1" x14ac:dyDescent="0.25">
      <c r="A488" s="62"/>
      <c r="B488" s="170"/>
      <c r="C488" s="105" t="str">
        <f t="shared" si="11"/>
        <v/>
      </c>
      <c r="D488" s="106"/>
      <c r="E488" s="169"/>
      <c r="F488" s="992"/>
      <c r="G488" s="992"/>
      <c r="H488" s="992"/>
      <c r="I488" s="992"/>
      <c r="J488" s="992"/>
      <c r="K488" s="992"/>
      <c r="L488" s="992"/>
      <c r="M488" s="992"/>
      <c r="N488" s="992"/>
    </row>
    <row r="489" spans="1:14" ht="16.5" thickBot="1" x14ac:dyDescent="0.25">
      <c r="A489" s="62"/>
      <c r="B489" s="170"/>
      <c r="C489" s="105" t="str">
        <f t="shared" si="11"/>
        <v/>
      </c>
      <c r="D489" s="106"/>
      <c r="E489" s="169"/>
      <c r="F489" s="992"/>
      <c r="G489" s="992"/>
      <c r="H489" s="992"/>
      <c r="I489" s="992"/>
      <c r="J489" s="992"/>
      <c r="K489" s="992"/>
      <c r="L489" s="992"/>
      <c r="M489" s="992"/>
      <c r="N489" s="992"/>
    </row>
    <row r="490" spans="1:14" ht="16.5" thickBot="1" x14ac:dyDescent="0.25">
      <c r="A490" s="62"/>
      <c r="B490" s="170"/>
      <c r="C490" s="105" t="str">
        <f t="shared" si="11"/>
        <v/>
      </c>
      <c r="D490" s="106"/>
      <c r="E490" s="169"/>
      <c r="F490" s="992"/>
      <c r="G490" s="992"/>
      <c r="H490" s="992"/>
      <c r="I490" s="992"/>
      <c r="J490" s="992"/>
      <c r="K490" s="992"/>
      <c r="L490" s="992"/>
      <c r="M490" s="992"/>
      <c r="N490" s="992"/>
    </row>
    <row r="491" spans="1:14" ht="16.5" thickBot="1" x14ac:dyDescent="0.25">
      <c r="A491" s="62"/>
      <c r="B491" s="170"/>
      <c r="C491" s="105" t="str">
        <f t="shared" si="11"/>
        <v/>
      </c>
      <c r="D491" s="106"/>
      <c r="E491" s="169"/>
      <c r="F491" s="992"/>
      <c r="G491" s="992"/>
      <c r="H491" s="992"/>
      <c r="I491" s="992"/>
      <c r="J491" s="992"/>
      <c r="K491" s="992"/>
      <c r="L491" s="992"/>
      <c r="M491" s="992"/>
      <c r="N491" s="992"/>
    </row>
    <row r="492" spans="1:14" ht="16.5" thickBot="1" x14ac:dyDescent="0.25">
      <c r="A492" s="62"/>
      <c r="B492" s="170"/>
      <c r="C492" s="105" t="str">
        <f t="shared" si="11"/>
        <v/>
      </c>
      <c r="D492" s="106"/>
      <c r="E492" s="169"/>
      <c r="F492" s="992"/>
      <c r="G492" s="992"/>
      <c r="H492" s="992"/>
      <c r="I492" s="992"/>
      <c r="J492" s="992"/>
      <c r="K492" s="992"/>
      <c r="L492" s="992"/>
      <c r="M492" s="992"/>
      <c r="N492" s="992"/>
    </row>
    <row r="493" spans="1:14" ht="16.5" thickBot="1" x14ac:dyDescent="0.25">
      <c r="A493" s="62"/>
      <c r="B493" s="170"/>
      <c r="C493" s="105" t="str">
        <f t="shared" si="11"/>
        <v/>
      </c>
      <c r="D493" s="106"/>
      <c r="E493" s="169"/>
      <c r="F493" s="992"/>
      <c r="G493" s="992"/>
      <c r="H493" s="992"/>
      <c r="I493" s="992"/>
      <c r="J493" s="992"/>
      <c r="K493" s="992"/>
      <c r="L493" s="992"/>
      <c r="M493" s="992"/>
      <c r="N493" s="992"/>
    </row>
    <row r="494" spans="1:14" ht="16.5" thickBot="1" x14ac:dyDescent="0.25">
      <c r="A494" s="62"/>
      <c r="B494" s="170"/>
      <c r="C494" s="105" t="str">
        <f t="shared" si="11"/>
        <v/>
      </c>
      <c r="D494" s="106"/>
      <c r="E494" s="169"/>
      <c r="F494" s="992"/>
      <c r="G494" s="992"/>
      <c r="H494" s="992"/>
      <c r="I494" s="992"/>
      <c r="J494" s="992"/>
      <c r="K494" s="992"/>
      <c r="L494" s="992"/>
      <c r="M494" s="992"/>
      <c r="N494" s="992"/>
    </row>
    <row r="495" spans="1:14" ht="16.5" thickBot="1" x14ac:dyDescent="0.25">
      <c r="A495" s="62"/>
      <c r="B495" s="170"/>
      <c r="C495" s="105" t="str">
        <f t="shared" si="11"/>
        <v/>
      </c>
      <c r="D495" s="106"/>
      <c r="E495" s="169"/>
      <c r="F495" s="992"/>
      <c r="G495" s="992"/>
      <c r="H495" s="992"/>
      <c r="I495" s="992"/>
      <c r="J495" s="992"/>
      <c r="K495" s="992"/>
      <c r="L495" s="992"/>
      <c r="M495" s="992"/>
      <c r="N495" s="992"/>
    </row>
    <row r="496" spans="1:14" ht="16.5" thickBot="1" x14ac:dyDescent="0.25">
      <c r="A496" s="62"/>
      <c r="B496" s="170"/>
      <c r="C496" s="105" t="str">
        <f t="shared" si="11"/>
        <v/>
      </c>
      <c r="D496" s="106"/>
      <c r="E496" s="169"/>
      <c r="F496" s="992"/>
      <c r="G496" s="992"/>
      <c r="H496" s="992"/>
      <c r="I496" s="992"/>
      <c r="J496" s="992"/>
      <c r="K496" s="992"/>
      <c r="L496" s="992"/>
      <c r="M496" s="992"/>
      <c r="N496" s="992"/>
    </row>
    <row r="497" spans="1:14" ht="16.5" thickBot="1" x14ac:dyDescent="0.25">
      <c r="A497" s="62"/>
      <c r="B497" s="170"/>
      <c r="C497" s="105" t="str">
        <f t="shared" si="11"/>
        <v/>
      </c>
      <c r="D497" s="106"/>
      <c r="E497" s="169"/>
      <c r="F497" s="992"/>
      <c r="G497" s="992"/>
      <c r="H497" s="992"/>
      <c r="I497" s="992"/>
      <c r="J497" s="992"/>
      <c r="K497" s="992"/>
      <c r="L497" s="992"/>
      <c r="M497" s="992"/>
      <c r="N497" s="992"/>
    </row>
    <row r="498" spans="1:14" ht="16.5" thickBot="1" x14ac:dyDescent="0.25">
      <c r="A498" s="62"/>
      <c r="B498" s="170"/>
      <c r="C498" s="105" t="str">
        <f t="shared" si="11"/>
        <v/>
      </c>
      <c r="D498" s="106"/>
      <c r="E498" s="169"/>
      <c r="F498" s="992"/>
      <c r="G498" s="992"/>
      <c r="H498" s="992"/>
      <c r="I498" s="992"/>
      <c r="J498" s="992"/>
      <c r="K498" s="992"/>
      <c r="L498" s="992"/>
      <c r="M498" s="992"/>
      <c r="N498" s="992"/>
    </row>
    <row r="499" spans="1:14" ht="16.5" thickBot="1" x14ac:dyDescent="0.25">
      <c r="A499" s="62"/>
      <c r="B499" s="170"/>
      <c r="C499" s="105" t="str">
        <f t="shared" si="11"/>
        <v/>
      </c>
      <c r="D499" s="106"/>
      <c r="E499" s="169"/>
      <c r="F499" s="992"/>
      <c r="G499" s="992"/>
      <c r="H499" s="992"/>
      <c r="I499" s="992"/>
      <c r="J499" s="992"/>
      <c r="K499" s="992"/>
      <c r="L499" s="992"/>
      <c r="M499" s="992"/>
      <c r="N499" s="992"/>
    </row>
    <row r="500" spans="1:14" ht="16.5" thickBot="1" x14ac:dyDescent="0.25">
      <c r="A500" s="62"/>
      <c r="B500" s="170"/>
      <c r="C500" s="105" t="str">
        <f t="shared" si="11"/>
        <v/>
      </c>
      <c r="D500" s="106"/>
      <c r="E500" s="169"/>
      <c r="F500" s="992"/>
      <c r="G500" s="992"/>
      <c r="H500" s="992"/>
      <c r="I500" s="992"/>
      <c r="J500" s="992"/>
      <c r="K500" s="992"/>
      <c r="L500" s="992"/>
      <c r="M500" s="992"/>
      <c r="N500" s="992"/>
    </row>
    <row r="501" spans="1:14" ht="16.5" thickBot="1" x14ac:dyDescent="0.25">
      <c r="A501" s="62"/>
      <c r="B501" s="170"/>
      <c r="C501" s="105" t="str">
        <f t="shared" si="11"/>
        <v/>
      </c>
      <c r="D501" s="106"/>
      <c r="E501" s="169"/>
      <c r="F501" s="992"/>
      <c r="G501" s="992"/>
      <c r="H501" s="992"/>
      <c r="I501" s="992"/>
      <c r="J501" s="992"/>
      <c r="K501" s="992"/>
      <c r="L501" s="992"/>
      <c r="M501" s="992"/>
      <c r="N501" s="992"/>
    </row>
    <row r="502" spans="1:14" ht="16.5" thickBot="1" x14ac:dyDescent="0.25">
      <c r="A502" s="62"/>
      <c r="B502" s="170"/>
      <c r="C502" s="105" t="str">
        <f t="shared" si="11"/>
        <v/>
      </c>
      <c r="D502" s="106"/>
      <c r="E502" s="169"/>
      <c r="F502" s="992"/>
      <c r="G502" s="992"/>
      <c r="H502" s="992"/>
      <c r="I502" s="992"/>
      <c r="J502" s="992"/>
      <c r="K502" s="992"/>
      <c r="L502" s="992"/>
      <c r="M502" s="992"/>
      <c r="N502" s="992"/>
    </row>
    <row r="503" spans="1:14" ht="16.5" thickBot="1" x14ac:dyDescent="0.25">
      <c r="A503" s="62"/>
      <c r="B503" s="170"/>
      <c r="C503" s="105" t="str">
        <f t="shared" si="11"/>
        <v/>
      </c>
      <c r="D503" s="106"/>
      <c r="E503" s="169"/>
      <c r="F503" s="992"/>
      <c r="G503" s="992"/>
      <c r="H503" s="992"/>
      <c r="I503" s="992"/>
      <c r="J503" s="992"/>
      <c r="K503" s="992"/>
      <c r="L503" s="992"/>
      <c r="M503" s="992"/>
      <c r="N503" s="992"/>
    </row>
    <row r="504" spans="1:14" ht="16.5" thickBot="1" x14ac:dyDescent="0.25">
      <c r="A504" s="62"/>
      <c r="B504" s="170"/>
      <c r="C504" s="105" t="str">
        <f t="shared" si="11"/>
        <v/>
      </c>
      <c r="D504" s="106"/>
      <c r="E504" s="169"/>
      <c r="F504" s="992"/>
      <c r="G504" s="992"/>
      <c r="H504" s="992"/>
      <c r="I504" s="992"/>
      <c r="J504" s="992"/>
      <c r="K504" s="992"/>
      <c r="L504" s="992"/>
      <c r="M504" s="992"/>
      <c r="N504" s="992"/>
    </row>
    <row r="505" spans="1:14" ht="16.5" thickBot="1" x14ac:dyDescent="0.25">
      <c r="A505" s="62"/>
      <c r="B505" s="170"/>
      <c r="C505" s="105" t="str">
        <f t="shared" si="11"/>
        <v/>
      </c>
      <c r="D505" s="106"/>
      <c r="E505" s="169"/>
      <c r="F505" s="992"/>
      <c r="G505" s="992"/>
      <c r="H505" s="992"/>
      <c r="I505" s="992"/>
      <c r="J505" s="992"/>
      <c r="K505" s="992"/>
      <c r="L505" s="992"/>
      <c r="M505" s="992"/>
      <c r="N505" s="992"/>
    </row>
    <row r="506" spans="1:14" ht="16.5" thickBot="1" x14ac:dyDescent="0.25">
      <c r="A506" s="62"/>
      <c r="B506" s="170"/>
      <c r="C506" s="105" t="str">
        <f t="shared" si="11"/>
        <v/>
      </c>
      <c r="D506" s="106"/>
      <c r="E506" s="169"/>
      <c r="F506" s="992"/>
      <c r="G506" s="992"/>
      <c r="H506" s="992"/>
      <c r="I506" s="992"/>
      <c r="J506" s="992"/>
      <c r="K506" s="992"/>
      <c r="L506" s="992"/>
      <c r="M506" s="992"/>
      <c r="N506" s="992"/>
    </row>
    <row r="507" spans="1:14" ht="16.5" thickBot="1" x14ac:dyDescent="0.25">
      <c r="A507" s="62"/>
      <c r="B507" s="170"/>
      <c r="C507" s="105" t="str">
        <f t="shared" si="11"/>
        <v/>
      </c>
      <c r="D507" s="106"/>
      <c r="E507" s="169"/>
      <c r="F507" s="992"/>
      <c r="G507" s="992"/>
      <c r="H507" s="992"/>
      <c r="I507" s="992"/>
      <c r="J507" s="992"/>
      <c r="K507" s="992"/>
      <c r="L507" s="992"/>
      <c r="M507" s="992"/>
      <c r="N507" s="992"/>
    </row>
    <row r="508" spans="1:14" ht="16.5" thickBot="1" x14ac:dyDescent="0.25">
      <c r="A508" s="62"/>
      <c r="B508" s="170"/>
      <c r="C508" s="105" t="str">
        <f t="shared" si="11"/>
        <v/>
      </c>
      <c r="D508" s="106"/>
      <c r="E508" s="169"/>
      <c r="F508" s="992"/>
      <c r="G508" s="992"/>
      <c r="H508" s="992"/>
      <c r="I508" s="992"/>
      <c r="J508" s="992"/>
      <c r="K508" s="992"/>
      <c r="L508" s="992"/>
      <c r="M508" s="992"/>
      <c r="N508" s="992"/>
    </row>
    <row r="509" spans="1:14" ht="16.5" thickBot="1" x14ac:dyDescent="0.25">
      <c r="A509" s="62"/>
      <c r="B509" s="170"/>
      <c r="C509" s="105" t="str">
        <f t="shared" si="11"/>
        <v/>
      </c>
      <c r="D509" s="106"/>
      <c r="E509" s="169"/>
      <c r="F509" s="992"/>
      <c r="G509" s="992"/>
      <c r="H509" s="992"/>
      <c r="I509" s="992"/>
      <c r="J509" s="992"/>
      <c r="K509" s="992"/>
      <c r="L509" s="992"/>
      <c r="M509" s="992"/>
      <c r="N509" s="992"/>
    </row>
    <row r="510" spans="1:14" ht="16.5" thickBot="1" x14ac:dyDescent="0.25">
      <c r="A510" s="62"/>
      <c r="B510" s="170"/>
      <c r="C510" s="105" t="str">
        <f t="shared" si="11"/>
        <v/>
      </c>
      <c r="D510" s="106"/>
      <c r="E510" s="169"/>
      <c r="F510" s="992"/>
      <c r="G510" s="992"/>
      <c r="H510" s="992"/>
      <c r="I510" s="992"/>
      <c r="J510" s="992"/>
      <c r="K510" s="992"/>
      <c r="L510" s="992"/>
      <c r="M510" s="992"/>
      <c r="N510" s="992"/>
    </row>
    <row r="511" spans="1:14" ht="16.5" thickBot="1" x14ac:dyDescent="0.25">
      <c r="A511" s="62"/>
      <c r="B511" s="170"/>
      <c r="C511" s="105" t="str">
        <f t="shared" si="11"/>
        <v/>
      </c>
      <c r="D511" s="106"/>
      <c r="E511" s="169"/>
      <c r="F511" s="992"/>
      <c r="G511" s="992"/>
      <c r="H511" s="992"/>
      <c r="I511" s="992"/>
      <c r="J511" s="992"/>
      <c r="K511" s="992"/>
      <c r="L511" s="992"/>
      <c r="M511" s="992"/>
      <c r="N511" s="992"/>
    </row>
    <row r="512" spans="1:14" ht="16.5" thickBot="1" x14ac:dyDescent="0.25">
      <c r="A512" s="62"/>
      <c r="B512" s="170"/>
      <c r="C512" s="105" t="str">
        <f t="shared" si="11"/>
        <v/>
      </c>
      <c r="D512" s="106"/>
      <c r="E512" s="169"/>
      <c r="F512" s="992"/>
      <c r="G512" s="992"/>
      <c r="H512" s="992"/>
      <c r="I512" s="992"/>
      <c r="J512" s="992"/>
      <c r="K512" s="992"/>
      <c r="L512" s="992"/>
      <c r="M512" s="992"/>
      <c r="N512" s="992"/>
    </row>
    <row r="513" spans="1:14" ht="16.5" thickBot="1" x14ac:dyDescent="0.25">
      <c r="A513" s="62"/>
      <c r="B513" s="170"/>
      <c r="C513" s="105" t="str">
        <f t="shared" si="11"/>
        <v/>
      </c>
      <c r="D513" s="106"/>
      <c r="E513" s="169"/>
      <c r="F513" s="992"/>
      <c r="G513" s="992"/>
      <c r="H513" s="992"/>
      <c r="I513" s="992"/>
      <c r="J513" s="992"/>
      <c r="K513" s="992"/>
      <c r="L513" s="992"/>
      <c r="M513" s="992"/>
      <c r="N513" s="992"/>
    </row>
    <row r="514" spans="1:14" ht="16.5" thickBot="1" x14ac:dyDescent="0.25">
      <c r="A514" s="62"/>
      <c r="B514" s="170"/>
      <c r="C514" s="105" t="str">
        <f t="shared" si="11"/>
        <v/>
      </c>
      <c r="D514" s="106"/>
      <c r="E514" s="169"/>
      <c r="F514" s="992"/>
      <c r="G514" s="992"/>
      <c r="H514" s="992"/>
      <c r="I514" s="992"/>
      <c r="J514" s="992"/>
      <c r="K514" s="992"/>
      <c r="L514" s="992"/>
      <c r="M514" s="992"/>
      <c r="N514" s="992"/>
    </row>
    <row r="515" spans="1:14" ht="16.5" thickBot="1" x14ac:dyDescent="0.25">
      <c r="A515" s="62"/>
      <c r="B515" s="170"/>
      <c r="C515" s="105" t="str">
        <f t="shared" si="11"/>
        <v/>
      </c>
      <c r="D515" s="106"/>
      <c r="E515" s="169"/>
      <c r="F515" s="992"/>
      <c r="G515" s="992"/>
      <c r="H515" s="992"/>
      <c r="I515" s="992"/>
      <c r="J515" s="992"/>
      <c r="K515" s="992"/>
      <c r="L515" s="992"/>
      <c r="M515" s="992"/>
      <c r="N515" s="992"/>
    </row>
    <row r="516" spans="1:14" ht="16.5" thickBot="1" x14ac:dyDescent="0.25">
      <c r="A516" s="62"/>
      <c r="B516" s="170"/>
      <c r="C516" s="105" t="str">
        <f t="shared" si="11"/>
        <v/>
      </c>
      <c r="D516" s="106"/>
      <c r="E516" s="169"/>
      <c r="F516" s="992"/>
      <c r="G516" s="992"/>
      <c r="H516" s="992"/>
      <c r="I516" s="992"/>
      <c r="J516" s="992"/>
      <c r="K516" s="992"/>
      <c r="L516" s="992"/>
      <c r="M516" s="992"/>
      <c r="N516" s="992"/>
    </row>
    <row r="517" spans="1:14" ht="16.5" thickBot="1" x14ac:dyDescent="0.25">
      <c r="A517" s="62"/>
      <c r="B517" s="170"/>
      <c r="C517" s="105" t="str">
        <f t="shared" si="11"/>
        <v/>
      </c>
      <c r="D517" s="106"/>
      <c r="E517" s="169"/>
      <c r="F517" s="992"/>
      <c r="G517" s="992"/>
      <c r="H517" s="992"/>
      <c r="I517" s="992"/>
      <c r="J517" s="992"/>
      <c r="K517" s="992"/>
      <c r="L517" s="992"/>
      <c r="M517" s="992"/>
      <c r="N517" s="992"/>
    </row>
    <row r="518" spans="1:14" ht="16.5" thickBot="1" x14ac:dyDescent="0.25">
      <c r="A518" s="62"/>
      <c r="B518" s="170"/>
      <c r="C518" s="105" t="str">
        <f t="shared" si="11"/>
        <v/>
      </c>
      <c r="D518" s="106"/>
      <c r="E518" s="169"/>
      <c r="F518" s="992"/>
      <c r="G518" s="992"/>
      <c r="H518" s="992"/>
      <c r="I518" s="992"/>
      <c r="J518" s="992"/>
      <c r="K518" s="992"/>
      <c r="L518" s="992"/>
      <c r="M518" s="992"/>
      <c r="N518" s="992"/>
    </row>
    <row r="519" spans="1:14" ht="16.5" thickBot="1" x14ac:dyDescent="0.25">
      <c r="A519" s="62"/>
      <c r="B519" s="170"/>
      <c r="C519" s="105" t="str">
        <f t="shared" si="11"/>
        <v/>
      </c>
      <c r="D519" s="106"/>
      <c r="E519" s="169"/>
      <c r="F519" s="992"/>
      <c r="G519" s="992"/>
      <c r="H519" s="992"/>
      <c r="I519" s="992"/>
      <c r="J519" s="992"/>
      <c r="K519" s="992"/>
      <c r="L519" s="992"/>
      <c r="M519" s="992"/>
      <c r="N519" s="992"/>
    </row>
    <row r="520" spans="1:14" ht="16.5" thickBot="1" x14ac:dyDescent="0.25">
      <c r="A520" s="62"/>
      <c r="B520" s="170"/>
      <c r="C520" s="105" t="str">
        <f t="shared" si="11"/>
        <v/>
      </c>
      <c r="D520" s="106"/>
      <c r="E520" s="169"/>
      <c r="F520" s="992"/>
      <c r="G520" s="992"/>
      <c r="H520" s="992"/>
      <c r="I520" s="992"/>
      <c r="J520" s="992"/>
      <c r="K520" s="992"/>
      <c r="L520" s="992"/>
      <c r="M520" s="992"/>
      <c r="N520" s="992"/>
    </row>
    <row r="521" spans="1:14" ht="16.5" thickBot="1" x14ac:dyDescent="0.25">
      <c r="A521" s="62"/>
      <c r="B521" s="170"/>
      <c r="C521" s="105" t="str">
        <f t="shared" si="11"/>
        <v/>
      </c>
      <c r="D521" s="106"/>
      <c r="E521" s="169"/>
      <c r="F521" s="992"/>
      <c r="G521" s="992"/>
      <c r="H521" s="992"/>
      <c r="I521" s="992"/>
      <c r="J521" s="992"/>
      <c r="K521" s="992"/>
      <c r="L521" s="992"/>
      <c r="M521" s="992"/>
      <c r="N521" s="992"/>
    </row>
    <row r="522" spans="1:14" ht="16.5" thickBot="1" x14ac:dyDescent="0.25">
      <c r="A522" s="62"/>
      <c r="B522" s="170"/>
      <c r="C522" s="105" t="str">
        <f t="shared" si="11"/>
        <v/>
      </c>
      <c r="D522" s="106"/>
      <c r="E522" s="169"/>
      <c r="F522" s="992"/>
      <c r="G522" s="992"/>
      <c r="H522" s="992"/>
      <c r="I522" s="992"/>
      <c r="J522" s="992"/>
      <c r="K522" s="992"/>
      <c r="L522" s="992"/>
      <c r="M522" s="992"/>
      <c r="N522" s="992"/>
    </row>
    <row r="523" spans="1:14" ht="16.5" thickBot="1" x14ac:dyDescent="0.25">
      <c r="A523" s="62"/>
      <c r="B523" s="170"/>
      <c r="C523" s="105" t="str">
        <f t="shared" si="11"/>
        <v/>
      </c>
      <c r="D523" s="106"/>
      <c r="E523" s="169"/>
      <c r="F523" s="992"/>
      <c r="G523" s="992"/>
      <c r="H523" s="992"/>
      <c r="I523" s="992"/>
      <c r="J523" s="992"/>
      <c r="K523" s="992"/>
      <c r="L523" s="992"/>
      <c r="M523" s="992"/>
      <c r="N523" s="992"/>
    </row>
    <row r="524" spans="1:14" ht="16.5" thickBot="1" x14ac:dyDescent="0.25">
      <c r="A524" s="62"/>
      <c r="B524" s="170"/>
      <c r="C524" s="105" t="str">
        <f t="shared" ref="C524:C587" si="12">IF(B524&gt;0, (B524-B523), "")</f>
        <v/>
      </c>
      <c r="D524" s="106"/>
      <c r="E524" s="169"/>
      <c r="F524" s="992"/>
      <c r="G524" s="992"/>
      <c r="H524" s="992"/>
      <c r="I524" s="992"/>
      <c r="J524" s="992"/>
      <c r="K524" s="992"/>
      <c r="L524" s="992"/>
      <c r="M524" s="992"/>
      <c r="N524" s="992"/>
    </row>
    <row r="525" spans="1:14" ht="16.5" thickBot="1" x14ac:dyDescent="0.25">
      <c r="A525" s="62"/>
      <c r="B525" s="170"/>
      <c r="C525" s="105" t="str">
        <f t="shared" si="12"/>
        <v/>
      </c>
      <c r="D525" s="106"/>
      <c r="E525" s="169"/>
      <c r="F525" s="992"/>
      <c r="G525" s="992"/>
      <c r="H525" s="992"/>
      <c r="I525" s="992"/>
      <c r="J525" s="992"/>
      <c r="K525" s="992"/>
      <c r="L525" s="992"/>
      <c r="M525" s="992"/>
      <c r="N525" s="992"/>
    </row>
    <row r="526" spans="1:14" ht="16.5" thickBot="1" x14ac:dyDescent="0.25">
      <c r="A526" s="62"/>
      <c r="B526" s="170"/>
      <c r="C526" s="105" t="str">
        <f t="shared" si="12"/>
        <v/>
      </c>
      <c r="D526" s="106"/>
      <c r="E526" s="169"/>
      <c r="F526" s="992"/>
      <c r="G526" s="992"/>
      <c r="H526" s="992"/>
      <c r="I526" s="992"/>
      <c r="J526" s="992"/>
      <c r="K526" s="992"/>
      <c r="L526" s="992"/>
      <c r="M526" s="992"/>
      <c r="N526" s="992"/>
    </row>
    <row r="527" spans="1:14" ht="16.5" thickBot="1" x14ac:dyDescent="0.25">
      <c r="A527" s="62"/>
      <c r="B527" s="170"/>
      <c r="C527" s="105" t="str">
        <f t="shared" si="12"/>
        <v/>
      </c>
      <c r="D527" s="106"/>
      <c r="E527" s="169"/>
      <c r="F527" s="992"/>
      <c r="G527" s="992"/>
      <c r="H527" s="992"/>
      <c r="I527" s="992"/>
      <c r="J527" s="992"/>
      <c r="K527" s="992"/>
      <c r="L527" s="992"/>
      <c r="M527" s="992"/>
      <c r="N527" s="992"/>
    </row>
    <row r="528" spans="1:14" ht="16.5" thickBot="1" x14ac:dyDescent="0.25">
      <c r="A528" s="62"/>
      <c r="B528" s="170"/>
      <c r="C528" s="105" t="str">
        <f t="shared" si="12"/>
        <v/>
      </c>
      <c r="D528" s="106"/>
      <c r="E528" s="169"/>
      <c r="F528" s="992"/>
      <c r="G528" s="992"/>
      <c r="H528" s="992"/>
      <c r="I528" s="992"/>
      <c r="J528" s="992"/>
      <c r="K528" s="992"/>
      <c r="L528" s="992"/>
      <c r="M528" s="992"/>
      <c r="N528" s="992"/>
    </row>
    <row r="529" spans="1:14" ht="16.5" thickBot="1" x14ac:dyDescent="0.25">
      <c r="A529" s="62"/>
      <c r="B529" s="170"/>
      <c r="C529" s="105" t="str">
        <f t="shared" si="12"/>
        <v/>
      </c>
      <c r="D529" s="106"/>
      <c r="E529" s="169"/>
      <c r="F529" s="992"/>
      <c r="G529" s="992"/>
      <c r="H529" s="992"/>
      <c r="I529" s="992"/>
      <c r="J529" s="992"/>
      <c r="K529" s="992"/>
      <c r="L529" s="992"/>
      <c r="M529" s="992"/>
      <c r="N529" s="992"/>
    </row>
    <row r="530" spans="1:14" ht="16.5" thickBot="1" x14ac:dyDescent="0.25">
      <c r="A530" s="62"/>
      <c r="B530" s="170"/>
      <c r="C530" s="105" t="str">
        <f t="shared" si="12"/>
        <v/>
      </c>
      <c r="D530" s="106"/>
      <c r="E530" s="169"/>
      <c r="F530" s="992"/>
      <c r="G530" s="992"/>
      <c r="H530" s="992"/>
      <c r="I530" s="992"/>
      <c r="J530" s="992"/>
      <c r="K530" s="992"/>
      <c r="L530" s="992"/>
      <c r="M530" s="992"/>
      <c r="N530" s="992"/>
    </row>
    <row r="531" spans="1:14" ht="16.5" thickBot="1" x14ac:dyDescent="0.25">
      <c r="A531" s="62"/>
      <c r="B531" s="170"/>
      <c r="C531" s="105" t="str">
        <f t="shared" si="12"/>
        <v/>
      </c>
      <c r="D531" s="106"/>
      <c r="E531" s="169"/>
      <c r="F531" s="992"/>
      <c r="G531" s="992"/>
      <c r="H531" s="992"/>
      <c r="I531" s="992"/>
      <c r="J531" s="992"/>
      <c r="K531" s="992"/>
      <c r="L531" s="992"/>
      <c r="M531" s="992"/>
      <c r="N531" s="992"/>
    </row>
    <row r="532" spans="1:14" ht="16.5" thickBot="1" x14ac:dyDescent="0.25">
      <c r="A532" s="62"/>
      <c r="B532" s="170"/>
      <c r="C532" s="105" t="str">
        <f t="shared" si="12"/>
        <v/>
      </c>
      <c r="D532" s="106"/>
      <c r="E532" s="169"/>
      <c r="F532" s="992"/>
      <c r="G532" s="992"/>
      <c r="H532" s="992"/>
      <c r="I532" s="992"/>
      <c r="J532" s="992"/>
      <c r="K532" s="992"/>
      <c r="L532" s="992"/>
      <c r="M532" s="992"/>
      <c r="N532" s="992"/>
    </row>
    <row r="533" spans="1:14" ht="16.5" thickBot="1" x14ac:dyDescent="0.25">
      <c r="A533" s="62"/>
      <c r="B533" s="170"/>
      <c r="C533" s="105" t="str">
        <f t="shared" si="12"/>
        <v/>
      </c>
      <c r="D533" s="106"/>
      <c r="E533" s="169"/>
      <c r="F533" s="992"/>
      <c r="G533" s="992"/>
      <c r="H533" s="992"/>
      <c r="I533" s="992"/>
      <c r="J533" s="992"/>
      <c r="K533" s="992"/>
      <c r="L533" s="992"/>
      <c r="M533" s="992"/>
      <c r="N533" s="992"/>
    </row>
    <row r="534" spans="1:14" ht="16.5" thickBot="1" x14ac:dyDescent="0.25">
      <c r="A534" s="62"/>
      <c r="B534" s="170"/>
      <c r="C534" s="105" t="str">
        <f t="shared" si="12"/>
        <v/>
      </c>
      <c r="D534" s="106"/>
      <c r="E534" s="169"/>
      <c r="F534" s="992"/>
      <c r="G534" s="992"/>
      <c r="H534" s="992"/>
      <c r="I534" s="992"/>
      <c r="J534" s="992"/>
      <c r="K534" s="992"/>
      <c r="L534" s="992"/>
      <c r="M534" s="992"/>
      <c r="N534" s="992"/>
    </row>
    <row r="535" spans="1:14" ht="16.5" thickBot="1" x14ac:dyDescent="0.25">
      <c r="A535" s="62"/>
      <c r="B535" s="170"/>
      <c r="C535" s="105" t="str">
        <f t="shared" si="12"/>
        <v/>
      </c>
      <c r="D535" s="106"/>
      <c r="E535" s="169"/>
      <c r="F535" s="992"/>
      <c r="G535" s="992"/>
      <c r="H535" s="992"/>
      <c r="I535" s="992"/>
      <c r="J535" s="992"/>
      <c r="K535" s="992"/>
      <c r="L535" s="992"/>
      <c r="M535" s="992"/>
      <c r="N535" s="992"/>
    </row>
    <row r="536" spans="1:14" ht="16.5" thickBot="1" x14ac:dyDescent="0.25">
      <c r="A536" s="62"/>
      <c r="B536" s="170"/>
      <c r="C536" s="105" t="str">
        <f t="shared" si="12"/>
        <v/>
      </c>
      <c r="D536" s="106"/>
      <c r="E536" s="169"/>
      <c r="F536" s="992"/>
      <c r="G536" s="992"/>
      <c r="H536" s="992"/>
      <c r="I536" s="992"/>
      <c r="J536" s="992"/>
      <c r="K536" s="992"/>
      <c r="L536" s="992"/>
      <c r="M536" s="992"/>
      <c r="N536" s="992"/>
    </row>
    <row r="537" spans="1:14" ht="16.5" thickBot="1" x14ac:dyDescent="0.25">
      <c r="A537" s="62"/>
      <c r="B537" s="170"/>
      <c r="C537" s="105" t="str">
        <f t="shared" si="12"/>
        <v/>
      </c>
      <c r="D537" s="106"/>
      <c r="E537" s="169"/>
      <c r="F537" s="992"/>
      <c r="G537" s="992"/>
      <c r="H537" s="992"/>
      <c r="I537" s="992"/>
      <c r="J537" s="992"/>
      <c r="K537" s="992"/>
      <c r="L537" s="992"/>
      <c r="M537" s="992"/>
      <c r="N537" s="992"/>
    </row>
    <row r="538" spans="1:14" ht="16.5" thickBot="1" x14ac:dyDescent="0.25">
      <c r="A538" s="62"/>
      <c r="B538" s="170"/>
      <c r="C538" s="105" t="str">
        <f t="shared" si="12"/>
        <v/>
      </c>
      <c r="D538" s="106"/>
      <c r="E538" s="169"/>
      <c r="F538" s="992"/>
      <c r="G538" s="992"/>
      <c r="H538" s="992"/>
      <c r="I538" s="992"/>
      <c r="J538" s="992"/>
      <c r="K538" s="992"/>
      <c r="L538" s="992"/>
      <c r="M538" s="992"/>
      <c r="N538" s="992"/>
    </row>
    <row r="539" spans="1:14" ht="16.5" thickBot="1" x14ac:dyDescent="0.25">
      <c r="A539" s="62"/>
      <c r="B539" s="170"/>
      <c r="C539" s="105" t="str">
        <f t="shared" si="12"/>
        <v/>
      </c>
      <c r="D539" s="106"/>
      <c r="E539" s="169"/>
      <c r="F539" s="992"/>
      <c r="G539" s="992"/>
      <c r="H539" s="992"/>
      <c r="I539" s="992"/>
      <c r="J539" s="992"/>
      <c r="K539" s="992"/>
      <c r="L539" s="992"/>
      <c r="M539" s="992"/>
      <c r="N539" s="992"/>
    </row>
    <row r="540" spans="1:14" ht="16.5" thickBot="1" x14ac:dyDescent="0.25">
      <c r="A540" s="62"/>
      <c r="B540" s="170"/>
      <c r="C540" s="105" t="str">
        <f t="shared" si="12"/>
        <v/>
      </c>
      <c r="D540" s="106"/>
      <c r="E540" s="169"/>
      <c r="F540" s="992"/>
      <c r="G540" s="992"/>
      <c r="H540" s="992"/>
      <c r="I540" s="992"/>
      <c r="J540" s="992"/>
      <c r="K540" s="992"/>
      <c r="L540" s="992"/>
      <c r="M540" s="992"/>
      <c r="N540" s="992"/>
    </row>
    <row r="541" spans="1:14" ht="16.5" thickBot="1" x14ac:dyDescent="0.25">
      <c r="A541" s="62"/>
      <c r="B541" s="170"/>
      <c r="C541" s="105" t="str">
        <f t="shared" si="12"/>
        <v/>
      </c>
      <c r="D541" s="106"/>
      <c r="E541" s="169"/>
      <c r="F541" s="992"/>
      <c r="G541" s="992"/>
      <c r="H541" s="992"/>
      <c r="I541" s="992"/>
      <c r="J541" s="992"/>
      <c r="K541" s="992"/>
      <c r="L541" s="992"/>
      <c r="M541" s="992"/>
      <c r="N541" s="992"/>
    </row>
    <row r="542" spans="1:14" ht="16.5" thickBot="1" x14ac:dyDescent="0.25">
      <c r="A542" s="62"/>
      <c r="B542" s="170"/>
      <c r="C542" s="105" t="str">
        <f t="shared" si="12"/>
        <v/>
      </c>
      <c r="D542" s="106"/>
      <c r="E542" s="169"/>
      <c r="F542" s="992"/>
      <c r="G542" s="992"/>
      <c r="H542" s="992"/>
      <c r="I542" s="992"/>
      <c r="J542" s="992"/>
      <c r="K542" s="992"/>
      <c r="L542" s="992"/>
      <c r="M542" s="992"/>
      <c r="N542" s="992"/>
    </row>
    <row r="543" spans="1:14" ht="16.5" thickBot="1" x14ac:dyDescent="0.25">
      <c r="A543" s="62"/>
      <c r="B543" s="170"/>
      <c r="C543" s="105" t="str">
        <f t="shared" si="12"/>
        <v/>
      </c>
      <c r="D543" s="106"/>
      <c r="E543" s="169"/>
      <c r="F543" s="992"/>
      <c r="G543" s="992"/>
      <c r="H543" s="992"/>
      <c r="I543" s="992"/>
      <c r="J543" s="992"/>
      <c r="K543" s="992"/>
      <c r="L543" s="992"/>
      <c r="M543" s="992"/>
      <c r="N543" s="992"/>
    </row>
    <row r="544" spans="1:14" ht="16.5" thickBot="1" x14ac:dyDescent="0.25">
      <c r="A544" s="62"/>
      <c r="B544" s="170"/>
      <c r="C544" s="105" t="str">
        <f t="shared" si="12"/>
        <v/>
      </c>
      <c r="D544" s="106"/>
      <c r="E544" s="169"/>
      <c r="F544" s="992"/>
      <c r="G544" s="992"/>
      <c r="H544" s="992"/>
      <c r="I544" s="992"/>
      <c r="J544" s="992"/>
      <c r="K544" s="992"/>
      <c r="L544" s="992"/>
      <c r="M544" s="992"/>
      <c r="N544" s="992"/>
    </row>
    <row r="545" spans="1:14" ht="16.5" thickBot="1" x14ac:dyDescent="0.25">
      <c r="A545" s="62"/>
      <c r="B545" s="170"/>
      <c r="C545" s="105" t="str">
        <f t="shared" si="12"/>
        <v/>
      </c>
      <c r="D545" s="106"/>
      <c r="E545" s="169"/>
      <c r="F545" s="992"/>
      <c r="G545" s="992"/>
      <c r="H545" s="992"/>
      <c r="I545" s="992"/>
      <c r="J545" s="992"/>
      <c r="K545" s="992"/>
      <c r="L545" s="992"/>
      <c r="M545" s="992"/>
      <c r="N545" s="992"/>
    </row>
    <row r="546" spans="1:14" ht="16.5" thickBot="1" x14ac:dyDescent="0.25">
      <c r="A546" s="62"/>
      <c r="B546" s="170"/>
      <c r="C546" s="105" t="str">
        <f t="shared" si="12"/>
        <v/>
      </c>
      <c r="D546" s="106"/>
      <c r="E546" s="169"/>
      <c r="F546" s="992"/>
      <c r="G546" s="992"/>
      <c r="H546" s="992"/>
      <c r="I546" s="992"/>
      <c r="J546" s="992"/>
      <c r="K546" s="992"/>
      <c r="L546" s="992"/>
      <c r="M546" s="992"/>
      <c r="N546" s="992"/>
    </row>
    <row r="547" spans="1:14" ht="16.5" thickBot="1" x14ac:dyDescent="0.25">
      <c r="A547" s="62"/>
      <c r="B547" s="170"/>
      <c r="C547" s="105" t="str">
        <f t="shared" si="12"/>
        <v/>
      </c>
      <c r="D547" s="106"/>
      <c r="E547" s="169"/>
      <c r="F547" s="992"/>
      <c r="G547" s="992"/>
      <c r="H547" s="992"/>
      <c r="I547" s="992"/>
      <c r="J547" s="992"/>
      <c r="K547" s="992"/>
      <c r="L547" s="992"/>
      <c r="M547" s="992"/>
      <c r="N547" s="992"/>
    </row>
    <row r="548" spans="1:14" ht="16.5" thickBot="1" x14ac:dyDescent="0.25">
      <c r="A548" s="62"/>
      <c r="B548" s="170"/>
      <c r="C548" s="105" t="str">
        <f t="shared" si="12"/>
        <v/>
      </c>
      <c r="D548" s="106"/>
      <c r="E548" s="169"/>
      <c r="F548" s="992"/>
      <c r="G548" s="992"/>
      <c r="H548" s="992"/>
      <c r="I548" s="992"/>
      <c r="J548" s="992"/>
      <c r="K548" s="992"/>
      <c r="L548" s="992"/>
      <c r="M548" s="992"/>
      <c r="N548" s="992"/>
    </row>
    <row r="549" spans="1:14" ht="16.5" thickBot="1" x14ac:dyDescent="0.25">
      <c r="A549" s="62"/>
      <c r="B549" s="170"/>
      <c r="C549" s="105" t="str">
        <f t="shared" si="12"/>
        <v/>
      </c>
      <c r="D549" s="106"/>
      <c r="E549" s="169"/>
      <c r="F549" s="992"/>
      <c r="G549" s="992"/>
      <c r="H549" s="992"/>
      <c r="I549" s="992"/>
      <c r="J549" s="992"/>
      <c r="K549" s="992"/>
      <c r="L549" s="992"/>
      <c r="M549" s="992"/>
      <c r="N549" s="992"/>
    </row>
    <row r="550" spans="1:14" ht="16.5" thickBot="1" x14ac:dyDescent="0.25">
      <c r="A550" s="62"/>
      <c r="B550" s="170"/>
      <c r="C550" s="105" t="str">
        <f t="shared" si="12"/>
        <v/>
      </c>
      <c r="D550" s="106"/>
      <c r="E550" s="169"/>
      <c r="F550" s="992"/>
      <c r="G550" s="992"/>
      <c r="H550" s="992"/>
      <c r="I550" s="992"/>
      <c r="J550" s="992"/>
      <c r="K550" s="992"/>
      <c r="L550" s="992"/>
      <c r="M550" s="992"/>
      <c r="N550" s="992"/>
    </row>
    <row r="551" spans="1:14" ht="16.5" thickBot="1" x14ac:dyDescent="0.25">
      <c r="A551" s="62"/>
      <c r="B551" s="170"/>
      <c r="C551" s="105" t="str">
        <f t="shared" si="12"/>
        <v/>
      </c>
      <c r="D551" s="106"/>
      <c r="E551" s="169"/>
      <c r="F551" s="992"/>
      <c r="G551" s="992"/>
      <c r="H551" s="992"/>
      <c r="I551" s="992"/>
      <c r="J551" s="992"/>
      <c r="K551" s="992"/>
      <c r="L551" s="992"/>
      <c r="M551" s="992"/>
      <c r="N551" s="992"/>
    </row>
    <row r="552" spans="1:14" ht="16.5" thickBot="1" x14ac:dyDescent="0.25">
      <c r="A552" s="62"/>
      <c r="B552" s="170"/>
      <c r="C552" s="105" t="str">
        <f t="shared" si="12"/>
        <v/>
      </c>
      <c r="D552" s="106"/>
      <c r="E552" s="169"/>
      <c r="F552" s="992"/>
      <c r="G552" s="992"/>
      <c r="H552" s="992"/>
      <c r="I552" s="992"/>
      <c r="J552" s="992"/>
      <c r="K552" s="992"/>
      <c r="L552" s="992"/>
      <c r="M552" s="992"/>
      <c r="N552" s="992"/>
    </row>
    <row r="553" spans="1:14" ht="16.5" thickBot="1" x14ac:dyDescent="0.25">
      <c r="A553" s="62"/>
      <c r="B553" s="170"/>
      <c r="C553" s="105" t="str">
        <f t="shared" si="12"/>
        <v/>
      </c>
      <c r="D553" s="106"/>
      <c r="E553" s="169"/>
      <c r="F553" s="992"/>
      <c r="G553" s="992"/>
      <c r="H553" s="992"/>
      <c r="I553" s="992"/>
      <c r="J553" s="992"/>
      <c r="K553" s="992"/>
      <c r="L553" s="992"/>
      <c r="M553" s="992"/>
      <c r="N553" s="992"/>
    </row>
    <row r="554" spans="1:14" ht="16.5" thickBot="1" x14ac:dyDescent="0.25">
      <c r="A554" s="62"/>
      <c r="B554" s="170"/>
      <c r="C554" s="105" t="str">
        <f t="shared" si="12"/>
        <v/>
      </c>
      <c r="D554" s="106"/>
      <c r="E554" s="169"/>
      <c r="F554" s="992"/>
      <c r="G554" s="992"/>
      <c r="H554" s="992"/>
      <c r="I554" s="992"/>
      <c r="J554" s="992"/>
      <c r="K554" s="992"/>
      <c r="L554" s="992"/>
      <c r="M554" s="992"/>
      <c r="N554" s="992"/>
    </row>
    <row r="555" spans="1:14" ht="16.5" thickBot="1" x14ac:dyDescent="0.25">
      <c r="A555" s="62"/>
      <c r="B555" s="170"/>
      <c r="C555" s="105" t="str">
        <f t="shared" si="12"/>
        <v/>
      </c>
      <c r="D555" s="106"/>
      <c r="E555" s="169"/>
      <c r="F555" s="992"/>
      <c r="G555" s="992"/>
      <c r="H555" s="992"/>
      <c r="I555" s="992"/>
      <c r="J555" s="992"/>
      <c r="K555" s="992"/>
      <c r="L555" s="992"/>
      <c r="M555" s="992"/>
      <c r="N555" s="992"/>
    </row>
    <row r="556" spans="1:14" ht="16.5" thickBot="1" x14ac:dyDescent="0.25">
      <c r="A556" s="62"/>
      <c r="B556" s="170"/>
      <c r="C556" s="105" t="str">
        <f t="shared" si="12"/>
        <v/>
      </c>
      <c r="D556" s="106"/>
      <c r="E556" s="169"/>
      <c r="F556" s="992"/>
      <c r="G556" s="992"/>
      <c r="H556" s="992"/>
      <c r="I556" s="992"/>
      <c r="J556" s="992"/>
      <c r="K556" s="992"/>
      <c r="L556" s="992"/>
      <c r="M556" s="992"/>
      <c r="N556" s="992"/>
    </row>
    <row r="557" spans="1:14" ht="16.5" thickBot="1" x14ac:dyDescent="0.25">
      <c r="A557" s="62"/>
      <c r="B557" s="170"/>
      <c r="C557" s="105" t="str">
        <f t="shared" si="12"/>
        <v/>
      </c>
      <c r="D557" s="106"/>
      <c r="E557" s="169"/>
      <c r="F557" s="992"/>
      <c r="G557" s="992"/>
      <c r="H557" s="992"/>
      <c r="I557" s="992"/>
      <c r="J557" s="992"/>
      <c r="K557" s="992"/>
      <c r="L557" s="992"/>
      <c r="M557" s="992"/>
      <c r="N557" s="992"/>
    </row>
    <row r="558" spans="1:14" ht="16.5" thickBot="1" x14ac:dyDescent="0.25">
      <c r="A558" s="62"/>
      <c r="B558" s="170"/>
      <c r="C558" s="105" t="str">
        <f t="shared" si="12"/>
        <v/>
      </c>
      <c r="D558" s="106"/>
      <c r="E558" s="169"/>
      <c r="F558" s="992"/>
      <c r="G558" s="992"/>
      <c r="H558" s="992"/>
      <c r="I558" s="992"/>
      <c r="J558" s="992"/>
      <c r="K558" s="992"/>
      <c r="L558" s="992"/>
      <c r="M558" s="992"/>
      <c r="N558" s="992"/>
    </row>
    <row r="559" spans="1:14" ht="16.5" thickBot="1" x14ac:dyDescent="0.25">
      <c r="A559" s="62"/>
      <c r="B559" s="170"/>
      <c r="C559" s="105" t="str">
        <f t="shared" si="12"/>
        <v/>
      </c>
      <c r="D559" s="106"/>
      <c r="E559" s="169"/>
      <c r="F559" s="992"/>
      <c r="G559" s="992"/>
      <c r="H559" s="992"/>
      <c r="I559" s="992"/>
      <c r="J559" s="992"/>
      <c r="K559" s="992"/>
      <c r="L559" s="992"/>
      <c r="M559" s="992"/>
      <c r="N559" s="992"/>
    </row>
    <row r="560" spans="1:14" ht="16.5" thickBot="1" x14ac:dyDescent="0.25">
      <c r="A560" s="62"/>
      <c r="B560" s="170"/>
      <c r="C560" s="105" t="str">
        <f t="shared" si="12"/>
        <v/>
      </c>
      <c r="D560" s="106"/>
      <c r="E560" s="169"/>
      <c r="F560" s="992"/>
      <c r="G560" s="992"/>
      <c r="H560" s="992"/>
      <c r="I560" s="992"/>
      <c r="J560" s="992"/>
      <c r="K560" s="992"/>
      <c r="L560" s="992"/>
      <c r="M560" s="992"/>
      <c r="N560" s="992"/>
    </row>
    <row r="561" spans="1:14" ht="16.5" thickBot="1" x14ac:dyDescent="0.25">
      <c r="A561" s="62"/>
      <c r="B561" s="170"/>
      <c r="C561" s="105" t="str">
        <f t="shared" si="12"/>
        <v/>
      </c>
      <c r="D561" s="106"/>
      <c r="E561" s="169"/>
      <c r="F561" s="992"/>
      <c r="G561" s="992"/>
      <c r="H561" s="992"/>
      <c r="I561" s="992"/>
      <c r="J561" s="992"/>
      <c r="K561" s="992"/>
      <c r="L561" s="992"/>
      <c r="M561" s="992"/>
      <c r="N561" s="992"/>
    </row>
    <row r="562" spans="1:14" ht="16.5" thickBot="1" x14ac:dyDescent="0.25">
      <c r="A562" s="62"/>
      <c r="B562" s="170"/>
      <c r="C562" s="105" t="str">
        <f t="shared" si="12"/>
        <v/>
      </c>
      <c r="D562" s="106"/>
      <c r="E562" s="169"/>
      <c r="F562" s="992"/>
      <c r="G562" s="992"/>
      <c r="H562" s="992"/>
      <c r="I562" s="992"/>
      <c r="J562" s="992"/>
      <c r="K562" s="992"/>
      <c r="L562" s="992"/>
      <c r="M562" s="992"/>
      <c r="N562" s="992"/>
    </row>
    <row r="563" spans="1:14" ht="16.5" thickBot="1" x14ac:dyDescent="0.25">
      <c r="A563" s="62"/>
      <c r="B563" s="170"/>
      <c r="C563" s="105" t="str">
        <f t="shared" si="12"/>
        <v/>
      </c>
      <c r="D563" s="106"/>
      <c r="E563" s="169"/>
      <c r="F563" s="992"/>
      <c r="G563" s="992"/>
      <c r="H563" s="992"/>
      <c r="I563" s="992"/>
      <c r="J563" s="992"/>
      <c r="K563" s="992"/>
      <c r="L563" s="992"/>
      <c r="M563" s="992"/>
      <c r="N563" s="992"/>
    </row>
    <row r="564" spans="1:14" ht="16.5" thickBot="1" x14ac:dyDescent="0.25">
      <c r="A564" s="62"/>
      <c r="B564" s="170"/>
      <c r="C564" s="105" t="str">
        <f t="shared" si="12"/>
        <v/>
      </c>
      <c r="D564" s="106"/>
      <c r="E564" s="169"/>
      <c r="F564" s="992"/>
      <c r="G564" s="992"/>
      <c r="H564" s="992"/>
      <c r="I564" s="992"/>
      <c r="J564" s="992"/>
      <c r="K564" s="992"/>
      <c r="L564" s="992"/>
      <c r="M564" s="992"/>
      <c r="N564" s="992"/>
    </row>
    <row r="565" spans="1:14" ht="16.5" thickBot="1" x14ac:dyDescent="0.25">
      <c r="A565" s="62"/>
      <c r="B565" s="170"/>
      <c r="C565" s="105" t="str">
        <f t="shared" si="12"/>
        <v/>
      </c>
      <c r="D565" s="106"/>
      <c r="E565" s="169"/>
      <c r="F565" s="992"/>
      <c r="G565" s="992"/>
      <c r="H565" s="992"/>
      <c r="I565" s="992"/>
      <c r="J565" s="992"/>
      <c r="K565" s="992"/>
      <c r="L565" s="992"/>
      <c r="M565" s="992"/>
      <c r="N565" s="992"/>
    </row>
    <row r="566" spans="1:14" ht="16.5" thickBot="1" x14ac:dyDescent="0.25">
      <c r="A566" s="62"/>
      <c r="B566" s="170"/>
      <c r="C566" s="105" t="str">
        <f t="shared" si="12"/>
        <v/>
      </c>
      <c r="D566" s="106"/>
      <c r="E566" s="169"/>
      <c r="F566" s="992"/>
      <c r="G566" s="992"/>
      <c r="H566" s="992"/>
      <c r="I566" s="992"/>
      <c r="J566" s="992"/>
      <c r="K566" s="992"/>
      <c r="L566" s="992"/>
      <c r="M566" s="992"/>
      <c r="N566" s="992"/>
    </row>
    <row r="567" spans="1:14" ht="16.5" thickBot="1" x14ac:dyDescent="0.25">
      <c r="A567" s="62"/>
      <c r="B567" s="170"/>
      <c r="C567" s="105" t="str">
        <f t="shared" si="12"/>
        <v/>
      </c>
      <c r="D567" s="106"/>
      <c r="E567" s="169"/>
      <c r="F567" s="992"/>
      <c r="G567" s="992"/>
      <c r="H567" s="992"/>
      <c r="I567" s="992"/>
      <c r="J567" s="992"/>
      <c r="K567" s="992"/>
      <c r="L567" s="992"/>
      <c r="M567" s="992"/>
      <c r="N567" s="992"/>
    </row>
    <row r="568" spans="1:14" ht="16.5" thickBot="1" x14ac:dyDescent="0.25">
      <c r="A568" s="62"/>
      <c r="B568" s="170"/>
      <c r="C568" s="105" t="str">
        <f t="shared" si="12"/>
        <v/>
      </c>
      <c r="D568" s="106"/>
      <c r="E568" s="169"/>
      <c r="F568" s="992"/>
      <c r="G568" s="992"/>
      <c r="H568" s="992"/>
      <c r="I568" s="992"/>
      <c r="J568" s="992"/>
      <c r="K568" s="992"/>
      <c r="L568" s="992"/>
      <c r="M568" s="992"/>
      <c r="N568" s="992"/>
    </row>
    <row r="569" spans="1:14" ht="16.5" thickBot="1" x14ac:dyDescent="0.25">
      <c r="A569" s="62"/>
      <c r="B569" s="170"/>
      <c r="C569" s="105" t="str">
        <f t="shared" si="12"/>
        <v/>
      </c>
      <c r="D569" s="106"/>
      <c r="E569" s="169"/>
      <c r="F569" s="992"/>
      <c r="G569" s="992"/>
      <c r="H569" s="992"/>
      <c r="I569" s="992"/>
      <c r="J569" s="992"/>
      <c r="K569" s="992"/>
      <c r="L569" s="992"/>
      <c r="M569" s="992"/>
      <c r="N569" s="992"/>
    </row>
    <row r="570" spans="1:14" ht="16.5" thickBot="1" x14ac:dyDescent="0.25">
      <c r="A570" s="62"/>
      <c r="B570" s="170"/>
      <c r="C570" s="105" t="str">
        <f t="shared" si="12"/>
        <v/>
      </c>
      <c r="D570" s="106"/>
      <c r="E570" s="169"/>
      <c r="F570" s="992"/>
      <c r="G570" s="992"/>
      <c r="H570" s="992"/>
      <c r="I570" s="992"/>
      <c r="J570" s="992"/>
      <c r="K570" s="992"/>
      <c r="L570" s="992"/>
      <c r="M570" s="992"/>
      <c r="N570" s="992"/>
    </row>
    <row r="571" spans="1:14" ht="16.5" thickBot="1" x14ac:dyDescent="0.25">
      <c r="A571" s="62"/>
      <c r="B571" s="170"/>
      <c r="C571" s="105" t="str">
        <f t="shared" si="12"/>
        <v/>
      </c>
      <c r="D571" s="106"/>
      <c r="E571" s="169"/>
      <c r="F571" s="992"/>
      <c r="G571" s="992"/>
      <c r="H571" s="992"/>
      <c r="I571" s="992"/>
      <c r="J571" s="992"/>
      <c r="K571" s="992"/>
      <c r="L571" s="992"/>
      <c r="M571" s="992"/>
      <c r="N571" s="992"/>
    </row>
    <row r="572" spans="1:14" ht="16.5" thickBot="1" x14ac:dyDescent="0.25">
      <c r="A572" s="62"/>
      <c r="B572" s="170"/>
      <c r="C572" s="105" t="str">
        <f t="shared" si="12"/>
        <v/>
      </c>
      <c r="D572" s="106"/>
      <c r="E572" s="169"/>
      <c r="F572" s="992"/>
      <c r="G572" s="992"/>
      <c r="H572" s="992"/>
      <c r="I572" s="992"/>
      <c r="J572" s="992"/>
      <c r="K572" s="992"/>
      <c r="L572" s="992"/>
      <c r="M572" s="992"/>
      <c r="N572" s="992"/>
    </row>
    <row r="573" spans="1:14" ht="16.5" thickBot="1" x14ac:dyDescent="0.25">
      <c r="A573" s="62"/>
      <c r="B573" s="170"/>
      <c r="C573" s="105" t="str">
        <f t="shared" si="12"/>
        <v/>
      </c>
      <c r="D573" s="106"/>
      <c r="E573" s="169"/>
      <c r="F573" s="992"/>
      <c r="G573" s="992"/>
      <c r="H573" s="992"/>
      <c r="I573" s="992"/>
      <c r="J573" s="992"/>
      <c r="K573" s="992"/>
      <c r="L573" s="992"/>
      <c r="M573" s="992"/>
      <c r="N573" s="992"/>
    </row>
    <row r="574" spans="1:14" ht="16.5" thickBot="1" x14ac:dyDescent="0.25">
      <c r="A574" s="62"/>
      <c r="B574" s="170"/>
      <c r="C574" s="105" t="str">
        <f t="shared" si="12"/>
        <v/>
      </c>
      <c r="D574" s="106"/>
      <c r="E574" s="169"/>
      <c r="F574" s="992"/>
      <c r="G574" s="992"/>
      <c r="H574" s="992"/>
      <c r="I574" s="992"/>
      <c r="J574" s="992"/>
      <c r="K574" s="992"/>
      <c r="L574" s="992"/>
      <c r="M574" s="992"/>
      <c r="N574" s="992"/>
    </row>
    <row r="575" spans="1:14" ht="16.5" thickBot="1" x14ac:dyDescent="0.25">
      <c r="A575" s="62"/>
      <c r="B575" s="170"/>
      <c r="C575" s="105" t="str">
        <f t="shared" si="12"/>
        <v/>
      </c>
      <c r="D575" s="106"/>
      <c r="E575" s="169"/>
      <c r="F575" s="992"/>
      <c r="G575" s="992"/>
      <c r="H575" s="992"/>
      <c r="I575" s="992"/>
      <c r="J575" s="992"/>
      <c r="K575" s="992"/>
      <c r="L575" s="992"/>
      <c r="M575" s="992"/>
      <c r="N575" s="992"/>
    </row>
    <row r="576" spans="1:14" ht="16.5" thickBot="1" x14ac:dyDescent="0.25">
      <c r="A576" s="62"/>
      <c r="B576" s="170"/>
      <c r="C576" s="105" t="str">
        <f t="shared" si="12"/>
        <v/>
      </c>
      <c r="D576" s="106"/>
      <c r="E576" s="169"/>
      <c r="F576" s="992"/>
      <c r="G576" s="992"/>
      <c r="H576" s="992"/>
      <c r="I576" s="992"/>
      <c r="J576" s="992"/>
      <c r="K576" s="992"/>
      <c r="L576" s="992"/>
      <c r="M576" s="992"/>
      <c r="N576" s="992"/>
    </row>
    <row r="577" spans="1:14" ht="16.5" thickBot="1" x14ac:dyDescent="0.25">
      <c r="A577" s="62"/>
      <c r="B577" s="170"/>
      <c r="C577" s="105" t="str">
        <f t="shared" si="12"/>
        <v/>
      </c>
      <c r="D577" s="106"/>
      <c r="E577" s="169"/>
      <c r="F577" s="992"/>
      <c r="G577" s="992"/>
      <c r="H577" s="992"/>
      <c r="I577" s="992"/>
      <c r="J577" s="992"/>
      <c r="K577" s="992"/>
      <c r="L577" s="992"/>
      <c r="M577" s="992"/>
      <c r="N577" s="992"/>
    </row>
    <row r="578" spans="1:14" ht="16.5" thickBot="1" x14ac:dyDescent="0.25">
      <c r="A578" s="62"/>
      <c r="B578" s="170"/>
      <c r="C578" s="105" t="str">
        <f t="shared" si="12"/>
        <v/>
      </c>
      <c r="D578" s="106"/>
      <c r="E578" s="169"/>
      <c r="F578" s="992"/>
      <c r="G578" s="992"/>
      <c r="H578" s="992"/>
      <c r="I578" s="992"/>
      <c r="J578" s="992"/>
      <c r="K578" s="992"/>
      <c r="L578" s="992"/>
      <c r="M578" s="992"/>
      <c r="N578" s="992"/>
    </row>
    <row r="579" spans="1:14" ht="16.5" thickBot="1" x14ac:dyDescent="0.25">
      <c r="A579" s="62"/>
      <c r="B579" s="170"/>
      <c r="C579" s="105" t="str">
        <f t="shared" si="12"/>
        <v/>
      </c>
      <c r="D579" s="106"/>
      <c r="E579" s="169"/>
      <c r="F579" s="992"/>
      <c r="G579" s="992"/>
      <c r="H579" s="992"/>
      <c r="I579" s="992"/>
      <c r="J579" s="992"/>
      <c r="K579" s="992"/>
      <c r="L579" s="992"/>
      <c r="M579" s="992"/>
      <c r="N579" s="992"/>
    </row>
    <row r="580" spans="1:14" ht="16.5" thickBot="1" x14ac:dyDescent="0.25">
      <c r="A580" s="62"/>
      <c r="B580" s="170"/>
      <c r="C580" s="105" t="str">
        <f t="shared" si="12"/>
        <v/>
      </c>
      <c r="D580" s="106"/>
      <c r="E580" s="169"/>
      <c r="F580" s="992"/>
      <c r="G580" s="992"/>
      <c r="H580" s="992"/>
      <c r="I580" s="992"/>
      <c r="J580" s="992"/>
      <c r="K580" s="992"/>
      <c r="L580" s="992"/>
      <c r="M580" s="992"/>
      <c r="N580" s="992"/>
    </row>
    <row r="581" spans="1:14" ht="16.5" thickBot="1" x14ac:dyDescent="0.25">
      <c r="A581" s="62"/>
      <c r="B581" s="170"/>
      <c r="C581" s="105" t="str">
        <f t="shared" si="12"/>
        <v/>
      </c>
      <c r="D581" s="106"/>
      <c r="E581" s="169"/>
      <c r="F581" s="992"/>
      <c r="G581" s="992"/>
      <c r="H581" s="992"/>
      <c r="I581" s="992"/>
      <c r="J581" s="992"/>
      <c r="K581" s="992"/>
      <c r="L581" s="992"/>
      <c r="M581" s="992"/>
      <c r="N581" s="992"/>
    </row>
    <row r="582" spans="1:14" ht="16.5" thickBot="1" x14ac:dyDescent="0.25">
      <c r="A582" s="62"/>
      <c r="B582" s="170"/>
      <c r="C582" s="105" t="str">
        <f t="shared" si="12"/>
        <v/>
      </c>
      <c r="D582" s="106"/>
      <c r="E582" s="169"/>
      <c r="F582" s="992"/>
      <c r="G582" s="992"/>
      <c r="H582" s="992"/>
      <c r="I582" s="992"/>
      <c r="J582" s="992"/>
      <c r="K582" s="992"/>
      <c r="L582" s="992"/>
      <c r="M582" s="992"/>
      <c r="N582" s="992"/>
    </row>
    <row r="583" spans="1:14" ht="16.5" thickBot="1" x14ac:dyDescent="0.25">
      <c r="A583" s="62"/>
      <c r="B583" s="170"/>
      <c r="C583" s="105" t="str">
        <f t="shared" si="12"/>
        <v/>
      </c>
      <c r="D583" s="106"/>
      <c r="E583" s="169"/>
      <c r="F583" s="992"/>
      <c r="G583" s="992"/>
      <c r="H583" s="992"/>
      <c r="I583" s="992"/>
      <c r="J583" s="992"/>
      <c r="K583" s="992"/>
      <c r="L583" s="992"/>
      <c r="M583" s="992"/>
      <c r="N583" s="992"/>
    </row>
    <row r="584" spans="1:14" ht="16.5" thickBot="1" x14ac:dyDescent="0.25">
      <c r="A584" s="62"/>
      <c r="B584" s="170"/>
      <c r="C584" s="105" t="str">
        <f t="shared" si="12"/>
        <v/>
      </c>
      <c r="D584" s="106"/>
      <c r="E584" s="169"/>
      <c r="F584" s="992"/>
      <c r="G584" s="992"/>
      <c r="H584" s="992"/>
      <c r="I584" s="992"/>
      <c r="J584" s="992"/>
      <c r="K584" s="992"/>
      <c r="L584" s="992"/>
      <c r="M584" s="992"/>
      <c r="N584" s="992"/>
    </row>
    <row r="585" spans="1:14" ht="16.5" thickBot="1" x14ac:dyDescent="0.25">
      <c r="A585" s="62"/>
      <c r="B585" s="170"/>
      <c r="C585" s="105" t="str">
        <f t="shared" si="12"/>
        <v/>
      </c>
      <c r="D585" s="106"/>
      <c r="E585" s="169"/>
      <c r="F585" s="992"/>
      <c r="G585" s="992"/>
      <c r="H585" s="992"/>
      <c r="I585" s="992"/>
      <c r="J585" s="992"/>
      <c r="K585" s="992"/>
      <c r="L585" s="992"/>
      <c r="M585" s="992"/>
      <c r="N585" s="992"/>
    </row>
    <row r="586" spans="1:14" ht="16.5" thickBot="1" x14ac:dyDescent="0.25">
      <c r="A586" s="62"/>
      <c r="B586" s="170"/>
      <c r="C586" s="105" t="str">
        <f t="shared" si="12"/>
        <v/>
      </c>
      <c r="D586" s="106"/>
      <c r="E586" s="169"/>
      <c r="F586" s="992"/>
      <c r="G586" s="992"/>
      <c r="H586" s="992"/>
      <c r="I586" s="992"/>
      <c r="J586" s="992"/>
      <c r="K586" s="992"/>
      <c r="L586" s="992"/>
      <c r="M586" s="992"/>
      <c r="N586" s="992"/>
    </row>
    <row r="587" spans="1:14" ht="16.5" thickBot="1" x14ac:dyDescent="0.25">
      <c r="A587" s="62"/>
      <c r="B587" s="170"/>
      <c r="C587" s="105" t="str">
        <f t="shared" si="12"/>
        <v/>
      </c>
      <c r="D587" s="106"/>
      <c r="E587" s="169"/>
      <c r="F587" s="992"/>
      <c r="G587" s="992"/>
      <c r="H587" s="992"/>
      <c r="I587" s="992"/>
      <c r="J587" s="992"/>
      <c r="K587" s="992"/>
      <c r="L587" s="992"/>
      <c r="M587" s="992"/>
      <c r="N587" s="992"/>
    </row>
    <row r="588" spans="1:14" ht="16.5" thickBot="1" x14ac:dyDescent="0.25">
      <c r="A588" s="62"/>
      <c r="B588" s="170"/>
      <c r="C588" s="105" t="str">
        <f t="shared" ref="C588:C651" si="13">IF(B588&gt;0, (B588-B587), "")</f>
        <v/>
      </c>
      <c r="D588" s="106"/>
      <c r="E588" s="169"/>
      <c r="F588" s="992"/>
      <c r="G588" s="992"/>
      <c r="H588" s="992"/>
      <c r="I588" s="992"/>
      <c r="J588" s="992"/>
      <c r="K588" s="992"/>
      <c r="L588" s="992"/>
      <c r="M588" s="992"/>
      <c r="N588" s="992"/>
    </row>
    <row r="589" spans="1:14" ht="16.5" thickBot="1" x14ac:dyDescent="0.25">
      <c r="A589" s="62"/>
      <c r="B589" s="170"/>
      <c r="C589" s="105" t="str">
        <f t="shared" si="13"/>
        <v/>
      </c>
      <c r="D589" s="106"/>
      <c r="E589" s="169"/>
      <c r="F589" s="992"/>
      <c r="G589" s="992"/>
      <c r="H589" s="992"/>
      <c r="I589" s="992"/>
      <c r="J589" s="992"/>
      <c r="K589" s="992"/>
      <c r="L589" s="992"/>
      <c r="M589" s="992"/>
      <c r="N589" s="992"/>
    </row>
    <row r="590" spans="1:14" ht="16.5" thickBot="1" x14ac:dyDescent="0.25">
      <c r="A590" s="62"/>
      <c r="B590" s="170"/>
      <c r="C590" s="105" t="str">
        <f t="shared" si="13"/>
        <v/>
      </c>
      <c r="D590" s="106"/>
      <c r="E590" s="169"/>
      <c r="F590" s="992"/>
      <c r="G590" s="992"/>
      <c r="H590" s="992"/>
      <c r="I590" s="992"/>
      <c r="J590" s="992"/>
      <c r="K590" s="992"/>
      <c r="L590" s="992"/>
      <c r="M590" s="992"/>
      <c r="N590" s="992"/>
    </row>
    <row r="591" spans="1:14" ht="16.5" thickBot="1" x14ac:dyDescent="0.25">
      <c r="A591" s="62"/>
      <c r="B591" s="170"/>
      <c r="C591" s="105" t="str">
        <f t="shared" si="13"/>
        <v/>
      </c>
      <c r="D591" s="106"/>
      <c r="E591" s="169"/>
      <c r="F591" s="992"/>
      <c r="G591" s="992"/>
      <c r="H591" s="992"/>
      <c r="I591" s="992"/>
      <c r="J591" s="992"/>
      <c r="K591" s="992"/>
      <c r="L591" s="992"/>
      <c r="M591" s="992"/>
      <c r="N591" s="992"/>
    </row>
    <row r="592" spans="1:14" ht="16.5" thickBot="1" x14ac:dyDescent="0.25">
      <c r="A592" s="62"/>
      <c r="B592" s="170"/>
      <c r="C592" s="105" t="str">
        <f t="shared" si="13"/>
        <v/>
      </c>
      <c r="D592" s="106"/>
      <c r="E592" s="169"/>
      <c r="F592" s="992"/>
      <c r="G592" s="992"/>
      <c r="H592" s="992"/>
      <c r="I592" s="992"/>
      <c r="J592" s="992"/>
      <c r="K592" s="992"/>
      <c r="L592" s="992"/>
      <c r="M592" s="992"/>
      <c r="N592" s="992"/>
    </row>
    <row r="593" spans="1:14" ht="16.5" thickBot="1" x14ac:dyDescent="0.25">
      <c r="A593" s="62"/>
      <c r="B593" s="170"/>
      <c r="C593" s="105" t="str">
        <f t="shared" si="13"/>
        <v/>
      </c>
      <c r="D593" s="106"/>
      <c r="E593" s="169"/>
      <c r="F593" s="992"/>
      <c r="G593" s="992"/>
      <c r="H593" s="992"/>
      <c r="I593" s="992"/>
      <c r="J593" s="992"/>
      <c r="K593" s="992"/>
      <c r="L593" s="992"/>
      <c r="M593" s="992"/>
      <c r="N593" s="992"/>
    </row>
    <row r="594" spans="1:14" ht="16.5" thickBot="1" x14ac:dyDescent="0.25">
      <c r="A594" s="62"/>
      <c r="B594" s="170"/>
      <c r="C594" s="105" t="str">
        <f t="shared" si="13"/>
        <v/>
      </c>
      <c r="D594" s="106"/>
      <c r="E594" s="169"/>
      <c r="F594" s="992"/>
      <c r="G594" s="992"/>
      <c r="H594" s="992"/>
      <c r="I594" s="992"/>
      <c r="J594" s="992"/>
      <c r="K594" s="992"/>
      <c r="L594" s="992"/>
      <c r="M594" s="992"/>
      <c r="N594" s="992"/>
    </row>
    <row r="595" spans="1:14" ht="16.5" thickBot="1" x14ac:dyDescent="0.25">
      <c r="A595" s="62"/>
      <c r="B595" s="170"/>
      <c r="C595" s="105" t="str">
        <f t="shared" si="13"/>
        <v/>
      </c>
      <c r="D595" s="106"/>
      <c r="E595" s="169"/>
      <c r="F595" s="992"/>
      <c r="G595" s="992"/>
      <c r="H595" s="992"/>
      <c r="I595" s="992"/>
      <c r="J595" s="992"/>
      <c r="K595" s="992"/>
      <c r="L595" s="992"/>
      <c r="M595" s="992"/>
      <c r="N595" s="992"/>
    </row>
    <row r="596" spans="1:14" ht="16.5" thickBot="1" x14ac:dyDescent="0.25">
      <c r="A596" s="62"/>
      <c r="B596" s="170"/>
      <c r="C596" s="105" t="str">
        <f t="shared" si="13"/>
        <v/>
      </c>
      <c r="D596" s="106"/>
      <c r="E596" s="169"/>
      <c r="F596" s="992"/>
      <c r="G596" s="992"/>
      <c r="H596" s="992"/>
      <c r="I596" s="992"/>
      <c r="J596" s="992"/>
      <c r="K596" s="992"/>
      <c r="L596" s="992"/>
      <c r="M596" s="992"/>
      <c r="N596" s="992"/>
    </row>
    <row r="597" spans="1:14" ht="16.5" thickBot="1" x14ac:dyDescent="0.25">
      <c r="A597" s="62"/>
      <c r="B597" s="170"/>
      <c r="C597" s="105" t="str">
        <f t="shared" si="13"/>
        <v/>
      </c>
      <c r="D597" s="106"/>
      <c r="E597" s="169"/>
      <c r="F597" s="992"/>
      <c r="G597" s="992"/>
      <c r="H597" s="992"/>
      <c r="I597" s="992"/>
      <c r="J597" s="992"/>
      <c r="K597" s="992"/>
      <c r="L597" s="992"/>
      <c r="M597" s="992"/>
      <c r="N597" s="992"/>
    </row>
    <row r="598" spans="1:14" ht="16.5" thickBot="1" x14ac:dyDescent="0.25">
      <c r="A598" s="62"/>
      <c r="B598" s="170"/>
      <c r="C598" s="105" t="str">
        <f t="shared" si="13"/>
        <v/>
      </c>
      <c r="D598" s="106"/>
      <c r="E598" s="169"/>
      <c r="F598" s="992"/>
      <c r="G598" s="992"/>
      <c r="H598" s="992"/>
      <c r="I598" s="992"/>
      <c r="J598" s="992"/>
      <c r="K598" s="992"/>
      <c r="L598" s="992"/>
      <c r="M598" s="992"/>
      <c r="N598" s="992"/>
    </row>
    <row r="599" spans="1:14" ht="16.5" thickBot="1" x14ac:dyDescent="0.25">
      <c r="A599" s="62"/>
      <c r="B599" s="170"/>
      <c r="C599" s="105" t="str">
        <f t="shared" si="13"/>
        <v/>
      </c>
      <c r="D599" s="106"/>
      <c r="E599" s="169"/>
      <c r="F599" s="992"/>
      <c r="G599" s="992"/>
      <c r="H599" s="992"/>
      <c r="I599" s="992"/>
      <c r="J599" s="992"/>
      <c r="K599" s="992"/>
      <c r="L599" s="992"/>
      <c r="M599" s="992"/>
      <c r="N599" s="992"/>
    </row>
    <row r="600" spans="1:14" ht="16.5" thickBot="1" x14ac:dyDescent="0.25">
      <c r="A600" s="62"/>
      <c r="B600" s="170"/>
      <c r="C600" s="105" t="str">
        <f t="shared" si="13"/>
        <v/>
      </c>
      <c r="D600" s="106"/>
      <c r="E600" s="169"/>
      <c r="F600" s="992"/>
      <c r="G600" s="992"/>
      <c r="H600" s="992"/>
      <c r="I600" s="992"/>
      <c r="J600" s="992"/>
      <c r="K600" s="992"/>
      <c r="L600" s="992"/>
      <c r="M600" s="992"/>
      <c r="N600" s="992"/>
    </row>
    <row r="601" spans="1:14" ht="16.5" thickBot="1" x14ac:dyDescent="0.25">
      <c r="A601" s="62"/>
      <c r="B601" s="170"/>
      <c r="C601" s="105" t="str">
        <f t="shared" si="13"/>
        <v/>
      </c>
      <c r="D601" s="106"/>
      <c r="E601" s="169"/>
      <c r="F601" s="992"/>
      <c r="G601" s="992"/>
      <c r="H601" s="992"/>
      <c r="I601" s="992"/>
      <c r="J601" s="992"/>
      <c r="K601" s="992"/>
      <c r="L601" s="992"/>
      <c r="M601" s="992"/>
      <c r="N601" s="992"/>
    </row>
    <row r="602" spans="1:14" ht="16.5" thickBot="1" x14ac:dyDescent="0.25">
      <c r="A602" s="62"/>
      <c r="B602" s="170"/>
      <c r="C602" s="105" t="str">
        <f t="shared" si="13"/>
        <v/>
      </c>
      <c r="D602" s="106"/>
      <c r="E602" s="169"/>
      <c r="F602" s="992"/>
      <c r="G602" s="992"/>
      <c r="H602" s="992"/>
      <c r="I602" s="992"/>
      <c r="J602" s="992"/>
      <c r="K602" s="992"/>
      <c r="L602" s="992"/>
      <c r="M602" s="992"/>
      <c r="N602" s="992"/>
    </row>
    <row r="603" spans="1:14" ht="16.5" thickBot="1" x14ac:dyDescent="0.25">
      <c r="A603" s="62"/>
      <c r="B603" s="170"/>
      <c r="C603" s="105" t="str">
        <f t="shared" si="13"/>
        <v/>
      </c>
      <c r="D603" s="106"/>
      <c r="E603" s="169"/>
      <c r="F603" s="992"/>
      <c r="G603" s="992"/>
      <c r="H603" s="992"/>
      <c r="I603" s="992"/>
      <c r="J603" s="992"/>
      <c r="K603" s="992"/>
      <c r="L603" s="992"/>
      <c r="M603" s="992"/>
      <c r="N603" s="992"/>
    </row>
    <row r="604" spans="1:14" ht="16.5" thickBot="1" x14ac:dyDescent="0.25">
      <c r="A604" s="62"/>
      <c r="B604" s="170"/>
      <c r="C604" s="105" t="str">
        <f t="shared" si="13"/>
        <v/>
      </c>
      <c r="D604" s="106"/>
      <c r="E604" s="169"/>
      <c r="F604" s="992"/>
      <c r="G604" s="992"/>
      <c r="H604" s="992"/>
      <c r="I604" s="992"/>
      <c r="J604" s="992"/>
      <c r="K604" s="992"/>
      <c r="L604" s="992"/>
      <c r="M604" s="992"/>
      <c r="N604" s="992"/>
    </row>
    <row r="605" spans="1:14" ht="16.5" thickBot="1" x14ac:dyDescent="0.25">
      <c r="A605" s="62"/>
      <c r="B605" s="170"/>
      <c r="C605" s="105" t="str">
        <f t="shared" si="13"/>
        <v/>
      </c>
      <c r="D605" s="106"/>
      <c r="E605" s="169"/>
      <c r="F605" s="992"/>
      <c r="G605" s="992"/>
      <c r="H605" s="992"/>
      <c r="I605" s="992"/>
      <c r="J605" s="992"/>
      <c r="K605" s="992"/>
      <c r="L605" s="992"/>
      <c r="M605" s="992"/>
      <c r="N605" s="992"/>
    </row>
    <row r="606" spans="1:14" ht="16.5" thickBot="1" x14ac:dyDescent="0.25">
      <c r="A606" s="62"/>
      <c r="B606" s="170"/>
      <c r="C606" s="105" t="str">
        <f t="shared" si="13"/>
        <v/>
      </c>
      <c r="D606" s="106"/>
      <c r="E606" s="169"/>
      <c r="F606" s="992"/>
      <c r="G606" s="992"/>
      <c r="H606" s="992"/>
      <c r="I606" s="992"/>
      <c r="J606" s="992"/>
      <c r="K606" s="992"/>
      <c r="L606" s="992"/>
      <c r="M606" s="992"/>
      <c r="N606" s="992"/>
    </row>
    <row r="607" spans="1:14" ht="16.5" thickBot="1" x14ac:dyDescent="0.25">
      <c r="A607" s="62"/>
      <c r="B607" s="170"/>
      <c r="C607" s="105" t="str">
        <f t="shared" si="13"/>
        <v/>
      </c>
      <c r="D607" s="106"/>
      <c r="E607" s="169"/>
      <c r="F607" s="992"/>
      <c r="G607" s="992"/>
      <c r="H607" s="992"/>
      <c r="I607" s="992"/>
      <c r="J607" s="992"/>
      <c r="K607" s="992"/>
      <c r="L607" s="992"/>
      <c r="M607" s="992"/>
      <c r="N607" s="992"/>
    </row>
    <row r="608" spans="1:14" ht="16.5" thickBot="1" x14ac:dyDescent="0.25">
      <c r="A608" s="62"/>
      <c r="B608" s="170"/>
      <c r="C608" s="105" t="str">
        <f t="shared" si="13"/>
        <v/>
      </c>
      <c r="D608" s="106"/>
      <c r="E608" s="169"/>
      <c r="F608" s="992"/>
      <c r="G608" s="992"/>
      <c r="H608" s="992"/>
      <c r="I608" s="992"/>
      <c r="J608" s="992"/>
      <c r="K608" s="992"/>
      <c r="L608" s="992"/>
      <c r="M608" s="992"/>
      <c r="N608" s="992"/>
    </row>
    <row r="609" spans="1:14" ht="16.5" thickBot="1" x14ac:dyDescent="0.25">
      <c r="A609" s="62"/>
      <c r="B609" s="170"/>
      <c r="C609" s="105" t="str">
        <f t="shared" si="13"/>
        <v/>
      </c>
      <c r="D609" s="106"/>
      <c r="E609" s="169"/>
      <c r="F609" s="992"/>
      <c r="G609" s="992"/>
      <c r="H609" s="992"/>
      <c r="I609" s="992"/>
      <c r="J609" s="992"/>
      <c r="K609" s="992"/>
      <c r="L609" s="992"/>
      <c r="M609" s="992"/>
      <c r="N609" s="992"/>
    </row>
    <row r="610" spans="1:14" ht="16.5" thickBot="1" x14ac:dyDescent="0.25">
      <c r="A610" s="62"/>
      <c r="B610" s="170"/>
      <c r="C610" s="105" t="str">
        <f t="shared" si="13"/>
        <v/>
      </c>
      <c r="D610" s="106"/>
      <c r="E610" s="169"/>
      <c r="F610" s="992"/>
      <c r="G610" s="992"/>
      <c r="H610" s="992"/>
      <c r="I610" s="992"/>
      <c r="J610" s="992"/>
      <c r="K610" s="992"/>
      <c r="L610" s="992"/>
      <c r="M610" s="992"/>
      <c r="N610" s="992"/>
    </row>
    <row r="611" spans="1:14" ht="16.5" thickBot="1" x14ac:dyDescent="0.25">
      <c r="A611" s="62"/>
      <c r="B611" s="170"/>
      <c r="C611" s="105" t="str">
        <f t="shared" si="13"/>
        <v/>
      </c>
      <c r="D611" s="106"/>
      <c r="E611" s="169"/>
      <c r="F611" s="992"/>
      <c r="G611" s="992"/>
      <c r="H611" s="992"/>
      <c r="I611" s="992"/>
      <c r="J611" s="992"/>
      <c r="K611" s="992"/>
      <c r="L611" s="992"/>
      <c r="M611" s="992"/>
      <c r="N611" s="992"/>
    </row>
    <row r="612" spans="1:14" ht="16.5" thickBot="1" x14ac:dyDescent="0.25">
      <c r="A612" s="62"/>
      <c r="B612" s="170"/>
      <c r="C612" s="105" t="str">
        <f t="shared" si="13"/>
        <v/>
      </c>
      <c r="D612" s="106"/>
      <c r="E612" s="169"/>
      <c r="F612" s="992"/>
      <c r="G612" s="992"/>
      <c r="H612" s="992"/>
      <c r="I612" s="992"/>
      <c r="J612" s="992"/>
      <c r="K612" s="992"/>
      <c r="L612" s="992"/>
      <c r="M612" s="992"/>
      <c r="N612" s="992"/>
    </row>
    <row r="613" spans="1:14" ht="16.5" thickBot="1" x14ac:dyDescent="0.25">
      <c r="A613" s="62"/>
      <c r="B613" s="170"/>
      <c r="C613" s="105" t="str">
        <f t="shared" si="13"/>
        <v/>
      </c>
      <c r="D613" s="106"/>
      <c r="E613" s="169"/>
      <c r="F613" s="992"/>
      <c r="G613" s="992"/>
      <c r="H613" s="992"/>
      <c r="I613" s="992"/>
      <c r="J613" s="992"/>
      <c r="K613" s="992"/>
      <c r="L613" s="992"/>
      <c r="M613" s="992"/>
      <c r="N613" s="992"/>
    </row>
    <row r="614" spans="1:14" ht="16.5" thickBot="1" x14ac:dyDescent="0.25">
      <c r="A614" s="62"/>
      <c r="B614" s="170"/>
      <c r="C614" s="105" t="str">
        <f t="shared" si="13"/>
        <v/>
      </c>
      <c r="D614" s="106"/>
      <c r="E614" s="169"/>
      <c r="F614" s="992"/>
      <c r="G614" s="992"/>
      <c r="H614" s="992"/>
      <c r="I614" s="992"/>
      <c r="J614" s="992"/>
      <c r="K614" s="992"/>
      <c r="L614" s="992"/>
      <c r="M614" s="992"/>
      <c r="N614" s="992"/>
    </row>
    <row r="615" spans="1:14" ht="16.5" thickBot="1" x14ac:dyDescent="0.25">
      <c r="A615" s="62"/>
      <c r="B615" s="170"/>
      <c r="C615" s="105" t="str">
        <f t="shared" si="13"/>
        <v/>
      </c>
      <c r="D615" s="106"/>
      <c r="E615" s="169"/>
      <c r="F615" s="992"/>
      <c r="G615" s="992"/>
      <c r="H615" s="992"/>
      <c r="I615" s="992"/>
      <c r="J615" s="992"/>
      <c r="K615" s="992"/>
      <c r="L615" s="992"/>
      <c r="M615" s="992"/>
      <c r="N615" s="992"/>
    </row>
    <row r="616" spans="1:14" ht="16.5" thickBot="1" x14ac:dyDescent="0.25">
      <c r="A616" s="62"/>
      <c r="B616" s="170"/>
      <c r="C616" s="105" t="str">
        <f t="shared" si="13"/>
        <v/>
      </c>
      <c r="D616" s="106"/>
      <c r="E616" s="169"/>
      <c r="F616" s="992"/>
      <c r="G616" s="992"/>
      <c r="H616" s="992"/>
      <c r="I616" s="992"/>
      <c r="J616" s="992"/>
      <c r="K616" s="992"/>
      <c r="L616" s="992"/>
      <c r="M616" s="992"/>
      <c r="N616" s="992"/>
    </row>
    <row r="617" spans="1:14" ht="16.5" thickBot="1" x14ac:dyDescent="0.25">
      <c r="A617" s="62"/>
      <c r="B617" s="170"/>
      <c r="C617" s="105" t="str">
        <f t="shared" si="13"/>
        <v/>
      </c>
      <c r="D617" s="106"/>
      <c r="E617" s="169"/>
      <c r="F617" s="992"/>
      <c r="G617" s="992"/>
      <c r="H617" s="992"/>
      <c r="I617" s="992"/>
      <c r="J617" s="992"/>
      <c r="K617" s="992"/>
      <c r="L617" s="992"/>
      <c r="M617" s="992"/>
      <c r="N617" s="992"/>
    </row>
    <row r="618" spans="1:14" ht="16.5" thickBot="1" x14ac:dyDescent="0.25">
      <c r="A618" s="62"/>
      <c r="B618" s="170"/>
      <c r="C618" s="105" t="str">
        <f t="shared" si="13"/>
        <v/>
      </c>
      <c r="D618" s="106"/>
      <c r="E618" s="169"/>
      <c r="F618" s="992"/>
      <c r="G618" s="992"/>
      <c r="H618" s="992"/>
      <c r="I618" s="992"/>
      <c r="J618" s="992"/>
      <c r="K618" s="992"/>
      <c r="L618" s="992"/>
      <c r="M618" s="992"/>
      <c r="N618" s="992"/>
    </row>
    <row r="619" spans="1:14" ht="16.5" thickBot="1" x14ac:dyDescent="0.25">
      <c r="A619" s="62"/>
      <c r="B619" s="170"/>
      <c r="C619" s="105" t="str">
        <f t="shared" si="13"/>
        <v/>
      </c>
      <c r="D619" s="106"/>
      <c r="E619" s="169"/>
      <c r="F619" s="992"/>
      <c r="G619" s="992"/>
      <c r="H619" s="992"/>
      <c r="I619" s="992"/>
      <c r="J619" s="992"/>
      <c r="K619" s="992"/>
      <c r="L619" s="992"/>
      <c r="M619" s="992"/>
      <c r="N619" s="992"/>
    </row>
    <row r="620" spans="1:14" ht="16.5" thickBot="1" x14ac:dyDescent="0.25">
      <c r="A620" s="62"/>
      <c r="B620" s="170"/>
      <c r="C620" s="105" t="str">
        <f t="shared" si="13"/>
        <v/>
      </c>
      <c r="D620" s="106"/>
      <c r="E620" s="169"/>
      <c r="F620" s="992"/>
      <c r="G620" s="992"/>
      <c r="H620" s="992"/>
      <c r="I620" s="992"/>
      <c r="J620" s="992"/>
      <c r="K620" s="992"/>
      <c r="L620" s="992"/>
      <c r="M620" s="992"/>
      <c r="N620" s="992"/>
    </row>
    <row r="621" spans="1:14" ht="16.5" thickBot="1" x14ac:dyDescent="0.25">
      <c r="A621" s="62"/>
      <c r="B621" s="170"/>
      <c r="C621" s="105" t="str">
        <f t="shared" si="13"/>
        <v/>
      </c>
      <c r="D621" s="106"/>
      <c r="E621" s="169"/>
      <c r="F621" s="992"/>
      <c r="G621" s="992"/>
      <c r="H621" s="992"/>
      <c r="I621" s="992"/>
      <c r="J621" s="992"/>
      <c r="K621" s="992"/>
      <c r="L621" s="992"/>
      <c r="M621" s="992"/>
      <c r="N621" s="992"/>
    </row>
    <row r="622" spans="1:14" ht="16.5" thickBot="1" x14ac:dyDescent="0.25">
      <c r="A622" s="62"/>
      <c r="B622" s="170"/>
      <c r="C622" s="105" t="str">
        <f t="shared" si="13"/>
        <v/>
      </c>
      <c r="D622" s="106"/>
      <c r="E622" s="169"/>
      <c r="F622" s="992"/>
      <c r="G622" s="992"/>
      <c r="H622" s="992"/>
      <c r="I622" s="992"/>
      <c r="J622" s="992"/>
      <c r="K622" s="992"/>
      <c r="L622" s="992"/>
      <c r="M622" s="992"/>
      <c r="N622" s="992"/>
    </row>
    <row r="623" spans="1:14" ht="16.5" thickBot="1" x14ac:dyDescent="0.25">
      <c r="A623" s="62"/>
      <c r="B623" s="170"/>
      <c r="C623" s="105" t="str">
        <f t="shared" si="13"/>
        <v/>
      </c>
      <c r="D623" s="106"/>
      <c r="E623" s="169"/>
      <c r="F623" s="992"/>
      <c r="G623" s="992"/>
      <c r="H623" s="992"/>
      <c r="I623" s="992"/>
      <c r="J623" s="992"/>
      <c r="K623" s="992"/>
      <c r="L623" s="992"/>
      <c r="M623" s="992"/>
      <c r="N623" s="992"/>
    </row>
    <row r="624" spans="1:14" ht="16.5" thickBot="1" x14ac:dyDescent="0.25">
      <c r="A624" s="62"/>
      <c r="B624" s="170"/>
      <c r="C624" s="105" t="str">
        <f t="shared" si="13"/>
        <v/>
      </c>
      <c r="D624" s="106"/>
      <c r="E624" s="169"/>
      <c r="F624" s="992"/>
      <c r="G624" s="992"/>
      <c r="H624" s="992"/>
      <c r="I624" s="992"/>
      <c r="J624" s="992"/>
      <c r="K624" s="992"/>
      <c r="L624" s="992"/>
      <c r="M624" s="992"/>
      <c r="N624" s="992"/>
    </row>
    <row r="625" spans="1:14" ht="16.5" thickBot="1" x14ac:dyDescent="0.25">
      <c r="A625" s="62"/>
      <c r="B625" s="170"/>
      <c r="C625" s="105" t="str">
        <f t="shared" si="13"/>
        <v/>
      </c>
      <c r="D625" s="106"/>
      <c r="E625" s="169"/>
      <c r="F625" s="992"/>
      <c r="G625" s="992"/>
      <c r="H625" s="992"/>
      <c r="I625" s="992"/>
      <c r="J625" s="992"/>
      <c r="K625" s="992"/>
      <c r="L625" s="992"/>
      <c r="M625" s="992"/>
      <c r="N625" s="992"/>
    </row>
    <row r="626" spans="1:14" ht="16.5" thickBot="1" x14ac:dyDescent="0.25">
      <c r="A626" s="62"/>
      <c r="B626" s="170"/>
      <c r="C626" s="105" t="str">
        <f t="shared" si="13"/>
        <v/>
      </c>
      <c r="D626" s="106"/>
      <c r="E626" s="169"/>
      <c r="F626" s="992"/>
      <c r="G626" s="992"/>
      <c r="H626" s="992"/>
      <c r="I626" s="992"/>
      <c r="J626" s="992"/>
      <c r="K626" s="992"/>
      <c r="L626" s="992"/>
      <c r="M626" s="992"/>
      <c r="N626" s="992"/>
    </row>
    <row r="627" spans="1:14" ht="16.5" thickBot="1" x14ac:dyDescent="0.25">
      <c r="A627" s="62"/>
      <c r="B627" s="170"/>
      <c r="C627" s="105" t="str">
        <f t="shared" si="13"/>
        <v/>
      </c>
      <c r="D627" s="106"/>
      <c r="E627" s="169"/>
      <c r="F627" s="992"/>
      <c r="G627" s="992"/>
      <c r="H627" s="992"/>
      <c r="I627" s="992"/>
      <c r="J627" s="992"/>
      <c r="K627" s="992"/>
      <c r="L627" s="992"/>
      <c r="M627" s="992"/>
      <c r="N627" s="992"/>
    </row>
    <row r="628" spans="1:14" ht="16.5" thickBot="1" x14ac:dyDescent="0.25">
      <c r="A628" s="62"/>
      <c r="B628" s="170"/>
      <c r="C628" s="105" t="str">
        <f t="shared" si="13"/>
        <v/>
      </c>
      <c r="D628" s="106"/>
      <c r="E628" s="169"/>
      <c r="F628" s="992"/>
      <c r="G628" s="992"/>
      <c r="H628" s="992"/>
      <c r="I628" s="992"/>
      <c r="J628" s="992"/>
      <c r="K628" s="992"/>
      <c r="L628" s="992"/>
      <c r="M628" s="992"/>
      <c r="N628" s="992"/>
    </row>
    <row r="629" spans="1:14" ht="16.5" thickBot="1" x14ac:dyDescent="0.25">
      <c r="A629" s="62"/>
      <c r="B629" s="170"/>
      <c r="C629" s="105" t="str">
        <f t="shared" si="13"/>
        <v/>
      </c>
      <c r="D629" s="106"/>
      <c r="E629" s="169"/>
      <c r="F629" s="992"/>
      <c r="G629" s="992"/>
      <c r="H629" s="992"/>
      <c r="I629" s="992"/>
      <c r="J629" s="992"/>
      <c r="K629" s="992"/>
      <c r="L629" s="992"/>
      <c r="M629" s="992"/>
      <c r="N629" s="992"/>
    </row>
    <row r="630" spans="1:14" ht="16.5" thickBot="1" x14ac:dyDescent="0.25">
      <c r="A630" s="62"/>
      <c r="B630" s="170"/>
      <c r="C630" s="105" t="str">
        <f t="shared" si="13"/>
        <v/>
      </c>
      <c r="D630" s="106"/>
      <c r="E630" s="169"/>
      <c r="F630" s="992"/>
      <c r="G630" s="992"/>
      <c r="H630" s="992"/>
      <c r="I630" s="992"/>
      <c r="J630" s="992"/>
      <c r="K630" s="992"/>
      <c r="L630" s="992"/>
      <c r="M630" s="992"/>
      <c r="N630" s="992"/>
    </row>
    <row r="631" spans="1:14" ht="16.5" thickBot="1" x14ac:dyDescent="0.25">
      <c r="A631" s="62"/>
      <c r="B631" s="170"/>
      <c r="C631" s="105" t="str">
        <f t="shared" si="13"/>
        <v/>
      </c>
      <c r="D631" s="106"/>
      <c r="E631" s="169"/>
      <c r="F631" s="992"/>
      <c r="G631" s="992"/>
      <c r="H631" s="992"/>
      <c r="I631" s="992"/>
      <c r="J631" s="992"/>
      <c r="K631" s="992"/>
      <c r="L631" s="992"/>
      <c r="M631" s="992"/>
      <c r="N631" s="992"/>
    </row>
    <row r="632" spans="1:14" ht="16.5" thickBot="1" x14ac:dyDescent="0.25">
      <c r="A632" s="62"/>
      <c r="B632" s="170"/>
      <c r="C632" s="105" t="str">
        <f t="shared" si="13"/>
        <v/>
      </c>
      <c r="D632" s="106"/>
      <c r="E632" s="169"/>
      <c r="F632" s="992"/>
      <c r="G632" s="992"/>
      <c r="H632" s="992"/>
      <c r="I632" s="992"/>
      <c r="J632" s="992"/>
      <c r="K632" s="992"/>
      <c r="L632" s="992"/>
      <c r="M632" s="992"/>
      <c r="N632" s="992"/>
    </row>
    <row r="633" spans="1:14" ht="16.5" thickBot="1" x14ac:dyDescent="0.25">
      <c r="A633" s="62"/>
      <c r="B633" s="170"/>
      <c r="C633" s="105" t="str">
        <f t="shared" si="13"/>
        <v/>
      </c>
      <c r="D633" s="106"/>
      <c r="E633" s="169"/>
      <c r="F633" s="992"/>
      <c r="G633" s="992"/>
      <c r="H633" s="992"/>
      <c r="I633" s="992"/>
      <c r="J633" s="992"/>
      <c r="K633" s="992"/>
      <c r="L633" s="992"/>
      <c r="M633" s="992"/>
      <c r="N633" s="992"/>
    </row>
    <row r="634" spans="1:14" ht="16.5" thickBot="1" x14ac:dyDescent="0.25">
      <c r="A634" s="62"/>
      <c r="B634" s="170"/>
      <c r="C634" s="105" t="str">
        <f t="shared" si="13"/>
        <v/>
      </c>
      <c r="D634" s="106"/>
      <c r="E634" s="169"/>
      <c r="F634" s="992"/>
      <c r="G634" s="992"/>
      <c r="H634" s="992"/>
      <c r="I634" s="992"/>
      <c r="J634" s="992"/>
      <c r="K634" s="992"/>
      <c r="L634" s="992"/>
      <c r="M634" s="992"/>
      <c r="N634" s="992"/>
    </row>
    <row r="635" spans="1:14" ht="16.5" thickBot="1" x14ac:dyDescent="0.25">
      <c r="A635" s="62"/>
      <c r="B635" s="170"/>
      <c r="C635" s="105" t="str">
        <f t="shared" si="13"/>
        <v/>
      </c>
      <c r="D635" s="106"/>
      <c r="E635" s="169"/>
      <c r="F635" s="992"/>
      <c r="G635" s="992"/>
      <c r="H635" s="992"/>
      <c r="I635" s="992"/>
      <c r="J635" s="992"/>
      <c r="K635" s="992"/>
      <c r="L635" s="992"/>
      <c r="M635" s="992"/>
      <c r="N635" s="992"/>
    </row>
    <row r="636" spans="1:14" ht="16.5" thickBot="1" x14ac:dyDescent="0.25">
      <c r="A636" s="62"/>
      <c r="B636" s="170"/>
      <c r="C636" s="105" t="str">
        <f t="shared" si="13"/>
        <v/>
      </c>
      <c r="D636" s="106"/>
      <c r="E636" s="169"/>
      <c r="F636" s="992"/>
      <c r="G636" s="992"/>
      <c r="H636" s="992"/>
      <c r="I636" s="992"/>
      <c r="J636" s="992"/>
      <c r="K636" s="992"/>
      <c r="L636" s="992"/>
      <c r="M636" s="992"/>
      <c r="N636" s="992"/>
    </row>
    <row r="637" spans="1:14" ht="16.5" thickBot="1" x14ac:dyDescent="0.25">
      <c r="A637" s="62"/>
      <c r="B637" s="170"/>
      <c r="C637" s="105" t="str">
        <f t="shared" si="13"/>
        <v/>
      </c>
      <c r="D637" s="106"/>
      <c r="E637" s="169"/>
      <c r="F637" s="992"/>
      <c r="G637" s="992"/>
      <c r="H637" s="992"/>
      <c r="I637" s="992"/>
      <c r="J637" s="992"/>
      <c r="K637" s="992"/>
      <c r="L637" s="992"/>
      <c r="M637" s="992"/>
      <c r="N637" s="992"/>
    </row>
    <row r="638" spans="1:14" ht="16.5" thickBot="1" x14ac:dyDescent="0.25">
      <c r="A638" s="62"/>
      <c r="B638" s="170"/>
      <c r="C638" s="105" t="str">
        <f t="shared" si="13"/>
        <v/>
      </c>
      <c r="D638" s="106"/>
      <c r="E638" s="169"/>
      <c r="F638" s="992"/>
      <c r="G638" s="992"/>
      <c r="H638" s="992"/>
      <c r="I638" s="992"/>
      <c r="J638" s="992"/>
      <c r="K638" s="992"/>
      <c r="L638" s="992"/>
      <c r="M638" s="992"/>
      <c r="N638" s="992"/>
    </row>
    <row r="639" spans="1:14" ht="16.5" thickBot="1" x14ac:dyDescent="0.25">
      <c r="A639" s="62"/>
      <c r="B639" s="170"/>
      <c r="C639" s="105" t="str">
        <f t="shared" si="13"/>
        <v/>
      </c>
      <c r="D639" s="106"/>
      <c r="E639" s="169"/>
      <c r="F639" s="992"/>
      <c r="G639" s="992"/>
      <c r="H639" s="992"/>
      <c r="I639" s="992"/>
      <c r="J639" s="992"/>
      <c r="K639" s="992"/>
      <c r="L639" s="992"/>
      <c r="M639" s="992"/>
      <c r="N639" s="992"/>
    </row>
    <row r="640" spans="1:14" ht="16.5" thickBot="1" x14ac:dyDescent="0.25">
      <c r="A640" s="62"/>
      <c r="B640" s="170"/>
      <c r="C640" s="105" t="str">
        <f t="shared" si="13"/>
        <v/>
      </c>
      <c r="D640" s="106"/>
      <c r="E640" s="169"/>
      <c r="F640" s="992"/>
      <c r="G640" s="992"/>
      <c r="H640" s="992"/>
      <c r="I640" s="992"/>
      <c r="J640" s="992"/>
      <c r="K640" s="992"/>
      <c r="L640" s="992"/>
      <c r="M640" s="992"/>
      <c r="N640" s="992"/>
    </row>
    <row r="641" spans="1:14" ht="16.5" thickBot="1" x14ac:dyDescent="0.25">
      <c r="A641" s="62"/>
      <c r="B641" s="170"/>
      <c r="C641" s="105" t="str">
        <f t="shared" si="13"/>
        <v/>
      </c>
      <c r="D641" s="106"/>
      <c r="E641" s="169"/>
      <c r="F641" s="992"/>
      <c r="G641" s="992"/>
      <c r="H641" s="992"/>
      <c r="I641" s="992"/>
      <c r="J641" s="992"/>
      <c r="K641" s="992"/>
      <c r="L641" s="992"/>
      <c r="M641" s="992"/>
      <c r="N641" s="992"/>
    </row>
    <row r="642" spans="1:14" ht="16.5" thickBot="1" x14ac:dyDescent="0.25">
      <c r="A642" s="62"/>
      <c r="B642" s="170"/>
      <c r="C642" s="105" t="str">
        <f t="shared" si="13"/>
        <v/>
      </c>
      <c r="D642" s="106"/>
      <c r="E642" s="169"/>
      <c r="F642" s="992"/>
      <c r="G642" s="992"/>
      <c r="H642" s="992"/>
      <c r="I642" s="992"/>
      <c r="J642" s="992"/>
      <c r="K642" s="992"/>
      <c r="L642" s="992"/>
      <c r="M642" s="992"/>
      <c r="N642" s="992"/>
    </row>
    <row r="643" spans="1:14" ht="16.5" thickBot="1" x14ac:dyDescent="0.25">
      <c r="A643" s="62"/>
      <c r="B643" s="170"/>
      <c r="C643" s="105" t="str">
        <f t="shared" si="13"/>
        <v/>
      </c>
      <c r="D643" s="106"/>
      <c r="E643" s="169"/>
      <c r="F643" s="992"/>
      <c r="G643" s="992"/>
      <c r="H643" s="992"/>
      <c r="I643" s="992"/>
      <c r="J643" s="992"/>
      <c r="K643" s="992"/>
      <c r="L643" s="992"/>
      <c r="M643" s="992"/>
      <c r="N643" s="992"/>
    </row>
    <row r="644" spans="1:14" ht="16.5" thickBot="1" x14ac:dyDescent="0.25">
      <c r="A644" s="62"/>
      <c r="B644" s="170"/>
      <c r="C644" s="105" t="str">
        <f t="shared" si="13"/>
        <v/>
      </c>
      <c r="D644" s="106"/>
      <c r="E644" s="169"/>
      <c r="F644" s="992"/>
      <c r="G644" s="992"/>
      <c r="H644" s="992"/>
      <c r="I644" s="992"/>
      <c r="J644" s="992"/>
      <c r="K644" s="992"/>
      <c r="L644" s="992"/>
      <c r="M644" s="992"/>
      <c r="N644" s="992"/>
    </row>
    <row r="645" spans="1:14" ht="16.5" thickBot="1" x14ac:dyDescent="0.25">
      <c r="A645" s="62"/>
      <c r="B645" s="170"/>
      <c r="C645" s="105" t="str">
        <f t="shared" si="13"/>
        <v/>
      </c>
      <c r="D645" s="106"/>
      <c r="E645" s="169"/>
      <c r="F645" s="992"/>
      <c r="G645" s="992"/>
      <c r="H645" s="992"/>
      <c r="I645" s="992"/>
      <c r="J645" s="992"/>
      <c r="K645" s="992"/>
      <c r="L645" s="992"/>
      <c r="M645" s="992"/>
      <c r="N645" s="992"/>
    </row>
    <row r="646" spans="1:14" ht="16.5" thickBot="1" x14ac:dyDescent="0.25">
      <c r="A646" s="62"/>
      <c r="B646" s="170"/>
      <c r="C646" s="105" t="str">
        <f t="shared" si="13"/>
        <v/>
      </c>
      <c r="D646" s="106"/>
      <c r="E646" s="169"/>
      <c r="F646" s="992"/>
      <c r="G646" s="992"/>
      <c r="H646" s="992"/>
      <c r="I646" s="992"/>
      <c r="J646" s="992"/>
      <c r="K646" s="992"/>
      <c r="L646" s="992"/>
      <c r="M646" s="992"/>
      <c r="N646" s="992"/>
    </row>
    <row r="647" spans="1:14" ht="16.5" thickBot="1" x14ac:dyDescent="0.25">
      <c r="A647" s="62"/>
      <c r="B647" s="170"/>
      <c r="C647" s="105" t="str">
        <f t="shared" si="13"/>
        <v/>
      </c>
      <c r="D647" s="106"/>
      <c r="E647" s="169"/>
      <c r="F647" s="992"/>
      <c r="G647" s="992"/>
      <c r="H647" s="992"/>
      <c r="I647" s="992"/>
      <c r="J647" s="992"/>
      <c r="K647" s="992"/>
      <c r="L647" s="992"/>
      <c r="M647" s="992"/>
      <c r="N647" s="992"/>
    </row>
    <row r="648" spans="1:14" ht="16.5" thickBot="1" x14ac:dyDescent="0.25">
      <c r="A648" s="62"/>
      <c r="B648" s="170"/>
      <c r="C648" s="105" t="str">
        <f t="shared" si="13"/>
        <v/>
      </c>
      <c r="D648" s="106"/>
      <c r="E648" s="169"/>
      <c r="F648" s="992"/>
      <c r="G648" s="992"/>
      <c r="H648" s="992"/>
      <c r="I648" s="992"/>
      <c r="J648" s="992"/>
      <c r="K648" s="992"/>
      <c r="L648" s="992"/>
      <c r="M648" s="992"/>
      <c r="N648" s="992"/>
    </row>
    <row r="649" spans="1:14" ht="16.5" thickBot="1" x14ac:dyDescent="0.25">
      <c r="A649" s="62"/>
      <c r="B649" s="170"/>
      <c r="C649" s="105" t="str">
        <f t="shared" si="13"/>
        <v/>
      </c>
      <c r="D649" s="106"/>
      <c r="E649" s="169"/>
      <c r="F649" s="992"/>
      <c r="G649" s="992"/>
      <c r="H649" s="992"/>
      <c r="I649" s="992"/>
      <c r="J649" s="992"/>
      <c r="K649" s="992"/>
      <c r="L649" s="992"/>
      <c r="M649" s="992"/>
      <c r="N649" s="992"/>
    </row>
    <row r="650" spans="1:14" ht="16.5" thickBot="1" x14ac:dyDescent="0.25">
      <c r="A650" s="62"/>
      <c r="B650" s="170"/>
      <c r="C650" s="105" t="str">
        <f t="shared" si="13"/>
        <v/>
      </c>
      <c r="D650" s="106"/>
      <c r="E650" s="169"/>
      <c r="F650" s="992"/>
      <c r="G650" s="992"/>
      <c r="H650" s="992"/>
      <c r="I650" s="992"/>
      <c r="J650" s="992"/>
      <c r="K650" s="992"/>
      <c r="L650" s="992"/>
      <c r="M650" s="992"/>
      <c r="N650" s="992"/>
    </row>
    <row r="651" spans="1:14" ht="16.5" thickBot="1" x14ac:dyDescent="0.25">
      <c r="A651" s="62"/>
      <c r="B651" s="170"/>
      <c r="C651" s="105" t="str">
        <f t="shared" si="13"/>
        <v/>
      </c>
      <c r="D651" s="106"/>
      <c r="E651" s="169"/>
      <c r="F651" s="992"/>
      <c r="G651" s="992"/>
      <c r="H651" s="992"/>
      <c r="I651" s="992"/>
      <c r="J651" s="992"/>
      <c r="K651" s="992"/>
      <c r="L651" s="992"/>
      <c r="M651" s="992"/>
      <c r="N651" s="992"/>
    </row>
    <row r="652" spans="1:14" ht="16.5" thickBot="1" x14ac:dyDescent="0.25">
      <c r="A652" s="62"/>
      <c r="B652" s="170"/>
      <c r="C652" s="105" t="str">
        <f t="shared" ref="C652:C715" si="14">IF(B652&gt;0, (B652-B651), "")</f>
        <v/>
      </c>
      <c r="D652" s="106"/>
      <c r="E652" s="169"/>
      <c r="F652" s="992"/>
      <c r="G652" s="992"/>
      <c r="H652" s="992"/>
      <c r="I652" s="992"/>
      <c r="J652" s="992"/>
      <c r="K652" s="992"/>
      <c r="L652" s="992"/>
      <c r="M652" s="992"/>
      <c r="N652" s="992"/>
    </row>
    <row r="653" spans="1:14" ht="16.5" thickBot="1" x14ac:dyDescent="0.25">
      <c r="A653" s="62"/>
      <c r="B653" s="170"/>
      <c r="C653" s="105" t="str">
        <f t="shared" si="14"/>
        <v/>
      </c>
      <c r="D653" s="106"/>
      <c r="E653" s="169"/>
      <c r="F653" s="992"/>
      <c r="G653" s="992"/>
      <c r="H653" s="992"/>
      <c r="I653" s="992"/>
      <c r="J653" s="992"/>
      <c r="K653" s="992"/>
      <c r="L653" s="992"/>
      <c r="M653" s="992"/>
      <c r="N653" s="992"/>
    </row>
    <row r="654" spans="1:14" ht="16.5" thickBot="1" x14ac:dyDescent="0.25">
      <c r="A654" s="62"/>
      <c r="B654" s="170"/>
      <c r="C654" s="105" t="str">
        <f t="shared" si="14"/>
        <v/>
      </c>
      <c r="D654" s="106"/>
      <c r="E654" s="169"/>
      <c r="F654" s="992"/>
      <c r="G654" s="992"/>
      <c r="H654" s="992"/>
      <c r="I654" s="992"/>
      <c r="J654" s="992"/>
      <c r="K654" s="992"/>
      <c r="L654" s="992"/>
      <c r="M654" s="992"/>
      <c r="N654" s="992"/>
    </row>
    <row r="655" spans="1:14" ht="16.5" thickBot="1" x14ac:dyDescent="0.25">
      <c r="A655" s="62"/>
      <c r="B655" s="170"/>
      <c r="C655" s="105" t="str">
        <f t="shared" si="14"/>
        <v/>
      </c>
      <c r="D655" s="106"/>
      <c r="E655" s="169"/>
      <c r="F655" s="992"/>
      <c r="G655" s="992"/>
      <c r="H655" s="992"/>
      <c r="I655" s="992"/>
      <c r="J655" s="992"/>
      <c r="K655" s="992"/>
      <c r="L655" s="992"/>
      <c r="M655" s="992"/>
      <c r="N655" s="992"/>
    </row>
    <row r="656" spans="1:14" ht="16.5" thickBot="1" x14ac:dyDescent="0.25">
      <c r="A656" s="62"/>
      <c r="B656" s="170"/>
      <c r="C656" s="105" t="str">
        <f t="shared" si="14"/>
        <v/>
      </c>
      <c r="D656" s="106"/>
      <c r="E656" s="169"/>
      <c r="F656" s="992"/>
      <c r="G656" s="992"/>
      <c r="H656" s="992"/>
      <c r="I656" s="992"/>
      <c r="J656" s="992"/>
      <c r="K656" s="992"/>
      <c r="L656" s="992"/>
      <c r="M656" s="992"/>
      <c r="N656" s="992"/>
    </row>
    <row r="657" spans="1:14" ht="16.5" thickBot="1" x14ac:dyDescent="0.25">
      <c r="A657" s="62"/>
      <c r="B657" s="170"/>
      <c r="C657" s="105" t="str">
        <f t="shared" si="14"/>
        <v/>
      </c>
      <c r="D657" s="106"/>
      <c r="E657" s="169"/>
      <c r="F657" s="992"/>
      <c r="G657" s="992"/>
      <c r="H657" s="992"/>
      <c r="I657" s="992"/>
      <c r="J657" s="992"/>
      <c r="K657" s="992"/>
      <c r="L657" s="992"/>
      <c r="M657" s="992"/>
      <c r="N657" s="992"/>
    </row>
    <row r="658" spans="1:14" ht="16.5" thickBot="1" x14ac:dyDescent="0.25">
      <c r="A658" s="62"/>
      <c r="B658" s="170"/>
      <c r="C658" s="105" t="str">
        <f t="shared" si="14"/>
        <v/>
      </c>
      <c r="D658" s="106"/>
      <c r="E658" s="169"/>
      <c r="F658" s="992"/>
      <c r="G658" s="992"/>
      <c r="H658" s="992"/>
      <c r="I658" s="992"/>
      <c r="J658" s="992"/>
      <c r="K658" s="992"/>
      <c r="L658" s="992"/>
      <c r="M658" s="992"/>
      <c r="N658" s="992"/>
    </row>
    <row r="659" spans="1:14" ht="16.5" thickBot="1" x14ac:dyDescent="0.25">
      <c r="A659" s="62"/>
      <c r="B659" s="170"/>
      <c r="C659" s="105" t="str">
        <f t="shared" si="14"/>
        <v/>
      </c>
      <c r="D659" s="106"/>
      <c r="E659" s="169"/>
      <c r="F659" s="992"/>
      <c r="G659" s="992"/>
      <c r="H659" s="992"/>
      <c r="I659" s="992"/>
      <c r="J659" s="992"/>
      <c r="K659" s="992"/>
      <c r="L659" s="992"/>
      <c r="M659" s="992"/>
      <c r="N659" s="992"/>
    </row>
    <row r="660" spans="1:14" ht="16.5" thickBot="1" x14ac:dyDescent="0.25">
      <c r="A660" s="62"/>
      <c r="B660" s="170"/>
      <c r="C660" s="105" t="str">
        <f t="shared" si="14"/>
        <v/>
      </c>
      <c r="D660" s="106"/>
      <c r="E660" s="169"/>
      <c r="F660" s="992"/>
      <c r="G660" s="992"/>
      <c r="H660" s="992"/>
      <c r="I660" s="992"/>
      <c r="J660" s="992"/>
      <c r="K660" s="992"/>
      <c r="L660" s="992"/>
      <c r="M660" s="992"/>
      <c r="N660" s="992"/>
    </row>
    <row r="661" spans="1:14" ht="16.5" thickBot="1" x14ac:dyDescent="0.25">
      <c r="A661" s="62"/>
      <c r="B661" s="170"/>
      <c r="C661" s="105" t="str">
        <f t="shared" si="14"/>
        <v/>
      </c>
      <c r="D661" s="106"/>
      <c r="E661" s="169"/>
      <c r="F661" s="992"/>
      <c r="G661" s="992"/>
      <c r="H661" s="992"/>
      <c r="I661" s="992"/>
      <c r="J661" s="992"/>
      <c r="K661" s="992"/>
      <c r="L661" s="992"/>
      <c r="M661" s="992"/>
      <c r="N661" s="992"/>
    </row>
    <row r="662" spans="1:14" ht="16.5" thickBot="1" x14ac:dyDescent="0.25">
      <c r="A662" s="62"/>
      <c r="B662" s="170"/>
      <c r="C662" s="105" t="str">
        <f t="shared" si="14"/>
        <v/>
      </c>
      <c r="D662" s="106"/>
      <c r="E662" s="169"/>
      <c r="F662" s="992"/>
      <c r="G662" s="992"/>
      <c r="H662" s="992"/>
      <c r="I662" s="992"/>
      <c r="J662" s="992"/>
      <c r="K662" s="992"/>
      <c r="L662" s="992"/>
      <c r="M662" s="992"/>
      <c r="N662" s="992"/>
    </row>
    <row r="663" spans="1:14" ht="16.5" thickBot="1" x14ac:dyDescent="0.25">
      <c r="A663" s="62"/>
      <c r="B663" s="170"/>
      <c r="C663" s="105" t="str">
        <f t="shared" si="14"/>
        <v/>
      </c>
      <c r="D663" s="106"/>
      <c r="E663" s="169"/>
      <c r="F663" s="992"/>
      <c r="G663" s="992"/>
      <c r="H663" s="992"/>
      <c r="I663" s="992"/>
      <c r="J663" s="992"/>
      <c r="K663" s="992"/>
      <c r="L663" s="992"/>
      <c r="M663" s="992"/>
      <c r="N663" s="992"/>
    </row>
    <row r="664" spans="1:14" ht="16.5" thickBot="1" x14ac:dyDescent="0.25">
      <c r="A664" s="62"/>
      <c r="B664" s="170"/>
      <c r="C664" s="105" t="str">
        <f t="shared" si="14"/>
        <v/>
      </c>
      <c r="D664" s="106"/>
      <c r="E664" s="169"/>
      <c r="F664" s="992"/>
      <c r="G664" s="992"/>
      <c r="H664" s="992"/>
      <c r="I664" s="992"/>
      <c r="J664" s="992"/>
      <c r="K664" s="992"/>
      <c r="L664" s="992"/>
      <c r="M664" s="992"/>
      <c r="N664" s="992"/>
    </row>
    <row r="665" spans="1:14" ht="16.5" thickBot="1" x14ac:dyDescent="0.25">
      <c r="A665" s="62"/>
      <c r="B665" s="170"/>
      <c r="C665" s="105" t="str">
        <f t="shared" si="14"/>
        <v/>
      </c>
      <c r="D665" s="106"/>
      <c r="E665" s="169"/>
      <c r="F665" s="992"/>
      <c r="G665" s="992"/>
      <c r="H665" s="992"/>
      <c r="I665" s="992"/>
      <c r="J665" s="992"/>
      <c r="K665" s="992"/>
      <c r="L665" s="992"/>
      <c r="M665" s="992"/>
      <c r="N665" s="992"/>
    </row>
    <row r="666" spans="1:14" ht="16.5" thickBot="1" x14ac:dyDescent="0.25">
      <c r="A666" s="62"/>
      <c r="B666" s="170"/>
      <c r="C666" s="105" t="str">
        <f t="shared" si="14"/>
        <v/>
      </c>
      <c r="D666" s="106"/>
      <c r="E666" s="169"/>
      <c r="F666" s="992"/>
      <c r="G666" s="992"/>
      <c r="H666" s="992"/>
      <c r="I666" s="992"/>
      <c r="J666" s="992"/>
      <c r="K666" s="992"/>
      <c r="L666" s="992"/>
      <c r="M666" s="992"/>
      <c r="N666" s="992"/>
    </row>
    <row r="667" spans="1:14" ht="16.5" thickBot="1" x14ac:dyDescent="0.25">
      <c r="A667" s="62"/>
      <c r="B667" s="170"/>
      <c r="C667" s="105" t="str">
        <f t="shared" si="14"/>
        <v/>
      </c>
      <c r="D667" s="106"/>
      <c r="E667" s="169"/>
      <c r="F667" s="992"/>
      <c r="G667" s="992"/>
      <c r="H667" s="992"/>
      <c r="I667" s="992"/>
      <c r="J667" s="992"/>
      <c r="K667" s="992"/>
      <c r="L667" s="992"/>
      <c r="M667" s="992"/>
      <c r="N667" s="992"/>
    </row>
    <row r="668" spans="1:14" ht="16.5" thickBot="1" x14ac:dyDescent="0.25">
      <c r="A668" s="62"/>
      <c r="B668" s="170"/>
      <c r="C668" s="105" t="str">
        <f t="shared" si="14"/>
        <v/>
      </c>
      <c r="D668" s="106"/>
      <c r="E668" s="169"/>
      <c r="F668" s="992"/>
      <c r="G668" s="992"/>
      <c r="H668" s="992"/>
      <c r="I668" s="992"/>
      <c r="J668" s="992"/>
      <c r="K668" s="992"/>
      <c r="L668" s="992"/>
      <c r="M668" s="992"/>
      <c r="N668" s="992"/>
    </row>
    <row r="669" spans="1:14" ht="16.5" thickBot="1" x14ac:dyDescent="0.25">
      <c r="A669" s="62"/>
      <c r="B669" s="170"/>
      <c r="C669" s="105" t="str">
        <f t="shared" si="14"/>
        <v/>
      </c>
      <c r="D669" s="106"/>
      <c r="E669" s="169"/>
      <c r="F669" s="992"/>
      <c r="G669" s="992"/>
      <c r="H669" s="992"/>
      <c r="I669" s="992"/>
      <c r="J669" s="992"/>
      <c r="K669" s="992"/>
      <c r="L669" s="992"/>
      <c r="M669" s="992"/>
      <c r="N669" s="992"/>
    </row>
    <row r="670" spans="1:14" ht="16.5" thickBot="1" x14ac:dyDescent="0.25">
      <c r="A670" s="62"/>
      <c r="B670" s="170"/>
      <c r="C670" s="105" t="str">
        <f t="shared" si="14"/>
        <v/>
      </c>
      <c r="D670" s="106"/>
      <c r="E670" s="169"/>
      <c r="F670" s="992"/>
      <c r="G670" s="992"/>
      <c r="H670" s="992"/>
      <c r="I670" s="992"/>
      <c r="J670" s="992"/>
      <c r="K670" s="992"/>
      <c r="L670" s="992"/>
      <c r="M670" s="992"/>
      <c r="N670" s="992"/>
    </row>
    <row r="671" spans="1:14" ht="16.5" thickBot="1" x14ac:dyDescent="0.25">
      <c r="A671" s="62"/>
      <c r="B671" s="170"/>
      <c r="C671" s="105" t="str">
        <f t="shared" si="14"/>
        <v/>
      </c>
      <c r="D671" s="106"/>
      <c r="E671" s="169"/>
      <c r="F671" s="992"/>
      <c r="G671" s="992"/>
      <c r="H671" s="992"/>
      <c r="I671" s="992"/>
      <c r="J671" s="992"/>
      <c r="K671" s="992"/>
      <c r="L671" s="992"/>
      <c r="M671" s="992"/>
      <c r="N671" s="992"/>
    </row>
    <row r="672" spans="1:14" ht="16.5" thickBot="1" x14ac:dyDescent="0.25">
      <c r="A672" s="62"/>
      <c r="B672" s="170"/>
      <c r="C672" s="105" t="str">
        <f t="shared" si="14"/>
        <v/>
      </c>
      <c r="D672" s="106"/>
      <c r="E672" s="169"/>
      <c r="F672" s="992"/>
      <c r="G672" s="992"/>
      <c r="H672" s="992"/>
      <c r="I672" s="992"/>
      <c r="J672" s="992"/>
      <c r="K672" s="992"/>
      <c r="L672" s="992"/>
      <c r="M672" s="992"/>
      <c r="N672" s="992"/>
    </row>
    <row r="673" spans="1:14" ht="16.5" thickBot="1" x14ac:dyDescent="0.25">
      <c r="A673" s="62"/>
      <c r="B673" s="170"/>
      <c r="C673" s="105" t="str">
        <f t="shared" si="14"/>
        <v/>
      </c>
      <c r="D673" s="106"/>
      <c r="E673" s="169"/>
      <c r="F673" s="992"/>
      <c r="G673" s="992"/>
      <c r="H673" s="992"/>
      <c r="I673" s="992"/>
      <c r="J673" s="992"/>
      <c r="K673" s="992"/>
      <c r="L673" s="992"/>
      <c r="M673" s="992"/>
      <c r="N673" s="992"/>
    </row>
    <row r="674" spans="1:14" ht="16.5" thickBot="1" x14ac:dyDescent="0.25">
      <c r="A674" s="62"/>
      <c r="B674" s="170"/>
      <c r="C674" s="105" t="str">
        <f t="shared" si="14"/>
        <v/>
      </c>
      <c r="D674" s="106"/>
      <c r="E674" s="169"/>
      <c r="F674" s="992"/>
      <c r="G674" s="992"/>
      <c r="H674" s="992"/>
      <c r="I674" s="992"/>
      <c r="J674" s="992"/>
      <c r="K674" s="992"/>
      <c r="L674" s="992"/>
      <c r="M674" s="992"/>
      <c r="N674" s="992"/>
    </row>
    <row r="675" spans="1:14" ht="16.5" thickBot="1" x14ac:dyDescent="0.25">
      <c r="A675" s="62"/>
      <c r="B675" s="170"/>
      <c r="C675" s="105" t="str">
        <f t="shared" si="14"/>
        <v/>
      </c>
      <c r="D675" s="106"/>
      <c r="E675" s="169"/>
      <c r="F675" s="992"/>
      <c r="G675" s="992"/>
      <c r="H675" s="992"/>
      <c r="I675" s="992"/>
      <c r="J675" s="992"/>
      <c r="K675" s="992"/>
      <c r="L675" s="992"/>
      <c r="M675" s="992"/>
      <c r="N675" s="992"/>
    </row>
    <row r="676" spans="1:14" ht="16.5" thickBot="1" x14ac:dyDescent="0.25">
      <c r="A676" s="62"/>
      <c r="B676" s="170"/>
      <c r="C676" s="105" t="str">
        <f t="shared" si="14"/>
        <v/>
      </c>
      <c r="D676" s="106"/>
      <c r="E676" s="169"/>
      <c r="F676" s="992"/>
      <c r="G676" s="992"/>
      <c r="H676" s="992"/>
      <c r="I676" s="992"/>
      <c r="J676" s="992"/>
      <c r="K676" s="992"/>
      <c r="L676" s="992"/>
      <c r="M676" s="992"/>
      <c r="N676" s="992"/>
    </row>
    <row r="677" spans="1:14" ht="16.5" thickBot="1" x14ac:dyDescent="0.25">
      <c r="A677" s="62"/>
      <c r="B677" s="170"/>
      <c r="C677" s="105" t="str">
        <f t="shared" si="14"/>
        <v/>
      </c>
      <c r="D677" s="106"/>
      <c r="E677" s="169"/>
      <c r="F677" s="992"/>
      <c r="G677" s="992"/>
      <c r="H677" s="992"/>
      <c r="I677" s="992"/>
      <c r="J677" s="992"/>
      <c r="K677" s="992"/>
      <c r="L677" s="992"/>
      <c r="M677" s="992"/>
      <c r="N677" s="992"/>
    </row>
    <row r="678" spans="1:14" ht="16.5" thickBot="1" x14ac:dyDescent="0.25">
      <c r="A678" s="62"/>
      <c r="B678" s="170"/>
      <c r="C678" s="105" t="str">
        <f t="shared" si="14"/>
        <v/>
      </c>
      <c r="D678" s="106"/>
      <c r="E678" s="169"/>
      <c r="F678" s="992"/>
      <c r="G678" s="992"/>
      <c r="H678" s="992"/>
      <c r="I678" s="992"/>
      <c r="J678" s="992"/>
      <c r="K678" s="992"/>
      <c r="L678" s="992"/>
      <c r="M678" s="992"/>
      <c r="N678" s="992"/>
    </row>
    <row r="679" spans="1:14" ht="16.5" thickBot="1" x14ac:dyDescent="0.25">
      <c r="A679" s="62"/>
      <c r="B679" s="170"/>
      <c r="C679" s="105" t="str">
        <f t="shared" si="14"/>
        <v/>
      </c>
      <c r="D679" s="106"/>
      <c r="E679" s="169"/>
      <c r="F679" s="992"/>
      <c r="G679" s="992"/>
      <c r="H679" s="992"/>
      <c r="I679" s="992"/>
      <c r="J679" s="992"/>
      <c r="K679" s="992"/>
      <c r="L679" s="992"/>
      <c r="M679" s="992"/>
      <c r="N679" s="992"/>
    </row>
    <row r="680" spans="1:14" ht="16.5" thickBot="1" x14ac:dyDescent="0.25">
      <c r="A680" s="62"/>
      <c r="B680" s="170"/>
      <c r="C680" s="105" t="str">
        <f t="shared" si="14"/>
        <v/>
      </c>
      <c r="D680" s="106"/>
      <c r="E680" s="169"/>
      <c r="F680" s="992"/>
      <c r="G680" s="992"/>
      <c r="H680" s="992"/>
      <c r="I680" s="992"/>
      <c r="J680" s="992"/>
      <c r="K680" s="992"/>
      <c r="L680" s="992"/>
      <c r="M680" s="992"/>
      <c r="N680" s="992"/>
    </row>
    <row r="681" spans="1:14" ht="16.5" thickBot="1" x14ac:dyDescent="0.25">
      <c r="A681" s="62"/>
      <c r="B681" s="170"/>
      <c r="C681" s="105" t="str">
        <f t="shared" si="14"/>
        <v/>
      </c>
      <c r="D681" s="106"/>
      <c r="E681" s="169"/>
      <c r="F681" s="992"/>
      <c r="G681" s="992"/>
      <c r="H681" s="992"/>
      <c r="I681" s="992"/>
      <c r="J681" s="992"/>
      <c r="K681" s="992"/>
      <c r="L681" s="992"/>
      <c r="M681" s="992"/>
      <c r="N681" s="992"/>
    </row>
    <row r="682" spans="1:14" ht="16.5" thickBot="1" x14ac:dyDescent="0.25">
      <c r="A682" s="62"/>
      <c r="B682" s="170"/>
      <c r="C682" s="105" t="str">
        <f t="shared" si="14"/>
        <v/>
      </c>
      <c r="D682" s="106"/>
      <c r="E682" s="169"/>
      <c r="F682" s="992"/>
      <c r="G682" s="992"/>
      <c r="H682" s="992"/>
      <c r="I682" s="992"/>
      <c r="J682" s="992"/>
      <c r="K682" s="992"/>
      <c r="L682" s="992"/>
      <c r="M682" s="992"/>
      <c r="N682" s="992"/>
    </row>
    <row r="683" spans="1:14" ht="16.5" thickBot="1" x14ac:dyDescent="0.25">
      <c r="A683" s="62"/>
      <c r="B683" s="170"/>
      <c r="C683" s="105" t="str">
        <f t="shared" si="14"/>
        <v/>
      </c>
      <c r="D683" s="106"/>
      <c r="E683" s="169"/>
      <c r="F683" s="992"/>
      <c r="G683" s="992"/>
      <c r="H683" s="992"/>
      <c r="I683" s="992"/>
      <c r="J683" s="992"/>
      <c r="K683" s="992"/>
      <c r="L683" s="992"/>
      <c r="M683" s="992"/>
      <c r="N683" s="992"/>
    </row>
    <row r="684" spans="1:14" ht="16.5" thickBot="1" x14ac:dyDescent="0.25">
      <c r="A684" s="62"/>
      <c r="B684" s="170"/>
      <c r="C684" s="105" t="str">
        <f t="shared" si="14"/>
        <v/>
      </c>
      <c r="D684" s="106"/>
      <c r="E684" s="169"/>
      <c r="F684" s="992"/>
      <c r="G684" s="992"/>
      <c r="H684" s="992"/>
      <c r="I684" s="992"/>
      <c r="J684" s="992"/>
      <c r="K684" s="992"/>
      <c r="L684" s="992"/>
      <c r="M684" s="992"/>
      <c r="N684" s="992"/>
    </row>
    <row r="685" spans="1:14" ht="16.5" thickBot="1" x14ac:dyDescent="0.25">
      <c r="A685" s="62"/>
      <c r="B685" s="170"/>
      <c r="C685" s="105" t="str">
        <f t="shared" si="14"/>
        <v/>
      </c>
      <c r="D685" s="106"/>
      <c r="E685" s="169"/>
      <c r="F685" s="992"/>
      <c r="G685" s="992"/>
      <c r="H685" s="992"/>
      <c r="I685" s="992"/>
      <c r="J685" s="992"/>
      <c r="K685" s="992"/>
      <c r="L685" s="992"/>
      <c r="M685" s="992"/>
      <c r="N685" s="992"/>
    </row>
    <row r="686" spans="1:14" ht="16.5" thickBot="1" x14ac:dyDescent="0.25">
      <c r="A686" s="62"/>
      <c r="B686" s="170"/>
      <c r="C686" s="105" t="str">
        <f t="shared" si="14"/>
        <v/>
      </c>
      <c r="D686" s="106"/>
      <c r="E686" s="169"/>
      <c r="F686" s="992"/>
      <c r="G686" s="992"/>
      <c r="H686" s="992"/>
      <c r="I686" s="992"/>
      <c r="J686" s="992"/>
      <c r="K686" s="992"/>
      <c r="L686" s="992"/>
      <c r="M686" s="992"/>
      <c r="N686" s="992"/>
    </row>
    <row r="687" spans="1:14" ht="16.5" thickBot="1" x14ac:dyDescent="0.25">
      <c r="A687" s="62"/>
      <c r="B687" s="170"/>
      <c r="C687" s="105" t="str">
        <f t="shared" si="14"/>
        <v/>
      </c>
      <c r="D687" s="106"/>
      <c r="E687" s="169"/>
      <c r="F687" s="992"/>
      <c r="G687" s="992"/>
      <c r="H687" s="992"/>
      <c r="I687" s="992"/>
      <c r="J687" s="992"/>
      <c r="K687" s="992"/>
      <c r="L687" s="992"/>
      <c r="M687" s="992"/>
      <c r="N687" s="992"/>
    </row>
    <row r="688" spans="1:14" ht="16.5" thickBot="1" x14ac:dyDescent="0.25">
      <c r="A688" s="62"/>
      <c r="B688" s="169"/>
      <c r="C688" s="105" t="str">
        <f t="shared" si="14"/>
        <v/>
      </c>
      <c r="D688" s="106"/>
      <c r="E688" s="169"/>
      <c r="F688" s="992"/>
      <c r="G688" s="992"/>
      <c r="H688" s="992"/>
      <c r="I688" s="992"/>
      <c r="J688" s="992"/>
      <c r="K688" s="992"/>
      <c r="L688" s="992"/>
      <c r="M688" s="992"/>
      <c r="N688" s="992"/>
    </row>
    <row r="689" spans="1:14" ht="16.5" thickBot="1" x14ac:dyDescent="0.25">
      <c r="A689" s="62"/>
      <c r="B689" s="169"/>
      <c r="C689" s="105" t="str">
        <f t="shared" si="14"/>
        <v/>
      </c>
      <c r="D689" s="106"/>
      <c r="E689" s="169"/>
      <c r="F689" s="992"/>
      <c r="G689" s="992"/>
      <c r="H689" s="992"/>
      <c r="I689" s="992"/>
      <c r="J689" s="992"/>
      <c r="K689" s="992"/>
      <c r="L689" s="992"/>
      <c r="M689" s="992"/>
      <c r="N689" s="992"/>
    </row>
    <row r="690" spans="1:14" ht="16.5" thickBot="1" x14ac:dyDescent="0.25">
      <c r="A690" s="62"/>
      <c r="B690" s="169"/>
      <c r="C690" s="105" t="str">
        <f t="shared" si="14"/>
        <v/>
      </c>
      <c r="D690" s="106"/>
      <c r="E690" s="169"/>
      <c r="F690" s="992"/>
      <c r="G690" s="992"/>
      <c r="H690" s="992"/>
      <c r="I690" s="992"/>
      <c r="J690" s="992"/>
      <c r="K690" s="992"/>
      <c r="L690" s="992"/>
      <c r="M690" s="992"/>
      <c r="N690" s="992"/>
    </row>
    <row r="691" spans="1:14" ht="16.5" thickBot="1" x14ac:dyDescent="0.25">
      <c r="A691" s="62"/>
      <c r="B691" s="169"/>
      <c r="C691" s="105" t="str">
        <f t="shared" si="14"/>
        <v/>
      </c>
      <c r="D691" s="106"/>
      <c r="E691" s="169"/>
      <c r="F691" s="992"/>
      <c r="G691" s="992"/>
      <c r="H691" s="992"/>
      <c r="I691" s="992"/>
      <c r="J691" s="992"/>
      <c r="K691" s="992"/>
      <c r="L691" s="992"/>
      <c r="M691" s="992"/>
      <c r="N691" s="992"/>
    </row>
    <row r="692" spans="1:14" ht="16.5" thickBot="1" x14ac:dyDescent="0.25">
      <c r="A692" s="62"/>
      <c r="B692" s="169"/>
      <c r="C692" s="105" t="str">
        <f t="shared" si="14"/>
        <v/>
      </c>
      <c r="D692" s="106"/>
      <c r="E692" s="169"/>
      <c r="F692" s="992"/>
      <c r="G692" s="992"/>
      <c r="H692" s="992"/>
      <c r="I692" s="992"/>
      <c r="J692" s="992"/>
      <c r="K692" s="992"/>
      <c r="L692" s="992"/>
      <c r="M692" s="992"/>
      <c r="N692" s="992"/>
    </row>
    <row r="693" spans="1:14" ht="16.5" thickBot="1" x14ac:dyDescent="0.25">
      <c r="A693" s="62"/>
      <c r="B693" s="169"/>
      <c r="C693" s="105" t="str">
        <f t="shared" si="14"/>
        <v/>
      </c>
      <c r="D693" s="106"/>
      <c r="E693" s="169"/>
      <c r="F693" s="992"/>
      <c r="G693" s="992"/>
      <c r="H693" s="992"/>
      <c r="I693" s="992"/>
      <c r="J693" s="992"/>
      <c r="K693" s="992"/>
      <c r="L693" s="992"/>
      <c r="M693" s="992"/>
      <c r="N693" s="992"/>
    </row>
    <row r="694" spans="1:14" ht="16.5" thickBot="1" x14ac:dyDescent="0.25">
      <c r="A694" s="62"/>
      <c r="B694" s="169"/>
      <c r="C694" s="105" t="str">
        <f t="shared" si="14"/>
        <v/>
      </c>
      <c r="D694" s="106"/>
      <c r="E694" s="169"/>
      <c r="F694" s="992"/>
      <c r="G694" s="992"/>
      <c r="H694" s="992"/>
      <c r="I694" s="992"/>
      <c r="J694" s="992"/>
      <c r="K694" s="992"/>
      <c r="L694" s="992"/>
      <c r="M694" s="992"/>
      <c r="N694" s="992"/>
    </row>
    <row r="695" spans="1:14" ht="16.5" thickBot="1" x14ac:dyDescent="0.25">
      <c r="A695" s="62"/>
      <c r="B695" s="169"/>
      <c r="C695" s="105" t="str">
        <f t="shared" si="14"/>
        <v/>
      </c>
      <c r="D695" s="106"/>
      <c r="E695" s="169"/>
      <c r="F695" s="992"/>
      <c r="G695" s="992"/>
      <c r="H695" s="992"/>
      <c r="I695" s="992"/>
      <c r="J695" s="992"/>
      <c r="K695" s="992"/>
      <c r="L695" s="992"/>
      <c r="M695" s="992"/>
      <c r="N695" s="992"/>
    </row>
    <row r="696" spans="1:14" ht="16.5" thickBot="1" x14ac:dyDescent="0.25">
      <c r="A696" s="62"/>
      <c r="B696" s="169"/>
      <c r="C696" s="105" t="str">
        <f t="shared" si="14"/>
        <v/>
      </c>
      <c r="D696" s="106"/>
      <c r="E696" s="169"/>
      <c r="F696" s="992"/>
      <c r="G696" s="992"/>
      <c r="H696" s="992"/>
      <c r="I696" s="992"/>
      <c r="J696" s="992"/>
      <c r="K696" s="992"/>
      <c r="L696" s="992"/>
      <c r="M696" s="992"/>
      <c r="N696" s="992"/>
    </row>
    <row r="697" spans="1:14" ht="16.5" thickBot="1" x14ac:dyDescent="0.25">
      <c r="A697" s="62"/>
      <c r="B697" s="169"/>
      <c r="C697" s="105" t="str">
        <f t="shared" si="14"/>
        <v/>
      </c>
      <c r="D697" s="106"/>
      <c r="E697" s="169"/>
      <c r="F697" s="992"/>
      <c r="G697" s="992"/>
      <c r="H697" s="992"/>
      <c r="I697" s="992"/>
      <c r="J697" s="992"/>
      <c r="K697" s="992"/>
      <c r="L697" s="992"/>
      <c r="M697" s="992"/>
      <c r="N697" s="992"/>
    </row>
    <row r="698" spans="1:14" ht="16.5" thickBot="1" x14ac:dyDescent="0.25">
      <c r="A698" s="62"/>
      <c r="B698" s="169"/>
      <c r="C698" s="105" t="str">
        <f t="shared" si="14"/>
        <v/>
      </c>
      <c r="D698" s="106"/>
      <c r="E698" s="169"/>
      <c r="F698" s="992"/>
      <c r="G698" s="992"/>
      <c r="H698" s="992"/>
      <c r="I698" s="992"/>
      <c r="J698" s="992"/>
      <c r="K698" s="992"/>
      <c r="L698" s="992"/>
      <c r="M698" s="992"/>
      <c r="N698" s="992"/>
    </row>
    <row r="699" spans="1:14" ht="16.5" thickBot="1" x14ac:dyDescent="0.25">
      <c r="A699" s="62"/>
      <c r="B699" s="169"/>
      <c r="C699" s="105" t="str">
        <f t="shared" si="14"/>
        <v/>
      </c>
      <c r="D699" s="106"/>
      <c r="E699" s="169"/>
      <c r="F699" s="992"/>
      <c r="G699" s="992"/>
      <c r="H699" s="992"/>
      <c r="I699" s="992"/>
      <c r="J699" s="992"/>
      <c r="K699" s="992"/>
      <c r="L699" s="992"/>
      <c r="M699" s="992"/>
      <c r="N699" s="992"/>
    </row>
    <row r="700" spans="1:14" ht="16.5" thickBot="1" x14ac:dyDescent="0.25">
      <c r="A700" s="62"/>
      <c r="B700" s="169"/>
      <c r="C700" s="105" t="str">
        <f t="shared" si="14"/>
        <v/>
      </c>
      <c r="D700" s="106"/>
      <c r="E700" s="169"/>
      <c r="F700" s="992"/>
      <c r="G700" s="992"/>
      <c r="H700" s="992"/>
      <c r="I700" s="992"/>
      <c r="J700" s="992"/>
      <c r="K700" s="992"/>
      <c r="L700" s="992"/>
      <c r="M700" s="992"/>
      <c r="N700" s="992"/>
    </row>
    <row r="701" spans="1:14" ht="16.5" thickBot="1" x14ac:dyDescent="0.25">
      <c r="A701" s="62"/>
      <c r="B701" s="169"/>
      <c r="C701" s="105" t="str">
        <f t="shared" si="14"/>
        <v/>
      </c>
      <c r="D701" s="106"/>
      <c r="E701" s="169"/>
      <c r="F701" s="992"/>
      <c r="G701" s="992"/>
      <c r="H701" s="992"/>
      <c r="I701" s="992"/>
      <c r="J701" s="992"/>
      <c r="K701" s="992"/>
      <c r="L701" s="992"/>
      <c r="M701" s="992"/>
      <c r="N701" s="992"/>
    </row>
    <row r="702" spans="1:14" ht="16.5" thickBot="1" x14ac:dyDescent="0.25">
      <c r="A702" s="62"/>
      <c r="B702" s="169"/>
      <c r="C702" s="105" t="str">
        <f t="shared" si="14"/>
        <v/>
      </c>
      <c r="D702" s="106"/>
      <c r="E702" s="169"/>
      <c r="F702" s="992"/>
      <c r="G702" s="992"/>
      <c r="H702" s="992"/>
      <c r="I702" s="992"/>
      <c r="J702" s="992"/>
      <c r="K702" s="992"/>
      <c r="L702" s="992"/>
      <c r="M702" s="992"/>
      <c r="N702" s="992"/>
    </row>
    <row r="703" spans="1:14" ht="16.5" thickBot="1" x14ac:dyDescent="0.25">
      <c r="A703" s="62"/>
      <c r="B703" s="169"/>
      <c r="C703" s="105" t="str">
        <f t="shared" si="14"/>
        <v/>
      </c>
      <c r="D703" s="106"/>
      <c r="E703" s="169"/>
      <c r="F703" s="992"/>
      <c r="G703" s="992"/>
      <c r="H703" s="992"/>
      <c r="I703" s="992"/>
      <c r="J703" s="992"/>
      <c r="K703" s="992"/>
      <c r="L703" s="992"/>
      <c r="M703" s="992"/>
      <c r="N703" s="992"/>
    </row>
    <row r="704" spans="1:14" ht="16.5" thickBot="1" x14ac:dyDescent="0.25">
      <c r="A704" s="62"/>
      <c r="B704" s="169"/>
      <c r="C704" s="105" t="str">
        <f t="shared" si="14"/>
        <v/>
      </c>
      <c r="D704" s="106"/>
      <c r="E704" s="169"/>
      <c r="F704" s="992"/>
      <c r="G704" s="992"/>
      <c r="H704" s="992"/>
      <c r="I704" s="992"/>
      <c r="J704" s="992"/>
      <c r="K704" s="992"/>
      <c r="L704" s="992"/>
      <c r="M704" s="992"/>
      <c r="N704" s="992"/>
    </row>
    <row r="705" spans="1:14" ht="16.5" thickBot="1" x14ac:dyDescent="0.25">
      <c r="A705" s="62"/>
      <c r="B705" s="169"/>
      <c r="C705" s="105" t="str">
        <f t="shared" si="14"/>
        <v/>
      </c>
      <c r="D705" s="106"/>
      <c r="E705" s="169"/>
      <c r="F705" s="992"/>
      <c r="G705" s="992"/>
      <c r="H705" s="992"/>
      <c r="I705" s="992"/>
      <c r="J705" s="992"/>
      <c r="K705" s="992"/>
      <c r="L705" s="992"/>
      <c r="M705" s="992"/>
      <c r="N705" s="992"/>
    </row>
    <row r="706" spans="1:14" ht="16.5" thickBot="1" x14ac:dyDescent="0.3">
      <c r="A706" s="62"/>
      <c r="B706" s="104"/>
      <c r="C706" s="105" t="str">
        <f t="shared" si="14"/>
        <v/>
      </c>
      <c r="D706" s="106"/>
      <c r="E706" s="169"/>
      <c r="F706" s="992"/>
      <c r="G706" s="992"/>
      <c r="H706" s="992"/>
      <c r="I706" s="992"/>
      <c r="J706" s="992"/>
      <c r="K706" s="992"/>
      <c r="L706" s="992"/>
      <c r="M706" s="992"/>
      <c r="N706" s="992"/>
    </row>
    <row r="707" spans="1:14" ht="16.5" thickBot="1" x14ac:dyDescent="0.3">
      <c r="A707" s="62"/>
      <c r="B707" s="104"/>
      <c r="C707" s="105" t="str">
        <f t="shared" si="14"/>
        <v/>
      </c>
      <c r="D707" s="106"/>
      <c r="E707" s="169"/>
      <c r="F707" s="992"/>
      <c r="G707" s="992"/>
      <c r="H707" s="992"/>
      <c r="I707" s="992"/>
      <c r="J707" s="992"/>
      <c r="K707" s="992"/>
      <c r="L707" s="992"/>
      <c r="M707" s="992"/>
      <c r="N707" s="992"/>
    </row>
    <row r="708" spans="1:14" ht="16.5" thickBot="1" x14ac:dyDescent="0.3">
      <c r="A708" s="62"/>
      <c r="B708" s="104"/>
      <c r="C708" s="105" t="str">
        <f t="shared" si="14"/>
        <v/>
      </c>
      <c r="D708" s="106"/>
      <c r="E708" s="169"/>
      <c r="F708" s="992"/>
      <c r="G708" s="992"/>
      <c r="H708" s="992"/>
      <c r="I708" s="992"/>
      <c r="J708" s="992"/>
      <c r="K708" s="992"/>
      <c r="L708" s="992"/>
      <c r="M708" s="992"/>
      <c r="N708" s="992"/>
    </row>
    <row r="709" spans="1:14" ht="16.5" thickBot="1" x14ac:dyDescent="0.3">
      <c r="A709" s="62"/>
      <c r="B709" s="104"/>
      <c r="C709" s="105" t="str">
        <f t="shared" si="14"/>
        <v/>
      </c>
      <c r="D709" s="106"/>
      <c r="E709" s="169"/>
      <c r="F709" s="992"/>
      <c r="G709" s="992"/>
      <c r="H709" s="992"/>
      <c r="I709" s="992"/>
      <c r="J709" s="992"/>
      <c r="K709" s="992"/>
      <c r="L709" s="992"/>
      <c r="M709" s="992"/>
      <c r="N709" s="992"/>
    </row>
    <row r="710" spans="1:14" ht="16.5" thickBot="1" x14ac:dyDescent="0.3">
      <c r="A710" s="62"/>
      <c r="B710" s="104"/>
      <c r="C710" s="105" t="str">
        <f t="shared" si="14"/>
        <v/>
      </c>
      <c r="D710" s="106"/>
      <c r="E710" s="169"/>
      <c r="F710" s="992"/>
      <c r="G710" s="992"/>
      <c r="H710" s="992"/>
      <c r="I710" s="992"/>
      <c r="J710" s="992"/>
      <c r="K710" s="992"/>
      <c r="L710" s="992"/>
      <c r="M710" s="992"/>
      <c r="N710" s="992"/>
    </row>
    <row r="711" spans="1:14" ht="16.5" thickBot="1" x14ac:dyDescent="0.3">
      <c r="A711" s="62"/>
      <c r="B711" s="104"/>
      <c r="C711" s="105" t="str">
        <f t="shared" si="14"/>
        <v/>
      </c>
      <c r="D711" s="106"/>
      <c r="E711" s="169"/>
      <c r="F711" s="992"/>
      <c r="G711" s="992"/>
      <c r="H711" s="992"/>
      <c r="I711" s="992"/>
      <c r="J711" s="992"/>
      <c r="K711" s="992"/>
      <c r="L711" s="992"/>
      <c r="M711" s="992"/>
      <c r="N711" s="992"/>
    </row>
    <row r="712" spans="1:14" ht="16.5" thickBot="1" x14ac:dyDescent="0.3">
      <c r="A712" s="62"/>
      <c r="B712" s="104"/>
      <c r="C712" s="105" t="str">
        <f t="shared" si="14"/>
        <v/>
      </c>
      <c r="D712" s="106"/>
      <c r="E712" s="169"/>
      <c r="F712" s="992"/>
      <c r="G712" s="992"/>
      <c r="H712" s="992"/>
      <c r="I712" s="992"/>
      <c r="J712" s="992"/>
      <c r="K712" s="992"/>
      <c r="L712" s="992"/>
      <c r="M712" s="992"/>
      <c r="N712" s="992"/>
    </row>
    <row r="713" spans="1:14" ht="16.5" thickBot="1" x14ac:dyDescent="0.3">
      <c r="A713" s="62"/>
      <c r="B713" s="104"/>
      <c r="C713" s="105" t="str">
        <f t="shared" si="14"/>
        <v/>
      </c>
      <c r="D713" s="106"/>
      <c r="E713" s="169"/>
      <c r="F713" s="992"/>
      <c r="G713" s="992"/>
      <c r="H713" s="992"/>
      <c r="I713" s="992"/>
      <c r="J713" s="992"/>
      <c r="K713" s="992"/>
      <c r="L713" s="992"/>
      <c r="M713" s="992"/>
      <c r="N713" s="992"/>
    </row>
    <row r="714" spans="1:14" ht="16.5" thickBot="1" x14ac:dyDescent="0.3">
      <c r="A714" s="62"/>
      <c r="B714" s="104"/>
      <c r="C714" s="105" t="str">
        <f t="shared" si="14"/>
        <v/>
      </c>
      <c r="D714" s="106"/>
      <c r="E714" s="169"/>
      <c r="F714" s="992"/>
      <c r="G714" s="992"/>
      <c r="H714" s="992"/>
      <c r="I714" s="992"/>
      <c r="J714" s="992"/>
      <c r="K714" s="992"/>
      <c r="L714" s="992"/>
      <c r="M714" s="992"/>
      <c r="N714" s="992"/>
    </row>
    <row r="715" spans="1:14" ht="16.5" thickBot="1" x14ac:dyDescent="0.3">
      <c r="A715" s="62"/>
      <c r="B715" s="104"/>
      <c r="C715" s="105" t="str">
        <f t="shared" si="14"/>
        <v/>
      </c>
      <c r="D715" s="106"/>
      <c r="E715" s="169"/>
      <c r="F715" s="992"/>
      <c r="G715" s="992"/>
      <c r="H715" s="992"/>
      <c r="I715" s="992"/>
      <c r="J715" s="992"/>
      <c r="K715" s="992"/>
      <c r="L715" s="992"/>
      <c r="M715" s="992"/>
      <c r="N715" s="992"/>
    </row>
    <row r="716" spans="1:14" ht="16.5" thickBot="1" x14ac:dyDescent="0.3">
      <c r="A716" s="62"/>
      <c r="B716" s="104"/>
      <c r="C716" s="105" t="str">
        <f t="shared" ref="C716:C779" si="15">IF(B716&gt;0, (B716-B715), "")</f>
        <v/>
      </c>
      <c r="D716" s="106"/>
      <c r="E716" s="169"/>
      <c r="F716" s="992"/>
      <c r="G716" s="992"/>
      <c r="H716" s="992"/>
      <c r="I716" s="992"/>
      <c r="J716" s="992"/>
      <c r="K716" s="992"/>
      <c r="L716" s="992"/>
      <c r="M716" s="992"/>
      <c r="N716" s="992"/>
    </row>
    <row r="717" spans="1:14" ht="16.5" thickBot="1" x14ac:dyDescent="0.3">
      <c r="A717" s="62"/>
      <c r="B717" s="104"/>
      <c r="C717" s="105" t="str">
        <f t="shared" si="15"/>
        <v/>
      </c>
      <c r="D717" s="106"/>
      <c r="E717" s="169"/>
      <c r="F717" s="992"/>
      <c r="G717" s="992"/>
      <c r="H717" s="992"/>
      <c r="I717" s="992"/>
      <c r="J717" s="992"/>
      <c r="K717" s="992"/>
      <c r="L717" s="992"/>
      <c r="M717" s="992"/>
      <c r="N717" s="992"/>
    </row>
    <row r="718" spans="1:14" ht="16.5" thickBot="1" x14ac:dyDescent="0.3">
      <c r="A718" s="62"/>
      <c r="B718" s="104"/>
      <c r="C718" s="105" t="str">
        <f t="shared" si="15"/>
        <v/>
      </c>
      <c r="D718" s="106"/>
      <c r="E718" s="169"/>
      <c r="F718" s="992"/>
      <c r="G718" s="992"/>
      <c r="H718" s="992"/>
      <c r="I718" s="992"/>
      <c r="J718" s="992"/>
      <c r="K718" s="992"/>
      <c r="L718" s="992"/>
      <c r="M718" s="992"/>
      <c r="N718" s="992"/>
    </row>
    <row r="719" spans="1:14" ht="16.5" thickBot="1" x14ac:dyDescent="0.3">
      <c r="A719" s="62"/>
      <c r="B719" s="104"/>
      <c r="C719" s="105" t="str">
        <f t="shared" si="15"/>
        <v/>
      </c>
      <c r="D719" s="106"/>
      <c r="E719" s="169"/>
      <c r="F719" s="992"/>
      <c r="G719" s="992"/>
      <c r="H719" s="992"/>
      <c r="I719" s="992"/>
      <c r="J719" s="992"/>
      <c r="K719" s="992"/>
      <c r="L719" s="992"/>
      <c r="M719" s="992"/>
      <c r="N719" s="992"/>
    </row>
    <row r="720" spans="1:14" ht="16.5" thickBot="1" x14ac:dyDescent="0.3">
      <c r="A720" s="62"/>
      <c r="B720" s="104"/>
      <c r="C720" s="105" t="str">
        <f t="shared" si="15"/>
        <v/>
      </c>
      <c r="D720" s="106"/>
      <c r="E720" s="169"/>
      <c r="F720" s="992"/>
      <c r="G720" s="992"/>
      <c r="H720" s="992"/>
      <c r="I720" s="992"/>
      <c r="J720" s="992"/>
      <c r="K720" s="992"/>
      <c r="L720" s="992"/>
      <c r="M720" s="992"/>
      <c r="N720" s="992"/>
    </row>
    <row r="721" spans="1:14" ht="16.5" thickBot="1" x14ac:dyDescent="0.3">
      <c r="A721" s="62"/>
      <c r="B721" s="104"/>
      <c r="C721" s="105" t="str">
        <f t="shared" si="15"/>
        <v/>
      </c>
      <c r="D721" s="106"/>
      <c r="E721" s="169"/>
      <c r="F721" s="992"/>
      <c r="G721" s="992"/>
      <c r="H721" s="992"/>
      <c r="I721" s="992"/>
      <c r="J721" s="992"/>
      <c r="K721" s="992"/>
      <c r="L721" s="992"/>
      <c r="M721" s="992"/>
      <c r="N721" s="992"/>
    </row>
    <row r="722" spans="1:14" ht="16.5" thickBot="1" x14ac:dyDescent="0.3">
      <c r="A722" s="62"/>
      <c r="B722" s="104"/>
      <c r="C722" s="105" t="str">
        <f t="shared" si="15"/>
        <v/>
      </c>
      <c r="D722" s="106"/>
      <c r="E722" s="169"/>
      <c r="F722" s="992"/>
      <c r="G722" s="992"/>
      <c r="H722" s="992"/>
      <c r="I722" s="992"/>
      <c r="J722" s="992"/>
      <c r="K722" s="992"/>
      <c r="L722" s="992"/>
      <c r="M722" s="992"/>
      <c r="N722" s="992"/>
    </row>
    <row r="723" spans="1:14" ht="16.5" thickBot="1" x14ac:dyDescent="0.3">
      <c r="A723" s="62"/>
      <c r="B723" s="104"/>
      <c r="C723" s="105" t="str">
        <f t="shared" si="15"/>
        <v/>
      </c>
      <c r="D723" s="106"/>
      <c r="E723" s="169"/>
      <c r="F723" s="992"/>
      <c r="G723" s="992"/>
      <c r="H723" s="992"/>
      <c r="I723" s="992"/>
      <c r="J723" s="992"/>
      <c r="K723" s="992"/>
      <c r="L723" s="992"/>
      <c r="M723" s="992"/>
      <c r="N723" s="992"/>
    </row>
    <row r="724" spans="1:14" ht="16.5" thickBot="1" x14ac:dyDescent="0.3">
      <c r="A724" s="62"/>
      <c r="B724" s="104"/>
      <c r="C724" s="105" t="str">
        <f t="shared" si="15"/>
        <v/>
      </c>
      <c r="D724" s="106"/>
      <c r="E724" s="169"/>
      <c r="F724" s="992"/>
      <c r="G724" s="992"/>
      <c r="H724" s="992"/>
      <c r="I724" s="992"/>
      <c r="J724" s="992"/>
      <c r="K724" s="992"/>
      <c r="L724" s="992"/>
      <c r="M724" s="992"/>
      <c r="N724" s="992"/>
    </row>
    <row r="725" spans="1:14" ht="16.5" thickBot="1" x14ac:dyDescent="0.3">
      <c r="A725" s="62"/>
      <c r="B725" s="104"/>
      <c r="C725" s="105" t="str">
        <f t="shared" si="15"/>
        <v/>
      </c>
      <c r="D725" s="106"/>
      <c r="E725" s="169"/>
      <c r="F725" s="992"/>
      <c r="G725" s="992"/>
      <c r="H725" s="992"/>
      <c r="I725" s="992"/>
      <c r="J725" s="992"/>
      <c r="K725" s="992"/>
      <c r="L725" s="992"/>
      <c r="M725" s="992"/>
      <c r="N725" s="992"/>
    </row>
    <row r="726" spans="1:14" ht="16.5" thickBot="1" x14ac:dyDescent="0.3">
      <c r="A726" s="62"/>
      <c r="B726" s="104"/>
      <c r="C726" s="105" t="str">
        <f t="shared" si="15"/>
        <v/>
      </c>
      <c r="D726" s="106"/>
      <c r="E726" s="169"/>
      <c r="F726" s="992"/>
      <c r="G726" s="992"/>
      <c r="H726" s="992"/>
      <c r="I726" s="992"/>
      <c r="J726" s="992"/>
      <c r="K726" s="992"/>
      <c r="L726" s="992"/>
      <c r="M726" s="992"/>
      <c r="N726" s="992"/>
    </row>
    <row r="727" spans="1:14" ht="16.5" thickBot="1" x14ac:dyDescent="0.3">
      <c r="A727" s="62"/>
      <c r="B727" s="104"/>
      <c r="C727" s="105" t="str">
        <f t="shared" si="15"/>
        <v/>
      </c>
      <c r="D727" s="106"/>
      <c r="E727" s="169"/>
      <c r="F727" s="992"/>
      <c r="G727" s="992"/>
      <c r="H727" s="992"/>
      <c r="I727" s="992"/>
      <c r="J727" s="992"/>
      <c r="K727" s="992"/>
      <c r="L727" s="992"/>
      <c r="M727" s="992"/>
      <c r="N727" s="992"/>
    </row>
    <row r="728" spans="1:14" ht="16.5" thickBot="1" x14ac:dyDescent="0.3">
      <c r="A728" s="62"/>
      <c r="B728" s="104"/>
      <c r="C728" s="105" t="str">
        <f t="shared" si="15"/>
        <v/>
      </c>
      <c r="D728" s="106"/>
      <c r="E728" s="169"/>
      <c r="F728" s="992"/>
      <c r="G728" s="992"/>
      <c r="H728" s="992"/>
      <c r="I728" s="992"/>
      <c r="J728" s="992"/>
      <c r="K728" s="992"/>
      <c r="L728" s="992"/>
      <c r="M728" s="992"/>
      <c r="N728" s="992"/>
    </row>
    <row r="729" spans="1:14" ht="16.5" thickBot="1" x14ac:dyDescent="0.3">
      <c r="A729" s="62"/>
      <c r="B729" s="104"/>
      <c r="C729" s="105" t="str">
        <f t="shared" si="15"/>
        <v/>
      </c>
      <c r="D729" s="106"/>
      <c r="E729" s="169"/>
      <c r="F729" s="992"/>
      <c r="G729" s="992"/>
      <c r="H729" s="992"/>
      <c r="I729" s="992"/>
      <c r="J729" s="992"/>
      <c r="K729" s="992"/>
      <c r="L729" s="992"/>
      <c r="M729" s="992"/>
      <c r="N729" s="992"/>
    </row>
    <row r="730" spans="1:14" ht="16.5" thickBot="1" x14ac:dyDescent="0.3">
      <c r="A730" s="62"/>
      <c r="B730" s="104"/>
      <c r="C730" s="105" t="str">
        <f t="shared" si="15"/>
        <v/>
      </c>
      <c r="D730" s="106"/>
      <c r="E730" s="169"/>
      <c r="F730" s="992"/>
      <c r="G730" s="992"/>
      <c r="H730" s="992"/>
      <c r="I730" s="992"/>
      <c r="J730" s="992"/>
      <c r="K730" s="992"/>
      <c r="L730" s="992"/>
      <c r="M730" s="992"/>
      <c r="N730" s="992"/>
    </row>
    <row r="731" spans="1:14" ht="16.5" thickBot="1" x14ac:dyDescent="0.3">
      <c r="A731" s="62"/>
      <c r="B731" s="104"/>
      <c r="C731" s="105" t="str">
        <f t="shared" si="15"/>
        <v/>
      </c>
      <c r="D731" s="106"/>
      <c r="E731" s="169"/>
      <c r="F731" s="992"/>
      <c r="G731" s="992"/>
      <c r="H731" s="992"/>
      <c r="I731" s="992"/>
      <c r="J731" s="992"/>
      <c r="K731" s="992"/>
      <c r="L731" s="992"/>
      <c r="M731" s="992"/>
      <c r="N731" s="992"/>
    </row>
    <row r="732" spans="1:14" ht="16.5" thickBot="1" x14ac:dyDescent="0.3">
      <c r="A732" s="62"/>
      <c r="B732" s="104"/>
      <c r="C732" s="105" t="str">
        <f t="shared" si="15"/>
        <v/>
      </c>
      <c r="D732" s="106"/>
      <c r="E732" s="169"/>
      <c r="F732" s="992"/>
      <c r="G732" s="992"/>
      <c r="H732" s="992"/>
      <c r="I732" s="992"/>
      <c r="J732" s="992"/>
      <c r="K732" s="992"/>
      <c r="L732" s="992"/>
      <c r="M732" s="992"/>
      <c r="N732" s="992"/>
    </row>
    <row r="733" spans="1:14" ht="16.5" thickBot="1" x14ac:dyDescent="0.3">
      <c r="A733" s="62"/>
      <c r="B733" s="104"/>
      <c r="C733" s="105" t="str">
        <f t="shared" si="15"/>
        <v/>
      </c>
      <c r="D733" s="106"/>
      <c r="E733" s="169"/>
      <c r="F733" s="992"/>
      <c r="G733" s="992"/>
      <c r="H733" s="992"/>
      <c r="I733" s="992"/>
      <c r="J733" s="992"/>
      <c r="K733" s="992"/>
      <c r="L733" s="992"/>
      <c r="M733" s="992"/>
      <c r="N733" s="992"/>
    </row>
    <row r="734" spans="1:14" ht="16.5" thickBot="1" x14ac:dyDescent="0.3">
      <c r="A734" s="62"/>
      <c r="B734" s="104"/>
      <c r="C734" s="105" t="str">
        <f t="shared" si="15"/>
        <v/>
      </c>
      <c r="D734" s="106"/>
      <c r="E734" s="169"/>
      <c r="F734" s="992"/>
      <c r="G734" s="992"/>
      <c r="H734" s="992"/>
      <c r="I734" s="992"/>
      <c r="J734" s="992"/>
      <c r="K734" s="992"/>
      <c r="L734" s="992"/>
      <c r="M734" s="992"/>
      <c r="N734" s="992"/>
    </row>
    <row r="735" spans="1:14" ht="16.5" thickBot="1" x14ac:dyDescent="0.3">
      <c r="A735" s="62"/>
      <c r="B735" s="104"/>
      <c r="C735" s="105" t="str">
        <f t="shared" si="15"/>
        <v/>
      </c>
      <c r="D735" s="106"/>
      <c r="E735" s="169"/>
      <c r="F735" s="992"/>
      <c r="G735" s="992"/>
      <c r="H735" s="992"/>
      <c r="I735" s="992"/>
      <c r="J735" s="992"/>
      <c r="K735" s="992"/>
      <c r="L735" s="992"/>
      <c r="M735" s="992"/>
      <c r="N735" s="992"/>
    </row>
    <row r="736" spans="1:14" ht="16.5" thickBot="1" x14ac:dyDescent="0.3">
      <c r="A736" s="62"/>
      <c r="B736" s="104"/>
      <c r="C736" s="105" t="str">
        <f t="shared" si="15"/>
        <v/>
      </c>
      <c r="D736" s="106"/>
      <c r="E736" s="169"/>
      <c r="F736" s="992"/>
      <c r="G736" s="992"/>
      <c r="H736" s="992"/>
      <c r="I736" s="992"/>
      <c r="J736" s="992"/>
      <c r="K736" s="992"/>
      <c r="L736" s="992"/>
      <c r="M736" s="992"/>
      <c r="N736" s="992"/>
    </row>
    <row r="737" spans="1:14" ht="16.5" thickBot="1" x14ac:dyDescent="0.3">
      <c r="A737" s="62"/>
      <c r="B737" s="104"/>
      <c r="C737" s="105" t="str">
        <f t="shared" si="15"/>
        <v/>
      </c>
      <c r="D737" s="106"/>
      <c r="E737" s="169"/>
      <c r="F737" s="992"/>
      <c r="G737" s="992"/>
      <c r="H737" s="992"/>
      <c r="I737" s="992"/>
      <c r="J737" s="992"/>
      <c r="K737" s="992"/>
      <c r="L737" s="992"/>
      <c r="M737" s="992"/>
      <c r="N737" s="992"/>
    </row>
    <row r="738" spans="1:14" ht="16.5" thickBot="1" x14ac:dyDescent="0.3">
      <c r="A738" s="62"/>
      <c r="B738" s="104"/>
      <c r="C738" s="105" t="str">
        <f t="shared" si="15"/>
        <v/>
      </c>
      <c r="D738" s="106"/>
      <c r="E738" s="169"/>
      <c r="F738" s="992"/>
      <c r="G738" s="992"/>
      <c r="H738" s="992"/>
      <c r="I738" s="992"/>
      <c r="J738" s="992"/>
      <c r="K738" s="992"/>
      <c r="L738" s="992"/>
      <c r="M738" s="992"/>
      <c r="N738" s="992"/>
    </row>
    <row r="739" spans="1:14" ht="16.5" thickBot="1" x14ac:dyDescent="0.3">
      <c r="A739" s="62"/>
      <c r="B739" s="104"/>
      <c r="C739" s="105" t="str">
        <f t="shared" si="15"/>
        <v/>
      </c>
      <c r="D739" s="106"/>
      <c r="E739" s="169"/>
      <c r="F739" s="992"/>
      <c r="G739" s="992"/>
      <c r="H739" s="992"/>
      <c r="I739" s="992"/>
      <c r="J739" s="992"/>
      <c r="K739" s="992"/>
      <c r="L739" s="992"/>
      <c r="M739" s="992"/>
      <c r="N739" s="992"/>
    </row>
    <row r="740" spans="1:14" ht="16.5" thickBot="1" x14ac:dyDescent="0.3">
      <c r="A740" s="62"/>
      <c r="B740" s="104"/>
      <c r="C740" s="105" t="str">
        <f t="shared" si="15"/>
        <v/>
      </c>
      <c r="D740" s="106"/>
      <c r="E740" s="169"/>
      <c r="F740" s="992"/>
      <c r="G740" s="992"/>
      <c r="H740" s="992"/>
      <c r="I740" s="992"/>
      <c r="J740" s="992"/>
      <c r="K740" s="992"/>
      <c r="L740" s="992"/>
      <c r="M740" s="992"/>
      <c r="N740" s="992"/>
    </row>
    <row r="741" spans="1:14" ht="16.5" thickBot="1" x14ac:dyDescent="0.3">
      <c r="A741" s="62"/>
      <c r="B741" s="104"/>
      <c r="C741" s="105" t="str">
        <f t="shared" si="15"/>
        <v/>
      </c>
      <c r="D741" s="106"/>
      <c r="E741" s="169"/>
      <c r="F741" s="992"/>
      <c r="G741" s="992"/>
      <c r="H741" s="992"/>
      <c r="I741" s="992"/>
      <c r="J741" s="992"/>
      <c r="K741" s="992"/>
      <c r="L741" s="992"/>
      <c r="M741" s="992"/>
      <c r="N741" s="992"/>
    </row>
    <row r="742" spans="1:14" ht="16.5" thickBot="1" x14ac:dyDescent="0.3">
      <c r="A742" s="62"/>
      <c r="B742" s="104"/>
      <c r="C742" s="105" t="str">
        <f t="shared" si="15"/>
        <v/>
      </c>
      <c r="D742" s="106"/>
      <c r="E742" s="169"/>
      <c r="F742" s="992"/>
      <c r="G742" s="992"/>
      <c r="H742" s="992"/>
      <c r="I742" s="992"/>
      <c r="J742" s="992"/>
      <c r="K742" s="992"/>
      <c r="L742" s="992"/>
      <c r="M742" s="992"/>
      <c r="N742" s="992"/>
    </row>
    <row r="743" spans="1:14" ht="16.5" thickBot="1" x14ac:dyDescent="0.3">
      <c r="A743" s="62"/>
      <c r="B743" s="104"/>
      <c r="C743" s="105" t="str">
        <f t="shared" si="15"/>
        <v/>
      </c>
      <c r="D743" s="106"/>
      <c r="E743" s="169"/>
      <c r="F743" s="992"/>
      <c r="G743" s="992"/>
      <c r="H743" s="992"/>
      <c r="I743" s="992"/>
      <c r="J743" s="992"/>
      <c r="K743" s="992"/>
      <c r="L743" s="992"/>
      <c r="M743" s="992"/>
      <c r="N743" s="992"/>
    </row>
    <row r="744" spans="1:14" ht="16.5" thickBot="1" x14ac:dyDescent="0.3">
      <c r="A744" s="62"/>
      <c r="B744" s="104"/>
      <c r="C744" s="105" t="str">
        <f t="shared" si="15"/>
        <v/>
      </c>
      <c r="D744" s="106"/>
      <c r="E744" s="169"/>
      <c r="F744" s="992"/>
      <c r="G744" s="992"/>
      <c r="H744" s="992"/>
      <c r="I744" s="992"/>
      <c r="J744" s="992"/>
      <c r="K744" s="992"/>
      <c r="L744" s="992"/>
      <c r="M744" s="992"/>
      <c r="N744" s="992"/>
    </row>
    <row r="745" spans="1:14" ht="16.5" thickBot="1" x14ac:dyDescent="0.3">
      <c r="A745" s="62"/>
      <c r="B745" s="104"/>
      <c r="C745" s="105" t="str">
        <f t="shared" si="15"/>
        <v/>
      </c>
      <c r="D745" s="106"/>
      <c r="E745" s="169"/>
      <c r="F745" s="992"/>
      <c r="G745" s="992"/>
      <c r="H745" s="992"/>
      <c r="I745" s="992"/>
      <c r="J745" s="992"/>
      <c r="K745" s="992"/>
      <c r="L745" s="992"/>
      <c r="M745" s="992"/>
      <c r="N745" s="992"/>
    </row>
    <row r="746" spans="1:14" ht="16.5" thickBot="1" x14ac:dyDescent="0.3">
      <c r="A746" s="62"/>
      <c r="B746" s="104"/>
      <c r="C746" s="105" t="str">
        <f t="shared" si="15"/>
        <v/>
      </c>
      <c r="D746" s="106"/>
      <c r="E746" s="169"/>
      <c r="F746" s="992"/>
      <c r="G746" s="992"/>
      <c r="H746" s="992"/>
      <c r="I746" s="992"/>
      <c r="J746" s="992"/>
      <c r="K746" s="992"/>
      <c r="L746" s="992"/>
      <c r="M746" s="992"/>
      <c r="N746" s="992"/>
    </row>
    <row r="747" spans="1:14" ht="16.5" thickBot="1" x14ac:dyDescent="0.3">
      <c r="A747" s="62"/>
      <c r="B747" s="104"/>
      <c r="C747" s="105" t="str">
        <f t="shared" si="15"/>
        <v/>
      </c>
      <c r="D747" s="106"/>
      <c r="E747" s="169"/>
      <c r="F747" s="992"/>
      <c r="G747" s="992"/>
      <c r="H747" s="992"/>
      <c r="I747" s="992"/>
      <c r="J747" s="992"/>
      <c r="K747" s="992"/>
      <c r="L747" s="992"/>
      <c r="M747" s="992"/>
      <c r="N747" s="992"/>
    </row>
    <row r="748" spans="1:14" ht="16.5" thickBot="1" x14ac:dyDescent="0.3">
      <c r="A748" s="62"/>
      <c r="B748" s="104"/>
      <c r="C748" s="105" t="str">
        <f t="shared" si="15"/>
        <v/>
      </c>
      <c r="D748" s="106"/>
      <c r="E748" s="169"/>
      <c r="F748" s="992"/>
      <c r="G748" s="992"/>
      <c r="H748" s="992"/>
      <c r="I748" s="992"/>
      <c r="J748" s="992"/>
      <c r="K748" s="992"/>
      <c r="L748" s="992"/>
      <c r="M748" s="992"/>
      <c r="N748" s="992"/>
    </row>
    <row r="749" spans="1:14" ht="16.5" thickBot="1" x14ac:dyDescent="0.3">
      <c r="A749" s="62"/>
      <c r="B749" s="104"/>
      <c r="C749" s="105" t="str">
        <f t="shared" si="15"/>
        <v/>
      </c>
      <c r="D749" s="106"/>
      <c r="E749" s="169"/>
      <c r="F749" s="992"/>
      <c r="G749" s="992"/>
      <c r="H749" s="992"/>
      <c r="I749" s="992"/>
      <c r="J749" s="992"/>
      <c r="K749" s="992"/>
      <c r="L749" s="992"/>
      <c r="M749" s="992"/>
      <c r="N749" s="992"/>
    </row>
    <row r="750" spans="1:14" ht="16.5" thickBot="1" x14ac:dyDescent="0.3">
      <c r="A750" s="62"/>
      <c r="B750" s="104"/>
      <c r="C750" s="105" t="str">
        <f t="shared" si="15"/>
        <v/>
      </c>
      <c r="D750" s="106"/>
      <c r="E750" s="169"/>
      <c r="F750" s="992"/>
      <c r="G750" s="992"/>
      <c r="H750" s="992"/>
      <c r="I750" s="992"/>
      <c r="J750" s="992"/>
      <c r="K750" s="992"/>
      <c r="L750" s="992"/>
      <c r="M750" s="992"/>
      <c r="N750" s="992"/>
    </row>
    <row r="751" spans="1:14" ht="16.5" thickBot="1" x14ac:dyDescent="0.3">
      <c r="A751" s="62"/>
      <c r="B751" s="104"/>
      <c r="C751" s="105" t="str">
        <f t="shared" si="15"/>
        <v/>
      </c>
      <c r="D751" s="106"/>
      <c r="E751" s="169"/>
      <c r="F751" s="992"/>
      <c r="G751" s="992"/>
      <c r="H751" s="992"/>
      <c r="I751" s="992"/>
      <c r="J751" s="992"/>
      <c r="K751" s="992"/>
      <c r="L751" s="992"/>
      <c r="M751" s="992"/>
      <c r="N751" s="992"/>
    </row>
    <row r="752" spans="1:14" ht="16.5" thickBot="1" x14ac:dyDescent="0.3">
      <c r="A752" s="62"/>
      <c r="B752" s="104"/>
      <c r="C752" s="105" t="str">
        <f t="shared" si="15"/>
        <v/>
      </c>
      <c r="D752" s="106"/>
      <c r="E752" s="169"/>
      <c r="F752" s="992"/>
      <c r="G752" s="992"/>
      <c r="H752" s="992"/>
      <c r="I752" s="992"/>
      <c r="J752" s="992"/>
      <c r="K752" s="992"/>
      <c r="L752" s="992"/>
      <c r="M752" s="992"/>
      <c r="N752" s="992"/>
    </row>
    <row r="753" spans="1:14" ht="16.5" thickBot="1" x14ac:dyDescent="0.3">
      <c r="A753" s="62"/>
      <c r="B753" s="104"/>
      <c r="C753" s="105" t="str">
        <f t="shared" si="15"/>
        <v/>
      </c>
      <c r="D753" s="106"/>
      <c r="E753" s="169"/>
      <c r="F753" s="992"/>
      <c r="G753" s="992"/>
      <c r="H753" s="992"/>
      <c r="I753" s="992"/>
      <c r="J753" s="992"/>
      <c r="K753" s="992"/>
      <c r="L753" s="992"/>
      <c r="M753" s="992"/>
      <c r="N753" s="992"/>
    </row>
    <row r="754" spans="1:14" ht="16.5" thickBot="1" x14ac:dyDescent="0.3">
      <c r="A754" s="62"/>
      <c r="B754" s="104"/>
      <c r="C754" s="105" t="str">
        <f t="shared" si="15"/>
        <v/>
      </c>
      <c r="D754" s="106"/>
      <c r="E754" s="169"/>
      <c r="F754" s="992"/>
      <c r="G754" s="992"/>
      <c r="H754" s="992"/>
      <c r="I754" s="992"/>
      <c r="J754" s="992"/>
      <c r="K754" s="992"/>
      <c r="L754" s="992"/>
      <c r="M754" s="992"/>
      <c r="N754" s="992"/>
    </row>
    <row r="755" spans="1:14" ht="16.5" thickBot="1" x14ac:dyDescent="0.3">
      <c r="A755" s="62"/>
      <c r="B755" s="104"/>
      <c r="C755" s="105" t="str">
        <f t="shared" si="15"/>
        <v/>
      </c>
      <c r="D755" s="106"/>
      <c r="E755" s="169"/>
      <c r="F755" s="992"/>
      <c r="G755" s="992"/>
      <c r="H755" s="992"/>
      <c r="I755" s="992"/>
      <c r="J755" s="992"/>
      <c r="K755" s="992"/>
      <c r="L755" s="992"/>
      <c r="M755" s="992"/>
      <c r="N755" s="992"/>
    </row>
    <row r="756" spans="1:14" ht="16.5" thickBot="1" x14ac:dyDescent="0.3">
      <c r="A756" s="62"/>
      <c r="B756" s="104"/>
      <c r="C756" s="105" t="str">
        <f t="shared" si="15"/>
        <v/>
      </c>
      <c r="D756" s="106"/>
      <c r="E756" s="169"/>
      <c r="F756" s="992"/>
      <c r="G756" s="992"/>
      <c r="H756" s="992"/>
      <c r="I756" s="992"/>
      <c r="J756" s="992"/>
      <c r="K756" s="992"/>
      <c r="L756" s="992"/>
      <c r="M756" s="992"/>
      <c r="N756" s="992"/>
    </row>
    <row r="757" spans="1:14" ht="16.5" thickBot="1" x14ac:dyDescent="0.3">
      <c r="A757" s="62"/>
      <c r="B757" s="104"/>
      <c r="C757" s="105" t="str">
        <f t="shared" si="15"/>
        <v/>
      </c>
      <c r="D757" s="106"/>
      <c r="E757" s="169"/>
      <c r="F757" s="992"/>
      <c r="G757" s="992"/>
      <c r="H757" s="992"/>
      <c r="I757" s="992"/>
      <c r="J757" s="992"/>
      <c r="K757" s="992"/>
      <c r="L757" s="992"/>
      <c r="M757" s="992"/>
      <c r="N757" s="992"/>
    </row>
    <row r="758" spans="1:14" ht="16.5" thickBot="1" x14ac:dyDescent="0.3">
      <c r="A758" s="62"/>
      <c r="B758" s="104"/>
      <c r="C758" s="105" t="str">
        <f t="shared" si="15"/>
        <v/>
      </c>
      <c r="D758" s="106"/>
      <c r="E758" s="169"/>
      <c r="F758" s="992"/>
      <c r="G758" s="992"/>
      <c r="H758" s="992"/>
      <c r="I758" s="992"/>
      <c r="J758" s="992"/>
      <c r="K758" s="992"/>
      <c r="L758" s="992"/>
      <c r="M758" s="992"/>
      <c r="N758" s="992"/>
    </row>
    <row r="759" spans="1:14" ht="16.5" thickBot="1" x14ac:dyDescent="0.3">
      <c r="A759" s="62"/>
      <c r="B759" s="104"/>
      <c r="C759" s="105" t="str">
        <f t="shared" si="15"/>
        <v/>
      </c>
      <c r="D759" s="106"/>
      <c r="E759" s="169"/>
      <c r="F759" s="992"/>
      <c r="G759" s="992"/>
      <c r="H759" s="992"/>
      <c r="I759" s="992"/>
      <c r="J759" s="992"/>
      <c r="K759" s="992"/>
      <c r="L759" s="992"/>
      <c r="M759" s="992"/>
      <c r="N759" s="992"/>
    </row>
    <row r="760" spans="1:14" ht="16.5" thickBot="1" x14ac:dyDescent="0.3">
      <c r="A760" s="62"/>
      <c r="B760" s="104"/>
      <c r="C760" s="105" t="str">
        <f t="shared" si="15"/>
        <v/>
      </c>
      <c r="D760" s="106"/>
      <c r="E760" s="169"/>
      <c r="F760" s="992"/>
      <c r="G760" s="992"/>
      <c r="H760" s="992"/>
      <c r="I760" s="992"/>
      <c r="J760" s="992"/>
      <c r="K760" s="992"/>
      <c r="L760" s="992"/>
      <c r="M760" s="992"/>
      <c r="N760" s="992"/>
    </row>
    <row r="761" spans="1:14" ht="16.5" thickBot="1" x14ac:dyDescent="0.3">
      <c r="A761" s="62"/>
      <c r="B761" s="104"/>
      <c r="C761" s="105" t="str">
        <f t="shared" si="15"/>
        <v/>
      </c>
      <c r="D761" s="106"/>
      <c r="E761" s="169"/>
      <c r="F761" s="992"/>
      <c r="G761" s="992"/>
      <c r="H761" s="992"/>
      <c r="I761" s="992"/>
      <c r="J761" s="992"/>
      <c r="K761" s="992"/>
      <c r="L761" s="992"/>
      <c r="M761" s="992"/>
      <c r="N761" s="992"/>
    </row>
    <row r="762" spans="1:14" ht="16.5" thickBot="1" x14ac:dyDescent="0.3">
      <c r="A762" s="62"/>
      <c r="B762" s="104"/>
      <c r="C762" s="105" t="str">
        <f t="shared" si="15"/>
        <v/>
      </c>
      <c r="D762" s="106"/>
      <c r="E762" s="169"/>
      <c r="F762" s="992"/>
      <c r="G762" s="992"/>
      <c r="H762" s="992"/>
      <c r="I762" s="992"/>
      <c r="J762" s="992"/>
      <c r="K762" s="992"/>
      <c r="L762" s="992"/>
      <c r="M762" s="992"/>
      <c r="N762" s="992"/>
    </row>
    <row r="763" spans="1:14" ht="16.5" thickBot="1" x14ac:dyDescent="0.3">
      <c r="A763" s="62"/>
      <c r="B763" s="104"/>
      <c r="C763" s="105" t="str">
        <f t="shared" si="15"/>
        <v/>
      </c>
      <c r="D763" s="106"/>
      <c r="E763" s="169"/>
      <c r="F763" s="992"/>
      <c r="G763" s="992"/>
      <c r="H763" s="992"/>
      <c r="I763" s="992"/>
      <c r="J763" s="992"/>
      <c r="K763" s="992"/>
      <c r="L763" s="992"/>
      <c r="M763" s="992"/>
      <c r="N763" s="992"/>
    </row>
    <row r="764" spans="1:14" ht="16.5" thickBot="1" x14ac:dyDescent="0.3">
      <c r="A764" s="62"/>
      <c r="B764" s="104"/>
      <c r="C764" s="105" t="str">
        <f t="shared" si="15"/>
        <v/>
      </c>
      <c r="D764" s="106"/>
      <c r="E764" s="169"/>
      <c r="F764" s="992"/>
      <c r="G764" s="992"/>
      <c r="H764" s="992"/>
      <c r="I764" s="992"/>
      <c r="J764" s="992"/>
      <c r="K764" s="992"/>
      <c r="L764" s="992"/>
      <c r="M764" s="992"/>
      <c r="N764" s="992"/>
    </row>
    <row r="765" spans="1:14" ht="16.5" thickBot="1" x14ac:dyDescent="0.3">
      <c r="A765" s="62"/>
      <c r="B765" s="104"/>
      <c r="C765" s="105" t="str">
        <f t="shared" si="15"/>
        <v/>
      </c>
      <c r="D765" s="106"/>
      <c r="E765" s="169"/>
      <c r="F765" s="992"/>
      <c r="G765" s="992"/>
      <c r="H765" s="992"/>
      <c r="I765" s="992"/>
      <c r="J765" s="992"/>
      <c r="K765" s="992"/>
      <c r="L765" s="992"/>
      <c r="M765" s="992"/>
      <c r="N765" s="992"/>
    </row>
    <row r="766" spans="1:14" ht="16.5" thickBot="1" x14ac:dyDescent="0.3">
      <c r="A766" s="62"/>
      <c r="B766" s="104"/>
      <c r="C766" s="105" t="str">
        <f t="shared" si="15"/>
        <v/>
      </c>
      <c r="D766" s="106"/>
      <c r="E766" s="169"/>
      <c r="F766" s="992"/>
      <c r="G766" s="992"/>
      <c r="H766" s="992"/>
      <c r="I766" s="992"/>
      <c r="J766" s="992"/>
      <c r="K766" s="992"/>
      <c r="L766" s="992"/>
      <c r="M766" s="992"/>
      <c r="N766" s="992"/>
    </row>
    <row r="767" spans="1:14" ht="16.5" thickBot="1" x14ac:dyDescent="0.3">
      <c r="A767" s="62"/>
      <c r="B767" s="104"/>
      <c r="C767" s="105" t="str">
        <f t="shared" si="15"/>
        <v/>
      </c>
      <c r="D767" s="106"/>
      <c r="E767" s="169"/>
      <c r="F767" s="992"/>
      <c r="G767" s="992"/>
      <c r="H767" s="992"/>
      <c r="I767" s="992"/>
      <c r="J767" s="992"/>
      <c r="K767" s="992"/>
      <c r="L767" s="992"/>
      <c r="M767" s="992"/>
      <c r="N767" s="992"/>
    </row>
    <row r="768" spans="1:14" ht="16.5" thickBot="1" x14ac:dyDescent="0.3">
      <c r="A768" s="62"/>
      <c r="B768" s="104"/>
      <c r="C768" s="105" t="str">
        <f t="shared" si="15"/>
        <v/>
      </c>
      <c r="D768" s="106"/>
      <c r="E768" s="169"/>
      <c r="F768" s="992"/>
      <c r="G768" s="992"/>
      <c r="H768" s="992"/>
      <c r="I768" s="992"/>
      <c r="J768" s="992"/>
      <c r="K768" s="992"/>
      <c r="L768" s="992"/>
      <c r="M768" s="992"/>
      <c r="N768" s="992"/>
    </row>
    <row r="769" spans="1:14" ht="16.5" thickBot="1" x14ac:dyDescent="0.3">
      <c r="A769" s="62"/>
      <c r="B769" s="104"/>
      <c r="C769" s="105" t="str">
        <f t="shared" si="15"/>
        <v/>
      </c>
      <c r="D769" s="106"/>
      <c r="E769" s="169"/>
      <c r="F769" s="992"/>
      <c r="G769" s="992"/>
      <c r="H769" s="992"/>
      <c r="I769" s="992"/>
      <c r="J769" s="992"/>
      <c r="K769" s="992"/>
      <c r="L769" s="992"/>
      <c r="M769" s="992"/>
      <c r="N769" s="992"/>
    </row>
    <row r="770" spans="1:14" ht="16.5" thickBot="1" x14ac:dyDescent="0.3">
      <c r="A770" s="62"/>
      <c r="B770" s="104"/>
      <c r="C770" s="105" t="str">
        <f t="shared" si="15"/>
        <v/>
      </c>
      <c r="D770" s="106"/>
      <c r="E770" s="169"/>
      <c r="F770" s="992"/>
      <c r="G770" s="992"/>
      <c r="H770" s="992"/>
      <c r="I770" s="992"/>
      <c r="J770" s="992"/>
      <c r="K770" s="992"/>
      <c r="L770" s="992"/>
      <c r="M770" s="992"/>
      <c r="N770" s="992"/>
    </row>
    <row r="771" spans="1:14" ht="16.5" thickBot="1" x14ac:dyDescent="0.3">
      <c r="A771" s="62"/>
      <c r="B771" s="104"/>
      <c r="C771" s="105" t="str">
        <f t="shared" si="15"/>
        <v/>
      </c>
      <c r="D771" s="106"/>
      <c r="E771" s="169"/>
      <c r="F771" s="992"/>
      <c r="G771" s="992"/>
      <c r="H771" s="992"/>
      <c r="I771" s="992"/>
      <c r="J771" s="992"/>
      <c r="K771" s="992"/>
      <c r="L771" s="992"/>
      <c r="M771" s="992"/>
      <c r="N771" s="992"/>
    </row>
    <row r="772" spans="1:14" ht="16.5" thickBot="1" x14ac:dyDescent="0.3">
      <c r="A772" s="62"/>
      <c r="B772" s="104"/>
      <c r="C772" s="105" t="str">
        <f t="shared" si="15"/>
        <v/>
      </c>
      <c r="D772" s="106"/>
      <c r="E772" s="169"/>
      <c r="F772" s="992"/>
      <c r="G772" s="992"/>
      <c r="H772" s="992"/>
      <c r="I772" s="992"/>
      <c r="J772" s="992"/>
      <c r="K772" s="992"/>
      <c r="L772" s="992"/>
      <c r="M772" s="992"/>
      <c r="N772" s="992"/>
    </row>
    <row r="773" spans="1:14" ht="16.5" thickBot="1" x14ac:dyDescent="0.3">
      <c r="A773" s="62"/>
      <c r="B773" s="104"/>
      <c r="C773" s="105" t="str">
        <f t="shared" si="15"/>
        <v/>
      </c>
      <c r="D773" s="106"/>
      <c r="E773" s="169"/>
      <c r="F773" s="992"/>
      <c r="G773" s="992"/>
      <c r="H773" s="992"/>
      <c r="I773" s="992"/>
      <c r="J773" s="992"/>
      <c r="K773" s="992"/>
      <c r="L773" s="992"/>
      <c r="M773" s="992"/>
      <c r="N773" s="992"/>
    </row>
    <row r="774" spans="1:14" ht="16.5" thickBot="1" x14ac:dyDescent="0.3">
      <c r="A774" s="62"/>
      <c r="B774" s="104"/>
      <c r="C774" s="105" t="str">
        <f t="shared" si="15"/>
        <v/>
      </c>
      <c r="D774" s="106"/>
      <c r="E774" s="169"/>
      <c r="F774" s="992"/>
      <c r="G774" s="992"/>
      <c r="H774" s="992"/>
      <c r="I774" s="992"/>
      <c r="J774" s="992"/>
      <c r="K774" s="992"/>
      <c r="L774" s="992"/>
      <c r="M774" s="992"/>
      <c r="N774" s="992"/>
    </row>
    <row r="775" spans="1:14" ht="16.5" thickBot="1" x14ac:dyDescent="0.3">
      <c r="A775" s="62"/>
      <c r="B775" s="104"/>
      <c r="C775" s="105" t="str">
        <f t="shared" si="15"/>
        <v/>
      </c>
      <c r="D775" s="106"/>
      <c r="E775" s="169"/>
      <c r="F775" s="992"/>
      <c r="G775" s="992"/>
      <c r="H775" s="992"/>
      <c r="I775" s="992"/>
      <c r="J775" s="992"/>
      <c r="K775" s="992"/>
      <c r="L775" s="992"/>
      <c r="M775" s="992"/>
      <c r="N775" s="992"/>
    </row>
    <row r="776" spans="1:14" ht="16.5" thickBot="1" x14ac:dyDescent="0.3">
      <c r="A776" s="62"/>
      <c r="B776" s="104"/>
      <c r="C776" s="105" t="str">
        <f t="shared" si="15"/>
        <v/>
      </c>
      <c r="D776" s="106"/>
      <c r="E776" s="169"/>
      <c r="F776" s="992"/>
      <c r="G776" s="992"/>
      <c r="H776" s="992"/>
      <c r="I776" s="992"/>
      <c r="J776" s="992"/>
      <c r="K776" s="992"/>
      <c r="L776" s="992"/>
      <c r="M776" s="992"/>
      <c r="N776" s="992"/>
    </row>
    <row r="777" spans="1:14" ht="16.5" thickBot="1" x14ac:dyDescent="0.3">
      <c r="A777" s="62"/>
      <c r="B777" s="104"/>
      <c r="C777" s="105" t="str">
        <f t="shared" si="15"/>
        <v/>
      </c>
      <c r="D777" s="106"/>
      <c r="E777" s="169"/>
      <c r="F777" s="992"/>
      <c r="G777" s="992"/>
      <c r="H777" s="992"/>
      <c r="I777" s="992"/>
      <c r="J777" s="992"/>
      <c r="K777" s="992"/>
      <c r="L777" s="992"/>
      <c r="M777" s="992"/>
      <c r="N777" s="992"/>
    </row>
    <row r="778" spans="1:14" ht="16.5" thickBot="1" x14ac:dyDescent="0.3">
      <c r="A778" s="62"/>
      <c r="B778" s="104"/>
      <c r="C778" s="105" t="str">
        <f t="shared" si="15"/>
        <v/>
      </c>
      <c r="D778" s="106"/>
      <c r="E778" s="169"/>
      <c r="F778" s="992"/>
      <c r="G778" s="992"/>
      <c r="H778" s="992"/>
      <c r="I778" s="992"/>
      <c r="J778" s="992"/>
      <c r="K778" s="992"/>
      <c r="L778" s="992"/>
      <c r="M778" s="992"/>
      <c r="N778" s="992"/>
    </row>
    <row r="779" spans="1:14" ht="16.5" thickBot="1" x14ac:dyDescent="0.3">
      <c r="A779" s="62"/>
      <c r="B779" s="104"/>
      <c r="C779" s="105" t="str">
        <f t="shared" si="15"/>
        <v/>
      </c>
      <c r="D779" s="106"/>
      <c r="E779" s="169"/>
      <c r="F779" s="992"/>
      <c r="G779" s="992"/>
      <c r="H779" s="992"/>
      <c r="I779" s="992"/>
      <c r="J779" s="992"/>
      <c r="K779" s="992"/>
      <c r="L779" s="992"/>
      <c r="M779" s="992"/>
      <c r="N779" s="992"/>
    </row>
    <row r="780" spans="1:14" ht="16.5" thickBot="1" x14ac:dyDescent="0.3">
      <c r="A780" s="62"/>
      <c r="B780" s="104"/>
      <c r="C780" s="105" t="str">
        <f t="shared" ref="C780:C843" si="16">IF(B780&gt;0, (B780-B779), "")</f>
        <v/>
      </c>
      <c r="D780" s="106"/>
      <c r="E780" s="169"/>
      <c r="F780" s="992"/>
      <c r="G780" s="992"/>
      <c r="H780" s="992"/>
      <c r="I780" s="992"/>
      <c r="J780" s="992"/>
      <c r="K780" s="992"/>
      <c r="L780" s="992"/>
      <c r="M780" s="992"/>
      <c r="N780" s="992"/>
    </row>
    <row r="781" spans="1:14" ht="16.5" thickBot="1" x14ac:dyDescent="0.3">
      <c r="A781" s="62"/>
      <c r="B781" s="104"/>
      <c r="C781" s="105" t="str">
        <f t="shared" si="16"/>
        <v/>
      </c>
      <c r="D781" s="106"/>
      <c r="E781" s="169"/>
      <c r="F781" s="992"/>
      <c r="G781" s="992"/>
      <c r="H781" s="992"/>
      <c r="I781" s="992"/>
      <c r="J781" s="992"/>
      <c r="K781" s="992"/>
      <c r="L781" s="992"/>
      <c r="M781" s="992"/>
      <c r="N781" s="992"/>
    </row>
    <row r="782" spans="1:14" ht="16.5" thickBot="1" x14ac:dyDescent="0.3">
      <c r="A782" s="62"/>
      <c r="B782" s="104"/>
      <c r="C782" s="105" t="str">
        <f t="shared" si="16"/>
        <v/>
      </c>
      <c r="D782" s="106"/>
      <c r="E782" s="169"/>
      <c r="F782" s="992"/>
      <c r="G782" s="992"/>
      <c r="H782" s="992"/>
      <c r="I782" s="992"/>
      <c r="J782" s="992"/>
      <c r="K782" s="992"/>
      <c r="L782" s="992"/>
      <c r="M782" s="992"/>
      <c r="N782" s="992"/>
    </row>
    <row r="783" spans="1:14" ht="16.5" thickBot="1" x14ac:dyDescent="0.3">
      <c r="A783" s="62"/>
      <c r="B783" s="104"/>
      <c r="C783" s="105" t="str">
        <f t="shared" si="16"/>
        <v/>
      </c>
      <c r="D783" s="106"/>
      <c r="E783" s="169"/>
      <c r="F783" s="992"/>
      <c r="G783" s="992"/>
      <c r="H783" s="992"/>
      <c r="I783" s="992"/>
      <c r="J783" s="992"/>
      <c r="K783" s="992"/>
      <c r="L783" s="992"/>
      <c r="M783" s="992"/>
      <c r="N783" s="992"/>
    </row>
    <row r="784" spans="1:14" ht="16.5" thickBot="1" x14ac:dyDescent="0.3">
      <c r="A784" s="62"/>
      <c r="B784" s="104"/>
      <c r="C784" s="105" t="str">
        <f t="shared" si="16"/>
        <v/>
      </c>
      <c r="D784" s="106"/>
      <c r="E784" s="169"/>
      <c r="F784" s="992"/>
      <c r="G784" s="992"/>
      <c r="H784" s="992"/>
      <c r="I784" s="992"/>
      <c r="J784" s="992"/>
      <c r="K784" s="992"/>
      <c r="L784" s="992"/>
      <c r="M784" s="992"/>
      <c r="N784" s="992"/>
    </row>
    <row r="785" spans="1:14" ht="16.5" thickBot="1" x14ac:dyDescent="0.3">
      <c r="A785" s="62"/>
      <c r="B785" s="104"/>
      <c r="C785" s="105" t="str">
        <f t="shared" si="16"/>
        <v/>
      </c>
      <c r="D785" s="106"/>
      <c r="E785" s="169"/>
      <c r="F785" s="992"/>
      <c r="G785" s="992"/>
      <c r="H785" s="992"/>
      <c r="I785" s="992"/>
      <c r="J785" s="992"/>
      <c r="K785" s="992"/>
      <c r="L785" s="992"/>
      <c r="M785" s="992"/>
      <c r="N785" s="992"/>
    </row>
    <row r="786" spans="1:14" ht="16.5" thickBot="1" x14ac:dyDescent="0.3">
      <c r="A786" s="62"/>
      <c r="B786" s="104"/>
      <c r="C786" s="105" t="str">
        <f t="shared" si="16"/>
        <v/>
      </c>
      <c r="D786" s="106"/>
      <c r="E786" s="169"/>
      <c r="F786" s="992"/>
      <c r="G786" s="992"/>
      <c r="H786" s="992"/>
      <c r="I786" s="992"/>
      <c r="J786" s="992"/>
      <c r="K786" s="992"/>
      <c r="L786" s="992"/>
      <c r="M786" s="992"/>
      <c r="N786" s="992"/>
    </row>
    <row r="787" spans="1:14" ht="16.5" thickBot="1" x14ac:dyDescent="0.3">
      <c r="A787" s="62"/>
      <c r="B787" s="104"/>
      <c r="C787" s="105" t="str">
        <f t="shared" si="16"/>
        <v/>
      </c>
      <c r="D787" s="106"/>
      <c r="E787" s="169"/>
      <c r="F787" s="992"/>
      <c r="G787" s="992"/>
      <c r="H787" s="992"/>
      <c r="I787" s="992"/>
      <c r="J787" s="992"/>
      <c r="K787" s="992"/>
      <c r="L787" s="992"/>
      <c r="M787" s="992"/>
      <c r="N787" s="992"/>
    </row>
    <row r="788" spans="1:14" ht="16.5" thickBot="1" x14ac:dyDescent="0.3">
      <c r="A788" s="62"/>
      <c r="B788" s="104"/>
      <c r="C788" s="105" t="str">
        <f t="shared" si="16"/>
        <v/>
      </c>
      <c r="D788" s="106"/>
      <c r="E788" s="169"/>
      <c r="F788" s="992"/>
      <c r="G788" s="992"/>
      <c r="H788" s="992"/>
      <c r="I788" s="992"/>
      <c r="J788" s="992"/>
      <c r="K788" s="992"/>
      <c r="L788" s="992"/>
      <c r="M788" s="992"/>
      <c r="N788" s="992"/>
    </row>
    <row r="789" spans="1:14" ht="16.5" thickBot="1" x14ac:dyDescent="0.3">
      <c r="A789" s="62"/>
      <c r="B789" s="104"/>
      <c r="C789" s="105" t="str">
        <f t="shared" si="16"/>
        <v/>
      </c>
      <c r="D789" s="106"/>
      <c r="E789" s="169"/>
      <c r="F789" s="992"/>
      <c r="G789" s="992"/>
      <c r="H789" s="992"/>
      <c r="I789" s="992"/>
      <c r="J789" s="992"/>
      <c r="K789" s="992"/>
      <c r="L789" s="992"/>
      <c r="M789" s="992"/>
      <c r="N789" s="992"/>
    </row>
    <row r="790" spans="1:14" ht="16.5" thickBot="1" x14ac:dyDescent="0.3">
      <c r="A790" s="62"/>
      <c r="B790" s="104"/>
      <c r="C790" s="105" t="str">
        <f t="shared" si="16"/>
        <v/>
      </c>
      <c r="D790" s="106"/>
      <c r="E790" s="169"/>
      <c r="F790" s="992"/>
      <c r="G790" s="992"/>
      <c r="H790" s="992"/>
      <c r="I790" s="992"/>
      <c r="J790" s="992"/>
      <c r="K790" s="992"/>
      <c r="L790" s="992"/>
      <c r="M790" s="992"/>
      <c r="N790" s="992"/>
    </row>
    <row r="791" spans="1:14" ht="16.5" thickBot="1" x14ac:dyDescent="0.3">
      <c r="A791" s="62"/>
      <c r="B791" s="104"/>
      <c r="C791" s="105" t="str">
        <f t="shared" si="16"/>
        <v/>
      </c>
      <c r="D791" s="106"/>
      <c r="E791" s="169"/>
      <c r="F791" s="992"/>
      <c r="G791" s="992"/>
      <c r="H791" s="992"/>
      <c r="I791" s="992"/>
      <c r="J791" s="992"/>
      <c r="K791" s="992"/>
      <c r="L791" s="992"/>
      <c r="M791" s="992"/>
      <c r="N791" s="992"/>
    </row>
    <row r="792" spans="1:14" ht="16.5" thickBot="1" x14ac:dyDescent="0.3">
      <c r="A792" s="62"/>
      <c r="B792" s="104"/>
      <c r="C792" s="105" t="str">
        <f t="shared" si="16"/>
        <v/>
      </c>
      <c r="D792" s="106"/>
      <c r="E792" s="169"/>
      <c r="F792" s="992"/>
      <c r="G792" s="992"/>
      <c r="H792" s="992"/>
      <c r="I792" s="992"/>
      <c r="J792" s="992"/>
      <c r="K792" s="992"/>
      <c r="L792" s="992"/>
      <c r="M792" s="992"/>
      <c r="N792" s="992"/>
    </row>
    <row r="793" spans="1:14" ht="16.5" thickBot="1" x14ac:dyDescent="0.25">
      <c r="A793" s="62"/>
      <c r="B793" s="170"/>
      <c r="C793" s="105" t="str">
        <f t="shared" si="16"/>
        <v/>
      </c>
      <c r="D793" s="106"/>
      <c r="E793" s="169"/>
      <c r="F793" s="992"/>
      <c r="G793" s="992"/>
      <c r="H793" s="992"/>
      <c r="I793" s="992"/>
      <c r="J793" s="992"/>
      <c r="K793" s="992"/>
      <c r="L793" s="992"/>
      <c r="M793" s="992"/>
      <c r="N793" s="992"/>
    </row>
    <row r="794" spans="1:14" ht="16.5" thickBot="1" x14ac:dyDescent="0.25">
      <c r="A794" s="62"/>
      <c r="B794" s="170"/>
      <c r="C794" s="105" t="str">
        <f t="shared" si="16"/>
        <v/>
      </c>
      <c r="D794" s="106"/>
      <c r="E794" s="169"/>
      <c r="F794" s="992"/>
      <c r="G794" s="992"/>
      <c r="H794" s="992"/>
      <c r="I794" s="992"/>
      <c r="J794" s="992"/>
      <c r="K794" s="992"/>
      <c r="L794" s="992"/>
      <c r="M794" s="992"/>
      <c r="N794" s="992"/>
    </row>
    <row r="795" spans="1:14" ht="16.5" thickBot="1" x14ac:dyDescent="0.25">
      <c r="A795" s="62"/>
      <c r="B795" s="170"/>
      <c r="C795" s="105" t="str">
        <f t="shared" si="16"/>
        <v/>
      </c>
      <c r="D795" s="106"/>
      <c r="E795" s="169"/>
      <c r="F795" s="992"/>
      <c r="G795" s="992"/>
      <c r="H795" s="992"/>
      <c r="I795" s="992"/>
      <c r="J795" s="992"/>
      <c r="K795" s="992"/>
      <c r="L795" s="992"/>
      <c r="M795" s="992"/>
      <c r="N795" s="992"/>
    </row>
    <row r="796" spans="1:14" ht="16.5" thickBot="1" x14ac:dyDescent="0.25">
      <c r="A796" s="62"/>
      <c r="B796" s="170"/>
      <c r="C796" s="105" t="str">
        <f t="shared" si="16"/>
        <v/>
      </c>
      <c r="D796" s="106"/>
      <c r="E796" s="169"/>
      <c r="F796" s="992"/>
      <c r="G796" s="992"/>
      <c r="H796" s="992"/>
      <c r="I796" s="992"/>
      <c r="J796" s="992"/>
      <c r="K796" s="992"/>
      <c r="L796" s="992"/>
      <c r="M796" s="992"/>
      <c r="N796" s="992"/>
    </row>
    <row r="797" spans="1:14" ht="16.5" thickBot="1" x14ac:dyDescent="0.25">
      <c r="A797" s="62"/>
      <c r="B797" s="170"/>
      <c r="C797" s="105" t="str">
        <f t="shared" si="16"/>
        <v/>
      </c>
      <c r="D797" s="106"/>
      <c r="E797" s="169"/>
      <c r="F797" s="992"/>
      <c r="G797" s="992"/>
      <c r="H797" s="992"/>
      <c r="I797" s="992"/>
      <c r="J797" s="992"/>
      <c r="K797" s="992"/>
      <c r="L797" s="992"/>
      <c r="M797" s="992"/>
      <c r="N797" s="992"/>
    </row>
    <row r="798" spans="1:14" ht="16.5" thickBot="1" x14ac:dyDescent="0.25">
      <c r="A798" s="62"/>
      <c r="B798" s="170"/>
      <c r="C798" s="105" t="str">
        <f t="shared" si="16"/>
        <v/>
      </c>
      <c r="D798" s="106"/>
      <c r="E798" s="169"/>
      <c r="F798" s="992"/>
      <c r="G798" s="992"/>
      <c r="H798" s="992"/>
      <c r="I798" s="992"/>
      <c r="J798" s="992"/>
      <c r="K798" s="992"/>
      <c r="L798" s="992"/>
      <c r="M798" s="992"/>
      <c r="N798" s="992"/>
    </row>
    <row r="799" spans="1:14" ht="16.5" thickBot="1" x14ac:dyDescent="0.25">
      <c r="A799" s="62"/>
      <c r="B799" s="170"/>
      <c r="C799" s="105" t="str">
        <f t="shared" si="16"/>
        <v/>
      </c>
      <c r="D799" s="106"/>
      <c r="E799" s="169"/>
      <c r="F799" s="992"/>
      <c r="G799" s="992"/>
      <c r="H799" s="992"/>
      <c r="I799" s="992"/>
      <c r="J799" s="992"/>
      <c r="K799" s="992"/>
      <c r="L799" s="992"/>
      <c r="M799" s="992"/>
      <c r="N799" s="992"/>
    </row>
    <row r="800" spans="1:14" ht="16.5" thickBot="1" x14ac:dyDescent="0.25">
      <c r="A800" s="62"/>
      <c r="B800" s="170"/>
      <c r="C800" s="105" t="str">
        <f t="shared" si="16"/>
        <v/>
      </c>
      <c r="D800" s="106"/>
      <c r="E800" s="169"/>
      <c r="F800" s="992"/>
      <c r="G800" s="992"/>
      <c r="H800" s="992"/>
      <c r="I800" s="992"/>
      <c r="J800" s="992"/>
      <c r="K800" s="992"/>
      <c r="L800" s="992"/>
      <c r="M800" s="992"/>
      <c r="N800" s="992"/>
    </row>
    <row r="801" spans="1:14" ht="16.5" thickBot="1" x14ac:dyDescent="0.25">
      <c r="A801" s="62"/>
      <c r="B801" s="170"/>
      <c r="C801" s="105" t="str">
        <f t="shared" si="16"/>
        <v/>
      </c>
      <c r="D801" s="106"/>
      <c r="E801" s="169"/>
      <c r="F801" s="992"/>
      <c r="G801" s="992"/>
      <c r="H801" s="992"/>
      <c r="I801" s="992"/>
      <c r="J801" s="992"/>
      <c r="K801" s="992"/>
      <c r="L801" s="992"/>
      <c r="M801" s="992"/>
      <c r="N801" s="992"/>
    </row>
    <row r="802" spans="1:14" ht="16.5" thickBot="1" x14ac:dyDescent="0.25">
      <c r="A802" s="62"/>
      <c r="B802" s="170"/>
      <c r="C802" s="105" t="str">
        <f t="shared" si="16"/>
        <v/>
      </c>
      <c r="D802" s="106"/>
      <c r="E802" s="169"/>
      <c r="F802" s="992"/>
      <c r="G802" s="992"/>
      <c r="H802" s="992"/>
      <c r="I802" s="992"/>
      <c r="J802" s="992"/>
      <c r="K802" s="992"/>
      <c r="L802" s="992"/>
      <c r="M802" s="992"/>
      <c r="N802" s="992"/>
    </row>
    <row r="803" spans="1:14" ht="16.5" thickBot="1" x14ac:dyDescent="0.25">
      <c r="A803" s="62"/>
      <c r="B803" s="170"/>
      <c r="C803" s="105" t="str">
        <f t="shared" si="16"/>
        <v/>
      </c>
      <c r="D803" s="106"/>
      <c r="E803" s="169"/>
      <c r="F803" s="992"/>
      <c r="G803" s="992"/>
      <c r="H803" s="992"/>
      <c r="I803" s="992"/>
      <c r="J803" s="992"/>
      <c r="K803" s="992"/>
      <c r="L803" s="992"/>
      <c r="M803" s="992"/>
      <c r="N803" s="992"/>
    </row>
    <row r="804" spans="1:14" ht="16.5" thickBot="1" x14ac:dyDescent="0.25">
      <c r="A804" s="62"/>
      <c r="B804" s="170"/>
      <c r="C804" s="105" t="str">
        <f t="shared" si="16"/>
        <v/>
      </c>
      <c r="D804" s="106"/>
      <c r="E804" s="169"/>
      <c r="F804" s="992"/>
      <c r="G804" s="992"/>
      <c r="H804" s="992"/>
      <c r="I804" s="992"/>
      <c r="J804" s="992"/>
      <c r="K804" s="992"/>
      <c r="L804" s="992"/>
      <c r="M804" s="992"/>
      <c r="N804" s="992"/>
    </row>
    <row r="805" spans="1:14" ht="16.5" thickBot="1" x14ac:dyDescent="0.25">
      <c r="A805" s="62"/>
      <c r="B805" s="170"/>
      <c r="C805" s="105" t="str">
        <f t="shared" si="16"/>
        <v/>
      </c>
      <c r="D805" s="106"/>
      <c r="E805" s="169"/>
      <c r="F805" s="992"/>
      <c r="G805" s="992"/>
      <c r="H805" s="992"/>
      <c r="I805" s="992"/>
      <c r="J805" s="992"/>
      <c r="K805" s="992"/>
      <c r="L805" s="992"/>
      <c r="M805" s="992"/>
      <c r="N805" s="992"/>
    </row>
    <row r="806" spans="1:14" ht="16.5" thickBot="1" x14ac:dyDescent="0.25">
      <c r="A806" s="62"/>
      <c r="B806" s="170"/>
      <c r="C806" s="105" t="str">
        <f t="shared" si="16"/>
        <v/>
      </c>
      <c r="D806" s="106"/>
      <c r="E806" s="169"/>
      <c r="F806" s="992"/>
      <c r="G806" s="992"/>
      <c r="H806" s="992"/>
      <c r="I806" s="992"/>
      <c r="J806" s="992"/>
      <c r="K806" s="992"/>
      <c r="L806" s="992"/>
      <c r="M806" s="992"/>
      <c r="N806" s="992"/>
    </row>
    <row r="807" spans="1:14" ht="16.5" thickBot="1" x14ac:dyDescent="0.25">
      <c r="A807" s="62"/>
      <c r="B807" s="170"/>
      <c r="C807" s="105" t="str">
        <f t="shared" si="16"/>
        <v/>
      </c>
      <c r="D807" s="106"/>
      <c r="E807" s="169"/>
      <c r="F807" s="992"/>
      <c r="G807" s="992"/>
      <c r="H807" s="992"/>
      <c r="I807" s="992"/>
      <c r="J807" s="992"/>
      <c r="K807" s="992"/>
      <c r="L807" s="992"/>
      <c r="M807" s="992"/>
      <c r="N807" s="992"/>
    </row>
    <row r="808" spans="1:14" ht="16.5" thickBot="1" x14ac:dyDescent="0.25">
      <c r="A808" s="62"/>
      <c r="B808" s="170"/>
      <c r="C808" s="105" t="str">
        <f t="shared" si="16"/>
        <v/>
      </c>
      <c r="D808" s="106"/>
      <c r="E808" s="169"/>
      <c r="F808" s="992"/>
      <c r="G808" s="992"/>
      <c r="H808" s="992"/>
      <c r="I808" s="992"/>
      <c r="J808" s="992"/>
      <c r="K808" s="992"/>
      <c r="L808" s="992"/>
      <c r="M808" s="992"/>
      <c r="N808" s="992"/>
    </row>
    <row r="809" spans="1:14" ht="16.5" thickBot="1" x14ac:dyDescent="0.25">
      <c r="A809" s="62"/>
      <c r="B809" s="170"/>
      <c r="C809" s="105" t="str">
        <f t="shared" si="16"/>
        <v/>
      </c>
      <c r="D809" s="106"/>
      <c r="E809" s="169"/>
      <c r="F809" s="992"/>
      <c r="G809" s="992"/>
      <c r="H809" s="992"/>
      <c r="I809" s="992"/>
      <c r="J809" s="992"/>
      <c r="K809" s="992"/>
      <c r="L809" s="992"/>
      <c r="M809" s="992"/>
      <c r="N809" s="992"/>
    </row>
    <row r="810" spans="1:14" ht="16.5" thickBot="1" x14ac:dyDescent="0.25">
      <c r="A810" s="62"/>
      <c r="B810" s="170"/>
      <c r="C810" s="105" t="str">
        <f t="shared" si="16"/>
        <v/>
      </c>
      <c r="D810" s="106"/>
      <c r="E810" s="169"/>
      <c r="F810" s="992"/>
      <c r="G810" s="992"/>
      <c r="H810" s="992"/>
      <c r="I810" s="992"/>
      <c r="J810" s="992"/>
      <c r="K810" s="992"/>
      <c r="L810" s="992"/>
      <c r="M810" s="992"/>
      <c r="N810" s="992"/>
    </row>
    <row r="811" spans="1:14" ht="16.5" thickBot="1" x14ac:dyDescent="0.25">
      <c r="A811" s="62"/>
      <c r="B811" s="170"/>
      <c r="C811" s="105" t="str">
        <f t="shared" si="16"/>
        <v/>
      </c>
      <c r="D811" s="106"/>
      <c r="E811" s="169"/>
      <c r="F811" s="992"/>
      <c r="G811" s="992"/>
      <c r="H811" s="992"/>
      <c r="I811" s="992"/>
      <c r="J811" s="992"/>
      <c r="K811" s="992"/>
      <c r="L811" s="992"/>
      <c r="M811" s="992"/>
      <c r="N811" s="992"/>
    </row>
    <row r="812" spans="1:14" ht="16.5" thickBot="1" x14ac:dyDescent="0.25">
      <c r="A812" s="62"/>
      <c r="B812" s="170"/>
      <c r="C812" s="105" t="str">
        <f t="shared" si="16"/>
        <v/>
      </c>
      <c r="D812" s="106"/>
      <c r="E812" s="169"/>
      <c r="F812" s="992"/>
      <c r="G812" s="992"/>
      <c r="H812" s="992"/>
      <c r="I812" s="992"/>
      <c r="J812" s="992"/>
      <c r="K812" s="992"/>
      <c r="L812" s="992"/>
      <c r="M812" s="992"/>
      <c r="N812" s="992"/>
    </row>
    <row r="813" spans="1:14" ht="16.5" thickBot="1" x14ac:dyDescent="0.25">
      <c r="A813" s="62"/>
      <c r="B813" s="170"/>
      <c r="C813" s="105" t="str">
        <f t="shared" si="16"/>
        <v/>
      </c>
      <c r="D813" s="106"/>
      <c r="E813" s="169"/>
      <c r="F813" s="992"/>
      <c r="G813" s="992"/>
      <c r="H813" s="992"/>
      <c r="I813" s="992"/>
      <c r="J813" s="992"/>
      <c r="K813" s="992"/>
      <c r="L813" s="992"/>
      <c r="M813" s="992"/>
      <c r="N813" s="992"/>
    </row>
    <row r="814" spans="1:14" ht="16.5" thickBot="1" x14ac:dyDescent="0.25">
      <c r="A814" s="62"/>
      <c r="B814" s="170"/>
      <c r="C814" s="105" t="str">
        <f t="shared" si="16"/>
        <v/>
      </c>
      <c r="D814" s="106"/>
      <c r="E814" s="169"/>
      <c r="F814" s="992"/>
      <c r="G814" s="992"/>
      <c r="H814" s="992"/>
      <c r="I814" s="992"/>
      <c r="J814" s="992"/>
      <c r="K814" s="992"/>
      <c r="L814" s="992"/>
      <c r="M814" s="992"/>
      <c r="N814" s="992"/>
    </row>
    <row r="815" spans="1:14" ht="16.5" thickBot="1" x14ac:dyDescent="0.25">
      <c r="A815" s="62"/>
      <c r="B815" s="170"/>
      <c r="C815" s="105" t="str">
        <f t="shared" si="16"/>
        <v/>
      </c>
      <c r="D815" s="106"/>
      <c r="E815" s="169"/>
      <c r="F815" s="992"/>
      <c r="G815" s="992"/>
      <c r="H815" s="992"/>
      <c r="I815" s="992"/>
      <c r="J815" s="992"/>
      <c r="K815" s="992"/>
      <c r="L815" s="992"/>
      <c r="M815" s="992"/>
      <c r="N815" s="992"/>
    </row>
    <row r="816" spans="1:14" ht="16.5" thickBot="1" x14ac:dyDescent="0.25">
      <c r="A816" s="62"/>
      <c r="B816" s="170"/>
      <c r="C816" s="105" t="str">
        <f t="shared" si="16"/>
        <v/>
      </c>
      <c r="D816" s="106"/>
      <c r="E816" s="169"/>
      <c r="F816" s="992"/>
      <c r="G816" s="992"/>
      <c r="H816" s="992"/>
      <c r="I816" s="992"/>
      <c r="J816" s="992"/>
      <c r="K816" s="992"/>
      <c r="L816" s="992"/>
      <c r="M816" s="992"/>
      <c r="N816" s="992"/>
    </row>
    <row r="817" spans="1:14" ht="16.5" thickBot="1" x14ac:dyDescent="0.25">
      <c r="A817" s="62"/>
      <c r="B817" s="170"/>
      <c r="C817" s="105" t="str">
        <f t="shared" si="16"/>
        <v/>
      </c>
      <c r="D817" s="106"/>
      <c r="E817" s="169"/>
      <c r="F817" s="992"/>
      <c r="G817" s="992"/>
      <c r="H817" s="992"/>
      <c r="I817" s="992"/>
      <c r="J817" s="992"/>
      <c r="K817" s="992"/>
      <c r="L817" s="992"/>
      <c r="M817" s="992"/>
      <c r="N817" s="992"/>
    </row>
    <row r="818" spans="1:14" ht="16.5" thickBot="1" x14ac:dyDescent="0.25">
      <c r="A818" s="62"/>
      <c r="B818" s="170"/>
      <c r="C818" s="105" t="str">
        <f t="shared" si="16"/>
        <v/>
      </c>
      <c r="D818" s="106"/>
      <c r="E818" s="169"/>
      <c r="F818" s="992"/>
      <c r="G818" s="992"/>
      <c r="H818" s="992"/>
      <c r="I818" s="992"/>
      <c r="J818" s="992"/>
      <c r="K818" s="992"/>
      <c r="L818" s="992"/>
      <c r="M818" s="992"/>
      <c r="N818" s="992"/>
    </row>
    <row r="819" spans="1:14" ht="16.5" thickBot="1" x14ac:dyDescent="0.25">
      <c r="A819" s="62"/>
      <c r="B819" s="170"/>
      <c r="C819" s="105" t="str">
        <f t="shared" si="16"/>
        <v/>
      </c>
      <c r="D819" s="106"/>
      <c r="E819" s="169"/>
      <c r="F819" s="992"/>
      <c r="G819" s="992"/>
      <c r="H819" s="992"/>
      <c r="I819" s="992"/>
      <c r="J819" s="992"/>
      <c r="K819" s="992"/>
      <c r="L819" s="992"/>
      <c r="M819" s="992"/>
      <c r="N819" s="992"/>
    </row>
    <row r="820" spans="1:14" ht="16.5" thickBot="1" x14ac:dyDescent="0.25">
      <c r="A820" s="62"/>
      <c r="B820" s="170"/>
      <c r="C820" s="105" t="str">
        <f t="shared" si="16"/>
        <v/>
      </c>
      <c r="D820" s="106"/>
      <c r="E820" s="169"/>
      <c r="F820" s="992"/>
      <c r="G820" s="992"/>
      <c r="H820" s="992"/>
      <c r="I820" s="992"/>
      <c r="J820" s="992"/>
      <c r="K820" s="992"/>
      <c r="L820" s="992"/>
      <c r="M820" s="992"/>
      <c r="N820" s="992"/>
    </row>
    <row r="821" spans="1:14" ht="16.5" thickBot="1" x14ac:dyDescent="0.25">
      <c r="A821" s="62"/>
      <c r="B821" s="170"/>
      <c r="C821" s="105" t="str">
        <f t="shared" si="16"/>
        <v/>
      </c>
      <c r="D821" s="106"/>
      <c r="E821" s="169"/>
      <c r="F821" s="992"/>
      <c r="G821" s="992"/>
      <c r="H821" s="992"/>
      <c r="I821" s="992"/>
      <c r="J821" s="992"/>
      <c r="K821" s="992"/>
      <c r="L821" s="992"/>
      <c r="M821" s="992"/>
      <c r="N821" s="992"/>
    </row>
    <row r="822" spans="1:14" ht="16.5" thickBot="1" x14ac:dyDescent="0.25">
      <c r="A822" s="62"/>
      <c r="B822" s="170"/>
      <c r="C822" s="105" t="str">
        <f t="shared" si="16"/>
        <v/>
      </c>
      <c r="D822" s="106"/>
      <c r="E822" s="169"/>
      <c r="F822" s="992"/>
      <c r="G822" s="992"/>
      <c r="H822" s="992"/>
      <c r="I822" s="992"/>
      <c r="J822" s="992"/>
      <c r="K822" s="992"/>
      <c r="L822" s="992"/>
      <c r="M822" s="992"/>
      <c r="N822" s="992"/>
    </row>
    <row r="823" spans="1:14" ht="16.5" thickBot="1" x14ac:dyDescent="0.25">
      <c r="A823" s="62"/>
      <c r="B823" s="170"/>
      <c r="C823" s="105" t="str">
        <f t="shared" si="16"/>
        <v/>
      </c>
      <c r="D823" s="106"/>
      <c r="E823" s="169"/>
      <c r="F823" s="992"/>
      <c r="G823" s="992"/>
      <c r="H823" s="992"/>
      <c r="I823" s="992"/>
      <c r="J823" s="992"/>
      <c r="K823" s="992"/>
      <c r="L823" s="992"/>
      <c r="M823" s="992"/>
      <c r="N823" s="992"/>
    </row>
    <row r="824" spans="1:14" ht="16.5" thickBot="1" x14ac:dyDescent="0.25">
      <c r="A824" s="62"/>
      <c r="B824" s="170"/>
      <c r="C824" s="105" t="str">
        <f t="shared" si="16"/>
        <v/>
      </c>
      <c r="D824" s="106"/>
      <c r="E824" s="169"/>
      <c r="F824" s="992"/>
      <c r="G824" s="992"/>
      <c r="H824" s="992"/>
      <c r="I824" s="992"/>
      <c r="J824" s="992"/>
      <c r="K824" s="992"/>
      <c r="L824" s="992"/>
      <c r="M824" s="992"/>
      <c r="N824" s="992"/>
    </row>
    <row r="825" spans="1:14" ht="16.5" thickBot="1" x14ac:dyDescent="0.25">
      <c r="A825" s="62"/>
      <c r="B825" s="170"/>
      <c r="C825" s="105" t="str">
        <f t="shared" si="16"/>
        <v/>
      </c>
      <c r="D825" s="106"/>
      <c r="E825" s="169"/>
      <c r="F825" s="992"/>
      <c r="G825" s="992"/>
      <c r="H825" s="992"/>
      <c r="I825" s="992"/>
      <c r="J825" s="992"/>
      <c r="K825" s="992"/>
      <c r="L825" s="992"/>
      <c r="M825" s="992"/>
      <c r="N825" s="992"/>
    </row>
    <row r="826" spans="1:14" ht="16.5" thickBot="1" x14ac:dyDescent="0.25">
      <c r="A826" s="62"/>
      <c r="B826" s="170"/>
      <c r="C826" s="105" t="str">
        <f t="shared" si="16"/>
        <v/>
      </c>
      <c r="D826" s="106"/>
      <c r="E826" s="169"/>
      <c r="F826" s="992"/>
      <c r="G826" s="992"/>
      <c r="H826" s="992"/>
      <c r="I826" s="992"/>
      <c r="J826" s="992"/>
      <c r="K826" s="992"/>
      <c r="L826" s="992"/>
      <c r="M826" s="992"/>
      <c r="N826" s="992"/>
    </row>
    <row r="827" spans="1:14" ht="16.5" thickBot="1" x14ac:dyDescent="0.25">
      <c r="A827" s="62"/>
      <c r="B827" s="170"/>
      <c r="C827" s="105" t="str">
        <f t="shared" si="16"/>
        <v/>
      </c>
      <c r="D827" s="106"/>
      <c r="E827" s="169"/>
      <c r="F827" s="992"/>
      <c r="G827" s="992"/>
      <c r="H827" s="992"/>
      <c r="I827" s="992"/>
      <c r="J827" s="992"/>
      <c r="K827" s="992"/>
      <c r="L827" s="992"/>
      <c r="M827" s="992"/>
      <c r="N827" s="992"/>
    </row>
    <row r="828" spans="1:14" ht="16.5" thickBot="1" x14ac:dyDescent="0.25">
      <c r="A828" s="62"/>
      <c r="B828" s="170"/>
      <c r="C828" s="105" t="str">
        <f t="shared" si="16"/>
        <v/>
      </c>
      <c r="D828" s="106"/>
      <c r="E828" s="169"/>
      <c r="F828" s="992"/>
      <c r="G828" s="992"/>
      <c r="H828" s="992"/>
      <c r="I828" s="992"/>
      <c r="J828" s="992"/>
      <c r="K828" s="992"/>
      <c r="L828" s="992"/>
      <c r="M828" s="992"/>
      <c r="N828" s="992"/>
    </row>
    <row r="829" spans="1:14" ht="16.5" thickBot="1" x14ac:dyDescent="0.25">
      <c r="A829" s="62"/>
      <c r="B829" s="170"/>
      <c r="C829" s="105" t="str">
        <f t="shared" si="16"/>
        <v/>
      </c>
      <c r="D829" s="106"/>
      <c r="E829" s="169"/>
      <c r="F829" s="992"/>
      <c r="G829" s="992"/>
      <c r="H829" s="992"/>
      <c r="I829" s="992"/>
      <c r="J829" s="992"/>
      <c r="K829" s="992"/>
      <c r="L829" s="992"/>
      <c r="M829" s="992"/>
      <c r="N829" s="992"/>
    </row>
    <row r="830" spans="1:14" ht="16.5" thickBot="1" x14ac:dyDescent="0.25">
      <c r="A830" s="62"/>
      <c r="B830" s="170"/>
      <c r="C830" s="105" t="str">
        <f t="shared" si="16"/>
        <v/>
      </c>
      <c r="D830" s="106"/>
      <c r="E830" s="169"/>
      <c r="F830" s="992"/>
      <c r="G830" s="992"/>
      <c r="H830" s="992"/>
      <c r="I830" s="992"/>
      <c r="J830" s="992"/>
      <c r="K830" s="992"/>
      <c r="L830" s="992"/>
      <c r="M830" s="992"/>
      <c r="N830" s="992"/>
    </row>
    <row r="831" spans="1:14" ht="16.5" thickBot="1" x14ac:dyDescent="0.25">
      <c r="A831" s="62"/>
      <c r="B831" s="170"/>
      <c r="C831" s="105" t="str">
        <f t="shared" si="16"/>
        <v/>
      </c>
      <c r="D831" s="106"/>
      <c r="E831" s="169"/>
      <c r="F831" s="992"/>
      <c r="G831" s="992"/>
      <c r="H831" s="992"/>
      <c r="I831" s="992"/>
      <c r="J831" s="992"/>
      <c r="K831" s="992"/>
      <c r="L831" s="992"/>
      <c r="M831" s="992"/>
      <c r="N831" s="992"/>
    </row>
    <row r="832" spans="1:14" ht="16.5" thickBot="1" x14ac:dyDescent="0.25">
      <c r="A832" s="62"/>
      <c r="B832" s="170"/>
      <c r="C832" s="105" t="str">
        <f t="shared" si="16"/>
        <v/>
      </c>
      <c r="D832" s="106"/>
      <c r="E832" s="169"/>
      <c r="F832" s="992"/>
      <c r="G832" s="992"/>
      <c r="H832" s="992"/>
      <c r="I832" s="992"/>
      <c r="J832" s="992"/>
      <c r="K832" s="992"/>
      <c r="L832" s="992"/>
      <c r="M832" s="992"/>
      <c r="N832" s="992"/>
    </row>
    <row r="833" spans="1:14" ht="16.5" thickBot="1" x14ac:dyDescent="0.25">
      <c r="A833" s="62"/>
      <c r="B833" s="170"/>
      <c r="C833" s="105" t="str">
        <f t="shared" si="16"/>
        <v/>
      </c>
      <c r="D833" s="106"/>
      <c r="E833" s="169"/>
      <c r="F833" s="992"/>
      <c r="G833" s="992"/>
      <c r="H833" s="992"/>
      <c r="I833" s="992"/>
      <c r="J833" s="992"/>
      <c r="K833" s="992"/>
      <c r="L833" s="992"/>
      <c r="M833" s="992"/>
      <c r="N833" s="992"/>
    </row>
    <row r="834" spans="1:14" ht="16.5" thickBot="1" x14ac:dyDescent="0.25">
      <c r="A834" s="62"/>
      <c r="B834" s="170"/>
      <c r="C834" s="105" t="str">
        <f t="shared" si="16"/>
        <v/>
      </c>
      <c r="D834" s="106"/>
      <c r="E834" s="169"/>
      <c r="F834" s="992"/>
      <c r="G834" s="992"/>
      <c r="H834" s="992"/>
      <c r="I834" s="992"/>
      <c r="J834" s="992"/>
      <c r="K834" s="992"/>
      <c r="L834" s="992"/>
      <c r="M834" s="992"/>
      <c r="N834" s="992"/>
    </row>
    <row r="835" spans="1:14" ht="16.5" thickBot="1" x14ac:dyDescent="0.25">
      <c r="A835" s="62"/>
      <c r="B835" s="170"/>
      <c r="C835" s="105" t="str">
        <f t="shared" si="16"/>
        <v/>
      </c>
      <c r="D835" s="106"/>
      <c r="E835" s="169"/>
      <c r="F835" s="992"/>
      <c r="G835" s="992"/>
      <c r="H835" s="992"/>
      <c r="I835" s="992"/>
      <c r="J835" s="992"/>
      <c r="K835" s="992"/>
      <c r="L835" s="992"/>
      <c r="M835" s="992"/>
      <c r="N835" s="992"/>
    </row>
    <row r="836" spans="1:14" ht="16.5" thickBot="1" x14ac:dyDescent="0.25">
      <c r="A836" s="62"/>
      <c r="B836" s="170"/>
      <c r="C836" s="105" t="str">
        <f t="shared" si="16"/>
        <v/>
      </c>
      <c r="D836" s="106"/>
      <c r="E836" s="169"/>
      <c r="F836" s="992"/>
      <c r="G836" s="992"/>
      <c r="H836" s="992"/>
      <c r="I836" s="992"/>
      <c r="J836" s="992"/>
      <c r="K836" s="992"/>
      <c r="L836" s="992"/>
      <c r="M836" s="992"/>
      <c r="N836" s="992"/>
    </row>
    <row r="837" spans="1:14" ht="16.5" thickBot="1" x14ac:dyDescent="0.25">
      <c r="A837" s="62"/>
      <c r="B837" s="170"/>
      <c r="C837" s="105" t="str">
        <f t="shared" si="16"/>
        <v/>
      </c>
      <c r="D837" s="106"/>
      <c r="E837" s="169"/>
      <c r="F837" s="992"/>
      <c r="G837" s="992"/>
      <c r="H837" s="992"/>
      <c r="I837" s="992"/>
      <c r="J837" s="992"/>
      <c r="K837" s="992"/>
      <c r="L837" s="992"/>
      <c r="M837" s="992"/>
      <c r="N837" s="992"/>
    </row>
    <row r="838" spans="1:14" ht="16.5" thickBot="1" x14ac:dyDescent="0.25">
      <c r="A838" s="62"/>
      <c r="B838" s="170"/>
      <c r="C838" s="105" t="str">
        <f t="shared" si="16"/>
        <v/>
      </c>
      <c r="D838" s="106"/>
      <c r="E838" s="169"/>
      <c r="F838" s="992"/>
      <c r="G838" s="992"/>
      <c r="H838" s="992"/>
      <c r="I838" s="992"/>
      <c r="J838" s="992"/>
      <c r="K838" s="992"/>
      <c r="L838" s="992"/>
      <c r="M838" s="992"/>
      <c r="N838" s="992"/>
    </row>
    <row r="839" spans="1:14" ht="16.5" thickBot="1" x14ac:dyDescent="0.25">
      <c r="A839" s="62"/>
      <c r="B839" s="170"/>
      <c r="C839" s="105" t="str">
        <f t="shared" si="16"/>
        <v/>
      </c>
      <c r="D839" s="106"/>
      <c r="E839" s="169"/>
      <c r="F839" s="992"/>
      <c r="G839" s="992"/>
      <c r="H839" s="992"/>
      <c r="I839" s="992"/>
      <c r="J839" s="992"/>
      <c r="K839" s="992"/>
      <c r="L839" s="992"/>
      <c r="M839" s="992"/>
      <c r="N839" s="992"/>
    </row>
    <row r="840" spans="1:14" ht="16.5" thickBot="1" x14ac:dyDescent="0.25">
      <c r="A840" s="62"/>
      <c r="B840" s="170"/>
      <c r="C840" s="105" t="str">
        <f t="shared" si="16"/>
        <v/>
      </c>
      <c r="D840" s="106"/>
      <c r="E840" s="169"/>
      <c r="F840" s="992"/>
      <c r="G840" s="992"/>
      <c r="H840" s="992"/>
      <c r="I840" s="992"/>
      <c r="J840" s="992"/>
      <c r="K840" s="992"/>
      <c r="L840" s="992"/>
      <c r="M840" s="992"/>
      <c r="N840" s="992"/>
    </row>
    <row r="841" spans="1:14" ht="16.5" thickBot="1" x14ac:dyDescent="0.25">
      <c r="A841" s="62"/>
      <c r="B841" s="170"/>
      <c r="C841" s="105" t="str">
        <f t="shared" si="16"/>
        <v/>
      </c>
      <c r="D841" s="106"/>
      <c r="E841" s="169"/>
      <c r="F841" s="992"/>
      <c r="G841" s="992"/>
      <c r="H841" s="992"/>
      <c r="I841" s="992"/>
      <c r="J841" s="992"/>
      <c r="K841" s="992"/>
      <c r="L841" s="992"/>
      <c r="M841" s="992"/>
      <c r="N841" s="992"/>
    </row>
    <row r="842" spans="1:14" ht="16.5" thickBot="1" x14ac:dyDescent="0.25">
      <c r="A842" s="62"/>
      <c r="B842" s="170"/>
      <c r="C842" s="105" t="str">
        <f t="shared" si="16"/>
        <v/>
      </c>
      <c r="D842" s="106"/>
      <c r="E842" s="169"/>
      <c r="F842" s="992"/>
      <c r="G842" s="992"/>
      <c r="H842" s="992"/>
      <c r="I842" s="992"/>
      <c r="J842" s="992"/>
      <c r="K842" s="992"/>
      <c r="L842" s="992"/>
      <c r="M842" s="992"/>
      <c r="N842" s="992"/>
    </row>
    <row r="843" spans="1:14" ht="16.5" thickBot="1" x14ac:dyDescent="0.25">
      <c r="A843" s="62"/>
      <c r="B843" s="170"/>
      <c r="C843" s="105" t="str">
        <f t="shared" si="16"/>
        <v/>
      </c>
      <c r="D843" s="106"/>
      <c r="E843" s="169"/>
      <c r="F843" s="992"/>
      <c r="G843" s="992"/>
      <c r="H843" s="992"/>
      <c r="I843" s="992"/>
      <c r="J843" s="992"/>
      <c r="K843" s="992"/>
      <c r="L843" s="992"/>
      <c r="M843" s="992"/>
      <c r="N843" s="992"/>
    </row>
    <row r="844" spans="1:14" ht="16.5" thickBot="1" x14ac:dyDescent="0.25">
      <c r="A844" s="62"/>
      <c r="B844" s="170"/>
      <c r="C844" s="105" t="str">
        <f t="shared" ref="C844:C907" si="17">IF(B844&gt;0, (B844-B843), "")</f>
        <v/>
      </c>
      <c r="D844" s="106"/>
      <c r="E844" s="169"/>
      <c r="F844" s="992"/>
      <c r="G844" s="992"/>
      <c r="H844" s="992"/>
      <c r="I844" s="992"/>
      <c r="J844" s="992"/>
      <c r="K844" s="992"/>
      <c r="L844" s="992"/>
      <c r="M844" s="992"/>
      <c r="N844" s="992"/>
    </row>
    <row r="845" spans="1:14" ht="16.5" thickBot="1" x14ac:dyDescent="0.25">
      <c r="A845" s="62"/>
      <c r="B845" s="170"/>
      <c r="C845" s="105" t="str">
        <f t="shared" si="17"/>
        <v/>
      </c>
      <c r="D845" s="106"/>
      <c r="E845" s="169"/>
      <c r="F845" s="992"/>
      <c r="G845" s="992"/>
      <c r="H845" s="992"/>
      <c r="I845" s="992"/>
      <c r="J845" s="992"/>
      <c r="K845" s="992"/>
      <c r="L845" s="992"/>
      <c r="M845" s="992"/>
      <c r="N845" s="992"/>
    </row>
    <row r="846" spans="1:14" ht="16.5" thickBot="1" x14ac:dyDescent="0.25">
      <c r="A846" s="62"/>
      <c r="B846" s="170"/>
      <c r="C846" s="105" t="str">
        <f t="shared" si="17"/>
        <v/>
      </c>
      <c r="D846" s="106"/>
      <c r="E846" s="169"/>
      <c r="F846" s="992"/>
      <c r="G846" s="992"/>
      <c r="H846" s="992"/>
      <c r="I846" s="992"/>
      <c r="J846" s="992"/>
      <c r="K846" s="992"/>
      <c r="L846" s="992"/>
      <c r="M846" s="992"/>
      <c r="N846" s="992"/>
    </row>
    <row r="847" spans="1:14" ht="16.5" thickBot="1" x14ac:dyDescent="0.25">
      <c r="A847" s="62"/>
      <c r="B847" s="170"/>
      <c r="C847" s="105" t="str">
        <f t="shared" si="17"/>
        <v/>
      </c>
      <c r="D847" s="106"/>
      <c r="E847" s="169"/>
      <c r="F847" s="992"/>
      <c r="G847" s="992"/>
      <c r="H847" s="992"/>
      <c r="I847" s="992"/>
      <c r="J847" s="992"/>
      <c r="K847" s="992"/>
      <c r="L847" s="992"/>
      <c r="M847" s="992"/>
      <c r="N847" s="992"/>
    </row>
    <row r="848" spans="1:14" ht="16.5" thickBot="1" x14ac:dyDescent="0.25">
      <c r="A848" s="62"/>
      <c r="B848" s="170"/>
      <c r="C848" s="105" t="str">
        <f t="shared" si="17"/>
        <v/>
      </c>
      <c r="D848" s="106"/>
      <c r="E848" s="169"/>
      <c r="F848" s="992"/>
      <c r="G848" s="992"/>
      <c r="H848" s="992"/>
      <c r="I848" s="992"/>
      <c r="J848" s="992"/>
      <c r="K848" s="992"/>
      <c r="L848" s="992"/>
      <c r="M848" s="992"/>
      <c r="N848" s="992"/>
    </row>
    <row r="849" spans="1:14" ht="16.5" thickBot="1" x14ac:dyDescent="0.25">
      <c r="A849" s="62"/>
      <c r="B849" s="170"/>
      <c r="C849" s="105" t="str">
        <f t="shared" si="17"/>
        <v/>
      </c>
      <c r="D849" s="106"/>
      <c r="E849" s="169"/>
      <c r="F849" s="992"/>
      <c r="G849" s="992"/>
      <c r="H849" s="992"/>
      <c r="I849" s="992"/>
      <c r="J849" s="992"/>
      <c r="K849" s="992"/>
      <c r="L849" s="992"/>
      <c r="M849" s="992"/>
      <c r="N849" s="992"/>
    </row>
    <row r="850" spans="1:14" ht="16.5" thickBot="1" x14ac:dyDescent="0.25">
      <c r="A850" s="62"/>
      <c r="B850" s="170"/>
      <c r="C850" s="105" t="str">
        <f t="shared" si="17"/>
        <v/>
      </c>
      <c r="D850" s="106"/>
      <c r="E850" s="169"/>
      <c r="F850" s="992"/>
      <c r="G850" s="992"/>
      <c r="H850" s="992"/>
      <c r="I850" s="992"/>
      <c r="J850" s="992"/>
      <c r="K850" s="992"/>
      <c r="L850" s="992"/>
      <c r="M850" s="992"/>
      <c r="N850" s="992"/>
    </row>
    <row r="851" spans="1:14" ht="16.5" thickBot="1" x14ac:dyDescent="0.25">
      <c r="A851" s="62"/>
      <c r="B851" s="170"/>
      <c r="C851" s="105" t="str">
        <f t="shared" si="17"/>
        <v/>
      </c>
      <c r="D851" s="106"/>
      <c r="E851" s="169"/>
      <c r="F851" s="992"/>
      <c r="G851" s="992"/>
      <c r="H851" s="992"/>
      <c r="I851" s="992"/>
      <c r="J851" s="992"/>
      <c r="K851" s="992"/>
      <c r="L851" s="992"/>
      <c r="M851" s="992"/>
      <c r="N851" s="992"/>
    </row>
    <row r="852" spans="1:14" ht="16.5" thickBot="1" x14ac:dyDescent="0.25">
      <c r="A852" s="62"/>
      <c r="B852" s="170"/>
      <c r="C852" s="105" t="str">
        <f t="shared" si="17"/>
        <v/>
      </c>
      <c r="D852" s="106"/>
      <c r="E852" s="169"/>
      <c r="F852" s="992"/>
      <c r="G852" s="992"/>
      <c r="H852" s="992"/>
      <c r="I852" s="992"/>
      <c r="J852" s="992"/>
      <c r="K852" s="992"/>
      <c r="L852" s="992"/>
      <c r="M852" s="992"/>
      <c r="N852" s="992"/>
    </row>
    <row r="853" spans="1:14" ht="16.5" thickBot="1" x14ac:dyDescent="0.25">
      <c r="A853" s="62"/>
      <c r="B853" s="170"/>
      <c r="C853" s="105" t="str">
        <f t="shared" si="17"/>
        <v/>
      </c>
      <c r="D853" s="106"/>
      <c r="E853" s="169"/>
      <c r="F853" s="992"/>
      <c r="G853" s="992"/>
      <c r="H853" s="992"/>
      <c r="I853" s="992"/>
      <c r="J853" s="992"/>
      <c r="K853" s="992"/>
      <c r="L853" s="992"/>
      <c r="M853" s="992"/>
      <c r="N853" s="992"/>
    </row>
    <row r="854" spans="1:14" ht="16.5" thickBot="1" x14ac:dyDescent="0.25">
      <c r="A854" s="62"/>
      <c r="B854" s="170"/>
      <c r="C854" s="105" t="str">
        <f t="shared" si="17"/>
        <v/>
      </c>
      <c r="D854" s="106"/>
      <c r="E854" s="169"/>
      <c r="F854" s="992"/>
      <c r="G854" s="992"/>
      <c r="H854" s="992"/>
      <c r="I854" s="992"/>
      <c r="J854" s="992"/>
      <c r="K854" s="992"/>
      <c r="L854" s="992"/>
      <c r="M854" s="992"/>
      <c r="N854" s="992"/>
    </row>
    <row r="855" spans="1:14" ht="16.5" thickBot="1" x14ac:dyDescent="0.25">
      <c r="A855" s="62"/>
      <c r="B855" s="170"/>
      <c r="C855" s="105" t="str">
        <f t="shared" si="17"/>
        <v/>
      </c>
      <c r="D855" s="106"/>
      <c r="E855" s="169"/>
      <c r="F855" s="992"/>
      <c r="G855" s="992"/>
      <c r="H855" s="992"/>
      <c r="I855" s="992"/>
      <c r="J855" s="992"/>
      <c r="K855" s="992"/>
      <c r="L855" s="992"/>
      <c r="M855" s="992"/>
      <c r="N855" s="992"/>
    </row>
    <row r="856" spans="1:14" ht="16.5" thickBot="1" x14ac:dyDescent="0.25">
      <c r="A856" s="62"/>
      <c r="B856" s="170"/>
      <c r="C856" s="105" t="str">
        <f t="shared" si="17"/>
        <v/>
      </c>
      <c r="D856" s="106"/>
      <c r="E856" s="169"/>
      <c r="F856" s="992"/>
      <c r="G856" s="992"/>
      <c r="H856" s="992"/>
      <c r="I856" s="992"/>
      <c r="J856" s="992"/>
      <c r="K856" s="992"/>
      <c r="L856" s="992"/>
      <c r="M856" s="992"/>
      <c r="N856" s="992"/>
    </row>
    <row r="857" spans="1:14" ht="16.5" thickBot="1" x14ac:dyDescent="0.25">
      <c r="A857" s="62"/>
      <c r="B857" s="170"/>
      <c r="C857" s="105" t="str">
        <f t="shared" si="17"/>
        <v/>
      </c>
      <c r="D857" s="106"/>
      <c r="E857" s="169"/>
      <c r="F857" s="992"/>
      <c r="G857" s="992"/>
      <c r="H857" s="992"/>
      <c r="I857" s="992"/>
      <c r="J857" s="992"/>
      <c r="K857" s="992"/>
      <c r="L857" s="992"/>
      <c r="M857" s="992"/>
      <c r="N857" s="992"/>
    </row>
    <row r="858" spans="1:14" ht="16.5" thickBot="1" x14ac:dyDescent="0.25">
      <c r="A858" s="62"/>
      <c r="B858" s="170"/>
      <c r="C858" s="105" t="str">
        <f t="shared" si="17"/>
        <v/>
      </c>
      <c r="D858" s="106"/>
      <c r="E858" s="169"/>
      <c r="F858" s="992"/>
      <c r="G858" s="992"/>
      <c r="H858" s="992"/>
      <c r="I858" s="992"/>
      <c r="J858" s="992"/>
      <c r="K858" s="992"/>
      <c r="L858" s="992"/>
      <c r="M858" s="992"/>
      <c r="N858" s="992"/>
    </row>
    <row r="859" spans="1:14" ht="16.5" thickBot="1" x14ac:dyDescent="0.25">
      <c r="A859" s="62"/>
      <c r="B859" s="170"/>
      <c r="C859" s="105" t="str">
        <f t="shared" si="17"/>
        <v/>
      </c>
      <c r="D859" s="106"/>
      <c r="E859" s="169"/>
      <c r="F859" s="992"/>
      <c r="G859" s="992"/>
      <c r="H859" s="992"/>
      <c r="I859" s="992"/>
      <c r="J859" s="992"/>
      <c r="K859" s="992"/>
      <c r="L859" s="992"/>
      <c r="M859" s="992"/>
      <c r="N859" s="992"/>
    </row>
    <row r="860" spans="1:14" ht="16.5" thickBot="1" x14ac:dyDescent="0.25">
      <c r="A860" s="62"/>
      <c r="B860" s="170"/>
      <c r="C860" s="105" t="str">
        <f t="shared" si="17"/>
        <v/>
      </c>
      <c r="D860" s="106"/>
      <c r="E860" s="169"/>
      <c r="F860" s="992"/>
      <c r="G860" s="992"/>
      <c r="H860" s="992"/>
      <c r="I860" s="992"/>
      <c r="J860" s="992"/>
      <c r="K860" s="992"/>
      <c r="L860" s="992"/>
      <c r="M860" s="992"/>
      <c r="N860" s="992"/>
    </row>
    <row r="861" spans="1:14" ht="16.5" thickBot="1" x14ac:dyDescent="0.25">
      <c r="A861" s="62"/>
      <c r="B861" s="170"/>
      <c r="C861" s="105" t="str">
        <f t="shared" si="17"/>
        <v/>
      </c>
      <c r="D861" s="106"/>
      <c r="E861" s="169"/>
      <c r="F861" s="992"/>
      <c r="G861" s="992"/>
      <c r="H861" s="992"/>
      <c r="I861" s="992"/>
      <c r="J861" s="992"/>
      <c r="K861" s="992"/>
      <c r="L861" s="992"/>
      <c r="M861" s="992"/>
      <c r="N861" s="992"/>
    </row>
    <row r="862" spans="1:14" ht="16.5" thickBot="1" x14ac:dyDescent="0.25">
      <c r="A862" s="62"/>
      <c r="B862" s="170"/>
      <c r="C862" s="105" t="str">
        <f t="shared" si="17"/>
        <v/>
      </c>
      <c r="D862" s="106"/>
      <c r="E862" s="169"/>
      <c r="F862" s="992"/>
      <c r="G862" s="992"/>
      <c r="H862" s="992"/>
      <c r="I862" s="992"/>
      <c r="J862" s="992"/>
      <c r="K862" s="992"/>
      <c r="L862" s="992"/>
      <c r="M862" s="992"/>
      <c r="N862" s="992"/>
    </row>
    <row r="863" spans="1:14" ht="16.5" thickBot="1" x14ac:dyDescent="0.25">
      <c r="A863" s="62"/>
      <c r="B863" s="170"/>
      <c r="C863" s="105" t="str">
        <f t="shared" si="17"/>
        <v/>
      </c>
      <c r="D863" s="106"/>
      <c r="E863" s="169"/>
      <c r="F863" s="992"/>
      <c r="G863" s="992"/>
      <c r="H863" s="992"/>
      <c r="I863" s="992"/>
      <c r="J863" s="992"/>
      <c r="K863" s="992"/>
      <c r="L863" s="992"/>
      <c r="M863" s="992"/>
      <c r="N863" s="992"/>
    </row>
    <row r="864" spans="1:14" ht="16.5" thickBot="1" x14ac:dyDescent="0.25">
      <c r="A864" s="62"/>
      <c r="B864" s="170"/>
      <c r="C864" s="105" t="str">
        <f t="shared" si="17"/>
        <v/>
      </c>
      <c r="D864" s="106"/>
      <c r="E864" s="169"/>
      <c r="F864" s="992"/>
      <c r="G864" s="992"/>
      <c r="H864" s="992"/>
      <c r="I864" s="992"/>
      <c r="J864" s="992"/>
      <c r="K864" s="992"/>
      <c r="L864" s="992"/>
      <c r="M864" s="992"/>
      <c r="N864" s="992"/>
    </row>
    <row r="865" spans="1:14" ht="16.5" thickBot="1" x14ac:dyDescent="0.25">
      <c r="A865" s="62"/>
      <c r="B865" s="170"/>
      <c r="C865" s="105" t="str">
        <f t="shared" si="17"/>
        <v/>
      </c>
      <c r="D865" s="106"/>
      <c r="E865" s="169"/>
      <c r="F865" s="992"/>
      <c r="G865" s="992"/>
      <c r="H865" s="992"/>
      <c r="I865" s="992"/>
      <c r="J865" s="992"/>
      <c r="K865" s="992"/>
      <c r="L865" s="992"/>
      <c r="M865" s="992"/>
      <c r="N865" s="992"/>
    </row>
    <row r="866" spans="1:14" ht="16.5" thickBot="1" x14ac:dyDescent="0.25">
      <c r="A866" s="62"/>
      <c r="B866" s="170"/>
      <c r="C866" s="105" t="str">
        <f t="shared" si="17"/>
        <v/>
      </c>
      <c r="D866" s="106"/>
      <c r="E866" s="169"/>
      <c r="F866" s="992"/>
      <c r="G866" s="992"/>
      <c r="H866" s="992"/>
      <c r="I866" s="992"/>
      <c r="J866" s="992"/>
      <c r="K866" s="992"/>
      <c r="L866" s="992"/>
      <c r="M866" s="992"/>
      <c r="N866" s="992"/>
    </row>
    <row r="867" spans="1:14" ht="16.5" thickBot="1" x14ac:dyDescent="0.25">
      <c r="A867" s="62"/>
      <c r="B867" s="170"/>
      <c r="C867" s="105" t="str">
        <f t="shared" si="17"/>
        <v/>
      </c>
      <c r="D867" s="106"/>
      <c r="E867" s="169"/>
      <c r="F867" s="992"/>
      <c r="G867" s="992"/>
      <c r="H867" s="992"/>
      <c r="I867" s="992"/>
      <c r="J867" s="992"/>
      <c r="K867" s="992"/>
      <c r="L867" s="992"/>
      <c r="M867" s="992"/>
      <c r="N867" s="992"/>
    </row>
    <row r="868" spans="1:14" ht="16.5" thickBot="1" x14ac:dyDescent="0.25">
      <c r="A868" s="62"/>
      <c r="B868" s="170"/>
      <c r="C868" s="105" t="str">
        <f t="shared" si="17"/>
        <v/>
      </c>
      <c r="D868" s="106"/>
      <c r="E868" s="169"/>
      <c r="F868" s="992"/>
      <c r="G868" s="992"/>
      <c r="H868" s="992"/>
      <c r="I868" s="992"/>
      <c r="J868" s="992"/>
      <c r="K868" s="992"/>
      <c r="L868" s="992"/>
      <c r="M868" s="992"/>
      <c r="N868" s="992"/>
    </row>
    <row r="869" spans="1:14" ht="16.5" thickBot="1" x14ac:dyDescent="0.25">
      <c r="A869" s="62"/>
      <c r="B869" s="170"/>
      <c r="C869" s="105" t="str">
        <f t="shared" si="17"/>
        <v/>
      </c>
      <c r="D869" s="106"/>
      <c r="E869" s="169"/>
      <c r="F869" s="992"/>
      <c r="G869" s="992"/>
      <c r="H869" s="992"/>
      <c r="I869" s="992"/>
      <c r="J869" s="992"/>
      <c r="K869" s="992"/>
      <c r="L869" s="992"/>
      <c r="M869" s="992"/>
      <c r="N869" s="992"/>
    </row>
    <row r="870" spans="1:14" ht="16.5" thickBot="1" x14ac:dyDescent="0.25">
      <c r="A870" s="62"/>
      <c r="B870" s="170"/>
      <c r="C870" s="105" t="str">
        <f t="shared" si="17"/>
        <v/>
      </c>
      <c r="D870" s="106"/>
      <c r="E870" s="169"/>
      <c r="F870" s="992"/>
      <c r="G870" s="992"/>
      <c r="H870" s="992"/>
      <c r="I870" s="992"/>
      <c r="J870" s="992"/>
      <c r="K870" s="992"/>
      <c r="L870" s="992"/>
      <c r="M870" s="992"/>
      <c r="N870" s="992"/>
    </row>
    <row r="871" spans="1:14" ht="16.5" thickBot="1" x14ac:dyDescent="0.25">
      <c r="A871" s="62"/>
      <c r="B871" s="170"/>
      <c r="C871" s="105" t="str">
        <f t="shared" si="17"/>
        <v/>
      </c>
      <c r="D871" s="106"/>
      <c r="E871" s="169"/>
      <c r="F871" s="992"/>
      <c r="G871" s="992"/>
      <c r="H871" s="992"/>
      <c r="I871" s="992"/>
      <c r="J871" s="992"/>
      <c r="K871" s="992"/>
      <c r="L871" s="992"/>
      <c r="M871" s="992"/>
      <c r="N871" s="992"/>
    </row>
    <row r="872" spans="1:14" ht="16.5" thickBot="1" x14ac:dyDescent="0.25">
      <c r="A872" s="62"/>
      <c r="B872" s="170"/>
      <c r="C872" s="105" t="str">
        <f t="shared" si="17"/>
        <v/>
      </c>
      <c r="D872" s="106"/>
      <c r="E872" s="169"/>
      <c r="F872" s="992"/>
      <c r="G872" s="992"/>
      <c r="H872" s="992"/>
      <c r="I872" s="992"/>
      <c r="J872" s="992"/>
      <c r="K872" s="992"/>
      <c r="L872" s="992"/>
      <c r="M872" s="992"/>
      <c r="N872" s="992"/>
    </row>
    <row r="873" spans="1:14" ht="16.5" thickBot="1" x14ac:dyDescent="0.25">
      <c r="A873" s="62"/>
      <c r="B873" s="170"/>
      <c r="C873" s="105" t="str">
        <f t="shared" si="17"/>
        <v/>
      </c>
      <c r="D873" s="106"/>
      <c r="E873" s="169"/>
      <c r="F873" s="992"/>
      <c r="G873" s="992"/>
      <c r="H873" s="992"/>
      <c r="I873" s="992"/>
      <c r="J873" s="992"/>
      <c r="K873" s="992"/>
      <c r="L873" s="992"/>
      <c r="M873" s="992"/>
      <c r="N873" s="992"/>
    </row>
    <row r="874" spans="1:14" ht="16.5" thickBot="1" x14ac:dyDescent="0.25">
      <c r="A874" s="62"/>
      <c r="B874" s="170"/>
      <c r="C874" s="105" t="str">
        <f t="shared" si="17"/>
        <v/>
      </c>
      <c r="D874" s="106"/>
      <c r="E874" s="169"/>
      <c r="F874" s="992"/>
      <c r="G874" s="992"/>
      <c r="H874" s="992"/>
      <c r="I874" s="992"/>
      <c r="J874" s="992"/>
      <c r="K874" s="992"/>
      <c r="L874" s="992"/>
      <c r="M874" s="992"/>
      <c r="N874" s="992"/>
    </row>
    <row r="875" spans="1:14" ht="16.5" thickBot="1" x14ac:dyDescent="0.25">
      <c r="A875" s="62"/>
      <c r="B875" s="170"/>
      <c r="C875" s="105" t="str">
        <f t="shared" si="17"/>
        <v/>
      </c>
      <c r="D875" s="106"/>
      <c r="E875" s="169"/>
      <c r="F875" s="992"/>
      <c r="G875" s="992"/>
      <c r="H875" s="992"/>
      <c r="I875" s="992"/>
      <c r="J875" s="992"/>
      <c r="K875" s="992"/>
      <c r="L875" s="992"/>
      <c r="M875" s="992"/>
      <c r="N875" s="992"/>
    </row>
    <row r="876" spans="1:14" ht="16.5" thickBot="1" x14ac:dyDescent="0.25">
      <c r="A876" s="62"/>
      <c r="B876" s="170"/>
      <c r="C876" s="105" t="str">
        <f t="shared" si="17"/>
        <v/>
      </c>
      <c r="D876" s="106"/>
      <c r="E876" s="169"/>
      <c r="F876" s="992"/>
      <c r="G876" s="992"/>
      <c r="H876" s="992"/>
      <c r="I876" s="992"/>
      <c r="J876" s="992"/>
      <c r="K876" s="992"/>
      <c r="L876" s="992"/>
      <c r="M876" s="992"/>
      <c r="N876" s="992"/>
    </row>
    <row r="877" spans="1:14" ht="16.5" thickBot="1" x14ac:dyDescent="0.25">
      <c r="A877" s="62"/>
      <c r="B877" s="170"/>
      <c r="C877" s="105" t="str">
        <f t="shared" si="17"/>
        <v/>
      </c>
      <c r="D877" s="106"/>
      <c r="E877" s="169"/>
      <c r="F877" s="992"/>
      <c r="G877" s="992"/>
      <c r="H877" s="992"/>
      <c r="I877" s="992"/>
      <c r="J877" s="992"/>
      <c r="K877" s="992"/>
      <c r="L877" s="992"/>
      <c r="M877" s="992"/>
      <c r="N877" s="992"/>
    </row>
    <row r="878" spans="1:14" ht="16.5" thickBot="1" x14ac:dyDescent="0.25">
      <c r="A878" s="62"/>
      <c r="B878" s="170"/>
      <c r="C878" s="105" t="str">
        <f t="shared" si="17"/>
        <v/>
      </c>
      <c r="D878" s="106"/>
      <c r="E878" s="169"/>
      <c r="F878" s="992"/>
      <c r="G878" s="992"/>
      <c r="H878" s="992"/>
      <c r="I878" s="992"/>
      <c r="J878" s="992"/>
      <c r="K878" s="992"/>
      <c r="L878" s="992"/>
      <c r="M878" s="992"/>
      <c r="N878" s="992"/>
    </row>
    <row r="879" spans="1:14" ht="16.5" thickBot="1" x14ac:dyDescent="0.25">
      <c r="A879" s="62"/>
      <c r="B879" s="170"/>
      <c r="C879" s="105" t="str">
        <f t="shared" si="17"/>
        <v/>
      </c>
      <c r="D879" s="106"/>
      <c r="E879" s="169"/>
      <c r="F879" s="992"/>
      <c r="G879" s="992"/>
      <c r="H879" s="992"/>
      <c r="I879" s="992"/>
      <c r="J879" s="992"/>
      <c r="K879" s="992"/>
      <c r="L879" s="992"/>
      <c r="M879" s="992"/>
      <c r="N879" s="992"/>
    </row>
    <row r="880" spans="1:14" ht="16.5" thickBot="1" x14ac:dyDescent="0.25">
      <c r="A880" s="62"/>
      <c r="B880" s="170"/>
      <c r="C880" s="105" t="str">
        <f t="shared" si="17"/>
        <v/>
      </c>
      <c r="D880" s="106"/>
      <c r="E880" s="169"/>
      <c r="F880" s="992"/>
      <c r="G880" s="992"/>
      <c r="H880" s="992"/>
      <c r="I880" s="992"/>
      <c r="J880" s="992"/>
      <c r="K880" s="992"/>
      <c r="L880" s="992"/>
      <c r="M880" s="992"/>
      <c r="N880" s="992"/>
    </row>
    <row r="881" spans="1:14" ht="16.5" thickBot="1" x14ac:dyDescent="0.25">
      <c r="A881" s="62"/>
      <c r="B881" s="170"/>
      <c r="C881" s="105" t="str">
        <f t="shared" si="17"/>
        <v/>
      </c>
      <c r="D881" s="106"/>
      <c r="E881" s="169"/>
      <c r="F881" s="992"/>
      <c r="G881" s="992"/>
      <c r="H881" s="992"/>
      <c r="I881" s="992"/>
      <c r="J881" s="992"/>
      <c r="K881" s="992"/>
      <c r="L881" s="992"/>
      <c r="M881" s="992"/>
      <c r="N881" s="992"/>
    </row>
    <row r="882" spans="1:14" ht="16.5" thickBot="1" x14ac:dyDescent="0.25">
      <c r="A882" s="62"/>
      <c r="B882" s="170"/>
      <c r="C882" s="105" t="str">
        <f t="shared" si="17"/>
        <v/>
      </c>
      <c r="D882" s="106"/>
      <c r="E882" s="169"/>
      <c r="F882" s="992"/>
      <c r="G882" s="992"/>
      <c r="H882" s="992"/>
      <c r="I882" s="992"/>
      <c r="J882" s="992"/>
      <c r="K882" s="992"/>
      <c r="L882" s="992"/>
      <c r="M882" s="992"/>
      <c r="N882" s="992"/>
    </row>
    <row r="883" spans="1:14" ht="16.5" thickBot="1" x14ac:dyDescent="0.25">
      <c r="A883" s="62"/>
      <c r="B883" s="170"/>
      <c r="C883" s="105" t="str">
        <f t="shared" si="17"/>
        <v/>
      </c>
      <c r="D883" s="106"/>
      <c r="E883" s="169"/>
      <c r="F883" s="992"/>
      <c r="G883" s="992"/>
      <c r="H883" s="992"/>
      <c r="I883" s="992"/>
      <c r="J883" s="992"/>
      <c r="K883" s="992"/>
      <c r="L883" s="992"/>
      <c r="M883" s="992"/>
      <c r="N883" s="992"/>
    </row>
    <row r="884" spans="1:14" ht="16.5" thickBot="1" x14ac:dyDescent="0.25">
      <c r="A884" s="62"/>
      <c r="B884" s="170"/>
      <c r="C884" s="105" t="str">
        <f t="shared" si="17"/>
        <v/>
      </c>
      <c r="D884" s="106"/>
      <c r="E884" s="169"/>
      <c r="F884" s="992"/>
      <c r="G884" s="992"/>
      <c r="H884" s="992"/>
      <c r="I884" s="992"/>
      <c r="J884" s="992"/>
      <c r="K884" s="992"/>
      <c r="L884" s="992"/>
      <c r="M884" s="992"/>
      <c r="N884" s="992"/>
    </row>
    <row r="885" spans="1:14" ht="16.5" thickBot="1" x14ac:dyDescent="0.25">
      <c r="A885" s="62"/>
      <c r="B885" s="170"/>
      <c r="C885" s="105" t="str">
        <f t="shared" si="17"/>
        <v/>
      </c>
      <c r="D885" s="106"/>
      <c r="E885" s="169"/>
      <c r="F885" s="992"/>
      <c r="G885" s="992"/>
      <c r="H885" s="992"/>
      <c r="I885" s="992"/>
      <c r="J885" s="992"/>
      <c r="K885" s="992"/>
      <c r="L885" s="992"/>
      <c r="M885" s="992"/>
      <c r="N885" s="992"/>
    </row>
    <row r="886" spans="1:14" ht="16.5" thickBot="1" x14ac:dyDescent="0.25">
      <c r="A886" s="62"/>
      <c r="B886" s="170"/>
      <c r="C886" s="105" t="str">
        <f t="shared" si="17"/>
        <v/>
      </c>
      <c r="D886" s="106"/>
      <c r="E886" s="169"/>
      <c r="F886" s="992"/>
      <c r="G886" s="992"/>
      <c r="H886" s="992"/>
      <c r="I886" s="992"/>
      <c r="J886" s="992"/>
      <c r="K886" s="992"/>
      <c r="L886" s="992"/>
      <c r="M886" s="992"/>
      <c r="N886" s="992"/>
    </row>
    <row r="887" spans="1:14" ht="16.5" thickBot="1" x14ac:dyDescent="0.25">
      <c r="A887" s="62"/>
      <c r="B887" s="170"/>
      <c r="C887" s="105" t="str">
        <f t="shared" si="17"/>
        <v/>
      </c>
      <c r="D887" s="106"/>
      <c r="E887" s="169"/>
      <c r="F887" s="992"/>
      <c r="G887" s="992"/>
      <c r="H887" s="992"/>
      <c r="I887" s="992"/>
      <c r="J887" s="992"/>
      <c r="K887" s="992"/>
      <c r="L887" s="992"/>
      <c r="M887" s="992"/>
      <c r="N887" s="992"/>
    </row>
    <row r="888" spans="1:14" ht="16.5" thickBot="1" x14ac:dyDescent="0.25">
      <c r="A888" s="62"/>
      <c r="B888" s="170"/>
      <c r="C888" s="105" t="str">
        <f t="shared" si="17"/>
        <v/>
      </c>
      <c r="D888" s="106"/>
      <c r="E888" s="169"/>
      <c r="F888" s="992"/>
      <c r="G888" s="992"/>
      <c r="H888" s="992"/>
      <c r="I888" s="992"/>
      <c r="J888" s="992"/>
      <c r="K888" s="992"/>
      <c r="L888" s="992"/>
      <c r="M888" s="992"/>
      <c r="N888" s="992"/>
    </row>
    <row r="889" spans="1:14" ht="16.5" thickBot="1" x14ac:dyDescent="0.25">
      <c r="A889" s="62"/>
      <c r="B889" s="170"/>
      <c r="C889" s="105" t="str">
        <f t="shared" si="17"/>
        <v/>
      </c>
      <c r="D889" s="106"/>
      <c r="E889" s="169"/>
      <c r="F889" s="992"/>
      <c r="G889" s="992"/>
      <c r="H889" s="992"/>
      <c r="I889" s="992"/>
      <c r="J889" s="992"/>
      <c r="K889" s="992"/>
      <c r="L889" s="992"/>
      <c r="M889" s="992"/>
      <c r="N889" s="992"/>
    </row>
    <row r="890" spans="1:14" ht="16.5" thickBot="1" x14ac:dyDescent="0.25">
      <c r="A890" s="62"/>
      <c r="B890" s="170"/>
      <c r="C890" s="105" t="str">
        <f t="shared" si="17"/>
        <v/>
      </c>
      <c r="D890" s="106"/>
      <c r="E890" s="169"/>
      <c r="F890" s="992"/>
      <c r="G890" s="992"/>
      <c r="H890" s="992"/>
      <c r="I890" s="992"/>
      <c r="J890" s="992"/>
      <c r="K890" s="992"/>
      <c r="L890" s="992"/>
      <c r="M890" s="992"/>
      <c r="N890" s="992"/>
    </row>
    <row r="891" spans="1:14" ht="16.5" thickBot="1" x14ac:dyDescent="0.25">
      <c r="A891" s="62"/>
      <c r="B891" s="170"/>
      <c r="C891" s="105" t="str">
        <f t="shared" si="17"/>
        <v/>
      </c>
      <c r="D891" s="106"/>
      <c r="E891" s="169"/>
      <c r="F891" s="992"/>
      <c r="G891" s="992"/>
      <c r="H891" s="992"/>
      <c r="I891" s="992"/>
      <c r="J891" s="992"/>
      <c r="K891" s="992"/>
      <c r="L891" s="992"/>
      <c r="M891" s="992"/>
      <c r="N891" s="992"/>
    </row>
    <row r="892" spans="1:14" ht="16.5" thickBot="1" x14ac:dyDescent="0.25">
      <c r="A892" s="62"/>
      <c r="B892" s="170"/>
      <c r="C892" s="105" t="str">
        <f t="shared" si="17"/>
        <v/>
      </c>
      <c r="D892" s="106"/>
      <c r="E892" s="169"/>
      <c r="F892" s="992"/>
      <c r="G892" s="992"/>
      <c r="H892" s="992"/>
      <c r="I892" s="992"/>
      <c r="J892" s="992"/>
      <c r="K892" s="992"/>
      <c r="L892" s="992"/>
      <c r="M892" s="992"/>
      <c r="N892" s="992"/>
    </row>
    <row r="893" spans="1:14" ht="16.5" thickBot="1" x14ac:dyDescent="0.25">
      <c r="A893" s="62"/>
      <c r="B893" s="170"/>
      <c r="C893" s="105" t="str">
        <f t="shared" si="17"/>
        <v/>
      </c>
      <c r="D893" s="106"/>
      <c r="E893" s="169"/>
      <c r="F893" s="992"/>
      <c r="G893" s="992"/>
      <c r="H893" s="992"/>
      <c r="I893" s="992"/>
      <c r="J893" s="992"/>
      <c r="K893" s="992"/>
      <c r="L893" s="992"/>
      <c r="M893" s="992"/>
      <c r="N893" s="992"/>
    </row>
    <row r="894" spans="1:14" ht="16.5" thickBot="1" x14ac:dyDescent="0.25">
      <c r="A894" s="62"/>
      <c r="B894" s="170"/>
      <c r="C894" s="105" t="str">
        <f t="shared" si="17"/>
        <v/>
      </c>
      <c r="D894" s="106"/>
      <c r="E894" s="169"/>
      <c r="F894" s="992"/>
      <c r="G894" s="992"/>
      <c r="H894" s="992"/>
      <c r="I894" s="992"/>
      <c r="J894" s="992"/>
      <c r="K894" s="992"/>
      <c r="L894" s="992"/>
      <c r="M894" s="992"/>
      <c r="N894" s="992"/>
    </row>
    <row r="895" spans="1:14" ht="16.5" thickBot="1" x14ac:dyDescent="0.25">
      <c r="A895" s="62"/>
      <c r="B895" s="170"/>
      <c r="C895" s="105" t="str">
        <f t="shared" si="17"/>
        <v/>
      </c>
      <c r="D895" s="106"/>
      <c r="E895" s="169"/>
      <c r="F895" s="992"/>
      <c r="G895" s="992"/>
      <c r="H895" s="992"/>
      <c r="I895" s="992"/>
      <c r="J895" s="992"/>
      <c r="K895" s="992"/>
      <c r="L895" s="992"/>
      <c r="M895" s="992"/>
      <c r="N895" s="992"/>
    </row>
    <row r="896" spans="1:14" ht="16.5" thickBot="1" x14ac:dyDescent="0.25">
      <c r="A896" s="62"/>
      <c r="B896" s="170"/>
      <c r="C896" s="105" t="str">
        <f t="shared" si="17"/>
        <v/>
      </c>
      <c r="D896" s="106"/>
      <c r="E896" s="169"/>
      <c r="F896" s="992"/>
      <c r="G896" s="992"/>
      <c r="H896" s="992"/>
      <c r="I896" s="992"/>
      <c r="J896" s="992"/>
      <c r="K896" s="992"/>
      <c r="L896" s="992"/>
      <c r="M896" s="992"/>
      <c r="N896" s="992"/>
    </row>
    <row r="897" spans="1:14" ht="16.5" thickBot="1" x14ac:dyDescent="0.25">
      <c r="A897" s="62"/>
      <c r="B897" s="170"/>
      <c r="C897" s="105" t="str">
        <f t="shared" si="17"/>
        <v/>
      </c>
      <c r="D897" s="106"/>
      <c r="E897" s="169"/>
      <c r="F897" s="992"/>
      <c r="G897" s="992"/>
      <c r="H897" s="992"/>
      <c r="I897" s="992"/>
      <c r="J897" s="992"/>
      <c r="K897" s="992"/>
      <c r="L897" s="992"/>
      <c r="M897" s="992"/>
      <c r="N897" s="992"/>
    </row>
    <row r="898" spans="1:14" ht="16.5" thickBot="1" x14ac:dyDescent="0.25">
      <c r="A898" s="62"/>
      <c r="B898" s="170"/>
      <c r="C898" s="105" t="str">
        <f t="shared" si="17"/>
        <v/>
      </c>
      <c r="D898" s="106"/>
      <c r="E898" s="169"/>
      <c r="F898" s="992"/>
      <c r="G898" s="992"/>
      <c r="H898" s="992"/>
      <c r="I898" s="992"/>
      <c r="J898" s="992"/>
      <c r="K898" s="992"/>
      <c r="L898" s="992"/>
      <c r="M898" s="992"/>
      <c r="N898" s="992"/>
    </row>
    <row r="899" spans="1:14" ht="16.5" thickBot="1" x14ac:dyDescent="0.25">
      <c r="A899" s="62"/>
      <c r="B899" s="170"/>
      <c r="C899" s="105" t="str">
        <f t="shared" si="17"/>
        <v/>
      </c>
      <c r="D899" s="106"/>
      <c r="E899" s="169"/>
      <c r="F899" s="992"/>
      <c r="G899" s="992"/>
      <c r="H899" s="992"/>
      <c r="I899" s="992"/>
      <c r="J899" s="992"/>
      <c r="K899" s="992"/>
      <c r="L899" s="992"/>
      <c r="M899" s="992"/>
      <c r="N899" s="992"/>
    </row>
    <row r="900" spans="1:14" ht="16.5" thickBot="1" x14ac:dyDescent="0.25">
      <c r="A900" s="62"/>
      <c r="B900" s="170"/>
      <c r="C900" s="105" t="str">
        <f t="shared" si="17"/>
        <v/>
      </c>
      <c r="D900" s="106"/>
      <c r="E900" s="169"/>
      <c r="F900" s="992"/>
      <c r="G900" s="992"/>
      <c r="H900" s="992"/>
      <c r="I900" s="992"/>
      <c r="J900" s="992"/>
      <c r="K900" s="992"/>
      <c r="L900" s="992"/>
      <c r="M900" s="992"/>
      <c r="N900" s="992"/>
    </row>
    <row r="901" spans="1:14" ht="16.5" thickBot="1" x14ac:dyDescent="0.25">
      <c r="A901" s="62"/>
      <c r="B901" s="170"/>
      <c r="C901" s="105" t="str">
        <f t="shared" si="17"/>
        <v/>
      </c>
      <c r="D901" s="106"/>
      <c r="E901" s="169"/>
      <c r="F901" s="992"/>
      <c r="G901" s="992"/>
      <c r="H901" s="992"/>
      <c r="I901" s="992"/>
      <c r="J901" s="992"/>
      <c r="K901" s="992"/>
      <c r="L901" s="992"/>
      <c r="M901" s="992"/>
      <c r="N901" s="992"/>
    </row>
    <row r="902" spans="1:14" ht="16.5" thickBot="1" x14ac:dyDescent="0.25">
      <c r="A902" s="62"/>
      <c r="B902" s="170"/>
      <c r="C902" s="105" t="str">
        <f t="shared" si="17"/>
        <v/>
      </c>
      <c r="D902" s="106"/>
      <c r="E902" s="169"/>
      <c r="F902" s="992"/>
      <c r="G902" s="992"/>
      <c r="H902" s="992"/>
      <c r="I902" s="992"/>
      <c r="J902" s="992"/>
      <c r="K902" s="992"/>
      <c r="L902" s="992"/>
      <c r="M902" s="992"/>
      <c r="N902" s="992"/>
    </row>
    <row r="903" spans="1:14" ht="16.5" thickBot="1" x14ac:dyDescent="0.25">
      <c r="A903" s="62"/>
      <c r="B903" s="170"/>
      <c r="C903" s="105" t="str">
        <f t="shared" si="17"/>
        <v/>
      </c>
      <c r="D903" s="106"/>
      <c r="E903" s="169"/>
      <c r="F903" s="992"/>
      <c r="G903" s="992"/>
      <c r="H903" s="992"/>
      <c r="I903" s="992"/>
      <c r="J903" s="992"/>
      <c r="K903" s="992"/>
      <c r="L903" s="992"/>
      <c r="M903" s="992"/>
      <c r="N903" s="992"/>
    </row>
    <row r="904" spans="1:14" ht="16.5" thickBot="1" x14ac:dyDescent="0.25">
      <c r="A904" s="62"/>
      <c r="B904" s="170"/>
      <c r="C904" s="105" t="str">
        <f t="shared" si="17"/>
        <v/>
      </c>
      <c r="D904" s="106"/>
      <c r="E904" s="169"/>
      <c r="F904" s="992"/>
      <c r="G904" s="992"/>
      <c r="H904" s="992"/>
      <c r="I904" s="992"/>
      <c r="J904" s="992"/>
      <c r="K904" s="992"/>
      <c r="L904" s="992"/>
      <c r="M904" s="992"/>
      <c r="N904" s="992"/>
    </row>
    <row r="905" spans="1:14" ht="16.5" thickBot="1" x14ac:dyDescent="0.25">
      <c r="A905" s="62"/>
      <c r="B905" s="170"/>
      <c r="C905" s="105" t="str">
        <f t="shared" si="17"/>
        <v/>
      </c>
      <c r="D905" s="106"/>
      <c r="E905" s="169"/>
      <c r="F905" s="992"/>
      <c r="G905" s="992"/>
      <c r="H905" s="992"/>
      <c r="I905" s="992"/>
      <c r="J905" s="992"/>
      <c r="K905" s="992"/>
      <c r="L905" s="992"/>
      <c r="M905" s="992"/>
      <c r="N905" s="992"/>
    </row>
    <row r="906" spans="1:14" ht="16.5" thickBot="1" x14ac:dyDescent="0.25">
      <c r="A906" s="62"/>
      <c r="B906" s="170"/>
      <c r="C906" s="105" t="str">
        <f t="shared" si="17"/>
        <v/>
      </c>
      <c r="D906" s="106"/>
      <c r="E906" s="169"/>
      <c r="F906" s="992"/>
      <c r="G906" s="992"/>
      <c r="H906" s="992"/>
      <c r="I906" s="992"/>
      <c r="J906" s="992"/>
      <c r="K906" s="992"/>
      <c r="L906" s="992"/>
      <c r="M906" s="992"/>
      <c r="N906" s="992"/>
    </row>
    <row r="907" spans="1:14" ht="16.5" thickBot="1" x14ac:dyDescent="0.25">
      <c r="A907" s="62"/>
      <c r="B907" s="170"/>
      <c r="C907" s="105" t="str">
        <f t="shared" si="17"/>
        <v/>
      </c>
      <c r="D907" s="106"/>
      <c r="E907" s="169"/>
      <c r="F907" s="992"/>
      <c r="G907" s="992"/>
      <c r="H907" s="992"/>
      <c r="I907" s="992"/>
      <c r="J907" s="992"/>
      <c r="K907" s="992"/>
      <c r="L907" s="992"/>
      <c r="M907" s="992"/>
      <c r="N907" s="992"/>
    </row>
    <row r="908" spans="1:14" ht="16.5" thickBot="1" x14ac:dyDescent="0.25">
      <c r="A908" s="62"/>
      <c r="B908" s="170"/>
      <c r="C908" s="105" t="str">
        <f t="shared" ref="C908:C971" si="18">IF(B908&gt;0, (B908-B907), "")</f>
        <v/>
      </c>
      <c r="D908" s="106"/>
      <c r="E908" s="169"/>
      <c r="F908" s="992"/>
      <c r="G908" s="992"/>
      <c r="H908" s="992"/>
      <c r="I908" s="992"/>
      <c r="J908" s="992"/>
      <c r="K908" s="992"/>
      <c r="L908" s="992"/>
      <c r="M908" s="992"/>
      <c r="N908" s="992"/>
    </row>
    <row r="909" spans="1:14" ht="16.5" thickBot="1" x14ac:dyDescent="0.25">
      <c r="A909" s="62"/>
      <c r="B909" s="170"/>
      <c r="C909" s="105" t="str">
        <f t="shared" si="18"/>
        <v/>
      </c>
      <c r="D909" s="106"/>
      <c r="E909" s="169"/>
      <c r="F909" s="992"/>
      <c r="G909" s="992"/>
      <c r="H909" s="992"/>
      <c r="I909" s="992"/>
      <c r="J909" s="992"/>
      <c r="K909" s="992"/>
      <c r="L909" s="992"/>
      <c r="M909" s="992"/>
      <c r="N909" s="992"/>
    </row>
    <row r="910" spans="1:14" ht="16.5" thickBot="1" x14ac:dyDescent="0.25">
      <c r="A910" s="62"/>
      <c r="B910" s="170"/>
      <c r="C910" s="105" t="str">
        <f t="shared" si="18"/>
        <v/>
      </c>
      <c r="D910" s="106"/>
      <c r="E910" s="169"/>
      <c r="F910" s="992"/>
      <c r="G910" s="992"/>
      <c r="H910" s="992"/>
      <c r="I910" s="992"/>
      <c r="J910" s="992"/>
      <c r="K910" s="992"/>
      <c r="L910" s="992"/>
      <c r="M910" s="992"/>
      <c r="N910" s="992"/>
    </row>
    <row r="911" spans="1:14" ht="16.5" thickBot="1" x14ac:dyDescent="0.25">
      <c r="A911" s="62"/>
      <c r="B911" s="170"/>
      <c r="C911" s="105" t="str">
        <f t="shared" si="18"/>
        <v/>
      </c>
      <c r="D911" s="106"/>
      <c r="E911" s="169"/>
      <c r="F911" s="992"/>
      <c r="G911" s="992"/>
      <c r="H911" s="992"/>
      <c r="I911" s="992"/>
      <c r="J911" s="992"/>
      <c r="K911" s="992"/>
      <c r="L911" s="992"/>
      <c r="M911" s="992"/>
      <c r="N911" s="992"/>
    </row>
    <row r="912" spans="1:14" ht="16.5" thickBot="1" x14ac:dyDescent="0.25">
      <c r="A912" s="62"/>
      <c r="B912" s="170"/>
      <c r="C912" s="105" t="str">
        <f t="shared" si="18"/>
        <v/>
      </c>
      <c r="D912" s="106"/>
      <c r="E912" s="169"/>
      <c r="F912" s="992"/>
      <c r="G912" s="992"/>
      <c r="H912" s="992"/>
      <c r="I912" s="992"/>
      <c r="J912" s="992"/>
      <c r="K912" s="992"/>
      <c r="L912" s="992"/>
      <c r="M912" s="992"/>
      <c r="N912" s="992"/>
    </row>
    <row r="913" spans="1:14" ht="16.5" thickBot="1" x14ac:dyDescent="0.25">
      <c r="A913" s="62"/>
      <c r="B913" s="170"/>
      <c r="C913" s="105" t="str">
        <f t="shared" si="18"/>
        <v/>
      </c>
      <c r="D913" s="106"/>
      <c r="E913" s="169"/>
      <c r="F913" s="992"/>
      <c r="G913" s="992"/>
      <c r="H913" s="992"/>
      <c r="I913" s="992"/>
      <c r="J913" s="992"/>
      <c r="K913" s="992"/>
      <c r="L913" s="992"/>
      <c r="M913" s="992"/>
      <c r="N913" s="992"/>
    </row>
    <row r="914" spans="1:14" ht="16.5" thickBot="1" x14ac:dyDescent="0.25">
      <c r="A914" s="62"/>
      <c r="B914" s="170"/>
      <c r="C914" s="105" t="str">
        <f t="shared" si="18"/>
        <v/>
      </c>
      <c r="D914" s="106"/>
      <c r="E914" s="169"/>
      <c r="F914" s="992"/>
      <c r="G914" s="992"/>
      <c r="H914" s="992"/>
      <c r="I914" s="992"/>
      <c r="J914" s="992"/>
      <c r="K914" s="992"/>
      <c r="L914" s="992"/>
      <c r="M914" s="992"/>
      <c r="N914" s="992"/>
    </row>
    <row r="915" spans="1:14" ht="16.5" thickBot="1" x14ac:dyDescent="0.25">
      <c r="A915" s="62"/>
      <c r="B915" s="170"/>
      <c r="C915" s="105" t="str">
        <f t="shared" si="18"/>
        <v/>
      </c>
      <c r="D915" s="106"/>
      <c r="E915" s="169"/>
      <c r="F915" s="992"/>
      <c r="G915" s="992"/>
      <c r="H915" s="992"/>
      <c r="I915" s="992"/>
      <c r="J915" s="992"/>
      <c r="K915" s="992"/>
      <c r="L915" s="992"/>
      <c r="M915" s="992"/>
      <c r="N915" s="992"/>
    </row>
    <row r="916" spans="1:14" ht="16.5" thickBot="1" x14ac:dyDescent="0.25">
      <c r="A916" s="62"/>
      <c r="B916" s="170"/>
      <c r="C916" s="105" t="str">
        <f t="shared" si="18"/>
        <v/>
      </c>
      <c r="D916" s="106"/>
      <c r="E916" s="169"/>
      <c r="F916" s="992"/>
      <c r="G916" s="992"/>
      <c r="H916" s="992"/>
      <c r="I916" s="992"/>
      <c r="J916" s="992"/>
      <c r="K916" s="992"/>
      <c r="L916" s="992"/>
      <c r="M916" s="992"/>
      <c r="N916" s="992"/>
    </row>
    <row r="917" spans="1:14" ht="16.5" thickBot="1" x14ac:dyDescent="0.25">
      <c r="A917" s="62"/>
      <c r="B917" s="170"/>
      <c r="C917" s="105" t="str">
        <f t="shared" si="18"/>
        <v/>
      </c>
      <c r="D917" s="106"/>
      <c r="E917" s="169"/>
      <c r="F917" s="992"/>
      <c r="G917" s="992"/>
      <c r="H917" s="992"/>
      <c r="I917" s="992"/>
      <c r="J917" s="992"/>
      <c r="K917" s="992"/>
      <c r="L917" s="992"/>
      <c r="M917" s="992"/>
      <c r="N917" s="992"/>
    </row>
    <row r="918" spans="1:14" ht="16.5" thickBot="1" x14ac:dyDescent="0.25">
      <c r="A918" s="62"/>
      <c r="B918" s="170"/>
      <c r="C918" s="105" t="str">
        <f t="shared" si="18"/>
        <v/>
      </c>
      <c r="D918" s="106"/>
      <c r="E918" s="169"/>
      <c r="F918" s="992"/>
      <c r="G918" s="992"/>
      <c r="H918" s="992"/>
      <c r="I918" s="992"/>
      <c r="J918" s="992"/>
      <c r="K918" s="992"/>
      <c r="L918" s="992"/>
      <c r="M918" s="992"/>
      <c r="N918" s="992"/>
    </row>
    <row r="919" spans="1:14" ht="16.5" thickBot="1" x14ac:dyDescent="0.25">
      <c r="A919" s="62"/>
      <c r="B919" s="170"/>
      <c r="C919" s="105" t="str">
        <f t="shared" si="18"/>
        <v/>
      </c>
      <c r="D919" s="106"/>
      <c r="E919" s="169"/>
      <c r="F919" s="992"/>
      <c r="G919" s="992"/>
      <c r="H919" s="992"/>
      <c r="I919" s="992"/>
      <c r="J919" s="992"/>
      <c r="K919" s="992"/>
      <c r="L919" s="992"/>
      <c r="M919" s="992"/>
      <c r="N919" s="992"/>
    </row>
    <row r="920" spans="1:14" ht="16.5" thickBot="1" x14ac:dyDescent="0.25">
      <c r="A920" s="62"/>
      <c r="B920" s="170"/>
      <c r="C920" s="105" t="str">
        <f t="shared" si="18"/>
        <v/>
      </c>
      <c r="D920" s="106"/>
      <c r="E920" s="169"/>
      <c r="F920" s="992"/>
      <c r="G920" s="992"/>
      <c r="H920" s="992"/>
      <c r="I920" s="992"/>
      <c r="J920" s="992"/>
      <c r="K920" s="992"/>
      <c r="L920" s="992"/>
      <c r="M920" s="992"/>
      <c r="N920" s="992"/>
    </row>
    <row r="921" spans="1:14" ht="16.5" thickBot="1" x14ac:dyDescent="0.25">
      <c r="A921" s="62"/>
      <c r="B921" s="170"/>
      <c r="C921" s="105" t="str">
        <f t="shared" si="18"/>
        <v/>
      </c>
      <c r="D921" s="106"/>
      <c r="E921" s="169"/>
      <c r="F921" s="992"/>
      <c r="G921" s="992"/>
      <c r="H921" s="992"/>
      <c r="I921" s="992"/>
      <c r="J921" s="992"/>
      <c r="K921" s="992"/>
      <c r="L921" s="992"/>
      <c r="M921" s="992"/>
      <c r="N921" s="992"/>
    </row>
    <row r="922" spans="1:14" ht="16.5" thickBot="1" x14ac:dyDescent="0.25">
      <c r="A922" s="62"/>
      <c r="B922" s="170"/>
      <c r="C922" s="105" t="str">
        <f t="shared" si="18"/>
        <v/>
      </c>
      <c r="D922" s="106"/>
      <c r="E922" s="169"/>
      <c r="F922" s="992"/>
      <c r="G922" s="992"/>
      <c r="H922" s="992"/>
      <c r="I922" s="992"/>
      <c r="J922" s="992"/>
      <c r="K922" s="992"/>
      <c r="L922" s="992"/>
      <c r="M922" s="992"/>
      <c r="N922" s="992"/>
    </row>
    <row r="923" spans="1:14" ht="16.5" thickBot="1" x14ac:dyDescent="0.25">
      <c r="A923" s="62"/>
      <c r="B923" s="170"/>
      <c r="C923" s="105" t="str">
        <f t="shared" si="18"/>
        <v/>
      </c>
      <c r="D923" s="106"/>
      <c r="E923" s="169"/>
      <c r="F923" s="992"/>
      <c r="G923" s="992"/>
      <c r="H923" s="992"/>
      <c r="I923" s="992"/>
      <c r="J923" s="992"/>
      <c r="K923" s="992"/>
      <c r="L923" s="992"/>
      <c r="M923" s="992"/>
      <c r="N923" s="992"/>
    </row>
    <row r="924" spans="1:14" ht="16.5" thickBot="1" x14ac:dyDescent="0.25">
      <c r="A924" s="62"/>
      <c r="B924" s="170"/>
      <c r="C924" s="105" t="str">
        <f t="shared" si="18"/>
        <v/>
      </c>
      <c r="D924" s="106"/>
      <c r="E924" s="169"/>
      <c r="F924" s="992"/>
      <c r="G924" s="992"/>
      <c r="H924" s="992"/>
      <c r="I924" s="992"/>
      <c r="J924" s="992"/>
      <c r="K924" s="992"/>
      <c r="L924" s="992"/>
      <c r="M924" s="992"/>
      <c r="N924" s="992"/>
    </row>
    <row r="925" spans="1:14" ht="16.5" thickBot="1" x14ac:dyDescent="0.25">
      <c r="A925" s="62"/>
      <c r="B925" s="170"/>
      <c r="C925" s="105" t="str">
        <f t="shared" si="18"/>
        <v/>
      </c>
      <c r="D925" s="106"/>
      <c r="E925" s="169"/>
      <c r="F925" s="992"/>
      <c r="G925" s="992"/>
      <c r="H925" s="992"/>
      <c r="I925" s="992"/>
      <c r="J925" s="992"/>
      <c r="K925" s="992"/>
      <c r="L925" s="992"/>
      <c r="M925" s="992"/>
      <c r="N925" s="992"/>
    </row>
    <row r="926" spans="1:14" ht="16.5" thickBot="1" x14ac:dyDescent="0.25">
      <c r="A926" s="62"/>
      <c r="B926" s="170"/>
      <c r="C926" s="105" t="str">
        <f t="shared" si="18"/>
        <v/>
      </c>
      <c r="D926" s="106"/>
      <c r="E926" s="169"/>
      <c r="F926" s="992"/>
      <c r="G926" s="992"/>
      <c r="H926" s="992"/>
      <c r="I926" s="992"/>
      <c r="J926" s="992"/>
      <c r="K926" s="992"/>
      <c r="L926" s="992"/>
      <c r="M926" s="992"/>
      <c r="N926" s="992"/>
    </row>
    <row r="927" spans="1:14" ht="16.5" thickBot="1" x14ac:dyDescent="0.25">
      <c r="A927" s="62"/>
      <c r="B927" s="170"/>
      <c r="C927" s="105" t="str">
        <f t="shared" si="18"/>
        <v/>
      </c>
      <c r="D927" s="106"/>
      <c r="E927" s="169"/>
      <c r="F927" s="992"/>
      <c r="G927" s="992"/>
      <c r="H927" s="992"/>
      <c r="I927" s="992"/>
      <c r="J927" s="992"/>
      <c r="K927" s="992"/>
      <c r="L927" s="992"/>
      <c r="M927" s="992"/>
      <c r="N927" s="992"/>
    </row>
    <row r="928" spans="1:14" ht="16.5" thickBot="1" x14ac:dyDescent="0.25">
      <c r="A928" s="62"/>
      <c r="B928" s="170"/>
      <c r="C928" s="105" t="str">
        <f t="shared" si="18"/>
        <v/>
      </c>
      <c r="D928" s="106"/>
      <c r="E928" s="169"/>
      <c r="F928" s="992"/>
      <c r="G928" s="992"/>
      <c r="H928" s="992"/>
      <c r="I928" s="992"/>
      <c r="J928" s="992"/>
      <c r="K928" s="992"/>
      <c r="L928" s="992"/>
      <c r="M928" s="992"/>
      <c r="N928" s="992"/>
    </row>
    <row r="929" spans="1:14" ht="16.5" thickBot="1" x14ac:dyDescent="0.25">
      <c r="A929" s="62"/>
      <c r="B929" s="170"/>
      <c r="C929" s="105" t="str">
        <f t="shared" si="18"/>
        <v/>
      </c>
      <c r="D929" s="106"/>
      <c r="E929" s="169"/>
      <c r="F929" s="992"/>
      <c r="G929" s="992"/>
      <c r="H929" s="992"/>
      <c r="I929" s="992"/>
      <c r="J929" s="992"/>
      <c r="K929" s="992"/>
      <c r="L929" s="992"/>
      <c r="M929" s="992"/>
      <c r="N929" s="992"/>
    </row>
    <row r="930" spans="1:14" ht="16.5" thickBot="1" x14ac:dyDescent="0.25">
      <c r="A930" s="62"/>
      <c r="B930" s="170"/>
      <c r="C930" s="105" t="str">
        <f t="shared" si="18"/>
        <v/>
      </c>
      <c r="D930" s="106"/>
      <c r="E930" s="169"/>
      <c r="F930" s="992"/>
      <c r="G930" s="992"/>
      <c r="H930" s="992"/>
      <c r="I930" s="992"/>
      <c r="J930" s="992"/>
      <c r="K930" s="992"/>
      <c r="L930" s="992"/>
      <c r="M930" s="992"/>
      <c r="N930" s="992"/>
    </row>
    <row r="931" spans="1:14" ht="16.5" thickBot="1" x14ac:dyDescent="0.25">
      <c r="A931" s="62"/>
      <c r="B931" s="170"/>
      <c r="C931" s="105" t="str">
        <f t="shared" si="18"/>
        <v/>
      </c>
      <c r="D931" s="106"/>
      <c r="E931" s="169"/>
      <c r="F931" s="992"/>
      <c r="G931" s="992"/>
      <c r="H931" s="992"/>
      <c r="I931" s="992"/>
      <c r="J931" s="992"/>
      <c r="K931" s="992"/>
      <c r="L931" s="992"/>
      <c r="M931" s="992"/>
      <c r="N931" s="992"/>
    </row>
    <row r="932" spans="1:14" ht="16.5" thickBot="1" x14ac:dyDescent="0.25">
      <c r="A932" s="62"/>
      <c r="B932" s="170"/>
      <c r="C932" s="105" t="str">
        <f t="shared" si="18"/>
        <v/>
      </c>
      <c r="D932" s="106"/>
      <c r="E932" s="169"/>
      <c r="F932" s="992"/>
      <c r="G932" s="992"/>
      <c r="H932" s="992"/>
      <c r="I932" s="992"/>
      <c r="J932" s="992"/>
      <c r="K932" s="992"/>
      <c r="L932" s="992"/>
      <c r="M932" s="992"/>
      <c r="N932" s="992"/>
    </row>
    <row r="933" spans="1:14" ht="16.5" thickBot="1" x14ac:dyDescent="0.25">
      <c r="A933" s="62"/>
      <c r="B933" s="170"/>
      <c r="C933" s="105" t="str">
        <f t="shared" si="18"/>
        <v/>
      </c>
      <c r="D933" s="106"/>
      <c r="E933" s="169"/>
      <c r="F933" s="992"/>
      <c r="G933" s="992"/>
      <c r="H933" s="992"/>
      <c r="I933" s="992"/>
      <c r="J933" s="992"/>
      <c r="K933" s="992"/>
      <c r="L933" s="992"/>
      <c r="M933" s="992"/>
      <c r="N933" s="992"/>
    </row>
    <row r="934" spans="1:14" ht="16.5" thickBot="1" x14ac:dyDescent="0.25">
      <c r="A934" s="62"/>
      <c r="B934" s="170"/>
      <c r="C934" s="105" t="str">
        <f t="shared" si="18"/>
        <v/>
      </c>
      <c r="D934" s="106"/>
      <c r="E934" s="169"/>
      <c r="F934" s="992"/>
      <c r="G934" s="992"/>
      <c r="H934" s="992"/>
      <c r="I934" s="992"/>
      <c r="J934" s="992"/>
      <c r="K934" s="992"/>
      <c r="L934" s="992"/>
      <c r="M934" s="992"/>
      <c r="N934" s="992"/>
    </row>
    <row r="935" spans="1:14" ht="16.5" thickBot="1" x14ac:dyDescent="0.25">
      <c r="A935" s="62"/>
      <c r="B935" s="170"/>
      <c r="C935" s="105" t="str">
        <f t="shared" si="18"/>
        <v/>
      </c>
      <c r="D935" s="106"/>
      <c r="E935" s="169"/>
      <c r="F935" s="992"/>
      <c r="G935" s="992"/>
      <c r="H935" s="992"/>
      <c r="I935" s="992"/>
      <c r="J935" s="992"/>
      <c r="K935" s="992"/>
      <c r="L935" s="992"/>
      <c r="M935" s="992"/>
      <c r="N935" s="992"/>
    </row>
    <row r="936" spans="1:14" ht="16.5" thickBot="1" x14ac:dyDescent="0.25">
      <c r="A936" s="62"/>
      <c r="B936" s="170"/>
      <c r="C936" s="105" t="str">
        <f t="shared" si="18"/>
        <v/>
      </c>
      <c r="D936" s="106"/>
      <c r="E936" s="169"/>
      <c r="F936" s="992"/>
      <c r="G936" s="992"/>
      <c r="H936" s="992"/>
      <c r="I936" s="992"/>
      <c r="J936" s="992"/>
      <c r="K936" s="992"/>
      <c r="L936" s="992"/>
      <c r="M936" s="992"/>
      <c r="N936" s="992"/>
    </row>
    <row r="937" spans="1:14" ht="16.5" thickBot="1" x14ac:dyDescent="0.25">
      <c r="A937" s="62"/>
      <c r="B937" s="170"/>
      <c r="C937" s="105" t="str">
        <f t="shared" si="18"/>
        <v/>
      </c>
      <c r="D937" s="106"/>
      <c r="E937" s="169"/>
      <c r="F937" s="992"/>
      <c r="G937" s="992"/>
      <c r="H937" s="992"/>
      <c r="I937" s="992"/>
      <c r="J937" s="992"/>
      <c r="K937" s="992"/>
      <c r="L937" s="992"/>
      <c r="M937" s="992"/>
      <c r="N937" s="992"/>
    </row>
    <row r="938" spans="1:14" ht="16.5" thickBot="1" x14ac:dyDescent="0.25">
      <c r="A938" s="62"/>
      <c r="B938" s="170"/>
      <c r="C938" s="105" t="str">
        <f t="shared" si="18"/>
        <v/>
      </c>
      <c r="D938" s="106"/>
      <c r="E938" s="169"/>
      <c r="F938" s="992"/>
      <c r="G938" s="992"/>
      <c r="H938" s="992"/>
      <c r="I938" s="992"/>
      <c r="J938" s="992"/>
      <c r="K938" s="992"/>
      <c r="L938" s="992"/>
      <c r="M938" s="992"/>
      <c r="N938" s="992"/>
    </row>
    <row r="939" spans="1:14" ht="16.5" thickBot="1" x14ac:dyDescent="0.25">
      <c r="A939" s="62"/>
      <c r="B939" s="170"/>
      <c r="C939" s="105" t="str">
        <f t="shared" si="18"/>
        <v/>
      </c>
      <c r="D939" s="106"/>
      <c r="E939" s="169"/>
      <c r="F939" s="992"/>
      <c r="G939" s="992"/>
      <c r="H939" s="992"/>
      <c r="I939" s="992"/>
      <c r="J939" s="992"/>
      <c r="K939" s="992"/>
      <c r="L939" s="992"/>
      <c r="M939" s="992"/>
      <c r="N939" s="992"/>
    </row>
    <row r="940" spans="1:14" ht="16.5" thickBot="1" x14ac:dyDescent="0.25">
      <c r="A940" s="62"/>
      <c r="B940" s="170"/>
      <c r="C940" s="105" t="str">
        <f t="shared" si="18"/>
        <v/>
      </c>
      <c r="D940" s="106"/>
      <c r="E940" s="169"/>
      <c r="F940" s="992"/>
      <c r="G940" s="992"/>
      <c r="H940" s="992"/>
      <c r="I940" s="992"/>
      <c r="J940" s="992"/>
      <c r="K940" s="992"/>
      <c r="L940" s="992"/>
      <c r="M940" s="992"/>
      <c r="N940" s="992"/>
    </row>
    <row r="941" spans="1:14" ht="16.5" thickBot="1" x14ac:dyDescent="0.25">
      <c r="A941" s="62"/>
      <c r="B941" s="170"/>
      <c r="C941" s="105" t="str">
        <f t="shared" si="18"/>
        <v/>
      </c>
      <c r="D941" s="106"/>
      <c r="E941" s="169"/>
      <c r="F941" s="992"/>
      <c r="G941" s="992"/>
      <c r="H941" s="992"/>
      <c r="I941" s="992"/>
      <c r="J941" s="992"/>
      <c r="K941" s="992"/>
      <c r="L941" s="992"/>
      <c r="M941" s="992"/>
      <c r="N941" s="992"/>
    </row>
    <row r="942" spans="1:14" ht="16.5" thickBot="1" x14ac:dyDescent="0.25">
      <c r="A942" s="62"/>
      <c r="B942" s="170"/>
      <c r="C942" s="105" t="str">
        <f t="shared" si="18"/>
        <v/>
      </c>
      <c r="D942" s="106"/>
      <c r="E942" s="169"/>
      <c r="F942" s="992"/>
      <c r="G942" s="992"/>
      <c r="H942" s="992"/>
      <c r="I942" s="992"/>
      <c r="J942" s="992"/>
      <c r="K942" s="992"/>
      <c r="L942" s="992"/>
      <c r="M942" s="992"/>
      <c r="N942" s="992"/>
    </row>
    <row r="943" spans="1:14" ht="16.5" thickBot="1" x14ac:dyDescent="0.25">
      <c r="A943" s="62"/>
      <c r="B943" s="170"/>
      <c r="C943" s="105" t="str">
        <f t="shared" si="18"/>
        <v/>
      </c>
      <c r="D943" s="106"/>
      <c r="E943" s="169"/>
      <c r="F943" s="992"/>
      <c r="G943" s="992"/>
      <c r="H943" s="992"/>
      <c r="I943" s="992"/>
      <c r="J943" s="992"/>
      <c r="K943" s="992"/>
      <c r="L943" s="992"/>
      <c r="M943" s="992"/>
      <c r="N943" s="992"/>
    </row>
    <row r="944" spans="1:14" ht="16.5" thickBot="1" x14ac:dyDescent="0.25">
      <c r="A944" s="62"/>
      <c r="B944" s="170"/>
      <c r="C944" s="105" t="str">
        <f t="shared" si="18"/>
        <v/>
      </c>
      <c r="D944" s="106"/>
      <c r="E944" s="169"/>
      <c r="F944" s="992"/>
      <c r="G944" s="992"/>
      <c r="H944" s="992"/>
      <c r="I944" s="992"/>
      <c r="J944" s="992"/>
      <c r="K944" s="992"/>
      <c r="L944" s="992"/>
      <c r="M944" s="992"/>
      <c r="N944" s="992"/>
    </row>
    <row r="945" spans="1:14" ht="16.5" thickBot="1" x14ac:dyDescent="0.25">
      <c r="A945" s="62"/>
      <c r="B945" s="170"/>
      <c r="C945" s="105" t="str">
        <f t="shared" si="18"/>
        <v/>
      </c>
      <c r="D945" s="106"/>
      <c r="E945" s="169"/>
      <c r="F945" s="992"/>
      <c r="G945" s="992"/>
      <c r="H945" s="992"/>
      <c r="I945" s="992"/>
      <c r="J945" s="992"/>
      <c r="K945" s="992"/>
      <c r="L945" s="992"/>
      <c r="M945" s="992"/>
      <c r="N945" s="992"/>
    </row>
    <row r="946" spans="1:14" ht="16.5" thickBot="1" x14ac:dyDescent="0.25">
      <c r="A946" s="62"/>
      <c r="B946" s="170"/>
      <c r="C946" s="105" t="str">
        <f t="shared" si="18"/>
        <v/>
      </c>
      <c r="D946" s="106"/>
      <c r="E946" s="169"/>
      <c r="F946" s="992"/>
      <c r="G946" s="992"/>
      <c r="H946" s="992"/>
      <c r="I946" s="992"/>
      <c r="J946" s="992"/>
      <c r="K946" s="992"/>
      <c r="L946" s="992"/>
      <c r="M946" s="992"/>
      <c r="N946" s="992"/>
    </row>
    <row r="947" spans="1:14" ht="16.5" thickBot="1" x14ac:dyDescent="0.25">
      <c r="A947" s="62"/>
      <c r="B947" s="170"/>
      <c r="C947" s="105" t="str">
        <f t="shared" si="18"/>
        <v/>
      </c>
      <c r="D947" s="106"/>
      <c r="E947" s="169"/>
      <c r="F947" s="992"/>
      <c r="G947" s="992"/>
      <c r="H947" s="992"/>
      <c r="I947" s="992"/>
      <c r="J947" s="992"/>
      <c r="K947" s="992"/>
      <c r="L947" s="992"/>
      <c r="M947" s="992"/>
      <c r="N947" s="992"/>
    </row>
    <row r="948" spans="1:14" ht="16.5" thickBot="1" x14ac:dyDescent="0.25">
      <c r="A948" s="62"/>
      <c r="B948" s="170"/>
      <c r="C948" s="105" t="str">
        <f t="shared" si="18"/>
        <v/>
      </c>
      <c r="D948" s="106"/>
      <c r="E948" s="169"/>
      <c r="F948" s="992"/>
      <c r="G948" s="992"/>
      <c r="H948" s="992"/>
      <c r="I948" s="992"/>
      <c r="J948" s="992"/>
      <c r="K948" s="992"/>
      <c r="L948" s="992"/>
      <c r="M948" s="992"/>
      <c r="N948" s="992"/>
    </row>
    <row r="949" spans="1:14" ht="16.5" thickBot="1" x14ac:dyDescent="0.25">
      <c r="A949" s="62"/>
      <c r="B949" s="170"/>
      <c r="C949" s="105" t="str">
        <f t="shared" si="18"/>
        <v/>
      </c>
      <c r="D949" s="106"/>
      <c r="E949" s="169"/>
      <c r="F949" s="992"/>
      <c r="G949" s="992"/>
      <c r="H949" s="992"/>
      <c r="I949" s="992"/>
      <c r="J949" s="992"/>
      <c r="K949" s="992"/>
      <c r="L949" s="992"/>
      <c r="M949" s="992"/>
      <c r="N949" s="992"/>
    </row>
    <row r="950" spans="1:14" ht="16.5" thickBot="1" x14ac:dyDescent="0.25">
      <c r="A950" s="62"/>
      <c r="B950" s="170"/>
      <c r="C950" s="105" t="str">
        <f t="shared" si="18"/>
        <v/>
      </c>
      <c r="D950" s="106"/>
      <c r="E950" s="169"/>
      <c r="F950" s="992"/>
      <c r="G950" s="992"/>
      <c r="H950" s="992"/>
      <c r="I950" s="992"/>
      <c r="J950" s="992"/>
      <c r="K950" s="992"/>
      <c r="L950" s="992"/>
      <c r="M950" s="992"/>
      <c r="N950" s="992"/>
    </row>
    <row r="951" spans="1:14" ht="16.5" thickBot="1" x14ac:dyDescent="0.25">
      <c r="A951" s="62"/>
      <c r="B951" s="170"/>
      <c r="C951" s="105" t="str">
        <f t="shared" si="18"/>
        <v/>
      </c>
      <c r="D951" s="106"/>
      <c r="E951" s="169"/>
      <c r="F951" s="992"/>
      <c r="G951" s="992"/>
      <c r="H951" s="992"/>
      <c r="I951" s="992"/>
      <c r="J951" s="992"/>
      <c r="K951" s="992"/>
      <c r="L951" s="992"/>
      <c r="M951" s="992"/>
      <c r="N951" s="992"/>
    </row>
    <row r="952" spans="1:14" ht="16.5" thickBot="1" x14ac:dyDescent="0.25">
      <c r="A952" s="62"/>
      <c r="B952" s="170"/>
      <c r="C952" s="105" t="str">
        <f t="shared" si="18"/>
        <v/>
      </c>
      <c r="D952" s="106"/>
      <c r="E952" s="169"/>
      <c r="F952" s="992"/>
      <c r="G952" s="992"/>
      <c r="H952" s="992"/>
      <c r="I952" s="992"/>
      <c r="J952" s="992"/>
      <c r="K952" s="992"/>
      <c r="L952" s="992"/>
      <c r="M952" s="992"/>
      <c r="N952" s="992"/>
    </row>
    <row r="953" spans="1:14" ht="16.5" thickBot="1" x14ac:dyDescent="0.25">
      <c r="A953" s="62"/>
      <c r="B953" s="170"/>
      <c r="C953" s="105" t="str">
        <f t="shared" si="18"/>
        <v/>
      </c>
      <c r="D953" s="106"/>
      <c r="E953" s="169"/>
      <c r="F953" s="992"/>
      <c r="G953" s="992"/>
      <c r="H953" s="992"/>
      <c r="I953" s="992"/>
      <c r="J953" s="992"/>
      <c r="K953" s="992"/>
      <c r="L953" s="992"/>
      <c r="M953" s="992"/>
      <c r="N953" s="992"/>
    </row>
    <row r="954" spans="1:14" ht="16.5" thickBot="1" x14ac:dyDescent="0.25">
      <c r="A954" s="62"/>
      <c r="B954" s="170"/>
      <c r="C954" s="105" t="str">
        <f t="shared" si="18"/>
        <v/>
      </c>
      <c r="D954" s="106"/>
      <c r="E954" s="169"/>
      <c r="F954" s="992"/>
      <c r="G954" s="992"/>
      <c r="H954" s="992"/>
      <c r="I954" s="992"/>
      <c r="J954" s="992"/>
      <c r="K954" s="992"/>
      <c r="L954" s="992"/>
      <c r="M954" s="992"/>
      <c r="N954" s="992"/>
    </row>
    <row r="955" spans="1:14" ht="16.5" thickBot="1" x14ac:dyDescent="0.25">
      <c r="A955" s="62"/>
      <c r="B955" s="170"/>
      <c r="C955" s="105" t="str">
        <f t="shared" si="18"/>
        <v/>
      </c>
      <c r="D955" s="106"/>
      <c r="E955" s="169"/>
      <c r="F955" s="992"/>
      <c r="G955" s="992"/>
      <c r="H955" s="992"/>
      <c r="I955" s="992"/>
      <c r="J955" s="992"/>
      <c r="K955" s="992"/>
      <c r="L955" s="992"/>
      <c r="M955" s="992"/>
      <c r="N955" s="992"/>
    </row>
    <row r="956" spans="1:14" ht="16.5" thickBot="1" x14ac:dyDescent="0.25">
      <c r="A956" s="62"/>
      <c r="B956" s="170"/>
      <c r="C956" s="105" t="str">
        <f t="shared" si="18"/>
        <v/>
      </c>
      <c r="D956" s="106"/>
      <c r="E956" s="169"/>
      <c r="F956" s="992"/>
      <c r="G956" s="992"/>
      <c r="H956" s="992"/>
      <c r="I956" s="992"/>
      <c r="J956" s="992"/>
      <c r="K956" s="992"/>
      <c r="L956" s="992"/>
      <c r="M956" s="992"/>
      <c r="N956" s="992"/>
    </row>
    <row r="957" spans="1:14" ht="16.5" thickBot="1" x14ac:dyDescent="0.25">
      <c r="A957" s="62"/>
      <c r="B957" s="170"/>
      <c r="C957" s="105" t="str">
        <f t="shared" si="18"/>
        <v/>
      </c>
      <c r="D957" s="106"/>
      <c r="E957" s="169"/>
      <c r="F957" s="992"/>
      <c r="G957" s="992"/>
      <c r="H957" s="992"/>
      <c r="I957" s="992"/>
      <c r="J957" s="992"/>
      <c r="K957" s="992"/>
      <c r="L957" s="992"/>
      <c r="M957" s="992"/>
      <c r="N957" s="992"/>
    </row>
    <row r="958" spans="1:14" ht="16.5" thickBot="1" x14ac:dyDescent="0.25">
      <c r="A958" s="62"/>
      <c r="B958" s="170"/>
      <c r="C958" s="105" t="str">
        <f t="shared" si="18"/>
        <v/>
      </c>
      <c r="D958" s="106"/>
      <c r="E958" s="169"/>
      <c r="F958" s="992"/>
      <c r="G958" s="992"/>
      <c r="H958" s="992"/>
      <c r="I958" s="992"/>
      <c r="J958" s="992"/>
      <c r="K958" s="992"/>
      <c r="L958" s="992"/>
      <c r="M958" s="992"/>
      <c r="N958" s="992"/>
    </row>
    <row r="959" spans="1:14" ht="16.5" thickBot="1" x14ac:dyDescent="0.25">
      <c r="A959" s="62"/>
      <c r="B959" s="170"/>
      <c r="C959" s="105" t="str">
        <f t="shared" si="18"/>
        <v/>
      </c>
      <c r="D959" s="106"/>
      <c r="E959" s="169"/>
      <c r="F959" s="992"/>
      <c r="G959" s="992"/>
      <c r="H959" s="992"/>
      <c r="I959" s="992"/>
      <c r="J959" s="992"/>
      <c r="K959" s="992"/>
      <c r="L959" s="992"/>
      <c r="M959" s="992"/>
      <c r="N959" s="992"/>
    </row>
    <row r="960" spans="1:14" ht="16.5" thickBot="1" x14ac:dyDescent="0.25">
      <c r="A960" s="62"/>
      <c r="B960" s="170"/>
      <c r="C960" s="105" t="str">
        <f t="shared" si="18"/>
        <v/>
      </c>
      <c r="D960" s="106"/>
      <c r="E960" s="169"/>
      <c r="F960" s="992"/>
      <c r="G960" s="992"/>
      <c r="H960" s="992"/>
      <c r="I960" s="992"/>
      <c r="J960" s="992"/>
      <c r="K960" s="992"/>
      <c r="L960" s="992"/>
      <c r="M960" s="992"/>
      <c r="N960" s="992"/>
    </row>
    <row r="961" spans="1:14" ht="16.5" thickBot="1" x14ac:dyDescent="0.25">
      <c r="A961" s="62"/>
      <c r="B961" s="170"/>
      <c r="C961" s="105" t="str">
        <f t="shared" si="18"/>
        <v/>
      </c>
      <c r="D961" s="106"/>
      <c r="E961" s="169"/>
      <c r="F961" s="992"/>
      <c r="G961" s="992"/>
      <c r="H961" s="992"/>
      <c r="I961" s="992"/>
      <c r="J961" s="992"/>
      <c r="K961" s="992"/>
      <c r="L961" s="992"/>
      <c r="M961" s="992"/>
      <c r="N961" s="992"/>
    </row>
    <row r="962" spans="1:14" ht="16.5" thickBot="1" x14ac:dyDescent="0.25">
      <c r="A962" s="62"/>
      <c r="B962" s="170"/>
      <c r="C962" s="105" t="str">
        <f t="shared" si="18"/>
        <v/>
      </c>
      <c r="D962" s="106"/>
      <c r="E962" s="169"/>
      <c r="F962" s="992"/>
      <c r="G962" s="992"/>
      <c r="H962" s="992"/>
      <c r="I962" s="992"/>
      <c r="J962" s="992"/>
      <c r="K962" s="992"/>
      <c r="L962" s="992"/>
      <c r="M962" s="992"/>
      <c r="N962" s="992"/>
    </row>
    <row r="963" spans="1:14" ht="16.5" thickBot="1" x14ac:dyDescent="0.25">
      <c r="A963" s="62"/>
      <c r="B963" s="170"/>
      <c r="C963" s="105" t="str">
        <f t="shared" si="18"/>
        <v/>
      </c>
      <c r="D963" s="106"/>
      <c r="E963" s="169"/>
      <c r="F963" s="992"/>
      <c r="G963" s="992"/>
      <c r="H963" s="992"/>
      <c r="I963" s="992"/>
      <c r="J963" s="992"/>
      <c r="K963" s="992"/>
      <c r="L963" s="992"/>
      <c r="M963" s="992"/>
      <c r="N963" s="992"/>
    </row>
    <row r="964" spans="1:14" ht="16.5" thickBot="1" x14ac:dyDescent="0.25">
      <c r="A964" s="62"/>
      <c r="B964" s="170"/>
      <c r="C964" s="105" t="str">
        <f t="shared" si="18"/>
        <v/>
      </c>
      <c r="D964" s="106"/>
      <c r="E964" s="169"/>
      <c r="F964" s="992"/>
      <c r="G964" s="992"/>
      <c r="H964" s="992"/>
      <c r="I964" s="992"/>
      <c r="J964" s="992"/>
      <c r="K964" s="992"/>
      <c r="L964" s="992"/>
      <c r="M964" s="992"/>
      <c r="N964" s="992"/>
    </row>
    <row r="965" spans="1:14" ht="16.5" thickBot="1" x14ac:dyDescent="0.25">
      <c r="A965" s="62"/>
      <c r="B965" s="170"/>
      <c r="C965" s="105" t="str">
        <f t="shared" si="18"/>
        <v/>
      </c>
      <c r="D965" s="106"/>
      <c r="E965" s="169"/>
      <c r="F965" s="992"/>
      <c r="G965" s="992"/>
      <c r="H965" s="992"/>
      <c r="I965" s="992"/>
      <c r="J965" s="992"/>
      <c r="K965" s="992"/>
      <c r="L965" s="992"/>
      <c r="M965" s="992"/>
      <c r="N965" s="992"/>
    </row>
    <row r="966" spans="1:14" ht="16.5" thickBot="1" x14ac:dyDescent="0.25">
      <c r="A966" s="62"/>
      <c r="B966" s="170"/>
      <c r="C966" s="105" t="str">
        <f t="shared" si="18"/>
        <v/>
      </c>
      <c r="D966" s="106"/>
      <c r="E966" s="169"/>
      <c r="F966" s="992"/>
      <c r="G966" s="992"/>
      <c r="H966" s="992"/>
      <c r="I966" s="992"/>
      <c r="J966" s="992"/>
      <c r="K966" s="992"/>
      <c r="L966" s="992"/>
      <c r="M966" s="992"/>
      <c r="N966" s="992"/>
    </row>
    <row r="967" spans="1:14" ht="16.5" thickBot="1" x14ac:dyDescent="0.25">
      <c r="A967" s="62"/>
      <c r="B967" s="170"/>
      <c r="C967" s="105" t="str">
        <f t="shared" si="18"/>
        <v/>
      </c>
      <c r="D967" s="106"/>
      <c r="E967" s="169"/>
      <c r="F967" s="992"/>
      <c r="G967" s="992"/>
      <c r="H967" s="992"/>
      <c r="I967" s="992"/>
      <c r="J967" s="992"/>
      <c r="K967" s="992"/>
      <c r="L967" s="992"/>
      <c r="M967" s="992"/>
      <c r="N967" s="992"/>
    </row>
    <row r="968" spans="1:14" ht="16.5" thickBot="1" x14ac:dyDescent="0.25">
      <c r="A968" s="62"/>
      <c r="B968" s="170"/>
      <c r="C968" s="105" t="str">
        <f t="shared" si="18"/>
        <v/>
      </c>
      <c r="D968" s="106"/>
      <c r="E968" s="169"/>
      <c r="F968" s="992"/>
      <c r="G968" s="992"/>
      <c r="H968" s="992"/>
      <c r="I968" s="992"/>
      <c r="J968" s="992"/>
      <c r="K968" s="992"/>
      <c r="L968" s="992"/>
      <c r="M968" s="992"/>
      <c r="N968" s="992"/>
    </row>
    <row r="969" spans="1:14" ht="16.5" thickBot="1" x14ac:dyDescent="0.25">
      <c r="A969" s="62"/>
      <c r="B969" s="170"/>
      <c r="C969" s="105" t="str">
        <f t="shared" si="18"/>
        <v/>
      </c>
      <c r="D969" s="106"/>
      <c r="E969" s="169"/>
      <c r="F969" s="992"/>
      <c r="G969" s="992"/>
      <c r="H969" s="992"/>
      <c r="I969" s="992"/>
      <c r="J969" s="992"/>
      <c r="K969" s="992"/>
      <c r="L969" s="992"/>
      <c r="M969" s="992"/>
      <c r="N969" s="992"/>
    </row>
    <row r="970" spans="1:14" ht="16.5" thickBot="1" x14ac:dyDescent="0.25">
      <c r="A970" s="62"/>
      <c r="B970" s="170"/>
      <c r="C970" s="105" t="str">
        <f t="shared" si="18"/>
        <v/>
      </c>
      <c r="D970" s="106"/>
      <c r="E970" s="169"/>
      <c r="F970" s="992"/>
      <c r="G970" s="992"/>
      <c r="H970" s="992"/>
      <c r="I970" s="992"/>
      <c r="J970" s="992"/>
      <c r="K970" s="992"/>
      <c r="L970" s="992"/>
      <c r="M970" s="992"/>
      <c r="N970" s="992"/>
    </row>
    <row r="971" spans="1:14" ht="16.5" thickBot="1" x14ac:dyDescent="0.25">
      <c r="A971" s="62"/>
      <c r="B971" s="170"/>
      <c r="C971" s="105" t="str">
        <f t="shared" si="18"/>
        <v/>
      </c>
      <c r="D971" s="106"/>
      <c r="E971" s="169"/>
      <c r="F971" s="992"/>
      <c r="G971" s="992"/>
      <c r="H971" s="992"/>
      <c r="I971" s="992"/>
      <c r="J971" s="992"/>
      <c r="K971" s="992"/>
      <c r="L971" s="992"/>
      <c r="M971" s="992"/>
      <c r="N971" s="992"/>
    </row>
    <row r="972" spans="1:14" ht="16.5" thickBot="1" x14ac:dyDescent="0.25">
      <c r="A972" s="62"/>
      <c r="B972" s="170"/>
      <c r="C972" s="105" t="str">
        <f t="shared" ref="C972:C1035" si="19">IF(B972&gt;0, (B972-B971), "")</f>
        <v/>
      </c>
      <c r="D972" s="106"/>
      <c r="E972" s="169"/>
      <c r="F972" s="992"/>
      <c r="G972" s="992"/>
      <c r="H972" s="992"/>
      <c r="I972" s="992"/>
      <c r="J972" s="992"/>
      <c r="K972" s="992"/>
      <c r="L972" s="992"/>
      <c r="M972" s="992"/>
      <c r="N972" s="992"/>
    </row>
    <row r="973" spans="1:14" ht="16.5" thickBot="1" x14ac:dyDescent="0.25">
      <c r="A973" s="62"/>
      <c r="B973" s="170"/>
      <c r="C973" s="105" t="str">
        <f t="shared" si="19"/>
        <v/>
      </c>
      <c r="D973" s="106"/>
      <c r="E973" s="169"/>
      <c r="F973" s="992"/>
      <c r="G973" s="992"/>
      <c r="H973" s="992"/>
      <c r="I973" s="992"/>
      <c r="J973" s="992"/>
      <c r="K973" s="992"/>
      <c r="L973" s="992"/>
      <c r="M973" s="992"/>
      <c r="N973" s="992"/>
    </row>
    <row r="974" spans="1:14" ht="16.5" thickBot="1" x14ac:dyDescent="0.25">
      <c r="A974" s="62"/>
      <c r="B974" s="170"/>
      <c r="C974" s="105" t="str">
        <f t="shared" si="19"/>
        <v/>
      </c>
      <c r="D974" s="106"/>
      <c r="E974" s="169"/>
      <c r="F974" s="992"/>
      <c r="G974" s="992"/>
      <c r="H974" s="992"/>
      <c r="I974" s="992"/>
      <c r="J974" s="992"/>
      <c r="K974" s="992"/>
      <c r="L974" s="992"/>
      <c r="M974" s="992"/>
      <c r="N974" s="992"/>
    </row>
    <row r="975" spans="1:14" ht="16.5" thickBot="1" x14ac:dyDescent="0.25">
      <c r="A975" s="62"/>
      <c r="B975" s="170"/>
      <c r="C975" s="105" t="str">
        <f t="shared" si="19"/>
        <v/>
      </c>
      <c r="D975" s="106"/>
      <c r="E975" s="169"/>
      <c r="F975" s="992"/>
      <c r="G975" s="992"/>
      <c r="H975" s="992"/>
      <c r="I975" s="992"/>
      <c r="J975" s="992"/>
      <c r="K975" s="992"/>
      <c r="L975" s="992"/>
      <c r="M975" s="992"/>
      <c r="N975" s="992"/>
    </row>
    <row r="976" spans="1:14" ht="16.5" thickBot="1" x14ac:dyDescent="0.25">
      <c r="A976" s="62"/>
      <c r="B976" s="170"/>
      <c r="C976" s="105" t="str">
        <f t="shared" si="19"/>
        <v/>
      </c>
      <c r="D976" s="106"/>
      <c r="E976" s="169"/>
      <c r="F976" s="992"/>
      <c r="G976" s="992"/>
      <c r="H976" s="992"/>
      <c r="I976" s="992"/>
      <c r="J976" s="992"/>
      <c r="K976" s="992"/>
      <c r="L976" s="992"/>
      <c r="M976" s="992"/>
      <c r="N976" s="992"/>
    </row>
    <row r="977" spans="1:14" ht="16.5" thickBot="1" x14ac:dyDescent="0.25">
      <c r="A977" s="62"/>
      <c r="B977" s="170"/>
      <c r="C977" s="105" t="str">
        <f t="shared" si="19"/>
        <v/>
      </c>
      <c r="D977" s="106"/>
      <c r="E977" s="169"/>
      <c r="F977" s="992"/>
      <c r="G977" s="992"/>
      <c r="H977" s="992"/>
      <c r="I977" s="992"/>
      <c r="J977" s="992"/>
      <c r="K977" s="992"/>
      <c r="L977" s="992"/>
      <c r="M977" s="992"/>
      <c r="N977" s="992"/>
    </row>
    <row r="978" spans="1:14" ht="16.5" thickBot="1" x14ac:dyDescent="0.25">
      <c r="A978" s="62"/>
      <c r="B978" s="170"/>
      <c r="C978" s="105" t="str">
        <f t="shared" si="19"/>
        <v/>
      </c>
      <c r="D978" s="106"/>
      <c r="E978" s="169"/>
      <c r="F978" s="992"/>
      <c r="G978" s="992"/>
      <c r="H978" s="992"/>
      <c r="I978" s="992"/>
      <c r="J978" s="992"/>
      <c r="K978" s="992"/>
      <c r="L978" s="992"/>
      <c r="M978" s="992"/>
      <c r="N978" s="992"/>
    </row>
    <row r="979" spans="1:14" ht="16.5" thickBot="1" x14ac:dyDescent="0.25">
      <c r="A979" s="62"/>
      <c r="B979" s="170"/>
      <c r="C979" s="105" t="str">
        <f t="shared" si="19"/>
        <v/>
      </c>
      <c r="D979" s="106"/>
      <c r="E979" s="169"/>
      <c r="F979" s="992"/>
      <c r="G979" s="992"/>
      <c r="H979" s="992"/>
      <c r="I979" s="992"/>
      <c r="J979" s="992"/>
      <c r="K979" s="992"/>
      <c r="L979" s="992"/>
      <c r="M979" s="992"/>
      <c r="N979" s="992"/>
    </row>
    <row r="980" spans="1:14" ht="16.5" thickBot="1" x14ac:dyDescent="0.25">
      <c r="A980" s="62"/>
      <c r="B980" s="170"/>
      <c r="C980" s="105" t="str">
        <f t="shared" si="19"/>
        <v/>
      </c>
      <c r="D980" s="106"/>
      <c r="E980" s="169"/>
      <c r="F980" s="992"/>
      <c r="G980" s="992"/>
      <c r="H980" s="992"/>
      <c r="I980" s="992"/>
      <c r="J980" s="992"/>
      <c r="K980" s="992"/>
      <c r="L980" s="992"/>
      <c r="M980" s="992"/>
      <c r="N980" s="992"/>
    </row>
    <row r="981" spans="1:14" ht="16.5" thickBot="1" x14ac:dyDescent="0.25">
      <c r="A981" s="62"/>
      <c r="B981" s="170"/>
      <c r="C981" s="105" t="str">
        <f t="shared" si="19"/>
        <v/>
      </c>
      <c r="D981" s="106"/>
      <c r="E981" s="169"/>
      <c r="F981" s="992"/>
      <c r="G981" s="992"/>
      <c r="H981" s="992"/>
      <c r="I981" s="992"/>
      <c r="J981" s="992"/>
      <c r="K981" s="992"/>
      <c r="L981" s="992"/>
      <c r="M981" s="992"/>
      <c r="N981" s="992"/>
    </row>
    <row r="982" spans="1:14" ht="16.5" thickBot="1" x14ac:dyDescent="0.25">
      <c r="A982" s="62"/>
      <c r="B982" s="170"/>
      <c r="C982" s="105" t="str">
        <f t="shared" si="19"/>
        <v/>
      </c>
      <c r="D982" s="106"/>
      <c r="E982" s="169"/>
      <c r="F982" s="992"/>
      <c r="G982" s="992"/>
      <c r="H982" s="992"/>
      <c r="I982" s="992"/>
      <c r="J982" s="992"/>
      <c r="K982" s="992"/>
      <c r="L982" s="992"/>
      <c r="M982" s="992"/>
      <c r="N982" s="992"/>
    </row>
    <row r="983" spans="1:14" ht="16.5" thickBot="1" x14ac:dyDescent="0.25">
      <c r="A983" s="62"/>
      <c r="B983" s="170"/>
      <c r="C983" s="105" t="str">
        <f t="shared" si="19"/>
        <v/>
      </c>
      <c r="D983" s="106"/>
      <c r="E983" s="169"/>
      <c r="F983" s="992"/>
      <c r="G983" s="992"/>
      <c r="H983" s="992"/>
      <c r="I983" s="992"/>
      <c r="J983" s="992"/>
      <c r="K983" s="992"/>
      <c r="L983" s="992"/>
      <c r="M983" s="992"/>
      <c r="N983" s="992"/>
    </row>
    <row r="984" spans="1:14" ht="16.5" thickBot="1" x14ac:dyDescent="0.25">
      <c r="A984" s="62"/>
      <c r="B984" s="170"/>
      <c r="C984" s="105" t="str">
        <f t="shared" si="19"/>
        <v/>
      </c>
      <c r="D984" s="106"/>
      <c r="E984" s="169"/>
      <c r="F984" s="992"/>
      <c r="G984" s="992"/>
      <c r="H984" s="992"/>
      <c r="I984" s="992"/>
      <c r="J984" s="992"/>
      <c r="K984" s="992"/>
      <c r="L984" s="992"/>
      <c r="M984" s="992"/>
      <c r="N984" s="992"/>
    </row>
    <row r="985" spans="1:14" ht="16.5" thickBot="1" x14ac:dyDescent="0.25">
      <c r="A985" s="62"/>
      <c r="B985" s="170"/>
      <c r="C985" s="105" t="str">
        <f t="shared" si="19"/>
        <v/>
      </c>
      <c r="D985" s="106"/>
      <c r="E985" s="169"/>
      <c r="F985" s="992"/>
      <c r="G985" s="992"/>
      <c r="H985" s="992"/>
      <c r="I985" s="992"/>
      <c r="J985" s="992"/>
      <c r="K985" s="992"/>
      <c r="L985" s="992"/>
      <c r="M985" s="992"/>
      <c r="N985" s="992"/>
    </row>
    <row r="986" spans="1:14" ht="16.5" thickBot="1" x14ac:dyDescent="0.25">
      <c r="A986" s="62"/>
      <c r="B986" s="170"/>
      <c r="C986" s="105" t="str">
        <f t="shared" si="19"/>
        <v/>
      </c>
      <c r="D986" s="106"/>
      <c r="E986" s="169"/>
      <c r="F986" s="992"/>
      <c r="G986" s="992"/>
      <c r="H986" s="992"/>
      <c r="I986" s="992"/>
      <c r="J986" s="992"/>
      <c r="K986" s="992"/>
      <c r="L986" s="992"/>
      <c r="M986" s="992"/>
      <c r="N986" s="992"/>
    </row>
    <row r="987" spans="1:14" ht="16.5" thickBot="1" x14ac:dyDescent="0.25">
      <c r="A987" s="62"/>
      <c r="B987" s="170"/>
      <c r="C987" s="105" t="str">
        <f t="shared" si="19"/>
        <v/>
      </c>
      <c r="D987" s="106"/>
      <c r="E987" s="169"/>
      <c r="F987" s="992"/>
      <c r="G987" s="992"/>
      <c r="H987" s="992"/>
      <c r="I987" s="992"/>
      <c r="J987" s="992"/>
      <c r="K987" s="992"/>
      <c r="L987" s="992"/>
      <c r="M987" s="992"/>
      <c r="N987" s="992"/>
    </row>
    <row r="988" spans="1:14" ht="16.5" thickBot="1" x14ac:dyDescent="0.25">
      <c r="A988" s="62"/>
      <c r="B988" s="170"/>
      <c r="C988" s="105" t="str">
        <f t="shared" si="19"/>
        <v/>
      </c>
      <c r="D988" s="106"/>
      <c r="E988" s="169"/>
      <c r="F988" s="992"/>
      <c r="G988" s="992"/>
      <c r="H988" s="992"/>
      <c r="I988" s="992"/>
      <c r="J988" s="992"/>
      <c r="K988" s="992"/>
      <c r="L988" s="992"/>
      <c r="M988" s="992"/>
      <c r="N988" s="992"/>
    </row>
    <row r="989" spans="1:14" ht="16.5" thickBot="1" x14ac:dyDescent="0.25">
      <c r="A989" s="62"/>
      <c r="B989" s="170"/>
      <c r="C989" s="105" t="str">
        <f t="shared" si="19"/>
        <v/>
      </c>
      <c r="D989" s="106"/>
      <c r="E989" s="169"/>
      <c r="F989" s="992"/>
      <c r="G989" s="992"/>
      <c r="H989" s="992"/>
      <c r="I989" s="992"/>
      <c r="J989" s="992"/>
      <c r="K989" s="992"/>
      <c r="L989" s="992"/>
      <c r="M989" s="992"/>
      <c r="N989" s="992"/>
    </row>
    <row r="990" spans="1:14" ht="16.5" thickBot="1" x14ac:dyDescent="0.25">
      <c r="A990" s="62"/>
      <c r="B990" s="170"/>
      <c r="C990" s="105" t="str">
        <f t="shared" si="19"/>
        <v/>
      </c>
      <c r="D990" s="106"/>
      <c r="E990" s="169"/>
      <c r="F990" s="992"/>
      <c r="G990" s="992"/>
      <c r="H990" s="992"/>
      <c r="I990" s="992"/>
      <c r="J990" s="992"/>
      <c r="K990" s="992"/>
      <c r="L990" s="992"/>
      <c r="M990" s="992"/>
      <c r="N990" s="992"/>
    </row>
    <row r="991" spans="1:14" ht="16.5" thickBot="1" x14ac:dyDescent="0.25">
      <c r="A991" s="62"/>
      <c r="B991" s="170"/>
      <c r="C991" s="105" t="str">
        <f t="shared" si="19"/>
        <v/>
      </c>
      <c r="D991" s="106"/>
      <c r="E991" s="169"/>
      <c r="F991" s="992"/>
      <c r="G991" s="992"/>
      <c r="H991" s="992"/>
      <c r="I991" s="992"/>
      <c r="J991" s="992"/>
      <c r="K991" s="992"/>
      <c r="L991" s="992"/>
      <c r="M991" s="992"/>
      <c r="N991" s="992"/>
    </row>
    <row r="992" spans="1:14" ht="16.5" thickBot="1" x14ac:dyDescent="0.25">
      <c r="A992" s="62"/>
      <c r="B992" s="170"/>
      <c r="C992" s="105" t="str">
        <f t="shared" si="19"/>
        <v/>
      </c>
      <c r="D992" s="106"/>
      <c r="E992" s="169"/>
      <c r="F992" s="992"/>
      <c r="G992" s="992"/>
      <c r="H992" s="992"/>
      <c r="I992" s="992"/>
      <c r="J992" s="992"/>
      <c r="K992" s="992"/>
      <c r="L992" s="992"/>
      <c r="M992" s="992"/>
      <c r="N992" s="992"/>
    </row>
    <row r="993" spans="1:14" ht="16.5" thickBot="1" x14ac:dyDescent="0.25">
      <c r="A993" s="62"/>
      <c r="B993" s="170"/>
      <c r="C993" s="105" t="str">
        <f t="shared" si="19"/>
        <v/>
      </c>
      <c r="D993" s="106"/>
      <c r="E993" s="169"/>
      <c r="F993" s="992"/>
      <c r="G993" s="992"/>
      <c r="H993" s="992"/>
      <c r="I993" s="992"/>
      <c r="J993" s="992"/>
      <c r="K993" s="992"/>
      <c r="L993" s="992"/>
      <c r="M993" s="992"/>
      <c r="N993" s="992"/>
    </row>
    <row r="994" spans="1:14" ht="16.5" thickBot="1" x14ac:dyDescent="0.25">
      <c r="A994" s="62"/>
      <c r="B994" s="170"/>
      <c r="C994" s="105" t="str">
        <f t="shared" si="19"/>
        <v/>
      </c>
      <c r="D994" s="106"/>
      <c r="E994" s="169"/>
      <c r="F994" s="992"/>
      <c r="G994" s="992"/>
      <c r="H994" s="992"/>
      <c r="I994" s="992"/>
      <c r="J994" s="992"/>
      <c r="K994" s="992"/>
      <c r="L994" s="992"/>
      <c r="M994" s="992"/>
      <c r="N994" s="992"/>
    </row>
    <row r="995" spans="1:14" ht="16.5" thickBot="1" x14ac:dyDescent="0.25">
      <c r="A995" s="62"/>
      <c r="B995" s="170"/>
      <c r="C995" s="105" t="str">
        <f t="shared" si="19"/>
        <v/>
      </c>
      <c r="D995" s="106"/>
      <c r="E995" s="169"/>
      <c r="F995" s="992"/>
      <c r="G995" s="992"/>
      <c r="H995" s="992"/>
      <c r="I995" s="992"/>
      <c r="J995" s="992"/>
      <c r="K995" s="992"/>
      <c r="L995" s="992"/>
      <c r="M995" s="992"/>
      <c r="N995" s="992"/>
    </row>
    <row r="996" spans="1:14" ht="16.5" thickBot="1" x14ac:dyDescent="0.25">
      <c r="A996" s="62"/>
      <c r="B996" s="170"/>
      <c r="C996" s="105" t="str">
        <f t="shared" si="19"/>
        <v/>
      </c>
      <c r="D996" s="106"/>
      <c r="E996" s="169"/>
      <c r="F996" s="992"/>
      <c r="G996" s="992"/>
      <c r="H996" s="992"/>
      <c r="I996" s="992"/>
      <c r="J996" s="992"/>
      <c r="K996" s="992"/>
      <c r="L996" s="992"/>
      <c r="M996" s="992"/>
      <c r="N996" s="992"/>
    </row>
    <row r="997" spans="1:14" ht="16.5" thickBot="1" x14ac:dyDescent="0.25">
      <c r="A997" s="62"/>
      <c r="B997" s="170"/>
      <c r="C997" s="105" t="str">
        <f t="shared" si="19"/>
        <v/>
      </c>
      <c r="D997" s="106"/>
      <c r="E997" s="169"/>
      <c r="F997" s="992"/>
      <c r="G997" s="992"/>
      <c r="H997" s="992"/>
      <c r="I997" s="992"/>
      <c r="J997" s="992"/>
      <c r="K997" s="992"/>
      <c r="L997" s="992"/>
      <c r="M997" s="992"/>
      <c r="N997" s="992"/>
    </row>
    <row r="998" spans="1:14" ht="16.5" thickBot="1" x14ac:dyDescent="0.25">
      <c r="A998" s="62"/>
      <c r="B998" s="170"/>
      <c r="C998" s="105" t="str">
        <f t="shared" si="19"/>
        <v/>
      </c>
      <c r="D998" s="106"/>
      <c r="E998" s="169"/>
      <c r="F998" s="992"/>
      <c r="G998" s="992"/>
      <c r="H998" s="992"/>
      <c r="I998" s="992"/>
      <c r="J998" s="992"/>
      <c r="K998" s="992"/>
      <c r="L998" s="992"/>
      <c r="M998" s="992"/>
      <c r="N998" s="992"/>
    </row>
    <row r="999" spans="1:14" ht="16.5" thickBot="1" x14ac:dyDescent="0.25">
      <c r="A999" s="62"/>
      <c r="B999" s="170"/>
      <c r="C999" s="105" t="str">
        <f t="shared" si="19"/>
        <v/>
      </c>
      <c r="D999" s="106"/>
      <c r="E999" s="169"/>
      <c r="F999" s="992"/>
      <c r="G999" s="992"/>
      <c r="H999" s="992"/>
      <c r="I999" s="992"/>
      <c r="J999" s="992"/>
      <c r="K999" s="992"/>
      <c r="L999" s="992"/>
      <c r="M999" s="992"/>
      <c r="N999" s="992"/>
    </row>
    <row r="1000" spans="1:14" ht="16.5" thickBot="1" x14ac:dyDescent="0.25">
      <c r="A1000" s="62"/>
      <c r="B1000" s="170"/>
      <c r="C1000" s="105" t="str">
        <f t="shared" si="19"/>
        <v/>
      </c>
      <c r="D1000" s="106"/>
      <c r="E1000" s="169"/>
      <c r="F1000" s="992"/>
      <c r="G1000" s="992"/>
      <c r="H1000" s="992"/>
      <c r="I1000" s="992"/>
      <c r="J1000" s="992"/>
      <c r="K1000" s="992"/>
      <c r="L1000" s="992"/>
      <c r="M1000" s="992"/>
      <c r="N1000" s="992"/>
    </row>
    <row r="1001" spans="1:14" ht="16.5" thickBot="1" x14ac:dyDescent="0.25">
      <c r="A1001" s="62"/>
      <c r="B1001" s="170"/>
      <c r="C1001" s="105" t="str">
        <f t="shared" si="19"/>
        <v/>
      </c>
      <c r="D1001" s="106"/>
      <c r="E1001" s="169"/>
      <c r="F1001" s="992"/>
      <c r="G1001" s="992"/>
      <c r="H1001" s="992"/>
      <c r="I1001" s="992"/>
      <c r="J1001" s="992"/>
      <c r="K1001" s="992"/>
      <c r="L1001" s="992"/>
      <c r="M1001" s="992"/>
      <c r="N1001" s="992"/>
    </row>
    <row r="1002" spans="1:14" ht="16.5" thickBot="1" x14ac:dyDescent="0.25">
      <c r="A1002" s="62"/>
      <c r="B1002" s="170"/>
      <c r="C1002" s="105" t="str">
        <f t="shared" si="19"/>
        <v/>
      </c>
      <c r="D1002" s="106"/>
      <c r="E1002" s="169"/>
      <c r="F1002" s="992"/>
      <c r="G1002" s="992"/>
      <c r="H1002" s="992"/>
      <c r="I1002" s="992"/>
      <c r="J1002" s="992"/>
      <c r="K1002" s="992"/>
      <c r="L1002" s="992"/>
      <c r="M1002" s="992"/>
      <c r="N1002" s="992"/>
    </row>
    <row r="1003" spans="1:14" ht="16.5" thickBot="1" x14ac:dyDescent="0.25">
      <c r="A1003" s="62"/>
      <c r="B1003" s="170"/>
      <c r="C1003" s="105" t="str">
        <f t="shared" si="19"/>
        <v/>
      </c>
      <c r="D1003" s="106"/>
      <c r="E1003" s="169"/>
      <c r="F1003" s="992"/>
      <c r="G1003" s="992"/>
      <c r="H1003" s="992"/>
      <c r="I1003" s="992"/>
      <c r="J1003" s="992"/>
      <c r="K1003" s="992"/>
      <c r="L1003" s="992"/>
      <c r="M1003" s="992"/>
      <c r="N1003" s="992"/>
    </row>
    <row r="1004" spans="1:14" ht="16.5" thickBot="1" x14ac:dyDescent="0.25">
      <c r="A1004" s="62"/>
      <c r="B1004" s="170"/>
      <c r="C1004" s="105" t="str">
        <f t="shared" si="19"/>
        <v/>
      </c>
      <c r="D1004" s="106"/>
      <c r="E1004" s="169"/>
      <c r="F1004" s="992"/>
      <c r="G1004" s="992"/>
      <c r="H1004" s="992"/>
      <c r="I1004" s="992"/>
      <c r="J1004" s="992"/>
      <c r="K1004" s="992"/>
      <c r="L1004" s="992"/>
      <c r="M1004" s="992"/>
      <c r="N1004" s="992"/>
    </row>
    <row r="1005" spans="1:14" ht="16.5" thickBot="1" x14ac:dyDescent="0.25">
      <c r="A1005" s="62"/>
      <c r="B1005" s="170"/>
      <c r="C1005" s="105" t="str">
        <f t="shared" si="19"/>
        <v/>
      </c>
      <c r="D1005" s="106"/>
      <c r="E1005" s="169"/>
      <c r="F1005" s="992"/>
      <c r="G1005" s="992"/>
      <c r="H1005" s="992"/>
      <c r="I1005" s="992"/>
      <c r="J1005" s="992"/>
      <c r="K1005" s="992"/>
      <c r="L1005" s="992"/>
      <c r="M1005" s="992"/>
      <c r="N1005" s="992"/>
    </row>
    <row r="1006" spans="1:14" ht="16.5" thickBot="1" x14ac:dyDescent="0.25">
      <c r="A1006" s="62"/>
      <c r="B1006" s="170"/>
      <c r="C1006" s="105" t="str">
        <f t="shared" si="19"/>
        <v/>
      </c>
      <c r="D1006" s="106"/>
      <c r="E1006" s="169"/>
      <c r="F1006" s="992"/>
      <c r="G1006" s="992"/>
      <c r="H1006" s="992"/>
      <c r="I1006" s="992"/>
      <c r="J1006" s="992"/>
      <c r="K1006" s="992"/>
      <c r="L1006" s="992"/>
      <c r="M1006" s="992"/>
      <c r="N1006" s="992"/>
    </row>
    <row r="1007" spans="1:14" ht="16.5" thickBot="1" x14ac:dyDescent="0.25">
      <c r="A1007" s="62"/>
      <c r="B1007" s="170"/>
      <c r="C1007" s="105" t="str">
        <f t="shared" si="19"/>
        <v/>
      </c>
      <c r="D1007" s="106"/>
      <c r="E1007" s="169"/>
      <c r="F1007" s="992"/>
      <c r="G1007" s="992"/>
      <c r="H1007" s="992"/>
      <c r="I1007" s="992"/>
      <c r="J1007" s="992"/>
      <c r="K1007" s="992"/>
      <c r="L1007" s="992"/>
      <c r="M1007" s="992"/>
      <c r="N1007" s="992"/>
    </row>
    <row r="1008" spans="1:14" ht="16.5" thickBot="1" x14ac:dyDescent="0.25">
      <c r="A1008" s="62"/>
      <c r="B1008" s="170"/>
      <c r="C1008" s="105" t="str">
        <f t="shared" si="19"/>
        <v/>
      </c>
      <c r="D1008" s="106"/>
      <c r="E1008" s="169"/>
      <c r="F1008" s="992"/>
      <c r="G1008" s="992"/>
      <c r="H1008" s="992"/>
      <c r="I1008" s="992"/>
      <c r="J1008" s="992"/>
      <c r="K1008" s="992"/>
      <c r="L1008" s="992"/>
      <c r="M1008" s="992"/>
      <c r="N1008" s="992"/>
    </row>
    <row r="1009" spans="1:14" ht="16.5" thickBot="1" x14ac:dyDescent="0.25">
      <c r="A1009" s="62"/>
      <c r="B1009" s="170"/>
      <c r="C1009" s="105" t="str">
        <f t="shared" si="19"/>
        <v/>
      </c>
      <c r="D1009" s="106"/>
      <c r="E1009" s="169"/>
      <c r="F1009" s="992"/>
      <c r="G1009" s="992"/>
      <c r="H1009" s="992"/>
      <c r="I1009" s="992"/>
      <c r="J1009" s="992"/>
      <c r="K1009" s="992"/>
      <c r="L1009" s="992"/>
      <c r="M1009" s="992"/>
      <c r="N1009" s="992"/>
    </row>
    <row r="1010" spans="1:14" ht="16.5" thickBot="1" x14ac:dyDescent="0.25">
      <c r="A1010" s="62"/>
      <c r="B1010" s="170"/>
      <c r="C1010" s="105" t="str">
        <f t="shared" si="19"/>
        <v/>
      </c>
      <c r="D1010" s="106"/>
      <c r="E1010" s="169"/>
      <c r="F1010" s="992"/>
      <c r="G1010" s="992"/>
      <c r="H1010" s="992"/>
      <c r="I1010" s="992"/>
      <c r="J1010" s="992"/>
      <c r="K1010" s="992"/>
      <c r="L1010" s="992"/>
      <c r="M1010" s="992"/>
      <c r="N1010" s="992"/>
    </row>
    <row r="1011" spans="1:14" ht="16.5" thickBot="1" x14ac:dyDescent="0.25">
      <c r="A1011" s="62"/>
      <c r="B1011" s="170"/>
      <c r="C1011" s="105" t="str">
        <f t="shared" si="19"/>
        <v/>
      </c>
      <c r="D1011" s="106"/>
      <c r="E1011" s="169"/>
      <c r="F1011" s="992"/>
      <c r="G1011" s="992"/>
      <c r="H1011" s="992"/>
      <c r="I1011" s="992"/>
      <c r="J1011" s="992"/>
      <c r="K1011" s="992"/>
      <c r="L1011" s="992"/>
      <c r="M1011" s="992"/>
      <c r="N1011" s="992"/>
    </row>
    <row r="1012" spans="1:14" ht="16.5" thickBot="1" x14ac:dyDescent="0.25">
      <c r="A1012" s="62"/>
      <c r="B1012" s="170"/>
      <c r="C1012" s="105" t="str">
        <f t="shared" si="19"/>
        <v/>
      </c>
      <c r="D1012" s="106"/>
      <c r="E1012" s="169"/>
      <c r="F1012" s="992"/>
      <c r="G1012" s="992"/>
      <c r="H1012" s="992"/>
      <c r="I1012" s="992"/>
      <c r="J1012" s="992"/>
      <c r="K1012" s="992"/>
      <c r="L1012" s="992"/>
      <c r="M1012" s="992"/>
      <c r="N1012" s="992"/>
    </row>
    <row r="1013" spans="1:14" ht="16.5" thickBot="1" x14ac:dyDescent="0.25">
      <c r="A1013" s="62"/>
      <c r="B1013" s="170"/>
      <c r="C1013" s="105" t="str">
        <f t="shared" si="19"/>
        <v/>
      </c>
      <c r="D1013" s="106"/>
      <c r="E1013" s="169"/>
      <c r="F1013" s="992"/>
      <c r="G1013" s="992"/>
      <c r="H1013" s="992"/>
      <c r="I1013" s="992"/>
      <c r="J1013" s="992"/>
      <c r="K1013" s="992"/>
      <c r="L1013" s="992"/>
      <c r="M1013" s="992"/>
      <c r="N1013" s="992"/>
    </row>
    <row r="1014" spans="1:14" ht="16.5" thickBot="1" x14ac:dyDescent="0.25">
      <c r="A1014" s="62"/>
      <c r="B1014" s="170"/>
      <c r="C1014" s="105" t="str">
        <f t="shared" si="19"/>
        <v/>
      </c>
      <c r="D1014" s="106"/>
      <c r="E1014" s="169"/>
      <c r="F1014" s="992"/>
      <c r="G1014" s="992"/>
      <c r="H1014" s="992"/>
      <c r="I1014" s="992"/>
      <c r="J1014" s="992"/>
      <c r="K1014" s="992"/>
      <c r="L1014" s="992"/>
      <c r="M1014" s="992"/>
      <c r="N1014" s="992"/>
    </row>
    <row r="1015" spans="1:14" ht="16.5" thickBot="1" x14ac:dyDescent="0.25">
      <c r="A1015" s="62"/>
      <c r="B1015" s="170"/>
      <c r="C1015" s="105" t="str">
        <f t="shared" si="19"/>
        <v/>
      </c>
      <c r="D1015" s="106"/>
      <c r="E1015" s="169"/>
      <c r="F1015" s="992"/>
      <c r="G1015" s="992"/>
      <c r="H1015" s="992"/>
      <c r="I1015" s="992"/>
      <c r="J1015" s="992"/>
      <c r="K1015" s="992"/>
      <c r="L1015" s="992"/>
      <c r="M1015" s="992"/>
      <c r="N1015" s="992"/>
    </row>
    <row r="1016" spans="1:14" ht="16.5" thickBot="1" x14ac:dyDescent="0.25">
      <c r="A1016" s="62"/>
      <c r="B1016" s="170"/>
      <c r="C1016" s="105" t="str">
        <f t="shared" si="19"/>
        <v/>
      </c>
      <c r="D1016" s="106"/>
      <c r="E1016" s="169"/>
      <c r="F1016" s="992"/>
      <c r="G1016" s="992"/>
      <c r="H1016" s="992"/>
      <c r="I1016" s="992"/>
      <c r="J1016" s="992"/>
      <c r="K1016" s="992"/>
      <c r="L1016" s="992"/>
      <c r="M1016" s="992"/>
      <c r="N1016" s="992"/>
    </row>
    <row r="1017" spans="1:14" ht="16.5" thickBot="1" x14ac:dyDescent="0.25">
      <c r="A1017" s="62"/>
      <c r="B1017" s="170"/>
      <c r="C1017" s="105" t="str">
        <f t="shared" si="19"/>
        <v/>
      </c>
      <c r="D1017" s="106"/>
      <c r="E1017" s="169"/>
      <c r="F1017" s="992"/>
      <c r="G1017" s="992"/>
      <c r="H1017" s="992"/>
      <c r="I1017" s="992"/>
      <c r="J1017" s="992"/>
      <c r="K1017" s="992"/>
      <c r="L1017" s="992"/>
      <c r="M1017" s="992"/>
      <c r="N1017" s="992"/>
    </row>
    <row r="1018" spans="1:14" ht="16.5" thickBot="1" x14ac:dyDescent="0.25">
      <c r="A1018" s="62"/>
      <c r="B1018" s="170"/>
      <c r="C1018" s="105" t="str">
        <f t="shared" si="19"/>
        <v/>
      </c>
      <c r="D1018" s="106"/>
      <c r="E1018" s="169"/>
      <c r="F1018" s="992"/>
      <c r="G1018" s="992"/>
      <c r="H1018" s="992"/>
      <c r="I1018" s="992"/>
      <c r="J1018" s="992"/>
      <c r="K1018" s="992"/>
      <c r="L1018" s="992"/>
      <c r="M1018" s="992"/>
      <c r="N1018" s="992"/>
    </row>
    <row r="1019" spans="1:14" ht="16.5" thickBot="1" x14ac:dyDescent="0.25">
      <c r="A1019" s="62"/>
      <c r="B1019" s="170"/>
      <c r="C1019" s="105" t="str">
        <f t="shared" si="19"/>
        <v/>
      </c>
      <c r="D1019" s="106"/>
      <c r="E1019" s="169"/>
      <c r="F1019" s="992"/>
      <c r="G1019" s="992"/>
      <c r="H1019" s="992"/>
      <c r="I1019" s="992"/>
      <c r="J1019" s="992"/>
      <c r="K1019" s="992"/>
      <c r="L1019" s="992"/>
      <c r="M1019" s="992"/>
      <c r="N1019" s="992"/>
    </row>
    <row r="1020" spans="1:14" ht="16.5" thickBot="1" x14ac:dyDescent="0.25">
      <c r="A1020" s="62"/>
      <c r="B1020" s="170"/>
      <c r="C1020" s="105" t="str">
        <f t="shared" si="19"/>
        <v/>
      </c>
      <c r="D1020" s="106"/>
      <c r="E1020" s="169"/>
      <c r="F1020" s="992"/>
      <c r="G1020" s="992"/>
      <c r="H1020" s="992"/>
      <c r="I1020" s="992"/>
      <c r="J1020" s="992"/>
      <c r="K1020" s="992"/>
      <c r="L1020" s="992"/>
      <c r="M1020" s="992"/>
      <c r="N1020" s="992"/>
    </row>
    <row r="1021" spans="1:14" ht="16.5" thickBot="1" x14ac:dyDescent="0.25">
      <c r="A1021" s="62"/>
      <c r="B1021" s="170"/>
      <c r="C1021" s="105" t="str">
        <f t="shared" si="19"/>
        <v/>
      </c>
      <c r="D1021" s="106"/>
      <c r="E1021" s="169"/>
      <c r="F1021" s="992"/>
      <c r="G1021" s="992"/>
      <c r="H1021" s="992"/>
      <c r="I1021" s="992"/>
      <c r="J1021" s="992"/>
      <c r="K1021" s="992"/>
      <c r="L1021" s="992"/>
      <c r="M1021" s="992"/>
      <c r="N1021" s="992"/>
    </row>
    <row r="1022" spans="1:14" ht="16.5" thickBot="1" x14ac:dyDescent="0.25">
      <c r="A1022" s="62"/>
      <c r="B1022" s="170"/>
      <c r="C1022" s="105" t="str">
        <f t="shared" si="19"/>
        <v/>
      </c>
      <c r="D1022" s="106"/>
      <c r="E1022" s="169"/>
      <c r="F1022" s="992"/>
      <c r="G1022" s="992"/>
      <c r="H1022" s="992"/>
      <c r="I1022" s="992"/>
      <c r="J1022" s="992"/>
      <c r="K1022" s="992"/>
      <c r="L1022" s="992"/>
      <c r="M1022" s="992"/>
      <c r="N1022" s="992"/>
    </row>
    <row r="1023" spans="1:14" ht="16.5" thickBot="1" x14ac:dyDescent="0.25">
      <c r="A1023" s="62"/>
      <c r="B1023" s="170"/>
      <c r="C1023" s="105" t="str">
        <f t="shared" si="19"/>
        <v/>
      </c>
      <c r="D1023" s="106"/>
      <c r="E1023" s="169"/>
      <c r="F1023" s="992"/>
      <c r="G1023" s="992"/>
      <c r="H1023" s="992"/>
      <c r="I1023" s="992"/>
      <c r="J1023" s="992"/>
      <c r="K1023" s="992"/>
      <c r="L1023" s="992"/>
      <c r="M1023" s="992"/>
      <c r="N1023" s="992"/>
    </row>
    <row r="1024" spans="1:14" ht="16.5" thickBot="1" x14ac:dyDescent="0.25">
      <c r="A1024" s="62"/>
      <c r="B1024" s="170"/>
      <c r="C1024" s="105" t="str">
        <f t="shared" si="19"/>
        <v/>
      </c>
      <c r="D1024" s="106"/>
      <c r="E1024" s="169"/>
      <c r="F1024" s="992"/>
      <c r="G1024" s="992"/>
      <c r="H1024" s="992"/>
      <c r="I1024" s="992"/>
      <c r="J1024" s="992"/>
      <c r="K1024" s="992"/>
      <c r="L1024" s="992"/>
      <c r="M1024" s="992"/>
      <c r="N1024" s="992"/>
    </row>
    <row r="1025" spans="1:14" ht="16.5" thickBot="1" x14ac:dyDescent="0.25">
      <c r="A1025" s="62"/>
      <c r="B1025" s="170"/>
      <c r="C1025" s="105" t="str">
        <f t="shared" si="19"/>
        <v/>
      </c>
      <c r="D1025" s="106"/>
      <c r="E1025" s="169"/>
      <c r="F1025" s="992"/>
      <c r="G1025" s="992"/>
      <c r="H1025" s="992"/>
      <c r="I1025" s="992"/>
      <c r="J1025" s="992"/>
      <c r="K1025" s="992"/>
      <c r="L1025" s="992"/>
      <c r="M1025" s="992"/>
      <c r="N1025" s="992"/>
    </row>
    <row r="1026" spans="1:14" ht="16.5" thickBot="1" x14ac:dyDescent="0.25">
      <c r="A1026" s="62"/>
      <c r="B1026" s="170"/>
      <c r="C1026" s="105" t="str">
        <f t="shared" si="19"/>
        <v/>
      </c>
      <c r="D1026" s="106"/>
      <c r="E1026" s="169"/>
      <c r="F1026" s="992"/>
      <c r="G1026" s="992"/>
      <c r="H1026" s="992"/>
      <c r="I1026" s="992"/>
      <c r="J1026" s="992"/>
      <c r="K1026" s="992"/>
      <c r="L1026" s="992"/>
      <c r="M1026" s="992"/>
      <c r="N1026" s="992"/>
    </row>
    <row r="1027" spans="1:14" ht="16.5" thickBot="1" x14ac:dyDescent="0.25">
      <c r="A1027" s="62"/>
      <c r="B1027" s="170"/>
      <c r="C1027" s="105" t="str">
        <f t="shared" si="19"/>
        <v/>
      </c>
      <c r="D1027" s="106"/>
      <c r="E1027" s="169"/>
      <c r="F1027" s="992"/>
      <c r="G1027" s="992"/>
      <c r="H1027" s="992"/>
      <c r="I1027" s="992"/>
      <c r="J1027" s="992"/>
      <c r="K1027" s="992"/>
      <c r="L1027" s="992"/>
      <c r="M1027" s="992"/>
      <c r="N1027" s="992"/>
    </row>
    <row r="1028" spans="1:14" ht="16.5" thickBot="1" x14ac:dyDescent="0.25">
      <c r="A1028" s="62"/>
      <c r="B1028" s="170"/>
      <c r="C1028" s="105" t="str">
        <f t="shared" si="19"/>
        <v/>
      </c>
      <c r="D1028" s="106"/>
      <c r="E1028" s="169"/>
      <c r="F1028" s="992"/>
      <c r="G1028" s="992"/>
      <c r="H1028" s="992"/>
      <c r="I1028" s="992"/>
      <c r="J1028" s="992"/>
      <c r="K1028" s="992"/>
      <c r="L1028" s="992"/>
      <c r="M1028" s="992"/>
      <c r="N1028" s="992"/>
    </row>
    <row r="1029" spans="1:14" ht="16.5" thickBot="1" x14ac:dyDescent="0.25">
      <c r="A1029" s="62"/>
      <c r="B1029" s="170"/>
      <c r="C1029" s="105" t="str">
        <f t="shared" si="19"/>
        <v/>
      </c>
      <c r="D1029" s="106"/>
      <c r="E1029" s="169"/>
      <c r="F1029" s="992"/>
      <c r="G1029" s="992"/>
      <c r="H1029" s="992"/>
      <c r="I1029" s="992"/>
      <c r="J1029" s="992"/>
      <c r="K1029" s="992"/>
      <c r="L1029" s="992"/>
      <c r="M1029" s="992"/>
      <c r="N1029" s="992"/>
    </row>
    <row r="1030" spans="1:14" ht="16.5" thickBot="1" x14ac:dyDescent="0.25">
      <c r="A1030" s="62"/>
      <c r="B1030" s="170"/>
      <c r="C1030" s="105" t="str">
        <f t="shared" si="19"/>
        <v/>
      </c>
      <c r="D1030" s="106"/>
      <c r="E1030" s="169"/>
      <c r="F1030" s="992"/>
      <c r="G1030" s="992"/>
      <c r="H1030" s="992"/>
      <c r="I1030" s="992"/>
      <c r="J1030" s="992"/>
      <c r="K1030" s="992"/>
      <c r="L1030" s="992"/>
      <c r="M1030" s="992"/>
      <c r="N1030" s="992"/>
    </row>
    <row r="1031" spans="1:14" ht="16.5" thickBot="1" x14ac:dyDescent="0.25">
      <c r="A1031" s="62"/>
      <c r="B1031" s="170"/>
      <c r="C1031" s="105" t="str">
        <f t="shared" si="19"/>
        <v/>
      </c>
      <c r="D1031" s="106"/>
      <c r="E1031" s="169"/>
      <c r="F1031" s="992"/>
      <c r="G1031" s="992"/>
      <c r="H1031" s="992"/>
      <c r="I1031" s="992"/>
      <c r="J1031" s="992"/>
      <c r="K1031" s="992"/>
      <c r="L1031" s="992"/>
      <c r="M1031" s="992"/>
      <c r="N1031" s="992"/>
    </row>
    <row r="1032" spans="1:14" ht="16.5" thickBot="1" x14ac:dyDescent="0.25">
      <c r="A1032" s="62"/>
      <c r="B1032" s="170"/>
      <c r="C1032" s="105" t="str">
        <f t="shared" si="19"/>
        <v/>
      </c>
      <c r="D1032" s="106"/>
      <c r="E1032" s="169"/>
      <c r="F1032" s="992"/>
      <c r="G1032" s="992"/>
      <c r="H1032" s="992"/>
      <c r="I1032" s="992"/>
      <c r="J1032" s="992"/>
      <c r="K1032" s="992"/>
      <c r="L1032" s="992"/>
      <c r="M1032" s="992"/>
      <c r="N1032" s="992"/>
    </row>
    <row r="1033" spans="1:14" ht="16.5" thickBot="1" x14ac:dyDescent="0.25">
      <c r="A1033" s="62"/>
      <c r="B1033" s="170"/>
      <c r="C1033" s="105" t="str">
        <f t="shared" si="19"/>
        <v/>
      </c>
      <c r="D1033" s="106"/>
      <c r="E1033" s="169"/>
      <c r="F1033" s="992"/>
      <c r="G1033" s="992"/>
      <c r="H1033" s="992"/>
      <c r="I1033" s="992"/>
      <c r="J1033" s="992"/>
      <c r="K1033" s="992"/>
      <c r="L1033" s="992"/>
      <c r="M1033" s="992"/>
      <c r="N1033" s="992"/>
    </row>
    <row r="1034" spans="1:14" ht="16.5" thickBot="1" x14ac:dyDescent="0.25">
      <c r="A1034" s="62"/>
      <c r="B1034" s="170"/>
      <c r="C1034" s="105" t="str">
        <f t="shared" si="19"/>
        <v/>
      </c>
      <c r="D1034" s="106"/>
      <c r="E1034" s="169"/>
      <c r="F1034" s="992"/>
      <c r="G1034" s="992"/>
      <c r="H1034" s="992"/>
      <c r="I1034" s="992"/>
      <c r="J1034" s="992"/>
      <c r="K1034" s="992"/>
      <c r="L1034" s="992"/>
      <c r="M1034" s="992"/>
      <c r="N1034" s="992"/>
    </row>
    <row r="1035" spans="1:14" ht="16.5" thickBot="1" x14ac:dyDescent="0.25">
      <c r="A1035" s="62"/>
      <c r="B1035" s="170"/>
      <c r="C1035" s="105" t="str">
        <f t="shared" si="19"/>
        <v/>
      </c>
      <c r="D1035" s="106"/>
      <c r="E1035" s="169"/>
      <c r="F1035" s="992"/>
      <c r="G1035" s="992"/>
      <c r="H1035" s="992"/>
      <c r="I1035" s="992"/>
      <c r="J1035" s="992"/>
      <c r="K1035" s="992"/>
      <c r="L1035" s="992"/>
      <c r="M1035" s="992"/>
      <c r="N1035" s="992"/>
    </row>
    <row r="1036" spans="1:14" ht="16.5" thickBot="1" x14ac:dyDescent="0.25">
      <c r="A1036" s="62"/>
      <c r="B1036" s="170"/>
      <c r="C1036" s="105" t="str">
        <f t="shared" ref="C1036:C1099" si="20">IF(B1036&gt;0, (B1036-B1035), "")</f>
        <v/>
      </c>
      <c r="D1036" s="106"/>
      <c r="E1036" s="169"/>
      <c r="F1036" s="992"/>
      <c r="G1036" s="992"/>
      <c r="H1036" s="992"/>
      <c r="I1036" s="992"/>
      <c r="J1036" s="992"/>
      <c r="K1036" s="992"/>
      <c r="L1036" s="992"/>
      <c r="M1036" s="992"/>
      <c r="N1036" s="992"/>
    </row>
    <row r="1037" spans="1:14" ht="16.5" thickBot="1" x14ac:dyDescent="0.25">
      <c r="A1037" s="62"/>
      <c r="B1037" s="170"/>
      <c r="C1037" s="105" t="str">
        <f t="shared" si="20"/>
        <v/>
      </c>
      <c r="D1037" s="106"/>
      <c r="E1037" s="169"/>
      <c r="F1037" s="992"/>
      <c r="G1037" s="992"/>
      <c r="H1037" s="992"/>
      <c r="I1037" s="992"/>
      <c r="J1037" s="992"/>
      <c r="K1037" s="992"/>
      <c r="L1037" s="992"/>
      <c r="M1037" s="992"/>
      <c r="N1037" s="992"/>
    </row>
    <row r="1038" spans="1:14" ht="16.5" thickBot="1" x14ac:dyDescent="0.25">
      <c r="A1038" s="62"/>
      <c r="B1038" s="170"/>
      <c r="C1038" s="105" t="str">
        <f t="shared" si="20"/>
        <v/>
      </c>
      <c r="D1038" s="106"/>
      <c r="E1038" s="169"/>
      <c r="F1038" s="992"/>
      <c r="G1038" s="992"/>
      <c r="H1038" s="992"/>
      <c r="I1038" s="992"/>
      <c r="J1038" s="992"/>
      <c r="K1038" s="992"/>
      <c r="L1038" s="992"/>
      <c r="M1038" s="992"/>
      <c r="N1038" s="992"/>
    </row>
    <row r="1039" spans="1:14" ht="16.5" thickBot="1" x14ac:dyDescent="0.25">
      <c r="A1039" s="62"/>
      <c r="B1039" s="170"/>
      <c r="C1039" s="105" t="str">
        <f t="shared" si="20"/>
        <v/>
      </c>
      <c r="D1039" s="106"/>
      <c r="E1039" s="169"/>
      <c r="F1039" s="992"/>
      <c r="G1039" s="992"/>
      <c r="H1039" s="992"/>
      <c r="I1039" s="992"/>
      <c r="J1039" s="992"/>
      <c r="K1039" s="992"/>
      <c r="L1039" s="992"/>
      <c r="M1039" s="992"/>
      <c r="N1039" s="992"/>
    </row>
    <row r="1040" spans="1:14" ht="16.5" thickBot="1" x14ac:dyDescent="0.25">
      <c r="A1040" s="62"/>
      <c r="B1040" s="170"/>
      <c r="C1040" s="105" t="str">
        <f t="shared" si="20"/>
        <v/>
      </c>
      <c r="D1040" s="106"/>
      <c r="E1040" s="169"/>
      <c r="F1040" s="992"/>
      <c r="G1040" s="992"/>
      <c r="H1040" s="992"/>
      <c r="I1040" s="992"/>
      <c r="J1040" s="992"/>
      <c r="K1040" s="992"/>
      <c r="L1040" s="992"/>
      <c r="M1040" s="992"/>
      <c r="N1040" s="992"/>
    </row>
    <row r="1041" spans="1:14" ht="16.5" thickBot="1" x14ac:dyDescent="0.25">
      <c r="A1041" s="62"/>
      <c r="B1041" s="170"/>
      <c r="C1041" s="105" t="str">
        <f t="shared" si="20"/>
        <v/>
      </c>
      <c r="D1041" s="106"/>
      <c r="E1041" s="169"/>
      <c r="F1041" s="992"/>
      <c r="G1041" s="992"/>
      <c r="H1041" s="992"/>
      <c r="I1041" s="992"/>
      <c r="J1041" s="992"/>
      <c r="K1041" s="992"/>
      <c r="L1041" s="992"/>
      <c r="M1041" s="992"/>
      <c r="N1041" s="992"/>
    </row>
    <row r="1042" spans="1:14" ht="16.5" thickBot="1" x14ac:dyDescent="0.25">
      <c r="A1042" s="62"/>
      <c r="B1042" s="170"/>
      <c r="C1042" s="105" t="str">
        <f t="shared" si="20"/>
        <v/>
      </c>
      <c r="D1042" s="106"/>
      <c r="E1042" s="169"/>
      <c r="F1042" s="992"/>
      <c r="G1042" s="992"/>
      <c r="H1042" s="992"/>
      <c r="I1042" s="992"/>
      <c r="J1042" s="992"/>
      <c r="K1042" s="992"/>
      <c r="L1042" s="992"/>
      <c r="M1042" s="992"/>
      <c r="N1042" s="992"/>
    </row>
    <row r="1043" spans="1:14" ht="16.5" thickBot="1" x14ac:dyDescent="0.25">
      <c r="A1043" s="62"/>
      <c r="B1043" s="170"/>
      <c r="C1043" s="105" t="str">
        <f t="shared" si="20"/>
        <v/>
      </c>
      <c r="D1043" s="106"/>
      <c r="E1043" s="169"/>
      <c r="F1043" s="992"/>
      <c r="G1043" s="992"/>
      <c r="H1043" s="992"/>
      <c r="I1043" s="992"/>
      <c r="J1043" s="992"/>
      <c r="K1043" s="992"/>
      <c r="L1043" s="992"/>
      <c r="M1043" s="992"/>
      <c r="N1043" s="992"/>
    </row>
    <row r="1044" spans="1:14" ht="16.5" thickBot="1" x14ac:dyDescent="0.25">
      <c r="A1044" s="62"/>
      <c r="B1044" s="170"/>
      <c r="C1044" s="105" t="str">
        <f t="shared" si="20"/>
        <v/>
      </c>
      <c r="D1044" s="106"/>
      <c r="E1044" s="169"/>
      <c r="F1044" s="992"/>
      <c r="G1044" s="992"/>
      <c r="H1044" s="992"/>
      <c r="I1044" s="992"/>
      <c r="J1044" s="992"/>
      <c r="K1044" s="992"/>
      <c r="L1044" s="992"/>
      <c r="M1044" s="992"/>
      <c r="N1044" s="992"/>
    </row>
    <row r="1045" spans="1:14" ht="16.5" thickBot="1" x14ac:dyDescent="0.25">
      <c r="A1045" s="62"/>
      <c r="B1045" s="170"/>
      <c r="C1045" s="105" t="str">
        <f t="shared" si="20"/>
        <v/>
      </c>
      <c r="D1045" s="106"/>
      <c r="E1045" s="169"/>
      <c r="F1045" s="992"/>
      <c r="G1045" s="992"/>
      <c r="H1045" s="992"/>
      <c r="I1045" s="992"/>
      <c r="J1045" s="992"/>
      <c r="K1045" s="992"/>
      <c r="L1045" s="992"/>
      <c r="M1045" s="992"/>
      <c r="N1045" s="992"/>
    </row>
    <row r="1046" spans="1:14" ht="16.5" thickBot="1" x14ac:dyDescent="0.25">
      <c r="A1046" s="62"/>
      <c r="B1046" s="170"/>
      <c r="C1046" s="105" t="str">
        <f t="shared" si="20"/>
        <v/>
      </c>
      <c r="D1046" s="106"/>
      <c r="E1046" s="169"/>
      <c r="F1046" s="992"/>
      <c r="G1046" s="992"/>
      <c r="H1046" s="992"/>
      <c r="I1046" s="992"/>
      <c r="J1046" s="992"/>
      <c r="K1046" s="992"/>
      <c r="L1046" s="992"/>
      <c r="M1046" s="992"/>
      <c r="N1046" s="992"/>
    </row>
    <row r="1047" spans="1:14" ht="16.5" thickBot="1" x14ac:dyDescent="0.25">
      <c r="A1047" s="62"/>
      <c r="B1047" s="170"/>
      <c r="C1047" s="105" t="str">
        <f t="shared" si="20"/>
        <v/>
      </c>
      <c r="D1047" s="106"/>
      <c r="E1047" s="169"/>
      <c r="F1047" s="992"/>
      <c r="G1047" s="992"/>
      <c r="H1047" s="992"/>
      <c r="I1047" s="992"/>
      <c r="J1047" s="992"/>
      <c r="K1047" s="992"/>
      <c r="L1047" s="992"/>
      <c r="M1047" s="992"/>
      <c r="N1047" s="992"/>
    </row>
    <row r="1048" spans="1:14" ht="16.5" thickBot="1" x14ac:dyDescent="0.25">
      <c r="A1048" s="62"/>
      <c r="B1048" s="170"/>
      <c r="C1048" s="105" t="str">
        <f t="shared" si="20"/>
        <v/>
      </c>
      <c r="D1048" s="106"/>
      <c r="E1048" s="169"/>
      <c r="F1048" s="992"/>
      <c r="G1048" s="992"/>
      <c r="H1048" s="992"/>
      <c r="I1048" s="992"/>
      <c r="J1048" s="992"/>
      <c r="K1048" s="992"/>
      <c r="L1048" s="992"/>
      <c r="M1048" s="992"/>
      <c r="N1048" s="992"/>
    </row>
    <row r="1049" spans="1:14" ht="16.5" thickBot="1" x14ac:dyDescent="0.25">
      <c r="A1049" s="62"/>
      <c r="B1049" s="170"/>
      <c r="C1049" s="105" t="str">
        <f t="shared" si="20"/>
        <v/>
      </c>
      <c r="D1049" s="106"/>
      <c r="E1049" s="169"/>
      <c r="F1049" s="992"/>
      <c r="G1049" s="992"/>
      <c r="H1049" s="992"/>
      <c r="I1049" s="992"/>
      <c r="J1049" s="992"/>
      <c r="K1049" s="992"/>
      <c r="L1049" s="992"/>
      <c r="M1049" s="992"/>
      <c r="N1049" s="992"/>
    </row>
    <row r="1050" spans="1:14" ht="16.5" thickBot="1" x14ac:dyDescent="0.25">
      <c r="A1050" s="62"/>
      <c r="B1050" s="170"/>
      <c r="C1050" s="105" t="str">
        <f t="shared" si="20"/>
        <v/>
      </c>
      <c r="D1050" s="106"/>
      <c r="E1050" s="169"/>
      <c r="F1050" s="992"/>
      <c r="G1050" s="992"/>
      <c r="H1050" s="992"/>
      <c r="I1050" s="992"/>
      <c r="J1050" s="992"/>
      <c r="K1050" s="992"/>
      <c r="L1050" s="992"/>
      <c r="M1050" s="992"/>
      <c r="N1050" s="992"/>
    </row>
    <row r="1051" spans="1:14" ht="16.5" thickBot="1" x14ac:dyDescent="0.25">
      <c r="A1051" s="62"/>
      <c r="B1051" s="170"/>
      <c r="C1051" s="105" t="str">
        <f t="shared" si="20"/>
        <v/>
      </c>
      <c r="D1051" s="106"/>
      <c r="E1051" s="169"/>
      <c r="F1051" s="992"/>
      <c r="G1051" s="992"/>
      <c r="H1051" s="992"/>
      <c r="I1051" s="992"/>
      <c r="J1051" s="992"/>
      <c r="K1051" s="992"/>
      <c r="L1051" s="992"/>
      <c r="M1051" s="992"/>
      <c r="N1051" s="992"/>
    </row>
    <row r="1052" spans="1:14" ht="16.5" thickBot="1" x14ac:dyDescent="0.25">
      <c r="A1052" s="62"/>
      <c r="B1052" s="170"/>
      <c r="C1052" s="105" t="str">
        <f t="shared" si="20"/>
        <v/>
      </c>
      <c r="D1052" s="106"/>
      <c r="E1052" s="169"/>
      <c r="F1052" s="992"/>
      <c r="G1052" s="992"/>
      <c r="H1052" s="992"/>
      <c r="I1052" s="992"/>
      <c r="J1052" s="992"/>
      <c r="K1052" s="992"/>
      <c r="L1052" s="992"/>
      <c r="M1052" s="992"/>
      <c r="N1052" s="992"/>
    </row>
    <row r="1053" spans="1:14" ht="16.5" thickBot="1" x14ac:dyDescent="0.25">
      <c r="A1053" s="62"/>
      <c r="B1053" s="170"/>
      <c r="C1053" s="105" t="str">
        <f t="shared" si="20"/>
        <v/>
      </c>
      <c r="D1053" s="106"/>
      <c r="E1053" s="169"/>
      <c r="F1053" s="992"/>
      <c r="G1053" s="992"/>
      <c r="H1053" s="992"/>
      <c r="I1053" s="992"/>
      <c r="J1053" s="992"/>
      <c r="K1053" s="992"/>
      <c r="L1053" s="992"/>
      <c r="M1053" s="992"/>
      <c r="N1053" s="992"/>
    </row>
    <row r="1054" spans="1:14" ht="16.5" thickBot="1" x14ac:dyDescent="0.25">
      <c r="A1054" s="62"/>
      <c r="B1054" s="170"/>
      <c r="C1054" s="105" t="str">
        <f t="shared" si="20"/>
        <v/>
      </c>
      <c r="D1054" s="106"/>
      <c r="E1054" s="169"/>
      <c r="F1054" s="992"/>
      <c r="G1054" s="992"/>
      <c r="H1054" s="992"/>
      <c r="I1054" s="992"/>
      <c r="J1054" s="992"/>
      <c r="K1054" s="992"/>
      <c r="L1054" s="992"/>
      <c r="M1054" s="992"/>
      <c r="N1054" s="992"/>
    </row>
    <row r="1055" spans="1:14" ht="16.5" thickBot="1" x14ac:dyDescent="0.25">
      <c r="A1055" s="62"/>
      <c r="B1055" s="170"/>
      <c r="C1055" s="105" t="str">
        <f t="shared" si="20"/>
        <v/>
      </c>
      <c r="D1055" s="106"/>
      <c r="E1055" s="169"/>
      <c r="F1055" s="992"/>
      <c r="G1055" s="992"/>
      <c r="H1055" s="992"/>
      <c r="I1055" s="992"/>
      <c r="J1055" s="992"/>
      <c r="K1055" s="992"/>
      <c r="L1055" s="992"/>
      <c r="M1055" s="992"/>
      <c r="N1055" s="992"/>
    </row>
    <row r="1056" spans="1:14" ht="16.5" thickBot="1" x14ac:dyDescent="0.25">
      <c r="A1056" s="62"/>
      <c r="B1056" s="170"/>
      <c r="C1056" s="105" t="str">
        <f t="shared" si="20"/>
        <v/>
      </c>
      <c r="D1056" s="106"/>
      <c r="E1056" s="169"/>
      <c r="F1056" s="992"/>
      <c r="G1056" s="992"/>
      <c r="H1056" s="992"/>
      <c r="I1056" s="992"/>
      <c r="J1056" s="992"/>
      <c r="K1056" s="992"/>
      <c r="L1056" s="992"/>
      <c r="M1056" s="992"/>
      <c r="N1056" s="992"/>
    </row>
    <row r="1057" spans="1:14" ht="16.5" thickBot="1" x14ac:dyDescent="0.25">
      <c r="A1057" s="62"/>
      <c r="B1057" s="170"/>
      <c r="C1057" s="105" t="str">
        <f t="shared" si="20"/>
        <v/>
      </c>
      <c r="D1057" s="106"/>
      <c r="E1057" s="169"/>
      <c r="F1057" s="992"/>
      <c r="G1057" s="992"/>
      <c r="H1057" s="992"/>
      <c r="I1057" s="992"/>
      <c r="J1057" s="992"/>
      <c r="K1057" s="992"/>
      <c r="L1057" s="992"/>
      <c r="M1057" s="992"/>
      <c r="N1057" s="992"/>
    </row>
    <row r="1058" spans="1:14" ht="16.5" thickBot="1" x14ac:dyDescent="0.25">
      <c r="A1058" s="62"/>
      <c r="B1058" s="170"/>
      <c r="C1058" s="105" t="str">
        <f t="shared" si="20"/>
        <v/>
      </c>
      <c r="D1058" s="106"/>
      <c r="E1058" s="169"/>
      <c r="F1058" s="992"/>
      <c r="G1058" s="992"/>
      <c r="H1058" s="992"/>
      <c r="I1058" s="992"/>
      <c r="J1058" s="992"/>
      <c r="K1058" s="992"/>
      <c r="L1058" s="992"/>
      <c r="M1058" s="992"/>
      <c r="N1058" s="992"/>
    </row>
    <row r="1059" spans="1:14" ht="16.5" thickBot="1" x14ac:dyDescent="0.25">
      <c r="A1059" s="62"/>
      <c r="B1059" s="170"/>
      <c r="C1059" s="105" t="str">
        <f t="shared" si="20"/>
        <v/>
      </c>
      <c r="D1059" s="106"/>
      <c r="E1059" s="169"/>
      <c r="F1059" s="992"/>
      <c r="G1059" s="992"/>
      <c r="H1059" s="992"/>
      <c r="I1059" s="992"/>
      <c r="J1059" s="992"/>
      <c r="K1059" s="992"/>
      <c r="L1059" s="992"/>
      <c r="M1059" s="992"/>
      <c r="N1059" s="992"/>
    </row>
    <row r="1060" spans="1:14" ht="16.5" thickBot="1" x14ac:dyDescent="0.25">
      <c r="A1060" s="62"/>
      <c r="B1060" s="170"/>
      <c r="C1060" s="105" t="str">
        <f t="shared" si="20"/>
        <v/>
      </c>
      <c r="D1060" s="106"/>
      <c r="E1060" s="169"/>
      <c r="F1060" s="992"/>
      <c r="G1060" s="992"/>
      <c r="H1060" s="992"/>
      <c r="I1060" s="992"/>
      <c r="J1060" s="992"/>
      <c r="K1060" s="992"/>
      <c r="L1060" s="992"/>
      <c r="M1060" s="992"/>
      <c r="N1060" s="992"/>
    </row>
    <row r="1061" spans="1:14" ht="16.5" thickBot="1" x14ac:dyDescent="0.25">
      <c r="A1061" s="62"/>
      <c r="B1061" s="170"/>
      <c r="C1061" s="105" t="str">
        <f t="shared" si="20"/>
        <v/>
      </c>
      <c r="D1061" s="106"/>
      <c r="E1061" s="169"/>
      <c r="F1061" s="992"/>
      <c r="G1061" s="992"/>
      <c r="H1061" s="992"/>
      <c r="I1061" s="992"/>
      <c r="J1061" s="992"/>
      <c r="K1061" s="992"/>
      <c r="L1061" s="992"/>
      <c r="M1061" s="992"/>
      <c r="N1061" s="992"/>
    </row>
    <row r="1062" spans="1:14" ht="16.5" thickBot="1" x14ac:dyDescent="0.25">
      <c r="A1062" s="62"/>
      <c r="B1062" s="170"/>
      <c r="C1062" s="105" t="str">
        <f t="shared" si="20"/>
        <v/>
      </c>
      <c r="D1062" s="106"/>
      <c r="E1062" s="169"/>
      <c r="F1062" s="992"/>
      <c r="G1062" s="992"/>
      <c r="H1062" s="992"/>
      <c r="I1062" s="992"/>
      <c r="J1062" s="992"/>
      <c r="K1062" s="992"/>
      <c r="L1062" s="992"/>
      <c r="M1062" s="992"/>
      <c r="N1062" s="992"/>
    </row>
    <row r="1063" spans="1:14" ht="16.5" thickBot="1" x14ac:dyDescent="0.25">
      <c r="A1063" s="62"/>
      <c r="B1063" s="170"/>
      <c r="C1063" s="105" t="str">
        <f t="shared" si="20"/>
        <v/>
      </c>
      <c r="D1063" s="106"/>
      <c r="E1063" s="169"/>
      <c r="F1063" s="992"/>
      <c r="G1063" s="992"/>
      <c r="H1063" s="992"/>
      <c r="I1063" s="992"/>
      <c r="J1063" s="992"/>
      <c r="K1063" s="992"/>
      <c r="L1063" s="992"/>
      <c r="M1063" s="992"/>
      <c r="N1063" s="992"/>
    </row>
    <row r="1064" spans="1:14" ht="16.5" thickBot="1" x14ac:dyDescent="0.25">
      <c r="A1064" s="62"/>
      <c r="B1064" s="170"/>
      <c r="C1064" s="105" t="str">
        <f t="shared" si="20"/>
        <v/>
      </c>
      <c r="D1064" s="106"/>
      <c r="E1064" s="169"/>
      <c r="F1064" s="992"/>
      <c r="G1064" s="992"/>
      <c r="H1064" s="992"/>
      <c r="I1064" s="992"/>
      <c r="J1064" s="992"/>
      <c r="K1064" s="992"/>
      <c r="L1064" s="992"/>
      <c r="M1064" s="992"/>
      <c r="N1064" s="992"/>
    </row>
    <row r="1065" spans="1:14" ht="16.5" thickBot="1" x14ac:dyDescent="0.25">
      <c r="A1065" s="62"/>
      <c r="B1065" s="170"/>
      <c r="C1065" s="105" t="str">
        <f t="shared" si="20"/>
        <v/>
      </c>
      <c r="D1065" s="106"/>
      <c r="E1065" s="169"/>
      <c r="F1065" s="992"/>
      <c r="G1065" s="992"/>
      <c r="H1065" s="992"/>
      <c r="I1065" s="992"/>
      <c r="J1065" s="992"/>
      <c r="K1065" s="992"/>
      <c r="L1065" s="992"/>
      <c r="M1065" s="992"/>
      <c r="N1065" s="992"/>
    </row>
    <row r="1066" spans="1:14" ht="16.5" thickBot="1" x14ac:dyDescent="0.25">
      <c r="A1066" s="62"/>
      <c r="B1066" s="170"/>
      <c r="C1066" s="105" t="str">
        <f t="shared" si="20"/>
        <v/>
      </c>
      <c r="D1066" s="106"/>
      <c r="E1066" s="169"/>
      <c r="F1066" s="992"/>
      <c r="G1066" s="992"/>
      <c r="H1066" s="992"/>
      <c r="I1066" s="992"/>
      <c r="J1066" s="992"/>
      <c r="K1066" s="992"/>
      <c r="L1066" s="992"/>
      <c r="M1066" s="992"/>
      <c r="N1066" s="992"/>
    </row>
    <row r="1067" spans="1:14" ht="16.5" thickBot="1" x14ac:dyDescent="0.25">
      <c r="A1067" s="62"/>
      <c r="B1067" s="170"/>
      <c r="C1067" s="105" t="str">
        <f t="shared" si="20"/>
        <v/>
      </c>
      <c r="D1067" s="106"/>
      <c r="E1067" s="169"/>
      <c r="F1067" s="992"/>
      <c r="G1067" s="992"/>
      <c r="H1067" s="992"/>
      <c r="I1067" s="992"/>
      <c r="J1067" s="992"/>
      <c r="K1067" s="992"/>
      <c r="L1067" s="992"/>
      <c r="M1067" s="992"/>
      <c r="N1067" s="992"/>
    </row>
    <row r="1068" spans="1:14" ht="16.5" thickBot="1" x14ac:dyDescent="0.25">
      <c r="A1068" s="62"/>
      <c r="B1068" s="170"/>
      <c r="C1068" s="105" t="str">
        <f t="shared" si="20"/>
        <v/>
      </c>
      <c r="D1068" s="106"/>
      <c r="E1068" s="169"/>
      <c r="F1068" s="992"/>
      <c r="G1068" s="992"/>
      <c r="H1068" s="992"/>
      <c r="I1068" s="992"/>
      <c r="J1068" s="992"/>
      <c r="K1068" s="992"/>
      <c r="L1068" s="992"/>
      <c r="M1068" s="992"/>
      <c r="N1068" s="992"/>
    </row>
    <row r="1069" spans="1:14" ht="16.5" thickBot="1" x14ac:dyDescent="0.25">
      <c r="A1069" s="62"/>
      <c r="B1069" s="170"/>
      <c r="C1069" s="105" t="str">
        <f t="shared" si="20"/>
        <v/>
      </c>
      <c r="D1069" s="106"/>
      <c r="E1069" s="169"/>
      <c r="F1069" s="992"/>
      <c r="G1069" s="992"/>
      <c r="H1069" s="992"/>
      <c r="I1069" s="992"/>
      <c r="J1069" s="992"/>
      <c r="K1069" s="992"/>
      <c r="L1069" s="992"/>
      <c r="M1069" s="992"/>
      <c r="N1069" s="992"/>
    </row>
    <row r="1070" spans="1:14" ht="16.5" thickBot="1" x14ac:dyDescent="0.25">
      <c r="A1070" s="62"/>
      <c r="B1070" s="170"/>
      <c r="C1070" s="105" t="str">
        <f t="shared" si="20"/>
        <v/>
      </c>
      <c r="D1070" s="106"/>
      <c r="E1070" s="169"/>
      <c r="F1070" s="992"/>
      <c r="G1070" s="992"/>
      <c r="H1070" s="992"/>
      <c r="I1070" s="992"/>
      <c r="J1070" s="992"/>
      <c r="K1070" s="992"/>
      <c r="L1070" s="992"/>
      <c r="M1070" s="992"/>
      <c r="N1070" s="992"/>
    </row>
    <row r="1071" spans="1:14" ht="16.5" thickBot="1" x14ac:dyDescent="0.25">
      <c r="A1071" s="62"/>
      <c r="B1071" s="170"/>
      <c r="C1071" s="105" t="str">
        <f t="shared" si="20"/>
        <v/>
      </c>
      <c r="D1071" s="106"/>
      <c r="E1071" s="169"/>
      <c r="F1071" s="992"/>
      <c r="G1071" s="992"/>
      <c r="H1071" s="992"/>
      <c r="I1071" s="992"/>
      <c r="J1071" s="992"/>
      <c r="K1071" s="992"/>
      <c r="L1071" s="992"/>
      <c r="M1071" s="992"/>
      <c r="N1071" s="992"/>
    </row>
    <row r="1072" spans="1:14" ht="16.5" thickBot="1" x14ac:dyDescent="0.25">
      <c r="A1072" s="62"/>
      <c r="B1072" s="170"/>
      <c r="C1072" s="105" t="str">
        <f t="shared" si="20"/>
        <v/>
      </c>
      <c r="D1072" s="106"/>
      <c r="E1072" s="169"/>
      <c r="F1072" s="992"/>
      <c r="G1072" s="992"/>
      <c r="H1072" s="992"/>
      <c r="I1072" s="992"/>
      <c r="J1072" s="992"/>
      <c r="K1072" s="992"/>
      <c r="L1072" s="992"/>
      <c r="M1072" s="992"/>
      <c r="N1072" s="992"/>
    </row>
    <row r="1073" spans="1:14" ht="16.5" thickBot="1" x14ac:dyDescent="0.25">
      <c r="A1073" s="62"/>
      <c r="B1073" s="170"/>
      <c r="C1073" s="105" t="str">
        <f t="shared" si="20"/>
        <v/>
      </c>
      <c r="D1073" s="106"/>
      <c r="E1073" s="169"/>
      <c r="F1073" s="992"/>
      <c r="G1073" s="992"/>
      <c r="H1073" s="992"/>
      <c r="I1073" s="992"/>
      <c r="J1073" s="992"/>
      <c r="K1073" s="992"/>
      <c r="L1073" s="992"/>
      <c r="M1073" s="992"/>
      <c r="N1073" s="992"/>
    </row>
    <row r="1074" spans="1:14" ht="16.5" thickBot="1" x14ac:dyDescent="0.25">
      <c r="A1074" s="62"/>
      <c r="B1074" s="170"/>
      <c r="C1074" s="105" t="str">
        <f t="shared" si="20"/>
        <v/>
      </c>
      <c r="D1074" s="106"/>
      <c r="E1074" s="169"/>
      <c r="F1074" s="992"/>
      <c r="G1074" s="992"/>
      <c r="H1074" s="992"/>
      <c r="I1074" s="992"/>
      <c r="J1074" s="992"/>
      <c r="K1074" s="992"/>
      <c r="L1074" s="992"/>
      <c r="M1074" s="992"/>
      <c r="N1074" s="992"/>
    </row>
    <row r="1075" spans="1:14" ht="16.5" thickBot="1" x14ac:dyDescent="0.25">
      <c r="A1075" s="62"/>
      <c r="B1075" s="170"/>
      <c r="C1075" s="105" t="str">
        <f t="shared" si="20"/>
        <v/>
      </c>
      <c r="D1075" s="106"/>
      <c r="E1075" s="169"/>
      <c r="F1075" s="992"/>
      <c r="G1075" s="992"/>
      <c r="H1075" s="992"/>
      <c r="I1075" s="992"/>
      <c r="J1075" s="992"/>
      <c r="K1075" s="992"/>
      <c r="L1075" s="992"/>
      <c r="M1075" s="992"/>
      <c r="N1075" s="992"/>
    </row>
    <row r="1076" spans="1:14" ht="16.5" thickBot="1" x14ac:dyDescent="0.25">
      <c r="A1076" s="62"/>
      <c r="B1076" s="170"/>
      <c r="C1076" s="105" t="str">
        <f t="shared" si="20"/>
        <v/>
      </c>
      <c r="D1076" s="106"/>
      <c r="E1076" s="169"/>
      <c r="F1076" s="992"/>
      <c r="G1076" s="992"/>
      <c r="H1076" s="992"/>
      <c r="I1076" s="992"/>
      <c r="J1076" s="992"/>
      <c r="K1076" s="992"/>
      <c r="L1076" s="992"/>
      <c r="M1076" s="992"/>
      <c r="N1076" s="992"/>
    </row>
    <row r="1077" spans="1:14" ht="16.5" thickBot="1" x14ac:dyDescent="0.25">
      <c r="A1077" s="62"/>
      <c r="B1077" s="170"/>
      <c r="C1077" s="105" t="str">
        <f t="shared" si="20"/>
        <v/>
      </c>
      <c r="D1077" s="106"/>
      <c r="E1077" s="169"/>
      <c r="F1077" s="992"/>
      <c r="G1077" s="992"/>
      <c r="H1077" s="992"/>
      <c r="I1077" s="992"/>
      <c r="J1077" s="992"/>
      <c r="K1077" s="992"/>
      <c r="L1077" s="992"/>
      <c r="M1077" s="992"/>
      <c r="N1077" s="992"/>
    </row>
    <row r="1078" spans="1:14" ht="16.5" thickBot="1" x14ac:dyDescent="0.25">
      <c r="A1078" s="62"/>
      <c r="B1078" s="170"/>
      <c r="C1078" s="105" t="str">
        <f t="shared" si="20"/>
        <v/>
      </c>
      <c r="D1078" s="106"/>
      <c r="E1078" s="169"/>
      <c r="F1078" s="992"/>
      <c r="G1078" s="992"/>
      <c r="H1078" s="992"/>
      <c r="I1078" s="992"/>
      <c r="J1078" s="992"/>
      <c r="K1078" s="992"/>
      <c r="L1078" s="992"/>
      <c r="M1078" s="992"/>
      <c r="N1078" s="992"/>
    </row>
    <row r="1079" spans="1:14" ht="16.5" thickBot="1" x14ac:dyDescent="0.25">
      <c r="A1079" s="62"/>
      <c r="B1079" s="170"/>
      <c r="C1079" s="105" t="str">
        <f t="shared" si="20"/>
        <v/>
      </c>
      <c r="D1079" s="106"/>
      <c r="E1079" s="169"/>
      <c r="F1079" s="992"/>
      <c r="G1079" s="992"/>
      <c r="H1079" s="992"/>
      <c r="I1079" s="992"/>
      <c r="J1079" s="992"/>
      <c r="K1079" s="992"/>
      <c r="L1079" s="992"/>
      <c r="M1079" s="992"/>
      <c r="N1079" s="992"/>
    </row>
    <row r="1080" spans="1:14" ht="16.5" thickBot="1" x14ac:dyDescent="0.25">
      <c r="A1080" s="62"/>
      <c r="B1080" s="170"/>
      <c r="C1080" s="105" t="str">
        <f t="shared" si="20"/>
        <v/>
      </c>
      <c r="D1080" s="106"/>
      <c r="E1080" s="169"/>
      <c r="F1080" s="992"/>
      <c r="G1080" s="992"/>
      <c r="H1080" s="992"/>
      <c r="I1080" s="992"/>
      <c r="J1080" s="992"/>
      <c r="K1080" s="992"/>
      <c r="L1080" s="992"/>
      <c r="M1080" s="992"/>
      <c r="N1080" s="992"/>
    </row>
    <row r="1081" spans="1:14" ht="16.5" thickBot="1" x14ac:dyDescent="0.25">
      <c r="A1081" s="62"/>
      <c r="B1081" s="170"/>
      <c r="C1081" s="105" t="str">
        <f t="shared" si="20"/>
        <v/>
      </c>
      <c r="D1081" s="106"/>
      <c r="E1081" s="169"/>
      <c r="F1081" s="992"/>
      <c r="G1081" s="992"/>
      <c r="H1081" s="992"/>
      <c r="I1081" s="992"/>
      <c r="J1081" s="992"/>
      <c r="K1081" s="992"/>
      <c r="L1081" s="992"/>
      <c r="M1081" s="992"/>
      <c r="N1081" s="992"/>
    </row>
    <row r="1082" spans="1:14" ht="16.5" thickBot="1" x14ac:dyDescent="0.25">
      <c r="A1082" s="62"/>
      <c r="B1082" s="170"/>
      <c r="C1082" s="105" t="str">
        <f t="shared" si="20"/>
        <v/>
      </c>
      <c r="D1082" s="106"/>
      <c r="E1082" s="169"/>
      <c r="F1082" s="992"/>
      <c r="G1082" s="992"/>
      <c r="H1082" s="992"/>
      <c r="I1082" s="992"/>
      <c r="J1082" s="992"/>
      <c r="K1082" s="992"/>
      <c r="L1082" s="992"/>
      <c r="M1082" s="992"/>
      <c r="N1082" s="992"/>
    </row>
    <row r="1083" spans="1:14" ht="16.5" thickBot="1" x14ac:dyDescent="0.25">
      <c r="A1083" s="62"/>
      <c r="B1083" s="170"/>
      <c r="C1083" s="105" t="str">
        <f t="shared" si="20"/>
        <v/>
      </c>
      <c r="D1083" s="106"/>
      <c r="E1083" s="169"/>
      <c r="F1083" s="992"/>
      <c r="G1083" s="992"/>
      <c r="H1083" s="992"/>
      <c r="I1083" s="992"/>
      <c r="J1083" s="992"/>
      <c r="K1083" s="992"/>
      <c r="L1083" s="992"/>
      <c r="M1083" s="992"/>
      <c r="N1083" s="992"/>
    </row>
    <row r="1084" spans="1:14" ht="16.5" thickBot="1" x14ac:dyDescent="0.25">
      <c r="A1084" s="62"/>
      <c r="B1084" s="170"/>
      <c r="C1084" s="105" t="str">
        <f t="shared" si="20"/>
        <v/>
      </c>
      <c r="D1084" s="106"/>
      <c r="E1084" s="169"/>
      <c r="F1084" s="992"/>
      <c r="G1084" s="992"/>
      <c r="H1084" s="992"/>
      <c r="I1084" s="992"/>
      <c r="J1084" s="992"/>
      <c r="K1084" s="992"/>
      <c r="L1084" s="992"/>
      <c r="M1084" s="992"/>
      <c r="N1084" s="992"/>
    </row>
    <row r="1085" spans="1:14" ht="16.5" thickBot="1" x14ac:dyDescent="0.25">
      <c r="A1085" s="62"/>
      <c r="B1085" s="170"/>
      <c r="C1085" s="105" t="str">
        <f t="shared" si="20"/>
        <v/>
      </c>
      <c r="D1085" s="106"/>
      <c r="E1085" s="169"/>
      <c r="F1085" s="992"/>
      <c r="G1085" s="992"/>
      <c r="H1085" s="992"/>
      <c r="I1085" s="992"/>
      <c r="J1085" s="992"/>
      <c r="K1085" s="992"/>
      <c r="L1085" s="992"/>
      <c r="M1085" s="992"/>
      <c r="N1085" s="992"/>
    </row>
    <row r="1086" spans="1:14" ht="16.5" thickBot="1" x14ac:dyDescent="0.25">
      <c r="A1086" s="62"/>
      <c r="B1086" s="170"/>
      <c r="C1086" s="105" t="str">
        <f t="shared" si="20"/>
        <v/>
      </c>
      <c r="D1086" s="106"/>
      <c r="E1086" s="169"/>
      <c r="F1086" s="992"/>
      <c r="G1086" s="992"/>
      <c r="H1086" s="992"/>
      <c r="I1086" s="992"/>
      <c r="J1086" s="992"/>
      <c r="K1086" s="992"/>
      <c r="L1086" s="992"/>
      <c r="M1086" s="992"/>
      <c r="N1086" s="992"/>
    </row>
    <row r="1087" spans="1:14" ht="16.5" thickBot="1" x14ac:dyDescent="0.25">
      <c r="A1087" s="62"/>
      <c r="B1087" s="170"/>
      <c r="C1087" s="105" t="str">
        <f t="shared" si="20"/>
        <v/>
      </c>
      <c r="D1087" s="106"/>
      <c r="E1087" s="169"/>
      <c r="F1087" s="992"/>
      <c r="G1087" s="992"/>
      <c r="H1087" s="992"/>
      <c r="I1087" s="992"/>
      <c r="J1087" s="992"/>
      <c r="K1087" s="992"/>
      <c r="L1087" s="992"/>
      <c r="M1087" s="992"/>
      <c r="N1087" s="992"/>
    </row>
    <row r="1088" spans="1:14" ht="16.5" thickBot="1" x14ac:dyDescent="0.25">
      <c r="A1088" s="62"/>
      <c r="B1088" s="170"/>
      <c r="C1088" s="105" t="str">
        <f t="shared" si="20"/>
        <v/>
      </c>
      <c r="D1088" s="106"/>
      <c r="E1088" s="169"/>
      <c r="F1088" s="992"/>
      <c r="G1088" s="992"/>
      <c r="H1088" s="992"/>
      <c r="I1088" s="992"/>
      <c r="J1088" s="992"/>
      <c r="K1088" s="992"/>
      <c r="L1088" s="992"/>
      <c r="M1088" s="992"/>
      <c r="N1088" s="992"/>
    </row>
    <row r="1089" spans="1:14" ht="16.5" thickBot="1" x14ac:dyDescent="0.25">
      <c r="A1089" s="62"/>
      <c r="B1089" s="170"/>
      <c r="C1089" s="105" t="str">
        <f t="shared" si="20"/>
        <v/>
      </c>
      <c r="D1089" s="106"/>
      <c r="E1089" s="169"/>
      <c r="F1089" s="992"/>
      <c r="G1089" s="992"/>
      <c r="H1089" s="992"/>
      <c r="I1089" s="992"/>
      <c r="J1089" s="992"/>
      <c r="K1089" s="992"/>
      <c r="L1089" s="992"/>
      <c r="M1089" s="992"/>
      <c r="N1089" s="992"/>
    </row>
    <row r="1090" spans="1:14" ht="16.5" thickBot="1" x14ac:dyDescent="0.25">
      <c r="A1090" s="62"/>
      <c r="B1090" s="170"/>
      <c r="C1090" s="105" t="str">
        <f t="shared" si="20"/>
        <v/>
      </c>
      <c r="D1090" s="106"/>
      <c r="E1090" s="169"/>
      <c r="F1090" s="992"/>
      <c r="G1090" s="992"/>
      <c r="H1090" s="992"/>
      <c r="I1090" s="992"/>
      <c r="J1090" s="992"/>
      <c r="K1090" s="992"/>
      <c r="L1090" s="992"/>
      <c r="M1090" s="992"/>
      <c r="N1090" s="992"/>
    </row>
    <row r="1091" spans="1:14" ht="16.5" thickBot="1" x14ac:dyDescent="0.25">
      <c r="A1091" s="62"/>
      <c r="B1091" s="170"/>
      <c r="C1091" s="105" t="str">
        <f t="shared" si="20"/>
        <v/>
      </c>
      <c r="D1091" s="106"/>
      <c r="E1091" s="169"/>
      <c r="F1091" s="992"/>
      <c r="G1091" s="992"/>
      <c r="H1091" s="992"/>
      <c r="I1091" s="992"/>
      <c r="J1091" s="992"/>
      <c r="K1091" s="992"/>
      <c r="L1091" s="992"/>
      <c r="M1091" s="992"/>
      <c r="N1091" s="992"/>
    </row>
    <row r="1092" spans="1:14" ht="16.5" thickBot="1" x14ac:dyDescent="0.25">
      <c r="A1092" s="62"/>
      <c r="B1092" s="170"/>
      <c r="C1092" s="105" t="str">
        <f t="shared" si="20"/>
        <v/>
      </c>
      <c r="D1092" s="106"/>
      <c r="E1092" s="169"/>
      <c r="F1092" s="992"/>
      <c r="G1092" s="992"/>
      <c r="H1092" s="992"/>
      <c r="I1092" s="992"/>
      <c r="J1092" s="992"/>
      <c r="K1092" s="992"/>
      <c r="L1092" s="992"/>
      <c r="M1092" s="992"/>
      <c r="N1092" s="992"/>
    </row>
    <row r="1093" spans="1:14" ht="16.5" thickBot="1" x14ac:dyDescent="0.25">
      <c r="A1093" s="62"/>
      <c r="B1093" s="170"/>
      <c r="C1093" s="105" t="str">
        <f t="shared" si="20"/>
        <v/>
      </c>
      <c r="D1093" s="106"/>
      <c r="E1093" s="169"/>
      <c r="F1093" s="992"/>
      <c r="G1093" s="992"/>
      <c r="H1093" s="992"/>
      <c r="I1093" s="992"/>
      <c r="J1093" s="992"/>
      <c r="K1093" s="992"/>
      <c r="L1093" s="992"/>
      <c r="M1093" s="992"/>
      <c r="N1093" s="992"/>
    </row>
    <row r="1094" spans="1:14" ht="16.5" thickBot="1" x14ac:dyDescent="0.25">
      <c r="A1094" s="62"/>
      <c r="B1094" s="170"/>
      <c r="C1094" s="105" t="str">
        <f t="shared" si="20"/>
        <v/>
      </c>
      <c r="D1094" s="106"/>
      <c r="E1094" s="169"/>
      <c r="F1094" s="992"/>
      <c r="G1094" s="992"/>
      <c r="H1094" s="992"/>
      <c r="I1094" s="992"/>
      <c r="J1094" s="992"/>
      <c r="K1094" s="992"/>
      <c r="L1094" s="992"/>
      <c r="M1094" s="992"/>
      <c r="N1094" s="992"/>
    </row>
    <row r="1095" spans="1:14" ht="16.5" thickBot="1" x14ac:dyDescent="0.25">
      <c r="A1095" s="62"/>
      <c r="B1095" s="170"/>
      <c r="C1095" s="105" t="str">
        <f t="shared" si="20"/>
        <v/>
      </c>
      <c r="D1095" s="106"/>
      <c r="E1095" s="169"/>
      <c r="F1095" s="992"/>
      <c r="G1095" s="992"/>
      <c r="H1095" s="992"/>
      <c r="I1095" s="992"/>
      <c r="J1095" s="992"/>
      <c r="K1095" s="992"/>
      <c r="L1095" s="992"/>
      <c r="M1095" s="992"/>
      <c r="N1095" s="992"/>
    </row>
    <row r="1096" spans="1:14" ht="16.5" thickBot="1" x14ac:dyDescent="0.25">
      <c r="A1096" s="62"/>
      <c r="B1096" s="170"/>
      <c r="C1096" s="105" t="str">
        <f t="shared" si="20"/>
        <v/>
      </c>
      <c r="D1096" s="106"/>
      <c r="E1096" s="169"/>
      <c r="F1096" s="992"/>
      <c r="G1096" s="992"/>
      <c r="H1096" s="992"/>
      <c r="I1096" s="992"/>
      <c r="J1096" s="992"/>
      <c r="K1096" s="992"/>
      <c r="L1096" s="992"/>
      <c r="M1096" s="992"/>
      <c r="N1096" s="992"/>
    </row>
    <row r="1097" spans="1:14" ht="16.5" thickBot="1" x14ac:dyDescent="0.25">
      <c r="A1097" s="62"/>
      <c r="B1097" s="170"/>
      <c r="C1097" s="105" t="str">
        <f t="shared" si="20"/>
        <v/>
      </c>
      <c r="D1097" s="106"/>
      <c r="E1097" s="169"/>
      <c r="F1097" s="992"/>
      <c r="G1097" s="992"/>
      <c r="H1097" s="992"/>
      <c r="I1097" s="992"/>
      <c r="J1097" s="992"/>
      <c r="K1097" s="992"/>
      <c r="L1097" s="992"/>
      <c r="M1097" s="992"/>
      <c r="N1097" s="992"/>
    </row>
    <row r="1098" spans="1:14" ht="16.5" thickBot="1" x14ac:dyDescent="0.25">
      <c r="A1098" s="62"/>
      <c r="B1098" s="170"/>
      <c r="C1098" s="105" t="str">
        <f t="shared" si="20"/>
        <v/>
      </c>
      <c r="D1098" s="106"/>
      <c r="E1098" s="169"/>
      <c r="F1098" s="992"/>
      <c r="G1098" s="992"/>
      <c r="H1098" s="992"/>
      <c r="I1098" s="992"/>
      <c r="J1098" s="992"/>
      <c r="K1098" s="992"/>
      <c r="L1098" s="992"/>
      <c r="M1098" s="992"/>
      <c r="N1098" s="992"/>
    </row>
    <row r="1099" spans="1:14" ht="16.5" thickBot="1" x14ac:dyDescent="0.25">
      <c r="A1099" s="62"/>
      <c r="B1099" s="170"/>
      <c r="C1099" s="105" t="str">
        <f t="shared" si="20"/>
        <v/>
      </c>
      <c r="D1099" s="106"/>
      <c r="E1099" s="169"/>
      <c r="F1099" s="992"/>
      <c r="G1099" s="992"/>
      <c r="H1099" s="992"/>
      <c r="I1099" s="992"/>
      <c r="J1099" s="992"/>
      <c r="K1099" s="992"/>
      <c r="L1099" s="992"/>
      <c r="M1099" s="992"/>
      <c r="N1099" s="992"/>
    </row>
    <row r="1100" spans="1:14" ht="16.5" thickBot="1" x14ac:dyDescent="0.25">
      <c r="A1100" s="62"/>
      <c r="B1100" s="170"/>
      <c r="C1100" s="105" t="str">
        <f t="shared" ref="C1100:C1163" si="21">IF(B1100&gt;0, (B1100-B1099), "")</f>
        <v/>
      </c>
      <c r="D1100" s="106"/>
      <c r="E1100" s="169"/>
      <c r="F1100" s="992"/>
      <c r="G1100" s="992"/>
      <c r="H1100" s="992"/>
      <c r="I1100" s="992"/>
      <c r="J1100" s="992"/>
      <c r="K1100" s="992"/>
      <c r="L1100" s="992"/>
      <c r="M1100" s="992"/>
      <c r="N1100" s="992"/>
    </row>
    <row r="1101" spans="1:14" ht="16.5" thickBot="1" x14ac:dyDescent="0.25">
      <c r="A1101" s="62"/>
      <c r="B1101" s="170"/>
      <c r="C1101" s="105" t="str">
        <f t="shared" si="21"/>
        <v/>
      </c>
      <c r="D1101" s="106"/>
      <c r="E1101" s="169"/>
      <c r="F1101" s="992"/>
      <c r="G1101" s="992"/>
      <c r="H1101" s="992"/>
      <c r="I1101" s="992"/>
      <c r="J1101" s="992"/>
      <c r="K1101" s="992"/>
      <c r="L1101" s="992"/>
      <c r="M1101" s="992"/>
      <c r="N1101" s="992"/>
    </row>
    <row r="1102" spans="1:14" ht="16.5" thickBot="1" x14ac:dyDescent="0.25">
      <c r="A1102" s="62"/>
      <c r="B1102" s="170"/>
      <c r="C1102" s="105" t="str">
        <f t="shared" si="21"/>
        <v/>
      </c>
      <c r="D1102" s="106"/>
      <c r="E1102" s="169"/>
      <c r="F1102" s="992"/>
      <c r="G1102" s="992"/>
      <c r="H1102" s="992"/>
      <c r="I1102" s="992"/>
      <c r="J1102" s="992"/>
      <c r="K1102" s="992"/>
      <c r="L1102" s="992"/>
      <c r="M1102" s="992"/>
      <c r="N1102" s="992"/>
    </row>
    <row r="1103" spans="1:14" ht="16.5" thickBot="1" x14ac:dyDescent="0.25">
      <c r="A1103" s="62"/>
      <c r="B1103" s="170"/>
      <c r="C1103" s="105" t="str">
        <f t="shared" si="21"/>
        <v/>
      </c>
      <c r="D1103" s="106"/>
      <c r="E1103" s="169"/>
      <c r="F1103" s="992"/>
      <c r="G1103" s="992"/>
      <c r="H1103" s="992"/>
      <c r="I1103" s="992"/>
      <c r="J1103" s="992"/>
      <c r="K1103" s="992"/>
      <c r="L1103" s="992"/>
      <c r="M1103" s="992"/>
      <c r="N1103" s="992"/>
    </row>
    <row r="1104" spans="1:14" ht="16.5" thickBot="1" x14ac:dyDescent="0.25">
      <c r="A1104" s="62"/>
      <c r="B1104" s="170"/>
      <c r="C1104" s="105" t="str">
        <f t="shared" si="21"/>
        <v/>
      </c>
      <c r="D1104" s="106"/>
      <c r="E1104" s="169"/>
      <c r="F1104" s="992"/>
      <c r="G1104" s="992"/>
      <c r="H1104" s="992"/>
      <c r="I1104" s="992"/>
      <c r="J1104" s="992"/>
      <c r="K1104" s="992"/>
      <c r="L1104" s="992"/>
      <c r="M1104" s="992"/>
      <c r="N1104" s="992"/>
    </row>
    <row r="1105" spans="1:14" ht="16.5" thickBot="1" x14ac:dyDescent="0.25">
      <c r="A1105" s="62"/>
      <c r="B1105" s="170"/>
      <c r="C1105" s="105" t="str">
        <f t="shared" si="21"/>
        <v/>
      </c>
      <c r="D1105" s="106"/>
      <c r="E1105" s="169"/>
      <c r="F1105" s="992"/>
      <c r="G1105" s="992"/>
      <c r="H1105" s="992"/>
      <c r="I1105" s="992"/>
      <c r="J1105" s="992"/>
      <c r="K1105" s="992"/>
      <c r="L1105" s="992"/>
      <c r="M1105" s="992"/>
      <c r="N1105" s="992"/>
    </row>
    <row r="1106" spans="1:14" ht="16.5" thickBot="1" x14ac:dyDescent="0.25">
      <c r="A1106" s="62"/>
      <c r="B1106" s="170"/>
      <c r="C1106" s="105" t="str">
        <f t="shared" si="21"/>
        <v/>
      </c>
      <c r="D1106" s="106"/>
      <c r="E1106" s="169"/>
      <c r="F1106" s="992"/>
      <c r="G1106" s="992"/>
      <c r="H1106" s="992"/>
      <c r="I1106" s="992"/>
      <c r="J1106" s="992"/>
      <c r="K1106" s="992"/>
      <c r="L1106" s="992"/>
      <c r="M1106" s="992"/>
      <c r="N1106" s="992"/>
    </row>
    <row r="1107" spans="1:14" ht="16.5" thickBot="1" x14ac:dyDescent="0.25">
      <c r="A1107" s="62"/>
      <c r="B1107" s="170"/>
      <c r="C1107" s="105" t="str">
        <f t="shared" si="21"/>
        <v/>
      </c>
      <c r="D1107" s="106"/>
      <c r="E1107" s="169"/>
      <c r="F1107" s="992"/>
      <c r="G1107" s="992"/>
      <c r="H1107" s="992"/>
      <c r="I1107" s="992"/>
      <c r="J1107" s="992"/>
      <c r="K1107" s="992"/>
      <c r="L1107" s="992"/>
      <c r="M1107" s="992"/>
      <c r="N1107" s="992"/>
    </row>
    <row r="1108" spans="1:14" ht="16.5" thickBot="1" x14ac:dyDescent="0.25">
      <c r="A1108" s="62"/>
      <c r="B1108" s="170"/>
      <c r="C1108" s="105" t="str">
        <f t="shared" si="21"/>
        <v/>
      </c>
      <c r="D1108" s="106"/>
      <c r="E1108" s="169"/>
      <c r="F1108" s="992"/>
      <c r="G1108" s="992"/>
      <c r="H1108" s="992"/>
      <c r="I1108" s="992"/>
      <c r="J1108" s="992"/>
      <c r="K1108" s="992"/>
      <c r="L1108" s="992"/>
      <c r="M1108" s="992"/>
      <c r="N1108" s="992"/>
    </row>
    <row r="1109" spans="1:14" ht="16.5" thickBot="1" x14ac:dyDescent="0.25">
      <c r="A1109" s="62"/>
      <c r="B1109" s="170"/>
      <c r="C1109" s="105" t="str">
        <f t="shared" si="21"/>
        <v/>
      </c>
      <c r="D1109" s="106"/>
      <c r="E1109" s="169"/>
      <c r="F1109" s="992"/>
      <c r="G1109" s="992"/>
      <c r="H1109" s="992"/>
      <c r="I1109" s="992"/>
      <c r="J1109" s="992"/>
      <c r="K1109" s="992"/>
      <c r="L1109" s="992"/>
      <c r="M1109" s="992"/>
      <c r="N1109" s="992"/>
    </row>
    <row r="1110" spans="1:14" ht="16.5" thickBot="1" x14ac:dyDescent="0.25">
      <c r="A1110" s="62"/>
      <c r="B1110" s="170"/>
      <c r="C1110" s="105" t="str">
        <f t="shared" si="21"/>
        <v/>
      </c>
      <c r="D1110" s="106"/>
      <c r="E1110" s="169"/>
      <c r="F1110" s="992"/>
      <c r="G1110" s="992"/>
      <c r="H1110" s="992"/>
      <c r="I1110" s="992"/>
      <c r="J1110" s="992"/>
      <c r="K1110" s="992"/>
      <c r="L1110" s="992"/>
      <c r="M1110" s="992"/>
      <c r="N1110" s="992"/>
    </row>
    <row r="1111" spans="1:14" ht="16.5" thickBot="1" x14ac:dyDescent="0.25">
      <c r="A1111" s="62"/>
      <c r="B1111" s="170"/>
      <c r="C1111" s="105" t="str">
        <f t="shared" si="21"/>
        <v/>
      </c>
      <c r="D1111" s="106"/>
      <c r="E1111" s="169"/>
      <c r="F1111" s="992"/>
      <c r="G1111" s="992"/>
      <c r="H1111" s="992"/>
      <c r="I1111" s="992"/>
      <c r="J1111" s="992"/>
      <c r="K1111" s="992"/>
      <c r="L1111" s="992"/>
      <c r="M1111" s="992"/>
      <c r="N1111" s="992"/>
    </row>
    <row r="1112" spans="1:14" ht="16.5" thickBot="1" x14ac:dyDescent="0.25">
      <c r="A1112" s="62"/>
      <c r="B1112" s="170"/>
      <c r="C1112" s="105" t="str">
        <f t="shared" si="21"/>
        <v/>
      </c>
      <c r="D1112" s="106"/>
      <c r="E1112" s="169"/>
      <c r="F1112" s="992"/>
      <c r="G1112" s="992"/>
      <c r="H1112" s="992"/>
      <c r="I1112" s="992"/>
      <c r="J1112" s="992"/>
      <c r="K1112" s="992"/>
      <c r="L1112" s="992"/>
      <c r="M1112" s="992"/>
      <c r="N1112" s="992"/>
    </row>
    <row r="1113" spans="1:14" ht="16.5" thickBot="1" x14ac:dyDescent="0.25">
      <c r="A1113" s="62"/>
      <c r="B1113" s="170"/>
      <c r="C1113" s="105" t="str">
        <f t="shared" si="21"/>
        <v/>
      </c>
      <c r="D1113" s="106"/>
      <c r="E1113" s="169"/>
      <c r="F1113" s="992"/>
      <c r="G1113" s="992"/>
      <c r="H1113" s="992"/>
      <c r="I1113" s="992"/>
      <c r="J1113" s="992"/>
      <c r="K1113" s="992"/>
      <c r="L1113" s="992"/>
      <c r="M1113" s="992"/>
      <c r="N1113" s="992"/>
    </row>
    <row r="1114" spans="1:14" ht="16.5" thickBot="1" x14ac:dyDescent="0.25">
      <c r="A1114" s="62"/>
      <c r="B1114" s="170"/>
      <c r="C1114" s="105" t="str">
        <f t="shared" si="21"/>
        <v/>
      </c>
      <c r="D1114" s="106"/>
      <c r="E1114" s="169"/>
      <c r="F1114" s="992"/>
      <c r="G1114" s="992"/>
      <c r="H1114" s="992"/>
      <c r="I1114" s="992"/>
      <c r="J1114" s="992"/>
      <c r="K1114" s="992"/>
      <c r="L1114" s="992"/>
      <c r="M1114" s="992"/>
      <c r="N1114" s="992"/>
    </row>
    <row r="1115" spans="1:14" ht="16.5" thickBot="1" x14ac:dyDescent="0.25">
      <c r="A1115" s="62"/>
      <c r="B1115" s="170"/>
      <c r="C1115" s="105" t="str">
        <f t="shared" si="21"/>
        <v/>
      </c>
      <c r="D1115" s="106"/>
      <c r="E1115" s="169"/>
      <c r="F1115" s="992"/>
      <c r="G1115" s="992"/>
      <c r="H1115" s="992"/>
      <c r="I1115" s="992"/>
      <c r="J1115" s="992"/>
      <c r="K1115" s="992"/>
      <c r="L1115" s="992"/>
      <c r="M1115" s="992"/>
      <c r="N1115" s="992"/>
    </row>
    <row r="1116" spans="1:14" ht="16.5" thickBot="1" x14ac:dyDescent="0.25">
      <c r="A1116" s="62"/>
      <c r="B1116" s="170"/>
      <c r="C1116" s="105" t="str">
        <f t="shared" si="21"/>
        <v/>
      </c>
      <c r="D1116" s="106"/>
      <c r="E1116" s="169"/>
      <c r="F1116" s="992"/>
      <c r="G1116" s="992"/>
      <c r="H1116" s="992"/>
      <c r="I1116" s="992"/>
      <c r="J1116" s="992"/>
      <c r="K1116" s="992"/>
      <c r="L1116" s="992"/>
      <c r="M1116" s="992"/>
      <c r="N1116" s="992"/>
    </row>
    <row r="1117" spans="1:14" ht="16.5" thickBot="1" x14ac:dyDescent="0.25">
      <c r="A1117" s="62"/>
      <c r="B1117" s="170"/>
      <c r="C1117" s="105" t="str">
        <f t="shared" si="21"/>
        <v/>
      </c>
      <c r="D1117" s="106"/>
      <c r="E1117" s="169"/>
      <c r="F1117" s="992"/>
      <c r="G1117" s="992"/>
      <c r="H1117" s="992"/>
      <c r="I1117" s="992"/>
      <c r="J1117" s="992"/>
      <c r="K1117" s="992"/>
      <c r="L1117" s="992"/>
      <c r="M1117" s="992"/>
      <c r="N1117" s="992"/>
    </row>
    <row r="1118" spans="1:14" ht="16.5" thickBot="1" x14ac:dyDescent="0.25">
      <c r="A1118" s="62"/>
      <c r="B1118" s="170"/>
      <c r="C1118" s="105" t="str">
        <f t="shared" si="21"/>
        <v/>
      </c>
      <c r="D1118" s="106"/>
      <c r="E1118" s="169"/>
      <c r="F1118" s="992"/>
      <c r="G1118" s="992"/>
      <c r="H1118" s="992"/>
      <c r="I1118" s="992"/>
      <c r="J1118" s="992"/>
      <c r="K1118" s="992"/>
      <c r="L1118" s="992"/>
      <c r="M1118" s="992"/>
      <c r="N1118" s="992"/>
    </row>
    <row r="1119" spans="1:14" ht="16.5" thickBot="1" x14ac:dyDescent="0.25">
      <c r="A1119" s="62"/>
      <c r="B1119" s="170"/>
      <c r="C1119" s="105" t="str">
        <f t="shared" si="21"/>
        <v/>
      </c>
      <c r="D1119" s="106"/>
      <c r="E1119" s="169"/>
      <c r="F1119" s="992"/>
      <c r="G1119" s="992"/>
      <c r="H1119" s="992"/>
      <c r="I1119" s="992"/>
      <c r="J1119" s="992"/>
      <c r="K1119" s="992"/>
      <c r="L1119" s="992"/>
      <c r="M1119" s="992"/>
      <c r="N1119" s="992"/>
    </row>
    <row r="1120" spans="1:14" ht="16.5" thickBot="1" x14ac:dyDescent="0.25">
      <c r="A1120" s="62"/>
      <c r="B1120" s="170"/>
      <c r="C1120" s="105" t="str">
        <f t="shared" si="21"/>
        <v/>
      </c>
      <c r="D1120" s="106"/>
      <c r="E1120" s="169"/>
      <c r="F1120" s="992"/>
      <c r="G1120" s="992"/>
      <c r="H1120" s="992"/>
      <c r="I1120" s="992"/>
      <c r="J1120" s="992"/>
      <c r="K1120" s="992"/>
      <c r="L1120" s="992"/>
      <c r="M1120" s="992"/>
      <c r="N1120" s="992"/>
    </row>
    <row r="1121" spans="1:14" ht="16.5" thickBot="1" x14ac:dyDescent="0.25">
      <c r="A1121" s="62"/>
      <c r="B1121" s="170"/>
      <c r="C1121" s="105" t="str">
        <f t="shared" si="21"/>
        <v/>
      </c>
      <c r="D1121" s="106"/>
      <c r="E1121" s="169"/>
      <c r="F1121" s="992"/>
      <c r="G1121" s="992"/>
      <c r="H1121" s="992"/>
      <c r="I1121" s="992"/>
      <c r="J1121" s="992"/>
      <c r="K1121" s="992"/>
      <c r="L1121" s="992"/>
      <c r="M1121" s="992"/>
      <c r="N1121" s="992"/>
    </row>
    <row r="1122" spans="1:14" ht="16.5" thickBot="1" x14ac:dyDescent="0.25">
      <c r="A1122" s="62"/>
      <c r="B1122" s="170"/>
      <c r="C1122" s="105" t="str">
        <f t="shared" si="21"/>
        <v/>
      </c>
      <c r="D1122" s="106"/>
      <c r="E1122" s="169"/>
      <c r="F1122" s="992"/>
      <c r="G1122" s="992"/>
      <c r="H1122" s="992"/>
      <c r="I1122" s="992"/>
      <c r="J1122" s="992"/>
      <c r="K1122" s="992"/>
      <c r="L1122" s="992"/>
      <c r="M1122" s="992"/>
      <c r="N1122" s="992"/>
    </row>
    <row r="1123" spans="1:14" ht="16.5" thickBot="1" x14ac:dyDescent="0.25">
      <c r="A1123" s="62"/>
      <c r="B1123" s="170"/>
      <c r="C1123" s="105" t="str">
        <f t="shared" si="21"/>
        <v/>
      </c>
      <c r="D1123" s="106"/>
      <c r="E1123" s="169"/>
      <c r="F1123" s="992"/>
      <c r="G1123" s="992"/>
      <c r="H1123" s="992"/>
      <c r="I1123" s="992"/>
      <c r="J1123" s="992"/>
      <c r="K1123" s="992"/>
      <c r="L1123" s="992"/>
      <c r="M1123" s="992"/>
      <c r="N1123" s="992"/>
    </row>
    <row r="1124" spans="1:14" ht="16.5" thickBot="1" x14ac:dyDescent="0.25">
      <c r="A1124" s="62"/>
      <c r="B1124" s="170"/>
      <c r="C1124" s="105" t="str">
        <f t="shared" si="21"/>
        <v/>
      </c>
      <c r="D1124" s="106"/>
      <c r="E1124" s="169"/>
      <c r="F1124" s="992"/>
      <c r="G1124" s="992"/>
      <c r="H1124" s="992"/>
      <c r="I1124" s="992"/>
      <c r="J1124" s="992"/>
      <c r="K1124" s="992"/>
      <c r="L1124" s="992"/>
      <c r="M1124" s="992"/>
      <c r="N1124" s="992"/>
    </row>
    <row r="1125" spans="1:14" ht="16.5" thickBot="1" x14ac:dyDescent="0.25">
      <c r="A1125" s="62"/>
      <c r="B1125" s="170"/>
      <c r="C1125" s="105" t="str">
        <f t="shared" si="21"/>
        <v/>
      </c>
      <c r="D1125" s="106"/>
      <c r="E1125" s="169"/>
      <c r="F1125" s="992"/>
      <c r="G1125" s="992"/>
      <c r="H1125" s="992"/>
      <c r="I1125" s="992"/>
      <c r="J1125" s="992"/>
      <c r="K1125" s="992"/>
      <c r="L1125" s="992"/>
      <c r="M1125" s="992"/>
      <c r="N1125" s="992"/>
    </row>
    <row r="1126" spans="1:14" ht="16.5" thickBot="1" x14ac:dyDescent="0.25">
      <c r="A1126" s="62"/>
      <c r="B1126" s="170"/>
      <c r="C1126" s="105" t="str">
        <f t="shared" si="21"/>
        <v/>
      </c>
      <c r="D1126" s="106"/>
      <c r="E1126" s="169"/>
      <c r="F1126" s="992"/>
      <c r="G1126" s="992"/>
      <c r="H1126" s="992"/>
      <c r="I1126" s="992"/>
      <c r="J1126" s="992"/>
      <c r="K1126" s="992"/>
      <c r="L1126" s="992"/>
      <c r="M1126" s="992"/>
      <c r="N1126" s="992"/>
    </row>
    <row r="1127" spans="1:14" ht="16.5" thickBot="1" x14ac:dyDescent="0.25">
      <c r="A1127" s="62"/>
      <c r="B1127" s="170"/>
      <c r="C1127" s="105" t="str">
        <f t="shared" si="21"/>
        <v/>
      </c>
      <c r="D1127" s="106"/>
      <c r="E1127" s="169"/>
      <c r="F1127" s="992"/>
      <c r="G1127" s="992"/>
      <c r="H1127" s="992"/>
      <c r="I1127" s="992"/>
      <c r="J1127" s="992"/>
      <c r="K1127" s="992"/>
      <c r="L1127" s="992"/>
      <c r="M1127" s="992"/>
      <c r="N1127" s="992"/>
    </row>
    <row r="1128" spans="1:14" ht="16.5" thickBot="1" x14ac:dyDescent="0.25">
      <c r="A1128" s="62"/>
      <c r="B1128" s="170"/>
      <c r="C1128" s="105" t="str">
        <f t="shared" si="21"/>
        <v/>
      </c>
      <c r="D1128" s="106"/>
      <c r="E1128" s="169"/>
      <c r="F1128" s="992"/>
      <c r="G1128" s="992"/>
      <c r="H1128" s="992"/>
      <c r="I1128" s="992"/>
      <c r="J1128" s="992"/>
      <c r="K1128" s="992"/>
      <c r="L1128" s="992"/>
      <c r="M1128" s="992"/>
      <c r="N1128" s="992"/>
    </row>
    <row r="1129" spans="1:14" ht="16.5" thickBot="1" x14ac:dyDescent="0.25">
      <c r="A1129" s="62"/>
      <c r="B1129" s="170"/>
      <c r="C1129" s="105" t="str">
        <f t="shared" si="21"/>
        <v/>
      </c>
      <c r="D1129" s="106"/>
      <c r="E1129" s="169"/>
      <c r="F1129" s="992"/>
      <c r="G1129" s="992"/>
      <c r="H1129" s="992"/>
      <c r="I1129" s="992"/>
      <c r="J1129" s="992"/>
      <c r="K1129" s="992"/>
      <c r="L1129" s="992"/>
      <c r="M1129" s="992"/>
      <c r="N1129" s="992"/>
    </row>
    <row r="1130" spans="1:14" ht="16.5" thickBot="1" x14ac:dyDescent="0.25">
      <c r="A1130" s="62"/>
      <c r="B1130" s="170"/>
      <c r="C1130" s="105" t="str">
        <f t="shared" si="21"/>
        <v/>
      </c>
      <c r="D1130" s="106"/>
      <c r="E1130" s="169"/>
      <c r="F1130" s="992"/>
      <c r="G1130" s="992"/>
      <c r="H1130" s="992"/>
      <c r="I1130" s="992"/>
      <c r="J1130" s="992"/>
      <c r="K1130" s="992"/>
      <c r="L1130" s="992"/>
      <c r="M1130" s="992"/>
      <c r="N1130" s="992"/>
    </row>
    <row r="1131" spans="1:14" ht="16.5" thickBot="1" x14ac:dyDescent="0.25">
      <c r="A1131" s="62"/>
      <c r="B1131" s="170"/>
      <c r="C1131" s="105" t="str">
        <f t="shared" si="21"/>
        <v/>
      </c>
      <c r="D1131" s="106"/>
      <c r="E1131" s="169"/>
      <c r="F1131" s="992"/>
      <c r="G1131" s="992"/>
      <c r="H1131" s="992"/>
      <c r="I1131" s="992"/>
      <c r="J1131" s="992"/>
      <c r="K1131" s="992"/>
      <c r="L1131" s="992"/>
      <c r="M1131" s="992"/>
      <c r="N1131" s="992"/>
    </row>
    <row r="1132" spans="1:14" ht="16.5" thickBot="1" x14ac:dyDescent="0.25">
      <c r="A1132" s="62"/>
      <c r="B1132" s="170"/>
      <c r="C1132" s="105" t="str">
        <f t="shared" si="21"/>
        <v/>
      </c>
      <c r="D1132" s="106"/>
      <c r="E1132" s="169"/>
      <c r="F1132" s="992"/>
      <c r="G1132" s="992"/>
      <c r="H1132" s="992"/>
      <c r="I1132" s="992"/>
      <c r="J1132" s="992"/>
      <c r="K1132" s="992"/>
      <c r="L1132" s="992"/>
      <c r="M1132" s="992"/>
      <c r="N1132" s="992"/>
    </row>
    <row r="1133" spans="1:14" ht="16.5" thickBot="1" x14ac:dyDescent="0.25">
      <c r="A1133" s="62"/>
      <c r="B1133" s="170"/>
      <c r="C1133" s="105" t="str">
        <f t="shared" si="21"/>
        <v/>
      </c>
      <c r="D1133" s="106"/>
      <c r="E1133" s="169"/>
      <c r="F1133" s="992"/>
      <c r="G1133" s="992"/>
      <c r="H1133" s="992"/>
      <c r="I1133" s="992"/>
      <c r="J1133" s="992"/>
      <c r="K1133" s="992"/>
      <c r="L1133" s="992"/>
      <c r="M1133" s="992"/>
      <c r="N1133" s="992"/>
    </row>
    <row r="1134" spans="1:14" ht="16.5" thickBot="1" x14ac:dyDescent="0.25">
      <c r="A1134" s="62"/>
      <c r="B1134" s="170"/>
      <c r="C1134" s="105" t="str">
        <f t="shared" si="21"/>
        <v/>
      </c>
      <c r="D1134" s="106"/>
      <c r="E1134" s="169"/>
      <c r="F1134" s="992"/>
      <c r="G1134" s="992"/>
      <c r="H1134" s="992"/>
      <c r="I1134" s="992"/>
      <c r="J1134" s="992"/>
      <c r="K1134" s="992"/>
      <c r="L1134" s="992"/>
      <c r="M1134" s="992"/>
      <c r="N1134" s="992"/>
    </row>
    <row r="1135" spans="1:14" ht="16.5" thickBot="1" x14ac:dyDescent="0.25">
      <c r="A1135" s="62"/>
      <c r="B1135" s="170"/>
      <c r="C1135" s="105" t="str">
        <f t="shared" si="21"/>
        <v/>
      </c>
      <c r="D1135" s="106"/>
      <c r="E1135" s="169"/>
      <c r="F1135" s="992"/>
      <c r="G1135" s="992"/>
      <c r="H1135" s="992"/>
      <c r="I1135" s="992"/>
      <c r="J1135" s="992"/>
      <c r="K1135" s="992"/>
      <c r="L1135" s="992"/>
      <c r="M1135" s="992"/>
      <c r="N1135" s="992"/>
    </row>
    <row r="1136" spans="1:14" ht="16.5" thickBot="1" x14ac:dyDescent="0.25">
      <c r="A1136" s="62"/>
      <c r="B1136" s="170"/>
      <c r="C1136" s="105" t="str">
        <f t="shared" si="21"/>
        <v/>
      </c>
      <c r="D1136" s="106"/>
      <c r="E1136" s="169"/>
      <c r="F1136" s="992"/>
      <c r="G1136" s="992"/>
      <c r="H1136" s="992"/>
      <c r="I1136" s="992"/>
      <c r="J1136" s="992"/>
      <c r="K1136" s="992"/>
      <c r="L1136" s="992"/>
      <c r="M1136" s="992"/>
      <c r="N1136" s="992"/>
    </row>
    <row r="1137" spans="1:14" ht="16.5" thickBot="1" x14ac:dyDescent="0.25">
      <c r="A1137" s="62"/>
      <c r="B1137" s="170"/>
      <c r="C1137" s="105" t="str">
        <f t="shared" si="21"/>
        <v/>
      </c>
      <c r="D1137" s="106"/>
      <c r="E1137" s="169"/>
      <c r="F1137" s="992"/>
      <c r="G1137" s="992"/>
      <c r="H1137" s="992"/>
      <c r="I1137" s="992"/>
      <c r="J1137" s="992"/>
      <c r="K1137" s="992"/>
      <c r="L1137" s="992"/>
      <c r="M1137" s="992"/>
      <c r="N1137" s="992"/>
    </row>
    <row r="1138" spans="1:14" ht="16.5" thickBot="1" x14ac:dyDescent="0.25">
      <c r="A1138" s="62"/>
      <c r="B1138" s="170"/>
      <c r="C1138" s="105" t="str">
        <f t="shared" si="21"/>
        <v/>
      </c>
      <c r="D1138" s="106"/>
      <c r="E1138" s="169"/>
      <c r="F1138" s="992"/>
      <c r="G1138" s="992"/>
      <c r="H1138" s="992"/>
      <c r="I1138" s="992"/>
      <c r="J1138" s="992"/>
      <c r="K1138" s="992"/>
      <c r="L1138" s="992"/>
      <c r="M1138" s="992"/>
      <c r="N1138" s="992"/>
    </row>
    <row r="1139" spans="1:14" ht="16.5" thickBot="1" x14ac:dyDescent="0.25">
      <c r="A1139" s="62"/>
      <c r="B1139" s="170"/>
      <c r="C1139" s="105" t="str">
        <f t="shared" si="21"/>
        <v/>
      </c>
      <c r="D1139" s="106"/>
      <c r="E1139" s="169"/>
      <c r="F1139" s="992"/>
      <c r="G1139" s="992"/>
      <c r="H1139" s="992"/>
      <c r="I1139" s="992"/>
      <c r="J1139" s="992"/>
      <c r="K1139" s="992"/>
      <c r="L1139" s="992"/>
      <c r="M1139" s="992"/>
      <c r="N1139" s="992"/>
    </row>
    <row r="1140" spans="1:14" ht="16.5" thickBot="1" x14ac:dyDescent="0.25">
      <c r="A1140" s="62"/>
      <c r="B1140" s="170"/>
      <c r="C1140" s="105" t="str">
        <f t="shared" si="21"/>
        <v/>
      </c>
      <c r="D1140" s="106"/>
      <c r="E1140" s="169"/>
      <c r="F1140" s="992"/>
      <c r="G1140" s="992"/>
      <c r="H1140" s="992"/>
      <c r="I1140" s="992"/>
      <c r="J1140" s="992"/>
      <c r="K1140" s="992"/>
      <c r="L1140" s="992"/>
      <c r="M1140" s="992"/>
      <c r="N1140" s="992"/>
    </row>
    <row r="1141" spans="1:14" ht="16.5" thickBot="1" x14ac:dyDescent="0.25">
      <c r="A1141" s="62"/>
      <c r="B1141" s="170"/>
      <c r="C1141" s="105" t="str">
        <f t="shared" si="21"/>
        <v/>
      </c>
      <c r="D1141" s="106"/>
      <c r="E1141" s="169"/>
      <c r="F1141" s="992"/>
      <c r="G1141" s="992"/>
      <c r="H1141" s="992"/>
      <c r="I1141" s="992"/>
      <c r="J1141" s="992"/>
      <c r="K1141" s="992"/>
      <c r="L1141" s="992"/>
      <c r="M1141" s="992"/>
      <c r="N1141" s="992"/>
    </row>
    <row r="1142" spans="1:14" ht="16.5" thickBot="1" x14ac:dyDescent="0.25">
      <c r="A1142" s="62"/>
      <c r="B1142" s="170"/>
      <c r="C1142" s="105" t="str">
        <f t="shared" si="21"/>
        <v/>
      </c>
      <c r="D1142" s="106"/>
      <c r="E1142" s="169"/>
      <c r="F1142" s="992"/>
      <c r="G1142" s="992"/>
      <c r="H1142" s="992"/>
      <c r="I1142" s="992"/>
      <c r="J1142" s="992"/>
      <c r="K1142" s="992"/>
      <c r="L1142" s="992"/>
      <c r="M1142" s="992"/>
      <c r="N1142" s="992"/>
    </row>
    <row r="1143" spans="1:14" ht="16.5" thickBot="1" x14ac:dyDescent="0.25">
      <c r="A1143" s="62"/>
      <c r="B1143" s="170"/>
      <c r="C1143" s="105" t="str">
        <f t="shared" si="21"/>
        <v/>
      </c>
      <c r="D1143" s="106"/>
      <c r="E1143" s="169"/>
      <c r="F1143" s="992"/>
      <c r="G1143" s="992"/>
      <c r="H1143" s="992"/>
      <c r="I1143" s="992"/>
      <c r="J1143" s="992"/>
      <c r="K1143" s="992"/>
      <c r="L1143" s="992"/>
      <c r="M1143" s="992"/>
      <c r="N1143" s="992"/>
    </row>
    <row r="1144" spans="1:14" ht="16.5" thickBot="1" x14ac:dyDescent="0.25">
      <c r="A1144" s="62"/>
      <c r="B1144" s="170"/>
      <c r="C1144" s="105" t="str">
        <f t="shared" si="21"/>
        <v/>
      </c>
      <c r="D1144" s="106"/>
      <c r="E1144" s="169"/>
      <c r="F1144" s="992"/>
      <c r="G1144" s="992"/>
      <c r="H1144" s="992"/>
      <c r="I1144" s="992"/>
      <c r="J1144" s="992"/>
      <c r="K1144" s="992"/>
      <c r="L1144" s="992"/>
      <c r="M1144" s="992"/>
      <c r="N1144" s="992"/>
    </row>
    <row r="1145" spans="1:14" ht="16.5" thickBot="1" x14ac:dyDescent="0.25">
      <c r="A1145" s="62"/>
      <c r="B1145" s="170"/>
      <c r="C1145" s="105" t="str">
        <f t="shared" si="21"/>
        <v/>
      </c>
      <c r="D1145" s="106"/>
      <c r="E1145" s="169"/>
      <c r="F1145" s="992"/>
      <c r="G1145" s="992"/>
      <c r="H1145" s="992"/>
      <c r="I1145" s="992"/>
      <c r="J1145" s="992"/>
      <c r="K1145" s="992"/>
      <c r="L1145" s="992"/>
      <c r="M1145" s="992"/>
      <c r="N1145" s="992"/>
    </row>
    <row r="1146" spans="1:14" ht="16.5" thickBot="1" x14ac:dyDescent="0.25">
      <c r="A1146" s="62"/>
      <c r="B1146" s="170"/>
      <c r="C1146" s="105" t="str">
        <f t="shared" si="21"/>
        <v/>
      </c>
      <c r="D1146" s="106"/>
      <c r="E1146" s="169"/>
      <c r="F1146" s="992"/>
      <c r="G1146" s="992"/>
      <c r="H1146" s="992"/>
      <c r="I1146" s="992"/>
      <c r="J1146" s="992"/>
      <c r="K1146" s="992"/>
      <c r="L1146" s="992"/>
      <c r="M1146" s="992"/>
      <c r="N1146" s="992"/>
    </row>
    <row r="1147" spans="1:14" ht="16.5" thickBot="1" x14ac:dyDescent="0.25">
      <c r="A1147" s="62"/>
      <c r="B1147" s="170"/>
      <c r="C1147" s="105" t="str">
        <f t="shared" si="21"/>
        <v/>
      </c>
      <c r="D1147" s="106"/>
      <c r="E1147" s="169"/>
      <c r="F1147" s="992"/>
      <c r="G1147" s="992"/>
      <c r="H1147" s="992"/>
      <c r="I1147" s="992"/>
      <c r="J1147" s="992"/>
      <c r="K1147" s="992"/>
      <c r="L1147" s="992"/>
      <c r="M1147" s="992"/>
      <c r="N1147" s="992"/>
    </row>
    <row r="1148" spans="1:14" ht="16.5" thickBot="1" x14ac:dyDescent="0.25">
      <c r="A1148" s="62"/>
      <c r="B1148" s="170"/>
      <c r="C1148" s="105" t="str">
        <f t="shared" si="21"/>
        <v/>
      </c>
      <c r="D1148" s="106"/>
      <c r="E1148" s="169"/>
      <c r="F1148" s="992"/>
      <c r="G1148" s="992"/>
      <c r="H1148" s="992"/>
      <c r="I1148" s="992"/>
      <c r="J1148" s="992"/>
      <c r="K1148" s="992"/>
      <c r="L1148" s="992"/>
      <c r="M1148" s="992"/>
      <c r="N1148" s="992"/>
    </row>
    <row r="1149" spans="1:14" ht="16.5" thickBot="1" x14ac:dyDescent="0.25">
      <c r="A1149" s="62"/>
      <c r="B1149" s="170"/>
      <c r="C1149" s="105" t="str">
        <f t="shared" si="21"/>
        <v/>
      </c>
      <c r="D1149" s="106"/>
      <c r="E1149" s="169"/>
      <c r="F1149" s="992"/>
      <c r="G1149" s="992"/>
      <c r="H1149" s="992"/>
      <c r="I1149" s="992"/>
      <c r="J1149" s="992"/>
      <c r="K1149" s="992"/>
      <c r="L1149" s="992"/>
      <c r="M1149" s="992"/>
      <c r="N1149" s="992"/>
    </row>
    <row r="1150" spans="1:14" ht="16.5" thickBot="1" x14ac:dyDescent="0.25">
      <c r="A1150" s="62"/>
      <c r="B1150" s="170"/>
      <c r="C1150" s="105" t="str">
        <f t="shared" si="21"/>
        <v/>
      </c>
      <c r="D1150" s="106"/>
      <c r="E1150" s="169"/>
      <c r="F1150" s="992"/>
      <c r="G1150" s="992"/>
      <c r="H1150" s="992"/>
      <c r="I1150" s="992"/>
      <c r="J1150" s="992"/>
      <c r="K1150" s="992"/>
      <c r="L1150" s="992"/>
      <c r="M1150" s="992"/>
      <c r="N1150" s="992"/>
    </row>
    <row r="1151" spans="1:14" ht="16.5" thickBot="1" x14ac:dyDescent="0.25">
      <c r="A1151" s="62"/>
      <c r="B1151" s="170"/>
      <c r="C1151" s="105" t="str">
        <f t="shared" si="21"/>
        <v/>
      </c>
      <c r="D1151" s="106"/>
      <c r="E1151" s="169"/>
      <c r="F1151" s="992"/>
      <c r="G1151" s="992"/>
      <c r="H1151" s="992"/>
      <c r="I1151" s="992"/>
      <c r="J1151" s="992"/>
      <c r="K1151" s="992"/>
      <c r="L1151" s="992"/>
      <c r="M1151" s="992"/>
      <c r="N1151" s="992"/>
    </row>
    <row r="1152" spans="1:14" ht="16.5" thickBot="1" x14ac:dyDescent="0.25">
      <c r="A1152" s="62"/>
      <c r="B1152" s="170"/>
      <c r="C1152" s="105" t="str">
        <f t="shared" si="21"/>
        <v/>
      </c>
      <c r="D1152" s="106"/>
      <c r="E1152" s="169"/>
      <c r="F1152" s="992"/>
      <c r="G1152" s="992"/>
      <c r="H1152" s="992"/>
      <c r="I1152" s="992"/>
      <c r="J1152" s="992"/>
      <c r="K1152" s="992"/>
      <c r="L1152" s="992"/>
      <c r="M1152" s="992"/>
      <c r="N1152" s="992"/>
    </row>
    <row r="1153" spans="1:14" ht="16.5" thickBot="1" x14ac:dyDescent="0.25">
      <c r="A1153" s="62"/>
      <c r="B1153" s="170"/>
      <c r="C1153" s="105" t="str">
        <f t="shared" si="21"/>
        <v/>
      </c>
      <c r="D1153" s="106"/>
      <c r="E1153" s="169"/>
      <c r="F1153" s="992"/>
      <c r="G1153" s="992"/>
      <c r="H1153" s="992"/>
      <c r="I1153" s="992"/>
      <c r="J1153" s="992"/>
      <c r="K1153" s="992"/>
      <c r="L1153" s="992"/>
      <c r="M1153" s="992"/>
      <c r="N1153" s="992"/>
    </row>
    <row r="1154" spans="1:14" ht="16.5" thickBot="1" x14ac:dyDescent="0.25">
      <c r="A1154" s="62"/>
      <c r="B1154" s="170"/>
      <c r="C1154" s="105" t="str">
        <f t="shared" si="21"/>
        <v/>
      </c>
      <c r="D1154" s="106"/>
      <c r="E1154" s="169"/>
      <c r="F1154" s="992"/>
      <c r="G1154" s="992"/>
      <c r="H1154" s="992"/>
      <c r="I1154" s="992"/>
      <c r="J1154" s="992"/>
      <c r="K1154" s="992"/>
      <c r="L1154" s="992"/>
      <c r="M1154" s="992"/>
      <c r="N1154" s="992"/>
    </row>
    <row r="1155" spans="1:14" ht="16.5" thickBot="1" x14ac:dyDescent="0.25">
      <c r="A1155" s="62"/>
      <c r="B1155" s="170"/>
      <c r="C1155" s="105" t="str">
        <f t="shared" si="21"/>
        <v/>
      </c>
      <c r="D1155" s="106"/>
      <c r="E1155" s="169"/>
      <c r="F1155" s="992"/>
      <c r="G1155" s="992"/>
      <c r="H1155" s="992"/>
      <c r="I1155" s="992"/>
      <c r="J1155" s="992"/>
      <c r="K1155" s="992"/>
      <c r="L1155" s="992"/>
      <c r="M1155" s="992"/>
      <c r="N1155" s="992"/>
    </row>
    <row r="1156" spans="1:14" ht="16.5" thickBot="1" x14ac:dyDescent="0.25">
      <c r="A1156" s="62"/>
      <c r="B1156" s="170"/>
      <c r="C1156" s="105" t="str">
        <f t="shared" si="21"/>
        <v/>
      </c>
      <c r="D1156" s="106"/>
      <c r="E1156" s="169"/>
      <c r="F1156" s="992"/>
      <c r="G1156" s="992"/>
      <c r="H1156" s="992"/>
      <c r="I1156" s="992"/>
      <c r="J1156" s="992"/>
      <c r="K1156" s="992"/>
      <c r="L1156" s="992"/>
      <c r="M1156" s="992"/>
      <c r="N1156" s="992"/>
    </row>
    <row r="1157" spans="1:14" ht="16.5" thickBot="1" x14ac:dyDescent="0.25">
      <c r="A1157" s="62"/>
      <c r="B1157" s="170"/>
      <c r="C1157" s="105" t="str">
        <f t="shared" si="21"/>
        <v/>
      </c>
      <c r="D1157" s="106"/>
      <c r="E1157" s="169"/>
      <c r="F1157" s="992"/>
      <c r="G1157" s="992"/>
      <c r="H1157" s="992"/>
      <c r="I1157" s="992"/>
      <c r="J1157" s="992"/>
      <c r="K1157" s="992"/>
      <c r="L1157" s="992"/>
      <c r="M1157" s="992"/>
      <c r="N1157" s="992"/>
    </row>
    <row r="1158" spans="1:14" ht="16.5" thickBot="1" x14ac:dyDescent="0.25">
      <c r="A1158" s="62"/>
      <c r="B1158" s="170"/>
      <c r="C1158" s="105" t="str">
        <f t="shared" si="21"/>
        <v/>
      </c>
      <c r="D1158" s="106"/>
      <c r="E1158" s="169"/>
      <c r="F1158" s="992"/>
      <c r="G1158" s="992"/>
      <c r="H1158" s="992"/>
      <c r="I1158" s="992"/>
      <c r="J1158" s="992"/>
      <c r="K1158" s="992"/>
      <c r="L1158" s="992"/>
      <c r="M1158" s="992"/>
      <c r="N1158" s="992"/>
    </row>
    <row r="1159" spans="1:14" ht="16.5" thickBot="1" x14ac:dyDescent="0.25">
      <c r="A1159" s="62"/>
      <c r="B1159" s="170"/>
      <c r="C1159" s="105" t="str">
        <f t="shared" si="21"/>
        <v/>
      </c>
      <c r="D1159" s="106"/>
      <c r="E1159" s="169"/>
      <c r="F1159" s="992"/>
      <c r="G1159" s="992"/>
      <c r="H1159" s="992"/>
      <c r="I1159" s="992"/>
      <c r="J1159" s="992"/>
      <c r="K1159" s="992"/>
      <c r="L1159" s="992"/>
      <c r="M1159" s="992"/>
      <c r="N1159" s="992"/>
    </row>
    <row r="1160" spans="1:14" ht="16.5" thickBot="1" x14ac:dyDescent="0.25">
      <c r="A1160" s="62"/>
      <c r="B1160" s="170"/>
      <c r="C1160" s="105" t="str">
        <f t="shared" si="21"/>
        <v/>
      </c>
      <c r="D1160" s="106"/>
      <c r="E1160" s="169"/>
      <c r="F1160" s="992"/>
      <c r="G1160" s="992"/>
      <c r="H1160" s="992"/>
      <c r="I1160" s="992"/>
      <c r="J1160" s="992"/>
      <c r="K1160" s="992"/>
      <c r="L1160" s="992"/>
      <c r="M1160" s="992"/>
      <c r="N1160" s="992"/>
    </row>
    <row r="1161" spans="1:14" ht="16.5" thickBot="1" x14ac:dyDescent="0.25">
      <c r="A1161" s="62"/>
      <c r="B1161" s="170"/>
      <c r="C1161" s="105" t="str">
        <f t="shared" si="21"/>
        <v/>
      </c>
      <c r="D1161" s="106"/>
      <c r="E1161" s="169"/>
      <c r="F1161" s="992"/>
      <c r="G1161" s="992"/>
      <c r="H1161" s="992"/>
      <c r="I1161" s="992"/>
      <c r="J1161" s="992"/>
      <c r="K1161" s="992"/>
      <c r="L1161" s="992"/>
      <c r="M1161" s="992"/>
      <c r="N1161" s="992"/>
    </row>
    <row r="1162" spans="1:14" ht="16.5" thickBot="1" x14ac:dyDescent="0.25">
      <c r="A1162" s="62"/>
      <c r="B1162" s="170"/>
      <c r="C1162" s="105" t="str">
        <f t="shared" si="21"/>
        <v/>
      </c>
      <c r="D1162" s="106"/>
      <c r="E1162" s="169"/>
      <c r="F1162" s="992"/>
      <c r="G1162" s="992"/>
      <c r="H1162" s="992"/>
      <c r="I1162" s="992"/>
      <c r="J1162" s="992"/>
      <c r="K1162" s="992"/>
      <c r="L1162" s="992"/>
      <c r="M1162" s="992"/>
      <c r="N1162" s="992"/>
    </row>
    <row r="1163" spans="1:14" ht="16.5" thickBot="1" x14ac:dyDescent="0.25">
      <c r="A1163" s="62"/>
      <c r="B1163" s="170"/>
      <c r="C1163" s="105" t="str">
        <f t="shared" si="21"/>
        <v/>
      </c>
      <c r="D1163" s="106"/>
      <c r="E1163" s="169"/>
      <c r="F1163" s="992"/>
      <c r="G1163" s="992"/>
      <c r="H1163" s="992"/>
      <c r="I1163" s="992"/>
      <c r="J1163" s="992"/>
      <c r="K1163" s="992"/>
      <c r="L1163" s="992"/>
      <c r="M1163" s="992"/>
      <c r="N1163" s="992"/>
    </row>
    <row r="1164" spans="1:14" ht="16.5" thickBot="1" x14ac:dyDescent="0.25">
      <c r="A1164" s="62"/>
      <c r="B1164" s="170"/>
      <c r="C1164" s="105" t="str">
        <f t="shared" ref="C1164:C1227" si="22">IF(B1164&gt;0, (B1164-B1163), "")</f>
        <v/>
      </c>
      <c r="D1164" s="106"/>
      <c r="E1164" s="169"/>
      <c r="F1164" s="992"/>
      <c r="G1164" s="992"/>
      <c r="H1164" s="992"/>
      <c r="I1164" s="992"/>
      <c r="J1164" s="992"/>
      <c r="K1164" s="992"/>
      <c r="L1164" s="992"/>
      <c r="M1164" s="992"/>
      <c r="N1164" s="992"/>
    </row>
    <row r="1165" spans="1:14" ht="16.5" thickBot="1" x14ac:dyDescent="0.25">
      <c r="A1165" s="62"/>
      <c r="B1165" s="170"/>
      <c r="C1165" s="105" t="str">
        <f t="shared" si="22"/>
        <v/>
      </c>
      <c r="D1165" s="106"/>
      <c r="E1165" s="169"/>
      <c r="F1165" s="992"/>
      <c r="G1165" s="992"/>
      <c r="H1165" s="992"/>
      <c r="I1165" s="992"/>
      <c r="J1165" s="992"/>
      <c r="K1165" s="992"/>
      <c r="L1165" s="992"/>
      <c r="M1165" s="992"/>
      <c r="N1165" s="992"/>
    </row>
    <row r="1166" spans="1:14" ht="16.5" thickBot="1" x14ac:dyDescent="0.25">
      <c r="A1166" s="62"/>
      <c r="B1166" s="170"/>
      <c r="C1166" s="105" t="str">
        <f t="shared" si="22"/>
        <v/>
      </c>
      <c r="D1166" s="106"/>
      <c r="E1166" s="169"/>
      <c r="F1166" s="992"/>
      <c r="G1166" s="992"/>
      <c r="H1166" s="992"/>
      <c r="I1166" s="992"/>
      <c r="J1166" s="992"/>
      <c r="K1166" s="992"/>
      <c r="L1166" s="992"/>
      <c r="M1166" s="992"/>
      <c r="N1166" s="992"/>
    </row>
    <row r="1167" spans="1:14" ht="16.5" thickBot="1" x14ac:dyDescent="0.25">
      <c r="A1167" s="62"/>
      <c r="B1167" s="170"/>
      <c r="C1167" s="105" t="str">
        <f t="shared" si="22"/>
        <v/>
      </c>
      <c r="D1167" s="106"/>
      <c r="E1167" s="169"/>
      <c r="F1167" s="992"/>
      <c r="G1167" s="992"/>
      <c r="H1167" s="992"/>
      <c r="I1167" s="992"/>
      <c r="J1167" s="992"/>
      <c r="K1167" s="992"/>
      <c r="L1167" s="992"/>
      <c r="M1167" s="992"/>
      <c r="N1167" s="992"/>
    </row>
    <row r="1168" spans="1:14" ht="16.5" thickBot="1" x14ac:dyDescent="0.25">
      <c r="A1168" s="62"/>
      <c r="B1168" s="170"/>
      <c r="C1168" s="105" t="str">
        <f t="shared" si="22"/>
        <v/>
      </c>
      <c r="D1168" s="106"/>
      <c r="E1168" s="169"/>
      <c r="F1168" s="992"/>
      <c r="G1168" s="992"/>
      <c r="H1168" s="992"/>
      <c r="I1168" s="992"/>
      <c r="J1168" s="992"/>
      <c r="K1168" s="992"/>
      <c r="L1168" s="992"/>
      <c r="M1168" s="992"/>
      <c r="N1168" s="992"/>
    </row>
    <row r="1169" spans="1:14" ht="16.5" thickBot="1" x14ac:dyDescent="0.25">
      <c r="A1169" s="62"/>
      <c r="B1169" s="170"/>
      <c r="C1169" s="105" t="str">
        <f t="shared" si="22"/>
        <v/>
      </c>
      <c r="D1169" s="106"/>
      <c r="E1169" s="169"/>
      <c r="F1169" s="992"/>
      <c r="G1169" s="992"/>
      <c r="H1169" s="992"/>
      <c r="I1169" s="992"/>
      <c r="J1169" s="992"/>
      <c r="K1169" s="992"/>
      <c r="L1169" s="992"/>
      <c r="M1169" s="992"/>
      <c r="N1169" s="992"/>
    </row>
    <row r="1170" spans="1:14" ht="16.5" thickBot="1" x14ac:dyDescent="0.25">
      <c r="A1170" s="62"/>
      <c r="B1170" s="170"/>
      <c r="C1170" s="105" t="str">
        <f t="shared" si="22"/>
        <v/>
      </c>
      <c r="D1170" s="106"/>
      <c r="E1170" s="169"/>
      <c r="F1170" s="992"/>
      <c r="G1170" s="992"/>
      <c r="H1170" s="992"/>
      <c r="I1170" s="992"/>
      <c r="J1170" s="992"/>
      <c r="K1170" s="992"/>
      <c r="L1170" s="992"/>
      <c r="M1170" s="992"/>
      <c r="N1170" s="992"/>
    </row>
    <row r="1171" spans="1:14" ht="16.5" thickBot="1" x14ac:dyDescent="0.25">
      <c r="A1171" s="62"/>
      <c r="B1171" s="170"/>
      <c r="C1171" s="105" t="str">
        <f t="shared" si="22"/>
        <v/>
      </c>
      <c r="D1171" s="106"/>
      <c r="E1171" s="169"/>
      <c r="F1171" s="992"/>
      <c r="G1171" s="992"/>
      <c r="H1171" s="992"/>
      <c r="I1171" s="992"/>
      <c r="J1171" s="992"/>
      <c r="K1171" s="992"/>
      <c r="L1171" s="992"/>
      <c r="M1171" s="992"/>
      <c r="N1171" s="992"/>
    </row>
    <row r="1172" spans="1:14" ht="16.5" thickBot="1" x14ac:dyDescent="0.25">
      <c r="A1172" s="62"/>
      <c r="B1172" s="170"/>
      <c r="C1172" s="105" t="str">
        <f t="shared" si="22"/>
        <v/>
      </c>
      <c r="D1172" s="106"/>
      <c r="E1172" s="169"/>
      <c r="F1172" s="992"/>
      <c r="G1172" s="992"/>
      <c r="H1172" s="992"/>
      <c r="I1172" s="992"/>
      <c r="J1172" s="992"/>
      <c r="K1172" s="992"/>
      <c r="L1172" s="992"/>
      <c r="M1172" s="992"/>
      <c r="N1172" s="992"/>
    </row>
    <row r="1173" spans="1:14" ht="16.5" thickBot="1" x14ac:dyDescent="0.25">
      <c r="A1173" s="62"/>
      <c r="B1173" s="170"/>
      <c r="C1173" s="105" t="str">
        <f t="shared" si="22"/>
        <v/>
      </c>
      <c r="D1173" s="106"/>
      <c r="E1173" s="169"/>
      <c r="F1173" s="992"/>
      <c r="G1173" s="992"/>
      <c r="H1173" s="992"/>
      <c r="I1173" s="992"/>
      <c r="J1173" s="992"/>
      <c r="K1173" s="992"/>
      <c r="L1173" s="992"/>
      <c r="M1173" s="992"/>
      <c r="N1173" s="992"/>
    </row>
    <row r="1174" spans="1:14" ht="16.5" thickBot="1" x14ac:dyDescent="0.25">
      <c r="A1174" s="62"/>
      <c r="B1174" s="170"/>
      <c r="C1174" s="105" t="str">
        <f t="shared" si="22"/>
        <v/>
      </c>
      <c r="D1174" s="106"/>
      <c r="E1174" s="169"/>
      <c r="F1174" s="992"/>
      <c r="G1174" s="992"/>
      <c r="H1174" s="992"/>
      <c r="I1174" s="992"/>
      <c r="J1174" s="992"/>
      <c r="K1174" s="992"/>
      <c r="L1174" s="992"/>
      <c r="M1174" s="992"/>
      <c r="N1174" s="992"/>
    </row>
    <row r="1175" spans="1:14" ht="16.5" thickBot="1" x14ac:dyDescent="0.25">
      <c r="A1175" s="62"/>
      <c r="B1175" s="170"/>
      <c r="C1175" s="105" t="str">
        <f t="shared" si="22"/>
        <v/>
      </c>
      <c r="D1175" s="106"/>
      <c r="E1175" s="169"/>
      <c r="F1175" s="992"/>
      <c r="G1175" s="992"/>
      <c r="H1175" s="992"/>
      <c r="I1175" s="992"/>
      <c r="J1175" s="992"/>
      <c r="K1175" s="992"/>
      <c r="L1175" s="992"/>
      <c r="M1175" s="992"/>
      <c r="N1175" s="992"/>
    </row>
    <row r="1176" spans="1:14" ht="16.5" thickBot="1" x14ac:dyDescent="0.25">
      <c r="A1176" s="62"/>
      <c r="B1176" s="170"/>
      <c r="C1176" s="105" t="str">
        <f t="shared" si="22"/>
        <v/>
      </c>
      <c r="D1176" s="106"/>
      <c r="E1176" s="169"/>
      <c r="F1176" s="992"/>
      <c r="G1176" s="992"/>
      <c r="H1176" s="992"/>
      <c r="I1176" s="992"/>
      <c r="J1176" s="992"/>
      <c r="K1176" s="992"/>
      <c r="L1176" s="992"/>
      <c r="M1176" s="992"/>
      <c r="N1176" s="992"/>
    </row>
    <row r="1177" spans="1:14" ht="16.5" thickBot="1" x14ac:dyDescent="0.25">
      <c r="A1177" s="62"/>
      <c r="B1177" s="170"/>
      <c r="C1177" s="105" t="str">
        <f t="shared" si="22"/>
        <v/>
      </c>
      <c r="D1177" s="106"/>
      <c r="E1177" s="169"/>
      <c r="F1177" s="992"/>
      <c r="G1177" s="992"/>
      <c r="H1177" s="992"/>
      <c r="I1177" s="992"/>
      <c r="J1177" s="992"/>
      <c r="K1177" s="992"/>
      <c r="L1177" s="992"/>
      <c r="M1177" s="992"/>
      <c r="N1177" s="992"/>
    </row>
    <row r="1178" spans="1:14" ht="16.5" thickBot="1" x14ac:dyDescent="0.25">
      <c r="A1178" s="62"/>
      <c r="B1178" s="170"/>
      <c r="C1178" s="105" t="str">
        <f t="shared" si="22"/>
        <v/>
      </c>
      <c r="D1178" s="106"/>
      <c r="E1178" s="169"/>
      <c r="F1178" s="992"/>
      <c r="G1178" s="992"/>
      <c r="H1178" s="992"/>
      <c r="I1178" s="992"/>
      <c r="J1178" s="992"/>
      <c r="K1178" s="992"/>
      <c r="L1178" s="992"/>
      <c r="M1178" s="992"/>
      <c r="N1178" s="992"/>
    </row>
    <row r="1179" spans="1:14" ht="16.5" thickBot="1" x14ac:dyDescent="0.25">
      <c r="A1179" s="62"/>
      <c r="B1179" s="170"/>
      <c r="C1179" s="105" t="str">
        <f t="shared" si="22"/>
        <v/>
      </c>
      <c r="D1179" s="106"/>
      <c r="E1179" s="169"/>
      <c r="F1179" s="992"/>
      <c r="G1179" s="992"/>
      <c r="H1179" s="992"/>
      <c r="I1179" s="992"/>
      <c r="J1179" s="992"/>
      <c r="K1179" s="992"/>
      <c r="L1179" s="992"/>
      <c r="M1179" s="992"/>
      <c r="N1179" s="992"/>
    </row>
    <row r="1180" spans="1:14" ht="16.5" thickBot="1" x14ac:dyDescent="0.25">
      <c r="A1180" s="62"/>
      <c r="B1180" s="170"/>
      <c r="C1180" s="105" t="str">
        <f t="shared" si="22"/>
        <v/>
      </c>
      <c r="D1180" s="106"/>
      <c r="E1180" s="169"/>
      <c r="F1180" s="992"/>
      <c r="G1180" s="992"/>
      <c r="H1180" s="992"/>
      <c r="I1180" s="992"/>
      <c r="J1180" s="992"/>
      <c r="K1180" s="992"/>
      <c r="L1180" s="992"/>
      <c r="M1180" s="992"/>
      <c r="N1180" s="992"/>
    </row>
    <row r="1181" spans="1:14" ht="16.5" thickBot="1" x14ac:dyDescent="0.25">
      <c r="A1181" s="62"/>
      <c r="B1181" s="170"/>
      <c r="C1181" s="105" t="str">
        <f t="shared" si="22"/>
        <v/>
      </c>
      <c r="D1181" s="106"/>
      <c r="E1181" s="169"/>
      <c r="F1181" s="992"/>
      <c r="G1181" s="992"/>
      <c r="H1181" s="992"/>
      <c r="I1181" s="992"/>
      <c r="J1181" s="992"/>
      <c r="K1181" s="992"/>
      <c r="L1181" s="992"/>
      <c r="M1181" s="992"/>
      <c r="N1181" s="992"/>
    </row>
    <row r="1182" spans="1:14" ht="16.5" thickBot="1" x14ac:dyDescent="0.25">
      <c r="A1182" s="62"/>
      <c r="B1182" s="170"/>
      <c r="C1182" s="105" t="str">
        <f t="shared" si="22"/>
        <v/>
      </c>
      <c r="D1182" s="106"/>
      <c r="E1182" s="169"/>
      <c r="F1182" s="992"/>
      <c r="G1182" s="992"/>
      <c r="H1182" s="992"/>
      <c r="I1182" s="992"/>
      <c r="J1182" s="992"/>
      <c r="K1182" s="992"/>
      <c r="L1182" s="992"/>
      <c r="M1182" s="992"/>
      <c r="N1182" s="992"/>
    </row>
    <row r="1183" spans="1:14" ht="16.5" thickBot="1" x14ac:dyDescent="0.25">
      <c r="A1183" s="62"/>
      <c r="B1183" s="170"/>
      <c r="C1183" s="105" t="str">
        <f t="shared" si="22"/>
        <v/>
      </c>
      <c r="D1183" s="106"/>
      <c r="E1183" s="169"/>
      <c r="F1183" s="992"/>
      <c r="G1183" s="992"/>
      <c r="H1183" s="992"/>
      <c r="I1183" s="992"/>
      <c r="J1183" s="992"/>
      <c r="K1183" s="992"/>
      <c r="L1183" s="992"/>
      <c r="M1183" s="992"/>
      <c r="N1183" s="992"/>
    </row>
    <row r="1184" spans="1:14" ht="16.5" thickBot="1" x14ac:dyDescent="0.25">
      <c r="A1184" s="62"/>
      <c r="B1184" s="170"/>
      <c r="C1184" s="105" t="str">
        <f t="shared" si="22"/>
        <v/>
      </c>
      <c r="D1184" s="106"/>
      <c r="E1184" s="169"/>
      <c r="F1184" s="992"/>
      <c r="G1184" s="992"/>
      <c r="H1184" s="992"/>
      <c r="I1184" s="992"/>
      <c r="J1184" s="992"/>
      <c r="K1184" s="992"/>
      <c r="L1184" s="992"/>
      <c r="M1184" s="992"/>
      <c r="N1184" s="992"/>
    </row>
    <row r="1185" spans="1:14" ht="16.5" thickBot="1" x14ac:dyDescent="0.25">
      <c r="A1185" s="62"/>
      <c r="B1185" s="170"/>
      <c r="C1185" s="105" t="str">
        <f t="shared" si="22"/>
        <v/>
      </c>
      <c r="D1185" s="106"/>
      <c r="E1185" s="169"/>
      <c r="F1185" s="992"/>
      <c r="G1185" s="992"/>
      <c r="H1185" s="992"/>
      <c r="I1185" s="992"/>
      <c r="J1185" s="992"/>
      <c r="K1185" s="992"/>
      <c r="L1185" s="992"/>
      <c r="M1185" s="992"/>
      <c r="N1185" s="992"/>
    </row>
    <row r="1186" spans="1:14" ht="16.5" thickBot="1" x14ac:dyDescent="0.25">
      <c r="A1186" s="62"/>
      <c r="B1186" s="170"/>
      <c r="C1186" s="105" t="str">
        <f t="shared" si="22"/>
        <v/>
      </c>
      <c r="D1186" s="106"/>
      <c r="E1186" s="169"/>
      <c r="F1186" s="992"/>
      <c r="G1186" s="992"/>
      <c r="H1186" s="992"/>
      <c r="I1186" s="992"/>
      <c r="J1186" s="992"/>
      <c r="K1186" s="992"/>
      <c r="L1186" s="992"/>
      <c r="M1186" s="992"/>
      <c r="N1186" s="992"/>
    </row>
    <row r="1187" spans="1:14" ht="16.5" thickBot="1" x14ac:dyDescent="0.25">
      <c r="A1187" s="62"/>
      <c r="B1187" s="170"/>
      <c r="C1187" s="105" t="str">
        <f t="shared" si="22"/>
        <v/>
      </c>
      <c r="D1187" s="106"/>
      <c r="E1187" s="169"/>
      <c r="F1187" s="992"/>
      <c r="G1187" s="992"/>
      <c r="H1187" s="992"/>
      <c r="I1187" s="992"/>
      <c r="J1187" s="992"/>
      <c r="K1187" s="992"/>
      <c r="L1187" s="992"/>
      <c r="M1187" s="992"/>
      <c r="N1187" s="992"/>
    </row>
    <row r="1188" spans="1:14" ht="16.5" thickBot="1" x14ac:dyDescent="0.25">
      <c r="A1188" s="62"/>
      <c r="B1188" s="170"/>
      <c r="C1188" s="105" t="str">
        <f t="shared" si="22"/>
        <v/>
      </c>
      <c r="D1188" s="106"/>
      <c r="E1188" s="169"/>
      <c r="F1188" s="992"/>
      <c r="G1188" s="992"/>
      <c r="H1188" s="992"/>
      <c r="I1188" s="992"/>
      <c r="J1188" s="992"/>
      <c r="K1188" s="992"/>
      <c r="L1188" s="992"/>
      <c r="M1188" s="992"/>
      <c r="N1188" s="992"/>
    </row>
    <row r="1189" spans="1:14" ht="16.5" thickBot="1" x14ac:dyDescent="0.25">
      <c r="A1189" s="62"/>
      <c r="B1189" s="170"/>
      <c r="C1189" s="105" t="str">
        <f t="shared" si="22"/>
        <v/>
      </c>
      <c r="D1189" s="106"/>
      <c r="E1189" s="169"/>
      <c r="F1189" s="992"/>
      <c r="G1189" s="992"/>
      <c r="H1189" s="992"/>
      <c r="I1189" s="992"/>
      <c r="J1189" s="992"/>
      <c r="K1189" s="992"/>
      <c r="L1189" s="992"/>
      <c r="M1189" s="992"/>
      <c r="N1189" s="992"/>
    </row>
    <row r="1190" spans="1:14" ht="16.5" thickBot="1" x14ac:dyDescent="0.25">
      <c r="A1190" s="62"/>
      <c r="B1190" s="170"/>
      <c r="C1190" s="105" t="str">
        <f t="shared" si="22"/>
        <v/>
      </c>
      <c r="D1190" s="106"/>
      <c r="E1190" s="169"/>
      <c r="F1190" s="992"/>
      <c r="G1190" s="992"/>
      <c r="H1190" s="992"/>
      <c r="I1190" s="992"/>
      <c r="J1190" s="992"/>
      <c r="K1190" s="992"/>
      <c r="L1190" s="992"/>
      <c r="M1190" s="992"/>
      <c r="N1190" s="992"/>
    </row>
    <row r="1191" spans="1:14" ht="16.5" thickBot="1" x14ac:dyDescent="0.25">
      <c r="A1191" s="62"/>
      <c r="B1191" s="170"/>
      <c r="C1191" s="105" t="str">
        <f t="shared" si="22"/>
        <v/>
      </c>
      <c r="D1191" s="106"/>
      <c r="E1191" s="169"/>
      <c r="F1191" s="992"/>
      <c r="G1191" s="992"/>
      <c r="H1191" s="992"/>
      <c r="I1191" s="992"/>
      <c r="J1191" s="992"/>
      <c r="K1191" s="992"/>
      <c r="L1191" s="992"/>
      <c r="M1191" s="992"/>
      <c r="N1191" s="992"/>
    </row>
    <row r="1192" spans="1:14" ht="16.5" thickBot="1" x14ac:dyDescent="0.25">
      <c r="A1192" s="62"/>
      <c r="B1192" s="170"/>
      <c r="C1192" s="105" t="str">
        <f t="shared" si="22"/>
        <v/>
      </c>
      <c r="D1192" s="106"/>
      <c r="E1192" s="169"/>
      <c r="F1192" s="992"/>
      <c r="G1192" s="992"/>
      <c r="H1192" s="992"/>
      <c r="I1192" s="992"/>
      <c r="J1192" s="992"/>
      <c r="K1192" s="992"/>
      <c r="L1192" s="992"/>
      <c r="M1192" s="992"/>
      <c r="N1192" s="992"/>
    </row>
    <row r="1193" spans="1:14" ht="16.5" thickBot="1" x14ac:dyDescent="0.25">
      <c r="A1193" s="62"/>
      <c r="B1193" s="170"/>
      <c r="C1193" s="105" t="str">
        <f t="shared" si="22"/>
        <v/>
      </c>
      <c r="D1193" s="106"/>
      <c r="E1193" s="169"/>
      <c r="F1193" s="992"/>
      <c r="G1193" s="992"/>
      <c r="H1193" s="992"/>
      <c r="I1193" s="992"/>
      <c r="J1193" s="992"/>
      <c r="K1193" s="992"/>
      <c r="L1193" s="992"/>
      <c r="M1193" s="992"/>
      <c r="N1193" s="992"/>
    </row>
    <row r="1194" spans="1:14" ht="16.5" thickBot="1" x14ac:dyDescent="0.25">
      <c r="A1194" s="62"/>
      <c r="B1194" s="170"/>
      <c r="C1194" s="105" t="str">
        <f t="shared" si="22"/>
        <v/>
      </c>
      <c r="D1194" s="106"/>
      <c r="E1194" s="169"/>
      <c r="F1194" s="992"/>
      <c r="G1194" s="992"/>
      <c r="H1194" s="992"/>
      <c r="I1194" s="992"/>
      <c r="J1194" s="992"/>
      <c r="K1194" s="992"/>
      <c r="L1194" s="992"/>
      <c r="M1194" s="992"/>
      <c r="N1194" s="992"/>
    </row>
    <row r="1195" spans="1:14" ht="16.5" thickBot="1" x14ac:dyDescent="0.25">
      <c r="A1195" s="62"/>
      <c r="B1195" s="170"/>
      <c r="C1195" s="105" t="str">
        <f t="shared" si="22"/>
        <v/>
      </c>
      <c r="D1195" s="106"/>
      <c r="E1195" s="169"/>
      <c r="F1195" s="992"/>
      <c r="G1195" s="992"/>
      <c r="H1195" s="992"/>
      <c r="I1195" s="992"/>
      <c r="J1195" s="992"/>
      <c r="K1195" s="992"/>
      <c r="L1195" s="992"/>
      <c r="M1195" s="992"/>
      <c r="N1195" s="992"/>
    </row>
    <row r="1196" spans="1:14" ht="16.5" thickBot="1" x14ac:dyDescent="0.25">
      <c r="A1196" s="62"/>
      <c r="B1196" s="170"/>
      <c r="C1196" s="105" t="str">
        <f t="shared" si="22"/>
        <v/>
      </c>
      <c r="D1196" s="106"/>
      <c r="E1196" s="169"/>
      <c r="F1196" s="992"/>
      <c r="G1196" s="992"/>
      <c r="H1196" s="992"/>
      <c r="I1196" s="992"/>
      <c r="J1196" s="992"/>
      <c r="K1196" s="992"/>
      <c r="L1196" s="992"/>
      <c r="M1196" s="992"/>
      <c r="N1196" s="992"/>
    </row>
    <row r="1197" spans="1:14" ht="16.5" thickBot="1" x14ac:dyDescent="0.25">
      <c r="A1197" s="62"/>
      <c r="B1197" s="170"/>
      <c r="C1197" s="105" t="str">
        <f t="shared" si="22"/>
        <v/>
      </c>
      <c r="D1197" s="106"/>
      <c r="E1197" s="169"/>
      <c r="F1197" s="992"/>
      <c r="G1197" s="992"/>
      <c r="H1197" s="992"/>
      <c r="I1197" s="992"/>
      <c r="J1197" s="992"/>
      <c r="K1197" s="992"/>
      <c r="L1197" s="992"/>
      <c r="M1197" s="992"/>
      <c r="N1197" s="992"/>
    </row>
    <row r="1198" spans="1:14" ht="16.5" thickBot="1" x14ac:dyDescent="0.25">
      <c r="A1198" s="62"/>
      <c r="B1198" s="170"/>
      <c r="C1198" s="105" t="str">
        <f t="shared" si="22"/>
        <v/>
      </c>
      <c r="D1198" s="106"/>
      <c r="E1198" s="169"/>
      <c r="F1198" s="992"/>
      <c r="G1198" s="992"/>
      <c r="H1198" s="992"/>
      <c r="I1198" s="992"/>
      <c r="J1198" s="992"/>
      <c r="K1198" s="992"/>
      <c r="L1198" s="992"/>
      <c r="M1198" s="992"/>
      <c r="N1198" s="992"/>
    </row>
    <row r="1199" spans="1:14" ht="16.5" thickBot="1" x14ac:dyDescent="0.25">
      <c r="A1199" s="62"/>
      <c r="B1199" s="170"/>
      <c r="C1199" s="105" t="str">
        <f t="shared" si="22"/>
        <v/>
      </c>
      <c r="D1199" s="106"/>
      <c r="E1199" s="169"/>
      <c r="F1199" s="992"/>
      <c r="G1199" s="992"/>
      <c r="H1199" s="992"/>
      <c r="I1199" s="992"/>
      <c r="J1199" s="992"/>
      <c r="K1199" s="992"/>
      <c r="L1199" s="992"/>
      <c r="M1199" s="992"/>
      <c r="N1199" s="992"/>
    </row>
    <row r="1200" spans="1:14" ht="16.5" thickBot="1" x14ac:dyDescent="0.25">
      <c r="A1200" s="62"/>
      <c r="B1200" s="170"/>
      <c r="C1200" s="105" t="str">
        <f t="shared" si="22"/>
        <v/>
      </c>
      <c r="D1200" s="106"/>
      <c r="E1200" s="169"/>
      <c r="F1200" s="992"/>
      <c r="G1200" s="992"/>
      <c r="H1200" s="992"/>
      <c r="I1200" s="992"/>
      <c r="J1200" s="992"/>
      <c r="K1200" s="992"/>
      <c r="L1200" s="992"/>
      <c r="M1200" s="992"/>
      <c r="N1200" s="992"/>
    </row>
    <row r="1201" spans="1:14" ht="16.5" thickBot="1" x14ac:dyDescent="0.25">
      <c r="A1201" s="62"/>
      <c r="B1201" s="170"/>
      <c r="C1201" s="105" t="str">
        <f t="shared" si="22"/>
        <v/>
      </c>
      <c r="D1201" s="106"/>
      <c r="E1201" s="169"/>
      <c r="F1201" s="992"/>
      <c r="G1201" s="992"/>
      <c r="H1201" s="992"/>
      <c r="I1201" s="992"/>
      <c r="J1201" s="992"/>
      <c r="K1201" s="992"/>
      <c r="L1201" s="992"/>
      <c r="M1201" s="992"/>
      <c r="N1201" s="992"/>
    </row>
    <row r="1202" spans="1:14" ht="16.5" thickBot="1" x14ac:dyDescent="0.25">
      <c r="A1202" s="62"/>
      <c r="B1202" s="170"/>
      <c r="C1202" s="105" t="str">
        <f t="shared" si="22"/>
        <v/>
      </c>
      <c r="D1202" s="106"/>
      <c r="E1202" s="169"/>
      <c r="F1202" s="992"/>
      <c r="G1202" s="992"/>
      <c r="H1202" s="992"/>
      <c r="I1202" s="992"/>
      <c r="J1202" s="992"/>
      <c r="K1202" s="992"/>
      <c r="L1202" s="992"/>
      <c r="M1202" s="992"/>
      <c r="N1202" s="992"/>
    </row>
    <row r="1203" spans="1:14" ht="16.5" thickBot="1" x14ac:dyDescent="0.25">
      <c r="A1203" s="62"/>
      <c r="B1203" s="170"/>
      <c r="C1203" s="105" t="str">
        <f t="shared" si="22"/>
        <v/>
      </c>
      <c r="D1203" s="106"/>
      <c r="E1203" s="169"/>
      <c r="F1203" s="992"/>
      <c r="G1203" s="992"/>
      <c r="H1203" s="992"/>
      <c r="I1203" s="992"/>
      <c r="J1203" s="992"/>
      <c r="K1203" s="992"/>
      <c r="L1203" s="992"/>
      <c r="M1203" s="992"/>
      <c r="N1203" s="992"/>
    </row>
    <row r="1204" spans="1:14" ht="16.5" thickBot="1" x14ac:dyDescent="0.25">
      <c r="A1204" s="62"/>
      <c r="B1204" s="170"/>
      <c r="C1204" s="105" t="str">
        <f t="shared" si="22"/>
        <v/>
      </c>
      <c r="D1204" s="106"/>
      <c r="E1204" s="169"/>
      <c r="F1204" s="992"/>
      <c r="G1204" s="992"/>
      <c r="H1204" s="992"/>
      <c r="I1204" s="992"/>
      <c r="J1204" s="992"/>
      <c r="K1204" s="992"/>
      <c r="L1204" s="992"/>
      <c r="M1204" s="992"/>
      <c r="N1204" s="992"/>
    </row>
    <row r="1205" spans="1:14" ht="16.5" thickBot="1" x14ac:dyDescent="0.25">
      <c r="A1205" s="62"/>
      <c r="B1205" s="170"/>
      <c r="C1205" s="105" t="str">
        <f t="shared" si="22"/>
        <v/>
      </c>
      <c r="D1205" s="106"/>
      <c r="E1205" s="169"/>
      <c r="F1205" s="992"/>
      <c r="G1205" s="992"/>
      <c r="H1205" s="992"/>
      <c r="I1205" s="992"/>
      <c r="J1205" s="992"/>
      <c r="K1205" s="992"/>
      <c r="L1205" s="992"/>
      <c r="M1205" s="992"/>
      <c r="N1205" s="992"/>
    </row>
    <row r="1206" spans="1:14" ht="16.5" thickBot="1" x14ac:dyDescent="0.25">
      <c r="A1206" s="62"/>
      <c r="B1206" s="170"/>
      <c r="C1206" s="105" t="str">
        <f t="shared" si="22"/>
        <v/>
      </c>
      <c r="D1206" s="106"/>
      <c r="E1206" s="169"/>
      <c r="F1206" s="992"/>
      <c r="G1206" s="992"/>
      <c r="H1206" s="992"/>
      <c r="I1206" s="992"/>
      <c r="J1206" s="992"/>
      <c r="K1206" s="992"/>
      <c r="L1206" s="992"/>
      <c r="M1206" s="992"/>
      <c r="N1206" s="992"/>
    </row>
    <row r="1207" spans="1:14" ht="16.5" thickBot="1" x14ac:dyDescent="0.25">
      <c r="A1207" s="62"/>
      <c r="B1207" s="170"/>
      <c r="C1207" s="105" t="str">
        <f t="shared" si="22"/>
        <v/>
      </c>
      <c r="D1207" s="106"/>
      <c r="E1207" s="169"/>
      <c r="F1207" s="992"/>
      <c r="G1207" s="992"/>
      <c r="H1207" s="992"/>
      <c r="I1207" s="992"/>
      <c r="J1207" s="992"/>
      <c r="K1207" s="992"/>
      <c r="L1207" s="992"/>
      <c r="M1207" s="992"/>
      <c r="N1207" s="992"/>
    </row>
    <row r="1208" spans="1:14" ht="16.5" thickBot="1" x14ac:dyDescent="0.25">
      <c r="A1208" s="62"/>
      <c r="B1208" s="170"/>
      <c r="C1208" s="105" t="str">
        <f t="shared" si="22"/>
        <v/>
      </c>
      <c r="D1208" s="106"/>
      <c r="E1208" s="169"/>
      <c r="F1208" s="992"/>
      <c r="G1208" s="992"/>
      <c r="H1208" s="992"/>
      <c r="I1208" s="992"/>
      <c r="J1208" s="992"/>
      <c r="K1208" s="992"/>
      <c r="L1208" s="992"/>
      <c r="M1208" s="992"/>
      <c r="N1208" s="992"/>
    </row>
    <row r="1209" spans="1:14" ht="16.5" thickBot="1" x14ac:dyDescent="0.25">
      <c r="A1209" s="62"/>
      <c r="B1209" s="170"/>
      <c r="C1209" s="105" t="str">
        <f t="shared" si="22"/>
        <v/>
      </c>
      <c r="D1209" s="106"/>
      <c r="E1209" s="169"/>
      <c r="F1209" s="992"/>
      <c r="G1209" s="992"/>
      <c r="H1209" s="992"/>
      <c r="I1209" s="992"/>
      <c r="J1209" s="992"/>
      <c r="K1209" s="992"/>
      <c r="L1209" s="992"/>
      <c r="M1209" s="992"/>
      <c r="N1209" s="992"/>
    </row>
    <row r="1210" spans="1:14" ht="16.5" thickBot="1" x14ac:dyDescent="0.25">
      <c r="A1210" s="62"/>
      <c r="B1210" s="170"/>
      <c r="C1210" s="105" t="str">
        <f t="shared" si="22"/>
        <v/>
      </c>
      <c r="D1210" s="106"/>
      <c r="E1210" s="169"/>
      <c r="F1210" s="992"/>
      <c r="G1210" s="992"/>
      <c r="H1210" s="992"/>
      <c r="I1210" s="992"/>
      <c r="J1210" s="992"/>
      <c r="K1210" s="992"/>
      <c r="L1210" s="992"/>
      <c r="M1210" s="992"/>
      <c r="N1210" s="992"/>
    </row>
    <row r="1211" spans="1:14" ht="16.5" thickBot="1" x14ac:dyDescent="0.25">
      <c r="A1211" s="62"/>
      <c r="B1211" s="170"/>
      <c r="C1211" s="105" t="str">
        <f t="shared" si="22"/>
        <v/>
      </c>
      <c r="D1211" s="106"/>
      <c r="E1211" s="169"/>
      <c r="F1211" s="992"/>
      <c r="G1211" s="992"/>
      <c r="H1211" s="992"/>
      <c r="I1211" s="992"/>
      <c r="J1211" s="992"/>
      <c r="K1211" s="992"/>
      <c r="L1211" s="992"/>
      <c r="M1211" s="992"/>
      <c r="N1211" s="992"/>
    </row>
    <row r="1212" spans="1:14" ht="16.5" thickBot="1" x14ac:dyDescent="0.25">
      <c r="A1212" s="62"/>
      <c r="B1212" s="170"/>
      <c r="C1212" s="105" t="str">
        <f t="shared" si="22"/>
        <v/>
      </c>
      <c r="D1212" s="106"/>
      <c r="E1212" s="169"/>
      <c r="F1212" s="992"/>
      <c r="G1212" s="992"/>
      <c r="H1212" s="992"/>
      <c r="I1212" s="992"/>
      <c r="J1212" s="992"/>
      <c r="K1212" s="992"/>
      <c r="L1212" s="992"/>
      <c r="M1212" s="992"/>
      <c r="N1212" s="992"/>
    </row>
    <row r="1213" spans="1:14" ht="16.5" thickBot="1" x14ac:dyDescent="0.25">
      <c r="A1213" s="62"/>
      <c r="B1213" s="170"/>
      <c r="C1213" s="105" t="str">
        <f t="shared" si="22"/>
        <v/>
      </c>
      <c r="D1213" s="106"/>
      <c r="E1213" s="169"/>
      <c r="F1213" s="992"/>
      <c r="G1213" s="992"/>
      <c r="H1213" s="992"/>
      <c r="I1213" s="992"/>
      <c r="J1213" s="992"/>
      <c r="K1213" s="992"/>
      <c r="L1213" s="992"/>
      <c r="M1213" s="992"/>
      <c r="N1213" s="992"/>
    </row>
    <row r="1214" spans="1:14" ht="16.5" thickBot="1" x14ac:dyDescent="0.25">
      <c r="A1214" s="62"/>
      <c r="B1214" s="170"/>
      <c r="C1214" s="105" t="str">
        <f t="shared" si="22"/>
        <v/>
      </c>
      <c r="D1214" s="106"/>
      <c r="E1214" s="169"/>
      <c r="F1214" s="992"/>
      <c r="G1214" s="992"/>
      <c r="H1214" s="992"/>
      <c r="I1214" s="992"/>
      <c r="J1214" s="992"/>
      <c r="K1214" s="992"/>
      <c r="L1214" s="992"/>
      <c r="M1214" s="992"/>
      <c r="N1214" s="992"/>
    </row>
    <row r="1215" spans="1:14" ht="16.5" thickBot="1" x14ac:dyDescent="0.25">
      <c r="A1215" s="62"/>
      <c r="B1215" s="170"/>
      <c r="C1215" s="105" t="str">
        <f t="shared" si="22"/>
        <v/>
      </c>
      <c r="D1215" s="106"/>
      <c r="E1215" s="169"/>
      <c r="F1215" s="992"/>
      <c r="G1215" s="992"/>
      <c r="H1215" s="992"/>
      <c r="I1215" s="992"/>
      <c r="J1215" s="992"/>
      <c r="K1215" s="992"/>
      <c r="L1215" s="992"/>
      <c r="M1215" s="992"/>
      <c r="N1215" s="992"/>
    </row>
    <row r="1216" spans="1:14" ht="16.5" thickBot="1" x14ac:dyDescent="0.25">
      <c r="A1216" s="62"/>
      <c r="B1216" s="170"/>
      <c r="C1216" s="105" t="str">
        <f t="shared" si="22"/>
        <v/>
      </c>
      <c r="D1216" s="106"/>
      <c r="E1216" s="169"/>
      <c r="F1216" s="992"/>
      <c r="G1216" s="992"/>
      <c r="H1216" s="992"/>
      <c r="I1216" s="992"/>
      <c r="J1216" s="992"/>
      <c r="K1216" s="992"/>
      <c r="L1216" s="992"/>
      <c r="M1216" s="992"/>
      <c r="N1216" s="992"/>
    </row>
    <row r="1217" spans="1:14" ht="16.5" thickBot="1" x14ac:dyDescent="0.25">
      <c r="A1217" s="62"/>
      <c r="B1217" s="170"/>
      <c r="C1217" s="105" t="str">
        <f t="shared" si="22"/>
        <v/>
      </c>
      <c r="D1217" s="106"/>
      <c r="E1217" s="169"/>
      <c r="F1217" s="992"/>
      <c r="G1217" s="992"/>
      <c r="H1217" s="992"/>
      <c r="I1217" s="992"/>
      <c r="J1217" s="992"/>
      <c r="K1217" s="992"/>
      <c r="L1217" s="992"/>
      <c r="M1217" s="992"/>
      <c r="N1217" s="992"/>
    </row>
    <row r="1218" spans="1:14" ht="16.5" thickBot="1" x14ac:dyDescent="0.25">
      <c r="A1218" s="62"/>
      <c r="B1218" s="170"/>
      <c r="C1218" s="105" t="str">
        <f t="shared" si="22"/>
        <v/>
      </c>
      <c r="D1218" s="106"/>
      <c r="E1218" s="169"/>
      <c r="F1218" s="992"/>
      <c r="G1218" s="992"/>
      <c r="H1218" s="992"/>
      <c r="I1218" s="992"/>
      <c r="J1218" s="992"/>
      <c r="K1218" s="992"/>
      <c r="L1218" s="992"/>
      <c r="M1218" s="992"/>
      <c r="N1218" s="992"/>
    </row>
    <row r="1219" spans="1:14" ht="16.5" thickBot="1" x14ac:dyDescent="0.25">
      <c r="A1219" s="62"/>
      <c r="B1219" s="170"/>
      <c r="C1219" s="105" t="str">
        <f t="shared" si="22"/>
        <v/>
      </c>
      <c r="D1219" s="106"/>
      <c r="E1219" s="169"/>
      <c r="F1219" s="992"/>
      <c r="G1219" s="992"/>
      <c r="H1219" s="992"/>
      <c r="I1219" s="992"/>
      <c r="J1219" s="992"/>
      <c r="K1219" s="992"/>
      <c r="L1219" s="992"/>
      <c r="M1219" s="992"/>
      <c r="N1219" s="992"/>
    </row>
    <row r="1220" spans="1:14" ht="16.5" thickBot="1" x14ac:dyDescent="0.25">
      <c r="A1220" s="62"/>
      <c r="B1220" s="170"/>
      <c r="C1220" s="105" t="str">
        <f t="shared" si="22"/>
        <v/>
      </c>
      <c r="D1220" s="106"/>
      <c r="E1220" s="169"/>
      <c r="F1220" s="992"/>
      <c r="G1220" s="992"/>
      <c r="H1220" s="992"/>
      <c r="I1220" s="992"/>
      <c r="J1220" s="992"/>
      <c r="K1220" s="992"/>
      <c r="L1220" s="992"/>
      <c r="M1220" s="992"/>
      <c r="N1220" s="992"/>
    </row>
    <row r="1221" spans="1:14" ht="16.5" thickBot="1" x14ac:dyDescent="0.25">
      <c r="A1221" s="62"/>
      <c r="B1221" s="170"/>
      <c r="C1221" s="105" t="str">
        <f t="shared" si="22"/>
        <v/>
      </c>
      <c r="D1221" s="106"/>
      <c r="E1221" s="169"/>
      <c r="F1221" s="992"/>
      <c r="G1221" s="992"/>
      <c r="H1221" s="992"/>
      <c r="I1221" s="992"/>
      <c r="J1221" s="992"/>
      <c r="K1221" s="992"/>
      <c r="L1221" s="992"/>
      <c r="M1221" s="992"/>
      <c r="N1221" s="992"/>
    </row>
    <row r="1222" spans="1:14" ht="16.5" thickBot="1" x14ac:dyDescent="0.25">
      <c r="A1222" s="62"/>
      <c r="B1222" s="170"/>
      <c r="C1222" s="105" t="str">
        <f t="shared" si="22"/>
        <v/>
      </c>
      <c r="D1222" s="106"/>
      <c r="E1222" s="169"/>
      <c r="F1222" s="992"/>
      <c r="G1222" s="992"/>
      <c r="H1222" s="992"/>
      <c r="I1222" s="992"/>
      <c r="J1222" s="992"/>
      <c r="K1222" s="992"/>
      <c r="L1222" s="992"/>
      <c r="M1222" s="992"/>
      <c r="N1222" s="992"/>
    </row>
    <row r="1223" spans="1:14" ht="16.5" thickBot="1" x14ac:dyDescent="0.25">
      <c r="A1223" s="62"/>
      <c r="B1223" s="170"/>
      <c r="C1223" s="105" t="str">
        <f t="shared" si="22"/>
        <v/>
      </c>
      <c r="D1223" s="106"/>
      <c r="E1223" s="169"/>
      <c r="F1223" s="992"/>
      <c r="G1223" s="992"/>
      <c r="H1223" s="992"/>
      <c r="I1223" s="992"/>
      <c r="J1223" s="992"/>
      <c r="K1223" s="992"/>
      <c r="L1223" s="992"/>
      <c r="M1223" s="992"/>
      <c r="N1223" s="992"/>
    </row>
    <row r="1224" spans="1:14" ht="16.5" thickBot="1" x14ac:dyDescent="0.25">
      <c r="A1224" s="62"/>
      <c r="B1224" s="170"/>
      <c r="C1224" s="105" t="str">
        <f t="shared" si="22"/>
        <v/>
      </c>
      <c r="D1224" s="106"/>
      <c r="E1224" s="169"/>
      <c r="F1224" s="992"/>
      <c r="G1224" s="992"/>
      <c r="H1224" s="992"/>
      <c r="I1224" s="992"/>
      <c r="J1224" s="992"/>
      <c r="K1224" s="992"/>
      <c r="L1224" s="992"/>
      <c r="M1224" s="992"/>
      <c r="N1224" s="992"/>
    </row>
    <row r="1225" spans="1:14" ht="16.5" thickBot="1" x14ac:dyDescent="0.25">
      <c r="A1225" s="62"/>
      <c r="B1225" s="170"/>
      <c r="C1225" s="105" t="str">
        <f t="shared" si="22"/>
        <v/>
      </c>
      <c r="D1225" s="106"/>
      <c r="E1225" s="169"/>
      <c r="F1225" s="992"/>
      <c r="G1225" s="992"/>
      <c r="H1225" s="992"/>
      <c r="I1225" s="992"/>
      <c r="J1225" s="992"/>
      <c r="K1225" s="992"/>
      <c r="L1225" s="992"/>
      <c r="M1225" s="992"/>
      <c r="N1225" s="992"/>
    </row>
    <row r="1226" spans="1:14" ht="16.5" thickBot="1" x14ac:dyDescent="0.25">
      <c r="A1226" s="62"/>
      <c r="B1226" s="170"/>
      <c r="C1226" s="105" t="str">
        <f t="shared" si="22"/>
        <v/>
      </c>
      <c r="D1226" s="106"/>
      <c r="E1226" s="169"/>
      <c r="F1226" s="992"/>
      <c r="G1226" s="992"/>
      <c r="H1226" s="992"/>
      <c r="I1226" s="992"/>
      <c r="J1226" s="992"/>
      <c r="K1226" s="992"/>
      <c r="L1226" s="992"/>
      <c r="M1226" s="992"/>
      <c r="N1226" s="992"/>
    </row>
    <row r="1227" spans="1:14" ht="16.5" thickBot="1" x14ac:dyDescent="0.25">
      <c r="A1227" s="62"/>
      <c r="B1227" s="170"/>
      <c r="C1227" s="105" t="str">
        <f t="shared" si="22"/>
        <v/>
      </c>
      <c r="D1227" s="106"/>
      <c r="E1227" s="169"/>
      <c r="F1227" s="992"/>
      <c r="G1227" s="992"/>
      <c r="H1227" s="992"/>
      <c r="I1227" s="992"/>
      <c r="J1227" s="992"/>
      <c r="K1227" s="992"/>
      <c r="L1227" s="992"/>
      <c r="M1227" s="992"/>
      <c r="N1227" s="992"/>
    </row>
    <row r="1228" spans="1:14" ht="16.5" thickBot="1" x14ac:dyDescent="0.25">
      <c r="A1228" s="62"/>
      <c r="B1228" s="170"/>
      <c r="C1228" s="105" t="str">
        <f t="shared" ref="C1228:C1291" si="23">IF(B1228&gt;0, (B1228-B1227), "")</f>
        <v/>
      </c>
      <c r="D1228" s="106"/>
      <c r="E1228" s="169"/>
      <c r="F1228" s="992"/>
      <c r="G1228" s="992"/>
      <c r="H1228" s="992"/>
      <c r="I1228" s="992"/>
      <c r="J1228" s="992"/>
      <c r="K1228" s="992"/>
      <c r="L1228" s="992"/>
      <c r="M1228" s="992"/>
      <c r="N1228" s="992"/>
    </row>
    <row r="1229" spans="1:14" ht="16.5" thickBot="1" x14ac:dyDescent="0.25">
      <c r="A1229" s="62"/>
      <c r="B1229" s="170"/>
      <c r="C1229" s="105" t="str">
        <f t="shared" si="23"/>
        <v/>
      </c>
      <c r="D1229" s="106"/>
      <c r="E1229" s="169"/>
      <c r="F1229" s="992"/>
      <c r="G1229" s="992"/>
      <c r="H1229" s="992"/>
      <c r="I1229" s="992"/>
      <c r="J1229" s="992"/>
      <c r="K1229" s="992"/>
      <c r="L1229" s="992"/>
      <c r="M1229" s="992"/>
      <c r="N1229" s="992"/>
    </row>
    <row r="1230" spans="1:14" ht="16.5" thickBot="1" x14ac:dyDescent="0.25">
      <c r="A1230" s="62"/>
      <c r="B1230" s="170"/>
      <c r="C1230" s="105" t="str">
        <f t="shared" si="23"/>
        <v/>
      </c>
      <c r="D1230" s="106"/>
      <c r="E1230" s="169"/>
      <c r="F1230" s="992"/>
      <c r="G1230" s="992"/>
      <c r="H1230" s="992"/>
      <c r="I1230" s="992"/>
      <c r="J1230" s="992"/>
      <c r="K1230" s="992"/>
      <c r="L1230" s="992"/>
      <c r="M1230" s="992"/>
      <c r="N1230" s="992"/>
    </row>
    <row r="1231" spans="1:14" ht="16.5" thickBot="1" x14ac:dyDescent="0.25">
      <c r="A1231" s="62"/>
      <c r="B1231" s="170"/>
      <c r="C1231" s="105" t="str">
        <f t="shared" si="23"/>
        <v/>
      </c>
      <c r="D1231" s="106"/>
      <c r="E1231" s="169"/>
      <c r="F1231" s="992"/>
      <c r="G1231" s="992"/>
      <c r="H1231" s="992"/>
      <c r="I1231" s="992"/>
      <c r="J1231" s="992"/>
      <c r="K1231" s="992"/>
      <c r="L1231" s="992"/>
      <c r="M1231" s="992"/>
      <c r="N1231" s="992"/>
    </row>
    <row r="1232" spans="1:14" ht="16.5" thickBot="1" x14ac:dyDescent="0.25">
      <c r="A1232" s="62"/>
      <c r="B1232" s="170"/>
      <c r="C1232" s="105" t="str">
        <f t="shared" si="23"/>
        <v/>
      </c>
      <c r="D1232" s="106"/>
      <c r="E1232" s="169"/>
      <c r="F1232" s="992"/>
      <c r="G1232" s="992"/>
      <c r="H1232" s="992"/>
      <c r="I1232" s="992"/>
      <c r="J1232" s="992"/>
      <c r="K1232" s="992"/>
      <c r="L1232" s="992"/>
      <c r="M1232" s="992"/>
      <c r="N1232" s="992"/>
    </row>
    <row r="1233" spans="1:14" ht="16.5" thickBot="1" x14ac:dyDescent="0.25">
      <c r="A1233" s="62"/>
      <c r="B1233" s="170"/>
      <c r="C1233" s="105" t="str">
        <f t="shared" si="23"/>
        <v/>
      </c>
      <c r="D1233" s="106"/>
      <c r="E1233" s="169"/>
      <c r="F1233" s="992"/>
      <c r="G1233" s="992"/>
      <c r="H1233" s="992"/>
      <c r="I1233" s="992"/>
      <c r="J1233" s="992"/>
      <c r="K1233" s="992"/>
      <c r="L1233" s="992"/>
      <c r="M1233" s="992"/>
      <c r="N1233" s="992"/>
    </row>
    <row r="1234" spans="1:14" ht="16.5" thickBot="1" x14ac:dyDescent="0.25">
      <c r="A1234" s="62"/>
      <c r="B1234" s="170"/>
      <c r="C1234" s="105" t="str">
        <f t="shared" si="23"/>
        <v/>
      </c>
      <c r="D1234" s="106"/>
      <c r="E1234" s="169"/>
      <c r="F1234" s="992"/>
      <c r="G1234" s="992"/>
      <c r="H1234" s="992"/>
      <c r="I1234" s="992"/>
      <c r="J1234" s="992"/>
      <c r="K1234" s="992"/>
      <c r="L1234" s="992"/>
      <c r="M1234" s="992"/>
      <c r="N1234" s="992"/>
    </row>
    <row r="1235" spans="1:14" ht="16.5" thickBot="1" x14ac:dyDescent="0.25">
      <c r="A1235" s="62"/>
      <c r="B1235" s="170"/>
      <c r="C1235" s="105" t="str">
        <f t="shared" si="23"/>
        <v/>
      </c>
      <c r="D1235" s="106"/>
      <c r="E1235" s="169"/>
      <c r="F1235" s="992"/>
      <c r="G1235" s="992"/>
      <c r="H1235" s="992"/>
      <c r="I1235" s="992"/>
      <c r="J1235" s="992"/>
      <c r="K1235" s="992"/>
      <c r="L1235" s="992"/>
      <c r="M1235" s="992"/>
      <c r="N1235" s="992"/>
    </row>
    <row r="1236" spans="1:14" ht="16.5" thickBot="1" x14ac:dyDescent="0.25">
      <c r="A1236" s="62"/>
      <c r="B1236" s="170"/>
      <c r="C1236" s="105" t="str">
        <f t="shared" si="23"/>
        <v/>
      </c>
      <c r="D1236" s="106"/>
      <c r="E1236" s="169"/>
      <c r="F1236" s="992"/>
      <c r="G1236" s="992"/>
      <c r="H1236" s="992"/>
      <c r="I1236" s="992"/>
      <c r="J1236" s="992"/>
      <c r="K1236" s="992"/>
      <c r="L1236" s="992"/>
      <c r="M1236" s="992"/>
      <c r="N1236" s="992"/>
    </row>
    <row r="1237" spans="1:14" ht="16.5" thickBot="1" x14ac:dyDescent="0.25">
      <c r="A1237" s="62"/>
      <c r="B1237" s="170"/>
      <c r="C1237" s="105" t="str">
        <f t="shared" si="23"/>
        <v/>
      </c>
      <c r="D1237" s="106"/>
      <c r="E1237" s="169"/>
      <c r="F1237" s="992"/>
      <c r="G1237" s="992"/>
      <c r="H1237" s="992"/>
      <c r="I1237" s="992"/>
      <c r="J1237" s="992"/>
      <c r="K1237" s="992"/>
      <c r="L1237" s="992"/>
      <c r="M1237" s="992"/>
      <c r="N1237" s="992"/>
    </row>
    <row r="1238" spans="1:14" ht="16.5" thickBot="1" x14ac:dyDescent="0.25">
      <c r="A1238" s="62"/>
      <c r="B1238" s="170"/>
      <c r="C1238" s="105" t="str">
        <f t="shared" si="23"/>
        <v/>
      </c>
      <c r="D1238" s="106"/>
      <c r="E1238" s="169"/>
      <c r="F1238" s="992"/>
      <c r="G1238" s="992"/>
      <c r="H1238" s="992"/>
      <c r="I1238" s="992"/>
      <c r="J1238" s="992"/>
      <c r="K1238" s="992"/>
      <c r="L1238" s="992"/>
      <c r="M1238" s="992"/>
      <c r="N1238" s="992"/>
    </row>
    <row r="1239" spans="1:14" ht="16.5" thickBot="1" x14ac:dyDescent="0.25">
      <c r="A1239" s="62"/>
      <c r="B1239" s="170"/>
      <c r="C1239" s="105" t="str">
        <f t="shared" si="23"/>
        <v/>
      </c>
      <c r="D1239" s="106"/>
      <c r="E1239" s="169"/>
      <c r="F1239" s="992"/>
      <c r="G1239" s="992"/>
      <c r="H1239" s="992"/>
      <c r="I1239" s="992"/>
      <c r="J1239" s="992"/>
      <c r="K1239" s="992"/>
      <c r="L1239" s="992"/>
      <c r="M1239" s="992"/>
      <c r="N1239" s="992"/>
    </row>
    <row r="1240" spans="1:14" ht="16.5" thickBot="1" x14ac:dyDescent="0.25">
      <c r="A1240" s="62"/>
      <c r="B1240" s="170"/>
      <c r="C1240" s="105" t="str">
        <f t="shared" si="23"/>
        <v/>
      </c>
      <c r="D1240" s="106"/>
      <c r="E1240" s="169"/>
      <c r="F1240" s="992"/>
      <c r="G1240" s="992"/>
      <c r="H1240" s="992"/>
      <c r="I1240" s="992"/>
      <c r="J1240" s="992"/>
      <c r="K1240" s="992"/>
      <c r="L1240" s="992"/>
      <c r="M1240" s="992"/>
      <c r="N1240" s="992"/>
    </row>
    <row r="1241" spans="1:14" ht="16.5" thickBot="1" x14ac:dyDescent="0.25">
      <c r="A1241" s="62"/>
      <c r="B1241" s="170"/>
      <c r="C1241" s="105" t="str">
        <f t="shared" si="23"/>
        <v/>
      </c>
      <c r="D1241" s="106"/>
      <c r="E1241" s="169"/>
      <c r="F1241" s="992"/>
      <c r="G1241" s="992"/>
      <c r="H1241" s="992"/>
      <c r="I1241" s="992"/>
      <c r="J1241" s="992"/>
      <c r="K1241" s="992"/>
      <c r="L1241" s="992"/>
      <c r="M1241" s="992"/>
      <c r="N1241" s="992"/>
    </row>
    <row r="1242" spans="1:14" ht="16.5" thickBot="1" x14ac:dyDescent="0.25">
      <c r="A1242" s="62"/>
      <c r="B1242" s="170"/>
      <c r="C1242" s="105" t="str">
        <f t="shared" si="23"/>
        <v/>
      </c>
      <c r="D1242" s="106"/>
      <c r="E1242" s="169"/>
      <c r="F1242" s="992"/>
      <c r="G1242" s="992"/>
      <c r="H1242" s="992"/>
      <c r="I1242" s="992"/>
      <c r="J1242" s="992"/>
      <c r="K1242" s="992"/>
      <c r="L1242" s="992"/>
      <c r="M1242" s="992"/>
      <c r="N1242" s="992"/>
    </row>
    <row r="1243" spans="1:14" ht="16.5" thickBot="1" x14ac:dyDescent="0.25">
      <c r="A1243" s="62"/>
      <c r="B1243" s="170"/>
      <c r="C1243" s="105" t="str">
        <f t="shared" si="23"/>
        <v/>
      </c>
      <c r="D1243" s="106"/>
      <c r="E1243" s="169"/>
      <c r="F1243" s="992"/>
      <c r="G1243" s="992"/>
      <c r="H1243" s="992"/>
      <c r="I1243" s="992"/>
      <c r="J1243" s="992"/>
      <c r="K1243" s="992"/>
      <c r="L1243" s="992"/>
      <c r="M1243" s="992"/>
      <c r="N1243" s="992"/>
    </row>
    <row r="1244" spans="1:14" ht="16.5" thickBot="1" x14ac:dyDescent="0.25">
      <c r="A1244" s="62"/>
      <c r="B1244" s="170"/>
      <c r="C1244" s="105" t="str">
        <f t="shared" si="23"/>
        <v/>
      </c>
      <c r="D1244" s="106"/>
      <c r="E1244" s="169"/>
      <c r="F1244" s="992"/>
      <c r="G1244" s="992"/>
      <c r="H1244" s="992"/>
      <c r="I1244" s="992"/>
      <c r="J1244" s="992"/>
      <c r="K1244" s="992"/>
      <c r="L1244" s="992"/>
      <c r="M1244" s="992"/>
      <c r="N1244" s="992"/>
    </row>
    <row r="1245" spans="1:14" ht="16.5" thickBot="1" x14ac:dyDescent="0.25">
      <c r="A1245" s="62"/>
      <c r="B1245" s="170"/>
      <c r="C1245" s="105" t="str">
        <f t="shared" si="23"/>
        <v/>
      </c>
      <c r="D1245" s="106"/>
      <c r="E1245" s="169"/>
      <c r="F1245" s="992"/>
      <c r="G1245" s="992"/>
      <c r="H1245" s="992"/>
      <c r="I1245" s="992"/>
      <c r="J1245" s="992"/>
      <c r="K1245" s="992"/>
      <c r="L1245" s="992"/>
      <c r="M1245" s="992"/>
      <c r="N1245" s="992"/>
    </row>
    <row r="1246" spans="1:14" ht="16.5" thickBot="1" x14ac:dyDescent="0.25">
      <c r="A1246" s="62"/>
      <c r="B1246" s="170"/>
      <c r="C1246" s="105" t="str">
        <f t="shared" si="23"/>
        <v/>
      </c>
      <c r="D1246" s="106"/>
      <c r="E1246" s="169"/>
      <c r="F1246" s="992"/>
      <c r="G1246" s="992"/>
      <c r="H1246" s="992"/>
      <c r="I1246" s="992"/>
      <c r="J1246" s="992"/>
      <c r="K1246" s="992"/>
      <c r="L1246" s="992"/>
      <c r="M1246" s="992"/>
      <c r="N1246" s="992"/>
    </row>
    <row r="1247" spans="1:14" ht="16.5" thickBot="1" x14ac:dyDescent="0.25">
      <c r="A1247" s="62"/>
      <c r="B1247" s="170"/>
      <c r="C1247" s="105" t="str">
        <f t="shared" si="23"/>
        <v/>
      </c>
      <c r="D1247" s="106"/>
      <c r="E1247" s="169"/>
      <c r="F1247" s="992"/>
      <c r="G1247" s="992"/>
      <c r="H1247" s="992"/>
      <c r="I1247" s="992"/>
      <c r="J1247" s="992"/>
      <c r="K1247" s="992"/>
      <c r="L1247" s="992"/>
      <c r="M1247" s="992"/>
      <c r="N1247" s="992"/>
    </row>
    <row r="1248" spans="1:14" ht="16.5" thickBot="1" x14ac:dyDescent="0.25">
      <c r="A1248" s="62"/>
      <c r="B1248" s="170"/>
      <c r="C1248" s="105" t="str">
        <f t="shared" si="23"/>
        <v/>
      </c>
      <c r="D1248" s="106"/>
      <c r="E1248" s="169"/>
      <c r="F1248" s="992"/>
      <c r="G1248" s="992"/>
      <c r="H1248" s="992"/>
      <c r="I1248" s="992"/>
      <c r="J1248" s="992"/>
      <c r="K1248" s="992"/>
      <c r="L1248" s="992"/>
      <c r="M1248" s="992"/>
      <c r="N1248" s="992"/>
    </row>
    <row r="1249" spans="1:14" ht="16.5" thickBot="1" x14ac:dyDescent="0.25">
      <c r="A1249" s="62"/>
      <c r="B1249" s="170"/>
      <c r="C1249" s="105" t="str">
        <f t="shared" si="23"/>
        <v/>
      </c>
      <c r="D1249" s="106"/>
      <c r="E1249" s="169"/>
      <c r="F1249" s="992"/>
      <c r="G1249" s="992"/>
      <c r="H1249" s="992"/>
      <c r="I1249" s="992"/>
      <c r="J1249" s="992"/>
      <c r="K1249" s="992"/>
      <c r="L1249" s="992"/>
      <c r="M1249" s="992"/>
      <c r="N1249" s="992"/>
    </row>
    <row r="1250" spans="1:14" ht="16.5" thickBot="1" x14ac:dyDescent="0.25">
      <c r="A1250" s="62"/>
      <c r="B1250" s="170"/>
      <c r="C1250" s="105" t="str">
        <f t="shared" si="23"/>
        <v/>
      </c>
      <c r="D1250" s="106"/>
      <c r="E1250" s="169"/>
      <c r="F1250" s="992"/>
      <c r="G1250" s="992"/>
      <c r="H1250" s="992"/>
      <c r="I1250" s="992"/>
      <c r="J1250" s="992"/>
      <c r="K1250" s="992"/>
      <c r="L1250" s="992"/>
      <c r="M1250" s="992"/>
      <c r="N1250" s="992"/>
    </row>
    <row r="1251" spans="1:14" ht="16.5" thickBot="1" x14ac:dyDescent="0.25">
      <c r="A1251" s="62"/>
      <c r="B1251" s="170"/>
      <c r="C1251" s="105" t="str">
        <f t="shared" si="23"/>
        <v/>
      </c>
      <c r="D1251" s="106"/>
      <c r="E1251" s="169"/>
      <c r="F1251" s="992"/>
      <c r="G1251" s="992"/>
      <c r="H1251" s="992"/>
      <c r="I1251" s="992"/>
      <c r="J1251" s="992"/>
      <c r="K1251" s="992"/>
      <c r="L1251" s="992"/>
      <c r="M1251" s="992"/>
      <c r="N1251" s="992"/>
    </row>
    <row r="1252" spans="1:14" ht="16.5" thickBot="1" x14ac:dyDescent="0.25">
      <c r="A1252" s="62"/>
      <c r="B1252" s="170"/>
      <c r="C1252" s="105" t="str">
        <f t="shared" si="23"/>
        <v/>
      </c>
      <c r="D1252" s="106"/>
      <c r="E1252" s="169"/>
      <c r="F1252" s="992"/>
      <c r="G1252" s="992"/>
      <c r="H1252" s="992"/>
      <c r="I1252" s="992"/>
      <c r="J1252" s="992"/>
      <c r="K1252" s="992"/>
      <c r="L1252" s="992"/>
      <c r="M1252" s="992"/>
      <c r="N1252" s="992"/>
    </row>
    <row r="1253" spans="1:14" ht="16.5" thickBot="1" x14ac:dyDescent="0.25">
      <c r="A1253" s="62"/>
      <c r="B1253" s="170"/>
      <c r="C1253" s="105" t="str">
        <f t="shared" si="23"/>
        <v/>
      </c>
      <c r="D1253" s="106"/>
      <c r="E1253" s="169"/>
      <c r="F1253" s="992"/>
      <c r="G1253" s="992"/>
      <c r="H1253" s="992"/>
      <c r="I1253" s="992"/>
      <c r="J1253" s="992"/>
      <c r="K1253" s="992"/>
      <c r="L1253" s="992"/>
      <c r="M1253" s="992"/>
      <c r="N1253" s="992"/>
    </row>
    <row r="1254" spans="1:14" ht="16.5" thickBot="1" x14ac:dyDescent="0.25">
      <c r="A1254" s="62"/>
      <c r="B1254" s="170"/>
      <c r="C1254" s="105" t="str">
        <f t="shared" si="23"/>
        <v/>
      </c>
      <c r="D1254" s="106"/>
      <c r="E1254" s="169"/>
      <c r="F1254" s="992"/>
      <c r="G1254" s="992"/>
      <c r="H1254" s="992"/>
      <c r="I1254" s="992"/>
      <c r="J1254" s="992"/>
      <c r="K1254" s="992"/>
      <c r="L1254" s="992"/>
      <c r="M1254" s="992"/>
      <c r="N1254" s="992"/>
    </row>
    <row r="1255" spans="1:14" ht="16.5" thickBot="1" x14ac:dyDescent="0.25">
      <c r="A1255" s="62"/>
      <c r="B1255" s="170"/>
      <c r="C1255" s="105" t="str">
        <f t="shared" si="23"/>
        <v/>
      </c>
      <c r="D1255" s="106"/>
      <c r="E1255" s="169"/>
      <c r="F1255" s="992"/>
      <c r="G1255" s="992"/>
      <c r="H1255" s="992"/>
      <c r="I1255" s="992"/>
      <c r="J1255" s="992"/>
      <c r="K1255" s="992"/>
      <c r="L1255" s="992"/>
      <c r="M1255" s="992"/>
      <c r="N1255" s="992"/>
    </row>
    <row r="1256" spans="1:14" ht="16.5" thickBot="1" x14ac:dyDescent="0.25">
      <c r="A1256" s="62"/>
      <c r="B1256" s="170"/>
      <c r="C1256" s="105" t="str">
        <f t="shared" si="23"/>
        <v/>
      </c>
      <c r="D1256" s="106"/>
      <c r="E1256" s="169"/>
      <c r="F1256" s="992"/>
      <c r="G1256" s="992"/>
      <c r="H1256" s="992"/>
      <c r="I1256" s="992"/>
      <c r="J1256" s="992"/>
      <c r="K1256" s="992"/>
      <c r="L1256" s="992"/>
      <c r="M1256" s="992"/>
      <c r="N1256" s="992"/>
    </row>
    <row r="1257" spans="1:14" ht="16.5" thickBot="1" x14ac:dyDescent="0.25">
      <c r="A1257" s="62"/>
      <c r="B1257" s="170"/>
      <c r="C1257" s="105" t="str">
        <f t="shared" si="23"/>
        <v/>
      </c>
      <c r="D1257" s="106"/>
      <c r="E1257" s="169"/>
      <c r="F1257" s="992"/>
      <c r="G1257" s="992"/>
      <c r="H1257" s="992"/>
      <c r="I1257" s="992"/>
      <c r="J1257" s="992"/>
      <c r="K1257" s="992"/>
      <c r="L1257" s="992"/>
      <c r="M1257" s="992"/>
      <c r="N1257" s="992"/>
    </row>
    <row r="1258" spans="1:14" ht="16.5" thickBot="1" x14ac:dyDescent="0.25">
      <c r="A1258" s="62"/>
      <c r="B1258" s="170"/>
      <c r="C1258" s="105" t="str">
        <f t="shared" si="23"/>
        <v/>
      </c>
      <c r="D1258" s="106"/>
      <c r="E1258" s="169"/>
      <c r="F1258" s="992"/>
      <c r="G1258" s="992"/>
      <c r="H1258" s="992"/>
      <c r="I1258" s="992"/>
      <c r="J1258" s="992"/>
      <c r="K1258" s="992"/>
      <c r="L1258" s="992"/>
      <c r="M1258" s="992"/>
      <c r="N1258" s="992"/>
    </row>
    <row r="1259" spans="1:14" ht="16.5" thickBot="1" x14ac:dyDescent="0.25">
      <c r="A1259" s="62"/>
      <c r="B1259" s="170"/>
      <c r="C1259" s="105" t="str">
        <f t="shared" si="23"/>
        <v/>
      </c>
      <c r="D1259" s="106"/>
      <c r="E1259" s="169"/>
      <c r="F1259" s="992"/>
      <c r="G1259" s="992"/>
      <c r="H1259" s="992"/>
      <c r="I1259" s="992"/>
      <c r="J1259" s="992"/>
      <c r="K1259" s="992"/>
      <c r="L1259" s="992"/>
      <c r="M1259" s="992"/>
      <c r="N1259" s="992"/>
    </row>
    <row r="1260" spans="1:14" ht="16.5" thickBot="1" x14ac:dyDescent="0.25">
      <c r="A1260" s="62"/>
      <c r="B1260" s="170"/>
      <c r="C1260" s="105" t="str">
        <f t="shared" si="23"/>
        <v/>
      </c>
      <c r="D1260" s="106"/>
      <c r="E1260" s="169"/>
      <c r="F1260" s="992"/>
      <c r="G1260" s="992"/>
      <c r="H1260" s="992"/>
      <c r="I1260" s="992"/>
      <c r="J1260" s="992"/>
      <c r="K1260" s="992"/>
      <c r="L1260" s="992"/>
      <c r="M1260" s="992"/>
      <c r="N1260" s="992"/>
    </row>
    <row r="1261" spans="1:14" ht="16.5" thickBot="1" x14ac:dyDescent="0.25">
      <c r="A1261" s="62"/>
      <c r="B1261" s="170"/>
      <c r="C1261" s="105" t="str">
        <f t="shared" si="23"/>
        <v/>
      </c>
      <c r="D1261" s="106"/>
      <c r="E1261" s="169"/>
      <c r="F1261" s="992"/>
      <c r="G1261" s="992"/>
      <c r="H1261" s="992"/>
      <c r="I1261" s="992"/>
      <c r="J1261" s="992"/>
      <c r="K1261" s="992"/>
      <c r="L1261" s="992"/>
      <c r="M1261" s="992"/>
      <c r="N1261" s="992"/>
    </row>
    <row r="1262" spans="1:14" ht="16.5" thickBot="1" x14ac:dyDescent="0.25">
      <c r="A1262" s="62"/>
      <c r="B1262" s="170"/>
      <c r="C1262" s="105" t="str">
        <f t="shared" si="23"/>
        <v/>
      </c>
      <c r="D1262" s="106"/>
      <c r="E1262" s="169"/>
      <c r="F1262" s="992"/>
      <c r="G1262" s="992"/>
      <c r="H1262" s="992"/>
      <c r="I1262" s="992"/>
      <c r="J1262" s="992"/>
      <c r="K1262" s="992"/>
      <c r="L1262" s="992"/>
      <c r="M1262" s="992"/>
      <c r="N1262" s="992"/>
    </row>
    <row r="1263" spans="1:14" ht="16.5" thickBot="1" x14ac:dyDescent="0.25">
      <c r="A1263" s="62"/>
      <c r="B1263" s="170"/>
      <c r="C1263" s="105" t="str">
        <f t="shared" si="23"/>
        <v/>
      </c>
      <c r="D1263" s="106"/>
      <c r="E1263" s="169"/>
      <c r="F1263" s="992"/>
      <c r="G1263" s="992"/>
      <c r="H1263" s="992"/>
      <c r="I1263" s="992"/>
      <c r="J1263" s="992"/>
      <c r="K1263" s="992"/>
      <c r="L1263" s="992"/>
      <c r="M1263" s="992"/>
      <c r="N1263" s="992"/>
    </row>
    <row r="1264" spans="1:14" ht="16.5" thickBot="1" x14ac:dyDescent="0.25">
      <c r="A1264" s="62"/>
      <c r="B1264" s="170"/>
      <c r="C1264" s="105" t="str">
        <f t="shared" si="23"/>
        <v/>
      </c>
      <c r="D1264" s="106"/>
      <c r="E1264" s="169"/>
      <c r="F1264" s="992"/>
      <c r="G1264" s="992"/>
      <c r="H1264" s="992"/>
      <c r="I1264" s="992"/>
      <c r="J1264" s="992"/>
      <c r="K1264" s="992"/>
      <c r="L1264" s="992"/>
      <c r="M1264" s="992"/>
      <c r="N1264" s="992"/>
    </row>
    <row r="1265" spans="1:14" ht="16.5" thickBot="1" x14ac:dyDescent="0.25">
      <c r="A1265" s="62"/>
      <c r="B1265" s="170"/>
      <c r="C1265" s="105" t="str">
        <f t="shared" si="23"/>
        <v/>
      </c>
      <c r="D1265" s="106"/>
      <c r="E1265" s="169"/>
      <c r="F1265" s="992"/>
      <c r="G1265" s="992"/>
      <c r="H1265" s="992"/>
      <c r="I1265" s="992"/>
      <c r="J1265" s="992"/>
      <c r="K1265" s="992"/>
      <c r="L1265" s="992"/>
      <c r="M1265" s="992"/>
      <c r="N1265" s="992"/>
    </row>
    <row r="1266" spans="1:14" ht="16.5" thickBot="1" x14ac:dyDescent="0.25">
      <c r="A1266" s="62"/>
      <c r="B1266" s="170"/>
      <c r="C1266" s="105" t="str">
        <f t="shared" si="23"/>
        <v/>
      </c>
      <c r="D1266" s="106"/>
      <c r="E1266" s="169"/>
      <c r="F1266" s="992"/>
      <c r="G1266" s="992"/>
      <c r="H1266" s="992"/>
      <c r="I1266" s="992"/>
      <c r="J1266" s="992"/>
      <c r="K1266" s="992"/>
      <c r="L1266" s="992"/>
      <c r="M1266" s="992"/>
      <c r="N1266" s="992"/>
    </row>
    <row r="1267" spans="1:14" ht="16.5" thickBot="1" x14ac:dyDescent="0.25">
      <c r="A1267" s="62"/>
      <c r="B1267" s="170"/>
      <c r="C1267" s="105" t="str">
        <f t="shared" si="23"/>
        <v/>
      </c>
      <c r="D1267" s="106"/>
      <c r="E1267" s="169"/>
      <c r="F1267" s="992"/>
      <c r="G1267" s="992"/>
      <c r="H1267" s="992"/>
      <c r="I1267" s="992"/>
      <c r="J1267" s="992"/>
      <c r="K1267" s="992"/>
      <c r="L1267" s="992"/>
      <c r="M1267" s="992"/>
      <c r="N1267" s="992"/>
    </row>
    <row r="1268" spans="1:14" ht="16.5" thickBot="1" x14ac:dyDescent="0.25">
      <c r="A1268" s="62"/>
      <c r="B1268" s="170"/>
      <c r="C1268" s="105" t="str">
        <f t="shared" si="23"/>
        <v/>
      </c>
      <c r="D1268" s="106"/>
      <c r="E1268" s="169"/>
      <c r="F1268" s="992"/>
      <c r="G1268" s="992"/>
      <c r="H1268" s="992"/>
      <c r="I1268" s="992"/>
      <c r="J1268" s="992"/>
      <c r="K1268" s="992"/>
      <c r="L1268" s="992"/>
      <c r="M1268" s="992"/>
      <c r="N1268" s="992"/>
    </row>
    <row r="1269" spans="1:14" ht="16.5" thickBot="1" x14ac:dyDescent="0.25">
      <c r="A1269" s="62"/>
      <c r="B1269" s="170"/>
      <c r="C1269" s="105" t="str">
        <f t="shared" si="23"/>
        <v/>
      </c>
      <c r="D1269" s="106"/>
      <c r="E1269" s="169"/>
      <c r="F1269" s="992"/>
      <c r="G1269" s="992"/>
      <c r="H1269" s="992"/>
      <c r="I1269" s="992"/>
      <c r="J1269" s="992"/>
      <c r="K1269" s="992"/>
      <c r="L1269" s="992"/>
      <c r="M1269" s="992"/>
      <c r="N1269" s="992"/>
    </row>
    <row r="1270" spans="1:14" ht="16.5" thickBot="1" x14ac:dyDescent="0.25">
      <c r="A1270" s="62"/>
      <c r="B1270" s="170"/>
      <c r="C1270" s="105" t="str">
        <f t="shared" si="23"/>
        <v/>
      </c>
      <c r="D1270" s="106"/>
      <c r="E1270" s="169"/>
      <c r="F1270" s="992"/>
      <c r="G1270" s="992"/>
      <c r="H1270" s="992"/>
      <c r="I1270" s="992"/>
      <c r="J1270" s="992"/>
      <c r="K1270" s="992"/>
      <c r="L1270" s="992"/>
      <c r="M1270" s="992"/>
      <c r="N1270" s="992"/>
    </row>
    <row r="1271" spans="1:14" ht="16.5" thickBot="1" x14ac:dyDescent="0.25">
      <c r="A1271" s="62"/>
      <c r="B1271" s="170"/>
      <c r="C1271" s="105" t="str">
        <f t="shared" si="23"/>
        <v/>
      </c>
      <c r="D1271" s="106"/>
      <c r="E1271" s="169"/>
      <c r="F1271" s="992"/>
      <c r="G1271" s="992"/>
      <c r="H1271" s="992"/>
      <c r="I1271" s="992"/>
      <c r="J1271" s="992"/>
      <c r="K1271" s="992"/>
      <c r="L1271" s="992"/>
      <c r="M1271" s="992"/>
      <c r="N1271" s="992"/>
    </row>
    <row r="1272" spans="1:14" ht="16.5" thickBot="1" x14ac:dyDescent="0.25">
      <c r="A1272" s="62"/>
      <c r="B1272" s="170"/>
      <c r="C1272" s="105" t="str">
        <f t="shared" si="23"/>
        <v/>
      </c>
      <c r="D1272" s="106"/>
      <c r="E1272" s="169"/>
      <c r="F1272" s="992"/>
      <c r="G1272" s="992"/>
      <c r="H1272" s="992"/>
      <c r="I1272" s="992"/>
      <c r="J1272" s="992"/>
      <c r="K1272" s="992"/>
      <c r="L1272" s="992"/>
      <c r="M1272" s="992"/>
      <c r="N1272" s="992"/>
    </row>
    <row r="1273" spans="1:14" ht="16.5" thickBot="1" x14ac:dyDescent="0.25">
      <c r="A1273" s="62"/>
      <c r="B1273" s="170"/>
      <c r="C1273" s="105" t="str">
        <f t="shared" si="23"/>
        <v/>
      </c>
      <c r="D1273" s="106"/>
      <c r="E1273" s="169"/>
      <c r="F1273" s="992"/>
      <c r="G1273" s="992"/>
      <c r="H1273" s="992"/>
      <c r="I1273" s="992"/>
      <c r="J1273" s="992"/>
      <c r="K1273" s="992"/>
      <c r="L1273" s="992"/>
      <c r="M1273" s="992"/>
      <c r="N1273" s="992"/>
    </row>
    <row r="1274" spans="1:14" ht="16.5" thickBot="1" x14ac:dyDescent="0.25">
      <c r="A1274" s="62"/>
      <c r="B1274" s="170"/>
      <c r="C1274" s="105" t="str">
        <f t="shared" si="23"/>
        <v/>
      </c>
      <c r="D1274" s="106"/>
      <c r="E1274" s="169"/>
      <c r="F1274" s="992"/>
      <c r="G1274" s="992"/>
      <c r="H1274" s="992"/>
      <c r="I1274" s="992"/>
      <c r="J1274" s="992"/>
      <c r="K1274" s="992"/>
      <c r="L1274" s="992"/>
      <c r="M1274" s="992"/>
      <c r="N1274" s="992"/>
    </row>
    <row r="1275" spans="1:14" ht="16.5" thickBot="1" x14ac:dyDescent="0.25">
      <c r="A1275" s="62"/>
      <c r="B1275" s="170"/>
      <c r="C1275" s="105" t="str">
        <f t="shared" si="23"/>
        <v/>
      </c>
      <c r="D1275" s="106"/>
      <c r="E1275" s="169"/>
      <c r="F1275" s="992"/>
      <c r="G1275" s="992"/>
      <c r="H1275" s="992"/>
      <c r="I1275" s="992"/>
      <c r="J1275" s="992"/>
      <c r="K1275" s="992"/>
      <c r="L1275" s="992"/>
      <c r="M1275" s="992"/>
      <c r="N1275" s="992"/>
    </row>
    <row r="1276" spans="1:14" ht="16.5" thickBot="1" x14ac:dyDescent="0.25">
      <c r="A1276" s="62"/>
      <c r="B1276" s="170"/>
      <c r="C1276" s="105" t="str">
        <f t="shared" si="23"/>
        <v/>
      </c>
      <c r="D1276" s="106"/>
      <c r="E1276" s="169"/>
      <c r="F1276" s="992"/>
      <c r="G1276" s="992"/>
      <c r="H1276" s="992"/>
      <c r="I1276" s="992"/>
      <c r="J1276" s="992"/>
      <c r="K1276" s="992"/>
      <c r="L1276" s="992"/>
      <c r="M1276" s="992"/>
      <c r="N1276" s="992"/>
    </row>
    <row r="1277" spans="1:14" ht="16.5" thickBot="1" x14ac:dyDescent="0.25">
      <c r="A1277" s="62"/>
      <c r="B1277" s="170"/>
      <c r="C1277" s="105" t="str">
        <f t="shared" si="23"/>
        <v/>
      </c>
      <c r="D1277" s="106"/>
      <c r="E1277" s="169"/>
      <c r="F1277" s="992"/>
      <c r="G1277" s="992"/>
      <c r="H1277" s="992"/>
      <c r="I1277" s="992"/>
      <c r="J1277" s="992"/>
      <c r="K1277" s="992"/>
      <c r="L1277" s="992"/>
      <c r="M1277" s="992"/>
      <c r="N1277" s="992"/>
    </row>
    <row r="1278" spans="1:14" ht="16.5" thickBot="1" x14ac:dyDescent="0.25">
      <c r="A1278" s="62"/>
      <c r="B1278" s="170"/>
      <c r="C1278" s="105" t="str">
        <f t="shared" si="23"/>
        <v/>
      </c>
      <c r="D1278" s="106"/>
      <c r="E1278" s="169"/>
      <c r="F1278" s="992"/>
      <c r="G1278" s="992"/>
      <c r="H1278" s="992"/>
      <c r="I1278" s="992"/>
      <c r="J1278" s="992"/>
      <c r="K1278" s="992"/>
      <c r="L1278" s="992"/>
      <c r="M1278" s="992"/>
      <c r="N1278" s="992"/>
    </row>
    <row r="1279" spans="1:14" ht="16.5" thickBot="1" x14ac:dyDescent="0.25">
      <c r="A1279" s="62"/>
      <c r="B1279" s="170"/>
      <c r="C1279" s="105" t="str">
        <f t="shared" si="23"/>
        <v/>
      </c>
      <c r="D1279" s="106"/>
      <c r="E1279" s="169"/>
      <c r="F1279" s="992"/>
      <c r="G1279" s="992"/>
      <c r="H1279" s="992"/>
      <c r="I1279" s="992"/>
      <c r="J1279" s="992"/>
      <c r="K1279" s="992"/>
      <c r="L1279" s="992"/>
      <c r="M1279" s="992"/>
      <c r="N1279" s="992"/>
    </row>
    <row r="1280" spans="1:14" ht="16.5" thickBot="1" x14ac:dyDescent="0.25">
      <c r="A1280" s="62"/>
      <c r="B1280" s="170"/>
      <c r="C1280" s="105" t="str">
        <f t="shared" si="23"/>
        <v/>
      </c>
      <c r="D1280" s="106"/>
      <c r="E1280" s="169"/>
      <c r="F1280" s="992"/>
      <c r="G1280" s="992"/>
      <c r="H1280" s="992"/>
      <c r="I1280" s="992"/>
      <c r="J1280" s="992"/>
      <c r="K1280" s="992"/>
      <c r="L1280" s="992"/>
      <c r="M1280" s="992"/>
      <c r="N1280" s="992"/>
    </row>
    <row r="1281" spans="1:14" ht="16.5" thickBot="1" x14ac:dyDescent="0.25">
      <c r="A1281" s="62"/>
      <c r="B1281" s="170"/>
      <c r="C1281" s="105" t="str">
        <f t="shared" si="23"/>
        <v/>
      </c>
      <c r="D1281" s="106"/>
      <c r="E1281" s="169"/>
      <c r="F1281" s="992"/>
      <c r="G1281" s="992"/>
      <c r="H1281" s="992"/>
      <c r="I1281" s="992"/>
      <c r="J1281" s="992"/>
      <c r="K1281" s="992"/>
      <c r="L1281" s="992"/>
      <c r="M1281" s="992"/>
      <c r="N1281" s="992"/>
    </row>
    <row r="1282" spans="1:14" ht="16.5" thickBot="1" x14ac:dyDescent="0.25">
      <c r="A1282" s="62"/>
      <c r="B1282" s="170"/>
      <c r="C1282" s="105" t="str">
        <f t="shared" si="23"/>
        <v/>
      </c>
      <c r="D1282" s="106"/>
      <c r="E1282" s="169"/>
      <c r="F1282" s="992"/>
      <c r="G1282" s="992"/>
      <c r="H1282" s="992"/>
      <c r="I1282" s="992"/>
      <c r="J1282" s="992"/>
      <c r="K1282" s="992"/>
      <c r="L1282" s="992"/>
      <c r="M1282" s="992"/>
      <c r="N1282" s="992"/>
    </row>
    <row r="1283" spans="1:14" ht="16.5" thickBot="1" x14ac:dyDescent="0.25">
      <c r="A1283" s="62"/>
      <c r="B1283" s="170"/>
      <c r="C1283" s="105" t="str">
        <f t="shared" si="23"/>
        <v/>
      </c>
      <c r="D1283" s="106"/>
      <c r="E1283" s="169"/>
      <c r="F1283" s="992"/>
      <c r="G1283" s="992"/>
      <c r="H1283" s="992"/>
      <c r="I1283" s="992"/>
      <c r="J1283" s="992"/>
      <c r="K1283" s="992"/>
      <c r="L1283" s="992"/>
      <c r="M1283" s="992"/>
      <c r="N1283" s="992"/>
    </row>
    <row r="1284" spans="1:14" ht="16.5" thickBot="1" x14ac:dyDescent="0.25">
      <c r="A1284" s="62"/>
      <c r="B1284" s="170"/>
      <c r="C1284" s="105" t="str">
        <f t="shared" si="23"/>
        <v/>
      </c>
      <c r="D1284" s="106"/>
      <c r="E1284" s="169"/>
      <c r="F1284" s="992"/>
      <c r="G1284" s="992"/>
      <c r="H1284" s="992"/>
      <c r="I1284" s="992"/>
      <c r="J1284" s="992"/>
      <c r="K1284" s="992"/>
      <c r="L1284" s="992"/>
      <c r="M1284" s="992"/>
      <c r="N1284" s="992"/>
    </row>
    <row r="1285" spans="1:14" ht="16.5" thickBot="1" x14ac:dyDescent="0.25">
      <c r="A1285" s="62"/>
      <c r="B1285" s="170"/>
      <c r="C1285" s="105" t="str">
        <f t="shared" si="23"/>
        <v/>
      </c>
      <c r="D1285" s="106"/>
      <c r="E1285" s="169"/>
      <c r="F1285" s="992"/>
      <c r="G1285" s="992"/>
      <c r="H1285" s="992"/>
      <c r="I1285" s="992"/>
      <c r="J1285" s="992"/>
      <c r="K1285" s="992"/>
      <c r="L1285" s="992"/>
      <c r="M1285" s="992"/>
      <c r="N1285" s="992"/>
    </row>
    <row r="1286" spans="1:14" ht="16.5" thickBot="1" x14ac:dyDescent="0.25">
      <c r="A1286" s="62"/>
      <c r="B1286" s="170"/>
      <c r="C1286" s="105" t="str">
        <f t="shared" si="23"/>
        <v/>
      </c>
      <c r="D1286" s="106"/>
      <c r="E1286" s="169"/>
      <c r="F1286" s="992"/>
      <c r="G1286" s="992"/>
      <c r="H1286" s="992"/>
      <c r="I1286" s="992"/>
      <c r="J1286" s="992"/>
      <c r="K1286" s="992"/>
      <c r="L1286" s="992"/>
      <c r="M1286" s="992"/>
      <c r="N1286" s="992"/>
    </row>
    <row r="1287" spans="1:14" ht="16.5" thickBot="1" x14ac:dyDescent="0.25">
      <c r="A1287" s="62"/>
      <c r="B1287" s="170"/>
      <c r="C1287" s="105" t="str">
        <f t="shared" si="23"/>
        <v/>
      </c>
      <c r="D1287" s="106"/>
      <c r="E1287" s="169"/>
      <c r="F1287" s="992"/>
      <c r="G1287" s="992"/>
      <c r="H1287" s="992"/>
      <c r="I1287" s="992"/>
      <c r="J1287" s="992"/>
      <c r="K1287" s="992"/>
      <c r="L1287" s="992"/>
      <c r="M1287" s="992"/>
      <c r="N1287" s="992"/>
    </row>
    <row r="1288" spans="1:14" ht="16.5" thickBot="1" x14ac:dyDescent="0.25">
      <c r="A1288" s="62"/>
      <c r="B1288" s="170"/>
      <c r="C1288" s="105" t="str">
        <f t="shared" si="23"/>
        <v/>
      </c>
      <c r="D1288" s="106"/>
      <c r="E1288" s="169"/>
      <c r="F1288" s="992"/>
      <c r="G1288" s="992"/>
      <c r="H1288" s="992"/>
      <c r="I1288" s="992"/>
      <c r="J1288" s="992"/>
      <c r="K1288" s="992"/>
      <c r="L1288" s="992"/>
      <c r="M1288" s="992"/>
      <c r="N1288" s="992"/>
    </row>
    <row r="1289" spans="1:14" ht="16.5" thickBot="1" x14ac:dyDescent="0.25">
      <c r="A1289" s="62"/>
      <c r="B1289" s="170"/>
      <c r="C1289" s="105" t="str">
        <f t="shared" si="23"/>
        <v/>
      </c>
      <c r="D1289" s="106"/>
      <c r="E1289" s="169"/>
      <c r="F1289" s="992"/>
      <c r="G1289" s="992"/>
      <c r="H1289" s="992"/>
      <c r="I1289" s="992"/>
      <c r="J1289" s="992"/>
      <c r="K1289" s="992"/>
      <c r="L1289" s="992"/>
      <c r="M1289" s="992"/>
      <c r="N1289" s="992"/>
    </row>
    <row r="1290" spans="1:14" ht="16.5" thickBot="1" x14ac:dyDescent="0.25">
      <c r="A1290" s="62"/>
      <c r="B1290" s="170"/>
      <c r="C1290" s="105" t="str">
        <f t="shared" si="23"/>
        <v/>
      </c>
      <c r="D1290" s="106"/>
      <c r="E1290" s="169"/>
      <c r="F1290" s="992"/>
      <c r="G1290" s="992"/>
      <c r="H1290" s="992"/>
      <c r="I1290" s="992"/>
      <c r="J1290" s="992"/>
      <c r="K1290" s="992"/>
      <c r="L1290" s="992"/>
      <c r="M1290" s="992"/>
      <c r="N1290" s="992"/>
    </row>
    <row r="1291" spans="1:14" ht="16.5" thickBot="1" x14ac:dyDescent="0.25">
      <c r="A1291" s="62"/>
      <c r="B1291" s="170"/>
      <c r="C1291" s="105" t="str">
        <f t="shared" si="23"/>
        <v/>
      </c>
      <c r="D1291" s="106"/>
      <c r="E1291" s="169"/>
      <c r="F1291" s="992"/>
      <c r="G1291" s="992"/>
      <c r="H1291" s="992"/>
      <c r="I1291" s="992"/>
      <c r="J1291" s="992"/>
      <c r="K1291" s="992"/>
      <c r="L1291" s="992"/>
      <c r="M1291" s="992"/>
      <c r="N1291" s="992"/>
    </row>
    <row r="1292" spans="1:14" ht="16.5" thickBot="1" x14ac:dyDescent="0.25">
      <c r="A1292" s="62"/>
      <c r="B1292" s="170"/>
      <c r="C1292" s="105" t="str">
        <f t="shared" ref="C1292:C1355" si="24">IF(B1292&gt;0, (B1292-B1291), "")</f>
        <v/>
      </c>
      <c r="D1292" s="106"/>
      <c r="E1292" s="169"/>
      <c r="F1292" s="992"/>
      <c r="G1292" s="992"/>
      <c r="H1292" s="992"/>
      <c r="I1292" s="992"/>
      <c r="J1292" s="992"/>
      <c r="K1292" s="992"/>
      <c r="L1292" s="992"/>
      <c r="M1292" s="992"/>
      <c r="N1292" s="992"/>
    </row>
    <row r="1293" spans="1:14" ht="16.5" thickBot="1" x14ac:dyDescent="0.25">
      <c r="A1293" s="62"/>
      <c r="B1293" s="170"/>
      <c r="C1293" s="105" t="str">
        <f t="shared" si="24"/>
        <v/>
      </c>
      <c r="D1293" s="106"/>
      <c r="E1293" s="169"/>
      <c r="F1293" s="992"/>
      <c r="G1293" s="992"/>
      <c r="H1293" s="992"/>
      <c r="I1293" s="992"/>
      <c r="J1293" s="992"/>
      <c r="K1293" s="992"/>
      <c r="L1293" s="992"/>
      <c r="M1293" s="992"/>
      <c r="N1293" s="992"/>
    </row>
    <row r="1294" spans="1:14" ht="16.5" thickBot="1" x14ac:dyDescent="0.25">
      <c r="A1294" s="62"/>
      <c r="B1294" s="170"/>
      <c r="C1294" s="105" t="str">
        <f t="shared" si="24"/>
        <v/>
      </c>
      <c r="D1294" s="106"/>
      <c r="E1294" s="169"/>
      <c r="F1294" s="992"/>
      <c r="G1294" s="992"/>
      <c r="H1294" s="992"/>
      <c r="I1294" s="992"/>
      <c r="J1294" s="992"/>
      <c r="K1294" s="992"/>
      <c r="L1294" s="992"/>
      <c r="M1294" s="992"/>
      <c r="N1294" s="992"/>
    </row>
    <row r="1295" spans="1:14" ht="16.5" thickBot="1" x14ac:dyDescent="0.25">
      <c r="A1295" s="62"/>
      <c r="B1295" s="170"/>
      <c r="C1295" s="105" t="str">
        <f t="shared" si="24"/>
        <v/>
      </c>
      <c r="D1295" s="106"/>
      <c r="E1295" s="169"/>
      <c r="F1295" s="992"/>
      <c r="G1295" s="992"/>
      <c r="H1295" s="992"/>
      <c r="I1295" s="992"/>
      <c r="J1295" s="992"/>
      <c r="K1295" s="992"/>
      <c r="L1295" s="992"/>
      <c r="M1295" s="992"/>
      <c r="N1295" s="992"/>
    </row>
    <row r="1296" spans="1:14" ht="16.5" thickBot="1" x14ac:dyDescent="0.25">
      <c r="A1296" s="62"/>
      <c r="B1296" s="170"/>
      <c r="C1296" s="105" t="str">
        <f t="shared" si="24"/>
        <v/>
      </c>
      <c r="D1296" s="106"/>
      <c r="E1296" s="169"/>
      <c r="F1296" s="992"/>
      <c r="G1296" s="992"/>
      <c r="H1296" s="992"/>
      <c r="I1296" s="992"/>
      <c r="J1296" s="992"/>
      <c r="K1296" s="992"/>
      <c r="L1296" s="992"/>
      <c r="M1296" s="992"/>
      <c r="N1296" s="992"/>
    </row>
    <row r="1297" spans="1:14" ht="16.5" thickBot="1" x14ac:dyDescent="0.25">
      <c r="A1297" s="62"/>
      <c r="B1297" s="170"/>
      <c r="C1297" s="105" t="str">
        <f t="shared" si="24"/>
        <v/>
      </c>
      <c r="D1297" s="106"/>
      <c r="E1297" s="169"/>
      <c r="F1297" s="992"/>
      <c r="G1297" s="992"/>
      <c r="H1297" s="992"/>
      <c r="I1297" s="992"/>
      <c r="J1297" s="992"/>
      <c r="K1297" s="992"/>
      <c r="L1297" s="992"/>
      <c r="M1297" s="992"/>
      <c r="N1297" s="992"/>
    </row>
    <row r="1298" spans="1:14" ht="16.5" thickBot="1" x14ac:dyDescent="0.25">
      <c r="A1298" s="62"/>
      <c r="B1298" s="170"/>
      <c r="C1298" s="105" t="str">
        <f t="shared" si="24"/>
        <v/>
      </c>
      <c r="D1298" s="106"/>
      <c r="E1298" s="169"/>
      <c r="F1298" s="992"/>
      <c r="G1298" s="992"/>
      <c r="H1298" s="992"/>
      <c r="I1298" s="992"/>
      <c r="J1298" s="992"/>
      <c r="K1298" s="992"/>
      <c r="L1298" s="992"/>
      <c r="M1298" s="992"/>
      <c r="N1298" s="992"/>
    </row>
    <row r="1299" spans="1:14" ht="16.5" thickBot="1" x14ac:dyDescent="0.25">
      <c r="A1299" s="62"/>
      <c r="B1299" s="170"/>
      <c r="C1299" s="105" t="str">
        <f t="shared" si="24"/>
        <v/>
      </c>
      <c r="D1299" s="106"/>
      <c r="E1299" s="169"/>
      <c r="F1299" s="992"/>
      <c r="G1299" s="992"/>
      <c r="H1299" s="992"/>
      <c r="I1299" s="992"/>
      <c r="J1299" s="992"/>
      <c r="K1299" s="992"/>
      <c r="L1299" s="992"/>
      <c r="M1299" s="992"/>
      <c r="N1299" s="992"/>
    </row>
    <row r="1300" spans="1:14" ht="16.5" thickBot="1" x14ac:dyDescent="0.25">
      <c r="A1300" s="62"/>
      <c r="B1300" s="170"/>
      <c r="C1300" s="105" t="str">
        <f t="shared" si="24"/>
        <v/>
      </c>
      <c r="D1300" s="106"/>
      <c r="E1300" s="169"/>
      <c r="F1300" s="992"/>
      <c r="G1300" s="992"/>
      <c r="H1300" s="992"/>
      <c r="I1300" s="992"/>
      <c r="J1300" s="992"/>
      <c r="K1300" s="992"/>
      <c r="L1300" s="992"/>
      <c r="M1300" s="992"/>
      <c r="N1300" s="992"/>
    </row>
    <row r="1301" spans="1:14" ht="16.5" thickBot="1" x14ac:dyDescent="0.25">
      <c r="A1301" s="62"/>
      <c r="B1301" s="170"/>
      <c r="C1301" s="105" t="str">
        <f t="shared" si="24"/>
        <v/>
      </c>
      <c r="D1301" s="106"/>
      <c r="E1301" s="169"/>
      <c r="F1301" s="992"/>
      <c r="G1301" s="992"/>
      <c r="H1301" s="992"/>
      <c r="I1301" s="992"/>
      <c r="J1301" s="992"/>
      <c r="K1301" s="992"/>
      <c r="L1301" s="992"/>
      <c r="M1301" s="992"/>
      <c r="N1301" s="992"/>
    </row>
    <row r="1302" spans="1:14" ht="16.5" thickBot="1" x14ac:dyDescent="0.25">
      <c r="A1302" s="62"/>
      <c r="B1302" s="170"/>
      <c r="C1302" s="105" t="str">
        <f t="shared" si="24"/>
        <v/>
      </c>
      <c r="D1302" s="106"/>
      <c r="E1302" s="169"/>
      <c r="F1302" s="992"/>
      <c r="G1302" s="992"/>
      <c r="H1302" s="992"/>
      <c r="I1302" s="992"/>
      <c r="J1302" s="992"/>
      <c r="K1302" s="992"/>
      <c r="L1302" s="992"/>
      <c r="M1302" s="992"/>
      <c r="N1302" s="992"/>
    </row>
    <row r="1303" spans="1:14" ht="16.5" thickBot="1" x14ac:dyDescent="0.25">
      <c r="A1303" s="62"/>
      <c r="B1303" s="170"/>
      <c r="C1303" s="105" t="str">
        <f t="shared" si="24"/>
        <v/>
      </c>
      <c r="D1303" s="106"/>
      <c r="E1303" s="169"/>
      <c r="F1303" s="992"/>
      <c r="G1303" s="992"/>
      <c r="H1303" s="992"/>
      <c r="I1303" s="992"/>
      <c r="J1303" s="992"/>
      <c r="K1303" s="992"/>
      <c r="L1303" s="992"/>
      <c r="M1303" s="992"/>
      <c r="N1303" s="992"/>
    </row>
    <row r="1304" spans="1:14" ht="16.5" thickBot="1" x14ac:dyDescent="0.25">
      <c r="A1304" s="62"/>
      <c r="B1304" s="170"/>
      <c r="C1304" s="105" t="str">
        <f t="shared" si="24"/>
        <v/>
      </c>
      <c r="D1304" s="106"/>
      <c r="E1304" s="169"/>
      <c r="F1304" s="992"/>
      <c r="G1304" s="992"/>
      <c r="H1304" s="992"/>
      <c r="I1304" s="992"/>
      <c r="J1304" s="992"/>
      <c r="K1304" s="992"/>
      <c r="L1304" s="992"/>
      <c r="M1304" s="992"/>
      <c r="N1304" s="992"/>
    </row>
    <row r="1305" spans="1:14" ht="16.5" thickBot="1" x14ac:dyDescent="0.25">
      <c r="A1305" s="62"/>
      <c r="B1305" s="170"/>
      <c r="C1305" s="105" t="str">
        <f t="shared" si="24"/>
        <v/>
      </c>
      <c r="D1305" s="106"/>
      <c r="E1305" s="169"/>
      <c r="F1305" s="992"/>
      <c r="G1305" s="992"/>
      <c r="H1305" s="992"/>
      <c r="I1305" s="992"/>
      <c r="J1305" s="992"/>
      <c r="K1305" s="992"/>
      <c r="L1305" s="992"/>
      <c r="M1305" s="992"/>
      <c r="N1305" s="992"/>
    </row>
    <row r="1306" spans="1:14" ht="16.5" thickBot="1" x14ac:dyDescent="0.25">
      <c r="A1306" s="62"/>
      <c r="B1306" s="170"/>
      <c r="C1306" s="105" t="str">
        <f t="shared" si="24"/>
        <v/>
      </c>
      <c r="D1306" s="106"/>
      <c r="E1306" s="169"/>
      <c r="F1306" s="992"/>
      <c r="G1306" s="992"/>
      <c r="H1306" s="992"/>
      <c r="I1306" s="992"/>
      <c r="J1306" s="992"/>
      <c r="K1306" s="992"/>
      <c r="L1306" s="992"/>
      <c r="M1306" s="992"/>
      <c r="N1306" s="992"/>
    </row>
    <row r="1307" spans="1:14" ht="16.5" thickBot="1" x14ac:dyDescent="0.25">
      <c r="A1307" s="62"/>
      <c r="B1307" s="170"/>
      <c r="C1307" s="105" t="str">
        <f t="shared" si="24"/>
        <v/>
      </c>
      <c r="D1307" s="106"/>
      <c r="E1307" s="169"/>
      <c r="F1307" s="992"/>
      <c r="G1307" s="992"/>
      <c r="H1307" s="992"/>
      <c r="I1307" s="992"/>
      <c r="J1307" s="992"/>
      <c r="K1307" s="992"/>
      <c r="L1307" s="992"/>
      <c r="M1307" s="992"/>
      <c r="N1307" s="992"/>
    </row>
    <row r="1308" spans="1:14" ht="16.5" thickBot="1" x14ac:dyDescent="0.25">
      <c r="A1308" s="62"/>
      <c r="B1308" s="170"/>
      <c r="C1308" s="105" t="str">
        <f t="shared" si="24"/>
        <v/>
      </c>
      <c r="D1308" s="106"/>
      <c r="E1308" s="169"/>
      <c r="F1308" s="992"/>
      <c r="G1308" s="992"/>
      <c r="H1308" s="992"/>
      <c r="I1308" s="992"/>
      <c r="J1308" s="992"/>
      <c r="K1308" s="992"/>
      <c r="L1308" s="992"/>
      <c r="M1308" s="992"/>
      <c r="N1308" s="992"/>
    </row>
    <row r="1309" spans="1:14" ht="16.5" thickBot="1" x14ac:dyDescent="0.25">
      <c r="A1309" s="62"/>
      <c r="B1309" s="170"/>
      <c r="C1309" s="105" t="str">
        <f t="shared" si="24"/>
        <v/>
      </c>
      <c r="D1309" s="106"/>
      <c r="E1309" s="169"/>
      <c r="F1309" s="992"/>
      <c r="G1309" s="992"/>
      <c r="H1309" s="992"/>
      <c r="I1309" s="992"/>
      <c r="J1309" s="992"/>
      <c r="K1309" s="992"/>
      <c r="L1309" s="992"/>
      <c r="M1309" s="992"/>
      <c r="N1309" s="992"/>
    </row>
    <row r="1310" spans="1:14" ht="16.5" thickBot="1" x14ac:dyDescent="0.25">
      <c r="A1310" s="62"/>
      <c r="B1310" s="170"/>
      <c r="C1310" s="105" t="str">
        <f t="shared" si="24"/>
        <v/>
      </c>
      <c r="D1310" s="106"/>
      <c r="E1310" s="169"/>
      <c r="F1310" s="992"/>
      <c r="G1310" s="992"/>
      <c r="H1310" s="992"/>
      <c r="I1310" s="992"/>
      <c r="J1310" s="992"/>
      <c r="K1310" s="992"/>
      <c r="L1310" s="992"/>
      <c r="M1310" s="992"/>
      <c r="N1310" s="992"/>
    </row>
    <row r="1311" spans="1:14" ht="16.5" thickBot="1" x14ac:dyDescent="0.25">
      <c r="A1311" s="62"/>
      <c r="B1311" s="170"/>
      <c r="C1311" s="105" t="str">
        <f t="shared" si="24"/>
        <v/>
      </c>
      <c r="D1311" s="106"/>
      <c r="E1311" s="169"/>
      <c r="F1311" s="992"/>
      <c r="G1311" s="992"/>
      <c r="H1311" s="992"/>
      <c r="I1311" s="992"/>
      <c r="J1311" s="992"/>
      <c r="K1311" s="992"/>
      <c r="L1311" s="992"/>
      <c r="M1311" s="992"/>
      <c r="N1311" s="992"/>
    </row>
    <row r="1312" spans="1:14" ht="16.5" thickBot="1" x14ac:dyDescent="0.25">
      <c r="A1312" s="62"/>
      <c r="B1312" s="170"/>
      <c r="C1312" s="105" t="str">
        <f t="shared" si="24"/>
        <v/>
      </c>
      <c r="D1312" s="106"/>
      <c r="E1312" s="169"/>
      <c r="F1312" s="992"/>
      <c r="G1312" s="992"/>
      <c r="H1312" s="992"/>
      <c r="I1312" s="992"/>
      <c r="J1312" s="992"/>
      <c r="K1312" s="992"/>
      <c r="L1312" s="992"/>
      <c r="M1312" s="992"/>
      <c r="N1312" s="992"/>
    </row>
    <row r="1313" spans="1:14" ht="16.5" thickBot="1" x14ac:dyDescent="0.25">
      <c r="A1313" s="62"/>
      <c r="B1313" s="170"/>
      <c r="C1313" s="105" t="str">
        <f t="shared" si="24"/>
        <v/>
      </c>
      <c r="D1313" s="106"/>
      <c r="E1313" s="169"/>
      <c r="F1313" s="992"/>
      <c r="G1313" s="992"/>
      <c r="H1313" s="992"/>
      <c r="I1313" s="992"/>
      <c r="J1313" s="992"/>
      <c r="K1313" s="992"/>
      <c r="L1313" s="992"/>
      <c r="M1313" s="992"/>
      <c r="N1313" s="992"/>
    </row>
    <row r="1314" spans="1:14" ht="16.5" thickBot="1" x14ac:dyDescent="0.25">
      <c r="A1314" s="62"/>
      <c r="B1314" s="170"/>
      <c r="C1314" s="105" t="str">
        <f t="shared" si="24"/>
        <v/>
      </c>
      <c r="D1314" s="106"/>
      <c r="E1314" s="169"/>
      <c r="F1314" s="992"/>
      <c r="G1314" s="992"/>
      <c r="H1314" s="992"/>
      <c r="I1314" s="992"/>
      <c r="J1314" s="992"/>
      <c r="K1314" s="992"/>
      <c r="L1314" s="992"/>
      <c r="M1314" s="992"/>
      <c r="N1314" s="992"/>
    </row>
    <row r="1315" spans="1:14" ht="16.5" thickBot="1" x14ac:dyDescent="0.25">
      <c r="A1315" s="62"/>
      <c r="B1315" s="170"/>
      <c r="C1315" s="105" t="str">
        <f t="shared" si="24"/>
        <v/>
      </c>
      <c r="D1315" s="106"/>
      <c r="E1315" s="169"/>
      <c r="F1315" s="992"/>
      <c r="G1315" s="992"/>
      <c r="H1315" s="992"/>
      <c r="I1315" s="992"/>
      <c r="J1315" s="992"/>
      <c r="K1315" s="992"/>
      <c r="L1315" s="992"/>
      <c r="M1315" s="992"/>
      <c r="N1315" s="992"/>
    </row>
    <row r="1316" spans="1:14" ht="16.5" thickBot="1" x14ac:dyDescent="0.25">
      <c r="A1316" s="62"/>
      <c r="B1316" s="170"/>
      <c r="C1316" s="105" t="str">
        <f t="shared" si="24"/>
        <v/>
      </c>
      <c r="D1316" s="106"/>
      <c r="E1316" s="169"/>
      <c r="F1316" s="992"/>
      <c r="G1316" s="992"/>
      <c r="H1316" s="992"/>
      <c r="I1316" s="992"/>
      <c r="J1316" s="992"/>
      <c r="K1316" s="992"/>
      <c r="L1316" s="992"/>
      <c r="M1316" s="992"/>
      <c r="N1316" s="992"/>
    </row>
    <row r="1317" spans="1:14" ht="16.5" thickBot="1" x14ac:dyDescent="0.25">
      <c r="A1317" s="62"/>
      <c r="B1317" s="170"/>
      <c r="C1317" s="105" t="str">
        <f t="shared" si="24"/>
        <v/>
      </c>
      <c r="D1317" s="106"/>
      <c r="E1317" s="169"/>
      <c r="F1317" s="992"/>
      <c r="G1317" s="992"/>
      <c r="H1317" s="992"/>
      <c r="I1317" s="992"/>
      <c r="J1317" s="992"/>
      <c r="K1317" s="992"/>
      <c r="L1317" s="992"/>
      <c r="M1317" s="992"/>
      <c r="N1317" s="992"/>
    </row>
    <row r="1318" spans="1:14" ht="16.5" thickBot="1" x14ac:dyDescent="0.25">
      <c r="A1318" s="62"/>
      <c r="B1318" s="170"/>
      <c r="C1318" s="105" t="str">
        <f t="shared" si="24"/>
        <v/>
      </c>
      <c r="D1318" s="106"/>
      <c r="E1318" s="169"/>
      <c r="F1318" s="992"/>
      <c r="G1318" s="992"/>
      <c r="H1318" s="992"/>
      <c r="I1318" s="992"/>
      <c r="J1318" s="992"/>
      <c r="K1318" s="992"/>
      <c r="L1318" s="992"/>
      <c r="M1318" s="992"/>
      <c r="N1318" s="992"/>
    </row>
    <row r="1319" spans="1:14" ht="16.5" thickBot="1" x14ac:dyDescent="0.25">
      <c r="A1319" s="62"/>
      <c r="B1319" s="170"/>
      <c r="C1319" s="105" t="str">
        <f t="shared" si="24"/>
        <v/>
      </c>
      <c r="D1319" s="106"/>
      <c r="E1319" s="169"/>
      <c r="F1319" s="992"/>
      <c r="G1319" s="992"/>
      <c r="H1319" s="992"/>
      <c r="I1319" s="992"/>
      <c r="J1319" s="992"/>
      <c r="K1319" s="992"/>
      <c r="L1319" s="992"/>
      <c r="M1319" s="992"/>
      <c r="N1319" s="992"/>
    </row>
    <row r="1320" spans="1:14" ht="16.5" thickBot="1" x14ac:dyDescent="0.25">
      <c r="A1320" s="62"/>
      <c r="B1320" s="170"/>
      <c r="C1320" s="105" t="str">
        <f t="shared" si="24"/>
        <v/>
      </c>
      <c r="D1320" s="106"/>
      <c r="E1320" s="169"/>
      <c r="F1320" s="992"/>
      <c r="G1320" s="992"/>
      <c r="H1320" s="992"/>
      <c r="I1320" s="992"/>
      <c r="J1320" s="992"/>
      <c r="K1320" s="992"/>
      <c r="L1320" s="992"/>
      <c r="M1320" s="992"/>
      <c r="N1320" s="992"/>
    </row>
    <row r="1321" spans="1:14" ht="16.5" thickBot="1" x14ac:dyDescent="0.25">
      <c r="A1321" s="62"/>
      <c r="B1321" s="170"/>
      <c r="C1321" s="105" t="str">
        <f t="shared" si="24"/>
        <v/>
      </c>
      <c r="D1321" s="106"/>
      <c r="E1321" s="169"/>
      <c r="F1321" s="992"/>
      <c r="G1321" s="992"/>
      <c r="H1321" s="992"/>
      <c r="I1321" s="992"/>
      <c r="J1321" s="992"/>
      <c r="K1321" s="992"/>
      <c r="L1321" s="992"/>
      <c r="M1321" s="992"/>
      <c r="N1321" s="992"/>
    </row>
    <row r="1322" spans="1:14" ht="16.5" thickBot="1" x14ac:dyDescent="0.25">
      <c r="A1322" s="62"/>
      <c r="B1322" s="170"/>
      <c r="C1322" s="105" t="str">
        <f t="shared" si="24"/>
        <v/>
      </c>
      <c r="D1322" s="106"/>
      <c r="E1322" s="169"/>
      <c r="F1322" s="992"/>
      <c r="G1322" s="992"/>
      <c r="H1322" s="992"/>
      <c r="I1322" s="992"/>
      <c r="J1322" s="992"/>
      <c r="K1322" s="992"/>
      <c r="L1322" s="992"/>
      <c r="M1322" s="992"/>
      <c r="N1322" s="992"/>
    </row>
    <row r="1323" spans="1:14" ht="16.5" thickBot="1" x14ac:dyDescent="0.25">
      <c r="A1323" s="62"/>
      <c r="B1323" s="170"/>
      <c r="C1323" s="105" t="str">
        <f t="shared" si="24"/>
        <v/>
      </c>
      <c r="D1323" s="106"/>
      <c r="E1323" s="169"/>
      <c r="F1323" s="992"/>
      <c r="G1323" s="992"/>
      <c r="H1323" s="992"/>
      <c r="I1323" s="992"/>
      <c r="J1323" s="992"/>
      <c r="K1323" s="992"/>
      <c r="L1323" s="992"/>
      <c r="M1323" s="992"/>
      <c r="N1323" s="992"/>
    </row>
    <row r="1324" spans="1:14" ht="16.5" thickBot="1" x14ac:dyDescent="0.25">
      <c r="A1324" s="62"/>
      <c r="B1324" s="170"/>
      <c r="C1324" s="105" t="str">
        <f t="shared" si="24"/>
        <v/>
      </c>
      <c r="D1324" s="106"/>
      <c r="E1324" s="169"/>
      <c r="F1324" s="992"/>
      <c r="G1324" s="992"/>
      <c r="H1324" s="992"/>
      <c r="I1324" s="992"/>
      <c r="J1324" s="992"/>
      <c r="K1324" s="992"/>
      <c r="L1324" s="992"/>
      <c r="M1324" s="992"/>
      <c r="N1324" s="992"/>
    </row>
    <row r="1325" spans="1:14" ht="16.5" thickBot="1" x14ac:dyDescent="0.25">
      <c r="A1325" s="62"/>
      <c r="B1325" s="170"/>
      <c r="C1325" s="105" t="str">
        <f t="shared" si="24"/>
        <v/>
      </c>
      <c r="D1325" s="106"/>
      <c r="E1325" s="169"/>
      <c r="F1325" s="992"/>
      <c r="G1325" s="992"/>
      <c r="H1325" s="992"/>
      <c r="I1325" s="992"/>
      <c r="J1325" s="992"/>
      <c r="K1325" s="992"/>
      <c r="L1325" s="992"/>
      <c r="M1325" s="992"/>
      <c r="N1325" s="992"/>
    </row>
    <row r="1326" spans="1:14" ht="16.5" thickBot="1" x14ac:dyDescent="0.25">
      <c r="A1326" s="62"/>
      <c r="B1326" s="170"/>
      <c r="C1326" s="105" t="str">
        <f t="shared" si="24"/>
        <v/>
      </c>
      <c r="D1326" s="106"/>
      <c r="E1326" s="169"/>
      <c r="F1326" s="992"/>
      <c r="G1326" s="992"/>
      <c r="H1326" s="992"/>
      <c r="I1326" s="992"/>
      <c r="J1326" s="992"/>
      <c r="K1326" s="992"/>
      <c r="L1326" s="992"/>
      <c r="M1326" s="992"/>
      <c r="N1326" s="992"/>
    </row>
    <row r="1327" spans="1:14" ht="16.5" thickBot="1" x14ac:dyDescent="0.25">
      <c r="A1327" s="62"/>
      <c r="B1327" s="170"/>
      <c r="C1327" s="105" t="str">
        <f t="shared" si="24"/>
        <v/>
      </c>
      <c r="D1327" s="106"/>
      <c r="E1327" s="169"/>
      <c r="F1327" s="992"/>
      <c r="G1327" s="992"/>
      <c r="H1327" s="992"/>
      <c r="I1327" s="992"/>
      <c r="J1327" s="992"/>
      <c r="K1327" s="992"/>
      <c r="L1327" s="992"/>
      <c r="M1327" s="992"/>
      <c r="N1327" s="992"/>
    </row>
    <row r="1328" spans="1:14" ht="16.5" thickBot="1" x14ac:dyDescent="0.25">
      <c r="A1328" s="62"/>
      <c r="B1328" s="170"/>
      <c r="C1328" s="105" t="str">
        <f t="shared" si="24"/>
        <v/>
      </c>
      <c r="D1328" s="106"/>
      <c r="E1328" s="169"/>
      <c r="F1328" s="992"/>
      <c r="G1328" s="992"/>
      <c r="H1328" s="992"/>
      <c r="I1328" s="992"/>
      <c r="J1328" s="992"/>
      <c r="K1328" s="992"/>
      <c r="L1328" s="992"/>
      <c r="M1328" s="992"/>
      <c r="N1328" s="992"/>
    </row>
    <row r="1329" spans="1:14" ht="16.5" thickBot="1" x14ac:dyDescent="0.25">
      <c r="A1329" s="62"/>
      <c r="B1329" s="170"/>
      <c r="C1329" s="105" t="str">
        <f t="shared" si="24"/>
        <v/>
      </c>
      <c r="D1329" s="106"/>
      <c r="E1329" s="169"/>
      <c r="F1329" s="992"/>
      <c r="G1329" s="992"/>
      <c r="H1329" s="992"/>
      <c r="I1329" s="992"/>
      <c r="J1329" s="992"/>
      <c r="K1329" s="992"/>
      <c r="L1329" s="992"/>
      <c r="M1329" s="992"/>
      <c r="N1329" s="992"/>
    </row>
    <row r="1330" spans="1:14" ht="16.5" thickBot="1" x14ac:dyDescent="0.25">
      <c r="A1330" s="62"/>
      <c r="B1330" s="170"/>
      <c r="C1330" s="105" t="str">
        <f t="shared" si="24"/>
        <v/>
      </c>
      <c r="D1330" s="106"/>
      <c r="E1330" s="169"/>
      <c r="F1330" s="992"/>
      <c r="G1330" s="992"/>
      <c r="H1330" s="992"/>
      <c r="I1330" s="992"/>
      <c r="J1330" s="992"/>
      <c r="K1330" s="992"/>
      <c r="L1330" s="992"/>
      <c r="M1330" s="992"/>
      <c r="N1330" s="992"/>
    </row>
    <row r="1331" spans="1:14" ht="16.5" thickBot="1" x14ac:dyDescent="0.25">
      <c r="A1331" s="62"/>
      <c r="B1331" s="170"/>
      <c r="C1331" s="105" t="str">
        <f t="shared" si="24"/>
        <v/>
      </c>
      <c r="D1331" s="106"/>
      <c r="E1331" s="169"/>
      <c r="F1331" s="992"/>
      <c r="G1331" s="992"/>
      <c r="H1331" s="992"/>
      <c r="I1331" s="992"/>
      <c r="J1331" s="992"/>
      <c r="K1331" s="992"/>
      <c r="L1331" s="992"/>
      <c r="M1331" s="992"/>
      <c r="N1331" s="992"/>
    </row>
    <row r="1332" spans="1:14" ht="16.5" thickBot="1" x14ac:dyDescent="0.25">
      <c r="A1332" s="62"/>
      <c r="B1332" s="170"/>
      <c r="C1332" s="105" t="str">
        <f t="shared" si="24"/>
        <v/>
      </c>
      <c r="D1332" s="106"/>
      <c r="E1332" s="169"/>
      <c r="F1332" s="992"/>
      <c r="G1332" s="992"/>
      <c r="H1332" s="992"/>
      <c r="I1332" s="992"/>
      <c r="J1332" s="992"/>
      <c r="K1332" s="992"/>
      <c r="L1332" s="992"/>
      <c r="M1332" s="992"/>
      <c r="N1332" s="992"/>
    </row>
    <row r="1333" spans="1:14" ht="16.5" thickBot="1" x14ac:dyDescent="0.25">
      <c r="A1333" s="62"/>
      <c r="B1333" s="170"/>
      <c r="C1333" s="105" t="str">
        <f t="shared" si="24"/>
        <v/>
      </c>
      <c r="D1333" s="106"/>
      <c r="E1333" s="169"/>
      <c r="F1333" s="992"/>
      <c r="G1333" s="992"/>
      <c r="H1333" s="992"/>
      <c r="I1333" s="992"/>
      <c r="J1333" s="992"/>
      <c r="K1333" s="992"/>
      <c r="L1333" s="992"/>
      <c r="M1333" s="992"/>
      <c r="N1333" s="992"/>
    </row>
    <row r="1334" spans="1:14" ht="16.5" thickBot="1" x14ac:dyDescent="0.25">
      <c r="A1334" s="62"/>
      <c r="B1334" s="170"/>
      <c r="C1334" s="105" t="str">
        <f t="shared" si="24"/>
        <v/>
      </c>
      <c r="D1334" s="106"/>
      <c r="E1334" s="169"/>
      <c r="F1334" s="992"/>
      <c r="G1334" s="992"/>
      <c r="H1334" s="992"/>
      <c r="I1334" s="992"/>
      <c r="J1334" s="992"/>
      <c r="K1334" s="992"/>
      <c r="L1334" s="992"/>
      <c r="M1334" s="992"/>
      <c r="N1334" s="992"/>
    </row>
    <row r="1335" spans="1:14" ht="16.5" thickBot="1" x14ac:dyDescent="0.25">
      <c r="A1335" s="62"/>
      <c r="B1335" s="170"/>
      <c r="C1335" s="105" t="str">
        <f t="shared" si="24"/>
        <v/>
      </c>
      <c r="D1335" s="106"/>
      <c r="E1335" s="169"/>
      <c r="F1335" s="992"/>
      <c r="G1335" s="992"/>
      <c r="H1335" s="992"/>
      <c r="I1335" s="992"/>
      <c r="J1335" s="992"/>
      <c r="K1335" s="992"/>
      <c r="L1335" s="992"/>
      <c r="M1335" s="992"/>
      <c r="N1335" s="992"/>
    </row>
    <row r="1336" spans="1:14" ht="16.5" thickBot="1" x14ac:dyDescent="0.25">
      <c r="A1336" s="62"/>
      <c r="B1336" s="170"/>
      <c r="C1336" s="105" t="str">
        <f t="shared" si="24"/>
        <v/>
      </c>
      <c r="D1336" s="106"/>
      <c r="E1336" s="169"/>
      <c r="F1336" s="992"/>
      <c r="G1336" s="992"/>
      <c r="H1336" s="992"/>
      <c r="I1336" s="992"/>
      <c r="J1336" s="992"/>
      <c r="K1336" s="992"/>
      <c r="L1336" s="992"/>
      <c r="M1336" s="992"/>
      <c r="N1336" s="992"/>
    </row>
    <row r="1337" spans="1:14" ht="16.5" thickBot="1" x14ac:dyDescent="0.25">
      <c r="A1337" s="62"/>
      <c r="B1337" s="170"/>
      <c r="C1337" s="105" t="str">
        <f t="shared" si="24"/>
        <v/>
      </c>
      <c r="D1337" s="106"/>
      <c r="E1337" s="169"/>
      <c r="F1337" s="992"/>
      <c r="G1337" s="992"/>
      <c r="H1337" s="992"/>
      <c r="I1337" s="992"/>
      <c r="J1337" s="992"/>
      <c r="K1337" s="992"/>
      <c r="L1337" s="992"/>
      <c r="M1337" s="992"/>
      <c r="N1337" s="992"/>
    </row>
    <row r="1338" spans="1:14" ht="16.5" thickBot="1" x14ac:dyDescent="0.25">
      <c r="A1338" s="62"/>
      <c r="B1338" s="170"/>
      <c r="C1338" s="105" t="str">
        <f t="shared" si="24"/>
        <v/>
      </c>
      <c r="D1338" s="106"/>
      <c r="E1338" s="169"/>
      <c r="F1338" s="992"/>
      <c r="G1338" s="992"/>
      <c r="H1338" s="992"/>
      <c r="I1338" s="992"/>
      <c r="J1338" s="992"/>
      <c r="K1338" s="992"/>
      <c r="L1338" s="992"/>
      <c r="M1338" s="992"/>
      <c r="N1338" s="992"/>
    </row>
    <row r="1339" spans="1:14" ht="16.5" thickBot="1" x14ac:dyDescent="0.25">
      <c r="A1339" s="62"/>
      <c r="B1339" s="170"/>
      <c r="C1339" s="105" t="str">
        <f t="shared" si="24"/>
        <v/>
      </c>
      <c r="D1339" s="106"/>
      <c r="E1339" s="169"/>
      <c r="F1339" s="992"/>
      <c r="G1339" s="992"/>
      <c r="H1339" s="992"/>
      <c r="I1339" s="992"/>
      <c r="J1339" s="992"/>
      <c r="K1339" s="992"/>
      <c r="L1339" s="992"/>
      <c r="M1339" s="992"/>
      <c r="N1339" s="992"/>
    </row>
    <row r="1340" spans="1:14" ht="16.5" thickBot="1" x14ac:dyDescent="0.25">
      <c r="A1340" s="62"/>
      <c r="B1340" s="170"/>
      <c r="C1340" s="105" t="str">
        <f t="shared" si="24"/>
        <v/>
      </c>
      <c r="D1340" s="106"/>
      <c r="E1340" s="169"/>
      <c r="F1340" s="992"/>
      <c r="G1340" s="992"/>
      <c r="H1340" s="992"/>
      <c r="I1340" s="992"/>
      <c r="J1340" s="992"/>
      <c r="K1340" s="992"/>
      <c r="L1340" s="992"/>
      <c r="M1340" s="992"/>
      <c r="N1340" s="992"/>
    </row>
    <row r="1341" spans="1:14" ht="16.5" thickBot="1" x14ac:dyDescent="0.25">
      <c r="A1341" s="62"/>
      <c r="B1341" s="170"/>
      <c r="C1341" s="105" t="str">
        <f t="shared" si="24"/>
        <v/>
      </c>
      <c r="D1341" s="106"/>
      <c r="E1341" s="169"/>
      <c r="F1341" s="992"/>
      <c r="G1341" s="992"/>
      <c r="H1341" s="992"/>
      <c r="I1341" s="992"/>
      <c r="J1341" s="992"/>
      <c r="K1341" s="992"/>
      <c r="L1341" s="992"/>
      <c r="M1341" s="992"/>
      <c r="N1341" s="992"/>
    </row>
    <row r="1342" spans="1:14" ht="16.5" thickBot="1" x14ac:dyDescent="0.25">
      <c r="A1342" s="62"/>
      <c r="B1342" s="170"/>
      <c r="C1342" s="105" t="str">
        <f t="shared" si="24"/>
        <v/>
      </c>
      <c r="D1342" s="106"/>
      <c r="E1342" s="169"/>
      <c r="F1342" s="992"/>
      <c r="G1342" s="992"/>
      <c r="H1342" s="992"/>
      <c r="I1342" s="992"/>
      <c r="J1342" s="992"/>
      <c r="K1342" s="992"/>
      <c r="L1342" s="992"/>
      <c r="M1342" s="992"/>
      <c r="N1342" s="992"/>
    </row>
    <row r="1343" spans="1:14" ht="16.5" thickBot="1" x14ac:dyDescent="0.25">
      <c r="A1343" s="62"/>
      <c r="B1343" s="170"/>
      <c r="C1343" s="105" t="str">
        <f t="shared" si="24"/>
        <v/>
      </c>
      <c r="D1343" s="106"/>
      <c r="E1343" s="169"/>
      <c r="F1343" s="992"/>
      <c r="G1343" s="992"/>
      <c r="H1343" s="992"/>
      <c r="I1343" s="992"/>
      <c r="J1343" s="992"/>
      <c r="K1343" s="992"/>
      <c r="L1343" s="992"/>
      <c r="M1343" s="992"/>
      <c r="N1343" s="992"/>
    </row>
    <row r="1344" spans="1:14" ht="16.5" thickBot="1" x14ac:dyDescent="0.25">
      <c r="A1344" s="62"/>
      <c r="B1344" s="170"/>
      <c r="C1344" s="105" t="str">
        <f t="shared" si="24"/>
        <v/>
      </c>
      <c r="D1344" s="106"/>
      <c r="E1344" s="169"/>
      <c r="F1344" s="992"/>
      <c r="G1344" s="992"/>
      <c r="H1344" s="992"/>
      <c r="I1344" s="992"/>
      <c r="J1344" s="992"/>
      <c r="K1344" s="992"/>
      <c r="L1344" s="992"/>
      <c r="M1344" s="992"/>
      <c r="N1344" s="992"/>
    </row>
    <row r="1345" spans="1:14" ht="16.5" thickBot="1" x14ac:dyDescent="0.25">
      <c r="A1345" s="62"/>
      <c r="B1345" s="170"/>
      <c r="C1345" s="105" t="str">
        <f t="shared" si="24"/>
        <v/>
      </c>
      <c r="D1345" s="106"/>
      <c r="E1345" s="169"/>
      <c r="F1345" s="992"/>
      <c r="G1345" s="992"/>
      <c r="H1345" s="992"/>
      <c r="I1345" s="992"/>
      <c r="J1345" s="992"/>
      <c r="K1345" s="992"/>
      <c r="L1345" s="992"/>
      <c r="M1345" s="992"/>
      <c r="N1345" s="992"/>
    </row>
    <row r="1346" spans="1:14" ht="16.5" thickBot="1" x14ac:dyDescent="0.25">
      <c r="A1346" s="62"/>
      <c r="B1346" s="170"/>
      <c r="C1346" s="105" t="str">
        <f t="shared" si="24"/>
        <v/>
      </c>
      <c r="D1346" s="106"/>
      <c r="E1346" s="169"/>
      <c r="F1346" s="992"/>
      <c r="G1346" s="992"/>
      <c r="H1346" s="992"/>
      <c r="I1346" s="992"/>
      <c r="J1346" s="992"/>
      <c r="K1346" s="992"/>
      <c r="L1346" s="992"/>
      <c r="M1346" s="992"/>
      <c r="N1346" s="992"/>
    </row>
    <row r="1347" spans="1:14" ht="16.5" thickBot="1" x14ac:dyDescent="0.25">
      <c r="A1347" s="62"/>
      <c r="B1347" s="170"/>
      <c r="C1347" s="105" t="str">
        <f t="shared" si="24"/>
        <v/>
      </c>
      <c r="D1347" s="106"/>
      <c r="E1347" s="169"/>
      <c r="F1347" s="992"/>
      <c r="G1347" s="992"/>
      <c r="H1347" s="992"/>
      <c r="I1347" s="992"/>
      <c r="J1347" s="992"/>
      <c r="K1347" s="992"/>
      <c r="L1347" s="992"/>
      <c r="M1347" s="992"/>
      <c r="N1347" s="992"/>
    </row>
    <row r="1348" spans="1:14" ht="16.5" thickBot="1" x14ac:dyDescent="0.25">
      <c r="A1348" s="62"/>
      <c r="B1348" s="170"/>
      <c r="C1348" s="105" t="str">
        <f t="shared" si="24"/>
        <v/>
      </c>
      <c r="D1348" s="106"/>
      <c r="E1348" s="169"/>
      <c r="F1348" s="992"/>
      <c r="G1348" s="992"/>
      <c r="H1348" s="992"/>
      <c r="I1348" s="992"/>
      <c r="J1348" s="992"/>
      <c r="K1348" s="992"/>
      <c r="L1348" s="992"/>
      <c r="M1348" s="992"/>
      <c r="N1348" s="992"/>
    </row>
    <row r="1349" spans="1:14" ht="16.5" thickBot="1" x14ac:dyDescent="0.25">
      <c r="A1349" s="62"/>
      <c r="B1349" s="170"/>
      <c r="C1349" s="105" t="str">
        <f t="shared" si="24"/>
        <v/>
      </c>
      <c r="D1349" s="106"/>
      <c r="E1349" s="169"/>
      <c r="F1349" s="992"/>
      <c r="G1349" s="992"/>
      <c r="H1349" s="992"/>
      <c r="I1349" s="992"/>
      <c r="J1349" s="992"/>
      <c r="K1349" s="992"/>
      <c r="L1349" s="992"/>
      <c r="M1349" s="992"/>
      <c r="N1349" s="992"/>
    </row>
    <row r="1350" spans="1:14" ht="16.5" thickBot="1" x14ac:dyDescent="0.25">
      <c r="A1350" s="62"/>
      <c r="B1350" s="170"/>
      <c r="C1350" s="105" t="str">
        <f t="shared" si="24"/>
        <v/>
      </c>
      <c r="D1350" s="106"/>
      <c r="E1350" s="169"/>
      <c r="F1350" s="992"/>
      <c r="G1350" s="992"/>
      <c r="H1350" s="992"/>
      <c r="I1350" s="992"/>
      <c r="J1350" s="992"/>
      <c r="K1350" s="992"/>
      <c r="L1350" s="992"/>
      <c r="M1350" s="992"/>
      <c r="N1350" s="992"/>
    </row>
    <row r="1351" spans="1:14" ht="16.5" thickBot="1" x14ac:dyDescent="0.25">
      <c r="A1351" s="62"/>
      <c r="B1351" s="170"/>
      <c r="C1351" s="105" t="str">
        <f t="shared" si="24"/>
        <v/>
      </c>
      <c r="D1351" s="106"/>
      <c r="E1351" s="169"/>
      <c r="F1351" s="992"/>
      <c r="G1351" s="992"/>
      <c r="H1351" s="992"/>
      <c r="I1351" s="992"/>
      <c r="J1351" s="992"/>
      <c r="K1351" s="992"/>
      <c r="L1351" s="992"/>
      <c r="M1351" s="992"/>
      <c r="N1351" s="992"/>
    </row>
    <row r="1352" spans="1:14" ht="16.5" thickBot="1" x14ac:dyDescent="0.25">
      <c r="A1352" s="62"/>
      <c r="B1352" s="170"/>
      <c r="C1352" s="105" t="str">
        <f t="shared" si="24"/>
        <v/>
      </c>
      <c r="D1352" s="106"/>
      <c r="E1352" s="169"/>
      <c r="F1352" s="992"/>
      <c r="G1352" s="992"/>
      <c r="H1352" s="992"/>
      <c r="I1352" s="992"/>
      <c r="J1352" s="992"/>
      <c r="K1352" s="992"/>
      <c r="L1352" s="992"/>
      <c r="M1352" s="992"/>
      <c r="N1352" s="992"/>
    </row>
    <row r="1353" spans="1:14" ht="16.5" thickBot="1" x14ac:dyDescent="0.25">
      <c r="A1353" s="62"/>
      <c r="B1353" s="170"/>
      <c r="C1353" s="105" t="str">
        <f t="shared" si="24"/>
        <v/>
      </c>
      <c r="D1353" s="106"/>
      <c r="E1353" s="169"/>
      <c r="F1353" s="992"/>
      <c r="G1353" s="992"/>
      <c r="H1353" s="992"/>
      <c r="I1353" s="992"/>
      <c r="J1353" s="992"/>
      <c r="K1353" s="992"/>
      <c r="L1353" s="992"/>
      <c r="M1353" s="992"/>
      <c r="N1353" s="992"/>
    </row>
    <row r="1354" spans="1:14" ht="16.5" thickBot="1" x14ac:dyDescent="0.25">
      <c r="A1354" s="62"/>
      <c r="B1354" s="170"/>
      <c r="C1354" s="105" t="str">
        <f t="shared" si="24"/>
        <v/>
      </c>
      <c r="D1354" s="106"/>
      <c r="E1354" s="169"/>
      <c r="F1354" s="992"/>
      <c r="G1354" s="992"/>
      <c r="H1354" s="992"/>
      <c r="I1354" s="992"/>
      <c r="J1354" s="992"/>
      <c r="K1354" s="992"/>
      <c r="L1354" s="992"/>
      <c r="M1354" s="992"/>
      <c r="N1354" s="992"/>
    </row>
    <row r="1355" spans="1:14" ht="16.5" thickBot="1" x14ac:dyDescent="0.25">
      <c r="A1355" s="62"/>
      <c r="B1355" s="170"/>
      <c r="C1355" s="105" t="str">
        <f t="shared" si="24"/>
        <v/>
      </c>
      <c r="D1355" s="106"/>
      <c r="E1355" s="169"/>
      <c r="F1355" s="992"/>
      <c r="G1355" s="992"/>
      <c r="H1355" s="992"/>
      <c r="I1355" s="992"/>
      <c r="J1355" s="992"/>
      <c r="K1355" s="992"/>
      <c r="L1355" s="992"/>
      <c r="M1355" s="992"/>
      <c r="N1355" s="992"/>
    </row>
    <row r="1356" spans="1:14" ht="16.5" thickBot="1" x14ac:dyDescent="0.25">
      <c r="A1356" s="62"/>
      <c r="B1356" s="170"/>
      <c r="C1356" s="105" t="str">
        <f t="shared" ref="C1356:C1363" si="25">IF(B1356&gt;0, (B1356-B1355), "")</f>
        <v/>
      </c>
      <c r="D1356" s="106"/>
      <c r="E1356" s="169"/>
      <c r="F1356" s="992"/>
      <c r="G1356" s="992"/>
      <c r="H1356" s="992"/>
      <c r="I1356" s="992"/>
      <c r="J1356" s="992"/>
      <c r="K1356" s="992"/>
      <c r="L1356" s="992"/>
      <c r="M1356" s="992"/>
      <c r="N1356" s="992"/>
    </row>
    <row r="1357" spans="1:14" ht="16.5" thickBot="1" x14ac:dyDescent="0.25">
      <c r="A1357" s="62"/>
      <c r="B1357" s="170"/>
      <c r="C1357" s="105" t="str">
        <f t="shared" si="25"/>
        <v/>
      </c>
      <c r="D1357" s="106"/>
      <c r="E1357" s="169"/>
      <c r="F1357" s="992"/>
      <c r="G1357" s="992"/>
      <c r="H1357" s="992"/>
      <c r="I1357" s="992"/>
      <c r="J1357" s="992"/>
      <c r="K1357" s="992"/>
      <c r="L1357" s="992"/>
      <c r="M1357" s="992"/>
      <c r="N1357" s="992"/>
    </row>
    <row r="1358" spans="1:14" ht="16.5" thickBot="1" x14ac:dyDescent="0.25">
      <c r="A1358" s="62"/>
      <c r="B1358" s="170"/>
      <c r="C1358" s="105" t="str">
        <f t="shared" si="25"/>
        <v/>
      </c>
      <c r="D1358" s="106"/>
      <c r="E1358" s="169"/>
      <c r="F1358" s="992"/>
      <c r="G1358" s="992"/>
      <c r="H1358" s="992"/>
      <c r="I1358" s="992"/>
      <c r="J1358" s="992"/>
      <c r="K1358" s="992"/>
      <c r="L1358" s="992"/>
      <c r="M1358" s="992"/>
      <c r="N1358" s="992"/>
    </row>
    <row r="1359" spans="1:14" ht="16.5" thickBot="1" x14ac:dyDescent="0.25">
      <c r="A1359" s="62"/>
      <c r="B1359" s="170"/>
      <c r="C1359" s="105" t="str">
        <f t="shared" si="25"/>
        <v/>
      </c>
      <c r="D1359" s="106"/>
      <c r="E1359" s="169"/>
      <c r="F1359" s="992"/>
      <c r="G1359" s="992"/>
      <c r="H1359" s="992"/>
      <c r="I1359" s="992"/>
      <c r="J1359" s="992"/>
      <c r="K1359" s="992"/>
      <c r="L1359" s="992"/>
      <c r="M1359" s="992"/>
      <c r="N1359" s="992"/>
    </row>
    <row r="1360" spans="1:14" ht="16.5" thickBot="1" x14ac:dyDescent="0.25">
      <c r="A1360" s="62"/>
      <c r="B1360" s="170"/>
      <c r="C1360" s="105" t="str">
        <f t="shared" si="25"/>
        <v/>
      </c>
      <c r="D1360" s="106"/>
      <c r="E1360" s="169"/>
      <c r="F1360" s="992"/>
      <c r="G1360" s="992"/>
      <c r="H1360" s="992"/>
      <c r="I1360" s="992"/>
      <c r="J1360" s="992"/>
      <c r="K1360" s="992"/>
      <c r="L1360" s="992"/>
      <c r="M1360" s="992"/>
      <c r="N1360" s="992"/>
    </row>
    <row r="1361" spans="1:14" ht="16.5" thickBot="1" x14ac:dyDescent="0.25">
      <c r="A1361" s="62"/>
      <c r="B1361" s="170"/>
      <c r="C1361" s="105" t="str">
        <f t="shared" si="25"/>
        <v/>
      </c>
      <c r="D1361" s="106"/>
      <c r="E1361" s="169"/>
      <c r="F1361" s="992"/>
      <c r="G1361" s="992"/>
      <c r="H1361" s="992"/>
      <c r="I1361" s="992"/>
      <c r="J1361" s="992"/>
      <c r="K1361" s="992"/>
      <c r="L1361" s="992"/>
      <c r="M1361" s="992"/>
      <c r="N1361" s="992"/>
    </row>
    <row r="1362" spans="1:14" ht="16.5" thickBot="1" x14ac:dyDescent="0.25">
      <c r="A1362" s="62"/>
      <c r="B1362" s="170"/>
      <c r="C1362" s="105" t="str">
        <f t="shared" si="25"/>
        <v/>
      </c>
      <c r="D1362" s="106"/>
      <c r="E1362" s="169"/>
      <c r="F1362" s="992"/>
      <c r="G1362" s="992"/>
      <c r="H1362" s="992"/>
      <c r="I1362" s="992"/>
      <c r="J1362" s="992"/>
      <c r="K1362" s="992"/>
      <c r="L1362" s="992"/>
      <c r="M1362" s="992"/>
      <c r="N1362" s="992"/>
    </row>
    <row r="1363" spans="1:14" ht="16.5" thickBot="1" x14ac:dyDescent="0.25">
      <c r="A1363" s="62"/>
      <c r="B1363" s="170"/>
      <c r="C1363" s="105" t="str">
        <f t="shared" si="25"/>
        <v/>
      </c>
      <c r="D1363" s="106"/>
      <c r="E1363" s="169"/>
      <c r="F1363" s="992"/>
      <c r="G1363" s="992"/>
      <c r="H1363" s="992"/>
      <c r="I1363" s="992"/>
      <c r="J1363" s="992"/>
      <c r="K1363" s="992"/>
      <c r="L1363" s="992"/>
      <c r="M1363" s="992"/>
      <c r="N1363" s="992"/>
    </row>
    <row r="1364" spans="1:14" ht="16.5" thickBot="1" x14ac:dyDescent="0.3">
      <c r="A1364" s="72"/>
      <c r="B1364" s="107"/>
      <c r="C1364" s="108"/>
      <c r="D1364" s="109"/>
      <c r="E1364" s="438"/>
      <c r="F1364" s="992"/>
      <c r="G1364" s="992"/>
      <c r="H1364" s="992"/>
      <c r="I1364" s="992"/>
      <c r="J1364" s="992"/>
      <c r="K1364" s="992"/>
      <c r="L1364" s="992"/>
      <c r="M1364" s="992"/>
      <c r="N1364" s="992"/>
    </row>
    <row r="1365" spans="1:14" ht="16.5" thickBot="1" x14ac:dyDescent="0.3">
      <c r="A1365" s="69">
        <f>MAX(A11:A687)</f>
        <v>0</v>
      </c>
      <c r="B1365" s="110" t="e">
        <f>VLOOKUP(Settings!#REF!, B11:E687, 10, FALSE)</f>
        <v>#REF!</v>
      </c>
      <c r="C1365" s="110">
        <f>C1380</f>
        <v>0</v>
      </c>
      <c r="D1365" s="110"/>
      <c r="E1365" s="439"/>
      <c r="F1365" s="993"/>
      <c r="G1365" s="993"/>
      <c r="H1365" s="993"/>
      <c r="I1365" s="993"/>
      <c r="J1365" s="993"/>
      <c r="K1365" s="993"/>
      <c r="L1365" s="993"/>
      <c r="M1365" s="993"/>
      <c r="N1365" s="993"/>
    </row>
    <row r="1366" spans="1:14" ht="15.75" x14ac:dyDescent="0.25">
      <c r="A1366" s="29" t="s">
        <v>20</v>
      </c>
      <c r="B1366" s="314"/>
      <c r="C1366" s="308">
        <f>MAX(C11:C687)</f>
        <v>0</v>
      </c>
      <c r="D1366" s="314"/>
      <c r="E1366" s="440"/>
      <c r="F1366" s="994"/>
      <c r="G1366" s="994"/>
      <c r="H1366" s="994"/>
      <c r="I1366" s="994"/>
      <c r="J1366" s="994"/>
      <c r="K1366" s="994"/>
      <c r="L1366" s="994"/>
      <c r="M1366" s="994"/>
      <c r="N1366" s="994"/>
    </row>
    <row r="1367" spans="1:14" ht="15.75" x14ac:dyDescent="0.25">
      <c r="A1367" s="25"/>
      <c r="B1367" s="310"/>
      <c r="C1367" s="311"/>
      <c r="D1367" s="312"/>
      <c r="E1367" s="441"/>
      <c r="F1367" s="995"/>
      <c r="G1367" s="995"/>
      <c r="H1367" s="995"/>
      <c r="I1367" s="995"/>
      <c r="J1367" s="995"/>
      <c r="K1367" s="995"/>
      <c r="L1367" s="995"/>
      <c r="M1367" s="995"/>
      <c r="N1367" s="995"/>
    </row>
    <row r="1368" spans="1:14" ht="15.75" x14ac:dyDescent="0.25">
      <c r="A1368" s="215"/>
      <c r="B1368" s="316"/>
      <c r="C1368" s="316"/>
      <c r="D1368" s="316"/>
      <c r="E1368" s="442"/>
      <c r="F1368" s="995">
        <v>1</v>
      </c>
      <c r="G1368" s="995"/>
      <c r="H1368" s="995"/>
      <c r="I1368" s="995"/>
      <c r="J1368" s="995"/>
      <c r="K1368" s="995"/>
      <c r="L1368" s="995"/>
      <c r="M1368" s="995"/>
      <c r="N1368" s="995"/>
    </row>
    <row r="1369" spans="1:14" ht="15.75" x14ac:dyDescent="0.25">
      <c r="A1369" s="217"/>
      <c r="B1369" s="217"/>
      <c r="C1369" s="217"/>
      <c r="D1369" s="217"/>
      <c r="E1369" s="217"/>
    </row>
    <row r="1370" spans="1:14" ht="15.75" x14ac:dyDescent="0.25">
      <c r="A1370" s="217"/>
      <c r="B1370" s="217"/>
      <c r="C1370" s="217"/>
      <c r="D1370" s="217"/>
      <c r="E1370" s="217"/>
    </row>
    <row r="1371" spans="1:14" ht="15.75" x14ac:dyDescent="0.25">
      <c r="A1371" s="217"/>
      <c r="B1371" s="217"/>
      <c r="C1371" s="217"/>
      <c r="D1371" s="217"/>
      <c r="E1371" s="217"/>
    </row>
    <row r="1372" spans="1:14" ht="15.75" x14ac:dyDescent="0.25">
      <c r="A1372" s="215"/>
      <c r="B1372" s="111"/>
      <c r="C1372" s="111"/>
      <c r="D1372" s="111"/>
      <c r="E1372" s="443"/>
    </row>
    <row r="1373" spans="1:14" ht="15.75" x14ac:dyDescent="0.25">
      <c r="A1373" s="215"/>
      <c r="B1373" s="111"/>
      <c r="C1373" s="111"/>
      <c r="D1373" s="111"/>
      <c r="E1373" s="443"/>
    </row>
    <row r="1374" spans="1:14" ht="15.75" x14ac:dyDescent="0.25">
      <c r="A1374" s="215"/>
      <c r="B1374" s="111"/>
      <c r="C1374" s="111"/>
      <c r="D1374" s="111"/>
      <c r="E1374" s="443"/>
    </row>
    <row r="1375" spans="1:14" ht="15.75" x14ac:dyDescent="0.25">
      <c r="A1375" s="215"/>
      <c r="B1375" s="111"/>
      <c r="C1375" s="111"/>
      <c r="D1375" s="111"/>
      <c r="E1375" s="443"/>
    </row>
    <row r="1376" spans="1:14" ht="15.75" x14ac:dyDescent="0.25">
      <c r="A1376" s="215"/>
      <c r="B1376" s="111"/>
      <c r="C1376" s="111"/>
      <c r="D1376" s="111"/>
      <c r="E1376" s="443"/>
    </row>
    <row r="1377" spans="1:5" ht="15.75" x14ac:dyDescent="0.25">
      <c r="A1377" s="215"/>
      <c r="B1377" s="111"/>
      <c r="C1377" s="111"/>
      <c r="D1377" s="111"/>
      <c r="E1377" s="443"/>
    </row>
    <row r="1378" spans="1:5" ht="15.75" x14ac:dyDescent="0.25">
      <c r="A1378" s="215"/>
    </row>
    <row r="1379" spans="1:5" ht="15.75" x14ac:dyDescent="0.25">
      <c r="A1379" s="341" t="s">
        <v>12</v>
      </c>
      <c r="B1379" s="1510"/>
      <c r="C1379" s="1510"/>
      <c r="D1379" s="319"/>
      <c r="E1379" s="274"/>
    </row>
    <row r="1380" spans="1:5" ht="15.75" x14ac:dyDescent="0.25">
      <c r="A1380" s="251" t="s">
        <v>69</v>
      </c>
      <c r="B1380" s="1461" t="s">
        <v>18</v>
      </c>
      <c r="C1380" s="1461"/>
      <c r="D1380" s="339"/>
      <c r="E1380" s="445"/>
    </row>
    <row r="1381" spans="1:5" ht="15.75" x14ac:dyDescent="0.25">
      <c r="A1381" s="251" t="s">
        <v>70</v>
      </c>
      <c r="B1381" s="1462" t="e">
        <f>IF(B1382&lt;A1404,B1382,(IF(B1380=Lists!$C$2,A1404+8,A1404)))</f>
        <v>#N/A</v>
      </c>
      <c r="C1381" s="1462"/>
      <c r="D1381" s="319"/>
      <c r="E1381" s="274"/>
    </row>
    <row r="1382" spans="1:5" ht="33" x14ac:dyDescent="0.45">
      <c r="A1382" s="251" t="s">
        <v>71</v>
      </c>
      <c r="B1382" s="1443">
        <f>COUNTIF(B12:B1363,"&gt;0")</f>
        <v>0</v>
      </c>
      <c r="C1382" s="1443"/>
      <c r="D1382" s="328"/>
      <c r="E1382" s="446"/>
    </row>
    <row r="1383" spans="1:5" ht="15.75" x14ac:dyDescent="0.25">
      <c r="A1383" s="254" t="e">
        <f t="shared" ref="A1383:A1401" si="26">A1384-1</f>
        <v>#N/A</v>
      </c>
      <c r="B1383" s="244" t="e">
        <f t="shared" ref="B1383:B1402" si="27">VLOOKUP(A1383,$A$5:$E$1363, 2, FALSE)</f>
        <v>#N/A</v>
      </c>
      <c r="C1383" s="244" t="e">
        <f t="shared" ref="C1383:C1402" si="28">VLOOKUP(A1383,$A$5:$E$1363, 3, FALSE)</f>
        <v>#N/A</v>
      </c>
      <c r="D1383" s="324"/>
      <c r="E1383" s="447"/>
    </row>
    <row r="1384" spans="1:5" ht="15.75" x14ac:dyDescent="0.25">
      <c r="A1384" s="254" t="e">
        <f t="shared" si="26"/>
        <v>#N/A</v>
      </c>
      <c r="B1384" s="244" t="e">
        <f t="shared" si="27"/>
        <v>#N/A</v>
      </c>
      <c r="C1384" s="244" t="e">
        <f t="shared" si="28"/>
        <v>#N/A</v>
      </c>
      <c r="D1384" s="324"/>
      <c r="E1384" s="447"/>
    </row>
    <row r="1385" spans="1:5" ht="15.75" x14ac:dyDescent="0.25">
      <c r="A1385" s="254" t="e">
        <f t="shared" si="26"/>
        <v>#N/A</v>
      </c>
      <c r="B1385" s="244" t="e">
        <f t="shared" si="27"/>
        <v>#N/A</v>
      </c>
      <c r="C1385" s="244" t="e">
        <f t="shared" si="28"/>
        <v>#N/A</v>
      </c>
      <c r="D1385" s="324"/>
      <c r="E1385" s="447"/>
    </row>
    <row r="1386" spans="1:5" ht="15.75" x14ac:dyDescent="0.25">
      <c r="A1386" s="254" t="e">
        <f t="shared" si="26"/>
        <v>#N/A</v>
      </c>
      <c r="B1386" s="244" t="e">
        <f t="shared" si="27"/>
        <v>#N/A</v>
      </c>
      <c r="C1386" s="244" t="e">
        <f t="shared" si="28"/>
        <v>#N/A</v>
      </c>
      <c r="D1386" s="324"/>
      <c r="E1386" s="447"/>
    </row>
    <row r="1387" spans="1:5" ht="15.75" x14ac:dyDescent="0.25">
      <c r="A1387" s="254" t="e">
        <f t="shared" si="26"/>
        <v>#N/A</v>
      </c>
      <c r="B1387" s="244" t="e">
        <f t="shared" si="27"/>
        <v>#N/A</v>
      </c>
      <c r="C1387" s="244" t="e">
        <f t="shared" si="28"/>
        <v>#N/A</v>
      </c>
      <c r="D1387" s="324"/>
      <c r="E1387" s="447"/>
    </row>
    <row r="1388" spans="1:5" ht="15.75" x14ac:dyDescent="0.25">
      <c r="A1388" s="254" t="e">
        <f t="shared" si="26"/>
        <v>#N/A</v>
      </c>
      <c r="B1388" s="244" t="e">
        <f t="shared" si="27"/>
        <v>#N/A</v>
      </c>
      <c r="C1388" s="244" t="e">
        <f t="shared" si="28"/>
        <v>#N/A</v>
      </c>
      <c r="D1388" s="324"/>
      <c r="E1388" s="447"/>
    </row>
    <row r="1389" spans="1:5" ht="15.75" x14ac:dyDescent="0.25">
      <c r="A1389" s="254" t="e">
        <f t="shared" si="26"/>
        <v>#N/A</v>
      </c>
      <c r="B1389" s="244" t="e">
        <f t="shared" si="27"/>
        <v>#N/A</v>
      </c>
      <c r="C1389" s="244" t="e">
        <f t="shared" si="28"/>
        <v>#N/A</v>
      </c>
      <c r="D1389" s="324"/>
      <c r="E1389" s="447"/>
    </row>
    <row r="1390" spans="1:5" ht="15.75" x14ac:dyDescent="0.25">
      <c r="A1390" s="254" t="e">
        <f t="shared" si="26"/>
        <v>#N/A</v>
      </c>
      <c r="B1390" s="244" t="e">
        <f t="shared" si="27"/>
        <v>#N/A</v>
      </c>
      <c r="C1390" s="244" t="e">
        <f t="shared" si="28"/>
        <v>#N/A</v>
      </c>
      <c r="D1390" s="324"/>
      <c r="E1390" s="447"/>
    </row>
    <row r="1391" spans="1:5" ht="15.75" x14ac:dyDescent="0.25">
      <c r="A1391" s="254" t="e">
        <f t="shared" si="26"/>
        <v>#N/A</v>
      </c>
      <c r="B1391" s="244" t="e">
        <f t="shared" si="27"/>
        <v>#N/A</v>
      </c>
      <c r="C1391" s="244" t="e">
        <f t="shared" si="28"/>
        <v>#N/A</v>
      </c>
      <c r="D1391" s="324"/>
      <c r="E1391" s="447"/>
    </row>
    <row r="1392" spans="1:5" ht="15.75" x14ac:dyDescent="0.25">
      <c r="A1392" s="254" t="e">
        <f t="shared" si="26"/>
        <v>#N/A</v>
      </c>
      <c r="B1392" s="244" t="e">
        <f t="shared" si="27"/>
        <v>#N/A</v>
      </c>
      <c r="C1392" s="244" t="e">
        <f t="shared" si="28"/>
        <v>#N/A</v>
      </c>
      <c r="D1392" s="324"/>
      <c r="E1392" s="447"/>
    </row>
    <row r="1393" spans="1:5" ht="15.75" x14ac:dyDescent="0.25">
      <c r="A1393" s="254" t="e">
        <f t="shared" si="26"/>
        <v>#N/A</v>
      </c>
      <c r="B1393" s="244" t="e">
        <f t="shared" si="27"/>
        <v>#N/A</v>
      </c>
      <c r="C1393" s="244" t="e">
        <f t="shared" si="28"/>
        <v>#N/A</v>
      </c>
      <c r="D1393" s="324"/>
      <c r="E1393" s="447"/>
    </row>
    <row r="1394" spans="1:5" ht="15.75" x14ac:dyDescent="0.25">
      <c r="A1394" s="254" t="e">
        <f t="shared" si="26"/>
        <v>#N/A</v>
      </c>
      <c r="B1394" s="244" t="e">
        <f t="shared" si="27"/>
        <v>#N/A</v>
      </c>
      <c r="C1394" s="244" t="e">
        <f t="shared" si="28"/>
        <v>#N/A</v>
      </c>
      <c r="D1394" s="324"/>
      <c r="E1394" s="447"/>
    </row>
    <row r="1395" spans="1:5" ht="15.75" x14ac:dyDescent="0.25">
      <c r="A1395" s="254" t="e">
        <f t="shared" si="26"/>
        <v>#N/A</v>
      </c>
      <c r="B1395" s="244" t="e">
        <f t="shared" si="27"/>
        <v>#N/A</v>
      </c>
      <c r="C1395" s="244" t="e">
        <f t="shared" si="28"/>
        <v>#N/A</v>
      </c>
      <c r="D1395" s="324"/>
      <c r="E1395" s="447"/>
    </row>
    <row r="1396" spans="1:5" ht="15.75" x14ac:dyDescent="0.25">
      <c r="A1396" s="254" t="e">
        <f t="shared" si="26"/>
        <v>#N/A</v>
      </c>
      <c r="B1396" s="244" t="e">
        <f t="shared" si="27"/>
        <v>#N/A</v>
      </c>
      <c r="C1396" s="244" t="e">
        <f t="shared" si="28"/>
        <v>#N/A</v>
      </c>
      <c r="D1396" s="324"/>
      <c r="E1396" s="447"/>
    </row>
    <row r="1397" spans="1:5" ht="15.75" x14ac:dyDescent="0.25">
      <c r="A1397" s="254" t="e">
        <f t="shared" si="26"/>
        <v>#N/A</v>
      </c>
      <c r="B1397" s="244" t="e">
        <f t="shared" si="27"/>
        <v>#N/A</v>
      </c>
      <c r="C1397" s="244" t="e">
        <f t="shared" si="28"/>
        <v>#N/A</v>
      </c>
      <c r="D1397" s="324"/>
      <c r="E1397" s="447"/>
    </row>
    <row r="1398" spans="1:5" ht="15.75" x14ac:dyDescent="0.25">
      <c r="A1398" s="254" t="e">
        <f t="shared" si="26"/>
        <v>#N/A</v>
      </c>
      <c r="B1398" s="244" t="e">
        <f t="shared" si="27"/>
        <v>#N/A</v>
      </c>
      <c r="C1398" s="244" t="e">
        <f t="shared" si="28"/>
        <v>#N/A</v>
      </c>
      <c r="D1398" s="324"/>
      <c r="E1398" s="447"/>
    </row>
    <row r="1399" spans="1:5" ht="15.75" x14ac:dyDescent="0.25">
      <c r="A1399" s="254" t="e">
        <f t="shared" si="26"/>
        <v>#N/A</v>
      </c>
      <c r="B1399" s="244" t="e">
        <f t="shared" si="27"/>
        <v>#N/A</v>
      </c>
      <c r="C1399" s="244" t="e">
        <f t="shared" si="28"/>
        <v>#N/A</v>
      </c>
      <c r="D1399" s="324"/>
      <c r="E1399" s="447"/>
    </row>
    <row r="1400" spans="1:5" ht="15.75" x14ac:dyDescent="0.25">
      <c r="A1400" s="254" t="e">
        <f t="shared" si="26"/>
        <v>#N/A</v>
      </c>
      <c r="B1400" s="244" t="e">
        <f t="shared" si="27"/>
        <v>#N/A</v>
      </c>
      <c r="C1400" s="244" t="e">
        <f t="shared" si="28"/>
        <v>#N/A</v>
      </c>
      <c r="D1400" s="324"/>
      <c r="E1400" s="447"/>
    </row>
    <row r="1401" spans="1:5" ht="15.75" x14ac:dyDescent="0.25">
      <c r="A1401" s="254" t="e">
        <f t="shared" si="26"/>
        <v>#N/A</v>
      </c>
      <c r="B1401" s="244" t="e">
        <f t="shared" si="27"/>
        <v>#N/A</v>
      </c>
      <c r="C1401" s="244" t="e">
        <f t="shared" si="28"/>
        <v>#N/A</v>
      </c>
      <c r="D1401" s="324"/>
      <c r="E1401" s="447"/>
    </row>
    <row r="1402" spans="1:5" ht="15.75" x14ac:dyDescent="0.25">
      <c r="A1402" s="254" t="e">
        <f>A1403-1</f>
        <v>#N/A</v>
      </c>
      <c r="B1402" s="244" t="e">
        <f t="shared" si="27"/>
        <v>#N/A</v>
      </c>
      <c r="C1402" s="244" t="e">
        <f t="shared" si="28"/>
        <v>#N/A</v>
      </c>
      <c r="D1402" s="324"/>
      <c r="E1402" s="447"/>
    </row>
    <row r="1403" spans="1:5" ht="15.75" x14ac:dyDescent="0.25">
      <c r="A1403" s="254" t="e">
        <f>VLOOKUP(A1365,A11:A1363,1)</f>
        <v>#N/A</v>
      </c>
      <c r="B1403" s="244" t="e">
        <f>VLOOKUP(A1403,$A$5:$E$1363, 2, FALSE)</f>
        <v>#N/A</v>
      </c>
      <c r="C1403" s="244" t="e">
        <f>VLOOKUP(A1403,$A$5:$E$1363, 3, FALSE)</f>
        <v>#N/A</v>
      </c>
      <c r="D1403" s="324"/>
      <c r="E1403" s="447"/>
    </row>
    <row r="1404" spans="1:5" ht="18" x14ac:dyDescent="0.25">
      <c r="A1404" s="257" t="e">
        <f>NETWORKDAYS(A1383,A1403,Holidays!$A$2:$A$36)</f>
        <v>#N/A</v>
      </c>
      <c r="B1404" s="263" t="e">
        <f>MAX(B1383:B1403)</f>
        <v>#N/A</v>
      </c>
      <c r="C1404" s="263" t="e">
        <f>SUMIF(C1383:C1403,"&lt;&gt;#N/A")/B1381</f>
        <v>#N/A</v>
      </c>
      <c r="D1404" s="325"/>
      <c r="E1404" s="448"/>
    </row>
  </sheetData>
  <mergeCells count="15">
    <mergeCell ref="B1381:C1381"/>
    <mergeCell ref="B1382:C1382"/>
    <mergeCell ref="B9:C9"/>
    <mergeCell ref="B1:E1"/>
    <mergeCell ref="D9:E9"/>
    <mergeCell ref="B4:C4"/>
    <mergeCell ref="D3:E3"/>
    <mergeCell ref="B2:C2"/>
    <mergeCell ref="D2:E2"/>
    <mergeCell ref="B3:C3"/>
    <mergeCell ref="F9:I9"/>
    <mergeCell ref="K9:N9"/>
    <mergeCell ref="A4:A9"/>
    <mergeCell ref="B1379:C1379"/>
    <mergeCell ref="B1380:C1380"/>
  </mergeCells>
  <phoneticPr fontId="54" type="noConversion"/>
  <dataValidations count="4">
    <dataValidation type="list" allowBlank="1" showInputMessage="1" showErrorMessage="1" sqref="B1380:C1380">
      <formula1>Weekends</formula1>
    </dataValidation>
    <dataValidation type="list" allowBlank="1" showInputMessage="1" showErrorMessage="1" sqref="B4">
      <formula1>Cells</formula1>
    </dataValidation>
    <dataValidation type="whole" operator="greaterThan" allowBlank="1" sqref="C11:C1364">
      <formula1>0</formula1>
    </dataValidation>
    <dataValidation type="list" allowBlank="1" showInputMessage="1" showErrorMessage="1" sqref="D11:D1364">
      <formula1>StatusList</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3314" r:id="rId4" name="Button 2">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13315" r:id="rId5" name="Button 3">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13332" r:id="rId6" name="Button 20">
              <controlPr defaultSize="0" print="0" autoFill="0" autoPict="0" macro="[0]!Check9">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13336" r:id="rId7" name="Button 24">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13337" r:id="rId8" name="Button 25">
              <controlPr defaultSize="0" print="0" autoFill="0" autoPict="0" macro="[0]!LatestDate">
                <anchor moveWithCells="1" sizeWithCells="1">
                  <from>
                    <xdr:col>0</xdr:col>
                    <xdr:colOff>723900</xdr:colOff>
                    <xdr:row>8</xdr:row>
                    <xdr:rowOff>19050</xdr:rowOff>
                  </from>
                  <to>
                    <xdr:col>0</xdr:col>
                    <xdr:colOff>2552700</xdr:colOff>
                    <xdr:row>8</xdr:row>
                    <xdr:rowOff>238125</xdr:rowOff>
                  </to>
                </anchor>
              </controlPr>
            </control>
          </mc:Choice>
        </mc:AlternateContent>
        <mc:AlternateContent xmlns:mc="http://schemas.openxmlformats.org/markup-compatibility/2006">
          <mc:Choice Requires="x14">
            <control shapeId="13338" r:id="rId9" name="Button 26">
              <controlPr defaultSize="0" print="0" autoFill="0" autoPict="0" macro="[0]!FillDate">
                <anchor moveWithCells="1" sizeWithCells="1">
                  <from>
                    <xdr:col>0</xdr:col>
                    <xdr:colOff>133350</xdr:colOff>
                    <xdr:row>3</xdr:row>
                    <xdr:rowOff>161925</xdr:rowOff>
                  </from>
                  <to>
                    <xdr:col>0</xdr:col>
                    <xdr:colOff>2981325</xdr:colOff>
                    <xdr:row>4</xdr:row>
                    <xdr:rowOff>266700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N1411"/>
  <sheetViews>
    <sheetView zoomScale="75" zoomScaleNormal="75" workbookViewId="0">
      <pane xSplit="1" ySplit="10" topLeftCell="B11" activePane="bottomRight" state="frozen"/>
      <selection pane="topRight" activeCell="B1" sqref="B1"/>
      <selection pane="bottomLeft" activeCell="A10" sqref="A10"/>
      <selection pane="bottomRight" activeCell="D4" sqref="D4"/>
    </sheetView>
  </sheetViews>
  <sheetFormatPr defaultRowHeight="15" x14ac:dyDescent="0.2"/>
  <cols>
    <col min="1" max="1" width="38.77734375" style="15" customWidth="1"/>
    <col min="2" max="4" width="20.77734375" style="150" customWidth="1"/>
    <col min="5" max="5" width="60.77734375" style="453"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533">
        <v>10</v>
      </c>
      <c r="C1" s="1533"/>
      <c r="D1" s="1533"/>
      <c r="E1" s="1533"/>
    </row>
    <row r="2" spans="1:14" ht="21" customHeight="1" thickBot="1" x14ac:dyDescent="0.35">
      <c r="A2" s="1"/>
      <c r="B2" s="1536" t="str">
        <f>'Drop Box'!C1</f>
        <v>LAF</v>
      </c>
      <c r="C2" s="1537"/>
      <c r="D2" s="1538" t="str">
        <f>'Drop Box'!D1</f>
        <v>LDK*111580392</v>
      </c>
      <c r="E2" s="1539"/>
    </row>
    <row r="3" spans="1:14" ht="21" customHeight="1" thickBot="1" x14ac:dyDescent="0.35">
      <c r="A3" s="216" t="s">
        <v>63</v>
      </c>
      <c r="B3" s="1540" t="str">
        <f>'Drop Box'!C2</f>
        <v>GENII 6T40</v>
      </c>
      <c r="C3" s="1540"/>
      <c r="D3" s="1541" t="str">
        <f>'Drop Box'!D2</f>
        <v>611FCRM1228A1474</v>
      </c>
      <c r="E3" s="1542"/>
    </row>
    <row r="4" spans="1:14" ht="21.75" customHeight="1" thickBot="1" x14ac:dyDescent="0.3">
      <c r="A4" s="1490"/>
      <c r="B4" s="1531" t="s">
        <v>32</v>
      </c>
      <c r="C4" s="1532"/>
      <c r="D4" s="151" t="s">
        <v>50</v>
      </c>
      <c r="E4" s="152"/>
    </row>
    <row r="5" spans="1:14" ht="21.75" customHeight="1" x14ac:dyDescent="0.25">
      <c r="A5" s="1490"/>
      <c r="B5" s="153" t="s">
        <v>55</v>
      </c>
      <c r="C5" s="154"/>
      <c r="D5" s="155" t="s">
        <v>31</v>
      </c>
      <c r="E5" s="152"/>
    </row>
    <row r="6" spans="1:14" ht="21.75" customHeight="1" x14ac:dyDescent="0.2">
      <c r="A6" s="1490"/>
      <c r="B6" s="156" t="s">
        <v>53</v>
      </c>
      <c r="C6" s="224"/>
      <c r="D6" s="157" t="s">
        <v>54</v>
      </c>
      <c r="E6" s="225"/>
    </row>
    <row r="7" spans="1:14" ht="21.75" customHeight="1" x14ac:dyDescent="0.2">
      <c r="A7" s="1490"/>
      <c r="B7" s="158" t="s">
        <v>60</v>
      </c>
      <c r="C7" s="228"/>
      <c r="D7" s="159" t="s">
        <v>61</v>
      </c>
      <c r="E7" s="229"/>
    </row>
    <row r="8" spans="1:14" ht="28.5" customHeight="1" x14ac:dyDescent="0.2">
      <c r="A8" s="1490"/>
      <c r="B8" s="503"/>
      <c r="C8" s="505" t="s">
        <v>82</v>
      </c>
      <c r="D8" s="506"/>
      <c r="E8" s="504"/>
    </row>
    <row r="9" spans="1:14" ht="21.75" customHeight="1" thickBot="1" x14ac:dyDescent="0.3">
      <c r="A9" s="1491"/>
      <c r="B9" s="1529" t="s">
        <v>52</v>
      </c>
      <c r="C9" s="1530"/>
      <c r="D9" s="1534"/>
      <c r="E9" s="1535"/>
      <c r="F9" s="1525" t="s">
        <v>100</v>
      </c>
      <c r="G9" s="1526"/>
      <c r="H9" s="1526"/>
      <c r="I9" s="1527"/>
      <c r="J9" s="1001"/>
      <c r="K9" s="1528" t="s">
        <v>97</v>
      </c>
      <c r="L9" s="1526"/>
      <c r="M9" s="1526"/>
      <c r="N9" s="1526"/>
    </row>
    <row r="10" spans="1:14" ht="31.5" thickBot="1" x14ac:dyDescent="0.25">
      <c r="A10" s="975"/>
      <c r="B10" s="1000" t="s">
        <v>6</v>
      </c>
      <c r="C10" s="1000" t="s">
        <v>7</v>
      </c>
      <c r="D10" s="1000" t="s">
        <v>0</v>
      </c>
      <c r="E10" s="1000" t="s">
        <v>9</v>
      </c>
      <c r="F10" s="1002" t="s">
        <v>98</v>
      </c>
      <c r="G10" s="907" t="s">
        <v>99</v>
      </c>
      <c r="H10" s="907" t="s">
        <v>101</v>
      </c>
      <c r="I10" s="907" t="s">
        <v>103</v>
      </c>
      <c r="J10" s="907"/>
      <c r="K10" s="907" t="s">
        <v>98</v>
      </c>
      <c r="L10" s="907" t="s">
        <v>99</v>
      </c>
      <c r="M10" s="907" t="s">
        <v>104</v>
      </c>
      <c r="N10" s="907" t="s">
        <v>102</v>
      </c>
    </row>
    <row r="11" spans="1:14" ht="16.5" thickBot="1" x14ac:dyDescent="0.25">
      <c r="A11" s="62"/>
      <c r="B11" s="996"/>
      <c r="C11" s="997"/>
      <c r="D11" s="998"/>
      <c r="E11" s="999"/>
      <c r="F11" s="907"/>
      <c r="G11" s="907"/>
      <c r="H11" s="907"/>
      <c r="I11" s="907"/>
      <c r="J11" s="907"/>
      <c r="K11" s="907"/>
      <c r="L11" s="907"/>
      <c r="M11" s="907"/>
      <c r="N11" s="907"/>
    </row>
    <row r="12" spans="1:14" ht="16.5" thickBot="1" x14ac:dyDescent="0.25">
      <c r="A12" s="375"/>
      <c r="B12" s="160"/>
      <c r="C12" s="161" t="str">
        <f t="shared" ref="C12:C43" si="0">IF(B12&gt;0, (B12-B11), "")</f>
        <v/>
      </c>
      <c r="D12" s="162"/>
      <c r="E12" s="437"/>
      <c r="F12" s="907"/>
      <c r="G12" s="907"/>
      <c r="H12" s="907"/>
      <c r="I12" s="907"/>
      <c r="J12" s="907"/>
      <c r="K12" s="907"/>
      <c r="L12" s="907"/>
      <c r="M12" s="907"/>
      <c r="N12" s="907"/>
    </row>
    <row r="13" spans="1:14" ht="16.5" thickBot="1" x14ac:dyDescent="0.25">
      <c r="A13" s="375"/>
      <c r="B13" s="160"/>
      <c r="C13" s="161" t="str">
        <f t="shared" si="0"/>
        <v/>
      </c>
      <c r="D13" s="162"/>
      <c r="E13" s="437"/>
      <c r="F13" s="907"/>
      <c r="G13" s="907"/>
      <c r="H13" s="907"/>
      <c r="I13" s="907"/>
      <c r="J13" s="907"/>
      <c r="K13" s="907"/>
      <c r="L13" s="907"/>
      <c r="M13" s="907"/>
      <c r="N13" s="907"/>
    </row>
    <row r="14" spans="1:14" ht="16.5" thickBot="1" x14ac:dyDescent="0.25">
      <c r="A14" s="62"/>
      <c r="B14" s="160"/>
      <c r="C14" s="161" t="str">
        <f t="shared" si="0"/>
        <v/>
      </c>
      <c r="D14" s="162"/>
      <c r="E14" s="437"/>
      <c r="F14" s="907"/>
      <c r="G14" s="907"/>
      <c r="H14" s="907"/>
      <c r="I14" s="907"/>
      <c r="J14" s="907"/>
      <c r="K14" s="907"/>
      <c r="L14" s="907"/>
      <c r="M14" s="907"/>
      <c r="N14" s="907"/>
    </row>
    <row r="15" spans="1:14" ht="16.5" thickBot="1" x14ac:dyDescent="0.25">
      <c r="A15" s="375"/>
      <c r="B15" s="160"/>
      <c r="C15" s="161" t="str">
        <f t="shared" si="0"/>
        <v/>
      </c>
      <c r="D15" s="162"/>
      <c r="E15" s="437"/>
      <c r="F15" s="907"/>
      <c r="G15" s="907"/>
      <c r="H15" s="907"/>
      <c r="I15" s="907"/>
      <c r="J15" s="907"/>
      <c r="K15" s="907"/>
      <c r="L15" s="907"/>
      <c r="M15" s="907"/>
      <c r="N15" s="907"/>
    </row>
    <row r="16" spans="1:14" ht="16.5" thickBot="1" x14ac:dyDescent="0.25">
      <c r="A16" s="375"/>
      <c r="B16" s="160"/>
      <c r="C16" s="161" t="str">
        <f t="shared" si="0"/>
        <v/>
      </c>
      <c r="D16" s="162"/>
      <c r="E16" s="437"/>
      <c r="F16" s="907"/>
      <c r="G16" s="907"/>
      <c r="H16" s="907"/>
      <c r="I16" s="907"/>
      <c r="J16" s="907"/>
      <c r="K16" s="907"/>
      <c r="L16" s="907"/>
      <c r="M16" s="907"/>
      <c r="N16" s="907"/>
    </row>
    <row r="17" spans="1:14" ht="16.5" thickBot="1" x14ac:dyDescent="0.25">
      <c r="A17" s="375"/>
      <c r="B17" s="160"/>
      <c r="C17" s="161" t="str">
        <f t="shared" si="0"/>
        <v/>
      </c>
      <c r="D17" s="162"/>
      <c r="E17" s="437"/>
      <c r="F17" s="907"/>
      <c r="G17" s="907"/>
      <c r="H17" s="907"/>
      <c r="I17" s="907"/>
      <c r="J17" s="907"/>
      <c r="K17" s="907"/>
      <c r="L17" s="907"/>
      <c r="M17" s="907"/>
      <c r="N17" s="907"/>
    </row>
    <row r="18" spans="1:14" ht="16.5" thickBot="1" x14ac:dyDescent="0.25">
      <c r="A18" s="375"/>
      <c r="B18" s="160"/>
      <c r="C18" s="161" t="str">
        <f t="shared" si="0"/>
        <v/>
      </c>
      <c r="D18" s="162"/>
      <c r="E18" s="437"/>
      <c r="F18" s="907"/>
      <c r="G18" s="907"/>
      <c r="H18" s="907"/>
      <c r="I18" s="907"/>
      <c r="J18" s="907"/>
      <c r="K18" s="907"/>
      <c r="L18" s="907"/>
      <c r="M18" s="907"/>
      <c r="N18" s="907"/>
    </row>
    <row r="19" spans="1:14" ht="16.5" thickBot="1" x14ac:dyDescent="0.25">
      <c r="A19" s="62"/>
      <c r="B19" s="160"/>
      <c r="C19" s="161" t="str">
        <f t="shared" si="0"/>
        <v/>
      </c>
      <c r="D19" s="162"/>
      <c r="E19" s="437"/>
      <c r="F19" s="907"/>
      <c r="G19" s="907"/>
      <c r="H19" s="907"/>
      <c r="I19" s="907"/>
      <c r="J19" s="907"/>
      <c r="K19" s="907"/>
      <c r="L19" s="907"/>
      <c r="M19" s="907"/>
      <c r="N19" s="907"/>
    </row>
    <row r="20" spans="1:14" ht="16.5" thickBot="1" x14ac:dyDescent="0.25">
      <c r="A20" s="62"/>
      <c r="B20" s="160"/>
      <c r="C20" s="161" t="str">
        <f t="shared" si="0"/>
        <v/>
      </c>
      <c r="D20" s="162"/>
      <c r="E20" s="437"/>
      <c r="F20" s="907"/>
      <c r="G20" s="907"/>
      <c r="H20" s="907"/>
      <c r="I20" s="907"/>
      <c r="J20" s="907"/>
      <c r="K20" s="907"/>
      <c r="L20" s="907"/>
      <c r="M20" s="907"/>
      <c r="N20" s="907"/>
    </row>
    <row r="21" spans="1:14" ht="16.5" thickBot="1" x14ac:dyDescent="0.25">
      <c r="A21" s="375"/>
      <c r="B21" s="160"/>
      <c r="C21" s="161" t="str">
        <f t="shared" si="0"/>
        <v/>
      </c>
      <c r="D21" s="162"/>
      <c r="E21" s="437"/>
      <c r="F21" s="907"/>
      <c r="G21" s="907"/>
      <c r="H21" s="907"/>
      <c r="I21" s="907"/>
      <c r="J21" s="907"/>
      <c r="K21" s="907"/>
      <c r="L21" s="907"/>
      <c r="M21" s="907"/>
      <c r="N21" s="907"/>
    </row>
    <row r="22" spans="1:14" ht="16.5" thickBot="1" x14ac:dyDescent="0.25">
      <c r="A22" s="375"/>
      <c r="B22" s="160"/>
      <c r="C22" s="161" t="str">
        <f t="shared" si="0"/>
        <v/>
      </c>
      <c r="D22" s="162"/>
      <c r="E22" s="437"/>
      <c r="F22" s="907"/>
      <c r="G22" s="907"/>
      <c r="H22" s="907"/>
      <c r="I22" s="907"/>
      <c r="J22" s="907"/>
      <c r="K22" s="907"/>
      <c r="L22" s="907"/>
      <c r="M22" s="907"/>
      <c r="N22" s="907"/>
    </row>
    <row r="23" spans="1:14" ht="16.5" thickBot="1" x14ac:dyDescent="0.25">
      <c r="A23" s="375"/>
      <c r="B23" s="160"/>
      <c r="C23" s="161" t="str">
        <f t="shared" si="0"/>
        <v/>
      </c>
      <c r="D23" s="162"/>
      <c r="E23" s="437"/>
      <c r="F23" s="907"/>
      <c r="G23" s="907"/>
      <c r="H23" s="907"/>
      <c r="I23" s="907"/>
      <c r="J23" s="907"/>
      <c r="K23" s="907"/>
      <c r="L23" s="907"/>
      <c r="M23" s="907"/>
      <c r="N23" s="907"/>
    </row>
    <row r="24" spans="1:14" ht="16.5" thickBot="1" x14ac:dyDescent="0.25">
      <c r="A24" s="62"/>
      <c r="B24" s="160"/>
      <c r="C24" s="161" t="str">
        <f t="shared" si="0"/>
        <v/>
      </c>
      <c r="D24" s="162"/>
      <c r="E24" s="437"/>
      <c r="F24" s="907"/>
      <c r="G24" s="907"/>
      <c r="H24" s="907"/>
      <c r="I24" s="907"/>
      <c r="J24" s="907"/>
      <c r="K24" s="907"/>
      <c r="L24" s="907"/>
      <c r="M24" s="907"/>
      <c r="N24" s="907"/>
    </row>
    <row r="25" spans="1:14" ht="16.5" thickBot="1" x14ac:dyDescent="0.25">
      <c r="A25" s="375"/>
      <c r="B25" s="160"/>
      <c r="C25" s="161" t="str">
        <f t="shared" si="0"/>
        <v/>
      </c>
      <c r="D25" s="162"/>
      <c r="E25" s="437"/>
      <c r="F25" s="907"/>
      <c r="G25" s="907"/>
      <c r="H25" s="907"/>
      <c r="I25" s="907"/>
      <c r="J25" s="907"/>
      <c r="K25" s="907"/>
      <c r="L25" s="907"/>
      <c r="M25" s="907"/>
      <c r="N25" s="907"/>
    </row>
    <row r="26" spans="1:14" ht="16.5" thickBot="1" x14ac:dyDescent="0.25">
      <c r="A26" s="62"/>
      <c r="B26" s="160"/>
      <c r="C26" s="161" t="str">
        <f t="shared" si="0"/>
        <v/>
      </c>
      <c r="D26" s="162"/>
      <c r="E26" s="437"/>
      <c r="F26" s="907"/>
      <c r="G26" s="907"/>
      <c r="H26" s="907"/>
      <c r="I26" s="907"/>
      <c r="J26" s="907"/>
      <c r="K26" s="907"/>
      <c r="L26" s="907"/>
      <c r="M26" s="907"/>
      <c r="N26" s="907"/>
    </row>
    <row r="27" spans="1:14" ht="16.5" thickBot="1" x14ac:dyDescent="0.25">
      <c r="A27" s="375"/>
      <c r="B27" s="160"/>
      <c r="C27" s="161" t="str">
        <f t="shared" si="0"/>
        <v/>
      </c>
      <c r="D27" s="162"/>
      <c r="E27" s="437"/>
      <c r="F27" s="907"/>
      <c r="G27" s="907"/>
      <c r="H27" s="907"/>
      <c r="I27" s="907"/>
      <c r="J27" s="907"/>
      <c r="K27" s="907"/>
      <c r="L27" s="907"/>
      <c r="M27" s="907"/>
      <c r="N27" s="907"/>
    </row>
    <row r="28" spans="1:14" ht="16.5" thickBot="1" x14ac:dyDescent="0.25">
      <c r="A28" s="375"/>
      <c r="B28" s="160"/>
      <c r="C28" s="161" t="str">
        <f t="shared" si="0"/>
        <v/>
      </c>
      <c r="D28" s="162"/>
      <c r="E28" s="437"/>
      <c r="F28" s="907"/>
      <c r="G28" s="907"/>
      <c r="H28" s="907"/>
      <c r="I28" s="907"/>
      <c r="J28" s="907"/>
      <c r="K28" s="907"/>
      <c r="L28" s="907"/>
      <c r="M28" s="907"/>
      <c r="N28" s="907"/>
    </row>
    <row r="29" spans="1:14" ht="16.5" thickBot="1" x14ac:dyDescent="0.25">
      <c r="A29" s="375"/>
      <c r="B29" s="160"/>
      <c r="C29" s="161" t="str">
        <f t="shared" si="0"/>
        <v/>
      </c>
      <c r="D29" s="162"/>
      <c r="E29" s="437"/>
      <c r="F29" s="907"/>
      <c r="G29" s="907"/>
      <c r="H29" s="907"/>
      <c r="I29" s="907"/>
      <c r="J29" s="907"/>
      <c r="K29" s="907"/>
      <c r="L29" s="907"/>
      <c r="M29" s="907"/>
      <c r="N29" s="907"/>
    </row>
    <row r="30" spans="1:14" ht="16.5" thickBot="1" x14ac:dyDescent="0.25">
      <c r="A30" s="375"/>
      <c r="B30" s="160"/>
      <c r="C30" s="161" t="str">
        <f t="shared" si="0"/>
        <v/>
      </c>
      <c r="D30" s="162"/>
      <c r="E30" s="437"/>
      <c r="F30" s="907"/>
      <c r="G30" s="907"/>
      <c r="H30" s="907"/>
      <c r="I30" s="907"/>
      <c r="J30" s="907"/>
      <c r="K30" s="907"/>
      <c r="L30" s="907"/>
      <c r="M30" s="907"/>
      <c r="N30" s="907"/>
    </row>
    <row r="31" spans="1:14" ht="16.5" thickBot="1" x14ac:dyDescent="0.25">
      <c r="A31" s="375"/>
      <c r="B31" s="160"/>
      <c r="C31" s="161" t="str">
        <f t="shared" si="0"/>
        <v/>
      </c>
      <c r="D31" s="162"/>
      <c r="E31" s="437"/>
      <c r="F31" s="907"/>
      <c r="G31" s="907"/>
      <c r="H31" s="907"/>
      <c r="I31" s="907"/>
      <c r="J31" s="907"/>
      <c r="K31" s="907"/>
      <c r="L31" s="907"/>
      <c r="M31" s="907"/>
      <c r="N31" s="907"/>
    </row>
    <row r="32" spans="1:14" ht="16.5" thickBot="1" x14ac:dyDescent="0.25">
      <c r="A32" s="375"/>
      <c r="B32" s="160"/>
      <c r="C32" s="161" t="str">
        <f t="shared" si="0"/>
        <v/>
      </c>
      <c r="D32" s="162"/>
      <c r="E32" s="437"/>
      <c r="F32" s="907"/>
      <c r="G32" s="907"/>
      <c r="H32" s="907"/>
      <c r="I32" s="907"/>
      <c r="J32" s="907"/>
      <c r="K32" s="907"/>
      <c r="L32" s="907"/>
      <c r="M32" s="907"/>
      <c r="N32" s="907"/>
    </row>
    <row r="33" spans="1:14" ht="16.5" thickBot="1" x14ac:dyDescent="0.25">
      <c r="A33" s="375"/>
      <c r="B33" s="160"/>
      <c r="C33" s="161" t="str">
        <f t="shared" si="0"/>
        <v/>
      </c>
      <c r="D33" s="162"/>
      <c r="E33" s="437"/>
      <c r="F33" s="907"/>
      <c r="G33" s="907"/>
      <c r="H33" s="907"/>
      <c r="I33" s="907"/>
      <c r="J33" s="907"/>
      <c r="K33" s="907"/>
      <c r="L33" s="907"/>
      <c r="M33" s="907"/>
      <c r="N33" s="907"/>
    </row>
    <row r="34" spans="1:14" ht="16.5" thickBot="1" x14ac:dyDescent="0.25">
      <c r="A34" s="375"/>
      <c r="B34" s="160"/>
      <c r="C34" s="161" t="str">
        <f t="shared" si="0"/>
        <v/>
      </c>
      <c r="D34" s="162"/>
      <c r="E34" s="437"/>
      <c r="F34" s="907"/>
      <c r="G34" s="907"/>
      <c r="H34" s="907"/>
      <c r="I34" s="907"/>
      <c r="J34" s="907"/>
      <c r="K34" s="907"/>
      <c r="L34" s="907"/>
      <c r="M34" s="907"/>
      <c r="N34" s="907"/>
    </row>
    <row r="35" spans="1:14" ht="16.5" thickBot="1" x14ac:dyDescent="0.25">
      <c r="A35" s="375"/>
      <c r="B35" s="160"/>
      <c r="C35" s="161" t="str">
        <f t="shared" si="0"/>
        <v/>
      </c>
      <c r="D35" s="162"/>
      <c r="E35" s="437"/>
      <c r="F35" s="907"/>
      <c r="G35" s="907"/>
      <c r="H35" s="907"/>
      <c r="I35" s="907"/>
      <c r="J35" s="907"/>
      <c r="K35" s="907"/>
      <c r="L35" s="907"/>
      <c r="M35" s="907"/>
      <c r="N35" s="907"/>
    </row>
    <row r="36" spans="1:14" ht="16.5" thickBot="1" x14ac:dyDescent="0.25">
      <c r="A36" s="375"/>
      <c r="B36" s="160"/>
      <c r="C36" s="161" t="str">
        <f t="shared" si="0"/>
        <v/>
      </c>
      <c r="D36" s="162"/>
      <c r="E36" s="437"/>
      <c r="F36" s="907"/>
      <c r="G36" s="907"/>
      <c r="H36" s="907"/>
      <c r="I36" s="907"/>
      <c r="J36" s="907"/>
      <c r="K36" s="907"/>
      <c r="L36" s="907"/>
      <c r="M36" s="907"/>
      <c r="N36" s="907"/>
    </row>
    <row r="37" spans="1:14" ht="16.5" thickBot="1" x14ac:dyDescent="0.25">
      <c r="A37" s="375"/>
      <c r="B37" s="160"/>
      <c r="C37" s="161" t="str">
        <f t="shared" si="0"/>
        <v/>
      </c>
      <c r="D37" s="162"/>
      <c r="E37" s="437"/>
      <c r="F37" s="907"/>
      <c r="G37" s="907"/>
      <c r="H37" s="907"/>
      <c r="I37" s="907"/>
      <c r="J37" s="907"/>
      <c r="K37" s="907"/>
      <c r="L37" s="907"/>
      <c r="M37" s="907"/>
      <c r="N37" s="907"/>
    </row>
    <row r="38" spans="1:14" ht="16.5" thickBot="1" x14ac:dyDescent="0.25">
      <c r="A38" s="375"/>
      <c r="B38" s="160"/>
      <c r="C38" s="161" t="str">
        <f t="shared" si="0"/>
        <v/>
      </c>
      <c r="D38" s="162"/>
      <c r="E38" s="437"/>
      <c r="F38" s="907"/>
      <c r="G38" s="907"/>
      <c r="H38" s="907"/>
      <c r="I38" s="907"/>
      <c r="J38" s="907"/>
      <c r="K38" s="907"/>
      <c r="L38" s="907"/>
      <c r="M38" s="907"/>
      <c r="N38" s="907"/>
    </row>
    <row r="39" spans="1:14" ht="16.5" thickBot="1" x14ac:dyDescent="0.25">
      <c r="A39" s="375"/>
      <c r="B39" s="160"/>
      <c r="C39" s="161" t="str">
        <f t="shared" si="0"/>
        <v/>
      </c>
      <c r="D39" s="162"/>
      <c r="E39" s="437"/>
      <c r="F39" s="907"/>
      <c r="G39" s="907"/>
      <c r="H39" s="907"/>
      <c r="I39" s="907"/>
      <c r="J39" s="907"/>
      <c r="K39" s="907"/>
      <c r="L39" s="907"/>
      <c r="M39" s="907"/>
      <c r="N39" s="907"/>
    </row>
    <row r="40" spans="1:14" ht="16.5" thickBot="1" x14ac:dyDescent="0.25">
      <c r="A40" s="375"/>
      <c r="B40" s="160"/>
      <c r="C40" s="161" t="str">
        <f t="shared" si="0"/>
        <v/>
      </c>
      <c r="D40" s="162"/>
      <c r="E40" s="437"/>
      <c r="F40" s="907"/>
      <c r="G40" s="907"/>
      <c r="H40" s="907"/>
      <c r="I40" s="907"/>
      <c r="J40" s="907"/>
      <c r="K40" s="907"/>
      <c r="L40" s="907"/>
      <c r="M40" s="907"/>
      <c r="N40" s="907"/>
    </row>
    <row r="41" spans="1:14" ht="16.5" thickBot="1" x14ac:dyDescent="0.25">
      <c r="A41" s="375"/>
      <c r="B41" s="160"/>
      <c r="C41" s="161" t="str">
        <f t="shared" si="0"/>
        <v/>
      </c>
      <c r="D41" s="162"/>
      <c r="E41" s="437"/>
      <c r="F41" s="907"/>
      <c r="G41" s="907"/>
      <c r="H41" s="907"/>
      <c r="I41" s="907"/>
      <c r="J41" s="907"/>
      <c r="K41" s="907"/>
      <c r="L41" s="907"/>
      <c r="M41" s="907"/>
      <c r="N41" s="907"/>
    </row>
    <row r="42" spans="1:14" ht="16.5" thickBot="1" x14ac:dyDescent="0.25">
      <c r="A42" s="375"/>
      <c r="B42" s="160"/>
      <c r="C42" s="161" t="str">
        <f t="shared" si="0"/>
        <v/>
      </c>
      <c r="D42" s="162"/>
      <c r="E42" s="437"/>
      <c r="F42" s="907"/>
      <c r="G42" s="907"/>
      <c r="H42" s="907"/>
      <c r="I42" s="907"/>
      <c r="J42" s="907"/>
      <c r="K42" s="907"/>
      <c r="L42" s="907"/>
      <c r="M42" s="907"/>
      <c r="N42" s="907"/>
    </row>
    <row r="43" spans="1:14" ht="16.5" thickBot="1" x14ac:dyDescent="0.25">
      <c r="A43" s="375"/>
      <c r="B43" s="160"/>
      <c r="C43" s="161" t="str">
        <f t="shared" si="0"/>
        <v/>
      </c>
      <c r="D43" s="162"/>
      <c r="E43" s="437"/>
      <c r="F43" s="907"/>
      <c r="G43" s="907"/>
      <c r="H43" s="907"/>
      <c r="I43" s="907"/>
      <c r="J43" s="907"/>
      <c r="K43" s="907"/>
      <c r="L43" s="907"/>
      <c r="M43" s="907"/>
      <c r="N43" s="907"/>
    </row>
    <row r="44" spans="1:14" ht="16.5" thickBot="1" x14ac:dyDescent="0.25">
      <c r="A44" s="375"/>
      <c r="B44" s="160"/>
      <c r="C44" s="161" t="str">
        <f t="shared" ref="C44:C72" si="1">IF(B44&gt;0, (B44-B43), "")</f>
        <v/>
      </c>
      <c r="D44" s="162"/>
      <c r="E44" s="437"/>
      <c r="F44" s="907"/>
      <c r="G44" s="907"/>
      <c r="H44" s="907"/>
      <c r="I44" s="907"/>
      <c r="J44" s="907"/>
      <c r="K44" s="907"/>
      <c r="L44" s="907"/>
      <c r="M44" s="907"/>
      <c r="N44" s="907"/>
    </row>
    <row r="45" spans="1:14" ht="16.5" thickBot="1" x14ac:dyDescent="0.25">
      <c r="A45" s="375"/>
      <c r="B45" s="160"/>
      <c r="C45" s="161" t="str">
        <f t="shared" si="1"/>
        <v/>
      </c>
      <c r="D45" s="162"/>
      <c r="E45" s="437"/>
      <c r="F45" s="907"/>
      <c r="G45" s="907"/>
      <c r="H45" s="907"/>
      <c r="I45" s="907"/>
      <c r="J45" s="907"/>
      <c r="K45" s="907"/>
      <c r="L45" s="907"/>
      <c r="M45" s="907"/>
      <c r="N45" s="907"/>
    </row>
    <row r="46" spans="1:14" ht="16.5" thickBot="1" x14ac:dyDescent="0.25">
      <c r="A46" s="375"/>
      <c r="B46" s="160"/>
      <c r="C46" s="161" t="str">
        <f t="shared" si="1"/>
        <v/>
      </c>
      <c r="D46" s="162"/>
      <c r="E46" s="437"/>
      <c r="F46" s="907"/>
      <c r="G46" s="907"/>
      <c r="H46" s="907"/>
      <c r="I46" s="907"/>
      <c r="J46" s="907"/>
      <c r="K46" s="907"/>
      <c r="L46" s="907"/>
      <c r="M46" s="907"/>
      <c r="N46" s="907"/>
    </row>
    <row r="47" spans="1:14" ht="16.5" thickBot="1" x14ac:dyDescent="0.25">
      <c r="A47" s="62"/>
      <c r="B47" s="160"/>
      <c r="C47" s="161" t="str">
        <f t="shared" si="1"/>
        <v/>
      </c>
      <c r="D47" s="162"/>
      <c r="E47" s="437"/>
      <c r="F47" s="907"/>
      <c r="G47" s="907"/>
      <c r="H47" s="907"/>
      <c r="I47" s="907"/>
      <c r="J47" s="907"/>
      <c r="K47" s="907"/>
      <c r="L47" s="907"/>
      <c r="M47" s="907"/>
      <c r="N47" s="907"/>
    </row>
    <row r="48" spans="1:14" ht="16.5" thickBot="1" x14ac:dyDescent="0.25">
      <c r="A48" s="375"/>
      <c r="B48" s="160"/>
      <c r="C48" s="161" t="str">
        <f t="shared" si="1"/>
        <v/>
      </c>
      <c r="D48" s="162"/>
      <c r="E48" s="437"/>
      <c r="F48" s="907"/>
      <c r="G48" s="907"/>
      <c r="H48" s="907"/>
      <c r="I48" s="907"/>
      <c r="J48" s="907"/>
      <c r="K48" s="907"/>
      <c r="L48" s="907"/>
      <c r="M48" s="907"/>
      <c r="N48" s="907"/>
    </row>
    <row r="49" spans="1:14" ht="16.5" thickBot="1" x14ac:dyDescent="0.25">
      <c r="A49" s="375"/>
      <c r="B49" s="160"/>
      <c r="C49" s="161" t="str">
        <f t="shared" si="1"/>
        <v/>
      </c>
      <c r="D49" s="162"/>
      <c r="E49" s="437"/>
      <c r="F49" s="907"/>
      <c r="G49" s="907"/>
      <c r="H49" s="907"/>
      <c r="I49" s="907"/>
      <c r="J49" s="907"/>
      <c r="K49" s="907"/>
      <c r="L49" s="907"/>
      <c r="M49" s="907"/>
      <c r="N49" s="907"/>
    </row>
    <row r="50" spans="1:14" ht="16.5" thickBot="1" x14ac:dyDescent="0.25">
      <c r="A50" s="375"/>
      <c r="B50" s="160"/>
      <c r="C50" s="161" t="str">
        <f t="shared" si="1"/>
        <v/>
      </c>
      <c r="D50" s="162"/>
      <c r="E50" s="437"/>
      <c r="F50" s="907"/>
      <c r="G50" s="907"/>
      <c r="H50" s="907"/>
      <c r="I50" s="907"/>
      <c r="J50" s="907"/>
      <c r="K50" s="907"/>
      <c r="L50" s="907"/>
      <c r="M50" s="907"/>
      <c r="N50" s="907"/>
    </row>
    <row r="51" spans="1:14" ht="16.5" thickBot="1" x14ac:dyDescent="0.25">
      <c r="A51" s="375"/>
      <c r="B51" s="160"/>
      <c r="C51" s="161" t="str">
        <f t="shared" si="1"/>
        <v/>
      </c>
      <c r="D51" s="162"/>
      <c r="E51" s="437"/>
      <c r="F51" s="907"/>
      <c r="G51" s="907"/>
      <c r="H51" s="907"/>
      <c r="I51" s="907"/>
      <c r="J51" s="907"/>
      <c r="K51" s="907"/>
      <c r="L51" s="907"/>
      <c r="M51" s="907"/>
      <c r="N51" s="907"/>
    </row>
    <row r="52" spans="1:14" ht="16.5" thickBot="1" x14ac:dyDescent="0.25">
      <c r="A52" s="375"/>
      <c r="B52" s="160"/>
      <c r="C52" s="161" t="str">
        <f t="shared" si="1"/>
        <v/>
      </c>
      <c r="D52" s="162"/>
      <c r="E52" s="437"/>
      <c r="F52" s="907"/>
      <c r="G52" s="907"/>
      <c r="H52" s="907"/>
      <c r="I52" s="907"/>
      <c r="J52" s="907"/>
      <c r="K52" s="907"/>
      <c r="L52" s="907"/>
      <c r="M52" s="907"/>
      <c r="N52" s="907"/>
    </row>
    <row r="53" spans="1:14" ht="16.5" thickBot="1" x14ac:dyDescent="0.25">
      <c r="A53" s="375"/>
      <c r="B53" s="160"/>
      <c r="C53" s="161" t="str">
        <f t="shared" si="1"/>
        <v/>
      </c>
      <c r="D53" s="162"/>
      <c r="E53" s="437"/>
      <c r="F53" s="907"/>
      <c r="G53" s="907"/>
      <c r="H53" s="907"/>
      <c r="I53" s="907"/>
      <c r="J53" s="907"/>
      <c r="K53" s="907"/>
      <c r="L53" s="907"/>
      <c r="M53" s="907"/>
      <c r="N53" s="907"/>
    </row>
    <row r="54" spans="1:14" ht="16.5" thickBot="1" x14ac:dyDescent="0.25">
      <c r="A54" s="375"/>
      <c r="B54" s="160"/>
      <c r="C54" s="161" t="str">
        <f t="shared" si="1"/>
        <v/>
      </c>
      <c r="D54" s="162"/>
      <c r="E54" s="437"/>
      <c r="F54" s="907"/>
      <c r="G54" s="907"/>
      <c r="H54" s="907"/>
      <c r="I54" s="907"/>
      <c r="J54" s="907"/>
      <c r="K54" s="907"/>
      <c r="L54" s="907"/>
      <c r="M54" s="907"/>
      <c r="N54" s="907"/>
    </row>
    <row r="55" spans="1:14" ht="16.5" thickBot="1" x14ac:dyDescent="0.25">
      <c r="A55" s="375"/>
      <c r="B55" s="160"/>
      <c r="C55" s="161" t="str">
        <f t="shared" si="1"/>
        <v/>
      </c>
      <c r="D55" s="162"/>
      <c r="E55" s="437"/>
      <c r="F55" s="907"/>
      <c r="G55" s="907"/>
      <c r="H55" s="907"/>
      <c r="I55" s="907"/>
      <c r="J55" s="907"/>
      <c r="K55" s="907"/>
      <c r="L55" s="907"/>
      <c r="M55" s="907"/>
      <c r="N55" s="907"/>
    </row>
    <row r="56" spans="1:14" ht="16.5" thickBot="1" x14ac:dyDescent="0.25">
      <c r="A56" s="375"/>
      <c r="B56" s="160"/>
      <c r="C56" s="161" t="str">
        <f t="shared" si="1"/>
        <v/>
      </c>
      <c r="D56" s="162"/>
      <c r="E56" s="437"/>
      <c r="F56" s="907"/>
      <c r="G56" s="907"/>
      <c r="H56" s="907"/>
      <c r="I56" s="907"/>
      <c r="J56" s="907"/>
      <c r="K56" s="907"/>
      <c r="L56" s="907"/>
      <c r="M56" s="907"/>
      <c r="N56" s="907"/>
    </row>
    <row r="57" spans="1:14" ht="16.5" thickBot="1" x14ac:dyDescent="0.25">
      <c r="A57" s="375"/>
      <c r="B57" s="160"/>
      <c r="C57" s="161" t="str">
        <f t="shared" si="1"/>
        <v/>
      </c>
      <c r="D57" s="162"/>
      <c r="E57" s="437"/>
      <c r="F57" s="907"/>
      <c r="G57" s="907"/>
      <c r="H57" s="907"/>
      <c r="I57" s="907"/>
      <c r="J57" s="907"/>
      <c r="K57" s="907"/>
      <c r="L57" s="907"/>
      <c r="M57" s="907"/>
      <c r="N57" s="907"/>
    </row>
    <row r="58" spans="1:14" ht="16.5" thickBot="1" x14ac:dyDescent="0.25">
      <c r="A58" s="375"/>
      <c r="B58" s="160"/>
      <c r="C58" s="161" t="str">
        <f t="shared" si="1"/>
        <v/>
      </c>
      <c r="D58" s="162"/>
      <c r="E58" s="437"/>
      <c r="F58" s="907"/>
      <c r="G58" s="907"/>
      <c r="H58" s="907"/>
      <c r="I58" s="907"/>
      <c r="J58" s="907"/>
      <c r="K58" s="907"/>
      <c r="L58" s="907"/>
      <c r="M58" s="907"/>
      <c r="N58" s="907"/>
    </row>
    <row r="59" spans="1:14" ht="16.5" thickBot="1" x14ac:dyDescent="0.25">
      <c r="A59" s="375"/>
      <c r="B59" s="160"/>
      <c r="C59" s="161" t="str">
        <f t="shared" si="1"/>
        <v/>
      </c>
      <c r="D59" s="162"/>
      <c r="E59" s="437"/>
      <c r="F59" s="907"/>
      <c r="G59" s="907"/>
      <c r="H59" s="907"/>
      <c r="I59" s="907"/>
      <c r="J59" s="907"/>
      <c r="K59" s="907"/>
      <c r="L59" s="907"/>
      <c r="M59" s="907"/>
      <c r="N59" s="907"/>
    </row>
    <row r="60" spans="1:14" ht="16.5" thickBot="1" x14ac:dyDescent="0.25">
      <c r="A60" s="375"/>
      <c r="B60" s="160"/>
      <c r="C60" s="161" t="str">
        <f t="shared" si="1"/>
        <v/>
      </c>
      <c r="D60" s="162"/>
      <c r="E60" s="437"/>
      <c r="F60" s="907"/>
      <c r="G60" s="907"/>
      <c r="H60" s="907"/>
      <c r="I60" s="907"/>
      <c r="J60" s="907"/>
      <c r="K60" s="907"/>
      <c r="L60" s="907"/>
      <c r="M60" s="907"/>
      <c r="N60" s="907"/>
    </row>
    <row r="61" spans="1:14" ht="16.5" thickBot="1" x14ac:dyDescent="0.25">
      <c r="A61" s="375"/>
      <c r="B61" s="160"/>
      <c r="C61" s="161" t="str">
        <f t="shared" si="1"/>
        <v/>
      </c>
      <c r="D61" s="162"/>
      <c r="E61" s="437"/>
      <c r="F61" s="907"/>
      <c r="G61" s="907"/>
      <c r="H61" s="907"/>
      <c r="I61" s="907"/>
      <c r="J61" s="907"/>
      <c r="K61" s="907"/>
      <c r="L61" s="907"/>
      <c r="M61" s="907"/>
      <c r="N61" s="907"/>
    </row>
    <row r="62" spans="1:14" ht="16.5" thickBot="1" x14ac:dyDescent="0.25">
      <c r="A62" s="375"/>
      <c r="B62" s="160"/>
      <c r="C62" s="161" t="str">
        <f t="shared" si="1"/>
        <v/>
      </c>
      <c r="D62" s="162"/>
      <c r="E62" s="437"/>
      <c r="F62" s="907"/>
      <c r="G62" s="907"/>
      <c r="H62" s="907"/>
      <c r="I62" s="907"/>
      <c r="J62" s="907"/>
      <c r="K62" s="907"/>
      <c r="L62" s="907"/>
      <c r="M62" s="907"/>
      <c r="N62" s="907"/>
    </row>
    <row r="63" spans="1:14" ht="16.5" thickBot="1" x14ac:dyDescent="0.25">
      <c r="A63" s="375"/>
      <c r="B63" s="160"/>
      <c r="C63" s="161" t="str">
        <f t="shared" si="1"/>
        <v/>
      </c>
      <c r="D63" s="162"/>
      <c r="E63" s="437"/>
      <c r="F63" s="907"/>
      <c r="G63" s="907"/>
      <c r="H63" s="907"/>
      <c r="I63" s="907"/>
      <c r="J63" s="907"/>
      <c r="K63" s="907"/>
      <c r="L63" s="907"/>
      <c r="M63" s="907"/>
      <c r="N63" s="907"/>
    </row>
    <row r="64" spans="1:14" ht="16.5" thickBot="1" x14ac:dyDescent="0.25">
      <c r="A64" s="62"/>
      <c r="B64" s="160"/>
      <c r="C64" s="161" t="str">
        <f t="shared" si="1"/>
        <v/>
      </c>
      <c r="D64" s="162"/>
      <c r="E64" s="437"/>
      <c r="F64" s="907"/>
      <c r="G64" s="907"/>
      <c r="H64" s="907"/>
      <c r="I64" s="907"/>
      <c r="J64" s="907"/>
      <c r="K64" s="907"/>
      <c r="L64" s="907"/>
      <c r="M64" s="907"/>
      <c r="N64" s="907"/>
    </row>
    <row r="65" spans="1:14" ht="16.5" thickBot="1" x14ac:dyDescent="0.25">
      <c r="A65" s="375"/>
      <c r="B65" s="160"/>
      <c r="C65" s="161" t="str">
        <f t="shared" si="1"/>
        <v/>
      </c>
      <c r="D65" s="162"/>
      <c r="E65" s="437"/>
      <c r="F65" s="907"/>
      <c r="G65" s="907"/>
      <c r="H65" s="907"/>
      <c r="I65" s="907"/>
      <c r="J65" s="907"/>
      <c r="K65" s="907"/>
      <c r="L65" s="907"/>
      <c r="M65" s="907"/>
      <c r="N65" s="907"/>
    </row>
    <row r="66" spans="1:14" ht="16.5" thickBot="1" x14ac:dyDescent="0.25">
      <c r="A66" s="375"/>
      <c r="B66" s="160"/>
      <c r="C66" s="161" t="str">
        <f t="shared" si="1"/>
        <v/>
      </c>
      <c r="D66" s="162"/>
      <c r="E66" s="437"/>
      <c r="F66" s="907"/>
      <c r="G66" s="907"/>
      <c r="H66" s="907"/>
      <c r="I66" s="907"/>
      <c r="J66" s="907"/>
      <c r="K66" s="907"/>
      <c r="L66" s="907"/>
      <c r="M66" s="907"/>
      <c r="N66" s="907"/>
    </row>
    <row r="67" spans="1:14" ht="16.5" thickBot="1" x14ac:dyDescent="0.25">
      <c r="A67" s="375"/>
      <c r="B67" s="160"/>
      <c r="C67" s="161" t="str">
        <f t="shared" si="1"/>
        <v/>
      </c>
      <c r="D67" s="162"/>
      <c r="E67" s="437"/>
      <c r="F67" s="907"/>
      <c r="G67" s="907"/>
      <c r="H67" s="907"/>
      <c r="I67" s="907"/>
      <c r="J67" s="907"/>
      <c r="K67" s="907"/>
      <c r="L67" s="907"/>
      <c r="M67" s="907"/>
      <c r="N67" s="907"/>
    </row>
    <row r="68" spans="1:14" ht="16.5" thickBot="1" x14ac:dyDescent="0.25">
      <c r="A68" s="375"/>
      <c r="B68" s="160"/>
      <c r="C68" s="161" t="str">
        <f t="shared" si="1"/>
        <v/>
      </c>
      <c r="D68" s="162"/>
      <c r="E68" s="437"/>
      <c r="F68" s="907"/>
      <c r="G68" s="907"/>
      <c r="H68" s="907"/>
      <c r="I68" s="907"/>
      <c r="J68" s="907"/>
      <c r="K68" s="907"/>
      <c r="L68" s="907"/>
      <c r="M68" s="907"/>
      <c r="N68" s="907"/>
    </row>
    <row r="69" spans="1:14" s="905" customFormat="1" ht="16.5" thickBot="1" x14ac:dyDescent="0.25">
      <c r="A69" s="903"/>
      <c r="B69" s="906"/>
      <c r="C69" s="161" t="str">
        <f t="shared" si="1"/>
        <v/>
      </c>
      <c r="D69" s="162"/>
      <c r="E69" s="907"/>
      <c r="F69" s="907"/>
      <c r="G69" s="907"/>
      <c r="H69" s="907"/>
      <c r="I69" s="907"/>
      <c r="J69" s="907"/>
      <c r="K69" s="907"/>
      <c r="L69" s="907"/>
      <c r="M69" s="907"/>
      <c r="N69" s="907"/>
    </row>
    <row r="70" spans="1:14" s="905" customFormat="1" ht="16.5" thickBot="1" x14ac:dyDescent="0.25">
      <c r="A70" s="903"/>
      <c r="B70" s="906"/>
      <c r="C70" s="161" t="str">
        <f t="shared" si="1"/>
        <v/>
      </c>
      <c r="D70" s="162"/>
      <c r="E70" s="907"/>
      <c r="F70" s="907"/>
      <c r="G70" s="907"/>
      <c r="H70" s="907"/>
      <c r="I70" s="907"/>
      <c r="J70" s="907"/>
      <c r="K70" s="907"/>
      <c r="L70" s="907"/>
      <c r="M70" s="907"/>
      <c r="N70" s="907"/>
    </row>
    <row r="71" spans="1:14" ht="16.5" thickBot="1" x14ac:dyDescent="0.25">
      <c r="A71" s="903"/>
      <c r="B71" s="906"/>
      <c r="C71" s="161" t="str">
        <f t="shared" si="1"/>
        <v/>
      </c>
      <c r="D71" s="162"/>
      <c r="E71" s="907"/>
      <c r="F71" s="907"/>
      <c r="G71" s="907"/>
      <c r="H71" s="907"/>
      <c r="I71" s="907"/>
      <c r="J71" s="907"/>
      <c r="K71" s="907"/>
      <c r="L71" s="907"/>
      <c r="M71" s="907"/>
      <c r="N71" s="907"/>
    </row>
    <row r="72" spans="1:14" ht="16.5" thickBot="1" x14ac:dyDescent="0.25">
      <c r="A72" s="903"/>
      <c r="B72" s="906"/>
      <c r="C72" s="161" t="str">
        <f t="shared" si="1"/>
        <v/>
      </c>
      <c r="D72" s="162"/>
      <c r="E72" s="907"/>
      <c r="F72" s="907"/>
      <c r="G72" s="907"/>
      <c r="H72" s="907"/>
      <c r="I72" s="907"/>
      <c r="J72" s="907"/>
      <c r="K72" s="907"/>
      <c r="L72" s="907"/>
      <c r="M72" s="907"/>
      <c r="N72" s="907"/>
    </row>
    <row r="73" spans="1:14" ht="16.5" thickBot="1" x14ac:dyDescent="0.25">
      <c r="A73" s="903"/>
      <c r="B73" s="906"/>
      <c r="C73" s="161" t="str">
        <f t="shared" ref="C73:C79" si="2">IF(B73&gt;0, (B73-B72), "")</f>
        <v/>
      </c>
      <c r="D73" s="162"/>
      <c r="E73" s="907"/>
      <c r="F73" s="907"/>
      <c r="G73" s="907"/>
      <c r="H73" s="907"/>
      <c r="I73" s="907"/>
      <c r="J73" s="907"/>
      <c r="K73" s="907"/>
      <c r="L73" s="907"/>
      <c r="M73" s="907"/>
      <c r="N73" s="907"/>
    </row>
    <row r="74" spans="1:14" ht="16.5" thickBot="1" x14ac:dyDescent="0.25">
      <c r="A74" s="903"/>
      <c r="B74" s="906"/>
      <c r="C74" s="161" t="str">
        <f t="shared" si="2"/>
        <v/>
      </c>
      <c r="D74" s="162"/>
      <c r="E74" s="907"/>
      <c r="F74" s="907"/>
      <c r="G74" s="907"/>
      <c r="H74" s="907"/>
      <c r="I74" s="907"/>
      <c r="J74" s="907"/>
      <c r="K74" s="907"/>
      <c r="L74" s="907"/>
      <c r="M74" s="907"/>
      <c r="N74" s="907"/>
    </row>
    <row r="75" spans="1:14" ht="16.5" thickBot="1" x14ac:dyDescent="0.25">
      <c r="A75" s="903"/>
      <c r="B75" s="906"/>
      <c r="C75" s="161" t="str">
        <f t="shared" si="2"/>
        <v/>
      </c>
      <c r="D75" s="162"/>
      <c r="E75" s="907"/>
      <c r="F75" s="907"/>
      <c r="G75" s="907"/>
      <c r="H75" s="907"/>
      <c r="I75" s="907"/>
      <c r="J75" s="907"/>
      <c r="K75" s="907"/>
      <c r="L75" s="907"/>
      <c r="M75" s="907"/>
      <c r="N75" s="907"/>
    </row>
    <row r="76" spans="1:14" ht="16.5" thickBot="1" x14ac:dyDescent="0.25">
      <c r="A76" s="903"/>
      <c r="B76" s="906"/>
      <c r="C76" s="161" t="str">
        <f t="shared" si="2"/>
        <v/>
      </c>
      <c r="D76" s="162"/>
      <c r="E76" s="907"/>
      <c r="F76" s="907"/>
      <c r="G76" s="907"/>
      <c r="H76" s="907"/>
      <c r="I76" s="907"/>
      <c r="J76" s="907"/>
      <c r="K76" s="907"/>
      <c r="L76" s="907"/>
      <c r="M76" s="907"/>
      <c r="N76" s="907"/>
    </row>
    <row r="77" spans="1:14" ht="16.5" thickBot="1" x14ac:dyDescent="0.25">
      <c r="A77" s="375"/>
      <c r="B77" s="906"/>
      <c r="C77" s="161" t="str">
        <f>IF(B77&gt;0, (B77-B76), "")</f>
        <v/>
      </c>
      <c r="D77" s="162"/>
      <c r="E77" s="907"/>
      <c r="F77" s="907"/>
      <c r="G77" s="907"/>
      <c r="H77" s="907"/>
      <c r="I77" s="907"/>
      <c r="J77" s="907"/>
      <c r="K77" s="907"/>
      <c r="L77" s="907"/>
      <c r="M77" s="907"/>
      <c r="N77" s="907"/>
    </row>
    <row r="78" spans="1:14" ht="16.5" thickBot="1" x14ac:dyDescent="0.25">
      <c r="A78" s="62"/>
      <c r="B78" s="906"/>
      <c r="C78" s="161" t="str">
        <f t="shared" si="2"/>
        <v/>
      </c>
      <c r="D78" s="162"/>
      <c r="E78" s="907"/>
      <c r="F78" s="907"/>
      <c r="G78" s="907"/>
      <c r="H78" s="907"/>
      <c r="I78" s="907"/>
      <c r="J78" s="907"/>
      <c r="K78" s="907"/>
      <c r="L78" s="907"/>
      <c r="M78" s="907"/>
      <c r="N78" s="907"/>
    </row>
    <row r="79" spans="1:14" ht="16.5" thickBot="1" x14ac:dyDescent="0.25">
      <c r="A79" s="62"/>
      <c r="B79" s="906"/>
      <c r="C79" s="161" t="str">
        <f t="shared" si="2"/>
        <v/>
      </c>
      <c r="D79" s="162"/>
      <c r="E79" s="907"/>
      <c r="F79" s="907"/>
      <c r="G79" s="907"/>
      <c r="H79" s="907"/>
      <c r="I79" s="907"/>
      <c r="J79" s="907"/>
      <c r="K79" s="907"/>
      <c r="L79" s="907"/>
      <c r="M79" s="907"/>
      <c r="N79" s="907"/>
    </row>
    <row r="80" spans="1:14" ht="16.5" thickBot="1" x14ac:dyDescent="0.25">
      <c r="A80" s="62"/>
      <c r="B80" s="906"/>
      <c r="C80" s="161" t="str">
        <f t="shared" ref="C80:C139" si="3">IF(B80&gt;0, (B80-B79), "")</f>
        <v/>
      </c>
      <c r="D80" s="162"/>
      <c r="E80" s="907"/>
      <c r="F80" s="907"/>
      <c r="G80" s="907"/>
      <c r="H80" s="907"/>
      <c r="I80" s="907"/>
      <c r="J80" s="907"/>
      <c r="K80" s="907"/>
      <c r="L80" s="907"/>
      <c r="M80" s="907"/>
      <c r="N80" s="907"/>
    </row>
    <row r="81" spans="1:14" ht="16.5" thickBot="1" x14ac:dyDescent="0.25">
      <c r="A81" s="62"/>
      <c r="B81" s="906"/>
      <c r="C81" s="161" t="str">
        <f t="shared" si="3"/>
        <v/>
      </c>
      <c r="D81" s="162"/>
      <c r="E81" s="907"/>
      <c r="F81" s="907"/>
      <c r="G81" s="907"/>
      <c r="H81" s="907"/>
      <c r="I81" s="907"/>
      <c r="J81" s="907"/>
      <c r="K81" s="907"/>
      <c r="L81" s="907"/>
      <c r="M81" s="907"/>
      <c r="N81" s="907"/>
    </row>
    <row r="82" spans="1:14" ht="16.5" thickBot="1" x14ac:dyDescent="0.25">
      <c r="A82" s="375"/>
      <c r="B82" s="906"/>
      <c r="C82" s="161" t="str">
        <f>IF(B82&gt;0, (B82-B81), "")</f>
        <v/>
      </c>
      <c r="D82" s="162"/>
      <c r="E82" s="907"/>
      <c r="F82" s="907"/>
      <c r="G82" s="907"/>
      <c r="H82" s="907"/>
      <c r="I82" s="907"/>
      <c r="J82" s="907"/>
      <c r="K82" s="907"/>
      <c r="L82" s="907"/>
      <c r="M82" s="907"/>
      <c r="N82" s="907"/>
    </row>
    <row r="83" spans="1:14" s="905" customFormat="1" ht="16.5" thickBot="1" x14ac:dyDescent="0.25">
      <c r="A83" s="912"/>
      <c r="B83" s="906"/>
      <c r="C83" s="161" t="str">
        <f t="shared" si="3"/>
        <v/>
      </c>
      <c r="D83" s="162"/>
      <c r="E83" s="907"/>
      <c r="F83" s="907"/>
      <c r="G83" s="907"/>
      <c r="H83" s="907"/>
      <c r="I83" s="907"/>
      <c r="J83" s="907"/>
      <c r="K83" s="907"/>
      <c r="L83" s="907"/>
      <c r="M83" s="907"/>
      <c r="N83" s="907"/>
    </row>
    <row r="84" spans="1:14" ht="16.5" thickBot="1" x14ac:dyDescent="0.25">
      <c r="A84" s="912"/>
      <c r="B84" s="906"/>
      <c r="C84" s="161" t="str">
        <f t="shared" si="3"/>
        <v/>
      </c>
      <c r="D84" s="162"/>
      <c r="E84" s="907"/>
      <c r="F84" s="907"/>
      <c r="G84" s="907"/>
      <c r="H84" s="907"/>
      <c r="I84" s="907"/>
      <c r="J84" s="907"/>
      <c r="K84" s="907"/>
      <c r="L84" s="907"/>
      <c r="M84" s="907"/>
      <c r="N84" s="907"/>
    </row>
    <row r="85" spans="1:14" ht="16.5" thickBot="1" x14ac:dyDescent="0.25">
      <c r="A85" s="912"/>
      <c r="B85" s="906"/>
      <c r="C85" s="161" t="str">
        <f t="shared" si="3"/>
        <v/>
      </c>
      <c r="D85" s="162"/>
      <c r="E85" s="907"/>
      <c r="F85" s="907"/>
      <c r="G85" s="907"/>
      <c r="H85" s="907"/>
      <c r="I85" s="907"/>
      <c r="J85" s="907"/>
      <c r="K85" s="907"/>
      <c r="L85" s="907"/>
      <c r="M85" s="907"/>
      <c r="N85" s="907"/>
    </row>
    <row r="86" spans="1:14" ht="16.5" thickBot="1" x14ac:dyDescent="0.25">
      <c r="A86" s="912"/>
      <c r="B86" s="906"/>
      <c r="C86" s="161" t="str">
        <f t="shared" si="3"/>
        <v/>
      </c>
      <c r="D86" s="162"/>
      <c r="E86" s="907"/>
      <c r="F86" s="907"/>
      <c r="G86" s="907"/>
      <c r="H86" s="907"/>
      <c r="I86" s="907"/>
      <c r="J86" s="907"/>
      <c r="K86" s="907"/>
      <c r="L86" s="907"/>
      <c r="M86" s="907"/>
      <c r="N86" s="907"/>
    </row>
    <row r="87" spans="1:14" ht="16.5" thickBot="1" x14ac:dyDescent="0.25">
      <c r="A87" s="912"/>
      <c r="B87" s="906"/>
      <c r="C87" s="161" t="str">
        <f t="shared" si="3"/>
        <v/>
      </c>
      <c r="D87" s="162"/>
      <c r="E87" s="907"/>
      <c r="F87" s="907"/>
      <c r="G87" s="907"/>
      <c r="H87" s="907"/>
      <c r="I87" s="907"/>
      <c r="J87" s="907"/>
      <c r="K87" s="907"/>
      <c r="L87" s="907"/>
      <c r="M87" s="907"/>
      <c r="N87" s="907"/>
    </row>
    <row r="88" spans="1:14" ht="16.5" thickBot="1" x14ac:dyDescent="0.25">
      <c r="A88" s="912"/>
      <c r="B88" s="906"/>
      <c r="C88" s="161" t="str">
        <f t="shared" si="3"/>
        <v/>
      </c>
      <c r="D88" s="162"/>
      <c r="E88" s="907"/>
      <c r="F88" s="907"/>
      <c r="G88" s="907"/>
      <c r="H88" s="907"/>
      <c r="I88" s="907"/>
      <c r="J88" s="907"/>
      <c r="K88" s="907"/>
      <c r="L88" s="907"/>
      <c r="M88" s="907"/>
      <c r="N88" s="907"/>
    </row>
    <row r="89" spans="1:14" ht="16.5" thickBot="1" x14ac:dyDescent="0.25">
      <c r="A89" s="912"/>
      <c r="B89" s="906"/>
      <c r="C89" s="161" t="str">
        <f t="shared" si="3"/>
        <v/>
      </c>
      <c r="D89" s="162"/>
      <c r="E89" s="907"/>
      <c r="F89" s="907"/>
      <c r="G89" s="907"/>
      <c r="H89" s="907"/>
      <c r="I89" s="907"/>
      <c r="J89" s="907"/>
      <c r="K89" s="907"/>
      <c r="L89" s="907"/>
      <c r="M89" s="907"/>
      <c r="N89" s="907"/>
    </row>
    <row r="90" spans="1:14" ht="16.5" thickBot="1" x14ac:dyDescent="0.25">
      <c r="A90" s="912"/>
      <c r="B90" s="906"/>
      <c r="C90" s="161" t="str">
        <f t="shared" si="3"/>
        <v/>
      </c>
      <c r="D90" s="162"/>
      <c r="E90" s="907"/>
      <c r="F90" s="907"/>
      <c r="G90" s="907"/>
      <c r="H90" s="907"/>
      <c r="I90" s="907"/>
      <c r="J90" s="907"/>
      <c r="K90" s="907"/>
      <c r="L90" s="907"/>
      <c r="M90" s="907"/>
      <c r="N90" s="907"/>
    </row>
    <row r="91" spans="1:14" ht="16.5" thickBot="1" x14ac:dyDescent="0.25">
      <c r="A91" s="912"/>
      <c r="B91" s="906"/>
      <c r="C91" s="161" t="str">
        <f t="shared" si="3"/>
        <v/>
      </c>
      <c r="D91" s="162"/>
      <c r="E91" s="907"/>
      <c r="F91" s="907"/>
      <c r="G91" s="907"/>
      <c r="H91" s="907"/>
      <c r="I91" s="907"/>
      <c r="J91" s="907"/>
      <c r="K91" s="907"/>
      <c r="L91" s="907"/>
      <c r="M91" s="907"/>
      <c r="N91" s="907"/>
    </row>
    <row r="92" spans="1:14" ht="16.5" thickBot="1" x14ac:dyDescent="0.25">
      <c r="A92" s="62"/>
      <c r="B92" s="906"/>
      <c r="C92" s="161" t="str">
        <f t="shared" si="3"/>
        <v/>
      </c>
      <c r="D92" s="162"/>
      <c r="E92" s="907"/>
      <c r="F92" s="907"/>
      <c r="G92" s="907"/>
      <c r="H92" s="907"/>
      <c r="I92" s="907"/>
      <c r="J92" s="907"/>
      <c r="K92" s="907"/>
      <c r="L92" s="907"/>
      <c r="M92" s="907"/>
      <c r="N92" s="907"/>
    </row>
    <row r="93" spans="1:14" ht="16.5" thickBot="1" x14ac:dyDescent="0.25">
      <c r="A93" s="62"/>
      <c r="B93" s="906"/>
      <c r="C93" s="161" t="str">
        <f t="shared" si="3"/>
        <v/>
      </c>
      <c r="D93" s="162"/>
      <c r="E93" s="907"/>
      <c r="F93" s="907"/>
      <c r="G93" s="907"/>
      <c r="H93" s="907"/>
      <c r="I93" s="907"/>
      <c r="J93" s="907"/>
      <c r="K93" s="907"/>
      <c r="L93" s="907"/>
      <c r="M93" s="907"/>
      <c r="N93" s="907"/>
    </row>
    <row r="94" spans="1:14" ht="16.5" thickBot="1" x14ac:dyDescent="0.25">
      <c r="A94" s="62"/>
      <c r="B94" s="906"/>
      <c r="C94" s="161" t="str">
        <f t="shared" si="3"/>
        <v/>
      </c>
      <c r="D94" s="162"/>
      <c r="E94" s="907"/>
      <c r="F94" s="907"/>
      <c r="G94" s="907"/>
      <c r="H94" s="907"/>
      <c r="I94" s="907"/>
      <c r="J94" s="907"/>
      <c r="K94" s="907"/>
      <c r="L94" s="907"/>
      <c r="M94" s="907"/>
      <c r="N94" s="907"/>
    </row>
    <row r="95" spans="1:14" ht="16.5" thickBot="1" x14ac:dyDescent="0.25">
      <c r="A95" s="62"/>
      <c r="B95" s="906"/>
      <c r="C95" s="161" t="str">
        <f t="shared" si="3"/>
        <v/>
      </c>
      <c r="D95" s="162"/>
      <c r="E95" s="907"/>
      <c r="F95" s="907"/>
      <c r="G95" s="907"/>
      <c r="H95" s="907"/>
      <c r="I95" s="907"/>
      <c r="J95" s="907"/>
      <c r="K95" s="907"/>
      <c r="L95" s="907"/>
      <c r="M95" s="907"/>
      <c r="N95" s="907"/>
    </row>
    <row r="96" spans="1:14" ht="16.5" thickBot="1" x14ac:dyDescent="0.25">
      <c r="A96" s="62"/>
      <c r="B96" s="906"/>
      <c r="C96" s="161" t="str">
        <f t="shared" si="3"/>
        <v/>
      </c>
      <c r="D96" s="162"/>
      <c r="E96" s="907"/>
      <c r="F96" s="907"/>
      <c r="G96" s="907"/>
      <c r="H96" s="907"/>
      <c r="I96" s="907"/>
      <c r="J96" s="907"/>
      <c r="K96" s="907"/>
      <c r="L96" s="907"/>
      <c r="M96" s="907"/>
      <c r="N96" s="907"/>
    </row>
    <row r="97" spans="1:14" ht="16.5" thickBot="1" x14ac:dyDescent="0.25">
      <c r="A97" s="62"/>
      <c r="B97" s="906"/>
      <c r="C97" s="161" t="str">
        <f t="shared" si="3"/>
        <v/>
      </c>
      <c r="D97" s="162"/>
      <c r="E97" s="907"/>
      <c r="F97" s="907"/>
      <c r="G97" s="907"/>
      <c r="H97" s="907"/>
      <c r="I97" s="907"/>
      <c r="J97" s="907"/>
      <c r="K97" s="907"/>
      <c r="L97" s="907"/>
      <c r="M97" s="907"/>
      <c r="N97" s="907"/>
    </row>
    <row r="98" spans="1:14" ht="16.5" thickBot="1" x14ac:dyDescent="0.25">
      <c r="A98" s="62"/>
      <c r="B98" s="906"/>
      <c r="C98" s="161" t="str">
        <f t="shared" si="3"/>
        <v/>
      </c>
      <c r="D98" s="162"/>
      <c r="E98" s="907"/>
      <c r="F98" s="907"/>
      <c r="G98" s="907"/>
      <c r="H98" s="907"/>
      <c r="I98" s="907"/>
      <c r="J98" s="907"/>
      <c r="K98" s="907"/>
      <c r="L98" s="907"/>
      <c r="M98" s="907"/>
      <c r="N98" s="907"/>
    </row>
    <row r="99" spans="1:14" ht="16.5" thickBot="1" x14ac:dyDescent="0.25">
      <c r="A99" s="62"/>
      <c r="B99" s="906"/>
      <c r="C99" s="161" t="str">
        <f t="shared" si="3"/>
        <v/>
      </c>
      <c r="D99" s="162"/>
      <c r="E99" s="907"/>
      <c r="F99" s="907"/>
      <c r="G99" s="907"/>
      <c r="H99" s="907"/>
      <c r="I99" s="907"/>
      <c r="J99" s="907"/>
      <c r="K99" s="907"/>
      <c r="L99" s="907"/>
      <c r="M99" s="907"/>
      <c r="N99" s="907"/>
    </row>
    <row r="100" spans="1:14" ht="16.5" thickBot="1" x14ac:dyDescent="0.25">
      <c r="A100" s="62"/>
      <c r="B100" s="906"/>
      <c r="C100" s="161" t="str">
        <f t="shared" si="3"/>
        <v/>
      </c>
      <c r="D100" s="162"/>
      <c r="E100" s="907"/>
      <c r="F100" s="907"/>
      <c r="G100" s="907"/>
      <c r="H100" s="907"/>
      <c r="I100" s="907"/>
      <c r="J100" s="907"/>
      <c r="K100" s="907"/>
      <c r="L100" s="907"/>
      <c r="M100" s="907"/>
      <c r="N100" s="907"/>
    </row>
    <row r="101" spans="1:14" ht="16.5" thickBot="1" x14ac:dyDescent="0.25">
      <c r="A101" s="62"/>
      <c r="B101" s="906"/>
      <c r="C101" s="161" t="str">
        <f t="shared" si="3"/>
        <v/>
      </c>
      <c r="D101" s="162"/>
      <c r="E101" s="907"/>
      <c r="F101" s="907"/>
      <c r="G101" s="907"/>
      <c r="H101" s="907"/>
      <c r="I101" s="907"/>
      <c r="J101" s="907"/>
      <c r="K101" s="907"/>
      <c r="L101" s="907"/>
      <c r="M101" s="907"/>
      <c r="N101" s="907"/>
    </row>
    <row r="102" spans="1:14" ht="16.5" thickBot="1" x14ac:dyDescent="0.25">
      <c r="A102" s="62"/>
      <c r="B102" s="906"/>
      <c r="C102" s="161" t="str">
        <f t="shared" si="3"/>
        <v/>
      </c>
      <c r="D102" s="162"/>
      <c r="E102" s="907"/>
      <c r="F102" s="907"/>
      <c r="G102" s="907"/>
      <c r="H102" s="907"/>
      <c r="I102" s="907"/>
      <c r="J102" s="907"/>
      <c r="K102" s="907"/>
      <c r="L102" s="907"/>
      <c r="M102" s="907"/>
      <c r="N102" s="907"/>
    </row>
    <row r="103" spans="1:14" ht="16.5" thickBot="1" x14ac:dyDescent="0.25">
      <c r="A103" s="62"/>
      <c r="B103" s="906"/>
      <c r="C103" s="161" t="str">
        <f t="shared" si="3"/>
        <v/>
      </c>
      <c r="D103" s="162"/>
      <c r="E103" s="907"/>
      <c r="F103" s="907"/>
      <c r="G103" s="907"/>
      <c r="H103" s="907"/>
      <c r="I103" s="907"/>
      <c r="J103" s="907"/>
      <c r="K103" s="907"/>
      <c r="L103" s="907"/>
      <c r="M103" s="907"/>
      <c r="N103" s="907"/>
    </row>
    <row r="104" spans="1:14" ht="16.5" thickBot="1" x14ac:dyDescent="0.25">
      <c r="A104" s="62"/>
      <c r="B104" s="906"/>
      <c r="C104" s="161" t="str">
        <f t="shared" si="3"/>
        <v/>
      </c>
      <c r="D104" s="162"/>
      <c r="E104" s="907"/>
      <c r="F104" s="907"/>
      <c r="G104" s="907"/>
      <c r="H104" s="907"/>
      <c r="I104" s="907"/>
      <c r="J104" s="907"/>
      <c r="K104" s="907"/>
      <c r="L104" s="907"/>
      <c r="M104" s="907"/>
      <c r="N104" s="907"/>
    </row>
    <row r="105" spans="1:14" ht="16.5" thickBot="1" x14ac:dyDescent="0.25">
      <c r="A105" s="62"/>
      <c r="B105" s="906"/>
      <c r="C105" s="161" t="str">
        <f t="shared" si="3"/>
        <v/>
      </c>
      <c r="D105" s="933"/>
      <c r="E105" s="907"/>
      <c r="F105" s="907"/>
      <c r="G105" s="907"/>
      <c r="H105" s="907"/>
      <c r="I105" s="907"/>
      <c r="J105" s="907"/>
      <c r="K105" s="907"/>
      <c r="L105" s="907"/>
      <c r="M105" s="907"/>
      <c r="N105" s="907"/>
    </row>
    <row r="106" spans="1:14" ht="16.5" thickBot="1" x14ac:dyDescent="0.25">
      <c r="A106" s="62"/>
      <c r="B106" s="906"/>
      <c r="C106" s="161" t="str">
        <f t="shared" si="3"/>
        <v/>
      </c>
      <c r="D106" s="933"/>
      <c r="E106" s="907"/>
      <c r="F106" s="907"/>
      <c r="G106" s="907"/>
      <c r="H106" s="907"/>
      <c r="I106" s="907"/>
      <c r="J106" s="907"/>
      <c r="K106" s="907"/>
      <c r="L106" s="907"/>
      <c r="M106" s="907"/>
      <c r="N106" s="907"/>
    </row>
    <row r="107" spans="1:14" ht="16.5" thickBot="1" x14ac:dyDescent="0.25">
      <c r="A107" s="62"/>
      <c r="B107" s="906"/>
      <c r="C107" s="161" t="str">
        <f t="shared" si="3"/>
        <v/>
      </c>
      <c r="D107" s="933"/>
      <c r="E107" s="907"/>
      <c r="F107" s="907"/>
      <c r="G107" s="907"/>
      <c r="H107" s="907"/>
      <c r="I107" s="907"/>
      <c r="J107" s="907"/>
      <c r="K107" s="907"/>
      <c r="L107" s="907"/>
      <c r="M107" s="907"/>
      <c r="N107" s="907"/>
    </row>
    <row r="108" spans="1:14" ht="16.5" thickBot="1" x14ac:dyDescent="0.25">
      <c r="A108" s="62"/>
      <c r="B108" s="906"/>
      <c r="C108" s="161" t="str">
        <f t="shared" si="3"/>
        <v/>
      </c>
      <c r="D108" s="933"/>
      <c r="E108" s="907"/>
      <c r="F108" s="907"/>
      <c r="G108" s="907"/>
      <c r="H108" s="907"/>
      <c r="I108" s="907"/>
      <c r="J108" s="907"/>
      <c r="K108" s="907"/>
      <c r="L108" s="907"/>
      <c r="M108" s="907"/>
      <c r="N108" s="907"/>
    </row>
    <row r="109" spans="1:14" ht="16.5" thickBot="1" x14ac:dyDescent="0.25">
      <c r="A109" s="62"/>
      <c r="B109" s="906"/>
      <c r="C109" s="161" t="str">
        <f t="shared" si="3"/>
        <v/>
      </c>
      <c r="D109" s="933"/>
      <c r="E109" s="907"/>
      <c r="F109" s="907"/>
      <c r="G109" s="907"/>
      <c r="H109" s="907"/>
      <c r="I109" s="907"/>
      <c r="J109" s="907"/>
      <c r="K109" s="907"/>
      <c r="L109" s="907"/>
      <c r="M109" s="907"/>
      <c r="N109" s="907"/>
    </row>
    <row r="110" spans="1:14" ht="16.5" thickBot="1" x14ac:dyDescent="0.25">
      <c r="A110" s="62"/>
      <c r="B110" s="906"/>
      <c r="C110" s="161" t="str">
        <f t="shared" si="3"/>
        <v/>
      </c>
      <c r="D110" s="933"/>
      <c r="E110" s="437"/>
      <c r="F110" s="907"/>
      <c r="G110" s="907"/>
      <c r="H110" s="907"/>
      <c r="I110" s="907"/>
      <c r="J110" s="907"/>
      <c r="K110" s="907"/>
      <c r="L110" s="907"/>
      <c r="M110" s="907"/>
      <c r="N110" s="907"/>
    </row>
    <row r="111" spans="1:14" ht="16.5" thickBot="1" x14ac:dyDescent="0.25">
      <c r="A111" s="912"/>
      <c r="B111" s="906"/>
      <c r="C111" s="161" t="str">
        <f t="shared" si="3"/>
        <v/>
      </c>
      <c r="D111" s="933"/>
      <c r="E111" s="437"/>
      <c r="F111" s="907"/>
      <c r="G111" s="907"/>
      <c r="H111" s="907"/>
      <c r="I111" s="907"/>
      <c r="J111" s="907"/>
      <c r="K111" s="907"/>
      <c r="L111" s="907"/>
      <c r="M111" s="907"/>
      <c r="N111" s="907"/>
    </row>
    <row r="112" spans="1:14" ht="16.5" thickBot="1" x14ac:dyDescent="0.25">
      <c r="A112" s="912"/>
      <c r="B112" s="906"/>
      <c r="C112" s="161" t="str">
        <f t="shared" si="3"/>
        <v/>
      </c>
      <c r="D112" s="933"/>
      <c r="E112" s="437"/>
      <c r="F112" s="907"/>
      <c r="G112" s="907"/>
      <c r="H112" s="907"/>
      <c r="I112" s="907"/>
      <c r="J112" s="907"/>
      <c r="K112" s="907"/>
      <c r="L112" s="907"/>
      <c r="M112" s="907"/>
      <c r="N112" s="907"/>
    </row>
    <row r="113" spans="1:14" ht="16.5" thickBot="1" x14ac:dyDescent="0.25">
      <c r="A113" s="912"/>
      <c r="B113" s="906"/>
      <c r="C113" s="161" t="str">
        <f t="shared" si="3"/>
        <v/>
      </c>
      <c r="D113" s="933"/>
      <c r="E113" s="437"/>
      <c r="F113" s="907"/>
      <c r="G113" s="907"/>
      <c r="H113" s="907"/>
      <c r="I113" s="907"/>
      <c r="J113" s="907"/>
      <c r="K113" s="907"/>
      <c r="L113" s="907"/>
      <c r="M113" s="907"/>
      <c r="N113" s="907"/>
    </row>
    <row r="114" spans="1:14" ht="16.5" thickBot="1" x14ac:dyDescent="0.25">
      <c r="A114" s="912"/>
      <c r="B114" s="906"/>
      <c r="C114" s="161" t="str">
        <f t="shared" si="3"/>
        <v/>
      </c>
      <c r="D114" s="933"/>
      <c r="E114" s="437"/>
      <c r="F114" s="907"/>
      <c r="G114" s="907"/>
      <c r="H114" s="907"/>
      <c r="I114" s="907"/>
      <c r="J114" s="907"/>
      <c r="K114" s="907"/>
      <c r="L114" s="907"/>
      <c r="M114" s="907"/>
      <c r="N114" s="907"/>
    </row>
    <row r="115" spans="1:14" ht="16.5" thickBot="1" x14ac:dyDescent="0.25">
      <c r="A115" s="912"/>
      <c r="B115" s="906"/>
      <c r="C115" s="161" t="str">
        <f t="shared" si="3"/>
        <v/>
      </c>
      <c r="D115" s="933"/>
      <c r="E115" s="437"/>
      <c r="F115" s="907"/>
      <c r="G115" s="907"/>
      <c r="H115" s="907"/>
      <c r="I115" s="907"/>
      <c r="J115" s="907"/>
      <c r="K115" s="907"/>
      <c r="L115" s="907"/>
      <c r="M115" s="907"/>
      <c r="N115" s="907"/>
    </row>
    <row r="116" spans="1:14" ht="16.5" thickBot="1" x14ac:dyDescent="0.25">
      <c r="A116" s="912"/>
      <c r="B116" s="906"/>
      <c r="C116" s="161" t="str">
        <f t="shared" si="3"/>
        <v/>
      </c>
      <c r="D116" s="933"/>
      <c r="E116" s="437"/>
      <c r="F116" s="907"/>
      <c r="G116" s="907"/>
      <c r="H116" s="907"/>
      <c r="I116" s="907"/>
      <c r="J116" s="907"/>
      <c r="K116" s="907"/>
      <c r="L116" s="907"/>
      <c r="M116" s="907"/>
      <c r="N116" s="907"/>
    </row>
    <row r="117" spans="1:14" ht="16.5" thickBot="1" x14ac:dyDescent="0.25">
      <c r="A117" s="912"/>
      <c r="B117" s="906"/>
      <c r="C117" s="161" t="str">
        <f t="shared" si="3"/>
        <v/>
      </c>
      <c r="D117" s="933"/>
      <c r="E117" s="437"/>
      <c r="F117" s="907"/>
      <c r="G117" s="907"/>
      <c r="H117" s="907"/>
      <c r="I117" s="907"/>
      <c r="J117" s="907"/>
      <c r="K117" s="907"/>
      <c r="L117" s="907"/>
      <c r="M117" s="907"/>
      <c r="N117" s="907"/>
    </row>
    <row r="118" spans="1:14" ht="16.5" thickBot="1" x14ac:dyDescent="0.25">
      <c r="A118" s="912"/>
      <c r="B118" s="906"/>
      <c r="C118" s="161" t="str">
        <f t="shared" si="3"/>
        <v/>
      </c>
      <c r="D118" s="933"/>
      <c r="E118" s="437"/>
      <c r="F118" s="907"/>
      <c r="G118" s="907"/>
      <c r="H118" s="907"/>
      <c r="I118" s="907"/>
      <c r="J118" s="907"/>
      <c r="K118" s="907"/>
      <c r="L118" s="907"/>
      <c r="M118" s="907"/>
      <c r="N118" s="907"/>
    </row>
    <row r="119" spans="1:14" ht="16.5" thickBot="1" x14ac:dyDescent="0.25">
      <c r="A119" s="912"/>
      <c r="B119" s="906"/>
      <c r="C119" s="161" t="str">
        <f t="shared" si="3"/>
        <v/>
      </c>
      <c r="D119" s="933"/>
      <c r="E119" s="437"/>
      <c r="F119" s="907"/>
      <c r="G119" s="907"/>
      <c r="H119" s="907"/>
      <c r="I119" s="907"/>
      <c r="J119" s="907"/>
      <c r="K119" s="907"/>
      <c r="L119" s="907"/>
      <c r="M119" s="907"/>
      <c r="N119" s="907"/>
    </row>
    <row r="120" spans="1:14" ht="16.5" thickBot="1" x14ac:dyDescent="0.25">
      <c r="A120" s="912"/>
      <c r="B120" s="906"/>
      <c r="C120" s="161" t="str">
        <f t="shared" si="3"/>
        <v/>
      </c>
      <c r="D120" s="933"/>
      <c r="E120" s="437"/>
      <c r="F120" s="907"/>
      <c r="G120" s="907"/>
      <c r="H120" s="907"/>
      <c r="I120" s="907"/>
      <c r="J120" s="907"/>
      <c r="K120" s="907"/>
      <c r="L120" s="907"/>
      <c r="M120" s="907"/>
      <c r="N120" s="907"/>
    </row>
    <row r="121" spans="1:14" ht="16.5" thickBot="1" x14ac:dyDescent="0.25">
      <c r="A121" s="912"/>
      <c r="B121" s="906"/>
      <c r="C121" s="161" t="str">
        <f t="shared" si="3"/>
        <v/>
      </c>
      <c r="D121" s="933"/>
      <c r="E121" s="437"/>
      <c r="F121" s="907"/>
      <c r="G121" s="907"/>
      <c r="H121" s="907"/>
      <c r="I121" s="907"/>
      <c r="J121" s="907"/>
      <c r="K121" s="907"/>
      <c r="L121" s="907"/>
      <c r="M121" s="907"/>
      <c r="N121" s="907"/>
    </row>
    <row r="122" spans="1:14" ht="16.5" thickBot="1" x14ac:dyDescent="0.25">
      <c r="A122" s="912"/>
      <c r="B122" s="906"/>
      <c r="C122" s="161" t="str">
        <f t="shared" si="3"/>
        <v/>
      </c>
      <c r="D122" s="933"/>
      <c r="E122" s="437"/>
      <c r="F122" s="907"/>
      <c r="G122" s="907"/>
      <c r="H122" s="907"/>
      <c r="I122" s="907"/>
      <c r="J122" s="907"/>
      <c r="K122" s="907"/>
      <c r="L122" s="907"/>
      <c r="M122" s="907"/>
      <c r="N122" s="907"/>
    </row>
    <row r="123" spans="1:14" ht="16.5" thickBot="1" x14ac:dyDescent="0.25">
      <c r="A123" s="912"/>
      <c r="B123" s="906"/>
      <c r="C123" s="161" t="str">
        <f t="shared" si="3"/>
        <v/>
      </c>
      <c r="D123" s="933"/>
      <c r="E123" s="437"/>
      <c r="F123" s="907"/>
      <c r="G123" s="907"/>
      <c r="H123" s="907"/>
      <c r="I123" s="907"/>
      <c r="J123" s="907"/>
      <c r="K123" s="907"/>
      <c r="L123" s="907"/>
      <c r="M123" s="907"/>
      <c r="N123" s="907"/>
    </row>
    <row r="124" spans="1:14" ht="16.5" thickBot="1" x14ac:dyDescent="0.25">
      <c r="A124" s="62"/>
      <c r="B124" s="160"/>
      <c r="C124" s="161" t="str">
        <f t="shared" si="3"/>
        <v/>
      </c>
      <c r="D124" s="162"/>
      <c r="E124" s="437"/>
      <c r="F124" s="907"/>
      <c r="G124" s="907"/>
      <c r="H124" s="907"/>
      <c r="I124" s="907"/>
      <c r="J124" s="907"/>
      <c r="K124" s="907"/>
      <c r="L124" s="907"/>
      <c r="M124" s="907"/>
      <c r="N124" s="907"/>
    </row>
    <row r="125" spans="1:14" ht="16.5" thickBot="1" x14ac:dyDescent="0.25">
      <c r="A125" s="62"/>
      <c r="B125" s="160"/>
      <c r="C125" s="161" t="str">
        <f t="shared" si="3"/>
        <v/>
      </c>
      <c r="D125" s="162"/>
      <c r="E125" s="437"/>
      <c r="F125" s="907"/>
      <c r="G125" s="907"/>
      <c r="H125" s="907"/>
      <c r="I125" s="907"/>
      <c r="J125" s="907"/>
      <c r="K125" s="907"/>
      <c r="L125" s="907"/>
      <c r="M125" s="907"/>
      <c r="N125" s="907"/>
    </row>
    <row r="126" spans="1:14" ht="16.5" thickBot="1" x14ac:dyDescent="0.25">
      <c r="A126" s="62"/>
      <c r="B126" s="160"/>
      <c r="C126" s="161" t="str">
        <f t="shared" si="3"/>
        <v/>
      </c>
      <c r="D126" s="162"/>
      <c r="E126" s="437"/>
      <c r="F126" s="907"/>
      <c r="G126" s="907"/>
      <c r="H126" s="907"/>
      <c r="I126" s="907"/>
      <c r="J126" s="907"/>
      <c r="K126" s="907"/>
      <c r="L126" s="907"/>
      <c r="M126" s="907"/>
      <c r="N126" s="907"/>
    </row>
    <row r="127" spans="1:14" ht="16.5" thickBot="1" x14ac:dyDescent="0.25">
      <c r="A127" s="62"/>
      <c r="B127" s="160"/>
      <c r="C127" s="161" t="str">
        <f t="shared" si="3"/>
        <v/>
      </c>
      <c r="D127" s="162"/>
      <c r="E127" s="437"/>
      <c r="F127" s="907"/>
      <c r="G127" s="907"/>
      <c r="H127" s="907"/>
      <c r="I127" s="907"/>
      <c r="J127" s="907"/>
      <c r="K127" s="907"/>
      <c r="L127" s="907"/>
      <c r="M127" s="907"/>
      <c r="N127" s="907"/>
    </row>
    <row r="128" spans="1:14" ht="16.5" thickBot="1" x14ac:dyDescent="0.25">
      <c r="A128" s="62"/>
      <c r="B128" s="160"/>
      <c r="C128" s="161" t="str">
        <f t="shared" si="3"/>
        <v/>
      </c>
      <c r="D128" s="162"/>
      <c r="E128" s="437"/>
      <c r="F128" s="907"/>
      <c r="G128" s="907"/>
      <c r="H128" s="907"/>
      <c r="I128" s="907"/>
      <c r="J128" s="907"/>
      <c r="K128" s="907"/>
      <c r="L128" s="907"/>
      <c r="M128" s="907"/>
      <c r="N128" s="907"/>
    </row>
    <row r="129" spans="1:14" ht="16.5" thickBot="1" x14ac:dyDescent="0.25">
      <c r="A129" s="62"/>
      <c r="B129" s="160"/>
      <c r="C129" s="161" t="str">
        <f t="shared" si="3"/>
        <v/>
      </c>
      <c r="D129" s="162"/>
      <c r="E129" s="437"/>
      <c r="F129" s="907"/>
      <c r="G129" s="907"/>
      <c r="H129" s="907"/>
      <c r="I129" s="907"/>
      <c r="J129" s="907"/>
      <c r="K129" s="907"/>
      <c r="L129" s="907"/>
      <c r="M129" s="907"/>
      <c r="N129" s="907"/>
    </row>
    <row r="130" spans="1:14" ht="16.5" thickBot="1" x14ac:dyDescent="0.25">
      <c r="A130" s="62"/>
      <c r="B130" s="160"/>
      <c r="C130" s="161" t="str">
        <f t="shared" si="3"/>
        <v/>
      </c>
      <c r="D130" s="162"/>
      <c r="E130" s="437"/>
      <c r="F130" s="907"/>
      <c r="G130" s="907"/>
      <c r="H130" s="907"/>
      <c r="I130" s="907"/>
      <c r="J130" s="907"/>
      <c r="K130" s="907"/>
      <c r="L130" s="907"/>
      <c r="M130" s="907"/>
      <c r="N130" s="907"/>
    </row>
    <row r="131" spans="1:14" ht="16.5" thickBot="1" x14ac:dyDescent="0.25">
      <c r="A131" s="62"/>
      <c r="B131" s="160"/>
      <c r="C131" s="161" t="str">
        <f t="shared" si="3"/>
        <v/>
      </c>
      <c r="D131" s="162"/>
      <c r="E131" s="437"/>
      <c r="F131" s="907"/>
      <c r="G131" s="907"/>
      <c r="H131" s="907"/>
      <c r="I131" s="907"/>
      <c r="J131" s="907"/>
      <c r="K131" s="907"/>
      <c r="L131" s="907"/>
      <c r="M131" s="907"/>
      <c r="N131" s="907"/>
    </row>
    <row r="132" spans="1:14" ht="16.5" thickBot="1" x14ac:dyDescent="0.25">
      <c r="A132" s="62"/>
      <c r="B132" s="160"/>
      <c r="C132" s="161" t="str">
        <f t="shared" si="3"/>
        <v/>
      </c>
      <c r="D132" s="162"/>
      <c r="E132" s="437"/>
      <c r="F132" s="907"/>
      <c r="G132" s="907"/>
      <c r="H132" s="907"/>
      <c r="I132" s="907"/>
      <c r="J132" s="907"/>
      <c r="K132" s="907"/>
      <c r="L132" s="907"/>
      <c r="M132" s="907"/>
      <c r="N132" s="907"/>
    </row>
    <row r="133" spans="1:14" ht="16.5" thickBot="1" x14ac:dyDescent="0.25">
      <c r="A133" s="62"/>
      <c r="B133" s="160"/>
      <c r="C133" s="161" t="str">
        <f t="shared" si="3"/>
        <v/>
      </c>
      <c r="D133" s="162"/>
      <c r="E133" s="437"/>
      <c r="F133" s="907"/>
      <c r="G133" s="907"/>
      <c r="H133" s="907"/>
      <c r="I133" s="907"/>
      <c r="J133" s="907"/>
      <c r="K133" s="907"/>
      <c r="L133" s="907"/>
      <c r="M133" s="907"/>
      <c r="N133" s="907"/>
    </row>
    <row r="134" spans="1:14" ht="16.5" thickBot="1" x14ac:dyDescent="0.25">
      <c r="A134" s="62"/>
      <c r="B134" s="160"/>
      <c r="C134" s="161" t="str">
        <f t="shared" si="3"/>
        <v/>
      </c>
      <c r="D134" s="162"/>
      <c r="E134" s="437"/>
      <c r="F134" s="907"/>
      <c r="G134" s="907"/>
      <c r="H134" s="907"/>
      <c r="I134" s="907"/>
      <c r="J134" s="907"/>
      <c r="K134" s="907"/>
      <c r="L134" s="907"/>
      <c r="M134" s="907"/>
      <c r="N134" s="907"/>
    </row>
    <row r="135" spans="1:14" ht="16.5" thickBot="1" x14ac:dyDescent="0.25">
      <c r="A135" s="62"/>
      <c r="B135" s="160"/>
      <c r="C135" s="161" t="str">
        <f t="shared" si="3"/>
        <v/>
      </c>
      <c r="D135" s="162"/>
      <c r="E135" s="437"/>
      <c r="F135" s="907"/>
      <c r="G135" s="907"/>
      <c r="H135" s="907"/>
      <c r="I135" s="907"/>
      <c r="J135" s="907"/>
      <c r="K135" s="907"/>
      <c r="L135" s="907"/>
      <c r="M135" s="907"/>
      <c r="N135" s="907"/>
    </row>
    <row r="136" spans="1:14" ht="16.5" thickBot="1" x14ac:dyDescent="0.25">
      <c r="A136" s="62"/>
      <c r="B136" s="160"/>
      <c r="C136" s="161" t="str">
        <f t="shared" si="3"/>
        <v/>
      </c>
      <c r="D136" s="162"/>
      <c r="E136" s="437"/>
      <c r="F136" s="907"/>
      <c r="G136" s="907"/>
      <c r="H136" s="907"/>
      <c r="I136" s="907"/>
      <c r="J136" s="907"/>
      <c r="K136" s="907"/>
      <c r="L136" s="907"/>
      <c r="M136" s="907"/>
      <c r="N136" s="907"/>
    </row>
    <row r="137" spans="1:14" ht="16.5" thickBot="1" x14ac:dyDescent="0.25">
      <c r="A137" s="62"/>
      <c r="B137" s="160"/>
      <c r="C137" s="161" t="str">
        <f t="shared" si="3"/>
        <v/>
      </c>
      <c r="D137" s="162"/>
      <c r="E137" s="437"/>
      <c r="F137" s="907"/>
      <c r="G137" s="907"/>
      <c r="H137" s="907"/>
      <c r="I137" s="907"/>
      <c r="J137" s="907"/>
      <c r="K137" s="907"/>
      <c r="L137" s="907"/>
      <c r="M137" s="907"/>
      <c r="N137" s="907"/>
    </row>
    <row r="138" spans="1:14" ht="16.5" thickBot="1" x14ac:dyDescent="0.25">
      <c r="A138" s="62"/>
      <c r="B138" s="160"/>
      <c r="C138" s="161" t="str">
        <f t="shared" si="3"/>
        <v/>
      </c>
      <c r="D138" s="162"/>
      <c r="E138" s="437"/>
      <c r="F138" s="907"/>
      <c r="G138" s="907"/>
      <c r="H138" s="907"/>
      <c r="I138" s="907"/>
      <c r="J138" s="907"/>
      <c r="K138" s="907"/>
      <c r="L138" s="907"/>
      <c r="M138" s="907"/>
      <c r="N138" s="907"/>
    </row>
    <row r="139" spans="1:14" ht="16.5" thickBot="1" x14ac:dyDescent="0.25">
      <c r="A139" s="62"/>
      <c r="B139" s="160"/>
      <c r="C139" s="161" t="str">
        <f t="shared" si="3"/>
        <v/>
      </c>
      <c r="D139" s="162"/>
      <c r="E139" s="437"/>
      <c r="F139" s="907"/>
      <c r="G139" s="907"/>
      <c r="H139" s="907"/>
      <c r="I139" s="907"/>
      <c r="J139" s="907"/>
      <c r="K139" s="907"/>
      <c r="L139" s="907"/>
      <c r="M139" s="907"/>
      <c r="N139" s="907"/>
    </row>
    <row r="140" spans="1:14" ht="16.5" thickBot="1" x14ac:dyDescent="0.25">
      <c r="A140" s="62"/>
      <c r="B140" s="160"/>
      <c r="C140" s="161" t="str">
        <f t="shared" ref="C140:C203" si="4">IF(B140&gt;0, (B140-B139), "")</f>
        <v/>
      </c>
      <c r="D140" s="162"/>
      <c r="E140" s="437"/>
      <c r="F140" s="907"/>
      <c r="G140" s="907"/>
      <c r="H140" s="907"/>
      <c r="I140" s="907"/>
      <c r="J140" s="907"/>
      <c r="K140" s="907"/>
      <c r="L140" s="907"/>
      <c r="M140" s="907"/>
      <c r="N140" s="907"/>
    </row>
    <row r="141" spans="1:14" ht="16.5" thickBot="1" x14ac:dyDescent="0.25">
      <c r="A141" s="62"/>
      <c r="B141" s="160"/>
      <c r="C141" s="161" t="str">
        <f t="shared" si="4"/>
        <v/>
      </c>
      <c r="D141" s="162"/>
      <c r="E141" s="437"/>
      <c r="F141" s="907"/>
      <c r="G141" s="907"/>
      <c r="H141" s="907"/>
      <c r="I141" s="907"/>
      <c r="J141" s="907"/>
      <c r="K141" s="907"/>
      <c r="L141" s="907"/>
      <c r="M141" s="907"/>
      <c r="N141" s="907"/>
    </row>
    <row r="142" spans="1:14" ht="16.5" thickBot="1" x14ac:dyDescent="0.25">
      <c r="A142" s="62"/>
      <c r="B142" s="160"/>
      <c r="C142" s="161" t="str">
        <f t="shared" si="4"/>
        <v/>
      </c>
      <c r="D142" s="162"/>
      <c r="E142" s="437"/>
      <c r="F142" s="907"/>
      <c r="G142" s="907"/>
      <c r="H142" s="907"/>
      <c r="I142" s="907"/>
      <c r="J142" s="907"/>
      <c r="K142" s="907"/>
      <c r="L142" s="907"/>
      <c r="M142" s="907"/>
      <c r="N142" s="907"/>
    </row>
    <row r="143" spans="1:14" ht="16.5" thickBot="1" x14ac:dyDescent="0.25">
      <c r="A143" s="62"/>
      <c r="B143" s="160"/>
      <c r="C143" s="161" t="str">
        <f t="shared" si="4"/>
        <v/>
      </c>
      <c r="D143" s="162"/>
      <c r="E143" s="437"/>
      <c r="F143" s="907"/>
      <c r="G143" s="907"/>
      <c r="H143" s="907"/>
      <c r="I143" s="907"/>
      <c r="J143" s="907"/>
      <c r="K143" s="907"/>
      <c r="L143" s="907"/>
      <c r="M143" s="907"/>
      <c r="N143" s="907"/>
    </row>
    <row r="144" spans="1:14" ht="16.5" thickBot="1" x14ac:dyDescent="0.25">
      <c r="A144" s="62"/>
      <c r="B144" s="160"/>
      <c r="C144" s="161" t="str">
        <f t="shared" si="4"/>
        <v/>
      </c>
      <c r="D144" s="162"/>
      <c r="E144" s="437"/>
      <c r="F144" s="907"/>
      <c r="G144" s="907"/>
      <c r="H144" s="907"/>
      <c r="I144" s="907"/>
      <c r="J144" s="907"/>
      <c r="K144" s="907"/>
      <c r="L144" s="907"/>
      <c r="M144" s="907"/>
      <c r="N144" s="907"/>
    </row>
    <row r="145" spans="1:14" ht="16.5" thickBot="1" x14ac:dyDescent="0.25">
      <c r="A145" s="62"/>
      <c r="B145" s="160"/>
      <c r="C145" s="161" t="str">
        <f t="shared" si="4"/>
        <v/>
      </c>
      <c r="D145" s="162"/>
      <c r="E145" s="437"/>
      <c r="F145" s="907"/>
      <c r="G145" s="907"/>
      <c r="H145" s="907"/>
      <c r="I145" s="907"/>
      <c r="J145" s="907"/>
      <c r="K145" s="907"/>
      <c r="L145" s="907"/>
      <c r="M145" s="907"/>
      <c r="N145" s="907"/>
    </row>
    <row r="146" spans="1:14" ht="16.5" thickBot="1" x14ac:dyDescent="0.25">
      <c r="A146" s="62"/>
      <c r="B146" s="160"/>
      <c r="C146" s="161" t="str">
        <f t="shared" si="4"/>
        <v/>
      </c>
      <c r="D146" s="162"/>
      <c r="E146" s="437"/>
      <c r="F146" s="907"/>
      <c r="G146" s="907"/>
      <c r="H146" s="907"/>
      <c r="I146" s="907"/>
      <c r="J146" s="907"/>
      <c r="K146" s="907"/>
      <c r="L146" s="907"/>
      <c r="M146" s="907"/>
      <c r="N146" s="907"/>
    </row>
    <row r="147" spans="1:14" ht="16.5" thickBot="1" x14ac:dyDescent="0.25">
      <c r="A147" s="62"/>
      <c r="B147" s="160"/>
      <c r="C147" s="161" t="str">
        <f t="shared" si="4"/>
        <v/>
      </c>
      <c r="D147" s="162"/>
      <c r="E147" s="437"/>
      <c r="F147" s="907"/>
      <c r="G147" s="907"/>
      <c r="H147" s="907"/>
      <c r="I147" s="907"/>
      <c r="J147" s="907"/>
      <c r="K147" s="907"/>
      <c r="L147" s="907"/>
      <c r="M147" s="907"/>
      <c r="N147" s="907"/>
    </row>
    <row r="148" spans="1:14" ht="16.5" thickBot="1" x14ac:dyDescent="0.25">
      <c r="A148" s="62"/>
      <c r="B148" s="160"/>
      <c r="C148" s="161" t="str">
        <f t="shared" si="4"/>
        <v/>
      </c>
      <c r="D148" s="162"/>
      <c r="E148" s="437"/>
      <c r="F148" s="907"/>
      <c r="G148" s="907"/>
      <c r="H148" s="907"/>
      <c r="I148" s="907"/>
      <c r="J148" s="907"/>
      <c r="K148" s="907"/>
      <c r="L148" s="907"/>
      <c r="M148" s="907"/>
      <c r="N148" s="907"/>
    </row>
    <row r="149" spans="1:14" ht="16.5" thickBot="1" x14ac:dyDescent="0.25">
      <c r="A149" s="62"/>
      <c r="B149" s="160"/>
      <c r="C149" s="161" t="str">
        <f t="shared" si="4"/>
        <v/>
      </c>
      <c r="D149" s="162"/>
      <c r="E149" s="437"/>
      <c r="F149" s="907"/>
      <c r="G149" s="907"/>
      <c r="H149" s="907"/>
      <c r="I149" s="907"/>
      <c r="J149" s="907"/>
      <c r="K149" s="907"/>
      <c r="L149" s="907"/>
      <c r="M149" s="907"/>
      <c r="N149" s="907"/>
    </row>
    <row r="150" spans="1:14" ht="16.5" thickBot="1" x14ac:dyDescent="0.25">
      <c r="A150" s="62"/>
      <c r="B150" s="160"/>
      <c r="C150" s="161" t="str">
        <f t="shared" si="4"/>
        <v/>
      </c>
      <c r="D150" s="162"/>
      <c r="E150" s="437"/>
      <c r="F150" s="907"/>
      <c r="G150" s="907"/>
      <c r="H150" s="907"/>
      <c r="I150" s="907"/>
      <c r="J150" s="907"/>
      <c r="K150" s="907"/>
      <c r="L150" s="907"/>
      <c r="M150" s="907"/>
      <c r="N150" s="907"/>
    </row>
    <row r="151" spans="1:14" ht="16.5" thickBot="1" x14ac:dyDescent="0.25">
      <c r="A151" s="62"/>
      <c r="B151" s="160"/>
      <c r="C151" s="161" t="str">
        <f t="shared" si="4"/>
        <v/>
      </c>
      <c r="D151" s="162"/>
      <c r="E151" s="437"/>
      <c r="F151" s="907"/>
      <c r="G151" s="907"/>
      <c r="H151" s="907"/>
      <c r="I151" s="907"/>
      <c r="J151" s="907"/>
      <c r="K151" s="907"/>
      <c r="L151" s="907"/>
      <c r="M151" s="907"/>
      <c r="N151" s="907"/>
    </row>
    <row r="152" spans="1:14" ht="16.5" thickBot="1" x14ac:dyDescent="0.25">
      <c r="A152" s="62"/>
      <c r="B152" s="160"/>
      <c r="C152" s="161" t="str">
        <f t="shared" si="4"/>
        <v/>
      </c>
      <c r="D152" s="162"/>
      <c r="E152" s="437"/>
      <c r="F152" s="907"/>
      <c r="G152" s="907"/>
      <c r="H152" s="907"/>
      <c r="I152" s="907"/>
      <c r="J152" s="907"/>
      <c r="K152" s="907"/>
      <c r="L152" s="907"/>
      <c r="M152" s="907"/>
      <c r="N152" s="907"/>
    </row>
    <row r="153" spans="1:14" ht="16.5" thickBot="1" x14ac:dyDescent="0.25">
      <c r="A153" s="62"/>
      <c r="B153" s="160"/>
      <c r="C153" s="161" t="str">
        <f t="shared" si="4"/>
        <v/>
      </c>
      <c r="D153" s="162"/>
      <c r="E153" s="437"/>
      <c r="F153" s="907"/>
      <c r="G153" s="907"/>
      <c r="H153" s="907"/>
      <c r="I153" s="907"/>
      <c r="J153" s="907"/>
      <c r="K153" s="907"/>
      <c r="L153" s="907"/>
      <c r="M153" s="907"/>
      <c r="N153" s="907"/>
    </row>
    <row r="154" spans="1:14" ht="16.5" thickBot="1" x14ac:dyDescent="0.25">
      <c r="A154" s="62"/>
      <c r="B154" s="160"/>
      <c r="C154" s="161" t="str">
        <f t="shared" si="4"/>
        <v/>
      </c>
      <c r="D154" s="162"/>
      <c r="E154" s="437"/>
      <c r="F154" s="907"/>
      <c r="G154" s="907"/>
      <c r="H154" s="907"/>
      <c r="I154" s="907"/>
      <c r="J154" s="907"/>
      <c r="K154" s="907"/>
      <c r="L154" s="907"/>
      <c r="M154" s="907"/>
      <c r="N154" s="907"/>
    </row>
    <row r="155" spans="1:14" ht="16.5" thickBot="1" x14ac:dyDescent="0.25">
      <c r="A155" s="62"/>
      <c r="B155" s="160"/>
      <c r="C155" s="161" t="str">
        <f t="shared" si="4"/>
        <v/>
      </c>
      <c r="D155" s="162"/>
      <c r="E155" s="437"/>
      <c r="F155" s="907"/>
      <c r="G155" s="907"/>
      <c r="H155" s="907"/>
      <c r="I155" s="907"/>
      <c r="J155" s="907"/>
      <c r="K155" s="907"/>
      <c r="L155" s="907"/>
      <c r="M155" s="907"/>
      <c r="N155" s="907"/>
    </row>
    <row r="156" spans="1:14" ht="16.5" thickBot="1" x14ac:dyDescent="0.25">
      <c r="A156" s="62"/>
      <c r="B156" s="160"/>
      <c r="C156" s="161" t="str">
        <f t="shared" si="4"/>
        <v/>
      </c>
      <c r="D156" s="162"/>
      <c r="E156" s="437"/>
      <c r="F156" s="907"/>
      <c r="G156" s="907"/>
      <c r="H156" s="907"/>
      <c r="I156" s="907"/>
      <c r="J156" s="907"/>
      <c r="K156" s="907"/>
      <c r="L156" s="907"/>
      <c r="M156" s="907"/>
      <c r="N156" s="907"/>
    </row>
    <row r="157" spans="1:14" ht="16.5" thickBot="1" x14ac:dyDescent="0.25">
      <c r="A157" s="62"/>
      <c r="B157" s="160"/>
      <c r="C157" s="161" t="str">
        <f t="shared" si="4"/>
        <v/>
      </c>
      <c r="D157" s="162"/>
      <c r="E157" s="437"/>
      <c r="F157" s="907"/>
      <c r="G157" s="907"/>
      <c r="H157" s="907"/>
      <c r="I157" s="907"/>
      <c r="J157" s="907"/>
      <c r="K157" s="907"/>
      <c r="L157" s="907"/>
      <c r="M157" s="907"/>
      <c r="N157" s="907"/>
    </row>
    <row r="158" spans="1:14" ht="16.5" thickBot="1" x14ac:dyDescent="0.25">
      <c r="A158" s="62"/>
      <c r="B158" s="160"/>
      <c r="C158" s="161" t="str">
        <f t="shared" si="4"/>
        <v/>
      </c>
      <c r="D158" s="162"/>
      <c r="E158" s="437"/>
      <c r="F158" s="907"/>
      <c r="G158" s="907"/>
      <c r="H158" s="907"/>
      <c r="I158" s="907"/>
      <c r="J158" s="907"/>
      <c r="K158" s="907"/>
      <c r="L158" s="907"/>
      <c r="M158" s="907"/>
      <c r="N158" s="907"/>
    </row>
    <row r="159" spans="1:14" ht="16.5" thickBot="1" x14ac:dyDescent="0.25">
      <c r="A159" s="62"/>
      <c r="B159" s="160"/>
      <c r="C159" s="161" t="str">
        <f t="shared" si="4"/>
        <v/>
      </c>
      <c r="D159" s="162"/>
      <c r="E159" s="437"/>
      <c r="F159" s="907"/>
      <c r="G159" s="907"/>
      <c r="H159" s="907"/>
      <c r="I159" s="907"/>
      <c r="J159" s="907"/>
      <c r="K159" s="907"/>
      <c r="L159" s="907"/>
      <c r="M159" s="907"/>
      <c r="N159" s="907"/>
    </row>
    <row r="160" spans="1:14" ht="16.5" thickBot="1" x14ac:dyDescent="0.25">
      <c r="A160" s="62"/>
      <c r="B160" s="160"/>
      <c r="C160" s="161" t="str">
        <f t="shared" si="4"/>
        <v/>
      </c>
      <c r="D160" s="162"/>
      <c r="E160" s="437"/>
      <c r="F160" s="907"/>
      <c r="G160" s="907"/>
      <c r="H160" s="907"/>
      <c r="I160" s="907"/>
      <c r="J160" s="907"/>
      <c r="K160" s="907"/>
      <c r="L160" s="907"/>
      <c r="M160" s="907"/>
      <c r="N160" s="907"/>
    </row>
    <row r="161" spans="1:14" ht="16.5" thickBot="1" x14ac:dyDescent="0.25">
      <c r="A161" s="62"/>
      <c r="B161" s="160"/>
      <c r="C161" s="161" t="str">
        <f t="shared" si="4"/>
        <v/>
      </c>
      <c r="D161" s="162"/>
      <c r="E161" s="437"/>
      <c r="F161" s="907"/>
      <c r="G161" s="907"/>
      <c r="H161" s="907"/>
      <c r="I161" s="907"/>
      <c r="J161" s="907"/>
      <c r="K161" s="907"/>
      <c r="L161" s="907"/>
      <c r="M161" s="907"/>
      <c r="N161" s="907"/>
    </row>
    <row r="162" spans="1:14" ht="16.5" thickBot="1" x14ac:dyDescent="0.25">
      <c r="A162" s="62"/>
      <c r="B162" s="160"/>
      <c r="C162" s="161" t="str">
        <f t="shared" si="4"/>
        <v/>
      </c>
      <c r="D162" s="162"/>
      <c r="E162" s="437"/>
      <c r="F162" s="907"/>
      <c r="G162" s="907"/>
      <c r="H162" s="907"/>
      <c r="I162" s="907"/>
      <c r="J162" s="907"/>
      <c r="K162" s="907"/>
      <c r="L162" s="907"/>
      <c r="M162" s="907"/>
      <c r="N162" s="907"/>
    </row>
    <row r="163" spans="1:14" ht="16.5" thickBot="1" x14ac:dyDescent="0.25">
      <c r="A163" s="62"/>
      <c r="B163" s="160"/>
      <c r="C163" s="161" t="str">
        <f t="shared" si="4"/>
        <v/>
      </c>
      <c r="D163" s="162"/>
      <c r="E163" s="437"/>
      <c r="F163" s="907"/>
      <c r="G163" s="907"/>
      <c r="H163" s="907"/>
      <c r="I163" s="907"/>
      <c r="J163" s="907"/>
      <c r="K163" s="907"/>
      <c r="L163" s="907"/>
      <c r="M163" s="907"/>
      <c r="N163" s="907"/>
    </row>
    <row r="164" spans="1:14" ht="16.5" thickBot="1" x14ac:dyDescent="0.25">
      <c r="A164" s="62"/>
      <c r="B164" s="160"/>
      <c r="C164" s="161" t="str">
        <f t="shared" si="4"/>
        <v/>
      </c>
      <c r="D164" s="162"/>
      <c r="E164" s="437"/>
      <c r="F164" s="907"/>
      <c r="G164" s="907"/>
      <c r="H164" s="907"/>
      <c r="I164" s="907"/>
      <c r="J164" s="907"/>
      <c r="K164" s="907"/>
      <c r="L164" s="907"/>
      <c r="M164" s="907"/>
      <c r="N164" s="907"/>
    </row>
    <row r="165" spans="1:14" ht="16.5" thickBot="1" x14ac:dyDescent="0.25">
      <c r="A165" s="62"/>
      <c r="B165" s="160"/>
      <c r="C165" s="161" t="str">
        <f t="shared" si="4"/>
        <v/>
      </c>
      <c r="D165" s="162"/>
      <c r="E165" s="437"/>
      <c r="F165" s="907"/>
      <c r="G165" s="907"/>
      <c r="H165" s="907"/>
      <c r="I165" s="907"/>
      <c r="J165" s="907"/>
      <c r="K165" s="907"/>
      <c r="L165" s="907"/>
      <c r="M165" s="907"/>
      <c r="N165" s="907"/>
    </row>
    <row r="166" spans="1:14" ht="16.5" thickBot="1" x14ac:dyDescent="0.25">
      <c r="A166" s="62"/>
      <c r="B166" s="160"/>
      <c r="C166" s="161" t="str">
        <f t="shared" si="4"/>
        <v/>
      </c>
      <c r="D166" s="162"/>
      <c r="E166" s="437"/>
      <c r="F166" s="907"/>
      <c r="G166" s="907"/>
      <c r="H166" s="907"/>
      <c r="I166" s="907"/>
      <c r="J166" s="907"/>
      <c r="K166" s="907"/>
      <c r="L166" s="907"/>
      <c r="M166" s="907"/>
      <c r="N166" s="907"/>
    </row>
    <row r="167" spans="1:14" ht="16.5" thickBot="1" x14ac:dyDescent="0.25">
      <c r="A167" s="62"/>
      <c r="B167" s="160"/>
      <c r="C167" s="161" t="str">
        <f t="shared" si="4"/>
        <v/>
      </c>
      <c r="D167" s="162"/>
      <c r="E167" s="437"/>
      <c r="F167" s="907"/>
      <c r="G167" s="907"/>
      <c r="H167" s="907"/>
      <c r="I167" s="907"/>
      <c r="J167" s="907"/>
      <c r="K167" s="907"/>
      <c r="L167" s="907"/>
      <c r="M167" s="907"/>
      <c r="N167" s="907"/>
    </row>
    <row r="168" spans="1:14" ht="16.5" thickBot="1" x14ac:dyDescent="0.25">
      <c r="A168" s="62"/>
      <c r="B168" s="160"/>
      <c r="C168" s="161" t="str">
        <f t="shared" si="4"/>
        <v/>
      </c>
      <c r="D168" s="162"/>
      <c r="E168" s="437"/>
      <c r="F168" s="907"/>
      <c r="G168" s="907"/>
      <c r="H168" s="907"/>
      <c r="I168" s="907"/>
      <c r="J168" s="907"/>
      <c r="K168" s="907"/>
      <c r="L168" s="907"/>
      <c r="M168" s="907"/>
      <c r="N168" s="907"/>
    </row>
    <row r="169" spans="1:14" ht="16.5" thickBot="1" x14ac:dyDescent="0.25">
      <c r="A169" s="62"/>
      <c r="B169" s="160"/>
      <c r="C169" s="161" t="str">
        <f t="shared" si="4"/>
        <v/>
      </c>
      <c r="D169" s="162"/>
      <c r="E169" s="437"/>
      <c r="F169" s="907"/>
      <c r="G169" s="907"/>
      <c r="H169" s="907"/>
      <c r="I169" s="907"/>
      <c r="J169" s="907"/>
      <c r="K169" s="907"/>
      <c r="L169" s="907"/>
      <c r="M169" s="907"/>
      <c r="N169" s="907"/>
    </row>
    <row r="170" spans="1:14" ht="16.5" thickBot="1" x14ac:dyDescent="0.25">
      <c r="A170" s="62"/>
      <c r="B170" s="160"/>
      <c r="C170" s="161" t="str">
        <f t="shared" si="4"/>
        <v/>
      </c>
      <c r="D170" s="162"/>
      <c r="E170" s="437"/>
      <c r="F170" s="907"/>
      <c r="G170" s="907"/>
      <c r="H170" s="907"/>
      <c r="I170" s="907"/>
      <c r="J170" s="907"/>
      <c r="K170" s="907"/>
      <c r="L170" s="907"/>
      <c r="M170" s="907"/>
      <c r="N170" s="907"/>
    </row>
    <row r="171" spans="1:14" ht="16.5" thickBot="1" x14ac:dyDescent="0.25">
      <c r="A171" s="62"/>
      <c r="B171" s="160"/>
      <c r="C171" s="161" t="str">
        <f t="shared" si="4"/>
        <v/>
      </c>
      <c r="D171" s="162"/>
      <c r="E171" s="437"/>
      <c r="F171" s="907"/>
      <c r="G171" s="907"/>
      <c r="H171" s="907"/>
      <c r="I171" s="907"/>
      <c r="J171" s="907"/>
      <c r="K171" s="907"/>
      <c r="L171" s="907"/>
      <c r="M171" s="907"/>
      <c r="N171" s="907"/>
    </row>
    <row r="172" spans="1:14" ht="16.5" thickBot="1" x14ac:dyDescent="0.25">
      <c r="A172" s="62"/>
      <c r="B172" s="160"/>
      <c r="C172" s="161" t="str">
        <f t="shared" si="4"/>
        <v/>
      </c>
      <c r="D172" s="162"/>
      <c r="E172" s="437"/>
      <c r="F172" s="907"/>
      <c r="G172" s="907"/>
      <c r="H172" s="907"/>
      <c r="I172" s="907"/>
      <c r="J172" s="907"/>
      <c r="K172" s="907"/>
      <c r="L172" s="907"/>
      <c r="M172" s="907"/>
      <c r="N172" s="907"/>
    </row>
    <row r="173" spans="1:14" ht="16.5" thickBot="1" x14ac:dyDescent="0.25">
      <c r="A173" s="62"/>
      <c r="B173" s="160"/>
      <c r="C173" s="161" t="str">
        <f t="shared" si="4"/>
        <v/>
      </c>
      <c r="D173" s="162"/>
      <c r="E173" s="437"/>
      <c r="F173" s="907"/>
      <c r="G173" s="907"/>
      <c r="H173" s="907"/>
      <c r="I173" s="907"/>
      <c r="J173" s="907"/>
      <c r="K173" s="907"/>
      <c r="L173" s="907"/>
      <c r="M173" s="907"/>
      <c r="N173" s="907"/>
    </row>
    <row r="174" spans="1:14" ht="16.5" thickBot="1" x14ac:dyDescent="0.25">
      <c r="A174" s="62"/>
      <c r="B174" s="160"/>
      <c r="C174" s="161" t="str">
        <f t="shared" si="4"/>
        <v/>
      </c>
      <c r="D174" s="162"/>
      <c r="E174" s="437"/>
      <c r="F174" s="907"/>
      <c r="G174" s="907"/>
      <c r="H174" s="907"/>
      <c r="I174" s="907"/>
      <c r="J174" s="907"/>
      <c r="K174" s="907"/>
      <c r="L174" s="907"/>
      <c r="M174" s="907"/>
      <c r="N174" s="907"/>
    </row>
    <row r="175" spans="1:14" ht="16.5" thickBot="1" x14ac:dyDescent="0.25">
      <c r="A175" s="62"/>
      <c r="B175" s="160"/>
      <c r="C175" s="161" t="str">
        <f t="shared" si="4"/>
        <v/>
      </c>
      <c r="D175" s="162"/>
      <c r="E175" s="437"/>
      <c r="F175" s="907"/>
      <c r="G175" s="907"/>
      <c r="H175" s="907"/>
      <c r="I175" s="907"/>
      <c r="J175" s="907"/>
      <c r="K175" s="907"/>
      <c r="L175" s="907"/>
      <c r="M175" s="907"/>
      <c r="N175" s="907"/>
    </row>
    <row r="176" spans="1:14" ht="16.5" thickBot="1" x14ac:dyDescent="0.25">
      <c r="A176" s="62"/>
      <c r="B176" s="160"/>
      <c r="C176" s="161" t="str">
        <f t="shared" si="4"/>
        <v/>
      </c>
      <c r="D176" s="162"/>
      <c r="E176" s="437"/>
      <c r="F176" s="907"/>
      <c r="G176" s="907"/>
      <c r="H176" s="907"/>
      <c r="I176" s="907"/>
      <c r="J176" s="907"/>
      <c r="K176" s="907"/>
      <c r="L176" s="907"/>
      <c r="M176" s="907"/>
      <c r="N176" s="907"/>
    </row>
    <row r="177" spans="1:14" ht="16.5" thickBot="1" x14ac:dyDescent="0.25">
      <c r="A177" s="62"/>
      <c r="B177" s="160"/>
      <c r="C177" s="161" t="str">
        <f t="shared" si="4"/>
        <v/>
      </c>
      <c r="D177" s="162"/>
      <c r="E177" s="437"/>
      <c r="F177" s="907"/>
      <c r="G177" s="907"/>
      <c r="H177" s="907"/>
      <c r="I177" s="907"/>
      <c r="J177" s="907"/>
      <c r="K177" s="907"/>
      <c r="L177" s="907"/>
      <c r="M177" s="907"/>
      <c r="N177" s="907"/>
    </row>
    <row r="178" spans="1:14" ht="16.5" thickBot="1" x14ac:dyDescent="0.25">
      <c r="A178" s="62"/>
      <c r="B178" s="160"/>
      <c r="C178" s="161" t="str">
        <f t="shared" si="4"/>
        <v/>
      </c>
      <c r="D178" s="162"/>
      <c r="E178" s="437"/>
      <c r="F178" s="907"/>
      <c r="G178" s="907"/>
      <c r="H178" s="907"/>
      <c r="I178" s="907"/>
      <c r="J178" s="907"/>
      <c r="K178" s="907"/>
      <c r="L178" s="907"/>
      <c r="M178" s="907"/>
      <c r="N178" s="907"/>
    </row>
    <row r="179" spans="1:14" ht="16.5" thickBot="1" x14ac:dyDescent="0.25">
      <c r="A179" s="62"/>
      <c r="B179" s="160"/>
      <c r="C179" s="161" t="str">
        <f t="shared" si="4"/>
        <v/>
      </c>
      <c r="D179" s="162"/>
      <c r="E179" s="437"/>
      <c r="F179" s="907"/>
      <c r="G179" s="907"/>
      <c r="H179" s="907"/>
      <c r="I179" s="907"/>
      <c r="J179" s="907"/>
      <c r="K179" s="907"/>
      <c r="L179" s="907"/>
      <c r="M179" s="907"/>
      <c r="N179" s="907"/>
    </row>
    <row r="180" spans="1:14" ht="16.5" thickBot="1" x14ac:dyDescent="0.25">
      <c r="A180" s="62"/>
      <c r="B180" s="160"/>
      <c r="C180" s="161" t="str">
        <f t="shared" si="4"/>
        <v/>
      </c>
      <c r="D180" s="162"/>
      <c r="E180" s="437"/>
      <c r="F180" s="907"/>
      <c r="G180" s="907"/>
      <c r="H180" s="907"/>
      <c r="I180" s="907"/>
      <c r="J180" s="907"/>
      <c r="K180" s="907"/>
      <c r="L180" s="907"/>
      <c r="M180" s="907"/>
      <c r="N180" s="907"/>
    </row>
    <row r="181" spans="1:14" ht="16.5" thickBot="1" x14ac:dyDescent="0.25">
      <c r="A181" s="62"/>
      <c r="B181" s="160"/>
      <c r="C181" s="161" t="str">
        <f t="shared" si="4"/>
        <v/>
      </c>
      <c r="D181" s="162"/>
      <c r="E181" s="437"/>
      <c r="F181" s="907"/>
      <c r="G181" s="907"/>
      <c r="H181" s="907"/>
      <c r="I181" s="907"/>
      <c r="J181" s="907"/>
      <c r="K181" s="907"/>
      <c r="L181" s="907"/>
      <c r="M181" s="907"/>
      <c r="N181" s="907"/>
    </row>
    <row r="182" spans="1:14" ht="16.5" thickBot="1" x14ac:dyDescent="0.25">
      <c r="A182" s="62"/>
      <c r="B182" s="160"/>
      <c r="C182" s="161" t="str">
        <f t="shared" si="4"/>
        <v/>
      </c>
      <c r="D182" s="162"/>
      <c r="E182" s="437"/>
      <c r="F182" s="907"/>
      <c r="G182" s="907"/>
      <c r="H182" s="907"/>
      <c r="I182" s="907"/>
      <c r="J182" s="907"/>
      <c r="K182" s="907"/>
      <c r="L182" s="907"/>
      <c r="M182" s="907"/>
      <c r="N182" s="907"/>
    </row>
    <row r="183" spans="1:14" ht="16.5" thickBot="1" x14ac:dyDescent="0.25">
      <c r="A183" s="62"/>
      <c r="B183" s="160"/>
      <c r="C183" s="161" t="str">
        <f t="shared" si="4"/>
        <v/>
      </c>
      <c r="D183" s="162"/>
      <c r="E183" s="437"/>
      <c r="F183" s="907"/>
      <c r="G183" s="907"/>
      <c r="H183" s="907"/>
      <c r="I183" s="907"/>
      <c r="J183" s="907"/>
      <c r="K183" s="907"/>
      <c r="L183" s="907"/>
      <c r="M183" s="907"/>
      <c r="N183" s="907"/>
    </row>
    <row r="184" spans="1:14" ht="16.5" thickBot="1" x14ac:dyDescent="0.25">
      <c r="A184" s="62"/>
      <c r="B184" s="160"/>
      <c r="C184" s="161" t="str">
        <f t="shared" si="4"/>
        <v/>
      </c>
      <c r="D184" s="162"/>
      <c r="E184" s="437"/>
      <c r="F184" s="907"/>
      <c r="G184" s="907"/>
      <c r="H184" s="907"/>
      <c r="I184" s="907"/>
      <c r="J184" s="907"/>
      <c r="K184" s="907"/>
      <c r="L184" s="907"/>
      <c r="M184" s="907"/>
      <c r="N184" s="907"/>
    </row>
    <row r="185" spans="1:14" ht="16.5" thickBot="1" x14ac:dyDescent="0.25">
      <c r="A185" s="62"/>
      <c r="B185" s="160"/>
      <c r="C185" s="161" t="str">
        <f t="shared" si="4"/>
        <v/>
      </c>
      <c r="D185" s="162"/>
      <c r="E185" s="437"/>
      <c r="F185" s="907"/>
      <c r="G185" s="907"/>
      <c r="H185" s="907"/>
      <c r="I185" s="907"/>
      <c r="J185" s="907"/>
      <c r="K185" s="907"/>
      <c r="L185" s="907"/>
      <c r="M185" s="907"/>
      <c r="N185" s="907"/>
    </row>
    <row r="186" spans="1:14" ht="16.5" thickBot="1" x14ac:dyDescent="0.25">
      <c r="A186" s="62"/>
      <c r="B186" s="160"/>
      <c r="C186" s="161" t="str">
        <f t="shared" si="4"/>
        <v/>
      </c>
      <c r="D186" s="162"/>
      <c r="E186" s="437"/>
      <c r="F186" s="907"/>
      <c r="G186" s="907"/>
      <c r="H186" s="907"/>
      <c r="I186" s="907"/>
      <c r="J186" s="907"/>
      <c r="K186" s="907"/>
      <c r="L186" s="907"/>
      <c r="M186" s="907"/>
      <c r="N186" s="907"/>
    </row>
    <row r="187" spans="1:14" ht="16.5" thickBot="1" x14ac:dyDescent="0.25">
      <c r="A187" s="62"/>
      <c r="B187" s="160"/>
      <c r="C187" s="161" t="str">
        <f t="shared" si="4"/>
        <v/>
      </c>
      <c r="D187" s="162"/>
      <c r="E187" s="437"/>
      <c r="F187" s="907"/>
      <c r="G187" s="907"/>
      <c r="H187" s="907"/>
      <c r="I187" s="907"/>
      <c r="J187" s="907"/>
      <c r="K187" s="907"/>
      <c r="L187" s="907"/>
      <c r="M187" s="907"/>
      <c r="N187" s="907"/>
    </row>
    <row r="188" spans="1:14" ht="16.5" thickBot="1" x14ac:dyDescent="0.25">
      <c r="A188" s="62"/>
      <c r="B188" s="160"/>
      <c r="C188" s="161" t="str">
        <f t="shared" si="4"/>
        <v/>
      </c>
      <c r="D188" s="162"/>
      <c r="E188" s="437"/>
      <c r="F188" s="907"/>
      <c r="G188" s="907"/>
      <c r="H188" s="907"/>
      <c r="I188" s="907"/>
      <c r="J188" s="907"/>
      <c r="K188" s="907"/>
      <c r="L188" s="907"/>
      <c r="M188" s="907"/>
      <c r="N188" s="907"/>
    </row>
    <row r="189" spans="1:14" ht="16.5" thickBot="1" x14ac:dyDescent="0.25">
      <c r="A189" s="62"/>
      <c r="B189" s="160"/>
      <c r="C189" s="161" t="str">
        <f t="shared" si="4"/>
        <v/>
      </c>
      <c r="D189" s="162"/>
      <c r="E189" s="437"/>
      <c r="F189" s="907"/>
      <c r="G189" s="907"/>
      <c r="H189" s="907"/>
      <c r="I189" s="907"/>
      <c r="J189" s="907"/>
      <c r="K189" s="907"/>
      <c r="L189" s="907"/>
      <c r="M189" s="907"/>
      <c r="N189" s="907"/>
    </row>
    <row r="190" spans="1:14" ht="16.5" thickBot="1" x14ac:dyDescent="0.25">
      <c r="A190" s="62"/>
      <c r="B190" s="160"/>
      <c r="C190" s="161" t="str">
        <f t="shared" si="4"/>
        <v/>
      </c>
      <c r="D190" s="162"/>
      <c r="E190" s="437"/>
      <c r="F190" s="907"/>
      <c r="G190" s="907"/>
      <c r="H190" s="907"/>
      <c r="I190" s="907"/>
      <c r="J190" s="907"/>
      <c r="K190" s="907"/>
      <c r="L190" s="907"/>
      <c r="M190" s="907"/>
      <c r="N190" s="907"/>
    </row>
    <row r="191" spans="1:14" ht="16.5" thickBot="1" x14ac:dyDescent="0.25">
      <c r="A191" s="62"/>
      <c r="B191" s="160"/>
      <c r="C191" s="161" t="str">
        <f t="shared" si="4"/>
        <v/>
      </c>
      <c r="D191" s="162"/>
      <c r="E191" s="437"/>
      <c r="F191" s="907"/>
      <c r="G191" s="907"/>
      <c r="H191" s="907"/>
      <c r="I191" s="907"/>
      <c r="J191" s="907"/>
      <c r="K191" s="907"/>
      <c r="L191" s="907"/>
      <c r="M191" s="907"/>
      <c r="N191" s="907"/>
    </row>
    <row r="192" spans="1:14" ht="16.5" thickBot="1" x14ac:dyDescent="0.25">
      <c r="A192" s="62"/>
      <c r="B192" s="160"/>
      <c r="C192" s="161" t="str">
        <f t="shared" si="4"/>
        <v/>
      </c>
      <c r="D192" s="162"/>
      <c r="E192" s="437"/>
      <c r="F192" s="907"/>
      <c r="G192" s="907"/>
      <c r="H192" s="907"/>
      <c r="I192" s="907"/>
      <c r="J192" s="907"/>
      <c r="K192" s="907"/>
      <c r="L192" s="907"/>
      <c r="M192" s="907"/>
      <c r="N192" s="907"/>
    </row>
    <row r="193" spans="1:14" ht="16.5" thickBot="1" x14ac:dyDescent="0.25">
      <c r="A193" s="62"/>
      <c r="B193" s="160"/>
      <c r="C193" s="161" t="str">
        <f t="shared" si="4"/>
        <v/>
      </c>
      <c r="D193" s="162"/>
      <c r="E193" s="437"/>
      <c r="F193" s="907"/>
      <c r="G193" s="907"/>
      <c r="H193" s="907"/>
      <c r="I193" s="907"/>
      <c r="J193" s="907"/>
      <c r="K193" s="907"/>
      <c r="L193" s="907"/>
      <c r="M193" s="907"/>
      <c r="N193" s="907"/>
    </row>
    <row r="194" spans="1:14" ht="16.5" thickBot="1" x14ac:dyDescent="0.25">
      <c r="A194" s="62"/>
      <c r="B194" s="160"/>
      <c r="C194" s="161" t="str">
        <f t="shared" si="4"/>
        <v/>
      </c>
      <c r="D194" s="162"/>
      <c r="E194" s="437"/>
      <c r="F194" s="907"/>
      <c r="G194" s="907"/>
      <c r="H194" s="907"/>
      <c r="I194" s="907"/>
      <c r="J194" s="907"/>
      <c r="K194" s="907"/>
      <c r="L194" s="907"/>
      <c r="M194" s="907"/>
      <c r="N194" s="907"/>
    </row>
    <row r="195" spans="1:14" ht="16.5" thickBot="1" x14ac:dyDescent="0.25">
      <c r="A195" s="62"/>
      <c r="B195" s="160"/>
      <c r="C195" s="161" t="str">
        <f t="shared" si="4"/>
        <v/>
      </c>
      <c r="D195" s="162"/>
      <c r="E195" s="437"/>
      <c r="F195" s="907"/>
      <c r="G195" s="907"/>
      <c r="H195" s="907"/>
      <c r="I195" s="907"/>
      <c r="J195" s="907"/>
      <c r="K195" s="907"/>
      <c r="L195" s="907"/>
      <c r="M195" s="907"/>
      <c r="N195" s="907"/>
    </row>
    <row r="196" spans="1:14" ht="16.5" thickBot="1" x14ac:dyDescent="0.25">
      <c r="A196" s="62"/>
      <c r="B196" s="160"/>
      <c r="C196" s="161" t="str">
        <f t="shared" si="4"/>
        <v/>
      </c>
      <c r="D196" s="162"/>
      <c r="E196" s="437"/>
      <c r="F196" s="907"/>
      <c r="G196" s="907"/>
      <c r="H196" s="907"/>
      <c r="I196" s="907"/>
      <c r="J196" s="907"/>
      <c r="K196" s="907"/>
      <c r="L196" s="907"/>
      <c r="M196" s="907"/>
      <c r="N196" s="907"/>
    </row>
    <row r="197" spans="1:14" ht="16.5" thickBot="1" x14ac:dyDescent="0.25">
      <c r="A197" s="62"/>
      <c r="B197" s="160"/>
      <c r="C197" s="161" t="str">
        <f t="shared" si="4"/>
        <v/>
      </c>
      <c r="D197" s="162"/>
      <c r="E197" s="437"/>
      <c r="F197" s="907"/>
      <c r="G197" s="907"/>
      <c r="H197" s="907"/>
      <c r="I197" s="907"/>
      <c r="J197" s="907"/>
      <c r="K197" s="907"/>
      <c r="L197" s="907"/>
      <c r="M197" s="907"/>
      <c r="N197" s="907"/>
    </row>
    <row r="198" spans="1:14" ht="16.5" thickBot="1" x14ac:dyDescent="0.25">
      <c r="A198" s="62"/>
      <c r="B198" s="160"/>
      <c r="C198" s="161" t="str">
        <f t="shared" si="4"/>
        <v/>
      </c>
      <c r="D198" s="162"/>
      <c r="E198" s="437"/>
      <c r="F198" s="907"/>
      <c r="G198" s="907"/>
      <c r="H198" s="907"/>
      <c r="I198" s="907"/>
      <c r="J198" s="907"/>
      <c r="K198" s="907"/>
      <c r="L198" s="907"/>
      <c r="M198" s="907"/>
      <c r="N198" s="907"/>
    </row>
    <row r="199" spans="1:14" ht="16.5" thickBot="1" x14ac:dyDescent="0.25">
      <c r="A199" s="62"/>
      <c r="B199" s="160"/>
      <c r="C199" s="161" t="str">
        <f t="shared" si="4"/>
        <v/>
      </c>
      <c r="D199" s="162"/>
      <c r="E199" s="437"/>
      <c r="F199" s="907"/>
      <c r="G199" s="907"/>
      <c r="H199" s="907"/>
      <c r="I199" s="907"/>
      <c r="J199" s="907"/>
      <c r="K199" s="907"/>
      <c r="L199" s="907"/>
      <c r="M199" s="907"/>
      <c r="N199" s="907"/>
    </row>
    <row r="200" spans="1:14" ht="16.5" thickBot="1" x14ac:dyDescent="0.25">
      <c r="A200" s="62"/>
      <c r="B200" s="160"/>
      <c r="C200" s="161" t="str">
        <f t="shared" si="4"/>
        <v/>
      </c>
      <c r="D200" s="162"/>
      <c r="E200" s="437"/>
      <c r="F200" s="907"/>
      <c r="G200" s="907"/>
      <c r="H200" s="907"/>
      <c r="I200" s="907"/>
      <c r="J200" s="907"/>
      <c r="K200" s="907"/>
      <c r="L200" s="907"/>
      <c r="M200" s="907"/>
      <c r="N200" s="907"/>
    </row>
    <row r="201" spans="1:14" ht="16.5" thickBot="1" x14ac:dyDescent="0.25">
      <c r="A201" s="62"/>
      <c r="B201" s="160"/>
      <c r="C201" s="161" t="str">
        <f t="shared" si="4"/>
        <v/>
      </c>
      <c r="D201" s="162"/>
      <c r="E201" s="437"/>
      <c r="F201" s="907"/>
      <c r="G201" s="907"/>
      <c r="H201" s="907"/>
      <c r="I201" s="907"/>
      <c r="J201" s="907"/>
      <c r="K201" s="907"/>
      <c r="L201" s="907"/>
      <c r="M201" s="907"/>
      <c r="N201" s="907"/>
    </row>
    <row r="202" spans="1:14" ht="16.5" thickBot="1" x14ac:dyDescent="0.25">
      <c r="A202" s="62"/>
      <c r="B202" s="160"/>
      <c r="C202" s="161" t="str">
        <f t="shared" si="4"/>
        <v/>
      </c>
      <c r="D202" s="162"/>
      <c r="E202" s="437"/>
      <c r="F202" s="907"/>
      <c r="G202" s="907"/>
      <c r="H202" s="907"/>
      <c r="I202" s="907"/>
      <c r="J202" s="907"/>
      <c r="K202" s="907"/>
      <c r="L202" s="907"/>
      <c r="M202" s="907"/>
      <c r="N202" s="907"/>
    </row>
    <row r="203" spans="1:14" ht="16.5" thickBot="1" x14ac:dyDescent="0.25">
      <c r="A203" s="62"/>
      <c r="B203" s="160"/>
      <c r="C203" s="161" t="str">
        <f t="shared" si="4"/>
        <v/>
      </c>
      <c r="D203" s="162"/>
      <c r="E203" s="437"/>
      <c r="F203" s="907"/>
      <c r="G203" s="907"/>
      <c r="H203" s="907"/>
      <c r="I203" s="907"/>
      <c r="J203" s="907"/>
      <c r="K203" s="907"/>
      <c r="L203" s="907"/>
      <c r="M203" s="907"/>
      <c r="N203" s="907"/>
    </row>
    <row r="204" spans="1:14" ht="16.5" thickBot="1" x14ac:dyDescent="0.25">
      <c r="A204" s="62"/>
      <c r="B204" s="160"/>
      <c r="C204" s="161" t="str">
        <f t="shared" ref="C204:C267" si="5">IF(B204&gt;0, (B204-B203), "")</f>
        <v/>
      </c>
      <c r="D204" s="162"/>
      <c r="E204" s="437"/>
      <c r="F204" s="907"/>
      <c r="G204" s="907"/>
      <c r="H204" s="907"/>
      <c r="I204" s="907"/>
      <c r="J204" s="907"/>
      <c r="K204" s="907"/>
      <c r="L204" s="907"/>
      <c r="M204" s="907"/>
      <c r="N204" s="907"/>
    </row>
    <row r="205" spans="1:14" ht="16.5" thickBot="1" x14ac:dyDescent="0.25">
      <c r="A205" s="62"/>
      <c r="B205" s="160"/>
      <c r="C205" s="161" t="str">
        <f t="shared" si="5"/>
        <v/>
      </c>
      <c r="D205" s="162"/>
      <c r="E205" s="437"/>
      <c r="F205" s="907"/>
      <c r="G205" s="907"/>
      <c r="H205" s="907"/>
      <c r="I205" s="907"/>
      <c r="J205" s="907"/>
      <c r="K205" s="907"/>
      <c r="L205" s="907"/>
      <c r="M205" s="907"/>
      <c r="N205" s="907"/>
    </row>
    <row r="206" spans="1:14" ht="16.5" thickBot="1" x14ac:dyDescent="0.25">
      <c r="A206" s="62"/>
      <c r="B206" s="160"/>
      <c r="C206" s="161" t="str">
        <f t="shared" si="5"/>
        <v/>
      </c>
      <c r="D206" s="162"/>
      <c r="E206" s="437"/>
      <c r="F206" s="907"/>
      <c r="G206" s="907"/>
      <c r="H206" s="907"/>
      <c r="I206" s="907"/>
      <c r="J206" s="907"/>
      <c r="K206" s="907"/>
      <c r="L206" s="907"/>
      <c r="M206" s="907"/>
      <c r="N206" s="907"/>
    </row>
    <row r="207" spans="1:14" ht="16.5" thickBot="1" x14ac:dyDescent="0.25">
      <c r="A207" s="62"/>
      <c r="B207" s="160"/>
      <c r="C207" s="161" t="str">
        <f t="shared" si="5"/>
        <v/>
      </c>
      <c r="D207" s="162"/>
      <c r="E207" s="437"/>
      <c r="F207" s="907"/>
      <c r="G207" s="907"/>
      <c r="H207" s="907"/>
      <c r="I207" s="907"/>
      <c r="J207" s="907"/>
      <c r="K207" s="907"/>
      <c r="L207" s="907"/>
      <c r="M207" s="907"/>
      <c r="N207" s="907"/>
    </row>
    <row r="208" spans="1:14" ht="16.5" thickBot="1" x14ac:dyDescent="0.25">
      <c r="A208" s="62"/>
      <c r="B208" s="160"/>
      <c r="C208" s="161" t="str">
        <f t="shared" si="5"/>
        <v/>
      </c>
      <c r="D208" s="162"/>
      <c r="E208" s="437"/>
      <c r="F208" s="907"/>
      <c r="G208" s="907"/>
      <c r="H208" s="907"/>
      <c r="I208" s="907"/>
      <c r="J208" s="907"/>
      <c r="K208" s="907"/>
      <c r="L208" s="907"/>
      <c r="M208" s="907"/>
      <c r="N208" s="907"/>
    </row>
    <row r="209" spans="1:14" ht="16.5" thickBot="1" x14ac:dyDescent="0.25">
      <c r="A209" s="62"/>
      <c r="B209" s="160"/>
      <c r="C209" s="161" t="str">
        <f t="shared" si="5"/>
        <v/>
      </c>
      <c r="D209" s="162"/>
      <c r="E209" s="437"/>
      <c r="F209" s="907"/>
      <c r="G209" s="907"/>
      <c r="H209" s="907"/>
      <c r="I209" s="907"/>
      <c r="J209" s="907"/>
      <c r="K209" s="907"/>
      <c r="L209" s="907"/>
      <c r="M209" s="907"/>
      <c r="N209" s="907"/>
    </row>
    <row r="210" spans="1:14" ht="16.5" thickBot="1" x14ac:dyDescent="0.25">
      <c r="A210" s="62"/>
      <c r="B210" s="160"/>
      <c r="C210" s="161" t="str">
        <f t="shared" si="5"/>
        <v/>
      </c>
      <c r="D210" s="162"/>
      <c r="E210" s="437"/>
      <c r="F210" s="907"/>
      <c r="G210" s="907"/>
      <c r="H210" s="907"/>
      <c r="I210" s="907"/>
      <c r="J210" s="907"/>
      <c r="K210" s="907"/>
      <c r="L210" s="907"/>
      <c r="M210" s="907"/>
      <c r="N210" s="907"/>
    </row>
    <row r="211" spans="1:14" ht="16.5" thickBot="1" x14ac:dyDescent="0.25">
      <c r="A211" s="62"/>
      <c r="B211" s="160"/>
      <c r="C211" s="161" t="str">
        <f t="shared" si="5"/>
        <v/>
      </c>
      <c r="D211" s="162"/>
      <c r="E211" s="437"/>
      <c r="F211" s="907"/>
      <c r="G211" s="907"/>
      <c r="H211" s="907"/>
      <c r="I211" s="907"/>
      <c r="J211" s="907"/>
      <c r="K211" s="907"/>
      <c r="L211" s="907"/>
      <c r="M211" s="907"/>
      <c r="N211" s="907"/>
    </row>
    <row r="212" spans="1:14" ht="16.5" thickBot="1" x14ac:dyDescent="0.25">
      <c r="A212" s="62"/>
      <c r="B212" s="160"/>
      <c r="C212" s="161" t="str">
        <f t="shared" si="5"/>
        <v/>
      </c>
      <c r="D212" s="162"/>
      <c r="E212" s="437"/>
      <c r="F212" s="907"/>
      <c r="G212" s="907"/>
      <c r="H212" s="907"/>
      <c r="I212" s="907"/>
      <c r="J212" s="907"/>
      <c r="K212" s="907"/>
      <c r="L212" s="907"/>
      <c r="M212" s="907"/>
      <c r="N212" s="907"/>
    </row>
    <row r="213" spans="1:14" ht="16.5" thickBot="1" x14ac:dyDescent="0.25">
      <c r="A213" s="62"/>
      <c r="B213" s="160"/>
      <c r="C213" s="161" t="str">
        <f t="shared" si="5"/>
        <v/>
      </c>
      <c r="D213" s="162"/>
      <c r="E213" s="437"/>
      <c r="F213" s="907"/>
      <c r="G213" s="907"/>
      <c r="H213" s="907"/>
      <c r="I213" s="907"/>
      <c r="J213" s="907"/>
      <c r="K213" s="907"/>
      <c r="L213" s="907"/>
      <c r="M213" s="907"/>
      <c r="N213" s="907"/>
    </row>
    <row r="214" spans="1:14" ht="16.5" thickBot="1" x14ac:dyDescent="0.25">
      <c r="A214" s="62"/>
      <c r="B214" s="160"/>
      <c r="C214" s="161" t="str">
        <f t="shared" si="5"/>
        <v/>
      </c>
      <c r="D214" s="162"/>
      <c r="E214" s="437"/>
      <c r="F214" s="907"/>
      <c r="G214" s="907"/>
      <c r="H214" s="907"/>
      <c r="I214" s="907"/>
      <c r="J214" s="907"/>
      <c r="K214" s="907"/>
      <c r="L214" s="907"/>
      <c r="M214" s="907"/>
      <c r="N214" s="907"/>
    </row>
    <row r="215" spans="1:14" ht="16.5" thickBot="1" x14ac:dyDescent="0.25">
      <c r="A215" s="62"/>
      <c r="B215" s="160"/>
      <c r="C215" s="161" t="str">
        <f t="shared" si="5"/>
        <v/>
      </c>
      <c r="D215" s="162"/>
      <c r="E215" s="437"/>
      <c r="F215" s="907"/>
      <c r="G215" s="907"/>
      <c r="H215" s="907"/>
      <c r="I215" s="907"/>
      <c r="J215" s="907"/>
      <c r="K215" s="907"/>
      <c r="L215" s="907"/>
      <c r="M215" s="907"/>
      <c r="N215" s="907"/>
    </row>
    <row r="216" spans="1:14" ht="16.5" thickBot="1" x14ac:dyDescent="0.25">
      <c r="A216" s="62"/>
      <c r="B216" s="160"/>
      <c r="C216" s="161" t="str">
        <f t="shared" si="5"/>
        <v/>
      </c>
      <c r="D216" s="162"/>
      <c r="E216" s="437"/>
      <c r="F216" s="907"/>
      <c r="G216" s="907"/>
      <c r="H216" s="907"/>
      <c r="I216" s="907"/>
      <c r="J216" s="907"/>
      <c r="K216" s="907"/>
      <c r="L216" s="907"/>
      <c r="M216" s="907"/>
      <c r="N216" s="907"/>
    </row>
    <row r="217" spans="1:14" ht="16.5" thickBot="1" x14ac:dyDescent="0.25">
      <c r="A217" s="62"/>
      <c r="B217" s="160"/>
      <c r="C217" s="161" t="str">
        <f t="shared" si="5"/>
        <v/>
      </c>
      <c r="D217" s="162"/>
      <c r="E217" s="437"/>
      <c r="F217" s="907"/>
      <c r="G217" s="907"/>
      <c r="H217" s="907"/>
      <c r="I217" s="907"/>
      <c r="J217" s="907"/>
      <c r="K217" s="907"/>
      <c r="L217" s="907"/>
      <c r="M217" s="907"/>
      <c r="N217" s="907"/>
    </row>
    <row r="218" spans="1:14" ht="16.5" thickBot="1" x14ac:dyDescent="0.25">
      <c r="A218" s="62"/>
      <c r="B218" s="160"/>
      <c r="C218" s="161" t="str">
        <f t="shared" si="5"/>
        <v/>
      </c>
      <c r="D218" s="162"/>
      <c r="E218" s="437"/>
      <c r="F218" s="907"/>
      <c r="G218" s="907"/>
      <c r="H218" s="907"/>
      <c r="I218" s="907"/>
      <c r="J218" s="907"/>
      <c r="K218" s="907"/>
      <c r="L218" s="907"/>
      <c r="M218" s="907"/>
      <c r="N218" s="907"/>
    </row>
    <row r="219" spans="1:14" ht="16.5" thickBot="1" x14ac:dyDescent="0.25">
      <c r="A219" s="62"/>
      <c r="B219" s="160"/>
      <c r="C219" s="161" t="str">
        <f t="shared" si="5"/>
        <v/>
      </c>
      <c r="D219" s="162"/>
      <c r="E219" s="437"/>
      <c r="F219" s="907"/>
      <c r="G219" s="907"/>
      <c r="H219" s="907"/>
      <c r="I219" s="907"/>
      <c r="J219" s="907"/>
      <c r="K219" s="907"/>
      <c r="L219" s="907"/>
      <c r="M219" s="907"/>
      <c r="N219" s="907"/>
    </row>
    <row r="220" spans="1:14" ht="16.5" thickBot="1" x14ac:dyDescent="0.25">
      <c r="A220" s="62"/>
      <c r="B220" s="160"/>
      <c r="C220" s="161" t="str">
        <f t="shared" si="5"/>
        <v/>
      </c>
      <c r="D220" s="162"/>
      <c r="E220" s="437"/>
      <c r="F220" s="907"/>
      <c r="G220" s="907"/>
      <c r="H220" s="907"/>
      <c r="I220" s="907"/>
      <c r="J220" s="907"/>
      <c r="K220" s="907"/>
      <c r="L220" s="907"/>
      <c r="M220" s="907"/>
      <c r="N220" s="907"/>
    </row>
    <row r="221" spans="1:14" ht="16.5" thickBot="1" x14ac:dyDescent="0.25">
      <c r="A221" s="62"/>
      <c r="B221" s="160"/>
      <c r="C221" s="161" t="str">
        <f t="shared" si="5"/>
        <v/>
      </c>
      <c r="D221" s="162"/>
      <c r="E221" s="437"/>
      <c r="F221" s="907"/>
      <c r="G221" s="907"/>
      <c r="H221" s="907"/>
      <c r="I221" s="907"/>
      <c r="J221" s="907"/>
      <c r="K221" s="907"/>
      <c r="L221" s="907"/>
      <c r="M221" s="907"/>
      <c r="N221" s="907"/>
    </row>
    <row r="222" spans="1:14" ht="16.5" thickBot="1" x14ac:dyDescent="0.25">
      <c r="A222" s="62"/>
      <c r="B222" s="160"/>
      <c r="C222" s="161" t="str">
        <f t="shared" si="5"/>
        <v/>
      </c>
      <c r="D222" s="162"/>
      <c r="E222" s="437"/>
      <c r="F222" s="907"/>
      <c r="G222" s="907"/>
      <c r="H222" s="907"/>
      <c r="I222" s="907"/>
      <c r="J222" s="907"/>
      <c r="K222" s="907"/>
      <c r="L222" s="907"/>
      <c r="M222" s="907"/>
      <c r="N222" s="907"/>
    </row>
    <row r="223" spans="1:14" ht="16.5" thickBot="1" x14ac:dyDescent="0.25">
      <c r="A223" s="62"/>
      <c r="B223" s="160"/>
      <c r="C223" s="161" t="str">
        <f t="shared" si="5"/>
        <v/>
      </c>
      <c r="D223" s="162"/>
      <c r="E223" s="437"/>
      <c r="F223" s="907"/>
      <c r="G223" s="907"/>
      <c r="H223" s="907"/>
      <c r="I223" s="907"/>
      <c r="J223" s="907"/>
      <c r="K223" s="907"/>
      <c r="L223" s="907"/>
      <c r="M223" s="907"/>
      <c r="N223" s="907"/>
    </row>
    <row r="224" spans="1:14" ht="16.5" thickBot="1" x14ac:dyDescent="0.25">
      <c r="A224" s="62"/>
      <c r="B224" s="160"/>
      <c r="C224" s="161" t="str">
        <f t="shared" si="5"/>
        <v/>
      </c>
      <c r="D224" s="162"/>
      <c r="E224" s="437"/>
      <c r="F224" s="907"/>
      <c r="G224" s="907"/>
      <c r="H224" s="907"/>
      <c r="I224" s="907"/>
      <c r="J224" s="907"/>
      <c r="K224" s="907"/>
      <c r="L224" s="907"/>
      <c r="M224" s="907"/>
      <c r="N224" s="907"/>
    </row>
    <row r="225" spans="1:14" ht="16.5" thickBot="1" x14ac:dyDescent="0.25">
      <c r="A225" s="62"/>
      <c r="B225" s="160"/>
      <c r="C225" s="161" t="str">
        <f t="shared" si="5"/>
        <v/>
      </c>
      <c r="D225" s="162"/>
      <c r="E225" s="437"/>
      <c r="F225" s="907"/>
      <c r="G225" s="907"/>
      <c r="H225" s="907"/>
      <c r="I225" s="907"/>
      <c r="J225" s="907"/>
      <c r="K225" s="907"/>
      <c r="L225" s="907"/>
      <c r="M225" s="907"/>
      <c r="N225" s="907"/>
    </row>
    <row r="226" spans="1:14" ht="16.5" thickBot="1" x14ac:dyDescent="0.25">
      <c r="A226" s="62"/>
      <c r="B226" s="160"/>
      <c r="C226" s="161" t="str">
        <f t="shared" si="5"/>
        <v/>
      </c>
      <c r="D226" s="162"/>
      <c r="E226" s="437"/>
      <c r="F226" s="907"/>
      <c r="G226" s="907"/>
      <c r="H226" s="907"/>
      <c r="I226" s="907"/>
      <c r="J226" s="907"/>
      <c r="K226" s="907"/>
      <c r="L226" s="907"/>
      <c r="M226" s="907"/>
      <c r="N226" s="907"/>
    </row>
    <row r="227" spans="1:14" ht="16.5" thickBot="1" x14ac:dyDescent="0.25">
      <c r="A227" s="62"/>
      <c r="B227" s="160"/>
      <c r="C227" s="161" t="str">
        <f t="shared" si="5"/>
        <v/>
      </c>
      <c r="D227" s="162"/>
      <c r="E227" s="437"/>
      <c r="F227" s="907"/>
      <c r="G227" s="907"/>
      <c r="H227" s="907"/>
      <c r="I227" s="907"/>
      <c r="J227" s="907"/>
      <c r="K227" s="907"/>
      <c r="L227" s="907"/>
      <c r="M227" s="907"/>
      <c r="N227" s="907"/>
    </row>
    <row r="228" spans="1:14" ht="16.5" thickBot="1" x14ac:dyDescent="0.25">
      <c r="A228" s="62"/>
      <c r="B228" s="160"/>
      <c r="C228" s="161" t="str">
        <f t="shared" si="5"/>
        <v/>
      </c>
      <c r="D228" s="162"/>
      <c r="E228" s="437"/>
      <c r="F228" s="907"/>
      <c r="G228" s="907"/>
      <c r="H228" s="907"/>
      <c r="I228" s="907"/>
      <c r="J228" s="907"/>
      <c r="K228" s="907"/>
      <c r="L228" s="907"/>
      <c r="M228" s="907"/>
      <c r="N228" s="907"/>
    </row>
    <row r="229" spans="1:14" ht="16.5" thickBot="1" x14ac:dyDescent="0.25">
      <c r="A229" s="62"/>
      <c r="B229" s="160"/>
      <c r="C229" s="161" t="str">
        <f t="shared" si="5"/>
        <v/>
      </c>
      <c r="D229" s="162"/>
      <c r="E229" s="437"/>
      <c r="F229" s="907"/>
      <c r="G229" s="907"/>
      <c r="H229" s="907"/>
      <c r="I229" s="907"/>
      <c r="J229" s="907"/>
      <c r="K229" s="907"/>
      <c r="L229" s="907"/>
      <c r="M229" s="907"/>
      <c r="N229" s="907"/>
    </row>
    <row r="230" spans="1:14" ht="16.5" thickBot="1" x14ac:dyDescent="0.25">
      <c r="A230" s="62"/>
      <c r="B230" s="160"/>
      <c r="C230" s="161" t="str">
        <f t="shared" si="5"/>
        <v/>
      </c>
      <c r="D230" s="162"/>
      <c r="E230" s="437"/>
      <c r="F230" s="907"/>
      <c r="G230" s="907"/>
      <c r="H230" s="907"/>
      <c r="I230" s="907"/>
      <c r="J230" s="907"/>
      <c r="K230" s="907"/>
      <c r="L230" s="907"/>
      <c r="M230" s="907"/>
      <c r="N230" s="907"/>
    </row>
    <row r="231" spans="1:14" ht="16.5" thickBot="1" x14ac:dyDescent="0.25">
      <c r="A231" s="62"/>
      <c r="B231" s="160"/>
      <c r="C231" s="161" t="str">
        <f t="shared" si="5"/>
        <v/>
      </c>
      <c r="D231" s="162"/>
      <c r="E231" s="437"/>
      <c r="F231" s="907"/>
      <c r="G231" s="907"/>
      <c r="H231" s="907"/>
      <c r="I231" s="907"/>
      <c r="J231" s="907"/>
      <c r="K231" s="907"/>
      <c r="L231" s="907"/>
      <c r="M231" s="907"/>
      <c r="N231" s="907"/>
    </row>
    <row r="232" spans="1:14" ht="16.5" thickBot="1" x14ac:dyDescent="0.25">
      <c r="A232" s="62"/>
      <c r="B232" s="160"/>
      <c r="C232" s="161" t="str">
        <f t="shared" si="5"/>
        <v/>
      </c>
      <c r="D232" s="162"/>
      <c r="E232" s="437"/>
      <c r="F232" s="907"/>
      <c r="G232" s="907"/>
      <c r="H232" s="907"/>
      <c r="I232" s="907"/>
      <c r="J232" s="907"/>
      <c r="K232" s="907"/>
      <c r="L232" s="907"/>
      <c r="M232" s="907"/>
      <c r="N232" s="907"/>
    </row>
    <row r="233" spans="1:14" ht="16.5" thickBot="1" x14ac:dyDescent="0.25">
      <c r="A233" s="62"/>
      <c r="B233" s="160"/>
      <c r="C233" s="161" t="str">
        <f t="shared" si="5"/>
        <v/>
      </c>
      <c r="D233" s="162"/>
      <c r="E233" s="437"/>
      <c r="F233" s="907"/>
      <c r="G233" s="907"/>
      <c r="H233" s="907"/>
      <c r="I233" s="907"/>
      <c r="J233" s="907"/>
      <c r="K233" s="907"/>
      <c r="L233" s="907"/>
      <c r="M233" s="907"/>
      <c r="N233" s="907"/>
    </row>
    <row r="234" spans="1:14" ht="16.5" thickBot="1" x14ac:dyDescent="0.25">
      <c r="A234" s="62"/>
      <c r="B234" s="160"/>
      <c r="C234" s="161" t="str">
        <f t="shared" si="5"/>
        <v/>
      </c>
      <c r="D234" s="162"/>
      <c r="E234" s="437"/>
      <c r="F234" s="907"/>
      <c r="G234" s="907"/>
      <c r="H234" s="907"/>
      <c r="I234" s="907"/>
      <c r="J234" s="907"/>
      <c r="K234" s="907"/>
      <c r="L234" s="907"/>
      <c r="M234" s="907"/>
      <c r="N234" s="907"/>
    </row>
    <row r="235" spans="1:14" ht="16.5" thickBot="1" x14ac:dyDescent="0.25">
      <c r="A235" s="62"/>
      <c r="B235" s="160"/>
      <c r="C235" s="161" t="str">
        <f t="shared" si="5"/>
        <v/>
      </c>
      <c r="D235" s="162"/>
      <c r="E235" s="437"/>
      <c r="F235" s="907"/>
      <c r="G235" s="907"/>
      <c r="H235" s="907"/>
      <c r="I235" s="907"/>
      <c r="J235" s="907"/>
      <c r="K235" s="907"/>
      <c r="L235" s="907"/>
      <c r="M235" s="907"/>
      <c r="N235" s="907"/>
    </row>
    <row r="236" spans="1:14" ht="16.5" thickBot="1" x14ac:dyDescent="0.25">
      <c r="A236" s="62"/>
      <c r="B236" s="160"/>
      <c r="C236" s="161" t="str">
        <f t="shared" si="5"/>
        <v/>
      </c>
      <c r="D236" s="162"/>
      <c r="E236" s="437"/>
      <c r="F236" s="907"/>
      <c r="G236" s="907"/>
      <c r="H236" s="907"/>
      <c r="I236" s="907"/>
      <c r="J236" s="907"/>
      <c r="K236" s="907"/>
      <c r="L236" s="907"/>
      <c r="M236" s="907"/>
      <c r="N236" s="907"/>
    </row>
    <row r="237" spans="1:14" ht="16.5" thickBot="1" x14ac:dyDescent="0.25">
      <c r="A237" s="62"/>
      <c r="B237" s="160"/>
      <c r="C237" s="161" t="str">
        <f t="shared" si="5"/>
        <v/>
      </c>
      <c r="D237" s="162"/>
      <c r="E237" s="437"/>
      <c r="F237" s="907"/>
      <c r="G237" s="907"/>
      <c r="H237" s="907"/>
      <c r="I237" s="907"/>
      <c r="J237" s="907"/>
      <c r="K237" s="907"/>
      <c r="L237" s="907"/>
      <c r="M237" s="907"/>
      <c r="N237" s="907"/>
    </row>
    <row r="238" spans="1:14" ht="16.5" thickBot="1" x14ac:dyDescent="0.25">
      <c r="A238" s="62"/>
      <c r="B238" s="160"/>
      <c r="C238" s="161" t="str">
        <f t="shared" si="5"/>
        <v/>
      </c>
      <c r="D238" s="162"/>
      <c r="E238" s="437"/>
      <c r="F238" s="907"/>
      <c r="G238" s="907"/>
      <c r="H238" s="907"/>
      <c r="I238" s="907"/>
      <c r="J238" s="907"/>
      <c r="K238" s="907"/>
      <c r="L238" s="907"/>
      <c r="M238" s="907"/>
      <c r="N238" s="907"/>
    </row>
    <row r="239" spans="1:14" ht="16.5" thickBot="1" x14ac:dyDescent="0.25">
      <c r="A239" s="62"/>
      <c r="B239" s="160"/>
      <c r="C239" s="161" t="str">
        <f t="shared" si="5"/>
        <v/>
      </c>
      <c r="D239" s="162"/>
      <c r="E239" s="437"/>
      <c r="F239" s="907"/>
      <c r="G239" s="907"/>
      <c r="H239" s="907"/>
      <c r="I239" s="907"/>
      <c r="J239" s="907"/>
      <c r="K239" s="907"/>
      <c r="L239" s="907"/>
      <c r="M239" s="907"/>
      <c r="N239" s="907"/>
    </row>
    <row r="240" spans="1:14" ht="16.5" thickBot="1" x14ac:dyDescent="0.25">
      <c r="A240" s="62"/>
      <c r="B240" s="160"/>
      <c r="C240" s="161" t="str">
        <f t="shared" si="5"/>
        <v/>
      </c>
      <c r="D240" s="162"/>
      <c r="E240" s="437"/>
      <c r="F240" s="907"/>
      <c r="G240" s="907"/>
      <c r="H240" s="907"/>
      <c r="I240" s="907"/>
      <c r="J240" s="907"/>
      <c r="K240" s="907"/>
      <c r="L240" s="907"/>
      <c r="M240" s="907"/>
      <c r="N240" s="907"/>
    </row>
    <row r="241" spans="1:14" ht="16.5" thickBot="1" x14ac:dyDescent="0.25">
      <c r="A241" s="62"/>
      <c r="B241" s="160"/>
      <c r="C241" s="161" t="str">
        <f t="shared" si="5"/>
        <v/>
      </c>
      <c r="D241" s="162"/>
      <c r="E241" s="437"/>
      <c r="F241" s="907"/>
      <c r="G241" s="907"/>
      <c r="H241" s="907"/>
      <c r="I241" s="907"/>
      <c r="J241" s="907"/>
      <c r="K241" s="907"/>
      <c r="L241" s="907"/>
      <c r="M241" s="907"/>
      <c r="N241" s="907"/>
    </row>
    <row r="242" spans="1:14" ht="16.5" thickBot="1" x14ac:dyDescent="0.25">
      <c r="A242" s="62"/>
      <c r="B242" s="160"/>
      <c r="C242" s="161" t="str">
        <f t="shared" si="5"/>
        <v/>
      </c>
      <c r="D242" s="162"/>
      <c r="E242" s="437"/>
      <c r="F242" s="907"/>
      <c r="G242" s="907"/>
      <c r="H242" s="907"/>
      <c r="I242" s="907"/>
      <c r="J242" s="907"/>
      <c r="K242" s="907"/>
      <c r="L242" s="907"/>
      <c r="M242" s="907"/>
      <c r="N242" s="907"/>
    </row>
    <row r="243" spans="1:14" ht="16.5" thickBot="1" x14ac:dyDescent="0.25">
      <c r="A243" s="62"/>
      <c r="B243" s="160"/>
      <c r="C243" s="161" t="str">
        <f t="shared" si="5"/>
        <v/>
      </c>
      <c r="D243" s="162"/>
      <c r="E243" s="437"/>
      <c r="F243" s="907"/>
      <c r="G243" s="907"/>
      <c r="H243" s="907"/>
      <c r="I243" s="907"/>
      <c r="J243" s="907"/>
      <c r="K243" s="907"/>
      <c r="L243" s="907"/>
      <c r="M243" s="907"/>
      <c r="N243" s="907"/>
    </row>
    <row r="244" spans="1:14" ht="16.5" thickBot="1" x14ac:dyDescent="0.25">
      <c r="A244" s="62"/>
      <c r="B244" s="160"/>
      <c r="C244" s="161" t="str">
        <f t="shared" si="5"/>
        <v/>
      </c>
      <c r="D244" s="162"/>
      <c r="E244" s="437"/>
      <c r="F244" s="907"/>
      <c r="G244" s="907"/>
      <c r="H244" s="907"/>
      <c r="I244" s="907"/>
      <c r="J244" s="907"/>
      <c r="K244" s="907"/>
      <c r="L244" s="907"/>
      <c r="M244" s="907"/>
      <c r="N244" s="907"/>
    </row>
    <row r="245" spans="1:14" ht="16.5" thickBot="1" x14ac:dyDescent="0.25">
      <c r="A245" s="62"/>
      <c r="B245" s="160"/>
      <c r="C245" s="161" t="str">
        <f t="shared" si="5"/>
        <v/>
      </c>
      <c r="D245" s="162"/>
      <c r="E245" s="437"/>
      <c r="F245" s="907"/>
      <c r="G245" s="907"/>
      <c r="H245" s="907"/>
      <c r="I245" s="907"/>
      <c r="J245" s="907"/>
      <c r="K245" s="907"/>
      <c r="L245" s="907"/>
      <c r="M245" s="907"/>
      <c r="N245" s="907"/>
    </row>
    <row r="246" spans="1:14" ht="16.5" thickBot="1" x14ac:dyDescent="0.25">
      <c r="A246" s="62"/>
      <c r="B246" s="160"/>
      <c r="C246" s="161" t="str">
        <f t="shared" si="5"/>
        <v/>
      </c>
      <c r="D246" s="162"/>
      <c r="E246" s="437"/>
      <c r="F246" s="907"/>
      <c r="G246" s="907"/>
      <c r="H246" s="907"/>
      <c r="I246" s="907"/>
      <c r="J246" s="907"/>
      <c r="K246" s="907"/>
      <c r="L246" s="907"/>
      <c r="M246" s="907"/>
      <c r="N246" s="907"/>
    </row>
    <row r="247" spans="1:14" ht="16.5" thickBot="1" x14ac:dyDescent="0.25">
      <c r="A247" s="62"/>
      <c r="B247" s="160"/>
      <c r="C247" s="161" t="str">
        <f t="shared" si="5"/>
        <v/>
      </c>
      <c r="D247" s="162"/>
      <c r="E247" s="437"/>
      <c r="F247" s="907"/>
      <c r="G247" s="907"/>
      <c r="H247" s="907"/>
      <c r="I247" s="907"/>
      <c r="J247" s="907"/>
      <c r="K247" s="907"/>
      <c r="L247" s="907"/>
      <c r="M247" s="907"/>
      <c r="N247" s="907"/>
    </row>
    <row r="248" spans="1:14" ht="16.5" thickBot="1" x14ac:dyDescent="0.25">
      <c r="A248" s="62"/>
      <c r="B248" s="160"/>
      <c r="C248" s="161" t="str">
        <f t="shared" si="5"/>
        <v/>
      </c>
      <c r="D248" s="162"/>
      <c r="E248" s="437"/>
      <c r="F248" s="907"/>
      <c r="G248" s="907"/>
      <c r="H248" s="907"/>
      <c r="I248" s="907"/>
      <c r="J248" s="907"/>
      <c r="K248" s="907"/>
      <c r="L248" s="907"/>
      <c r="M248" s="907"/>
      <c r="N248" s="907"/>
    </row>
    <row r="249" spans="1:14" ht="16.5" thickBot="1" x14ac:dyDescent="0.25">
      <c r="A249" s="62"/>
      <c r="B249" s="160"/>
      <c r="C249" s="161" t="str">
        <f t="shared" si="5"/>
        <v/>
      </c>
      <c r="D249" s="162"/>
      <c r="E249" s="437"/>
      <c r="F249" s="907"/>
      <c r="G249" s="907"/>
      <c r="H249" s="907"/>
      <c r="I249" s="907"/>
      <c r="J249" s="907"/>
      <c r="K249" s="907"/>
      <c r="L249" s="907"/>
      <c r="M249" s="907"/>
      <c r="N249" s="907"/>
    </row>
    <row r="250" spans="1:14" ht="16.5" thickBot="1" x14ac:dyDescent="0.25">
      <c r="A250" s="62"/>
      <c r="B250" s="160"/>
      <c r="C250" s="161" t="str">
        <f t="shared" si="5"/>
        <v/>
      </c>
      <c r="D250" s="162"/>
      <c r="E250" s="437"/>
      <c r="F250" s="907"/>
      <c r="G250" s="907"/>
      <c r="H250" s="907"/>
      <c r="I250" s="907"/>
      <c r="J250" s="907"/>
      <c r="K250" s="907"/>
      <c r="L250" s="907"/>
      <c r="M250" s="907"/>
      <c r="N250" s="907"/>
    </row>
    <row r="251" spans="1:14" ht="16.5" thickBot="1" x14ac:dyDescent="0.25">
      <c r="A251" s="62"/>
      <c r="B251" s="160"/>
      <c r="C251" s="161" t="str">
        <f t="shared" si="5"/>
        <v/>
      </c>
      <c r="D251" s="162"/>
      <c r="E251" s="437"/>
      <c r="F251" s="907"/>
      <c r="G251" s="907"/>
      <c r="H251" s="907"/>
      <c r="I251" s="907"/>
      <c r="J251" s="907"/>
      <c r="K251" s="907"/>
      <c r="L251" s="907"/>
      <c r="M251" s="907"/>
      <c r="N251" s="907"/>
    </row>
    <row r="252" spans="1:14" ht="16.5" thickBot="1" x14ac:dyDescent="0.25">
      <c r="A252" s="62"/>
      <c r="B252" s="160"/>
      <c r="C252" s="161" t="str">
        <f t="shared" si="5"/>
        <v/>
      </c>
      <c r="D252" s="162"/>
      <c r="E252" s="437"/>
      <c r="F252" s="907"/>
      <c r="G252" s="907"/>
      <c r="H252" s="907"/>
      <c r="I252" s="907"/>
      <c r="J252" s="907"/>
      <c r="K252" s="907"/>
      <c r="L252" s="907"/>
      <c r="M252" s="907"/>
      <c r="N252" s="907"/>
    </row>
    <row r="253" spans="1:14" ht="16.5" thickBot="1" x14ac:dyDescent="0.25">
      <c r="A253" s="62"/>
      <c r="B253" s="160"/>
      <c r="C253" s="161" t="str">
        <f t="shared" si="5"/>
        <v/>
      </c>
      <c r="D253" s="162"/>
      <c r="E253" s="437"/>
      <c r="F253" s="907"/>
      <c r="G253" s="907"/>
      <c r="H253" s="907"/>
      <c r="I253" s="907"/>
      <c r="J253" s="907"/>
      <c r="K253" s="907"/>
      <c r="L253" s="907"/>
      <c r="M253" s="907"/>
      <c r="N253" s="907"/>
    </row>
    <row r="254" spans="1:14" ht="16.5" thickBot="1" x14ac:dyDescent="0.25">
      <c r="A254" s="62"/>
      <c r="B254" s="160"/>
      <c r="C254" s="161" t="str">
        <f t="shared" si="5"/>
        <v/>
      </c>
      <c r="D254" s="162"/>
      <c r="E254" s="437"/>
      <c r="F254" s="907"/>
      <c r="G254" s="907"/>
      <c r="H254" s="907"/>
      <c r="I254" s="907"/>
      <c r="J254" s="907"/>
      <c r="K254" s="907"/>
      <c r="L254" s="907"/>
      <c r="M254" s="907"/>
      <c r="N254" s="907"/>
    </row>
    <row r="255" spans="1:14" ht="16.5" thickBot="1" x14ac:dyDescent="0.25">
      <c r="A255" s="62"/>
      <c r="B255" s="160"/>
      <c r="C255" s="161" t="str">
        <f t="shared" si="5"/>
        <v/>
      </c>
      <c r="D255" s="162"/>
      <c r="E255" s="437"/>
      <c r="F255" s="907"/>
      <c r="G255" s="907"/>
      <c r="H255" s="907"/>
      <c r="I255" s="907"/>
      <c r="J255" s="907"/>
      <c r="K255" s="907"/>
      <c r="L255" s="907"/>
      <c r="M255" s="907"/>
      <c r="N255" s="907"/>
    </row>
    <row r="256" spans="1:14" ht="16.5" thickBot="1" x14ac:dyDescent="0.25">
      <c r="A256" s="62"/>
      <c r="B256" s="160"/>
      <c r="C256" s="161" t="str">
        <f t="shared" si="5"/>
        <v/>
      </c>
      <c r="D256" s="162"/>
      <c r="E256" s="437"/>
      <c r="F256" s="907"/>
      <c r="G256" s="907"/>
      <c r="H256" s="907"/>
      <c r="I256" s="907"/>
      <c r="J256" s="907"/>
      <c r="K256" s="907"/>
      <c r="L256" s="907"/>
      <c r="M256" s="907"/>
      <c r="N256" s="907"/>
    </row>
    <row r="257" spans="1:14" ht="16.5" thickBot="1" x14ac:dyDescent="0.25">
      <c r="A257" s="62"/>
      <c r="B257" s="160"/>
      <c r="C257" s="161" t="str">
        <f t="shared" si="5"/>
        <v/>
      </c>
      <c r="D257" s="162"/>
      <c r="E257" s="437"/>
      <c r="F257" s="907"/>
      <c r="G257" s="907"/>
      <c r="H257" s="907"/>
      <c r="I257" s="907"/>
      <c r="J257" s="907"/>
      <c r="K257" s="907"/>
      <c r="L257" s="907"/>
      <c r="M257" s="907"/>
      <c r="N257" s="907"/>
    </row>
    <row r="258" spans="1:14" ht="16.5" thickBot="1" x14ac:dyDescent="0.25">
      <c r="A258" s="62"/>
      <c r="B258" s="160"/>
      <c r="C258" s="161" t="str">
        <f t="shared" si="5"/>
        <v/>
      </c>
      <c r="D258" s="162"/>
      <c r="E258" s="437"/>
      <c r="F258" s="907"/>
      <c r="G258" s="907"/>
      <c r="H258" s="907"/>
      <c r="I258" s="907"/>
      <c r="J258" s="907"/>
      <c r="K258" s="907"/>
      <c r="L258" s="907"/>
      <c r="M258" s="907"/>
      <c r="N258" s="907"/>
    </row>
    <row r="259" spans="1:14" ht="16.5" thickBot="1" x14ac:dyDescent="0.25">
      <c r="A259" s="62"/>
      <c r="B259" s="160"/>
      <c r="C259" s="161" t="str">
        <f t="shared" si="5"/>
        <v/>
      </c>
      <c r="D259" s="162"/>
      <c r="E259" s="437"/>
      <c r="F259" s="907"/>
      <c r="G259" s="907"/>
      <c r="H259" s="907"/>
      <c r="I259" s="907"/>
      <c r="J259" s="907"/>
      <c r="K259" s="907"/>
      <c r="L259" s="907"/>
      <c r="M259" s="907"/>
      <c r="N259" s="907"/>
    </row>
    <row r="260" spans="1:14" ht="16.5" thickBot="1" x14ac:dyDescent="0.25">
      <c r="A260" s="62"/>
      <c r="B260" s="160"/>
      <c r="C260" s="161" t="str">
        <f t="shared" si="5"/>
        <v/>
      </c>
      <c r="D260" s="162"/>
      <c r="E260" s="437"/>
      <c r="F260" s="907"/>
      <c r="G260" s="907"/>
      <c r="H260" s="907"/>
      <c r="I260" s="907"/>
      <c r="J260" s="907"/>
      <c r="K260" s="907"/>
      <c r="L260" s="907"/>
      <c r="M260" s="907"/>
      <c r="N260" s="907"/>
    </row>
    <row r="261" spans="1:14" ht="16.5" thickBot="1" x14ac:dyDescent="0.25">
      <c r="A261" s="62"/>
      <c r="B261" s="160"/>
      <c r="C261" s="161" t="str">
        <f t="shared" si="5"/>
        <v/>
      </c>
      <c r="D261" s="162"/>
      <c r="E261" s="437"/>
      <c r="F261" s="907"/>
      <c r="G261" s="907"/>
      <c r="H261" s="907"/>
      <c r="I261" s="907"/>
      <c r="J261" s="907"/>
      <c r="K261" s="907"/>
      <c r="L261" s="907"/>
      <c r="M261" s="907"/>
      <c r="N261" s="907"/>
    </row>
    <row r="262" spans="1:14" ht="16.5" thickBot="1" x14ac:dyDescent="0.25">
      <c r="A262" s="62"/>
      <c r="B262" s="160"/>
      <c r="C262" s="161" t="str">
        <f t="shared" si="5"/>
        <v/>
      </c>
      <c r="D262" s="162"/>
      <c r="E262" s="437"/>
      <c r="F262" s="907"/>
      <c r="G262" s="907"/>
      <c r="H262" s="907"/>
      <c r="I262" s="907"/>
      <c r="J262" s="907"/>
      <c r="K262" s="907"/>
      <c r="L262" s="907"/>
      <c r="M262" s="907"/>
      <c r="N262" s="907"/>
    </row>
    <row r="263" spans="1:14" ht="16.5" thickBot="1" x14ac:dyDescent="0.25">
      <c r="A263" s="62"/>
      <c r="B263" s="160"/>
      <c r="C263" s="161" t="str">
        <f t="shared" si="5"/>
        <v/>
      </c>
      <c r="D263" s="162"/>
      <c r="E263" s="437"/>
      <c r="F263" s="907"/>
      <c r="G263" s="907"/>
      <c r="H263" s="907"/>
      <c r="I263" s="907"/>
      <c r="J263" s="907"/>
      <c r="K263" s="907"/>
      <c r="L263" s="907"/>
      <c r="M263" s="907"/>
      <c r="N263" s="907"/>
    </row>
    <row r="264" spans="1:14" ht="16.5" thickBot="1" x14ac:dyDescent="0.25">
      <c r="A264" s="62"/>
      <c r="B264" s="160"/>
      <c r="C264" s="161" t="str">
        <f t="shared" si="5"/>
        <v/>
      </c>
      <c r="D264" s="162"/>
      <c r="E264" s="437"/>
      <c r="F264" s="907"/>
      <c r="G264" s="907"/>
      <c r="H264" s="907"/>
      <c r="I264" s="907"/>
      <c r="J264" s="907"/>
      <c r="K264" s="907"/>
      <c r="L264" s="907"/>
      <c r="M264" s="907"/>
      <c r="N264" s="907"/>
    </row>
    <row r="265" spans="1:14" ht="16.5" thickBot="1" x14ac:dyDescent="0.25">
      <c r="A265" s="62"/>
      <c r="B265" s="160"/>
      <c r="C265" s="161" t="str">
        <f t="shared" si="5"/>
        <v/>
      </c>
      <c r="D265" s="162"/>
      <c r="E265" s="437"/>
      <c r="F265" s="907"/>
      <c r="G265" s="907"/>
      <c r="H265" s="907"/>
      <c r="I265" s="907"/>
      <c r="J265" s="907"/>
      <c r="K265" s="907"/>
      <c r="L265" s="907"/>
      <c r="M265" s="907"/>
      <c r="N265" s="907"/>
    </row>
    <row r="266" spans="1:14" ht="16.5" thickBot="1" x14ac:dyDescent="0.25">
      <c r="A266" s="62"/>
      <c r="B266" s="160"/>
      <c r="C266" s="161" t="str">
        <f t="shared" si="5"/>
        <v/>
      </c>
      <c r="D266" s="162"/>
      <c r="E266" s="437"/>
      <c r="F266" s="907"/>
      <c r="G266" s="907"/>
      <c r="H266" s="907"/>
      <c r="I266" s="907"/>
      <c r="J266" s="907"/>
      <c r="K266" s="907"/>
      <c r="L266" s="907"/>
      <c r="M266" s="907"/>
      <c r="N266" s="907"/>
    </row>
    <row r="267" spans="1:14" ht="16.5" thickBot="1" x14ac:dyDescent="0.25">
      <c r="A267" s="62"/>
      <c r="B267" s="160"/>
      <c r="C267" s="161" t="str">
        <f t="shared" si="5"/>
        <v/>
      </c>
      <c r="D267" s="162"/>
      <c r="E267" s="437"/>
      <c r="F267" s="907"/>
      <c r="G267" s="907"/>
      <c r="H267" s="907"/>
      <c r="I267" s="907"/>
      <c r="J267" s="907"/>
      <c r="K267" s="907"/>
      <c r="L267" s="907"/>
      <c r="M267" s="907"/>
      <c r="N267" s="907"/>
    </row>
    <row r="268" spans="1:14" ht="16.5" thickBot="1" x14ac:dyDescent="0.25">
      <c r="A268" s="62"/>
      <c r="B268" s="160"/>
      <c r="C268" s="161" t="str">
        <f t="shared" ref="C268:C331" si="6">IF(B268&gt;0, (B268-B267), "")</f>
        <v/>
      </c>
      <c r="D268" s="162"/>
      <c r="E268" s="437"/>
      <c r="F268" s="907"/>
      <c r="G268" s="907"/>
      <c r="H268" s="907"/>
      <c r="I268" s="907"/>
      <c r="J268" s="907"/>
      <c r="K268" s="907"/>
      <c r="L268" s="907"/>
      <c r="M268" s="907"/>
      <c r="N268" s="907"/>
    </row>
    <row r="269" spans="1:14" ht="16.5" thickBot="1" x14ac:dyDescent="0.25">
      <c r="A269" s="62"/>
      <c r="B269" s="160"/>
      <c r="C269" s="161" t="str">
        <f t="shared" si="6"/>
        <v/>
      </c>
      <c r="D269" s="162"/>
      <c r="E269" s="437"/>
      <c r="F269" s="907"/>
      <c r="G269" s="907"/>
      <c r="H269" s="907"/>
      <c r="I269" s="907"/>
      <c r="J269" s="907"/>
      <c r="K269" s="907"/>
      <c r="L269" s="907"/>
      <c r="M269" s="907"/>
      <c r="N269" s="907"/>
    </row>
    <row r="270" spans="1:14" ht="16.5" thickBot="1" x14ac:dyDescent="0.25">
      <c r="A270" s="62"/>
      <c r="B270" s="160"/>
      <c r="C270" s="161" t="str">
        <f t="shared" si="6"/>
        <v/>
      </c>
      <c r="D270" s="162"/>
      <c r="E270" s="437"/>
      <c r="F270" s="907"/>
      <c r="G270" s="907"/>
      <c r="H270" s="907"/>
      <c r="I270" s="907"/>
      <c r="J270" s="907"/>
      <c r="K270" s="907"/>
      <c r="L270" s="907"/>
      <c r="M270" s="907"/>
      <c r="N270" s="907"/>
    </row>
    <row r="271" spans="1:14" ht="16.5" thickBot="1" x14ac:dyDescent="0.25">
      <c r="A271" s="62"/>
      <c r="B271" s="160"/>
      <c r="C271" s="161" t="str">
        <f t="shared" si="6"/>
        <v/>
      </c>
      <c r="D271" s="162"/>
      <c r="E271" s="437"/>
      <c r="F271" s="907"/>
      <c r="G271" s="907"/>
      <c r="H271" s="907"/>
      <c r="I271" s="907"/>
      <c r="J271" s="907"/>
      <c r="K271" s="907"/>
      <c r="L271" s="907"/>
      <c r="M271" s="907"/>
      <c r="N271" s="907"/>
    </row>
    <row r="272" spans="1:14" ht="16.5" thickBot="1" x14ac:dyDescent="0.25">
      <c r="A272" s="62"/>
      <c r="B272" s="160"/>
      <c r="C272" s="161" t="str">
        <f t="shared" si="6"/>
        <v/>
      </c>
      <c r="D272" s="162"/>
      <c r="E272" s="437"/>
      <c r="F272" s="907"/>
      <c r="G272" s="907"/>
      <c r="H272" s="907"/>
      <c r="I272" s="907"/>
      <c r="J272" s="907"/>
      <c r="K272" s="907"/>
      <c r="L272" s="907"/>
      <c r="M272" s="907"/>
      <c r="N272" s="907"/>
    </row>
    <row r="273" spans="1:14" ht="16.5" thickBot="1" x14ac:dyDescent="0.25">
      <c r="A273" s="62"/>
      <c r="B273" s="160"/>
      <c r="C273" s="161" t="str">
        <f t="shared" si="6"/>
        <v/>
      </c>
      <c r="D273" s="162"/>
      <c r="E273" s="437"/>
      <c r="F273" s="907"/>
      <c r="G273" s="907"/>
      <c r="H273" s="907"/>
      <c r="I273" s="907"/>
      <c r="J273" s="907"/>
      <c r="K273" s="907"/>
      <c r="L273" s="907"/>
      <c r="M273" s="907"/>
      <c r="N273" s="907"/>
    </row>
    <row r="274" spans="1:14" ht="16.5" thickBot="1" x14ac:dyDescent="0.25">
      <c r="A274" s="62"/>
      <c r="B274" s="160"/>
      <c r="C274" s="161" t="str">
        <f t="shared" si="6"/>
        <v/>
      </c>
      <c r="D274" s="162"/>
      <c r="E274" s="437"/>
      <c r="F274" s="907"/>
      <c r="G274" s="907"/>
      <c r="H274" s="907"/>
      <c r="I274" s="907"/>
      <c r="J274" s="907"/>
      <c r="K274" s="907"/>
      <c r="L274" s="907"/>
      <c r="M274" s="907"/>
      <c r="N274" s="907"/>
    </row>
    <row r="275" spans="1:14" ht="16.5" thickBot="1" x14ac:dyDescent="0.25">
      <c r="A275" s="62"/>
      <c r="B275" s="160"/>
      <c r="C275" s="161" t="str">
        <f t="shared" si="6"/>
        <v/>
      </c>
      <c r="D275" s="162"/>
      <c r="E275" s="437"/>
      <c r="F275" s="907"/>
      <c r="G275" s="907"/>
      <c r="H275" s="907"/>
      <c r="I275" s="907"/>
      <c r="J275" s="907"/>
      <c r="K275" s="907"/>
      <c r="L275" s="907"/>
      <c r="M275" s="907"/>
      <c r="N275" s="907"/>
    </row>
    <row r="276" spans="1:14" ht="16.5" thickBot="1" x14ac:dyDescent="0.25">
      <c r="A276" s="62"/>
      <c r="B276" s="160"/>
      <c r="C276" s="161" t="str">
        <f t="shared" si="6"/>
        <v/>
      </c>
      <c r="D276" s="162"/>
      <c r="E276" s="437"/>
      <c r="F276" s="907"/>
      <c r="G276" s="907"/>
      <c r="H276" s="907"/>
      <c r="I276" s="907"/>
      <c r="J276" s="907"/>
      <c r="K276" s="907"/>
      <c r="L276" s="907"/>
      <c r="M276" s="907"/>
      <c r="N276" s="907"/>
    </row>
    <row r="277" spans="1:14" ht="16.5" thickBot="1" x14ac:dyDescent="0.25">
      <c r="A277" s="62"/>
      <c r="B277" s="160"/>
      <c r="C277" s="161" t="str">
        <f t="shared" si="6"/>
        <v/>
      </c>
      <c r="D277" s="162"/>
      <c r="E277" s="437"/>
      <c r="F277" s="907"/>
      <c r="G277" s="907"/>
      <c r="H277" s="907"/>
      <c r="I277" s="907"/>
      <c r="J277" s="907"/>
      <c r="K277" s="907"/>
      <c r="L277" s="907"/>
      <c r="M277" s="907"/>
      <c r="N277" s="907"/>
    </row>
    <row r="278" spans="1:14" ht="16.5" thickBot="1" x14ac:dyDescent="0.25">
      <c r="A278" s="62"/>
      <c r="B278" s="160"/>
      <c r="C278" s="161" t="str">
        <f t="shared" si="6"/>
        <v/>
      </c>
      <c r="D278" s="162"/>
      <c r="E278" s="437"/>
      <c r="F278" s="907"/>
      <c r="G278" s="907"/>
      <c r="H278" s="907"/>
      <c r="I278" s="907"/>
      <c r="J278" s="907"/>
      <c r="K278" s="907"/>
      <c r="L278" s="907"/>
      <c r="M278" s="907"/>
      <c r="N278" s="907"/>
    </row>
    <row r="279" spans="1:14" ht="16.5" thickBot="1" x14ac:dyDescent="0.25">
      <c r="A279" s="62"/>
      <c r="B279" s="160"/>
      <c r="C279" s="161" t="str">
        <f t="shared" si="6"/>
        <v/>
      </c>
      <c r="D279" s="162"/>
      <c r="E279" s="437"/>
      <c r="F279" s="907"/>
      <c r="G279" s="907"/>
      <c r="H279" s="907"/>
      <c r="I279" s="907"/>
      <c r="J279" s="907"/>
      <c r="K279" s="907"/>
      <c r="L279" s="907"/>
      <c r="M279" s="907"/>
      <c r="N279" s="907"/>
    </row>
    <row r="280" spans="1:14" ht="16.5" thickBot="1" x14ac:dyDescent="0.25">
      <c r="A280" s="62"/>
      <c r="B280" s="160"/>
      <c r="C280" s="161" t="str">
        <f t="shared" si="6"/>
        <v/>
      </c>
      <c r="D280" s="162"/>
      <c r="E280" s="437"/>
      <c r="F280" s="907"/>
      <c r="G280" s="907"/>
      <c r="H280" s="907"/>
      <c r="I280" s="907"/>
      <c r="J280" s="907"/>
      <c r="K280" s="907"/>
      <c r="L280" s="907"/>
      <c r="M280" s="907"/>
      <c r="N280" s="907"/>
    </row>
    <row r="281" spans="1:14" ht="16.5" thickBot="1" x14ac:dyDescent="0.25">
      <c r="A281" s="62"/>
      <c r="B281" s="160"/>
      <c r="C281" s="161" t="str">
        <f t="shared" si="6"/>
        <v/>
      </c>
      <c r="D281" s="162"/>
      <c r="E281" s="437"/>
      <c r="F281" s="907"/>
      <c r="G281" s="907"/>
      <c r="H281" s="907"/>
      <c r="I281" s="907"/>
      <c r="J281" s="907"/>
      <c r="K281" s="907"/>
      <c r="L281" s="907"/>
      <c r="M281" s="907"/>
      <c r="N281" s="907"/>
    </row>
    <row r="282" spans="1:14" ht="16.5" thickBot="1" x14ac:dyDescent="0.25">
      <c r="A282" s="62"/>
      <c r="B282" s="160"/>
      <c r="C282" s="161" t="str">
        <f t="shared" si="6"/>
        <v/>
      </c>
      <c r="D282" s="162"/>
      <c r="E282" s="437"/>
      <c r="F282" s="907"/>
      <c r="G282" s="907"/>
      <c r="H282" s="907"/>
      <c r="I282" s="907"/>
      <c r="J282" s="907"/>
      <c r="K282" s="907"/>
      <c r="L282" s="907"/>
      <c r="M282" s="907"/>
      <c r="N282" s="907"/>
    </row>
    <row r="283" spans="1:14" ht="16.5" thickBot="1" x14ac:dyDescent="0.25">
      <c r="A283" s="62"/>
      <c r="B283" s="160"/>
      <c r="C283" s="161" t="str">
        <f t="shared" si="6"/>
        <v/>
      </c>
      <c r="D283" s="162"/>
      <c r="E283" s="437"/>
      <c r="F283" s="907"/>
      <c r="G283" s="907"/>
      <c r="H283" s="907"/>
      <c r="I283" s="907"/>
      <c r="J283" s="907"/>
      <c r="K283" s="907"/>
      <c r="L283" s="907"/>
      <c r="M283" s="907"/>
      <c r="N283" s="907"/>
    </row>
    <row r="284" spans="1:14" ht="16.5" thickBot="1" x14ac:dyDescent="0.25">
      <c r="A284" s="62"/>
      <c r="B284" s="160"/>
      <c r="C284" s="161" t="str">
        <f t="shared" si="6"/>
        <v/>
      </c>
      <c r="D284" s="162"/>
      <c r="E284" s="437"/>
      <c r="F284" s="907"/>
      <c r="G284" s="907"/>
      <c r="H284" s="907"/>
      <c r="I284" s="907"/>
      <c r="J284" s="907"/>
      <c r="K284" s="907"/>
      <c r="L284" s="907"/>
      <c r="M284" s="907"/>
      <c r="N284" s="907"/>
    </row>
    <row r="285" spans="1:14" ht="16.5" thickBot="1" x14ac:dyDescent="0.25">
      <c r="A285" s="62"/>
      <c r="B285" s="160"/>
      <c r="C285" s="161" t="str">
        <f t="shared" si="6"/>
        <v/>
      </c>
      <c r="D285" s="162"/>
      <c r="E285" s="437"/>
      <c r="F285" s="907"/>
      <c r="G285" s="907"/>
      <c r="H285" s="907"/>
      <c r="I285" s="907"/>
      <c r="J285" s="907"/>
      <c r="K285" s="907"/>
      <c r="L285" s="907"/>
      <c r="M285" s="907"/>
      <c r="N285" s="907"/>
    </row>
    <row r="286" spans="1:14" ht="16.5" thickBot="1" x14ac:dyDescent="0.25">
      <c r="A286" s="62"/>
      <c r="B286" s="160"/>
      <c r="C286" s="161" t="str">
        <f t="shared" si="6"/>
        <v/>
      </c>
      <c r="D286" s="162"/>
      <c r="E286" s="437"/>
      <c r="F286" s="907"/>
      <c r="G286" s="907"/>
      <c r="H286" s="907"/>
      <c r="I286" s="907"/>
      <c r="J286" s="907"/>
      <c r="K286" s="907"/>
      <c r="L286" s="907"/>
      <c r="M286" s="907"/>
      <c r="N286" s="907"/>
    </row>
    <row r="287" spans="1:14" ht="16.5" thickBot="1" x14ac:dyDescent="0.25">
      <c r="A287" s="62"/>
      <c r="B287" s="160"/>
      <c r="C287" s="161" t="str">
        <f t="shared" si="6"/>
        <v/>
      </c>
      <c r="D287" s="162"/>
      <c r="E287" s="437"/>
      <c r="F287" s="907"/>
      <c r="G287" s="907"/>
      <c r="H287" s="907"/>
      <c r="I287" s="907"/>
      <c r="J287" s="907"/>
      <c r="K287" s="907"/>
      <c r="L287" s="907"/>
      <c r="M287" s="907"/>
      <c r="N287" s="907"/>
    </row>
    <row r="288" spans="1:14" ht="16.5" thickBot="1" x14ac:dyDescent="0.25">
      <c r="A288" s="62"/>
      <c r="B288" s="160"/>
      <c r="C288" s="161" t="str">
        <f t="shared" si="6"/>
        <v/>
      </c>
      <c r="D288" s="162"/>
      <c r="E288" s="437"/>
      <c r="F288" s="907"/>
      <c r="G288" s="907"/>
      <c r="H288" s="907"/>
      <c r="I288" s="907"/>
      <c r="J288" s="907"/>
      <c r="K288" s="907"/>
      <c r="L288" s="907"/>
      <c r="M288" s="907"/>
      <c r="N288" s="907"/>
    </row>
    <row r="289" spans="1:14" ht="16.5" thickBot="1" x14ac:dyDescent="0.25">
      <c r="A289" s="62"/>
      <c r="B289" s="160"/>
      <c r="C289" s="161" t="str">
        <f t="shared" si="6"/>
        <v/>
      </c>
      <c r="D289" s="162"/>
      <c r="E289" s="437"/>
      <c r="F289" s="907"/>
      <c r="G289" s="907"/>
      <c r="H289" s="907"/>
      <c r="I289" s="907"/>
      <c r="J289" s="907"/>
      <c r="K289" s="907"/>
      <c r="L289" s="907"/>
      <c r="M289" s="907"/>
      <c r="N289" s="907"/>
    </row>
    <row r="290" spans="1:14" ht="16.5" thickBot="1" x14ac:dyDescent="0.25">
      <c r="A290" s="62"/>
      <c r="B290" s="160"/>
      <c r="C290" s="161" t="str">
        <f t="shared" si="6"/>
        <v/>
      </c>
      <c r="D290" s="162"/>
      <c r="E290" s="437"/>
      <c r="F290" s="907"/>
      <c r="G290" s="907"/>
      <c r="H290" s="907"/>
      <c r="I290" s="907"/>
      <c r="J290" s="907"/>
      <c r="K290" s="907"/>
      <c r="L290" s="907"/>
      <c r="M290" s="907"/>
      <c r="N290" s="907"/>
    </row>
    <row r="291" spans="1:14" ht="16.5" thickBot="1" x14ac:dyDescent="0.25">
      <c r="A291" s="62"/>
      <c r="B291" s="160"/>
      <c r="C291" s="161" t="str">
        <f t="shared" si="6"/>
        <v/>
      </c>
      <c r="D291" s="162"/>
      <c r="E291" s="437"/>
      <c r="F291" s="907"/>
      <c r="G291" s="907"/>
      <c r="H291" s="907"/>
      <c r="I291" s="907"/>
      <c r="J291" s="907"/>
      <c r="K291" s="907"/>
      <c r="L291" s="907"/>
      <c r="M291" s="907"/>
      <c r="N291" s="907"/>
    </row>
    <row r="292" spans="1:14" ht="16.5" thickBot="1" x14ac:dyDescent="0.25">
      <c r="A292" s="62"/>
      <c r="B292" s="160"/>
      <c r="C292" s="161" t="str">
        <f t="shared" si="6"/>
        <v/>
      </c>
      <c r="D292" s="162"/>
      <c r="E292" s="437"/>
      <c r="F292" s="907"/>
      <c r="G292" s="907"/>
      <c r="H292" s="907"/>
      <c r="I292" s="907"/>
      <c r="J292" s="907"/>
      <c r="K292" s="907"/>
      <c r="L292" s="907"/>
      <c r="M292" s="907"/>
      <c r="N292" s="907"/>
    </row>
    <row r="293" spans="1:14" ht="16.5" thickBot="1" x14ac:dyDescent="0.25">
      <c r="A293" s="62"/>
      <c r="B293" s="160"/>
      <c r="C293" s="161" t="str">
        <f t="shared" si="6"/>
        <v/>
      </c>
      <c r="D293" s="162"/>
      <c r="E293" s="437"/>
      <c r="F293" s="907"/>
      <c r="G293" s="907"/>
      <c r="H293" s="907"/>
      <c r="I293" s="907"/>
      <c r="J293" s="907"/>
      <c r="K293" s="907"/>
      <c r="L293" s="907"/>
      <c r="M293" s="907"/>
      <c r="N293" s="907"/>
    </row>
    <row r="294" spans="1:14" ht="16.5" thickBot="1" x14ac:dyDescent="0.25">
      <c r="A294" s="62"/>
      <c r="B294" s="160"/>
      <c r="C294" s="161" t="str">
        <f t="shared" si="6"/>
        <v/>
      </c>
      <c r="D294" s="162"/>
      <c r="E294" s="437"/>
      <c r="F294" s="907"/>
      <c r="G294" s="907"/>
      <c r="H294" s="907"/>
      <c r="I294" s="907"/>
      <c r="J294" s="907"/>
      <c r="K294" s="907"/>
      <c r="L294" s="907"/>
      <c r="M294" s="907"/>
      <c r="N294" s="907"/>
    </row>
    <row r="295" spans="1:14" ht="16.5" thickBot="1" x14ac:dyDescent="0.25">
      <c r="A295" s="62"/>
      <c r="B295" s="160"/>
      <c r="C295" s="161" t="str">
        <f t="shared" si="6"/>
        <v/>
      </c>
      <c r="D295" s="162"/>
      <c r="E295" s="437"/>
      <c r="F295" s="907"/>
      <c r="G295" s="907"/>
      <c r="H295" s="907"/>
      <c r="I295" s="907"/>
      <c r="J295" s="907"/>
      <c r="K295" s="907"/>
      <c r="L295" s="907"/>
      <c r="M295" s="907"/>
      <c r="N295" s="907"/>
    </row>
    <row r="296" spans="1:14" ht="16.5" thickBot="1" x14ac:dyDescent="0.25">
      <c r="A296" s="62"/>
      <c r="B296" s="160"/>
      <c r="C296" s="161" t="str">
        <f t="shared" si="6"/>
        <v/>
      </c>
      <c r="D296" s="162"/>
      <c r="E296" s="437"/>
      <c r="F296" s="907"/>
      <c r="G296" s="907"/>
      <c r="H296" s="907"/>
      <c r="I296" s="907"/>
      <c r="J296" s="907"/>
      <c r="K296" s="907"/>
      <c r="L296" s="907"/>
      <c r="M296" s="907"/>
      <c r="N296" s="907"/>
    </row>
    <row r="297" spans="1:14" ht="16.5" thickBot="1" x14ac:dyDescent="0.25">
      <c r="A297" s="62"/>
      <c r="B297" s="160"/>
      <c r="C297" s="161" t="str">
        <f t="shared" si="6"/>
        <v/>
      </c>
      <c r="D297" s="162"/>
      <c r="E297" s="437"/>
      <c r="F297" s="907"/>
      <c r="G297" s="907"/>
      <c r="H297" s="907"/>
      <c r="I297" s="907"/>
      <c r="J297" s="907"/>
      <c r="K297" s="907"/>
      <c r="L297" s="907"/>
      <c r="M297" s="907"/>
      <c r="N297" s="907"/>
    </row>
    <row r="298" spans="1:14" ht="16.5" thickBot="1" x14ac:dyDescent="0.25">
      <c r="A298" s="62"/>
      <c r="B298" s="160"/>
      <c r="C298" s="161" t="str">
        <f t="shared" si="6"/>
        <v/>
      </c>
      <c r="D298" s="162"/>
      <c r="E298" s="437"/>
      <c r="F298" s="907"/>
      <c r="G298" s="907"/>
      <c r="H298" s="907"/>
      <c r="I298" s="907"/>
      <c r="J298" s="907"/>
      <c r="K298" s="907"/>
      <c r="L298" s="907"/>
      <c r="M298" s="907"/>
      <c r="N298" s="907"/>
    </row>
    <row r="299" spans="1:14" ht="16.5" thickBot="1" x14ac:dyDescent="0.25">
      <c r="A299" s="62"/>
      <c r="B299" s="160"/>
      <c r="C299" s="161" t="str">
        <f t="shared" si="6"/>
        <v/>
      </c>
      <c r="D299" s="162"/>
      <c r="E299" s="437"/>
      <c r="F299" s="907"/>
      <c r="G299" s="907"/>
      <c r="H299" s="907"/>
      <c r="I299" s="907"/>
      <c r="J299" s="907"/>
      <c r="K299" s="907"/>
      <c r="L299" s="907"/>
      <c r="M299" s="907"/>
      <c r="N299" s="907"/>
    </row>
    <row r="300" spans="1:14" ht="16.5" thickBot="1" x14ac:dyDescent="0.25">
      <c r="A300" s="62"/>
      <c r="B300" s="160"/>
      <c r="C300" s="161" t="str">
        <f t="shared" si="6"/>
        <v/>
      </c>
      <c r="D300" s="162"/>
      <c r="E300" s="437"/>
      <c r="F300" s="907"/>
      <c r="G300" s="907"/>
      <c r="H300" s="907"/>
      <c r="I300" s="907"/>
      <c r="J300" s="907"/>
      <c r="K300" s="907"/>
      <c r="L300" s="907"/>
      <c r="M300" s="907"/>
      <c r="N300" s="907"/>
    </row>
    <row r="301" spans="1:14" ht="16.5" thickBot="1" x14ac:dyDescent="0.25">
      <c r="A301" s="62"/>
      <c r="B301" s="160"/>
      <c r="C301" s="161" t="str">
        <f t="shared" si="6"/>
        <v/>
      </c>
      <c r="D301" s="162"/>
      <c r="E301" s="437"/>
      <c r="F301" s="907"/>
      <c r="G301" s="907"/>
      <c r="H301" s="907"/>
      <c r="I301" s="907"/>
      <c r="J301" s="907"/>
      <c r="K301" s="907"/>
      <c r="L301" s="907"/>
      <c r="M301" s="907"/>
      <c r="N301" s="907"/>
    </row>
    <row r="302" spans="1:14" ht="16.5" thickBot="1" x14ac:dyDescent="0.25">
      <c r="A302" s="62"/>
      <c r="B302" s="160"/>
      <c r="C302" s="161" t="str">
        <f t="shared" si="6"/>
        <v/>
      </c>
      <c r="D302" s="162"/>
      <c r="E302" s="437"/>
      <c r="F302" s="907"/>
      <c r="G302" s="907"/>
      <c r="H302" s="907"/>
      <c r="I302" s="907"/>
      <c r="J302" s="907"/>
      <c r="K302" s="907"/>
      <c r="L302" s="907"/>
      <c r="M302" s="907"/>
      <c r="N302" s="907"/>
    </row>
    <row r="303" spans="1:14" ht="16.5" thickBot="1" x14ac:dyDescent="0.25">
      <c r="A303" s="62"/>
      <c r="B303" s="160"/>
      <c r="C303" s="161" t="str">
        <f t="shared" si="6"/>
        <v/>
      </c>
      <c r="D303" s="162"/>
      <c r="E303" s="437"/>
      <c r="F303" s="907"/>
      <c r="G303" s="907"/>
      <c r="H303" s="907"/>
      <c r="I303" s="907"/>
      <c r="J303" s="907"/>
      <c r="K303" s="907"/>
      <c r="L303" s="907"/>
      <c r="M303" s="907"/>
      <c r="N303" s="907"/>
    </row>
    <row r="304" spans="1:14" ht="16.5" thickBot="1" x14ac:dyDescent="0.25">
      <c r="A304" s="62"/>
      <c r="B304" s="160"/>
      <c r="C304" s="161" t="str">
        <f t="shared" si="6"/>
        <v/>
      </c>
      <c r="D304" s="162"/>
      <c r="E304" s="437"/>
      <c r="F304" s="907"/>
      <c r="G304" s="907"/>
      <c r="H304" s="907"/>
      <c r="I304" s="907"/>
      <c r="J304" s="907"/>
      <c r="K304" s="907"/>
      <c r="L304" s="907"/>
      <c r="M304" s="907"/>
      <c r="N304" s="907"/>
    </row>
    <row r="305" spans="1:14" ht="16.5" thickBot="1" x14ac:dyDescent="0.25">
      <c r="A305" s="62"/>
      <c r="B305" s="160"/>
      <c r="C305" s="161" t="str">
        <f t="shared" si="6"/>
        <v/>
      </c>
      <c r="D305" s="162"/>
      <c r="E305" s="437"/>
      <c r="F305" s="907"/>
      <c r="G305" s="907"/>
      <c r="H305" s="907"/>
      <c r="I305" s="907"/>
      <c r="J305" s="907"/>
      <c r="K305" s="907"/>
      <c r="L305" s="907"/>
      <c r="M305" s="907"/>
      <c r="N305" s="907"/>
    </row>
    <row r="306" spans="1:14" ht="16.5" thickBot="1" x14ac:dyDescent="0.25">
      <c r="A306" s="62"/>
      <c r="B306" s="160"/>
      <c r="C306" s="161" t="str">
        <f t="shared" si="6"/>
        <v/>
      </c>
      <c r="D306" s="162"/>
      <c r="E306" s="437"/>
      <c r="F306" s="907"/>
      <c r="G306" s="907"/>
      <c r="H306" s="907"/>
      <c r="I306" s="907"/>
      <c r="J306" s="907"/>
      <c r="K306" s="907"/>
      <c r="L306" s="907"/>
      <c r="M306" s="907"/>
      <c r="N306" s="907"/>
    </row>
    <row r="307" spans="1:14" ht="16.5" thickBot="1" x14ac:dyDescent="0.25">
      <c r="A307" s="62"/>
      <c r="B307" s="160"/>
      <c r="C307" s="161" t="str">
        <f t="shared" si="6"/>
        <v/>
      </c>
      <c r="D307" s="162"/>
      <c r="E307" s="437"/>
      <c r="F307" s="907"/>
      <c r="G307" s="907"/>
      <c r="H307" s="907"/>
      <c r="I307" s="907"/>
      <c r="J307" s="907"/>
      <c r="K307" s="907"/>
      <c r="L307" s="907"/>
      <c r="M307" s="907"/>
      <c r="N307" s="907"/>
    </row>
    <row r="308" spans="1:14" ht="16.5" thickBot="1" x14ac:dyDescent="0.25">
      <c r="A308" s="62"/>
      <c r="B308" s="160"/>
      <c r="C308" s="161" t="str">
        <f t="shared" si="6"/>
        <v/>
      </c>
      <c r="D308" s="162"/>
      <c r="E308" s="437"/>
      <c r="F308" s="907"/>
      <c r="G308" s="907"/>
      <c r="H308" s="907"/>
      <c r="I308" s="907"/>
      <c r="J308" s="907"/>
      <c r="K308" s="907"/>
      <c r="L308" s="907"/>
      <c r="M308" s="907"/>
      <c r="N308" s="907"/>
    </row>
    <row r="309" spans="1:14" ht="16.5" thickBot="1" x14ac:dyDescent="0.25">
      <c r="A309" s="62"/>
      <c r="B309" s="160"/>
      <c r="C309" s="161" t="str">
        <f t="shared" si="6"/>
        <v/>
      </c>
      <c r="D309" s="162"/>
      <c r="E309" s="437"/>
      <c r="F309" s="907"/>
      <c r="G309" s="907"/>
      <c r="H309" s="907"/>
      <c r="I309" s="907"/>
      <c r="J309" s="907"/>
      <c r="K309" s="907"/>
      <c r="L309" s="907"/>
      <c r="M309" s="907"/>
      <c r="N309" s="907"/>
    </row>
    <row r="310" spans="1:14" ht="16.5" thickBot="1" x14ac:dyDescent="0.25">
      <c r="A310" s="62"/>
      <c r="B310" s="160"/>
      <c r="C310" s="161" t="str">
        <f t="shared" si="6"/>
        <v/>
      </c>
      <c r="D310" s="162"/>
      <c r="E310" s="437"/>
      <c r="F310" s="907"/>
      <c r="G310" s="907"/>
      <c r="H310" s="907"/>
      <c r="I310" s="907"/>
      <c r="J310" s="907"/>
      <c r="K310" s="907"/>
      <c r="L310" s="907"/>
      <c r="M310" s="907"/>
      <c r="N310" s="907"/>
    </row>
    <row r="311" spans="1:14" ht="16.5" thickBot="1" x14ac:dyDescent="0.25">
      <c r="A311" s="62"/>
      <c r="B311" s="160"/>
      <c r="C311" s="161" t="str">
        <f t="shared" si="6"/>
        <v/>
      </c>
      <c r="D311" s="162"/>
      <c r="E311" s="437"/>
      <c r="F311" s="907"/>
      <c r="G311" s="907"/>
      <c r="H311" s="907"/>
      <c r="I311" s="907"/>
      <c r="J311" s="907"/>
      <c r="K311" s="907"/>
      <c r="L311" s="907"/>
      <c r="M311" s="907"/>
      <c r="N311" s="907"/>
    </row>
    <row r="312" spans="1:14" ht="16.5" thickBot="1" x14ac:dyDescent="0.25">
      <c r="A312" s="62"/>
      <c r="B312" s="160"/>
      <c r="C312" s="161" t="str">
        <f t="shared" si="6"/>
        <v/>
      </c>
      <c r="D312" s="162"/>
      <c r="E312" s="437"/>
      <c r="F312" s="907"/>
      <c r="G312" s="907"/>
      <c r="H312" s="907"/>
      <c r="I312" s="907"/>
      <c r="J312" s="907"/>
      <c r="K312" s="907"/>
      <c r="L312" s="907"/>
      <c r="M312" s="907"/>
      <c r="N312" s="907"/>
    </row>
    <row r="313" spans="1:14" ht="16.5" thickBot="1" x14ac:dyDescent="0.25">
      <c r="A313" s="62"/>
      <c r="B313" s="160"/>
      <c r="C313" s="161" t="str">
        <f t="shared" si="6"/>
        <v/>
      </c>
      <c r="D313" s="162"/>
      <c r="E313" s="437"/>
      <c r="F313" s="907"/>
      <c r="G313" s="907"/>
      <c r="H313" s="907"/>
      <c r="I313" s="907"/>
      <c r="J313" s="907"/>
      <c r="K313" s="907"/>
      <c r="L313" s="907"/>
      <c r="M313" s="907"/>
      <c r="N313" s="907"/>
    </row>
    <row r="314" spans="1:14" ht="16.5" thickBot="1" x14ac:dyDescent="0.25">
      <c r="A314" s="62"/>
      <c r="B314" s="160"/>
      <c r="C314" s="161" t="str">
        <f t="shared" si="6"/>
        <v/>
      </c>
      <c r="D314" s="162"/>
      <c r="E314" s="437"/>
      <c r="F314" s="907"/>
      <c r="G314" s="907"/>
      <c r="H314" s="907"/>
      <c r="I314" s="907"/>
      <c r="J314" s="907"/>
      <c r="K314" s="907"/>
      <c r="L314" s="907"/>
      <c r="M314" s="907"/>
      <c r="N314" s="907"/>
    </row>
    <row r="315" spans="1:14" ht="16.5" thickBot="1" x14ac:dyDescent="0.25">
      <c r="A315" s="62"/>
      <c r="B315" s="160"/>
      <c r="C315" s="161" t="str">
        <f t="shared" si="6"/>
        <v/>
      </c>
      <c r="D315" s="162"/>
      <c r="E315" s="437"/>
      <c r="F315" s="907"/>
      <c r="G315" s="907"/>
      <c r="H315" s="907"/>
      <c r="I315" s="907"/>
      <c r="J315" s="907"/>
      <c r="K315" s="907"/>
      <c r="L315" s="907"/>
      <c r="M315" s="907"/>
      <c r="N315" s="907"/>
    </row>
    <row r="316" spans="1:14" ht="16.5" thickBot="1" x14ac:dyDescent="0.25">
      <c r="A316" s="62"/>
      <c r="B316" s="160"/>
      <c r="C316" s="161" t="str">
        <f t="shared" si="6"/>
        <v/>
      </c>
      <c r="D316" s="162"/>
      <c r="E316" s="437"/>
      <c r="F316" s="907"/>
      <c r="G316" s="907"/>
      <c r="H316" s="907"/>
      <c r="I316" s="907"/>
      <c r="J316" s="907"/>
      <c r="K316" s="907"/>
      <c r="L316" s="907"/>
      <c r="M316" s="907"/>
      <c r="N316" s="907"/>
    </row>
    <row r="317" spans="1:14" ht="16.5" thickBot="1" x14ac:dyDescent="0.25">
      <c r="A317" s="62"/>
      <c r="B317" s="160"/>
      <c r="C317" s="161" t="str">
        <f t="shared" si="6"/>
        <v/>
      </c>
      <c r="D317" s="162"/>
      <c r="E317" s="437"/>
      <c r="F317" s="907"/>
      <c r="G317" s="907"/>
      <c r="H317" s="907"/>
      <c r="I317" s="907"/>
      <c r="J317" s="907"/>
      <c r="K317" s="907"/>
      <c r="L317" s="907"/>
      <c r="M317" s="907"/>
      <c r="N317" s="907"/>
    </row>
    <row r="318" spans="1:14" ht="16.5" thickBot="1" x14ac:dyDescent="0.25">
      <c r="A318" s="62"/>
      <c r="B318" s="160"/>
      <c r="C318" s="161" t="str">
        <f t="shared" si="6"/>
        <v/>
      </c>
      <c r="D318" s="162"/>
      <c r="E318" s="437"/>
      <c r="F318" s="907"/>
      <c r="G318" s="907"/>
      <c r="H318" s="907"/>
      <c r="I318" s="907"/>
      <c r="J318" s="907"/>
      <c r="K318" s="907"/>
      <c r="L318" s="907"/>
      <c r="M318" s="907"/>
      <c r="N318" s="907"/>
    </row>
    <row r="319" spans="1:14" ht="16.5" thickBot="1" x14ac:dyDescent="0.25">
      <c r="A319" s="62"/>
      <c r="B319" s="160"/>
      <c r="C319" s="161" t="str">
        <f t="shared" si="6"/>
        <v/>
      </c>
      <c r="D319" s="162"/>
      <c r="E319" s="437"/>
      <c r="F319" s="907"/>
      <c r="G319" s="907"/>
      <c r="H319" s="907"/>
      <c r="I319" s="907"/>
      <c r="J319" s="907"/>
      <c r="K319" s="907"/>
      <c r="L319" s="907"/>
      <c r="M319" s="907"/>
      <c r="N319" s="907"/>
    </row>
    <row r="320" spans="1:14" ht="16.5" thickBot="1" x14ac:dyDescent="0.25">
      <c r="A320" s="62"/>
      <c r="B320" s="160"/>
      <c r="C320" s="161" t="str">
        <f t="shared" si="6"/>
        <v/>
      </c>
      <c r="D320" s="162"/>
      <c r="E320" s="437"/>
      <c r="F320" s="907"/>
      <c r="G320" s="907"/>
      <c r="H320" s="907"/>
      <c r="I320" s="907"/>
      <c r="J320" s="907"/>
      <c r="K320" s="907"/>
      <c r="L320" s="907"/>
      <c r="M320" s="907"/>
      <c r="N320" s="907"/>
    </row>
    <row r="321" spans="1:14" ht="16.5" thickBot="1" x14ac:dyDescent="0.25">
      <c r="A321" s="62"/>
      <c r="B321" s="160"/>
      <c r="C321" s="161" t="str">
        <f t="shared" si="6"/>
        <v/>
      </c>
      <c r="D321" s="162"/>
      <c r="E321" s="437"/>
      <c r="F321" s="907"/>
      <c r="G321" s="907"/>
      <c r="H321" s="907"/>
      <c r="I321" s="907"/>
      <c r="J321" s="907"/>
      <c r="K321" s="907"/>
      <c r="L321" s="907"/>
      <c r="M321" s="907"/>
      <c r="N321" s="907"/>
    </row>
    <row r="322" spans="1:14" ht="16.5" thickBot="1" x14ac:dyDescent="0.25">
      <c r="A322" s="62"/>
      <c r="B322" s="160"/>
      <c r="C322" s="161" t="str">
        <f t="shared" si="6"/>
        <v/>
      </c>
      <c r="D322" s="162"/>
      <c r="E322" s="437"/>
      <c r="F322" s="907"/>
      <c r="G322" s="907"/>
      <c r="H322" s="907"/>
      <c r="I322" s="907"/>
      <c r="J322" s="907"/>
      <c r="K322" s="907"/>
      <c r="L322" s="907"/>
      <c r="M322" s="907"/>
      <c r="N322" s="907"/>
    </row>
    <row r="323" spans="1:14" ht="16.5" thickBot="1" x14ac:dyDescent="0.25">
      <c r="A323" s="62"/>
      <c r="B323" s="160"/>
      <c r="C323" s="161" t="str">
        <f t="shared" si="6"/>
        <v/>
      </c>
      <c r="D323" s="162"/>
      <c r="E323" s="437"/>
      <c r="F323" s="907"/>
      <c r="G323" s="907"/>
      <c r="H323" s="907"/>
      <c r="I323" s="907"/>
      <c r="J323" s="907"/>
      <c r="K323" s="907"/>
      <c r="L323" s="907"/>
      <c r="M323" s="907"/>
      <c r="N323" s="907"/>
    </row>
    <row r="324" spans="1:14" ht="16.5" thickBot="1" x14ac:dyDescent="0.25">
      <c r="A324" s="62"/>
      <c r="B324" s="160"/>
      <c r="C324" s="161" t="str">
        <f t="shared" si="6"/>
        <v/>
      </c>
      <c r="D324" s="162"/>
      <c r="E324" s="437"/>
      <c r="F324" s="907"/>
      <c r="G324" s="907"/>
      <c r="H324" s="907"/>
      <c r="I324" s="907"/>
      <c r="J324" s="907"/>
      <c r="K324" s="907"/>
      <c r="L324" s="907"/>
      <c r="M324" s="907"/>
      <c r="N324" s="907"/>
    </row>
    <row r="325" spans="1:14" ht="16.5" thickBot="1" x14ac:dyDescent="0.25">
      <c r="A325" s="62"/>
      <c r="B325" s="160"/>
      <c r="C325" s="161" t="str">
        <f t="shared" si="6"/>
        <v/>
      </c>
      <c r="D325" s="162"/>
      <c r="E325" s="437"/>
      <c r="F325" s="907"/>
      <c r="G325" s="907"/>
      <c r="H325" s="907"/>
      <c r="I325" s="907"/>
      <c r="J325" s="907"/>
      <c r="K325" s="907"/>
      <c r="L325" s="907"/>
      <c r="M325" s="907"/>
      <c r="N325" s="907"/>
    </row>
    <row r="326" spans="1:14" ht="16.5" thickBot="1" x14ac:dyDescent="0.25">
      <c r="A326" s="62"/>
      <c r="B326" s="160"/>
      <c r="C326" s="161" t="str">
        <f t="shared" si="6"/>
        <v/>
      </c>
      <c r="D326" s="162"/>
      <c r="E326" s="437"/>
      <c r="F326" s="907"/>
      <c r="G326" s="907"/>
      <c r="H326" s="907"/>
      <c r="I326" s="907"/>
      <c r="J326" s="907"/>
      <c r="K326" s="907"/>
      <c r="L326" s="907"/>
      <c r="M326" s="907"/>
      <c r="N326" s="907"/>
    </row>
    <row r="327" spans="1:14" ht="16.5" thickBot="1" x14ac:dyDescent="0.25">
      <c r="A327" s="62"/>
      <c r="B327" s="160"/>
      <c r="C327" s="161" t="str">
        <f t="shared" si="6"/>
        <v/>
      </c>
      <c r="D327" s="162"/>
      <c r="E327" s="437"/>
      <c r="F327" s="907"/>
      <c r="G327" s="907"/>
      <c r="H327" s="907"/>
      <c r="I327" s="907"/>
      <c r="J327" s="907"/>
      <c r="K327" s="907"/>
      <c r="L327" s="907"/>
      <c r="M327" s="907"/>
      <c r="N327" s="907"/>
    </row>
    <row r="328" spans="1:14" ht="16.5" thickBot="1" x14ac:dyDescent="0.25">
      <c r="A328" s="62"/>
      <c r="B328" s="160"/>
      <c r="C328" s="161" t="str">
        <f t="shared" si="6"/>
        <v/>
      </c>
      <c r="D328" s="162"/>
      <c r="E328" s="437"/>
      <c r="F328" s="907"/>
      <c r="G328" s="907"/>
      <c r="H328" s="907"/>
      <c r="I328" s="907"/>
      <c r="J328" s="907"/>
      <c r="K328" s="907"/>
      <c r="L328" s="907"/>
      <c r="M328" s="907"/>
      <c r="N328" s="907"/>
    </row>
    <row r="329" spans="1:14" ht="16.5" thickBot="1" x14ac:dyDescent="0.25">
      <c r="A329" s="62"/>
      <c r="B329" s="160"/>
      <c r="C329" s="161" t="str">
        <f t="shared" si="6"/>
        <v/>
      </c>
      <c r="D329" s="162"/>
      <c r="E329" s="437"/>
      <c r="F329" s="907"/>
      <c r="G329" s="907"/>
      <c r="H329" s="907"/>
      <c r="I329" s="907"/>
      <c r="J329" s="907"/>
      <c r="K329" s="907"/>
      <c r="L329" s="907"/>
      <c r="M329" s="907"/>
      <c r="N329" s="907"/>
    </row>
    <row r="330" spans="1:14" ht="16.5" thickBot="1" x14ac:dyDescent="0.25">
      <c r="A330" s="62"/>
      <c r="B330" s="160"/>
      <c r="C330" s="161" t="str">
        <f t="shared" si="6"/>
        <v/>
      </c>
      <c r="D330" s="162"/>
      <c r="E330" s="437"/>
      <c r="F330" s="907"/>
      <c r="G330" s="907"/>
      <c r="H330" s="907"/>
      <c r="I330" s="907"/>
      <c r="J330" s="907"/>
      <c r="K330" s="907"/>
      <c r="L330" s="907"/>
      <c r="M330" s="907"/>
      <c r="N330" s="907"/>
    </row>
    <row r="331" spans="1:14" ht="16.5" thickBot="1" x14ac:dyDescent="0.25">
      <c r="A331" s="62"/>
      <c r="B331" s="160"/>
      <c r="C331" s="161" t="str">
        <f t="shared" si="6"/>
        <v/>
      </c>
      <c r="D331" s="162"/>
      <c r="E331" s="437"/>
      <c r="F331" s="907"/>
      <c r="G331" s="907"/>
      <c r="H331" s="907"/>
      <c r="I331" s="907"/>
      <c r="J331" s="907"/>
      <c r="K331" s="907"/>
      <c r="L331" s="907"/>
      <c r="M331" s="907"/>
      <c r="N331" s="907"/>
    </row>
    <row r="332" spans="1:14" ht="16.5" thickBot="1" x14ac:dyDescent="0.25">
      <c r="A332" s="62"/>
      <c r="B332" s="160"/>
      <c r="C332" s="161" t="str">
        <f t="shared" ref="C332:C395" si="7">IF(B332&gt;0, (B332-B331), "")</f>
        <v/>
      </c>
      <c r="D332" s="162"/>
      <c r="E332" s="437"/>
      <c r="F332" s="907"/>
      <c r="G332" s="907"/>
      <c r="H332" s="907"/>
      <c r="I332" s="907"/>
      <c r="J332" s="907"/>
      <c r="K332" s="907"/>
      <c r="L332" s="907"/>
      <c r="M332" s="907"/>
      <c r="N332" s="907"/>
    </row>
    <row r="333" spans="1:14" ht="16.5" thickBot="1" x14ac:dyDescent="0.25">
      <c r="A333" s="62"/>
      <c r="B333" s="160"/>
      <c r="C333" s="161" t="str">
        <f t="shared" si="7"/>
        <v/>
      </c>
      <c r="D333" s="162"/>
      <c r="E333" s="437"/>
      <c r="F333" s="907"/>
      <c r="G333" s="907"/>
      <c r="H333" s="907"/>
      <c r="I333" s="907"/>
      <c r="J333" s="907"/>
      <c r="K333" s="907"/>
      <c r="L333" s="907"/>
      <c r="M333" s="907"/>
      <c r="N333" s="907"/>
    </row>
    <row r="334" spans="1:14" ht="16.5" thickBot="1" x14ac:dyDescent="0.25">
      <c r="A334" s="62"/>
      <c r="B334" s="160"/>
      <c r="C334" s="161" t="str">
        <f t="shared" si="7"/>
        <v/>
      </c>
      <c r="D334" s="162"/>
      <c r="E334" s="437"/>
      <c r="F334" s="907"/>
      <c r="G334" s="907"/>
      <c r="H334" s="907"/>
      <c r="I334" s="907"/>
      <c r="J334" s="907"/>
      <c r="K334" s="907"/>
      <c r="L334" s="907"/>
      <c r="M334" s="907"/>
      <c r="N334" s="907"/>
    </row>
    <row r="335" spans="1:14" ht="16.5" thickBot="1" x14ac:dyDescent="0.25">
      <c r="A335" s="62"/>
      <c r="B335" s="160"/>
      <c r="C335" s="161" t="str">
        <f t="shared" si="7"/>
        <v/>
      </c>
      <c r="D335" s="162"/>
      <c r="E335" s="437"/>
      <c r="F335" s="907"/>
      <c r="G335" s="907"/>
      <c r="H335" s="907"/>
      <c r="I335" s="907"/>
      <c r="J335" s="907"/>
      <c r="K335" s="907"/>
      <c r="L335" s="907"/>
      <c r="M335" s="907"/>
      <c r="N335" s="907"/>
    </row>
    <row r="336" spans="1:14" ht="16.5" thickBot="1" x14ac:dyDescent="0.25">
      <c r="A336" s="62"/>
      <c r="B336" s="160"/>
      <c r="C336" s="161" t="str">
        <f t="shared" si="7"/>
        <v/>
      </c>
      <c r="D336" s="162"/>
      <c r="E336" s="437"/>
      <c r="F336" s="907"/>
      <c r="G336" s="907"/>
      <c r="H336" s="907"/>
      <c r="I336" s="907"/>
      <c r="J336" s="907"/>
      <c r="K336" s="907"/>
      <c r="L336" s="907"/>
      <c r="M336" s="907"/>
      <c r="N336" s="907"/>
    </row>
    <row r="337" spans="1:14" ht="16.5" thickBot="1" x14ac:dyDescent="0.25">
      <c r="A337" s="62"/>
      <c r="B337" s="160"/>
      <c r="C337" s="161" t="str">
        <f t="shared" si="7"/>
        <v/>
      </c>
      <c r="D337" s="162"/>
      <c r="E337" s="437"/>
      <c r="F337" s="907"/>
      <c r="G337" s="907"/>
      <c r="H337" s="907"/>
      <c r="I337" s="907"/>
      <c r="J337" s="907"/>
      <c r="K337" s="907"/>
      <c r="L337" s="907"/>
      <c r="M337" s="907"/>
      <c r="N337" s="907"/>
    </row>
    <row r="338" spans="1:14" ht="16.5" thickBot="1" x14ac:dyDescent="0.25">
      <c r="A338" s="62"/>
      <c r="B338" s="160"/>
      <c r="C338" s="161" t="str">
        <f t="shared" si="7"/>
        <v/>
      </c>
      <c r="D338" s="162"/>
      <c r="E338" s="437"/>
      <c r="F338" s="907"/>
      <c r="G338" s="907"/>
      <c r="H338" s="907"/>
      <c r="I338" s="907"/>
      <c r="J338" s="907"/>
      <c r="K338" s="907"/>
      <c r="L338" s="907"/>
      <c r="M338" s="907"/>
      <c r="N338" s="907"/>
    </row>
    <row r="339" spans="1:14" ht="16.5" thickBot="1" x14ac:dyDescent="0.25">
      <c r="A339" s="62"/>
      <c r="B339" s="160"/>
      <c r="C339" s="161" t="str">
        <f t="shared" si="7"/>
        <v/>
      </c>
      <c r="D339" s="162"/>
      <c r="E339" s="437"/>
      <c r="F339" s="907"/>
      <c r="G339" s="907"/>
      <c r="H339" s="907"/>
      <c r="I339" s="907"/>
      <c r="J339" s="907"/>
      <c r="K339" s="907"/>
      <c r="L339" s="907"/>
      <c r="M339" s="907"/>
      <c r="N339" s="907"/>
    </row>
    <row r="340" spans="1:14" ht="16.5" thickBot="1" x14ac:dyDescent="0.25">
      <c r="A340" s="62"/>
      <c r="B340" s="160"/>
      <c r="C340" s="161" t="str">
        <f t="shared" si="7"/>
        <v/>
      </c>
      <c r="D340" s="162"/>
      <c r="E340" s="437"/>
      <c r="F340" s="907"/>
      <c r="G340" s="907"/>
      <c r="H340" s="907"/>
      <c r="I340" s="907"/>
      <c r="J340" s="907"/>
      <c r="K340" s="907"/>
      <c r="L340" s="907"/>
      <c r="M340" s="907"/>
      <c r="N340" s="907"/>
    </row>
    <row r="341" spans="1:14" ht="16.5" thickBot="1" x14ac:dyDescent="0.25">
      <c r="A341" s="62"/>
      <c r="B341" s="160"/>
      <c r="C341" s="161" t="str">
        <f t="shared" si="7"/>
        <v/>
      </c>
      <c r="D341" s="162"/>
      <c r="E341" s="437"/>
      <c r="F341" s="907"/>
      <c r="G341" s="907"/>
      <c r="H341" s="907"/>
      <c r="I341" s="907"/>
      <c r="J341" s="907"/>
      <c r="K341" s="907"/>
      <c r="L341" s="907"/>
      <c r="M341" s="907"/>
      <c r="N341" s="907"/>
    </row>
    <row r="342" spans="1:14" ht="16.5" thickBot="1" x14ac:dyDescent="0.25">
      <c r="A342" s="62"/>
      <c r="B342" s="160"/>
      <c r="C342" s="161" t="str">
        <f t="shared" si="7"/>
        <v/>
      </c>
      <c r="D342" s="162"/>
      <c r="E342" s="437"/>
      <c r="F342" s="907"/>
      <c r="G342" s="907"/>
      <c r="H342" s="907"/>
      <c r="I342" s="907"/>
      <c r="J342" s="907"/>
      <c r="K342" s="907"/>
      <c r="L342" s="907"/>
      <c r="M342" s="907"/>
      <c r="N342" s="907"/>
    </row>
    <row r="343" spans="1:14" ht="16.5" thickBot="1" x14ac:dyDescent="0.25">
      <c r="A343" s="62"/>
      <c r="B343" s="160"/>
      <c r="C343" s="161" t="str">
        <f t="shared" si="7"/>
        <v/>
      </c>
      <c r="D343" s="162"/>
      <c r="E343" s="437"/>
      <c r="F343" s="907"/>
      <c r="G343" s="907"/>
      <c r="H343" s="907"/>
      <c r="I343" s="907"/>
      <c r="J343" s="907"/>
      <c r="K343" s="907"/>
      <c r="L343" s="907"/>
      <c r="M343" s="907"/>
      <c r="N343" s="907"/>
    </row>
    <row r="344" spans="1:14" ht="16.5" thickBot="1" x14ac:dyDescent="0.25">
      <c r="A344" s="62"/>
      <c r="B344" s="160"/>
      <c r="C344" s="161" t="str">
        <f t="shared" si="7"/>
        <v/>
      </c>
      <c r="D344" s="162"/>
      <c r="E344" s="437"/>
      <c r="F344" s="907"/>
      <c r="G344" s="907"/>
      <c r="H344" s="907"/>
      <c r="I344" s="907"/>
      <c r="J344" s="907"/>
      <c r="K344" s="907"/>
      <c r="L344" s="907"/>
      <c r="M344" s="907"/>
      <c r="N344" s="907"/>
    </row>
    <row r="345" spans="1:14" ht="16.5" thickBot="1" x14ac:dyDescent="0.25">
      <c r="A345" s="62"/>
      <c r="B345" s="160"/>
      <c r="C345" s="161" t="str">
        <f t="shared" si="7"/>
        <v/>
      </c>
      <c r="D345" s="162"/>
      <c r="E345" s="437"/>
      <c r="F345" s="907"/>
      <c r="G345" s="907"/>
      <c r="H345" s="907"/>
      <c r="I345" s="907"/>
      <c r="J345" s="907"/>
      <c r="K345" s="907"/>
      <c r="L345" s="907"/>
      <c r="M345" s="907"/>
      <c r="N345" s="907"/>
    </row>
    <row r="346" spans="1:14" ht="16.5" thickBot="1" x14ac:dyDescent="0.25">
      <c r="A346" s="62"/>
      <c r="B346" s="160"/>
      <c r="C346" s="161" t="str">
        <f t="shared" si="7"/>
        <v/>
      </c>
      <c r="D346" s="162"/>
      <c r="E346" s="437"/>
      <c r="F346" s="907"/>
      <c r="G346" s="907"/>
      <c r="H346" s="907"/>
      <c r="I346" s="907"/>
      <c r="J346" s="907"/>
      <c r="K346" s="907"/>
      <c r="L346" s="907"/>
      <c r="M346" s="907"/>
      <c r="N346" s="907"/>
    </row>
    <row r="347" spans="1:14" ht="16.5" thickBot="1" x14ac:dyDescent="0.25">
      <c r="A347" s="62"/>
      <c r="B347" s="160"/>
      <c r="C347" s="161" t="str">
        <f t="shared" si="7"/>
        <v/>
      </c>
      <c r="D347" s="162"/>
      <c r="E347" s="437"/>
      <c r="F347" s="907"/>
      <c r="G347" s="907"/>
      <c r="H347" s="907"/>
      <c r="I347" s="907"/>
      <c r="J347" s="907"/>
      <c r="K347" s="907"/>
      <c r="L347" s="907"/>
      <c r="M347" s="907"/>
      <c r="N347" s="907"/>
    </row>
    <row r="348" spans="1:14" ht="16.5" thickBot="1" x14ac:dyDescent="0.25">
      <c r="A348" s="62"/>
      <c r="B348" s="160"/>
      <c r="C348" s="161" t="str">
        <f t="shared" si="7"/>
        <v/>
      </c>
      <c r="D348" s="162"/>
      <c r="E348" s="437"/>
      <c r="F348" s="907"/>
      <c r="G348" s="907"/>
      <c r="H348" s="907"/>
      <c r="I348" s="907"/>
      <c r="J348" s="907"/>
      <c r="K348" s="907"/>
      <c r="L348" s="907"/>
      <c r="M348" s="907"/>
      <c r="N348" s="907"/>
    </row>
    <row r="349" spans="1:14" ht="16.5" thickBot="1" x14ac:dyDescent="0.25">
      <c r="A349" s="62"/>
      <c r="B349" s="160"/>
      <c r="C349" s="161" t="str">
        <f t="shared" si="7"/>
        <v/>
      </c>
      <c r="D349" s="162"/>
      <c r="E349" s="437"/>
      <c r="F349" s="907"/>
      <c r="G349" s="907"/>
      <c r="H349" s="907"/>
      <c r="I349" s="907"/>
      <c r="J349" s="907"/>
      <c r="K349" s="907"/>
      <c r="L349" s="907"/>
      <c r="M349" s="907"/>
      <c r="N349" s="907"/>
    </row>
    <row r="350" spans="1:14" ht="16.5" thickBot="1" x14ac:dyDescent="0.25">
      <c r="A350" s="62"/>
      <c r="B350" s="160"/>
      <c r="C350" s="161" t="str">
        <f t="shared" si="7"/>
        <v/>
      </c>
      <c r="D350" s="162"/>
      <c r="E350" s="437"/>
      <c r="F350" s="907"/>
      <c r="G350" s="907"/>
      <c r="H350" s="907"/>
      <c r="I350" s="907"/>
      <c r="J350" s="907"/>
      <c r="K350" s="907"/>
      <c r="L350" s="907"/>
      <c r="M350" s="907"/>
      <c r="N350" s="907"/>
    </row>
    <row r="351" spans="1:14" ht="16.5" thickBot="1" x14ac:dyDescent="0.25">
      <c r="A351" s="62"/>
      <c r="B351" s="160"/>
      <c r="C351" s="161" t="str">
        <f t="shared" si="7"/>
        <v/>
      </c>
      <c r="D351" s="162"/>
      <c r="E351" s="437"/>
      <c r="F351" s="907"/>
      <c r="G351" s="907"/>
      <c r="H351" s="907"/>
      <c r="I351" s="907"/>
      <c r="J351" s="907"/>
      <c r="K351" s="907"/>
      <c r="L351" s="907"/>
      <c r="M351" s="907"/>
      <c r="N351" s="907"/>
    </row>
    <row r="352" spans="1:14" ht="16.5" thickBot="1" x14ac:dyDescent="0.25">
      <c r="A352" s="62"/>
      <c r="B352" s="160"/>
      <c r="C352" s="161" t="str">
        <f t="shared" si="7"/>
        <v/>
      </c>
      <c r="D352" s="162"/>
      <c r="E352" s="437"/>
      <c r="F352" s="907"/>
      <c r="G352" s="907"/>
      <c r="H352" s="907"/>
      <c r="I352" s="907"/>
      <c r="J352" s="907"/>
      <c r="K352" s="907"/>
      <c r="L352" s="907"/>
      <c r="M352" s="907"/>
      <c r="N352" s="907"/>
    </row>
    <row r="353" spans="1:14" ht="16.5" thickBot="1" x14ac:dyDescent="0.25">
      <c r="A353" s="62"/>
      <c r="B353" s="160"/>
      <c r="C353" s="161" t="str">
        <f t="shared" si="7"/>
        <v/>
      </c>
      <c r="D353" s="162"/>
      <c r="E353" s="437"/>
      <c r="F353" s="907"/>
      <c r="G353" s="907"/>
      <c r="H353" s="907"/>
      <c r="I353" s="907"/>
      <c r="J353" s="907"/>
      <c r="K353" s="907"/>
      <c r="L353" s="907"/>
      <c r="M353" s="907"/>
      <c r="N353" s="907"/>
    </row>
    <row r="354" spans="1:14" ht="16.5" thickBot="1" x14ac:dyDescent="0.25">
      <c r="A354" s="62"/>
      <c r="B354" s="160"/>
      <c r="C354" s="161" t="str">
        <f t="shared" si="7"/>
        <v/>
      </c>
      <c r="D354" s="162"/>
      <c r="E354" s="437"/>
      <c r="F354" s="907"/>
      <c r="G354" s="907"/>
      <c r="H354" s="907"/>
      <c r="I354" s="907"/>
      <c r="J354" s="907"/>
      <c r="K354" s="907"/>
      <c r="L354" s="907"/>
      <c r="M354" s="907"/>
      <c r="N354" s="907"/>
    </row>
    <row r="355" spans="1:14" ht="16.5" thickBot="1" x14ac:dyDescent="0.25">
      <c r="A355" s="62"/>
      <c r="B355" s="160"/>
      <c r="C355" s="161" t="str">
        <f t="shared" si="7"/>
        <v/>
      </c>
      <c r="D355" s="162"/>
      <c r="E355" s="437"/>
      <c r="F355" s="907"/>
      <c r="G355" s="907"/>
      <c r="H355" s="907"/>
      <c r="I355" s="907"/>
      <c r="J355" s="907"/>
      <c r="K355" s="907"/>
      <c r="L355" s="907"/>
      <c r="M355" s="907"/>
      <c r="N355" s="907"/>
    </row>
    <row r="356" spans="1:14" ht="16.5" thickBot="1" x14ac:dyDescent="0.25">
      <c r="A356" s="62"/>
      <c r="B356" s="160"/>
      <c r="C356" s="161" t="str">
        <f t="shared" si="7"/>
        <v/>
      </c>
      <c r="D356" s="162"/>
      <c r="E356" s="437"/>
      <c r="F356" s="907"/>
      <c r="G356" s="907"/>
      <c r="H356" s="907"/>
      <c r="I356" s="907"/>
      <c r="J356" s="907"/>
      <c r="K356" s="907"/>
      <c r="L356" s="907"/>
      <c r="M356" s="907"/>
      <c r="N356" s="907"/>
    </row>
    <row r="357" spans="1:14" ht="16.5" thickBot="1" x14ac:dyDescent="0.25">
      <c r="A357" s="62"/>
      <c r="B357" s="160"/>
      <c r="C357" s="161" t="str">
        <f t="shared" si="7"/>
        <v/>
      </c>
      <c r="D357" s="162"/>
      <c r="E357" s="437"/>
      <c r="F357" s="907"/>
      <c r="G357" s="907"/>
      <c r="H357" s="907"/>
      <c r="I357" s="907"/>
      <c r="J357" s="907"/>
      <c r="K357" s="907"/>
      <c r="L357" s="907"/>
      <c r="M357" s="907"/>
      <c r="N357" s="907"/>
    </row>
    <row r="358" spans="1:14" ht="16.5" thickBot="1" x14ac:dyDescent="0.25">
      <c r="A358" s="62"/>
      <c r="B358" s="160"/>
      <c r="C358" s="161" t="str">
        <f t="shared" si="7"/>
        <v/>
      </c>
      <c r="D358" s="162"/>
      <c r="E358" s="437"/>
      <c r="F358" s="907"/>
      <c r="G358" s="907"/>
      <c r="H358" s="907"/>
      <c r="I358" s="907"/>
      <c r="J358" s="907"/>
      <c r="K358" s="907"/>
      <c r="L358" s="907"/>
      <c r="M358" s="907"/>
      <c r="N358" s="907"/>
    </row>
    <row r="359" spans="1:14" ht="16.5" thickBot="1" x14ac:dyDescent="0.25">
      <c r="A359" s="62"/>
      <c r="B359" s="160"/>
      <c r="C359" s="161" t="str">
        <f t="shared" si="7"/>
        <v/>
      </c>
      <c r="D359" s="162"/>
      <c r="E359" s="437"/>
      <c r="F359" s="907"/>
      <c r="G359" s="907"/>
      <c r="H359" s="907"/>
      <c r="I359" s="907"/>
      <c r="J359" s="907"/>
      <c r="K359" s="907"/>
      <c r="L359" s="907"/>
      <c r="M359" s="907"/>
      <c r="N359" s="907"/>
    </row>
    <row r="360" spans="1:14" ht="16.5" thickBot="1" x14ac:dyDescent="0.25">
      <c r="A360" s="62"/>
      <c r="B360" s="160"/>
      <c r="C360" s="161" t="str">
        <f t="shared" si="7"/>
        <v/>
      </c>
      <c r="D360" s="162"/>
      <c r="E360" s="437"/>
      <c r="F360" s="907"/>
      <c r="G360" s="907"/>
      <c r="H360" s="907"/>
      <c r="I360" s="907"/>
      <c r="J360" s="907"/>
      <c r="K360" s="907"/>
      <c r="L360" s="907"/>
      <c r="M360" s="907"/>
      <c r="N360" s="907"/>
    </row>
    <row r="361" spans="1:14" ht="16.5" thickBot="1" x14ac:dyDescent="0.25">
      <c r="A361" s="62"/>
      <c r="B361" s="160"/>
      <c r="C361" s="161" t="str">
        <f t="shared" si="7"/>
        <v/>
      </c>
      <c r="D361" s="162"/>
      <c r="E361" s="437"/>
      <c r="F361" s="907"/>
      <c r="G361" s="907"/>
      <c r="H361" s="907"/>
      <c r="I361" s="907"/>
      <c r="J361" s="907"/>
      <c r="K361" s="907"/>
      <c r="L361" s="907"/>
      <c r="M361" s="907"/>
      <c r="N361" s="907"/>
    </row>
    <row r="362" spans="1:14" ht="16.5" thickBot="1" x14ac:dyDescent="0.25">
      <c r="A362" s="62"/>
      <c r="B362" s="160"/>
      <c r="C362" s="161" t="str">
        <f t="shared" si="7"/>
        <v/>
      </c>
      <c r="D362" s="162"/>
      <c r="E362" s="437"/>
      <c r="F362" s="907"/>
      <c r="G362" s="907"/>
      <c r="H362" s="907"/>
      <c r="I362" s="907"/>
      <c r="J362" s="907"/>
      <c r="K362" s="907"/>
      <c r="L362" s="907"/>
      <c r="M362" s="907"/>
      <c r="N362" s="907"/>
    </row>
    <row r="363" spans="1:14" ht="16.5" thickBot="1" x14ac:dyDescent="0.25">
      <c r="A363" s="62"/>
      <c r="B363" s="160"/>
      <c r="C363" s="161" t="str">
        <f t="shared" si="7"/>
        <v/>
      </c>
      <c r="D363" s="162"/>
      <c r="E363" s="437"/>
      <c r="F363" s="907"/>
      <c r="G363" s="907"/>
      <c r="H363" s="907"/>
      <c r="I363" s="907"/>
      <c r="J363" s="907"/>
      <c r="K363" s="907"/>
      <c r="L363" s="907"/>
      <c r="M363" s="907"/>
      <c r="N363" s="907"/>
    </row>
    <row r="364" spans="1:14" ht="16.5" thickBot="1" x14ac:dyDescent="0.25">
      <c r="A364" s="62"/>
      <c r="B364" s="160"/>
      <c r="C364" s="161" t="str">
        <f t="shared" si="7"/>
        <v/>
      </c>
      <c r="D364" s="162"/>
      <c r="E364" s="437"/>
      <c r="F364" s="907"/>
      <c r="G364" s="907"/>
      <c r="H364" s="907"/>
      <c r="I364" s="907"/>
      <c r="J364" s="907"/>
      <c r="K364" s="907"/>
      <c r="L364" s="907"/>
      <c r="M364" s="907"/>
      <c r="N364" s="907"/>
    </row>
    <row r="365" spans="1:14" ht="16.5" thickBot="1" x14ac:dyDescent="0.25">
      <c r="A365" s="62"/>
      <c r="B365" s="160"/>
      <c r="C365" s="161" t="str">
        <f t="shared" si="7"/>
        <v/>
      </c>
      <c r="D365" s="162"/>
      <c r="E365" s="437"/>
      <c r="F365" s="907"/>
      <c r="G365" s="907"/>
      <c r="H365" s="907"/>
      <c r="I365" s="907"/>
      <c r="J365" s="907"/>
      <c r="K365" s="907"/>
      <c r="L365" s="907"/>
      <c r="M365" s="907"/>
      <c r="N365" s="907"/>
    </row>
    <row r="366" spans="1:14" ht="16.5" thickBot="1" x14ac:dyDescent="0.25">
      <c r="A366" s="62"/>
      <c r="B366" s="160"/>
      <c r="C366" s="161" t="str">
        <f t="shared" si="7"/>
        <v/>
      </c>
      <c r="D366" s="162"/>
      <c r="E366" s="437"/>
      <c r="F366" s="907"/>
      <c r="G366" s="907"/>
      <c r="H366" s="907"/>
      <c r="I366" s="907"/>
      <c r="J366" s="907"/>
      <c r="K366" s="907"/>
      <c r="L366" s="907"/>
      <c r="M366" s="907"/>
      <c r="N366" s="907"/>
    </row>
    <row r="367" spans="1:14" ht="16.5" thickBot="1" x14ac:dyDescent="0.25">
      <c r="A367" s="62"/>
      <c r="B367" s="160"/>
      <c r="C367" s="161" t="str">
        <f t="shared" si="7"/>
        <v/>
      </c>
      <c r="D367" s="162"/>
      <c r="E367" s="437"/>
      <c r="F367" s="907"/>
      <c r="G367" s="907"/>
      <c r="H367" s="907"/>
      <c r="I367" s="907"/>
      <c r="J367" s="907"/>
      <c r="K367" s="907"/>
      <c r="L367" s="907"/>
      <c r="M367" s="907"/>
      <c r="N367" s="907"/>
    </row>
    <row r="368" spans="1:14" ht="16.5" thickBot="1" x14ac:dyDescent="0.25">
      <c r="A368" s="62"/>
      <c r="B368" s="160"/>
      <c r="C368" s="161" t="str">
        <f t="shared" si="7"/>
        <v/>
      </c>
      <c r="D368" s="162"/>
      <c r="E368" s="437"/>
      <c r="F368" s="907"/>
      <c r="G368" s="907"/>
      <c r="H368" s="907"/>
      <c r="I368" s="907"/>
      <c r="J368" s="907"/>
      <c r="K368" s="907"/>
      <c r="L368" s="907"/>
      <c r="M368" s="907"/>
      <c r="N368" s="907"/>
    </row>
    <row r="369" spans="1:14" ht="16.5" thickBot="1" x14ac:dyDescent="0.25">
      <c r="A369" s="62"/>
      <c r="B369" s="160"/>
      <c r="C369" s="161" t="str">
        <f t="shared" si="7"/>
        <v/>
      </c>
      <c r="D369" s="162"/>
      <c r="E369" s="437"/>
      <c r="F369" s="907"/>
      <c r="G369" s="907"/>
      <c r="H369" s="907"/>
      <c r="I369" s="907"/>
      <c r="J369" s="907"/>
      <c r="K369" s="907"/>
      <c r="L369" s="907"/>
      <c r="M369" s="907"/>
      <c r="N369" s="907"/>
    </row>
    <row r="370" spans="1:14" ht="16.5" thickBot="1" x14ac:dyDescent="0.25">
      <c r="A370" s="62"/>
      <c r="B370" s="160"/>
      <c r="C370" s="161" t="str">
        <f t="shared" si="7"/>
        <v/>
      </c>
      <c r="D370" s="162"/>
      <c r="E370" s="437"/>
      <c r="F370" s="907"/>
      <c r="G370" s="907"/>
      <c r="H370" s="907"/>
      <c r="I370" s="907"/>
      <c r="J370" s="907"/>
      <c r="K370" s="907"/>
      <c r="L370" s="907"/>
      <c r="M370" s="907"/>
      <c r="N370" s="907"/>
    </row>
    <row r="371" spans="1:14" ht="16.5" thickBot="1" x14ac:dyDescent="0.25">
      <c r="A371" s="62"/>
      <c r="B371" s="160"/>
      <c r="C371" s="161" t="str">
        <f t="shared" si="7"/>
        <v/>
      </c>
      <c r="D371" s="162"/>
      <c r="E371" s="437"/>
      <c r="F371" s="907"/>
      <c r="G371" s="907"/>
      <c r="H371" s="907"/>
      <c r="I371" s="907"/>
      <c r="J371" s="907"/>
      <c r="K371" s="907"/>
      <c r="L371" s="907"/>
      <c r="M371" s="907"/>
      <c r="N371" s="907"/>
    </row>
    <row r="372" spans="1:14" ht="16.5" thickBot="1" x14ac:dyDescent="0.25">
      <c r="A372" s="62"/>
      <c r="B372" s="160"/>
      <c r="C372" s="161" t="str">
        <f t="shared" si="7"/>
        <v/>
      </c>
      <c r="D372" s="162"/>
      <c r="E372" s="437"/>
      <c r="F372" s="907"/>
      <c r="G372" s="907"/>
      <c r="H372" s="907"/>
      <c r="I372" s="907"/>
      <c r="J372" s="907"/>
      <c r="K372" s="907"/>
      <c r="L372" s="907"/>
      <c r="M372" s="907"/>
      <c r="N372" s="907"/>
    </row>
    <row r="373" spans="1:14" ht="16.5" thickBot="1" x14ac:dyDescent="0.25">
      <c r="A373" s="62"/>
      <c r="B373" s="160"/>
      <c r="C373" s="161" t="str">
        <f t="shared" si="7"/>
        <v/>
      </c>
      <c r="D373" s="162"/>
      <c r="E373" s="437"/>
      <c r="F373" s="907"/>
      <c r="G373" s="907"/>
      <c r="H373" s="907"/>
      <c r="I373" s="907"/>
      <c r="J373" s="907"/>
      <c r="K373" s="907"/>
      <c r="L373" s="907"/>
      <c r="M373" s="907"/>
      <c r="N373" s="907"/>
    </row>
    <row r="374" spans="1:14" ht="16.5" thickBot="1" x14ac:dyDescent="0.25">
      <c r="A374" s="62"/>
      <c r="B374" s="160"/>
      <c r="C374" s="161" t="str">
        <f t="shared" si="7"/>
        <v/>
      </c>
      <c r="D374" s="162"/>
      <c r="E374" s="437"/>
      <c r="F374" s="907"/>
      <c r="G374" s="907"/>
      <c r="H374" s="907"/>
      <c r="I374" s="907"/>
      <c r="J374" s="907"/>
      <c r="K374" s="907"/>
      <c r="L374" s="907"/>
      <c r="M374" s="907"/>
      <c r="N374" s="907"/>
    </row>
    <row r="375" spans="1:14" ht="16.5" thickBot="1" x14ac:dyDescent="0.25">
      <c r="A375" s="62"/>
      <c r="B375" s="160"/>
      <c r="C375" s="161" t="str">
        <f t="shared" si="7"/>
        <v/>
      </c>
      <c r="D375" s="162"/>
      <c r="E375" s="437"/>
      <c r="F375" s="907"/>
      <c r="G375" s="907"/>
      <c r="H375" s="907"/>
      <c r="I375" s="907"/>
      <c r="J375" s="907"/>
      <c r="K375" s="907"/>
      <c r="L375" s="907"/>
      <c r="M375" s="907"/>
      <c r="N375" s="907"/>
    </row>
    <row r="376" spans="1:14" ht="16.5" thickBot="1" x14ac:dyDescent="0.25">
      <c r="A376" s="62"/>
      <c r="B376" s="160"/>
      <c r="C376" s="161" t="str">
        <f t="shared" si="7"/>
        <v/>
      </c>
      <c r="D376" s="162"/>
      <c r="E376" s="437"/>
      <c r="F376" s="907"/>
      <c r="G376" s="907"/>
      <c r="H376" s="907"/>
      <c r="I376" s="907"/>
      <c r="J376" s="907"/>
      <c r="K376" s="907"/>
      <c r="L376" s="907"/>
      <c r="M376" s="907"/>
      <c r="N376" s="907"/>
    </row>
    <row r="377" spans="1:14" ht="16.5" thickBot="1" x14ac:dyDescent="0.25">
      <c r="A377" s="62"/>
      <c r="B377" s="160"/>
      <c r="C377" s="161" t="str">
        <f t="shared" si="7"/>
        <v/>
      </c>
      <c r="D377" s="162"/>
      <c r="E377" s="437"/>
      <c r="F377" s="907"/>
      <c r="G377" s="907"/>
      <c r="H377" s="907"/>
      <c r="I377" s="907"/>
      <c r="J377" s="907"/>
      <c r="K377" s="907"/>
      <c r="L377" s="907"/>
      <c r="M377" s="907"/>
      <c r="N377" s="907"/>
    </row>
    <row r="378" spans="1:14" ht="16.5" thickBot="1" x14ac:dyDescent="0.25">
      <c r="A378" s="62"/>
      <c r="B378" s="160"/>
      <c r="C378" s="161" t="str">
        <f t="shared" si="7"/>
        <v/>
      </c>
      <c r="D378" s="162"/>
      <c r="E378" s="437"/>
      <c r="F378" s="907"/>
      <c r="G378" s="907"/>
      <c r="H378" s="907"/>
      <c r="I378" s="907"/>
      <c r="J378" s="907"/>
      <c r="K378" s="907"/>
      <c r="L378" s="907"/>
      <c r="M378" s="907"/>
      <c r="N378" s="907"/>
    </row>
    <row r="379" spans="1:14" ht="16.5" thickBot="1" x14ac:dyDescent="0.25">
      <c r="A379" s="62"/>
      <c r="B379" s="160"/>
      <c r="C379" s="161" t="str">
        <f t="shared" si="7"/>
        <v/>
      </c>
      <c r="D379" s="162"/>
      <c r="E379" s="437"/>
      <c r="F379" s="907"/>
      <c r="G379" s="907"/>
      <c r="H379" s="907"/>
      <c r="I379" s="907"/>
      <c r="J379" s="907"/>
      <c r="K379" s="907"/>
      <c r="L379" s="907"/>
      <c r="M379" s="907"/>
      <c r="N379" s="907"/>
    </row>
    <row r="380" spans="1:14" ht="16.5" thickBot="1" x14ac:dyDescent="0.25">
      <c r="A380" s="62"/>
      <c r="B380" s="160"/>
      <c r="C380" s="161" t="str">
        <f t="shared" si="7"/>
        <v/>
      </c>
      <c r="D380" s="162"/>
      <c r="E380" s="437"/>
      <c r="F380" s="907"/>
      <c r="G380" s="907"/>
      <c r="H380" s="907"/>
      <c r="I380" s="907"/>
      <c r="J380" s="907"/>
      <c r="K380" s="907"/>
      <c r="L380" s="907"/>
      <c r="M380" s="907"/>
      <c r="N380" s="907"/>
    </row>
    <row r="381" spans="1:14" ht="16.5" thickBot="1" x14ac:dyDescent="0.25">
      <c r="A381" s="62"/>
      <c r="B381" s="160"/>
      <c r="C381" s="161" t="str">
        <f t="shared" si="7"/>
        <v/>
      </c>
      <c r="D381" s="162"/>
      <c r="E381" s="437"/>
      <c r="F381" s="907"/>
      <c r="G381" s="907"/>
      <c r="H381" s="907"/>
      <c r="I381" s="907"/>
      <c r="J381" s="907"/>
      <c r="K381" s="907"/>
      <c r="L381" s="907"/>
      <c r="M381" s="907"/>
      <c r="N381" s="907"/>
    </row>
    <row r="382" spans="1:14" ht="16.5" thickBot="1" x14ac:dyDescent="0.25">
      <c r="A382" s="62"/>
      <c r="B382" s="160"/>
      <c r="C382" s="161" t="str">
        <f t="shared" si="7"/>
        <v/>
      </c>
      <c r="D382" s="162"/>
      <c r="E382" s="437"/>
      <c r="F382" s="907"/>
      <c r="G382" s="907"/>
      <c r="H382" s="907"/>
      <c r="I382" s="907"/>
      <c r="J382" s="907"/>
      <c r="K382" s="907"/>
      <c r="L382" s="907"/>
      <c r="M382" s="907"/>
      <c r="N382" s="907"/>
    </row>
    <row r="383" spans="1:14" ht="16.5" thickBot="1" x14ac:dyDescent="0.25">
      <c r="A383" s="62"/>
      <c r="B383" s="160"/>
      <c r="C383" s="161" t="str">
        <f t="shared" si="7"/>
        <v/>
      </c>
      <c r="D383" s="162"/>
      <c r="E383" s="437"/>
      <c r="F383" s="907"/>
      <c r="G383" s="907"/>
      <c r="H383" s="907"/>
      <c r="I383" s="907"/>
      <c r="J383" s="907"/>
      <c r="K383" s="907"/>
      <c r="L383" s="907"/>
      <c r="M383" s="907"/>
      <c r="N383" s="907"/>
    </row>
    <row r="384" spans="1:14" ht="16.5" thickBot="1" x14ac:dyDescent="0.25">
      <c r="A384" s="62"/>
      <c r="B384" s="160"/>
      <c r="C384" s="161" t="str">
        <f t="shared" si="7"/>
        <v/>
      </c>
      <c r="D384" s="162"/>
      <c r="E384" s="437"/>
      <c r="F384" s="907"/>
      <c r="G384" s="907"/>
      <c r="H384" s="907"/>
      <c r="I384" s="907"/>
      <c r="J384" s="907"/>
      <c r="K384" s="907"/>
      <c r="L384" s="907"/>
      <c r="M384" s="907"/>
      <c r="N384" s="907"/>
    </row>
    <row r="385" spans="1:14" ht="16.5" thickBot="1" x14ac:dyDescent="0.25">
      <c r="A385" s="62"/>
      <c r="B385" s="160"/>
      <c r="C385" s="161" t="str">
        <f t="shared" si="7"/>
        <v/>
      </c>
      <c r="D385" s="162"/>
      <c r="E385" s="437"/>
      <c r="F385" s="907"/>
      <c r="G385" s="907"/>
      <c r="H385" s="907"/>
      <c r="I385" s="907"/>
      <c r="J385" s="907"/>
      <c r="K385" s="907"/>
      <c r="L385" s="907"/>
      <c r="M385" s="907"/>
      <c r="N385" s="907"/>
    </row>
    <row r="386" spans="1:14" ht="16.5" thickBot="1" x14ac:dyDescent="0.25">
      <c r="A386" s="62"/>
      <c r="B386" s="160"/>
      <c r="C386" s="161" t="str">
        <f t="shared" si="7"/>
        <v/>
      </c>
      <c r="D386" s="162"/>
      <c r="E386" s="437"/>
      <c r="F386" s="907"/>
      <c r="G386" s="907"/>
      <c r="H386" s="907"/>
      <c r="I386" s="907"/>
      <c r="J386" s="907"/>
      <c r="K386" s="907"/>
      <c r="L386" s="907"/>
      <c r="M386" s="907"/>
      <c r="N386" s="907"/>
    </row>
    <row r="387" spans="1:14" ht="16.5" thickBot="1" x14ac:dyDescent="0.25">
      <c r="A387" s="62"/>
      <c r="B387" s="160"/>
      <c r="C387" s="161" t="str">
        <f t="shared" si="7"/>
        <v/>
      </c>
      <c r="D387" s="162"/>
      <c r="E387" s="437"/>
      <c r="F387" s="907"/>
      <c r="G387" s="907"/>
      <c r="H387" s="907"/>
      <c r="I387" s="907"/>
      <c r="J387" s="907"/>
      <c r="K387" s="907"/>
      <c r="L387" s="907"/>
      <c r="M387" s="907"/>
      <c r="N387" s="907"/>
    </row>
    <row r="388" spans="1:14" ht="16.5" thickBot="1" x14ac:dyDescent="0.25">
      <c r="A388" s="62"/>
      <c r="B388" s="160"/>
      <c r="C388" s="161" t="str">
        <f t="shared" si="7"/>
        <v/>
      </c>
      <c r="D388" s="162"/>
      <c r="E388" s="437"/>
      <c r="F388" s="907"/>
      <c r="G388" s="907"/>
      <c r="H388" s="907"/>
      <c r="I388" s="907"/>
      <c r="J388" s="907"/>
      <c r="K388" s="907"/>
      <c r="L388" s="907"/>
      <c r="M388" s="907"/>
      <c r="N388" s="907"/>
    </row>
    <row r="389" spans="1:14" ht="16.5" thickBot="1" x14ac:dyDescent="0.25">
      <c r="A389" s="62"/>
      <c r="B389" s="160"/>
      <c r="C389" s="161" t="str">
        <f t="shared" si="7"/>
        <v/>
      </c>
      <c r="D389" s="162"/>
      <c r="E389" s="437"/>
      <c r="F389" s="907"/>
      <c r="G389" s="907"/>
      <c r="H389" s="907"/>
      <c r="I389" s="907"/>
      <c r="J389" s="907"/>
      <c r="K389" s="907"/>
      <c r="L389" s="907"/>
      <c r="M389" s="907"/>
      <c r="N389" s="907"/>
    </row>
    <row r="390" spans="1:14" ht="16.5" thickBot="1" x14ac:dyDescent="0.25">
      <c r="A390" s="62"/>
      <c r="B390" s="160"/>
      <c r="C390" s="161" t="str">
        <f t="shared" si="7"/>
        <v/>
      </c>
      <c r="D390" s="162"/>
      <c r="E390" s="437"/>
      <c r="F390" s="907"/>
      <c r="G390" s="907"/>
      <c r="H390" s="907"/>
      <c r="I390" s="907"/>
      <c r="J390" s="907"/>
      <c r="K390" s="907"/>
      <c r="L390" s="907"/>
      <c r="M390" s="907"/>
      <c r="N390" s="907"/>
    </row>
    <row r="391" spans="1:14" ht="16.5" thickBot="1" x14ac:dyDescent="0.25">
      <c r="A391" s="62"/>
      <c r="B391" s="160"/>
      <c r="C391" s="161" t="str">
        <f t="shared" si="7"/>
        <v/>
      </c>
      <c r="D391" s="162"/>
      <c r="E391" s="437"/>
      <c r="F391" s="907"/>
      <c r="G391" s="907"/>
      <c r="H391" s="907"/>
      <c r="I391" s="907"/>
      <c r="J391" s="907"/>
      <c r="K391" s="907"/>
      <c r="L391" s="907"/>
      <c r="M391" s="907"/>
      <c r="N391" s="907"/>
    </row>
    <row r="392" spans="1:14" ht="16.5" thickBot="1" x14ac:dyDescent="0.25">
      <c r="A392" s="62"/>
      <c r="B392" s="160"/>
      <c r="C392" s="161" t="str">
        <f t="shared" si="7"/>
        <v/>
      </c>
      <c r="D392" s="162"/>
      <c r="E392" s="437"/>
      <c r="F392" s="907"/>
      <c r="G392" s="907"/>
      <c r="H392" s="907"/>
      <c r="I392" s="907"/>
      <c r="J392" s="907"/>
      <c r="K392" s="907"/>
      <c r="L392" s="907"/>
      <c r="M392" s="907"/>
      <c r="N392" s="907"/>
    </row>
    <row r="393" spans="1:14" ht="16.5" thickBot="1" x14ac:dyDescent="0.25">
      <c r="A393" s="62"/>
      <c r="B393" s="160"/>
      <c r="C393" s="161" t="str">
        <f t="shared" si="7"/>
        <v/>
      </c>
      <c r="D393" s="162"/>
      <c r="E393" s="437"/>
      <c r="F393" s="907"/>
      <c r="G393" s="907"/>
      <c r="H393" s="907"/>
      <c r="I393" s="907"/>
      <c r="J393" s="907"/>
      <c r="K393" s="907"/>
      <c r="L393" s="907"/>
      <c r="M393" s="907"/>
      <c r="N393" s="907"/>
    </row>
    <row r="394" spans="1:14" ht="16.5" thickBot="1" x14ac:dyDescent="0.25">
      <c r="A394" s="62"/>
      <c r="B394" s="160"/>
      <c r="C394" s="161" t="str">
        <f t="shared" si="7"/>
        <v/>
      </c>
      <c r="D394" s="162"/>
      <c r="E394" s="437"/>
      <c r="F394" s="907"/>
      <c r="G394" s="907"/>
      <c r="H394" s="907"/>
      <c r="I394" s="907"/>
      <c r="J394" s="907"/>
      <c r="K394" s="907"/>
      <c r="L394" s="907"/>
      <c r="M394" s="907"/>
      <c r="N394" s="907"/>
    </row>
    <row r="395" spans="1:14" ht="16.5" thickBot="1" x14ac:dyDescent="0.25">
      <c r="A395" s="62"/>
      <c r="B395" s="160"/>
      <c r="C395" s="161" t="str">
        <f t="shared" si="7"/>
        <v/>
      </c>
      <c r="D395" s="162"/>
      <c r="E395" s="437"/>
      <c r="F395" s="907"/>
      <c r="G395" s="907"/>
      <c r="H395" s="907"/>
      <c r="I395" s="907"/>
      <c r="J395" s="907"/>
      <c r="K395" s="907"/>
      <c r="L395" s="907"/>
      <c r="M395" s="907"/>
      <c r="N395" s="907"/>
    </row>
    <row r="396" spans="1:14" ht="16.5" thickBot="1" x14ac:dyDescent="0.25">
      <c r="A396" s="62"/>
      <c r="B396" s="160"/>
      <c r="C396" s="161" t="str">
        <f t="shared" ref="C396:C459" si="8">IF(B396&gt;0, (B396-B395), "")</f>
        <v/>
      </c>
      <c r="D396" s="162"/>
      <c r="E396" s="437"/>
      <c r="F396" s="907"/>
      <c r="G396" s="907"/>
      <c r="H396" s="907"/>
      <c r="I396" s="907"/>
      <c r="J396" s="907"/>
      <c r="K396" s="907"/>
      <c r="L396" s="907"/>
      <c r="M396" s="907"/>
      <c r="N396" s="907"/>
    </row>
    <row r="397" spans="1:14" ht="16.5" thickBot="1" x14ac:dyDescent="0.25">
      <c r="A397" s="62"/>
      <c r="B397" s="160"/>
      <c r="C397" s="161" t="str">
        <f t="shared" si="8"/>
        <v/>
      </c>
      <c r="D397" s="162"/>
      <c r="E397" s="437"/>
      <c r="F397" s="907"/>
      <c r="G397" s="907"/>
      <c r="H397" s="907"/>
      <c r="I397" s="907"/>
      <c r="J397" s="907"/>
      <c r="K397" s="907"/>
      <c r="L397" s="907"/>
      <c r="M397" s="907"/>
      <c r="N397" s="907"/>
    </row>
    <row r="398" spans="1:14" ht="16.5" thickBot="1" x14ac:dyDescent="0.25">
      <c r="A398" s="62"/>
      <c r="B398" s="160"/>
      <c r="C398" s="161" t="str">
        <f t="shared" si="8"/>
        <v/>
      </c>
      <c r="D398" s="162"/>
      <c r="E398" s="437"/>
      <c r="F398" s="907"/>
      <c r="G398" s="907"/>
      <c r="H398" s="907"/>
      <c r="I398" s="907"/>
      <c r="J398" s="907"/>
      <c r="K398" s="907"/>
      <c r="L398" s="907"/>
      <c r="M398" s="907"/>
      <c r="N398" s="907"/>
    </row>
    <row r="399" spans="1:14" ht="16.5" thickBot="1" x14ac:dyDescent="0.25">
      <c r="A399" s="62"/>
      <c r="B399" s="160"/>
      <c r="C399" s="161" t="str">
        <f t="shared" si="8"/>
        <v/>
      </c>
      <c r="D399" s="162"/>
      <c r="E399" s="437"/>
      <c r="F399" s="907"/>
      <c r="G399" s="907"/>
      <c r="H399" s="907"/>
      <c r="I399" s="907"/>
      <c r="J399" s="907"/>
      <c r="K399" s="907"/>
      <c r="L399" s="907"/>
      <c r="M399" s="907"/>
      <c r="N399" s="907"/>
    </row>
    <row r="400" spans="1:14" ht="16.5" thickBot="1" x14ac:dyDescent="0.25">
      <c r="A400" s="62"/>
      <c r="B400" s="160"/>
      <c r="C400" s="161" t="str">
        <f t="shared" si="8"/>
        <v/>
      </c>
      <c r="D400" s="162"/>
      <c r="E400" s="437"/>
      <c r="F400" s="907"/>
      <c r="G400" s="907"/>
      <c r="H400" s="907"/>
      <c r="I400" s="907"/>
      <c r="J400" s="907"/>
      <c r="K400" s="907"/>
      <c r="L400" s="907"/>
      <c r="M400" s="907"/>
      <c r="N400" s="907"/>
    </row>
    <row r="401" spans="1:14" ht="16.5" thickBot="1" x14ac:dyDescent="0.25">
      <c r="A401" s="62"/>
      <c r="B401" s="160"/>
      <c r="C401" s="161" t="str">
        <f t="shared" si="8"/>
        <v/>
      </c>
      <c r="D401" s="162"/>
      <c r="E401" s="437"/>
      <c r="F401" s="907"/>
      <c r="G401" s="907"/>
      <c r="H401" s="907"/>
      <c r="I401" s="907"/>
      <c r="J401" s="907"/>
      <c r="K401" s="907"/>
      <c r="L401" s="907"/>
      <c r="M401" s="907"/>
      <c r="N401" s="907"/>
    </row>
    <row r="402" spans="1:14" ht="16.5" thickBot="1" x14ac:dyDescent="0.25">
      <c r="A402" s="62"/>
      <c r="B402" s="160"/>
      <c r="C402" s="161" t="str">
        <f t="shared" si="8"/>
        <v/>
      </c>
      <c r="D402" s="162"/>
      <c r="E402" s="437"/>
      <c r="F402" s="907"/>
      <c r="G402" s="907"/>
      <c r="H402" s="907"/>
      <c r="I402" s="907"/>
      <c r="J402" s="907"/>
      <c r="K402" s="907"/>
      <c r="L402" s="907"/>
      <c r="M402" s="907"/>
      <c r="N402" s="907"/>
    </row>
    <row r="403" spans="1:14" ht="16.5" thickBot="1" x14ac:dyDescent="0.25">
      <c r="A403" s="62"/>
      <c r="B403" s="160"/>
      <c r="C403" s="161" t="str">
        <f t="shared" si="8"/>
        <v/>
      </c>
      <c r="D403" s="162"/>
      <c r="E403" s="437"/>
      <c r="F403" s="907"/>
      <c r="G403" s="907"/>
      <c r="H403" s="907"/>
      <c r="I403" s="907"/>
      <c r="J403" s="907"/>
      <c r="K403" s="907"/>
      <c r="L403" s="907"/>
      <c r="M403" s="907"/>
      <c r="N403" s="907"/>
    </row>
    <row r="404" spans="1:14" ht="16.5" thickBot="1" x14ac:dyDescent="0.25">
      <c r="A404" s="62"/>
      <c r="B404" s="160"/>
      <c r="C404" s="161" t="str">
        <f t="shared" si="8"/>
        <v/>
      </c>
      <c r="D404" s="162"/>
      <c r="E404" s="437"/>
      <c r="F404" s="907"/>
      <c r="G404" s="907"/>
      <c r="H404" s="907"/>
      <c r="I404" s="907"/>
      <c r="J404" s="907"/>
      <c r="K404" s="907"/>
      <c r="L404" s="907"/>
      <c r="M404" s="907"/>
      <c r="N404" s="907"/>
    </row>
    <row r="405" spans="1:14" ht="16.5" thickBot="1" x14ac:dyDescent="0.25">
      <c r="A405" s="62"/>
      <c r="B405" s="160"/>
      <c r="C405" s="161" t="str">
        <f t="shared" si="8"/>
        <v/>
      </c>
      <c r="D405" s="162"/>
      <c r="E405" s="437"/>
      <c r="F405" s="907"/>
      <c r="G405" s="907"/>
      <c r="H405" s="907"/>
      <c r="I405" s="907"/>
      <c r="J405" s="907"/>
      <c r="K405" s="907"/>
      <c r="L405" s="907"/>
      <c r="M405" s="907"/>
      <c r="N405" s="907"/>
    </row>
    <row r="406" spans="1:14" ht="16.5" thickBot="1" x14ac:dyDescent="0.25">
      <c r="A406" s="62"/>
      <c r="B406" s="160"/>
      <c r="C406" s="161" t="str">
        <f t="shared" si="8"/>
        <v/>
      </c>
      <c r="D406" s="162"/>
      <c r="E406" s="437"/>
      <c r="F406" s="907"/>
      <c r="G406" s="907"/>
      <c r="H406" s="907"/>
      <c r="I406" s="907"/>
      <c r="J406" s="907"/>
      <c r="K406" s="907"/>
      <c r="L406" s="907"/>
      <c r="M406" s="907"/>
      <c r="N406" s="907"/>
    </row>
    <row r="407" spans="1:14" ht="16.5" thickBot="1" x14ac:dyDescent="0.25">
      <c r="A407" s="62"/>
      <c r="B407" s="160"/>
      <c r="C407" s="161" t="str">
        <f t="shared" si="8"/>
        <v/>
      </c>
      <c r="D407" s="162"/>
      <c r="E407" s="437"/>
      <c r="F407" s="907"/>
      <c r="G407" s="907"/>
      <c r="H407" s="907"/>
      <c r="I407" s="907"/>
      <c r="J407" s="907"/>
      <c r="K407" s="907"/>
      <c r="L407" s="907"/>
      <c r="M407" s="907"/>
      <c r="N407" s="907"/>
    </row>
    <row r="408" spans="1:14" ht="16.5" thickBot="1" x14ac:dyDescent="0.25">
      <c r="A408" s="62"/>
      <c r="B408" s="160"/>
      <c r="C408" s="161" t="str">
        <f t="shared" si="8"/>
        <v/>
      </c>
      <c r="D408" s="162"/>
      <c r="E408" s="437"/>
      <c r="F408" s="907"/>
      <c r="G408" s="907"/>
      <c r="H408" s="907"/>
      <c r="I408" s="907"/>
      <c r="J408" s="907"/>
      <c r="K408" s="907"/>
      <c r="L408" s="907"/>
      <c r="M408" s="907"/>
      <c r="N408" s="907"/>
    </row>
    <row r="409" spans="1:14" ht="16.5" thickBot="1" x14ac:dyDescent="0.25">
      <c r="A409" s="62"/>
      <c r="B409" s="160"/>
      <c r="C409" s="161" t="str">
        <f t="shared" si="8"/>
        <v/>
      </c>
      <c r="D409" s="162"/>
      <c r="E409" s="437"/>
      <c r="F409" s="907"/>
      <c r="G409" s="907"/>
      <c r="H409" s="907"/>
      <c r="I409" s="907"/>
      <c r="J409" s="907"/>
      <c r="K409" s="907"/>
      <c r="L409" s="907"/>
      <c r="M409" s="907"/>
      <c r="N409" s="907"/>
    </row>
    <row r="410" spans="1:14" ht="16.5" thickBot="1" x14ac:dyDescent="0.25">
      <c r="A410" s="62"/>
      <c r="B410" s="160"/>
      <c r="C410" s="161" t="str">
        <f t="shared" si="8"/>
        <v/>
      </c>
      <c r="D410" s="162"/>
      <c r="E410" s="437"/>
      <c r="F410" s="907"/>
      <c r="G410" s="907"/>
      <c r="H410" s="907"/>
      <c r="I410" s="907"/>
      <c r="J410" s="907"/>
      <c r="K410" s="907"/>
      <c r="L410" s="907"/>
      <c r="M410" s="907"/>
      <c r="N410" s="907"/>
    </row>
    <row r="411" spans="1:14" ht="16.5" thickBot="1" x14ac:dyDescent="0.25">
      <c r="A411" s="62"/>
      <c r="B411" s="160"/>
      <c r="C411" s="161" t="str">
        <f t="shared" si="8"/>
        <v/>
      </c>
      <c r="D411" s="162"/>
      <c r="E411" s="437"/>
      <c r="F411" s="907"/>
      <c r="G411" s="907"/>
      <c r="H411" s="907"/>
      <c r="I411" s="907"/>
      <c r="J411" s="907"/>
      <c r="K411" s="907"/>
      <c r="L411" s="907"/>
      <c r="M411" s="907"/>
      <c r="N411" s="907"/>
    </row>
    <row r="412" spans="1:14" ht="16.5" thickBot="1" x14ac:dyDescent="0.25">
      <c r="A412" s="62"/>
      <c r="B412" s="160"/>
      <c r="C412" s="161" t="str">
        <f t="shared" si="8"/>
        <v/>
      </c>
      <c r="D412" s="162"/>
      <c r="E412" s="437"/>
      <c r="F412" s="907"/>
      <c r="G412" s="907"/>
      <c r="H412" s="907"/>
      <c r="I412" s="907"/>
      <c r="J412" s="907"/>
      <c r="K412" s="907"/>
      <c r="L412" s="907"/>
      <c r="M412" s="907"/>
      <c r="N412" s="907"/>
    </row>
    <row r="413" spans="1:14" ht="16.5" thickBot="1" x14ac:dyDescent="0.25">
      <c r="A413" s="62"/>
      <c r="B413" s="160"/>
      <c r="C413" s="161" t="str">
        <f t="shared" si="8"/>
        <v/>
      </c>
      <c r="D413" s="162"/>
      <c r="E413" s="437"/>
      <c r="F413" s="907"/>
      <c r="G413" s="907"/>
      <c r="H413" s="907"/>
      <c r="I413" s="907"/>
      <c r="J413" s="907"/>
      <c r="K413" s="907"/>
      <c r="L413" s="907"/>
      <c r="M413" s="907"/>
      <c r="N413" s="907"/>
    </row>
    <row r="414" spans="1:14" ht="16.5" thickBot="1" x14ac:dyDescent="0.25">
      <c r="A414" s="62"/>
      <c r="B414" s="160"/>
      <c r="C414" s="161" t="str">
        <f t="shared" si="8"/>
        <v/>
      </c>
      <c r="D414" s="162"/>
      <c r="E414" s="437"/>
      <c r="F414" s="907"/>
      <c r="G414" s="907"/>
      <c r="H414" s="907"/>
      <c r="I414" s="907"/>
      <c r="J414" s="907"/>
      <c r="K414" s="907"/>
      <c r="L414" s="907"/>
      <c r="M414" s="907"/>
      <c r="N414" s="907"/>
    </row>
    <row r="415" spans="1:14" ht="16.5" thickBot="1" x14ac:dyDescent="0.25">
      <c r="A415" s="62"/>
      <c r="B415" s="160"/>
      <c r="C415" s="161" t="str">
        <f t="shared" si="8"/>
        <v/>
      </c>
      <c r="D415" s="162"/>
      <c r="E415" s="437"/>
      <c r="F415" s="907"/>
      <c r="G415" s="907"/>
      <c r="H415" s="907"/>
      <c r="I415" s="907"/>
      <c r="J415" s="907"/>
      <c r="K415" s="907"/>
      <c r="L415" s="907"/>
      <c r="M415" s="907"/>
      <c r="N415" s="907"/>
    </row>
    <row r="416" spans="1:14" ht="16.5" thickBot="1" x14ac:dyDescent="0.25">
      <c r="A416" s="62"/>
      <c r="B416" s="160"/>
      <c r="C416" s="161" t="str">
        <f t="shared" si="8"/>
        <v/>
      </c>
      <c r="D416" s="162"/>
      <c r="E416" s="437"/>
      <c r="F416" s="907"/>
      <c r="G416" s="907"/>
      <c r="H416" s="907"/>
      <c r="I416" s="907"/>
      <c r="J416" s="907"/>
      <c r="K416" s="907"/>
      <c r="L416" s="907"/>
      <c r="M416" s="907"/>
      <c r="N416" s="907"/>
    </row>
    <row r="417" spans="1:14" ht="16.5" thickBot="1" x14ac:dyDescent="0.25">
      <c r="A417" s="62"/>
      <c r="B417" s="160"/>
      <c r="C417" s="161" t="str">
        <f t="shared" si="8"/>
        <v/>
      </c>
      <c r="D417" s="162"/>
      <c r="E417" s="437"/>
      <c r="F417" s="907"/>
      <c r="G417" s="907"/>
      <c r="H417" s="907"/>
      <c r="I417" s="907"/>
      <c r="J417" s="907"/>
      <c r="K417" s="907"/>
      <c r="L417" s="907"/>
      <c r="M417" s="907"/>
      <c r="N417" s="907"/>
    </row>
    <row r="418" spans="1:14" ht="16.5" thickBot="1" x14ac:dyDescent="0.25">
      <c r="A418" s="62"/>
      <c r="B418" s="160"/>
      <c r="C418" s="161" t="str">
        <f t="shared" si="8"/>
        <v/>
      </c>
      <c r="D418" s="162"/>
      <c r="E418" s="437"/>
      <c r="F418" s="907"/>
      <c r="G418" s="907"/>
      <c r="H418" s="907"/>
      <c r="I418" s="907"/>
      <c r="J418" s="907"/>
      <c r="K418" s="907"/>
      <c r="L418" s="907"/>
      <c r="M418" s="907"/>
      <c r="N418" s="907"/>
    </row>
    <row r="419" spans="1:14" ht="16.5" thickBot="1" x14ac:dyDescent="0.25">
      <c r="A419" s="62"/>
      <c r="B419" s="160"/>
      <c r="C419" s="161" t="str">
        <f t="shared" si="8"/>
        <v/>
      </c>
      <c r="D419" s="162"/>
      <c r="E419" s="437"/>
      <c r="F419" s="907"/>
      <c r="G419" s="907"/>
      <c r="H419" s="907"/>
      <c r="I419" s="907"/>
      <c r="J419" s="907"/>
      <c r="K419" s="907"/>
      <c r="L419" s="907"/>
      <c r="M419" s="907"/>
      <c r="N419" s="907"/>
    </row>
    <row r="420" spans="1:14" ht="16.5" thickBot="1" x14ac:dyDescent="0.25">
      <c r="A420" s="62"/>
      <c r="B420" s="160"/>
      <c r="C420" s="161" t="str">
        <f t="shared" si="8"/>
        <v/>
      </c>
      <c r="D420" s="162"/>
      <c r="E420" s="437"/>
      <c r="F420" s="907"/>
      <c r="G420" s="907"/>
      <c r="H420" s="907"/>
      <c r="I420" s="907"/>
      <c r="J420" s="907"/>
      <c r="K420" s="907"/>
      <c r="L420" s="907"/>
      <c r="M420" s="907"/>
      <c r="N420" s="907"/>
    </row>
    <row r="421" spans="1:14" ht="16.5" thickBot="1" x14ac:dyDescent="0.25">
      <c r="A421" s="62"/>
      <c r="B421" s="160"/>
      <c r="C421" s="161" t="str">
        <f t="shared" si="8"/>
        <v/>
      </c>
      <c r="D421" s="162"/>
      <c r="E421" s="437"/>
      <c r="F421" s="907"/>
      <c r="G421" s="907"/>
      <c r="H421" s="907"/>
      <c r="I421" s="907"/>
      <c r="J421" s="907"/>
      <c r="K421" s="907"/>
      <c r="L421" s="907"/>
      <c r="M421" s="907"/>
      <c r="N421" s="907"/>
    </row>
    <row r="422" spans="1:14" ht="16.5" thickBot="1" x14ac:dyDescent="0.25">
      <c r="A422" s="62"/>
      <c r="B422" s="160"/>
      <c r="C422" s="161" t="str">
        <f t="shared" si="8"/>
        <v/>
      </c>
      <c r="D422" s="162"/>
      <c r="E422" s="437"/>
      <c r="F422" s="907"/>
      <c r="G422" s="907"/>
      <c r="H422" s="907"/>
      <c r="I422" s="907"/>
      <c r="J422" s="907"/>
      <c r="K422" s="907"/>
      <c r="L422" s="907"/>
      <c r="M422" s="907"/>
      <c r="N422" s="907"/>
    </row>
    <row r="423" spans="1:14" ht="16.5" thickBot="1" x14ac:dyDescent="0.25">
      <c r="A423" s="62"/>
      <c r="B423" s="160"/>
      <c r="C423" s="161" t="str">
        <f t="shared" si="8"/>
        <v/>
      </c>
      <c r="D423" s="162"/>
      <c r="E423" s="437"/>
      <c r="F423" s="907"/>
      <c r="G423" s="907"/>
      <c r="H423" s="907"/>
      <c r="I423" s="907"/>
      <c r="J423" s="907"/>
      <c r="K423" s="907"/>
      <c r="L423" s="907"/>
      <c r="M423" s="907"/>
      <c r="N423" s="907"/>
    </row>
    <row r="424" spans="1:14" ht="16.5" thickBot="1" x14ac:dyDescent="0.25">
      <c r="A424" s="62"/>
      <c r="B424" s="160"/>
      <c r="C424" s="161" t="str">
        <f t="shared" si="8"/>
        <v/>
      </c>
      <c r="D424" s="162"/>
      <c r="E424" s="437"/>
      <c r="F424" s="907"/>
      <c r="G424" s="907"/>
      <c r="H424" s="907"/>
      <c r="I424" s="907"/>
      <c r="J424" s="907"/>
      <c r="K424" s="907"/>
      <c r="L424" s="907"/>
      <c r="M424" s="907"/>
      <c r="N424" s="907"/>
    </row>
    <row r="425" spans="1:14" ht="16.5" thickBot="1" x14ac:dyDescent="0.25">
      <c r="A425" s="62"/>
      <c r="B425" s="160"/>
      <c r="C425" s="161" t="str">
        <f t="shared" si="8"/>
        <v/>
      </c>
      <c r="D425" s="162"/>
      <c r="E425" s="437"/>
      <c r="F425" s="907"/>
      <c r="G425" s="907"/>
      <c r="H425" s="907"/>
      <c r="I425" s="907"/>
      <c r="J425" s="907"/>
      <c r="K425" s="907"/>
      <c r="L425" s="907"/>
      <c r="M425" s="907"/>
      <c r="N425" s="907"/>
    </row>
    <row r="426" spans="1:14" ht="16.5" thickBot="1" x14ac:dyDescent="0.25">
      <c r="A426" s="62"/>
      <c r="B426" s="160"/>
      <c r="C426" s="161" t="str">
        <f t="shared" si="8"/>
        <v/>
      </c>
      <c r="D426" s="162"/>
      <c r="E426" s="437"/>
      <c r="F426" s="907"/>
      <c r="G426" s="907"/>
      <c r="H426" s="907"/>
      <c r="I426" s="907"/>
      <c r="J426" s="907"/>
      <c r="K426" s="907"/>
      <c r="L426" s="907"/>
      <c r="M426" s="907"/>
      <c r="N426" s="907"/>
    </row>
    <row r="427" spans="1:14" ht="16.5" thickBot="1" x14ac:dyDescent="0.25">
      <c r="A427" s="62"/>
      <c r="B427" s="160"/>
      <c r="C427" s="161" t="str">
        <f t="shared" si="8"/>
        <v/>
      </c>
      <c r="D427" s="162"/>
      <c r="E427" s="437"/>
      <c r="F427" s="907"/>
      <c r="G427" s="907"/>
      <c r="H427" s="907"/>
      <c r="I427" s="907"/>
      <c r="J427" s="907"/>
      <c r="K427" s="907"/>
      <c r="L427" s="907"/>
      <c r="M427" s="907"/>
      <c r="N427" s="907"/>
    </row>
    <row r="428" spans="1:14" ht="16.5" thickBot="1" x14ac:dyDescent="0.25">
      <c r="A428" s="62"/>
      <c r="B428" s="160"/>
      <c r="C428" s="161" t="str">
        <f t="shared" si="8"/>
        <v/>
      </c>
      <c r="D428" s="162"/>
      <c r="E428" s="437"/>
      <c r="F428" s="907"/>
      <c r="G428" s="907"/>
      <c r="H428" s="907"/>
      <c r="I428" s="907"/>
      <c r="J428" s="907"/>
      <c r="K428" s="907"/>
      <c r="L428" s="907"/>
      <c r="M428" s="907"/>
      <c r="N428" s="907"/>
    </row>
    <row r="429" spans="1:14" ht="16.5" thickBot="1" x14ac:dyDescent="0.25">
      <c r="A429" s="62"/>
      <c r="B429" s="160"/>
      <c r="C429" s="161" t="str">
        <f t="shared" si="8"/>
        <v/>
      </c>
      <c r="D429" s="162"/>
      <c r="E429" s="437"/>
      <c r="F429" s="907"/>
      <c r="G429" s="907"/>
      <c r="H429" s="907"/>
      <c r="I429" s="907"/>
      <c r="J429" s="907"/>
      <c r="K429" s="907"/>
      <c r="L429" s="907"/>
      <c r="M429" s="907"/>
      <c r="N429" s="907"/>
    </row>
    <row r="430" spans="1:14" ht="16.5" thickBot="1" x14ac:dyDescent="0.25">
      <c r="A430" s="62"/>
      <c r="B430" s="160"/>
      <c r="C430" s="161" t="str">
        <f t="shared" si="8"/>
        <v/>
      </c>
      <c r="D430" s="162"/>
      <c r="E430" s="437"/>
      <c r="F430" s="907"/>
      <c r="G430" s="907"/>
      <c r="H430" s="907"/>
      <c r="I430" s="907"/>
      <c r="J430" s="907"/>
      <c r="K430" s="907"/>
      <c r="L430" s="907"/>
      <c r="M430" s="907"/>
      <c r="N430" s="907"/>
    </row>
    <row r="431" spans="1:14" ht="16.5" thickBot="1" x14ac:dyDescent="0.25">
      <c r="A431" s="62"/>
      <c r="B431" s="160"/>
      <c r="C431" s="161" t="str">
        <f t="shared" si="8"/>
        <v/>
      </c>
      <c r="D431" s="162"/>
      <c r="E431" s="437"/>
      <c r="F431" s="907"/>
      <c r="G431" s="907"/>
      <c r="H431" s="907"/>
      <c r="I431" s="907"/>
      <c r="J431" s="907"/>
      <c r="K431" s="907"/>
      <c r="L431" s="907"/>
      <c r="M431" s="907"/>
      <c r="N431" s="907"/>
    </row>
    <row r="432" spans="1:14" ht="16.5" thickBot="1" x14ac:dyDescent="0.25">
      <c r="A432" s="62"/>
      <c r="B432" s="160"/>
      <c r="C432" s="161" t="str">
        <f t="shared" si="8"/>
        <v/>
      </c>
      <c r="D432" s="162"/>
      <c r="E432" s="437"/>
      <c r="F432" s="907"/>
      <c r="G432" s="907"/>
      <c r="H432" s="907"/>
      <c r="I432" s="907"/>
      <c r="J432" s="907"/>
      <c r="K432" s="907"/>
      <c r="L432" s="907"/>
      <c r="M432" s="907"/>
      <c r="N432" s="907"/>
    </row>
    <row r="433" spans="1:14" ht="16.5" thickBot="1" x14ac:dyDescent="0.25">
      <c r="A433" s="62"/>
      <c r="B433" s="160"/>
      <c r="C433" s="161" t="str">
        <f t="shared" si="8"/>
        <v/>
      </c>
      <c r="D433" s="162"/>
      <c r="E433" s="437"/>
      <c r="F433" s="907"/>
      <c r="G433" s="907"/>
      <c r="H433" s="907"/>
      <c r="I433" s="907"/>
      <c r="J433" s="907"/>
      <c r="K433" s="907"/>
      <c r="L433" s="907"/>
      <c r="M433" s="907"/>
      <c r="N433" s="907"/>
    </row>
    <row r="434" spans="1:14" ht="16.5" thickBot="1" x14ac:dyDescent="0.25">
      <c r="A434" s="62"/>
      <c r="B434" s="160"/>
      <c r="C434" s="161" t="str">
        <f t="shared" si="8"/>
        <v/>
      </c>
      <c r="D434" s="162"/>
      <c r="E434" s="437"/>
      <c r="F434" s="907"/>
      <c r="G434" s="907"/>
      <c r="H434" s="907"/>
      <c r="I434" s="907"/>
      <c r="J434" s="907"/>
      <c r="K434" s="907"/>
      <c r="L434" s="907"/>
      <c r="M434" s="907"/>
      <c r="N434" s="907"/>
    </row>
    <row r="435" spans="1:14" ht="16.5" thickBot="1" x14ac:dyDescent="0.25">
      <c r="A435" s="62"/>
      <c r="B435" s="160"/>
      <c r="C435" s="161" t="str">
        <f t="shared" si="8"/>
        <v/>
      </c>
      <c r="D435" s="162"/>
      <c r="E435" s="437"/>
      <c r="F435" s="907"/>
      <c r="G435" s="907"/>
      <c r="H435" s="907"/>
      <c r="I435" s="907"/>
      <c r="J435" s="907"/>
      <c r="K435" s="907"/>
      <c r="L435" s="907"/>
      <c r="M435" s="907"/>
      <c r="N435" s="907"/>
    </row>
    <row r="436" spans="1:14" ht="16.5" thickBot="1" x14ac:dyDescent="0.25">
      <c r="A436" s="62"/>
      <c r="B436" s="160"/>
      <c r="C436" s="161" t="str">
        <f t="shared" si="8"/>
        <v/>
      </c>
      <c r="D436" s="162"/>
      <c r="E436" s="437"/>
      <c r="F436" s="907"/>
      <c r="G436" s="907"/>
      <c r="H436" s="907"/>
      <c r="I436" s="907"/>
      <c r="J436" s="907"/>
      <c r="K436" s="907"/>
      <c r="L436" s="907"/>
      <c r="M436" s="907"/>
      <c r="N436" s="907"/>
    </row>
    <row r="437" spans="1:14" ht="16.5" thickBot="1" x14ac:dyDescent="0.25">
      <c r="A437" s="62"/>
      <c r="B437" s="160"/>
      <c r="C437" s="161" t="str">
        <f t="shared" si="8"/>
        <v/>
      </c>
      <c r="D437" s="162"/>
      <c r="E437" s="437"/>
      <c r="F437" s="907"/>
      <c r="G437" s="907"/>
      <c r="H437" s="907"/>
      <c r="I437" s="907"/>
      <c r="J437" s="907"/>
      <c r="K437" s="907"/>
      <c r="L437" s="907"/>
      <c r="M437" s="907"/>
      <c r="N437" s="907"/>
    </row>
    <row r="438" spans="1:14" ht="16.5" thickBot="1" x14ac:dyDescent="0.25">
      <c r="A438" s="62"/>
      <c r="B438" s="160"/>
      <c r="C438" s="161" t="str">
        <f t="shared" si="8"/>
        <v/>
      </c>
      <c r="D438" s="162"/>
      <c r="E438" s="437"/>
      <c r="F438" s="907"/>
      <c r="G438" s="907"/>
      <c r="H438" s="907"/>
      <c r="I438" s="907"/>
      <c r="J438" s="907"/>
      <c r="K438" s="907"/>
      <c r="L438" s="907"/>
      <c r="M438" s="907"/>
      <c r="N438" s="907"/>
    </row>
    <row r="439" spans="1:14" ht="16.5" thickBot="1" x14ac:dyDescent="0.25">
      <c r="A439" s="62"/>
      <c r="B439" s="160"/>
      <c r="C439" s="161" t="str">
        <f t="shared" si="8"/>
        <v/>
      </c>
      <c r="D439" s="162"/>
      <c r="E439" s="437"/>
      <c r="F439" s="907"/>
      <c r="G439" s="907"/>
      <c r="H439" s="907"/>
      <c r="I439" s="907"/>
      <c r="J439" s="907"/>
      <c r="K439" s="907"/>
      <c r="L439" s="907"/>
      <c r="M439" s="907"/>
      <c r="N439" s="907"/>
    </row>
    <row r="440" spans="1:14" ht="16.5" thickBot="1" x14ac:dyDescent="0.25">
      <c r="A440" s="62"/>
      <c r="B440" s="160"/>
      <c r="C440" s="161" t="str">
        <f t="shared" si="8"/>
        <v/>
      </c>
      <c r="D440" s="162"/>
      <c r="E440" s="437"/>
      <c r="F440" s="907"/>
      <c r="G440" s="907"/>
      <c r="H440" s="907"/>
      <c r="I440" s="907"/>
      <c r="J440" s="907"/>
      <c r="K440" s="907"/>
      <c r="L440" s="907"/>
      <c r="M440" s="907"/>
      <c r="N440" s="907"/>
    </row>
    <row r="441" spans="1:14" ht="16.5" thickBot="1" x14ac:dyDescent="0.25">
      <c r="A441" s="62"/>
      <c r="B441" s="160"/>
      <c r="C441" s="161" t="str">
        <f t="shared" si="8"/>
        <v/>
      </c>
      <c r="D441" s="162"/>
      <c r="E441" s="437"/>
      <c r="F441" s="907"/>
      <c r="G441" s="907"/>
      <c r="H441" s="907"/>
      <c r="I441" s="907"/>
      <c r="J441" s="907"/>
      <c r="K441" s="907"/>
      <c r="L441" s="907"/>
      <c r="M441" s="907"/>
      <c r="N441" s="907"/>
    </row>
    <row r="442" spans="1:14" ht="16.5" thickBot="1" x14ac:dyDescent="0.25">
      <c r="A442" s="62"/>
      <c r="B442" s="160"/>
      <c r="C442" s="161" t="str">
        <f t="shared" si="8"/>
        <v/>
      </c>
      <c r="D442" s="162"/>
      <c r="E442" s="437"/>
      <c r="F442" s="907"/>
      <c r="G442" s="907"/>
      <c r="H442" s="907"/>
      <c r="I442" s="907"/>
      <c r="J442" s="907"/>
      <c r="K442" s="907"/>
      <c r="L442" s="907"/>
      <c r="M442" s="907"/>
      <c r="N442" s="907"/>
    </row>
    <row r="443" spans="1:14" ht="16.5" thickBot="1" x14ac:dyDescent="0.25">
      <c r="A443" s="62"/>
      <c r="B443" s="160"/>
      <c r="C443" s="161" t="str">
        <f t="shared" si="8"/>
        <v/>
      </c>
      <c r="D443" s="162"/>
      <c r="E443" s="437"/>
      <c r="F443" s="907"/>
      <c r="G443" s="907"/>
      <c r="H443" s="907"/>
      <c r="I443" s="907"/>
      <c r="J443" s="907"/>
      <c r="K443" s="907"/>
      <c r="L443" s="907"/>
      <c r="M443" s="907"/>
      <c r="N443" s="907"/>
    </row>
    <row r="444" spans="1:14" ht="16.5" thickBot="1" x14ac:dyDescent="0.25">
      <c r="A444" s="62"/>
      <c r="B444" s="160"/>
      <c r="C444" s="161" t="str">
        <f t="shared" si="8"/>
        <v/>
      </c>
      <c r="D444" s="162"/>
      <c r="E444" s="437"/>
      <c r="F444" s="907"/>
      <c r="G444" s="907"/>
      <c r="H444" s="907"/>
      <c r="I444" s="907"/>
      <c r="J444" s="907"/>
      <c r="K444" s="907"/>
      <c r="L444" s="907"/>
      <c r="M444" s="907"/>
      <c r="N444" s="907"/>
    </row>
    <row r="445" spans="1:14" ht="16.5" thickBot="1" x14ac:dyDescent="0.25">
      <c r="A445" s="62"/>
      <c r="B445" s="160"/>
      <c r="C445" s="161" t="str">
        <f t="shared" si="8"/>
        <v/>
      </c>
      <c r="D445" s="162"/>
      <c r="E445" s="437"/>
      <c r="F445" s="907"/>
      <c r="G445" s="907"/>
      <c r="H445" s="907"/>
      <c r="I445" s="907"/>
      <c r="J445" s="907"/>
      <c r="K445" s="907"/>
      <c r="L445" s="907"/>
      <c r="M445" s="907"/>
      <c r="N445" s="907"/>
    </row>
    <row r="446" spans="1:14" ht="16.5" thickBot="1" x14ac:dyDescent="0.25">
      <c r="A446" s="62"/>
      <c r="B446" s="160"/>
      <c r="C446" s="161" t="str">
        <f t="shared" si="8"/>
        <v/>
      </c>
      <c r="D446" s="162"/>
      <c r="E446" s="437"/>
      <c r="F446" s="907"/>
      <c r="G446" s="907"/>
      <c r="H446" s="907"/>
      <c r="I446" s="907"/>
      <c r="J446" s="907"/>
      <c r="K446" s="907"/>
      <c r="L446" s="907"/>
      <c r="M446" s="907"/>
      <c r="N446" s="907"/>
    </row>
    <row r="447" spans="1:14" ht="16.5" thickBot="1" x14ac:dyDescent="0.25">
      <c r="A447" s="62"/>
      <c r="B447" s="160"/>
      <c r="C447" s="161" t="str">
        <f t="shared" si="8"/>
        <v/>
      </c>
      <c r="D447" s="162"/>
      <c r="E447" s="437"/>
      <c r="F447" s="907"/>
      <c r="G447" s="907"/>
      <c r="H447" s="907"/>
      <c r="I447" s="907"/>
      <c r="J447" s="907"/>
      <c r="K447" s="907"/>
      <c r="L447" s="907"/>
      <c r="M447" s="907"/>
      <c r="N447" s="907"/>
    </row>
    <row r="448" spans="1:14" ht="16.5" thickBot="1" x14ac:dyDescent="0.25">
      <c r="A448" s="62"/>
      <c r="B448" s="160"/>
      <c r="C448" s="161" t="str">
        <f t="shared" si="8"/>
        <v/>
      </c>
      <c r="D448" s="162"/>
      <c r="E448" s="437"/>
      <c r="F448" s="907"/>
      <c r="G448" s="907"/>
      <c r="H448" s="907"/>
      <c r="I448" s="907"/>
      <c r="J448" s="907"/>
      <c r="K448" s="907"/>
      <c r="L448" s="907"/>
      <c r="M448" s="907"/>
      <c r="N448" s="907"/>
    </row>
    <row r="449" spans="1:14" ht="16.5" thickBot="1" x14ac:dyDescent="0.25">
      <c r="A449" s="62"/>
      <c r="B449" s="160"/>
      <c r="C449" s="161" t="str">
        <f t="shared" si="8"/>
        <v/>
      </c>
      <c r="D449" s="162"/>
      <c r="E449" s="437"/>
      <c r="F449" s="907"/>
      <c r="G449" s="907"/>
      <c r="H449" s="907"/>
      <c r="I449" s="907"/>
      <c r="J449" s="907"/>
      <c r="K449" s="907"/>
      <c r="L449" s="907"/>
      <c r="M449" s="907"/>
      <c r="N449" s="907"/>
    </row>
    <row r="450" spans="1:14" ht="16.5" thickBot="1" x14ac:dyDescent="0.25">
      <c r="A450" s="62"/>
      <c r="B450" s="160"/>
      <c r="C450" s="161" t="str">
        <f t="shared" si="8"/>
        <v/>
      </c>
      <c r="D450" s="162"/>
      <c r="E450" s="437"/>
      <c r="F450" s="907"/>
      <c r="G450" s="907"/>
      <c r="H450" s="907"/>
      <c r="I450" s="907"/>
      <c r="J450" s="907"/>
      <c r="K450" s="907"/>
      <c r="L450" s="907"/>
      <c r="M450" s="907"/>
      <c r="N450" s="907"/>
    </row>
    <row r="451" spans="1:14" ht="16.5" thickBot="1" x14ac:dyDescent="0.25">
      <c r="A451" s="62"/>
      <c r="B451" s="160"/>
      <c r="C451" s="161" t="str">
        <f t="shared" si="8"/>
        <v/>
      </c>
      <c r="D451" s="162"/>
      <c r="E451" s="437"/>
      <c r="F451" s="907"/>
      <c r="G451" s="907"/>
      <c r="H451" s="907"/>
      <c r="I451" s="907"/>
      <c r="J451" s="907"/>
      <c r="K451" s="907"/>
      <c r="L451" s="907"/>
      <c r="M451" s="907"/>
      <c r="N451" s="907"/>
    </row>
    <row r="452" spans="1:14" ht="16.5" thickBot="1" x14ac:dyDescent="0.25">
      <c r="A452" s="62"/>
      <c r="B452" s="160"/>
      <c r="C452" s="161" t="str">
        <f t="shared" si="8"/>
        <v/>
      </c>
      <c r="D452" s="162"/>
      <c r="E452" s="437"/>
      <c r="F452" s="907"/>
      <c r="G452" s="907"/>
      <c r="H452" s="907"/>
      <c r="I452" s="907"/>
      <c r="J452" s="907"/>
      <c r="K452" s="907"/>
      <c r="L452" s="907"/>
      <c r="M452" s="907"/>
      <c r="N452" s="907"/>
    </row>
    <row r="453" spans="1:14" ht="16.5" thickBot="1" x14ac:dyDescent="0.25">
      <c r="A453" s="62"/>
      <c r="B453" s="160"/>
      <c r="C453" s="161" t="str">
        <f t="shared" si="8"/>
        <v/>
      </c>
      <c r="D453" s="162"/>
      <c r="E453" s="437"/>
      <c r="F453" s="907"/>
      <c r="G453" s="907"/>
      <c r="H453" s="907"/>
      <c r="I453" s="907"/>
      <c r="J453" s="907"/>
      <c r="K453" s="907"/>
      <c r="L453" s="907"/>
      <c r="M453" s="907"/>
      <c r="N453" s="907"/>
    </row>
    <row r="454" spans="1:14" ht="16.5" thickBot="1" x14ac:dyDescent="0.25">
      <c r="A454" s="62"/>
      <c r="B454" s="160"/>
      <c r="C454" s="161" t="str">
        <f t="shared" si="8"/>
        <v/>
      </c>
      <c r="D454" s="162"/>
      <c r="E454" s="437"/>
      <c r="F454" s="907"/>
      <c r="G454" s="907"/>
      <c r="H454" s="907"/>
      <c r="I454" s="907"/>
      <c r="J454" s="907"/>
      <c r="K454" s="907"/>
      <c r="L454" s="907"/>
      <c r="M454" s="907"/>
      <c r="N454" s="907"/>
    </row>
    <row r="455" spans="1:14" ht="16.5" thickBot="1" x14ac:dyDescent="0.25">
      <c r="A455" s="62"/>
      <c r="B455" s="160"/>
      <c r="C455" s="161" t="str">
        <f t="shared" si="8"/>
        <v/>
      </c>
      <c r="D455" s="162"/>
      <c r="E455" s="437"/>
      <c r="F455" s="907"/>
      <c r="G455" s="907"/>
      <c r="H455" s="907"/>
      <c r="I455" s="907"/>
      <c r="J455" s="907"/>
      <c r="K455" s="907"/>
      <c r="L455" s="907"/>
      <c r="M455" s="907"/>
      <c r="N455" s="907"/>
    </row>
    <row r="456" spans="1:14" ht="16.5" thickBot="1" x14ac:dyDescent="0.25">
      <c r="A456" s="62"/>
      <c r="B456" s="160"/>
      <c r="C456" s="161" t="str">
        <f t="shared" si="8"/>
        <v/>
      </c>
      <c r="D456" s="162"/>
      <c r="E456" s="437"/>
      <c r="F456" s="907"/>
      <c r="G456" s="907"/>
      <c r="H456" s="907"/>
      <c r="I456" s="907"/>
      <c r="J456" s="907"/>
      <c r="K456" s="907"/>
      <c r="L456" s="907"/>
      <c r="M456" s="907"/>
      <c r="N456" s="907"/>
    </row>
    <row r="457" spans="1:14" ht="16.5" thickBot="1" x14ac:dyDescent="0.25">
      <c r="A457" s="62"/>
      <c r="B457" s="160"/>
      <c r="C457" s="161" t="str">
        <f t="shared" si="8"/>
        <v/>
      </c>
      <c r="D457" s="162"/>
      <c r="E457" s="437"/>
      <c r="F457" s="907"/>
      <c r="G457" s="907"/>
      <c r="H457" s="907"/>
      <c r="I457" s="907"/>
      <c r="J457" s="907"/>
      <c r="K457" s="907"/>
      <c r="L457" s="907"/>
      <c r="M457" s="907"/>
      <c r="N457" s="907"/>
    </row>
    <row r="458" spans="1:14" ht="16.5" thickBot="1" x14ac:dyDescent="0.25">
      <c r="A458" s="62"/>
      <c r="B458" s="160"/>
      <c r="C458" s="161" t="str">
        <f t="shared" si="8"/>
        <v/>
      </c>
      <c r="D458" s="162"/>
      <c r="E458" s="437"/>
      <c r="F458" s="907"/>
      <c r="G458" s="907"/>
      <c r="H458" s="907"/>
      <c r="I458" s="907"/>
      <c r="J458" s="907"/>
      <c r="K458" s="907"/>
      <c r="L458" s="907"/>
      <c r="M458" s="907"/>
      <c r="N458" s="907"/>
    </row>
    <row r="459" spans="1:14" ht="16.5" thickBot="1" x14ac:dyDescent="0.25">
      <c r="A459" s="62"/>
      <c r="B459" s="160"/>
      <c r="C459" s="161" t="str">
        <f t="shared" si="8"/>
        <v/>
      </c>
      <c r="D459" s="162"/>
      <c r="E459" s="437"/>
      <c r="F459" s="907"/>
      <c r="G459" s="907"/>
      <c r="H459" s="907"/>
      <c r="I459" s="907"/>
      <c r="J459" s="907"/>
      <c r="K459" s="907"/>
      <c r="L459" s="907"/>
      <c r="M459" s="907"/>
      <c r="N459" s="907"/>
    </row>
    <row r="460" spans="1:14" ht="16.5" thickBot="1" x14ac:dyDescent="0.25">
      <c r="A460" s="62"/>
      <c r="B460" s="160"/>
      <c r="C460" s="161" t="str">
        <f t="shared" ref="C460:C523" si="9">IF(B460&gt;0, (B460-B459), "")</f>
        <v/>
      </c>
      <c r="D460" s="162"/>
      <c r="E460" s="437"/>
      <c r="F460" s="907"/>
      <c r="G460" s="907"/>
      <c r="H460" s="907"/>
      <c r="I460" s="907"/>
      <c r="J460" s="907"/>
      <c r="K460" s="907"/>
      <c r="L460" s="907"/>
      <c r="M460" s="907"/>
      <c r="N460" s="907"/>
    </row>
    <row r="461" spans="1:14" ht="16.5" thickBot="1" x14ac:dyDescent="0.25">
      <c r="A461" s="62"/>
      <c r="B461" s="160"/>
      <c r="C461" s="161" t="str">
        <f t="shared" si="9"/>
        <v/>
      </c>
      <c r="D461" s="162"/>
      <c r="E461" s="437"/>
      <c r="F461" s="907"/>
      <c r="G461" s="907"/>
      <c r="H461" s="907"/>
      <c r="I461" s="907"/>
      <c r="J461" s="907"/>
      <c r="K461" s="907"/>
      <c r="L461" s="907"/>
      <c r="M461" s="907"/>
      <c r="N461" s="907"/>
    </row>
    <row r="462" spans="1:14" ht="16.5" thickBot="1" x14ac:dyDescent="0.25">
      <c r="A462" s="62"/>
      <c r="B462" s="160"/>
      <c r="C462" s="161" t="str">
        <f t="shared" si="9"/>
        <v/>
      </c>
      <c r="D462" s="162"/>
      <c r="E462" s="437"/>
      <c r="F462" s="907"/>
      <c r="G462" s="907"/>
      <c r="H462" s="907"/>
      <c r="I462" s="907"/>
      <c r="J462" s="907"/>
      <c r="K462" s="907"/>
      <c r="L462" s="907"/>
      <c r="M462" s="907"/>
      <c r="N462" s="907"/>
    </row>
    <row r="463" spans="1:14" ht="16.5" thickBot="1" x14ac:dyDescent="0.25">
      <c r="A463" s="62"/>
      <c r="B463" s="160"/>
      <c r="C463" s="161" t="str">
        <f t="shared" si="9"/>
        <v/>
      </c>
      <c r="D463" s="162"/>
      <c r="E463" s="437"/>
      <c r="F463" s="907"/>
      <c r="G463" s="907"/>
      <c r="H463" s="907"/>
      <c r="I463" s="907"/>
      <c r="J463" s="907"/>
      <c r="K463" s="907"/>
      <c r="L463" s="907"/>
      <c r="M463" s="907"/>
      <c r="N463" s="907"/>
    </row>
    <row r="464" spans="1:14" ht="16.5" thickBot="1" x14ac:dyDescent="0.25">
      <c r="A464" s="62"/>
      <c r="B464" s="160"/>
      <c r="C464" s="161" t="str">
        <f t="shared" si="9"/>
        <v/>
      </c>
      <c r="D464" s="162"/>
      <c r="E464" s="437"/>
      <c r="F464" s="907"/>
      <c r="G464" s="907"/>
      <c r="H464" s="907"/>
      <c r="I464" s="907"/>
      <c r="J464" s="907"/>
      <c r="K464" s="907"/>
      <c r="L464" s="907"/>
      <c r="M464" s="907"/>
      <c r="N464" s="907"/>
    </row>
    <row r="465" spans="1:14" ht="16.5" thickBot="1" x14ac:dyDescent="0.25">
      <c r="A465" s="62"/>
      <c r="B465" s="160"/>
      <c r="C465" s="161" t="str">
        <f t="shared" si="9"/>
        <v/>
      </c>
      <c r="D465" s="162"/>
      <c r="E465" s="437"/>
      <c r="F465" s="907"/>
      <c r="G465" s="907"/>
      <c r="H465" s="907"/>
      <c r="I465" s="907"/>
      <c r="J465" s="907"/>
      <c r="K465" s="907"/>
      <c r="L465" s="907"/>
      <c r="M465" s="907"/>
      <c r="N465" s="907"/>
    </row>
    <row r="466" spans="1:14" ht="16.5" thickBot="1" x14ac:dyDescent="0.25">
      <c r="A466" s="62"/>
      <c r="B466" s="160"/>
      <c r="C466" s="161" t="str">
        <f t="shared" si="9"/>
        <v/>
      </c>
      <c r="D466" s="162"/>
      <c r="E466" s="437"/>
      <c r="F466" s="907"/>
      <c r="G466" s="907"/>
      <c r="H466" s="907"/>
      <c r="I466" s="907"/>
      <c r="J466" s="907"/>
      <c r="K466" s="907"/>
      <c r="L466" s="907"/>
      <c r="M466" s="907"/>
      <c r="N466" s="907"/>
    </row>
    <row r="467" spans="1:14" ht="16.5" thickBot="1" x14ac:dyDescent="0.25">
      <c r="A467" s="62"/>
      <c r="B467" s="160"/>
      <c r="C467" s="161" t="str">
        <f t="shared" si="9"/>
        <v/>
      </c>
      <c r="D467" s="162"/>
      <c r="E467" s="437"/>
      <c r="F467" s="907"/>
      <c r="G467" s="907"/>
      <c r="H467" s="907"/>
      <c r="I467" s="907"/>
      <c r="J467" s="907"/>
      <c r="K467" s="907"/>
      <c r="L467" s="907"/>
      <c r="M467" s="907"/>
      <c r="N467" s="907"/>
    </row>
    <row r="468" spans="1:14" ht="16.5" thickBot="1" x14ac:dyDescent="0.25">
      <c r="A468" s="62"/>
      <c r="B468" s="160"/>
      <c r="C468" s="161" t="str">
        <f t="shared" si="9"/>
        <v/>
      </c>
      <c r="D468" s="162"/>
      <c r="E468" s="437"/>
      <c r="F468" s="907"/>
      <c r="G468" s="907"/>
      <c r="H468" s="907"/>
      <c r="I468" s="907"/>
      <c r="J468" s="907"/>
      <c r="K468" s="907"/>
      <c r="L468" s="907"/>
      <c r="M468" s="907"/>
      <c r="N468" s="907"/>
    </row>
    <row r="469" spans="1:14" ht="16.5" thickBot="1" x14ac:dyDescent="0.25">
      <c r="A469" s="62"/>
      <c r="B469" s="160"/>
      <c r="C469" s="161" t="str">
        <f t="shared" si="9"/>
        <v/>
      </c>
      <c r="D469" s="162"/>
      <c r="E469" s="437"/>
      <c r="F469" s="907"/>
      <c r="G469" s="907"/>
      <c r="H469" s="907"/>
      <c r="I469" s="907"/>
      <c r="J469" s="907"/>
      <c r="K469" s="907"/>
      <c r="L469" s="907"/>
      <c r="M469" s="907"/>
      <c r="N469" s="907"/>
    </row>
    <row r="470" spans="1:14" ht="16.5" thickBot="1" x14ac:dyDescent="0.25">
      <c r="A470" s="62"/>
      <c r="B470" s="160"/>
      <c r="C470" s="161" t="str">
        <f t="shared" si="9"/>
        <v/>
      </c>
      <c r="D470" s="162"/>
      <c r="E470" s="437"/>
      <c r="F470" s="907"/>
      <c r="G470" s="907"/>
      <c r="H470" s="907"/>
      <c r="I470" s="907"/>
      <c r="J470" s="907"/>
      <c r="K470" s="907"/>
      <c r="L470" s="907"/>
      <c r="M470" s="907"/>
      <c r="N470" s="907"/>
    </row>
    <row r="471" spans="1:14" ht="16.5" thickBot="1" x14ac:dyDescent="0.25">
      <c r="A471" s="62"/>
      <c r="B471" s="160"/>
      <c r="C471" s="161" t="str">
        <f t="shared" si="9"/>
        <v/>
      </c>
      <c r="D471" s="162"/>
      <c r="E471" s="437"/>
      <c r="F471" s="907"/>
      <c r="G471" s="907"/>
      <c r="H471" s="907"/>
      <c r="I471" s="907"/>
      <c r="J471" s="907"/>
      <c r="K471" s="907"/>
      <c r="L471" s="907"/>
      <c r="M471" s="907"/>
      <c r="N471" s="907"/>
    </row>
    <row r="472" spans="1:14" ht="16.5" thickBot="1" x14ac:dyDescent="0.25">
      <c r="A472" s="62"/>
      <c r="B472" s="160"/>
      <c r="C472" s="161" t="str">
        <f t="shared" si="9"/>
        <v/>
      </c>
      <c r="D472" s="162"/>
      <c r="E472" s="437"/>
      <c r="F472" s="907"/>
      <c r="G472" s="907"/>
      <c r="H472" s="907"/>
      <c r="I472" s="907"/>
      <c r="J472" s="907"/>
      <c r="K472" s="907"/>
      <c r="L472" s="907"/>
      <c r="M472" s="907"/>
      <c r="N472" s="907"/>
    </row>
    <row r="473" spans="1:14" ht="16.5" thickBot="1" x14ac:dyDescent="0.25">
      <c r="A473" s="62"/>
      <c r="B473" s="160"/>
      <c r="C473" s="161" t="str">
        <f t="shared" si="9"/>
        <v/>
      </c>
      <c r="D473" s="162"/>
      <c r="E473" s="437"/>
      <c r="F473" s="907"/>
      <c r="G473" s="907"/>
      <c r="H473" s="907"/>
      <c r="I473" s="907"/>
      <c r="J473" s="907"/>
      <c r="K473" s="907"/>
      <c r="L473" s="907"/>
      <c r="M473" s="907"/>
      <c r="N473" s="907"/>
    </row>
    <row r="474" spans="1:14" ht="16.5" thickBot="1" x14ac:dyDescent="0.25">
      <c r="A474" s="62"/>
      <c r="B474" s="160"/>
      <c r="C474" s="161" t="str">
        <f t="shared" si="9"/>
        <v/>
      </c>
      <c r="D474" s="162"/>
      <c r="E474" s="437"/>
      <c r="F474" s="907"/>
      <c r="G474" s="907"/>
      <c r="H474" s="907"/>
      <c r="I474" s="907"/>
      <c r="J474" s="907"/>
      <c r="K474" s="907"/>
      <c r="L474" s="907"/>
      <c r="M474" s="907"/>
      <c r="N474" s="907"/>
    </row>
    <row r="475" spans="1:14" ht="16.5" thickBot="1" x14ac:dyDescent="0.25">
      <c r="A475" s="62"/>
      <c r="B475" s="160"/>
      <c r="C475" s="161" t="str">
        <f t="shared" si="9"/>
        <v/>
      </c>
      <c r="D475" s="162"/>
      <c r="E475" s="437"/>
      <c r="F475" s="907"/>
      <c r="G475" s="907"/>
      <c r="H475" s="907"/>
      <c r="I475" s="907"/>
      <c r="J475" s="907"/>
      <c r="K475" s="907"/>
      <c r="L475" s="907"/>
      <c r="M475" s="907"/>
      <c r="N475" s="907"/>
    </row>
    <row r="476" spans="1:14" ht="16.5" thickBot="1" x14ac:dyDescent="0.25">
      <c r="A476" s="62"/>
      <c r="B476" s="160"/>
      <c r="C476" s="161" t="str">
        <f t="shared" si="9"/>
        <v/>
      </c>
      <c r="D476" s="162"/>
      <c r="E476" s="437"/>
      <c r="F476" s="907"/>
      <c r="G476" s="907"/>
      <c r="H476" s="907"/>
      <c r="I476" s="907"/>
      <c r="J476" s="907"/>
      <c r="K476" s="907"/>
      <c r="L476" s="907"/>
      <c r="M476" s="907"/>
      <c r="N476" s="907"/>
    </row>
    <row r="477" spans="1:14" ht="16.5" thickBot="1" x14ac:dyDescent="0.25">
      <c r="A477" s="62"/>
      <c r="B477" s="160"/>
      <c r="C477" s="161" t="str">
        <f t="shared" si="9"/>
        <v/>
      </c>
      <c r="D477" s="162"/>
      <c r="E477" s="437"/>
      <c r="F477" s="907"/>
      <c r="G477" s="907"/>
      <c r="H477" s="907"/>
      <c r="I477" s="907"/>
      <c r="J477" s="907"/>
      <c r="K477" s="907"/>
      <c r="L477" s="907"/>
      <c r="M477" s="907"/>
      <c r="N477" s="907"/>
    </row>
    <row r="478" spans="1:14" ht="16.5" thickBot="1" x14ac:dyDescent="0.25">
      <c r="A478" s="62"/>
      <c r="B478" s="160"/>
      <c r="C478" s="161" t="str">
        <f t="shared" si="9"/>
        <v/>
      </c>
      <c r="D478" s="162"/>
      <c r="E478" s="437"/>
      <c r="F478" s="907"/>
      <c r="G478" s="907"/>
      <c r="H478" s="907"/>
      <c r="I478" s="907"/>
      <c r="J478" s="907"/>
      <c r="K478" s="907"/>
      <c r="L478" s="907"/>
      <c r="M478" s="907"/>
      <c r="N478" s="907"/>
    </row>
    <row r="479" spans="1:14" ht="16.5" thickBot="1" x14ac:dyDescent="0.25">
      <c r="A479" s="62"/>
      <c r="B479" s="160"/>
      <c r="C479" s="161" t="str">
        <f t="shared" si="9"/>
        <v/>
      </c>
      <c r="D479" s="162"/>
      <c r="E479" s="437"/>
      <c r="F479" s="907"/>
      <c r="G479" s="907"/>
      <c r="H479" s="907"/>
      <c r="I479" s="907"/>
      <c r="J479" s="907"/>
      <c r="K479" s="907"/>
      <c r="L479" s="907"/>
      <c r="M479" s="907"/>
      <c r="N479" s="907"/>
    </row>
    <row r="480" spans="1:14" ht="16.5" thickBot="1" x14ac:dyDescent="0.25">
      <c r="A480" s="62"/>
      <c r="B480" s="160"/>
      <c r="C480" s="161" t="str">
        <f t="shared" si="9"/>
        <v/>
      </c>
      <c r="D480" s="162"/>
      <c r="E480" s="437"/>
      <c r="F480" s="907"/>
      <c r="G480" s="907"/>
      <c r="H480" s="907"/>
      <c r="I480" s="907"/>
      <c r="J480" s="907"/>
      <c r="K480" s="907"/>
      <c r="L480" s="907"/>
      <c r="M480" s="907"/>
      <c r="N480" s="907"/>
    </row>
    <row r="481" spans="1:14" ht="16.5" thickBot="1" x14ac:dyDescent="0.25">
      <c r="A481" s="62"/>
      <c r="B481" s="160"/>
      <c r="C481" s="161" t="str">
        <f t="shared" si="9"/>
        <v/>
      </c>
      <c r="D481" s="162"/>
      <c r="E481" s="437"/>
      <c r="F481" s="907"/>
      <c r="G481" s="907"/>
      <c r="H481" s="907"/>
      <c r="I481" s="907"/>
      <c r="J481" s="907"/>
      <c r="K481" s="907"/>
      <c r="L481" s="907"/>
      <c r="M481" s="907"/>
      <c r="N481" s="907"/>
    </row>
    <row r="482" spans="1:14" ht="16.5" thickBot="1" x14ac:dyDescent="0.25">
      <c r="A482" s="62"/>
      <c r="B482" s="160"/>
      <c r="C482" s="161" t="str">
        <f t="shared" si="9"/>
        <v/>
      </c>
      <c r="D482" s="162"/>
      <c r="E482" s="437"/>
      <c r="F482" s="907"/>
      <c r="G482" s="907"/>
      <c r="H482" s="907"/>
      <c r="I482" s="907"/>
      <c r="J482" s="907"/>
      <c r="K482" s="907"/>
      <c r="L482" s="907"/>
      <c r="M482" s="907"/>
      <c r="N482" s="907"/>
    </row>
    <row r="483" spans="1:14" ht="16.5" thickBot="1" x14ac:dyDescent="0.25">
      <c r="A483" s="62"/>
      <c r="B483" s="160"/>
      <c r="C483" s="161" t="str">
        <f t="shared" si="9"/>
        <v/>
      </c>
      <c r="D483" s="162"/>
      <c r="E483" s="437"/>
      <c r="F483" s="907"/>
      <c r="G483" s="907"/>
      <c r="H483" s="907"/>
      <c r="I483" s="907"/>
      <c r="J483" s="907"/>
      <c r="K483" s="907"/>
      <c r="L483" s="907"/>
      <c r="M483" s="907"/>
      <c r="N483" s="907"/>
    </row>
    <row r="484" spans="1:14" ht="16.5" thickBot="1" x14ac:dyDescent="0.25">
      <c r="A484" s="62"/>
      <c r="B484" s="160"/>
      <c r="C484" s="161" t="str">
        <f t="shared" si="9"/>
        <v/>
      </c>
      <c r="D484" s="162"/>
      <c r="E484" s="437"/>
      <c r="F484" s="907"/>
      <c r="G484" s="907"/>
      <c r="H484" s="907"/>
      <c r="I484" s="907"/>
      <c r="J484" s="907"/>
      <c r="K484" s="907"/>
      <c r="L484" s="907"/>
      <c r="M484" s="907"/>
      <c r="N484" s="907"/>
    </row>
    <row r="485" spans="1:14" ht="16.5" thickBot="1" x14ac:dyDescent="0.25">
      <c r="A485" s="62"/>
      <c r="B485" s="160"/>
      <c r="C485" s="161" t="str">
        <f t="shared" si="9"/>
        <v/>
      </c>
      <c r="D485" s="162"/>
      <c r="E485" s="437"/>
      <c r="F485" s="907"/>
      <c r="G485" s="907"/>
      <c r="H485" s="907"/>
      <c r="I485" s="907"/>
      <c r="J485" s="907"/>
      <c r="K485" s="907"/>
      <c r="L485" s="907"/>
      <c r="M485" s="907"/>
      <c r="N485" s="907"/>
    </row>
    <row r="486" spans="1:14" ht="16.5" thickBot="1" x14ac:dyDescent="0.25">
      <c r="A486" s="62"/>
      <c r="B486" s="160"/>
      <c r="C486" s="161" t="str">
        <f t="shared" si="9"/>
        <v/>
      </c>
      <c r="D486" s="162"/>
      <c r="E486" s="437"/>
      <c r="F486" s="907"/>
      <c r="G486" s="907"/>
      <c r="H486" s="907"/>
      <c r="I486" s="907"/>
      <c r="J486" s="907"/>
      <c r="K486" s="907"/>
      <c r="L486" s="907"/>
      <c r="M486" s="907"/>
      <c r="N486" s="907"/>
    </row>
    <row r="487" spans="1:14" ht="16.5" thickBot="1" x14ac:dyDescent="0.25">
      <c r="A487" s="62"/>
      <c r="B487" s="160"/>
      <c r="C487" s="161" t="str">
        <f t="shared" si="9"/>
        <v/>
      </c>
      <c r="D487" s="162"/>
      <c r="E487" s="437"/>
      <c r="F487" s="907"/>
      <c r="G487" s="907"/>
      <c r="H487" s="907"/>
      <c r="I487" s="907"/>
      <c r="J487" s="907"/>
      <c r="K487" s="907"/>
      <c r="L487" s="907"/>
      <c r="M487" s="907"/>
      <c r="N487" s="907"/>
    </row>
    <row r="488" spans="1:14" ht="16.5" thickBot="1" x14ac:dyDescent="0.25">
      <c r="A488" s="62"/>
      <c r="B488" s="160"/>
      <c r="C488" s="161" t="str">
        <f t="shared" si="9"/>
        <v/>
      </c>
      <c r="D488" s="162"/>
      <c r="E488" s="437"/>
      <c r="F488" s="907"/>
      <c r="G488" s="907"/>
      <c r="H488" s="907"/>
      <c r="I488" s="907"/>
      <c r="J488" s="907"/>
      <c r="K488" s="907"/>
      <c r="L488" s="907"/>
      <c r="M488" s="907"/>
      <c r="N488" s="907"/>
    </row>
    <row r="489" spans="1:14" ht="16.5" thickBot="1" x14ac:dyDescent="0.25">
      <c r="A489" s="62"/>
      <c r="B489" s="160"/>
      <c r="C489" s="161" t="str">
        <f t="shared" si="9"/>
        <v/>
      </c>
      <c r="D489" s="162"/>
      <c r="E489" s="437"/>
      <c r="F489" s="907"/>
      <c r="G489" s="907"/>
      <c r="H489" s="907"/>
      <c r="I489" s="907"/>
      <c r="J489" s="907"/>
      <c r="K489" s="907"/>
      <c r="L489" s="907"/>
      <c r="M489" s="907"/>
      <c r="N489" s="907"/>
    </row>
    <row r="490" spans="1:14" ht="16.5" thickBot="1" x14ac:dyDescent="0.25">
      <c r="A490" s="62"/>
      <c r="B490" s="160"/>
      <c r="C490" s="161" t="str">
        <f t="shared" si="9"/>
        <v/>
      </c>
      <c r="D490" s="162"/>
      <c r="E490" s="437"/>
      <c r="F490" s="907"/>
      <c r="G490" s="907"/>
      <c r="H490" s="907"/>
      <c r="I490" s="907"/>
      <c r="J490" s="907"/>
      <c r="K490" s="907"/>
      <c r="L490" s="907"/>
      <c r="M490" s="907"/>
      <c r="N490" s="907"/>
    </row>
    <row r="491" spans="1:14" ht="16.5" thickBot="1" x14ac:dyDescent="0.25">
      <c r="A491" s="62"/>
      <c r="B491" s="160"/>
      <c r="C491" s="161" t="str">
        <f t="shared" si="9"/>
        <v/>
      </c>
      <c r="D491" s="162"/>
      <c r="E491" s="437"/>
      <c r="F491" s="907"/>
      <c r="G491" s="907"/>
      <c r="H491" s="907"/>
      <c r="I491" s="907"/>
      <c r="J491" s="907"/>
      <c r="K491" s="907"/>
      <c r="L491" s="907"/>
      <c r="M491" s="907"/>
      <c r="N491" s="907"/>
    </row>
    <row r="492" spans="1:14" ht="16.5" thickBot="1" x14ac:dyDescent="0.25">
      <c r="A492" s="62"/>
      <c r="B492" s="160"/>
      <c r="C492" s="161" t="str">
        <f t="shared" si="9"/>
        <v/>
      </c>
      <c r="D492" s="162"/>
      <c r="E492" s="437"/>
      <c r="F492" s="907"/>
      <c r="G492" s="907"/>
      <c r="H492" s="907"/>
      <c r="I492" s="907"/>
      <c r="J492" s="907"/>
      <c r="K492" s="907"/>
      <c r="L492" s="907"/>
      <c r="M492" s="907"/>
      <c r="N492" s="907"/>
    </row>
    <row r="493" spans="1:14" ht="16.5" thickBot="1" x14ac:dyDescent="0.25">
      <c r="A493" s="62"/>
      <c r="B493" s="160"/>
      <c r="C493" s="161" t="str">
        <f t="shared" si="9"/>
        <v/>
      </c>
      <c r="D493" s="162"/>
      <c r="E493" s="437"/>
      <c r="F493" s="907"/>
      <c r="G493" s="907"/>
      <c r="H493" s="907"/>
      <c r="I493" s="907"/>
      <c r="J493" s="907"/>
      <c r="K493" s="907"/>
      <c r="L493" s="907"/>
      <c r="M493" s="907"/>
      <c r="N493" s="907"/>
    </row>
    <row r="494" spans="1:14" ht="16.5" thickBot="1" x14ac:dyDescent="0.25">
      <c r="A494" s="62"/>
      <c r="B494" s="160"/>
      <c r="C494" s="161" t="str">
        <f t="shared" si="9"/>
        <v/>
      </c>
      <c r="D494" s="162"/>
      <c r="E494" s="437"/>
      <c r="F494" s="907"/>
      <c r="G494" s="907"/>
      <c r="H494" s="907"/>
      <c r="I494" s="907"/>
      <c r="J494" s="907"/>
      <c r="K494" s="907"/>
      <c r="L494" s="907"/>
      <c r="M494" s="907"/>
      <c r="N494" s="907"/>
    </row>
    <row r="495" spans="1:14" ht="16.5" thickBot="1" x14ac:dyDescent="0.25">
      <c r="A495" s="62"/>
      <c r="B495" s="160"/>
      <c r="C495" s="161" t="str">
        <f t="shared" si="9"/>
        <v/>
      </c>
      <c r="D495" s="162"/>
      <c r="E495" s="437"/>
      <c r="F495" s="907"/>
      <c r="G495" s="907"/>
      <c r="H495" s="907"/>
      <c r="I495" s="907"/>
      <c r="J495" s="907"/>
      <c r="K495" s="907"/>
      <c r="L495" s="907"/>
      <c r="M495" s="907"/>
      <c r="N495" s="907"/>
    </row>
    <row r="496" spans="1:14" ht="16.5" thickBot="1" x14ac:dyDescent="0.25">
      <c r="A496" s="62"/>
      <c r="B496" s="160"/>
      <c r="C496" s="161" t="str">
        <f t="shared" si="9"/>
        <v/>
      </c>
      <c r="D496" s="162"/>
      <c r="E496" s="437"/>
      <c r="F496" s="907"/>
      <c r="G496" s="907"/>
      <c r="H496" s="907"/>
      <c r="I496" s="907"/>
      <c r="J496" s="907"/>
      <c r="K496" s="907"/>
      <c r="L496" s="907"/>
      <c r="M496" s="907"/>
      <c r="N496" s="907"/>
    </row>
    <row r="497" spans="1:14" ht="16.5" thickBot="1" x14ac:dyDescent="0.25">
      <c r="A497" s="62"/>
      <c r="B497" s="160"/>
      <c r="C497" s="161" t="str">
        <f t="shared" si="9"/>
        <v/>
      </c>
      <c r="D497" s="162"/>
      <c r="E497" s="437"/>
      <c r="F497" s="907"/>
      <c r="G497" s="907"/>
      <c r="H497" s="907"/>
      <c r="I497" s="907"/>
      <c r="J497" s="907"/>
      <c r="K497" s="907"/>
      <c r="L497" s="907"/>
      <c r="M497" s="907"/>
      <c r="N497" s="907"/>
    </row>
    <row r="498" spans="1:14" ht="16.5" thickBot="1" x14ac:dyDescent="0.25">
      <c r="A498" s="62"/>
      <c r="B498" s="160"/>
      <c r="C498" s="161" t="str">
        <f t="shared" si="9"/>
        <v/>
      </c>
      <c r="D498" s="162"/>
      <c r="E498" s="437"/>
      <c r="F498" s="907"/>
      <c r="G498" s="907"/>
      <c r="H498" s="907"/>
      <c r="I498" s="907"/>
      <c r="J498" s="907"/>
      <c r="K498" s="907"/>
      <c r="L498" s="907"/>
      <c r="M498" s="907"/>
      <c r="N498" s="907"/>
    </row>
    <row r="499" spans="1:14" ht="16.5" thickBot="1" x14ac:dyDescent="0.25">
      <c r="A499" s="62"/>
      <c r="B499" s="160"/>
      <c r="C499" s="161" t="str">
        <f t="shared" si="9"/>
        <v/>
      </c>
      <c r="D499" s="162"/>
      <c r="E499" s="437"/>
      <c r="F499" s="907"/>
      <c r="G499" s="907"/>
      <c r="H499" s="907"/>
      <c r="I499" s="907"/>
      <c r="J499" s="907"/>
      <c r="K499" s="907"/>
      <c r="L499" s="907"/>
      <c r="M499" s="907"/>
      <c r="N499" s="907"/>
    </row>
    <row r="500" spans="1:14" ht="16.5" thickBot="1" x14ac:dyDescent="0.25">
      <c r="A500" s="62"/>
      <c r="B500" s="160"/>
      <c r="C500" s="161" t="str">
        <f t="shared" si="9"/>
        <v/>
      </c>
      <c r="D500" s="162"/>
      <c r="E500" s="437"/>
      <c r="F500" s="907"/>
      <c r="G500" s="907"/>
      <c r="H500" s="907"/>
      <c r="I500" s="907"/>
      <c r="J500" s="907"/>
      <c r="K500" s="907"/>
      <c r="L500" s="907"/>
      <c r="M500" s="907"/>
      <c r="N500" s="907"/>
    </row>
    <row r="501" spans="1:14" ht="16.5" thickBot="1" x14ac:dyDescent="0.25">
      <c r="A501" s="62"/>
      <c r="B501" s="160"/>
      <c r="C501" s="161" t="str">
        <f t="shared" si="9"/>
        <v/>
      </c>
      <c r="D501" s="162"/>
      <c r="E501" s="437"/>
      <c r="F501" s="907"/>
      <c r="G501" s="907"/>
      <c r="H501" s="907"/>
      <c r="I501" s="907"/>
      <c r="J501" s="907"/>
      <c r="K501" s="907"/>
      <c r="L501" s="907"/>
      <c r="M501" s="907"/>
      <c r="N501" s="907"/>
    </row>
    <row r="502" spans="1:14" ht="16.5" thickBot="1" x14ac:dyDescent="0.25">
      <c r="A502" s="62"/>
      <c r="B502" s="160"/>
      <c r="C502" s="161" t="str">
        <f t="shared" si="9"/>
        <v/>
      </c>
      <c r="D502" s="162"/>
      <c r="E502" s="437"/>
      <c r="F502" s="907"/>
      <c r="G502" s="907"/>
      <c r="H502" s="907"/>
      <c r="I502" s="907"/>
      <c r="J502" s="907"/>
      <c r="K502" s="907"/>
      <c r="L502" s="907"/>
      <c r="M502" s="907"/>
      <c r="N502" s="907"/>
    </row>
    <row r="503" spans="1:14" ht="16.5" thickBot="1" x14ac:dyDescent="0.25">
      <c r="A503" s="62"/>
      <c r="B503" s="160"/>
      <c r="C503" s="161" t="str">
        <f t="shared" si="9"/>
        <v/>
      </c>
      <c r="D503" s="162"/>
      <c r="E503" s="437"/>
      <c r="F503" s="907"/>
      <c r="G503" s="907"/>
      <c r="H503" s="907"/>
      <c r="I503" s="907"/>
      <c r="J503" s="907"/>
      <c r="K503" s="907"/>
      <c r="L503" s="907"/>
      <c r="M503" s="907"/>
      <c r="N503" s="907"/>
    </row>
    <row r="504" spans="1:14" ht="16.5" thickBot="1" x14ac:dyDescent="0.25">
      <c r="A504" s="62"/>
      <c r="B504" s="160"/>
      <c r="C504" s="161" t="str">
        <f t="shared" si="9"/>
        <v/>
      </c>
      <c r="D504" s="162"/>
      <c r="E504" s="437"/>
      <c r="F504" s="907"/>
      <c r="G504" s="907"/>
      <c r="H504" s="907"/>
      <c r="I504" s="907"/>
      <c r="J504" s="907"/>
      <c r="K504" s="907"/>
      <c r="L504" s="907"/>
      <c r="M504" s="907"/>
      <c r="N504" s="907"/>
    </row>
    <row r="505" spans="1:14" ht="16.5" thickBot="1" x14ac:dyDescent="0.25">
      <c r="A505" s="62"/>
      <c r="B505" s="160"/>
      <c r="C505" s="161" t="str">
        <f t="shared" si="9"/>
        <v/>
      </c>
      <c r="D505" s="162"/>
      <c r="E505" s="437"/>
      <c r="F505" s="907"/>
      <c r="G505" s="907"/>
      <c r="H505" s="907"/>
      <c r="I505" s="907"/>
      <c r="J505" s="907"/>
      <c r="K505" s="907"/>
      <c r="L505" s="907"/>
      <c r="M505" s="907"/>
      <c r="N505" s="907"/>
    </row>
    <row r="506" spans="1:14" ht="16.5" thickBot="1" x14ac:dyDescent="0.25">
      <c r="A506" s="62"/>
      <c r="B506" s="160"/>
      <c r="C506" s="161" t="str">
        <f t="shared" si="9"/>
        <v/>
      </c>
      <c r="D506" s="162"/>
      <c r="E506" s="437"/>
      <c r="F506" s="907"/>
      <c r="G506" s="907"/>
      <c r="H506" s="907"/>
      <c r="I506" s="907"/>
      <c r="J506" s="907"/>
      <c r="K506" s="907"/>
      <c r="L506" s="907"/>
      <c r="M506" s="907"/>
      <c r="N506" s="907"/>
    </row>
    <row r="507" spans="1:14" ht="16.5" thickBot="1" x14ac:dyDescent="0.25">
      <c r="A507" s="62"/>
      <c r="B507" s="160"/>
      <c r="C507" s="161" t="str">
        <f t="shared" si="9"/>
        <v/>
      </c>
      <c r="D507" s="162"/>
      <c r="E507" s="437"/>
      <c r="F507" s="907"/>
      <c r="G507" s="907"/>
      <c r="H507" s="907"/>
      <c r="I507" s="907"/>
      <c r="J507" s="907"/>
      <c r="K507" s="907"/>
      <c r="L507" s="907"/>
      <c r="M507" s="907"/>
      <c r="N507" s="907"/>
    </row>
    <row r="508" spans="1:14" ht="16.5" thickBot="1" x14ac:dyDescent="0.25">
      <c r="A508" s="62"/>
      <c r="B508" s="160"/>
      <c r="C508" s="161" t="str">
        <f t="shared" si="9"/>
        <v/>
      </c>
      <c r="D508" s="162"/>
      <c r="E508" s="437"/>
      <c r="F508" s="907"/>
      <c r="G508" s="907"/>
      <c r="H508" s="907"/>
      <c r="I508" s="907"/>
      <c r="J508" s="907"/>
      <c r="K508" s="907"/>
      <c r="L508" s="907"/>
      <c r="M508" s="907"/>
      <c r="N508" s="907"/>
    </row>
    <row r="509" spans="1:14" ht="16.5" thickBot="1" x14ac:dyDescent="0.25">
      <c r="A509" s="62"/>
      <c r="B509" s="160"/>
      <c r="C509" s="161" t="str">
        <f t="shared" si="9"/>
        <v/>
      </c>
      <c r="D509" s="162"/>
      <c r="E509" s="437"/>
      <c r="F509" s="907"/>
      <c r="G509" s="907"/>
      <c r="H509" s="907"/>
      <c r="I509" s="907"/>
      <c r="J509" s="907"/>
      <c r="K509" s="907"/>
      <c r="L509" s="907"/>
      <c r="M509" s="907"/>
      <c r="N509" s="907"/>
    </row>
    <row r="510" spans="1:14" ht="16.5" thickBot="1" x14ac:dyDescent="0.25">
      <c r="A510" s="62"/>
      <c r="B510" s="160"/>
      <c r="C510" s="161" t="str">
        <f t="shared" si="9"/>
        <v/>
      </c>
      <c r="D510" s="162"/>
      <c r="E510" s="437"/>
      <c r="F510" s="907"/>
      <c r="G510" s="907"/>
      <c r="H510" s="907"/>
      <c r="I510" s="907"/>
      <c r="J510" s="907"/>
      <c r="K510" s="907"/>
      <c r="L510" s="907"/>
      <c r="M510" s="907"/>
      <c r="N510" s="907"/>
    </row>
    <row r="511" spans="1:14" ht="16.5" thickBot="1" x14ac:dyDescent="0.25">
      <c r="A511" s="62"/>
      <c r="B511" s="160"/>
      <c r="C511" s="161" t="str">
        <f t="shared" si="9"/>
        <v/>
      </c>
      <c r="D511" s="162"/>
      <c r="E511" s="437"/>
      <c r="F511" s="907"/>
      <c r="G511" s="907"/>
      <c r="H511" s="907"/>
      <c r="I511" s="907"/>
      <c r="J511" s="907"/>
      <c r="K511" s="907"/>
      <c r="L511" s="907"/>
      <c r="M511" s="907"/>
      <c r="N511" s="907"/>
    </row>
    <row r="512" spans="1:14" ht="16.5" thickBot="1" x14ac:dyDescent="0.25">
      <c r="A512" s="62"/>
      <c r="B512" s="160"/>
      <c r="C512" s="161" t="str">
        <f t="shared" si="9"/>
        <v/>
      </c>
      <c r="D512" s="162"/>
      <c r="E512" s="437"/>
      <c r="F512" s="907"/>
      <c r="G512" s="907"/>
      <c r="H512" s="907"/>
      <c r="I512" s="907"/>
      <c r="J512" s="907"/>
      <c r="K512" s="907"/>
      <c r="L512" s="907"/>
      <c r="M512" s="907"/>
      <c r="N512" s="907"/>
    </row>
    <row r="513" spans="1:14" ht="16.5" thickBot="1" x14ac:dyDescent="0.25">
      <c r="A513" s="62"/>
      <c r="B513" s="160"/>
      <c r="C513" s="161" t="str">
        <f t="shared" si="9"/>
        <v/>
      </c>
      <c r="D513" s="162"/>
      <c r="E513" s="437"/>
      <c r="F513" s="907"/>
      <c r="G513" s="907"/>
      <c r="H513" s="907"/>
      <c r="I513" s="907"/>
      <c r="J513" s="907"/>
      <c r="K513" s="907"/>
      <c r="L513" s="907"/>
      <c r="M513" s="907"/>
      <c r="N513" s="907"/>
    </row>
    <row r="514" spans="1:14" ht="16.5" thickBot="1" x14ac:dyDescent="0.25">
      <c r="A514" s="62"/>
      <c r="B514" s="160"/>
      <c r="C514" s="161" t="str">
        <f t="shared" si="9"/>
        <v/>
      </c>
      <c r="D514" s="162"/>
      <c r="E514" s="437"/>
      <c r="F514" s="907"/>
      <c r="G514" s="907"/>
      <c r="H514" s="907"/>
      <c r="I514" s="907"/>
      <c r="J514" s="907"/>
      <c r="K514" s="907"/>
      <c r="L514" s="907"/>
      <c r="M514" s="907"/>
      <c r="N514" s="907"/>
    </row>
    <row r="515" spans="1:14" ht="16.5" thickBot="1" x14ac:dyDescent="0.25">
      <c r="A515" s="62"/>
      <c r="B515" s="160"/>
      <c r="C515" s="161" t="str">
        <f t="shared" si="9"/>
        <v/>
      </c>
      <c r="D515" s="162"/>
      <c r="E515" s="437"/>
      <c r="F515" s="907"/>
      <c r="G515" s="907"/>
      <c r="H515" s="907"/>
      <c r="I515" s="907"/>
      <c r="J515" s="907"/>
      <c r="K515" s="907"/>
      <c r="L515" s="907"/>
      <c r="M515" s="907"/>
      <c r="N515" s="907"/>
    </row>
    <row r="516" spans="1:14" ht="16.5" thickBot="1" x14ac:dyDescent="0.25">
      <c r="A516" s="62"/>
      <c r="B516" s="160"/>
      <c r="C516" s="161" t="str">
        <f t="shared" si="9"/>
        <v/>
      </c>
      <c r="D516" s="162"/>
      <c r="E516" s="437"/>
      <c r="F516" s="907"/>
      <c r="G516" s="907"/>
      <c r="H516" s="907"/>
      <c r="I516" s="907"/>
      <c r="J516" s="907"/>
      <c r="K516" s="907"/>
      <c r="L516" s="907"/>
      <c r="M516" s="907"/>
      <c r="N516" s="907"/>
    </row>
    <row r="517" spans="1:14" ht="16.5" thickBot="1" x14ac:dyDescent="0.25">
      <c r="A517" s="62"/>
      <c r="B517" s="160"/>
      <c r="C517" s="161" t="str">
        <f t="shared" si="9"/>
        <v/>
      </c>
      <c r="D517" s="162"/>
      <c r="E517" s="437"/>
      <c r="F517" s="907"/>
      <c r="G517" s="907"/>
      <c r="H517" s="907"/>
      <c r="I517" s="907"/>
      <c r="J517" s="907"/>
      <c r="K517" s="907"/>
      <c r="L517" s="907"/>
      <c r="M517" s="907"/>
      <c r="N517" s="907"/>
    </row>
    <row r="518" spans="1:14" ht="16.5" thickBot="1" x14ac:dyDescent="0.25">
      <c r="A518" s="62"/>
      <c r="B518" s="160"/>
      <c r="C518" s="161" t="str">
        <f t="shared" si="9"/>
        <v/>
      </c>
      <c r="D518" s="162"/>
      <c r="E518" s="437"/>
      <c r="F518" s="907"/>
      <c r="G518" s="907"/>
      <c r="H518" s="907"/>
      <c r="I518" s="907"/>
      <c r="J518" s="907"/>
      <c r="K518" s="907"/>
      <c r="L518" s="907"/>
      <c r="M518" s="907"/>
      <c r="N518" s="907"/>
    </row>
    <row r="519" spans="1:14" ht="16.5" thickBot="1" x14ac:dyDescent="0.25">
      <c r="A519" s="62"/>
      <c r="B519" s="160"/>
      <c r="C519" s="161" t="str">
        <f t="shared" si="9"/>
        <v/>
      </c>
      <c r="D519" s="162"/>
      <c r="E519" s="437"/>
      <c r="F519" s="907"/>
      <c r="G519" s="907"/>
      <c r="H519" s="907"/>
      <c r="I519" s="907"/>
      <c r="J519" s="907"/>
      <c r="K519" s="907"/>
      <c r="L519" s="907"/>
      <c r="M519" s="907"/>
      <c r="N519" s="907"/>
    </row>
    <row r="520" spans="1:14" ht="16.5" thickBot="1" x14ac:dyDescent="0.25">
      <c r="A520" s="62"/>
      <c r="B520" s="160"/>
      <c r="C520" s="161" t="str">
        <f t="shared" si="9"/>
        <v/>
      </c>
      <c r="D520" s="162"/>
      <c r="E520" s="437"/>
      <c r="F520" s="907"/>
      <c r="G520" s="907"/>
      <c r="H520" s="907"/>
      <c r="I520" s="907"/>
      <c r="J520" s="907"/>
      <c r="K520" s="907"/>
      <c r="L520" s="907"/>
      <c r="M520" s="907"/>
      <c r="N520" s="907"/>
    </row>
    <row r="521" spans="1:14" ht="16.5" thickBot="1" x14ac:dyDescent="0.25">
      <c r="A521" s="62"/>
      <c r="B521" s="160"/>
      <c r="C521" s="161" t="str">
        <f t="shared" si="9"/>
        <v/>
      </c>
      <c r="D521" s="162"/>
      <c r="E521" s="437"/>
      <c r="F521" s="907"/>
      <c r="G521" s="907"/>
      <c r="H521" s="907"/>
      <c r="I521" s="907"/>
      <c r="J521" s="907"/>
      <c r="K521" s="907"/>
      <c r="L521" s="907"/>
      <c r="M521" s="907"/>
      <c r="N521" s="907"/>
    </row>
    <row r="522" spans="1:14" ht="16.5" thickBot="1" x14ac:dyDescent="0.25">
      <c r="A522" s="62"/>
      <c r="B522" s="160"/>
      <c r="C522" s="161" t="str">
        <f t="shared" si="9"/>
        <v/>
      </c>
      <c r="D522" s="162"/>
      <c r="E522" s="437"/>
      <c r="F522" s="907"/>
      <c r="G522" s="907"/>
      <c r="H522" s="907"/>
      <c r="I522" s="907"/>
      <c r="J522" s="907"/>
      <c r="K522" s="907"/>
      <c r="L522" s="907"/>
      <c r="M522" s="907"/>
      <c r="N522" s="907"/>
    </row>
    <row r="523" spans="1:14" ht="16.5" thickBot="1" x14ac:dyDescent="0.25">
      <c r="A523" s="62"/>
      <c r="B523" s="160"/>
      <c r="C523" s="161" t="str">
        <f t="shared" si="9"/>
        <v/>
      </c>
      <c r="D523" s="162"/>
      <c r="E523" s="437"/>
      <c r="F523" s="907"/>
      <c r="G523" s="907"/>
      <c r="H523" s="907"/>
      <c r="I523" s="907"/>
      <c r="J523" s="907"/>
      <c r="K523" s="907"/>
      <c r="L523" s="907"/>
      <c r="M523" s="907"/>
      <c r="N523" s="907"/>
    </row>
    <row r="524" spans="1:14" ht="16.5" thickBot="1" x14ac:dyDescent="0.25">
      <c r="A524" s="62"/>
      <c r="B524" s="160"/>
      <c r="C524" s="161" t="str">
        <f t="shared" ref="C524:C587" si="10">IF(B524&gt;0, (B524-B523), "")</f>
        <v/>
      </c>
      <c r="D524" s="162"/>
      <c r="E524" s="437"/>
      <c r="F524" s="907"/>
      <c r="G524" s="907"/>
      <c r="H524" s="907"/>
      <c r="I524" s="907"/>
      <c r="J524" s="907"/>
      <c r="K524" s="907"/>
      <c r="L524" s="907"/>
      <c r="M524" s="907"/>
      <c r="N524" s="907"/>
    </row>
    <row r="525" spans="1:14" ht="16.5" thickBot="1" x14ac:dyDescent="0.25">
      <c r="A525" s="62"/>
      <c r="B525" s="160"/>
      <c r="C525" s="161" t="str">
        <f t="shared" si="10"/>
        <v/>
      </c>
      <c r="D525" s="162"/>
      <c r="E525" s="437"/>
      <c r="F525" s="907"/>
      <c r="G525" s="907"/>
      <c r="H525" s="907"/>
      <c r="I525" s="907"/>
      <c r="J525" s="907"/>
      <c r="K525" s="907"/>
      <c r="L525" s="907"/>
      <c r="M525" s="907"/>
      <c r="N525" s="907"/>
    </row>
    <row r="526" spans="1:14" ht="16.5" thickBot="1" x14ac:dyDescent="0.25">
      <c r="A526" s="62"/>
      <c r="B526" s="160"/>
      <c r="C526" s="161" t="str">
        <f t="shared" si="10"/>
        <v/>
      </c>
      <c r="D526" s="162"/>
      <c r="E526" s="437"/>
      <c r="F526" s="907"/>
      <c r="G526" s="907"/>
      <c r="H526" s="907"/>
      <c r="I526" s="907"/>
      <c r="J526" s="907"/>
      <c r="K526" s="907"/>
      <c r="L526" s="907"/>
      <c r="M526" s="907"/>
      <c r="N526" s="907"/>
    </row>
    <row r="527" spans="1:14" ht="16.5" thickBot="1" x14ac:dyDescent="0.25">
      <c r="A527" s="62"/>
      <c r="B527" s="160"/>
      <c r="C527" s="161" t="str">
        <f t="shared" si="10"/>
        <v/>
      </c>
      <c r="D527" s="162"/>
      <c r="E527" s="437"/>
      <c r="F527" s="907"/>
      <c r="G527" s="907"/>
      <c r="H527" s="907"/>
      <c r="I527" s="907"/>
      <c r="J527" s="907"/>
      <c r="K527" s="907"/>
      <c r="L527" s="907"/>
      <c r="M527" s="907"/>
      <c r="N527" s="907"/>
    </row>
    <row r="528" spans="1:14" ht="16.5" thickBot="1" x14ac:dyDescent="0.25">
      <c r="A528" s="62"/>
      <c r="B528" s="160"/>
      <c r="C528" s="161" t="str">
        <f t="shared" si="10"/>
        <v/>
      </c>
      <c r="D528" s="162"/>
      <c r="E528" s="437"/>
      <c r="F528" s="907"/>
      <c r="G528" s="907"/>
      <c r="H528" s="907"/>
      <c r="I528" s="907"/>
      <c r="J528" s="907"/>
      <c r="K528" s="907"/>
      <c r="L528" s="907"/>
      <c r="M528" s="907"/>
      <c r="N528" s="907"/>
    </row>
    <row r="529" spans="1:14" ht="16.5" thickBot="1" x14ac:dyDescent="0.25">
      <c r="A529" s="62"/>
      <c r="B529" s="160"/>
      <c r="C529" s="161" t="str">
        <f t="shared" si="10"/>
        <v/>
      </c>
      <c r="D529" s="162"/>
      <c r="E529" s="437"/>
      <c r="F529" s="907"/>
      <c r="G529" s="907"/>
      <c r="H529" s="907"/>
      <c r="I529" s="907"/>
      <c r="J529" s="907"/>
      <c r="K529" s="907"/>
      <c r="L529" s="907"/>
      <c r="M529" s="907"/>
      <c r="N529" s="907"/>
    </row>
    <row r="530" spans="1:14" ht="16.5" thickBot="1" x14ac:dyDescent="0.25">
      <c r="A530" s="62"/>
      <c r="B530" s="160"/>
      <c r="C530" s="161" t="str">
        <f t="shared" si="10"/>
        <v/>
      </c>
      <c r="D530" s="162"/>
      <c r="E530" s="437"/>
      <c r="F530" s="907"/>
      <c r="G530" s="907"/>
      <c r="H530" s="907"/>
      <c r="I530" s="907"/>
      <c r="J530" s="907"/>
      <c r="K530" s="907"/>
      <c r="L530" s="907"/>
      <c r="M530" s="907"/>
      <c r="N530" s="907"/>
    </row>
    <row r="531" spans="1:14" ht="16.5" thickBot="1" x14ac:dyDescent="0.25">
      <c r="A531" s="62"/>
      <c r="B531" s="160"/>
      <c r="C531" s="161" t="str">
        <f t="shared" si="10"/>
        <v/>
      </c>
      <c r="D531" s="162"/>
      <c r="E531" s="437"/>
      <c r="F531" s="907"/>
      <c r="G531" s="907"/>
      <c r="H531" s="907"/>
      <c r="I531" s="907"/>
      <c r="J531" s="907"/>
      <c r="K531" s="907"/>
      <c r="L531" s="907"/>
      <c r="M531" s="907"/>
      <c r="N531" s="907"/>
    </row>
    <row r="532" spans="1:14" ht="16.5" thickBot="1" x14ac:dyDescent="0.25">
      <c r="A532" s="62"/>
      <c r="B532" s="160"/>
      <c r="C532" s="161" t="str">
        <f t="shared" si="10"/>
        <v/>
      </c>
      <c r="D532" s="162"/>
      <c r="E532" s="437"/>
      <c r="F532" s="907"/>
      <c r="G532" s="907"/>
      <c r="H532" s="907"/>
      <c r="I532" s="907"/>
      <c r="J532" s="907"/>
      <c r="K532" s="907"/>
      <c r="L532" s="907"/>
      <c r="M532" s="907"/>
      <c r="N532" s="907"/>
    </row>
    <row r="533" spans="1:14" ht="16.5" thickBot="1" x14ac:dyDescent="0.25">
      <c r="A533" s="62"/>
      <c r="B533" s="160"/>
      <c r="C533" s="161" t="str">
        <f t="shared" si="10"/>
        <v/>
      </c>
      <c r="D533" s="162"/>
      <c r="E533" s="437"/>
      <c r="F533" s="907"/>
      <c r="G533" s="907"/>
      <c r="H533" s="907"/>
      <c r="I533" s="907"/>
      <c r="J533" s="907"/>
      <c r="K533" s="907"/>
      <c r="L533" s="907"/>
      <c r="M533" s="907"/>
      <c r="N533" s="907"/>
    </row>
    <row r="534" spans="1:14" ht="16.5" thickBot="1" x14ac:dyDescent="0.25">
      <c r="A534" s="62"/>
      <c r="B534" s="160"/>
      <c r="C534" s="161" t="str">
        <f t="shared" si="10"/>
        <v/>
      </c>
      <c r="D534" s="162"/>
      <c r="E534" s="437"/>
      <c r="F534" s="907"/>
      <c r="G534" s="907"/>
      <c r="H534" s="907"/>
      <c r="I534" s="907"/>
      <c r="J534" s="907"/>
      <c r="K534" s="907"/>
      <c r="L534" s="907"/>
      <c r="M534" s="907"/>
      <c r="N534" s="907"/>
    </row>
    <row r="535" spans="1:14" ht="16.5" thickBot="1" x14ac:dyDescent="0.25">
      <c r="A535" s="62"/>
      <c r="B535" s="160"/>
      <c r="C535" s="161" t="str">
        <f t="shared" si="10"/>
        <v/>
      </c>
      <c r="D535" s="162"/>
      <c r="E535" s="437"/>
      <c r="F535" s="907"/>
      <c r="G535" s="907"/>
      <c r="H535" s="907"/>
      <c r="I535" s="907"/>
      <c r="J535" s="907"/>
      <c r="K535" s="907"/>
      <c r="L535" s="907"/>
      <c r="M535" s="907"/>
      <c r="N535" s="907"/>
    </row>
    <row r="536" spans="1:14" ht="16.5" thickBot="1" x14ac:dyDescent="0.25">
      <c r="A536" s="62"/>
      <c r="B536" s="160"/>
      <c r="C536" s="161" t="str">
        <f t="shared" si="10"/>
        <v/>
      </c>
      <c r="D536" s="162"/>
      <c r="E536" s="437"/>
      <c r="F536" s="907"/>
      <c r="G536" s="907"/>
      <c r="H536" s="907"/>
      <c r="I536" s="907"/>
      <c r="J536" s="907"/>
      <c r="K536" s="907"/>
      <c r="L536" s="907"/>
      <c r="M536" s="907"/>
      <c r="N536" s="907"/>
    </row>
    <row r="537" spans="1:14" ht="16.5" thickBot="1" x14ac:dyDescent="0.25">
      <c r="A537" s="62"/>
      <c r="B537" s="160"/>
      <c r="C537" s="161" t="str">
        <f t="shared" si="10"/>
        <v/>
      </c>
      <c r="D537" s="162"/>
      <c r="E537" s="437"/>
      <c r="F537" s="907"/>
      <c r="G537" s="907"/>
      <c r="H537" s="907"/>
      <c r="I537" s="907"/>
      <c r="J537" s="907"/>
      <c r="K537" s="907"/>
      <c r="L537" s="907"/>
      <c r="M537" s="907"/>
      <c r="N537" s="907"/>
    </row>
    <row r="538" spans="1:14" ht="16.5" thickBot="1" x14ac:dyDescent="0.25">
      <c r="A538" s="62"/>
      <c r="B538" s="160"/>
      <c r="C538" s="161" t="str">
        <f t="shared" si="10"/>
        <v/>
      </c>
      <c r="D538" s="162"/>
      <c r="E538" s="437"/>
      <c r="F538" s="907"/>
      <c r="G538" s="907"/>
      <c r="H538" s="907"/>
      <c r="I538" s="907"/>
      <c r="J538" s="907"/>
      <c r="K538" s="907"/>
      <c r="L538" s="907"/>
      <c r="M538" s="907"/>
      <c r="N538" s="907"/>
    </row>
    <row r="539" spans="1:14" ht="16.5" thickBot="1" x14ac:dyDescent="0.25">
      <c r="A539" s="62"/>
      <c r="B539" s="160"/>
      <c r="C539" s="161" t="str">
        <f t="shared" si="10"/>
        <v/>
      </c>
      <c r="D539" s="162"/>
      <c r="E539" s="437"/>
      <c r="F539" s="907"/>
      <c r="G539" s="907"/>
      <c r="H539" s="907"/>
      <c r="I539" s="907"/>
      <c r="J539" s="907"/>
      <c r="K539" s="907"/>
      <c r="L539" s="907"/>
      <c r="M539" s="907"/>
      <c r="N539" s="907"/>
    </row>
    <row r="540" spans="1:14" ht="16.5" thickBot="1" x14ac:dyDescent="0.25">
      <c r="A540" s="62"/>
      <c r="B540" s="160"/>
      <c r="C540" s="161" t="str">
        <f t="shared" si="10"/>
        <v/>
      </c>
      <c r="D540" s="162"/>
      <c r="E540" s="437"/>
      <c r="F540" s="907"/>
      <c r="G540" s="907"/>
      <c r="H540" s="907"/>
      <c r="I540" s="907"/>
      <c r="J540" s="907"/>
      <c r="K540" s="907"/>
      <c r="L540" s="907"/>
      <c r="M540" s="907"/>
      <c r="N540" s="907"/>
    </row>
    <row r="541" spans="1:14" ht="16.5" thickBot="1" x14ac:dyDescent="0.25">
      <c r="A541" s="62"/>
      <c r="B541" s="160"/>
      <c r="C541" s="161" t="str">
        <f t="shared" si="10"/>
        <v/>
      </c>
      <c r="D541" s="162"/>
      <c r="E541" s="437"/>
      <c r="F541" s="907"/>
      <c r="G541" s="907"/>
      <c r="H541" s="907"/>
      <c r="I541" s="907"/>
      <c r="J541" s="907"/>
      <c r="K541" s="907"/>
      <c r="L541" s="907"/>
      <c r="M541" s="907"/>
      <c r="N541" s="907"/>
    </row>
    <row r="542" spans="1:14" ht="16.5" thickBot="1" x14ac:dyDescent="0.25">
      <c r="A542" s="62"/>
      <c r="B542" s="160"/>
      <c r="C542" s="161" t="str">
        <f t="shared" si="10"/>
        <v/>
      </c>
      <c r="D542" s="162"/>
      <c r="E542" s="437"/>
      <c r="F542" s="907"/>
      <c r="G542" s="907"/>
      <c r="H542" s="907"/>
      <c r="I542" s="907"/>
      <c r="J542" s="907"/>
      <c r="K542" s="907"/>
      <c r="L542" s="907"/>
      <c r="M542" s="907"/>
      <c r="N542" s="907"/>
    </row>
    <row r="543" spans="1:14" ht="16.5" thickBot="1" x14ac:dyDescent="0.25">
      <c r="A543" s="62"/>
      <c r="B543" s="160"/>
      <c r="C543" s="161" t="str">
        <f t="shared" si="10"/>
        <v/>
      </c>
      <c r="D543" s="162"/>
      <c r="E543" s="437"/>
      <c r="F543" s="907"/>
      <c r="G543" s="907"/>
      <c r="H543" s="907"/>
      <c r="I543" s="907"/>
      <c r="J543" s="907"/>
      <c r="K543" s="907"/>
      <c r="L543" s="907"/>
      <c r="M543" s="907"/>
      <c r="N543" s="907"/>
    </row>
    <row r="544" spans="1:14" ht="16.5" thickBot="1" x14ac:dyDescent="0.25">
      <c r="A544" s="62"/>
      <c r="B544" s="160"/>
      <c r="C544" s="161" t="str">
        <f t="shared" si="10"/>
        <v/>
      </c>
      <c r="D544" s="162"/>
      <c r="E544" s="437"/>
      <c r="F544" s="907"/>
      <c r="G544" s="907"/>
      <c r="H544" s="907"/>
      <c r="I544" s="907"/>
      <c r="J544" s="907"/>
      <c r="K544" s="907"/>
      <c r="L544" s="907"/>
      <c r="M544" s="907"/>
      <c r="N544" s="907"/>
    </row>
    <row r="545" spans="1:14" ht="16.5" thickBot="1" x14ac:dyDescent="0.25">
      <c r="A545" s="62"/>
      <c r="B545" s="160"/>
      <c r="C545" s="161" t="str">
        <f t="shared" si="10"/>
        <v/>
      </c>
      <c r="D545" s="162"/>
      <c r="E545" s="437"/>
      <c r="F545" s="907"/>
      <c r="G545" s="907"/>
      <c r="H545" s="907"/>
      <c r="I545" s="907"/>
      <c r="J545" s="907"/>
      <c r="K545" s="907"/>
      <c r="L545" s="907"/>
      <c r="M545" s="907"/>
      <c r="N545" s="907"/>
    </row>
    <row r="546" spans="1:14" ht="16.5" thickBot="1" x14ac:dyDescent="0.25">
      <c r="A546" s="62"/>
      <c r="B546" s="160"/>
      <c r="C546" s="161" t="str">
        <f t="shared" si="10"/>
        <v/>
      </c>
      <c r="D546" s="162"/>
      <c r="E546" s="437"/>
      <c r="F546" s="907"/>
      <c r="G546" s="907"/>
      <c r="H546" s="907"/>
      <c r="I546" s="907"/>
      <c r="J546" s="907"/>
      <c r="K546" s="907"/>
      <c r="L546" s="907"/>
      <c r="M546" s="907"/>
      <c r="N546" s="907"/>
    </row>
    <row r="547" spans="1:14" ht="16.5" thickBot="1" x14ac:dyDescent="0.25">
      <c r="A547" s="62"/>
      <c r="B547" s="160"/>
      <c r="C547" s="161" t="str">
        <f t="shared" si="10"/>
        <v/>
      </c>
      <c r="D547" s="162"/>
      <c r="E547" s="437"/>
      <c r="F547" s="907"/>
      <c r="G547" s="907"/>
      <c r="H547" s="907"/>
      <c r="I547" s="907"/>
      <c r="J547" s="907"/>
      <c r="K547" s="907"/>
      <c r="L547" s="907"/>
      <c r="M547" s="907"/>
      <c r="N547" s="907"/>
    </row>
    <row r="548" spans="1:14" ht="16.5" thickBot="1" x14ac:dyDescent="0.25">
      <c r="A548" s="62"/>
      <c r="B548" s="160"/>
      <c r="C548" s="161" t="str">
        <f t="shared" si="10"/>
        <v/>
      </c>
      <c r="D548" s="162"/>
      <c r="E548" s="437"/>
      <c r="F548" s="907"/>
      <c r="G548" s="907"/>
      <c r="H548" s="907"/>
      <c r="I548" s="907"/>
      <c r="J548" s="907"/>
      <c r="K548" s="907"/>
      <c r="L548" s="907"/>
      <c r="M548" s="907"/>
      <c r="N548" s="907"/>
    </row>
    <row r="549" spans="1:14" ht="16.5" thickBot="1" x14ac:dyDescent="0.25">
      <c r="A549" s="62"/>
      <c r="B549" s="160"/>
      <c r="C549" s="161" t="str">
        <f t="shared" si="10"/>
        <v/>
      </c>
      <c r="D549" s="162"/>
      <c r="E549" s="437"/>
      <c r="F549" s="907"/>
      <c r="G549" s="907"/>
      <c r="H549" s="907"/>
      <c r="I549" s="907"/>
      <c r="J549" s="907"/>
      <c r="K549" s="907"/>
      <c r="L549" s="907"/>
      <c r="M549" s="907"/>
      <c r="N549" s="907"/>
    </row>
    <row r="550" spans="1:14" ht="16.5" thickBot="1" x14ac:dyDescent="0.25">
      <c r="A550" s="62"/>
      <c r="B550" s="160"/>
      <c r="C550" s="161" t="str">
        <f t="shared" si="10"/>
        <v/>
      </c>
      <c r="D550" s="162"/>
      <c r="E550" s="437"/>
      <c r="F550" s="907"/>
      <c r="G550" s="907"/>
      <c r="H550" s="907"/>
      <c r="I550" s="907"/>
      <c r="J550" s="907"/>
      <c r="K550" s="907"/>
      <c r="L550" s="907"/>
      <c r="M550" s="907"/>
      <c r="N550" s="907"/>
    </row>
    <row r="551" spans="1:14" ht="16.5" thickBot="1" x14ac:dyDescent="0.25">
      <c r="A551" s="62"/>
      <c r="B551" s="160"/>
      <c r="C551" s="161" t="str">
        <f t="shared" si="10"/>
        <v/>
      </c>
      <c r="D551" s="162"/>
      <c r="E551" s="437"/>
      <c r="F551" s="907"/>
      <c r="G551" s="907"/>
      <c r="H551" s="907"/>
      <c r="I551" s="907"/>
      <c r="J551" s="907"/>
      <c r="K551" s="907"/>
      <c r="L551" s="907"/>
      <c r="M551" s="907"/>
      <c r="N551" s="907"/>
    </row>
    <row r="552" spans="1:14" ht="16.5" thickBot="1" x14ac:dyDescent="0.25">
      <c r="A552" s="62"/>
      <c r="B552" s="160"/>
      <c r="C552" s="161" t="str">
        <f t="shared" si="10"/>
        <v/>
      </c>
      <c r="D552" s="162"/>
      <c r="E552" s="437"/>
      <c r="F552" s="907"/>
      <c r="G552" s="907"/>
      <c r="H552" s="907"/>
      <c r="I552" s="907"/>
      <c r="J552" s="907"/>
      <c r="K552" s="907"/>
      <c r="L552" s="907"/>
      <c r="M552" s="907"/>
      <c r="N552" s="907"/>
    </row>
    <row r="553" spans="1:14" ht="16.5" thickBot="1" x14ac:dyDescent="0.25">
      <c r="A553" s="62"/>
      <c r="B553" s="160"/>
      <c r="C553" s="161" t="str">
        <f t="shared" si="10"/>
        <v/>
      </c>
      <c r="D553" s="162"/>
      <c r="E553" s="437"/>
      <c r="F553" s="907"/>
      <c r="G553" s="907"/>
      <c r="H553" s="907"/>
      <c r="I553" s="907"/>
      <c r="J553" s="907"/>
      <c r="K553" s="907"/>
      <c r="L553" s="907"/>
      <c r="M553" s="907"/>
      <c r="N553" s="907"/>
    </row>
    <row r="554" spans="1:14" ht="16.5" thickBot="1" x14ac:dyDescent="0.25">
      <c r="A554" s="62"/>
      <c r="B554" s="160"/>
      <c r="C554" s="161" t="str">
        <f t="shared" si="10"/>
        <v/>
      </c>
      <c r="D554" s="162"/>
      <c r="E554" s="437"/>
      <c r="F554" s="907"/>
      <c r="G554" s="907"/>
      <c r="H554" s="907"/>
      <c r="I554" s="907"/>
      <c r="J554" s="907"/>
      <c r="K554" s="907"/>
      <c r="L554" s="907"/>
      <c r="M554" s="907"/>
      <c r="N554" s="907"/>
    </row>
    <row r="555" spans="1:14" ht="16.5" thickBot="1" x14ac:dyDescent="0.25">
      <c r="A555" s="62"/>
      <c r="B555" s="160"/>
      <c r="C555" s="161" t="str">
        <f t="shared" si="10"/>
        <v/>
      </c>
      <c r="D555" s="162"/>
      <c r="E555" s="437"/>
      <c r="F555" s="907"/>
      <c r="G555" s="907"/>
      <c r="H555" s="907"/>
      <c r="I555" s="907"/>
      <c r="J555" s="907"/>
      <c r="K555" s="907"/>
      <c r="L555" s="907"/>
      <c r="M555" s="907"/>
      <c r="N555" s="907"/>
    </row>
    <row r="556" spans="1:14" ht="16.5" thickBot="1" x14ac:dyDescent="0.25">
      <c r="A556" s="62"/>
      <c r="B556" s="160"/>
      <c r="C556" s="161" t="str">
        <f t="shared" si="10"/>
        <v/>
      </c>
      <c r="D556" s="162"/>
      <c r="E556" s="437"/>
      <c r="F556" s="907"/>
      <c r="G556" s="907"/>
      <c r="H556" s="907"/>
      <c r="I556" s="907"/>
      <c r="J556" s="907"/>
      <c r="K556" s="907"/>
      <c r="L556" s="907"/>
      <c r="M556" s="907"/>
      <c r="N556" s="907"/>
    </row>
    <row r="557" spans="1:14" ht="16.5" thickBot="1" x14ac:dyDescent="0.25">
      <c r="A557" s="62"/>
      <c r="B557" s="160"/>
      <c r="C557" s="161" t="str">
        <f t="shared" si="10"/>
        <v/>
      </c>
      <c r="D557" s="162"/>
      <c r="E557" s="437"/>
      <c r="F557" s="907"/>
      <c r="G557" s="907"/>
      <c r="H557" s="907"/>
      <c r="I557" s="907"/>
      <c r="J557" s="907"/>
      <c r="K557" s="907"/>
      <c r="L557" s="907"/>
      <c r="M557" s="907"/>
      <c r="N557" s="907"/>
    </row>
    <row r="558" spans="1:14" ht="16.5" thickBot="1" x14ac:dyDescent="0.25">
      <c r="A558" s="62"/>
      <c r="B558" s="160"/>
      <c r="C558" s="161" t="str">
        <f t="shared" si="10"/>
        <v/>
      </c>
      <c r="D558" s="162"/>
      <c r="E558" s="437"/>
      <c r="F558" s="907"/>
      <c r="G558" s="907"/>
      <c r="H558" s="907"/>
      <c r="I558" s="907"/>
      <c r="J558" s="907"/>
      <c r="K558" s="907"/>
      <c r="L558" s="907"/>
      <c r="M558" s="907"/>
      <c r="N558" s="907"/>
    </row>
    <row r="559" spans="1:14" ht="16.5" thickBot="1" x14ac:dyDescent="0.25">
      <c r="A559" s="62"/>
      <c r="B559" s="160"/>
      <c r="C559" s="161" t="str">
        <f t="shared" si="10"/>
        <v/>
      </c>
      <c r="D559" s="162"/>
      <c r="E559" s="437"/>
      <c r="F559" s="907"/>
      <c r="G559" s="907"/>
      <c r="H559" s="907"/>
      <c r="I559" s="907"/>
      <c r="J559" s="907"/>
      <c r="K559" s="907"/>
      <c r="L559" s="907"/>
      <c r="M559" s="907"/>
      <c r="N559" s="907"/>
    </row>
    <row r="560" spans="1:14" ht="16.5" thickBot="1" x14ac:dyDescent="0.25">
      <c r="A560" s="62"/>
      <c r="B560" s="160"/>
      <c r="C560" s="161" t="str">
        <f t="shared" si="10"/>
        <v/>
      </c>
      <c r="D560" s="162"/>
      <c r="E560" s="437"/>
      <c r="F560" s="907"/>
      <c r="G560" s="907"/>
      <c r="H560" s="907"/>
      <c r="I560" s="907"/>
      <c r="J560" s="907"/>
      <c r="K560" s="907"/>
      <c r="L560" s="907"/>
      <c r="M560" s="907"/>
      <c r="N560" s="907"/>
    </row>
    <row r="561" spans="1:14" ht="16.5" thickBot="1" x14ac:dyDescent="0.25">
      <c r="A561" s="62"/>
      <c r="B561" s="160"/>
      <c r="C561" s="161" t="str">
        <f t="shared" si="10"/>
        <v/>
      </c>
      <c r="D561" s="162"/>
      <c r="E561" s="437"/>
      <c r="F561" s="907"/>
      <c r="G561" s="907"/>
      <c r="H561" s="907"/>
      <c r="I561" s="907"/>
      <c r="J561" s="907"/>
      <c r="K561" s="907"/>
      <c r="L561" s="907"/>
      <c r="M561" s="907"/>
      <c r="N561" s="907"/>
    </row>
    <row r="562" spans="1:14" ht="16.5" thickBot="1" x14ac:dyDescent="0.25">
      <c r="A562" s="62"/>
      <c r="B562" s="160"/>
      <c r="C562" s="161" t="str">
        <f t="shared" si="10"/>
        <v/>
      </c>
      <c r="D562" s="162"/>
      <c r="E562" s="437"/>
      <c r="F562" s="907"/>
      <c r="G562" s="907"/>
      <c r="H562" s="907"/>
      <c r="I562" s="907"/>
      <c r="J562" s="907"/>
      <c r="K562" s="907"/>
      <c r="L562" s="907"/>
      <c r="M562" s="907"/>
      <c r="N562" s="907"/>
    </row>
    <row r="563" spans="1:14" ht="16.5" thickBot="1" x14ac:dyDescent="0.25">
      <c r="A563" s="62"/>
      <c r="B563" s="160"/>
      <c r="C563" s="161" t="str">
        <f t="shared" si="10"/>
        <v/>
      </c>
      <c r="D563" s="162"/>
      <c r="E563" s="437"/>
      <c r="F563" s="907"/>
      <c r="G563" s="907"/>
      <c r="H563" s="907"/>
      <c r="I563" s="907"/>
      <c r="J563" s="907"/>
      <c r="K563" s="907"/>
      <c r="L563" s="907"/>
      <c r="M563" s="907"/>
      <c r="N563" s="907"/>
    </row>
    <row r="564" spans="1:14" ht="16.5" thickBot="1" x14ac:dyDescent="0.25">
      <c r="A564" s="62"/>
      <c r="B564" s="160"/>
      <c r="C564" s="161" t="str">
        <f t="shared" si="10"/>
        <v/>
      </c>
      <c r="D564" s="162"/>
      <c r="E564" s="437"/>
      <c r="F564" s="907"/>
      <c r="G564" s="907"/>
      <c r="H564" s="907"/>
      <c r="I564" s="907"/>
      <c r="J564" s="907"/>
      <c r="K564" s="907"/>
      <c r="L564" s="907"/>
      <c r="M564" s="907"/>
      <c r="N564" s="907"/>
    </row>
    <row r="565" spans="1:14" ht="16.5" thickBot="1" x14ac:dyDescent="0.25">
      <c r="A565" s="62"/>
      <c r="B565" s="160"/>
      <c r="C565" s="161" t="str">
        <f t="shared" si="10"/>
        <v/>
      </c>
      <c r="D565" s="162"/>
      <c r="E565" s="437"/>
      <c r="F565" s="907"/>
      <c r="G565" s="907"/>
      <c r="H565" s="907"/>
      <c r="I565" s="907"/>
      <c r="J565" s="907"/>
      <c r="K565" s="907"/>
      <c r="L565" s="907"/>
      <c r="M565" s="907"/>
      <c r="N565" s="907"/>
    </row>
    <row r="566" spans="1:14" ht="16.5" thickBot="1" x14ac:dyDescent="0.25">
      <c r="A566" s="62"/>
      <c r="B566" s="160"/>
      <c r="C566" s="161" t="str">
        <f t="shared" si="10"/>
        <v/>
      </c>
      <c r="D566" s="162"/>
      <c r="E566" s="437"/>
      <c r="F566" s="907"/>
      <c r="G566" s="907"/>
      <c r="H566" s="907"/>
      <c r="I566" s="907"/>
      <c r="J566" s="907"/>
      <c r="K566" s="907"/>
      <c r="L566" s="907"/>
      <c r="M566" s="907"/>
      <c r="N566" s="907"/>
    </row>
    <row r="567" spans="1:14" ht="16.5" thickBot="1" x14ac:dyDescent="0.25">
      <c r="A567" s="62"/>
      <c r="B567" s="160"/>
      <c r="C567" s="161" t="str">
        <f t="shared" si="10"/>
        <v/>
      </c>
      <c r="D567" s="162"/>
      <c r="E567" s="437"/>
      <c r="F567" s="907"/>
      <c r="G567" s="907"/>
      <c r="H567" s="907"/>
      <c r="I567" s="907"/>
      <c r="J567" s="907"/>
      <c r="K567" s="907"/>
      <c r="L567" s="907"/>
      <c r="M567" s="907"/>
      <c r="N567" s="907"/>
    </row>
    <row r="568" spans="1:14" ht="16.5" thickBot="1" x14ac:dyDescent="0.25">
      <c r="A568" s="62"/>
      <c r="B568" s="160"/>
      <c r="C568" s="161" t="str">
        <f t="shared" si="10"/>
        <v/>
      </c>
      <c r="D568" s="162"/>
      <c r="E568" s="437"/>
      <c r="F568" s="907"/>
      <c r="G568" s="907"/>
      <c r="H568" s="907"/>
      <c r="I568" s="907"/>
      <c r="J568" s="907"/>
      <c r="K568" s="907"/>
      <c r="L568" s="907"/>
      <c r="M568" s="907"/>
      <c r="N568" s="907"/>
    </row>
    <row r="569" spans="1:14" ht="16.5" thickBot="1" x14ac:dyDescent="0.25">
      <c r="A569" s="62"/>
      <c r="B569" s="160"/>
      <c r="C569" s="161" t="str">
        <f t="shared" si="10"/>
        <v/>
      </c>
      <c r="D569" s="162"/>
      <c r="E569" s="437"/>
      <c r="F569" s="907"/>
      <c r="G569" s="907"/>
      <c r="H569" s="907"/>
      <c r="I569" s="907"/>
      <c r="J569" s="907"/>
      <c r="K569" s="907"/>
      <c r="L569" s="907"/>
      <c r="M569" s="907"/>
      <c r="N569" s="907"/>
    </row>
    <row r="570" spans="1:14" ht="16.5" thickBot="1" x14ac:dyDescent="0.25">
      <c r="A570" s="62"/>
      <c r="B570" s="160"/>
      <c r="C570" s="161" t="str">
        <f t="shared" si="10"/>
        <v/>
      </c>
      <c r="D570" s="162"/>
      <c r="E570" s="437"/>
      <c r="F570" s="907"/>
      <c r="G570" s="907"/>
      <c r="H570" s="907"/>
      <c r="I570" s="907"/>
      <c r="J570" s="907"/>
      <c r="K570" s="907"/>
      <c r="L570" s="907"/>
      <c r="M570" s="907"/>
      <c r="N570" s="907"/>
    </row>
    <row r="571" spans="1:14" ht="16.5" thickBot="1" x14ac:dyDescent="0.25">
      <c r="A571" s="62"/>
      <c r="B571" s="160"/>
      <c r="C571" s="161" t="str">
        <f t="shared" si="10"/>
        <v/>
      </c>
      <c r="D571" s="162"/>
      <c r="E571" s="437"/>
      <c r="F571" s="907"/>
      <c r="G571" s="907"/>
      <c r="H571" s="907"/>
      <c r="I571" s="907"/>
      <c r="J571" s="907"/>
      <c r="K571" s="907"/>
      <c r="L571" s="907"/>
      <c r="M571" s="907"/>
      <c r="N571" s="907"/>
    </row>
    <row r="572" spans="1:14" ht="16.5" thickBot="1" x14ac:dyDescent="0.25">
      <c r="A572" s="62"/>
      <c r="B572" s="160"/>
      <c r="C572" s="161" t="str">
        <f t="shared" si="10"/>
        <v/>
      </c>
      <c r="D572" s="162"/>
      <c r="E572" s="437"/>
      <c r="F572" s="907"/>
      <c r="G572" s="907"/>
      <c r="H572" s="907"/>
      <c r="I572" s="907"/>
      <c r="J572" s="907"/>
      <c r="K572" s="907"/>
      <c r="L572" s="907"/>
      <c r="M572" s="907"/>
      <c r="N572" s="907"/>
    </row>
    <row r="573" spans="1:14" ht="16.5" thickBot="1" x14ac:dyDescent="0.25">
      <c r="A573" s="62"/>
      <c r="B573" s="160"/>
      <c r="C573" s="161" t="str">
        <f t="shared" si="10"/>
        <v/>
      </c>
      <c r="D573" s="162"/>
      <c r="E573" s="437"/>
      <c r="F573" s="907"/>
      <c r="G573" s="907"/>
      <c r="H573" s="907"/>
      <c r="I573" s="907"/>
      <c r="J573" s="907"/>
      <c r="K573" s="907"/>
      <c r="L573" s="907"/>
      <c r="M573" s="907"/>
      <c r="N573" s="907"/>
    </row>
    <row r="574" spans="1:14" ht="16.5" thickBot="1" x14ac:dyDescent="0.25">
      <c r="A574" s="62"/>
      <c r="B574" s="160"/>
      <c r="C574" s="161" t="str">
        <f t="shared" si="10"/>
        <v/>
      </c>
      <c r="D574" s="162"/>
      <c r="E574" s="437"/>
      <c r="F574" s="907"/>
      <c r="G574" s="907"/>
      <c r="H574" s="907"/>
      <c r="I574" s="907"/>
      <c r="J574" s="907"/>
      <c r="K574" s="907"/>
      <c r="L574" s="907"/>
      <c r="M574" s="907"/>
      <c r="N574" s="907"/>
    </row>
    <row r="575" spans="1:14" ht="16.5" thickBot="1" x14ac:dyDescent="0.25">
      <c r="A575" s="62"/>
      <c r="B575" s="160"/>
      <c r="C575" s="161" t="str">
        <f t="shared" si="10"/>
        <v/>
      </c>
      <c r="D575" s="162"/>
      <c r="E575" s="437"/>
      <c r="F575" s="907"/>
      <c r="G575" s="907"/>
      <c r="H575" s="907"/>
      <c r="I575" s="907"/>
      <c r="J575" s="907"/>
      <c r="K575" s="907"/>
      <c r="L575" s="907"/>
      <c r="M575" s="907"/>
      <c r="N575" s="907"/>
    </row>
    <row r="576" spans="1:14" ht="16.5" thickBot="1" x14ac:dyDescent="0.25">
      <c r="A576" s="62"/>
      <c r="B576" s="160"/>
      <c r="C576" s="161" t="str">
        <f t="shared" si="10"/>
        <v/>
      </c>
      <c r="D576" s="162"/>
      <c r="E576" s="437"/>
      <c r="F576" s="907"/>
      <c r="G576" s="907"/>
      <c r="H576" s="907"/>
      <c r="I576" s="907"/>
      <c r="J576" s="907"/>
      <c r="K576" s="907"/>
      <c r="L576" s="907"/>
      <c r="M576" s="907"/>
      <c r="N576" s="907"/>
    </row>
    <row r="577" spans="1:14" ht="16.5" thickBot="1" x14ac:dyDescent="0.25">
      <c r="A577" s="62"/>
      <c r="B577" s="160"/>
      <c r="C577" s="161" t="str">
        <f t="shared" si="10"/>
        <v/>
      </c>
      <c r="D577" s="162"/>
      <c r="E577" s="437"/>
      <c r="F577" s="907"/>
      <c r="G577" s="907"/>
      <c r="H577" s="907"/>
      <c r="I577" s="907"/>
      <c r="J577" s="907"/>
      <c r="K577" s="907"/>
      <c r="L577" s="907"/>
      <c r="M577" s="907"/>
      <c r="N577" s="907"/>
    </row>
    <row r="578" spans="1:14" ht="16.5" thickBot="1" x14ac:dyDescent="0.25">
      <c r="A578" s="62"/>
      <c r="B578" s="160"/>
      <c r="C578" s="161" t="str">
        <f t="shared" si="10"/>
        <v/>
      </c>
      <c r="D578" s="162"/>
      <c r="E578" s="437"/>
      <c r="F578" s="907"/>
      <c r="G578" s="907"/>
      <c r="H578" s="907"/>
      <c r="I578" s="907"/>
      <c r="J578" s="907"/>
      <c r="K578" s="907"/>
      <c r="L578" s="907"/>
      <c r="M578" s="907"/>
      <c r="N578" s="907"/>
    </row>
    <row r="579" spans="1:14" ht="16.5" thickBot="1" x14ac:dyDescent="0.25">
      <c r="A579" s="62"/>
      <c r="B579" s="160"/>
      <c r="C579" s="161" t="str">
        <f t="shared" si="10"/>
        <v/>
      </c>
      <c r="D579" s="162"/>
      <c r="E579" s="437"/>
      <c r="F579" s="907"/>
      <c r="G579" s="907"/>
      <c r="H579" s="907"/>
      <c r="I579" s="907"/>
      <c r="J579" s="907"/>
      <c r="K579" s="907"/>
      <c r="L579" s="907"/>
      <c r="M579" s="907"/>
      <c r="N579" s="907"/>
    </row>
    <row r="580" spans="1:14" ht="16.5" thickBot="1" x14ac:dyDescent="0.25">
      <c r="A580" s="62"/>
      <c r="B580" s="160"/>
      <c r="C580" s="161" t="str">
        <f t="shared" si="10"/>
        <v/>
      </c>
      <c r="D580" s="162"/>
      <c r="E580" s="437"/>
      <c r="F580" s="907"/>
      <c r="G580" s="907"/>
      <c r="H580" s="907"/>
      <c r="I580" s="907"/>
      <c r="J580" s="907"/>
      <c r="K580" s="907"/>
      <c r="L580" s="907"/>
      <c r="M580" s="907"/>
      <c r="N580" s="907"/>
    </row>
    <row r="581" spans="1:14" ht="16.5" thickBot="1" x14ac:dyDescent="0.25">
      <c r="A581" s="62"/>
      <c r="B581" s="160"/>
      <c r="C581" s="161" t="str">
        <f t="shared" si="10"/>
        <v/>
      </c>
      <c r="D581" s="162"/>
      <c r="E581" s="437"/>
      <c r="F581" s="907"/>
      <c r="G581" s="907"/>
      <c r="H581" s="907"/>
      <c r="I581" s="907"/>
      <c r="J581" s="907"/>
      <c r="K581" s="907"/>
      <c r="L581" s="907"/>
      <c r="M581" s="907"/>
      <c r="N581" s="907"/>
    </row>
    <row r="582" spans="1:14" ht="16.5" thickBot="1" x14ac:dyDescent="0.25">
      <c r="A582" s="62"/>
      <c r="B582" s="160"/>
      <c r="C582" s="161" t="str">
        <f t="shared" si="10"/>
        <v/>
      </c>
      <c r="D582" s="162"/>
      <c r="E582" s="437"/>
      <c r="F582" s="907"/>
      <c r="G582" s="907"/>
      <c r="H582" s="907"/>
      <c r="I582" s="907"/>
      <c r="J582" s="907"/>
      <c r="K582" s="907"/>
      <c r="L582" s="907"/>
      <c r="M582" s="907"/>
      <c r="N582" s="907"/>
    </row>
    <row r="583" spans="1:14" ht="16.5" thickBot="1" x14ac:dyDescent="0.3">
      <c r="A583" s="62"/>
      <c r="B583" s="163"/>
      <c r="C583" s="161" t="str">
        <f t="shared" si="10"/>
        <v/>
      </c>
      <c r="D583" s="162"/>
      <c r="E583" s="437"/>
      <c r="F583" s="907"/>
      <c r="G583" s="907"/>
      <c r="H583" s="907"/>
      <c r="I583" s="907"/>
      <c r="J583" s="907"/>
      <c r="K583" s="907"/>
      <c r="L583" s="907"/>
      <c r="M583" s="907"/>
      <c r="N583" s="907"/>
    </row>
    <row r="584" spans="1:14" ht="16.5" thickBot="1" x14ac:dyDescent="0.3">
      <c r="A584" s="62"/>
      <c r="B584" s="163"/>
      <c r="C584" s="161" t="str">
        <f t="shared" si="10"/>
        <v/>
      </c>
      <c r="D584" s="162"/>
      <c r="E584" s="437"/>
      <c r="F584" s="907"/>
      <c r="G584" s="907"/>
      <c r="H584" s="907"/>
      <c r="I584" s="907"/>
      <c r="J584" s="907"/>
      <c r="K584" s="907"/>
      <c r="L584" s="907"/>
      <c r="M584" s="907"/>
      <c r="N584" s="907"/>
    </row>
    <row r="585" spans="1:14" ht="16.5" thickBot="1" x14ac:dyDescent="0.3">
      <c r="A585" s="62"/>
      <c r="B585" s="163"/>
      <c r="C585" s="161" t="str">
        <f t="shared" si="10"/>
        <v/>
      </c>
      <c r="D585" s="162"/>
      <c r="E585" s="437"/>
      <c r="F585" s="907"/>
      <c r="G585" s="907"/>
      <c r="H585" s="907"/>
      <c r="I585" s="907"/>
      <c r="J585" s="907"/>
      <c r="K585" s="907"/>
      <c r="L585" s="907"/>
      <c r="M585" s="907"/>
      <c r="N585" s="907"/>
    </row>
    <row r="586" spans="1:14" ht="16.5" thickBot="1" x14ac:dyDescent="0.3">
      <c r="A586" s="62"/>
      <c r="B586" s="163"/>
      <c r="C586" s="161" t="str">
        <f t="shared" si="10"/>
        <v/>
      </c>
      <c r="D586" s="162"/>
      <c r="E586" s="437"/>
      <c r="F586" s="907"/>
      <c r="G586" s="907"/>
      <c r="H586" s="907"/>
      <c r="I586" s="907"/>
      <c r="J586" s="907"/>
      <c r="K586" s="907"/>
      <c r="L586" s="907"/>
      <c r="M586" s="907"/>
      <c r="N586" s="907"/>
    </row>
    <row r="587" spans="1:14" ht="16.5" thickBot="1" x14ac:dyDescent="0.3">
      <c r="A587" s="62"/>
      <c r="B587" s="163"/>
      <c r="C587" s="161" t="str">
        <f t="shared" si="10"/>
        <v/>
      </c>
      <c r="D587" s="162"/>
      <c r="E587" s="437"/>
      <c r="F587" s="907"/>
      <c r="G587" s="907"/>
      <c r="H587" s="907"/>
      <c r="I587" s="907"/>
      <c r="J587" s="907"/>
      <c r="K587" s="907"/>
      <c r="L587" s="907"/>
      <c r="M587" s="907"/>
      <c r="N587" s="907"/>
    </row>
    <row r="588" spans="1:14" ht="16.5" thickBot="1" x14ac:dyDescent="0.3">
      <c r="A588" s="62"/>
      <c r="B588" s="163"/>
      <c r="C588" s="161" t="str">
        <f t="shared" ref="C588:C651" si="11">IF(B588&gt;0, (B588-B587), "")</f>
        <v/>
      </c>
      <c r="D588" s="162"/>
      <c r="E588" s="437"/>
      <c r="F588" s="907"/>
      <c r="G588" s="907"/>
      <c r="H588" s="907"/>
      <c r="I588" s="907"/>
      <c r="J588" s="907"/>
      <c r="K588" s="907"/>
      <c r="L588" s="907"/>
      <c r="M588" s="907"/>
      <c r="N588" s="907"/>
    </row>
    <row r="589" spans="1:14" ht="16.5" thickBot="1" x14ac:dyDescent="0.3">
      <c r="A589" s="62"/>
      <c r="B589" s="163"/>
      <c r="C589" s="161" t="str">
        <f t="shared" si="11"/>
        <v/>
      </c>
      <c r="D589" s="162"/>
      <c r="E589" s="437"/>
      <c r="F589" s="907"/>
      <c r="G589" s="907"/>
      <c r="H589" s="907"/>
      <c r="I589" s="907"/>
      <c r="J589" s="907"/>
      <c r="K589" s="907"/>
      <c r="L589" s="907"/>
      <c r="M589" s="907"/>
      <c r="N589" s="907"/>
    </row>
    <row r="590" spans="1:14" ht="16.5" thickBot="1" x14ac:dyDescent="0.3">
      <c r="A590" s="62"/>
      <c r="B590" s="163"/>
      <c r="C590" s="161" t="str">
        <f t="shared" si="11"/>
        <v/>
      </c>
      <c r="D590" s="162"/>
      <c r="E590" s="437"/>
      <c r="F590" s="907"/>
      <c r="G590" s="907"/>
      <c r="H590" s="907"/>
      <c r="I590" s="907"/>
      <c r="J590" s="907"/>
      <c r="K590" s="907"/>
      <c r="L590" s="907"/>
      <c r="M590" s="907"/>
      <c r="N590" s="907"/>
    </row>
    <row r="591" spans="1:14" ht="16.5" thickBot="1" x14ac:dyDescent="0.3">
      <c r="A591" s="62"/>
      <c r="B591" s="163"/>
      <c r="C591" s="161" t="str">
        <f t="shared" si="11"/>
        <v/>
      </c>
      <c r="D591" s="162"/>
      <c r="E591" s="437"/>
      <c r="F591" s="907"/>
      <c r="G591" s="907"/>
      <c r="H591" s="907"/>
      <c r="I591" s="907"/>
      <c r="J591" s="907"/>
      <c r="K591" s="907"/>
      <c r="L591" s="907"/>
      <c r="M591" s="907"/>
      <c r="N591" s="907"/>
    </row>
    <row r="592" spans="1:14" ht="16.5" thickBot="1" x14ac:dyDescent="0.3">
      <c r="A592" s="62"/>
      <c r="B592" s="163"/>
      <c r="C592" s="161" t="str">
        <f t="shared" si="11"/>
        <v/>
      </c>
      <c r="D592" s="162"/>
      <c r="E592" s="437"/>
      <c r="F592" s="907"/>
      <c r="G592" s="907"/>
      <c r="H592" s="907"/>
      <c r="I592" s="907"/>
      <c r="J592" s="907"/>
      <c r="K592" s="907"/>
      <c r="L592" s="907"/>
      <c r="M592" s="907"/>
      <c r="N592" s="907"/>
    </row>
    <row r="593" spans="1:14" ht="16.5" thickBot="1" x14ac:dyDescent="0.3">
      <c r="A593" s="62"/>
      <c r="B593" s="163"/>
      <c r="C593" s="161" t="str">
        <f t="shared" si="11"/>
        <v/>
      </c>
      <c r="D593" s="162"/>
      <c r="E593" s="437"/>
      <c r="F593" s="907"/>
      <c r="G593" s="907"/>
      <c r="H593" s="907"/>
      <c r="I593" s="907"/>
      <c r="J593" s="907"/>
      <c r="K593" s="907"/>
      <c r="L593" s="907"/>
      <c r="M593" s="907"/>
      <c r="N593" s="907"/>
    </row>
    <row r="594" spans="1:14" ht="16.5" thickBot="1" x14ac:dyDescent="0.3">
      <c r="A594" s="62"/>
      <c r="B594" s="163"/>
      <c r="C594" s="161" t="str">
        <f t="shared" si="11"/>
        <v/>
      </c>
      <c r="D594" s="162"/>
      <c r="E594" s="437"/>
      <c r="F594" s="907"/>
      <c r="G594" s="907"/>
      <c r="H594" s="907"/>
      <c r="I594" s="907"/>
      <c r="J594" s="907"/>
      <c r="K594" s="907"/>
      <c r="L594" s="907"/>
      <c r="M594" s="907"/>
      <c r="N594" s="907"/>
    </row>
    <row r="595" spans="1:14" ht="16.5" thickBot="1" x14ac:dyDescent="0.3">
      <c r="A595" s="62"/>
      <c r="B595" s="163"/>
      <c r="C595" s="161" t="str">
        <f t="shared" si="11"/>
        <v/>
      </c>
      <c r="D595" s="162"/>
      <c r="E595" s="437"/>
      <c r="F595" s="907"/>
      <c r="G595" s="907"/>
      <c r="H595" s="907"/>
      <c r="I595" s="907"/>
      <c r="J595" s="907"/>
      <c r="K595" s="907"/>
      <c r="L595" s="907"/>
      <c r="M595" s="907"/>
      <c r="N595" s="907"/>
    </row>
    <row r="596" spans="1:14" ht="16.5" thickBot="1" x14ac:dyDescent="0.3">
      <c r="A596" s="62"/>
      <c r="B596" s="163"/>
      <c r="C596" s="161" t="str">
        <f t="shared" si="11"/>
        <v/>
      </c>
      <c r="D596" s="162"/>
      <c r="E596" s="437"/>
      <c r="F596" s="907"/>
      <c r="G596" s="907"/>
      <c r="H596" s="907"/>
      <c r="I596" s="907"/>
      <c r="J596" s="907"/>
      <c r="K596" s="907"/>
      <c r="L596" s="907"/>
      <c r="M596" s="907"/>
      <c r="N596" s="907"/>
    </row>
    <row r="597" spans="1:14" ht="16.5" thickBot="1" x14ac:dyDescent="0.3">
      <c r="A597" s="62"/>
      <c r="B597" s="163"/>
      <c r="C597" s="161" t="str">
        <f t="shared" si="11"/>
        <v/>
      </c>
      <c r="D597" s="162"/>
      <c r="E597" s="437"/>
      <c r="F597" s="907"/>
      <c r="G597" s="907"/>
      <c r="H597" s="907"/>
      <c r="I597" s="907"/>
      <c r="J597" s="907"/>
      <c r="K597" s="907"/>
      <c r="L597" s="907"/>
      <c r="M597" s="907"/>
      <c r="N597" s="907"/>
    </row>
    <row r="598" spans="1:14" ht="16.5" thickBot="1" x14ac:dyDescent="0.3">
      <c r="A598" s="62"/>
      <c r="B598" s="163"/>
      <c r="C598" s="161" t="str">
        <f t="shared" si="11"/>
        <v/>
      </c>
      <c r="D598" s="162"/>
      <c r="E598" s="437"/>
      <c r="F598" s="907"/>
      <c r="G598" s="907"/>
      <c r="H598" s="907"/>
      <c r="I598" s="907"/>
      <c r="J598" s="907"/>
      <c r="K598" s="907"/>
      <c r="L598" s="907"/>
      <c r="M598" s="907"/>
      <c r="N598" s="907"/>
    </row>
    <row r="599" spans="1:14" ht="16.5" thickBot="1" x14ac:dyDescent="0.3">
      <c r="A599" s="62"/>
      <c r="B599" s="163"/>
      <c r="C599" s="161" t="str">
        <f t="shared" si="11"/>
        <v/>
      </c>
      <c r="D599" s="162"/>
      <c r="E599" s="437"/>
      <c r="F599" s="907"/>
      <c r="G599" s="907"/>
      <c r="H599" s="907"/>
      <c r="I599" s="907"/>
      <c r="J599" s="907"/>
      <c r="K599" s="907"/>
      <c r="L599" s="907"/>
      <c r="M599" s="907"/>
      <c r="N599" s="907"/>
    </row>
    <row r="600" spans="1:14" ht="16.5" thickBot="1" x14ac:dyDescent="0.3">
      <c r="A600" s="62"/>
      <c r="B600" s="163"/>
      <c r="C600" s="161" t="str">
        <f t="shared" si="11"/>
        <v/>
      </c>
      <c r="D600" s="162"/>
      <c r="E600" s="437"/>
      <c r="F600" s="907"/>
      <c r="G600" s="907"/>
      <c r="H600" s="907"/>
      <c r="I600" s="907"/>
      <c r="J600" s="907"/>
      <c r="K600" s="907"/>
      <c r="L600" s="907"/>
      <c r="M600" s="907"/>
      <c r="N600" s="907"/>
    </row>
    <row r="601" spans="1:14" ht="16.5" thickBot="1" x14ac:dyDescent="0.3">
      <c r="A601" s="62"/>
      <c r="B601" s="163"/>
      <c r="C601" s="161" t="str">
        <f t="shared" si="11"/>
        <v/>
      </c>
      <c r="D601" s="162"/>
      <c r="E601" s="437"/>
      <c r="F601" s="907"/>
      <c r="G601" s="907"/>
      <c r="H601" s="907"/>
      <c r="I601" s="907"/>
      <c r="J601" s="907"/>
      <c r="K601" s="907"/>
      <c r="L601" s="907"/>
      <c r="M601" s="907"/>
      <c r="N601" s="907"/>
    </row>
    <row r="602" spans="1:14" ht="16.5" thickBot="1" x14ac:dyDescent="0.3">
      <c r="A602" s="62"/>
      <c r="B602" s="163"/>
      <c r="C602" s="161" t="str">
        <f t="shared" si="11"/>
        <v/>
      </c>
      <c r="D602" s="162"/>
      <c r="E602" s="437"/>
      <c r="F602" s="907"/>
      <c r="G602" s="907"/>
      <c r="H602" s="907"/>
      <c r="I602" s="907"/>
      <c r="J602" s="907"/>
      <c r="K602" s="907"/>
      <c r="L602" s="907"/>
      <c r="M602" s="907"/>
      <c r="N602" s="907"/>
    </row>
    <row r="603" spans="1:14" ht="16.5" thickBot="1" x14ac:dyDescent="0.3">
      <c r="A603" s="62"/>
      <c r="B603" s="163"/>
      <c r="C603" s="161" t="str">
        <f t="shared" si="11"/>
        <v/>
      </c>
      <c r="D603" s="162"/>
      <c r="E603" s="437"/>
      <c r="F603" s="907"/>
      <c r="G603" s="907"/>
      <c r="H603" s="907"/>
      <c r="I603" s="907"/>
      <c r="J603" s="907"/>
      <c r="K603" s="907"/>
      <c r="L603" s="907"/>
      <c r="M603" s="907"/>
      <c r="N603" s="907"/>
    </row>
    <row r="604" spans="1:14" ht="16.5" thickBot="1" x14ac:dyDescent="0.3">
      <c r="A604" s="62"/>
      <c r="B604" s="163"/>
      <c r="C604" s="161" t="str">
        <f t="shared" si="11"/>
        <v/>
      </c>
      <c r="D604" s="162"/>
      <c r="E604" s="437"/>
      <c r="F604" s="907"/>
      <c r="G604" s="907"/>
      <c r="H604" s="907"/>
      <c r="I604" s="907"/>
      <c r="J604" s="907"/>
      <c r="K604" s="907"/>
      <c r="L604" s="907"/>
      <c r="M604" s="907"/>
      <c r="N604" s="907"/>
    </row>
    <row r="605" spans="1:14" ht="16.5" thickBot="1" x14ac:dyDescent="0.3">
      <c r="A605" s="62"/>
      <c r="B605" s="163"/>
      <c r="C605" s="161" t="str">
        <f t="shared" si="11"/>
        <v/>
      </c>
      <c r="D605" s="162"/>
      <c r="E605" s="437"/>
      <c r="F605" s="907"/>
      <c r="G605" s="907"/>
      <c r="H605" s="907"/>
      <c r="I605" s="907"/>
      <c r="J605" s="907"/>
      <c r="K605" s="907"/>
      <c r="L605" s="907"/>
      <c r="M605" s="907"/>
      <c r="N605" s="907"/>
    </row>
    <row r="606" spans="1:14" ht="16.5" thickBot="1" x14ac:dyDescent="0.3">
      <c r="A606" s="62"/>
      <c r="B606" s="163"/>
      <c r="C606" s="161" t="str">
        <f t="shared" si="11"/>
        <v/>
      </c>
      <c r="D606" s="162"/>
      <c r="E606" s="437"/>
      <c r="F606" s="907"/>
      <c r="G606" s="907"/>
      <c r="H606" s="907"/>
      <c r="I606" s="907"/>
      <c r="J606" s="907"/>
      <c r="K606" s="907"/>
      <c r="L606" s="907"/>
      <c r="M606" s="907"/>
      <c r="N606" s="907"/>
    </row>
    <row r="607" spans="1:14" ht="16.5" thickBot="1" x14ac:dyDescent="0.3">
      <c r="A607" s="62"/>
      <c r="B607" s="163"/>
      <c r="C607" s="161" t="str">
        <f t="shared" si="11"/>
        <v/>
      </c>
      <c r="D607" s="162"/>
      <c r="E607" s="437"/>
      <c r="F607" s="907"/>
      <c r="G607" s="907"/>
      <c r="H607" s="907"/>
      <c r="I607" s="907"/>
      <c r="J607" s="907"/>
      <c r="K607" s="907"/>
      <c r="L607" s="907"/>
      <c r="M607" s="907"/>
      <c r="N607" s="907"/>
    </row>
    <row r="608" spans="1:14" ht="16.5" thickBot="1" x14ac:dyDescent="0.3">
      <c r="A608" s="62"/>
      <c r="B608" s="163"/>
      <c r="C608" s="161" t="str">
        <f t="shared" si="11"/>
        <v/>
      </c>
      <c r="D608" s="162"/>
      <c r="E608" s="437"/>
      <c r="F608" s="907"/>
      <c r="G608" s="907"/>
      <c r="H608" s="907"/>
      <c r="I608" s="907"/>
      <c r="J608" s="907"/>
      <c r="K608" s="907"/>
      <c r="L608" s="907"/>
      <c r="M608" s="907"/>
      <c r="N608" s="907"/>
    </row>
    <row r="609" spans="1:14" ht="16.5" thickBot="1" x14ac:dyDescent="0.3">
      <c r="A609" s="62"/>
      <c r="B609" s="163"/>
      <c r="C609" s="161" t="str">
        <f t="shared" si="11"/>
        <v/>
      </c>
      <c r="D609" s="162"/>
      <c r="E609" s="437"/>
      <c r="F609" s="907"/>
      <c r="G609" s="907"/>
      <c r="H609" s="907"/>
      <c r="I609" s="907"/>
      <c r="J609" s="907"/>
      <c r="K609" s="907"/>
      <c r="L609" s="907"/>
      <c r="M609" s="907"/>
      <c r="N609" s="907"/>
    </row>
    <row r="610" spans="1:14" ht="16.5" thickBot="1" x14ac:dyDescent="0.3">
      <c r="A610" s="62"/>
      <c r="B610" s="163"/>
      <c r="C610" s="161" t="str">
        <f t="shared" si="11"/>
        <v/>
      </c>
      <c r="D610" s="162"/>
      <c r="E610" s="437"/>
      <c r="F610" s="907"/>
      <c r="G610" s="907"/>
      <c r="H610" s="907"/>
      <c r="I610" s="907"/>
      <c r="J610" s="907"/>
      <c r="K610" s="907"/>
      <c r="L610" s="907"/>
      <c r="M610" s="907"/>
      <c r="N610" s="907"/>
    </row>
    <row r="611" spans="1:14" ht="16.5" thickBot="1" x14ac:dyDescent="0.3">
      <c r="A611" s="62"/>
      <c r="B611" s="163"/>
      <c r="C611" s="161" t="str">
        <f t="shared" si="11"/>
        <v/>
      </c>
      <c r="D611" s="162"/>
      <c r="E611" s="437"/>
      <c r="F611" s="907"/>
      <c r="G611" s="907"/>
      <c r="H611" s="907"/>
      <c r="I611" s="907"/>
      <c r="J611" s="907"/>
      <c r="K611" s="907"/>
      <c r="L611" s="907"/>
      <c r="M611" s="907"/>
      <c r="N611" s="907"/>
    </row>
    <row r="612" spans="1:14" ht="16.5" thickBot="1" x14ac:dyDescent="0.3">
      <c r="A612" s="62"/>
      <c r="B612" s="163"/>
      <c r="C612" s="161" t="str">
        <f t="shared" si="11"/>
        <v/>
      </c>
      <c r="D612" s="162"/>
      <c r="E612" s="437"/>
      <c r="F612" s="907"/>
      <c r="G612" s="907"/>
      <c r="H612" s="907"/>
      <c r="I612" s="907"/>
      <c r="J612" s="907"/>
      <c r="K612" s="907"/>
      <c r="L612" s="907"/>
      <c r="M612" s="907"/>
      <c r="N612" s="907"/>
    </row>
    <row r="613" spans="1:14" ht="16.5" thickBot="1" x14ac:dyDescent="0.3">
      <c r="A613" s="62"/>
      <c r="B613" s="163"/>
      <c r="C613" s="161" t="str">
        <f t="shared" si="11"/>
        <v/>
      </c>
      <c r="D613" s="162"/>
      <c r="E613" s="437"/>
      <c r="F613" s="907"/>
      <c r="G613" s="907"/>
      <c r="H613" s="907"/>
      <c r="I613" s="907"/>
      <c r="J613" s="907"/>
      <c r="K613" s="907"/>
      <c r="L613" s="907"/>
      <c r="M613" s="907"/>
      <c r="N613" s="907"/>
    </row>
    <row r="614" spans="1:14" ht="16.5" thickBot="1" x14ac:dyDescent="0.3">
      <c r="A614" s="62"/>
      <c r="B614" s="163"/>
      <c r="C614" s="161" t="str">
        <f t="shared" si="11"/>
        <v/>
      </c>
      <c r="D614" s="162"/>
      <c r="E614" s="437"/>
      <c r="F614" s="907"/>
      <c r="G614" s="907"/>
      <c r="H614" s="907"/>
      <c r="I614" s="907"/>
      <c r="J614" s="907"/>
      <c r="K614" s="907"/>
      <c r="L614" s="907"/>
      <c r="M614" s="907"/>
      <c r="N614" s="907"/>
    </row>
    <row r="615" spans="1:14" ht="16.5" thickBot="1" x14ac:dyDescent="0.3">
      <c r="A615" s="62"/>
      <c r="B615" s="163"/>
      <c r="C615" s="161" t="str">
        <f t="shared" si="11"/>
        <v/>
      </c>
      <c r="D615" s="162"/>
      <c r="E615" s="437"/>
      <c r="F615" s="907"/>
      <c r="G615" s="907"/>
      <c r="H615" s="907"/>
      <c r="I615" s="907"/>
      <c r="J615" s="907"/>
      <c r="K615" s="907"/>
      <c r="L615" s="907"/>
      <c r="M615" s="907"/>
      <c r="N615" s="907"/>
    </row>
    <row r="616" spans="1:14" ht="16.5" thickBot="1" x14ac:dyDescent="0.3">
      <c r="A616" s="62"/>
      <c r="B616" s="163"/>
      <c r="C616" s="161" t="str">
        <f t="shared" si="11"/>
        <v/>
      </c>
      <c r="D616" s="162"/>
      <c r="E616" s="437"/>
      <c r="F616" s="907"/>
      <c r="G616" s="907"/>
      <c r="H616" s="907"/>
      <c r="I616" s="907"/>
      <c r="J616" s="907"/>
      <c r="K616" s="907"/>
      <c r="L616" s="907"/>
      <c r="M616" s="907"/>
      <c r="N616" s="907"/>
    </row>
    <row r="617" spans="1:14" ht="16.5" thickBot="1" x14ac:dyDescent="0.3">
      <c r="A617" s="62"/>
      <c r="B617" s="163"/>
      <c r="C617" s="161" t="str">
        <f t="shared" si="11"/>
        <v/>
      </c>
      <c r="D617" s="162"/>
      <c r="E617" s="437"/>
      <c r="F617" s="907"/>
      <c r="G617" s="907"/>
      <c r="H617" s="907"/>
      <c r="I617" s="907"/>
      <c r="J617" s="907"/>
      <c r="K617" s="907"/>
      <c r="L617" s="907"/>
      <c r="M617" s="907"/>
      <c r="N617" s="907"/>
    </row>
    <row r="618" spans="1:14" ht="16.5" thickBot="1" x14ac:dyDescent="0.3">
      <c r="A618" s="62"/>
      <c r="B618" s="163"/>
      <c r="C618" s="161" t="str">
        <f t="shared" si="11"/>
        <v/>
      </c>
      <c r="D618" s="162"/>
      <c r="E618" s="437"/>
      <c r="F618" s="907"/>
      <c r="G618" s="907"/>
      <c r="H618" s="907"/>
      <c r="I618" s="907"/>
      <c r="J618" s="907"/>
      <c r="K618" s="907"/>
      <c r="L618" s="907"/>
      <c r="M618" s="907"/>
      <c r="N618" s="907"/>
    </row>
    <row r="619" spans="1:14" ht="16.5" thickBot="1" x14ac:dyDescent="0.3">
      <c r="A619" s="62"/>
      <c r="B619" s="163"/>
      <c r="C619" s="161" t="str">
        <f t="shared" si="11"/>
        <v/>
      </c>
      <c r="D619" s="162"/>
      <c r="E619" s="437"/>
      <c r="F619" s="907"/>
      <c r="G619" s="907"/>
      <c r="H619" s="907"/>
      <c r="I619" s="907"/>
      <c r="J619" s="907"/>
      <c r="K619" s="907"/>
      <c r="L619" s="907"/>
      <c r="M619" s="907"/>
      <c r="N619" s="907"/>
    </row>
    <row r="620" spans="1:14" ht="16.5" thickBot="1" x14ac:dyDescent="0.3">
      <c r="A620" s="62"/>
      <c r="B620" s="163"/>
      <c r="C620" s="161" t="str">
        <f t="shared" si="11"/>
        <v/>
      </c>
      <c r="D620" s="162"/>
      <c r="E620" s="437"/>
      <c r="F620" s="907"/>
      <c r="G620" s="907"/>
      <c r="H620" s="907"/>
      <c r="I620" s="907"/>
      <c r="J620" s="907"/>
      <c r="K620" s="907"/>
      <c r="L620" s="907"/>
      <c r="M620" s="907"/>
      <c r="N620" s="907"/>
    </row>
    <row r="621" spans="1:14" ht="16.5" thickBot="1" x14ac:dyDescent="0.3">
      <c r="A621" s="62"/>
      <c r="B621" s="163"/>
      <c r="C621" s="161" t="str">
        <f t="shared" si="11"/>
        <v/>
      </c>
      <c r="D621" s="162"/>
      <c r="E621" s="437"/>
      <c r="F621" s="907"/>
      <c r="G621" s="907"/>
      <c r="H621" s="907"/>
      <c r="I621" s="907"/>
      <c r="J621" s="907"/>
      <c r="K621" s="907"/>
      <c r="L621" s="907"/>
      <c r="M621" s="907"/>
      <c r="N621" s="907"/>
    </row>
    <row r="622" spans="1:14" ht="16.5" thickBot="1" x14ac:dyDescent="0.3">
      <c r="A622" s="62"/>
      <c r="B622" s="163"/>
      <c r="C622" s="161" t="str">
        <f t="shared" si="11"/>
        <v/>
      </c>
      <c r="D622" s="162"/>
      <c r="E622" s="437"/>
      <c r="F622" s="907"/>
      <c r="G622" s="907"/>
      <c r="H622" s="907"/>
      <c r="I622" s="907"/>
      <c r="J622" s="907"/>
      <c r="K622" s="907"/>
      <c r="L622" s="907"/>
      <c r="M622" s="907"/>
      <c r="N622" s="907"/>
    </row>
    <row r="623" spans="1:14" ht="16.5" thickBot="1" x14ac:dyDescent="0.3">
      <c r="A623" s="62"/>
      <c r="B623" s="163"/>
      <c r="C623" s="161" t="str">
        <f t="shared" si="11"/>
        <v/>
      </c>
      <c r="D623" s="162"/>
      <c r="E623" s="437"/>
      <c r="F623" s="907"/>
      <c r="G623" s="907"/>
      <c r="H623" s="907"/>
      <c r="I623" s="907"/>
      <c r="J623" s="907"/>
      <c r="K623" s="907"/>
      <c r="L623" s="907"/>
      <c r="M623" s="907"/>
      <c r="N623" s="907"/>
    </row>
    <row r="624" spans="1:14" ht="16.5" thickBot="1" x14ac:dyDescent="0.3">
      <c r="A624" s="62"/>
      <c r="B624" s="163"/>
      <c r="C624" s="161" t="str">
        <f t="shared" si="11"/>
        <v/>
      </c>
      <c r="D624" s="162"/>
      <c r="E624" s="437"/>
      <c r="F624" s="907"/>
      <c r="G624" s="907"/>
      <c r="H624" s="907"/>
      <c r="I624" s="907"/>
      <c r="J624" s="907"/>
      <c r="K624" s="907"/>
      <c r="L624" s="907"/>
      <c r="M624" s="907"/>
      <c r="N624" s="907"/>
    </row>
    <row r="625" spans="1:14" ht="16.5" thickBot="1" x14ac:dyDescent="0.3">
      <c r="A625" s="62"/>
      <c r="B625" s="163"/>
      <c r="C625" s="161" t="str">
        <f t="shared" si="11"/>
        <v/>
      </c>
      <c r="D625" s="162"/>
      <c r="E625" s="437"/>
      <c r="F625" s="907"/>
      <c r="G625" s="907"/>
      <c r="H625" s="907"/>
      <c r="I625" s="907"/>
      <c r="J625" s="907"/>
      <c r="K625" s="907"/>
      <c r="L625" s="907"/>
      <c r="M625" s="907"/>
      <c r="N625" s="907"/>
    </row>
    <row r="626" spans="1:14" ht="16.5" thickBot="1" x14ac:dyDescent="0.3">
      <c r="A626" s="62"/>
      <c r="B626" s="163"/>
      <c r="C626" s="161" t="str">
        <f t="shared" si="11"/>
        <v/>
      </c>
      <c r="D626" s="162"/>
      <c r="E626" s="437"/>
      <c r="F626" s="907"/>
      <c r="G626" s="907"/>
      <c r="H626" s="907"/>
      <c r="I626" s="907"/>
      <c r="J626" s="907"/>
      <c r="K626" s="907"/>
      <c r="L626" s="907"/>
      <c r="M626" s="907"/>
      <c r="N626" s="907"/>
    </row>
    <row r="627" spans="1:14" ht="16.5" thickBot="1" x14ac:dyDescent="0.3">
      <c r="A627" s="62"/>
      <c r="B627" s="163"/>
      <c r="C627" s="161" t="str">
        <f t="shared" si="11"/>
        <v/>
      </c>
      <c r="D627" s="162"/>
      <c r="E627" s="437"/>
      <c r="F627" s="907"/>
      <c r="G627" s="907"/>
      <c r="H627" s="907"/>
      <c r="I627" s="907"/>
      <c r="J627" s="907"/>
      <c r="K627" s="907"/>
      <c r="L627" s="907"/>
      <c r="M627" s="907"/>
      <c r="N627" s="907"/>
    </row>
    <row r="628" spans="1:14" ht="16.5" thickBot="1" x14ac:dyDescent="0.3">
      <c r="A628" s="62"/>
      <c r="B628" s="163"/>
      <c r="C628" s="161" t="str">
        <f t="shared" si="11"/>
        <v/>
      </c>
      <c r="D628" s="162"/>
      <c r="E628" s="437"/>
      <c r="F628" s="907"/>
      <c r="G628" s="907"/>
      <c r="H628" s="907"/>
      <c r="I628" s="907"/>
      <c r="J628" s="907"/>
      <c r="K628" s="907"/>
      <c r="L628" s="907"/>
      <c r="M628" s="907"/>
      <c r="N628" s="907"/>
    </row>
    <row r="629" spans="1:14" ht="16.5" thickBot="1" x14ac:dyDescent="0.3">
      <c r="A629" s="62"/>
      <c r="B629" s="163"/>
      <c r="C629" s="161" t="str">
        <f t="shared" si="11"/>
        <v/>
      </c>
      <c r="D629" s="162"/>
      <c r="E629" s="437"/>
      <c r="F629" s="907"/>
      <c r="G629" s="907"/>
      <c r="H629" s="907"/>
      <c r="I629" s="907"/>
      <c r="J629" s="907"/>
      <c r="K629" s="907"/>
      <c r="L629" s="907"/>
      <c r="M629" s="907"/>
      <c r="N629" s="907"/>
    </row>
    <row r="630" spans="1:14" ht="16.5" thickBot="1" x14ac:dyDescent="0.3">
      <c r="A630" s="62"/>
      <c r="B630" s="163"/>
      <c r="C630" s="161" t="str">
        <f t="shared" si="11"/>
        <v/>
      </c>
      <c r="D630" s="162"/>
      <c r="E630" s="437"/>
      <c r="F630" s="907"/>
      <c r="G630" s="907"/>
      <c r="H630" s="907"/>
      <c r="I630" s="907"/>
      <c r="J630" s="907"/>
      <c r="K630" s="907"/>
      <c r="L630" s="907"/>
      <c r="M630" s="907"/>
      <c r="N630" s="907"/>
    </row>
    <row r="631" spans="1:14" ht="16.5" thickBot="1" x14ac:dyDescent="0.3">
      <c r="A631" s="62"/>
      <c r="B631" s="163"/>
      <c r="C631" s="161" t="str">
        <f t="shared" si="11"/>
        <v/>
      </c>
      <c r="D631" s="162"/>
      <c r="E631" s="437"/>
      <c r="F631" s="907"/>
      <c r="G631" s="907"/>
      <c r="H631" s="907"/>
      <c r="I631" s="907"/>
      <c r="J631" s="907"/>
      <c r="K631" s="907"/>
      <c r="L631" s="907"/>
      <c r="M631" s="907"/>
      <c r="N631" s="907"/>
    </row>
    <row r="632" spans="1:14" ht="16.5" thickBot="1" x14ac:dyDescent="0.3">
      <c r="A632" s="62"/>
      <c r="B632" s="163"/>
      <c r="C632" s="161" t="str">
        <f t="shared" si="11"/>
        <v/>
      </c>
      <c r="D632" s="162"/>
      <c r="E632" s="437"/>
      <c r="F632" s="907"/>
      <c r="G632" s="907"/>
      <c r="H632" s="907"/>
      <c r="I632" s="907"/>
      <c r="J632" s="907"/>
      <c r="K632" s="907"/>
      <c r="L632" s="907"/>
      <c r="M632" s="907"/>
      <c r="N632" s="907"/>
    </row>
    <row r="633" spans="1:14" ht="16.5" thickBot="1" x14ac:dyDescent="0.3">
      <c r="A633" s="62"/>
      <c r="B633" s="163"/>
      <c r="C633" s="161" t="str">
        <f t="shared" si="11"/>
        <v/>
      </c>
      <c r="D633" s="162"/>
      <c r="E633" s="437"/>
      <c r="F633" s="907"/>
      <c r="G633" s="907"/>
      <c r="H633" s="907"/>
      <c r="I633" s="907"/>
      <c r="J633" s="907"/>
      <c r="K633" s="907"/>
      <c r="L633" s="907"/>
      <c r="M633" s="907"/>
      <c r="N633" s="907"/>
    </row>
    <row r="634" spans="1:14" ht="16.5" thickBot="1" x14ac:dyDescent="0.3">
      <c r="A634" s="62"/>
      <c r="B634" s="163"/>
      <c r="C634" s="161" t="str">
        <f t="shared" si="11"/>
        <v/>
      </c>
      <c r="D634" s="162"/>
      <c r="E634" s="437"/>
      <c r="F634" s="907"/>
      <c r="G634" s="907"/>
      <c r="H634" s="907"/>
      <c r="I634" s="907"/>
      <c r="J634" s="907"/>
      <c r="K634" s="907"/>
      <c r="L634" s="907"/>
      <c r="M634" s="907"/>
      <c r="N634" s="907"/>
    </row>
    <row r="635" spans="1:14" ht="16.5" thickBot="1" x14ac:dyDescent="0.3">
      <c r="A635" s="62"/>
      <c r="B635" s="163"/>
      <c r="C635" s="161" t="str">
        <f t="shared" si="11"/>
        <v/>
      </c>
      <c r="D635" s="162"/>
      <c r="E635" s="437"/>
      <c r="F635" s="907"/>
      <c r="G635" s="907"/>
      <c r="H635" s="907"/>
      <c r="I635" s="907"/>
      <c r="J635" s="907"/>
      <c r="K635" s="907"/>
      <c r="L635" s="907"/>
      <c r="M635" s="907"/>
      <c r="N635" s="907"/>
    </row>
    <row r="636" spans="1:14" ht="16.5" thickBot="1" x14ac:dyDescent="0.3">
      <c r="A636" s="62"/>
      <c r="B636" s="163"/>
      <c r="C636" s="161" t="str">
        <f t="shared" si="11"/>
        <v/>
      </c>
      <c r="D636" s="162"/>
      <c r="E636" s="437"/>
      <c r="F636" s="907"/>
      <c r="G636" s="907"/>
      <c r="H636" s="907"/>
      <c r="I636" s="907"/>
      <c r="J636" s="907"/>
      <c r="K636" s="907"/>
      <c r="L636" s="907"/>
      <c r="M636" s="907"/>
      <c r="N636" s="907"/>
    </row>
    <row r="637" spans="1:14" ht="16.5" thickBot="1" x14ac:dyDescent="0.3">
      <c r="A637" s="62"/>
      <c r="B637" s="163"/>
      <c r="C637" s="161" t="str">
        <f t="shared" si="11"/>
        <v/>
      </c>
      <c r="D637" s="162"/>
      <c r="E637" s="437"/>
      <c r="F637" s="907"/>
      <c r="G637" s="907"/>
      <c r="H637" s="907"/>
      <c r="I637" s="907"/>
      <c r="J637" s="907"/>
      <c r="K637" s="907"/>
      <c r="L637" s="907"/>
      <c r="M637" s="907"/>
      <c r="N637" s="907"/>
    </row>
    <row r="638" spans="1:14" ht="16.5" thickBot="1" x14ac:dyDescent="0.3">
      <c r="A638" s="62"/>
      <c r="B638" s="163"/>
      <c r="C638" s="161" t="str">
        <f t="shared" si="11"/>
        <v/>
      </c>
      <c r="D638" s="162"/>
      <c r="E638" s="437"/>
      <c r="F638" s="907"/>
      <c r="G638" s="907"/>
      <c r="H638" s="907"/>
      <c r="I638" s="907"/>
      <c r="J638" s="907"/>
      <c r="K638" s="907"/>
      <c r="L638" s="907"/>
      <c r="M638" s="907"/>
      <c r="N638" s="907"/>
    </row>
    <row r="639" spans="1:14" ht="16.5" thickBot="1" x14ac:dyDescent="0.3">
      <c r="A639" s="62"/>
      <c r="B639" s="163"/>
      <c r="C639" s="161" t="str">
        <f t="shared" si="11"/>
        <v/>
      </c>
      <c r="D639" s="162"/>
      <c r="E639" s="437"/>
      <c r="F639" s="907"/>
      <c r="G639" s="907"/>
      <c r="H639" s="907"/>
      <c r="I639" s="907"/>
      <c r="J639" s="907"/>
      <c r="K639" s="907"/>
      <c r="L639" s="907"/>
      <c r="M639" s="907"/>
      <c r="N639" s="907"/>
    </row>
    <row r="640" spans="1:14" ht="16.5" thickBot="1" x14ac:dyDescent="0.3">
      <c r="A640" s="62"/>
      <c r="B640" s="163"/>
      <c r="C640" s="161" t="str">
        <f t="shared" si="11"/>
        <v/>
      </c>
      <c r="D640" s="162"/>
      <c r="E640" s="437"/>
      <c r="F640" s="907"/>
      <c r="G640" s="907"/>
      <c r="H640" s="907"/>
      <c r="I640" s="907"/>
      <c r="J640" s="907"/>
      <c r="K640" s="907"/>
      <c r="L640" s="907"/>
      <c r="M640" s="907"/>
      <c r="N640" s="907"/>
    </row>
    <row r="641" spans="1:14" ht="16.5" thickBot="1" x14ac:dyDescent="0.3">
      <c r="A641" s="62"/>
      <c r="B641" s="163"/>
      <c r="C641" s="161" t="str">
        <f t="shared" si="11"/>
        <v/>
      </c>
      <c r="D641" s="162"/>
      <c r="E641" s="437"/>
      <c r="F641" s="907"/>
      <c r="G641" s="907"/>
      <c r="H641" s="907"/>
      <c r="I641" s="907"/>
      <c r="J641" s="907"/>
      <c r="K641" s="907"/>
      <c r="L641" s="907"/>
      <c r="M641" s="907"/>
      <c r="N641" s="907"/>
    </row>
    <row r="642" spans="1:14" ht="16.5" thickBot="1" x14ac:dyDescent="0.3">
      <c r="A642" s="62"/>
      <c r="B642" s="163"/>
      <c r="C642" s="161" t="str">
        <f t="shared" si="11"/>
        <v/>
      </c>
      <c r="D642" s="162"/>
      <c r="E642" s="437"/>
      <c r="F642" s="907"/>
      <c r="G642" s="907"/>
      <c r="H642" s="907"/>
      <c r="I642" s="907"/>
      <c r="J642" s="907"/>
      <c r="K642" s="907"/>
      <c r="L642" s="907"/>
      <c r="M642" s="907"/>
      <c r="N642" s="907"/>
    </row>
    <row r="643" spans="1:14" ht="16.5" thickBot="1" x14ac:dyDescent="0.3">
      <c r="A643" s="62"/>
      <c r="B643" s="163"/>
      <c r="C643" s="161" t="str">
        <f t="shared" si="11"/>
        <v/>
      </c>
      <c r="D643" s="162"/>
      <c r="E643" s="437"/>
      <c r="F643" s="907"/>
      <c r="G643" s="907"/>
      <c r="H643" s="907"/>
      <c r="I643" s="907"/>
      <c r="J643" s="907"/>
      <c r="K643" s="907"/>
      <c r="L643" s="907"/>
      <c r="M643" s="907"/>
      <c r="N643" s="907"/>
    </row>
    <row r="644" spans="1:14" ht="16.5" thickBot="1" x14ac:dyDescent="0.3">
      <c r="A644" s="62"/>
      <c r="B644" s="163"/>
      <c r="C644" s="161" t="str">
        <f t="shared" si="11"/>
        <v/>
      </c>
      <c r="D644" s="162"/>
      <c r="E644" s="437"/>
      <c r="F644" s="907"/>
      <c r="G644" s="907"/>
      <c r="H644" s="907"/>
      <c r="I644" s="907"/>
      <c r="J644" s="907"/>
      <c r="K644" s="907"/>
      <c r="L644" s="907"/>
      <c r="M644" s="907"/>
      <c r="N644" s="907"/>
    </row>
    <row r="645" spans="1:14" ht="16.5" thickBot="1" x14ac:dyDescent="0.3">
      <c r="A645" s="62"/>
      <c r="B645" s="163"/>
      <c r="C645" s="161" t="str">
        <f t="shared" si="11"/>
        <v/>
      </c>
      <c r="D645" s="162"/>
      <c r="E645" s="437"/>
      <c r="F645" s="907"/>
      <c r="G645" s="907"/>
      <c r="H645" s="907"/>
      <c r="I645" s="907"/>
      <c r="J645" s="907"/>
      <c r="K645" s="907"/>
      <c r="L645" s="907"/>
      <c r="M645" s="907"/>
      <c r="N645" s="907"/>
    </row>
    <row r="646" spans="1:14" ht="16.5" thickBot="1" x14ac:dyDescent="0.3">
      <c r="A646" s="62"/>
      <c r="B646" s="163"/>
      <c r="C646" s="161" t="str">
        <f t="shared" si="11"/>
        <v/>
      </c>
      <c r="D646" s="162"/>
      <c r="E646" s="437"/>
      <c r="F646" s="907"/>
      <c r="G646" s="907"/>
      <c r="H646" s="907"/>
      <c r="I646" s="907"/>
      <c r="J646" s="907"/>
      <c r="K646" s="907"/>
      <c r="L646" s="907"/>
      <c r="M646" s="907"/>
      <c r="N646" s="907"/>
    </row>
    <row r="647" spans="1:14" ht="16.5" thickBot="1" x14ac:dyDescent="0.3">
      <c r="A647" s="62"/>
      <c r="B647" s="163"/>
      <c r="C647" s="161" t="str">
        <f t="shared" si="11"/>
        <v/>
      </c>
      <c r="D647" s="162"/>
      <c r="E647" s="437"/>
      <c r="F647" s="907"/>
      <c r="G647" s="907"/>
      <c r="H647" s="907"/>
      <c r="I647" s="907"/>
      <c r="J647" s="907"/>
      <c r="K647" s="907"/>
      <c r="L647" s="907"/>
      <c r="M647" s="907"/>
      <c r="N647" s="907"/>
    </row>
    <row r="648" spans="1:14" ht="16.5" thickBot="1" x14ac:dyDescent="0.3">
      <c r="A648" s="62"/>
      <c r="B648" s="163"/>
      <c r="C648" s="161" t="str">
        <f t="shared" si="11"/>
        <v/>
      </c>
      <c r="D648" s="162"/>
      <c r="E648" s="437"/>
      <c r="F648" s="907"/>
      <c r="G648" s="907"/>
      <c r="H648" s="907"/>
      <c r="I648" s="907"/>
      <c r="J648" s="907"/>
      <c r="K648" s="907"/>
      <c r="L648" s="907"/>
      <c r="M648" s="907"/>
      <c r="N648" s="907"/>
    </row>
    <row r="649" spans="1:14" ht="16.5" thickBot="1" x14ac:dyDescent="0.3">
      <c r="A649" s="62"/>
      <c r="B649" s="163"/>
      <c r="C649" s="161" t="str">
        <f t="shared" si="11"/>
        <v/>
      </c>
      <c r="D649" s="162"/>
      <c r="E649" s="437"/>
      <c r="F649" s="907"/>
      <c r="G649" s="907"/>
      <c r="H649" s="907"/>
      <c r="I649" s="907"/>
      <c r="J649" s="907"/>
      <c r="K649" s="907"/>
      <c r="L649" s="907"/>
      <c r="M649" s="907"/>
      <c r="N649" s="907"/>
    </row>
    <row r="650" spans="1:14" ht="16.5" thickBot="1" x14ac:dyDescent="0.3">
      <c r="A650" s="62"/>
      <c r="B650" s="163"/>
      <c r="C650" s="161" t="str">
        <f t="shared" si="11"/>
        <v/>
      </c>
      <c r="D650" s="162"/>
      <c r="E650" s="437"/>
      <c r="F650" s="907"/>
      <c r="G650" s="907"/>
      <c r="H650" s="907"/>
      <c r="I650" s="907"/>
      <c r="J650" s="907"/>
      <c r="K650" s="907"/>
      <c r="L650" s="907"/>
      <c r="M650" s="907"/>
      <c r="N650" s="907"/>
    </row>
    <row r="651" spans="1:14" ht="16.5" thickBot="1" x14ac:dyDescent="0.3">
      <c r="A651" s="62"/>
      <c r="B651" s="163"/>
      <c r="C651" s="161" t="str">
        <f t="shared" si="11"/>
        <v/>
      </c>
      <c r="D651" s="162"/>
      <c r="E651" s="437"/>
      <c r="F651" s="907"/>
      <c r="G651" s="907"/>
      <c r="H651" s="907"/>
      <c r="I651" s="907"/>
      <c r="J651" s="907"/>
      <c r="K651" s="907"/>
      <c r="L651" s="907"/>
      <c r="M651" s="907"/>
      <c r="N651" s="907"/>
    </row>
    <row r="652" spans="1:14" ht="16.5" thickBot="1" x14ac:dyDescent="0.3">
      <c r="A652" s="62"/>
      <c r="B652" s="163"/>
      <c r="C652" s="161" t="str">
        <f t="shared" ref="C652:C715" si="12">IF(B652&gt;0, (B652-B651), "")</f>
        <v/>
      </c>
      <c r="D652" s="162"/>
      <c r="E652" s="437"/>
      <c r="F652" s="907"/>
      <c r="G652" s="907"/>
      <c r="H652" s="907"/>
      <c r="I652" s="907"/>
      <c r="J652" s="907"/>
      <c r="K652" s="907"/>
      <c r="L652" s="907"/>
      <c r="M652" s="907"/>
      <c r="N652" s="907"/>
    </row>
    <row r="653" spans="1:14" ht="16.5" thickBot="1" x14ac:dyDescent="0.3">
      <c r="A653" s="62"/>
      <c r="B653" s="163"/>
      <c r="C653" s="161" t="str">
        <f t="shared" si="12"/>
        <v/>
      </c>
      <c r="D653" s="162"/>
      <c r="E653" s="437"/>
      <c r="F653" s="907"/>
      <c r="G653" s="907"/>
      <c r="H653" s="907"/>
      <c r="I653" s="907"/>
      <c r="J653" s="907"/>
      <c r="K653" s="907"/>
      <c r="L653" s="907"/>
      <c r="M653" s="907"/>
      <c r="N653" s="907"/>
    </row>
    <row r="654" spans="1:14" ht="16.5" thickBot="1" x14ac:dyDescent="0.3">
      <c r="A654" s="62"/>
      <c r="B654" s="163"/>
      <c r="C654" s="161" t="str">
        <f t="shared" si="12"/>
        <v/>
      </c>
      <c r="D654" s="162"/>
      <c r="E654" s="437"/>
      <c r="F654" s="907"/>
      <c r="G654" s="907"/>
      <c r="H654" s="907"/>
      <c r="I654" s="907"/>
      <c r="J654" s="907"/>
      <c r="K654" s="907"/>
      <c r="L654" s="907"/>
      <c r="M654" s="907"/>
      <c r="N654" s="907"/>
    </row>
    <row r="655" spans="1:14" ht="16.5" thickBot="1" x14ac:dyDescent="0.3">
      <c r="A655" s="62"/>
      <c r="B655" s="163"/>
      <c r="C655" s="161" t="str">
        <f t="shared" si="12"/>
        <v/>
      </c>
      <c r="D655" s="162"/>
      <c r="E655" s="437"/>
      <c r="F655" s="907"/>
      <c r="G655" s="907"/>
      <c r="H655" s="907"/>
      <c r="I655" s="907"/>
      <c r="J655" s="907"/>
      <c r="K655" s="907"/>
      <c r="L655" s="907"/>
      <c r="M655" s="907"/>
      <c r="N655" s="907"/>
    </row>
    <row r="656" spans="1:14" ht="16.5" thickBot="1" x14ac:dyDescent="0.3">
      <c r="A656" s="62"/>
      <c r="B656" s="163"/>
      <c r="C656" s="161" t="str">
        <f t="shared" si="12"/>
        <v/>
      </c>
      <c r="D656" s="162"/>
      <c r="E656" s="437"/>
      <c r="F656" s="907"/>
      <c r="G656" s="907"/>
      <c r="H656" s="907"/>
      <c r="I656" s="907"/>
      <c r="J656" s="907"/>
      <c r="K656" s="907"/>
      <c r="L656" s="907"/>
      <c r="M656" s="907"/>
      <c r="N656" s="907"/>
    </row>
    <row r="657" spans="1:14" ht="16.5" thickBot="1" x14ac:dyDescent="0.3">
      <c r="A657" s="62"/>
      <c r="B657" s="163"/>
      <c r="C657" s="161" t="str">
        <f t="shared" si="12"/>
        <v/>
      </c>
      <c r="D657" s="162"/>
      <c r="E657" s="437"/>
      <c r="F657" s="907"/>
      <c r="G657" s="907"/>
      <c r="H657" s="907"/>
      <c r="I657" s="907"/>
      <c r="J657" s="907"/>
      <c r="K657" s="907"/>
      <c r="L657" s="907"/>
      <c r="M657" s="907"/>
      <c r="N657" s="907"/>
    </row>
    <row r="658" spans="1:14" ht="16.5" thickBot="1" x14ac:dyDescent="0.3">
      <c r="A658" s="62"/>
      <c r="B658" s="163"/>
      <c r="C658" s="161" t="str">
        <f t="shared" si="12"/>
        <v/>
      </c>
      <c r="D658" s="162"/>
      <c r="E658" s="437"/>
      <c r="F658" s="907"/>
      <c r="G658" s="907"/>
      <c r="H658" s="907"/>
      <c r="I658" s="907"/>
      <c r="J658" s="907"/>
      <c r="K658" s="907"/>
      <c r="L658" s="907"/>
      <c r="M658" s="907"/>
      <c r="N658" s="907"/>
    </row>
    <row r="659" spans="1:14" ht="16.5" thickBot="1" x14ac:dyDescent="0.3">
      <c r="A659" s="62"/>
      <c r="B659" s="163"/>
      <c r="C659" s="161" t="str">
        <f t="shared" si="12"/>
        <v/>
      </c>
      <c r="D659" s="162"/>
      <c r="E659" s="437"/>
      <c r="F659" s="907"/>
      <c r="G659" s="907"/>
      <c r="H659" s="907"/>
      <c r="I659" s="907"/>
      <c r="J659" s="907"/>
      <c r="K659" s="907"/>
      <c r="L659" s="907"/>
      <c r="M659" s="907"/>
      <c r="N659" s="907"/>
    </row>
    <row r="660" spans="1:14" ht="16.5" thickBot="1" x14ac:dyDescent="0.3">
      <c r="A660" s="62"/>
      <c r="B660" s="163"/>
      <c r="C660" s="161" t="str">
        <f t="shared" si="12"/>
        <v/>
      </c>
      <c r="D660" s="162"/>
      <c r="E660" s="437"/>
      <c r="F660" s="907"/>
      <c r="G660" s="907"/>
      <c r="H660" s="907"/>
      <c r="I660" s="907"/>
      <c r="J660" s="907"/>
      <c r="K660" s="907"/>
      <c r="L660" s="907"/>
      <c r="M660" s="907"/>
      <c r="N660" s="907"/>
    </row>
    <row r="661" spans="1:14" ht="16.5" thickBot="1" x14ac:dyDescent="0.3">
      <c r="A661" s="62"/>
      <c r="B661" s="163"/>
      <c r="C661" s="161" t="str">
        <f t="shared" si="12"/>
        <v/>
      </c>
      <c r="D661" s="162"/>
      <c r="E661" s="437"/>
      <c r="F661" s="907"/>
      <c r="G661" s="907"/>
      <c r="H661" s="907"/>
      <c r="I661" s="907"/>
      <c r="J661" s="907"/>
      <c r="K661" s="907"/>
      <c r="L661" s="907"/>
      <c r="M661" s="907"/>
      <c r="N661" s="907"/>
    </row>
    <row r="662" spans="1:14" ht="16.5" thickBot="1" x14ac:dyDescent="0.3">
      <c r="A662" s="62"/>
      <c r="B662" s="163"/>
      <c r="C662" s="161" t="str">
        <f t="shared" si="12"/>
        <v/>
      </c>
      <c r="D662" s="162"/>
      <c r="E662" s="437"/>
      <c r="F662" s="907"/>
      <c r="G662" s="907"/>
      <c r="H662" s="907"/>
      <c r="I662" s="907"/>
      <c r="J662" s="907"/>
      <c r="K662" s="907"/>
      <c r="L662" s="907"/>
      <c r="M662" s="907"/>
      <c r="N662" s="907"/>
    </row>
    <row r="663" spans="1:14" ht="16.5" thickBot="1" x14ac:dyDescent="0.3">
      <c r="A663" s="62"/>
      <c r="B663" s="163"/>
      <c r="C663" s="161" t="str">
        <f t="shared" si="12"/>
        <v/>
      </c>
      <c r="D663" s="162"/>
      <c r="E663" s="437"/>
      <c r="F663" s="907"/>
      <c r="G663" s="907"/>
      <c r="H663" s="907"/>
      <c r="I663" s="907"/>
      <c r="J663" s="907"/>
      <c r="K663" s="907"/>
      <c r="L663" s="907"/>
      <c r="M663" s="907"/>
      <c r="N663" s="907"/>
    </row>
    <row r="664" spans="1:14" ht="16.5" thickBot="1" x14ac:dyDescent="0.3">
      <c r="A664" s="62"/>
      <c r="B664" s="163"/>
      <c r="C664" s="161" t="str">
        <f t="shared" si="12"/>
        <v/>
      </c>
      <c r="D664" s="162"/>
      <c r="E664" s="437"/>
      <c r="F664" s="907"/>
      <c r="G664" s="907"/>
      <c r="H664" s="907"/>
      <c r="I664" s="907"/>
      <c r="J664" s="907"/>
      <c r="K664" s="907"/>
      <c r="L664" s="907"/>
      <c r="M664" s="907"/>
      <c r="N664" s="907"/>
    </row>
    <row r="665" spans="1:14" ht="16.5" thickBot="1" x14ac:dyDescent="0.3">
      <c r="A665" s="62"/>
      <c r="B665" s="163"/>
      <c r="C665" s="161" t="str">
        <f t="shared" si="12"/>
        <v/>
      </c>
      <c r="D665" s="162"/>
      <c r="E665" s="437"/>
      <c r="F665" s="907"/>
      <c r="G665" s="907"/>
      <c r="H665" s="907"/>
      <c r="I665" s="907"/>
      <c r="J665" s="907"/>
      <c r="K665" s="907"/>
      <c r="L665" s="907"/>
      <c r="M665" s="907"/>
      <c r="N665" s="907"/>
    </row>
    <row r="666" spans="1:14" ht="16.5" thickBot="1" x14ac:dyDescent="0.3">
      <c r="A666" s="62"/>
      <c r="B666" s="163"/>
      <c r="C666" s="161" t="str">
        <f t="shared" si="12"/>
        <v/>
      </c>
      <c r="D666" s="162"/>
      <c r="E666" s="437"/>
      <c r="F666" s="907"/>
      <c r="G666" s="907"/>
      <c r="H666" s="907"/>
      <c r="I666" s="907"/>
      <c r="J666" s="907"/>
      <c r="K666" s="907"/>
      <c r="L666" s="907"/>
      <c r="M666" s="907"/>
      <c r="N666" s="907"/>
    </row>
    <row r="667" spans="1:14" ht="16.5" thickBot="1" x14ac:dyDescent="0.3">
      <c r="A667" s="62"/>
      <c r="B667" s="163"/>
      <c r="C667" s="161" t="str">
        <f t="shared" si="12"/>
        <v/>
      </c>
      <c r="D667" s="162"/>
      <c r="E667" s="437"/>
      <c r="F667" s="907"/>
      <c r="G667" s="907"/>
      <c r="H667" s="907"/>
      <c r="I667" s="907"/>
      <c r="J667" s="907"/>
      <c r="K667" s="907"/>
      <c r="L667" s="907"/>
      <c r="M667" s="907"/>
      <c r="N667" s="907"/>
    </row>
    <row r="668" spans="1:14" ht="16.5" thickBot="1" x14ac:dyDescent="0.3">
      <c r="A668" s="62"/>
      <c r="B668" s="163"/>
      <c r="C668" s="161" t="str">
        <f t="shared" si="12"/>
        <v/>
      </c>
      <c r="D668" s="162"/>
      <c r="E668" s="437"/>
      <c r="F668" s="907"/>
      <c r="G668" s="907"/>
      <c r="H668" s="907"/>
      <c r="I668" s="907"/>
      <c r="J668" s="907"/>
      <c r="K668" s="907"/>
      <c r="L668" s="907"/>
      <c r="M668" s="907"/>
      <c r="N668" s="907"/>
    </row>
    <row r="669" spans="1:14" ht="16.5" thickBot="1" x14ac:dyDescent="0.3">
      <c r="A669" s="62"/>
      <c r="B669" s="163"/>
      <c r="C669" s="161" t="str">
        <f t="shared" si="12"/>
        <v/>
      </c>
      <c r="D669" s="162"/>
      <c r="E669" s="437"/>
      <c r="F669" s="907"/>
      <c r="G669" s="907"/>
      <c r="H669" s="907"/>
      <c r="I669" s="907"/>
      <c r="J669" s="907"/>
      <c r="K669" s="907"/>
      <c r="L669" s="907"/>
      <c r="M669" s="907"/>
      <c r="N669" s="907"/>
    </row>
    <row r="670" spans="1:14" ht="16.5" thickBot="1" x14ac:dyDescent="0.3">
      <c r="A670" s="62"/>
      <c r="B670" s="163"/>
      <c r="C670" s="161" t="str">
        <f t="shared" si="12"/>
        <v/>
      </c>
      <c r="D670" s="162"/>
      <c r="E670" s="437"/>
      <c r="F670" s="907"/>
      <c r="G670" s="907"/>
      <c r="H670" s="907"/>
      <c r="I670" s="907"/>
      <c r="J670" s="907"/>
      <c r="K670" s="907"/>
      <c r="L670" s="907"/>
      <c r="M670" s="907"/>
      <c r="N670" s="907"/>
    </row>
    <row r="671" spans="1:14" ht="16.5" thickBot="1" x14ac:dyDescent="0.3">
      <c r="A671" s="62"/>
      <c r="B671" s="163"/>
      <c r="C671" s="161" t="str">
        <f t="shared" si="12"/>
        <v/>
      </c>
      <c r="D671" s="162"/>
      <c r="E671" s="437"/>
      <c r="F671" s="907"/>
      <c r="G671" s="907"/>
      <c r="H671" s="907"/>
      <c r="I671" s="907"/>
      <c r="J671" s="907"/>
      <c r="K671" s="907"/>
      <c r="L671" s="907"/>
      <c r="M671" s="907"/>
      <c r="N671" s="907"/>
    </row>
    <row r="672" spans="1:14" ht="16.5" thickBot="1" x14ac:dyDescent="0.3">
      <c r="A672" s="62"/>
      <c r="B672" s="163"/>
      <c r="C672" s="161" t="str">
        <f t="shared" si="12"/>
        <v/>
      </c>
      <c r="D672" s="162"/>
      <c r="E672" s="437"/>
      <c r="F672" s="907"/>
      <c r="G672" s="907"/>
      <c r="H672" s="907"/>
      <c r="I672" s="907"/>
      <c r="J672" s="907"/>
      <c r="K672" s="907"/>
      <c r="L672" s="907"/>
      <c r="M672" s="907"/>
      <c r="N672" s="907"/>
    </row>
    <row r="673" spans="1:14" ht="16.5" thickBot="1" x14ac:dyDescent="0.3">
      <c r="A673" s="62"/>
      <c r="B673" s="163"/>
      <c r="C673" s="161" t="str">
        <f t="shared" si="12"/>
        <v/>
      </c>
      <c r="D673" s="162"/>
      <c r="E673" s="437"/>
      <c r="F673" s="907"/>
      <c r="G673" s="907"/>
      <c r="H673" s="907"/>
      <c r="I673" s="907"/>
      <c r="J673" s="907"/>
      <c r="K673" s="907"/>
      <c r="L673" s="907"/>
      <c r="M673" s="907"/>
      <c r="N673" s="907"/>
    </row>
    <row r="674" spans="1:14" ht="16.5" thickBot="1" x14ac:dyDescent="0.3">
      <c r="A674" s="62"/>
      <c r="B674" s="163"/>
      <c r="C674" s="161" t="str">
        <f t="shared" si="12"/>
        <v/>
      </c>
      <c r="D674" s="162"/>
      <c r="E674" s="437"/>
      <c r="F674" s="907"/>
      <c r="G674" s="907"/>
      <c r="H674" s="907"/>
      <c r="I674" s="907"/>
      <c r="J674" s="907"/>
      <c r="K674" s="907"/>
      <c r="L674" s="907"/>
      <c r="M674" s="907"/>
      <c r="N674" s="907"/>
    </row>
    <row r="675" spans="1:14" ht="16.5" thickBot="1" x14ac:dyDescent="0.3">
      <c r="A675" s="62"/>
      <c r="B675" s="163"/>
      <c r="C675" s="161" t="str">
        <f t="shared" si="12"/>
        <v/>
      </c>
      <c r="D675" s="162"/>
      <c r="E675" s="437"/>
      <c r="F675" s="907"/>
      <c r="G675" s="907"/>
      <c r="H675" s="907"/>
      <c r="I675" s="907"/>
      <c r="J675" s="907"/>
      <c r="K675" s="907"/>
      <c r="L675" s="907"/>
      <c r="M675" s="907"/>
      <c r="N675" s="907"/>
    </row>
    <row r="676" spans="1:14" ht="16.5" thickBot="1" x14ac:dyDescent="0.3">
      <c r="A676" s="62"/>
      <c r="B676" s="163"/>
      <c r="C676" s="161" t="str">
        <f t="shared" si="12"/>
        <v/>
      </c>
      <c r="D676" s="162"/>
      <c r="E676" s="437"/>
      <c r="F676" s="907"/>
      <c r="G676" s="907"/>
      <c r="H676" s="907"/>
      <c r="I676" s="907"/>
      <c r="J676" s="907"/>
      <c r="K676" s="907"/>
      <c r="L676" s="907"/>
      <c r="M676" s="907"/>
      <c r="N676" s="907"/>
    </row>
    <row r="677" spans="1:14" ht="16.5" thickBot="1" x14ac:dyDescent="0.3">
      <c r="A677" s="62"/>
      <c r="B677" s="163"/>
      <c r="C677" s="161" t="str">
        <f t="shared" si="12"/>
        <v/>
      </c>
      <c r="D677" s="162"/>
      <c r="E677" s="437"/>
      <c r="F677" s="907"/>
      <c r="G677" s="907"/>
      <c r="H677" s="907"/>
      <c r="I677" s="907"/>
      <c r="J677" s="907"/>
      <c r="K677" s="907"/>
      <c r="L677" s="907"/>
      <c r="M677" s="907"/>
      <c r="N677" s="907"/>
    </row>
    <row r="678" spans="1:14" ht="16.5" thickBot="1" x14ac:dyDescent="0.3">
      <c r="A678" s="62"/>
      <c r="B678" s="163"/>
      <c r="C678" s="161" t="str">
        <f t="shared" si="12"/>
        <v/>
      </c>
      <c r="D678" s="162"/>
      <c r="E678" s="437"/>
      <c r="F678" s="907"/>
      <c r="G678" s="907"/>
      <c r="H678" s="907"/>
      <c r="I678" s="907"/>
      <c r="J678" s="907"/>
      <c r="K678" s="907"/>
      <c r="L678" s="907"/>
      <c r="M678" s="907"/>
      <c r="N678" s="907"/>
    </row>
    <row r="679" spans="1:14" ht="16.5" thickBot="1" x14ac:dyDescent="0.3">
      <c r="A679" s="62"/>
      <c r="B679" s="163"/>
      <c r="C679" s="161" t="str">
        <f t="shared" si="12"/>
        <v/>
      </c>
      <c r="D679" s="162"/>
      <c r="E679" s="437"/>
      <c r="F679" s="907"/>
      <c r="G679" s="907"/>
      <c r="H679" s="907"/>
      <c r="I679" s="907"/>
      <c r="J679" s="907"/>
      <c r="K679" s="907"/>
      <c r="L679" s="907"/>
      <c r="M679" s="907"/>
      <c r="N679" s="907"/>
    </row>
    <row r="680" spans="1:14" ht="16.5" thickBot="1" x14ac:dyDescent="0.3">
      <c r="A680" s="62"/>
      <c r="B680" s="163"/>
      <c r="C680" s="161" t="str">
        <f t="shared" si="12"/>
        <v/>
      </c>
      <c r="D680" s="162"/>
      <c r="E680" s="437"/>
      <c r="F680" s="907"/>
      <c r="G680" s="907"/>
      <c r="H680" s="907"/>
      <c r="I680" s="907"/>
      <c r="J680" s="907"/>
      <c r="K680" s="907"/>
      <c r="L680" s="907"/>
      <c r="M680" s="907"/>
      <c r="N680" s="907"/>
    </row>
    <row r="681" spans="1:14" ht="16.5" thickBot="1" x14ac:dyDescent="0.3">
      <c r="A681" s="62"/>
      <c r="B681" s="163"/>
      <c r="C681" s="161" t="str">
        <f t="shared" si="12"/>
        <v/>
      </c>
      <c r="D681" s="162"/>
      <c r="E681" s="437"/>
      <c r="F681" s="907"/>
      <c r="G681" s="907"/>
      <c r="H681" s="907"/>
      <c r="I681" s="907"/>
      <c r="J681" s="907"/>
      <c r="K681" s="907"/>
      <c r="L681" s="907"/>
      <c r="M681" s="907"/>
      <c r="N681" s="907"/>
    </row>
    <row r="682" spans="1:14" ht="16.5" thickBot="1" x14ac:dyDescent="0.3">
      <c r="A682" s="62"/>
      <c r="B682" s="163"/>
      <c r="C682" s="161" t="str">
        <f t="shared" si="12"/>
        <v/>
      </c>
      <c r="D682" s="162"/>
      <c r="E682" s="437"/>
      <c r="F682" s="907"/>
      <c r="G682" s="907"/>
      <c r="H682" s="907"/>
      <c r="I682" s="907"/>
      <c r="J682" s="907"/>
      <c r="K682" s="907"/>
      <c r="L682" s="907"/>
      <c r="M682" s="907"/>
      <c r="N682" s="907"/>
    </row>
    <row r="683" spans="1:14" ht="16.5" thickBot="1" x14ac:dyDescent="0.3">
      <c r="A683" s="62"/>
      <c r="B683" s="163"/>
      <c r="C683" s="161" t="str">
        <f t="shared" si="12"/>
        <v/>
      </c>
      <c r="D683" s="162"/>
      <c r="E683" s="437"/>
      <c r="F683" s="907"/>
      <c r="G683" s="907"/>
      <c r="H683" s="907"/>
      <c r="I683" s="907"/>
      <c r="J683" s="907"/>
      <c r="K683" s="907"/>
      <c r="L683" s="907"/>
      <c r="M683" s="907"/>
      <c r="N683" s="907"/>
    </row>
    <row r="684" spans="1:14" ht="16.5" thickBot="1" x14ac:dyDescent="0.3">
      <c r="A684" s="62"/>
      <c r="B684" s="163"/>
      <c r="C684" s="161" t="str">
        <f t="shared" si="12"/>
        <v/>
      </c>
      <c r="D684" s="162"/>
      <c r="E684" s="437"/>
      <c r="F684" s="907"/>
      <c r="G684" s="907"/>
      <c r="H684" s="907"/>
      <c r="I684" s="907"/>
      <c r="J684" s="907"/>
      <c r="K684" s="907"/>
      <c r="L684" s="907"/>
      <c r="M684" s="907"/>
      <c r="N684" s="907"/>
    </row>
    <row r="685" spans="1:14" ht="16.5" thickBot="1" x14ac:dyDescent="0.3">
      <c r="A685" s="62"/>
      <c r="B685" s="163"/>
      <c r="C685" s="161" t="str">
        <f t="shared" si="12"/>
        <v/>
      </c>
      <c r="D685" s="162"/>
      <c r="E685" s="437"/>
      <c r="F685" s="907"/>
      <c r="G685" s="907"/>
      <c r="H685" s="907"/>
      <c r="I685" s="907"/>
      <c r="J685" s="907"/>
      <c r="K685" s="907"/>
      <c r="L685" s="907"/>
      <c r="M685" s="907"/>
      <c r="N685" s="907"/>
    </row>
    <row r="686" spans="1:14" ht="16.5" thickBot="1" x14ac:dyDescent="0.3">
      <c r="A686" s="62"/>
      <c r="B686" s="163"/>
      <c r="C686" s="161" t="str">
        <f t="shared" si="12"/>
        <v/>
      </c>
      <c r="D686" s="162"/>
      <c r="E686" s="437"/>
      <c r="F686" s="907"/>
      <c r="G686" s="907"/>
      <c r="H686" s="907"/>
      <c r="I686" s="907"/>
      <c r="J686" s="907"/>
      <c r="K686" s="907"/>
      <c r="L686" s="907"/>
      <c r="M686" s="907"/>
      <c r="N686" s="907"/>
    </row>
    <row r="687" spans="1:14" ht="16.5" thickBot="1" x14ac:dyDescent="0.3">
      <c r="A687" s="62"/>
      <c r="B687" s="163"/>
      <c r="C687" s="161" t="str">
        <f t="shared" si="12"/>
        <v/>
      </c>
      <c r="D687" s="162"/>
      <c r="E687" s="437"/>
      <c r="F687" s="907"/>
      <c r="G687" s="907"/>
      <c r="H687" s="907"/>
      <c r="I687" s="907"/>
      <c r="J687" s="907"/>
      <c r="K687" s="907"/>
      <c r="L687" s="907"/>
      <c r="M687" s="907"/>
      <c r="N687" s="907"/>
    </row>
    <row r="688" spans="1:14" ht="16.5" thickBot="1" x14ac:dyDescent="0.25">
      <c r="A688" s="62"/>
      <c r="B688" s="160"/>
      <c r="C688" s="161" t="str">
        <f t="shared" si="12"/>
        <v/>
      </c>
      <c r="D688" s="162"/>
      <c r="E688" s="437"/>
      <c r="F688" s="907"/>
      <c r="G688" s="907"/>
      <c r="H688" s="907"/>
      <c r="I688" s="907"/>
      <c r="J688" s="907"/>
      <c r="K688" s="907"/>
      <c r="L688" s="907"/>
      <c r="M688" s="907"/>
      <c r="N688" s="907"/>
    </row>
    <row r="689" spans="1:14" ht="16.5" thickBot="1" x14ac:dyDescent="0.25">
      <c r="A689" s="62"/>
      <c r="B689" s="160"/>
      <c r="C689" s="161" t="str">
        <f t="shared" si="12"/>
        <v/>
      </c>
      <c r="D689" s="162"/>
      <c r="E689" s="437"/>
      <c r="F689" s="907"/>
      <c r="G689" s="907"/>
      <c r="H689" s="907"/>
      <c r="I689" s="907"/>
      <c r="J689" s="907"/>
      <c r="K689" s="907"/>
      <c r="L689" s="907"/>
      <c r="M689" s="907"/>
      <c r="N689" s="907"/>
    </row>
    <row r="690" spans="1:14" ht="16.5" thickBot="1" x14ac:dyDescent="0.25">
      <c r="A690" s="62"/>
      <c r="B690" s="160"/>
      <c r="C690" s="161" t="str">
        <f t="shared" si="12"/>
        <v/>
      </c>
      <c r="D690" s="162"/>
      <c r="E690" s="437"/>
      <c r="F690" s="907"/>
      <c r="G690" s="907"/>
      <c r="H690" s="907"/>
      <c r="I690" s="907"/>
      <c r="J690" s="907"/>
      <c r="K690" s="907"/>
      <c r="L690" s="907"/>
      <c r="M690" s="907"/>
      <c r="N690" s="907"/>
    </row>
    <row r="691" spans="1:14" ht="16.5" thickBot="1" x14ac:dyDescent="0.25">
      <c r="A691" s="62"/>
      <c r="B691" s="160"/>
      <c r="C691" s="161" t="str">
        <f t="shared" si="12"/>
        <v/>
      </c>
      <c r="D691" s="162"/>
      <c r="E691" s="437"/>
      <c r="F691" s="907"/>
      <c r="G691" s="907"/>
      <c r="H691" s="907"/>
      <c r="I691" s="907"/>
      <c r="J691" s="907"/>
      <c r="K691" s="907"/>
      <c r="L691" s="907"/>
      <c r="M691" s="907"/>
      <c r="N691" s="907"/>
    </row>
    <row r="692" spans="1:14" ht="16.5" thickBot="1" x14ac:dyDescent="0.25">
      <c r="A692" s="62"/>
      <c r="B692" s="160"/>
      <c r="C692" s="161" t="str">
        <f t="shared" si="12"/>
        <v/>
      </c>
      <c r="D692" s="162"/>
      <c r="E692" s="437"/>
      <c r="F692" s="907"/>
      <c r="G692" s="907"/>
      <c r="H692" s="907"/>
      <c r="I692" s="907"/>
      <c r="J692" s="907"/>
      <c r="K692" s="907"/>
      <c r="L692" s="907"/>
      <c r="M692" s="907"/>
      <c r="N692" s="907"/>
    </row>
    <row r="693" spans="1:14" ht="16.5" thickBot="1" x14ac:dyDescent="0.25">
      <c r="A693" s="62"/>
      <c r="B693" s="160"/>
      <c r="C693" s="161" t="str">
        <f t="shared" si="12"/>
        <v/>
      </c>
      <c r="D693" s="162"/>
      <c r="E693" s="437"/>
      <c r="F693" s="907"/>
      <c r="G693" s="907"/>
      <c r="H693" s="907"/>
      <c r="I693" s="907"/>
      <c r="J693" s="907"/>
      <c r="K693" s="907"/>
      <c r="L693" s="907"/>
      <c r="M693" s="907"/>
      <c r="N693" s="907"/>
    </row>
    <row r="694" spans="1:14" ht="16.5" thickBot="1" x14ac:dyDescent="0.25">
      <c r="A694" s="62"/>
      <c r="B694" s="160"/>
      <c r="C694" s="161" t="str">
        <f t="shared" si="12"/>
        <v/>
      </c>
      <c r="D694" s="162"/>
      <c r="E694" s="437"/>
      <c r="F694" s="907"/>
      <c r="G694" s="907"/>
      <c r="H694" s="907"/>
      <c r="I694" s="907"/>
      <c r="J694" s="907"/>
      <c r="K694" s="907"/>
      <c r="L694" s="907"/>
      <c r="M694" s="907"/>
      <c r="N694" s="907"/>
    </row>
    <row r="695" spans="1:14" ht="16.5" thickBot="1" x14ac:dyDescent="0.25">
      <c r="A695" s="62"/>
      <c r="B695" s="160"/>
      <c r="C695" s="161" t="str">
        <f t="shared" si="12"/>
        <v/>
      </c>
      <c r="D695" s="162"/>
      <c r="E695" s="437"/>
      <c r="F695" s="907"/>
      <c r="G695" s="907"/>
      <c r="H695" s="907"/>
      <c r="I695" s="907"/>
      <c r="J695" s="907"/>
      <c r="K695" s="907"/>
      <c r="L695" s="907"/>
      <c r="M695" s="907"/>
      <c r="N695" s="907"/>
    </row>
    <row r="696" spans="1:14" ht="16.5" thickBot="1" x14ac:dyDescent="0.25">
      <c r="A696" s="62"/>
      <c r="B696" s="160"/>
      <c r="C696" s="161" t="str">
        <f t="shared" si="12"/>
        <v/>
      </c>
      <c r="D696" s="162"/>
      <c r="E696" s="437"/>
      <c r="F696" s="907"/>
      <c r="G696" s="907"/>
      <c r="H696" s="907"/>
      <c r="I696" s="907"/>
      <c r="J696" s="907"/>
      <c r="K696" s="907"/>
      <c r="L696" s="907"/>
      <c r="M696" s="907"/>
      <c r="N696" s="907"/>
    </row>
    <row r="697" spans="1:14" ht="16.5" thickBot="1" x14ac:dyDescent="0.25">
      <c r="A697" s="62"/>
      <c r="B697" s="160"/>
      <c r="C697" s="161" t="str">
        <f t="shared" si="12"/>
        <v/>
      </c>
      <c r="D697" s="162"/>
      <c r="E697" s="437"/>
      <c r="F697" s="907"/>
      <c r="G697" s="907"/>
      <c r="H697" s="907"/>
      <c r="I697" s="907"/>
      <c r="J697" s="907"/>
      <c r="K697" s="907"/>
      <c r="L697" s="907"/>
      <c r="M697" s="907"/>
      <c r="N697" s="907"/>
    </row>
    <row r="698" spans="1:14" ht="16.5" thickBot="1" x14ac:dyDescent="0.25">
      <c r="A698" s="62"/>
      <c r="B698" s="160"/>
      <c r="C698" s="161" t="str">
        <f t="shared" si="12"/>
        <v/>
      </c>
      <c r="D698" s="162"/>
      <c r="E698" s="437"/>
      <c r="F698" s="907"/>
      <c r="G698" s="907"/>
      <c r="H698" s="907"/>
      <c r="I698" s="907"/>
      <c r="J698" s="907"/>
      <c r="K698" s="907"/>
      <c r="L698" s="907"/>
      <c r="M698" s="907"/>
      <c r="N698" s="907"/>
    </row>
    <row r="699" spans="1:14" ht="16.5" thickBot="1" x14ac:dyDescent="0.25">
      <c r="A699" s="62"/>
      <c r="B699" s="160"/>
      <c r="C699" s="161" t="str">
        <f t="shared" si="12"/>
        <v/>
      </c>
      <c r="D699" s="162"/>
      <c r="E699" s="437"/>
      <c r="F699" s="907"/>
      <c r="G699" s="907"/>
      <c r="H699" s="907"/>
      <c r="I699" s="907"/>
      <c r="J699" s="907"/>
      <c r="K699" s="907"/>
      <c r="L699" s="907"/>
      <c r="M699" s="907"/>
      <c r="N699" s="907"/>
    </row>
    <row r="700" spans="1:14" ht="16.5" thickBot="1" x14ac:dyDescent="0.25">
      <c r="A700" s="62"/>
      <c r="B700" s="160"/>
      <c r="C700" s="161" t="str">
        <f t="shared" si="12"/>
        <v/>
      </c>
      <c r="D700" s="162"/>
      <c r="E700" s="437"/>
      <c r="F700" s="907"/>
      <c r="G700" s="907"/>
      <c r="H700" s="907"/>
      <c r="I700" s="907"/>
      <c r="J700" s="907"/>
      <c r="K700" s="907"/>
      <c r="L700" s="907"/>
      <c r="M700" s="907"/>
      <c r="N700" s="907"/>
    </row>
    <row r="701" spans="1:14" ht="16.5" thickBot="1" x14ac:dyDescent="0.25">
      <c r="A701" s="62"/>
      <c r="B701" s="160"/>
      <c r="C701" s="161" t="str">
        <f t="shared" si="12"/>
        <v/>
      </c>
      <c r="D701" s="162"/>
      <c r="E701" s="437"/>
      <c r="F701" s="907"/>
      <c r="G701" s="907"/>
      <c r="H701" s="907"/>
      <c r="I701" s="907"/>
      <c r="J701" s="907"/>
      <c r="K701" s="907"/>
      <c r="L701" s="907"/>
      <c r="M701" s="907"/>
      <c r="N701" s="907"/>
    </row>
    <row r="702" spans="1:14" ht="16.5" thickBot="1" x14ac:dyDescent="0.25">
      <c r="A702" s="62"/>
      <c r="B702" s="160"/>
      <c r="C702" s="161" t="str">
        <f t="shared" si="12"/>
        <v/>
      </c>
      <c r="D702" s="162"/>
      <c r="E702" s="437"/>
      <c r="F702" s="907"/>
      <c r="G702" s="907"/>
      <c r="H702" s="907"/>
      <c r="I702" s="907"/>
      <c r="J702" s="907"/>
      <c r="K702" s="907"/>
      <c r="L702" s="907"/>
      <c r="M702" s="907"/>
      <c r="N702" s="907"/>
    </row>
    <row r="703" spans="1:14" ht="16.5" thickBot="1" x14ac:dyDescent="0.25">
      <c r="A703" s="62"/>
      <c r="B703" s="160"/>
      <c r="C703" s="161" t="str">
        <f t="shared" si="12"/>
        <v/>
      </c>
      <c r="D703" s="162"/>
      <c r="E703" s="437"/>
      <c r="F703" s="907"/>
      <c r="G703" s="907"/>
      <c r="H703" s="907"/>
      <c r="I703" s="907"/>
      <c r="J703" s="907"/>
      <c r="K703" s="907"/>
      <c r="L703" s="907"/>
      <c r="M703" s="907"/>
      <c r="N703" s="907"/>
    </row>
    <row r="704" spans="1:14" ht="16.5" thickBot="1" x14ac:dyDescent="0.25">
      <c r="A704" s="62"/>
      <c r="B704" s="160"/>
      <c r="C704" s="161" t="str">
        <f t="shared" si="12"/>
        <v/>
      </c>
      <c r="D704" s="162"/>
      <c r="E704" s="437"/>
      <c r="F704" s="907"/>
      <c r="G704" s="907"/>
      <c r="H704" s="907"/>
      <c r="I704" s="907"/>
      <c r="J704" s="907"/>
      <c r="K704" s="907"/>
      <c r="L704" s="907"/>
      <c r="M704" s="907"/>
      <c r="N704" s="907"/>
    </row>
    <row r="705" spans="1:14" ht="16.5" thickBot="1" x14ac:dyDescent="0.25">
      <c r="A705" s="62"/>
      <c r="B705" s="160"/>
      <c r="C705" s="161" t="str">
        <f t="shared" si="12"/>
        <v/>
      </c>
      <c r="D705" s="162"/>
      <c r="E705" s="437"/>
      <c r="F705" s="907"/>
      <c r="G705" s="907"/>
      <c r="H705" s="907"/>
      <c r="I705" s="907"/>
      <c r="J705" s="907"/>
      <c r="K705" s="907"/>
      <c r="L705" s="907"/>
      <c r="M705" s="907"/>
      <c r="N705" s="907"/>
    </row>
    <row r="706" spans="1:14" ht="16.5" thickBot="1" x14ac:dyDescent="0.3">
      <c r="A706" s="62"/>
      <c r="B706" s="163"/>
      <c r="C706" s="161" t="str">
        <f t="shared" si="12"/>
        <v/>
      </c>
      <c r="D706" s="162"/>
      <c r="E706" s="437"/>
      <c r="F706" s="907"/>
      <c r="G706" s="907"/>
      <c r="H706" s="907"/>
      <c r="I706" s="907"/>
      <c r="J706" s="907"/>
      <c r="K706" s="907"/>
      <c r="L706" s="907"/>
      <c r="M706" s="907"/>
      <c r="N706" s="907"/>
    </row>
    <row r="707" spans="1:14" ht="16.5" thickBot="1" x14ac:dyDescent="0.3">
      <c r="A707" s="62"/>
      <c r="B707" s="163"/>
      <c r="C707" s="161" t="str">
        <f t="shared" si="12"/>
        <v/>
      </c>
      <c r="D707" s="162"/>
      <c r="E707" s="437"/>
      <c r="F707" s="907"/>
      <c r="G707" s="907"/>
      <c r="H707" s="907"/>
      <c r="I707" s="907"/>
      <c r="J707" s="907"/>
      <c r="K707" s="907"/>
      <c r="L707" s="907"/>
      <c r="M707" s="907"/>
      <c r="N707" s="907"/>
    </row>
    <row r="708" spans="1:14" ht="16.5" thickBot="1" x14ac:dyDescent="0.3">
      <c r="A708" s="62"/>
      <c r="B708" s="163"/>
      <c r="C708" s="161" t="str">
        <f t="shared" si="12"/>
        <v/>
      </c>
      <c r="D708" s="162"/>
      <c r="E708" s="437"/>
      <c r="F708" s="907"/>
      <c r="G708" s="907"/>
      <c r="H708" s="907"/>
      <c r="I708" s="907"/>
      <c r="J708" s="907"/>
      <c r="K708" s="907"/>
      <c r="L708" s="907"/>
      <c r="M708" s="907"/>
      <c r="N708" s="907"/>
    </row>
    <row r="709" spans="1:14" ht="16.5" thickBot="1" x14ac:dyDescent="0.3">
      <c r="A709" s="62"/>
      <c r="B709" s="163"/>
      <c r="C709" s="161" t="str">
        <f t="shared" si="12"/>
        <v/>
      </c>
      <c r="D709" s="162"/>
      <c r="E709" s="437"/>
      <c r="F709" s="907"/>
      <c r="G709" s="907"/>
      <c r="H709" s="907"/>
      <c r="I709" s="907"/>
      <c r="J709" s="907"/>
      <c r="K709" s="907"/>
      <c r="L709" s="907"/>
      <c r="M709" s="907"/>
      <c r="N709" s="907"/>
    </row>
    <row r="710" spans="1:14" ht="16.5" thickBot="1" x14ac:dyDescent="0.3">
      <c r="A710" s="62"/>
      <c r="B710" s="163"/>
      <c r="C710" s="161" t="str">
        <f t="shared" si="12"/>
        <v/>
      </c>
      <c r="D710" s="162"/>
      <c r="E710" s="437"/>
      <c r="F710" s="907"/>
      <c r="G710" s="907"/>
      <c r="H710" s="907"/>
      <c r="I710" s="907"/>
      <c r="J710" s="907"/>
      <c r="K710" s="907"/>
      <c r="L710" s="907"/>
      <c r="M710" s="907"/>
      <c r="N710" s="907"/>
    </row>
    <row r="711" spans="1:14" ht="16.5" thickBot="1" x14ac:dyDescent="0.3">
      <c r="A711" s="62"/>
      <c r="B711" s="163"/>
      <c r="C711" s="161" t="str">
        <f t="shared" si="12"/>
        <v/>
      </c>
      <c r="D711" s="162"/>
      <c r="E711" s="437"/>
      <c r="F711" s="907"/>
      <c r="G711" s="907"/>
      <c r="H711" s="907"/>
      <c r="I711" s="907"/>
      <c r="J711" s="907"/>
      <c r="K711" s="907"/>
      <c r="L711" s="907"/>
      <c r="M711" s="907"/>
      <c r="N711" s="907"/>
    </row>
    <row r="712" spans="1:14" ht="16.5" thickBot="1" x14ac:dyDescent="0.3">
      <c r="A712" s="62"/>
      <c r="B712" s="163"/>
      <c r="C712" s="161" t="str">
        <f t="shared" si="12"/>
        <v/>
      </c>
      <c r="D712" s="162"/>
      <c r="E712" s="437"/>
      <c r="F712" s="907"/>
      <c r="G712" s="907"/>
      <c r="H712" s="907"/>
      <c r="I712" s="907"/>
      <c r="J712" s="907"/>
      <c r="K712" s="907"/>
      <c r="L712" s="907"/>
      <c r="M712" s="907"/>
      <c r="N712" s="907"/>
    </row>
    <row r="713" spans="1:14" ht="16.5" thickBot="1" x14ac:dyDescent="0.3">
      <c r="A713" s="62"/>
      <c r="B713" s="163"/>
      <c r="C713" s="161" t="str">
        <f t="shared" si="12"/>
        <v/>
      </c>
      <c r="D713" s="162"/>
      <c r="E713" s="437"/>
      <c r="F713" s="907"/>
      <c r="G713" s="907"/>
      <c r="H713" s="907"/>
      <c r="I713" s="907"/>
      <c r="J713" s="907"/>
      <c r="K713" s="907"/>
      <c r="L713" s="907"/>
      <c r="M713" s="907"/>
      <c r="N713" s="907"/>
    </row>
    <row r="714" spans="1:14" ht="16.5" thickBot="1" x14ac:dyDescent="0.3">
      <c r="A714" s="62"/>
      <c r="B714" s="163"/>
      <c r="C714" s="161" t="str">
        <f t="shared" si="12"/>
        <v/>
      </c>
      <c r="D714" s="162"/>
      <c r="E714" s="437"/>
      <c r="F714" s="907"/>
      <c r="G714" s="907"/>
      <c r="H714" s="907"/>
      <c r="I714" s="907"/>
      <c r="J714" s="907"/>
      <c r="K714" s="907"/>
      <c r="L714" s="907"/>
      <c r="M714" s="907"/>
      <c r="N714" s="907"/>
    </row>
    <row r="715" spans="1:14" ht="16.5" thickBot="1" x14ac:dyDescent="0.3">
      <c r="A715" s="62"/>
      <c r="B715" s="163"/>
      <c r="C715" s="161" t="str">
        <f t="shared" si="12"/>
        <v/>
      </c>
      <c r="D715" s="162"/>
      <c r="E715" s="437"/>
      <c r="F715" s="907"/>
      <c r="G715" s="907"/>
      <c r="H715" s="907"/>
      <c r="I715" s="907"/>
      <c r="J715" s="907"/>
      <c r="K715" s="907"/>
      <c r="L715" s="907"/>
      <c r="M715" s="907"/>
      <c r="N715" s="907"/>
    </row>
    <row r="716" spans="1:14" ht="16.5" thickBot="1" x14ac:dyDescent="0.3">
      <c r="A716" s="62"/>
      <c r="B716" s="163"/>
      <c r="C716" s="161" t="str">
        <f t="shared" ref="C716:C779" si="13">IF(B716&gt;0, (B716-B715), "")</f>
        <v/>
      </c>
      <c r="D716" s="162"/>
      <c r="E716" s="437"/>
      <c r="F716" s="907"/>
      <c r="G716" s="907"/>
      <c r="H716" s="907"/>
      <c r="I716" s="907"/>
      <c r="J716" s="907"/>
      <c r="K716" s="907"/>
      <c r="L716" s="907"/>
      <c r="M716" s="907"/>
      <c r="N716" s="907"/>
    </row>
    <row r="717" spans="1:14" ht="16.5" thickBot="1" x14ac:dyDescent="0.3">
      <c r="A717" s="62"/>
      <c r="B717" s="163"/>
      <c r="C717" s="161" t="str">
        <f t="shared" si="13"/>
        <v/>
      </c>
      <c r="D717" s="162"/>
      <c r="E717" s="437"/>
      <c r="F717" s="907"/>
      <c r="G717" s="907"/>
      <c r="H717" s="907"/>
      <c r="I717" s="907"/>
      <c r="J717" s="907"/>
      <c r="K717" s="907"/>
      <c r="L717" s="907"/>
      <c r="M717" s="907"/>
      <c r="N717" s="907"/>
    </row>
    <row r="718" spans="1:14" ht="16.5" thickBot="1" x14ac:dyDescent="0.3">
      <c r="A718" s="62"/>
      <c r="B718" s="163"/>
      <c r="C718" s="161" t="str">
        <f t="shared" si="13"/>
        <v/>
      </c>
      <c r="D718" s="162"/>
      <c r="E718" s="437"/>
      <c r="F718" s="907"/>
      <c r="G718" s="907"/>
      <c r="H718" s="907"/>
      <c r="I718" s="907"/>
      <c r="J718" s="907"/>
      <c r="K718" s="907"/>
      <c r="L718" s="907"/>
      <c r="M718" s="907"/>
      <c r="N718" s="907"/>
    </row>
    <row r="719" spans="1:14" ht="16.5" thickBot="1" x14ac:dyDescent="0.3">
      <c r="A719" s="62"/>
      <c r="B719" s="163"/>
      <c r="C719" s="161" t="str">
        <f t="shared" si="13"/>
        <v/>
      </c>
      <c r="D719" s="162"/>
      <c r="E719" s="437"/>
      <c r="F719" s="907"/>
      <c r="G719" s="907"/>
      <c r="H719" s="907"/>
      <c r="I719" s="907"/>
      <c r="J719" s="907"/>
      <c r="K719" s="907"/>
      <c r="L719" s="907"/>
      <c r="M719" s="907"/>
      <c r="N719" s="907"/>
    </row>
    <row r="720" spans="1:14" ht="16.5" thickBot="1" x14ac:dyDescent="0.3">
      <c r="A720" s="62"/>
      <c r="B720" s="163"/>
      <c r="C720" s="161" t="str">
        <f t="shared" si="13"/>
        <v/>
      </c>
      <c r="D720" s="162"/>
      <c r="E720" s="437"/>
      <c r="F720" s="907"/>
      <c r="G720" s="907"/>
      <c r="H720" s="907"/>
      <c r="I720" s="907"/>
      <c r="J720" s="907"/>
      <c r="K720" s="907"/>
      <c r="L720" s="907"/>
      <c r="M720" s="907"/>
      <c r="N720" s="907"/>
    </row>
    <row r="721" spans="1:14" ht="16.5" thickBot="1" x14ac:dyDescent="0.3">
      <c r="A721" s="62"/>
      <c r="B721" s="163"/>
      <c r="C721" s="161" t="str">
        <f t="shared" si="13"/>
        <v/>
      </c>
      <c r="D721" s="162"/>
      <c r="E721" s="437"/>
      <c r="F721" s="907"/>
      <c r="G721" s="907"/>
      <c r="H721" s="907"/>
      <c r="I721" s="907"/>
      <c r="J721" s="907"/>
      <c r="K721" s="907"/>
      <c r="L721" s="907"/>
      <c r="M721" s="907"/>
      <c r="N721" s="907"/>
    </row>
    <row r="722" spans="1:14" ht="16.5" thickBot="1" x14ac:dyDescent="0.3">
      <c r="A722" s="62"/>
      <c r="B722" s="163"/>
      <c r="C722" s="161" t="str">
        <f t="shared" si="13"/>
        <v/>
      </c>
      <c r="D722" s="162"/>
      <c r="E722" s="437"/>
      <c r="F722" s="907"/>
      <c r="G722" s="907"/>
      <c r="H722" s="907"/>
      <c r="I722" s="907"/>
      <c r="J722" s="907"/>
      <c r="K722" s="907"/>
      <c r="L722" s="907"/>
      <c r="M722" s="907"/>
      <c r="N722" s="907"/>
    </row>
    <row r="723" spans="1:14" ht="16.5" thickBot="1" x14ac:dyDescent="0.3">
      <c r="A723" s="62"/>
      <c r="B723" s="163"/>
      <c r="C723" s="161" t="str">
        <f t="shared" si="13"/>
        <v/>
      </c>
      <c r="D723" s="162"/>
      <c r="E723" s="437"/>
      <c r="F723" s="907"/>
      <c r="G723" s="907"/>
      <c r="H723" s="907"/>
      <c r="I723" s="907"/>
      <c r="J723" s="907"/>
      <c r="K723" s="907"/>
      <c r="L723" s="907"/>
      <c r="M723" s="907"/>
      <c r="N723" s="907"/>
    </row>
    <row r="724" spans="1:14" ht="16.5" thickBot="1" x14ac:dyDescent="0.3">
      <c r="A724" s="62"/>
      <c r="B724" s="163"/>
      <c r="C724" s="161" t="str">
        <f t="shared" si="13"/>
        <v/>
      </c>
      <c r="D724" s="162"/>
      <c r="E724" s="437"/>
      <c r="F724" s="907"/>
      <c r="G724" s="907"/>
      <c r="H724" s="907"/>
      <c r="I724" s="907"/>
      <c r="J724" s="907"/>
      <c r="K724" s="907"/>
      <c r="L724" s="907"/>
      <c r="M724" s="907"/>
      <c r="N724" s="907"/>
    </row>
    <row r="725" spans="1:14" ht="16.5" thickBot="1" x14ac:dyDescent="0.3">
      <c r="A725" s="62"/>
      <c r="B725" s="163"/>
      <c r="C725" s="161" t="str">
        <f t="shared" si="13"/>
        <v/>
      </c>
      <c r="D725" s="162"/>
      <c r="E725" s="437"/>
      <c r="F725" s="907"/>
      <c r="G725" s="907"/>
      <c r="H725" s="907"/>
      <c r="I725" s="907"/>
      <c r="J725" s="907"/>
      <c r="K725" s="907"/>
      <c r="L725" s="907"/>
      <c r="M725" s="907"/>
      <c r="N725" s="907"/>
    </row>
    <row r="726" spans="1:14" ht="16.5" thickBot="1" x14ac:dyDescent="0.3">
      <c r="A726" s="62"/>
      <c r="B726" s="163"/>
      <c r="C726" s="161" t="str">
        <f t="shared" si="13"/>
        <v/>
      </c>
      <c r="D726" s="162"/>
      <c r="E726" s="437"/>
      <c r="F726" s="907"/>
      <c r="G726" s="907"/>
      <c r="H726" s="907"/>
      <c r="I726" s="907"/>
      <c r="J726" s="907"/>
      <c r="K726" s="907"/>
      <c r="L726" s="907"/>
      <c r="M726" s="907"/>
      <c r="N726" s="907"/>
    </row>
    <row r="727" spans="1:14" ht="16.5" thickBot="1" x14ac:dyDescent="0.3">
      <c r="A727" s="62"/>
      <c r="B727" s="163"/>
      <c r="C727" s="161" t="str">
        <f t="shared" si="13"/>
        <v/>
      </c>
      <c r="D727" s="162"/>
      <c r="E727" s="437"/>
      <c r="F727" s="907"/>
      <c r="G727" s="907"/>
      <c r="H727" s="907"/>
      <c r="I727" s="907"/>
      <c r="J727" s="907"/>
      <c r="K727" s="907"/>
      <c r="L727" s="907"/>
      <c r="M727" s="907"/>
      <c r="N727" s="907"/>
    </row>
    <row r="728" spans="1:14" ht="16.5" thickBot="1" x14ac:dyDescent="0.3">
      <c r="A728" s="62"/>
      <c r="B728" s="163"/>
      <c r="C728" s="161" t="str">
        <f t="shared" si="13"/>
        <v/>
      </c>
      <c r="D728" s="162"/>
      <c r="E728" s="437"/>
      <c r="F728" s="907"/>
      <c r="G728" s="907"/>
      <c r="H728" s="907"/>
      <c r="I728" s="907"/>
      <c r="J728" s="907"/>
      <c r="K728" s="907"/>
      <c r="L728" s="907"/>
      <c r="M728" s="907"/>
      <c r="N728" s="907"/>
    </row>
    <row r="729" spans="1:14" ht="16.5" thickBot="1" x14ac:dyDescent="0.3">
      <c r="A729" s="62"/>
      <c r="B729" s="163"/>
      <c r="C729" s="161" t="str">
        <f t="shared" si="13"/>
        <v/>
      </c>
      <c r="D729" s="162"/>
      <c r="E729" s="437"/>
      <c r="F729" s="907"/>
      <c r="G729" s="907"/>
      <c r="H729" s="907"/>
      <c r="I729" s="907"/>
      <c r="J729" s="907"/>
      <c r="K729" s="907"/>
      <c r="L729" s="907"/>
      <c r="M729" s="907"/>
      <c r="N729" s="907"/>
    </row>
    <row r="730" spans="1:14" ht="16.5" thickBot="1" x14ac:dyDescent="0.3">
      <c r="A730" s="62"/>
      <c r="B730" s="163"/>
      <c r="C730" s="161" t="str">
        <f t="shared" si="13"/>
        <v/>
      </c>
      <c r="D730" s="162"/>
      <c r="E730" s="437"/>
      <c r="F730" s="907"/>
      <c r="G730" s="907"/>
      <c r="H730" s="907"/>
      <c r="I730" s="907"/>
      <c r="J730" s="907"/>
      <c r="K730" s="907"/>
      <c r="L730" s="907"/>
      <c r="M730" s="907"/>
      <c r="N730" s="907"/>
    </row>
    <row r="731" spans="1:14" ht="16.5" thickBot="1" x14ac:dyDescent="0.3">
      <c r="A731" s="62"/>
      <c r="B731" s="163"/>
      <c r="C731" s="161" t="str">
        <f t="shared" si="13"/>
        <v/>
      </c>
      <c r="D731" s="162"/>
      <c r="E731" s="437"/>
      <c r="F731" s="907"/>
      <c r="G731" s="907"/>
      <c r="H731" s="907"/>
      <c r="I731" s="907"/>
      <c r="J731" s="907"/>
      <c r="K731" s="907"/>
      <c r="L731" s="907"/>
      <c r="M731" s="907"/>
      <c r="N731" s="907"/>
    </row>
    <row r="732" spans="1:14" ht="16.5" thickBot="1" x14ac:dyDescent="0.3">
      <c r="A732" s="62"/>
      <c r="B732" s="163"/>
      <c r="C732" s="161" t="str">
        <f t="shared" si="13"/>
        <v/>
      </c>
      <c r="D732" s="162"/>
      <c r="E732" s="437"/>
      <c r="F732" s="907"/>
      <c r="G732" s="907"/>
      <c r="H732" s="907"/>
      <c r="I732" s="907"/>
      <c r="J732" s="907"/>
      <c r="K732" s="907"/>
      <c r="L732" s="907"/>
      <c r="M732" s="907"/>
      <c r="N732" s="907"/>
    </row>
    <row r="733" spans="1:14" ht="16.5" thickBot="1" x14ac:dyDescent="0.3">
      <c r="A733" s="62"/>
      <c r="B733" s="163"/>
      <c r="C733" s="161" t="str">
        <f t="shared" si="13"/>
        <v/>
      </c>
      <c r="D733" s="162"/>
      <c r="E733" s="437"/>
      <c r="F733" s="907"/>
      <c r="G733" s="907"/>
      <c r="H733" s="907"/>
      <c r="I733" s="907"/>
      <c r="J733" s="907"/>
      <c r="K733" s="907"/>
      <c r="L733" s="907"/>
      <c r="M733" s="907"/>
      <c r="N733" s="907"/>
    </row>
    <row r="734" spans="1:14" ht="16.5" thickBot="1" x14ac:dyDescent="0.3">
      <c r="A734" s="62"/>
      <c r="B734" s="163"/>
      <c r="C734" s="161" t="str">
        <f t="shared" si="13"/>
        <v/>
      </c>
      <c r="D734" s="162"/>
      <c r="E734" s="437"/>
      <c r="F734" s="907"/>
      <c r="G734" s="907"/>
      <c r="H734" s="907"/>
      <c r="I734" s="907"/>
      <c r="J734" s="907"/>
      <c r="K734" s="907"/>
      <c r="L734" s="907"/>
      <c r="M734" s="907"/>
      <c r="N734" s="907"/>
    </row>
    <row r="735" spans="1:14" ht="16.5" thickBot="1" x14ac:dyDescent="0.3">
      <c r="A735" s="62"/>
      <c r="B735" s="163"/>
      <c r="C735" s="161" t="str">
        <f t="shared" si="13"/>
        <v/>
      </c>
      <c r="D735" s="162"/>
      <c r="E735" s="437"/>
      <c r="F735" s="907"/>
      <c r="G735" s="907"/>
      <c r="H735" s="907"/>
      <c r="I735" s="907"/>
      <c r="J735" s="907"/>
      <c r="K735" s="907"/>
      <c r="L735" s="907"/>
      <c r="M735" s="907"/>
      <c r="N735" s="907"/>
    </row>
    <row r="736" spans="1:14" ht="16.5" thickBot="1" x14ac:dyDescent="0.3">
      <c r="A736" s="62"/>
      <c r="B736" s="163"/>
      <c r="C736" s="161" t="str">
        <f t="shared" si="13"/>
        <v/>
      </c>
      <c r="D736" s="162"/>
      <c r="E736" s="437"/>
      <c r="F736" s="907"/>
      <c r="G736" s="907"/>
      <c r="H736" s="907"/>
      <c r="I736" s="907"/>
      <c r="J736" s="907"/>
      <c r="K736" s="907"/>
      <c r="L736" s="907"/>
      <c r="M736" s="907"/>
      <c r="N736" s="907"/>
    </row>
    <row r="737" spans="1:14" ht="16.5" thickBot="1" x14ac:dyDescent="0.3">
      <c r="A737" s="62"/>
      <c r="B737" s="163"/>
      <c r="C737" s="161" t="str">
        <f t="shared" si="13"/>
        <v/>
      </c>
      <c r="D737" s="162"/>
      <c r="E737" s="437"/>
      <c r="F737" s="907"/>
      <c r="G737" s="907"/>
      <c r="H737" s="907"/>
      <c r="I737" s="907"/>
      <c r="J737" s="907"/>
      <c r="K737" s="907"/>
      <c r="L737" s="907"/>
      <c r="M737" s="907"/>
      <c r="N737" s="907"/>
    </row>
    <row r="738" spans="1:14" ht="16.5" thickBot="1" x14ac:dyDescent="0.3">
      <c r="A738" s="62"/>
      <c r="B738" s="163"/>
      <c r="C738" s="161" t="str">
        <f t="shared" si="13"/>
        <v/>
      </c>
      <c r="D738" s="162"/>
      <c r="E738" s="437"/>
      <c r="F738" s="907"/>
      <c r="G738" s="907"/>
      <c r="H738" s="907"/>
      <c r="I738" s="907"/>
      <c r="J738" s="907"/>
      <c r="K738" s="907"/>
      <c r="L738" s="907"/>
      <c r="M738" s="907"/>
      <c r="N738" s="907"/>
    </row>
    <row r="739" spans="1:14" ht="16.5" thickBot="1" x14ac:dyDescent="0.3">
      <c r="A739" s="62"/>
      <c r="B739" s="163"/>
      <c r="C739" s="161" t="str">
        <f t="shared" si="13"/>
        <v/>
      </c>
      <c r="D739" s="162"/>
      <c r="E739" s="437"/>
      <c r="F739" s="907"/>
      <c r="G739" s="907"/>
      <c r="H739" s="907"/>
      <c r="I739" s="907"/>
      <c r="J739" s="907"/>
      <c r="K739" s="907"/>
      <c r="L739" s="907"/>
      <c r="M739" s="907"/>
      <c r="N739" s="907"/>
    </row>
    <row r="740" spans="1:14" ht="16.5" thickBot="1" x14ac:dyDescent="0.3">
      <c r="A740" s="62"/>
      <c r="B740" s="163"/>
      <c r="C740" s="161" t="str">
        <f t="shared" si="13"/>
        <v/>
      </c>
      <c r="D740" s="162"/>
      <c r="E740" s="437"/>
      <c r="F740" s="907"/>
      <c r="G740" s="907"/>
      <c r="H740" s="907"/>
      <c r="I740" s="907"/>
      <c r="J740" s="907"/>
      <c r="K740" s="907"/>
      <c r="L740" s="907"/>
      <c r="M740" s="907"/>
      <c r="N740" s="907"/>
    </row>
    <row r="741" spans="1:14" ht="16.5" thickBot="1" x14ac:dyDescent="0.3">
      <c r="A741" s="62"/>
      <c r="B741" s="163"/>
      <c r="C741" s="161" t="str">
        <f t="shared" si="13"/>
        <v/>
      </c>
      <c r="D741" s="162"/>
      <c r="E741" s="437"/>
      <c r="F741" s="907"/>
      <c r="G741" s="907"/>
      <c r="H741" s="907"/>
      <c r="I741" s="907"/>
      <c r="J741" s="907"/>
      <c r="K741" s="907"/>
      <c r="L741" s="907"/>
      <c r="M741" s="907"/>
      <c r="N741" s="907"/>
    </row>
    <row r="742" spans="1:14" ht="16.5" thickBot="1" x14ac:dyDescent="0.3">
      <c r="A742" s="62"/>
      <c r="B742" s="163"/>
      <c r="C742" s="161" t="str">
        <f t="shared" si="13"/>
        <v/>
      </c>
      <c r="D742" s="162"/>
      <c r="E742" s="437"/>
      <c r="F742" s="907"/>
      <c r="G742" s="907"/>
      <c r="H742" s="907"/>
      <c r="I742" s="907"/>
      <c r="J742" s="907"/>
      <c r="K742" s="907"/>
      <c r="L742" s="907"/>
      <c r="M742" s="907"/>
      <c r="N742" s="907"/>
    </row>
    <row r="743" spans="1:14" ht="16.5" thickBot="1" x14ac:dyDescent="0.3">
      <c r="A743" s="62"/>
      <c r="B743" s="163"/>
      <c r="C743" s="161" t="str">
        <f t="shared" si="13"/>
        <v/>
      </c>
      <c r="D743" s="162"/>
      <c r="E743" s="437"/>
      <c r="F743" s="907"/>
      <c r="G743" s="907"/>
      <c r="H743" s="907"/>
      <c r="I743" s="907"/>
      <c r="J743" s="907"/>
      <c r="K743" s="907"/>
      <c r="L743" s="907"/>
      <c r="M743" s="907"/>
      <c r="N743" s="907"/>
    </row>
    <row r="744" spans="1:14" ht="16.5" thickBot="1" x14ac:dyDescent="0.3">
      <c r="A744" s="62"/>
      <c r="B744" s="163"/>
      <c r="C744" s="161" t="str">
        <f t="shared" si="13"/>
        <v/>
      </c>
      <c r="D744" s="162"/>
      <c r="E744" s="437"/>
      <c r="F744" s="907"/>
      <c r="G744" s="907"/>
      <c r="H744" s="907"/>
      <c r="I744" s="907"/>
      <c r="J744" s="907"/>
      <c r="K744" s="907"/>
      <c r="L744" s="907"/>
      <c r="M744" s="907"/>
      <c r="N744" s="907"/>
    </row>
    <row r="745" spans="1:14" ht="16.5" thickBot="1" x14ac:dyDescent="0.3">
      <c r="A745" s="62"/>
      <c r="B745" s="163"/>
      <c r="C745" s="161" t="str">
        <f t="shared" si="13"/>
        <v/>
      </c>
      <c r="D745" s="162"/>
      <c r="E745" s="437"/>
      <c r="F745" s="907"/>
      <c r="G745" s="907"/>
      <c r="H745" s="907"/>
      <c r="I745" s="907"/>
      <c r="J745" s="907"/>
      <c r="K745" s="907"/>
      <c r="L745" s="907"/>
      <c r="M745" s="907"/>
      <c r="N745" s="907"/>
    </row>
    <row r="746" spans="1:14" ht="16.5" thickBot="1" x14ac:dyDescent="0.3">
      <c r="A746" s="62"/>
      <c r="B746" s="163"/>
      <c r="C746" s="161" t="str">
        <f t="shared" si="13"/>
        <v/>
      </c>
      <c r="D746" s="162"/>
      <c r="E746" s="437"/>
      <c r="F746" s="907"/>
      <c r="G746" s="907"/>
      <c r="H746" s="907"/>
      <c r="I746" s="907"/>
      <c r="J746" s="907"/>
      <c r="K746" s="907"/>
      <c r="L746" s="907"/>
      <c r="M746" s="907"/>
      <c r="N746" s="907"/>
    </row>
    <row r="747" spans="1:14" ht="16.5" thickBot="1" x14ac:dyDescent="0.3">
      <c r="A747" s="62"/>
      <c r="B747" s="163"/>
      <c r="C747" s="161" t="str">
        <f t="shared" si="13"/>
        <v/>
      </c>
      <c r="D747" s="162"/>
      <c r="E747" s="437"/>
      <c r="F747" s="907"/>
      <c r="G747" s="907"/>
      <c r="H747" s="907"/>
      <c r="I747" s="907"/>
      <c r="J747" s="907"/>
      <c r="K747" s="907"/>
      <c r="L747" s="907"/>
      <c r="M747" s="907"/>
      <c r="N747" s="907"/>
    </row>
    <row r="748" spans="1:14" ht="16.5" thickBot="1" x14ac:dyDescent="0.3">
      <c r="A748" s="62"/>
      <c r="B748" s="163"/>
      <c r="C748" s="161" t="str">
        <f t="shared" si="13"/>
        <v/>
      </c>
      <c r="D748" s="162"/>
      <c r="E748" s="437"/>
      <c r="F748" s="907"/>
      <c r="G748" s="907"/>
      <c r="H748" s="907"/>
      <c r="I748" s="907"/>
      <c r="J748" s="907"/>
      <c r="K748" s="907"/>
      <c r="L748" s="907"/>
      <c r="M748" s="907"/>
      <c r="N748" s="907"/>
    </row>
    <row r="749" spans="1:14" ht="16.5" thickBot="1" x14ac:dyDescent="0.3">
      <c r="A749" s="62"/>
      <c r="B749" s="163"/>
      <c r="C749" s="161" t="str">
        <f t="shared" si="13"/>
        <v/>
      </c>
      <c r="D749" s="162"/>
      <c r="E749" s="437"/>
      <c r="F749" s="907"/>
      <c r="G749" s="907"/>
      <c r="H749" s="907"/>
      <c r="I749" s="907"/>
      <c r="J749" s="907"/>
      <c r="K749" s="907"/>
      <c r="L749" s="907"/>
      <c r="M749" s="907"/>
      <c r="N749" s="907"/>
    </row>
    <row r="750" spans="1:14" ht="16.5" thickBot="1" x14ac:dyDescent="0.3">
      <c r="A750" s="62"/>
      <c r="B750" s="163"/>
      <c r="C750" s="161" t="str">
        <f t="shared" si="13"/>
        <v/>
      </c>
      <c r="D750" s="162"/>
      <c r="E750" s="437"/>
      <c r="F750" s="907"/>
      <c r="G750" s="907"/>
      <c r="H750" s="907"/>
      <c r="I750" s="907"/>
      <c r="J750" s="907"/>
      <c r="K750" s="907"/>
      <c r="L750" s="907"/>
      <c r="M750" s="907"/>
      <c r="N750" s="907"/>
    </row>
    <row r="751" spans="1:14" ht="16.5" thickBot="1" x14ac:dyDescent="0.3">
      <c r="A751" s="62"/>
      <c r="B751" s="163"/>
      <c r="C751" s="161" t="str">
        <f t="shared" si="13"/>
        <v/>
      </c>
      <c r="D751" s="162"/>
      <c r="E751" s="437"/>
      <c r="F751" s="907"/>
      <c r="G751" s="907"/>
      <c r="H751" s="907"/>
      <c r="I751" s="907"/>
      <c r="J751" s="907"/>
      <c r="K751" s="907"/>
      <c r="L751" s="907"/>
      <c r="M751" s="907"/>
      <c r="N751" s="907"/>
    </row>
    <row r="752" spans="1:14" ht="16.5" thickBot="1" x14ac:dyDescent="0.3">
      <c r="A752" s="62"/>
      <c r="B752" s="163"/>
      <c r="C752" s="161" t="str">
        <f t="shared" si="13"/>
        <v/>
      </c>
      <c r="D752" s="162"/>
      <c r="E752" s="437"/>
      <c r="F752" s="907"/>
      <c r="G752" s="907"/>
      <c r="H752" s="907"/>
      <c r="I752" s="907"/>
      <c r="J752" s="907"/>
      <c r="K752" s="907"/>
      <c r="L752" s="907"/>
      <c r="M752" s="907"/>
      <c r="N752" s="907"/>
    </row>
    <row r="753" spans="1:14" ht="16.5" thickBot="1" x14ac:dyDescent="0.3">
      <c r="A753" s="62"/>
      <c r="B753" s="163"/>
      <c r="C753" s="161" t="str">
        <f t="shared" si="13"/>
        <v/>
      </c>
      <c r="D753" s="162"/>
      <c r="E753" s="437"/>
      <c r="F753" s="907"/>
      <c r="G753" s="907"/>
      <c r="H753" s="907"/>
      <c r="I753" s="907"/>
      <c r="J753" s="907"/>
      <c r="K753" s="907"/>
      <c r="L753" s="907"/>
      <c r="M753" s="907"/>
      <c r="N753" s="907"/>
    </row>
    <row r="754" spans="1:14" ht="16.5" thickBot="1" x14ac:dyDescent="0.3">
      <c r="A754" s="62"/>
      <c r="B754" s="163"/>
      <c r="C754" s="161" t="str">
        <f t="shared" si="13"/>
        <v/>
      </c>
      <c r="D754" s="162"/>
      <c r="E754" s="437"/>
      <c r="F754" s="907"/>
      <c r="G754" s="907"/>
      <c r="H754" s="907"/>
      <c r="I754" s="907"/>
      <c r="J754" s="907"/>
      <c r="K754" s="907"/>
      <c r="L754" s="907"/>
      <c r="M754" s="907"/>
      <c r="N754" s="907"/>
    </row>
    <row r="755" spans="1:14" ht="16.5" thickBot="1" x14ac:dyDescent="0.3">
      <c r="A755" s="62"/>
      <c r="B755" s="163"/>
      <c r="C755" s="161" t="str">
        <f t="shared" si="13"/>
        <v/>
      </c>
      <c r="D755" s="162"/>
      <c r="E755" s="437"/>
      <c r="F755" s="907"/>
      <c r="G755" s="907"/>
      <c r="H755" s="907"/>
      <c r="I755" s="907"/>
      <c r="J755" s="907"/>
      <c r="K755" s="907"/>
      <c r="L755" s="907"/>
      <c r="M755" s="907"/>
      <c r="N755" s="907"/>
    </row>
    <row r="756" spans="1:14" ht="16.5" thickBot="1" x14ac:dyDescent="0.3">
      <c r="A756" s="62"/>
      <c r="B756" s="163"/>
      <c r="C756" s="161" t="str">
        <f t="shared" si="13"/>
        <v/>
      </c>
      <c r="D756" s="162"/>
      <c r="E756" s="437"/>
      <c r="F756" s="907"/>
      <c r="G756" s="907"/>
      <c r="H756" s="907"/>
      <c r="I756" s="907"/>
      <c r="J756" s="907"/>
      <c r="K756" s="907"/>
      <c r="L756" s="907"/>
      <c r="M756" s="907"/>
      <c r="N756" s="907"/>
    </row>
    <row r="757" spans="1:14" ht="16.5" thickBot="1" x14ac:dyDescent="0.3">
      <c r="A757" s="62"/>
      <c r="B757" s="163"/>
      <c r="C757" s="161" t="str">
        <f t="shared" si="13"/>
        <v/>
      </c>
      <c r="D757" s="162"/>
      <c r="E757" s="437"/>
      <c r="F757" s="907"/>
      <c r="G757" s="907"/>
      <c r="H757" s="907"/>
      <c r="I757" s="907"/>
      <c r="J757" s="907"/>
      <c r="K757" s="907"/>
      <c r="L757" s="907"/>
      <c r="M757" s="907"/>
      <c r="N757" s="907"/>
    </row>
    <row r="758" spans="1:14" ht="16.5" thickBot="1" x14ac:dyDescent="0.3">
      <c r="A758" s="62"/>
      <c r="B758" s="163"/>
      <c r="C758" s="161" t="str">
        <f t="shared" si="13"/>
        <v/>
      </c>
      <c r="D758" s="162"/>
      <c r="E758" s="437"/>
      <c r="F758" s="907"/>
      <c r="G758" s="907"/>
      <c r="H758" s="907"/>
      <c r="I758" s="907"/>
      <c r="J758" s="907"/>
      <c r="K758" s="907"/>
      <c r="L758" s="907"/>
      <c r="M758" s="907"/>
      <c r="N758" s="907"/>
    </row>
    <row r="759" spans="1:14" ht="16.5" thickBot="1" x14ac:dyDescent="0.3">
      <c r="A759" s="62"/>
      <c r="B759" s="163"/>
      <c r="C759" s="161" t="str">
        <f t="shared" si="13"/>
        <v/>
      </c>
      <c r="D759" s="162"/>
      <c r="E759" s="437"/>
      <c r="F759" s="907"/>
      <c r="G759" s="907"/>
      <c r="H759" s="907"/>
      <c r="I759" s="907"/>
      <c r="J759" s="907"/>
      <c r="K759" s="907"/>
      <c r="L759" s="907"/>
      <c r="M759" s="907"/>
      <c r="N759" s="907"/>
    </row>
    <row r="760" spans="1:14" ht="16.5" thickBot="1" x14ac:dyDescent="0.3">
      <c r="A760" s="62"/>
      <c r="B760" s="163"/>
      <c r="C760" s="161" t="str">
        <f t="shared" si="13"/>
        <v/>
      </c>
      <c r="D760" s="162"/>
      <c r="E760" s="437"/>
      <c r="F760" s="907"/>
      <c r="G760" s="907"/>
      <c r="H760" s="907"/>
      <c r="I760" s="907"/>
      <c r="J760" s="907"/>
      <c r="K760" s="907"/>
      <c r="L760" s="907"/>
      <c r="M760" s="907"/>
      <c r="N760" s="907"/>
    </row>
    <row r="761" spans="1:14" ht="16.5" thickBot="1" x14ac:dyDescent="0.3">
      <c r="A761" s="62"/>
      <c r="B761" s="163"/>
      <c r="C761" s="161" t="str">
        <f t="shared" si="13"/>
        <v/>
      </c>
      <c r="D761" s="162"/>
      <c r="E761" s="437"/>
      <c r="F761" s="907"/>
      <c r="G761" s="907"/>
      <c r="H761" s="907"/>
      <c r="I761" s="907"/>
      <c r="J761" s="907"/>
      <c r="K761" s="907"/>
      <c r="L761" s="907"/>
      <c r="M761" s="907"/>
      <c r="N761" s="907"/>
    </row>
    <row r="762" spans="1:14" ht="16.5" thickBot="1" x14ac:dyDescent="0.3">
      <c r="A762" s="62"/>
      <c r="B762" s="163"/>
      <c r="C762" s="161" t="str">
        <f t="shared" si="13"/>
        <v/>
      </c>
      <c r="D762" s="162"/>
      <c r="E762" s="437"/>
      <c r="F762" s="907"/>
      <c r="G762" s="907"/>
      <c r="H762" s="907"/>
      <c r="I762" s="907"/>
      <c r="J762" s="907"/>
      <c r="K762" s="907"/>
      <c r="L762" s="907"/>
      <c r="M762" s="907"/>
      <c r="N762" s="907"/>
    </row>
    <row r="763" spans="1:14" ht="16.5" thickBot="1" x14ac:dyDescent="0.3">
      <c r="A763" s="62"/>
      <c r="B763" s="163"/>
      <c r="C763" s="161" t="str">
        <f t="shared" si="13"/>
        <v/>
      </c>
      <c r="D763" s="162"/>
      <c r="E763" s="437"/>
      <c r="F763" s="907"/>
      <c r="G763" s="907"/>
      <c r="H763" s="907"/>
      <c r="I763" s="907"/>
      <c r="J763" s="907"/>
      <c r="K763" s="907"/>
      <c r="L763" s="907"/>
      <c r="M763" s="907"/>
      <c r="N763" s="907"/>
    </row>
    <row r="764" spans="1:14" ht="16.5" thickBot="1" x14ac:dyDescent="0.3">
      <c r="A764" s="62"/>
      <c r="B764" s="163"/>
      <c r="C764" s="161" t="str">
        <f t="shared" si="13"/>
        <v/>
      </c>
      <c r="D764" s="162"/>
      <c r="E764" s="437"/>
      <c r="F764" s="907"/>
      <c r="G764" s="907"/>
      <c r="H764" s="907"/>
      <c r="I764" s="907"/>
      <c r="J764" s="907"/>
      <c r="K764" s="907"/>
      <c r="L764" s="907"/>
      <c r="M764" s="907"/>
      <c r="N764" s="907"/>
    </row>
    <row r="765" spans="1:14" ht="16.5" thickBot="1" x14ac:dyDescent="0.3">
      <c r="A765" s="62"/>
      <c r="B765" s="163"/>
      <c r="C765" s="161" t="str">
        <f t="shared" si="13"/>
        <v/>
      </c>
      <c r="D765" s="162"/>
      <c r="E765" s="437"/>
      <c r="F765" s="907"/>
      <c r="G765" s="907"/>
      <c r="H765" s="907"/>
      <c r="I765" s="907"/>
      <c r="J765" s="907"/>
      <c r="K765" s="907"/>
      <c r="L765" s="907"/>
      <c r="M765" s="907"/>
      <c r="N765" s="907"/>
    </row>
    <row r="766" spans="1:14" ht="16.5" thickBot="1" x14ac:dyDescent="0.3">
      <c r="A766" s="62"/>
      <c r="B766" s="163"/>
      <c r="C766" s="161" t="str">
        <f t="shared" si="13"/>
        <v/>
      </c>
      <c r="D766" s="162"/>
      <c r="E766" s="437"/>
      <c r="F766" s="907"/>
      <c r="G766" s="907"/>
      <c r="H766" s="907"/>
      <c r="I766" s="907"/>
      <c r="J766" s="907"/>
      <c r="K766" s="907"/>
      <c r="L766" s="907"/>
      <c r="M766" s="907"/>
      <c r="N766" s="907"/>
    </row>
    <row r="767" spans="1:14" ht="16.5" thickBot="1" x14ac:dyDescent="0.3">
      <c r="A767" s="62"/>
      <c r="B767" s="163"/>
      <c r="C767" s="161" t="str">
        <f t="shared" si="13"/>
        <v/>
      </c>
      <c r="D767" s="162"/>
      <c r="E767" s="437"/>
      <c r="F767" s="907"/>
      <c r="G767" s="907"/>
      <c r="H767" s="907"/>
      <c r="I767" s="907"/>
      <c r="J767" s="907"/>
      <c r="K767" s="907"/>
      <c r="L767" s="907"/>
      <c r="M767" s="907"/>
      <c r="N767" s="907"/>
    </row>
    <row r="768" spans="1:14" ht="16.5" thickBot="1" x14ac:dyDescent="0.3">
      <c r="A768" s="62"/>
      <c r="B768" s="163"/>
      <c r="C768" s="161" t="str">
        <f t="shared" si="13"/>
        <v/>
      </c>
      <c r="D768" s="162"/>
      <c r="E768" s="437"/>
      <c r="F768" s="907"/>
      <c r="G768" s="907"/>
      <c r="H768" s="907"/>
      <c r="I768" s="907"/>
      <c r="J768" s="907"/>
      <c r="K768" s="907"/>
      <c r="L768" s="907"/>
      <c r="M768" s="907"/>
      <c r="N768" s="907"/>
    </row>
    <row r="769" spans="1:14" ht="16.5" thickBot="1" x14ac:dyDescent="0.3">
      <c r="A769" s="62"/>
      <c r="B769" s="163"/>
      <c r="C769" s="161" t="str">
        <f t="shared" si="13"/>
        <v/>
      </c>
      <c r="D769" s="162"/>
      <c r="E769" s="437"/>
      <c r="F769" s="907"/>
      <c r="G769" s="907"/>
      <c r="H769" s="907"/>
      <c r="I769" s="907"/>
      <c r="J769" s="907"/>
      <c r="K769" s="907"/>
      <c r="L769" s="907"/>
      <c r="M769" s="907"/>
      <c r="N769" s="907"/>
    </row>
    <row r="770" spans="1:14" ht="16.5" thickBot="1" x14ac:dyDescent="0.3">
      <c r="A770" s="62"/>
      <c r="B770" s="163"/>
      <c r="C770" s="161" t="str">
        <f t="shared" si="13"/>
        <v/>
      </c>
      <c r="D770" s="162"/>
      <c r="E770" s="437"/>
      <c r="F770" s="907"/>
      <c r="G770" s="907"/>
      <c r="H770" s="907"/>
      <c r="I770" s="907"/>
      <c r="J770" s="907"/>
      <c r="K770" s="907"/>
      <c r="L770" s="907"/>
      <c r="M770" s="907"/>
      <c r="N770" s="907"/>
    </row>
    <row r="771" spans="1:14" ht="16.5" thickBot="1" x14ac:dyDescent="0.3">
      <c r="A771" s="62"/>
      <c r="B771" s="163"/>
      <c r="C771" s="161" t="str">
        <f t="shared" si="13"/>
        <v/>
      </c>
      <c r="D771" s="162"/>
      <c r="E771" s="437"/>
      <c r="F771" s="907"/>
      <c r="G771" s="907"/>
      <c r="H771" s="907"/>
      <c r="I771" s="907"/>
      <c r="J771" s="907"/>
      <c r="K771" s="907"/>
      <c r="L771" s="907"/>
      <c r="M771" s="907"/>
      <c r="N771" s="907"/>
    </row>
    <row r="772" spans="1:14" ht="16.5" thickBot="1" x14ac:dyDescent="0.3">
      <c r="A772" s="62"/>
      <c r="B772" s="163"/>
      <c r="C772" s="161" t="str">
        <f t="shared" si="13"/>
        <v/>
      </c>
      <c r="D772" s="162"/>
      <c r="E772" s="437"/>
      <c r="F772" s="907"/>
      <c r="G772" s="907"/>
      <c r="H772" s="907"/>
      <c r="I772" s="907"/>
      <c r="J772" s="907"/>
      <c r="K772" s="907"/>
      <c r="L772" s="907"/>
      <c r="M772" s="907"/>
      <c r="N772" s="907"/>
    </row>
    <row r="773" spans="1:14" ht="16.5" thickBot="1" x14ac:dyDescent="0.3">
      <c r="A773" s="62"/>
      <c r="B773" s="163"/>
      <c r="C773" s="161" t="str">
        <f t="shared" si="13"/>
        <v/>
      </c>
      <c r="D773" s="162"/>
      <c r="E773" s="437"/>
      <c r="F773" s="907"/>
      <c r="G773" s="907"/>
      <c r="H773" s="907"/>
      <c r="I773" s="907"/>
      <c r="J773" s="907"/>
      <c r="K773" s="907"/>
      <c r="L773" s="907"/>
      <c r="M773" s="907"/>
      <c r="N773" s="907"/>
    </row>
    <row r="774" spans="1:14" ht="16.5" thickBot="1" x14ac:dyDescent="0.3">
      <c r="A774" s="62"/>
      <c r="B774" s="163"/>
      <c r="C774" s="161" t="str">
        <f t="shared" si="13"/>
        <v/>
      </c>
      <c r="D774" s="162"/>
      <c r="E774" s="437"/>
      <c r="F774" s="907"/>
      <c r="G774" s="907"/>
      <c r="H774" s="907"/>
      <c r="I774" s="907"/>
      <c r="J774" s="907"/>
      <c r="K774" s="907"/>
      <c r="L774" s="907"/>
      <c r="M774" s="907"/>
      <c r="N774" s="907"/>
    </row>
    <row r="775" spans="1:14" ht="16.5" thickBot="1" x14ac:dyDescent="0.3">
      <c r="A775" s="62"/>
      <c r="B775" s="163"/>
      <c r="C775" s="161" t="str">
        <f t="shared" si="13"/>
        <v/>
      </c>
      <c r="D775" s="162"/>
      <c r="E775" s="437"/>
      <c r="F775" s="907"/>
      <c r="G775" s="907"/>
      <c r="H775" s="907"/>
      <c r="I775" s="907"/>
      <c r="J775" s="907"/>
      <c r="K775" s="907"/>
      <c r="L775" s="907"/>
      <c r="M775" s="907"/>
      <c r="N775" s="907"/>
    </row>
    <row r="776" spans="1:14" ht="16.5" thickBot="1" x14ac:dyDescent="0.3">
      <c r="A776" s="62"/>
      <c r="B776" s="163"/>
      <c r="C776" s="161" t="str">
        <f t="shared" si="13"/>
        <v/>
      </c>
      <c r="D776" s="162"/>
      <c r="E776" s="437"/>
      <c r="F776" s="907"/>
      <c r="G776" s="907"/>
      <c r="H776" s="907"/>
      <c r="I776" s="907"/>
      <c r="J776" s="907"/>
      <c r="K776" s="907"/>
      <c r="L776" s="907"/>
      <c r="M776" s="907"/>
      <c r="N776" s="907"/>
    </row>
    <row r="777" spans="1:14" ht="16.5" thickBot="1" x14ac:dyDescent="0.3">
      <c r="A777" s="62"/>
      <c r="B777" s="163"/>
      <c r="C777" s="161" t="str">
        <f t="shared" si="13"/>
        <v/>
      </c>
      <c r="D777" s="162"/>
      <c r="E777" s="437"/>
      <c r="F777" s="907"/>
      <c r="G777" s="907"/>
      <c r="H777" s="907"/>
      <c r="I777" s="907"/>
      <c r="J777" s="907"/>
      <c r="K777" s="907"/>
      <c r="L777" s="907"/>
      <c r="M777" s="907"/>
      <c r="N777" s="907"/>
    </row>
    <row r="778" spans="1:14" ht="16.5" thickBot="1" x14ac:dyDescent="0.3">
      <c r="A778" s="62"/>
      <c r="B778" s="163"/>
      <c r="C778" s="161" t="str">
        <f t="shared" si="13"/>
        <v/>
      </c>
      <c r="D778" s="162"/>
      <c r="E778" s="437"/>
      <c r="F778" s="907"/>
      <c r="G778" s="907"/>
      <c r="H778" s="907"/>
      <c r="I778" s="907"/>
      <c r="J778" s="907"/>
      <c r="K778" s="907"/>
      <c r="L778" s="907"/>
      <c r="M778" s="907"/>
      <c r="N778" s="907"/>
    </row>
    <row r="779" spans="1:14" ht="16.5" thickBot="1" x14ac:dyDescent="0.3">
      <c r="A779" s="62"/>
      <c r="B779" s="163"/>
      <c r="C779" s="161" t="str">
        <f t="shared" si="13"/>
        <v/>
      </c>
      <c r="D779" s="162"/>
      <c r="E779" s="437"/>
      <c r="F779" s="907"/>
      <c r="G779" s="907"/>
      <c r="H779" s="907"/>
      <c r="I779" s="907"/>
      <c r="J779" s="907"/>
      <c r="K779" s="907"/>
      <c r="L779" s="907"/>
      <c r="M779" s="907"/>
      <c r="N779" s="907"/>
    </row>
    <row r="780" spans="1:14" ht="16.5" thickBot="1" x14ac:dyDescent="0.3">
      <c r="A780" s="62"/>
      <c r="B780" s="163"/>
      <c r="C780" s="161" t="str">
        <f t="shared" ref="C780:C843" si="14">IF(B780&gt;0, (B780-B779), "")</f>
        <v/>
      </c>
      <c r="D780" s="162"/>
      <c r="E780" s="437"/>
      <c r="F780" s="907"/>
      <c r="G780" s="907"/>
      <c r="H780" s="907"/>
      <c r="I780" s="907"/>
      <c r="J780" s="907"/>
      <c r="K780" s="907"/>
      <c r="L780" s="907"/>
      <c r="M780" s="907"/>
      <c r="N780" s="907"/>
    </row>
    <row r="781" spans="1:14" ht="16.5" thickBot="1" x14ac:dyDescent="0.3">
      <c r="A781" s="62"/>
      <c r="B781" s="163"/>
      <c r="C781" s="161" t="str">
        <f t="shared" si="14"/>
        <v/>
      </c>
      <c r="D781" s="162"/>
      <c r="E781" s="437"/>
      <c r="F781" s="907"/>
      <c r="G781" s="907"/>
      <c r="H781" s="907"/>
      <c r="I781" s="907"/>
      <c r="J781" s="907"/>
      <c r="K781" s="907"/>
      <c r="L781" s="907"/>
      <c r="M781" s="907"/>
      <c r="N781" s="907"/>
    </row>
    <row r="782" spans="1:14" ht="16.5" thickBot="1" x14ac:dyDescent="0.3">
      <c r="A782" s="62"/>
      <c r="B782" s="163"/>
      <c r="C782" s="161" t="str">
        <f t="shared" si="14"/>
        <v/>
      </c>
      <c r="D782" s="162"/>
      <c r="E782" s="437"/>
      <c r="F782" s="907"/>
      <c r="G782" s="907"/>
      <c r="H782" s="907"/>
      <c r="I782" s="907"/>
      <c r="J782" s="907"/>
      <c r="K782" s="907"/>
      <c r="L782" s="907"/>
      <c r="M782" s="907"/>
      <c r="N782" s="907"/>
    </row>
    <row r="783" spans="1:14" ht="16.5" thickBot="1" x14ac:dyDescent="0.3">
      <c r="A783" s="62"/>
      <c r="B783" s="163"/>
      <c r="C783" s="161" t="str">
        <f t="shared" si="14"/>
        <v/>
      </c>
      <c r="D783" s="162"/>
      <c r="E783" s="437"/>
      <c r="F783" s="907"/>
      <c r="G783" s="907"/>
      <c r="H783" s="907"/>
      <c r="I783" s="907"/>
      <c r="J783" s="907"/>
      <c r="K783" s="907"/>
      <c r="L783" s="907"/>
      <c r="M783" s="907"/>
      <c r="N783" s="907"/>
    </row>
    <row r="784" spans="1:14" ht="16.5" thickBot="1" x14ac:dyDescent="0.3">
      <c r="A784" s="62"/>
      <c r="B784" s="163"/>
      <c r="C784" s="161" t="str">
        <f t="shared" si="14"/>
        <v/>
      </c>
      <c r="D784" s="162"/>
      <c r="E784" s="437"/>
      <c r="F784" s="907"/>
      <c r="G784" s="907"/>
      <c r="H784" s="907"/>
      <c r="I784" s="907"/>
      <c r="J784" s="907"/>
      <c r="K784" s="907"/>
      <c r="L784" s="907"/>
      <c r="M784" s="907"/>
      <c r="N784" s="907"/>
    </row>
    <row r="785" spans="1:14" ht="16.5" thickBot="1" x14ac:dyDescent="0.3">
      <c r="A785" s="62"/>
      <c r="B785" s="163"/>
      <c r="C785" s="161" t="str">
        <f t="shared" si="14"/>
        <v/>
      </c>
      <c r="D785" s="162"/>
      <c r="E785" s="437"/>
      <c r="F785" s="907"/>
      <c r="G785" s="907"/>
      <c r="H785" s="907"/>
      <c r="I785" s="907"/>
      <c r="J785" s="907"/>
      <c r="K785" s="907"/>
      <c r="L785" s="907"/>
      <c r="M785" s="907"/>
      <c r="N785" s="907"/>
    </row>
    <row r="786" spans="1:14" ht="16.5" thickBot="1" x14ac:dyDescent="0.3">
      <c r="A786" s="62"/>
      <c r="B786" s="163"/>
      <c r="C786" s="161" t="str">
        <f t="shared" si="14"/>
        <v/>
      </c>
      <c r="D786" s="162"/>
      <c r="E786" s="437"/>
      <c r="F786" s="907"/>
      <c r="G786" s="907"/>
      <c r="H786" s="907"/>
      <c r="I786" s="907"/>
      <c r="J786" s="907"/>
      <c r="K786" s="907"/>
      <c r="L786" s="907"/>
      <c r="M786" s="907"/>
      <c r="N786" s="907"/>
    </row>
    <row r="787" spans="1:14" ht="16.5" thickBot="1" x14ac:dyDescent="0.3">
      <c r="A787" s="62"/>
      <c r="B787" s="163"/>
      <c r="C787" s="161" t="str">
        <f t="shared" si="14"/>
        <v/>
      </c>
      <c r="D787" s="162"/>
      <c r="E787" s="437"/>
      <c r="F787" s="907"/>
      <c r="G787" s="907"/>
      <c r="H787" s="907"/>
      <c r="I787" s="907"/>
      <c r="J787" s="907"/>
      <c r="K787" s="907"/>
      <c r="L787" s="907"/>
      <c r="M787" s="907"/>
      <c r="N787" s="907"/>
    </row>
    <row r="788" spans="1:14" ht="16.5" thickBot="1" x14ac:dyDescent="0.3">
      <c r="A788" s="62"/>
      <c r="B788" s="163"/>
      <c r="C788" s="161" t="str">
        <f t="shared" si="14"/>
        <v/>
      </c>
      <c r="D788" s="162"/>
      <c r="E788" s="437"/>
      <c r="F788" s="907"/>
      <c r="G788" s="907"/>
      <c r="H788" s="907"/>
      <c r="I788" s="907"/>
      <c r="J788" s="907"/>
      <c r="K788" s="907"/>
      <c r="L788" s="907"/>
      <c r="M788" s="907"/>
      <c r="N788" s="907"/>
    </row>
    <row r="789" spans="1:14" ht="16.5" thickBot="1" x14ac:dyDescent="0.3">
      <c r="A789" s="62"/>
      <c r="B789" s="163"/>
      <c r="C789" s="161" t="str">
        <f t="shared" si="14"/>
        <v/>
      </c>
      <c r="D789" s="162"/>
      <c r="E789" s="437"/>
      <c r="F789" s="907"/>
      <c r="G789" s="907"/>
      <c r="H789" s="907"/>
      <c r="I789" s="907"/>
      <c r="J789" s="907"/>
      <c r="K789" s="907"/>
      <c r="L789" s="907"/>
      <c r="M789" s="907"/>
      <c r="N789" s="907"/>
    </row>
    <row r="790" spans="1:14" ht="16.5" thickBot="1" x14ac:dyDescent="0.3">
      <c r="A790" s="62"/>
      <c r="B790" s="163"/>
      <c r="C790" s="161" t="str">
        <f t="shared" si="14"/>
        <v/>
      </c>
      <c r="D790" s="162"/>
      <c r="E790" s="437"/>
      <c r="F790" s="907"/>
      <c r="G790" s="907"/>
      <c r="H790" s="907"/>
      <c r="I790" s="907"/>
      <c r="J790" s="907"/>
      <c r="K790" s="907"/>
      <c r="L790" s="907"/>
      <c r="M790" s="907"/>
      <c r="N790" s="907"/>
    </row>
    <row r="791" spans="1:14" ht="16.5" thickBot="1" x14ac:dyDescent="0.3">
      <c r="A791" s="62"/>
      <c r="B791" s="163"/>
      <c r="C791" s="161" t="str">
        <f t="shared" si="14"/>
        <v/>
      </c>
      <c r="D791" s="162"/>
      <c r="E791" s="437"/>
      <c r="F791" s="907"/>
      <c r="G791" s="907"/>
      <c r="H791" s="907"/>
      <c r="I791" s="907"/>
      <c r="J791" s="907"/>
      <c r="K791" s="907"/>
      <c r="L791" s="907"/>
      <c r="M791" s="907"/>
      <c r="N791" s="907"/>
    </row>
    <row r="792" spans="1:14" ht="16.5" thickBot="1" x14ac:dyDescent="0.3">
      <c r="A792" s="62"/>
      <c r="B792" s="163"/>
      <c r="C792" s="161" t="str">
        <f t="shared" si="14"/>
        <v/>
      </c>
      <c r="D792" s="162"/>
      <c r="E792" s="437"/>
      <c r="F792" s="907"/>
      <c r="G792" s="907"/>
      <c r="H792" s="907"/>
      <c r="I792" s="907"/>
      <c r="J792" s="907"/>
      <c r="K792" s="907"/>
      <c r="L792" s="907"/>
      <c r="M792" s="907"/>
      <c r="N792" s="907"/>
    </row>
    <row r="793" spans="1:14" ht="16.5" thickBot="1" x14ac:dyDescent="0.3">
      <c r="A793" s="62"/>
      <c r="B793" s="163"/>
      <c r="C793" s="161" t="str">
        <f t="shared" si="14"/>
        <v/>
      </c>
      <c r="D793" s="162"/>
      <c r="E793" s="437"/>
      <c r="F793" s="907"/>
      <c r="G793" s="907"/>
      <c r="H793" s="907"/>
      <c r="I793" s="907"/>
      <c r="J793" s="907"/>
      <c r="K793" s="907"/>
      <c r="L793" s="907"/>
      <c r="M793" s="907"/>
      <c r="N793" s="907"/>
    </row>
    <row r="794" spans="1:14" ht="16.5" thickBot="1" x14ac:dyDescent="0.3">
      <c r="A794" s="62"/>
      <c r="B794" s="163"/>
      <c r="C794" s="161" t="str">
        <f t="shared" si="14"/>
        <v/>
      </c>
      <c r="D794" s="162"/>
      <c r="E794" s="437"/>
      <c r="F794" s="907"/>
      <c r="G794" s="907"/>
      <c r="H794" s="907"/>
      <c r="I794" s="907"/>
      <c r="J794" s="907"/>
      <c r="K794" s="907"/>
      <c r="L794" s="907"/>
      <c r="M794" s="907"/>
      <c r="N794" s="907"/>
    </row>
    <row r="795" spans="1:14" ht="16.5" thickBot="1" x14ac:dyDescent="0.3">
      <c r="A795" s="62"/>
      <c r="B795" s="163"/>
      <c r="C795" s="161" t="str">
        <f t="shared" si="14"/>
        <v/>
      </c>
      <c r="D795" s="162"/>
      <c r="E795" s="437"/>
      <c r="F795" s="907"/>
      <c r="G795" s="907"/>
      <c r="H795" s="907"/>
      <c r="I795" s="907"/>
      <c r="J795" s="907"/>
      <c r="K795" s="907"/>
      <c r="L795" s="907"/>
      <c r="M795" s="907"/>
      <c r="N795" s="907"/>
    </row>
    <row r="796" spans="1:14" ht="16.5" thickBot="1" x14ac:dyDescent="0.3">
      <c r="A796" s="62"/>
      <c r="B796" s="163"/>
      <c r="C796" s="161" t="str">
        <f t="shared" si="14"/>
        <v/>
      </c>
      <c r="D796" s="162"/>
      <c r="E796" s="437"/>
      <c r="F796" s="907"/>
      <c r="G796" s="907"/>
      <c r="H796" s="907"/>
      <c r="I796" s="907"/>
      <c r="J796" s="907"/>
      <c r="K796" s="907"/>
      <c r="L796" s="907"/>
      <c r="M796" s="907"/>
      <c r="N796" s="907"/>
    </row>
    <row r="797" spans="1:14" ht="16.5" thickBot="1" x14ac:dyDescent="0.3">
      <c r="A797" s="62"/>
      <c r="B797" s="163"/>
      <c r="C797" s="161" t="str">
        <f t="shared" si="14"/>
        <v/>
      </c>
      <c r="D797" s="162"/>
      <c r="E797" s="437"/>
      <c r="F797" s="907"/>
      <c r="G797" s="907"/>
      <c r="H797" s="907"/>
      <c r="I797" s="907"/>
      <c r="J797" s="907"/>
      <c r="K797" s="907"/>
      <c r="L797" s="907"/>
      <c r="M797" s="907"/>
      <c r="N797" s="907"/>
    </row>
    <row r="798" spans="1:14" ht="16.5" thickBot="1" x14ac:dyDescent="0.3">
      <c r="A798" s="62"/>
      <c r="B798" s="163"/>
      <c r="C798" s="161" t="str">
        <f t="shared" si="14"/>
        <v/>
      </c>
      <c r="D798" s="162"/>
      <c r="E798" s="437"/>
      <c r="F798" s="907"/>
      <c r="G798" s="907"/>
      <c r="H798" s="907"/>
      <c r="I798" s="907"/>
      <c r="J798" s="907"/>
      <c r="K798" s="907"/>
      <c r="L798" s="907"/>
      <c r="M798" s="907"/>
      <c r="N798" s="907"/>
    </row>
    <row r="799" spans="1:14" ht="16.5" thickBot="1" x14ac:dyDescent="0.3">
      <c r="A799" s="62"/>
      <c r="B799" s="163"/>
      <c r="C799" s="161" t="str">
        <f t="shared" si="14"/>
        <v/>
      </c>
      <c r="D799" s="162"/>
      <c r="E799" s="437"/>
      <c r="F799" s="907"/>
      <c r="G799" s="907"/>
      <c r="H799" s="907"/>
      <c r="I799" s="907"/>
      <c r="J799" s="907"/>
      <c r="K799" s="907"/>
      <c r="L799" s="907"/>
      <c r="M799" s="907"/>
      <c r="N799" s="907"/>
    </row>
    <row r="800" spans="1:14" ht="16.5" thickBot="1" x14ac:dyDescent="0.3">
      <c r="A800" s="62"/>
      <c r="B800" s="163"/>
      <c r="C800" s="161" t="str">
        <f t="shared" si="14"/>
        <v/>
      </c>
      <c r="D800" s="162"/>
      <c r="E800" s="437"/>
      <c r="F800" s="907"/>
      <c r="G800" s="907"/>
      <c r="H800" s="907"/>
      <c r="I800" s="907"/>
      <c r="J800" s="907"/>
      <c r="K800" s="907"/>
      <c r="L800" s="907"/>
      <c r="M800" s="907"/>
      <c r="N800" s="907"/>
    </row>
    <row r="801" spans="1:14" ht="16.5" thickBot="1" x14ac:dyDescent="0.3">
      <c r="A801" s="62"/>
      <c r="B801" s="163"/>
      <c r="C801" s="161" t="str">
        <f t="shared" si="14"/>
        <v/>
      </c>
      <c r="D801" s="162"/>
      <c r="E801" s="437"/>
      <c r="F801" s="907"/>
      <c r="G801" s="907"/>
      <c r="H801" s="907"/>
      <c r="I801" s="907"/>
      <c r="J801" s="907"/>
      <c r="K801" s="907"/>
      <c r="L801" s="907"/>
      <c r="M801" s="907"/>
      <c r="N801" s="907"/>
    </row>
    <row r="802" spans="1:14" ht="16.5" thickBot="1" x14ac:dyDescent="0.3">
      <c r="A802" s="62"/>
      <c r="B802" s="163"/>
      <c r="C802" s="161" t="str">
        <f t="shared" si="14"/>
        <v/>
      </c>
      <c r="D802" s="162"/>
      <c r="E802" s="437"/>
      <c r="F802" s="907"/>
      <c r="G802" s="907"/>
      <c r="H802" s="907"/>
      <c r="I802" s="907"/>
      <c r="J802" s="907"/>
      <c r="K802" s="907"/>
      <c r="L802" s="907"/>
      <c r="M802" s="907"/>
      <c r="N802" s="907"/>
    </row>
    <row r="803" spans="1:14" ht="16.5" thickBot="1" x14ac:dyDescent="0.3">
      <c r="A803" s="62"/>
      <c r="B803" s="163"/>
      <c r="C803" s="161" t="str">
        <f t="shared" si="14"/>
        <v/>
      </c>
      <c r="D803" s="162"/>
      <c r="E803" s="437"/>
      <c r="F803" s="907"/>
      <c r="G803" s="907"/>
      <c r="H803" s="907"/>
      <c r="I803" s="907"/>
      <c r="J803" s="907"/>
      <c r="K803" s="907"/>
      <c r="L803" s="907"/>
      <c r="M803" s="907"/>
      <c r="N803" s="907"/>
    </row>
    <row r="804" spans="1:14" ht="16.5" thickBot="1" x14ac:dyDescent="0.3">
      <c r="A804" s="62"/>
      <c r="B804" s="163"/>
      <c r="C804" s="161" t="str">
        <f t="shared" si="14"/>
        <v/>
      </c>
      <c r="D804" s="162"/>
      <c r="E804" s="437"/>
      <c r="F804" s="907"/>
      <c r="G804" s="907"/>
      <c r="H804" s="907"/>
      <c r="I804" s="907"/>
      <c r="J804" s="907"/>
      <c r="K804" s="907"/>
      <c r="L804" s="907"/>
      <c r="M804" s="907"/>
      <c r="N804" s="907"/>
    </row>
    <row r="805" spans="1:14" ht="16.5" thickBot="1" x14ac:dyDescent="0.3">
      <c r="A805" s="62"/>
      <c r="B805" s="163"/>
      <c r="C805" s="161" t="str">
        <f t="shared" si="14"/>
        <v/>
      </c>
      <c r="D805" s="162"/>
      <c r="E805" s="437"/>
      <c r="F805" s="907"/>
      <c r="G805" s="907"/>
      <c r="H805" s="907"/>
      <c r="I805" s="907"/>
      <c r="J805" s="907"/>
      <c r="K805" s="907"/>
      <c r="L805" s="907"/>
      <c r="M805" s="907"/>
      <c r="N805" s="907"/>
    </row>
    <row r="806" spans="1:14" ht="16.5" thickBot="1" x14ac:dyDescent="0.3">
      <c r="A806" s="62"/>
      <c r="B806" s="163"/>
      <c r="C806" s="161" t="str">
        <f t="shared" si="14"/>
        <v/>
      </c>
      <c r="D806" s="162"/>
      <c r="E806" s="437"/>
      <c r="F806" s="907"/>
      <c r="G806" s="907"/>
      <c r="H806" s="907"/>
      <c r="I806" s="907"/>
      <c r="J806" s="907"/>
      <c r="K806" s="907"/>
      <c r="L806" s="907"/>
      <c r="M806" s="907"/>
      <c r="N806" s="907"/>
    </row>
    <row r="807" spans="1:14" ht="16.5" thickBot="1" x14ac:dyDescent="0.3">
      <c r="A807" s="62"/>
      <c r="B807" s="163"/>
      <c r="C807" s="161" t="str">
        <f t="shared" si="14"/>
        <v/>
      </c>
      <c r="D807" s="162"/>
      <c r="E807" s="437"/>
      <c r="F807" s="907"/>
      <c r="G807" s="907"/>
      <c r="H807" s="907"/>
      <c r="I807" s="907"/>
      <c r="J807" s="907"/>
      <c r="K807" s="907"/>
      <c r="L807" s="907"/>
      <c r="M807" s="907"/>
      <c r="N807" s="907"/>
    </row>
    <row r="808" spans="1:14" ht="16.5" thickBot="1" x14ac:dyDescent="0.3">
      <c r="A808" s="62"/>
      <c r="B808" s="163"/>
      <c r="C808" s="161" t="str">
        <f t="shared" si="14"/>
        <v/>
      </c>
      <c r="D808" s="162"/>
      <c r="E808" s="437"/>
      <c r="F808" s="907"/>
      <c r="G808" s="907"/>
      <c r="H808" s="907"/>
      <c r="I808" s="907"/>
      <c r="J808" s="907"/>
      <c r="K808" s="907"/>
      <c r="L808" s="907"/>
      <c r="M808" s="907"/>
      <c r="N808" s="907"/>
    </row>
    <row r="809" spans="1:14" ht="16.5" thickBot="1" x14ac:dyDescent="0.3">
      <c r="A809" s="62"/>
      <c r="B809" s="163"/>
      <c r="C809" s="161" t="str">
        <f t="shared" si="14"/>
        <v/>
      </c>
      <c r="D809" s="162"/>
      <c r="E809" s="437"/>
      <c r="F809" s="907"/>
      <c r="G809" s="907"/>
      <c r="H809" s="907"/>
      <c r="I809" s="907"/>
      <c r="J809" s="907"/>
      <c r="K809" s="907"/>
      <c r="L809" s="907"/>
      <c r="M809" s="907"/>
      <c r="N809" s="907"/>
    </row>
    <row r="810" spans="1:14" ht="16.5" thickBot="1" x14ac:dyDescent="0.3">
      <c r="A810" s="62"/>
      <c r="B810" s="163"/>
      <c r="C810" s="161" t="str">
        <f t="shared" si="14"/>
        <v/>
      </c>
      <c r="D810" s="162"/>
      <c r="E810" s="437"/>
      <c r="F810" s="907"/>
      <c r="G810" s="907"/>
      <c r="H810" s="907"/>
      <c r="I810" s="907"/>
      <c r="J810" s="907"/>
      <c r="K810" s="907"/>
      <c r="L810" s="907"/>
      <c r="M810" s="907"/>
      <c r="N810" s="907"/>
    </row>
    <row r="811" spans="1:14" ht="16.5" thickBot="1" x14ac:dyDescent="0.3">
      <c r="A811" s="62"/>
      <c r="B811" s="163"/>
      <c r="C811" s="161" t="str">
        <f t="shared" si="14"/>
        <v/>
      </c>
      <c r="D811" s="162"/>
      <c r="E811" s="437"/>
      <c r="F811" s="907"/>
      <c r="G811" s="907"/>
      <c r="H811" s="907"/>
      <c r="I811" s="907"/>
      <c r="J811" s="907"/>
      <c r="K811" s="907"/>
      <c r="L811" s="907"/>
      <c r="M811" s="907"/>
      <c r="N811" s="907"/>
    </row>
    <row r="812" spans="1:14" ht="16.5" thickBot="1" x14ac:dyDescent="0.3">
      <c r="A812" s="62"/>
      <c r="B812" s="163"/>
      <c r="C812" s="161" t="str">
        <f t="shared" si="14"/>
        <v/>
      </c>
      <c r="D812" s="162"/>
      <c r="E812" s="437"/>
      <c r="F812" s="907"/>
      <c r="G812" s="907"/>
      <c r="H812" s="907"/>
      <c r="I812" s="907"/>
      <c r="J812" s="907"/>
      <c r="K812" s="907"/>
      <c r="L812" s="907"/>
      <c r="M812" s="907"/>
      <c r="N812" s="907"/>
    </row>
    <row r="813" spans="1:14" ht="16.5" thickBot="1" x14ac:dyDescent="0.3">
      <c r="A813" s="62"/>
      <c r="B813" s="163"/>
      <c r="C813" s="161" t="str">
        <f t="shared" si="14"/>
        <v/>
      </c>
      <c r="D813" s="162"/>
      <c r="E813" s="437"/>
      <c r="F813" s="907"/>
      <c r="G813" s="907"/>
      <c r="H813" s="907"/>
      <c r="I813" s="907"/>
      <c r="J813" s="907"/>
      <c r="K813" s="907"/>
      <c r="L813" s="907"/>
      <c r="M813" s="907"/>
      <c r="N813" s="907"/>
    </row>
    <row r="814" spans="1:14" ht="16.5" thickBot="1" x14ac:dyDescent="0.3">
      <c r="A814" s="62"/>
      <c r="B814" s="163"/>
      <c r="C814" s="161" t="str">
        <f t="shared" si="14"/>
        <v/>
      </c>
      <c r="D814" s="162"/>
      <c r="E814" s="437"/>
      <c r="F814" s="907"/>
      <c r="G814" s="907"/>
      <c r="H814" s="907"/>
      <c r="I814" s="907"/>
      <c r="J814" s="907"/>
      <c r="K814" s="907"/>
      <c r="L814" s="907"/>
      <c r="M814" s="907"/>
      <c r="N814" s="907"/>
    </row>
    <row r="815" spans="1:14" ht="16.5" thickBot="1" x14ac:dyDescent="0.3">
      <c r="A815" s="62"/>
      <c r="B815" s="163"/>
      <c r="C815" s="161" t="str">
        <f t="shared" si="14"/>
        <v/>
      </c>
      <c r="D815" s="162"/>
      <c r="E815" s="437"/>
      <c r="F815" s="907"/>
      <c r="G815" s="907"/>
      <c r="H815" s="907"/>
      <c r="I815" s="907"/>
      <c r="J815" s="907"/>
      <c r="K815" s="907"/>
      <c r="L815" s="907"/>
      <c r="M815" s="907"/>
      <c r="N815" s="907"/>
    </row>
    <row r="816" spans="1:14" ht="16.5" thickBot="1" x14ac:dyDescent="0.3">
      <c r="A816" s="62"/>
      <c r="B816" s="163"/>
      <c r="C816" s="161" t="str">
        <f t="shared" si="14"/>
        <v/>
      </c>
      <c r="D816" s="162"/>
      <c r="E816" s="437"/>
      <c r="F816" s="907"/>
      <c r="G816" s="907"/>
      <c r="H816" s="907"/>
      <c r="I816" s="907"/>
      <c r="J816" s="907"/>
      <c r="K816" s="907"/>
      <c r="L816" s="907"/>
      <c r="M816" s="907"/>
      <c r="N816" s="907"/>
    </row>
    <row r="817" spans="1:14" ht="16.5" thickBot="1" x14ac:dyDescent="0.3">
      <c r="A817" s="62"/>
      <c r="B817" s="163"/>
      <c r="C817" s="161" t="str">
        <f t="shared" si="14"/>
        <v/>
      </c>
      <c r="D817" s="162"/>
      <c r="E817" s="437"/>
      <c r="F817" s="907"/>
      <c r="G817" s="907"/>
      <c r="H817" s="907"/>
      <c r="I817" s="907"/>
      <c r="J817" s="907"/>
      <c r="K817" s="907"/>
      <c r="L817" s="907"/>
      <c r="M817" s="907"/>
      <c r="N817" s="907"/>
    </row>
    <row r="818" spans="1:14" ht="16.5" thickBot="1" x14ac:dyDescent="0.3">
      <c r="A818" s="62"/>
      <c r="B818" s="163"/>
      <c r="C818" s="161" t="str">
        <f t="shared" si="14"/>
        <v/>
      </c>
      <c r="D818" s="162"/>
      <c r="E818" s="437"/>
      <c r="F818" s="907"/>
      <c r="G818" s="907"/>
      <c r="H818" s="907"/>
      <c r="I818" s="907"/>
      <c r="J818" s="907"/>
      <c r="K818" s="907"/>
      <c r="L818" s="907"/>
      <c r="M818" s="907"/>
      <c r="N818" s="907"/>
    </row>
    <row r="819" spans="1:14" ht="16.5" thickBot="1" x14ac:dyDescent="0.3">
      <c r="A819" s="62"/>
      <c r="B819" s="163"/>
      <c r="C819" s="161" t="str">
        <f t="shared" si="14"/>
        <v/>
      </c>
      <c r="D819" s="162"/>
      <c r="E819" s="437"/>
      <c r="F819" s="907"/>
      <c r="G819" s="907"/>
      <c r="H819" s="907"/>
      <c r="I819" s="907"/>
      <c r="J819" s="907"/>
      <c r="K819" s="907"/>
      <c r="L819" s="907"/>
      <c r="M819" s="907"/>
      <c r="N819" s="907"/>
    </row>
    <row r="820" spans="1:14" ht="16.5" thickBot="1" x14ac:dyDescent="0.3">
      <c r="A820" s="62"/>
      <c r="B820" s="163"/>
      <c r="C820" s="161" t="str">
        <f t="shared" si="14"/>
        <v/>
      </c>
      <c r="D820" s="162"/>
      <c r="E820" s="437"/>
      <c r="F820" s="907"/>
      <c r="G820" s="907"/>
      <c r="H820" s="907"/>
      <c r="I820" s="907"/>
      <c r="J820" s="907"/>
      <c r="K820" s="907"/>
      <c r="L820" s="907"/>
      <c r="M820" s="907"/>
      <c r="N820" s="907"/>
    </row>
    <row r="821" spans="1:14" ht="16.5" thickBot="1" x14ac:dyDescent="0.3">
      <c r="A821" s="62"/>
      <c r="B821" s="163"/>
      <c r="C821" s="161" t="str">
        <f t="shared" si="14"/>
        <v/>
      </c>
      <c r="D821" s="162"/>
      <c r="E821" s="437"/>
      <c r="F821" s="907"/>
      <c r="G821" s="907"/>
      <c r="H821" s="907"/>
      <c r="I821" s="907"/>
      <c r="J821" s="907"/>
      <c r="K821" s="907"/>
      <c r="L821" s="907"/>
      <c r="M821" s="907"/>
      <c r="N821" s="907"/>
    </row>
    <row r="822" spans="1:14" ht="16.5" thickBot="1" x14ac:dyDescent="0.3">
      <c r="A822" s="62"/>
      <c r="B822" s="163"/>
      <c r="C822" s="161" t="str">
        <f t="shared" si="14"/>
        <v/>
      </c>
      <c r="D822" s="162"/>
      <c r="E822" s="437"/>
      <c r="F822" s="907"/>
      <c r="G822" s="907"/>
      <c r="H822" s="907"/>
      <c r="I822" s="907"/>
      <c r="J822" s="907"/>
      <c r="K822" s="907"/>
      <c r="L822" s="907"/>
      <c r="M822" s="907"/>
      <c r="N822" s="907"/>
    </row>
    <row r="823" spans="1:14" ht="16.5" thickBot="1" x14ac:dyDescent="0.3">
      <c r="A823" s="62"/>
      <c r="B823" s="163"/>
      <c r="C823" s="161" t="str">
        <f t="shared" si="14"/>
        <v/>
      </c>
      <c r="D823" s="162"/>
      <c r="E823" s="437"/>
      <c r="F823" s="907"/>
      <c r="G823" s="907"/>
      <c r="H823" s="907"/>
      <c r="I823" s="907"/>
      <c r="J823" s="907"/>
      <c r="K823" s="907"/>
      <c r="L823" s="907"/>
      <c r="M823" s="907"/>
      <c r="N823" s="907"/>
    </row>
    <row r="824" spans="1:14" ht="16.5" thickBot="1" x14ac:dyDescent="0.3">
      <c r="A824" s="62"/>
      <c r="B824" s="163"/>
      <c r="C824" s="161" t="str">
        <f t="shared" si="14"/>
        <v/>
      </c>
      <c r="D824" s="162"/>
      <c r="E824" s="437"/>
      <c r="F824" s="907"/>
      <c r="G824" s="907"/>
      <c r="H824" s="907"/>
      <c r="I824" s="907"/>
      <c r="J824" s="907"/>
      <c r="K824" s="907"/>
      <c r="L824" s="907"/>
      <c r="M824" s="907"/>
      <c r="N824" s="907"/>
    </row>
    <row r="825" spans="1:14" ht="16.5" thickBot="1" x14ac:dyDescent="0.3">
      <c r="A825" s="62"/>
      <c r="B825" s="163"/>
      <c r="C825" s="161" t="str">
        <f t="shared" si="14"/>
        <v/>
      </c>
      <c r="D825" s="162"/>
      <c r="E825" s="437"/>
      <c r="F825" s="907"/>
      <c r="G825" s="907"/>
      <c r="H825" s="907"/>
      <c r="I825" s="907"/>
      <c r="J825" s="907"/>
      <c r="K825" s="907"/>
      <c r="L825" s="907"/>
      <c r="M825" s="907"/>
      <c r="N825" s="907"/>
    </row>
    <row r="826" spans="1:14" ht="16.5" thickBot="1" x14ac:dyDescent="0.3">
      <c r="A826" s="62"/>
      <c r="B826" s="163"/>
      <c r="C826" s="161" t="str">
        <f t="shared" si="14"/>
        <v/>
      </c>
      <c r="D826" s="162"/>
      <c r="E826" s="437"/>
      <c r="F826" s="907"/>
      <c r="G826" s="907"/>
      <c r="H826" s="907"/>
      <c r="I826" s="907"/>
      <c r="J826" s="907"/>
      <c r="K826" s="907"/>
      <c r="L826" s="907"/>
      <c r="M826" s="907"/>
      <c r="N826" s="907"/>
    </row>
    <row r="827" spans="1:14" ht="16.5" thickBot="1" x14ac:dyDescent="0.3">
      <c r="A827" s="62"/>
      <c r="B827" s="163"/>
      <c r="C827" s="161" t="str">
        <f t="shared" si="14"/>
        <v/>
      </c>
      <c r="D827" s="162"/>
      <c r="E827" s="437"/>
      <c r="F827" s="907"/>
      <c r="G827" s="907"/>
      <c r="H827" s="907"/>
      <c r="I827" s="907"/>
      <c r="J827" s="907"/>
      <c r="K827" s="907"/>
      <c r="L827" s="907"/>
      <c r="M827" s="907"/>
      <c r="N827" s="907"/>
    </row>
    <row r="828" spans="1:14" ht="16.5" thickBot="1" x14ac:dyDescent="0.3">
      <c r="A828" s="62"/>
      <c r="B828" s="163"/>
      <c r="C828" s="161" t="str">
        <f t="shared" si="14"/>
        <v/>
      </c>
      <c r="D828" s="162"/>
      <c r="E828" s="437"/>
      <c r="F828" s="907"/>
      <c r="G828" s="907"/>
      <c r="H828" s="907"/>
      <c r="I828" s="907"/>
      <c r="J828" s="907"/>
      <c r="K828" s="907"/>
      <c r="L828" s="907"/>
      <c r="M828" s="907"/>
      <c r="N828" s="907"/>
    </row>
    <row r="829" spans="1:14" ht="16.5" thickBot="1" x14ac:dyDescent="0.3">
      <c r="A829" s="62"/>
      <c r="B829" s="163"/>
      <c r="C829" s="161" t="str">
        <f t="shared" si="14"/>
        <v/>
      </c>
      <c r="D829" s="162"/>
      <c r="E829" s="437"/>
      <c r="F829" s="907"/>
      <c r="G829" s="907"/>
      <c r="H829" s="907"/>
      <c r="I829" s="907"/>
      <c r="J829" s="907"/>
      <c r="K829" s="907"/>
      <c r="L829" s="907"/>
      <c r="M829" s="907"/>
      <c r="N829" s="907"/>
    </row>
    <row r="830" spans="1:14" ht="16.5" thickBot="1" x14ac:dyDescent="0.3">
      <c r="A830" s="62"/>
      <c r="B830" s="163"/>
      <c r="C830" s="161" t="str">
        <f t="shared" si="14"/>
        <v/>
      </c>
      <c r="D830" s="162"/>
      <c r="E830" s="437"/>
      <c r="F830" s="907"/>
      <c r="G830" s="907"/>
      <c r="H830" s="907"/>
      <c r="I830" s="907"/>
      <c r="J830" s="907"/>
      <c r="K830" s="907"/>
      <c r="L830" s="907"/>
      <c r="M830" s="907"/>
      <c r="N830" s="907"/>
    </row>
    <row r="831" spans="1:14" ht="16.5" thickBot="1" x14ac:dyDescent="0.3">
      <c r="A831" s="62"/>
      <c r="B831" s="163"/>
      <c r="C831" s="161" t="str">
        <f t="shared" si="14"/>
        <v/>
      </c>
      <c r="D831" s="162"/>
      <c r="E831" s="437"/>
      <c r="F831" s="907"/>
      <c r="G831" s="907"/>
      <c r="H831" s="907"/>
      <c r="I831" s="907"/>
      <c r="J831" s="907"/>
      <c r="K831" s="907"/>
      <c r="L831" s="907"/>
      <c r="M831" s="907"/>
      <c r="N831" s="907"/>
    </row>
    <row r="832" spans="1:14" ht="16.5" thickBot="1" x14ac:dyDescent="0.3">
      <c r="A832" s="62"/>
      <c r="B832" s="163"/>
      <c r="C832" s="161" t="str">
        <f t="shared" si="14"/>
        <v/>
      </c>
      <c r="D832" s="162"/>
      <c r="E832" s="437"/>
      <c r="F832" s="907"/>
      <c r="G832" s="907"/>
      <c r="H832" s="907"/>
      <c r="I832" s="907"/>
      <c r="J832" s="907"/>
      <c r="K832" s="907"/>
      <c r="L832" s="907"/>
      <c r="M832" s="907"/>
      <c r="N832" s="907"/>
    </row>
    <row r="833" spans="1:14" ht="16.5" thickBot="1" x14ac:dyDescent="0.3">
      <c r="A833" s="62"/>
      <c r="B833" s="163"/>
      <c r="C833" s="161" t="str">
        <f t="shared" si="14"/>
        <v/>
      </c>
      <c r="D833" s="162"/>
      <c r="E833" s="437"/>
      <c r="F833" s="907"/>
      <c r="G833" s="907"/>
      <c r="H833" s="907"/>
      <c r="I833" s="907"/>
      <c r="J833" s="907"/>
      <c r="K833" s="907"/>
      <c r="L833" s="907"/>
      <c r="M833" s="907"/>
      <c r="N833" s="907"/>
    </row>
    <row r="834" spans="1:14" ht="16.5" thickBot="1" x14ac:dyDescent="0.3">
      <c r="A834" s="62"/>
      <c r="B834" s="163"/>
      <c r="C834" s="161" t="str">
        <f t="shared" si="14"/>
        <v/>
      </c>
      <c r="D834" s="162"/>
      <c r="E834" s="437"/>
      <c r="F834" s="907"/>
      <c r="G834" s="907"/>
      <c r="H834" s="907"/>
      <c r="I834" s="907"/>
      <c r="J834" s="907"/>
      <c r="K834" s="907"/>
      <c r="L834" s="907"/>
      <c r="M834" s="907"/>
      <c r="N834" s="907"/>
    </row>
    <row r="835" spans="1:14" ht="16.5" thickBot="1" x14ac:dyDescent="0.3">
      <c r="A835" s="62"/>
      <c r="B835" s="163"/>
      <c r="C835" s="161" t="str">
        <f t="shared" si="14"/>
        <v/>
      </c>
      <c r="D835" s="162"/>
      <c r="E835" s="437"/>
      <c r="F835" s="907"/>
      <c r="G835" s="907"/>
      <c r="H835" s="907"/>
      <c r="I835" s="907"/>
      <c r="J835" s="907"/>
      <c r="K835" s="907"/>
      <c r="L835" s="907"/>
      <c r="M835" s="907"/>
      <c r="N835" s="907"/>
    </row>
    <row r="836" spans="1:14" ht="16.5" thickBot="1" x14ac:dyDescent="0.3">
      <c r="A836" s="62"/>
      <c r="B836" s="163"/>
      <c r="C836" s="161" t="str">
        <f t="shared" si="14"/>
        <v/>
      </c>
      <c r="D836" s="162"/>
      <c r="E836" s="437"/>
      <c r="F836" s="907"/>
      <c r="G836" s="907"/>
      <c r="H836" s="907"/>
      <c r="I836" s="907"/>
      <c r="J836" s="907"/>
      <c r="K836" s="907"/>
      <c r="L836" s="907"/>
      <c r="M836" s="907"/>
      <c r="N836" s="907"/>
    </row>
    <row r="837" spans="1:14" ht="16.5" thickBot="1" x14ac:dyDescent="0.3">
      <c r="A837" s="62"/>
      <c r="B837" s="163"/>
      <c r="C837" s="161" t="str">
        <f t="shared" si="14"/>
        <v/>
      </c>
      <c r="D837" s="162"/>
      <c r="E837" s="437"/>
      <c r="F837" s="907"/>
      <c r="G837" s="907"/>
      <c r="H837" s="907"/>
      <c r="I837" s="907"/>
      <c r="J837" s="907"/>
      <c r="K837" s="907"/>
      <c r="L837" s="907"/>
      <c r="M837" s="907"/>
      <c r="N837" s="907"/>
    </row>
    <row r="838" spans="1:14" ht="16.5" thickBot="1" x14ac:dyDescent="0.3">
      <c r="A838" s="62"/>
      <c r="B838" s="163"/>
      <c r="C838" s="161" t="str">
        <f t="shared" si="14"/>
        <v/>
      </c>
      <c r="D838" s="162"/>
      <c r="E838" s="437"/>
      <c r="F838" s="907"/>
      <c r="G838" s="907"/>
      <c r="H838" s="907"/>
      <c r="I838" s="907"/>
      <c r="J838" s="907"/>
      <c r="K838" s="907"/>
      <c r="L838" s="907"/>
      <c r="M838" s="907"/>
      <c r="N838" s="907"/>
    </row>
    <row r="839" spans="1:14" ht="16.5" thickBot="1" x14ac:dyDescent="0.3">
      <c r="A839" s="62"/>
      <c r="B839" s="163"/>
      <c r="C839" s="161" t="str">
        <f t="shared" si="14"/>
        <v/>
      </c>
      <c r="D839" s="162"/>
      <c r="E839" s="437"/>
      <c r="F839" s="907"/>
      <c r="G839" s="907"/>
      <c r="H839" s="907"/>
      <c r="I839" s="907"/>
      <c r="J839" s="907"/>
      <c r="K839" s="907"/>
      <c r="L839" s="907"/>
      <c r="M839" s="907"/>
      <c r="N839" s="907"/>
    </row>
    <row r="840" spans="1:14" ht="16.5" thickBot="1" x14ac:dyDescent="0.3">
      <c r="A840" s="62"/>
      <c r="B840" s="163"/>
      <c r="C840" s="161" t="str">
        <f t="shared" si="14"/>
        <v/>
      </c>
      <c r="D840" s="162"/>
      <c r="E840" s="437"/>
      <c r="F840" s="907"/>
      <c r="G840" s="907"/>
      <c r="H840" s="907"/>
      <c r="I840" s="907"/>
      <c r="J840" s="907"/>
      <c r="K840" s="907"/>
      <c r="L840" s="907"/>
      <c r="M840" s="907"/>
      <c r="N840" s="907"/>
    </row>
    <row r="841" spans="1:14" ht="16.5" thickBot="1" x14ac:dyDescent="0.3">
      <c r="A841" s="62"/>
      <c r="B841" s="163"/>
      <c r="C841" s="161" t="str">
        <f t="shared" si="14"/>
        <v/>
      </c>
      <c r="D841" s="162"/>
      <c r="E841" s="437"/>
      <c r="F841" s="907"/>
      <c r="G841" s="907"/>
      <c r="H841" s="907"/>
      <c r="I841" s="907"/>
      <c r="J841" s="907"/>
      <c r="K841" s="907"/>
      <c r="L841" s="907"/>
      <c r="M841" s="907"/>
      <c r="N841" s="907"/>
    </row>
    <row r="842" spans="1:14" ht="16.5" thickBot="1" x14ac:dyDescent="0.3">
      <c r="A842" s="62"/>
      <c r="B842" s="163"/>
      <c r="C842" s="161" t="str">
        <f t="shared" si="14"/>
        <v/>
      </c>
      <c r="D842" s="162"/>
      <c r="E842" s="437"/>
      <c r="F842" s="907"/>
      <c r="G842" s="907"/>
      <c r="H842" s="907"/>
      <c r="I842" s="907"/>
      <c r="J842" s="907"/>
      <c r="K842" s="907"/>
      <c r="L842" s="907"/>
      <c r="M842" s="907"/>
      <c r="N842" s="907"/>
    </row>
    <row r="843" spans="1:14" ht="16.5" thickBot="1" x14ac:dyDescent="0.3">
      <c r="A843" s="62"/>
      <c r="B843" s="163"/>
      <c r="C843" s="161" t="str">
        <f t="shared" si="14"/>
        <v/>
      </c>
      <c r="D843" s="162"/>
      <c r="E843" s="437"/>
      <c r="F843" s="907"/>
      <c r="G843" s="907"/>
      <c r="H843" s="907"/>
      <c r="I843" s="907"/>
      <c r="J843" s="907"/>
      <c r="K843" s="907"/>
      <c r="L843" s="907"/>
      <c r="M843" s="907"/>
      <c r="N843" s="907"/>
    </row>
    <row r="844" spans="1:14" ht="16.5" thickBot="1" x14ac:dyDescent="0.3">
      <c r="A844" s="62"/>
      <c r="B844" s="163"/>
      <c r="C844" s="161" t="str">
        <f t="shared" ref="C844:C907" si="15">IF(B844&gt;0, (B844-B843), "")</f>
        <v/>
      </c>
      <c r="D844" s="162"/>
      <c r="E844" s="437"/>
      <c r="F844" s="907"/>
      <c r="G844" s="907"/>
      <c r="H844" s="907"/>
      <c r="I844" s="907"/>
      <c r="J844" s="907"/>
      <c r="K844" s="907"/>
      <c r="L844" s="907"/>
      <c r="M844" s="907"/>
      <c r="N844" s="907"/>
    </row>
    <row r="845" spans="1:14" ht="16.5" thickBot="1" x14ac:dyDescent="0.3">
      <c r="A845" s="62"/>
      <c r="B845" s="163"/>
      <c r="C845" s="161" t="str">
        <f t="shared" si="15"/>
        <v/>
      </c>
      <c r="D845" s="162"/>
      <c r="E845" s="437"/>
      <c r="F845" s="907"/>
      <c r="G845" s="907"/>
      <c r="H845" s="907"/>
      <c r="I845" s="907"/>
      <c r="J845" s="907"/>
      <c r="K845" s="907"/>
      <c r="L845" s="907"/>
      <c r="M845" s="907"/>
      <c r="N845" s="907"/>
    </row>
    <row r="846" spans="1:14" ht="16.5" thickBot="1" x14ac:dyDescent="0.3">
      <c r="A846" s="62"/>
      <c r="B846" s="163"/>
      <c r="C846" s="161" t="str">
        <f t="shared" si="15"/>
        <v/>
      </c>
      <c r="D846" s="162"/>
      <c r="E846" s="437"/>
      <c r="F846" s="907"/>
      <c r="G846" s="907"/>
      <c r="H846" s="907"/>
      <c r="I846" s="907"/>
      <c r="J846" s="907"/>
      <c r="K846" s="907"/>
      <c r="L846" s="907"/>
      <c r="M846" s="907"/>
      <c r="N846" s="907"/>
    </row>
    <row r="847" spans="1:14" ht="16.5" thickBot="1" x14ac:dyDescent="0.3">
      <c r="A847" s="62"/>
      <c r="B847" s="163"/>
      <c r="C847" s="161" t="str">
        <f t="shared" si="15"/>
        <v/>
      </c>
      <c r="D847" s="162"/>
      <c r="E847" s="437"/>
      <c r="F847" s="907"/>
      <c r="G847" s="907"/>
      <c r="H847" s="907"/>
      <c r="I847" s="907"/>
      <c r="J847" s="907"/>
      <c r="K847" s="907"/>
      <c r="L847" s="907"/>
      <c r="M847" s="907"/>
      <c r="N847" s="907"/>
    </row>
    <row r="848" spans="1:14" ht="16.5" thickBot="1" x14ac:dyDescent="0.3">
      <c r="A848" s="62"/>
      <c r="B848" s="163"/>
      <c r="C848" s="161" t="str">
        <f t="shared" si="15"/>
        <v/>
      </c>
      <c r="D848" s="162"/>
      <c r="E848" s="437"/>
      <c r="F848" s="907"/>
      <c r="G848" s="907"/>
      <c r="H848" s="907"/>
      <c r="I848" s="907"/>
      <c r="J848" s="907"/>
      <c r="K848" s="907"/>
      <c r="L848" s="907"/>
      <c r="M848" s="907"/>
      <c r="N848" s="907"/>
    </row>
    <row r="849" spans="1:14" ht="16.5" thickBot="1" x14ac:dyDescent="0.3">
      <c r="A849" s="62"/>
      <c r="B849" s="163"/>
      <c r="C849" s="161" t="str">
        <f t="shared" si="15"/>
        <v/>
      </c>
      <c r="D849" s="162"/>
      <c r="E849" s="437"/>
      <c r="F849" s="907"/>
      <c r="G849" s="907"/>
      <c r="H849" s="907"/>
      <c r="I849" s="907"/>
      <c r="J849" s="907"/>
      <c r="K849" s="907"/>
      <c r="L849" s="907"/>
      <c r="M849" s="907"/>
      <c r="N849" s="907"/>
    </row>
    <row r="850" spans="1:14" ht="16.5" thickBot="1" x14ac:dyDescent="0.3">
      <c r="A850" s="62"/>
      <c r="B850" s="163"/>
      <c r="C850" s="161" t="str">
        <f t="shared" si="15"/>
        <v/>
      </c>
      <c r="D850" s="162"/>
      <c r="E850" s="437"/>
      <c r="F850" s="907"/>
      <c r="G850" s="907"/>
      <c r="H850" s="907"/>
      <c r="I850" s="907"/>
      <c r="J850" s="907"/>
      <c r="K850" s="907"/>
      <c r="L850" s="907"/>
      <c r="M850" s="907"/>
      <c r="N850" s="907"/>
    </row>
    <row r="851" spans="1:14" ht="16.5" thickBot="1" x14ac:dyDescent="0.3">
      <c r="A851" s="62"/>
      <c r="B851" s="163"/>
      <c r="C851" s="161" t="str">
        <f t="shared" si="15"/>
        <v/>
      </c>
      <c r="D851" s="162"/>
      <c r="E851" s="437"/>
      <c r="F851" s="907"/>
      <c r="G851" s="907"/>
      <c r="H851" s="907"/>
      <c r="I851" s="907"/>
      <c r="J851" s="907"/>
      <c r="K851" s="907"/>
      <c r="L851" s="907"/>
      <c r="M851" s="907"/>
      <c r="N851" s="907"/>
    </row>
    <row r="852" spans="1:14" ht="16.5" thickBot="1" x14ac:dyDescent="0.3">
      <c r="A852" s="62"/>
      <c r="B852" s="163"/>
      <c r="C852" s="161" t="str">
        <f t="shared" si="15"/>
        <v/>
      </c>
      <c r="D852" s="162"/>
      <c r="E852" s="437"/>
      <c r="F852" s="907"/>
      <c r="G852" s="907"/>
      <c r="H852" s="907"/>
      <c r="I852" s="907"/>
      <c r="J852" s="907"/>
      <c r="K852" s="907"/>
      <c r="L852" s="907"/>
      <c r="M852" s="907"/>
      <c r="N852" s="907"/>
    </row>
    <row r="853" spans="1:14" ht="16.5" thickBot="1" x14ac:dyDescent="0.3">
      <c r="A853" s="62"/>
      <c r="B853" s="163"/>
      <c r="C853" s="161" t="str">
        <f t="shared" si="15"/>
        <v/>
      </c>
      <c r="D853" s="162"/>
      <c r="E853" s="437"/>
      <c r="F853" s="907"/>
      <c r="G853" s="907"/>
      <c r="H853" s="907"/>
      <c r="I853" s="907"/>
      <c r="J853" s="907"/>
      <c r="K853" s="907"/>
      <c r="L853" s="907"/>
      <c r="M853" s="907"/>
      <c r="N853" s="907"/>
    </row>
    <row r="854" spans="1:14" ht="16.5" thickBot="1" x14ac:dyDescent="0.3">
      <c r="A854" s="62"/>
      <c r="B854" s="163"/>
      <c r="C854" s="161" t="str">
        <f t="shared" si="15"/>
        <v/>
      </c>
      <c r="D854" s="162"/>
      <c r="E854" s="437"/>
      <c r="F854" s="907"/>
      <c r="G854" s="907"/>
      <c r="H854" s="907"/>
      <c r="I854" s="907"/>
      <c r="J854" s="907"/>
      <c r="K854" s="907"/>
      <c r="L854" s="907"/>
      <c r="M854" s="907"/>
      <c r="N854" s="907"/>
    </row>
    <row r="855" spans="1:14" ht="16.5" thickBot="1" x14ac:dyDescent="0.3">
      <c r="A855" s="62"/>
      <c r="B855" s="163"/>
      <c r="C855" s="161" t="str">
        <f t="shared" si="15"/>
        <v/>
      </c>
      <c r="D855" s="162"/>
      <c r="E855" s="437"/>
      <c r="F855" s="907"/>
      <c r="G855" s="907"/>
      <c r="H855" s="907"/>
      <c r="I855" s="907"/>
      <c r="J855" s="907"/>
      <c r="K855" s="907"/>
      <c r="L855" s="907"/>
      <c r="M855" s="907"/>
      <c r="N855" s="907"/>
    </row>
    <row r="856" spans="1:14" ht="16.5" thickBot="1" x14ac:dyDescent="0.3">
      <c r="A856" s="62"/>
      <c r="B856" s="163"/>
      <c r="C856" s="161" t="str">
        <f t="shared" si="15"/>
        <v/>
      </c>
      <c r="D856" s="162"/>
      <c r="E856" s="437"/>
      <c r="F856" s="907"/>
      <c r="G856" s="907"/>
      <c r="H856" s="907"/>
      <c r="I856" s="907"/>
      <c r="J856" s="907"/>
      <c r="K856" s="907"/>
      <c r="L856" s="907"/>
      <c r="M856" s="907"/>
      <c r="N856" s="907"/>
    </row>
    <row r="857" spans="1:14" ht="16.5" thickBot="1" x14ac:dyDescent="0.3">
      <c r="A857" s="62"/>
      <c r="B857" s="163"/>
      <c r="C857" s="161" t="str">
        <f t="shared" si="15"/>
        <v/>
      </c>
      <c r="D857" s="162"/>
      <c r="E857" s="437"/>
      <c r="F857" s="907"/>
      <c r="G857" s="907"/>
      <c r="H857" s="907"/>
      <c r="I857" s="907"/>
      <c r="J857" s="907"/>
      <c r="K857" s="907"/>
      <c r="L857" s="907"/>
      <c r="M857" s="907"/>
      <c r="N857" s="907"/>
    </row>
    <row r="858" spans="1:14" ht="16.5" thickBot="1" x14ac:dyDescent="0.3">
      <c r="A858" s="62"/>
      <c r="B858" s="163"/>
      <c r="C858" s="161" t="str">
        <f t="shared" si="15"/>
        <v/>
      </c>
      <c r="D858" s="162"/>
      <c r="E858" s="437"/>
      <c r="F858" s="907"/>
      <c r="G858" s="907"/>
      <c r="H858" s="907"/>
      <c r="I858" s="907"/>
      <c r="J858" s="907"/>
      <c r="K858" s="907"/>
      <c r="L858" s="907"/>
      <c r="M858" s="907"/>
      <c r="N858" s="907"/>
    </row>
    <row r="859" spans="1:14" ht="16.5" thickBot="1" x14ac:dyDescent="0.3">
      <c r="A859" s="62"/>
      <c r="B859" s="163"/>
      <c r="C859" s="161" t="str">
        <f t="shared" si="15"/>
        <v/>
      </c>
      <c r="D859" s="162"/>
      <c r="E859" s="437"/>
      <c r="F859" s="907"/>
      <c r="G859" s="907"/>
      <c r="H859" s="907"/>
      <c r="I859" s="907"/>
      <c r="J859" s="907"/>
      <c r="K859" s="907"/>
      <c r="L859" s="907"/>
      <c r="M859" s="907"/>
      <c r="N859" s="907"/>
    </row>
    <row r="860" spans="1:14" ht="16.5" thickBot="1" x14ac:dyDescent="0.3">
      <c r="A860" s="62"/>
      <c r="B860" s="163"/>
      <c r="C860" s="161" t="str">
        <f t="shared" si="15"/>
        <v/>
      </c>
      <c r="D860" s="162"/>
      <c r="E860" s="437"/>
      <c r="F860" s="907"/>
      <c r="G860" s="907"/>
      <c r="H860" s="907"/>
      <c r="I860" s="907"/>
      <c r="J860" s="907"/>
      <c r="K860" s="907"/>
      <c r="L860" s="907"/>
      <c r="M860" s="907"/>
      <c r="N860" s="907"/>
    </row>
    <row r="861" spans="1:14" ht="16.5" thickBot="1" x14ac:dyDescent="0.3">
      <c r="A861" s="62"/>
      <c r="B861" s="163"/>
      <c r="C861" s="161" t="str">
        <f t="shared" si="15"/>
        <v/>
      </c>
      <c r="D861" s="162"/>
      <c r="E861" s="437"/>
      <c r="F861" s="907"/>
      <c r="G861" s="907"/>
      <c r="H861" s="907"/>
      <c r="I861" s="907"/>
      <c r="J861" s="907"/>
      <c r="K861" s="907"/>
      <c r="L861" s="907"/>
      <c r="M861" s="907"/>
      <c r="N861" s="907"/>
    </row>
    <row r="862" spans="1:14" ht="16.5" thickBot="1" x14ac:dyDescent="0.3">
      <c r="A862" s="62"/>
      <c r="B862" s="163"/>
      <c r="C862" s="161" t="str">
        <f t="shared" si="15"/>
        <v/>
      </c>
      <c r="D862" s="162"/>
      <c r="E862" s="437"/>
      <c r="F862" s="907"/>
      <c r="G862" s="907"/>
      <c r="H862" s="907"/>
      <c r="I862" s="907"/>
      <c r="J862" s="907"/>
      <c r="K862" s="907"/>
      <c r="L862" s="907"/>
      <c r="M862" s="907"/>
      <c r="N862" s="907"/>
    </row>
    <row r="863" spans="1:14" ht="16.5" thickBot="1" x14ac:dyDescent="0.3">
      <c r="A863" s="62"/>
      <c r="B863" s="163"/>
      <c r="C863" s="161" t="str">
        <f t="shared" si="15"/>
        <v/>
      </c>
      <c r="D863" s="162"/>
      <c r="E863" s="437"/>
      <c r="F863" s="907"/>
      <c r="G863" s="907"/>
      <c r="H863" s="907"/>
      <c r="I863" s="907"/>
      <c r="J863" s="907"/>
      <c r="K863" s="907"/>
      <c r="L863" s="907"/>
      <c r="M863" s="907"/>
      <c r="N863" s="907"/>
    </row>
    <row r="864" spans="1:14" ht="16.5" thickBot="1" x14ac:dyDescent="0.3">
      <c r="A864" s="62"/>
      <c r="B864" s="163"/>
      <c r="C864" s="161" t="str">
        <f t="shared" si="15"/>
        <v/>
      </c>
      <c r="D864" s="162"/>
      <c r="E864" s="437"/>
      <c r="F864" s="907"/>
      <c r="G864" s="907"/>
      <c r="H864" s="907"/>
      <c r="I864" s="907"/>
      <c r="J864" s="907"/>
      <c r="K864" s="907"/>
      <c r="L864" s="907"/>
      <c r="M864" s="907"/>
      <c r="N864" s="907"/>
    </row>
    <row r="865" spans="1:14" ht="16.5" thickBot="1" x14ac:dyDescent="0.3">
      <c r="A865" s="62"/>
      <c r="B865" s="163"/>
      <c r="C865" s="161" t="str">
        <f t="shared" si="15"/>
        <v/>
      </c>
      <c r="D865" s="162"/>
      <c r="E865" s="437"/>
      <c r="F865" s="907"/>
      <c r="G865" s="907"/>
      <c r="H865" s="907"/>
      <c r="I865" s="907"/>
      <c r="J865" s="907"/>
      <c r="K865" s="907"/>
      <c r="L865" s="907"/>
      <c r="M865" s="907"/>
      <c r="N865" s="907"/>
    </row>
    <row r="866" spans="1:14" ht="16.5" thickBot="1" x14ac:dyDescent="0.3">
      <c r="A866" s="62"/>
      <c r="B866" s="163"/>
      <c r="C866" s="161" t="str">
        <f t="shared" si="15"/>
        <v/>
      </c>
      <c r="D866" s="162"/>
      <c r="E866" s="437"/>
      <c r="F866" s="907"/>
      <c r="G866" s="907"/>
      <c r="H866" s="907"/>
      <c r="I866" s="907"/>
      <c r="J866" s="907"/>
      <c r="K866" s="907"/>
      <c r="L866" s="907"/>
      <c r="M866" s="907"/>
      <c r="N866" s="907"/>
    </row>
    <row r="867" spans="1:14" ht="16.5" thickBot="1" x14ac:dyDescent="0.3">
      <c r="A867" s="62"/>
      <c r="B867" s="163"/>
      <c r="C867" s="161" t="str">
        <f t="shared" si="15"/>
        <v/>
      </c>
      <c r="D867" s="162"/>
      <c r="E867" s="437"/>
      <c r="F867" s="907"/>
      <c r="G867" s="907"/>
      <c r="H867" s="907"/>
      <c r="I867" s="907"/>
      <c r="J867" s="907"/>
      <c r="K867" s="907"/>
      <c r="L867" s="907"/>
      <c r="M867" s="907"/>
      <c r="N867" s="907"/>
    </row>
    <row r="868" spans="1:14" ht="16.5" thickBot="1" x14ac:dyDescent="0.3">
      <c r="A868" s="62"/>
      <c r="B868" s="163"/>
      <c r="C868" s="161" t="str">
        <f t="shared" si="15"/>
        <v/>
      </c>
      <c r="D868" s="162"/>
      <c r="E868" s="437"/>
      <c r="F868" s="907"/>
      <c r="G868" s="907"/>
      <c r="H868" s="907"/>
      <c r="I868" s="907"/>
      <c r="J868" s="907"/>
      <c r="K868" s="907"/>
      <c r="L868" s="907"/>
      <c r="M868" s="907"/>
      <c r="N868" s="907"/>
    </row>
    <row r="869" spans="1:14" ht="16.5" thickBot="1" x14ac:dyDescent="0.3">
      <c r="A869" s="62"/>
      <c r="B869" s="163"/>
      <c r="C869" s="161" t="str">
        <f t="shared" si="15"/>
        <v/>
      </c>
      <c r="D869" s="162"/>
      <c r="E869" s="437"/>
      <c r="F869" s="907"/>
      <c r="G869" s="907"/>
      <c r="H869" s="907"/>
      <c r="I869" s="907"/>
      <c r="J869" s="907"/>
      <c r="K869" s="907"/>
      <c r="L869" s="907"/>
      <c r="M869" s="907"/>
      <c r="N869" s="907"/>
    </row>
    <row r="870" spans="1:14" ht="16.5" thickBot="1" x14ac:dyDescent="0.3">
      <c r="A870" s="62"/>
      <c r="B870" s="163"/>
      <c r="C870" s="161" t="str">
        <f t="shared" si="15"/>
        <v/>
      </c>
      <c r="D870" s="162"/>
      <c r="E870" s="437"/>
      <c r="F870" s="907"/>
      <c r="G870" s="907"/>
      <c r="H870" s="907"/>
      <c r="I870" s="907"/>
      <c r="J870" s="907"/>
      <c r="K870" s="907"/>
      <c r="L870" s="907"/>
      <c r="M870" s="907"/>
      <c r="N870" s="907"/>
    </row>
    <row r="871" spans="1:14" ht="16.5" thickBot="1" x14ac:dyDescent="0.3">
      <c r="A871" s="62"/>
      <c r="B871" s="163"/>
      <c r="C871" s="161" t="str">
        <f t="shared" si="15"/>
        <v/>
      </c>
      <c r="D871" s="162"/>
      <c r="E871" s="437"/>
      <c r="F871" s="907"/>
      <c r="G871" s="907"/>
      <c r="H871" s="907"/>
      <c r="I871" s="907"/>
      <c r="J871" s="907"/>
      <c r="K871" s="907"/>
      <c r="L871" s="907"/>
      <c r="M871" s="907"/>
      <c r="N871" s="907"/>
    </row>
    <row r="872" spans="1:14" ht="16.5" thickBot="1" x14ac:dyDescent="0.3">
      <c r="A872" s="62"/>
      <c r="B872" s="163"/>
      <c r="C872" s="161" t="str">
        <f t="shared" si="15"/>
        <v/>
      </c>
      <c r="D872" s="162"/>
      <c r="E872" s="437"/>
      <c r="F872" s="907"/>
      <c r="G872" s="907"/>
      <c r="H872" s="907"/>
      <c r="I872" s="907"/>
      <c r="J872" s="907"/>
      <c r="K872" s="907"/>
      <c r="L872" s="907"/>
      <c r="M872" s="907"/>
      <c r="N872" s="907"/>
    </row>
    <row r="873" spans="1:14" ht="16.5" thickBot="1" x14ac:dyDescent="0.3">
      <c r="A873" s="62"/>
      <c r="B873" s="163"/>
      <c r="C873" s="161" t="str">
        <f t="shared" si="15"/>
        <v/>
      </c>
      <c r="D873" s="162"/>
      <c r="E873" s="437"/>
      <c r="F873" s="907"/>
      <c r="G873" s="907"/>
      <c r="H873" s="907"/>
      <c r="I873" s="907"/>
      <c r="J873" s="907"/>
      <c r="K873" s="907"/>
      <c r="L873" s="907"/>
      <c r="M873" s="907"/>
      <c r="N873" s="907"/>
    </row>
    <row r="874" spans="1:14" ht="16.5" thickBot="1" x14ac:dyDescent="0.3">
      <c r="A874" s="62"/>
      <c r="B874" s="163"/>
      <c r="C874" s="161" t="str">
        <f t="shared" si="15"/>
        <v/>
      </c>
      <c r="D874" s="162"/>
      <c r="E874" s="437"/>
      <c r="F874" s="907"/>
      <c r="G874" s="907"/>
      <c r="H874" s="907"/>
      <c r="I874" s="907"/>
      <c r="J874" s="907"/>
      <c r="K874" s="907"/>
      <c r="L874" s="907"/>
      <c r="M874" s="907"/>
      <c r="N874" s="907"/>
    </row>
    <row r="875" spans="1:14" ht="16.5" thickBot="1" x14ac:dyDescent="0.3">
      <c r="A875" s="62"/>
      <c r="B875" s="163"/>
      <c r="C875" s="161" t="str">
        <f t="shared" si="15"/>
        <v/>
      </c>
      <c r="D875" s="162"/>
      <c r="E875" s="437"/>
      <c r="F875" s="907"/>
      <c r="G875" s="907"/>
      <c r="H875" s="907"/>
      <c r="I875" s="907"/>
      <c r="J875" s="907"/>
      <c r="K875" s="907"/>
      <c r="L875" s="907"/>
      <c r="M875" s="907"/>
      <c r="N875" s="907"/>
    </row>
    <row r="876" spans="1:14" ht="16.5" thickBot="1" x14ac:dyDescent="0.3">
      <c r="A876" s="62"/>
      <c r="B876" s="163"/>
      <c r="C876" s="161" t="str">
        <f t="shared" si="15"/>
        <v/>
      </c>
      <c r="D876" s="162"/>
      <c r="E876" s="437"/>
      <c r="F876" s="907"/>
      <c r="G876" s="907"/>
      <c r="H876" s="907"/>
      <c r="I876" s="907"/>
      <c r="J876" s="907"/>
      <c r="K876" s="907"/>
      <c r="L876" s="907"/>
      <c r="M876" s="907"/>
      <c r="N876" s="907"/>
    </row>
    <row r="877" spans="1:14" ht="16.5" thickBot="1" x14ac:dyDescent="0.3">
      <c r="A877" s="62"/>
      <c r="B877" s="163"/>
      <c r="C877" s="161" t="str">
        <f t="shared" si="15"/>
        <v/>
      </c>
      <c r="D877" s="162"/>
      <c r="E877" s="437"/>
      <c r="F877" s="907"/>
      <c r="G877" s="907"/>
      <c r="H877" s="907"/>
      <c r="I877" s="907"/>
      <c r="J877" s="907"/>
      <c r="K877" s="907"/>
      <c r="L877" s="907"/>
      <c r="M877" s="907"/>
      <c r="N877" s="907"/>
    </row>
    <row r="878" spans="1:14" ht="16.5" thickBot="1" x14ac:dyDescent="0.3">
      <c r="A878" s="62"/>
      <c r="B878" s="163"/>
      <c r="C878" s="161" t="str">
        <f t="shared" si="15"/>
        <v/>
      </c>
      <c r="D878" s="162"/>
      <c r="E878" s="437"/>
      <c r="F878" s="907"/>
      <c r="G878" s="907"/>
      <c r="H878" s="907"/>
      <c r="I878" s="907"/>
      <c r="J878" s="907"/>
      <c r="K878" s="907"/>
      <c r="L878" s="907"/>
      <c r="M878" s="907"/>
      <c r="N878" s="907"/>
    </row>
    <row r="879" spans="1:14" ht="16.5" thickBot="1" x14ac:dyDescent="0.3">
      <c r="A879" s="62"/>
      <c r="B879" s="163"/>
      <c r="C879" s="161" t="str">
        <f t="shared" si="15"/>
        <v/>
      </c>
      <c r="D879" s="162"/>
      <c r="E879" s="437"/>
      <c r="F879" s="907"/>
      <c r="G879" s="907"/>
      <c r="H879" s="907"/>
      <c r="I879" s="907"/>
      <c r="J879" s="907"/>
      <c r="K879" s="907"/>
      <c r="L879" s="907"/>
      <c r="M879" s="907"/>
      <c r="N879" s="907"/>
    </row>
    <row r="880" spans="1:14" ht="16.5" thickBot="1" x14ac:dyDescent="0.3">
      <c r="A880" s="62"/>
      <c r="B880" s="163"/>
      <c r="C880" s="161" t="str">
        <f t="shared" si="15"/>
        <v/>
      </c>
      <c r="D880" s="162"/>
      <c r="E880" s="437"/>
      <c r="F880" s="907"/>
      <c r="G880" s="907"/>
      <c r="H880" s="907"/>
      <c r="I880" s="907"/>
      <c r="J880" s="907"/>
      <c r="K880" s="907"/>
      <c r="L880" s="907"/>
      <c r="M880" s="907"/>
      <c r="N880" s="907"/>
    </row>
    <row r="881" spans="1:14" ht="16.5" thickBot="1" x14ac:dyDescent="0.3">
      <c r="A881" s="62"/>
      <c r="B881" s="163"/>
      <c r="C881" s="161" t="str">
        <f t="shared" si="15"/>
        <v/>
      </c>
      <c r="D881" s="162"/>
      <c r="E881" s="437"/>
      <c r="F881" s="907"/>
      <c r="G881" s="907"/>
      <c r="H881" s="907"/>
      <c r="I881" s="907"/>
      <c r="J881" s="907"/>
      <c r="K881" s="907"/>
      <c r="L881" s="907"/>
      <c r="M881" s="907"/>
      <c r="N881" s="907"/>
    </row>
    <row r="882" spans="1:14" ht="16.5" thickBot="1" x14ac:dyDescent="0.3">
      <c r="A882" s="62"/>
      <c r="B882" s="163"/>
      <c r="C882" s="161" t="str">
        <f t="shared" si="15"/>
        <v/>
      </c>
      <c r="D882" s="162"/>
      <c r="E882" s="437"/>
      <c r="F882" s="907"/>
      <c r="G882" s="907"/>
      <c r="H882" s="907"/>
      <c r="I882" s="907"/>
      <c r="J882" s="907"/>
      <c r="K882" s="907"/>
      <c r="L882" s="907"/>
      <c r="M882" s="907"/>
      <c r="N882" s="907"/>
    </row>
    <row r="883" spans="1:14" ht="16.5" thickBot="1" x14ac:dyDescent="0.3">
      <c r="A883" s="62"/>
      <c r="B883" s="163"/>
      <c r="C883" s="161" t="str">
        <f t="shared" si="15"/>
        <v/>
      </c>
      <c r="D883" s="162"/>
      <c r="E883" s="437"/>
      <c r="F883" s="907"/>
      <c r="G883" s="907"/>
      <c r="H883" s="907"/>
      <c r="I883" s="907"/>
      <c r="J883" s="907"/>
      <c r="K883" s="907"/>
      <c r="L883" s="907"/>
      <c r="M883" s="907"/>
      <c r="N883" s="907"/>
    </row>
    <row r="884" spans="1:14" ht="16.5" thickBot="1" x14ac:dyDescent="0.3">
      <c r="A884" s="62"/>
      <c r="B884" s="163"/>
      <c r="C884" s="161" t="str">
        <f t="shared" si="15"/>
        <v/>
      </c>
      <c r="D884" s="162"/>
      <c r="E884" s="437"/>
      <c r="F884" s="907"/>
      <c r="G884" s="907"/>
      <c r="H884" s="907"/>
      <c r="I884" s="907"/>
      <c r="J884" s="907"/>
      <c r="K884" s="907"/>
      <c r="L884" s="907"/>
      <c r="M884" s="907"/>
      <c r="N884" s="907"/>
    </row>
    <row r="885" spans="1:14" ht="16.5" thickBot="1" x14ac:dyDescent="0.3">
      <c r="A885" s="62"/>
      <c r="B885" s="163"/>
      <c r="C885" s="161" t="str">
        <f t="shared" si="15"/>
        <v/>
      </c>
      <c r="D885" s="162"/>
      <c r="E885" s="437"/>
      <c r="F885" s="907"/>
      <c r="G885" s="907"/>
      <c r="H885" s="907"/>
      <c r="I885" s="907"/>
      <c r="J885" s="907"/>
      <c r="K885" s="907"/>
      <c r="L885" s="907"/>
      <c r="M885" s="907"/>
      <c r="N885" s="907"/>
    </row>
    <row r="886" spans="1:14" ht="16.5" thickBot="1" x14ac:dyDescent="0.3">
      <c r="A886" s="62"/>
      <c r="B886" s="163"/>
      <c r="C886" s="161" t="str">
        <f t="shared" si="15"/>
        <v/>
      </c>
      <c r="D886" s="162"/>
      <c r="E886" s="437"/>
      <c r="F886" s="907"/>
      <c r="G886" s="907"/>
      <c r="H886" s="907"/>
      <c r="I886" s="907"/>
      <c r="J886" s="907"/>
      <c r="K886" s="907"/>
      <c r="L886" s="907"/>
      <c r="M886" s="907"/>
      <c r="N886" s="907"/>
    </row>
    <row r="887" spans="1:14" ht="16.5" thickBot="1" x14ac:dyDescent="0.3">
      <c r="A887" s="62"/>
      <c r="B887" s="163"/>
      <c r="C887" s="161" t="str">
        <f t="shared" si="15"/>
        <v/>
      </c>
      <c r="D887" s="162"/>
      <c r="E887" s="437"/>
      <c r="F887" s="907"/>
      <c r="G887" s="907"/>
      <c r="H887" s="907"/>
      <c r="I887" s="907"/>
      <c r="J887" s="907"/>
      <c r="K887" s="907"/>
      <c r="L887" s="907"/>
      <c r="M887" s="907"/>
      <c r="N887" s="907"/>
    </row>
    <row r="888" spans="1:14" ht="16.5" thickBot="1" x14ac:dyDescent="0.3">
      <c r="A888" s="62"/>
      <c r="B888" s="163"/>
      <c r="C888" s="161" t="str">
        <f t="shared" si="15"/>
        <v/>
      </c>
      <c r="D888" s="162"/>
      <c r="E888" s="437"/>
      <c r="F888" s="907"/>
      <c r="G888" s="907"/>
      <c r="H888" s="907"/>
      <c r="I888" s="907"/>
      <c r="J888" s="907"/>
      <c r="K888" s="907"/>
      <c r="L888" s="907"/>
      <c r="M888" s="907"/>
      <c r="N888" s="907"/>
    </row>
    <row r="889" spans="1:14" ht="16.5" thickBot="1" x14ac:dyDescent="0.3">
      <c r="A889" s="62"/>
      <c r="B889" s="163"/>
      <c r="C889" s="161" t="str">
        <f t="shared" si="15"/>
        <v/>
      </c>
      <c r="D889" s="162"/>
      <c r="E889" s="437"/>
      <c r="F889" s="907"/>
      <c r="G889" s="907"/>
      <c r="H889" s="907"/>
      <c r="I889" s="907"/>
      <c r="J889" s="907"/>
      <c r="K889" s="907"/>
      <c r="L889" s="907"/>
      <c r="M889" s="907"/>
      <c r="N889" s="907"/>
    </row>
    <row r="890" spans="1:14" ht="16.5" thickBot="1" x14ac:dyDescent="0.3">
      <c r="A890" s="62"/>
      <c r="B890" s="163"/>
      <c r="C890" s="161" t="str">
        <f t="shared" si="15"/>
        <v/>
      </c>
      <c r="D890" s="162"/>
      <c r="E890" s="437"/>
      <c r="F890" s="907"/>
      <c r="G890" s="907"/>
      <c r="H890" s="907"/>
      <c r="I890" s="907"/>
      <c r="J890" s="907"/>
      <c r="K890" s="907"/>
      <c r="L890" s="907"/>
      <c r="M890" s="907"/>
      <c r="N890" s="907"/>
    </row>
    <row r="891" spans="1:14" ht="16.5" thickBot="1" x14ac:dyDescent="0.3">
      <c r="A891" s="62"/>
      <c r="B891" s="163"/>
      <c r="C891" s="161" t="str">
        <f t="shared" si="15"/>
        <v/>
      </c>
      <c r="D891" s="162"/>
      <c r="E891" s="437"/>
      <c r="F891" s="907"/>
      <c r="G891" s="907"/>
      <c r="H891" s="907"/>
      <c r="I891" s="907"/>
      <c r="J891" s="907"/>
      <c r="K891" s="907"/>
      <c r="L891" s="907"/>
      <c r="M891" s="907"/>
      <c r="N891" s="907"/>
    </row>
    <row r="892" spans="1:14" ht="16.5" thickBot="1" x14ac:dyDescent="0.3">
      <c r="A892" s="62"/>
      <c r="B892" s="163"/>
      <c r="C892" s="161" t="str">
        <f t="shared" si="15"/>
        <v/>
      </c>
      <c r="D892" s="162"/>
      <c r="E892" s="437"/>
      <c r="F892" s="907"/>
      <c r="G892" s="907"/>
      <c r="H892" s="907"/>
      <c r="I892" s="907"/>
      <c r="J892" s="907"/>
      <c r="K892" s="907"/>
      <c r="L892" s="907"/>
      <c r="M892" s="907"/>
      <c r="N892" s="907"/>
    </row>
    <row r="893" spans="1:14" ht="16.5" thickBot="1" x14ac:dyDescent="0.3">
      <c r="A893" s="62"/>
      <c r="B893" s="163"/>
      <c r="C893" s="161" t="str">
        <f t="shared" si="15"/>
        <v/>
      </c>
      <c r="D893" s="162"/>
      <c r="E893" s="437"/>
      <c r="F893" s="907"/>
      <c r="G893" s="907"/>
      <c r="H893" s="907"/>
      <c r="I893" s="907"/>
      <c r="J893" s="907"/>
      <c r="K893" s="907"/>
      <c r="L893" s="907"/>
      <c r="M893" s="907"/>
      <c r="N893" s="907"/>
    </row>
    <row r="894" spans="1:14" ht="16.5" thickBot="1" x14ac:dyDescent="0.3">
      <c r="A894" s="62"/>
      <c r="B894" s="163"/>
      <c r="C894" s="161" t="str">
        <f t="shared" si="15"/>
        <v/>
      </c>
      <c r="D894" s="162"/>
      <c r="E894" s="437"/>
      <c r="F894" s="907"/>
      <c r="G894" s="907"/>
      <c r="H894" s="907"/>
      <c r="I894" s="907"/>
      <c r="J894" s="907"/>
      <c r="K894" s="907"/>
      <c r="L894" s="907"/>
      <c r="M894" s="907"/>
      <c r="N894" s="907"/>
    </row>
    <row r="895" spans="1:14" ht="16.5" thickBot="1" x14ac:dyDescent="0.3">
      <c r="A895" s="62"/>
      <c r="B895" s="163"/>
      <c r="C895" s="161" t="str">
        <f t="shared" si="15"/>
        <v/>
      </c>
      <c r="D895" s="162"/>
      <c r="E895" s="437"/>
      <c r="F895" s="907"/>
      <c r="G895" s="907"/>
      <c r="H895" s="907"/>
      <c r="I895" s="907"/>
      <c r="J895" s="907"/>
      <c r="K895" s="907"/>
      <c r="L895" s="907"/>
      <c r="M895" s="907"/>
      <c r="N895" s="907"/>
    </row>
    <row r="896" spans="1:14" ht="16.5" thickBot="1" x14ac:dyDescent="0.3">
      <c r="A896" s="62"/>
      <c r="B896" s="163"/>
      <c r="C896" s="161" t="str">
        <f t="shared" si="15"/>
        <v/>
      </c>
      <c r="D896" s="162"/>
      <c r="E896" s="437"/>
      <c r="F896" s="907"/>
      <c r="G896" s="907"/>
      <c r="H896" s="907"/>
      <c r="I896" s="907"/>
      <c r="J896" s="907"/>
      <c r="K896" s="907"/>
      <c r="L896" s="907"/>
      <c r="M896" s="907"/>
      <c r="N896" s="907"/>
    </row>
    <row r="897" spans="1:14" ht="16.5" thickBot="1" x14ac:dyDescent="0.3">
      <c r="A897" s="62"/>
      <c r="B897" s="163"/>
      <c r="C897" s="161" t="str">
        <f t="shared" si="15"/>
        <v/>
      </c>
      <c r="D897" s="162"/>
      <c r="E897" s="437"/>
      <c r="F897" s="907"/>
      <c r="G897" s="907"/>
      <c r="H897" s="907"/>
      <c r="I897" s="907"/>
      <c r="J897" s="907"/>
      <c r="K897" s="907"/>
      <c r="L897" s="907"/>
      <c r="M897" s="907"/>
      <c r="N897" s="907"/>
    </row>
    <row r="898" spans="1:14" ht="16.5" thickBot="1" x14ac:dyDescent="0.3">
      <c r="A898" s="62"/>
      <c r="B898" s="163"/>
      <c r="C898" s="161" t="str">
        <f t="shared" si="15"/>
        <v/>
      </c>
      <c r="D898" s="162"/>
      <c r="E898" s="437"/>
      <c r="F898" s="907"/>
      <c r="G898" s="907"/>
      <c r="H898" s="907"/>
      <c r="I898" s="907"/>
      <c r="J898" s="907"/>
      <c r="K898" s="907"/>
      <c r="L898" s="907"/>
      <c r="M898" s="907"/>
      <c r="N898" s="907"/>
    </row>
    <row r="899" spans="1:14" ht="16.5" thickBot="1" x14ac:dyDescent="0.3">
      <c r="A899" s="62"/>
      <c r="B899" s="163"/>
      <c r="C899" s="161" t="str">
        <f t="shared" si="15"/>
        <v/>
      </c>
      <c r="D899" s="162"/>
      <c r="E899" s="437"/>
      <c r="F899" s="907"/>
      <c r="G899" s="907"/>
      <c r="H899" s="907"/>
      <c r="I899" s="907"/>
      <c r="J899" s="907"/>
      <c r="K899" s="907"/>
      <c r="L899" s="907"/>
      <c r="M899" s="907"/>
      <c r="N899" s="907"/>
    </row>
    <row r="900" spans="1:14" ht="16.5" thickBot="1" x14ac:dyDescent="0.3">
      <c r="A900" s="62"/>
      <c r="B900" s="163"/>
      <c r="C900" s="161" t="str">
        <f t="shared" si="15"/>
        <v/>
      </c>
      <c r="D900" s="162"/>
      <c r="E900" s="437"/>
      <c r="F900" s="907"/>
      <c r="G900" s="907"/>
      <c r="H900" s="907"/>
      <c r="I900" s="907"/>
      <c r="J900" s="907"/>
      <c r="K900" s="907"/>
      <c r="L900" s="907"/>
      <c r="M900" s="907"/>
      <c r="N900" s="907"/>
    </row>
    <row r="901" spans="1:14" ht="16.5" thickBot="1" x14ac:dyDescent="0.3">
      <c r="A901" s="62"/>
      <c r="B901" s="163"/>
      <c r="C901" s="161" t="str">
        <f t="shared" si="15"/>
        <v/>
      </c>
      <c r="D901" s="162"/>
      <c r="E901" s="437"/>
      <c r="F901" s="907"/>
      <c r="G901" s="907"/>
      <c r="H901" s="907"/>
      <c r="I901" s="907"/>
      <c r="J901" s="907"/>
      <c r="K901" s="907"/>
      <c r="L901" s="907"/>
      <c r="M901" s="907"/>
      <c r="N901" s="907"/>
    </row>
    <row r="902" spans="1:14" ht="16.5" thickBot="1" x14ac:dyDescent="0.3">
      <c r="A902" s="62"/>
      <c r="B902" s="163"/>
      <c r="C902" s="161" t="str">
        <f t="shared" si="15"/>
        <v/>
      </c>
      <c r="D902" s="162"/>
      <c r="E902" s="437"/>
      <c r="F902" s="907"/>
      <c r="G902" s="907"/>
      <c r="H902" s="907"/>
      <c r="I902" s="907"/>
      <c r="J902" s="907"/>
      <c r="K902" s="907"/>
      <c r="L902" s="907"/>
      <c r="M902" s="907"/>
      <c r="N902" s="907"/>
    </row>
    <row r="903" spans="1:14" ht="16.5" thickBot="1" x14ac:dyDescent="0.3">
      <c r="A903" s="62"/>
      <c r="B903" s="163"/>
      <c r="C903" s="161" t="str">
        <f t="shared" si="15"/>
        <v/>
      </c>
      <c r="D903" s="162"/>
      <c r="E903" s="437"/>
      <c r="F903" s="907"/>
      <c r="G903" s="907"/>
      <c r="H903" s="907"/>
      <c r="I903" s="907"/>
      <c r="J903" s="907"/>
      <c r="K903" s="907"/>
      <c r="L903" s="907"/>
      <c r="M903" s="907"/>
      <c r="N903" s="907"/>
    </row>
    <row r="904" spans="1:14" ht="16.5" thickBot="1" x14ac:dyDescent="0.3">
      <c r="A904" s="62"/>
      <c r="B904" s="163"/>
      <c r="C904" s="161" t="str">
        <f t="shared" si="15"/>
        <v/>
      </c>
      <c r="D904" s="162"/>
      <c r="E904" s="437"/>
      <c r="F904" s="907"/>
      <c r="G904" s="907"/>
      <c r="H904" s="907"/>
      <c r="I904" s="907"/>
      <c r="J904" s="907"/>
      <c r="K904" s="907"/>
      <c r="L904" s="907"/>
      <c r="M904" s="907"/>
      <c r="N904" s="907"/>
    </row>
    <row r="905" spans="1:14" ht="16.5" thickBot="1" x14ac:dyDescent="0.3">
      <c r="A905" s="62"/>
      <c r="B905" s="163"/>
      <c r="C905" s="161" t="str">
        <f t="shared" si="15"/>
        <v/>
      </c>
      <c r="D905" s="162"/>
      <c r="E905" s="437"/>
      <c r="F905" s="907"/>
      <c r="G905" s="907"/>
      <c r="H905" s="907"/>
      <c r="I905" s="907"/>
      <c r="J905" s="907"/>
      <c r="K905" s="907"/>
      <c r="L905" s="907"/>
      <c r="M905" s="907"/>
      <c r="N905" s="907"/>
    </row>
    <row r="906" spans="1:14" ht="16.5" thickBot="1" x14ac:dyDescent="0.3">
      <c r="A906" s="62"/>
      <c r="B906" s="163"/>
      <c r="C906" s="161" t="str">
        <f t="shared" si="15"/>
        <v/>
      </c>
      <c r="D906" s="162"/>
      <c r="E906" s="437"/>
      <c r="F906" s="907"/>
      <c r="G906" s="907"/>
      <c r="H906" s="907"/>
      <c r="I906" s="907"/>
      <c r="J906" s="907"/>
      <c r="K906" s="907"/>
      <c r="L906" s="907"/>
      <c r="M906" s="907"/>
      <c r="N906" s="907"/>
    </row>
    <row r="907" spans="1:14" ht="16.5" thickBot="1" x14ac:dyDescent="0.3">
      <c r="A907" s="62"/>
      <c r="B907" s="163"/>
      <c r="C907" s="161" t="str">
        <f t="shared" si="15"/>
        <v/>
      </c>
      <c r="D907" s="162"/>
      <c r="E907" s="437"/>
      <c r="F907" s="907"/>
      <c r="G907" s="907"/>
      <c r="H907" s="907"/>
      <c r="I907" s="907"/>
      <c r="J907" s="907"/>
      <c r="K907" s="907"/>
      <c r="L907" s="907"/>
      <c r="M907" s="907"/>
      <c r="N907" s="907"/>
    </row>
    <row r="908" spans="1:14" ht="16.5" thickBot="1" x14ac:dyDescent="0.3">
      <c r="A908" s="62"/>
      <c r="B908" s="163"/>
      <c r="C908" s="161" t="str">
        <f t="shared" ref="C908:C971" si="16">IF(B908&gt;0, (B908-B907), "")</f>
        <v/>
      </c>
      <c r="D908" s="162"/>
      <c r="E908" s="437"/>
      <c r="F908" s="907"/>
      <c r="G908" s="907"/>
      <c r="H908" s="907"/>
      <c r="I908" s="907"/>
      <c r="J908" s="907"/>
      <c r="K908" s="907"/>
      <c r="L908" s="907"/>
      <c r="M908" s="907"/>
      <c r="N908" s="907"/>
    </row>
    <row r="909" spans="1:14" ht="16.5" thickBot="1" x14ac:dyDescent="0.3">
      <c r="A909" s="62"/>
      <c r="B909" s="163"/>
      <c r="C909" s="161" t="str">
        <f t="shared" si="16"/>
        <v/>
      </c>
      <c r="D909" s="162"/>
      <c r="E909" s="437"/>
      <c r="F909" s="907"/>
      <c r="G909" s="907"/>
      <c r="H909" s="907"/>
      <c r="I909" s="907"/>
      <c r="J909" s="907"/>
      <c r="K909" s="907"/>
      <c r="L909" s="907"/>
      <c r="M909" s="907"/>
      <c r="N909" s="907"/>
    </row>
    <row r="910" spans="1:14" ht="16.5" thickBot="1" x14ac:dyDescent="0.3">
      <c r="A910" s="62"/>
      <c r="B910" s="163"/>
      <c r="C910" s="161" t="str">
        <f t="shared" si="16"/>
        <v/>
      </c>
      <c r="D910" s="162"/>
      <c r="E910" s="437"/>
      <c r="F910" s="907"/>
      <c r="G910" s="907"/>
      <c r="H910" s="907"/>
      <c r="I910" s="907"/>
      <c r="J910" s="907"/>
      <c r="K910" s="907"/>
      <c r="L910" s="907"/>
      <c r="M910" s="907"/>
      <c r="N910" s="907"/>
    </row>
    <row r="911" spans="1:14" ht="16.5" thickBot="1" x14ac:dyDescent="0.3">
      <c r="A911" s="62"/>
      <c r="B911" s="163"/>
      <c r="C911" s="161" t="str">
        <f t="shared" si="16"/>
        <v/>
      </c>
      <c r="D911" s="162"/>
      <c r="E911" s="437"/>
      <c r="F911" s="907"/>
      <c r="G911" s="907"/>
      <c r="H911" s="907"/>
      <c r="I911" s="907"/>
      <c r="J911" s="907"/>
      <c r="K911" s="907"/>
      <c r="L911" s="907"/>
      <c r="M911" s="907"/>
      <c r="N911" s="907"/>
    </row>
    <row r="912" spans="1:14" ht="16.5" thickBot="1" x14ac:dyDescent="0.3">
      <c r="A912" s="62"/>
      <c r="B912" s="163"/>
      <c r="C912" s="161" t="str">
        <f t="shared" si="16"/>
        <v/>
      </c>
      <c r="D912" s="162"/>
      <c r="E912" s="437"/>
      <c r="F912" s="907"/>
      <c r="G912" s="907"/>
      <c r="H912" s="907"/>
      <c r="I912" s="907"/>
      <c r="J912" s="907"/>
      <c r="K912" s="907"/>
      <c r="L912" s="907"/>
      <c r="M912" s="907"/>
      <c r="N912" s="907"/>
    </row>
    <row r="913" spans="1:14" ht="16.5" thickBot="1" x14ac:dyDescent="0.3">
      <c r="A913" s="62"/>
      <c r="B913" s="163"/>
      <c r="C913" s="161" t="str">
        <f t="shared" si="16"/>
        <v/>
      </c>
      <c r="D913" s="162"/>
      <c r="E913" s="437"/>
      <c r="F913" s="907"/>
      <c r="G913" s="907"/>
      <c r="H913" s="907"/>
      <c r="I913" s="907"/>
      <c r="J913" s="907"/>
      <c r="K913" s="907"/>
      <c r="L913" s="907"/>
      <c r="M913" s="907"/>
      <c r="N913" s="907"/>
    </row>
    <row r="914" spans="1:14" ht="16.5" thickBot="1" x14ac:dyDescent="0.3">
      <c r="A914" s="62"/>
      <c r="B914" s="163"/>
      <c r="C914" s="161" t="str">
        <f t="shared" si="16"/>
        <v/>
      </c>
      <c r="D914" s="162"/>
      <c r="E914" s="437"/>
      <c r="F914" s="907"/>
      <c r="G914" s="907"/>
      <c r="H914" s="907"/>
      <c r="I914" s="907"/>
      <c r="J914" s="907"/>
      <c r="K914" s="907"/>
      <c r="L914" s="907"/>
      <c r="M914" s="907"/>
      <c r="N914" s="907"/>
    </row>
    <row r="915" spans="1:14" ht="16.5" thickBot="1" x14ac:dyDescent="0.3">
      <c r="A915" s="62"/>
      <c r="B915" s="163"/>
      <c r="C915" s="161" t="str">
        <f t="shared" si="16"/>
        <v/>
      </c>
      <c r="D915" s="162"/>
      <c r="E915" s="437"/>
      <c r="F915" s="907"/>
      <c r="G915" s="907"/>
      <c r="H915" s="907"/>
      <c r="I915" s="907"/>
      <c r="J915" s="907"/>
      <c r="K915" s="907"/>
      <c r="L915" s="907"/>
      <c r="M915" s="907"/>
      <c r="N915" s="907"/>
    </row>
    <row r="916" spans="1:14" ht="16.5" thickBot="1" x14ac:dyDescent="0.3">
      <c r="A916" s="62"/>
      <c r="B916" s="163"/>
      <c r="C916" s="161" t="str">
        <f t="shared" si="16"/>
        <v/>
      </c>
      <c r="D916" s="162"/>
      <c r="E916" s="437"/>
      <c r="F916" s="907"/>
      <c r="G916" s="907"/>
      <c r="H916" s="907"/>
      <c r="I916" s="907"/>
      <c r="J916" s="907"/>
      <c r="K916" s="907"/>
      <c r="L916" s="907"/>
      <c r="M916" s="907"/>
      <c r="N916" s="907"/>
    </row>
    <row r="917" spans="1:14" ht="16.5" thickBot="1" x14ac:dyDescent="0.3">
      <c r="A917" s="62"/>
      <c r="B917" s="163"/>
      <c r="C917" s="161" t="str">
        <f t="shared" si="16"/>
        <v/>
      </c>
      <c r="D917" s="162"/>
      <c r="E917" s="437"/>
      <c r="F917" s="907"/>
      <c r="G917" s="907"/>
      <c r="H917" s="907"/>
      <c r="I917" s="907"/>
      <c r="J917" s="907"/>
      <c r="K917" s="907"/>
      <c r="L917" s="907"/>
      <c r="M917" s="907"/>
      <c r="N917" s="907"/>
    </row>
    <row r="918" spans="1:14" ht="16.5" thickBot="1" x14ac:dyDescent="0.3">
      <c r="A918" s="62"/>
      <c r="B918" s="163"/>
      <c r="C918" s="161" t="str">
        <f t="shared" si="16"/>
        <v/>
      </c>
      <c r="D918" s="162"/>
      <c r="E918" s="437"/>
      <c r="F918" s="907"/>
      <c r="G918" s="907"/>
      <c r="H918" s="907"/>
      <c r="I918" s="907"/>
      <c r="J918" s="907"/>
      <c r="K918" s="907"/>
      <c r="L918" s="907"/>
      <c r="M918" s="907"/>
      <c r="N918" s="907"/>
    </row>
    <row r="919" spans="1:14" ht="16.5" thickBot="1" x14ac:dyDescent="0.3">
      <c r="A919" s="62"/>
      <c r="B919" s="163"/>
      <c r="C919" s="161" t="str">
        <f t="shared" si="16"/>
        <v/>
      </c>
      <c r="D919" s="162"/>
      <c r="E919" s="437"/>
      <c r="F919" s="907"/>
      <c r="G919" s="907"/>
      <c r="H919" s="907"/>
      <c r="I919" s="907"/>
      <c r="J919" s="907"/>
      <c r="K919" s="907"/>
      <c r="L919" s="907"/>
      <c r="M919" s="907"/>
      <c r="N919" s="907"/>
    </row>
    <row r="920" spans="1:14" ht="16.5" thickBot="1" x14ac:dyDescent="0.3">
      <c r="A920" s="62"/>
      <c r="B920" s="163"/>
      <c r="C920" s="161" t="str">
        <f t="shared" si="16"/>
        <v/>
      </c>
      <c r="D920" s="162"/>
      <c r="E920" s="437"/>
      <c r="F920" s="907"/>
      <c r="G920" s="907"/>
      <c r="H920" s="907"/>
      <c r="I920" s="907"/>
      <c r="J920" s="907"/>
      <c r="K920" s="907"/>
      <c r="L920" s="907"/>
      <c r="M920" s="907"/>
      <c r="N920" s="907"/>
    </row>
    <row r="921" spans="1:14" ht="16.5" thickBot="1" x14ac:dyDescent="0.3">
      <c r="A921" s="62"/>
      <c r="B921" s="163"/>
      <c r="C921" s="161" t="str">
        <f t="shared" si="16"/>
        <v/>
      </c>
      <c r="D921" s="162"/>
      <c r="E921" s="437"/>
      <c r="F921" s="907"/>
      <c r="G921" s="907"/>
      <c r="H921" s="907"/>
      <c r="I921" s="907"/>
      <c r="J921" s="907"/>
      <c r="K921" s="907"/>
      <c r="L921" s="907"/>
      <c r="M921" s="907"/>
      <c r="N921" s="907"/>
    </row>
    <row r="922" spans="1:14" ht="16.5" thickBot="1" x14ac:dyDescent="0.3">
      <c r="A922" s="62"/>
      <c r="B922" s="163"/>
      <c r="C922" s="161" t="str">
        <f t="shared" si="16"/>
        <v/>
      </c>
      <c r="D922" s="162"/>
      <c r="E922" s="437"/>
      <c r="F922" s="907"/>
      <c r="G922" s="907"/>
      <c r="H922" s="907"/>
      <c r="I922" s="907"/>
      <c r="J922" s="907"/>
      <c r="K922" s="907"/>
      <c r="L922" s="907"/>
      <c r="M922" s="907"/>
      <c r="N922" s="907"/>
    </row>
    <row r="923" spans="1:14" ht="16.5" thickBot="1" x14ac:dyDescent="0.3">
      <c r="A923" s="62"/>
      <c r="B923" s="163"/>
      <c r="C923" s="161" t="str">
        <f t="shared" si="16"/>
        <v/>
      </c>
      <c r="D923" s="162"/>
      <c r="E923" s="437"/>
      <c r="F923" s="907"/>
      <c r="G923" s="907"/>
      <c r="H923" s="907"/>
      <c r="I923" s="907"/>
      <c r="J923" s="907"/>
      <c r="K923" s="907"/>
      <c r="L923" s="907"/>
      <c r="M923" s="907"/>
      <c r="N923" s="907"/>
    </row>
    <row r="924" spans="1:14" ht="16.5" thickBot="1" x14ac:dyDescent="0.3">
      <c r="A924" s="62"/>
      <c r="B924" s="163"/>
      <c r="C924" s="161" t="str">
        <f t="shared" si="16"/>
        <v/>
      </c>
      <c r="D924" s="162"/>
      <c r="E924" s="437"/>
      <c r="F924" s="907"/>
      <c r="G924" s="907"/>
      <c r="H924" s="907"/>
      <c r="I924" s="907"/>
      <c r="J924" s="907"/>
      <c r="K924" s="907"/>
      <c r="L924" s="907"/>
      <c r="M924" s="907"/>
      <c r="N924" s="907"/>
    </row>
    <row r="925" spans="1:14" ht="16.5" thickBot="1" x14ac:dyDescent="0.3">
      <c r="A925" s="62"/>
      <c r="B925" s="163"/>
      <c r="C925" s="161" t="str">
        <f t="shared" si="16"/>
        <v/>
      </c>
      <c r="D925" s="162"/>
      <c r="E925" s="437"/>
      <c r="F925" s="907"/>
      <c r="G925" s="907"/>
      <c r="H925" s="907"/>
      <c r="I925" s="907"/>
      <c r="J925" s="907"/>
      <c r="K925" s="907"/>
      <c r="L925" s="907"/>
      <c r="M925" s="907"/>
      <c r="N925" s="907"/>
    </row>
    <row r="926" spans="1:14" ht="16.5" thickBot="1" x14ac:dyDescent="0.3">
      <c r="A926" s="62"/>
      <c r="B926" s="163"/>
      <c r="C926" s="161" t="str">
        <f t="shared" si="16"/>
        <v/>
      </c>
      <c r="D926" s="162"/>
      <c r="E926" s="437"/>
      <c r="F926" s="907"/>
      <c r="G926" s="907"/>
      <c r="H926" s="907"/>
      <c r="I926" s="907"/>
      <c r="J926" s="907"/>
      <c r="K926" s="907"/>
      <c r="L926" s="907"/>
      <c r="M926" s="907"/>
      <c r="N926" s="907"/>
    </row>
    <row r="927" spans="1:14" ht="16.5" thickBot="1" x14ac:dyDescent="0.3">
      <c r="A927" s="62"/>
      <c r="B927" s="163"/>
      <c r="C927" s="161" t="str">
        <f t="shared" si="16"/>
        <v/>
      </c>
      <c r="D927" s="162"/>
      <c r="E927" s="437"/>
      <c r="F927" s="907"/>
      <c r="G927" s="907"/>
      <c r="H927" s="907"/>
      <c r="I927" s="907"/>
      <c r="J927" s="907"/>
      <c r="K927" s="907"/>
      <c r="L927" s="907"/>
      <c r="M927" s="907"/>
      <c r="N927" s="907"/>
    </row>
    <row r="928" spans="1:14" ht="16.5" thickBot="1" x14ac:dyDescent="0.3">
      <c r="A928" s="62"/>
      <c r="B928" s="163"/>
      <c r="C928" s="161" t="str">
        <f t="shared" si="16"/>
        <v/>
      </c>
      <c r="D928" s="162"/>
      <c r="E928" s="437"/>
      <c r="F928" s="907"/>
      <c r="G928" s="907"/>
      <c r="H928" s="907"/>
      <c r="I928" s="907"/>
      <c r="J928" s="907"/>
      <c r="K928" s="907"/>
      <c r="L928" s="907"/>
      <c r="M928" s="907"/>
      <c r="N928" s="907"/>
    </row>
    <row r="929" spans="1:14" ht="16.5" thickBot="1" x14ac:dyDescent="0.3">
      <c r="A929" s="62"/>
      <c r="B929" s="163"/>
      <c r="C929" s="161" t="str">
        <f t="shared" si="16"/>
        <v/>
      </c>
      <c r="D929" s="162"/>
      <c r="E929" s="437"/>
      <c r="F929" s="907"/>
      <c r="G929" s="907"/>
      <c r="H929" s="907"/>
      <c r="I929" s="907"/>
      <c r="J929" s="907"/>
      <c r="K929" s="907"/>
      <c r="L929" s="907"/>
      <c r="M929" s="907"/>
      <c r="N929" s="907"/>
    </row>
    <row r="930" spans="1:14" ht="16.5" thickBot="1" x14ac:dyDescent="0.3">
      <c r="A930" s="62"/>
      <c r="B930" s="163"/>
      <c r="C930" s="161" t="str">
        <f t="shared" si="16"/>
        <v/>
      </c>
      <c r="D930" s="162"/>
      <c r="E930" s="437"/>
      <c r="F930" s="907"/>
      <c r="G930" s="907"/>
      <c r="H930" s="907"/>
      <c r="I930" s="907"/>
      <c r="J930" s="907"/>
      <c r="K930" s="907"/>
      <c r="L930" s="907"/>
      <c r="M930" s="907"/>
      <c r="N930" s="907"/>
    </row>
    <row r="931" spans="1:14" ht="16.5" thickBot="1" x14ac:dyDescent="0.3">
      <c r="A931" s="62"/>
      <c r="B931" s="163"/>
      <c r="C931" s="161" t="str">
        <f t="shared" si="16"/>
        <v/>
      </c>
      <c r="D931" s="162"/>
      <c r="E931" s="437"/>
      <c r="F931" s="907"/>
      <c r="G931" s="907"/>
      <c r="H931" s="907"/>
      <c r="I931" s="907"/>
      <c r="J931" s="907"/>
      <c r="K931" s="907"/>
      <c r="L931" s="907"/>
      <c r="M931" s="907"/>
      <c r="N931" s="907"/>
    </row>
    <row r="932" spans="1:14" ht="16.5" thickBot="1" x14ac:dyDescent="0.3">
      <c r="A932" s="62"/>
      <c r="B932" s="163"/>
      <c r="C932" s="161" t="str">
        <f t="shared" si="16"/>
        <v/>
      </c>
      <c r="D932" s="162"/>
      <c r="E932" s="437"/>
      <c r="F932" s="907"/>
      <c r="G932" s="907"/>
      <c r="H932" s="907"/>
      <c r="I932" s="907"/>
      <c r="J932" s="907"/>
      <c r="K932" s="907"/>
      <c r="L932" s="907"/>
      <c r="M932" s="907"/>
      <c r="N932" s="907"/>
    </row>
    <row r="933" spans="1:14" ht="16.5" thickBot="1" x14ac:dyDescent="0.3">
      <c r="A933" s="62"/>
      <c r="B933" s="163"/>
      <c r="C933" s="161" t="str">
        <f t="shared" si="16"/>
        <v/>
      </c>
      <c r="D933" s="162"/>
      <c r="E933" s="437"/>
      <c r="F933" s="907"/>
      <c r="G933" s="907"/>
      <c r="H933" s="907"/>
      <c r="I933" s="907"/>
      <c r="J933" s="907"/>
      <c r="K933" s="907"/>
      <c r="L933" s="907"/>
      <c r="M933" s="907"/>
      <c r="N933" s="907"/>
    </row>
    <row r="934" spans="1:14" ht="16.5" thickBot="1" x14ac:dyDescent="0.3">
      <c r="A934" s="62"/>
      <c r="B934" s="163"/>
      <c r="C934" s="161" t="str">
        <f t="shared" si="16"/>
        <v/>
      </c>
      <c r="D934" s="162"/>
      <c r="E934" s="437"/>
      <c r="F934" s="907"/>
      <c r="G934" s="907"/>
      <c r="H934" s="907"/>
      <c r="I934" s="907"/>
      <c r="J934" s="907"/>
      <c r="K934" s="907"/>
      <c r="L934" s="907"/>
      <c r="M934" s="907"/>
      <c r="N934" s="907"/>
    </row>
    <row r="935" spans="1:14" ht="16.5" thickBot="1" x14ac:dyDescent="0.3">
      <c r="A935" s="62"/>
      <c r="B935" s="163"/>
      <c r="C935" s="161" t="str">
        <f t="shared" si="16"/>
        <v/>
      </c>
      <c r="D935" s="162"/>
      <c r="E935" s="437"/>
      <c r="F935" s="907"/>
      <c r="G935" s="907"/>
      <c r="H935" s="907"/>
      <c r="I935" s="907"/>
      <c r="J935" s="907"/>
      <c r="K935" s="907"/>
      <c r="L935" s="907"/>
      <c r="M935" s="907"/>
      <c r="N935" s="907"/>
    </row>
    <row r="936" spans="1:14" ht="16.5" thickBot="1" x14ac:dyDescent="0.3">
      <c r="A936" s="62"/>
      <c r="B936" s="163"/>
      <c r="C936" s="161" t="str">
        <f t="shared" si="16"/>
        <v/>
      </c>
      <c r="D936" s="162"/>
      <c r="E936" s="437"/>
      <c r="F936" s="907"/>
      <c r="G936" s="907"/>
      <c r="H936" s="907"/>
      <c r="I936" s="907"/>
      <c r="J936" s="907"/>
      <c r="K936" s="907"/>
      <c r="L936" s="907"/>
      <c r="M936" s="907"/>
      <c r="N936" s="907"/>
    </row>
    <row r="937" spans="1:14" ht="16.5" thickBot="1" x14ac:dyDescent="0.3">
      <c r="A937" s="62"/>
      <c r="B937" s="163"/>
      <c r="C937" s="161" t="str">
        <f t="shared" si="16"/>
        <v/>
      </c>
      <c r="D937" s="162"/>
      <c r="E937" s="437"/>
      <c r="F937" s="907"/>
      <c r="G937" s="907"/>
      <c r="H937" s="907"/>
      <c r="I937" s="907"/>
      <c r="J937" s="907"/>
      <c r="K937" s="907"/>
      <c r="L937" s="907"/>
      <c r="M937" s="907"/>
      <c r="N937" s="907"/>
    </row>
    <row r="938" spans="1:14" ht="16.5" thickBot="1" x14ac:dyDescent="0.3">
      <c r="A938" s="62"/>
      <c r="B938" s="163"/>
      <c r="C938" s="161" t="str">
        <f t="shared" si="16"/>
        <v/>
      </c>
      <c r="D938" s="162"/>
      <c r="E938" s="437"/>
      <c r="F938" s="907"/>
      <c r="G938" s="907"/>
      <c r="H938" s="907"/>
      <c r="I938" s="907"/>
      <c r="J938" s="907"/>
      <c r="K938" s="907"/>
      <c r="L938" s="907"/>
      <c r="M938" s="907"/>
      <c r="N938" s="907"/>
    </row>
    <row r="939" spans="1:14" ht="16.5" thickBot="1" x14ac:dyDescent="0.3">
      <c r="A939" s="62"/>
      <c r="B939" s="163"/>
      <c r="C939" s="161" t="str">
        <f t="shared" si="16"/>
        <v/>
      </c>
      <c r="D939" s="162"/>
      <c r="E939" s="437"/>
      <c r="F939" s="907"/>
      <c r="G939" s="907"/>
      <c r="H939" s="907"/>
      <c r="I939" s="907"/>
      <c r="J939" s="907"/>
      <c r="K939" s="907"/>
      <c r="L939" s="907"/>
      <c r="M939" s="907"/>
      <c r="N939" s="907"/>
    </row>
    <row r="940" spans="1:14" ht="16.5" thickBot="1" x14ac:dyDescent="0.3">
      <c r="A940" s="62"/>
      <c r="B940" s="163"/>
      <c r="C940" s="161" t="str">
        <f t="shared" si="16"/>
        <v/>
      </c>
      <c r="D940" s="162"/>
      <c r="E940" s="437"/>
      <c r="F940" s="907"/>
      <c r="G940" s="907"/>
      <c r="H940" s="907"/>
      <c r="I940" s="907"/>
      <c r="J940" s="907"/>
      <c r="K940" s="907"/>
      <c r="L940" s="907"/>
      <c r="M940" s="907"/>
      <c r="N940" s="907"/>
    </row>
    <row r="941" spans="1:14" ht="16.5" thickBot="1" x14ac:dyDescent="0.3">
      <c r="A941" s="62"/>
      <c r="B941" s="163"/>
      <c r="C941" s="161" t="str">
        <f t="shared" si="16"/>
        <v/>
      </c>
      <c r="D941" s="162"/>
      <c r="E941" s="437"/>
      <c r="F941" s="907"/>
      <c r="G941" s="907"/>
      <c r="H941" s="907"/>
      <c r="I941" s="907"/>
      <c r="J941" s="907"/>
      <c r="K941" s="907"/>
      <c r="L941" s="907"/>
      <c r="M941" s="907"/>
      <c r="N941" s="907"/>
    </row>
    <row r="942" spans="1:14" ht="16.5" thickBot="1" x14ac:dyDescent="0.3">
      <c r="A942" s="62"/>
      <c r="B942" s="163"/>
      <c r="C942" s="161" t="str">
        <f t="shared" si="16"/>
        <v/>
      </c>
      <c r="D942" s="162"/>
      <c r="E942" s="437"/>
      <c r="F942" s="907"/>
      <c r="G942" s="907"/>
      <c r="H942" s="907"/>
      <c r="I942" s="907"/>
      <c r="J942" s="907"/>
      <c r="K942" s="907"/>
      <c r="L942" s="907"/>
      <c r="M942" s="907"/>
      <c r="N942" s="907"/>
    </row>
    <row r="943" spans="1:14" ht="16.5" thickBot="1" x14ac:dyDescent="0.3">
      <c r="A943" s="62"/>
      <c r="B943" s="163"/>
      <c r="C943" s="161" t="str">
        <f t="shared" si="16"/>
        <v/>
      </c>
      <c r="D943" s="162"/>
      <c r="E943" s="437"/>
      <c r="F943" s="907"/>
      <c r="G943" s="907"/>
      <c r="H943" s="907"/>
      <c r="I943" s="907"/>
      <c r="J943" s="907"/>
      <c r="K943" s="907"/>
      <c r="L943" s="907"/>
      <c r="M943" s="907"/>
      <c r="N943" s="907"/>
    </row>
    <row r="944" spans="1:14" ht="16.5" thickBot="1" x14ac:dyDescent="0.3">
      <c r="A944" s="62"/>
      <c r="B944" s="163"/>
      <c r="C944" s="161" t="str">
        <f t="shared" si="16"/>
        <v/>
      </c>
      <c r="D944" s="162"/>
      <c r="E944" s="437"/>
      <c r="F944" s="907"/>
      <c r="G944" s="907"/>
      <c r="H944" s="907"/>
      <c r="I944" s="907"/>
      <c r="J944" s="907"/>
      <c r="K944" s="907"/>
      <c r="L944" s="907"/>
      <c r="M944" s="907"/>
      <c r="N944" s="907"/>
    </row>
    <row r="945" spans="1:14" ht="16.5" thickBot="1" x14ac:dyDescent="0.3">
      <c r="A945" s="62"/>
      <c r="B945" s="163"/>
      <c r="C945" s="161" t="str">
        <f t="shared" si="16"/>
        <v/>
      </c>
      <c r="D945" s="162"/>
      <c r="E945" s="437"/>
      <c r="F945" s="907"/>
      <c r="G945" s="907"/>
      <c r="H945" s="907"/>
      <c r="I945" s="907"/>
      <c r="J945" s="907"/>
      <c r="K945" s="907"/>
      <c r="L945" s="907"/>
      <c r="M945" s="907"/>
      <c r="N945" s="907"/>
    </row>
    <row r="946" spans="1:14" ht="16.5" thickBot="1" x14ac:dyDescent="0.3">
      <c r="A946" s="62"/>
      <c r="B946" s="163"/>
      <c r="C946" s="161" t="str">
        <f t="shared" si="16"/>
        <v/>
      </c>
      <c r="D946" s="162"/>
      <c r="E946" s="437"/>
      <c r="F946" s="907"/>
      <c r="G946" s="907"/>
      <c r="H946" s="907"/>
      <c r="I946" s="907"/>
      <c r="J946" s="907"/>
      <c r="K946" s="907"/>
      <c r="L946" s="907"/>
      <c r="M946" s="907"/>
      <c r="N946" s="907"/>
    </row>
    <row r="947" spans="1:14" ht="16.5" thickBot="1" x14ac:dyDescent="0.3">
      <c r="A947" s="62"/>
      <c r="B947" s="163"/>
      <c r="C947" s="161" t="str">
        <f t="shared" si="16"/>
        <v/>
      </c>
      <c r="D947" s="162"/>
      <c r="E947" s="437"/>
      <c r="F947" s="907"/>
      <c r="G947" s="907"/>
      <c r="H947" s="907"/>
      <c r="I947" s="907"/>
      <c r="J947" s="907"/>
      <c r="K947" s="907"/>
      <c r="L947" s="907"/>
      <c r="M947" s="907"/>
      <c r="N947" s="907"/>
    </row>
    <row r="948" spans="1:14" ht="16.5" thickBot="1" x14ac:dyDescent="0.3">
      <c r="A948" s="62"/>
      <c r="B948" s="163"/>
      <c r="C948" s="161" t="str">
        <f t="shared" si="16"/>
        <v/>
      </c>
      <c r="D948" s="162"/>
      <c r="E948" s="437"/>
      <c r="F948" s="907"/>
      <c r="G948" s="907"/>
      <c r="H948" s="907"/>
      <c r="I948" s="907"/>
      <c r="J948" s="907"/>
      <c r="K948" s="907"/>
      <c r="L948" s="907"/>
      <c r="M948" s="907"/>
      <c r="N948" s="907"/>
    </row>
    <row r="949" spans="1:14" ht="16.5" thickBot="1" x14ac:dyDescent="0.3">
      <c r="A949" s="62"/>
      <c r="B949" s="163"/>
      <c r="C949" s="161" t="str">
        <f t="shared" si="16"/>
        <v/>
      </c>
      <c r="D949" s="162"/>
      <c r="E949" s="437"/>
      <c r="F949" s="907"/>
      <c r="G949" s="907"/>
      <c r="H949" s="907"/>
      <c r="I949" s="907"/>
      <c r="J949" s="907"/>
      <c r="K949" s="907"/>
      <c r="L949" s="907"/>
      <c r="M949" s="907"/>
      <c r="N949" s="907"/>
    </row>
    <row r="950" spans="1:14" ht="16.5" thickBot="1" x14ac:dyDescent="0.3">
      <c r="A950" s="62"/>
      <c r="B950" s="163"/>
      <c r="C950" s="161" t="str">
        <f t="shared" si="16"/>
        <v/>
      </c>
      <c r="D950" s="162"/>
      <c r="E950" s="437"/>
      <c r="F950" s="907"/>
      <c r="G950" s="907"/>
      <c r="H950" s="907"/>
      <c r="I950" s="907"/>
      <c r="J950" s="907"/>
      <c r="K950" s="907"/>
      <c r="L950" s="907"/>
      <c r="M950" s="907"/>
      <c r="N950" s="907"/>
    </row>
    <row r="951" spans="1:14" ht="16.5" thickBot="1" x14ac:dyDescent="0.3">
      <c r="A951" s="62"/>
      <c r="B951" s="163"/>
      <c r="C951" s="161" t="str">
        <f t="shared" si="16"/>
        <v/>
      </c>
      <c r="D951" s="162"/>
      <c r="E951" s="437"/>
      <c r="F951" s="907"/>
      <c r="G951" s="907"/>
      <c r="H951" s="907"/>
      <c r="I951" s="907"/>
      <c r="J951" s="907"/>
      <c r="K951" s="907"/>
      <c r="L951" s="907"/>
      <c r="M951" s="907"/>
      <c r="N951" s="907"/>
    </row>
    <row r="952" spans="1:14" ht="16.5" thickBot="1" x14ac:dyDescent="0.3">
      <c r="A952" s="62"/>
      <c r="B952" s="163"/>
      <c r="C952" s="161" t="str">
        <f t="shared" si="16"/>
        <v/>
      </c>
      <c r="D952" s="162"/>
      <c r="E952" s="437"/>
      <c r="F952" s="907"/>
      <c r="G952" s="907"/>
      <c r="H952" s="907"/>
      <c r="I952" s="907"/>
      <c r="J952" s="907"/>
      <c r="K952" s="907"/>
      <c r="L952" s="907"/>
      <c r="M952" s="907"/>
      <c r="N952" s="907"/>
    </row>
    <row r="953" spans="1:14" ht="16.5" thickBot="1" x14ac:dyDescent="0.3">
      <c r="A953" s="62"/>
      <c r="B953" s="163"/>
      <c r="C953" s="161" t="str">
        <f t="shared" si="16"/>
        <v/>
      </c>
      <c r="D953" s="162"/>
      <c r="E953" s="437"/>
      <c r="F953" s="907"/>
      <c r="G953" s="907"/>
      <c r="H953" s="907"/>
      <c r="I953" s="907"/>
      <c r="J953" s="907"/>
      <c r="K953" s="907"/>
      <c r="L953" s="907"/>
      <c r="M953" s="907"/>
      <c r="N953" s="907"/>
    </row>
    <row r="954" spans="1:14" ht="16.5" thickBot="1" x14ac:dyDescent="0.3">
      <c r="A954" s="62"/>
      <c r="B954" s="163"/>
      <c r="C954" s="161" t="str">
        <f t="shared" si="16"/>
        <v/>
      </c>
      <c r="D954" s="162"/>
      <c r="E954" s="437"/>
      <c r="F954" s="907"/>
      <c r="G954" s="907"/>
      <c r="H954" s="907"/>
      <c r="I954" s="907"/>
      <c r="J954" s="907"/>
      <c r="K954" s="907"/>
      <c r="L954" s="907"/>
      <c r="M954" s="907"/>
      <c r="N954" s="907"/>
    </row>
    <row r="955" spans="1:14" ht="16.5" thickBot="1" x14ac:dyDescent="0.3">
      <c r="A955" s="62"/>
      <c r="B955" s="163"/>
      <c r="C955" s="161" t="str">
        <f t="shared" si="16"/>
        <v/>
      </c>
      <c r="D955" s="162"/>
      <c r="E955" s="437"/>
      <c r="F955" s="907"/>
      <c r="G955" s="907"/>
      <c r="H955" s="907"/>
      <c r="I955" s="907"/>
      <c r="J955" s="907"/>
      <c r="K955" s="907"/>
      <c r="L955" s="907"/>
      <c r="M955" s="907"/>
      <c r="N955" s="907"/>
    </row>
    <row r="956" spans="1:14" ht="16.5" thickBot="1" x14ac:dyDescent="0.3">
      <c r="A956" s="62"/>
      <c r="B956" s="163"/>
      <c r="C956" s="161" t="str">
        <f t="shared" si="16"/>
        <v/>
      </c>
      <c r="D956" s="162"/>
      <c r="E956" s="437"/>
      <c r="F956" s="907"/>
      <c r="G956" s="907"/>
      <c r="H956" s="907"/>
      <c r="I956" s="907"/>
      <c r="J956" s="907"/>
      <c r="K956" s="907"/>
      <c r="L956" s="907"/>
      <c r="M956" s="907"/>
      <c r="N956" s="907"/>
    </row>
    <row r="957" spans="1:14" ht="16.5" thickBot="1" x14ac:dyDescent="0.3">
      <c r="A957" s="62"/>
      <c r="B957" s="163"/>
      <c r="C957" s="161" t="str">
        <f t="shared" si="16"/>
        <v/>
      </c>
      <c r="D957" s="162"/>
      <c r="E957" s="437"/>
      <c r="F957" s="907"/>
      <c r="G957" s="907"/>
      <c r="H957" s="907"/>
      <c r="I957" s="907"/>
      <c r="J957" s="907"/>
      <c r="K957" s="907"/>
      <c r="L957" s="907"/>
      <c r="M957" s="907"/>
      <c r="N957" s="907"/>
    </row>
    <row r="958" spans="1:14" ht="16.5" thickBot="1" x14ac:dyDescent="0.3">
      <c r="A958" s="62"/>
      <c r="B958" s="163"/>
      <c r="C958" s="161" t="str">
        <f t="shared" si="16"/>
        <v/>
      </c>
      <c r="D958" s="162"/>
      <c r="E958" s="437"/>
      <c r="F958" s="907"/>
      <c r="G958" s="907"/>
      <c r="H958" s="907"/>
      <c r="I958" s="907"/>
      <c r="J958" s="907"/>
      <c r="K958" s="907"/>
      <c r="L958" s="907"/>
      <c r="M958" s="907"/>
      <c r="N958" s="907"/>
    </row>
    <row r="959" spans="1:14" ht="16.5" thickBot="1" x14ac:dyDescent="0.3">
      <c r="A959" s="62"/>
      <c r="B959" s="163"/>
      <c r="C959" s="161" t="str">
        <f t="shared" si="16"/>
        <v/>
      </c>
      <c r="D959" s="162"/>
      <c r="E959" s="437"/>
      <c r="F959" s="907"/>
      <c r="G959" s="907"/>
      <c r="H959" s="907"/>
      <c r="I959" s="907"/>
      <c r="J959" s="907"/>
      <c r="K959" s="907"/>
      <c r="L959" s="907"/>
      <c r="M959" s="907"/>
      <c r="N959" s="907"/>
    </row>
    <row r="960" spans="1:14" ht="16.5" thickBot="1" x14ac:dyDescent="0.3">
      <c r="A960" s="62"/>
      <c r="B960" s="163"/>
      <c r="C960" s="161" t="str">
        <f t="shared" si="16"/>
        <v/>
      </c>
      <c r="D960" s="162"/>
      <c r="E960" s="437"/>
      <c r="F960" s="907"/>
      <c r="G960" s="907"/>
      <c r="H960" s="907"/>
      <c r="I960" s="907"/>
      <c r="J960" s="907"/>
      <c r="K960" s="907"/>
      <c r="L960" s="907"/>
      <c r="M960" s="907"/>
      <c r="N960" s="907"/>
    </row>
    <row r="961" spans="1:14" ht="16.5" thickBot="1" x14ac:dyDescent="0.3">
      <c r="A961" s="62"/>
      <c r="B961" s="163"/>
      <c r="C961" s="161" t="str">
        <f t="shared" si="16"/>
        <v/>
      </c>
      <c r="D961" s="162"/>
      <c r="E961" s="437"/>
      <c r="F961" s="907"/>
      <c r="G961" s="907"/>
      <c r="H961" s="907"/>
      <c r="I961" s="907"/>
      <c r="J961" s="907"/>
      <c r="K961" s="907"/>
      <c r="L961" s="907"/>
      <c r="M961" s="907"/>
      <c r="N961" s="907"/>
    </row>
    <row r="962" spans="1:14" ht="16.5" thickBot="1" x14ac:dyDescent="0.3">
      <c r="A962" s="62"/>
      <c r="B962" s="163"/>
      <c r="C962" s="161" t="str">
        <f t="shared" si="16"/>
        <v/>
      </c>
      <c r="D962" s="162"/>
      <c r="E962" s="437"/>
      <c r="F962" s="907"/>
      <c r="G962" s="907"/>
      <c r="H962" s="907"/>
      <c r="I962" s="907"/>
      <c r="J962" s="907"/>
      <c r="K962" s="907"/>
      <c r="L962" s="907"/>
      <c r="M962" s="907"/>
      <c r="N962" s="907"/>
    </row>
    <row r="963" spans="1:14" ht="16.5" thickBot="1" x14ac:dyDescent="0.3">
      <c r="A963" s="62"/>
      <c r="B963" s="163"/>
      <c r="C963" s="161" t="str">
        <f t="shared" si="16"/>
        <v/>
      </c>
      <c r="D963" s="162"/>
      <c r="E963" s="437"/>
      <c r="F963" s="907"/>
      <c r="G963" s="907"/>
      <c r="H963" s="907"/>
      <c r="I963" s="907"/>
      <c r="J963" s="907"/>
      <c r="K963" s="907"/>
      <c r="L963" s="907"/>
      <c r="M963" s="907"/>
      <c r="N963" s="907"/>
    </row>
    <row r="964" spans="1:14" ht="16.5" thickBot="1" x14ac:dyDescent="0.3">
      <c r="A964" s="62"/>
      <c r="B964" s="163"/>
      <c r="C964" s="161" t="str">
        <f t="shared" si="16"/>
        <v/>
      </c>
      <c r="D964" s="162"/>
      <c r="E964" s="437"/>
      <c r="F964" s="907"/>
      <c r="G964" s="907"/>
      <c r="H964" s="907"/>
      <c r="I964" s="907"/>
      <c r="J964" s="907"/>
      <c r="K964" s="907"/>
      <c r="L964" s="907"/>
      <c r="M964" s="907"/>
      <c r="N964" s="907"/>
    </row>
    <row r="965" spans="1:14" ht="16.5" thickBot="1" x14ac:dyDescent="0.3">
      <c r="A965" s="62"/>
      <c r="B965" s="163"/>
      <c r="C965" s="161" t="str">
        <f t="shared" si="16"/>
        <v/>
      </c>
      <c r="D965" s="162"/>
      <c r="E965" s="437"/>
      <c r="F965" s="907"/>
      <c r="G965" s="907"/>
      <c r="H965" s="907"/>
      <c r="I965" s="907"/>
      <c r="J965" s="907"/>
      <c r="K965" s="907"/>
      <c r="L965" s="907"/>
      <c r="M965" s="907"/>
      <c r="N965" s="907"/>
    </row>
    <row r="966" spans="1:14" ht="16.5" thickBot="1" x14ac:dyDescent="0.3">
      <c r="A966" s="62"/>
      <c r="B966" s="163"/>
      <c r="C966" s="161" t="str">
        <f t="shared" si="16"/>
        <v/>
      </c>
      <c r="D966" s="162"/>
      <c r="E966" s="437"/>
      <c r="F966" s="907"/>
      <c r="G966" s="907"/>
      <c r="H966" s="907"/>
      <c r="I966" s="907"/>
      <c r="J966" s="907"/>
      <c r="K966" s="907"/>
      <c r="L966" s="907"/>
      <c r="M966" s="907"/>
      <c r="N966" s="907"/>
    </row>
    <row r="967" spans="1:14" ht="16.5" thickBot="1" x14ac:dyDescent="0.3">
      <c r="A967" s="62"/>
      <c r="B967" s="163"/>
      <c r="C967" s="161" t="str">
        <f t="shared" si="16"/>
        <v/>
      </c>
      <c r="D967" s="162"/>
      <c r="E967" s="437"/>
      <c r="F967" s="907"/>
      <c r="G967" s="907"/>
      <c r="H967" s="907"/>
      <c r="I967" s="907"/>
      <c r="J967" s="907"/>
      <c r="K967" s="907"/>
      <c r="L967" s="907"/>
      <c r="M967" s="907"/>
      <c r="N967" s="907"/>
    </row>
    <row r="968" spans="1:14" ht="16.5" thickBot="1" x14ac:dyDescent="0.3">
      <c r="A968" s="62"/>
      <c r="B968" s="163"/>
      <c r="C968" s="161" t="str">
        <f t="shared" si="16"/>
        <v/>
      </c>
      <c r="D968" s="162"/>
      <c r="E968" s="437"/>
      <c r="F968" s="907"/>
      <c r="G968" s="907"/>
      <c r="H968" s="907"/>
      <c r="I968" s="907"/>
      <c r="J968" s="907"/>
      <c r="K968" s="907"/>
      <c r="L968" s="907"/>
      <c r="M968" s="907"/>
      <c r="N968" s="907"/>
    </row>
    <row r="969" spans="1:14" ht="16.5" thickBot="1" x14ac:dyDescent="0.3">
      <c r="A969" s="62"/>
      <c r="B969" s="163"/>
      <c r="C969" s="161" t="str">
        <f t="shared" si="16"/>
        <v/>
      </c>
      <c r="D969" s="162"/>
      <c r="E969" s="437"/>
      <c r="F969" s="907"/>
      <c r="G969" s="907"/>
      <c r="H969" s="907"/>
      <c r="I969" s="907"/>
      <c r="J969" s="907"/>
      <c r="K969" s="907"/>
      <c r="L969" s="907"/>
      <c r="M969" s="907"/>
      <c r="N969" s="907"/>
    </row>
    <row r="970" spans="1:14" ht="16.5" thickBot="1" x14ac:dyDescent="0.3">
      <c r="A970" s="62"/>
      <c r="B970" s="163"/>
      <c r="C970" s="161" t="str">
        <f t="shared" si="16"/>
        <v/>
      </c>
      <c r="D970" s="162"/>
      <c r="E970" s="437"/>
      <c r="F970" s="907"/>
      <c r="G970" s="907"/>
      <c r="H970" s="907"/>
      <c r="I970" s="907"/>
      <c r="J970" s="907"/>
      <c r="K970" s="907"/>
      <c r="L970" s="907"/>
      <c r="M970" s="907"/>
      <c r="N970" s="907"/>
    </row>
    <row r="971" spans="1:14" ht="16.5" thickBot="1" x14ac:dyDescent="0.3">
      <c r="A971" s="62"/>
      <c r="B971" s="163"/>
      <c r="C971" s="161" t="str">
        <f t="shared" si="16"/>
        <v/>
      </c>
      <c r="D971" s="162"/>
      <c r="E971" s="437"/>
      <c r="F971" s="907"/>
      <c r="G971" s="907"/>
      <c r="H971" s="907"/>
      <c r="I971" s="907"/>
      <c r="J971" s="907"/>
      <c r="K971" s="907"/>
      <c r="L971" s="907"/>
      <c r="M971" s="907"/>
      <c r="N971" s="907"/>
    </row>
    <row r="972" spans="1:14" ht="16.5" thickBot="1" x14ac:dyDescent="0.3">
      <c r="A972" s="62"/>
      <c r="B972" s="163"/>
      <c r="C972" s="161" t="str">
        <f t="shared" ref="C972:C1035" si="17">IF(B972&gt;0, (B972-B971), "")</f>
        <v/>
      </c>
      <c r="D972" s="162"/>
      <c r="E972" s="437"/>
      <c r="F972" s="907"/>
      <c r="G972" s="907"/>
      <c r="H972" s="907"/>
      <c r="I972" s="907"/>
      <c r="J972" s="907"/>
      <c r="K972" s="907"/>
      <c r="L972" s="907"/>
      <c r="M972" s="907"/>
      <c r="N972" s="907"/>
    </row>
    <row r="973" spans="1:14" ht="16.5" thickBot="1" x14ac:dyDescent="0.3">
      <c r="A973" s="62"/>
      <c r="B973" s="163"/>
      <c r="C973" s="161" t="str">
        <f t="shared" si="17"/>
        <v/>
      </c>
      <c r="D973" s="162"/>
      <c r="E973" s="437"/>
      <c r="F973" s="907"/>
      <c r="G973" s="907"/>
      <c r="H973" s="907"/>
      <c r="I973" s="907"/>
      <c r="J973" s="907"/>
      <c r="K973" s="907"/>
      <c r="L973" s="907"/>
      <c r="M973" s="907"/>
      <c r="N973" s="907"/>
    </row>
    <row r="974" spans="1:14" ht="16.5" thickBot="1" x14ac:dyDescent="0.3">
      <c r="A974" s="62"/>
      <c r="B974" s="163"/>
      <c r="C974" s="161" t="str">
        <f t="shared" si="17"/>
        <v/>
      </c>
      <c r="D974" s="162"/>
      <c r="E974" s="437"/>
      <c r="F974" s="907"/>
      <c r="G974" s="907"/>
      <c r="H974" s="907"/>
      <c r="I974" s="907"/>
      <c r="J974" s="907"/>
      <c r="K974" s="907"/>
      <c r="L974" s="907"/>
      <c r="M974" s="907"/>
      <c r="N974" s="907"/>
    </row>
    <row r="975" spans="1:14" ht="16.5" thickBot="1" x14ac:dyDescent="0.3">
      <c r="A975" s="62"/>
      <c r="B975" s="163"/>
      <c r="C975" s="161" t="str">
        <f t="shared" si="17"/>
        <v/>
      </c>
      <c r="D975" s="162"/>
      <c r="E975" s="437"/>
      <c r="F975" s="907"/>
      <c r="G975" s="907"/>
      <c r="H975" s="907"/>
      <c r="I975" s="907"/>
      <c r="J975" s="907"/>
      <c r="K975" s="907"/>
      <c r="L975" s="907"/>
      <c r="M975" s="907"/>
      <c r="N975" s="907"/>
    </row>
    <row r="976" spans="1:14" ht="16.5" thickBot="1" x14ac:dyDescent="0.3">
      <c r="A976" s="62"/>
      <c r="B976" s="163"/>
      <c r="C976" s="161" t="str">
        <f t="shared" si="17"/>
        <v/>
      </c>
      <c r="D976" s="162"/>
      <c r="E976" s="437"/>
      <c r="F976" s="907"/>
      <c r="G976" s="907"/>
      <c r="H976" s="907"/>
      <c r="I976" s="907"/>
      <c r="J976" s="907"/>
      <c r="K976" s="907"/>
      <c r="L976" s="907"/>
      <c r="M976" s="907"/>
      <c r="N976" s="907"/>
    </row>
    <row r="977" spans="1:14" ht="16.5" thickBot="1" x14ac:dyDescent="0.3">
      <c r="A977" s="62"/>
      <c r="B977" s="163"/>
      <c r="C977" s="161" t="str">
        <f t="shared" si="17"/>
        <v/>
      </c>
      <c r="D977" s="162"/>
      <c r="E977" s="437"/>
      <c r="F977" s="907"/>
      <c r="G977" s="907"/>
      <c r="H977" s="907"/>
      <c r="I977" s="907"/>
      <c r="J977" s="907"/>
      <c r="K977" s="907"/>
      <c r="L977" s="907"/>
      <c r="M977" s="907"/>
      <c r="N977" s="907"/>
    </row>
    <row r="978" spans="1:14" ht="16.5" thickBot="1" x14ac:dyDescent="0.3">
      <c r="A978" s="62"/>
      <c r="B978" s="163"/>
      <c r="C978" s="161" t="str">
        <f t="shared" si="17"/>
        <v/>
      </c>
      <c r="D978" s="162"/>
      <c r="E978" s="437"/>
      <c r="F978" s="907"/>
      <c r="G978" s="907"/>
      <c r="H978" s="907"/>
      <c r="I978" s="907"/>
      <c r="J978" s="907"/>
      <c r="K978" s="907"/>
      <c r="L978" s="907"/>
      <c r="M978" s="907"/>
      <c r="N978" s="907"/>
    </row>
    <row r="979" spans="1:14" ht="16.5" thickBot="1" x14ac:dyDescent="0.3">
      <c r="A979" s="62"/>
      <c r="B979" s="163"/>
      <c r="C979" s="161" t="str">
        <f t="shared" si="17"/>
        <v/>
      </c>
      <c r="D979" s="162"/>
      <c r="E979" s="437"/>
      <c r="F979" s="907"/>
      <c r="G979" s="907"/>
      <c r="H979" s="907"/>
      <c r="I979" s="907"/>
      <c r="J979" s="907"/>
      <c r="K979" s="907"/>
      <c r="L979" s="907"/>
      <c r="M979" s="907"/>
      <c r="N979" s="907"/>
    </row>
    <row r="980" spans="1:14" ht="16.5" thickBot="1" x14ac:dyDescent="0.3">
      <c r="A980" s="62"/>
      <c r="B980" s="163"/>
      <c r="C980" s="161" t="str">
        <f t="shared" si="17"/>
        <v/>
      </c>
      <c r="D980" s="162"/>
      <c r="E980" s="437"/>
      <c r="F980" s="907"/>
      <c r="G980" s="907"/>
      <c r="H980" s="907"/>
      <c r="I980" s="907"/>
      <c r="J980" s="907"/>
      <c r="K980" s="907"/>
      <c r="L980" s="907"/>
      <c r="M980" s="907"/>
      <c r="N980" s="907"/>
    </row>
    <row r="981" spans="1:14" ht="16.5" thickBot="1" x14ac:dyDescent="0.3">
      <c r="A981" s="62"/>
      <c r="B981" s="163"/>
      <c r="C981" s="161" t="str">
        <f t="shared" si="17"/>
        <v/>
      </c>
      <c r="D981" s="162"/>
      <c r="E981" s="437"/>
      <c r="F981" s="907"/>
      <c r="G981" s="907"/>
      <c r="H981" s="907"/>
      <c r="I981" s="907"/>
      <c r="J981" s="907"/>
      <c r="K981" s="907"/>
      <c r="L981" s="907"/>
      <c r="M981" s="907"/>
      <c r="N981" s="907"/>
    </row>
    <row r="982" spans="1:14" ht="16.5" thickBot="1" x14ac:dyDescent="0.3">
      <c r="A982" s="62"/>
      <c r="B982" s="163"/>
      <c r="C982" s="161" t="str">
        <f t="shared" si="17"/>
        <v/>
      </c>
      <c r="D982" s="162"/>
      <c r="E982" s="437"/>
      <c r="F982" s="907"/>
      <c r="G982" s="907"/>
      <c r="H982" s="907"/>
      <c r="I982" s="907"/>
      <c r="J982" s="907"/>
      <c r="K982" s="907"/>
      <c r="L982" s="907"/>
      <c r="M982" s="907"/>
      <c r="N982" s="907"/>
    </row>
    <row r="983" spans="1:14" ht="16.5" thickBot="1" x14ac:dyDescent="0.3">
      <c r="A983" s="62"/>
      <c r="B983" s="163"/>
      <c r="C983" s="161" t="str">
        <f t="shared" si="17"/>
        <v/>
      </c>
      <c r="D983" s="162"/>
      <c r="E983" s="437"/>
      <c r="F983" s="907"/>
      <c r="G983" s="907"/>
      <c r="H983" s="907"/>
      <c r="I983" s="907"/>
      <c r="J983" s="907"/>
      <c r="K983" s="907"/>
      <c r="L983" s="907"/>
      <c r="M983" s="907"/>
      <c r="N983" s="907"/>
    </row>
    <row r="984" spans="1:14" ht="16.5" thickBot="1" x14ac:dyDescent="0.3">
      <c r="A984" s="62"/>
      <c r="B984" s="163"/>
      <c r="C984" s="161" t="str">
        <f t="shared" si="17"/>
        <v/>
      </c>
      <c r="D984" s="162"/>
      <c r="E984" s="437"/>
      <c r="F984" s="907"/>
      <c r="G984" s="907"/>
      <c r="H984" s="907"/>
      <c r="I984" s="907"/>
      <c r="J984" s="907"/>
      <c r="K984" s="907"/>
      <c r="L984" s="907"/>
      <c r="M984" s="907"/>
      <c r="N984" s="907"/>
    </row>
    <row r="985" spans="1:14" ht="16.5" thickBot="1" x14ac:dyDescent="0.3">
      <c r="A985" s="62"/>
      <c r="B985" s="163"/>
      <c r="C985" s="161" t="str">
        <f t="shared" si="17"/>
        <v/>
      </c>
      <c r="D985" s="162"/>
      <c r="E985" s="437"/>
      <c r="F985" s="907"/>
      <c r="G985" s="907"/>
      <c r="H985" s="907"/>
      <c r="I985" s="907"/>
      <c r="J985" s="907"/>
      <c r="K985" s="907"/>
      <c r="L985" s="907"/>
      <c r="M985" s="907"/>
      <c r="N985" s="907"/>
    </row>
    <row r="986" spans="1:14" ht="16.5" thickBot="1" x14ac:dyDescent="0.3">
      <c r="A986" s="62"/>
      <c r="B986" s="163"/>
      <c r="C986" s="161" t="str">
        <f t="shared" si="17"/>
        <v/>
      </c>
      <c r="D986" s="162"/>
      <c r="E986" s="437"/>
      <c r="F986" s="907"/>
      <c r="G986" s="907"/>
      <c r="H986" s="907"/>
      <c r="I986" s="907"/>
      <c r="J986" s="907"/>
      <c r="K986" s="907"/>
      <c r="L986" s="907"/>
      <c r="M986" s="907"/>
      <c r="N986" s="907"/>
    </row>
    <row r="987" spans="1:14" ht="16.5" thickBot="1" x14ac:dyDescent="0.3">
      <c r="A987" s="62"/>
      <c r="B987" s="163"/>
      <c r="C987" s="161" t="str">
        <f t="shared" si="17"/>
        <v/>
      </c>
      <c r="D987" s="162"/>
      <c r="E987" s="437"/>
      <c r="F987" s="907"/>
      <c r="G987" s="907"/>
      <c r="H987" s="907"/>
      <c r="I987" s="907"/>
      <c r="J987" s="907"/>
      <c r="K987" s="907"/>
      <c r="L987" s="907"/>
      <c r="M987" s="907"/>
      <c r="N987" s="907"/>
    </row>
    <row r="988" spans="1:14" ht="16.5" thickBot="1" x14ac:dyDescent="0.3">
      <c r="A988" s="62"/>
      <c r="B988" s="163"/>
      <c r="C988" s="161" t="str">
        <f t="shared" si="17"/>
        <v/>
      </c>
      <c r="D988" s="162"/>
      <c r="E988" s="437"/>
      <c r="F988" s="907"/>
      <c r="G988" s="907"/>
      <c r="H988" s="907"/>
      <c r="I988" s="907"/>
      <c r="J988" s="907"/>
      <c r="K988" s="907"/>
      <c r="L988" s="907"/>
      <c r="M988" s="907"/>
      <c r="N988" s="907"/>
    </row>
    <row r="989" spans="1:14" ht="16.5" thickBot="1" x14ac:dyDescent="0.3">
      <c r="A989" s="62"/>
      <c r="B989" s="163"/>
      <c r="C989" s="161" t="str">
        <f t="shared" si="17"/>
        <v/>
      </c>
      <c r="D989" s="162"/>
      <c r="E989" s="437"/>
      <c r="F989" s="907"/>
      <c r="G989" s="907"/>
      <c r="H989" s="907"/>
      <c r="I989" s="907"/>
      <c r="J989" s="907"/>
      <c r="K989" s="907"/>
      <c r="L989" s="907"/>
      <c r="M989" s="907"/>
      <c r="N989" s="907"/>
    </row>
    <row r="990" spans="1:14" ht="16.5" thickBot="1" x14ac:dyDescent="0.3">
      <c r="A990" s="62"/>
      <c r="B990" s="163"/>
      <c r="C990" s="161" t="str">
        <f t="shared" si="17"/>
        <v/>
      </c>
      <c r="D990" s="162"/>
      <c r="E990" s="437"/>
      <c r="F990" s="907"/>
      <c r="G990" s="907"/>
      <c r="H990" s="907"/>
      <c r="I990" s="907"/>
      <c r="J990" s="907"/>
      <c r="K990" s="907"/>
      <c r="L990" s="907"/>
      <c r="M990" s="907"/>
      <c r="N990" s="907"/>
    </row>
    <row r="991" spans="1:14" ht="16.5" thickBot="1" x14ac:dyDescent="0.3">
      <c r="A991" s="62"/>
      <c r="B991" s="163"/>
      <c r="C991" s="161" t="str">
        <f t="shared" si="17"/>
        <v/>
      </c>
      <c r="D991" s="162"/>
      <c r="E991" s="437"/>
      <c r="F991" s="907"/>
      <c r="G991" s="907"/>
      <c r="H991" s="907"/>
      <c r="I991" s="907"/>
      <c r="J991" s="907"/>
      <c r="K991" s="907"/>
      <c r="L991" s="907"/>
      <c r="M991" s="907"/>
      <c r="N991" s="907"/>
    </row>
    <row r="992" spans="1:14" ht="16.5" thickBot="1" x14ac:dyDescent="0.3">
      <c r="A992" s="62"/>
      <c r="B992" s="163"/>
      <c r="C992" s="161" t="str">
        <f t="shared" si="17"/>
        <v/>
      </c>
      <c r="D992" s="162"/>
      <c r="E992" s="437"/>
      <c r="F992" s="907"/>
      <c r="G992" s="907"/>
      <c r="H992" s="907"/>
      <c r="I992" s="907"/>
      <c r="J992" s="907"/>
      <c r="K992" s="907"/>
      <c r="L992" s="907"/>
      <c r="M992" s="907"/>
      <c r="N992" s="907"/>
    </row>
    <row r="993" spans="1:14" ht="16.5" thickBot="1" x14ac:dyDescent="0.3">
      <c r="A993" s="62"/>
      <c r="B993" s="163"/>
      <c r="C993" s="161" t="str">
        <f t="shared" si="17"/>
        <v/>
      </c>
      <c r="D993" s="162"/>
      <c r="E993" s="437"/>
      <c r="F993" s="907"/>
      <c r="G993" s="907"/>
      <c r="H993" s="907"/>
      <c r="I993" s="907"/>
      <c r="J993" s="907"/>
      <c r="K993" s="907"/>
      <c r="L993" s="907"/>
      <c r="M993" s="907"/>
      <c r="N993" s="907"/>
    </row>
    <row r="994" spans="1:14" ht="16.5" thickBot="1" x14ac:dyDescent="0.3">
      <c r="A994" s="62"/>
      <c r="B994" s="163"/>
      <c r="C994" s="161" t="str">
        <f t="shared" si="17"/>
        <v/>
      </c>
      <c r="D994" s="162"/>
      <c r="E994" s="437"/>
      <c r="F994" s="907"/>
      <c r="G994" s="907"/>
      <c r="H994" s="907"/>
      <c r="I994" s="907"/>
      <c r="J994" s="907"/>
      <c r="K994" s="907"/>
      <c r="L994" s="907"/>
      <c r="M994" s="907"/>
      <c r="N994" s="907"/>
    </row>
    <row r="995" spans="1:14" ht="16.5" thickBot="1" x14ac:dyDescent="0.3">
      <c r="A995" s="62"/>
      <c r="B995" s="163"/>
      <c r="C995" s="161" t="str">
        <f t="shared" si="17"/>
        <v/>
      </c>
      <c r="D995" s="162"/>
      <c r="E995" s="437"/>
      <c r="F995" s="907"/>
      <c r="G995" s="907"/>
      <c r="H995" s="907"/>
      <c r="I995" s="907"/>
      <c r="J995" s="907"/>
      <c r="K995" s="907"/>
      <c r="L995" s="907"/>
      <c r="M995" s="907"/>
      <c r="N995" s="907"/>
    </row>
    <row r="996" spans="1:14" ht="16.5" thickBot="1" x14ac:dyDescent="0.3">
      <c r="A996" s="62"/>
      <c r="B996" s="163"/>
      <c r="C996" s="161" t="str">
        <f t="shared" si="17"/>
        <v/>
      </c>
      <c r="D996" s="162"/>
      <c r="E996" s="437"/>
      <c r="F996" s="907"/>
      <c r="G996" s="907"/>
      <c r="H996" s="907"/>
      <c r="I996" s="907"/>
      <c r="J996" s="907"/>
      <c r="K996" s="907"/>
      <c r="L996" s="907"/>
      <c r="M996" s="907"/>
      <c r="N996" s="907"/>
    </row>
    <row r="997" spans="1:14" ht="16.5" thickBot="1" x14ac:dyDescent="0.3">
      <c r="A997" s="62"/>
      <c r="B997" s="163"/>
      <c r="C997" s="161" t="str">
        <f t="shared" si="17"/>
        <v/>
      </c>
      <c r="D997" s="162"/>
      <c r="E997" s="437"/>
      <c r="F997" s="907"/>
      <c r="G997" s="907"/>
      <c r="H997" s="907"/>
      <c r="I997" s="907"/>
      <c r="J997" s="907"/>
      <c r="K997" s="907"/>
      <c r="L997" s="907"/>
      <c r="M997" s="907"/>
      <c r="N997" s="907"/>
    </row>
    <row r="998" spans="1:14" ht="16.5" thickBot="1" x14ac:dyDescent="0.3">
      <c r="A998" s="62"/>
      <c r="B998" s="163"/>
      <c r="C998" s="161" t="str">
        <f t="shared" si="17"/>
        <v/>
      </c>
      <c r="D998" s="162"/>
      <c r="E998" s="437"/>
      <c r="F998" s="907"/>
      <c r="G998" s="907"/>
      <c r="H998" s="907"/>
      <c r="I998" s="907"/>
      <c r="J998" s="907"/>
      <c r="K998" s="907"/>
      <c r="L998" s="907"/>
      <c r="M998" s="907"/>
      <c r="N998" s="907"/>
    </row>
    <row r="999" spans="1:14" ht="16.5" thickBot="1" x14ac:dyDescent="0.3">
      <c r="A999" s="62"/>
      <c r="B999" s="163"/>
      <c r="C999" s="161" t="str">
        <f t="shared" si="17"/>
        <v/>
      </c>
      <c r="D999" s="162"/>
      <c r="E999" s="437"/>
      <c r="F999" s="907"/>
      <c r="G999" s="907"/>
      <c r="H999" s="907"/>
      <c r="I999" s="907"/>
      <c r="J999" s="907"/>
      <c r="K999" s="907"/>
      <c r="L999" s="907"/>
      <c r="M999" s="907"/>
      <c r="N999" s="907"/>
    </row>
    <row r="1000" spans="1:14" ht="16.5" thickBot="1" x14ac:dyDescent="0.3">
      <c r="A1000" s="62"/>
      <c r="B1000" s="163"/>
      <c r="C1000" s="161" t="str">
        <f t="shared" si="17"/>
        <v/>
      </c>
      <c r="D1000" s="162"/>
      <c r="E1000" s="437"/>
      <c r="F1000" s="907"/>
      <c r="G1000" s="907"/>
      <c r="H1000" s="907"/>
      <c r="I1000" s="907"/>
      <c r="J1000" s="907"/>
      <c r="K1000" s="907"/>
      <c r="L1000" s="907"/>
      <c r="M1000" s="907"/>
      <c r="N1000" s="907"/>
    </row>
    <row r="1001" spans="1:14" ht="16.5" thickBot="1" x14ac:dyDescent="0.3">
      <c r="A1001" s="62"/>
      <c r="B1001" s="163"/>
      <c r="C1001" s="161" t="str">
        <f t="shared" si="17"/>
        <v/>
      </c>
      <c r="D1001" s="162"/>
      <c r="E1001" s="437"/>
      <c r="F1001" s="907"/>
      <c r="G1001" s="907"/>
      <c r="H1001" s="907"/>
      <c r="I1001" s="907"/>
      <c r="J1001" s="907"/>
      <c r="K1001" s="907"/>
      <c r="L1001" s="907"/>
      <c r="M1001" s="907"/>
      <c r="N1001" s="907"/>
    </row>
    <row r="1002" spans="1:14" ht="16.5" thickBot="1" x14ac:dyDescent="0.3">
      <c r="A1002" s="62"/>
      <c r="B1002" s="163"/>
      <c r="C1002" s="161" t="str">
        <f t="shared" si="17"/>
        <v/>
      </c>
      <c r="D1002" s="162"/>
      <c r="E1002" s="437"/>
      <c r="F1002" s="907"/>
      <c r="G1002" s="907"/>
      <c r="H1002" s="907"/>
      <c r="I1002" s="907"/>
      <c r="J1002" s="907"/>
      <c r="K1002" s="907"/>
      <c r="L1002" s="907"/>
      <c r="M1002" s="907"/>
      <c r="N1002" s="907"/>
    </row>
    <row r="1003" spans="1:14" ht="16.5" thickBot="1" x14ac:dyDescent="0.3">
      <c r="A1003" s="62"/>
      <c r="B1003" s="163"/>
      <c r="C1003" s="161" t="str">
        <f t="shared" si="17"/>
        <v/>
      </c>
      <c r="D1003" s="162"/>
      <c r="E1003" s="437"/>
      <c r="F1003" s="907"/>
      <c r="G1003" s="907"/>
      <c r="H1003" s="907"/>
      <c r="I1003" s="907"/>
      <c r="J1003" s="907"/>
      <c r="K1003" s="907"/>
      <c r="L1003" s="907"/>
      <c r="M1003" s="907"/>
      <c r="N1003" s="907"/>
    </row>
    <row r="1004" spans="1:14" ht="16.5" thickBot="1" x14ac:dyDescent="0.3">
      <c r="A1004" s="62"/>
      <c r="B1004" s="163"/>
      <c r="C1004" s="161" t="str">
        <f t="shared" si="17"/>
        <v/>
      </c>
      <c r="D1004" s="162"/>
      <c r="E1004" s="437"/>
      <c r="F1004" s="907"/>
      <c r="G1004" s="907"/>
      <c r="H1004" s="907"/>
      <c r="I1004" s="907"/>
      <c r="J1004" s="907"/>
      <c r="K1004" s="907"/>
      <c r="L1004" s="907"/>
      <c r="M1004" s="907"/>
      <c r="N1004" s="907"/>
    </row>
    <row r="1005" spans="1:14" ht="16.5" thickBot="1" x14ac:dyDescent="0.3">
      <c r="A1005" s="62"/>
      <c r="B1005" s="163"/>
      <c r="C1005" s="161" t="str">
        <f t="shared" si="17"/>
        <v/>
      </c>
      <c r="D1005" s="162"/>
      <c r="E1005" s="437"/>
      <c r="F1005" s="907"/>
      <c r="G1005" s="907"/>
      <c r="H1005" s="907"/>
      <c r="I1005" s="907"/>
      <c r="J1005" s="907"/>
      <c r="K1005" s="907"/>
      <c r="L1005" s="907"/>
      <c r="M1005" s="907"/>
      <c r="N1005" s="907"/>
    </row>
    <row r="1006" spans="1:14" ht="16.5" thickBot="1" x14ac:dyDescent="0.3">
      <c r="A1006" s="62"/>
      <c r="B1006" s="163"/>
      <c r="C1006" s="161" t="str">
        <f t="shared" si="17"/>
        <v/>
      </c>
      <c r="D1006" s="162"/>
      <c r="E1006" s="437"/>
      <c r="F1006" s="907"/>
      <c r="G1006" s="907"/>
      <c r="H1006" s="907"/>
      <c r="I1006" s="907"/>
      <c r="J1006" s="907"/>
      <c r="K1006" s="907"/>
      <c r="L1006" s="907"/>
      <c r="M1006" s="907"/>
      <c r="N1006" s="907"/>
    </row>
    <row r="1007" spans="1:14" ht="16.5" thickBot="1" x14ac:dyDescent="0.3">
      <c r="A1007" s="62"/>
      <c r="B1007" s="163"/>
      <c r="C1007" s="161" t="str">
        <f t="shared" si="17"/>
        <v/>
      </c>
      <c r="D1007" s="162"/>
      <c r="E1007" s="437"/>
      <c r="F1007" s="907"/>
      <c r="G1007" s="907"/>
      <c r="H1007" s="907"/>
      <c r="I1007" s="907"/>
      <c r="J1007" s="907"/>
      <c r="K1007" s="907"/>
      <c r="L1007" s="907"/>
      <c r="M1007" s="907"/>
      <c r="N1007" s="907"/>
    </row>
    <row r="1008" spans="1:14" ht="16.5" thickBot="1" x14ac:dyDescent="0.3">
      <c r="A1008" s="62"/>
      <c r="B1008" s="163"/>
      <c r="C1008" s="161" t="str">
        <f t="shared" si="17"/>
        <v/>
      </c>
      <c r="D1008" s="162"/>
      <c r="E1008" s="437"/>
      <c r="F1008" s="907"/>
      <c r="G1008" s="907"/>
      <c r="H1008" s="907"/>
      <c r="I1008" s="907"/>
      <c r="J1008" s="907"/>
      <c r="K1008" s="907"/>
      <c r="L1008" s="907"/>
      <c r="M1008" s="907"/>
      <c r="N1008" s="907"/>
    </row>
    <row r="1009" spans="1:14" ht="16.5" thickBot="1" x14ac:dyDescent="0.3">
      <c r="A1009" s="62"/>
      <c r="B1009" s="163"/>
      <c r="C1009" s="161" t="str">
        <f t="shared" si="17"/>
        <v/>
      </c>
      <c r="D1009" s="162"/>
      <c r="E1009" s="437"/>
      <c r="F1009" s="907"/>
      <c r="G1009" s="907"/>
      <c r="H1009" s="907"/>
      <c r="I1009" s="907"/>
      <c r="J1009" s="907"/>
      <c r="K1009" s="907"/>
      <c r="L1009" s="907"/>
      <c r="M1009" s="907"/>
      <c r="N1009" s="907"/>
    </row>
    <row r="1010" spans="1:14" ht="16.5" thickBot="1" x14ac:dyDescent="0.3">
      <c r="A1010" s="62"/>
      <c r="B1010" s="163"/>
      <c r="C1010" s="161" t="str">
        <f t="shared" si="17"/>
        <v/>
      </c>
      <c r="D1010" s="162"/>
      <c r="E1010" s="437"/>
      <c r="F1010" s="907"/>
      <c r="G1010" s="907"/>
      <c r="H1010" s="907"/>
      <c r="I1010" s="907"/>
      <c r="J1010" s="907"/>
      <c r="K1010" s="907"/>
      <c r="L1010" s="907"/>
      <c r="M1010" s="907"/>
      <c r="N1010" s="907"/>
    </row>
    <row r="1011" spans="1:14" ht="16.5" thickBot="1" x14ac:dyDescent="0.3">
      <c r="A1011" s="62"/>
      <c r="B1011" s="163"/>
      <c r="C1011" s="161" t="str">
        <f t="shared" si="17"/>
        <v/>
      </c>
      <c r="D1011" s="162"/>
      <c r="E1011" s="437"/>
      <c r="F1011" s="907"/>
      <c r="G1011" s="907"/>
      <c r="H1011" s="907"/>
      <c r="I1011" s="907"/>
      <c r="J1011" s="907"/>
      <c r="K1011" s="907"/>
      <c r="L1011" s="907"/>
      <c r="M1011" s="907"/>
      <c r="N1011" s="907"/>
    </row>
    <row r="1012" spans="1:14" ht="16.5" thickBot="1" x14ac:dyDescent="0.3">
      <c r="A1012" s="62"/>
      <c r="B1012" s="163"/>
      <c r="C1012" s="161" t="str">
        <f t="shared" si="17"/>
        <v/>
      </c>
      <c r="D1012" s="162"/>
      <c r="E1012" s="437"/>
      <c r="F1012" s="907"/>
      <c r="G1012" s="907"/>
      <c r="H1012" s="907"/>
      <c r="I1012" s="907"/>
      <c r="J1012" s="907"/>
      <c r="K1012" s="907"/>
      <c r="L1012" s="907"/>
      <c r="M1012" s="907"/>
      <c r="N1012" s="907"/>
    </row>
    <row r="1013" spans="1:14" ht="16.5" thickBot="1" x14ac:dyDescent="0.3">
      <c r="A1013" s="62"/>
      <c r="B1013" s="163"/>
      <c r="C1013" s="161" t="str">
        <f t="shared" si="17"/>
        <v/>
      </c>
      <c r="D1013" s="162"/>
      <c r="E1013" s="437"/>
      <c r="F1013" s="907"/>
      <c r="G1013" s="907"/>
      <c r="H1013" s="907"/>
      <c r="I1013" s="907"/>
      <c r="J1013" s="907"/>
      <c r="K1013" s="907"/>
      <c r="L1013" s="907"/>
      <c r="M1013" s="907"/>
      <c r="N1013" s="907"/>
    </row>
    <row r="1014" spans="1:14" ht="16.5" thickBot="1" x14ac:dyDescent="0.3">
      <c r="A1014" s="62"/>
      <c r="B1014" s="163"/>
      <c r="C1014" s="161" t="str">
        <f t="shared" si="17"/>
        <v/>
      </c>
      <c r="D1014" s="162"/>
      <c r="E1014" s="437"/>
      <c r="F1014" s="907"/>
      <c r="G1014" s="907"/>
      <c r="H1014" s="907"/>
      <c r="I1014" s="907"/>
      <c r="J1014" s="907"/>
      <c r="K1014" s="907"/>
      <c r="L1014" s="907"/>
      <c r="M1014" s="907"/>
      <c r="N1014" s="907"/>
    </row>
    <row r="1015" spans="1:14" ht="16.5" thickBot="1" x14ac:dyDescent="0.3">
      <c r="A1015" s="62"/>
      <c r="B1015" s="163"/>
      <c r="C1015" s="161" t="str">
        <f t="shared" si="17"/>
        <v/>
      </c>
      <c r="D1015" s="162"/>
      <c r="E1015" s="437"/>
      <c r="F1015" s="907"/>
      <c r="G1015" s="907"/>
      <c r="H1015" s="907"/>
      <c r="I1015" s="907"/>
      <c r="J1015" s="907"/>
      <c r="K1015" s="907"/>
      <c r="L1015" s="907"/>
      <c r="M1015" s="907"/>
      <c r="N1015" s="907"/>
    </row>
    <row r="1016" spans="1:14" ht="16.5" thickBot="1" x14ac:dyDescent="0.3">
      <c r="A1016" s="62"/>
      <c r="B1016" s="163"/>
      <c r="C1016" s="161" t="str">
        <f t="shared" si="17"/>
        <v/>
      </c>
      <c r="D1016" s="162"/>
      <c r="E1016" s="437"/>
      <c r="F1016" s="907"/>
      <c r="G1016" s="907"/>
      <c r="H1016" s="907"/>
      <c r="I1016" s="907"/>
      <c r="J1016" s="907"/>
      <c r="K1016" s="907"/>
      <c r="L1016" s="907"/>
      <c r="M1016" s="907"/>
      <c r="N1016" s="907"/>
    </row>
    <row r="1017" spans="1:14" ht="16.5" thickBot="1" x14ac:dyDescent="0.3">
      <c r="A1017" s="62"/>
      <c r="B1017" s="163"/>
      <c r="C1017" s="161" t="str">
        <f t="shared" si="17"/>
        <v/>
      </c>
      <c r="D1017" s="162"/>
      <c r="E1017" s="437"/>
      <c r="F1017" s="907"/>
      <c r="G1017" s="907"/>
      <c r="H1017" s="907"/>
      <c r="I1017" s="907"/>
      <c r="J1017" s="907"/>
      <c r="K1017" s="907"/>
      <c r="L1017" s="907"/>
      <c r="M1017" s="907"/>
      <c r="N1017" s="907"/>
    </row>
    <row r="1018" spans="1:14" ht="16.5" thickBot="1" x14ac:dyDescent="0.3">
      <c r="A1018" s="62"/>
      <c r="B1018" s="163"/>
      <c r="C1018" s="161" t="str">
        <f t="shared" si="17"/>
        <v/>
      </c>
      <c r="D1018" s="162"/>
      <c r="E1018" s="437"/>
      <c r="F1018" s="907"/>
      <c r="G1018" s="907"/>
      <c r="H1018" s="907"/>
      <c r="I1018" s="907"/>
      <c r="J1018" s="907"/>
      <c r="K1018" s="907"/>
      <c r="L1018" s="907"/>
      <c r="M1018" s="907"/>
      <c r="N1018" s="907"/>
    </row>
    <row r="1019" spans="1:14" ht="16.5" thickBot="1" x14ac:dyDescent="0.3">
      <c r="A1019" s="62"/>
      <c r="B1019" s="163"/>
      <c r="C1019" s="161" t="str">
        <f t="shared" si="17"/>
        <v/>
      </c>
      <c r="D1019" s="162"/>
      <c r="E1019" s="437"/>
      <c r="F1019" s="907"/>
      <c r="G1019" s="907"/>
      <c r="H1019" s="907"/>
      <c r="I1019" s="907"/>
      <c r="J1019" s="907"/>
      <c r="K1019" s="907"/>
      <c r="L1019" s="907"/>
      <c r="M1019" s="907"/>
      <c r="N1019" s="907"/>
    </row>
    <row r="1020" spans="1:14" ht="16.5" thickBot="1" x14ac:dyDescent="0.3">
      <c r="A1020" s="62"/>
      <c r="B1020" s="163"/>
      <c r="C1020" s="161" t="str">
        <f t="shared" si="17"/>
        <v/>
      </c>
      <c r="D1020" s="162"/>
      <c r="E1020" s="437"/>
      <c r="F1020" s="907"/>
      <c r="G1020" s="907"/>
      <c r="H1020" s="907"/>
      <c r="I1020" s="907"/>
      <c r="J1020" s="907"/>
      <c r="K1020" s="907"/>
      <c r="L1020" s="907"/>
      <c r="M1020" s="907"/>
      <c r="N1020" s="907"/>
    </row>
    <row r="1021" spans="1:14" ht="16.5" thickBot="1" x14ac:dyDescent="0.3">
      <c r="A1021" s="62"/>
      <c r="B1021" s="163"/>
      <c r="C1021" s="161" t="str">
        <f t="shared" si="17"/>
        <v/>
      </c>
      <c r="D1021" s="162"/>
      <c r="E1021" s="437"/>
      <c r="F1021" s="907"/>
      <c r="G1021" s="907"/>
      <c r="H1021" s="907"/>
      <c r="I1021" s="907"/>
      <c r="J1021" s="907"/>
      <c r="K1021" s="907"/>
      <c r="L1021" s="907"/>
      <c r="M1021" s="907"/>
      <c r="N1021" s="907"/>
    </row>
    <row r="1022" spans="1:14" ht="16.5" thickBot="1" x14ac:dyDescent="0.3">
      <c r="A1022" s="62"/>
      <c r="B1022" s="163"/>
      <c r="C1022" s="161" t="str">
        <f t="shared" si="17"/>
        <v/>
      </c>
      <c r="D1022" s="162"/>
      <c r="E1022" s="437"/>
      <c r="F1022" s="907"/>
      <c r="G1022" s="907"/>
      <c r="H1022" s="907"/>
      <c r="I1022" s="907"/>
      <c r="J1022" s="907"/>
      <c r="K1022" s="907"/>
      <c r="L1022" s="907"/>
      <c r="M1022" s="907"/>
      <c r="N1022" s="907"/>
    </row>
    <row r="1023" spans="1:14" ht="16.5" thickBot="1" x14ac:dyDescent="0.3">
      <c r="A1023" s="62"/>
      <c r="B1023" s="163"/>
      <c r="C1023" s="161" t="str">
        <f t="shared" si="17"/>
        <v/>
      </c>
      <c r="D1023" s="162"/>
      <c r="E1023" s="437"/>
      <c r="F1023" s="907"/>
      <c r="G1023" s="907"/>
      <c r="H1023" s="907"/>
      <c r="I1023" s="907"/>
      <c r="J1023" s="907"/>
      <c r="K1023" s="907"/>
      <c r="L1023" s="907"/>
      <c r="M1023" s="907"/>
      <c r="N1023" s="907"/>
    </row>
    <row r="1024" spans="1:14" ht="16.5" thickBot="1" x14ac:dyDescent="0.3">
      <c r="A1024" s="62"/>
      <c r="B1024" s="163"/>
      <c r="C1024" s="161" t="str">
        <f t="shared" si="17"/>
        <v/>
      </c>
      <c r="D1024" s="162"/>
      <c r="E1024" s="437"/>
      <c r="F1024" s="907"/>
      <c r="G1024" s="907"/>
      <c r="H1024" s="907"/>
      <c r="I1024" s="907"/>
      <c r="J1024" s="907"/>
      <c r="K1024" s="907"/>
      <c r="L1024" s="907"/>
      <c r="M1024" s="907"/>
      <c r="N1024" s="907"/>
    </row>
    <row r="1025" spans="1:14" ht="16.5" thickBot="1" x14ac:dyDescent="0.3">
      <c r="A1025" s="62"/>
      <c r="B1025" s="163"/>
      <c r="C1025" s="161" t="str">
        <f t="shared" si="17"/>
        <v/>
      </c>
      <c r="D1025" s="162"/>
      <c r="E1025" s="437"/>
      <c r="F1025" s="907"/>
      <c r="G1025" s="907"/>
      <c r="H1025" s="907"/>
      <c r="I1025" s="907"/>
      <c r="J1025" s="907"/>
      <c r="K1025" s="907"/>
      <c r="L1025" s="907"/>
      <c r="M1025" s="907"/>
      <c r="N1025" s="907"/>
    </row>
    <row r="1026" spans="1:14" ht="16.5" thickBot="1" x14ac:dyDescent="0.3">
      <c r="A1026" s="62"/>
      <c r="B1026" s="163"/>
      <c r="C1026" s="161" t="str">
        <f t="shared" si="17"/>
        <v/>
      </c>
      <c r="D1026" s="162"/>
      <c r="E1026" s="437"/>
      <c r="F1026" s="907"/>
      <c r="G1026" s="907"/>
      <c r="H1026" s="907"/>
      <c r="I1026" s="907"/>
      <c r="J1026" s="907"/>
      <c r="K1026" s="907"/>
      <c r="L1026" s="907"/>
      <c r="M1026" s="907"/>
      <c r="N1026" s="907"/>
    </row>
    <row r="1027" spans="1:14" ht="16.5" thickBot="1" x14ac:dyDescent="0.3">
      <c r="A1027" s="62"/>
      <c r="B1027" s="163"/>
      <c r="C1027" s="161" t="str">
        <f t="shared" si="17"/>
        <v/>
      </c>
      <c r="D1027" s="162"/>
      <c r="E1027" s="437"/>
      <c r="F1027" s="907"/>
      <c r="G1027" s="907"/>
      <c r="H1027" s="907"/>
      <c r="I1027" s="907"/>
      <c r="J1027" s="907"/>
      <c r="K1027" s="907"/>
      <c r="L1027" s="907"/>
      <c r="M1027" s="907"/>
      <c r="N1027" s="907"/>
    </row>
    <row r="1028" spans="1:14" ht="16.5" thickBot="1" x14ac:dyDescent="0.3">
      <c r="A1028" s="62"/>
      <c r="B1028" s="163"/>
      <c r="C1028" s="161" t="str">
        <f t="shared" si="17"/>
        <v/>
      </c>
      <c r="D1028" s="162"/>
      <c r="E1028" s="437"/>
      <c r="F1028" s="907"/>
      <c r="G1028" s="907"/>
      <c r="H1028" s="907"/>
      <c r="I1028" s="907"/>
      <c r="J1028" s="907"/>
      <c r="K1028" s="907"/>
      <c r="L1028" s="907"/>
      <c r="M1028" s="907"/>
      <c r="N1028" s="907"/>
    </row>
    <row r="1029" spans="1:14" ht="16.5" thickBot="1" x14ac:dyDescent="0.3">
      <c r="A1029" s="62"/>
      <c r="B1029" s="163"/>
      <c r="C1029" s="161" t="str">
        <f t="shared" si="17"/>
        <v/>
      </c>
      <c r="D1029" s="162"/>
      <c r="E1029" s="437"/>
      <c r="F1029" s="907"/>
      <c r="G1029" s="907"/>
      <c r="H1029" s="907"/>
      <c r="I1029" s="907"/>
      <c r="J1029" s="907"/>
      <c r="K1029" s="907"/>
      <c r="L1029" s="907"/>
      <c r="M1029" s="907"/>
      <c r="N1029" s="907"/>
    </row>
    <row r="1030" spans="1:14" ht="16.5" thickBot="1" x14ac:dyDescent="0.3">
      <c r="A1030" s="62"/>
      <c r="B1030" s="163"/>
      <c r="C1030" s="161" t="str">
        <f t="shared" si="17"/>
        <v/>
      </c>
      <c r="D1030" s="162"/>
      <c r="E1030" s="437"/>
      <c r="F1030" s="907"/>
      <c r="G1030" s="907"/>
      <c r="H1030" s="907"/>
      <c r="I1030" s="907"/>
      <c r="J1030" s="907"/>
      <c r="K1030" s="907"/>
      <c r="L1030" s="907"/>
      <c r="M1030" s="907"/>
      <c r="N1030" s="907"/>
    </row>
    <row r="1031" spans="1:14" ht="16.5" thickBot="1" x14ac:dyDescent="0.3">
      <c r="A1031" s="62"/>
      <c r="B1031" s="163"/>
      <c r="C1031" s="161" t="str">
        <f t="shared" si="17"/>
        <v/>
      </c>
      <c r="D1031" s="162"/>
      <c r="E1031" s="437"/>
      <c r="F1031" s="907"/>
      <c r="G1031" s="907"/>
      <c r="H1031" s="907"/>
      <c r="I1031" s="907"/>
      <c r="J1031" s="907"/>
      <c r="K1031" s="907"/>
      <c r="L1031" s="907"/>
      <c r="M1031" s="907"/>
      <c r="N1031" s="907"/>
    </row>
    <row r="1032" spans="1:14" ht="16.5" thickBot="1" x14ac:dyDescent="0.3">
      <c r="A1032" s="62"/>
      <c r="B1032" s="163"/>
      <c r="C1032" s="161" t="str">
        <f t="shared" si="17"/>
        <v/>
      </c>
      <c r="D1032" s="162"/>
      <c r="E1032" s="437"/>
      <c r="F1032" s="907"/>
      <c r="G1032" s="907"/>
      <c r="H1032" s="907"/>
      <c r="I1032" s="907"/>
      <c r="J1032" s="907"/>
      <c r="K1032" s="907"/>
      <c r="L1032" s="907"/>
      <c r="M1032" s="907"/>
      <c r="N1032" s="907"/>
    </row>
    <row r="1033" spans="1:14" ht="16.5" thickBot="1" x14ac:dyDescent="0.3">
      <c r="A1033" s="62"/>
      <c r="B1033" s="163"/>
      <c r="C1033" s="161" t="str">
        <f t="shared" si="17"/>
        <v/>
      </c>
      <c r="D1033" s="162"/>
      <c r="E1033" s="437"/>
      <c r="F1033" s="907"/>
      <c r="G1033" s="907"/>
      <c r="H1033" s="907"/>
      <c r="I1033" s="907"/>
      <c r="J1033" s="907"/>
      <c r="K1033" s="907"/>
      <c r="L1033" s="907"/>
      <c r="M1033" s="907"/>
      <c r="N1033" s="907"/>
    </row>
    <row r="1034" spans="1:14" ht="16.5" thickBot="1" x14ac:dyDescent="0.3">
      <c r="A1034" s="62"/>
      <c r="B1034" s="163"/>
      <c r="C1034" s="161" t="str">
        <f t="shared" si="17"/>
        <v/>
      </c>
      <c r="D1034" s="162"/>
      <c r="E1034" s="437"/>
      <c r="F1034" s="907"/>
      <c r="G1034" s="907"/>
      <c r="H1034" s="907"/>
      <c r="I1034" s="907"/>
      <c r="J1034" s="907"/>
      <c r="K1034" s="907"/>
      <c r="L1034" s="907"/>
      <c r="M1034" s="907"/>
      <c r="N1034" s="907"/>
    </row>
    <row r="1035" spans="1:14" ht="16.5" thickBot="1" x14ac:dyDescent="0.3">
      <c r="A1035" s="62"/>
      <c r="B1035" s="163"/>
      <c r="C1035" s="161" t="str">
        <f t="shared" si="17"/>
        <v/>
      </c>
      <c r="D1035" s="162"/>
      <c r="E1035" s="437"/>
      <c r="F1035" s="907"/>
      <c r="G1035" s="907"/>
      <c r="H1035" s="907"/>
      <c r="I1035" s="907"/>
      <c r="J1035" s="907"/>
      <c r="K1035" s="907"/>
      <c r="L1035" s="907"/>
      <c r="M1035" s="907"/>
      <c r="N1035" s="907"/>
    </row>
    <row r="1036" spans="1:14" ht="16.5" thickBot="1" x14ac:dyDescent="0.3">
      <c r="A1036" s="62"/>
      <c r="B1036" s="163"/>
      <c r="C1036" s="161" t="str">
        <f t="shared" ref="C1036:C1099" si="18">IF(B1036&gt;0, (B1036-B1035), "")</f>
        <v/>
      </c>
      <c r="D1036" s="162"/>
      <c r="E1036" s="437"/>
      <c r="F1036" s="907"/>
      <c r="G1036" s="907"/>
      <c r="H1036" s="907"/>
      <c r="I1036" s="907"/>
      <c r="J1036" s="907"/>
      <c r="K1036" s="907"/>
      <c r="L1036" s="907"/>
      <c r="M1036" s="907"/>
      <c r="N1036" s="907"/>
    </row>
    <row r="1037" spans="1:14" ht="16.5" thickBot="1" x14ac:dyDescent="0.3">
      <c r="A1037" s="62"/>
      <c r="B1037" s="163"/>
      <c r="C1037" s="161" t="str">
        <f t="shared" si="18"/>
        <v/>
      </c>
      <c r="D1037" s="162"/>
      <c r="E1037" s="437"/>
      <c r="F1037" s="907"/>
      <c r="G1037" s="907"/>
      <c r="H1037" s="907"/>
      <c r="I1037" s="907"/>
      <c r="J1037" s="907"/>
      <c r="K1037" s="907"/>
      <c r="L1037" s="907"/>
      <c r="M1037" s="907"/>
      <c r="N1037" s="907"/>
    </row>
    <row r="1038" spans="1:14" ht="16.5" thickBot="1" x14ac:dyDescent="0.3">
      <c r="A1038" s="62"/>
      <c r="B1038" s="163"/>
      <c r="C1038" s="161" t="str">
        <f t="shared" si="18"/>
        <v/>
      </c>
      <c r="D1038" s="162"/>
      <c r="E1038" s="437"/>
      <c r="F1038" s="907"/>
      <c r="G1038" s="907"/>
      <c r="H1038" s="907"/>
      <c r="I1038" s="907"/>
      <c r="J1038" s="907"/>
      <c r="K1038" s="907"/>
      <c r="L1038" s="907"/>
      <c r="M1038" s="907"/>
      <c r="N1038" s="907"/>
    </row>
    <row r="1039" spans="1:14" ht="16.5" thickBot="1" x14ac:dyDescent="0.3">
      <c r="A1039" s="62"/>
      <c r="B1039" s="163"/>
      <c r="C1039" s="161" t="str">
        <f t="shared" si="18"/>
        <v/>
      </c>
      <c r="D1039" s="162"/>
      <c r="E1039" s="437"/>
      <c r="F1039" s="907"/>
      <c r="G1039" s="907"/>
      <c r="H1039" s="907"/>
      <c r="I1039" s="907"/>
      <c r="J1039" s="907"/>
      <c r="K1039" s="907"/>
      <c r="L1039" s="907"/>
      <c r="M1039" s="907"/>
      <c r="N1039" s="907"/>
    </row>
    <row r="1040" spans="1:14" ht="16.5" thickBot="1" x14ac:dyDescent="0.3">
      <c r="A1040" s="62"/>
      <c r="B1040" s="163"/>
      <c r="C1040" s="161" t="str">
        <f t="shared" si="18"/>
        <v/>
      </c>
      <c r="D1040" s="162"/>
      <c r="E1040" s="437"/>
      <c r="F1040" s="907"/>
      <c r="G1040" s="907"/>
      <c r="H1040" s="907"/>
      <c r="I1040" s="907"/>
      <c r="J1040" s="907"/>
      <c r="K1040" s="907"/>
      <c r="L1040" s="907"/>
      <c r="M1040" s="907"/>
      <c r="N1040" s="907"/>
    </row>
    <row r="1041" spans="1:14" ht="16.5" thickBot="1" x14ac:dyDescent="0.3">
      <c r="A1041" s="62"/>
      <c r="B1041" s="163"/>
      <c r="C1041" s="161" t="str">
        <f t="shared" si="18"/>
        <v/>
      </c>
      <c r="D1041" s="162"/>
      <c r="E1041" s="437"/>
      <c r="F1041" s="907"/>
      <c r="G1041" s="907"/>
      <c r="H1041" s="907"/>
      <c r="I1041" s="907"/>
      <c r="J1041" s="907"/>
      <c r="K1041" s="907"/>
      <c r="L1041" s="907"/>
      <c r="M1041" s="907"/>
      <c r="N1041" s="907"/>
    </row>
    <row r="1042" spans="1:14" ht="16.5" thickBot="1" x14ac:dyDescent="0.3">
      <c r="A1042" s="62"/>
      <c r="B1042" s="163"/>
      <c r="C1042" s="161" t="str">
        <f t="shared" si="18"/>
        <v/>
      </c>
      <c r="D1042" s="162"/>
      <c r="E1042" s="437"/>
      <c r="F1042" s="907"/>
      <c r="G1042" s="907"/>
      <c r="H1042" s="907"/>
      <c r="I1042" s="907"/>
      <c r="J1042" s="907"/>
      <c r="K1042" s="907"/>
      <c r="L1042" s="907"/>
      <c r="M1042" s="907"/>
      <c r="N1042" s="907"/>
    </row>
    <row r="1043" spans="1:14" ht="16.5" thickBot="1" x14ac:dyDescent="0.3">
      <c r="A1043" s="62"/>
      <c r="B1043" s="163"/>
      <c r="C1043" s="161" t="str">
        <f t="shared" si="18"/>
        <v/>
      </c>
      <c r="D1043" s="162"/>
      <c r="E1043" s="437"/>
      <c r="F1043" s="907"/>
      <c r="G1043" s="907"/>
      <c r="H1043" s="907"/>
      <c r="I1043" s="907"/>
      <c r="J1043" s="907"/>
      <c r="K1043" s="907"/>
      <c r="L1043" s="907"/>
      <c r="M1043" s="907"/>
      <c r="N1043" s="907"/>
    </row>
    <row r="1044" spans="1:14" ht="16.5" thickBot="1" x14ac:dyDescent="0.3">
      <c r="A1044" s="62"/>
      <c r="B1044" s="163"/>
      <c r="C1044" s="161" t="str">
        <f t="shared" si="18"/>
        <v/>
      </c>
      <c r="D1044" s="162"/>
      <c r="E1044" s="437"/>
      <c r="F1044" s="907"/>
      <c r="G1044" s="907"/>
      <c r="H1044" s="907"/>
      <c r="I1044" s="907"/>
      <c r="J1044" s="907"/>
      <c r="K1044" s="907"/>
      <c r="L1044" s="907"/>
      <c r="M1044" s="907"/>
      <c r="N1044" s="907"/>
    </row>
    <row r="1045" spans="1:14" ht="16.5" thickBot="1" x14ac:dyDescent="0.3">
      <c r="A1045" s="62"/>
      <c r="B1045" s="163"/>
      <c r="C1045" s="161" t="str">
        <f t="shared" si="18"/>
        <v/>
      </c>
      <c r="D1045" s="162"/>
      <c r="E1045" s="437"/>
      <c r="F1045" s="907"/>
      <c r="G1045" s="907"/>
      <c r="H1045" s="907"/>
      <c r="I1045" s="907"/>
      <c r="J1045" s="907"/>
      <c r="K1045" s="907"/>
      <c r="L1045" s="907"/>
      <c r="M1045" s="907"/>
      <c r="N1045" s="907"/>
    </row>
    <row r="1046" spans="1:14" ht="16.5" thickBot="1" x14ac:dyDescent="0.3">
      <c r="A1046" s="62"/>
      <c r="B1046" s="163"/>
      <c r="C1046" s="161" t="str">
        <f t="shared" si="18"/>
        <v/>
      </c>
      <c r="D1046" s="162"/>
      <c r="E1046" s="437"/>
      <c r="F1046" s="907"/>
      <c r="G1046" s="907"/>
      <c r="H1046" s="907"/>
      <c r="I1046" s="907"/>
      <c r="J1046" s="907"/>
      <c r="K1046" s="907"/>
      <c r="L1046" s="907"/>
      <c r="M1046" s="907"/>
      <c r="N1046" s="907"/>
    </row>
    <row r="1047" spans="1:14" ht="16.5" thickBot="1" x14ac:dyDescent="0.3">
      <c r="A1047" s="62"/>
      <c r="B1047" s="163"/>
      <c r="C1047" s="161" t="str">
        <f t="shared" si="18"/>
        <v/>
      </c>
      <c r="D1047" s="162"/>
      <c r="E1047" s="437"/>
      <c r="F1047" s="907"/>
      <c r="G1047" s="907"/>
      <c r="H1047" s="907"/>
      <c r="I1047" s="907"/>
      <c r="J1047" s="907"/>
      <c r="K1047" s="907"/>
      <c r="L1047" s="907"/>
      <c r="M1047" s="907"/>
      <c r="N1047" s="907"/>
    </row>
    <row r="1048" spans="1:14" ht="16.5" thickBot="1" x14ac:dyDescent="0.3">
      <c r="A1048" s="62"/>
      <c r="B1048" s="163"/>
      <c r="C1048" s="161" t="str">
        <f t="shared" si="18"/>
        <v/>
      </c>
      <c r="D1048" s="162"/>
      <c r="E1048" s="437"/>
      <c r="F1048" s="907"/>
      <c r="G1048" s="907"/>
      <c r="H1048" s="907"/>
      <c r="I1048" s="907"/>
      <c r="J1048" s="907"/>
      <c r="K1048" s="907"/>
      <c r="L1048" s="907"/>
      <c r="M1048" s="907"/>
      <c r="N1048" s="907"/>
    </row>
    <row r="1049" spans="1:14" ht="16.5" thickBot="1" x14ac:dyDescent="0.3">
      <c r="A1049" s="62"/>
      <c r="B1049" s="163"/>
      <c r="C1049" s="161" t="str">
        <f t="shared" si="18"/>
        <v/>
      </c>
      <c r="D1049" s="162"/>
      <c r="E1049" s="437"/>
      <c r="F1049" s="907"/>
      <c r="G1049" s="907"/>
      <c r="H1049" s="907"/>
      <c r="I1049" s="907"/>
      <c r="J1049" s="907"/>
      <c r="K1049" s="907"/>
      <c r="L1049" s="907"/>
      <c r="M1049" s="907"/>
      <c r="N1049" s="907"/>
    </row>
    <row r="1050" spans="1:14" ht="16.5" thickBot="1" x14ac:dyDescent="0.3">
      <c r="A1050" s="62"/>
      <c r="B1050" s="163"/>
      <c r="C1050" s="161" t="str">
        <f t="shared" si="18"/>
        <v/>
      </c>
      <c r="D1050" s="162"/>
      <c r="E1050" s="437"/>
      <c r="F1050" s="907"/>
      <c r="G1050" s="907"/>
      <c r="H1050" s="907"/>
      <c r="I1050" s="907"/>
      <c r="J1050" s="907"/>
      <c r="K1050" s="907"/>
      <c r="L1050" s="907"/>
      <c r="M1050" s="907"/>
      <c r="N1050" s="907"/>
    </row>
    <row r="1051" spans="1:14" ht="16.5" thickBot="1" x14ac:dyDescent="0.3">
      <c r="A1051" s="62"/>
      <c r="B1051" s="163"/>
      <c r="C1051" s="161" t="str">
        <f t="shared" si="18"/>
        <v/>
      </c>
      <c r="D1051" s="162"/>
      <c r="E1051" s="437"/>
      <c r="F1051" s="907"/>
      <c r="G1051" s="907"/>
      <c r="H1051" s="907"/>
      <c r="I1051" s="907"/>
      <c r="J1051" s="907"/>
      <c r="K1051" s="907"/>
      <c r="L1051" s="907"/>
      <c r="M1051" s="907"/>
      <c r="N1051" s="907"/>
    </row>
    <row r="1052" spans="1:14" ht="16.5" thickBot="1" x14ac:dyDescent="0.3">
      <c r="A1052" s="62"/>
      <c r="B1052" s="163"/>
      <c r="C1052" s="161" t="str">
        <f t="shared" si="18"/>
        <v/>
      </c>
      <c r="D1052" s="162"/>
      <c r="E1052" s="437"/>
      <c r="F1052" s="907"/>
      <c r="G1052" s="907"/>
      <c r="H1052" s="907"/>
      <c r="I1052" s="907"/>
      <c r="J1052" s="907"/>
      <c r="K1052" s="907"/>
      <c r="L1052" s="907"/>
      <c r="M1052" s="907"/>
      <c r="N1052" s="907"/>
    </row>
    <row r="1053" spans="1:14" ht="16.5" thickBot="1" x14ac:dyDescent="0.3">
      <c r="A1053" s="62"/>
      <c r="B1053" s="163"/>
      <c r="C1053" s="161" t="str">
        <f t="shared" si="18"/>
        <v/>
      </c>
      <c r="D1053" s="162"/>
      <c r="E1053" s="437"/>
      <c r="F1053" s="907"/>
      <c r="G1053" s="907"/>
      <c r="H1053" s="907"/>
      <c r="I1053" s="907"/>
      <c r="J1053" s="907"/>
      <c r="K1053" s="907"/>
      <c r="L1053" s="907"/>
      <c r="M1053" s="907"/>
      <c r="N1053" s="907"/>
    </row>
    <row r="1054" spans="1:14" ht="16.5" thickBot="1" x14ac:dyDescent="0.3">
      <c r="A1054" s="62"/>
      <c r="B1054" s="163"/>
      <c r="C1054" s="161" t="str">
        <f t="shared" si="18"/>
        <v/>
      </c>
      <c r="D1054" s="162"/>
      <c r="E1054" s="437"/>
      <c r="F1054" s="907"/>
      <c r="G1054" s="907"/>
      <c r="H1054" s="907"/>
      <c r="I1054" s="907"/>
      <c r="J1054" s="907"/>
      <c r="K1054" s="907"/>
      <c r="L1054" s="907"/>
      <c r="M1054" s="907"/>
      <c r="N1054" s="907"/>
    </row>
    <row r="1055" spans="1:14" ht="16.5" thickBot="1" x14ac:dyDescent="0.3">
      <c r="A1055" s="62"/>
      <c r="B1055" s="163"/>
      <c r="C1055" s="161" t="str">
        <f t="shared" si="18"/>
        <v/>
      </c>
      <c r="D1055" s="162"/>
      <c r="E1055" s="437"/>
      <c r="F1055" s="907"/>
      <c r="G1055" s="907"/>
      <c r="H1055" s="907"/>
      <c r="I1055" s="907"/>
      <c r="J1055" s="907"/>
      <c r="K1055" s="907"/>
      <c r="L1055" s="907"/>
      <c r="M1055" s="907"/>
      <c r="N1055" s="907"/>
    </row>
    <row r="1056" spans="1:14" ht="16.5" thickBot="1" x14ac:dyDescent="0.3">
      <c r="A1056" s="62"/>
      <c r="B1056" s="163"/>
      <c r="C1056" s="161" t="str">
        <f t="shared" si="18"/>
        <v/>
      </c>
      <c r="D1056" s="162"/>
      <c r="E1056" s="437"/>
      <c r="F1056" s="907"/>
      <c r="G1056" s="907"/>
      <c r="H1056" s="907"/>
      <c r="I1056" s="907"/>
      <c r="J1056" s="907"/>
      <c r="K1056" s="907"/>
      <c r="L1056" s="907"/>
      <c r="M1056" s="907"/>
      <c r="N1056" s="907"/>
    </row>
    <row r="1057" spans="1:14" ht="16.5" thickBot="1" x14ac:dyDescent="0.3">
      <c r="A1057" s="62"/>
      <c r="B1057" s="163"/>
      <c r="C1057" s="161" t="str">
        <f t="shared" si="18"/>
        <v/>
      </c>
      <c r="D1057" s="162"/>
      <c r="E1057" s="437"/>
      <c r="F1057" s="907"/>
      <c r="G1057" s="907"/>
      <c r="H1057" s="907"/>
      <c r="I1057" s="907"/>
      <c r="J1057" s="907"/>
      <c r="K1057" s="907"/>
      <c r="L1057" s="907"/>
      <c r="M1057" s="907"/>
      <c r="N1057" s="907"/>
    </row>
    <row r="1058" spans="1:14" ht="16.5" thickBot="1" x14ac:dyDescent="0.3">
      <c r="A1058" s="62"/>
      <c r="B1058" s="163"/>
      <c r="C1058" s="161" t="str">
        <f t="shared" si="18"/>
        <v/>
      </c>
      <c r="D1058" s="162"/>
      <c r="E1058" s="437"/>
      <c r="F1058" s="907"/>
      <c r="G1058" s="907"/>
      <c r="H1058" s="907"/>
      <c r="I1058" s="907"/>
      <c r="J1058" s="907"/>
      <c r="K1058" s="907"/>
      <c r="L1058" s="907"/>
      <c r="M1058" s="907"/>
      <c r="N1058" s="907"/>
    </row>
    <row r="1059" spans="1:14" ht="16.5" thickBot="1" x14ac:dyDescent="0.3">
      <c r="A1059" s="62"/>
      <c r="B1059" s="163"/>
      <c r="C1059" s="161" t="str">
        <f t="shared" si="18"/>
        <v/>
      </c>
      <c r="D1059" s="162"/>
      <c r="E1059" s="437"/>
      <c r="F1059" s="907"/>
      <c r="G1059" s="907"/>
      <c r="H1059" s="907"/>
      <c r="I1059" s="907"/>
      <c r="J1059" s="907"/>
      <c r="K1059" s="907"/>
      <c r="L1059" s="907"/>
      <c r="M1059" s="907"/>
      <c r="N1059" s="907"/>
    </row>
    <row r="1060" spans="1:14" ht="16.5" thickBot="1" x14ac:dyDescent="0.3">
      <c r="A1060" s="62"/>
      <c r="B1060" s="163"/>
      <c r="C1060" s="161" t="str">
        <f t="shared" si="18"/>
        <v/>
      </c>
      <c r="D1060" s="162"/>
      <c r="E1060" s="437"/>
      <c r="F1060" s="907"/>
      <c r="G1060" s="907"/>
      <c r="H1060" s="907"/>
      <c r="I1060" s="907"/>
      <c r="J1060" s="907"/>
      <c r="K1060" s="907"/>
      <c r="L1060" s="907"/>
      <c r="M1060" s="907"/>
      <c r="N1060" s="907"/>
    </row>
    <row r="1061" spans="1:14" ht="16.5" thickBot="1" x14ac:dyDescent="0.3">
      <c r="A1061" s="62"/>
      <c r="B1061" s="163"/>
      <c r="C1061" s="161" t="str">
        <f t="shared" si="18"/>
        <v/>
      </c>
      <c r="D1061" s="162"/>
      <c r="E1061" s="437"/>
      <c r="F1061" s="907"/>
      <c r="G1061" s="907"/>
      <c r="H1061" s="907"/>
      <c r="I1061" s="907"/>
      <c r="J1061" s="907"/>
      <c r="K1061" s="907"/>
      <c r="L1061" s="907"/>
      <c r="M1061" s="907"/>
      <c r="N1061" s="907"/>
    </row>
    <row r="1062" spans="1:14" ht="16.5" thickBot="1" x14ac:dyDescent="0.3">
      <c r="A1062" s="62"/>
      <c r="B1062" s="163"/>
      <c r="C1062" s="161" t="str">
        <f t="shared" si="18"/>
        <v/>
      </c>
      <c r="D1062" s="162"/>
      <c r="E1062" s="437"/>
      <c r="F1062" s="907"/>
      <c r="G1062" s="907"/>
      <c r="H1062" s="907"/>
      <c r="I1062" s="907"/>
      <c r="J1062" s="907"/>
      <c r="K1062" s="907"/>
      <c r="L1062" s="907"/>
      <c r="M1062" s="907"/>
      <c r="N1062" s="907"/>
    </row>
    <row r="1063" spans="1:14" ht="16.5" thickBot="1" x14ac:dyDescent="0.3">
      <c r="A1063" s="62"/>
      <c r="B1063" s="163"/>
      <c r="C1063" s="161" t="str">
        <f t="shared" si="18"/>
        <v/>
      </c>
      <c r="D1063" s="162"/>
      <c r="E1063" s="437"/>
      <c r="F1063" s="907"/>
      <c r="G1063" s="907"/>
      <c r="H1063" s="907"/>
      <c r="I1063" s="907"/>
      <c r="J1063" s="907"/>
      <c r="K1063" s="907"/>
      <c r="L1063" s="907"/>
      <c r="M1063" s="907"/>
      <c r="N1063" s="907"/>
    </row>
    <row r="1064" spans="1:14" ht="16.5" thickBot="1" x14ac:dyDescent="0.3">
      <c r="A1064" s="62"/>
      <c r="B1064" s="163"/>
      <c r="C1064" s="161" t="str">
        <f t="shared" si="18"/>
        <v/>
      </c>
      <c r="D1064" s="162"/>
      <c r="E1064" s="437"/>
      <c r="F1064" s="907"/>
      <c r="G1064" s="907"/>
      <c r="H1064" s="907"/>
      <c r="I1064" s="907"/>
      <c r="J1064" s="907"/>
      <c r="K1064" s="907"/>
      <c r="L1064" s="907"/>
      <c r="M1064" s="907"/>
      <c r="N1064" s="907"/>
    </row>
    <row r="1065" spans="1:14" ht="16.5" thickBot="1" x14ac:dyDescent="0.3">
      <c r="A1065" s="62"/>
      <c r="B1065" s="163"/>
      <c r="C1065" s="161" t="str">
        <f t="shared" si="18"/>
        <v/>
      </c>
      <c r="D1065" s="162"/>
      <c r="E1065" s="437"/>
      <c r="F1065" s="907"/>
      <c r="G1065" s="907"/>
      <c r="H1065" s="907"/>
      <c r="I1065" s="907"/>
      <c r="J1065" s="907"/>
      <c r="K1065" s="907"/>
      <c r="L1065" s="907"/>
      <c r="M1065" s="907"/>
      <c r="N1065" s="907"/>
    </row>
    <row r="1066" spans="1:14" ht="16.5" thickBot="1" x14ac:dyDescent="0.3">
      <c r="A1066" s="62"/>
      <c r="B1066" s="163"/>
      <c r="C1066" s="161" t="str">
        <f t="shared" si="18"/>
        <v/>
      </c>
      <c r="D1066" s="162"/>
      <c r="E1066" s="437"/>
      <c r="F1066" s="907"/>
      <c r="G1066" s="907"/>
      <c r="H1066" s="907"/>
      <c r="I1066" s="907"/>
      <c r="J1066" s="907"/>
      <c r="K1066" s="907"/>
      <c r="L1066" s="907"/>
      <c r="M1066" s="907"/>
      <c r="N1066" s="907"/>
    </row>
    <row r="1067" spans="1:14" ht="16.5" thickBot="1" x14ac:dyDescent="0.3">
      <c r="A1067" s="62"/>
      <c r="B1067" s="163"/>
      <c r="C1067" s="161" t="str">
        <f t="shared" si="18"/>
        <v/>
      </c>
      <c r="D1067" s="162"/>
      <c r="E1067" s="437"/>
      <c r="F1067" s="907"/>
      <c r="G1067" s="907"/>
      <c r="H1067" s="907"/>
      <c r="I1067" s="907"/>
      <c r="J1067" s="907"/>
      <c r="K1067" s="907"/>
      <c r="L1067" s="907"/>
      <c r="M1067" s="907"/>
      <c r="N1067" s="907"/>
    </row>
    <row r="1068" spans="1:14" ht="16.5" thickBot="1" x14ac:dyDescent="0.3">
      <c r="A1068" s="62"/>
      <c r="B1068" s="163"/>
      <c r="C1068" s="161" t="str">
        <f t="shared" si="18"/>
        <v/>
      </c>
      <c r="D1068" s="162"/>
      <c r="E1068" s="437"/>
      <c r="F1068" s="907"/>
      <c r="G1068" s="907"/>
      <c r="H1068" s="907"/>
      <c r="I1068" s="907"/>
      <c r="J1068" s="907"/>
      <c r="K1068" s="907"/>
      <c r="L1068" s="907"/>
      <c r="M1068" s="907"/>
      <c r="N1068" s="907"/>
    </row>
    <row r="1069" spans="1:14" ht="16.5" thickBot="1" x14ac:dyDescent="0.3">
      <c r="A1069" s="62"/>
      <c r="B1069" s="163"/>
      <c r="C1069" s="161" t="str">
        <f t="shared" si="18"/>
        <v/>
      </c>
      <c r="D1069" s="162"/>
      <c r="E1069" s="437"/>
      <c r="F1069" s="907"/>
      <c r="G1069" s="907"/>
      <c r="H1069" s="907"/>
      <c r="I1069" s="907"/>
      <c r="J1069" s="907"/>
      <c r="K1069" s="907"/>
      <c r="L1069" s="907"/>
      <c r="M1069" s="907"/>
      <c r="N1069" s="907"/>
    </row>
    <row r="1070" spans="1:14" ht="16.5" thickBot="1" x14ac:dyDescent="0.3">
      <c r="A1070" s="62"/>
      <c r="B1070" s="163"/>
      <c r="C1070" s="161" t="str">
        <f t="shared" si="18"/>
        <v/>
      </c>
      <c r="D1070" s="162"/>
      <c r="E1070" s="437"/>
      <c r="F1070" s="907"/>
      <c r="G1070" s="907"/>
      <c r="H1070" s="907"/>
      <c r="I1070" s="907"/>
      <c r="J1070" s="907"/>
      <c r="K1070" s="907"/>
      <c r="L1070" s="907"/>
      <c r="M1070" s="907"/>
      <c r="N1070" s="907"/>
    </row>
    <row r="1071" spans="1:14" ht="16.5" thickBot="1" x14ac:dyDescent="0.3">
      <c r="A1071" s="62"/>
      <c r="B1071" s="163"/>
      <c r="C1071" s="161" t="str">
        <f t="shared" si="18"/>
        <v/>
      </c>
      <c r="D1071" s="162"/>
      <c r="E1071" s="437"/>
      <c r="F1071" s="907"/>
      <c r="G1071" s="907"/>
      <c r="H1071" s="907"/>
      <c r="I1071" s="907"/>
      <c r="J1071" s="907"/>
      <c r="K1071" s="907"/>
      <c r="L1071" s="907"/>
      <c r="M1071" s="907"/>
      <c r="N1071" s="907"/>
    </row>
    <row r="1072" spans="1:14" ht="16.5" thickBot="1" x14ac:dyDescent="0.3">
      <c r="A1072" s="62"/>
      <c r="B1072" s="163"/>
      <c r="C1072" s="161" t="str">
        <f t="shared" si="18"/>
        <v/>
      </c>
      <c r="D1072" s="162"/>
      <c r="E1072" s="437"/>
      <c r="F1072" s="907"/>
      <c r="G1072" s="907"/>
      <c r="H1072" s="907"/>
      <c r="I1072" s="907"/>
      <c r="J1072" s="907"/>
      <c r="K1072" s="907"/>
      <c r="L1072" s="907"/>
      <c r="M1072" s="907"/>
      <c r="N1072" s="907"/>
    </row>
    <row r="1073" spans="1:14" ht="16.5" thickBot="1" x14ac:dyDescent="0.3">
      <c r="A1073" s="62"/>
      <c r="B1073" s="163"/>
      <c r="C1073" s="161" t="str">
        <f t="shared" si="18"/>
        <v/>
      </c>
      <c r="D1073" s="162"/>
      <c r="E1073" s="437"/>
      <c r="F1073" s="907"/>
      <c r="G1073" s="907"/>
      <c r="H1073" s="907"/>
      <c r="I1073" s="907"/>
      <c r="J1073" s="907"/>
      <c r="K1073" s="907"/>
      <c r="L1073" s="907"/>
      <c r="M1073" s="907"/>
      <c r="N1073" s="907"/>
    </row>
    <row r="1074" spans="1:14" ht="16.5" thickBot="1" x14ac:dyDescent="0.3">
      <c r="A1074" s="62"/>
      <c r="B1074" s="163"/>
      <c r="C1074" s="161" t="str">
        <f t="shared" si="18"/>
        <v/>
      </c>
      <c r="D1074" s="162"/>
      <c r="E1074" s="437"/>
      <c r="F1074" s="907"/>
      <c r="G1074" s="907"/>
      <c r="H1074" s="907"/>
      <c r="I1074" s="907"/>
      <c r="J1074" s="907"/>
      <c r="K1074" s="907"/>
      <c r="L1074" s="907"/>
      <c r="M1074" s="907"/>
      <c r="N1074" s="907"/>
    </row>
    <row r="1075" spans="1:14" ht="16.5" thickBot="1" x14ac:dyDescent="0.3">
      <c r="A1075" s="62"/>
      <c r="B1075" s="163"/>
      <c r="C1075" s="161" t="str">
        <f t="shared" si="18"/>
        <v/>
      </c>
      <c r="D1075" s="162"/>
      <c r="E1075" s="437"/>
      <c r="F1075" s="907"/>
      <c r="G1075" s="907"/>
      <c r="H1075" s="907"/>
      <c r="I1075" s="907"/>
      <c r="J1075" s="907"/>
      <c r="K1075" s="907"/>
      <c r="L1075" s="907"/>
      <c r="M1075" s="907"/>
      <c r="N1075" s="907"/>
    </row>
    <row r="1076" spans="1:14" ht="16.5" thickBot="1" x14ac:dyDescent="0.3">
      <c r="A1076" s="62"/>
      <c r="B1076" s="163"/>
      <c r="C1076" s="161" t="str">
        <f t="shared" si="18"/>
        <v/>
      </c>
      <c r="D1076" s="162"/>
      <c r="E1076" s="437"/>
      <c r="F1076" s="907"/>
      <c r="G1076" s="907"/>
      <c r="H1076" s="907"/>
      <c r="I1076" s="907"/>
      <c r="J1076" s="907"/>
      <c r="K1076" s="907"/>
      <c r="L1076" s="907"/>
      <c r="M1076" s="907"/>
      <c r="N1076" s="907"/>
    </row>
    <row r="1077" spans="1:14" ht="16.5" thickBot="1" x14ac:dyDescent="0.3">
      <c r="A1077" s="62"/>
      <c r="B1077" s="163"/>
      <c r="C1077" s="161" t="str">
        <f t="shared" si="18"/>
        <v/>
      </c>
      <c r="D1077" s="162"/>
      <c r="E1077" s="437"/>
      <c r="F1077" s="907"/>
      <c r="G1077" s="907"/>
      <c r="H1077" s="907"/>
      <c r="I1077" s="907"/>
      <c r="J1077" s="907"/>
      <c r="K1077" s="907"/>
      <c r="L1077" s="907"/>
      <c r="M1077" s="907"/>
      <c r="N1077" s="907"/>
    </row>
    <row r="1078" spans="1:14" ht="16.5" thickBot="1" x14ac:dyDescent="0.3">
      <c r="A1078" s="62"/>
      <c r="B1078" s="163"/>
      <c r="C1078" s="161" t="str">
        <f t="shared" si="18"/>
        <v/>
      </c>
      <c r="D1078" s="162"/>
      <c r="E1078" s="437"/>
      <c r="F1078" s="907"/>
      <c r="G1078" s="907"/>
      <c r="H1078" s="907"/>
      <c r="I1078" s="907"/>
      <c r="J1078" s="907"/>
      <c r="K1078" s="907"/>
      <c r="L1078" s="907"/>
      <c r="M1078" s="907"/>
      <c r="N1078" s="907"/>
    </row>
    <row r="1079" spans="1:14" ht="16.5" thickBot="1" x14ac:dyDescent="0.3">
      <c r="A1079" s="62"/>
      <c r="B1079" s="163"/>
      <c r="C1079" s="161" t="str">
        <f t="shared" si="18"/>
        <v/>
      </c>
      <c r="D1079" s="162"/>
      <c r="E1079" s="437"/>
      <c r="F1079" s="907"/>
      <c r="G1079" s="907"/>
      <c r="H1079" s="907"/>
      <c r="I1079" s="907"/>
      <c r="J1079" s="907"/>
      <c r="K1079" s="907"/>
      <c r="L1079" s="907"/>
      <c r="M1079" s="907"/>
      <c r="N1079" s="907"/>
    </row>
    <row r="1080" spans="1:14" ht="16.5" thickBot="1" x14ac:dyDescent="0.3">
      <c r="A1080" s="62"/>
      <c r="B1080" s="163"/>
      <c r="C1080" s="161" t="str">
        <f t="shared" si="18"/>
        <v/>
      </c>
      <c r="D1080" s="162"/>
      <c r="E1080" s="437"/>
      <c r="F1080" s="907"/>
      <c r="G1080" s="907"/>
      <c r="H1080" s="907"/>
      <c r="I1080" s="907"/>
      <c r="J1080" s="907"/>
      <c r="K1080" s="907"/>
      <c r="L1080" s="907"/>
      <c r="M1080" s="907"/>
      <c r="N1080" s="907"/>
    </row>
    <row r="1081" spans="1:14" ht="16.5" thickBot="1" x14ac:dyDescent="0.3">
      <c r="A1081" s="62"/>
      <c r="B1081" s="163"/>
      <c r="C1081" s="161" t="str">
        <f t="shared" si="18"/>
        <v/>
      </c>
      <c r="D1081" s="162"/>
      <c r="E1081" s="437"/>
      <c r="F1081" s="907"/>
      <c r="G1081" s="907"/>
      <c r="H1081" s="907"/>
      <c r="I1081" s="907"/>
      <c r="J1081" s="907"/>
      <c r="K1081" s="907"/>
      <c r="L1081" s="907"/>
      <c r="M1081" s="907"/>
      <c r="N1081" s="907"/>
    </row>
    <row r="1082" spans="1:14" ht="16.5" thickBot="1" x14ac:dyDescent="0.3">
      <c r="A1082" s="62"/>
      <c r="B1082" s="163"/>
      <c r="C1082" s="161" t="str">
        <f t="shared" si="18"/>
        <v/>
      </c>
      <c r="D1082" s="162"/>
      <c r="E1082" s="437"/>
      <c r="F1082" s="907"/>
      <c r="G1082" s="907"/>
      <c r="H1082" s="907"/>
      <c r="I1082" s="907"/>
      <c r="J1082" s="907"/>
      <c r="K1082" s="907"/>
      <c r="L1082" s="907"/>
      <c r="M1082" s="907"/>
      <c r="N1082" s="907"/>
    </row>
    <row r="1083" spans="1:14" ht="16.5" thickBot="1" x14ac:dyDescent="0.3">
      <c r="A1083" s="62"/>
      <c r="B1083" s="163"/>
      <c r="C1083" s="161" t="str">
        <f t="shared" si="18"/>
        <v/>
      </c>
      <c r="D1083" s="162"/>
      <c r="E1083" s="437"/>
      <c r="F1083" s="907"/>
      <c r="G1083" s="907"/>
      <c r="H1083" s="907"/>
      <c r="I1083" s="907"/>
      <c r="J1083" s="907"/>
      <c r="K1083" s="907"/>
      <c r="L1083" s="907"/>
      <c r="M1083" s="907"/>
      <c r="N1083" s="907"/>
    </row>
    <row r="1084" spans="1:14" ht="16.5" thickBot="1" x14ac:dyDescent="0.3">
      <c r="A1084" s="62"/>
      <c r="B1084" s="163"/>
      <c r="C1084" s="161" t="str">
        <f t="shared" si="18"/>
        <v/>
      </c>
      <c r="D1084" s="162"/>
      <c r="E1084" s="437"/>
      <c r="F1084" s="907"/>
      <c r="G1084" s="907"/>
      <c r="H1084" s="907"/>
      <c r="I1084" s="907"/>
      <c r="J1084" s="907"/>
      <c r="K1084" s="907"/>
      <c r="L1084" s="907"/>
      <c r="M1084" s="907"/>
      <c r="N1084" s="907"/>
    </row>
    <row r="1085" spans="1:14" ht="16.5" thickBot="1" x14ac:dyDescent="0.3">
      <c r="A1085" s="62"/>
      <c r="B1085" s="163"/>
      <c r="C1085" s="161" t="str">
        <f t="shared" si="18"/>
        <v/>
      </c>
      <c r="D1085" s="162"/>
      <c r="E1085" s="437"/>
      <c r="F1085" s="907"/>
      <c r="G1085" s="907"/>
      <c r="H1085" s="907"/>
      <c r="I1085" s="907"/>
      <c r="J1085" s="907"/>
      <c r="K1085" s="907"/>
      <c r="L1085" s="907"/>
      <c r="M1085" s="907"/>
      <c r="N1085" s="907"/>
    </row>
    <row r="1086" spans="1:14" ht="16.5" thickBot="1" x14ac:dyDescent="0.3">
      <c r="A1086" s="62"/>
      <c r="B1086" s="163"/>
      <c r="C1086" s="161" t="str">
        <f t="shared" si="18"/>
        <v/>
      </c>
      <c r="D1086" s="162"/>
      <c r="E1086" s="437"/>
      <c r="F1086" s="907"/>
      <c r="G1086" s="907"/>
      <c r="H1086" s="907"/>
      <c r="I1086" s="907"/>
      <c r="J1086" s="907"/>
      <c r="K1086" s="907"/>
      <c r="L1086" s="907"/>
      <c r="M1086" s="907"/>
      <c r="N1086" s="907"/>
    </row>
    <row r="1087" spans="1:14" ht="16.5" thickBot="1" x14ac:dyDescent="0.3">
      <c r="A1087" s="62"/>
      <c r="B1087" s="163"/>
      <c r="C1087" s="161" t="str">
        <f t="shared" si="18"/>
        <v/>
      </c>
      <c r="D1087" s="162"/>
      <c r="E1087" s="437"/>
      <c r="F1087" s="907"/>
      <c r="G1087" s="907"/>
      <c r="H1087" s="907"/>
      <c r="I1087" s="907"/>
      <c r="J1087" s="907"/>
      <c r="K1087" s="907"/>
      <c r="L1087" s="907"/>
      <c r="M1087" s="907"/>
      <c r="N1087" s="907"/>
    </row>
    <row r="1088" spans="1:14" ht="16.5" thickBot="1" x14ac:dyDescent="0.3">
      <c r="A1088" s="62"/>
      <c r="B1088" s="163"/>
      <c r="C1088" s="161" t="str">
        <f t="shared" si="18"/>
        <v/>
      </c>
      <c r="D1088" s="162"/>
      <c r="E1088" s="437"/>
      <c r="F1088" s="907"/>
      <c r="G1088" s="907"/>
      <c r="H1088" s="907"/>
      <c r="I1088" s="907"/>
      <c r="J1088" s="907"/>
      <c r="K1088" s="907"/>
      <c r="L1088" s="907"/>
      <c r="M1088" s="907"/>
      <c r="N1088" s="907"/>
    </row>
    <row r="1089" spans="1:14" ht="16.5" thickBot="1" x14ac:dyDescent="0.3">
      <c r="A1089" s="62"/>
      <c r="B1089" s="163"/>
      <c r="C1089" s="161" t="str">
        <f t="shared" si="18"/>
        <v/>
      </c>
      <c r="D1089" s="162"/>
      <c r="E1089" s="437"/>
      <c r="F1089" s="907"/>
      <c r="G1089" s="907"/>
      <c r="H1089" s="907"/>
      <c r="I1089" s="907"/>
      <c r="J1089" s="907"/>
      <c r="K1089" s="907"/>
      <c r="L1089" s="907"/>
      <c r="M1089" s="907"/>
      <c r="N1089" s="907"/>
    </row>
    <row r="1090" spans="1:14" ht="16.5" thickBot="1" x14ac:dyDescent="0.3">
      <c r="A1090" s="62"/>
      <c r="B1090" s="163"/>
      <c r="C1090" s="161" t="str">
        <f t="shared" si="18"/>
        <v/>
      </c>
      <c r="D1090" s="162"/>
      <c r="E1090" s="437"/>
      <c r="F1090" s="907"/>
      <c r="G1090" s="907"/>
      <c r="H1090" s="907"/>
      <c r="I1090" s="907"/>
      <c r="J1090" s="907"/>
      <c r="K1090" s="907"/>
      <c r="L1090" s="907"/>
      <c r="M1090" s="907"/>
      <c r="N1090" s="907"/>
    </row>
    <row r="1091" spans="1:14" ht="16.5" thickBot="1" x14ac:dyDescent="0.3">
      <c r="A1091" s="62"/>
      <c r="B1091" s="163"/>
      <c r="C1091" s="161" t="str">
        <f t="shared" si="18"/>
        <v/>
      </c>
      <c r="D1091" s="162"/>
      <c r="E1091" s="437"/>
      <c r="F1091" s="907"/>
      <c r="G1091" s="907"/>
      <c r="H1091" s="907"/>
      <c r="I1091" s="907"/>
      <c r="J1091" s="907"/>
      <c r="K1091" s="907"/>
      <c r="L1091" s="907"/>
      <c r="M1091" s="907"/>
      <c r="N1091" s="907"/>
    </row>
    <row r="1092" spans="1:14" ht="16.5" thickBot="1" x14ac:dyDescent="0.3">
      <c r="A1092" s="62"/>
      <c r="B1092" s="163"/>
      <c r="C1092" s="161" t="str">
        <f t="shared" si="18"/>
        <v/>
      </c>
      <c r="D1092" s="162"/>
      <c r="E1092" s="437"/>
      <c r="F1092" s="907"/>
      <c r="G1092" s="907"/>
      <c r="H1092" s="907"/>
      <c r="I1092" s="907"/>
      <c r="J1092" s="907"/>
      <c r="K1092" s="907"/>
      <c r="L1092" s="907"/>
      <c r="M1092" s="907"/>
      <c r="N1092" s="907"/>
    </row>
    <row r="1093" spans="1:14" ht="16.5" thickBot="1" x14ac:dyDescent="0.3">
      <c r="A1093" s="62"/>
      <c r="B1093" s="163"/>
      <c r="C1093" s="161" t="str">
        <f t="shared" si="18"/>
        <v/>
      </c>
      <c r="D1093" s="162"/>
      <c r="E1093" s="437"/>
      <c r="F1093" s="907"/>
      <c r="G1093" s="907"/>
      <c r="H1093" s="907"/>
      <c r="I1093" s="907"/>
      <c r="J1093" s="907"/>
      <c r="K1093" s="907"/>
      <c r="L1093" s="907"/>
      <c r="M1093" s="907"/>
      <c r="N1093" s="907"/>
    </row>
    <row r="1094" spans="1:14" ht="16.5" thickBot="1" x14ac:dyDescent="0.3">
      <c r="A1094" s="62"/>
      <c r="B1094" s="163"/>
      <c r="C1094" s="161" t="str">
        <f t="shared" si="18"/>
        <v/>
      </c>
      <c r="D1094" s="162"/>
      <c r="E1094" s="437"/>
      <c r="F1094" s="907"/>
      <c r="G1094" s="907"/>
      <c r="H1094" s="907"/>
      <c r="I1094" s="907"/>
      <c r="J1094" s="907"/>
      <c r="K1094" s="907"/>
      <c r="L1094" s="907"/>
      <c r="M1094" s="907"/>
      <c r="N1094" s="907"/>
    </row>
    <row r="1095" spans="1:14" ht="16.5" thickBot="1" x14ac:dyDescent="0.3">
      <c r="A1095" s="62"/>
      <c r="B1095" s="163"/>
      <c r="C1095" s="161" t="str">
        <f t="shared" si="18"/>
        <v/>
      </c>
      <c r="D1095" s="162"/>
      <c r="E1095" s="437"/>
      <c r="F1095" s="907"/>
      <c r="G1095" s="907"/>
      <c r="H1095" s="907"/>
      <c r="I1095" s="907"/>
      <c r="J1095" s="907"/>
      <c r="K1095" s="907"/>
      <c r="L1095" s="907"/>
      <c r="M1095" s="907"/>
      <c r="N1095" s="907"/>
    </row>
    <row r="1096" spans="1:14" ht="16.5" thickBot="1" x14ac:dyDescent="0.3">
      <c r="A1096" s="62"/>
      <c r="B1096" s="163"/>
      <c r="C1096" s="161" t="str">
        <f t="shared" si="18"/>
        <v/>
      </c>
      <c r="D1096" s="162"/>
      <c r="E1096" s="437"/>
      <c r="F1096" s="907"/>
      <c r="G1096" s="907"/>
      <c r="H1096" s="907"/>
      <c r="I1096" s="907"/>
      <c r="J1096" s="907"/>
      <c r="K1096" s="907"/>
      <c r="L1096" s="907"/>
      <c r="M1096" s="907"/>
      <c r="N1096" s="907"/>
    </row>
    <row r="1097" spans="1:14" ht="16.5" thickBot="1" x14ac:dyDescent="0.3">
      <c r="A1097" s="62"/>
      <c r="B1097" s="163"/>
      <c r="C1097" s="161" t="str">
        <f t="shared" si="18"/>
        <v/>
      </c>
      <c r="D1097" s="162"/>
      <c r="E1097" s="437"/>
      <c r="F1097" s="907"/>
      <c r="G1097" s="907"/>
      <c r="H1097" s="907"/>
      <c r="I1097" s="907"/>
      <c r="J1097" s="907"/>
      <c r="K1097" s="907"/>
      <c r="L1097" s="907"/>
      <c r="M1097" s="907"/>
      <c r="N1097" s="907"/>
    </row>
    <row r="1098" spans="1:14" ht="16.5" thickBot="1" x14ac:dyDescent="0.3">
      <c r="A1098" s="62"/>
      <c r="B1098" s="163"/>
      <c r="C1098" s="161" t="str">
        <f t="shared" si="18"/>
        <v/>
      </c>
      <c r="D1098" s="162"/>
      <c r="E1098" s="437"/>
      <c r="F1098" s="907"/>
      <c r="G1098" s="907"/>
      <c r="H1098" s="907"/>
      <c r="I1098" s="907"/>
      <c r="J1098" s="907"/>
      <c r="K1098" s="907"/>
      <c r="L1098" s="907"/>
      <c r="M1098" s="907"/>
      <c r="N1098" s="907"/>
    </row>
    <row r="1099" spans="1:14" ht="16.5" thickBot="1" x14ac:dyDescent="0.3">
      <c r="A1099" s="62"/>
      <c r="B1099" s="163"/>
      <c r="C1099" s="161" t="str">
        <f t="shared" si="18"/>
        <v/>
      </c>
      <c r="D1099" s="162"/>
      <c r="E1099" s="437"/>
      <c r="F1099" s="907"/>
      <c r="G1099" s="907"/>
      <c r="H1099" s="907"/>
      <c r="I1099" s="907"/>
      <c r="J1099" s="907"/>
      <c r="K1099" s="907"/>
      <c r="L1099" s="907"/>
      <c r="M1099" s="907"/>
      <c r="N1099" s="907"/>
    </row>
    <row r="1100" spans="1:14" ht="16.5" thickBot="1" x14ac:dyDescent="0.3">
      <c r="A1100" s="62"/>
      <c r="B1100" s="163"/>
      <c r="C1100" s="161" t="str">
        <f t="shared" ref="C1100:C1163" si="19">IF(B1100&gt;0, (B1100-B1099), "")</f>
        <v/>
      </c>
      <c r="D1100" s="162"/>
      <c r="E1100" s="437"/>
      <c r="F1100" s="907"/>
      <c r="G1100" s="907"/>
      <c r="H1100" s="907"/>
      <c r="I1100" s="907"/>
      <c r="J1100" s="907"/>
      <c r="K1100" s="907"/>
      <c r="L1100" s="907"/>
      <c r="M1100" s="907"/>
      <c r="N1100" s="907"/>
    </row>
    <row r="1101" spans="1:14" ht="16.5" thickBot="1" x14ac:dyDescent="0.3">
      <c r="A1101" s="62"/>
      <c r="B1101" s="163"/>
      <c r="C1101" s="161" t="str">
        <f t="shared" si="19"/>
        <v/>
      </c>
      <c r="D1101" s="162"/>
      <c r="E1101" s="437"/>
      <c r="F1101" s="907"/>
      <c r="G1101" s="907"/>
      <c r="H1101" s="907"/>
      <c r="I1101" s="907"/>
      <c r="J1101" s="907"/>
      <c r="K1101" s="907"/>
      <c r="L1101" s="907"/>
      <c r="M1101" s="907"/>
      <c r="N1101" s="907"/>
    </row>
    <row r="1102" spans="1:14" ht="16.5" thickBot="1" x14ac:dyDescent="0.3">
      <c r="A1102" s="62"/>
      <c r="B1102" s="163"/>
      <c r="C1102" s="161" t="str">
        <f t="shared" si="19"/>
        <v/>
      </c>
      <c r="D1102" s="162"/>
      <c r="E1102" s="437"/>
      <c r="F1102" s="907"/>
      <c r="G1102" s="907"/>
      <c r="H1102" s="907"/>
      <c r="I1102" s="907"/>
      <c r="J1102" s="907"/>
      <c r="K1102" s="907"/>
      <c r="L1102" s="907"/>
      <c r="M1102" s="907"/>
      <c r="N1102" s="907"/>
    </row>
    <row r="1103" spans="1:14" ht="16.5" thickBot="1" x14ac:dyDescent="0.3">
      <c r="A1103" s="62"/>
      <c r="B1103" s="163"/>
      <c r="C1103" s="161" t="str">
        <f t="shared" si="19"/>
        <v/>
      </c>
      <c r="D1103" s="162"/>
      <c r="E1103" s="437"/>
      <c r="F1103" s="907"/>
      <c r="G1103" s="907"/>
      <c r="H1103" s="907"/>
      <c r="I1103" s="907"/>
      <c r="J1103" s="907"/>
      <c r="K1103" s="907"/>
      <c r="L1103" s="907"/>
      <c r="M1103" s="907"/>
      <c r="N1103" s="907"/>
    </row>
    <row r="1104" spans="1:14" ht="16.5" thickBot="1" x14ac:dyDescent="0.3">
      <c r="A1104" s="62"/>
      <c r="B1104" s="163"/>
      <c r="C1104" s="161" t="str">
        <f t="shared" si="19"/>
        <v/>
      </c>
      <c r="D1104" s="162"/>
      <c r="E1104" s="437"/>
      <c r="F1104" s="907"/>
      <c r="G1104" s="907"/>
      <c r="H1104" s="907"/>
      <c r="I1104" s="907"/>
      <c r="J1104" s="907"/>
      <c r="K1104" s="907"/>
      <c r="L1104" s="907"/>
      <c r="M1104" s="907"/>
      <c r="N1104" s="907"/>
    </row>
    <row r="1105" spans="1:14" ht="16.5" thickBot="1" x14ac:dyDescent="0.3">
      <c r="A1105" s="62"/>
      <c r="B1105" s="163"/>
      <c r="C1105" s="161" t="str">
        <f t="shared" si="19"/>
        <v/>
      </c>
      <c r="D1105" s="162"/>
      <c r="E1105" s="437"/>
      <c r="F1105" s="907"/>
      <c r="G1105" s="907"/>
      <c r="H1105" s="907"/>
      <c r="I1105" s="907"/>
      <c r="J1105" s="907"/>
      <c r="K1105" s="907"/>
      <c r="L1105" s="907"/>
      <c r="M1105" s="907"/>
      <c r="N1105" s="907"/>
    </row>
    <row r="1106" spans="1:14" ht="16.5" thickBot="1" x14ac:dyDescent="0.3">
      <c r="A1106" s="62"/>
      <c r="B1106" s="163"/>
      <c r="C1106" s="161" t="str">
        <f t="shared" si="19"/>
        <v/>
      </c>
      <c r="D1106" s="162"/>
      <c r="E1106" s="437"/>
      <c r="F1106" s="907"/>
      <c r="G1106" s="907"/>
      <c r="H1106" s="907"/>
      <c r="I1106" s="907"/>
      <c r="J1106" s="907"/>
      <c r="K1106" s="907"/>
      <c r="L1106" s="907"/>
      <c r="M1106" s="907"/>
      <c r="N1106" s="907"/>
    </row>
    <row r="1107" spans="1:14" ht="16.5" thickBot="1" x14ac:dyDescent="0.3">
      <c r="A1107" s="62"/>
      <c r="B1107" s="163"/>
      <c r="C1107" s="161" t="str">
        <f t="shared" si="19"/>
        <v/>
      </c>
      <c r="D1107" s="162"/>
      <c r="E1107" s="437"/>
      <c r="F1107" s="907"/>
      <c r="G1107" s="907"/>
      <c r="H1107" s="907"/>
      <c r="I1107" s="907"/>
      <c r="J1107" s="907"/>
      <c r="K1107" s="907"/>
      <c r="L1107" s="907"/>
      <c r="M1107" s="907"/>
      <c r="N1107" s="907"/>
    </row>
    <row r="1108" spans="1:14" ht="16.5" thickBot="1" x14ac:dyDescent="0.3">
      <c r="A1108" s="62"/>
      <c r="B1108" s="163"/>
      <c r="C1108" s="161" t="str">
        <f t="shared" si="19"/>
        <v/>
      </c>
      <c r="D1108" s="162"/>
      <c r="E1108" s="437"/>
      <c r="F1108" s="907"/>
      <c r="G1108" s="907"/>
      <c r="H1108" s="907"/>
      <c r="I1108" s="907"/>
      <c r="J1108" s="907"/>
      <c r="K1108" s="907"/>
      <c r="L1108" s="907"/>
      <c r="M1108" s="907"/>
      <c r="N1108" s="907"/>
    </row>
    <row r="1109" spans="1:14" ht="16.5" thickBot="1" x14ac:dyDescent="0.3">
      <c r="A1109" s="62"/>
      <c r="B1109" s="163"/>
      <c r="C1109" s="161" t="str">
        <f t="shared" si="19"/>
        <v/>
      </c>
      <c r="D1109" s="162"/>
      <c r="E1109" s="437"/>
      <c r="F1109" s="907"/>
      <c r="G1109" s="907"/>
      <c r="H1109" s="907"/>
      <c r="I1109" s="907"/>
      <c r="J1109" s="907"/>
      <c r="K1109" s="907"/>
      <c r="L1109" s="907"/>
      <c r="M1109" s="907"/>
      <c r="N1109" s="907"/>
    </row>
    <row r="1110" spans="1:14" ht="16.5" thickBot="1" x14ac:dyDescent="0.3">
      <c r="A1110" s="62"/>
      <c r="B1110" s="163"/>
      <c r="C1110" s="161" t="str">
        <f t="shared" si="19"/>
        <v/>
      </c>
      <c r="D1110" s="162"/>
      <c r="E1110" s="437"/>
      <c r="F1110" s="907"/>
      <c r="G1110" s="907"/>
      <c r="H1110" s="907"/>
      <c r="I1110" s="907"/>
      <c r="J1110" s="907"/>
      <c r="K1110" s="907"/>
      <c r="L1110" s="907"/>
      <c r="M1110" s="907"/>
      <c r="N1110" s="907"/>
    </row>
    <row r="1111" spans="1:14" ht="16.5" thickBot="1" x14ac:dyDescent="0.3">
      <c r="A1111" s="62"/>
      <c r="B1111" s="163"/>
      <c r="C1111" s="161" t="str">
        <f t="shared" si="19"/>
        <v/>
      </c>
      <c r="D1111" s="162"/>
      <c r="E1111" s="437"/>
      <c r="F1111" s="907"/>
      <c r="G1111" s="907"/>
      <c r="H1111" s="907"/>
      <c r="I1111" s="907"/>
      <c r="J1111" s="907"/>
      <c r="K1111" s="907"/>
      <c r="L1111" s="907"/>
      <c r="M1111" s="907"/>
      <c r="N1111" s="907"/>
    </row>
    <row r="1112" spans="1:14" ht="16.5" thickBot="1" x14ac:dyDescent="0.3">
      <c r="A1112" s="62"/>
      <c r="B1112" s="163"/>
      <c r="C1112" s="161" t="str">
        <f t="shared" si="19"/>
        <v/>
      </c>
      <c r="D1112" s="162"/>
      <c r="E1112" s="437"/>
      <c r="F1112" s="907"/>
      <c r="G1112" s="907"/>
      <c r="H1112" s="907"/>
      <c r="I1112" s="907"/>
      <c r="J1112" s="907"/>
      <c r="K1112" s="907"/>
      <c r="L1112" s="907"/>
      <c r="M1112" s="907"/>
      <c r="N1112" s="907"/>
    </row>
    <row r="1113" spans="1:14" ht="16.5" thickBot="1" x14ac:dyDescent="0.3">
      <c r="A1113" s="62"/>
      <c r="B1113" s="163"/>
      <c r="C1113" s="161" t="str">
        <f t="shared" si="19"/>
        <v/>
      </c>
      <c r="D1113" s="162"/>
      <c r="E1113" s="437"/>
      <c r="F1113" s="907"/>
      <c r="G1113" s="907"/>
      <c r="H1113" s="907"/>
      <c r="I1113" s="907"/>
      <c r="J1113" s="907"/>
      <c r="K1113" s="907"/>
      <c r="L1113" s="907"/>
      <c r="M1113" s="907"/>
      <c r="N1113" s="907"/>
    </row>
    <row r="1114" spans="1:14" ht="16.5" thickBot="1" x14ac:dyDescent="0.3">
      <c r="A1114" s="62"/>
      <c r="B1114" s="163"/>
      <c r="C1114" s="161" t="str">
        <f t="shared" si="19"/>
        <v/>
      </c>
      <c r="D1114" s="162"/>
      <c r="E1114" s="437"/>
      <c r="F1114" s="907"/>
      <c r="G1114" s="907"/>
      <c r="H1114" s="907"/>
      <c r="I1114" s="907"/>
      <c r="J1114" s="907"/>
      <c r="K1114" s="907"/>
      <c r="L1114" s="907"/>
      <c r="M1114" s="907"/>
      <c r="N1114" s="907"/>
    </row>
    <row r="1115" spans="1:14" ht="16.5" thickBot="1" x14ac:dyDescent="0.3">
      <c r="A1115" s="62"/>
      <c r="B1115" s="163"/>
      <c r="C1115" s="161" t="str">
        <f t="shared" si="19"/>
        <v/>
      </c>
      <c r="D1115" s="162"/>
      <c r="E1115" s="437"/>
      <c r="F1115" s="907"/>
      <c r="G1115" s="907"/>
      <c r="H1115" s="907"/>
      <c r="I1115" s="907"/>
      <c r="J1115" s="907"/>
      <c r="K1115" s="907"/>
      <c r="L1115" s="907"/>
      <c r="M1115" s="907"/>
      <c r="N1115" s="907"/>
    </row>
    <row r="1116" spans="1:14" ht="16.5" thickBot="1" x14ac:dyDescent="0.3">
      <c r="A1116" s="62"/>
      <c r="B1116" s="163"/>
      <c r="C1116" s="161" t="str">
        <f t="shared" si="19"/>
        <v/>
      </c>
      <c r="D1116" s="162"/>
      <c r="E1116" s="437"/>
      <c r="F1116" s="907"/>
      <c r="G1116" s="907"/>
      <c r="H1116" s="907"/>
      <c r="I1116" s="907"/>
      <c r="J1116" s="907"/>
      <c r="K1116" s="907"/>
      <c r="L1116" s="907"/>
      <c r="M1116" s="907"/>
      <c r="N1116" s="907"/>
    </row>
    <row r="1117" spans="1:14" ht="16.5" thickBot="1" x14ac:dyDescent="0.3">
      <c r="A1117" s="62"/>
      <c r="B1117" s="163"/>
      <c r="C1117" s="161" t="str">
        <f t="shared" si="19"/>
        <v/>
      </c>
      <c r="D1117" s="162"/>
      <c r="E1117" s="437"/>
      <c r="F1117" s="907"/>
      <c r="G1117" s="907"/>
      <c r="H1117" s="907"/>
      <c r="I1117" s="907"/>
      <c r="J1117" s="907"/>
      <c r="K1117" s="907"/>
      <c r="L1117" s="907"/>
      <c r="M1117" s="907"/>
      <c r="N1117" s="907"/>
    </row>
    <row r="1118" spans="1:14" ht="16.5" thickBot="1" x14ac:dyDescent="0.3">
      <c r="A1118" s="62"/>
      <c r="B1118" s="163"/>
      <c r="C1118" s="161" t="str">
        <f t="shared" si="19"/>
        <v/>
      </c>
      <c r="D1118" s="162"/>
      <c r="E1118" s="437"/>
      <c r="F1118" s="907"/>
      <c r="G1118" s="907"/>
      <c r="H1118" s="907"/>
      <c r="I1118" s="907"/>
      <c r="J1118" s="907"/>
      <c r="K1118" s="907"/>
      <c r="L1118" s="907"/>
      <c r="M1118" s="907"/>
      <c r="N1118" s="907"/>
    </row>
    <row r="1119" spans="1:14" ht="16.5" thickBot="1" x14ac:dyDescent="0.3">
      <c r="A1119" s="62"/>
      <c r="B1119" s="163"/>
      <c r="C1119" s="161" t="str">
        <f t="shared" si="19"/>
        <v/>
      </c>
      <c r="D1119" s="162"/>
      <c r="E1119" s="437"/>
      <c r="F1119" s="907"/>
      <c r="G1119" s="907"/>
      <c r="H1119" s="907"/>
      <c r="I1119" s="907"/>
      <c r="J1119" s="907"/>
      <c r="K1119" s="907"/>
      <c r="L1119" s="907"/>
      <c r="M1119" s="907"/>
      <c r="N1119" s="907"/>
    </row>
    <row r="1120" spans="1:14" ht="16.5" thickBot="1" x14ac:dyDescent="0.3">
      <c r="A1120" s="62"/>
      <c r="B1120" s="163"/>
      <c r="C1120" s="161" t="str">
        <f t="shared" si="19"/>
        <v/>
      </c>
      <c r="D1120" s="162"/>
      <c r="E1120" s="437"/>
      <c r="F1120" s="907"/>
      <c r="G1120" s="907"/>
      <c r="H1120" s="907"/>
      <c r="I1120" s="907"/>
      <c r="J1120" s="907"/>
      <c r="K1120" s="907"/>
      <c r="L1120" s="907"/>
      <c r="M1120" s="907"/>
      <c r="N1120" s="907"/>
    </row>
    <row r="1121" spans="1:14" ht="16.5" thickBot="1" x14ac:dyDescent="0.3">
      <c r="A1121" s="62"/>
      <c r="B1121" s="163"/>
      <c r="C1121" s="161" t="str">
        <f t="shared" si="19"/>
        <v/>
      </c>
      <c r="D1121" s="162"/>
      <c r="E1121" s="437"/>
      <c r="F1121" s="907"/>
      <c r="G1121" s="907"/>
      <c r="H1121" s="907"/>
      <c r="I1121" s="907"/>
      <c r="J1121" s="907"/>
      <c r="K1121" s="907"/>
      <c r="L1121" s="907"/>
      <c r="M1121" s="907"/>
      <c r="N1121" s="907"/>
    </row>
    <row r="1122" spans="1:14" ht="16.5" thickBot="1" x14ac:dyDescent="0.3">
      <c r="A1122" s="62"/>
      <c r="B1122" s="163"/>
      <c r="C1122" s="161" t="str">
        <f t="shared" si="19"/>
        <v/>
      </c>
      <c r="D1122" s="162"/>
      <c r="E1122" s="437"/>
      <c r="F1122" s="907"/>
      <c r="G1122" s="907"/>
      <c r="H1122" s="907"/>
      <c r="I1122" s="907"/>
      <c r="J1122" s="907"/>
      <c r="K1122" s="907"/>
      <c r="L1122" s="907"/>
      <c r="M1122" s="907"/>
      <c r="N1122" s="907"/>
    </row>
    <row r="1123" spans="1:14" ht="16.5" thickBot="1" x14ac:dyDescent="0.3">
      <c r="A1123" s="62"/>
      <c r="B1123" s="163"/>
      <c r="C1123" s="161" t="str">
        <f t="shared" si="19"/>
        <v/>
      </c>
      <c r="D1123" s="162"/>
      <c r="E1123" s="437"/>
      <c r="F1123" s="907"/>
      <c r="G1123" s="907"/>
      <c r="H1123" s="907"/>
      <c r="I1123" s="907"/>
      <c r="J1123" s="907"/>
      <c r="K1123" s="907"/>
      <c r="L1123" s="907"/>
      <c r="M1123" s="907"/>
      <c r="N1123" s="907"/>
    </row>
    <row r="1124" spans="1:14" ht="16.5" thickBot="1" x14ac:dyDescent="0.3">
      <c r="A1124" s="62"/>
      <c r="B1124" s="163"/>
      <c r="C1124" s="161" t="str">
        <f t="shared" si="19"/>
        <v/>
      </c>
      <c r="D1124" s="162"/>
      <c r="E1124" s="437"/>
      <c r="F1124" s="907"/>
      <c r="G1124" s="907"/>
      <c r="H1124" s="907"/>
      <c r="I1124" s="907"/>
      <c r="J1124" s="907"/>
      <c r="K1124" s="907"/>
      <c r="L1124" s="907"/>
      <c r="M1124" s="907"/>
      <c r="N1124" s="907"/>
    </row>
    <row r="1125" spans="1:14" ht="16.5" thickBot="1" x14ac:dyDescent="0.3">
      <c r="A1125" s="62"/>
      <c r="B1125" s="163"/>
      <c r="C1125" s="161" t="str">
        <f t="shared" si="19"/>
        <v/>
      </c>
      <c r="D1125" s="162"/>
      <c r="E1125" s="437"/>
      <c r="F1125" s="907"/>
      <c r="G1125" s="907"/>
      <c r="H1125" s="907"/>
      <c r="I1125" s="907"/>
      <c r="J1125" s="907"/>
      <c r="K1125" s="907"/>
      <c r="L1125" s="907"/>
      <c r="M1125" s="907"/>
      <c r="N1125" s="907"/>
    </row>
    <row r="1126" spans="1:14" ht="16.5" thickBot="1" x14ac:dyDescent="0.3">
      <c r="A1126" s="62"/>
      <c r="B1126" s="163"/>
      <c r="C1126" s="161" t="str">
        <f t="shared" si="19"/>
        <v/>
      </c>
      <c r="D1126" s="162"/>
      <c r="E1126" s="437"/>
      <c r="F1126" s="907"/>
      <c r="G1126" s="907"/>
      <c r="H1126" s="907"/>
      <c r="I1126" s="907"/>
      <c r="J1126" s="907"/>
      <c r="K1126" s="907"/>
      <c r="L1126" s="907"/>
      <c r="M1126" s="907"/>
      <c r="N1126" s="907"/>
    </row>
    <row r="1127" spans="1:14" ht="16.5" thickBot="1" x14ac:dyDescent="0.3">
      <c r="A1127" s="62"/>
      <c r="B1127" s="163"/>
      <c r="C1127" s="161" t="str">
        <f t="shared" si="19"/>
        <v/>
      </c>
      <c r="D1127" s="162"/>
      <c r="E1127" s="437"/>
      <c r="F1127" s="907"/>
      <c r="G1127" s="907"/>
      <c r="H1127" s="907"/>
      <c r="I1127" s="907"/>
      <c r="J1127" s="907"/>
      <c r="K1127" s="907"/>
      <c r="L1127" s="907"/>
      <c r="M1127" s="907"/>
      <c r="N1127" s="907"/>
    </row>
    <row r="1128" spans="1:14" ht="16.5" thickBot="1" x14ac:dyDescent="0.3">
      <c r="A1128" s="62"/>
      <c r="B1128" s="163"/>
      <c r="C1128" s="161" t="str">
        <f t="shared" si="19"/>
        <v/>
      </c>
      <c r="D1128" s="162"/>
      <c r="E1128" s="437"/>
      <c r="F1128" s="907"/>
      <c r="G1128" s="907"/>
      <c r="H1128" s="907"/>
      <c r="I1128" s="907"/>
      <c r="J1128" s="907"/>
      <c r="K1128" s="907"/>
      <c r="L1128" s="907"/>
      <c r="M1128" s="907"/>
      <c r="N1128" s="907"/>
    </row>
    <row r="1129" spans="1:14" ht="16.5" thickBot="1" x14ac:dyDescent="0.3">
      <c r="A1129" s="62"/>
      <c r="B1129" s="163"/>
      <c r="C1129" s="161" t="str">
        <f t="shared" si="19"/>
        <v/>
      </c>
      <c r="D1129" s="162"/>
      <c r="E1129" s="437"/>
      <c r="F1129" s="907"/>
      <c r="G1129" s="907"/>
      <c r="H1129" s="907"/>
      <c r="I1129" s="907"/>
      <c r="J1129" s="907"/>
      <c r="K1129" s="907"/>
      <c r="L1129" s="907"/>
      <c r="M1129" s="907"/>
      <c r="N1129" s="907"/>
    </row>
    <row r="1130" spans="1:14" ht="16.5" thickBot="1" x14ac:dyDescent="0.3">
      <c r="A1130" s="62"/>
      <c r="B1130" s="163"/>
      <c r="C1130" s="161" t="str">
        <f t="shared" si="19"/>
        <v/>
      </c>
      <c r="D1130" s="162"/>
      <c r="E1130" s="437"/>
      <c r="F1130" s="907"/>
      <c r="G1130" s="907"/>
      <c r="H1130" s="907"/>
      <c r="I1130" s="907"/>
      <c r="J1130" s="907"/>
      <c r="K1130" s="907"/>
      <c r="L1130" s="907"/>
      <c r="M1130" s="907"/>
      <c r="N1130" s="907"/>
    </row>
    <row r="1131" spans="1:14" ht="16.5" thickBot="1" x14ac:dyDescent="0.3">
      <c r="A1131" s="62"/>
      <c r="B1131" s="163"/>
      <c r="C1131" s="161" t="str">
        <f t="shared" si="19"/>
        <v/>
      </c>
      <c r="D1131" s="162"/>
      <c r="E1131" s="437"/>
      <c r="F1131" s="907"/>
      <c r="G1131" s="907"/>
      <c r="H1131" s="907"/>
      <c r="I1131" s="907"/>
      <c r="J1131" s="907"/>
      <c r="K1131" s="907"/>
      <c r="L1131" s="907"/>
      <c r="M1131" s="907"/>
      <c r="N1131" s="907"/>
    </row>
    <row r="1132" spans="1:14" ht="16.5" thickBot="1" x14ac:dyDescent="0.3">
      <c r="A1132" s="62"/>
      <c r="B1132" s="163"/>
      <c r="C1132" s="161" t="str">
        <f t="shared" si="19"/>
        <v/>
      </c>
      <c r="D1132" s="162"/>
      <c r="E1132" s="437"/>
      <c r="F1132" s="907"/>
      <c r="G1132" s="907"/>
      <c r="H1132" s="907"/>
      <c r="I1132" s="907"/>
      <c r="J1132" s="907"/>
      <c r="K1132" s="907"/>
      <c r="L1132" s="907"/>
      <c r="M1132" s="907"/>
      <c r="N1132" s="907"/>
    </row>
    <row r="1133" spans="1:14" ht="16.5" thickBot="1" x14ac:dyDescent="0.3">
      <c r="A1133" s="62"/>
      <c r="B1133" s="163"/>
      <c r="C1133" s="161" t="str">
        <f t="shared" si="19"/>
        <v/>
      </c>
      <c r="D1133" s="162"/>
      <c r="E1133" s="437"/>
      <c r="F1133" s="907"/>
      <c r="G1133" s="907"/>
      <c r="H1133" s="907"/>
      <c r="I1133" s="907"/>
      <c r="J1133" s="907"/>
      <c r="K1133" s="907"/>
      <c r="L1133" s="907"/>
      <c r="M1133" s="907"/>
      <c r="N1133" s="907"/>
    </row>
    <row r="1134" spans="1:14" ht="16.5" thickBot="1" x14ac:dyDescent="0.3">
      <c r="A1134" s="62"/>
      <c r="B1134" s="163"/>
      <c r="C1134" s="161" t="str">
        <f t="shared" si="19"/>
        <v/>
      </c>
      <c r="D1134" s="162"/>
      <c r="E1134" s="437"/>
      <c r="F1134" s="907"/>
      <c r="G1134" s="907"/>
      <c r="H1134" s="907"/>
      <c r="I1134" s="907"/>
      <c r="J1134" s="907"/>
      <c r="K1134" s="907"/>
      <c r="L1134" s="907"/>
      <c r="M1134" s="907"/>
      <c r="N1134" s="907"/>
    </row>
    <row r="1135" spans="1:14" ht="16.5" thickBot="1" x14ac:dyDescent="0.3">
      <c r="A1135" s="62"/>
      <c r="B1135" s="163"/>
      <c r="C1135" s="161" t="str">
        <f t="shared" si="19"/>
        <v/>
      </c>
      <c r="D1135" s="162"/>
      <c r="E1135" s="437"/>
      <c r="F1135" s="907"/>
      <c r="G1135" s="907"/>
      <c r="H1135" s="907"/>
      <c r="I1135" s="907"/>
      <c r="J1135" s="907"/>
      <c r="K1135" s="907"/>
      <c r="L1135" s="907"/>
      <c r="M1135" s="907"/>
      <c r="N1135" s="907"/>
    </row>
    <row r="1136" spans="1:14" ht="16.5" thickBot="1" x14ac:dyDescent="0.3">
      <c r="A1136" s="62"/>
      <c r="B1136" s="163"/>
      <c r="C1136" s="161" t="str">
        <f t="shared" si="19"/>
        <v/>
      </c>
      <c r="D1136" s="162"/>
      <c r="E1136" s="437"/>
      <c r="F1136" s="907"/>
      <c r="G1136" s="907"/>
      <c r="H1136" s="907"/>
      <c r="I1136" s="907"/>
      <c r="J1136" s="907"/>
      <c r="K1136" s="907"/>
      <c r="L1136" s="907"/>
      <c r="M1136" s="907"/>
      <c r="N1136" s="907"/>
    </row>
    <row r="1137" spans="1:14" ht="16.5" thickBot="1" x14ac:dyDescent="0.3">
      <c r="A1137" s="62"/>
      <c r="B1137" s="163"/>
      <c r="C1137" s="161" t="str">
        <f t="shared" si="19"/>
        <v/>
      </c>
      <c r="D1137" s="162"/>
      <c r="E1137" s="437"/>
      <c r="F1137" s="907"/>
      <c r="G1137" s="907"/>
      <c r="H1137" s="907"/>
      <c r="I1137" s="907"/>
      <c r="J1137" s="907"/>
      <c r="K1137" s="907"/>
      <c r="L1137" s="907"/>
      <c r="M1137" s="907"/>
      <c r="N1137" s="907"/>
    </row>
    <row r="1138" spans="1:14" ht="16.5" thickBot="1" x14ac:dyDescent="0.3">
      <c r="A1138" s="62"/>
      <c r="B1138" s="163"/>
      <c r="C1138" s="161" t="str">
        <f t="shared" si="19"/>
        <v/>
      </c>
      <c r="D1138" s="162"/>
      <c r="E1138" s="437"/>
      <c r="F1138" s="907"/>
      <c r="G1138" s="907"/>
      <c r="H1138" s="907"/>
      <c r="I1138" s="907"/>
      <c r="J1138" s="907"/>
      <c r="K1138" s="907"/>
      <c r="L1138" s="907"/>
      <c r="M1138" s="907"/>
      <c r="N1138" s="907"/>
    </row>
    <row r="1139" spans="1:14" ht="16.5" thickBot="1" x14ac:dyDescent="0.3">
      <c r="A1139" s="62"/>
      <c r="B1139" s="163"/>
      <c r="C1139" s="161" t="str">
        <f t="shared" si="19"/>
        <v/>
      </c>
      <c r="D1139" s="162"/>
      <c r="E1139" s="437"/>
      <c r="F1139" s="907"/>
      <c r="G1139" s="907"/>
      <c r="H1139" s="907"/>
      <c r="I1139" s="907"/>
      <c r="J1139" s="907"/>
      <c r="K1139" s="907"/>
      <c r="L1139" s="907"/>
      <c r="M1139" s="907"/>
      <c r="N1139" s="907"/>
    </row>
    <row r="1140" spans="1:14" ht="16.5" thickBot="1" x14ac:dyDescent="0.3">
      <c r="A1140" s="62"/>
      <c r="B1140" s="163"/>
      <c r="C1140" s="161" t="str">
        <f t="shared" si="19"/>
        <v/>
      </c>
      <c r="D1140" s="162"/>
      <c r="E1140" s="437"/>
      <c r="F1140" s="907"/>
      <c r="G1140" s="907"/>
      <c r="H1140" s="907"/>
      <c r="I1140" s="907"/>
      <c r="J1140" s="907"/>
      <c r="K1140" s="907"/>
      <c r="L1140" s="907"/>
      <c r="M1140" s="907"/>
      <c r="N1140" s="907"/>
    </row>
    <row r="1141" spans="1:14" ht="16.5" thickBot="1" x14ac:dyDescent="0.3">
      <c r="A1141" s="62"/>
      <c r="B1141" s="163"/>
      <c r="C1141" s="161" t="str">
        <f t="shared" si="19"/>
        <v/>
      </c>
      <c r="D1141" s="162"/>
      <c r="E1141" s="437"/>
      <c r="F1141" s="907"/>
      <c r="G1141" s="907"/>
      <c r="H1141" s="907"/>
      <c r="I1141" s="907"/>
      <c r="J1141" s="907"/>
      <c r="K1141" s="907"/>
      <c r="L1141" s="907"/>
      <c r="M1141" s="907"/>
      <c r="N1141" s="907"/>
    </row>
    <row r="1142" spans="1:14" ht="16.5" thickBot="1" x14ac:dyDescent="0.3">
      <c r="A1142" s="62"/>
      <c r="B1142" s="163"/>
      <c r="C1142" s="161" t="str">
        <f t="shared" si="19"/>
        <v/>
      </c>
      <c r="D1142" s="162"/>
      <c r="E1142" s="437"/>
      <c r="F1142" s="907"/>
      <c r="G1142" s="907"/>
      <c r="H1142" s="907"/>
      <c r="I1142" s="907"/>
      <c r="J1142" s="907"/>
      <c r="K1142" s="907"/>
      <c r="L1142" s="907"/>
      <c r="M1142" s="907"/>
      <c r="N1142" s="907"/>
    </row>
    <row r="1143" spans="1:14" ht="16.5" thickBot="1" x14ac:dyDescent="0.3">
      <c r="A1143" s="62"/>
      <c r="B1143" s="163"/>
      <c r="C1143" s="161" t="str">
        <f t="shared" si="19"/>
        <v/>
      </c>
      <c r="D1143" s="162"/>
      <c r="E1143" s="437"/>
      <c r="F1143" s="907"/>
      <c r="G1143" s="907"/>
      <c r="H1143" s="907"/>
      <c r="I1143" s="907"/>
      <c r="J1143" s="907"/>
      <c r="K1143" s="907"/>
      <c r="L1143" s="907"/>
      <c r="M1143" s="907"/>
      <c r="N1143" s="907"/>
    </row>
    <row r="1144" spans="1:14" ht="16.5" thickBot="1" x14ac:dyDescent="0.3">
      <c r="A1144" s="62"/>
      <c r="B1144" s="163"/>
      <c r="C1144" s="161" t="str">
        <f t="shared" si="19"/>
        <v/>
      </c>
      <c r="D1144" s="162"/>
      <c r="E1144" s="437"/>
      <c r="F1144" s="907"/>
      <c r="G1144" s="907"/>
      <c r="H1144" s="907"/>
      <c r="I1144" s="907"/>
      <c r="J1144" s="907"/>
      <c r="K1144" s="907"/>
      <c r="L1144" s="907"/>
      <c r="M1144" s="907"/>
      <c r="N1144" s="907"/>
    </row>
    <row r="1145" spans="1:14" ht="16.5" thickBot="1" x14ac:dyDescent="0.3">
      <c r="A1145" s="62"/>
      <c r="B1145" s="163"/>
      <c r="C1145" s="161" t="str">
        <f t="shared" si="19"/>
        <v/>
      </c>
      <c r="D1145" s="162"/>
      <c r="E1145" s="437"/>
      <c r="F1145" s="907"/>
      <c r="G1145" s="907"/>
      <c r="H1145" s="907"/>
      <c r="I1145" s="907"/>
      <c r="J1145" s="907"/>
      <c r="K1145" s="907"/>
      <c r="L1145" s="907"/>
      <c r="M1145" s="907"/>
      <c r="N1145" s="907"/>
    </row>
    <row r="1146" spans="1:14" ht="16.5" thickBot="1" x14ac:dyDescent="0.3">
      <c r="A1146" s="62"/>
      <c r="B1146" s="163"/>
      <c r="C1146" s="161" t="str">
        <f t="shared" si="19"/>
        <v/>
      </c>
      <c r="D1146" s="162"/>
      <c r="E1146" s="437"/>
      <c r="F1146" s="907"/>
      <c r="G1146" s="907"/>
      <c r="H1146" s="907"/>
      <c r="I1146" s="907"/>
      <c r="J1146" s="907"/>
      <c r="K1146" s="907"/>
      <c r="L1146" s="907"/>
      <c r="M1146" s="907"/>
      <c r="N1146" s="907"/>
    </row>
    <row r="1147" spans="1:14" ht="16.5" thickBot="1" x14ac:dyDescent="0.3">
      <c r="A1147" s="62"/>
      <c r="B1147" s="163"/>
      <c r="C1147" s="161" t="str">
        <f t="shared" si="19"/>
        <v/>
      </c>
      <c r="D1147" s="162"/>
      <c r="E1147" s="437"/>
      <c r="F1147" s="907"/>
      <c r="G1147" s="907"/>
      <c r="H1147" s="907"/>
      <c r="I1147" s="907"/>
      <c r="J1147" s="907"/>
      <c r="K1147" s="907"/>
      <c r="L1147" s="907"/>
      <c r="M1147" s="907"/>
      <c r="N1147" s="907"/>
    </row>
    <row r="1148" spans="1:14" ht="16.5" thickBot="1" x14ac:dyDescent="0.3">
      <c r="A1148" s="62"/>
      <c r="B1148" s="163"/>
      <c r="C1148" s="161" t="str">
        <f t="shared" si="19"/>
        <v/>
      </c>
      <c r="D1148" s="162"/>
      <c r="E1148" s="437"/>
      <c r="F1148" s="907"/>
      <c r="G1148" s="907"/>
      <c r="H1148" s="907"/>
      <c r="I1148" s="907"/>
      <c r="J1148" s="907"/>
      <c r="K1148" s="907"/>
      <c r="L1148" s="907"/>
      <c r="M1148" s="907"/>
      <c r="N1148" s="907"/>
    </row>
    <row r="1149" spans="1:14" ht="16.5" thickBot="1" x14ac:dyDescent="0.3">
      <c r="A1149" s="62"/>
      <c r="B1149" s="163"/>
      <c r="C1149" s="161" t="str">
        <f t="shared" si="19"/>
        <v/>
      </c>
      <c r="D1149" s="162"/>
      <c r="E1149" s="437"/>
      <c r="F1149" s="907"/>
      <c r="G1149" s="907"/>
      <c r="H1149" s="907"/>
      <c r="I1149" s="907"/>
      <c r="J1149" s="907"/>
      <c r="K1149" s="907"/>
      <c r="L1149" s="907"/>
      <c r="M1149" s="907"/>
      <c r="N1149" s="907"/>
    </row>
    <row r="1150" spans="1:14" ht="16.5" thickBot="1" x14ac:dyDescent="0.3">
      <c r="A1150" s="62"/>
      <c r="B1150" s="163"/>
      <c r="C1150" s="161" t="str">
        <f t="shared" si="19"/>
        <v/>
      </c>
      <c r="D1150" s="162"/>
      <c r="E1150" s="437"/>
      <c r="F1150" s="907"/>
      <c r="G1150" s="907"/>
      <c r="H1150" s="907"/>
      <c r="I1150" s="907"/>
      <c r="J1150" s="907"/>
      <c r="K1150" s="907"/>
      <c r="L1150" s="907"/>
      <c r="M1150" s="907"/>
      <c r="N1150" s="907"/>
    </row>
    <row r="1151" spans="1:14" ht="16.5" thickBot="1" x14ac:dyDescent="0.3">
      <c r="A1151" s="62"/>
      <c r="B1151" s="163"/>
      <c r="C1151" s="161" t="str">
        <f t="shared" si="19"/>
        <v/>
      </c>
      <c r="D1151" s="162"/>
      <c r="E1151" s="437"/>
      <c r="F1151" s="907"/>
      <c r="G1151" s="907"/>
      <c r="H1151" s="907"/>
      <c r="I1151" s="907"/>
      <c r="J1151" s="907"/>
      <c r="K1151" s="907"/>
      <c r="L1151" s="907"/>
      <c r="M1151" s="907"/>
      <c r="N1151" s="907"/>
    </row>
    <row r="1152" spans="1:14" ht="16.5" thickBot="1" x14ac:dyDescent="0.3">
      <c r="A1152" s="62"/>
      <c r="B1152" s="163"/>
      <c r="C1152" s="161" t="str">
        <f t="shared" si="19"/>
        <v/>
      </c>
      <c r="D1152" s="162"/>
      <c r="E1152" s="437"/>
      <c r="F1152" s="907"/>
      <c r="G1152" s="907"/>
      <c r="H1152" s="907"/>
      <c r="I1152" s="907"/>
      <c r="J1152" s="907"/>
      <c r="K1152" s="907"/>
      <c r="L1152" s="907"/>
      <c r="M1152" s="907"/>
      <c r="N1152" s="907"/>
    </row>
    <row r="1153" spans="1:14" ht="16.5" thickBot="1" x14ac:dyDescent="0.3">
      <c r="A1153" s="62"/>
      <c r="B1153" s="163"/>
      <c r="C1153" s="161" t="str">
        <f t="shared" si="19"/>
        <v/>
      </c>
      <c r="D1153" s="162"/>
      <c r="E1153" s="437"/>
      <c r="F1153" s="907"/>
      <c r="G1153" s="907"/>
      <c r="H1153" s="907"/>
      <c r="I1153" s="907"/>
      <c r="J1153" s="907"/>
      <c r="K1153" s="907"/>
      <c r="L1153" s="907"/>
      <c r="M1153" s="907"/>
      <c r="N1153" s="907"/>
    </row>
    <row r="1154" spans="1:14" ht="16.5" thickBot="1" x14ac:dyDescent="0.3">
      <c r="A1154" s="62"/>
      <c r="B1154" s="163"/>
      <c r="C1154" s="161" t="str">
        <f t="shared" si="19"/>
        <v/>
      </c>
      <c r="D1154" s="162"/>
      <c r="E1154" s="437"/>
      <c r="F1154" s="907"/>
      <c r="G1154" s="907"/>
      <c r="H1154" s="907"/>
      <c r="I1154" s="907"/>
      <c r="J1154" s="907"/>
      <c r="K1154" s="907"/>
      <c r="L1154" s="907"/>
      <c r="M1154" s="907"/>
      <c r="N1154" s="907"/>
    </row>
    <row r="1155" spans="1:14" ht="16.5" thickBot="1" x14ac:dyDescent="0.3">
      <c r="A1155" s="62"/>
      <c r="B1155" s="163"/>
      <c r="C1155" s="161" t="str">
        <f t="shared" si="19"/>
        <v/>
      </c>
      <c r="D1155" s="162"/>
      <c r="E1155" s="437"/>
      <c r="F1155" s="907"/>
      <c r="G1155" s="907"/>
      <c r="H1155" s="907"/>
      <c r="I1155" s="907"/>
      <c r="J1155" s="907"/>
      <c r="K1155" s="907"/>
      <c r="L1155" s="907"/>
      <c r="M1155" s="907"/>
      <c r="N1155" s="907"/>
    </row>
    <row r="1156" spans="1:14" ht="16.5" thickBot="1" x14ac:dyDescent="0.3">
      <c r="A1156" s="62"/>
      <c r="B1156" s="163"/>
      <c r="C1156" s="161" t="str">
        <f t="shared" si="19"/>
        <v/>
      </c>
      <c r="D1156" s="162"/>
      <c r="E1156" s="437"/>
      <c r="F1156" s="907"/>
      <c r="G1156" s="907"/>
      <c r="H1156" s="907"/>
      <c r="I1156" s="907"/>
      <c r="J1156" s="907"/>
      <c r="K1156" s="907"/>
      <c r="L1156" s="907"/>
      <c r="M1156" s="907"/>
      <c r="N1156" s="907"/>
    </row>
    <row r="1157" spans="1:14" ht="16.5" thickBot="1" x14ac:dyDescent="0.3">
      <c r="A1157" s="62"/>
      <c r="B1157" s="163"/>
      <c r="C1157" s="161" t="str">
        <f t="shared" si="19"/>
        <v/>
      </c>
      <c r="D1157" s="162"/>
      <c r="E1157" s="437"/>
      <c r="F1157" s="907"/>
      <c r="G1157" s="907"/>
      <c r="H1157" s="907"/>
      <c r="I1157" s="907"/>
      <c r="J1157" s="907"/>
      <c r="K1157" s="907"/>
      <c r="L1157" s="907"/>
      <c r="M1157" s="907"/>
      <c r="N1157" s="907"/>
    </row>
    <row r="1158" spans="1:14" ht="16.5" thickBot="1" x14ac:dyDescent="0.3">
      <c r="A1158" s="62"/>
      <c r="B1158" s="163"/>
      <c r="C1158" s="161" t="str">
        <f t="shared" si="19"/>
        <v/>
      </c>
      <c r="D1158" s="162"/>
      <c r="E1158" s="437"/>
      <c r="F1158" s="907"/>
      <c r="G1158" s="907"/>
      <c r="H1158" s="907"/>
      <c r="I1158" s="907"/>
      <c r="J1158" s="907"/>
      <c r="K1158" s="907"/>
      <c r="L1158" s="907"/>
      <c r="M1158" s="907"/>
      <c r="N1158" s="907"/>
    </row>
    <row r="1159" spans="1:14" ht="16.5" thickBot="1" x14ac:dyDescent="0.3">
      <c r="A1159" s="62"/>
      <c r="B1159" s="163"/>
      <c r="C1159" s="161" t="str">
        <f t="shared" si="19"/>
        <v/>
      </c>
      <c r="D1159" s="162"/>
      <c r="E1159" s="437"/>
      <c r="F1159" s="907"/>
      <c r="G1159" s="907"/>
      <c r="H1159" s="907"/>
      <c r="I1159" s="907"/>
      <c r="J1159" s="907"/>
      <c r="K1159" s="907"/>
      <c r="L1159" s="907"/>
      <c r="M1159" s="907"/>
      <c r="N1159" s="907"/>
    </row>
    <row r="1160" spans="1:14" ht="16.5" thickBot="1" x14ac:dyDescent="0.3">
      <c r="A1160" s="62"/>
      <c r="B1160" s="163"/>
      <c r="C1160" s="161" t="str">
        <f t="shared" si="19"/>
        <v/>
      </c>
      <c r="D1160" s="162"/>
      <c r="E1160" s="437"/>
      <c r="F1160" s="907"/>
      <c r="G1160" s="907"/>
      <c r="H1160" s="907"/>
      <c r="I1160" s="907"/>
      <c r="J1160" s="907"/>
      <c r="K1160" s="907"/>
      <c r="L1160" s="907"/>
      <c r="M1160" s="907"/>
      <c r="N1160" s="907"/>
    </row>
    <row r="1161" spans="1:14" ht="16.5" thickBot="1" x14ac:dyDescent="0.3">
      <c r="A1161" s="62"/>
      <c r="B1161" s="163"/>
      <c r="C1161" s="161" t="str">
        <f t="shared" si="19"/>
        <v/>
      </c>
      <c r="D1161" s="162"/>
      <c r="E1161" s="437"/>
      <c r="F1161" s="907"/>
      <c r="G1161" s="907"/>
      <c r="H1161" s="907"/>
      <c r="I1161" s="907"/>
      <c r="J1161" s="907"/>
      <c r="K1161" s="907"/>
      <c r="L1161" s="907"/>
      <c r="M1161" s="907"/>
      <c r="N1161" s="907"/>
    </row>
    <row r="1162" spans="1:14" ht="16.5" thickBot="1" x14ac:dyDescent="0.3">
      <c r="A1162" s="62"/>
      <c r="B1162" s="163"/>
      <c r="C1162" s="161" t="str">
        <f t="shared" si="19"/>
        <v/>
      </c>
      <c r="D1162" s="162"/>
      <c r="E1162" s="437"/>
      <c r="F1162" s="907"/>
      <c r="G1162" s="907"/>
      <c r="H1162" s="907"/>
      <c r="I1162" s="907"/>
      <c r="J1162" s="907"/>
      <c r="K1162" s="907"/>
      <c r="L1162" s="907"/>
      <c r="M1162" s="907"/>
      <c r="N1162" s="907"/>
    </row>
    <row r="1163" spans="1:14" ht="16.5" thickBot="1" x14ac:dyDescent="0.3">
      <c r="A1163" s="62"/>
      <c r="B1163" s="163"/>
      <c r="C1163" s="161" t="str">
        <f t="shared" si="19"/>
        <v/>
      </c>
      <c r="D1163" s="162"/>
      <c r="E1163" s="437"/>
      <c r="F1163" s="907"/>
      <c r="G1163" s="907"/>
      <c r="H1163" s="907"/>
      <c r="I1163" s="907"/>
      <c r="J1163" s="907"/>
      <c r="K1163" s="907"/>
      <c r="L1163" s="907"/>
      <c r="M1163" s="907"/>
      <c r="N1163" s="907"/>
    </row>
    <row r="1164" spans="1:14" ht="16.5" thickBot="1" x14ac:dyDescent="0.3">
      <c r="A1164" s="62"/>
      <c r="B1164" s="163"/>
      <c r="C1164" s="161" t="str">
        <f t="shared" ref="C1164:C1227" si="20">IF(B1164&gt;0, (B1164-B1163), "")</f>
        <v/>
      </c>
      <c r="D1164" s="162"/>
      <c r="E1164" s="437"/>
      <c r="F1164" s="907"/>
      <c r="G1164" s="907"/>
      <c r="H1164" s="907"/>
      <c r="I1164" s="907"/>
      <c r="J1164" s="907"/>
      <c r="K1164" s="907"/>
      <c r="L1164" s="907"/>
      <c r="M1164" s="907"/>
      <c r="N1164" s="907"/>
    </row>
    <row r="1165" spans="1:14" ht="16.5" thickBot="1" x14ac:dyDescent="0.3">
      <c r="A1165" s="62"/>
      <c r="B1165" s="163"/>
      <c r="C1165" s="161" t="str">
        <f t="shared" si="20"/>
        <v/>
      </c>
      <c r="D1165" s="162"/>
      <c r="E1165" s="437"/>
      <c r="F1165" s="907"/>
      <c r="G1165" s="907"/>
      <c r="H1165" s="907"/>
      <c r="I1165" s="907"/>
      <c r="J1165" s="907"/>
      <c r="K1165" s="907"/>
      <c r="L1165" s="907"/>
      <c r="M1165" s="907"/>
      <c r="N1165" s="907"/>
    </row>
    <row r="1166" spans="1:14" ht="16.5" thickBot="1" x14ac:dyDescent="0.3">
      <c r="A1166" s="62"/>
      <c r="B1166" s="163"/>
      <c r="C1166" s="161" t="str">
        <f t="shared" si="20"/>
        <v/>
      </c>
      <c r="D1166" s="162"/>
      <c r="E1166" s="437"/>
      <c r="F1166" s="907"/>
      <c r="G1166" s="907"/>
      <c r="H1166" s="907"/>
      <c r="I1166" s="907"/>
      <c r="J1166" s="907"/>
      <c r="K1166" s="907"/>
      <c r="L1166" s="907"/>
      <c r="M1166" s="907"/>
      <c r="N1166" s="907"/>
    </row>
    <row r="1167" spans="1:14" ht="16.5" thickBot="1" x14ac:dyDescent="0.3">
      <c r="A1167" s="62"/>
      <c r="B1167" s="163"/>
      <c r="C1167" s="161" t="str">
        <f t="shared" si="20"/>
        <v/>
      </c>
      <c r="D1167" s="162"/>
      <c r="E1167" s="437"/>
      <c r="F1167" s="907"/>
      <c r="G1167" s="907"/>
      <c r="H1167" s="907"/>
      <c r="I1167" s="907"/>
      <c r="J1167" s="907"/>
      <c r="K1167" s="907"/>
      <c r="L1167" s="907"/>
      <c r="M1167" s="907"/>
      <c r="N1167" s="907"/>
    </row>
    <row r="1168" spans="1:14" ht="16.5" thickBot="1" x14ac:dyDescent="0.3">
      <c r="A1168" s="62"/>
      <c r="B1168" s="163"/>
      <c r="C1168" s="161" t="str">
        <f t="shared" si="20"/>
        <v/>
      </c>
      <c r="D1168" s="162"/>
      <c r="E1168" s="437"/>
      <c r="F1168" s="907"/>
      <c r="G1168" s="907"/>
      <c r="H1168" s="907"/>
      <c r="I1168" s="907"/>
      <c r="J1168" s="907"/>
      <c r="K1168" s="907"/>
      <c r="L1168" s="907"/>
      <c r="M1168" s="907"/>
      <c r="N1168" s="907"/>
    </row>
    <row r="1169" spans="1:14" ht="16.5" thickBot="1" x14ac:dyDescent="0.3">
      <c r="A1169" s="62"/>
      <c r="B1169" s="163"/>
      <c r="C1169" s="161" t="str">
        <f t="shared" si="20"/>
        <v/>
      </c>
      <c r="D1169" s="162"/>
      <c r="E1169" s="437"/>
      <c r="F1169" s="907"/>
      <c r="G1169" s="907"/>
      <c r="H1169" s="907"/>
      <c r="I1169" s="907"/>
      <c r="J1169" s="907"/>
      <c r="K1169" s="907"/>
      <c r="L1169" s="907"/>
      <c r="M1169" s="907"/>
      <c r="N1169" s="907"/>
    </row>
    <row r="1170" spans="1:14" ht="16.5" thickBot="1" x14ac:dyDescent="0.3">
      <c r="A1170" s="62"/>
      <c r="B1170" s="163"/>
      <c r="C1170" s="161" t="str">
        <f t="shared" si="20"/>
        <v/>
      </c>
      <c r="D1170" s="162"/>
      <c r="E1170" s="437"/>
      <c r="F1170" s="907"/>
      <c r="G1170" s="907"/>
      <c r="H1170" s="907"/>
      <c r="I1170" s="907"/>
      <c r="J1170" s="907"/>
      <c r="K1170" s="907"/>
      <c r="L1170" s="907"/>
      <c r="M1170" s="907"/>
      <c r="N1170" s="907"/>
    </row>
    <row r="1171" spans="1:14" ht="16.5" thickBot="1" x14ac:dyDescent="0.3">
      <c r="A1171" s="62"/>
      <c r="B1171" s="163"/>
      <c r="C1171" s="161" t="str">
        <f t="shared" si="20"/>
        <v/>
      </c>
      <c r="D1171" s="162"/>
      <c r="E1171" s="437"/>
      <c r="F1171" s="907"/>
      <c r="G1171" s="907"/>
      <c r="H1171" s="907"/>
      <c r="I1171" s="907"/>
      <c r="J1171" s="907"/>
      <c r="K1171" s="907"/>
      <c r="L1171" s="907"/>
      <c r="M1171" s="907"/>
      <c r="N1171" s="907"/>
    </row>
    <row r="1172" spans="1:14" ht="16.5" thickBot="1" x14ac:dyDescent="0.3">
      <c r="A1172" s="62"/>
      <c r="B1172" s="163"/>
      <c r="C1172" s="161" t="str">
        <f t="shared" si="20"/>
        <v/>
      </c>
      <c r="D1172" s="162"/>
      <c r="E1172" s="437"/>
      <c r="F1172" s="907"/>
      <c r="G1172" s="907"/>
      <c r="H1172" s="907"/>
      <c r="I1172" s="907"/>
      <c r="J1172" s="907"/>
      <c r="K1172" s="907"/>
      <c r="L1172" s="907"/>
      <c r="M1172" s="907"/>
      <c r="N1172" s="907"/>
    </row>
    <row r="1173" spans="1:14" ht="16.5" thickBot="1" x14ac:dyDescent="0.3">
      <c r="A1173" s="62"/>
      <c r="B1173" s="163"/>
      <c r="C1173" s="161" t="str">
        <f t="shared" si="20"/>
        <v/>
      </c>
      <c r="D1173" s="162"/>
      <c r="E1173" s="437"/>
      <c r="F1173" s="907"/>
      <c r="G1173" s="907"/>
      <c r="H1173" s="907"/>
      <c r="I1173" s="907"/>
      <c r="J1173" s="907"/>
      <c r="K1173" s="907"/>
      <c r="L1173" s="907"/>
      <c r="M1173" s="907"/>
      <c r="N1173" s="907"/>
    </row>
    <row r="1174" spans="1:14" ht="16.5" thickBot="1" x14ac:dyDescent="0.3">
      <c r="A1174" s="62"/>
      <c r="B1174" s="163"/>
      <c r="C1174" s="161" t="str">
        <f t="shared" si="20"/>
        <v/>
      </c>
      <c r="D1174" s="162"/>
      <c r="E1174" s="437"/>
      <c r="F1174" s="907"/>
      <c r="G1174" s="907"/>
      <c r="H1174" s="907"/>
      <c r="I1174" s="907"/>
      <c r="J1174" s="907"/>
      <c r="K1174" s="907"/>
      <c r="L1174" s="907"/>
      <c r="M1174" s="907"/>
      <c r="N1174" s="907"/>
    </row>
    <row r="1175" spans="1:14" ht="16.5" thickBot="1" x14ac:dyDescent="0.3">
      <c r="A1175" s="62"/>
      <c r="B1175" s="163"/>
      <c r="C1175" s="161" t="str">
        <f t="shared" si="20"/>
        <v/>
      </c>
      <c r="D1175" s="162"/>
      <c r="E1175" s="437"/>
      <c r="F1175" s="907"/>
      <c r="G1175" s="907"/>
      <c r="H1175" s="907"/>
      <c r="I1175" s="907"/>
      <c r="J1175" s="907"/>
      <c r="K1175" s="907"/>
      <c r="L1175" s="907"/>
      <c r="M1175" s="907"/>
      <c r="N1175" s="907"/>
    </row>
    <row r="1176" spans="1:14" ht="16.5" thickBot="1" x14ac:dyDescent="0.3">
      <c r="A1176" s="62"/>
      <c r="B1176" s="163"/>
      <c r="C1176" s="161" t="str">
        <f t="shared" si="20"/>
        <v/>
      </c>
      <c r="D1176" s="162"/>
      <c r="E1176" s="437"/>
      <c r="F1176" s="907"/>
      <c r="G1176" s="907"/>
      <c r="H1176" s="907"/>
      <c r="I1176" s="907"/>
      <c r="J1176" s="907"/>
      <c r="K1176" s="907"/>
      <c r="L1176" s="907"/>
      <c r="M1176" s="907"/>
      <c r="N1176" s="907"/>
    </row>
    <row r="1177" spans="1:14" ht="16.5" thickBot="1" x14ac:dyDescent="0.3">
      <c r="A1177" s="62"/>
      <c r="B1177" s="163"/>
      <c r="C1177" s="161" t="str">
        <f t="shared" si="20"/>
        <v/>
      </c>
      <c r="D1177" s="162"/>
      <c r="E1177" s="437"/>
      <c r="F1177" s="907"/>
      <c r="G1177" s="907"/>
      <c r="H1177" s="907"/>
      <c r="I1177" s="907"/>
      <c r="J1177" s="907"/>
      <c r="K1177" s="907"/>
      <c r="L1177" s="907"/>
      <c r="M1177" s="907"/>
      <c r="N1177" s="907"/>
    </row>
    <row r="1178" spans="1:14" ht="16.5" thickBot="1" x14ac:dyDescent="0.3">
      <c r="A1178" s="62"/>
      <c r="B1178" s="163"/>
      <c r="C1178" s="161" t="str">
        <f t="shared" si="20"/>
        <v/>
      </c>
      <c r="D1178" s="162"/>
      <c r="E1178" s="437"/>
      <c r="F1178" s="907"/>
      <c r="G1178" s="907"/>
      <c r="H1178" s="907"/>
      <c r="I1178" s="907"/>
      <c r="J1178" s="907"/>
      <c r="K1178" s="907"/>
      <c r="L1178" s="907"/>
      <c r="M1178" s="907"/>
      <c r="N1178" s="907"/>
    </row>
    <row r="1179" spans="1:14" ht="16.5" thickBot="1" x14ac:dyDescent="0.3">
      <c r="A1179" s="62"/>
      <c r="B1179" s="163"/>
      <c r="C1179" s="161" t="str">
        <f t="shared" si="20"/>
        <v/>
      </c>
      <c r="D1179" s="162"/>
      <c r="E1179" s="437"/>
      <c r="F1179" s="907"/>
      <c r="G1179" s="907"/>
      <c r="H1179" s="907"/>
      <c r="I1179" s="907"/>
      <c r="J1179" s="907"/>
      <c r="K1179" s="907"/>
      <c r="L1179" s="907"/>
      <c r="M1179" s="907"/>
      <c r="N1179" s="907"/>
    </row>
    <row r="1180" spans="1:14" ht="16.5" thickBot="1" x14ac:dyDescent="0.3">
      <c r="A1180" s="62"/>
      <c r="B1180" s="163"/>
      <c r="C1180" s="161" t="str">
        <f t="shared" si="20"/>
        <v/>
      </c>
      <c r="D1180" s="162"/>
      <c r="E1180" s="437"/>
      <c r="F1180" s="907"/>
      <c r="G1180" s="907"/>
      <c r="H1180" s="907"/>
      <c r="I1180" s="907"/>
      <c r="J1180" s="907"/>
      <c r="K1180" s="907"/>
      <c r="L1180" s="907"/>
      <c r="M1180" s="907"/>
      <c r="N1180" s="907"/>
    </row>
    <row r="1181" spans="1:14" ht="16.5" thickBot="1" x14ac:dyDescent="0.3">
      <c r="A1181" s="62"/>
      <c r="B1181" s="163"/>
      <c r="C1181" s="161" t="str">
        <f t="shared" si="20"/>
        <v/>
      </c>
      <c r="D1181" s="162"/>
      <c r="E1181" s="437"/>
      <c r="F1181" s="907"/>
      <c r="G1181" s="907"/>
      <c r="H1181" s="907"/>
      <c r="I1181" s="907"/>
      <c r="J1181" s="907"/>
      <c r="K1181" s="907"/>
      <c r="L1181" s="907"/>
      <c r="M1181" s="907"/>
      <c r="N1181" s="907"/>
    </row>
    <row r="1182" spans="1:14" ht="16.5" thickBot="1" x14ac:dyDescent="0.3">
      <c r="A1182" s="62"/>
      <c r="B1182" s="163"/>
      <c r="C1182" s="161" t="str">
        <f t="shared" si="20"/>
        <v/>
      </c>
      <c r="D1182" s="162"/>
      <c r="E1182" s="437"/>
      <c r="F1182" s="907"/>
      <c r="G1182" s="907"/>
      <c r="H1182" s="907"/>
      <c r="I1182" s="907"/>
      <c r="J1182" s="907"/>
      <c r="K1182" s="907"/>
      <c r="L1182" s="907"/>
      <c r="M1182" s="907"/>
      <c r="N1182" s="907"/>
    </row>
    <row r="1183" spans="1:14" ht="16.5" thickBot="1" x14ac:dyDescent="0.3">
      <c r="A1183" s="62"/>
      <c r="B1183" s="163"/>
      <c r="C1183" s="161" t="str">
        <f t="shared" si="20"/>
        <v/>
      </c>
      <c r="D1183" s="162"/>
      <c r="E1183" s="437"/>
      <c r="F1183" s="907"/>
      <c r="G1183" s="907"/>
      <c r="H1183" s="907"/>
      <c r="I1183" s="907"/>
      <c r="J1183" s="907"/>
      <c r="K1183" s="907"/>
      <c r="L1183" s="907"/>
      <c r="M1183" s="907"/>
      <c r="N1183" s="907"/>
    </row>
    <row r="1184" spans="1:14" ht="16.5" thickBot="1" x14ac:dyDescent="0.3">
      <c r="A1184" s="62"/>
      <c r="B1184" s="163"/>
      <c r="C1184" s="161" t="str">
        <f t="shared" si="20"/>
        <v/>
      </c>
      <c r="D1184" s="162"/>
      <c r="E1184" s="437"/>
      <c r="F1184" s="907"/>
      <c r="G1184" s="907"/>
      <c r="H1184" s="907"/>
      <c r="I1184" s="907"/>
      <c r="J1184" s="907"/>
      <c r="K1184" s="907"/>
      <c r="L1184" s="907"/>
      <c r="M1184" s="907"/>
      <c r="N1184" s="907"/>
    </row>
    <row r="1185" spans="1:14" ht="16.5" thickBot="1" x14ac:dyDescent="0.3">
      <c r="A1185" s="62"/>
      <c r="B1185" s="163"/>
      <c r="C1185" s="161" t="str">
        <f t="shared" si="20"/>
        <v/>
      </c>
      <c r="D1185" s="162"/>
      <c r="E1185" s="437"/>
      <c r="F1185" s="907"/>
      <c r="G1185" s="907"/>
      <c r="H1185" s="907"/>
      <c r="I1185" s="907"/>
      <c r="J1185" s="907"/>
      <c r="K1185" s="907"/>
      <c r="L1185" s="907"/>
      <c r="M1185" s="907"/>
      <c r="N1185" s="907"/>
    </row>
    <row r="1186" spans="1:14" ht="16.5" thickBot="1" x14ac:dyDescent="0.3">
      <c r="A1186" s="62"/>
      <c r="B1186" s="163"/>
      <c r="C1186" s="161" t="str">
        <f t="shared" si="20"/>
        <v/>
      </c>
      <c r="D1186" s="162"/>
      <c r="E1186" s="437"/>
      <c r="F1186" s="907"/>
      <c r="G1186" s="907"/>
      <c r="H1186" s="907"/>
      <c r="I1186" s="907"/>
      <c r="J1186" s="907"/>
      <c r="K1186" s="907"/>
      <c r="L1186" s="907"/>
      <c r="M1186" s="907"/>
      <c r="N1186" s="907"/>
    </row>
    <row r="1187" spans="1:14" ht="16.5" thickBot="1" x14ac:dyDescent="0.3">
      <c r="A1187" s="62"/>
      <c r="B1187" s="163"/>
      <c r="C1187" s="161" t="str">
        <f t="shared" si="20"/>
        <v/>
      </c>
      <c r="D1187" s="162"/>
      <c r="E1187" s="437"/>
      <c r="F1187" s="907"/>
      <c r="G1187" s="907"/>
      <c r="H1187" s="907"/>
      <c r="I1187" s="907"/>
      <c r="J1187" s="907"/>
      <c r="K1187" s="907"/>
      <c r="L1187" s="907"/>
      <c r="M1187" s="907"/>
      <c r="N1187" s="907"/>
    </row>
    <row r="1188" spans="1:14" ht="16.5" thickBot="1" x14ac:dyDescent="0.3">
      <c r="A1188" s="62"/>
      <c r="B1188" s="163"/>
      <c r="C1188" s="161" t="str">
        <f t="shared" si="20"/>
        <v/>
      </c>
      <c r="D1188" s="162"/>
      <c r="E1188" s="437"/>
      <c r="F1188" s="907"/>
      <c r="G1188" s="907"/>
      <c r="H1188" s="907"/>
      <c r="I1188" s="907"/>
      <c r="J1188" s="907"/>
      <c r="K1188" s="907"/>
      <c r="L1188" s="907"/>
      <c r="M1188" s="907"/>
      <c r="N1188" s="907"/>
    </row>
    <row r="1189" spans="1:14" ht="16.5" thickBot="1" x14ac:dyDescent="0.3">
      <c r="A1189" s="62"/>
      <c r="B1189" s="163"/>
      <c r="C1189" s="161" t="str">
        <f t="shared" si="20"/>
        <v/>
      </c>
      <c r="D1189" s="162"/>
      <c r="E1189" s="437"/>
      <c r="F1189" s="907"/>
      <c r="G1189" s="907"/>
      <c r="H1189" s="907"/>
      <c r="I1189" s="907"/>
      <c r="J1189" s="907"/>
      <c r="K1189" s="907"/>
      <c r="L1189" s="907"/>
      <c r="M1189" s="907"/>
      <c r="N1189" s="907"/>
    </row>
    <row r="1190" spans="1:14" ht="16.5" thickBot="1" x14ac:dyDescent="0.3">
      <c r="A1190" s="62"/>
      <c r="B1190" s="163"/>
      <c r="C1190" s="161" t="str">
        <f t="shared" si="20"/>
        <v/>
      </c>
      <c r="D1190" s="162"/>
      <c r="E1190" s="437"/>
      <c r="F1190" s="907"/>
      <c r="G1190" s="907"/>
      <c r="H1190" s="907"/>
      <c r="I1190" s="907"/>
      <c r="J1190" s="907"/>
      <c r="K1190" s="907"/>
      <c r="L1190" s="907"/>
      <c r="M1190" s="907"/>
      <c r="N1190" s="907"/>
    </row>
    <row r="1191" spans="1:14" ht="16.5" thickBot="1" x14ac:dyDescent="0.3">
      <c r="A1191" s="62"/>
      <c r="B1191" s="163"/>
      <c r="C1191" s="161" t="str">
        <f t="shared" si="20"/>
        <v/>
      </c>
      <c r="D1191" s="162"/>
      <c r="E1191" s="437"/>
      <c r="F1191" s="907"/>
      <c r="G1191" s="907"/>
      <c r="H1191" s="907"/>
      <c r="I1191" s="907"/>
      <c r="J1191" s="907"/>
      <c r="K1191" s="907"/>
      <c r="L1191" s="907"/>
      <c r="M1191" s="907"/>
      <c r="N1191" s="907"/>
    </row>
    <row r="1192" spans="1:14" ht="16.5" thickBot="1" x14ac:dyDescent="0.3">
      <c r="A1192" s="62"/>
      <c r="B1192" s="163"/>
      <c r="C1192" s="161" t="str">
        <f t="shared" si="20"/>
        <v/>
      </c>
      <c r="D1192" s="162"/>
      <c r="E1192" s="437"/>
      <c r="F1192" s="907"/>
      <c r="G1192" s="907"/>
      <c r="H1192" s="907"/>
      <c r="I1192" s="907"/>
      <c r="J1192" s="907"/>
      <c r="K1192" s="907"/>
      <c r="L1192" s="907"/>
      <c r="M1192" s="907"/>
      <c r="N1192" s="907"/>
    </row>
    <row r="1193" spans="1:14" ht="16.5" thickBot="1" x14ac:dyDescent="0.3">
      <c r="A1193" s="62"/>
      <c r="B1193" s="163"/>
      <c r="C1193" s="161" t="str">
        <f t="shared" si="20"/>
        <v/>
      </c>
      <c r="D1193" s="162"/>
      <c r="E1193" s="437"/>
      <c r="F1193" s="907"/>
      <c r="G1193" s="907"/>
      <c r="H1193" s="907"/>
      <c r="I1193" s="907"/>
      <c r="J1193" s="907"/>
      <c r="K1193" s="907"/>
      <c r="L1193" s="907"/>
      <c r="M1193" s="907"/>
      <c r="N1193" s="907"/>
    </row>
    <row r="1194" spans="1:14" ht="16.5" thickBot="1" x14ac:dyDescent="0.3">
      <c r="A1194" s="62"/>
      <c r="B1194" s="163"/>
      <c r="C1194" s="161" t="str">
        <f t="shared" si="20"/>
        <v/>
      </c>
      <c r="D1194" s="162"/>
      <c r="E1194" s="437"/>
      <c r="F1194" s="907"/>
      <c r="G1194" s="907"/>
      <c r="H1194" s="907"/>
      <c r="I1194" s="907"/>
      <c r="J1194" s="907"/>
      <c r="K1194" s="907"/>
      <c r="L1194" s="907"/>
      <c r="M1194" s="907"/>
      <c r="N1194" s="907"/>
    </row>
    <row r="1195" spans="1:14" ht="16.5" thickBot="1" x14ac:dyDescent="0.3">
      <c r="A1195" s="62"/>
      <c r="B1195" s="163"/>
      <c r="C1195" s="161" t="str">
        <f t="shared" si="20"/>
        <v/>
      </c>
      <c r="D1195" s="162"/>
      <c r="E1195" s="437"/>
      <c r="F1195" s="907"/>
      <c r="G1195" s="907"/>
      <c r="H1195" s="907"/>
      <c r="I1195" s="907"/>
      <c r="J1195" s="907"/>
      <c r="K1195" s="907"/>
      <c r="L1195" s="907"/>
      <c r="M1195" s="907"/>
      <c r="N1195" s="907"/>
    </row>
    <row r="1196" spans="1:14" ht="16.5" thickBot="1" x14ac:dyDescent="0.3">
      <c r="A1196" s="62"/>
      <c r="B1196" s="163"/>
      <c r="C1196" s="161" t="str">
        <f t="shared" si="20"/>
        <v/>
      </c>
      <c r="D1196" s="162"/>
      <c r="E1196" s="437"/>
      <c r="F1196" s="907"/>
      <c r="G1196" s="907"/>
      <c r="H1196" s="907"/>
      <c r="I1196" s="907"/>
      <c r="J1196" s="907"/>
      <c r="K1196" s="907"/>
      <c r="L1196" s="907"/>
      <c r="M1196" s="907"/>
      <c r="N1196" s="907"/>
    </row>
    <row r="1197" spans="1:14" ht="16.5" thickBot="1" x14ac:dyDescent="0.3">
      <c r="A1197" s="62"/>
      <c r="B1197" s="163"/>
      <c r="C1197" s="161" t="str">
        <f t="shared" si="20"/>
        <v/>
      </c>
      <c r="D1197" s="162"/>
      <c r="E1197" s="437"/>
      <c r="F1197" s="907"/>
      <c r="G1197" s="907"/>
      <c r="H1197" s="907"/>
      <c r="I1197" s="907"/>
      <c r="J1197" s="907"/>
      <c r="K1197" s="907"/>
      <c r="L1197" s="907"/>
      <c r="M1197" s="907"/>
      <c r="N1197" s="907"/>
    </row>
    <row r="1198" spans="1:14" ht="16.5" thickBot="1" x14ac:dyDescent="0.3">
      <c r="A1198" s="62"/>
      <c r="B1198" s="163"/>
      <c r="C1198" s="161" t="str">
        <f t="shared" si="20"/>
        <v/>
      </c>
      <c r="D1198" s="162"/>
      <c r="E1198" s="437"/>
      <c r="F1198" s="907"/>
      <c r="G1198" s="907"/>
      <c r="H1198" s="907"/>
      <c r="I1198" s="907"/>
      <c r="J1198" s="907"/>
      <c r="K1198" s="907"/>
      <c r="L1198" s="907"/>
      <c r="M1198" s="907"/>
      <c r="N1198" s="907"/>
    </row>
    <row r="1199" spans="1:14" ht="16.5" thickBot="1" x14ac:dyDescent="0.3">
      <c r="A1199" s="62"/>
      <c r="B1199" s="163"/>
      <c r="C1199" s="161" t="str">
        <f t="shared" si="20"/>
        <v/>
      </c>
      <c r="D1199" s="162"/>
      <c r="E1199" s="437"/>
      <c r="F1199" s="907"/>
      <c r="G1199" s="907"/>
      <c r="H1199" s="907"/>
      <c r="I1199" s="907"/>
      <c r="J1199" s="907"/>
      <c r="K1199" s="907"/>
      <c r="L1199" s="907"/>
      <c r="M1199" s="907"/>
      <c r="N1199" s="907"/>
    </row>
    <row r="1200" spans="1:14" ht="16.5" thickBot="1" x14ac:dyDescent="0.3">
      <c r="A1200" s="62"/>
      <c r="B1200" s="163"/>
      <c r="C1200" s="161" t="str">
        <f t="shared" si="20"/>
        <v/>
      </c>
      <c r="D1200" s="162"/>
      <c r="E1200" s="437"/>
      <c r="F1200" s="907"/>
      <c r="G1200" s="907"/>
      <c r="H1200" s="907"/>
      <c r="I1200" s="907"/>
      <c r="J1200" s="907"/>
      <c r="K1200" s="907"/>
      <c r="L1200" s="907"/>
      <c r="M1200" s="907"/>
      <c r="N1200" s="907"/>
    </row>
    <row r="1201" spans="1:14" ht="16.5" thickBot="1" x14ac:dyDescent="0.3">
      <c r="A1201" s="62"/>
      <c r="B1201" s="163"/>
      <c r="C1201" s="161" t="str">
        <f t="shared" si="20"/>
        <v/>
      </c>
      <c r="D1201" s="162"/>
      <c r="E1201" s="437"/>
      <c r="F1201" s="907"/>
      <c r="G1201" s="907"/>
      <c r="H1201" s="907"/>
      <c r="I1201" s="907"/>
      <c r="J1201" s="907"/>
      <c r="K1201" s="907"/>
      <c r="L1201" s="907"/>
      <c r="M1201" s="907"/>
      <c r="N1201" s="907"/>
    </row>
    <row r="1202" spans="1:14" ht="16.5" thickBot="1" x14ac:dyDescent="0.3">
      <c r="A1202" s="62"/>
      <c r="B1202" s="163"/>
      <c r="C1202" s="161" t="str">
        <f t="shared" si="20"/>
        <v/>
      </c>
      <c r="D1202" s="162"/>
      <c r="E1202" s="437"/>
      <c r="F1202" s="907"/>
      <c r="G1202" s="907"/>
      <c r="H1202" s="907"/>
      <c r="I1202" s="907"/>
      <c r="J1202" s="907"/>
      <c r="K1202" s="907"/>
      <c r="L1202" s="907"/>
      <c r="M1202" s="907"/>
      <c r="N1202" s="907"/>
    </row>
    <row r="1203" spans="1:14" ht="16.5" thickBot="1" x14ac:dyDescent="0.3">
      <c r="A1203" s="62"/>
      <c r="B1203" s="163"/>
      <c r="C1203" s="161" t="str">
        <f t="shared" si="20"/>
        <v/>
      </c>
      <c r="D1203" s="162"/>
      <c r="E1203" s="437"/>
      <c r="F1203" s="907"/>
      <c r="G1203" s="907"/>
      <c r="H1203" s="907"/>
      <c r="I1203" s="907"/>
      <c r="J1203" s="907"/>
      <c r="K1203" s="907"/>
      <c r="L1203" s="907"/>
      <c r="M1203" s="907"/>
      <c r="N1203" s="907"/>
    </row>
    <row r="1204" spans="1:14" ht="16.5" thickBot="1" x14ac:dyDescent="0.3">
      <c r="A1204" s="62"/>
      <c r="B1204" s="163"/>
      <c r="C1204" s="161" t="str">
        <f t="shared" si="20"/>
        <v/>
      </c>
      <c r="D1204" s="162"/>
      <c r="E1204" s="437"/>
      <c r="F1204" s="907"/>
      <c r="G1204" s="907"/>
      <c r="H1204" s="907"/>
      <c r="I1204" s="907"/>
      <c r="J1204" s="907"/>
      <c r="K1204" s="907"/>
      <c r="L1204" s="907"/>
      <c r="M1204" s="907"/>
      <c r="N1204" s="907"/>
    </row>
    <row r="1205" spans="1:14" ht="16.5" thickBot="1" x14ac:dyDescent="0.3">
      <c r="A1205" s="62"/>
      <c r="B1205" s="163"/>
      <c r="C1205" s="161" t="str">
        <f t="shared" si="20"/>
        <v/>
      </c>
      <c r="D1205" s="162"/>
      <c r="E1205" s="437"/>
      <c r="F1205" s="907"/>
      <c r="G1205" s="907"/>
      <c r="H1205" s="907"/>
      <c r="I1205" s="907"/>
      <c r="J1205" s="907"/>
      <c r="K1205" s="907"/>
      <c r="L1205" s="907"/>
      <c r="M1205" s="907"/>
      <c r="N1205" s="907"/>
    </row>
    <row r="1206" spans="1:14" ht="16.5" thickBot="1" x14ac:dyDescent="0.3">
      <c r="A1206" s="62"/>
      <c r="B1206" s="163"/>
      <c r="C1206" s="161" t="str">
        <f t="shared" si="20"/>
        <v/>
      </c>
      <c r="D1206" s="162"/>
      <c r="E1206" s="437"/>
      <c r="F1206" s="907"/>
      <c r="G1206" s="907"/>
      <c r="H1206" s="907"/>
      <c r="I1206" s="907"/>
      <c r="J1206" s="907"/>
      <c r="K1206" s="907"/>
      <c r="L1206" s="907"/>
      <c r="M1206" s="907"/>
      <c r="N1206" s="907"/>
    </row>
    <row r="1207" spans="1:14" ht="16.5" thickBot="1" x14ac:dyDescent="0.3">
      <c r="A1207" s="62"/>
      <c r="B1207" s="163"/>
      <c r="C1207" s="161" t="str">
        <f t="shared" si="20"/>
        <v/>
      </c>
      <c r="D1207" s="162"/>
      <c r="E1207" s="437"/>
      <c r="F1207" s="907"/>
      <c r="G1207" s="907"/>
      <c r="H1207" s="907"/>
      <c r="I1207" s="907"/>
      <c r="J1207" s="907"/>
      <c r="K1207" s="907"/>
      <c r="L1207" s="907"/>
      <c r="M1207" s="907"/>
      <c r="N1207" s="907"/>
    </row>
    <row r="1208" spans="1:14" ht="16.5" thickBot="1" x14ac:dyDescent="0.3">
      <c r="A1208" s="62"/>
      <c r="B1208" s="163"/>
      <c r="C1208" s="161" t="str">
        <f t="shared" si="20"/>
        <v/>
      </c>
      <c r="D1208" s="162"/>
      <c r="E1208" s="437"/>
      <c r="F1208" s="907"/>
      <c r="G1208" s="907"/>
      <c r="H1208" s="907"/>
      <c r="I1208" s="907"/>
      <c r="J1208" s="907"/>
      <c r="K1208" s="907"/>
      <c r="L1208" s="907"/>
      <c r="M1208" s="907"/>
      <c r="N1208" s="907"/>
    </row>
    <row r="1209" spans="1:14" ht="16.5" thickBot="1" x14ac:dyDescent="0.3">
      <c r="A1209" s="62"/>
      <c r="B1209" s="163"/>
      <c r="C1209" s="161" t="str">
        <f t="shared" si="20"/>
        <v/>
      </c>
      <c r="D1209" s="162"/>
      <c r="E1209" s="437"/>
      <c r="F1209" s="907"/>
      <c r="G1209" s="907"/>
      <c r="H1209" s="907"/>
      <c r="I1209" s="907"/>
      <c r="J1209" s="907"/>
      <c r="K1209" s="907"/>
      <c r="L1209" s="907"/>
      <c r="M1209" s="907"/>
      <c r="N1209" s="907"/>
    </row>
    <row r="1210" spans="1:14" ht="16.5" thickBot="1" x14ac:dyDescent="0.3">
      <c r="A1210" s="62"/>
      <c r="B1210" s="163"/>
      <c r="C1210" s="161" t="str">
        <f t="shared" si="20"/>
        <v/>
      </c>
      <c r="D1210" s="162"/>
      <c r="E1210" s="437"/>
      <c r="F1210" s="907"/>
      <c r="G1210" s="907"/>
      <c r="H1210" s="907"/>
      <c r="I1210" s="907"/>
      <c r="J1210" s="907"/>
      <c r="K1210" s="907"/>
      <c r="L1210" s="907"/>
      <c r="M1210" s="907"/>
      <c r="N1210" s="907"/>
    </row>
    <row r="1211" spans="1:14" ht="16.5" thickBot="1" x14ac:dyDescent="0.3">
      <c r="A1211" s="62"/>
      <c r="B1211" s="163"/>
      <c r="C1211" s="161" t="str">
        <f t="shared" si="20"/>
        <v/>
      </c>
      <c r="D1211" s="162"/>
      <c r="E1211" s="437"/>
      <c r="F1211" s="907"/>
      <c r="G1211" s="907"/>
      <c r="H1211" s="907"/>
      <c r="I1211" s="907"/>
      <c r="J1211" s="907"/>
      <c r="K1211" s="907"/>
      <c r="L1211" s="907"/>
      <c r="M1211" s="907"/>
      <c r="N1211" s="907"/>
    </row>
    <row r="1212" spans="1:14" ht="16.5" thickBot="1" x14ac:dyDescent="0.3">
      <c r="A1212" s="62"/>
      <c r="B1212" s="163"/>
      <c r="C1212" s="161" t="str">
        <f t="shared" si="20"/>
        <v/>
      </c>
      <c r="D1212" s="162"/>
      <c r="E1212" s="437"/>
      <c r="F1212" s="907"/>
      <c r="G1212" s="907"/>
      <c r="H1212" s="907"/>
      <c r="I1212" s="907"/>
      <c r="J1212" s="907"/>
      <c r="K1212" s="907"/>
      <c r="L1212" s="907"/>
      <c r="M1212" s="907"/>
      <c r="N1212" s="907"/>
    </row>
    <row r="1213" spans="1:14" ht="16.5" thickBot="1" x14ac:dyDescent="0.3">
      <c r="A1213" s="62"/>
      <c r="B1213" s="163"/>
      <c r="C1213" s="161" t="str">
        <f t="shared" si="20"/>
        <v/>
      </c>
      <c r="D1213" s="162"/>
      <c r="E1213" s="437"/>
      <c r="F1213" s="907"/>
      <c r="G1213" s="907"/>
      <c r="H1213" s="907"/>
      <c r="I1213" s="907"/>
      <c r="J1213" s="907"/>
      <c r="K1213" s="907"/>
      <c r="L1213" s="907"/>
      <c r="M1213" s="907"/>
      <c r="N1213" s="907"/>
    </row>
    <row r="1214" spans="1:14" ht="16.5" thickBot="1" x14ac:dyDescent="0.3">
      <c r="A1214" s="62"/>
      <c r="B1214" s="163"/>
      <c r="C1214" s="161" t="str">
        <f t="shared" si="20"/>
        <v/>
      </c>
      <c r="D1214" s="162"/>
      <c r="E1214" s="437"/>
      <c r="F1214" s="907"/>
      <c r="G1214" s="907"/>
      <c r="H1214" s="907"/>
      <c r="I1214" s="907"/>
      <c r="J1214" s="907"/>
      <c r="K1214" s="907"/>
      <c r="L1214" s="907"/>
      <c r="M1214" s="907"/>
      <c r="N1214" s="907"/>
    </row>
    <row r="1215" spans="1:14" ht="16.5" thickBot="1" x14ac:dyDescent="0.3">
      <c r="A1215" s="62"/>
      <c r="B1215" s="163"/>
      <c r="C1215" s="161" t="str">
        <f t="shared" si="20"/>
        <v/>
      </c>
      <c r="D1215" s="162"/>
      <c r="E1215" s="437"/>
      <c r="F1215" s="907"/>
      <c r="G1215" s="907"/>
      <c r="H1215" s="907"/>
      <c r="I1215" s="907"/>
      <c r="J1215" s="907"/>
      <c r="K1215" s="907"/>
      <c r="L1215" s="907"/>
      <c r="M1215" s="907"/>
      <c r="N1215" s="907"/>
    </row>
    <row r="1216" spans="1:14" ht="16.5" thickBot="1" x14ac:dyDescent="0.3">
      <c r="A1216" s="62"/>
      <c r="B1216" s="163"/>
      <c r="C1216" s="161" t="str">
        <f t="shared" si="20"/>
        <v/>
      </c>
      <c r="D1216" s="162"/>
      <c r="E1216" s="437"/>
      <c r="F1216" s="907"/>
      <c r="G1216" s="907"/>
      <c r="H1216" s="907"/>
      <c r="I1216" s="907"/>
      <c r="J1216" s="907"/>
      <c r="K1216" s="907"/>
      <c r="L1216" s="907"/>
      <c r="M1216" s="907"/>
      <c r="N1216" s="907"/>
    </row>
    <row r="1217" spans="1:14" ht="16.5" thickBot="1" x14ac:dyDescent="0.3">
      <c r="A1217" s="62"/>
      <c r="B1217" s="163"/>
      <c r="C1217" s="161" t="str">
        <f t="shared" si="20"/>
        <v/>
      </c>
      <c r="D1217" s="162"/>
      <c r="E1217" s="437"/>
      <c r="F1217" s="907"/>
      <c r="G1217" s="907"/>
      <c r="H1217" s="907"/>
      <c r="I1217" s="907"/>
      <c r="J1217" s="907"/>
      <c r="K1217" s="907"/>
      <c r="L1217" s="907"/>
      <c r="M1217" s="907"/>
      <c r="N1217" s="907"/>
    </row>
    <row r="1218" spans="1:14" ht="16.5" thickBot="1" x14ac:dyDescent="0.3">
      <c r="A1218" s="62"/>
      <c r="B1218" s="163"/>
      <c r="C1218" s="161" t="str">
        <f t="shared" si="20"/>
        <v/>
      </c>
      <c r="D1218" s="162"/>
      <c r="E1218" s="437"/>
      <c r="F1218" s="907"/>
      <c r="G1218" s="907"/>
      <c r="H1218" s="907"/>
      <c r="I1218" s="907"/>
      <c r="J1218" s="907"/>
      <c r="K1218" s="907"/>
      <c r="L1218" s="907"/>
      <c r="M1218" s="907"/>
      <c r="N1218" s="907"/>
    </row>
    <row r="1219" spans="1:14" ht="16.5" thickBot="1" x14ac:dyDescent="0.3">
      <c r="A1219" s="62"/>
      <c r="B1219" s="163"/>
      <c r="C1219" s="161" t="str">
        <f t="shared" si="20"/>
        <v/>
      </c>
      <c r="D1219" s="162"/>
      <c r="E1219" s="437"/>
      <c r="F1219" s="907"/>
      <c r="G1219" s="907"/>
      <c r="H1219" s="907"/>
      <c r="I1219" s="907"/>
      <c r="J1219" s="907"/>
      <c r="K1219" s="907"/>
      <c r="L1219" s="907"/>
      <c r="M1219" s="907"/>
      <c r="N1219" s="907"/>
    </row>
    <row r="1220" spans="1:14" ht="16.5" thickBot="1" x14ac:dyDescent="0.3">
      <c r="A1220" s="62"/>
      <c r="B1220" s="163"/>
      <c r="C1220" s="161" t="str">
        <f t="shared" si="20"/>
        <v/>
      </c>
      <c r="D1220" s="162"/>
      <c r="E1220" s="437"/>
      <c r="F1220" s="907"/>
      <c r="G1220" s="907"/>
      <c r="H1220" s="907"/>
      <c r="I1220" s="907"/>
      <c r="J1220" s="907"/>
      <c r="K1220" s="907"/>
      <c r="L1220" s="907"/>
      <c r="M1220" s="907"/>
      <c r="N1220" s="907"/>
    </row>
    <row r="1221" spans="1:14" ht="16.5" thickBot="1" x14ac:dyDescent="0.3">
      <c r="A1221" s="62"/>
      <c r="B1221" s="163"/>
      <c r="C1221" s="161" t="str">
        <f t="shared" si="20"/>
        <v/>
      </c>
      <c r="D1221" s="162"/>
      <c r="E1221" s="437"/>
      <c r="F1221" s="907"/>
      <c r="G1221" s="907"/>
      <c r="H1221" s="907"/>
      <c r="I1221" s="907"/>
      <c r="J1221" s="907"/>
      <c r="K1221" s="907"/>
      <c r="L1221" s="907"/>
      <c r="M1221" s="907"/>
      <c r="N1221" s="907"/>
    </row>
    <row r="1222" spans="1:14" ht="16.5" thickBot="1" x14ac:dyDescent="0.3">
      <c r="A1222" s="62"/>
      <c r="B1222" s="163"/>
      <c r="C1222" s="161" t="str">
        <f t="shared" si="20"/>
        <v/>
      </c>
      <c r="D1222" s="162"/>
      <c r="E1222" s="437"/>
      <c r="F1222" s="907"/>
      <c r="G1222" s="907"/>
      <c r="H1222" s="907"/>
      <c r="I1222" s="907"/>
      <c r="J1222" s="907"/>
      <c r="K1222" s="907"/>
      <c r="L1222" s="907"/>
      <c r="M1222" s="907"/>
      <c r="N1222" s="907"/>
    </row>
    <row r="1223" spans="1:14" ht="16.5" thickBot="1" x14ac:dyDescent="0.3">
      <c r="A1223" s="62"/>
      <c r="B1223" s="163"/>
      <c r="C1223" s="161" t="str">
        <f t="shared" si="20"/>
        <v/>
      </c>
      <c r="D1223" s="162"/>
      <c r="E1223" s="437"/>
      <c r="F1223" s="907"/>
      <c r="G1223" s="907"/>
      <c r="H1223" s="907"/>
      <c r="I1223" s="907"/>
      <c r="J1223" s="907"/>
      <c r="K1223" s="907"/>
      <c r="L1223" s="907"/>
      <c r="M1223" s="907"/>
      <c r="N1223" s="907"/>
    </row>
    <row r="1224" spans="1:14" ht="16.5" thickBot="1" x14ac:dyDescent="0.3">
      <c r="A1224" s="62"/>
      <c r="B1224" s="163"/>
      <c r="C1224" s="161" t="str">
        <f t="shared" si="20"/>
        <v/>
      </c>
      <c r="D1224" s="162"/>
      <c r="E1224" s="437"/>
      <c r="F1224" s="907"/>
      <c r="G1224" s="907"/>
      <c r="H1224" s="907"/>
      <c r="I1224" s="907"/>
      <c r="J1224" s="907"/>
      <c r="K1224" s="907"/>
      <c r="L1224" s="907"/>
      <c r="M1224" s="907"/>
      <c r="N1224" s="907"/>
    </row>
    <row r="1225" spans="1:14" ht="16.5" thickBot="1" x14ac:dyDescent="0.3">
      <c r="A1225" s="62"/>
      <c r="B1225" s="163"/>
      <c r="C1225" s="161" t="str">
        <f t="shared" si="20"/>
        <v/>
      </c>
      <c r="D1225" s="162"/>
      <c r="E1225" s="437"/>
      <c r="F1225" s="907"/>
      <c r="G1225" s="907"/>
      <c r="H1225" s="907"/>
      <c r="I1225" s="907"/>
      <c r="J1225" s="907"/>
      <c r="K1225" s="907"/>
      <c r="L1225" s="907"/>
      <c r="M1225" s="907"/>
      <c r="N1225" s="907"/>
    </row>
    <row r="1226" spans="1:14" ht="16.5" thickBot="1" x14ac:dyDescent="0.3">
      <c r="A1226" s="62"/>
      <c r="B1226" s="163"/>
      <c r="C1226" s="161" t="str">
        <f t="shared" si="20"/>
        <v/>
      </c>
      <c r="D1226" s="162"/>
      <c r="E1226" s="437"/>
      <c r="F1226" s="907"/>
      <c r="G1226" s="907"/>
      <c r="H1226" s="907"/>
      <c r="I1226" s="907"/>
      <c r="J1226" s="907"/>
      <c r="K1226" s="907"/>
      <c r="L1226" s="907"/>
      <c r="M1226" s="907"/>
      <c r="N1226" s="907"/>
    </row>
    <row r="1227" spans="1:14" ht="16.5" thickBot="1" x14ac:dyDescent="0.3">
      <c r="A1227" s="62"/>
      <c r="B1227" s="163"/>
      <c r="C1227" s="161" t="str">
        <f t="shared" si="20"/>
        <v/>
      </c>
      <c r="D1227" s="162"/>
      <c r="E1227" s="437"/>
      <c r="F1227" s="907"/>
      <c r="G1227" s="907"/>
      <c r="H1227" s="907"/>
      <c r="I1227" s="907"/>
      <c r="J1227" s="907"/>
      <c r="K1227" s="907"/>
      <c r="L1227" s="907"/>
      <c r="M1227" s="907"/>
      <c r="N1227" s="907"/>
    </row>
    <row r="1228" spans="1:14" ht="16.5" thickBot="1" x14ac:dyDescent="0.3">
      <c r="A1228" s="62"/>
      <c r="B1228" s="163"/>
      <c r="C1228" s="161" t="str">
        <f t="shared" ref="C1228:C1291" si="21">IF(B1228&gt;0, (B1228-B1227), "")</f>
        <v/>
      </c>
      <c r="D1228" s="162"/>
      <c r="E1228" s="437"/>
      <c r="F1228" s="907"/>
      <c r="G1228" s="907"/>
      <c r="H1228" s="907"/>
      <c r="I1228" s="907"/>
      <c r="J1228" s="907"/>
      <c r="K1228" s="907"/>
      <c r="L1228" s="907"/>
      <c r="M1228" s="907"/>
      <c r="N1228" s="907"/>
    </row>
    <row r="1229" spans="1:14" ht="16.5" thickBot="1" x14ac:dyDescent="0.3">
      <c r="A1229" s="62"/>
      <c r="B1229" s="163"/>
      <c r="C1229" s="161" t="str">
        <f t="shared" si="21"/>
        <v/>
      </c>
      <c r="D1229" s="162"/>
      <c r="E1229" s="437"/>
      <c r="F1229" s="907"/>
      <c r="G1229" s="907"/>
      <c r="H1229" s="907"/>
      <c r="I1229" s="907"/>
      <c r="J1229" s="907"/>
      <c r="K1229" s="907"/>
      <c r="L1229" s="907"/>
      <c r="M1229" s="907"/>
      <c r="N1229" s="907"/>
    </row>
    <row r="1230" spans="1:14" ht="16.5" thickBot="1" x14ac:dyDescent="0.3">
      <c r="A1230" s="62"/>
      <c r="B1230" s="163"/>
      <c r="C1230" s="161" t="str">
        <f t="shared" si="21"/>
        <v/>
      </c>
      <c r="D1230" s="162"/>
      <c r="E1230" s="437"/>
      <c r="F1230" s="907"/>
      <c r="G1230" s="907"/>
      <c r="H1230" s="907"/>
      <c r="I1230" s="907"/>
      <c r="J1230" s="907"/>
      <c r="K1230" s="907"/>
      <c r="L1230" s="907"/>
      <c r="M1230" s="907"/>
      <c r="N1230" s="907"/>
    </row>
    <row r="1231" spans="1:14" ht="16.5" thickBot="1" x14ac:dyDescent="0.3">
      <c r="A1231" s="62"/>
      <c r="B1231" s="163"/>
      <c r="C1231" s="161" t="str">
        <f t="shared" si="21"/>
        <v/>
      </c>
      <c r="D1231" s="162"/>
      <c r="E1231" s="437"/>
      <c r="F1231" s="907"/>
      <c r="G1231" s="907"/>
      <c r="H1231" s="907"/>
      <c r="I1231" s="907"/>
      <c r="J1231" s="907"/>
      <c r="K1231" s="907"/>
      <c r="L1231" s="907"/>
      <c r="M1231" s="907"/>
      <c r="N1231" s="907"/>
    </row>
    <row r="1232" spans="1:14" ht="16.5" thickBot="1" x14ac:dyDescent="0.3">
      <c r="A1232" s="62"/>
      <c r="B1232" s="163"/>
      <c r="C1232" s="161" t="str">
        <f t="shared" si="21"/>
        <v/>
      </c>
      <c r="D1232" s="162"/>
      <c r="E1232" s="437"/>
      <c r="F1232" s="907"/>
      <c r="G1232" s="907"/>
      <c r="H1232" s="907"/>
      <c r="I1232" s="907"/>
      <c r="J1232" s="907"/>
      <c r="K1232" s="907"/>
      <c r="L1232" s="907"/>
      <c r="M1232" s="907"/>
      <c r="N1232" s="907"/>
    </row>
    <row r="1233" spans="1:14" ht="16.5" thickBot="1" x14ac:dyDescent="0.3">
      <c r="A1233" s="62"/>
      <c r="B1233" s="163"/>
      <c r="C1233" s="161" t="str">
        <f t="shared" si="21"/>
        <v/>
      </c>
      <c r="D1233" s="162"/>
      <c r="E1233" s="437"/>
      <c r="F1233" s="907"/>
      <c r="G1233" s="907"/>
      <c r="H1233" s="907"/>
      <c r="I1233" s="907"/>
      <c r="J1233" s="907"/>
      <c r="K1233" s="907"/>
      <c r="L1233" s="907"/>
      <c r="M1233" s="907"/>
      <c r="N1233" s="907"/>
    </row>
    <row r="1234" spans="1:14" ht="16.5" thickBot="1" x14ac:dyDescent="0.3">
      <c r="A1234" s="62"/>
      <c r="B1234" s="163"/>
      <c r="C1234" s="161" t="str">
        <f t="shared" si="21"/>
        <v/>
      </c>
      <c r="D1234" s="162"/>
      <c r="E1234" s="437"/>
      <c r="F1234" s="907"/>
      <c r="G1234" s="907"/>
      <c r="H1234" s="907"/>
      <c r="I1234" s="907"/>
      <c r="J1234" s="907"/>
      <c r="K1234" s="907"/>
      <c r="L1234" s="907"/>
      <c r="M1234" s="907"/>
      <c r="N1234" s="907"/>
    </row>
    <row r="1235" spans="1:14" ht="16.5" thickBot="1" x14ac:dyDescent="0.3">
      <c r="A1235" s="62"/>
      <c r="B1235" s="163"/>
      <c r="C1235" s="161" t="str">
        <f t="shared" si="21"/>
        <v/>
      </c>
      <c r="D1235" s="162"/>
      <c r="E1235" s="437"/>
      <c r="F1235" s="907"/>
      <c r="G1235" s="907"/>
      <c r="H1235" s="907"/>
      <c r="I1235" s="907"/>
      <c r="J1235" s="907"/>
      <c r="K1235" s="907"/>
      <c r="L1235" s="907"/>
      <c r="M1235" s="907"/>
      <c r="N1235" s="907"/>
    </row>
    <row r="1236" spans="1:14" ht="16.5" thickBot="1" x14ac:dyDescent="0.3">
      <c r="A1236" s="62"/>
      <c r="B1236" s="163"/>
      <c r="C1236" s="161" t="str">
        <f t="shared" si="21"/>
        <v/>
      </c>
      <c r="D1236" s="162"/>
      <c r="E1236" s="437"/>
      <c r="F1236" s="907"/>
      <c r="G1236" s="907"/>
      <c r="H1236" s="907"/>
      <c r="I1236" s="907"/>
      <c r="J1236" s="907"/>
      <c r="K1236" s="907"/>
      <c r="L1236" s="907"/>
      <c r="M1236" s="907"/>
      <c r="N1236" s="907"/>
    </row>
    <row r="1237" spans="1:14" ht="16.5" thickBot="1" x14ac:dyDescent="0.3">
      <c r="A1237" s="62"/>
      <c r="B1237" s="163"/>
      <c r="C1237" s="161" t="str">
        <f t="shared" si="21"/>
        <v/>
      </c>
      <c r="D1237" s="162"/>
      <c r="E1237" s="437"/>
      <c r="F1237" s="907"/>
      <c r="G1237" s="907"/>
      <c r="H1237" s="907"/>
      <c r="I1237" s="907"/>
      <c r="J1237" s="907"/>
      <c r="K1237" s="907"/>
      <c r="L1237" s="907"/>
      <c r="M1237" s="907"/>
      <c r="N1237" s="907"/>
    </row>
    <row r="1238" spans="1:14" ht="16.5" thickBot="1" x14ac:dyDescent="0.3">
      <c r="A1238" s="62"/>
      <c r="B1238" s="163"/>
      <c r="C1238" s="161" t="str">
        <f t="shared" si="21"/>
        <v/>
      </c>
      <c r="D1238" s="162"/>
      <c r="E1238" s="437"/>
      <c r="F1238" s="907"/>
      <c r="G1238" s="907"/>
      <c r="H1238" s="907"/>
      <c r="I1238" s="907"/>
      <c r="J1238" s="907"/>
      <c r="K1238" s="907"/>
      <c r="L1238" s="907"/>
      <c r="M1238" s="907"/>
      <c r="N1238" s="907"/>
    </row>
    <row r="1239" spans="1:14" ht="16.5" thickBot="1" x14ac:dyDescent="0.3">
      <c r="A1239" s="62"/>
      <c r="B1239" s="163"/>
      <c r="C1239" s="161" t="str">
        <f t="shared" si="21"/>
        <v/>
      </c>
      <c r="D1239" s="162"/>
      <c r="E1239" s="437"/>
      <c r="F1239" s="907"/>
      <c r="G1239" s="907"/>
      <c r="H1239" s="907"/>
      <c r="I1239" s="907"/>
      <c r="J1239" s="907"/>
      <c r="K1239" s="907"/>
      <c r="L1239" s="907"/>
      <c r="M1239" s="907"/>
      <c r="N1239" s="907"/>
    </row>
    <row r="1240" spans="1:14" ht="16.5" thickBot="1" x14ac:dyDescent="0.3">
      <c r="A1240" s="62"/>
      <c r="B1240" s="163"/>
      <c r="C1240" s="161" t="str">
        <f t="shared" si="21"/>
        <v/>
      </c>
      <c r="D1240" s="162"/>
      <c r="E1240" s="437"/>
      <c r="F1240" s="907"/>
      <c r="G1240" s="907"/>
      <c r="H1240" s="907"/>
      <c r="I1240" s="907"/>
      <c r="J1240" s="907"/>
      <c r="K1240" s="907"/>
      <c r="L1240" s="907"/>
      <c r="M1240" s="907"/>
      <c r="N1240" s="907"/>
    </row>
    <row r="1241" spans="1:14" ht="16.5" thickBot="1" x14ac:dyDescent="0.3">
      <c r="A1241" s="62"/>
      <c r="B1241" s="163"/>
      <c r="C1241" s="161" t="str">
        <f t="shared" si="21"/>
        <v/>
      </c>
      <c r="D1241" s="162"/>
      <c r="E1241" s="437"/>
      <c r="F1241" s="907"/>
      <c r="G1241" s="907"/>
      <c r="H1241" s="907"/>
      <c r="I1241" s="907"/>
      <c r="J1241" s="907"/>
      <c r="K1241" s="907"/>
      <c r="L1241" s="907"/>
      <c r="M1241" s="907"/>
      <c r="N1241" s="907"/>
    </row>
    <row r="1242" spans="1:14" ht="16.5" thickBot="1" x14ac:dyDescent="0.3">
      <c r="A1242" s="62"/>
      <c r="B1242" s="163"/>
      <c r="C1242" s="161" t="str">
        <f t="shared" si="21"/>
        <v/>
      </c>
      <c r="D1242" s="162"/>
      <c r="E1242" s="437"/>
      <c r="F1242" s="907"/>
      <c r="G1242" s="907"/>
      <c r="H1242" s="907"/>
      <c r="I1242" s="907"/>
      <c r="J1242" s="907"/>
      <c r="K1242" s="907"/>
      <c r="L1242" s="907"/>
      <c r="M1242" s="907"/>
      <c r="N1242" s="907"/>
    </row>
    <row r="1243" spans="1:14" ht="16.5" thickBot="1" x14ac:dyDescent="0.3">
      <c r="A1243" s="62"/>
      <c r="B1243" s="163"/>
      <c r="C1243" s="161" t="str">
        <f t="shared" si="21"/>
        <v/>
      </c>
      <c r="D1243" s="162"/>
      <c r="E1243" s="437"/>
      <c r="F1243" s="907"/>
      <c r="G1243" s="907"/>
      <c r="H1243" s="907"/>
      <c r="I1243" s="907"/>
      <c r="J1243" s="907"/>
      <c r="K1243" s="907"/>
      <c r="L1243" s="907"/>
      <c r="M1243" s="907"/>
      <c r="N1243" s="907"/>
    </row>
    <row r="1244" spans="1:14" ht="16.5" thickBot="1" x14ac:dyDescent="0.3">
      <c r="A1244" s="62"/>
      <c r="B1244" s="163"/>
      <c r="C1244" s="161" t="str">
        <f t="shared" si="21"/>
        <v/>
      </c>
      <c r="D1244" s="162"/>
      <c r="E1244" s="437"/>
      <c r="F1244" s="907"/>
      <c r="G1244" s="907"/>
      <c r="H1244" s="907"/>
      <c r="I1244" s="907"/>
      <c r="J1244" s="907"/>
      <c r="K1244" s="907"/>
      <c r="L1244" s="907"/>
      <c r="M1244" s="907"/>
      <c r="N1244" s="907"/>
    </row>
    <row r="1245" spans="1:14" ht="16.5" thickBot="1" x14ac:dyDescent="0.3">
      <c r="A1245" s="62"/>
      <c r="B1245" s="163"/>
      <c r="C1245" s="161" t="str">
        <f t="shared" si="21"/>
        <v/>
      </c>
      <c r="D1245" s="162"/>
      <c r="E1245" s="437"/>
      <c r="F1245" s="907"/>
      <c r="G1245" s="907"/>
      <c r="H1245" s="907"/>
      <c r="I1245" s="907"/>
      <c r="J1245" s="907"/>
      <c r="K1245" s="907"/>
      <c r="L1245" s="907"/>
      <c r="M1245" s="907"/>
      <c r="N1245" s="907"/>
    </row>
    <row r="1246" spans="1:14" ht="16.5" thickBot="1" x14ac:dyDescent="0.3">
      <c r="A1246" s="62"/>
      <c r="B1246" s="163"/>
      <c r="C1246" s="161" t="str">
        <f t="shared" si="21"/>
        <v/>
      </c>
      <c r="D1246" s="162"/>
      <c r="E1246" s="437"/>
      <c r="F1246" s="907"/>
      <c r="G1246" s="907"/>
      <c r="H1246" s="907"/>
      <c r="I1246" s="907"/>
      <c r="J1246" s="907"/>
      <c r="K1246" s="907"/>
      <c r="L1246" s="907"/>
      <c r="M1246" s="907"/>
      <c r="N1246" s="907"/>
    </row>
    <row r="1247" spans="1:14" ht="16.5" thickBot="1" x14ac:dyDescent="0.3">
      <c r="A1247" s="62"/>
      <c r="B1247" s="163"/>
      <c r="C1247" s="161" t="str">
        <f t="shared" si="21"/>
        <v/>
      </c>
      <c r="D1247" s="162"/>
      <c r="E1247" s="437"/>
      <c r="F1247" s="907"/>
      <c r="G1247" s="907"/>
      <c r="H1247" s="907"/>
      <c r="I1247" s="907"/>
      <c r="J1247" s="907"/>
      <c r="K1247" s="907"/>
      <c r="L1247" s="907"/>
      <c r="M1247" s="907"/>
      <c r="N1247" s="907"/>
    </row>
    <row r="1248" spans="1:14" ht="16.5" thickBot="1" x14ac:dyDescent="0.3">
      <c r="A1248" s="62"/>
      <c r="B1248" s="163"/>
      <c r="C1248" s="161" t="str">
        <f t="shared" si="21"/>
        <v/>
      </c>
      <c r="D1248" s="162"/>
      <c r="E1248" s="437"/>
      <c r="F1248" s="907"/>
      <c r="G1248" s="907"/>
      <c r="H1248" s="907"/>
      <c r="I1248" s="907"/>
      <c r="J1248" s="907"/>
      <c r="K1248" s="907"/>
      <c r="L1248" s="907"/>
      <c r="M1248" s="907"/>
      <c r="N1248" s="907"/>
    </row>
    <row r="1249" spans="1:14" ht="16.5" thickBot="1" x14ac:dyDescent="0.3">
      <c r="A1249" s="62"/>
      <c r="B1249" s="163"/>
      <c r="C1249" s="161" t="str">
        <f t="shared" si="21"/>
        <v/>
      </c>
      <c r="D1249" s="162"/>
      <c r="E1249" s="437"/>
      <c r="F1249" s="907"/>
      <c r="G1249" s="907"/>
      <c r="H1249" s="907"/>
      <c r="I1249" s="907"/>
      <c r="J1249" s="907"/>
      <c r="K1249" s="907"/>
      <c r="L1249" s="907"/>
      <c r="M1249" s="907"/>
      <c r="N1249" s="907"/>
    </row>
    <row r="1250" spans="1:14" ht="16.5" thickBot="1" x14ac:dyDescent="0.3">
      <c r="A1250" s="62"/>
      <c r="B1250" s="163"/>
      <c r="C1250" s="161" t="str">
        <f t="shared" si="21"/>
        <v/>
      </c>
      <c r="D1250" s="162"/>
      <c r="E1250" s="437"/>
      <c r="F1250" s="907"/>
      <c r="G1250" s="907"/>
      <c r="H1250" s="907"/>
      <c r="I1250" s="907"/>
      <c r="J1250" s="907"/>
      <c r="K1250" s="907"/>
      <c r="L1250" s="907"/>
      <c r="M1250" s="907"/>
      <c r="N1250" s="907"/>
    </row>
    <row r="1251" spans="1:14" ht="16.5" thickBot="1" x14ac:dyDescent="0.3">
      <c r="A1251" s="62"/>
      <c r="B1251" s="163"/>
      <c r="C1251" s="161" t="str">
        <f t="shared" si="21"/>
        <v/>
      </c>
      <c r="D1251" s="162"/>
      <c r="E1251" s="437"/>
      <c r="F1251" s="907"/>
      <c r="G1251" s="907"/>
      <c r="H1251" s="907"/>
      <c r="I1251" s="907"/>
      <c r="J1251" s="907"/>
      <c r="K1251" s="907"/>
      <c r="L1251" s="907"/>
      <c r="M1251" s="907"/>
      <c r="N1251" s="907"/>
    </row>
    <row r="1252" spans="1:14" ht="16.5" thickBot="1" x14ac:dyDescent="0.3">
      <c r="A1252" s="62"/>
      <c r="B1252" s="163"/>
      <c r="C1252" s="161" t="str">
        <f t="shared" si="21"/>
        <v/>
      </c>
      <c r="D1252" s="162"/>
      <c r="E1252" s="437"/>
      <c r="F1252" s="907"/>
      <c r="G1252" s="907"/>
      <c r="H1252" s="907"/>
      <c r="I1252" s="907"/>
      <c r="J1252" s="907"/>
      <c r="K1252" s="907"/>
      <c r="L1252" s="907"/>
      <c r="M1252" s="907"/>
      <c r="N1252" s="907"/>
    </row>
    <row r="1253" spans="1:14" ht="16.5" thickBot="1" x14ac:dyDescent="0.3">
      <c r="A1253" s="62"/>
      <c r="B1253" s="163"/>
      <c r="C1253" s="161" t="str">
        <f t="shared" si="21"/>
        <v/>
      </c>
      <c r="D1253" s="162"/>
      <c r="E1253" s="437"/>
      <c r="F1253" s="907"/>
      <c r="G1253" s="907"/>
      <c r="H1253" s="907"/>
      <c r="I1253" s="907"/>
      <c r="J1253" s="907"/>
      <c r="K1253" s="907"/>
      <c r="L1253" s="907"/>
      <c r="M1253" s="907"/>
      <c r="N1253" s="907"/>
    </row>
    <row r="1254" spans="1:14" ht="16.5" thickBot="1" x14ac:dyDescent="0.3">
      <c r="A1254" s="62"/>
      <c r="B1254" s="163"/>
      <c r="C1254" s="161" t="str">
        <f t="shared" si="21"/>
        <v/>
      </c>
      <c r="D1254" s="162"/>
      <c r="E1254" s="437"/>
      <c r="F1254" s="907"/>
      <c r="G1254" s="907"/>
      <c r="H1254" s="907"/>
      <c r="I1254" s="907"/>
      <c r="J1254" s="907"/>
      <c r="K1254" s="907"/>
      <c r="L1254" s="907"/>
      <c r="M1254" s="907"/>
      <c r="N1254" s="907"/>
    </row>
    <row r="1255" spans="1:14" ht="16.5" thickBot="1" x14ac:dyDescent="0.3">
      <c r="A1255" s="62"/>
      <c r="B1255" s="163"/>
      <c r="C1255" s="161" t="str">
        <f t="shared" si="21"/>
        <v/>
      </c>
      <c r="D1255" s="162"/>
      <c r="E1255" s="437"/>
      <c r="F1255" s="907"/>
      <c r="G1255" s="907"/>
      <c r="H1255" s="907"/>
      <c r="I1255" s="907"/>
      <c r="J1255" s="907"/>
      <c r="K1255" s="907"/>
      <c r="L1255" s="907"/>
      <c r="M1255" s="907"/>
      <c r="N1255" s="907"/>
    </row>
    <row r="1256" spans="1:14" ht="16.5" thickBot="1" x14ac:dyDescent="0.3">
      <c r="A1256" s="62"/>
      <c r="B1256" s="163"/>
      <c r="C1256" s="161" t="str">
        <f t="shared" si="21"/>
        <v/>
      </c>
      <c r="D1256" s="162"/>
      <c r="E1256" s="437"/>
      <c r="F1256" s="907"/>
      <c r="G1256" s="907"/>
      <c r="H1256" s="907"/>
      <c r="I1256" s="907"/>
      <c r="J1256" s="907"/>
      <c r="K1256" s="907"/>
      <c r="L1256" s="907"/>
      <c r="M1256" s="907"/>
      <c r="N1256" s="907"/>
    </row>
    <row r="1257" spans="1:14" ht="16.5" thickBot="1" x14ac:dyDescent="0.3">
      <c r="A1257" s="62"/>
      <c r="B1257" s="163"/>
      <c r="C1257" s="161" t="str">
        <f t="shared" si="21"/>
        <v/>
      </c>
      <c r="D1257" s="162"/>
      <c r="E1257" s="437"/>
      <c r="F1257" s="907"/>
      <c r="G1257" s="907"/>
      <c r="H1257" s="907"/>
      <c r="I1257" s="907"/>
      <c r="J1257" s="907"/>
      <c r="K1257" s="907"/>
      <c r="L1257" s="907"/>
      <c r="M1257" s="907"/>
      <c r="N1257" s="907"/>
    </row>
    <row r="1258" spans="1:14" ht="16.5" thickBot="1" x14ac:dyDescent="0.3">
      <c r="A1258" s="62"/>
      <c r="B1258" s="163"/>
      <c r="C1258" s="161" t="str">
        <f t="shared" si="21"/>
        <v/>
      </c>
      <c r="D1258" s="162"/>
      <c r="E1258" s="437"/>
      <c r="F1258" s="907"/>
      <c r="G1258" s="907"/>
      <c r="H1258" s="907"/>
      <c r="I1258" s="907"/>
      <c r="J1258" s="907"/>
      <c r="K1258" s="907"/>
      <c r="L1258" s="907"/>
      <c r="M1258" s="907"/>
      <c r="N1258" s="907"/>
    </row>
    <row r="1259" spans="1:14" ht="16.5" thickBot="1" x14ac:dyDescent="0.3">
      <c r="A1259" s="62"/>
      <c r="B1259" s="163"/>
      <c r="C1259" s="161" t="str">
        <f t="shared" si="21"/>
        <v/>
      </c>
      <c r="D1259" s="162"/>
      <c r="E1259" s="437"/>
      <c r="F1259" s="907"/>
      <c r="G1259" s="907"/>
      <c r="H1259" s="907"/>
      <c r="I1259" s="907"/>
      <c r="J1259" s="907"/>
      <c r="K1259" s="907"/>
      <c r="L1259" s="907"/>
      <c r="M1259" s="907"/>
      <c r="N1259" s="907"/>
    </row>
    <row r="1260" spans="1:14" ht="16.5" thickBot="1" x14ac:dyDescent="0.3">
      <c r="A1260" s="62"/>
      <c r="B1260" s="163"/>
      <c r="C1260" s="161" t="str">
        <f t="shared" si="21"/>
        <v/>
      </c>
      <c r="D1260" s="162"/>
      <c r="E1260" s="437"/>
      <c r="F1260" s="907"/>
      <c r="G1260" s="907"/>
      <c r="H1260" s="907"/>
      <c r="I1260" s="907"/>
      <c r="J1260" s="907"/>
      <c r="K1260" s="907"/>
      <c r="L1260" s="907"/>
      <c r="M1260" s="907"/>
      <c r="N1260" s="907"/>
    </row>
    <row r="1261" spans="1:14" ht="16.5" thickBot="1" x14ac:dyDescent="0.3">
      <c r="A1261" s="62"/>
      <c r="B1261" s="163"/>
      <c r="C1261" s="161" t="str">
        <f t="shared" si="21"/>
        <v/>
      </c>
      <c r="D1261" s="162"/>
      <c r="E1261" s="437"/>
      <c r="F1261" s="907"/>
      <c r="G1261" s="907"/>
      <c r="H1261" s="907"/>
      <c r="I1261" s="907"/>
      <c r="J1261" s="907"/>
      <c r="K1261" s="907"/>
      <c r="L1261" s="907"/>
      <c r="M1261" s="907"/>
      <c r="N1261" s="907"/>
    </row>
    <row r="1262" spans="1:14" ht="16.5" thickBot="1" x14ac:dyDescent="0.3">
      <c r="A1262" s="62"/>
      <c r="B1262" s="163"/>
      <c r="C1262" s="161" t="str">
        <f t="shared" si="21"/>
        <v/>
      </c>
      <c r="D1262" s="162"/>
      <c r="E1262" s="437"/>
      <c r="F1262" s="907"/>
      <c r="G1262" s="907"/>
      <c r="H1262" s="907"/>
      <c r="I1262" s="907"/>
      <c r="J1262" s="907"/>
      <c r="K1262" s="907"/>
      <c r="L1262" s="907"/>
      <c r="M1262" s="907"/>
      <c r="N1262" s="907"/>
    </row>
    <row r="1263" spans="1:14" ht="16.5" thickBot="1" x14ac:dyDescent="0.3">
      <c r="A1263" s="62"/>
      <c r="B1263" s="163"/>
      <c r="C1263" s="161" t="str">
        <f t="shared" si="21"/>
        <v/>
      </c>
      <c r="D1263" s="162"/>
      <c r="E1263" s="437"/>
      <c r="F1263" s="907"/>
      <c r="G1263" s="907"/>
      <c r="H1263" s="907"/>
      <c r="I1263" s="907"/>
      <c r="J1263" s="907"/>
      <c r="K1263" s="907"/>
      <c r="L1263" s="907"/>
      <c r="M1263" s="907"/>
      <c r="N1263" s="907"/>
    </row>
    <row r="1264" spans="1:14" ht="16.5" thickBot="1" x14ac:dyDescent="0.3">
      <c r="A1264" s="62"/>
      <c r="B1264" s="163"/>
      <c r="C1264" s="161" t="str">
        <f t="shared" si="21"/>
        <v/>
      </c>
      <c r="D1264" s="162"/>
      <c r="E1264" s="437"/>
      <c r="F1264" s="907"/>
      <c r="G1264" s="907"/>
      <c r="H1264" s="907"/>
      <c r="I1264" s="907"/>
      <c r="J1264" s="907"/>
      <c r="K1264" s="907"/>
      <c r="L1264" s="907"/>
      <c r="M1264" s="907"/>
      <c r="N1264" s="907"/>
    </row>
    <row r="1265" spans="1:14" ht="16.5" thickBot="1" x14ac:dyDescent="0.3">
      <c r="A1265" s="62"/>
      <c r="B1265" s="163"/>
      <c r="C1265" s="161" t="str">
        <f t="shared" si="21"/>
        <v/>
      </c>
      <c r="D1265" s="162"/>
      <c r="E1265" s="437"/>
      <c r="F1265" s="907"/>
      <c r="G1265" s="907"/>
      <c r="H1265" s="907"/>
      <c r="I1265" s="907"/>
      <c r="J1265" s="907"/>
      <c r="K1265" s="907"/>
      <c r="L1265" s="907"/>
      <c r="M1265" s="907"/>
      <c r="N1265" s="907"/>
    </row>
    <row r="1266" spans="1:14" ht="16.5" thickBot="1" x14ac:dyDescent="0.3">
      <c r="A1266" s="62"/>
      <c r="B1266" s="163"/>
      <c r="C1266" s="161" t="str">
        <f t="shared" si="21"/>
        <v/>
      </c>
      <c r="D1266" s="162"/>
      <c r="E1266" s="437"/>
      <c r="F1266" s="907"/>
      <c r="G1266" s="907"/>
      <c r="H1266" s="907"/>
      <c r="I1266" s="907"/>
      <c r="J1266" s="907"/>
      <c r="K1266" s="907"/>
      <c r="L1266" s="907"/>
      <c r="M1266" s="907"/>
      <c r="N1266" s="907"/>
    </row>
    <row r="1267" spans="1:14" ht="16.5" thickBot="1" x14ac:dyDescent="0.3">
      <c r="A1267" s="62"/>
      <c r="B1267" s="163"/>
      <c r="C1267" s="161" t="str">
        <f t="shared" si="21"/>
        <v/>
      </c>
      <c r="D1267" s="162"/>
      <c r="E1267" s="437"/>
      <c r="F1267" s="907"/>
      <c r="G1267" s="907"/>
      <c r="H1267" s="907"/>
      <c r="I1267" s="907"/>
      <c r="J1267" s="907"/>
      <c r="K1267" s="907"/>
      <c r="L1267" s="907"/>
      <c r="M1267" s="907"/>
      <c r="N1267" s="907"/>
    </row>
    <row r="1268" spans="1:14" ht="16.5" thickBot="1" x14ac:dyDescent="0.3">
      <c r="A1268" s="62"/>
      <c r="B1268" s="163"/>
      <c r="C1268" s="161" t="str">
        <f t="shared" si="21"/>
        <v/>
      </c>
      <c r="D1268" s="162"/>
      <c r="E1268" s="437"/>
      <c r="F1268" s="907"/>
      <c r="G1268" s="907"/>
      <c r="H1268" s="907"/>
      <c r="I1268" s="907"/>
      <c r="J1268" s="907"/>
      <c r="K1268" s="907"/>
      <c r="L1268" s="907"/>
      <c r="M1268" s="907"/>
      <c r="N1268" s="907"/>
    </row>
    <row r="1269" spans="1:14" ht="16.5" thickBot="1" x14ac:dyDescent="0.3">
      <c r="A1269" s="62"/>
      <c r="B1269" s="163"/>
      <c r="C1269" s="161" t="str">
        <f t="shared" si="21"/>
        <v/>
      </c>
      <c r="D1269" s="162"/>
      <c r="E1269" s="437"/>
      <c r="F1269" s="907"/>
      <c r="G1269" s="907"/>
      <c r="H1269" s="907"/>
      <c r="I1269" s="907"/>
      <c r="J1269" s="907"/>
      <c r="K1269" s="907"/>
      <c r="L1269" s="907"/>
      <c r="M1269" s="907"/>
      <c r="N1269" s="907"/>
    </row>
    <row r="1270" spans="1:14" ht="16.5" thickBot="1" x14ac:dyDescent="0.3">
      <c r="A1270" s="62"/>
      <c r="B1270" s="163"/>
      <c r="C1270" s="161" t="str">
        <f t="shared" si="21"/>
        <v/>
      </c>
      <c r="D1270" s="162"/>
      <c r="E1270" s="437"/>
      <c r="F1270" s="907"/>
      <c r="G1270" s="907"/>
      <c r="H1270" s="907"/>
      <c r="I1270" s="907"/>
      <c r="J1270" s="907"/>
      <c r="K1270" s="907"/>
      <c r="L1270" s="907"/>
      <c r="M1270" s="907"/>
      <c r="N1270" s="907"/>
    </row>
    <row r="1271" spans="1:14" ht="16.5" thickBot="1" x14ac:dyDescent="0.3">
      <c r="A1271" s="62"/>
      <c r="B1271" s="163"/>
      <c r="C1271" s="161" t="str">
        <f t="shared" si="21"/>
        <v/>
      </c>
      <c r="D1271" s="162"/>
      <c r="E1271" s="437"/>
      <c r="F1271" s="907"/>
      <c r="G1271" s="907"/>
      <c r="H1271" s="907"/>
      <c r="I1271" s="907"/>
      <c r="J1271" s="907"/>
      <c r="K1271" s="907"/>
      <c r="L1271" s="907"/>
      <c r="M1271" s="907"/>
      <c r="N1271" s="907"/>
    </row>
    <row r="1272" spans="1:14" ht="16.5" thickBot="1" x14ac:dyDescent="0.3">
      <c r="A1272" s="62"/>
      <c r="B1272" s="163"/>
      <c r="C1272" s="161" t="str">
        <f t="shared" si="21"/>
        <v/>
      </c>
      <c r="D1272" s="162"/>
      <c r="E1272" s="437"/>
      <c r="F1272" s="907"/>
      <c r="G1272" s="907"/>
      <c r="H1272" s="907"/>
      <c r="I1272" s="907"/>
      <c r="J1272" s="907"/>
      <c r="K1272" s="907"/>
      <c r="L1272" s="907"/>
      <c r="M1272" s="907"/>
      <c r="N1272" s="907"/>
    </row>
    <row r="1273" spans="1:14" ht="16.5" thickBot="1" x14ac:dyDescent="0.3">
      <c r="A1273" s="62"/>
      <c r="B1273" s="163"/>
      <c r="C1273" s="161" t="str">
        <f t="shared" si="21"/>
        <v/>
      </c>
      <c r="D1273" s="162"/>
      <c r="E1273" s="437"/>
      <c r="F1273" s="907"/>
      <c r="G1273" s="907"/>
      <c r="H1273" s="907"/>
      <c r="I1273" s="907"/>
      <c r="J1273" s="907"/>
      <c r="K1273" s="907"/>
      <c r="L1273" s="907"/>
      <c r="M1273" s="907"/>
      <c r="N1273" s="907"/>
    </row>
    <row r="1274" spans="1:14" ht="16.5" thickBot="1" x14ac:dyDescent="0.3">
      <c r="A1274" s="62"/>
      <c r="B1274" s="163"/>
      <c r="C1274" s="161" t="str">
        <f t="shared" si="21"/>
        <v/>
      </c>
      <c r="D1274" s="162"/>
      <c r="E1274" s="437"/>
      <c r="F1274" s="907"/>
      <c r="G1274" s="907"/>
      <c r="H1274" s="907"/>
      <c r="I1274" s="907"/>
      <c r="J1274" s="907"/>
      <c r="K1274" s="907"/>
      <c r="L1274" s="907"/>
      <c r="M1274" s="907"/>
      <c r="N1274" s="907"/>
    </row>
    <row r="1275" spans="1:14" ht="16.5" thickBot="1" x14ac:dyDescent="0.3">
      <c r="A1275" s="62"/>
      <c r="B1275" s="163"/>
      <c r="C1275" s="161" t="str">
        <f t="shared" si="21"/>
        <v/>
      </c>
      <c r="D1275" s="162"/>
      <c r="E1275" s="437"/>
      <c r="F1275" s="907"/>
      <c r="G1275" s="907"/>
      <c r="H1275" s="907"/>
      <c r="I1275" s="907"/>
      <c r="J1275" s="907"/>
      <c r="K1275" s="907"/>
      <c r="L1275" s="907"/>
      <c r="M1275" s="907"/>
      <c r="N1275" s="907"/>
    </row>
    <row r="1276" spans="1:14" ht="16.5" thickBot="1" x14ac:dyDescent="0.3">
      <c r="A1276" s="62"/>
      <c r="B1276" s="163"/>
      <c r="C1276" s="161" t="str">
        <f t="shared" si="21"/>
        <v/>
      </c>
      <c r="D1276" s="162"/>
      <c r="E1276" s="437"/>
      <c r="F1276" s="907"/>
      <c r="G1276" s="907"/>
      <c r="H1276" s="907"/>
      <c r="I1276" s="907"/>
      <c r="J1276" s="907"/>
      <c r="K1276" s="907"/>
      <c r="L1276" s="907"/>
      <c r="M1276" s="907"/>
      <c r="N1276" s="907"/>
    </row>
    <row r="1277" spans="1:14" ht="16.5" thickBot="1" x14ac:dyDescent="0.3">
      <c r="A1277" s="62"/>
      <c r="B1277" s="163"/>
      <c r="C1277" s="161" t="str">
        <f t="shared" si="21"/>
        <v/>
      </c>
      <c r="D1277" s="162"/>
      <c r="E1277" s="437"/>
      <c r="F1277" s="907"/>
      <c r="G1277" s="907"/>
      <c r="H1277" s="907"/>
      <c r="I1277" s="907"/>
      <c r="J1277" s="907"/>
      <c r="K1277" s="907"/>
      <c r="L1277" s="907"/>
      <c r="M1277" s="907"/>
      <c r="N1277" s="907"/>
    </row>
    <row r="1278" spans="1:14" ht="16.5" thickBot="1" x14ac:dyDescent="0.3">
      <c r="A1278" s="62"/>
      <c r="B1278" s="163"/>
      <c r="C1278" s="161" t="str">
        <f t="shared" si="21"/>
        <v/>
      </c>
      <c r="D1278" s="162"/>
      <c r="E1278" s="437"/>
      <c r="F1278" s="907"/>
      <c r="G1278" s="907"/>
      <c r="H1278" s="907"/>
      <c r="I1278" s="907"/>
      <c r="J1278" s="907"/>
      <c r="K1278" s="907"/>
      <c r="L1278" s="907"/>
      <c r="M1278" s="907"/>
      <c r="N1278" s="907"/>
    </row>
    <row r="1279" spans="1:14" ht="16.5" thickBot="1" x14ac:dyDescent="0.3">
      <c r="A1279" s="62"/>
      <c r="B1279" s="163"/>
      <c r="C1279" s="161" t="str">
        <f t="shared" si="21"/>
        <v/>
      </c>
      <c r="D1279" s="162"/>
      <c r="E1279" s="437"/>
      <c r="F1279" s="907"/>
      <c r="G1279" s="907"/>
      <c r="H1279" s="907"/>
      <c r="I1279" s="907"/>
      <c r="J1279" s="907"/>
      <c r="K1279" s="907"/>
      <c r="L1279" s="907"/>
      <c r="M1279" s="907"/>
      <c r="N1279" s="907"/>
    </row>
    <row r="1280" spans="1:14" ht="16.5" thickBot="1" x14ac:dyDescent="0.3">
      <c r="A1280" s="62"/>
      <c r="B1280" s="163"/>
      <c r="C1280" s="161" t="str">
        <f t="shared" si="21"/>
        <v/>
      </c>
      <c r="D1280" s="162"/>
      <c r="E1280" s="437"/>
      <c r="F1280" s="907"/>
      <c r="G1280" s="907"/>
      <c r="H1280" s="907"/>
      <c r="I1280" s="907"/>
      <c r="J1280" s="907"/>
      <c r="K1280" s="907"/>
      <c r="L1280" s="907"/>
      <c r="M1280" s="907"/>
      <c r="N1280" s="907"/>
    </row>
    <row r="1281" spans="1:14" ht="16.5" thickBot="1" x14ac:dyDescent="0.3">
      <c r="A1281" s="62"/>
      <c r="B1281" s="163"/>
      <c r="C1281" s="161" t="str">
        <f t="shared" si="21"/>
        <v/>
      </c>
      <c r="D1281" s="162"/>
      <c r="E1281" s="437"/>
      <c r="F1281" s="907"/>
      <c r="G1281" s="907"/>
      <c r="H1281" s="907"/>
      <c r="I1281" s="907"/>
      <c r="J1281" s="907"/>
      <c r="K1281" s="907"/>
      <c r="L1281" s="907"/>
      <c r="M1281" s="907"/>
      <c r="N1281" s="907"/>
    </row>
    <row r="1282" spans="1:14" ht="16.5" thickBot="1" x14ac:dyDescent="0.3">
      <c r="A1282" s="62"/>
      <c r="B1282" s="163"/>
      <c r="C1282" s="161" t="str">
        <f t="shared" si="21"/>
        <v/>
      </c>
      <c r="D1282" s="162"/>
      <c r="E1282" s="437"/>
      <c r="F1282" s="907"/>
      <c r="G1282" s="907"/>
      <c r="H1282" s="907"/>
      <c r="I1282" s="907"/>
      <c r="J1282" s="907"/>
      <c r="K1282" s="907"/>
      <c r="L1282" s="907"/>
      <c r="M1282" s="907"/>
      <c r="N1282" s="907"/>
    </row>
    <row r="1283" spans="1:14" ht="16.5" thickBot="1" x14ac:dyDescent="0.3">
      <c r="A1283" s="62"/>
      <c r="B1283" s="163"/>
      <c r="C1283" s="161" t="str">
        <f t="shared" si="21"/>
        <v/>
      </c>
      <c r="D1283" s="162"/>
      <c r="E1283" s="437"/>
      <c r="F1283" s="907"/>
      <c r="G1283" s="907"/>
      <c r="H1283" s="907"/>
      <c r="I1283" s="907"/>
      <c r="J1283" s="907"/>
      <c r="K1283" s="907"/>
      <c r="L1283" s="907"/>
      <c r="M1283" s="907"/>
      <c r="N1283" s="907"/>
    </row>
    <row r="1284" spans="1:14" ht="16.5" thickBot="1" x14ac:dyDescent="0.3">
      <c r="A1284" s="62"/>
      <c r="B1284" s="163"/>
      <c r="C1284" s="161" t="str">
        <f t="shared" si="21"/>
        <v/>
      </c>
      <c r="D1284" s="162"/>
      <c r="E1284" s="437"/>
      <c r="F1284" s="907"/>
      <c r="G1284" s="907"/>
      <c r="H1284" s="907"/>
      <c r="I1284" s="907"/>
      <c r="J1284" s="907"/>
      <c r="K1284" s="907"/>
      <c r="L1284" s="907"/>
      <c r="M1284" s="907"/>
      <c r="N1284" s="907"/>
    </row>
    <row r="1285" spans="1:14" ht="16.5" thickBot="1" x14ac:dyDescent="0.3">
      <c r="A1285" s="62"/>
      <c r="B1285" s="163"/>
      <c r="C1285" s="161" t="str">
        <f t="shared" si="21"/>
        <v/>
      </c>
      <c r="D1285" s="162"/>
      <c r="E1285" s="437"/>
      <c r="F1285" s="907"/>
      <c r="G1285" s="907"/>
      <c r="H1285" s="907"/>
      <c r="I1285" s="907"/>
      <c r="J1285" s="907"/>
      <c r="K1285" s="907"/>
      <c r="L1285" s="907"/>
      <c r="M1285" s="907"/>
      <c r="N1285" s="907"/>
    </row>
    <row r="1286" spans="1:14" ht="16.5" thickBot="1" x14ac:dyDescent="0.3">
      <c r="A1286" s="62"/>
      <c r="B1286" s="163"/>
      <c r="C1286" s="161" t="str">
        <f t="shared" si="21"/>
        <v/>
      </c>
      <c r="D1286" s="162"/>
      <c r="E1286" s="437"/>
      <c r="F1286" s="907"/>
      <c r="G1286" s="907"/>
      <c r="H1286" s="907"/>
      <c r="I1286" s="907"/>
      <c r="J1286" s="907"/>
      <c r="K1286" s="907"/>
      <c r="L1286" s="907"/>
      <c r="M1286" s="907"/>
      <c r="N1286" s="907"/>
    </row>
    <row r="1287" spans="1:14" ht="16.5" thickBot="1" x14ac:dyDescent="0.3">
      <c r="A1287" s="62"/>
      <c r="B1287" s="163"/>
      <c r="C1287" s="161" t="str">
        <f t="shared" si="21"/>
        <v/>
      </c>
      <c r="D1287" s="162"/>
      <c r="E1287" s="437"/>
      <c r="F1287" s="907"/>
      <c r="G1287" s="907"/>
      <c r="H1287" s="907"/>
      <c r="I1287" s="907"/>
      <c r="J1287" s="907"/>
      <c r="K1287" s="907"/>
      <c r="L1287" s="907"/>
      <c r="M1287" s="907"/>
      <c r="N1287" s="907"/>
    </row>
    <row r="1288" spans="1:14" ht="16.5" thickBot="1" x14ac:dyDescent="0.3">
      <c r="A1288" s="62"/>
      <c r="B1288" s="163"/>
      <c r="C1288" s="161" t="str">
        <f t="shared" si="21"/>
        <v/>
      </c>
      <c r="D1288" s="162"/>
      <c r="E1288" s="437"/>
      <c r="F1288" s="907"/>
      <c r="G1288" s="907"/>
      <c r="H1288" s="907"/>
      <c r="I1288" s="907"/>
      <c r="J1288" s="907"/>
      <c r="K1288" s="907"/>
      <c r="L1288" s="907"/>
      <c r="M1288" s="907"/>
      <c r="N1288" s="907"/>
    </row>
    <row r="1289" spans="1:14" ht="16.5" thickBot="1" x14ac:dyDescent="0.3">
      <c r="A1289" s="62"/>
      <c r="B1289" s="163"/>
      <c r="C1289" s="161" t="str">
        <f t="shared" si="21"/>
        <v/>
      </c>
      <c r="D1289" s="162"/>
      <c r="E1289" s="437"/>
      <c r="F1289" s="907"/>
      <c r="G1289" s="907"/>
      <c r="H1289" s="907"/>
      <c r="I1289" s="907"/>
      <c r="J1289" s="907"/>
      <c r="K1289" s="907"/>
      <c r="L1289" s="907"/>
      <c r="M1289" s="907"/>
      <c r="N1289" s="907"/>
    </row>
    <row r="1290" spans="1:14" ht="16.5" thickBot="1" x14ac:dyDescent="0.3">
      <c r="A1290" s="62"/>
      <c r="B1290" s="163"/>
      <c r="C1290" s="161" t="str">
        <f t="shared" si="21"/>
        <v/>
      </c>
      <c r="D1290" s="162"/>
      <c r="E1290" s="437"/>
      <c r="F1290" s="907"/>
      <c r="G1290" s="907"/>
      <c r="H1290" s="907"/>
      <c r="I1290" s="907"/>
      <c r="J1290" s="907"/>
      <c r="K1290" s="907"/>
      <c r="L1290" s="907"/>
      <c r="M1290" s="907"/>
      <c r="N1290" s="907"/>
    </row>
    <row r="1291" spans="1:14" ht="16.5" thickBot="1" x14ac:dyDescent="0.3">
      <c r="A1291" s="62"/>
      <c r="B1291" s="163"/>
      <c r="C1291" s="161" t="str">
        <f t="shared" si="21"/>
        <v/>
      </c>
      <c r="D1291" s="162"/>
      <c r="E1291" s="437"/>
      <c r="F1291" s="907"/>
      <c r="G1291" s="907"/>
      <c r="H1291" s="907"/>
      <c r="I1291" s="907"/>
      <c r="J1291" s="907"/>
      <c r="K1291" s="907"/>
      <c r="L1291" s="907"/>
      <c r="M1291" s="907"/>
      <c r="N1291" s="907"/>
    </row>
    <row r="1292" spans="1:14" ht="16.5" thickBot="1" x14ac:dyDescent="0.3">
      <c r="A1292" s="62"/>
      <c r="B1292" s="163"/>
      <c r="C1292" s="161" t="str">
        <f t="shared" ref="C1292:C1355" si="22">IF(B1292&gt;0, (B1292-B1291), "")</f>
        <v/>
      </c>
      <c r="D1292" s="162"/>
      <c r="E1292" s="437"/>
      <c r="F1292" s="907"/>
      <c r="G1292" s="907"/>
      <c r="H1292" s="907"/>
      <c r="I1292" s="907"/>
      <c r="J1292" s="907"/>
      <c r="K1292" s="907"/>
      <c r="L1292" s="907"/>
      <c r="M1292" s="907"/>
      <c r="N1292" s="907"/>
    </row>
    <row r="1293" spans="1:14" ht="16.5" thickBot="1" x14ac:dyDescent="0.3">
      <c r="A1293" s="62"/>
      <c r="B1293" s="163"/>
      <c r="C1293" s="161" t="str">
        <f t="shared" si="22"/>
        <v/>
      </c>
      <c r="D1293" s="162"/>
      <c r="E1293" s="437"/>
      <c r="F1293" s="907"/>
      <c r="G1293" s="907"/>
      <c r="H1293" s="907"/>
      <c r="I1293" s="907"/>
      <c r="J1293" s="907"/>
      <c r="K1293" s="907"/>
      <c r="L1293" s="907"/>
      <c r="M1293" s="907"/>
      <c r="N1293" s="907"/>
    </row>
    <row r="1294" spans="1:14" ht="16.5" thickBot="1" x14ac:dyDescent="0.3">
      <c r="A1294" s="62"/>
      <c r="B1294" s="163"/>
      <c r="C1294" s="161" t="str">
        <f t="shared" si="22"/>
        <v/>
      </c>
      <c r="D1294" s="162"/>
      <c r="E1294" s="437"/>
      <c r="F1294" s="907"/>
      <c r="G1294" s="907"/>
      <c r="H1294" s="907"/>
      <c r="I1294" s="907"/>
      <c r="J1294" s="907"/>
      <c r="K1294" s="907"/>
      <c r="L1294" s="907"/>
      <c r="M1294" s="907"/>
      <c r="N1294" s="907"/>
    </row>
    <row r="1295" spans="1:14" ht="16.5" thickBot="1" x14ac:dyDescent="0.3">
      <c r="A1295" s="62"/>
      <c r="B1295" s="163"/>
      <c r="C1295" s="161" t="str">
        <f t="shared" si="22"/>
        <v/>
      </c>
      <c r="D1295" s="162"/>
      <c r="E1295" s="437"/>
      <c r="F1295" s="907"/>
      <c r="G1295" s="907"/>
      <c r="H1295" s="907"/>
      <c r="I1295" s="907"/>
      <c r="J1295" s="907"/>
      <c r="K1295" s="907"/>
      <c r="L1295" s="907"/>
      <c r="M1295" s="907"/>
      <c r="N1295" s="907"/>
    </row>
    <row r="1296" spans="1:14" ht="16.5" thickBot="1" x14ac:dyDescent="0.3">
      <c r="A1296" s="62"/>
      <c r="B1296" s="163"/>
      <c r="C1296" s="161" t="str">
        <f t="shared" si="22"/>
        <v/>
      </c>
      <c r="D1296" s="162"/>
      <c r="E1296" s="437"/>
      <c r="F1296" s="907"/>
      <c r="G1296" s="907"/>
      <c r="H1296" s="907"/>
      <c r="I1296" s="907"/>
      <c r="J1296" s="907"/>
      <c r="K1296" s="907"/>
      <c r="L1296" s="907"/>
      <c r="M1296" s="907"/>
      <c r="N1296" s="907"/>
    </row>
    <row r="1297" spans="1:14" ht="16.5" thickBot="1" x14ac:dyDescent="0.3">
      <c r="A1297" s="62"/>
      <c r="B1297" s="163"/>
      <c r="C1297" s="161" t="str">
        <f t="shared" si="22"/>
        <v/>
      </c>
      <c r="D1297" s="162"/>
      <c r="E1297" s="437"/>
      <c r="F1297" s="907"/>
      <c r="G1297" s="907"/>
      <c r="H1297" s="907"/>
      <c r="I1297" s="907"/>
      <c r="J1297" s="907"/>
      <c r="K1297" s="907"/>
      <c r="L1297" s="907"/>
      <c r="M1297" s="907"/>
      <c r="N1297" s="907"/>
    </row>
    <row r="1298" spans="1:14" ht="16.5" thickBot="1" x14ac:dyDescent="0.3">
      <c r="A1298" s="62"/>
      <c r="B1298" s="163"/>
      <c r="C1298" s="161" t="str">
        <f t="shared" si="22"/>
        <v/>
      </c>
      <c r="D1298" s="162"/>
      <c r="E1298" s="437"/>
      <c r="F1298" s="907"/>
      <c r="G1298" s="907"/>
      <c r="H1298" s="907"/>
      <c r="I1298" s="907"/>
      <c r="J1298" s="907"/>
      <c r="K1298" s="907"/>
      <c r="L1298" s="907"/>
      <c r="M1298" s="907"/>
      <c r="N1298" s="907"/>
    </row>
    <row r="1299" spans="1:14" ht="16.5" thickBot="1" x14ac:dyDescent="0.3">
      <c r="A1299" s="62"/>
      <c r="B1299" s="163"/>
      <c r="C1299" s="161" t="str">
        <f t="shared" si="22"/>
        <v/>
      </c>
      <c r="D1299" s="162"/>
      <c r="E1299" s="437"/>
      <c r="F1299" s="907"/>
      <c r="G1299" s="907"/>
      <c r="H1299" s="907"/>
      <c r="I1299" s="907"/>
      <c r="J1299" s="907"/>
      <c r="K1299" s="907"/>
      <c r="L1299" s="907"/>
      <c r="M1299" s="907"/>
      <c r="N1299" s="907"/>
    </row>
    <row r="1300" spans="1:14" ht="16.5" thickBot="1" x14ac:dyDescent="0.3">
      <c r="A1300" s="62"/>
      <c r="B1300" s="163"/>
      <c r="C1300" s="161" t="str">
        <f t="shared" si="22"/>
        <v/>
      </c>
      <c r="D1300" s="162"/>
      <c r="E1300" s="437"/>
      <c r="F1300" s="907"/>
      <c r="G1300" s="907"/>
      <c r="H1300" s="907"/>
      <c r="I1300" s="907"/>
      <c r="J1300" s="907"/>
      <c r="K1300" s="907"/>
      <c r="L1300" s="907"/>
      <c r="M1300" s="907"/>
      <c r="N1300" s="907"/>
    </row>
    <row r="1301" spans="1:14" ht="16.5" thickBot="1" x14ac:dyDescent="0.3">
      <c r="A1301" s="62"/>
      <c r="B1301" s="163"/>
      <c r="C1301" s="161" t="str">
        <f t="shared" si="22"/>
        <v/>
      </c>
      <c r="D1301" s="162"/>
      <c r="E1301" s="437"/>
      <c r="F1301" s="907"/>
      <c r="G1301" s="907"/>
      <c r="H1301" s="907"/>
      <c r="I1301" s="907"/>
      <c r="J1301" s="907"/>
      <c r="K1301" s="907"/>
      <c r="L1301" s="907"/>
      <c r="M1301" s="907"/>
      <c r="N1301" s="907"/>
    </row>
    <row r="1302" spans="1:14" ht="16.5" thickBot="1" x14ac:dyDescent="0.3">
      <c r="A1302" s="62"/>
      <c r="B1302" s="163"/>
      <c r="C1302" s="161" t="str">
        <f t="shared" si="22"/>
        <v/>
      </c>
      <c r="D1302" s="162"/>
      <c r="E1302" s="437"/>
      <c r="F1302" s="907"/>
      <c r="G1302" s="907"/>
      <c r="H1302" s="907"/>
      <c r="I1302" s="907"/>
      <c r="J1302" s="907"/>
      <c r="K1302" s="907"/>
      <c r="L1302" s="907"/>
      <c r="M1302" s="907"/>
      <c r="N1302" s="907"/>
    </row>
    <row r="1303" spans="1:14" ht="16.5" thickBot="1" x14ac:dyDescent="0.3">
      <c r="A1303" s="62"/>
      <c r="B1303" s="163"/>
      <c r="C1303" s="161" t="str">
        <f t="shared" si="22"/>
        <v/>
      </c>
      <c r="D1303" s="162"/>
      <c r="E1303" s="437"/>
      <c r="F1303" s="907"/>
      <c r="G1303" s="907"/>
      <c r="H1303" s="907"/>
      <c r="I1303" s="907"/>
      <c r="J1303" s="907"/>
      <c r="K1303" s="907"/>
      <c r="L1303" s="907"/>
      <c r="M1303" s="907"/>
      <c r="N1303" s="907"/>
    </row>
    <row r="1304" spans="1:14" ht="16.5" thickBot="1" x14ac:dyDescent="0.3">
      <c r="A1304" s="62"/>
      <c r="B1304" s="163"/>
      <c r="C1304" s="161" t="str">
        <f t="shared" si="22"/>
        <v/>
      </c>
      <c r="D1304" s="162"/>
      <c r="E1304" s="437"/>
      <c r="F1304" s="907"/>
      <c r="G1304" s="907"/>
      <c r="H1304" s="907"/>
      <c r="I1304" s="907"/>
      <c r="J1304" s="907"/>
      <c r="K1304" s="907"/>
      <c r="L1304" s="907"/>
      <c r="M1304" s="907"/>
      <c r="N1304" s="907"/>
    </row>
    <row r="1305" spans="1:14" ht="16.5" thickBot="1" x14ac:dyDescent="0.3">
      <c r="A1305" s="62"/>
      <c r="B1305" s="163"/>
      <c r="C1305" s="161" t="str">
        <f t="shared" si="22"/>
        <v/>
      </c>
      <c r="D1305" s="162"/>
      <c r="E1305" s="437"/>
      <c r="F1305" s="907"/>
      <c r="G1305" s="907"/>
      <c r="H1305" s="907"/>
      <c r="I1305" s="907"/>
      <c r="J1305" s="907"/>
      <c r="K1305" s="907"/>
      <c r="L1305" s="907"/>
      <c r="M1305" s="907"/>
      <c r="N1305" s="907"/>
    </row>
    <row r="1306" spans="1:14" ht="16.5" thickBot="1" x14ac:dyDescent="0.3">
      <c r="A1306" s="62"/>
      <c r="B1306" s="163"/>
      <c r="C1306" s="161" t="str">
        <f t="shared" si="22"/>
        <v/>
      </c>
      <c r="D1306" s="162"/>
      <c r="E1306" s="437"/>
      <c r="F1306" s="907"/>
      <c r="G1306" s="907"/>
      <c r="H1306" s="907"/>
      <c r="I1306" s="907"/>
      <c r="J1306" s="907"/>
      <c r="K1306" s="907"/>
      <c r="L1306" s="907"/>
      <c r="M1306" s="907"/>
      <c r="N1306" s="907"/>
    </row>
    <row r="1307" spans="1:14" ht="16.5" thickBot="1" x14ac:dyDescent="0.3">
      <c r="A1307" s="62"/>
      <c r="B1307" s="163"/>
      <c r="C1307" s="161" t="str">
        <f t="shared" si="22"/>
        <v/>
      </c>
      <c r="D1307" s="162"/>
      <c r="E1307" s="437"/>
      <c r="F1307" s="907"/>
      <c r="G1307" s="907"/>
      <c r="H1307" s="907"/>
      <c r="I1307" s="907"/>
      <c r="J1307" s="907"/>
      <c r="K1307" s="907"/>
      <c r="L1307" s="907"/>
      <c r="M1307" s="907"/>
      <c r="N1307" s="907"/>
    </row>
    <row r="1308" spans="1:14" ht="16.5" thickBot="1" x14ac:dyDescent="0.3">
      <c r="A1308" s="62"/>
      <c r="B1308" s="163"/>
      <c r="C1308" s="161" t="str">
        <f t="shared" si="22"/>
        <v/>
      </c>
      <c r="D1308" s="162"/>
      <c r="E1308" s="437"/>
      <c r="F1308" s="907"/>
      <c r="G1308" s="907"/>
      <c r="H1308" s="907"/>
      <c r="I1308" s="907"/>
      <c r="J1308" s="907"/>
      <c r="K1308" s="907"/>
      <c r="L1308" s="907"/>
      <c r="M1308" s="907"/>
      <c r="N1308" s="907"/>
    </row>
    <row r="1309" spans="1:14" ht="16.5" thickBot="1" x14ac:dyDescent="0.3">
      <c r="A1309" s="62"/>
      <c r="B1309" s="163"/>
      <c r="C1309" s="161" t="str">
        <f t="shared" si="22"/>
        <v/>
      </c>
      <c r="D1309" s="162"/>
      <c r="E1309" s="437"/>
      <c r="F1309" s="907"/>
      <c r="G1309" s="907"/>
      <c r="H1309" s="907"/>
      <c r="I1309" s="907"/>
      <c r="J1309" s="907"/>
      <c r="K1309" s="907"/>
      <c r="L1309" s="907"/>
      <c r="M1309" s="907"/>
      <c r="N1309" s="907"/>
    </row>
    <row r="1310" spans="1:14" ht="16.5" thickBot="1" x14ac:dyDescent="0.3">
      <c r="A1310" s="62"/>
      <c r="B1310" s="163"/>
      <c r="C1310" s="161" t="str">
        <f t="shared" si="22"/>
        <v/>
      </c>
      <c r="D1310" s="162"/>
      <c r="E1310" s="437"/>
      <c r="F1310" s="907"/>
      <c r="G1310" s="907"/>
      <c r="H1310" s="907"/>
      <c r="I1310" s="907"/>
      <c r="J1310" s="907"/>
      <c r="K1310" s="907"/>
      <c r="L1310" s="907"/>
      <c r="M1310" s="907"/>
      <c r="N1310" s="907"/>
    </row>
    <row r="1311" spans="1:14" ht="16.5" thickBot="1" x14ac:dyDescent="0.3">
      <c r="A1311" s="62"/>
      <c r="B1311" s="163"/>
      <c r="C1311" s="161" t="str">
        <f t="shared" si="22"/>
        <v/>
      </c>
      <c r="D1311" s="162"/>
      <c r="E1311" s="437"/>
      <c r="F1311" s="907"/>
      <c r="G1311" s="907"/>
      <c r="H1311" s="907"/>
      <c r="I1311" s="907"/>
      <c r="J1311" s="907"/>
      <c r="K1311" s="907"/>
      <c r="L1311" s="907"/>
      <c r="M1311" s="907"/>
      <c r="N1311" s="907"/>
    </row>
    <row r="1312" spans="1:14" ht="16.5" thickBot="1" x14ac:dyDescent="0.3">
      <c r="A1312" s="62"/>
      <c r="B1312" s="163"/>
      <c r="C1312" s="161" t="str">
        <f t="shared" si="22"/>
        <v/>
      </c>
      <c r="D1312" s="162"/>
      <c r="E1312" s="437"/>
      <c r="F1312" s="907"/>
      <c r="G1312" s="907"/>
      <c r="H1312" s="907"/>
      <c r="I1312" s="907"/>
      <c r="J1312" s="907"/>
      <c r="K1312" s="907"/>
      <c r="L1312" s="907"/>
      <c r="M1312" s="907"/>
      <c r="N1312" s="907"/>
    </row>
    <row r="1313" spans="1:14" ht="16.5" thickBot="1" x14ac:dyDescent="0.3">
      <c r="A1313" s="62"/>
      <c r="B1313" s="163"/>
      <c r="C1313" s="161" t="str">
        <f t="shared" si="22"/>
        <v/>
      </c>
      <c r="D1313" s="162"/>
      <c r="E1313" s="437"/>
      <c r="F1313" s="907"/>
      <c r="G1313" s="907"/>
      <c r="H1313" s="907"/>
      <c r="I1313" s="907"/>
      <c r="J1313" s="907"/>
      <c r="K1313" s="907"/>
      <c r="L1313" s="907"/>
      <c r="M1313" s="907"/>
      <c r="N1313" s="907"/>
    </row>
    <row r="1314" spans="1:14" ht="16.5" thickBot="1" x14ac:dyDescent="0.3">
      <c r="A1314" s="62"/>
      <c r="B1314" s="163"/>
      <c r="C1314" s="161" t="str">
        <f t="shared" si="22"/>
        <v/>
      </c>
      <c r="D1314" s="162"/>
      <c r="E1314" s="437"/>
      <c r="F1314" s="907"/>
      <c r="G1314" s="907"/>
      <c r="H1314" s="907"/>
      <c r="I1314" s="907"/>
      <c r="J1314" s="907"/>
      <c r="K1314" s="907"/>
      <c r="L1314" s="907"/>
      <c r="M1314" s="907"/>
      <c r="N1314" s="907"/>
    </row>
    <row r="1315" spans="1:14" ht="16.5" thickBot="1" x14ac:dyDescent="0.3">
      <c r="A1315" s="62"/>
      <c r="B1315" s="163"/>
      <c r="C1315" s="161" t="str">
        <f t="shared" si="22"/>
        <v/>
      </c>
      <c r="D1315" s="162"/>
      <c r="E1315" s="437"/>
      <c r="F1315" s="907"/>
      <c r="G1315" s="907"/>
      <c r="H1315" s="907"/>
      <c r="I1315" s="907"/>
      <c r="J1315" s="907"/>
      <c r="K1315" s="907"/>
      <c r="L1315" s="907"/>
      <c r="M1315" s="907"/>
      <c r="N1315" s="907"/>
    </row>
    <row r="1316" spans="1:14" ht="16.5" thickBot="1" x14ac:dyDescent="0.3">
      <c r="A1316" s="62"/>
      <c r="B1316" s="163"/>
      <c r="C1316" s="161" t="str">
        <f t="shared" si="22"/>
        <v/>
      </c>
      <c r="D1316" s="162"/>
      <c r="E1316" s="437"/>
      <c r="F1316" s="907"/>
      <c r="G1316" s="907"/>
      <c r="H1316" s="907"/>
      <c r="I1316" s="907"/>
      <c r="J1316" s="907"/>
      <c r="K1316" s="907"/>
      <c r="L1316" s="907"/>
      <c r="M1316" s="907"/>
      <c r="N1316" s="907"/>
    </row>
    <row r="1317" spans="1:14" ht="16.5" thickBot="1" x14ac:dyDescent="0.3">
      <c r="A1317" s="62"/>
      <c r="B1317" s="163"/>
      <c r="C1317" s="161" t="str">
        <f t="shared" si="22"/>
        <v/>
      </c>
      <c r="D1317" s="162"/>
      <c r="E1317" s="437"/>
      <c r="F1317" s="907"/>
      <c r="G1317" s="907"/>
      <c r="H1317" s="907"/>
      <c r="I1317" s="907"/>
      <c r="J1317" s="907"/>
      <c r="K1317" s="907"/>
      <c r="L1317" s="907"/>
      <c r="M1317" s="907"/>
      <c r="N1317" s="907"/>
    </row>
    <row r="1318" spans="1:14" ht="16.5" thickBot="1" x14ac:dyDescent="0.3">
      <c r="A1318" s="62"/>
      <c r="B1318" s="163"/>
      <c r="C1318" s="161" t="str">
        <f t="shared" si="22"/>
        <v/>
      </c>
      <c r="D1318" s="162"/>
      <c r="E1318" s="437"/>
      <c r="F1318" s="907"/>
      <c r="G1318" s="907"/>
      <c r="H1318" s="907"/>
      <c r="I1318" s="907"/>
      <c r="J1318" s="907"/>
      <c r="K1318" s="907"/>
      <c r="L1318" s="907"/>
      <c r="M1318" s="907"/>
      <c r="N1318" s="907"/>
    </row>
    <row r="1319" spans="1:14" ht="16.5" thickBot="1" x14ac:dyDescent="0.3">
      <c r="A1319" s="62"/>
      <c r="B1319" s="163"/>
      <c r="C1319" s="161" t="str">
        <f t="shared" si="22"/>
        <v/>
      </c>
      <c r="D1319" s="162"/>
      <c r="E1319" s="437"/>
      <c r="F1319" s="907"/>
      <c r="G1319" s="907"/>
      <c r="H1319" s="907"/>
      <c r="I1319" s="907"/>
      <c r="J1319" s="907"/>
      <c r="K1319" s="907"/>
      <c r="L1319" s="907"/>
      <c r="M1319" s="907"/>
      <c r="N1319" s="907"/>
    </row>
    <row r="1320" spans="1:14" ht="16.5" thickBot="1" x14ac:dyDescent="0.3">
      <c r="A1320" s="62"/>
      <c r="B1320" s="163"/>
      <c r="C1320" s="161" t="str">
        <f t="shared" si="22"/>
        <v/>
      </c>
      <c r="D1320" s="162"/>
      <c r="E1320" s="437"/>
      <c r="F1320" s="907"/>
      <c r="G1320" s="907"/>
      <c r="H1320" s="907"/>
      <c r="I1320" s="907"/>
      <c r="J1320" s="907"/>
      <c r="K1320" s="907"/>
      <c r="L1320" s="907"/>
      <c r="M1320" s="907"/>
      <c r="N1320" s="907"/>
    </row>
    <row r="1321" spans="1:14" ht="16.5" thickBot="1" x14ac:dyDescent="0.3">
      <c r="A1321" s="62"/>
      <c r="B1321" s="163"/>
      <c r="C1321" s="161" t="str">
        <f t="shared" si="22"/>
        <v/>
      </c>
      <c r="D1321" s="162"/>
      <c r="E1321" s="437"/>
      <c r="F1321" s="907"/>
      <c r="G1321" s="907"/>
      <c r="H1321" s="907"/>
      <c r="I1321" s="907"/>
      <c r="J1321" s="907"/>
      <c r="K1321" s="907"/>
      <c r="L1321" s="907"/>
      <c r="M1321" s="907"/>
      <c r="N1321" s="907"/>
    </row>
    <row r="1322" spans="1:14" ht="16.5" thickBot="1" x14ac:dyDescent="0.3">
      <c r="A1322" s="62"/>
      <c r="B1322" s="163"/>
      <c r="C1322" s="161" t="str">
        <f t="shared" si="22"/>
        <v/>
      </c>
      <c r="D1322" s="162"/>
      <c r="E1322" s="437"/>
      <c r="F1322" s="907"/>
      <c r="G1322" s="907"/>
      <c r="H1322" s="907"/>
      <c r="I1322" s="907"/>
      <c r="J1322" s="907"/>
      <c r="K1322" s="907"/>
      <c r="L1322" s="907"/>
      <c r="M1322" s="907"/>
      <c r="N1322" s="907"/>
    </row>
    <row r="1323" spans="1:14" ht="16.5" thickBot="1" x14ac:dyDescent="0.3">
      <c r="A1323" s="62"/>
      <c r="B1323" s="163"/>
      <c r="C1323" s="161" t="str">
        <f t="shared" si="22"/>
        <v/>
      </c>
      <c r="D1323" s="162"/>
      <c r="E1323" s="437"/>
      <c r="F1323" s="907"/>
      <c r="G1323" s="907"/>
      <c r="H1323" s="907"/>
      <c r="I1323" s="907"/>
      <c r="J1323" s="907"/>
      <c r="K1323" s="907"/>
      <c r="L1323" s="907"/>
      <c r="M1323" s="907"/>
      <c r="N1323" s="907"/>
    </row>
    <row r="1324" spans="1:14" ht="16.5" thickBot="1" x14ac:dyDescent="0.3">
      <c r="A1324" s="62"/>
      <c r="B1324" s="163"/>
      <c r="C1324" s="161" t="str">
        <f t="shared" si="22"/>
        <v/>
      </c>
      <c r="D1324" s="162"/>
      <c r="E1324" s="437"/>
      <c r="F1324" s="907"/>
      <c r="G1324" s="907"/>
      <c r="H1324" s="907"/>
      <c r="I1324" s="907"/>
      <c r="J1324" s="907"/>
      <c r="K1324" s="907"/>
      <c r="L1324" s="907"/>
      <c r="M1324" s="907"/>
      <c r="N1324" s="907"/>
    </row>
    <row r="1325" spans="1:14" ht="16.5" thickBot="1" x14ac:dyDescent="0.3">
      <c r="A1325" s="62"/>
      <c r="B1325" s="163"/>
      <c r="C1325" s="161" t="str">
        <f t="shared" si="22"/>
        <v/>
      </c>
      <c r="D1325" s="162"/>
      <c r="E1325" s="437"/>
      <c r="F1325" s="907"/>
      <c r="G1325" s="907"/>
      <c r="H1325" s="907"/>
      <c r="I1325" s="907"/>
      <c r="J1325" s="907"/>
      <c r="K1325" s="907"/>
      <c r="L1325" s="907"/>
      <c r="M1325" s="907"/>
      <c r="N1325" s="907"/>
    </row>
    <row r="1326" spans="1:14" ht="16.5" thickBot="1" x14ac:dyDescent="0.3">
      <c r="A1326" s="62"/>
      <c r="B1326" s="163"/>
      <c r="C1326" s="161" t="str">
        <f t="shared" si="22"/>
        <v/>
      </c>
      <c r="D1326" s="162"/>
      <c r="E1326" s="437"/>
      <c r="F1326" s="907"/>
      <c r="G1326" s="907"/>
      <c r="H1326" s="907"/>
      <c r="I1326" s="907"/>
      <c r="J1326" s="907"/>
      <c r="K1326" s="907"/>
      <c r="L1326" s="907"/>
      <c r="M1326" s="907"/>
      <c r="N1326" s="907"/>
    </row>
    <row r="1327" spans="1:14" ht="16.5" thickBot="1" x14ac:dyDescent="0.3">
      <c r="A1327" s="62"/>
      <c r="B1327" s="163"/>
      <c r="C1327" s="161" t="str">
        <f t="shared" si="22"/>
        <v/>
      </c>
      <c r="D1327" s="162"/>
      <c r="E1327" s="437"/>
      <c r="F1327" s="907"/>
      <c r="G1327" s="907"/>
      <c r="H1327" s="907"/>
      <c r="I1327" s="907"/>
      <c r="J1327" s="907"/>
      <c r="K1327" s="907"/>
      <c r="L1327" s="907"/>
      <c r="M1327" s="907"/>
      <c r="N1327" s="907"/>
    </row>
    <row r="1328" spans="1:14" ht="16.5" thickBot="1" x14ac:dyDescent="0.3">
      <c r="A1328" s="62"/>
      <c r="B1328" s="163"/>
      <c r="C1328" s="161" t="str">
        <f t="shared" si="22"/>
        <v/>
      </c>
      <c r="D1328" s="162"/>
      <c r="E1328" s="437"/>
      <c r="F1328" s="907"/>
      <c r="G1328" s="907"/>
      <c r="H1328" s="907"/>
      <c r="I1328" s="907"/>
      <c r="J1328" s="907"/>
      <c r="K1328" s="907"/>
      <c r="L1328" s="907"/>
      <c r="M1328" s="907"/>
      <c r="N1328" s="907"/>
    </row>
    <row r="1329" spans="1:14" ht="16.5" thickBot="1" x14ac:dyDescent="0.3">
      <c r="A1329" s="62"/>
      <c r="B1329" s="163"/>
      <c r="C1329" s="161" t="str">
        <f t="shared" si="22"/>
        <v/>
      </c>
      <c r="D1329" s="162"/>
      <c r="E1329" s="437"/>
      <c r="F1329" s="907"/>
      <c r="G1329" s="907"/>
      <c r="H1329" s="907"/>
      <c r="I1329" s="907"/>
      <c r="J1329" s="907"/>
      <c r="K1329" s="907"/>
      <c r="L1329" s="907"/>
      <c r="M1329" s="907"/>
      <c r="N1329" s="907"/>
    </row>
    <row r="1330" spans="1:14" ht="16.5" thickBot="1" x14ac:dyDescent="0.3">
      <c r="A1330" s="62"/>
      <c r="B1330" s="163"/>
      <c r="C1330" s="161" t="str">
        <f t="shared" si="22"/>
        <v/>
      </c>
      <c r="D1330" s="162"/>
      <c r="E1330" s="437"/>
      <c r="F1330" s="907"/>
      <c r="G1330" s="907"/>
      <c r="H1330" s="907"/>
      <c r="I1330" s="907"/>
      <c r="J1330" s="907"/>
      <c r="K1330" s="907"/>
      <c r="L1330" s="907"/>
      <c r="M1330" s="907"/>
      <c r="N1330" s="907"/>
    </row>
    <row r="1331" spans="1:14" ht="16.5" thickBot="1" x14ac:dyDescent="0.3">
      <c r="A1331" s="62"/>
      <c r="B1331" s="163"/>
      <c r="C1331" s="161" t="str">
        <f t="shared" si="22"/>
        <v/>
      </c>
      <c r="D1331" s="162"/>
      <c r="E1331" s="437"/>
      <c r="F1331" s="907"/>
      <c r="G1331" s="907"/>
      <c r="H1331" s="907"/>
      <c r="I1331" s="907"/>
      <c r="J1331" s="907"/>
      <c r="K1331" s="907"/>
      <c r="L1331" s="907"/>
      <c r="M1331" s="907"/>
      <c r="N1331" s="907"/>
    </row>
    <row r="1332" spans="1:14" ht="16.5" thickBot="1" x14ac:dyDescent="0.3">
      <c r="A1332" s="62"/>
      <c r="B1332" s="163"/>
      <c r="C1332" s="161" t="str">
        <f t="shared" si="22"/>
        <v/>
      </c>
      <c r="D1332" s="162"/>
      <c r="E1332" s="437"/>
      <c r="F1332" s="907"/>
      <c r="G1332" s="907"/>
      <c r="H1332" s="907"/>
      <c r="I1332" s="907"/>
      <c r="J1332" s="907"/>
      <c r="K1332" s="907"/>
      <c r="L1332" s="907"/>
      <c r="M1332" s="907"/>
      <c r="N1332" s="907"/>
    </row>
    <row r="1333" spans="1:14" ht="16.5" thickBot="1" x14ac:dyDescent="0.3">
      <c r="A1333" s="62"/>
      <c r="B1333" s="163"/>
      <c r="C1333" s="161" t="str">
        <f t="shared" si="22"/>
        <v/>
      </c>
      <c r="D1333" s="162"/>
      <c r="E1333" s="437"/>
      <c r="F1333" s="907"/>
      <c r="G1333" s="907"/>
      <c r="H1333" s="907"/>
      <c r="I1333" s="907"/>
      <c r="J1333" s="907"/>
      <c r="K1333" s="907"/>
      <c r="L1333" s="907"/>
      <c r="M1333" s="907"/>
      <c r="N1333" s="907"/>
    </row>
    <row r="1334" spans="1:14" ht="16.5" thickBot="1" x14ac:dyDescent="0.3">
      <c r="A1334" s="62"/>
      <c r="B1334" s="163"/>
      <c r="C1334" s="161" t="str">
        <f t="shared" si="22"/>
        <v/>
      </c>
      <c r="D1334" s="162"/>
      <c r="E1334" s="437"/>
      <c r="F1334" s="907"/>
      <c r="G1334" s="907"/>
      <c r="H1334" s="907"/>
      <c r="I1334" s="907"/>
      <c r="J1334" s="907"/>
      <c r="K1334" s="907"/>
      <c r="L1334" s="907"/>
      <c r="M1334" s="907"/>
      <c r="N1334" s="907"/>
    </row>
    <row r="1335" spans="1:14" ht="16.5" thickBot="1" x14ac:dyDescent="0.3">
      <c r="A1335" s="62"/>
      <c r="B1335" s="163"/>
      <c r="C1335" s="161" t="str">
        <f t="shared" si="22"/>
        <v/>
      </c>
      <c r="D1335" s="162"/>
      <c r="E1335" s="437"/>
      <c r="F1335" s="907"/>
      <c r="G1335" s="907"/>
      <c r="H1335" s="907"/>
      <c r="I1335" s="907"/>
      <c r="J1335" s="907"/>
      <c r="K1335" s="907"/>
      <c r="L1335" s="907"/>
      <c r="M1335" s="907"/>
      <c r="N1335" s="907"/>
    </row>
    <row r="1336" spans="1:14" ht="16.5" thickBot="1" x14ac:dyDescent="0.3">
      <c r="A1336" s="62"/>
      <c r="B1336" s="163"/>
      <c r="C1336" s="161" t="str">
        <f t="shared" si="22"/>
        <v/>
      </c>
      <c r="D1336" s="162"/>
      <c r="E1336" s="437"/>
      <c r="F1336" s="907"/>
      <c r="G1336" s="907"/>
      <c r="H1336" s="907"/>
      <c r="I1336" s="907"/>
      <c r="J1336" s="907"/>
      <c r="K1336" s="907"/>
      <c r="L1336" s="907"/>
      <c r="M1336" s="907"/>
      <c r="N1336" s="907"/>
    </row>
    <row r="1337" spans="1:14" ht="16.5" thickBot="1" x14ac:dyDescent="0.3">
      <c r="A1337" s="62"/>
      <c r="B1337" s="163"/>
      <c r="C1337" s="161" t="str">
        <f t="shared" si="22"/>
        <v/>
      </c>
      <c r="D1337" s="162"/>
      <c r="E1337" s="437"/>
      <c r="F1337" s="907"/>
      <c r="G1337" s="907"/>
      <c r="H1337" s="907"/>
      <c r="I1337" s="907"/>
      <c r="J1337" s="907"/>
      <c r="K1337" s="907"/>
      <c r="L1337" s="907"/>
      <c r="M1337" s="907"/>
      <c r="N1337" s="907"/>
    </row>
    <row r="1338" spans="1:14" ht="16.5" thickBot="1" x14ac:dyDescent="0.3">
      <c r="A1338" s="62"/>
      <c r="B1338" s="163"/>
      <c r="C1338" s="161" t="str">
        <f t="shared" si="22"/>
        <v/>
      </c>
      <c r="D1338" s="162"/>
      <c r="E1338" s="437"/>
      <c r="F1338" s="907"/>
      <c r="G1338" s="907"/>
      <c r="H1338" s="907"/>
      <c r="I1338" s="907"/>
      <c r="J1338" s="907"/>
      <c r="K1338" s="907"/>
      <c r="L1338" s="907"/>
      <c r="M1338" s="907"/>
      <c r="N1338" s="907"/>
    </row>
    <row r="1339" spans="1:14" ht="16.5" thickBot="1" x14ac:dyDescent="0.3">
      <c r="A1339" s="62"/>
      <c r="B1339" s="163"/>
      <c r="C1339" s="161" t="str">
        <f t="shared" si="22"/>
        <v/>
      </c>
      <c r="D1339" s="162"/>
      <c r="E1339" s="437"/>
      <c r="F1339" s="907"/>
      <c r="G1339" s="907"/>
      <c r="H1339" s="907"/>
      <c r="I1339" s="907"/>
      <c r="J1339" s="907"/>
      <c r="K1339" s="907"/>
      <c r="L1339" s="907"/>
      <c r="M1339" s="907"/>
      <c r="N1339" s="907"/>
    </row>
    <row r="1340" spans="1:14" ht="16.5" thickBot="1" x14ac:dyDescent="0.3">
      <c r="A1340" s="62"/>
      <c r="B1340" s="163"/>
      <c r="C1340" s="161" t="str">
        <f t="shared" si="22"/>
        <v/>
      </c>
      <c r="D1340" s="162"/>
      <c r="E1340" s="437"/>
      <c r="F1340" s="907"/>
      <c r="G1340" s="907"/>
      <c r="H1340" s="907"/>
      <c r="I1340" s="907"/>
      <c r="J1340" s="907"/>
      <c r="K1340" s="907"/>
      <c r="L1340" s="907"/>
      <c r="M1340" s="907"/>
      <c r="N1340" s="907"/>
    </row>
    <row r="1341" spans="1:14" ht="16.5" thickBot="1" x14ac:dyDescent="0.3">
      <c r="A1341" s="62"/>
      <c r="B1341" s="163"/>
      <c r="C1341" s="161" t="str">
        <f t="shared" si="22"/>
        <v/>
      </c>
      <c r="D1341" s="162"/>
      <c r="E1341" s="437"/>
      <c r="F1341" s="907"/>
      <c r="G1341" s="907"/>
      <c r="H1341" s="907"/>
      <c r="I1341" s="907"/>
      <c r="J1341" s="907"/>
      <c r="K1341" s="907"/>
      <c r="L1341" s="907"/>
      <c r="M1341" s="907"/>
      <c r="N1341" s="907"/>
    </row>
    <row r="1342" spans="1:14" ht="16.5" thickBot="1" x14ac:dyDescent="0.3">
      <c r="A1342" s="62"/>
      <c r="B1342" s="163"/>
      <c r="C1342" s="161" t="str">
        <f t="shared" si="22"/>
        <v/>
      </c>
      <c r="D1342" s="162"/>
      <c r="E1342" s="437"/>
      <c r="F1342" s="907"/>
      <c r="G1342" s="907"/>
      <c r="H1342" s="907"/>
      <c r="I1342" s="907"/>
      <c r="J1342" s="907"/>
      <c r="K1342" s="907"/>
      <c r="L1342" s="907"/>
      <c r="M1342" s="907"/>
      <c r="N1342" s="907"/>
    </row>
    <row r="1343" spans="1:14" ht="16.5" thickBot="1" x14ac:dyDescent="0.3">
      <c r="A1343" s="62"/>
      <c r="B1343" s="163"/>
      <c r="C1343" s="161" t="str">
        <f t="shared" si="22"/>
        <v/>
      </c>
      <c r="D1343" s="162"/>
      <c r="E1343" s="437"/>
      <c r="F1343" s="907"/>
      <c r="G1343" s="907"/>
      <c r="H1343" s="907"/>
      <c r="I1343" s="907"/>
      <c r="J1343" s="907"/>
      <c r="K1343" s="907"/>
      <c r="L1343" s="907"/>
      <c r="M1343" s="907"/>
      <c r="N1343" s="907"/>
    </row>
    <row r="1344" spans="1:14" ht="16.5" thickBot="1" x14ac:dyDescent="0.3">
      <c r="A1344" s="62"/>
      <c r="B1344" s="163"/>
      <c r="C1344" s="161" t="str">
        <f t="shared" si="22"/>
        <v/>
      </c>
      <c r="D1344" s="162"/>
      <c r="E1344" s="437"/>
      <c r="F1344" s="907"/>
      <c r="G1344" s="907"/>
      <c r="H1344" s="907"/>
      <c r="I1344" s="907"/>
      <c r="J1344" s="907"/>
      <c r="K1344" s="907"/>
      <c r="L1344" s="907"/>
      <c r="M1344" s="907"/>
      <c r="N1344" s="907"/>
    </row>
    <row r="1345" spans="1:14" ht="16.5" thickBot="1" x14ac:dyDescent="0.3">
      <c r="A1345" s="62"/>
      <c r="B1345" s="163"/>
      <c r="C1345" s="161" t="str">
        <f t="shared" si="22"/>
        <v/>
      </c>
      <c r="D1345" s="162"/>
      <c r="E1345" s="437"/>
      <c r="F1345" s="907"/>
      <c r="G1345" s="907"/>
      <c r="H1345" s="907"/>
      <c r="I1345" s="907"/>
      <c r="J1345" s="907"/>
      <c r="K1345" s="907"/>
      <c r="L1345" s="907"/>
      <c r="M1345" s="907"/>
      <c r="N1345" s="907"/>
    </row>
    <row r="1346" spans="1:14" ht="16.5" thickBot="1" x14ac:dyDescent="0.3">
      <c r="A1346" s="62"/>
      <c r="B1346" s="163"/>
      <c r="C1346" s="161" t="str">
        <f t="shared" si="22"/>
        <v/>
      </c>
      <c r="D1346" s="162"/>
      <c r="E1346" s="437"/>
      <c r="F1346" s="907"/>
      <c r="G1346" s="907"/>
      <c r="H1346" s="907"/>
      <c r="I1346" s="907"/>
      <c r="J1346" s="907"/>
      <c r="K1346" s="907"/>
      <c r="L1346" s="907"/>
      <c r="M1346" s="907"/>
      <c r="N1346" s="907"/>
    </row>
    <row r="1347" spans="1:14" ht="16.5" thickBot="1" x14ac:dyDescent="0.3">
      <c r="A1347" s="62"/>
      <c r="B1347" s="163"/>
      <c r="C1347" s="161" t="str">
        <f t="shared" si="22"/>
        <v/>
      </c>
      <c r="D1347" s="162"/>
      <c r="E1347" s="437"/>
      <c r="F1347" s="907"/>
      <c r="G1347" s="907"/>
      <c r="H1347" s="907"/>
      <c r="I1347" s="907"/>
      <c r="J1347" s="907"/>
      <c r="K1347" s="907"/>
      <c r="L1347" s="907"/>
      <c r="M1347" s="907"/>
      <c r="N1347" s="907"/>
    </row>
    <row r="1348" spans="1:14" ht="16.5" thickBot="1" x14ac:dyDescent="0.3">
      <c r="A1348" s="62"/>
      <c r="B1348" s="163"/>
      <c r="C1348" s="161" t="str">
        <f t="shared" si="22"/>
        <v/>
      </c>
      <c r="D1348" s="162"/>
      <c r="E1348" s="437"/>
      <c r="F1348" s="907"/>
      <c r="G1348" s="907"/>
      <c r="H1348" s="907"/>
      <c r="I1348" s="907"/>
      <c r="J1348" s="907"/>
      <c r="K1348" s="907"/>
      <c r="L1348" s="907"/>
      <c r="M1348" s="907"/>
      <c r="N1348" s="907"/>
    </row>
    <row r="1349" spans="1:14" ht="16.5" thickBot="1" x14ac:dyDescent="0.3">
      <c r="A1349" s="62"/>
      <c r="B1349" s="163"/>
      <c r="C1349" s="161" t="str">
        <f t="shared" si="22"/>
        <v/>
      </c>
      <c r="D1349" s="162"/>
      <c r="E1349" s="437"/>
      <c r="F1349" s="907"/>
      <c r="G1349" s="907"/>
      <c r="H1349" s="907"/>
      <c r="I1349" s="907"/>
      <c r="J1349" s="907"/>
      <c r="K1349" s="907"/>
      <c r="L1349" s="907"/>
      <c r="M1349" s="907"/>
      <c r="N1349" s="907"/>
    </row>
    <row r="1350" spans="1:14" ht="16.5" thickBot="1" x14ac:dyDescent="0.3">
      <c r="A1350" s="62"/>
      <c r="B1350" s="163"/>
      <c r="C1350" s="161" t="str">
        <f t="shared" si="22"/>
        <v/>
      </c>
      <c r="D1350" s="162"/>
      <c r="E1350" s="437"/>
      <c r="F1350" s="907"/>
      <c r="G1350" s="907"/>
      <c r="H1350" s="907"/>
      <c r="I1350" s="907"/>
      <c r="J1350" s="907"/>
      <c r="K1350" s="907"/>
      <c r="L1350" s="907"/>
      <c r="M1350" s="907"/>
      <c r="N1350" s="907"/>
    </row>
    <row r="1351" spans="1:14" ht="16.5" thickBot="1" x14ac:dyDescent="0.3">
      <c r="A1351" s="62"/>
      <c r="B1351" s="163"/>
      <c r="C1351" s="161" t="str">
        <f t="shared" si="22"/>
        <v/>
      </c>
      <c r="D1351" s="162"/>
      <c r="E1351" s="437"/>
      <c r="F1351" s="907"/>
      <c r="G1351" s="907"/>
      <c r="H1351" s="907"/>
      <c r="I1351" s="907"/>
      <c r="J1351" s="907"/>
      <c r="K1351" s="907"/>
      <c r="L1351" s="907"/>
      <c r="M1351" s="907"/>
      <c r="N1351" s="907"/>
    </row>
    <row r="1352" spans="1:14" ht="16.5" thickBot="1" x14ac:dyDescent="0.3">
      <c r="A1352" s="62"/>
      <c r="B1352" s="163"/>
      <c r="C1352" s="161" t="str">
        <f t="shared" si="22"/>
        <v/>
      </c>
      <c r="D1352" s="162"/>
      <c r="E1352" s="437"/>
      <c r="F1352" s="907"/>
      <c r="G1352" s="907"/>
      <c r="H1352" s="907"/>
      <c r="I1352" s="907"/>
      <c r="J1352" s="907"/>
      <c r="K1352" s="907"/>
      <c r="L1352" s="907"/>
      <c r="M1352" s="907"/>
      <c r="N1352" s="907"/>
    </row>
    <row r="1353" spans="1:14" ht="16.5" thickBot="1" x14ac:dyDescent="0.3">
      <c r="A1353" s="62"/>
      <c r="B1353" s="163"/>
      <c r="C1353" s="161" t="str">
        <f t="shared" si="22"/>
        <v/>
      </c>
      <c r="D1353" s="162"/>
      <c r="E1353" s="437"/>
      <c r="F1353" s="907"/>
      <c r="G1353" s="907"/>
      <c r="H1353" s="907"/>
      <c r="I1353" s="907"/>
      <c r="J1353" s="907"/>
      <c r="K1353" s="907"/>
      <c r="L1353" s="907"/>
      <c r="M1353" s="907"/>
      <c r="N1353" s="907"/>
    </row>
    <row r="1354" spans="1:14" ht="16.5" thickBot="1" x14ac:dyDescent="0.3">
      <c r="A1354" s="62"/>
      <c r="B1354" s="163"/>
      <c r="C1354" s="161" t="str">
        <f t="shared" si="22"/>
        <v/>
      </c>
      <c r="D1354" s="162"/>
      <c r="E1354" s="437"/>
      <c r="F1354" s="907"/>
      <c r="G1354" s="907"/>
      <c r="H1354" s="907"/>
      <c r="I1354" s="907"/>
      <c r="J1354" s="907"/>
      <c r="K1354" s="907"/>
      <c r="L1354" s="907"/>
      <c r="M1354" s="907"/>
      <c r="N1354" s="907"/>
    </row>
    <row r="1355" spans="1:14" ht="16.5" thickBot="1" x14ac:dyDescent="0.3">
      <c r="A1355" s="62"/>
      <c r="B1355" s="163"/>
      <c r="C1355" s="161" t="str">
        <f t="shared" si="22"/>
        <v/>
      </c>
      <c r="D1355" s="162"/>
      <c r="E1355" s="437"/>
      <c r="F1355" s="907"/>
      <c r="G1355" s="907"/>
      <c r="H1355" s="907"/>
      <c r="I1355" s="907"/>
      <c r="J1355" s="907"/>
      <c r="K1355" s="907"/>
      <c r="L1355" s="907"/>
      <c r="M1355" s="907"/>
      <c r="N1355" s="907"/>
    </row>
    <row r="1356" spans="1:14" ht="16.5" thickBot="1" x14ac:dyDescent="0.3">
      <c r="A1356" s="62"/>
      <c r="B1356" s="163"/>
      <c r="C1356" s="161" t="str">
        <f t="shared" ref="C1356:C1363" si="23">IF(B1356&gt;0, (B1356-B1355), "")</f>
        <v/>
      </c>
      <c r="D1356" s="162"/>
      <c r="E1356" s="437"/>
      <c r="F1356" s="907"/>
      <c r="G1356" s="907"/>
      <c r="H1356" s="907"/>
      <c r="I1356" s="907"/>
      <c r="J1356" s="907"/>
      <c r="K1356" s="907"/>
      <c r="L1356" s="907"/>
      <c r="M1356" s="907"/>
      <c r="N1356" s="907"/>
    </row>
    <row r="1357" spans="1:14" ht="16.5" thickBot="1" x14ac:dyDescent="0.3">
      <c r="A1357" s="62"/>
      <c r="B1357" s="163"/>
      <c r="C1357" s="161" t="str">
        <f t="shared" si="23"/>
        <v/>
      </c>
      <c r="D1357" s="162"/>
      <c r="E1357" s="437"/>
      <c r="F1357" s="907"/>
      <c r="G1357" s="907"/>
      <c r="H1357" s="907"/>
      <c r="I1357" s="907"/>
      <c r="J1357" s="907"/>
      <c r="K1357" s="907"/>
      <c r="L1357" s="907"/>
      <c r="M1357" s="907"/>
      <c r="N1357" s="907"/>
    </row>
    <row r="1358" spans="1:14" ht="16.5" thickBot="1" x14ac:dyDescent="0.3">
      <c r="A1358" s="62"/>
      <c r="B1358" s="163"/>
      <c r="C1358" s="161" t="str">
        <f t="shared" si="23"/>
        <v/>
      </c>
      <c r="D1358" s="162"/>
      <c r="E1358" s="437"/>
      <c r="F1358" s="907"/>
      <c r="G1358" s="907"/>
      <c r="H1358" s="907"/>
      <c r="I1358" s="907"/>
      <c r="J1358" s="907"/>
      <c r="K1358" s="907"/>
      <c r="L1358" s="907"/>
      <c r="M1358" s="907"/>
      <c r="N1358" s="907"/>
    </row>
    <row r="1359" spans="1:14" ht="16.5" thickBot="1" x14ac:dyDescent="0.3">
      <c r="A1359" s="62"/>
      <c r="B1359" s="163"/>
      <c r="C1359" s="161" t="str">
        <f t="shared" si="23"/>
        <v/>
      </c>
      <c r="D1359" s="162"/>
      <c r="E1359" s="437"/>
      <c r="F1359" s="907"/>
      <c r="G1359" s="907"/>
      <c r="H1359" s="907"/>
      <c r="I1359" s="907"/>
      <c r="J1359" s="907"/>
      <c r="K1359" s="907"/>
      <c r="L1359" s="907"/>
      <c r="M1359" s="907"/>
      <c r="N1359" s="907"/>
    </row>
    <row r="1360" spans="1:14" ht="16.5" thickBot="1" x14ac:dyDescent="0.3">
      <c r="A1360" s="62"/>
      <c r="B1360" s="163"/>
      <c r="C1360" s="161" t="str">
        <f t="shared" si="23"/>
        <v/>
      </c>
      <c r="D1360" s="162"/>
      <c r="E1360" s="437"/>
      <c r="F1360" s="907"/>
      <c r="G1360" s="907"/>
      <c r="H1360" s="907"/>
      <c r="I1360" s="907"/>
      <c r="J1360" s="907"/>
      <c r="K1360" s="907"/>
      <c r="L1360" s="907"/>
      <c r="M1360" s="907"/>
      <c r="N1360" s="907"/>
    </row>
    <row r="1361" spans="1:14" ht="16.5" thickBot="1" x14ac:dyDescent="0.3">
      <c r="A1361" s="62"/>
      <c r="B1361" s="163"/>
      <c r="C1361" s="161" t="str">
        <f t="shared" si="23"/>
        <v/>
      </c>
      <c r="D1361" s="162"/>
      <c r="E1361" s="437"/>
      <c r="F1361" s="907"/>
      <c r="G1361" s="907"/>
      <c r="H1361" s="907"/>
      <c r="I1361" s="907"/>
      <c r="J1361" s="907"/>
      <c r="K1361" s="907"/>
      <c r="L1361" s="907"/>
      <c r="M1361" s="907"/>
      <c r="N1361" s="907"/>
    </row>
    <row r="1362" spans="1:14" ht="16.5" thickBot="1" x14ac:dyDescent="0.3">
      <c r="A1362" s="62"/>
      <c r="B1362" s="163"/>
      <c r="C1362" s="161" t="str">
        <f t="shared" si="23"/>
        <v/>
      </c>
      <c r="D1362" s="162"/>
      <c r="E1362" s="437"/>
      <c r="F1362" s="907"/>
      <c r="G1362" s="907"/>
      <c r="H1362" s="907"/>
      <c r="I1362" s="907"/>
      <c r="J1362" s="907"/>
      <c r="K1362" s="907"/>
      <c r="L1362" s="907"/>
      <c r="M1362" s="907"/>
      <c r="N1362" s="907"/>
    </row>
    <row r="1363" spans="1:14" ht="16.5" thickBot="1" x14ac:dyDescent="0.3">
      <c r="A1363" s="62"/>
      <c r="B1363" s="163"/>
      <c r="C1363" s="161" t="str">
        <f t="shared" si="23"/>
        <v/>
      </c>
      <c r="D1363" s="162"/>
      <c r="E1363" s="437"/>
      <c r="F1363" s="907"/>
      <c r="G1363" s="907"/>
      <c r="H1363" s="907"/>
      <c r="I1363" s="907"/>
      <c r="J1363" s="907"/>
      <c r="K1363" s="907"/>
      <c r="L1363" s="907"/>
      <c r="M1363" s="907"/>
      <c r="N1363" s="907"/>
    </row>
    <row r="1364" spans="1:14" ht="16.5" thickBot="1" x14ac:dyDescent="0.3">
      <c r="A1364" s="72"/>
      <c r="B1364" s="164"/>
      <c r="C1364" s="165"/>
      <c r="D1364" s="166"/>
      <c r="E1364" s="449"/>
      <c r="F1364" s="907"/>
      <c r="G1364" s="907"/>
      <c r="H1364" s="907"/>
      <c r="I1364" s="907"/>
      <c r="J1364" s="907"/>
      <c r="K1364" s="907"/>
      <c r="L1364" s="907"/>
      <c r="M1364" s="907"/>
      <c r="N1364" s="907"/>
    </row>
    <row r="1365" spans="1:14" ht="16.5" thickBot="1" x14ac:dyDescent="0.3">
      <c r="A1365" s="69">
        <f>MAX(A11:A687)</f>
        <v>0</v>
      </c>
      <c r="B1365" s="167">
        <f>MAX(B11:B687)</f>
        <v>0</v>
      </c>
      <c r="C1365" s="167">
        <f>IFERROR(AVERAGE(#REF!),0)</f>
        <v>0</v>
      </c>
      <c r="D1365" s="167"/>
      <c r="E1365" s="450"/>
      <c r="F1365" s="1003"/>
      <c r="G1365" s="1003"/>
      <c r="H1365" s="1003"/>
      <c r="I1365" s="1003"/>
      <c r="J1365" s="1003"/>
      <c r="K1365" s="1003"/>
      <c r="L1365" s="1003"/>
      <c r="M1365" s="1003"/>
      <c r="N1365" s="1003"/>
    </row>
    <row r="1366" spans="1:14" ht="15.75" x14ac:dyDescent="0.25">
      <c r="A1366" s="29" t="s">
        <v>20</v>
      </c>
      <c r="B1366" s="314"/>
      <c r="C1366" s="308">
        <f>MAX(C11:C687)</f>
        <v>0</v>
      </c>
      <c r="D1366" s="314"/>
      <c r="E1366" s="426"/>
      <c r="F1366" s="1004"/>
      <c r="G1366" s="1004"/>
      <c r="H1366" s="1004"/>
      <c r="I1366" s="1004"/>
      <c r="J1366" s="1004"/>
      <c r="K1366" s="1004"/>
      <c r="L1366" s="1004"/>
      <c r="M1366" s="1004"/>
      <c r="N1366" s="1004"/>
    </row>
    <row r="1367" spans="1:14" ht="15.75" x14ac:dyDescent="0.25">
      <c r="A1367" s="25"/>
      <c r="B1367" s="310"/>
      <c r="C1367" s="311"/>
      <c r="D1367" s="312"/>
      <c r="E1367" s="427"/>
      <c r="F1367" s="1005"/>
      <c r="G1367" s="1005"/>
      <c r="H1367" s="1005"/>
      <c r="I1367" s="1005"/>
      <c r="J1367" s="1005"/>
      <c r="K1367" s="1005"/>
      <c r="L1367" s="1005"/>
      <c r="M1367" s="1005"/>
      <c r="N1367" s="1005"/>
    </row>
    <row r="1368" spans="1:14" ht="15.75" x14ac:dyDescent="0.25">
      <c r="A1368" s="215"/>
      <c r="B1368" s="316"/>
      <c r="C1368" s="316"/>
      <c r="D1368" s="316"/>
      <c r="E1368" s="428"/>
      <c r="F1368" s="1005">
        <v>1</v>
      </c>
      <c r="G1368" s="1005"/>
      <c r="H1368" s="1005"/>
      <c r="I1368" s="1005"/>
      <c r="J1368" s="1005"/>
      <c r="K1368" s="1005"/>
      <c r="L1368" s="1005"/>
      <c r="M1368" s="1005"/>
      <c r="N1368" s="1005"/>
    </row>
    <row r="1369" spans="1:14" ht="15.75" x14ac:dyDescent="0.25">
      <c r="A1369" s="217"/>
      <c r="B1369" s="217"/>
      <c r="C1369" s="217"/>
      <c r="D1369" s="217"/>
      <c r="E1369" s="451"/>
    </row>
    <row r="1370" spans="1:14" ht="15.75" x14ac:dyDescent="0.25">
      <c r="A1370" s="217"/>
      <c r="B1370" s="217"/>
      <c r="C1370" s="217"/>
      <c r="D1370" s="217"/>
      <c r="E1370" s="451"/>
    </row>
    <row r="1371" spans="1:14" ht="15.75" x14ac:dyDescent="0.25">
      <c r="A1371" s="217"/>
      <c r="B1371" s="217"/>
      <c r="C1371" s="217"/>
      <c r="D1371" s="217"/>
      <c r="E1371" s="451"/>
    </row>
    <row r="1372" spans="1:14" ht="15.75" x14ac:dyDescent="0.25">
      <c r="A1372" s="215"/>
      <c r="B1372" s="168"/>
      <c r="C1372" s="168"/>
      <c r="D1372" s="168"/>
      <c r="E1372" s="452"/>
    </row>
    <row r="1373" spans="1:14" ht="15.75" x14ac:dyDescent="0.25">
      <c r="A1373" s="215"/>
      <c r="B1373" s="168"/>
      <c r="C1373" s="168"/>
      <c r="D1373" s="168"/>
      <c r="E1373" s="452"/>
    </row>
    <row r="1374" spans="1:14" ht="15.75" x14ac:dyDescent="0.25">
      <c r="A1374" s="215"/>
      <c r="B1374" s="168"/>
      <c r="C1374" s="168"/>
      <c r="D1374" s="168"/>
      <c r="E1374" s="452"/>
    </row>
    <row r="1375" spans="1:14" ht="15.75" x14ac:dyDescent="0.25">
      <c r="A1375" s="215"/>
      <c r="B1375" s="168"/>
      <c r="C1375" s="168"/>
      <c r="D1375" s="168"/>
      <c r="E1375" s="452"/>
    </row>
    <row r="1376" spans="1:14" ht="15.75" x14ac:dyDescent="0.25">
      <c r="A1376" s="215"/>
      <c r="B1376" s="168"/>
      <c r="C1376" s="168"/>
      <c r="D1376" s="168"/>
      <c r="E1376" s="452"/>
    </row>
    <row r="1377" spans="1:5" ht="15.75" x14ac:dyDescent="0.25">
      <c r="A1377" s="215"/>
      <c r="B1377" s="168"/>
      <c r="C1377" s="168"/>
      <c r="D1377" s="168"/>
      <c r="E1377" s="452"/>
    </row>
    <row r="1378" spans="1:5" ht="15.75" x14ac:dyDescent="0.25">
      <c r="A1378" s="215"/>
    </row>
    <row r="1379" spans="1:5" ht="15.75" x14ac:dyDescent="0.25">
      <c r="A1379" s="341" t="s">
        <v>12</v>
      </c>
      <c r="B1379" s="1492"/>
      <c r="C1379" s="1492"/>
      <c r="D1379" s="319"/>
      <c r="E1379" s="391"/>
    </row>
    <row r="1380" spans="1:5" ht="15.75" x14ac:dyDescent="0.25">
      <c r="A1380" s="251" t="s">
        <v>69</v>
      </c>
      <c r="B1380" s="1461" t="s">
        <v>18</v>
      </c>
      <c r="C1380" s="1461"/>
      <c r="D1380" s="339"/>
      <c r="E1380" s="454"/>
    </row>
    <row r="1381" spans="1:5" ht="15.75" x14ac:dyDescent="0.25">
      <c r="A1381" s="251" t="s">
        <v>70</v>
      </c>
      <c r="B1381" s="1462" t="e">
        <f>IF(B1382&lt;A1411,B1382,(IF(B1380=Lists!$C$2,A1411+8,A1411)))</f>
        <v>#N/A</v>
      </c>
      <c r="C1381" s="1462"/>
      <c r="D1381" s="319"/>
      <c r="E1381" s="391"/>
    </row>
    <row r="1382" spans="1:5" ht="33" x14ac:dyDescent="0.45">
      <c r="A1382" s="251" t="s">
        <v>71</v>
      </c>
      <c r="B1382" s="1443">
        <f>COUNTIF(B12:B1363,"&gt;0")</f>
        <v>0</v>
      </c>
      <c r="C1382" s="1443"/>
      <c r="D1382" s="328"/>
      <c r="E1382" s="455"/>
    </row>
    <row r="1383" spans="1:5" ht="15.75" x14ac:dyDescent="0.25">
      <c r="A1383" s="329" t="e">
        <f t="shared" ref="A1383:A1408" si="24">A1384-1</f>
        <v>#N/A</v>
      </c>
      <c r="B1383" s="335" t="e">
        <f t="shared" ref="B1383:B1409" si="25">VLOOKUP(A1383,$A$5:$E$1363, 2, FALSE)</f>
        <v>#N/A</v>
      </c>
      <c r="C1383" s="335" t="e">
        <f t="shared" ref="C1383:C1409" si="26">VLOOKUP(A1383,$A$5:$E$1363, 3, FALSE)</f>
        <v>#N/A</v>
      </c>
      <c r="D1383" s="336"/>
      <c r="E1383" s="456"/>
    </row>
    <row r="1384" spans="1:5" ht="15.75" x14ac:dyDescent="0.25">
      <c r="A1384" s="254" t="e">
        <f t="shared" si="24"/>
        <v>#N/A</v>
      </c>
      <c r="B1384" s="245" t="e">
        <f t="shared" si="25"/>
        <v>#N/A</v>
      </c>
      <c r="C1384" s="245" t="e">
        <f t="shared" si="26"/>
        <v>#N/A</v>
      </c>
      <c r="D1384" s="326"/>
      <c r="E1384" s="457"/>
    </row>
    <row r="1385" spans="1:5" ht="15.75" x14ac:dyDescent="0.25">
      <c r="A1385" s="254" t="e">
        <f t="shared" si="24"/>
        <v>#N/A</v>
      </c>
      <c r="B1385" s="245" t="e">
        <f t="shared" si="25"/>
        <v>#N/A</v>
      </c>
      <c r="C1385" s="245" t="e">
        <f t="shared" si="26"/>
        <v>#N/A</v>
      </c>
      <c r="D1385" s="326"/>
      <c r="E1385" s="457"/>
    </row>
    <row r="1386" spans="1:5" ht="15.75" x14ac:dyDescent="0.25">
      <c r="A1386" s="254" t="e">
        <f t="shared" si="24"/>
        <v>#N/A</v>
      </c>
      <c r="B1386" s="245" t="e">
        <f t="shared" si="25"/>
        <v>#N/A</v>
      </c>
      <c r="C1386" s="245" t="e">
        <f t="shared" si="26"/>
        <v>#N/A</v>
      </c>
      <c r="D1386" s="326"/>
      <c r="E1386" s="457"/>
    </row>
    <row r="1387" spans="1:5" ht="15.75" x14ac:dyDescent="0.25">
      <c r="A1387" s="254" t="e">
        <f t="shared" si="24"/>
        <v>#N/A</v>
      </c>
      <c r="B1387" s="245" t="e">
        <f t="shared" si="25"/>
        <v>#N/A</v>
      </c>
      <c r="C1387" s="245" t="e">
        <f t="shared" si="26"/>
        <v>#N/A</v>
      </c>
      <c r="D1387" s="326"/>
      <c r="E1387" s="457"/>
    </row>
    <row r="1388" spans="1:5" ht="15.75" x14ac:dyDescent="0.25">
      <c r="A1388" s="254" t="e">
        <f t="shared" si="24"/>
        <v>#N/A</v>
      </c>
      <c r="B1388" s="245" t="e">
        <f t="shared" si="25"/>
        <v>#N/A</v>
      </c>
      <c r="C1388" s="245" t="e">
        <f t="shared" si="26"/>
        <v>#N/A</v>
      </c>
      <c r="D1388" s="326"/>
      <c r="E1388" s="457"/>
    </row>
    <row r="1389" spans="1:5" ht="15.75" x14ac:dyDescent="0.25">
      <c r="A1389" s="254" t="e">
        <f t="shared" si="24"/>
        <v>#N/A</v>
      </c>
      <c r="B1389" s="245" t="e">
        <f t="shared" si="25"/>
        <v>#N/A</v>
      </c>
      <c r="C1389" s="245" t="e">
        <f t="shared" si="26"/>
        <v>#N/A</v>
      </c>
      <c r="D1389" s="326"/>
      <c r="E1389" s="457"/>
    </row>
    <row r="1390" spans="1:5" ht="15.75" x14ac:dyDescent="0.25">
      <c r="A1390" s="254" t="e">
        <f t="shared" si="24"/>
        <v>#N/A</v>
      </c>
      <c r="B1390" s="245" t="e">
        <f t="shared" si="25"/>
        <v>#N/A</v>
      </c>
      <c r="C1390" s="245" t="e">
        <f t="shared" si="26"/>
        <v>#N/A</v>
      </c>
      <c r="D1390" s="326"/>
      <c r="E1390" s="457"/>
    </row>
    <row r="1391" spans="1:5" ht="15.75" x14ac:dyDescent="0.25">
      <c r="A1391" s="254" t="e">
        <f t="shared" si="24"/>
        <v>#N/A</v>
      </c>
      <c r="B1391" s="245" t="e">
        <f t="shared" si="25"/>
        <v>#N/A</v>
      </c>
      <c r="C1391" s="245" t="e">
        <f t="shared" si="26"/>
        <v>#N/A</v>
      </c>
      <c r="D1391" s="326"/>
      <c r="E1391" s="457"/>
    </row>
    <row r="1392" spans="1:5" ht="15.75" x14ac:dyDescent="0.25">
      <c r="A1392" s="254" t="e">
        <f t="shared" si="24"/>
        <v>#N/A</v>
      </c>
      <c r="B1392" s="245" t="e">
        <f t="shared" si="25"/>
        <v>#N/A</v>
      </c>
      <c r="C1392" s="245" t="e">
        <f t="shared" si="26"/>
        <v>#N/A</v>
      </c>
      <c r="D1392" s="326"/>
      <c r="E1392" s="457"/>
    </row>
    <row r="1393" spans="1:5" ht="15.75" x14ac:dyDescent="0.25">
      <c r="A1393" s="254" t="e">
        <f t="shared" si="24"/>
        <v>#N/A</v>
      </c>
      <c r="B1393" s="245" t="e">
        <f t="shared" si="25"/>
        <v>#N/A</v>
      </c>
      <c r="C1393" s="245" t="e">
        <f t="shared" si="26"/>
        <v>#N/A</v>
      </c>
      <c r="D1393" s="326"/>
      <c r="E1393" s="457"/>
    </row>
    <row r="1394" spans="1:5" ht="15.75" x14ac:dyDescent="0.25">
      <c r="A1394" s="254" t="e">
        <f t="shared" si="24"/>
        <v>#N/A</v>
      </c>
      <c r="B1394" s="245" t="e">
        <f t="shared" si="25"/>
        <v>#N/A</v>
      </c>
      <c r="C1394" s="245" t="e">
        <f t="shared" si="26"/>
        <v>#N/A</v>
      </c>
      <c r="D1394" s="326"/>
      <c r="E1394" s="457"/>
    </row>
    <row r="1395" spans="1:5" ht="15.75" x14ac:dyDescent="0.25">
      <c r="A1395" s="254" t="e">
        <f t="shared" si="24"/>
        <v>#N/A</v>
      </c>
      <c r="B1395" s="245" t="e">
        <f t="shared" si="25"/>
        <v>#N/A</v>
      </c>
      <c r="C1395" s="245" t="e">
        <f t="shared" si="26"/>
        <v>#N/A</v>
      </c>
      <c r="D1395" s="326"/>
      <c r="E1395" s="457"/>
    </row>
    <row r="1396" spans="1:5" ht="15.75" x14ac:dyDescent="0.25">
      <c r="A1396" s="254" t="e">
        <f t="shared" si="24"/>
        <v>#N/A</v>
      </c>
      <c r="B1396" s="245" t="e">
        <f t="shared" si="25"/>
        <v>#N/A</v>
      </c>
      <c r="C1396" s="245" t="e">
        <f t="shared" si="26"/>
        <v>#N/A</v>
      </c>
      <c r="D1396" s="326"/>
      <c r="E1396" s="457"/>
    </row>
    <row r="1397" spans="1:5" ht="15.75" x14ac:dyDescent="0.25">
      <c r="A1397" s="254" t="e">
        <f t="shared" si="24"/>
        <v>#N/A</v>
      </c>
      <c r="B1397" s="245" t="e">
        <f t="shared" si="25"/>
        <v>#N/A</v>
      </c>
      <c r="C1397" s="245" t="e">
        <f t="shared" si="26"/>
        <v>#N/A</v>
      </c>
      <c r="D1397" s="326"/>
      <c r="E1397" s="457"/>
    </row>
    <row r="1398" spans="1:5" ht="15.75" x14ac:dyDescent="0.25">
      <c r="A1398" s="254" t="e">
        <f t="shared" si="24"/>
        <v>#N/A</v>
      </c>
      <c r="B1398" s="245" t="e">
        <f t="shared" si="25"/>
        <v>#N/A</v>
      </c>
      <c r="C1398" s="245" t="e">
        <f t="shared" si="26"/>
        <v>#N/A</v>
      </c>
      <c r="D1398" s="326"/>
      <c r="E1398" s="457"/>
    </row>
    <row r="1399" spans="1:5" ht="15.75" x14ac:dyDescent="0.25">
      <c r="A1399" s="254" t="e">
        <f t="shared" si="24"/>
        <v>#N/A</v>
      </c>
      <c r="B1399" s="245" t="e">
        <f t="shared" si="25"/>
        <v>#N/A</v>
      </c>
      <c r="C1399" s="245" t="e">
        <f t="shared" si="26"/>
        <v>#N/A</v>
      </c>
      <c r="D1399" s="326"/>
      <c r="E1399" s="457"/>
    </row>
    <row r="1400" spans="1:5" ht="15.75" x14ac:dyDescent="0.25">
      <c r="A1400" s="254" t="e">
        <f t="shared" si="24"/>
        <v>#N/A</v>
      </c>
      <c r="B1400" s="245" t="e">
        <f t="shared" si="25"/>
        <v>#N/A</v>
      </c>
      <c r="C1400" s="245" t="e">
        <f t="shared" si="26"/>
        <v>#N/A</v>
      </c>
      <c r="D1400" s="326"/>
      <c r="E1400" s="457"/>
    </row>
    <row r="1401" spans="1:5" ht="15.75" x14ac:dyDescent="0.25">
      <c r="A1401" s="254" t="e">
        <f t="shared" si="24"/>
        <v>#N/A</v>
      </c>
      <c r="B1401" s="245" t="e">
        <f t="shared" si="25"/>
        <v>#N/A</v>
      </c>
      <c r="C1401" s="245" t="e">
        <f t="shared" si="26"/>
        <v>#N/A</v>
      </c>
      <c r="D1401" s="326"/>
      <c r="E1401" s="457"/>
    </row>
    <row r="1402" spans="1:5" ht="15.75" x14ac:dyDescent="0.25">
      <c r="A1402" s="254" t="e">
        <f t="shared" si="24"/>
        <v>#N/A</v>
      </c>
      <c r="B1402" s="245" t="e">
        <f t="shared" si="25"/>
        <v>#N/A</v>
      </c>
      <c r="C1402" s="245" t="e">
        <f t="shared" si="26"/>
        <v>#N/A</v>
      </c>
      <c r="D1402" s="326"/>
      <c r="E1402" s="457"/>
    </row>
    <row r="1403" spans="1:5" ht="15.75" x14ac:dyDescent="0.25">
      <c r="A1403" s="254" t="e">
        <f t="shared" si="24"/>
        <v>#N/A</v>
      </c>
      <c r="B1403" s="245" t="e">
        <f t="shared" si="25"/>
        <v>#N/A</v>
      </c>
      <c r="C1403" s="245" t="e">
        <f t="shared" si="26"/>
        <v>#N/A</v>
      </c>
      <c r="D1403" s="326"/>
      <c r="E1403" s="457"/>
    </row>
    <row r="1404" spans="1:5" ht="15.75" x14ac:dyDescent="0.25">
      <c r="A1404" s="254" t="e">
        <f t="shared" si="24"/>
        <v>#N/A</v>
      </c>
      <c r="B1404" s="245" t="e">
        <f t="shared" si="25"/>
        <v>#N/A</v>
      </c>
      <c r="C1404" s="245" t="e">
        <f t="shared" si="26"/>
        <v>#N/A</v>
      </c>
      <c r="D1404" s="326"/>
      <c r="E1404" s="457"/>
    </row>
    <row r="1405" spans="1:5" ht="15.75" x14ac:dyDescent="0.25">
      <c r="A1405" s="254" t="e">
        <f t="shared" si="24"/>
        <v>#N/A</v>
      </c>
      <c r="B1405" s="245" t="e">
        <f t="shared" si="25"/>
        <v>#N/A</v>
      </c>
      <c r="C1405" s="245" t="e">
        <f t="shared" si="26"/>
        <v>#N/A</v>
      </c>
      <c r="D1405" s="326"/>
      <c r="E1405" s="457"/>
    </row>
    <row r="1406" spans="1:5" ht="15.75" x14ac:dyDescent="0.25">
      <c r="A1406" s="254" t="e">
        <f t="shared" si="24"/>
        <v>#N/A</v>
      </c>
      <c r="B1406" s="245" t="e">
        <f t="shared" si="25"/>
        <v>#N/A</v>
      </c>
      <c r="C1406" s="245" t="e">
        <f t="shared" si="26"/>
        <v>#N/A</v>
      </c>
      <c r="D1406" s="326"/>
      <c r="E1406" s="457"/>
    </row>
    <row r="1407" spans="1:5" ht="15.75" x14ac:dyDescent="0.25">
      <c r="A1407" s="254" t="e">
        <f t="shared" si="24"/>
        <v>#N/A</v>
      </c>
      <c r="B1407" s="245" t="e">
        <f t="shared" si="25"/>
        <v>#N/A</v>
      </c>
      <c r="C1407" s="245" t="e">
        <f t="shared" si="26"/>
        <v>#N/A</v>
      </c>
      <c r="D1407" s="326"/>
      <c r="E1407" s="457"/>
    </row>
    <row r="1408" spans="1:5" ht="15.75" x14ac:dyDescent="0.25">
      <c r="A1408" s="254" t="e">
        <f t="shared" si="24"/>
        <v>#N/A</v>
      </c>
      <c r="B1408" s="245" t="e">
        <f t="shared" si="25"/>
        <v>#N/A</v>
      </c>
      <c r="C1408" s="245" t="e">
        <f t="shared" si="26"/>
        <v>#N/A</v>
      </c>
      <c r="D1408" s="326"/>
      <c r="E1408" s="457"/>
    </row>
    <row r="1409" spans="1:5" ht="15.75" x14ac:dyDescent="0.25">
      <c r="A1409" s="254" t="e">
        <f>A1410-1</f>
        <v>#N/A</v>
      </c>
      <c r="B1409" s="245" t="e">
        <f t="shared" si="25"/>
        <v>#N/A</v>
      </c>
      <c r="C1409" s="245" t="e">
        <f t="shared" si="26"/>
        <v>#N/A</v>
      </c>
      <c r="D1409" s="326"/>
      <c r="E1409" s="457"/>
    </row>
    <row r="1410" spans="1:5" ht="15.75" x14ac:dyDescent="0.25">
      <c r="A1410" s="254" t="e">
        <f>VLOOKUP(A1365,A11:A1363,1)</f>
        <v>#N/A</v>
      </c>
      <c r="B1410" s="245" t="e">
        <f>VLOOKUP(A1410,$A$5:$E$1363, 2, FALSE)</f>
        <v>#N/A</v>
      </c>
      <c r="C1410" s="245" t="e">
        <f>VLOOKUP(A1410,$A$5:$E$1363, 3, FALSE)</f>
        <v>#N/A</v>
      </c>
      <c r="D1410" s="326"/>
      <c r="E1410" s="457"/>
    </row>
    <row r="1411" spans="1:5" ht="18" x14ac:dyDescent="0.25">
      <c r="A1411" s="257" t="e">
        <f>NETWORKDAYS(A1383,A1410,Holidays!$A$2:$A$36)</f>
        <v>#N/A</v>
      </c>
      <c r="B1411" s="264" t="e">
        <f>MAX(B1383:B1410)</f>
        <v>#N/A</v>
      </c>
      <c r="C1411" s="264" t="e">
        <f>SUMIF(C1383:C1410,"&lt;&gt;#N/A")/B1381</f>
        <v>#N/A</v>
      </c>
      <c r="D1411" s="327"/>
      <c r="E1411" s="458"/>
    </row>
  </sheetData>
  <mergeCells count="15">
    <mergeCell ref="B1:E1"/>
    <mergeCell ref="A4:A9"/>
    <mergeCell ref="B1379:C1379"/>
    <mergeCell ref="B1380:C1380"/>
    <mergeCell ref="B1381:C1381"/>
    <mergeCell ref="D9:E9"/>
    <mergeCell ref="B2:C2"/>
    <mergeCell ref="D2:E2"/>
    <mergeCell ref="B3:C3"/>
    <mergeCell ref="D3:E3"/>
    <mergeCell ref="F9:I9"/>
    <mergeCell ref="K9:N9"/>
    <mergeCell ref="B1382:C1382"/>
    <mergeCell ref="B9:C9"/>
    <mergeCell ref="B4:C4"/>
  </mergeCells>
  <phoneticPr fontId="54" type="noConversion"/>
  <dataValidations count="4">
    <dataValidation type="list" allowBlank="1" showInputMessage="1" showErrorMessage="1" sqref="B1380:C1380">
      <formula1>Weekends</formula1>
    </dataValidation>
    <dataValidation type="list" allowBlank="1" showInputMessage="1" showErrorMessage="1" sqref="B4">
      <formula1>Cells</formula1>
    </dataValidation>
    <dataValidation type="whole" operator="greaterThan" allowBlank="1" sqref="C11:C1364">
      <formula1>0</formula1>
    </dataValidation>
    <dataValidation type="list" allowBlank="1" showInputMessage="1" showErrorMessage="1" sqref="D11:D1364">
      <formula1>StatusList</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4338" r:id="rId4" name="Button 2">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14339" r:id="rId5" name="Button 3">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14354" r:id="rId6" name="Button 18">
              <controlPr defaultSize="0" print="0" autoFill="0" autoPict="0" macro="[0]!Check10">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14357" r:id="rId7" name="Button 21">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14358" r:id="rId8" name="Button 22">
              <controlPr defaultSize="0" print="0" autoFill="0" autoPict="0" macro="[0]!LatestDate">
                <anchor moveWithCells="1" sizeWithCells="1">
                  <from>
                    <xdr:col>0</xdr:col>
                    <xdr:colOff>723900</xdr:colOff>
                    <xdr:row>8</xdr:row>
                    <xdr:rowOff>19050</xdr:rowOff>
                  </from>
                  <to>
                    <xdr:col>0</xdr:col>
                    <xdr:colOff>2552700</xdr:colOff>
                    <xdr:row>8</xdr:row>
                    <xdr:rowOff>238125</xdr:rowOff>
                  </to>
                </anchor>
              </controlPr>
            </control>
          </mc:Choice>
        </mc:AlternateContent>
        <mc:AlternateContent xmlns:mc="http://schemas.openxmlformats.org/markup-compatibility/2006">
          <mc:Choice Requires="x14">
            <control shapeId="14359" r:id="rId9" name="Button 23">
              <controlPr defaultSize="0" print="0" autoFill="0" autoPict="0" macro="[0]!FillDate">
                <anchor moveWithCells="1" sizeWithCells="1">
                  <from>
                    <xdr:col>0</xdr:col>
                    <xdr:colOff>133350</xdr:colOff>
                    <xdr:row>3</xdr:row>
                    <xdr:rowOff>161925</xdr:rowOff>
                  </from>
                  <to>
                    <xdr:col>0</xdr:col>
                    <xdr:colOff>2981325</xdr:colOff>
                    <xdr:row>4</xdr:row>
                    <xdr:rowOff>266700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N1411"/>
  <sheetViews>
    <sheetView zoomScale="75" zoomScaleNormal="75" workbookViewId="0">
      <pane xSplit="1" ySplit="10" topLeftCell="B11" activePane="bottomRight" state="frozen"/>
      <selection pane="topRight" activeCell="B1" sqref="B1"/>
      <selection pane="bottomLeft" activeCell="A10" sqref="A10"/>
      <selection pane="bottomRight" activeCell="D4" sqref="D4"/>
    </sheetView>
  </sheetViews>
  <sheetFormatPr defaultRowHeight="15" x14ac:dyDescent="0.2"/>
  <cols>
    <col min="1" max="1" width="38.77734375" style="15" customWidth="1"/>
    <col min="2" max="4" width="20.77734375" style="130" customWidth="1"/>
    <col min="5" max="5" width="60.77734375" style="463"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547">
        <v>11</v>
      </c>
      <c r="C1" s="1547"/>
      <c r="D1" s="1547"/>
      <c r="E1" s="1547"/>
    </row>
    <row r="2" spans="1:14" ht="21" customHeight="1" thickBot="1" x14ac:dyDescent="0.35">
      <c r="A2" s="1"/>
      <c r="B2" s="1548" t="str">
        <f>'Drop Box'!C1</f>
        <v>LAF</v>
      </c>
      <c r="C2" s="1549"/>
      <c r="D2" s="1550" t="str">
        <f>'Drop Box'!D1</f>
        <v>LDK*111580392</v>
      </c>
      <c r="E2" s="1551"/>
    </row>
    <row r="3" spans="1:14" ht="21" customHeight="1" thickBot="1" x14ac:dyDescent="0.35">
      <c r="A3" s="216" t="s">
        <v>63</v>
      </c>
      <c r="B3" s="1560" t="str">
        <f>'Drop Box'!C2</f>
        <v>GENII 6T40</v>
      </c>
      <c r="C3" s="1560"/>
      <c r="D3" s="1556" t="str">
        <f>'Drop Box'!D2</f>
        <v>611FCRM1228A1474</v>
      </c>
      <c r="E3" s="1557"/>
    </row>
    <row r="4" spans="1:14" ht="21.75" customHeight="1" thickBot="1" x14ac:dyDescent="0.3">
      <c r="A4" s="1490"/>
      <c r="B4" s="1558" t="s">
        <v>32</v>
      </c>
      <c r="C4" s="1559"/>
      <c r="D4" s="131" t="s">
        <v>50</v>
      </c>
      <c r="E4" s="132"/>
    </row>
    <row r="5" spans="1:14" ht="21.75" customHeight="1" x14ac:dyDescent="0.25">
      <c r="A5" s="1490"/>
      <c r="B5" s="133" t="s">
        <v>55</v>
      </c>
      <c r="C5" s="134"/>
      <c r="D5" s="135" t="s">
        <v>31</v>
      </c>
      <c r="E5" s="132"/>
    </row>
    <row r="6" spans="1:14" ht="21.75" customHeight="1" x14ac:dyDescent="0.2">
      <c r="A6" s="1490"/>
      <c r="B6" s="136" t="s">
        <v>53</v>
      </c>
      <c r="C6" s="226"/>
      <c r="D6" s="137" t="s">
        <v>54</v>
      </c>
      <c r="E6" s="227"/>
    </row>
    <row r="7" spans="1:14" ht="21.75" customHeight="1" x14ac:dyDescent="0.2">
      <c r="A7" s="1490"/>
      <c r="B7" s="138" t="s">
        <v>60</v>
      </c>
      <c r="C7" s="230"/>
      <c r="D7" s="139" t="s">
        <v>61</v>
      </c>
      <c r="E7" s="231"/>
    </row>
    <row r="8" spans="1:14" x14ac:dyDescent="0.2">
      <c r="A8" s="1490"/>
      <c r="B8" s="507"/>
      <c r="C8" s="509" t="s">
        <v>84</v>
      </c>
      <c r="D8" s="510"/>
      <c r="E8" s="508"/>
    </row>
    <row r="9" spans="1:14" ht="21.75" customHeight="1" thickBot="1" x14ac:dyDescent="0.3">
      <c r="A9" s="1491"/>
      <c r="B9" s="1552" t="s">
        <v>52</v>
      </c>
      <c r="C9" s="1553"/>
      <c r="D9" s="1554"/>
      <c r="E9" s="1555"/>
      <c r="F9" s="1543" t="s">
        <v>100</v>
      </c>
      <c r="G9" s="1544"/>
      <c r="H9" s="1544"/>
      <c r="I9" s="1545"/>
      <c r="J9" s="1011"/>
      <c r="K9" s="1546" t="s">
        <v>97</v>
      </c>
      <c r="L9" s="1544"/>
      <c r="M9" s="1544"/>
      <c r="N9" s="1544"/>
    </row>
    <row r="10" spans="1:14" ht="31.5" thickBot="1" x14ac:dyDescent="0.3">
      <c r="A10" s="975"/>
      <c r="B10" s="1010" t="s">
        <v>6</v>
      </c>
      <c r="C10" s="1010" t="s">
        <v>7</v>
      </c>
      <c r="D10" s="1010" t="s">
        <v>0</v>
      </c>
      <c r="E10" s="1010" t="s">
        <v>9</v>
      </c>
      <c r="F10" s="1012" t="s">
        <v>98</v>
      </c>
      <c r="G10" s="915" t="s">
        <v>99</v>
      </c>
      <c r="H10" s="915" t="s">
        <v>101</v>
      </c>
      <c r="I10" s="915" t="s">
        <v>103</v>
      </c>
      <c r="J10" s="915"/>
      <c r="K10" s="915" t="s">
        <v>98</v>
      </c>
      <c r="L10" s="915" t="s">
        <v>99</v>
      </c>
      <c r="M10" s="915" t="s">
        <v>104</v>
      </c>
      <c r="N10" s="915" t="s">
        <v>102</v>
      </c>
    </row>
    <row r="11" spans="1:14" ht="16.5" thickBot="1" x14ac:dyDescent="0.25">
      <c r="A11" s="375"/>
      <c r="B11" s="1006"/>
      <c r="C11" s="1007"/>
      <c r="D11" s="1008"/>
      <c r="E11" s="1009"/>
      <c r="F11" s="915"/>
      <c r="G11" s="915"/>
      <c r="H11" s="915"/>
      <c r="I11" s="915"/>
      <c r="J11" s="915"/>
      <c r="K11" s="915"/>
      <c r="L11" s="915"/>
      <c r="M11" s="915"/>
      <c r="N11" s="915"/>
    </row>
    <row r="12" spans="1:14" ht="16.5" thickBot="1" x14ac:dyDescent="0.25">
      <c r="A12" s="375"/>
      <c r="B12" s="143"/>
      <c r="C12" s="141" t="str">
        <f t="shared" ref="C12:C31" si="0">IF(B12&gt;0, (B12-B11), "")</f>
        <v/>
      </c>
      <c r="D12" s="142"/>
      <c r="E12" s="459"/>
      <c r="F12" s="915"/>
      <c r="G12" s="915"/>
      <c r="H12" s="915"/>
      <c r="I12" s="915"/>
      <c r="J12" s="915"/>
      <c r="K12" s="915"/>
      <c r="L12" s="915"/>
      <c r="M12" s="915"/>
      <c r="N12" s="915"/>
    </row>
    <row r="13" spans="1:14" ht="16.5" thickBot="1" x14ac:dyDescent="0.25">
      <c r="A13" s="62"/>
      <c r="B13" s="143"/>
      <c r="C13" s="141" t="str">
        <f t="shared" si="0"/>
        <v/>
      </c>
      <c r="D13" s="142"/>
      <c r="E13" s="459"/>
      <c r="F13" s="915"/>
      <c r="G13" s="915"/>
      <c r="H13" s="915"/>
      <c r="I13" s="915"/>
      <c r="J13" s="915"/>
      <c r="K13" s="915"/>
      <c r="L13" s="915"/>
      <c r="M13" s="915"/>
      <c r="N13" s="915"/>
    </row>
    <row r="14" spans="1:14" ht="16.5" thickBot="1" x14ac:dyDescent="0.25">
      <c r="A14" s="375"/>
      <c r="B14" s="143"/>
      <c r="C14" s="141" t="str">
        <f t="shared" si="0"/>
        <v/>
      </c>
      <c r="D14" s="142"/>
      <c r="E14" s="459"/>
      <c r="F14" s="915"/>
      <c r="G14" s="915"/>
      <c r="H14" s="915"/>
      <c r="I14" s="915"/>
      <c r="J14" s="915"/>
      <c r="K14" s="915"/>
      <c r="L14" s="915"/>
      <c r="M14" s="915"/>
      <c r="N14" s="915"/>
    </row>
    <row r="15" spans="1:14" ht="16.5" thickBot="1" x14ac:dyDescent="0.25">
      <c r="A15" s="375"/>
      <c r="B15" s="143"/>
      <c r="C15" s="141" t="str">
        <f t="shared" si="0"/>
        <v/>
      </c>
      <c r="D15" s="142"/>
      <c r="E15" s="459"/>
      <c r="F15" s="915"/>
      <c r="G15" s="915"/>
      <c r="H15" s="915"/>
      <c r="I15" s="915"/>
      <c r="J15" s="915"/>
      <c r="K15" s="915"/>
      <c r="L15" s="915"/>
      <c r="M15" s="915"/>
      <c r="N15" s="915"/>
    </row>
    <row r="16" spans="1:14" ht="16.5" thickBot="1" x14ac:dyDescent="0.25">
      <c r="A16" s="375"/>
      <c r="B16" s="143"/>
      <c r="C16" s="141" t="str">
        <f t="shared" si="0"/>
        <v/>
      </c>
      <c r="D16" s="142"/>
      <c r="E16" s="459"/>
      <c r="F16" s="915"/>
      <c r="G16" s="915"/>
      <c r="H16" s="915"/>
      <c r="I16" s="915"/>
      <c r="J16" s="915"/>
      <c r="K16" s="915"/>
      <c r="L16" s="915"/>
      <c r="M16" s="915"/>
      <c r="N16" s="915"/>
    </row>
    <row r="17" spans="1:14" ht="16.5" thickBot="1" x14ac:dyDescent="0.25">
      <c r="A17" s="375"/>
      <c r="B17" s="143"/>
      <c r="C17" s="141" t="str">
        <f t="shared" si="0"/>
        <v/>
      </c>
      <c r="D17" s="142"/>
      <c r="E17" s="459"/>
      <c r="F17" s="915"/>
      <c r="G17" s="915"/>
      <c r="H17" s="915"/>
      <c r="I17" s="915"/>
      <c r="J17" s="915"/>
      <c r="K17" s="915"/>
      <c r="L17" s="915"/>
      <c r="M17" s="915"/>
      <c r="N17" s="915"/>
    </row>
    <row r="18" spans="1:14" ht="16.5" thickBot="1" x14ac:dyDescent="0.25">
      <c r="A18" s="375"/>
      <c r="B18" s="143"/>
      <c r="C18" s="141" t="str">
        <f t="shared" si="0"/>
        <v/>
      </c>
      <c r="D18" s="142"/>
      <c r="E18" s="459"/>
      <c r="F18" s="915"/>
      <c r="G18" s="915"/>
      <c r="H18" s="915"/>
      <c r="I18" s="915"/>
      <c r="J18" s="915"/>
      <c r="K18" s="915"/>
      <c r="L18" s="915"/>
      <c r="M18" s="915"/>
      <c r="N18" s="915"/>
    </row>
    <row r="19" spans="1:14" ht="16.5" thickBot="1" x14ac:dyDescent="0.25">
      <c r="A19" s="375"/>
      <c r="B19" s="143"/>
      <c r="C19" s="141" t="str">
        <f t="shared" si="0"/>
        <v/>
      </c>
      <c r="D19" s="142"/>
      <c r="E19" s="459"/>
      <c r="F19" s="915"/>
      <c r="G19" s="915"/>
      <c r="H19" s="915"/>
      <c r="I19" s="915"/>
      <c r="J19" s="915"/>
      <c r="K19" s="915"/>
      <c r="L19" s="915"/>
      <c r="M19" s="915"/>
      <c r="N19" s="915"/>
    </row>
    <row r="20" spans="1:14" ht="16.5" thickBot="1" x14ac:dyDescent="0.25">
      <c r="A20" s="62"/>
      <c r="B20" s="143"/>
      <c r="C20" s="141" t="str">
        <f t="shared" si="0"/>
        <v/>
      </c>
      <c r="D20" s="142"/>
      <c r="E20" s="459"/>
      <c r="F20" s="915"/>
      <c r="G20" s="915"/>
      <c r="H20" s="915"/>
      <c r="I20" s="915"/>
      <c r="J20" s="915"/>
      <c r="K20" s="915"/>
      <c r="L20" s="915"/>
      <c r="M20" s="915"/>
      <c r="N20" s="915"/>
    </row>
    <row r="21" spans="1:14" ht="16.5" thickBot="1" x14ac:dyDescent="0.25">
      <c r="A21" s="62"/>
      <c r="B21" s="143"/>
      <c r="C21" s="141" t="str">
        <f t="shared" si="0"/>
        <v/>
      </c>
      <c r="D21" s="142"/>
      <c r="E21" s="459"/>
      <c r="F21" s="915"/>
      <c r="G21" s="915"/>
      <c r="H21" s="915"/>
      <c r="I21" s="915"/>
      <c r="J21" s="915"/>
      <c r="K21" s="915"/>
      <c r="L21" s="915"/>
      <c r="M21" s="915"/>
      <c r="N21" s="915"/>
    </row>
    <row r="22" spans="1:14" ht="16.5" thickBot="1" x14ac:dyDescent="0.25">
      <c r="A22" s="62"/>
      <c r="B22" s="143"/>
      <c r="C22" s="141" t="str">
        <f t="shared" si="0"/>
        <v/>
      </c>
      <c r="D22" s="142"/>
      <c r="E22" s="459"/>
      <c r="F22" s="915"/>
      <c r="G22" s="915"/>
      <c r="H22" s="915"/>
      <c r="I22" s="915"/>
      <c r="J22" s="915"/>
      <c r="K22" s="915"/>
      <c r="L22" s="915"/>
      <c r="M22" s="915"/>
      <c r="N22" s="915"/>
    </row>
    <row r="23" spans="1:14" ht="16.5" thickBot="1" x14ac:dyDescent="0.25">
      <c r="A23" s="62"/>
      <c r="B23" s="143"/>
      <c r="C23" s="141" t="str">
        <f t="shared" si="0"/>
        <v/>
      </c>
      <c r="D23" s="142"/>
      <c r="E23" s="459"/>
      <c r="F23" s="915"/>
      <c r="G23" s="915"/>
      <c r="H23" s="915"/>
      <c r="I23" s="915"/>
      <c r="J23" s="915"/>
      <c r="K23" s="915"/>
      <c r="L23" s="915"/>
      <c r="M23" s="915"/>
      <c r="N23" s="915"/>
    </row>
    <row r="24" spans="1:14" ht="16.5" thickBot="1" x14ac:dyDescent="0.25">
      <c r="A24" s="62"/>
      <c r="B24" s="143"/>
      <c r="C24" s="141" t="str">
        <f>IF(B24&gt;0, (B24-B23), "")</f>
        <v/>
      </c>
      <c r="D24" s="142"/>
      <c r="E24" s="459"/>
      <c r="F24" s="915"/>
      <c r="G24" s="915"/>
      <c r="H24" s="915"/>
      <c r="I24" s="915"/>
      <c r="J24" s="915"/>
      <c r="K24" s="915"/>
      <c r="L24" s="915"/>
      <c r="M24" s="915"/>
      <c r="N24" s="915"/>
    </row>
    <row r="25" spans="1:14" ht="16.5" thickBot="1" x14ac:dyDescent="0.25">
      <c r="A25" s="62"/>
      <c r="B25" s="143"/>
      <c r="C25" s="141" t="str">
        <f t="shared" si="0"/>
        <v/>
      </c>
      <c r="D25" s="142"/>
      <c r="E25" s="459"/>
      <c r="F25" s="915"/>
      <c r="G25" s="915"/>
      <c r="H25" s="915"/>
      <c r="I25" s="915"/>
      <c r="J25" s="915"/>
      <c r="K25" s="915"/>
      <c r="L25" s="915"/>
      <c r="M25" s="915"/>
      <c r="N25" s="915"/>
    </row>
    <row r="26" spans="1:14" ht="16.5" thickBot="1" x14ac:dyDescent="0.25">
      <c r="A26" s="62"/>
      <c r="B26" s="143"/>
      <c r="C26" s="141" t="str">
        <f t="shared" si="0"/>
        <v/>
      </c>
      <c r="D26" s="142"/>
      <c r="E26" s="459"/>
      <c r="F26" s="915"/>
      <c r="G26" s="915"/>
      <c r="H26" s="915"/>
      <c r="I26" s="915"/>
      <c r="J26" s="915"/>
      <c r="K26" s="915"/>
      <c r="L26" s="915"/>
      <c r="M26" s="915"/>
      <c r="N26" s="915"/>
    </row>
    <row r="27" spans="1:14" ht="16.5" thickBot="1" x14ac:dyDescent="0.25">
      <c r="A27" s="62"/>
      <c r="B27" s="143"/>
      <c r="C27" s="141" t="str">
        <f>IF(B27&gt;0, (B27-B26), "")</f>
        <v/>
      </c>
      <c r="D27" s="142"/>
      <c r="E27" s="459"/>
      <c r="F27" s="915"/>
      <c r="G27" s="915"/>
      <c r="H27" s="915"/>
      <c r="I27" s="915"/>
      <c r="J27" s="915"/>
      <c r="K27" s="915"/>
      <c r="L27" s="915"/>
      <c r="M27" s="915"/>
      <c r="N27" s="915"/>
    </row>
    <row r="28" spans="1:14" ht="16.5" thickBot="1" x14ac:dyDescent="0.25">
      <c r="A28" s="62"/>
      <c r="B28" s="143"/>
      <c r="C28" s="141" t="str">
        <f>IF(B28&gt;0, (B28-B27), "")</f>
        <v/>
      </c>
      <c r="D28" s="142"/>
      <c r="E28" s="459"/>
      <c r="F28" s="915"/>
      <c r="G28" s="915"/>
      <c r="H28" s="915"/>
      <c r="I28" s="915"/>
      <c r="J28" s="915"/>
      <c r="K28" s="915"/>
      <c r="L28" s="915"/>
      <c r="M28" s="915"/>
      <c r="N28" s="915"/>
    </row>
    <row r="29" spans="1:14" ht="16.5" thickBot="1" x14ac:dyDescent="0.25">
      <c r="A29" s="62"/>
      <c r="B29" s="143"/>
      <c r="C29" s="141" t="str">
        <f>IF(B29&gt;0, (B29-B28), "")</f>
        <v/>
      </c>
      <c r="D29" s="142"/>
      <c r="E29" s="459"/>
      <c r="F29" s="915"/>
      <c r="G29" s="915"/>
      <c r="H29" s="915"/>
      <c r="I29" s="915"/>
      <c r="J29" s="915"/>
      <c r="K29" s="915"/>
      <c r="L29" s="915"/>
      <c r="M29" s="915"/>
      <c r="N29" s="915"/>
    </row>
    <row r="30" spans="1:14" ht="16.5" thickBot="1" x14ac:dyDescent="0.25">
      <c r="A30" s="62"/>
      <c r="B30" s="143"/>
      <c r="C30" s="141" t="str">
        <f t="shared" si="0"/>
        <v/>
      </c>
      <c r="D30" s="142"/>
      <c r="E30" s="459"/>
      <c r="F30" s="915"/>
      <c r="G30" s="915"/>
      <c r="H30" s="915"/>
      <c r="I30" s="915"/>
      <c r="J30" s="915"/>
      <c r="K30" s="915"/>
      <c r="L30" s="915"/>
      <c r="M30" s="915"/>
      <c r="N30" s="915"/>
    </row>
    <row r="31" spans="1:14" ht="16.5" thickBot="1" x14ac:dyDescent="0.25">
      <c r="A31" s="62"/>
      <c r="B31" s="143"/>
      <c r="C31" s="141" t="str">
        <f t="shared" si="0"/>
        <v/>
      </c>
      <c r="D31" s="142"/>
      <c r="E31" s="459"/>
      <c r="F31" s="915"/>
      <c r="G31" s="915"/>
      <c r="H31" s="915"/>
      <c r="I31" s="915"/>
      <c r="J31" s="915"/>
      <c r="K31" s="915"/>
      <c r="L31" s="915"/>
      <c r="M31" s="915"/>
      <c r="N31" s="915"/>
    </row>
    <row r="32" spans="1:14" ht="16.5" thickBot="1" x14ac:dyDescent="0.25">
      <c r="A32" s="375"/>
      <c r="B32" s="143"/>
      <c r="C32" s="141" t="str">
        <f t="shared" ref="C32:C39" si="1">IF(B32&gt;0, (B32-B31), "")</f>
        <v/>
      </c>
      <c r="D32" s="142"/>
      <c r="E32" s="459"/>
      <c r="F32" s="915"/>
      <c r="G32" s="915"/>
      <c r="H32" s="915"/>
      <c r="I32" s="915"/>
      <c r="J32" s="915"/>
      <c r="K32" s="915"/>
      <c r="L32" s="915"/>
      <c r="M32" s="915"/>
      <c r="N32" s="915"/>
    </row>
    <row r="33" spans="1:14" ht="16.5" thickBot="1" x14ac:dyDescent="0.25">
      <c r="A33" s="62"/>
      <c r="B33" s="143"/>
      <c r="C33" s="141" t="str">
        <f t="shared" si="1"/>
        <v/>
      </c>
      <c r="D33" s="142"/>
      <c r="E33" s="459"/>
      <c r="F33" s="915"/>
      <c r="G33" s="915"/>
      <c r="H33" s="915"/>
      <c r="I33" s="915"/>
      <c r="J33" s="915"/>
      <c r="K33" s="915"/>
      <c r="L33" s="915"/>
      <c r="M33" s="915"/>
      <c r="N33" s="915"/>
    </row>
    <row r="34" spans="1:14" ht="16.5" thickBot="1" x14ac:dyDescent="0.25">
      <c r="A34" s="62"/>
      <c r="B34" s="143"/>
      <c r="C34" s="141" t="str">
        <f t="shared" si="1"/>
        <v/>
      </c>
      <c r="D34" s="142"/>
      <c r="E34" s="459"/>
      <c r="F34" s="915"/>
      <c r="G34" s="915"/>
      <c r="H34" s="915"/>
      <c r="I34" s="915"/>
      <c r="J34" s="915"/>
      <c r="K34" s="915"/>
      <c r="L34" s="915"/>
      <c r="M34" s="915"/>
      <c r="N34" s="915"/>
    </row>
    <row r="35" spans="1:14" ht="16.5" thickBot="1" x14ac:dyDescent="0.25">
      <c r="A35" s="62"/>
      <c r="B35" s="143"/>
      <c r="C35" s="141" t="str">
        <f t="shared" si="1"/>
        <v/>
      </c>
      <c r="D35" s="142"/>
      <c r="E35" s="459"/>
      <c r="F35" s="915"/>
      <c r="G35" s="915"/>
      <c r="H35" s="915"/>
      <c r="I35" s="915"/>
      <c r="J35" s="915"/>
      <c r="K35" s="915"/>
      <c r="L35" s="915"/>
      <c r="M35" s="915"/>
      <c r="N35" s="915"/>
    </row>
    <row r="36" spans="1:14" ht="16.5" thickBot="1" x14ac:dyDescent="0.25">
      <c r="A36" s="62"/>
      <c r="B36" s="143"/>
      <c r="C36" s="141" t="str">
        <f t="shared" si="1"/>
        <v/>
      </c>
      <c r="D36" s="142"/>
      <c r="E36" s="459"/>
      <c r="F36" s="915"/>
      <c r="G36" s="915"/>
      <c r="H36" s="915"/>
      <c r="I36" s="915"/>
      <c r="J36" s="915"/>
      <c r="K36" s="915"/>
      <c r="L36" s="915"/>
      <c r="M36" s="915"/>
      <c r="N36" s="915"/>
    </row>
    <row r="37" spans="1:14" ht="16.5" thickBot="1" x14ac:dyDescent="0.25">
      <c r="A37" s="375"/>
      <c r="B37" s="143"/>
      <c r="C37" s="141" t="str">
        <f t="shared" si="1"/>
        <v/>
      </c>
      <c r="D37" s="142"/>
      <c r="E37" s="459"/>
      <c r="F37" s="915"/>
      <c r="G37" s="915"/>
      <c r="H37" s="915"/>
      <c r="I37" s="915"/>
      <c r="J37" s="915"/>
      <c r="K37" s="915"/>
      <c r="L37" s="915"/>
      <c r="M37" s="915"/>
      <c r="N37" s="915"/>
    </row>
    <row r="38" spans="1:14" ht="16.5" thickBot="1" x14ac:dyDescent="0.25">
      <c r="A38" s="375"/>
      <c r="B38" s="143"/>
      <c r="C38" s="141" t="str">
        <f t="shared" si="1"/>
        <v/>
      </c>
      <c r="D38" s="142"/>
      <c r="E38" s="459"/>
      <c r="F38" s="915"/>
      <c r="G38" s="915"/>
      <c r="H38" s="915"/>
      <c r="I38" s="915"/>
      <c r="J38" s="915"/>
      <c r="K38" s="915"/>
      <c r="L38" s="915"/>
      <c r="M38" s="915"/>
      <c r="N38" s="915"/>
    </row>
    <row r="39" spans="1:14" ht="16.5" thickBot="1" x14ac:dyDescent="0.25">
      <c r="A39" s="375"/>
      <c r="B39" s="143"/>
      <c r="C39" s="141" t="str">
        <f t="shared" si="1"/>
        <v/>
      </c>
      <c r="D39" s="142"/>
      <c r="E39" s="459"/>
      <c r="F39" s="915"/>
      <c r="G39" s="915"/>
      <c r="H39" s="915"/>
      <c r="I39" s="915"/>
      <c r="J39" s="915"/>
      <c r="K39" s="915"/>
      <c r="L39" s="915"/>
      <c r="M39" s="915"/>
      <c r="N39" s="915"/>
    </row>
    <row r="40" spans="1:14" ht="16.5" thickBot="1" x14ac:dyDescent="0.25">
      <c r="A40" s="375"/>
      <c r="B40" s="143"/>
      <c r="C40" s="141" t="str">
        <f t="shared" ref="C40:C62" si="2">IF(B40&gt;0, (B40-B39), "")</f>
        <v/>
      </c>
      <c r="D40" s="142"/>
      <c r="E40" s="459"/>
      <c r="F40" s="915"/>
      <c r="G40" s="915"/>
      <c r="H40" s="915"/>
      <c r="I40" s="915"/>
      <c r="J40" s="915"/>
      <c r="K40" s="915"/>
      <c r="L40" s="915"/>
      <c r="M40" s="915"/>
      <c r="N40" s="915"/>
    </row>
    <row r="41" spans="1:14" ht="16.5" thickBot="1" x14ac:dyDescent="0.25">
      <c r="A41" s="375"/>
      <c r="B41" s="143"/>
      <c r="C41" s="141" t="str">
        <f t="shared" si="2"/>
        <v/>
      </c>
      <c r="D41" s="142"/>
      <c r="E41" s="459"/>
      <c r="F41" s="915"/>
      <c r="G41" s="915"/>
      <c r="H41" s="915"/>
      <c r="I41" s="915"/>
      <c r="J41" s="915"/>
      <c r="K41" s="915"/>
      <c r="L41" s="915"/>
      <c r="M41" s="915"/>
      <c r="N41" s="915"/>
    </row>
    <row r="42" spans="1:14" ht="16.5" thickBot="1" x14ac:dyDescent="0.25">
      <c r="A42" s="375"/>
      <c r="B42" s="143"/>
      <c r="C42" s="141" t="str">
        <f>IF(B42&gt;0, (B42-B41), "")</f>
        <v/>
      </c>
      <c r="D42" s="142"/>
      <c r="E42" s="459"/>
      <c r="F42" s="915"/>
      <c r="G42" s="915"/>
      <c r="H42" s="915"/>
      <c r="I42" s="915"/>
      <c r="J42" s="915"/>
      <c r="K42" s="915"/>
      <c r="L42" s="915"/>
      <c r="M42" s="915"/>
      <c r="N42" s="915"/>
    </row>
    <row r="43" spans="1:14" ht="16.5" thickBot="1" x14ac:dyDescent="0.25">
      <c r="A43" s="375"/>
      <c r="B43" s="143"/>
      <c r="C43" s="141" t="str">
        <f>IF(B43&gt;0, (B43-B42), "")</f>
        <v/>
      </c>
      <c r="D43" s="142"/>
      <c r="E43" s="459"/>
      <c r="F43" s="915"/>
      <c r="G43" s="915"/>
      <c r="H43" s="915"/>
      <c r="I43" s="915"/>
      <c r="J43" s="915"/>
      <c r="K43" s="915"/>
      <c r="L43" s="915"/>
      <c r="M43" s="915"/>
      <c r="N43" s="915"/>
    </row>
    <row r="44" spans="1:14" ht="16.5" thickBot="1" x14ac:dyDescent="0.25">
      <c r="A44" s="375"/>
      <c r="B44" s="143"/>
      <c r="C44" s="141" t="str">
        <f>IF(B44&gt;0, (B44-B43), "")</f>
        <v/>
      </c>
      <c r="D44" s="142"/>
      <c r="E44" s="459"/>
      <c r="F44" s="915"/>
      <c r="G44" s="915"/>
      <c r="H44" s="915"/>
      <c r="I44" s="915"/>
      <c r="J44" s="915"/>
      <c r="K44" s="915"/>
      <c r="L44" s="915"/>
      <c r="M44" s="915"/>
      <c r="N44" s="915"/>
    </row>
    <row r="45" spans="1:14" ht="16.5" thickBot="1" x14ac:dyDescent="0.25">
      <c r="A45" s="375"/>
      <c r="B45" s="143"/>
      <c r="C45" s="141" t="str">
        <f>IF(B45&gt;0, (B45-B44), "")</f>
        <v/>
      </c>
      <c r="D45" s="142"/>
      <c r="E45" s="459"/>
      <c r="F45" s="915"/>
      <c r="G45" s="915"/>
      <c r="H45" s="915"/>
      <c r="I45" s="915"/>
      <c r="J45" s="915"/>
      <c r="K45" s="915"/>
      <c r="L45" s="915"/>
      <c r="M45" s="915"/>
      <c r="N45" s="915"/>
    </row>
    <row r="46" spans="1:14" ht="16.5" thickBot="1" x14ac:dyDescent="0.25">
      <c r="A46" s="375"/>
      <c r="B46" s="143"/>
      <c r="C46" s="141" t="str">
        <f t="shared" si="2"/>
        <v/>
      </c>
      <c r="D46" s="142"/>
      <c r="E46" s="459"/>
      <c r="F46" s="915"/>
      <c r="G46" s="915"/>
      <c r="H46" s="915"/>
      <c r="I46" s="915"/>
      <c r="J46" s="915"/>
      <c r="K46" s="915"/>
      <c r="L46" s="915"/>
      <c r="M46" s="915"/>
      <c r="N46" s="915"/>
    </row>
    <row r="47" spans="1:14" ht="16.5" thickBot="1" x14ac:dyDescent="0.25">
      <c r="A47" s="375"/>
      <c r="B47" s="143"/>
      <c r="C47" s="141" t="str">
        <f>IF(B47&gt;0, (B47-B46), "")</f>
        <v/>
      </c>
      <c r="D47" s="142"/>
      <c r="E47" s="459"/>
      <c r="F47" s="915"/>
      <c r="G47" s="915"/>
      <c r="H47" s="915"/>
      <c r="I47" s="915"/>
      <c r="J47" s="915"/>
      <c r="K47" s="915"/>
      <c r="L47" s="915"/>
      <c r="M47" s="915"/>
      <c r="N47" s="915"/>
    </row>
    <row r="48" spans="1:14" ht="16.5" thickBot="1" x14ac:dyDescent="0.25">
      <c r="A48" s="375"/>
      <c r="B48" s="143"/>
      <c r="C48" s="141" t="str">
        <f t="shared" si="2"/>
        <v/>
      </c>
      <c r="D48" s="142"/>
      <c r="E48" s="459"/>
      <c r="F48" s="915"/>
      <c r="G48" s="915"/>
      <c r="H48" s="915"/>
      <c r="I48" s="915"/>
      <c r="J48" s="915"/>
      <c r="K48" s="915"/>
      <c r="L48" s="915"/>
      <c r="M48" s="915"/>
      <c r="N48" s="915"/>
    </row>
    <row r="49" spans="1:14" ht="16.5" thickBot="1" x14ac:dyDescent="0.25">
      <c r="A49" s="375"/>
      <c r="B49" s="143"/>
      <c r="C49" s="141" t="str">
        <f>IF(B49&gt;0, (B49-B48), "")</f>
        <v/>
      </c>
      <c r="D49" s="142"/>
      <c r="E49" s="459"/>
      <c r="F49" s="915"/>
      <c r="G49" s="915"/>
      <c r="H49" s="915"/>
      <c r="I49" s="915"/>
      <c r="J49" s="915"/>
      <c r="K49" s="915"/>
      <c r="L49" s="915"/>
      <c r="M49" s="915"/>
      <c r="N49" s="915"/>
    </row>
    <row r="50" spans="1:14" ht="16.5" thickBot="1" x14ac:dyDescent="0.25">
      <c r="A50" s="375"/>
      <c r="B50" s="143"/>
      <c r="C50" s="141" t="str">
        <f>IF(B50&gt;0, (B50-B49), "")</f>
        <v/>
      </c>
      <c r="D50" s="142"/>
      <c r="E50" s="459"/>
      <c r="F50" s="915"/>
      <c r="G50" s="915"/>
      <c r="H50" s="915"/>
      <c r="I50" s="915"/>
      <c r="J50" s="915"/>
      <c r="K50" s="915"/>
      <c r="L50" s="915"/>
      <c r="M50" s="915"/>
      <c r="N50" s="915"/>
    </row>
    <row r="51" spans="1:14" ht="16.5" thickBot="1" x14ac:dyDescent="0.25">
      <c r="A51" s="375"/>
      <c r="B51" s="143"/>
      <c r="C51" s="141" t="str">
        <f>IF(B51&gt;0, (B51-B50), "")</f>
        <v/>
      </c>
      <c r="D51" s="142"/>
      <c r="E51" s="459"/>
      <c r="F51" s="915"/>
      <c r="G51" s="915"/>
      <c r="H51" s="915"/>
      <c r="I51" s="915"/>
      <c r="J51" s="915"/>
      <c r="K51" s="915"/>
      <c r="L51" s="915"/>
      <c r="M51" s="915"/>
      <c r="N51" s="915"/>
    </row>
    <row r="52" spans="1:14" ht="16.5" thickBot="1" x14ac:dyDescent="0.25">
      <c r="A52" s="375"/>
      <c r="B52" s="143"/>
      <c r="C52" s="141" t="str">
        <f>IF(B52&gt;0, (B52-B51), "")</f>
        <v/>
      </c>
      <c r="D52" s="142"/>
      <c r="E52" s="459"/>
      <c r="F52" s="915"/>
      <c r="G52" s="915"/>
      <c r="H52" s="915"/>
      <c r="I52" s="915"/>
      <c r="J52" s="915"/>
      <c r="K52" s="915"/>
      <c r="L52" s="915"/>
      <c r="M52" s="915"/>
      <c r="N52" s="915"/>
    </row>
    <row r="53" spans="1:14" ht="16.5" thickBot="1" x14ac:dyDescent="0.25">
      <c r="A53" s="375"/>
      <c r="B53" s="143"/>
      <c r="C53" s="141" t="str">
        <f t="shared" si="2"/>
        <v/>
      </c>
      <c r="D53" s="142"/>
      <c r="E53" s="459"/>
      <c r="F53" s="915"/>
      <c r="G53" s="915"/>
      <c r="H53" s="915"/>
      <c r="I53" s="915"/>
      <c r="J53" s="915"/>
      <c r="K53" s="915"/>
      <c r="L53" s="915"/>
      <c r="M53" s="915"/>
      <c r="N53" s="915"/>
    </row>
    <row r="54" spans="1:14" ht="16.5" thickBot="1" x14ac:dyDescent="0.25">
      <c r="A54" s="375"/>
      <c r="B54" s="143"/>
      <c r="C54" s="141" t="str">
        <f t="shared" si="2"/>
        <v/>
      </c>
      <c r="D54" s="142"/>
      <c r="E54" s="459"/>
      <c r="F54" s="915"/>
      <c r="G54" s="915"/>
      <c r="H54" s="915"/>
      <c r="I54" s="915"/>
      <c r="J54" s="915"/>
      <c r="K54" s="915"/>
      <c r="L54" s="915"/>
      <c r="M54" s="915"/>
      <c r="N54" s="915"/>
    </row>
    <row r="55" spans="1:14" ht="16.5" thickBot="1" x14ac:dyDescent="0.25">
      <c r="A55" s="375"/>
      <c r="B55" s="143"/>
      <c r="C55" s="141" t="str">
        <f t="shared" si="2"/>
        <v/>
      </c>
      <c r="D55" s="142"/>
      <c r="E55" s="459"/>
      <c r="F55" s="915"/>
      <c r="G55" s="915"/>
      <c r="H55" s="915"/>
      <c r="I55" s="915"/>
      <c r="J55" s="915"/>
      <c r="K55" s="915"/>
      <c r="L55" s="915"/>
      <c r="M55" s="915"/>
      <c r="N55" s="915"/>
    </row>
    <row r="56" spans="1:14" ht="16.5" thickBot="1" x14ac:dyDescent="0.25">
      <c r="A56" s="375"/>
      <c r="B56" s="143"/>
      <c r="C56" s="141" t="str">
        <f t="shared" si="2"/>
        <v/>
      </c>
      <c r="D56" s="142"/>
      <c r="E56" s="459"/>
      <c r="F56" s="915"/>
      <c r="G56" s="915"/>
      <c r="H56" s="915"/>
      <c r="I56" s="915"/>
      <c r="J56" s="915"/>
      <c r="K56" s="915"/>
      <c r="L56" s="915"/>
      <c r="M56" s="915"/>
      <c r="N56" s="915"/>
    </row>
    <row r="57" spans="1:14" ht="16.5" thickBot="1" x14ac:dyDescent="0.25">
      <c r="A57" s="375"/>
      <c r="B57" s="143"/>
      <c r="C57" s="141" t="str">
        <f t="shared" si="2"/>
        <v/>
      </c>
      <c r="D57" s="142"/>
      <c r="E57" s="459"/>
      <c r="F57" s="915"/>
      <c r="G57" s="915"/>
      <c r="H57" s="915"/>
      <c r="I57" s="915"/>
      <c r="J57" s="915"/>
      <c r="K57" s="915"/>
      <c r="L57" s="915"/>
      <c r="M57" s="915"/>
      <c r="N57" s="915"/>
    </row>
    <row r="58" spans="1:14" ht="16.5" thickBot="1" x14ac:dyDescent="0.25">
      <c r="A58" s="375"/>
      <c r="B58" s="143"/>
      <c r="C58" s="141" t="str">
        <f>IF(B58&gt;0, (B58-B57), "")</f>
        <v/>
      </c>
      <c r="D58" s="142"/>
      <c r="E58" s="459"/>
      <c r="F58" s="915"/>
      <c r="G58" s="915"/>
      <c r="H58" s="915"/>
      <c r="I58" s="915"/>
      <c r="J58" s="915"/>
      <c r="K58" s="915"/>
      <c r="L58" s="915"/>
      <c r="M58" s="915"/>
      <c r="N58" s="915"/>
    </row>
    <row r="59" spans="1:14" ht="16.5" thickBot="1" x14ac:dyDescent="0.25">
      <c r="A59" s="375"/>
      <c r="B59" s="143"/>
      <c r="C59" s="141" t="str">
        <f>IF(B59&gt;0, (B59-B58), "")</f>
        <v/>
      </c>
      <c r="D59" s="142"/>
      <c r="E59" s="459"/>
      <c r="F59" s="915"/>
      <c r="G59" s="915"/>
      <c r="H59" s="915"/>
      <c r="I59" s="915"/>
      <c r="J59" s="915"/>
      <c r="K59" s="915"/>
      <c r="L59" s="915"/>
      <c r="M59" s="915"/>
      <c r="N59" s="915"/>
    </row>
    <row r="60" spans="1:14" ht="16.5" thickBot="1" x14ac:dyDescent="0.25">
      <c r="A60" s="375"/>
      <c r="B60" s="143"/>
      <c r="C60" s="141" t="str">
        <f>IF(B60&gt;0, (B60-B59), "")</f>
        <v/>
      </c>
      <c r="D60" s="142"/>
      <c r="E60" s="459"/>
      <c r="F60" s="915"/>
      <c r="G60" s="915"/>
      <c r="H60" s="915"/>
      <c r="I60" s="915"/>
      <c r="J60" s="915"/>
      <c r="K60" s="915"/>
      <c r="L60" s="915"/>
      <c r="M60" s="915"/>
      <c r="N60" s="915"/>
    </row>
    <row r="61" spans="1:14" ht="16.5" thickBot="1" x14ac:dyDescent="0.25">
      <c r="A61" s="375"/>
      <c r="B61" s="143"/>
      <c r="C61" s="141" t="str">
        <f t="shared" si="2"/>
        <v/>
      </c>
      <c r="D61" s="142"/>
      <c r="E61" s="459"/>
      <c r="F61" s="915"/>
      <c r="G61" s="915"/>
      <c r="H61" s="915"/>
      <c r="I61" s="915"/>
      <c r="J61" s="915"/>
      <c r="K61" s="915"/>
      <c r="L61" s="915"/>
      <c r="M61" s="915"/>
      <c r="N61" s="915"/>
    </row>
    <row r="62" spans="1:14" ht="16.5" thickBot="1" x14ac:dyDescent="0.25">
      <c r="A62" s="375"/>
      <c r="B62" s="143"/>
      <c r="C62" s="141" t="str">
        <f t="shared" si="2"/>
        <v/>
      </c>
      <c r="D62" s="142"/>
      <c r="E62" s="459"/>
      <c r="F62" s="915"/>
      <c r="G62" s="915"/>
      <c r="H62" s="915"/>
      <c r="I62" s="915"/>
      <c r="J62" s="915"/>
      <c r="K62" s="915"/>
      <c r="L62" s="915"/>
      <c r="M62" s="915"/>
      <c r="N62" s="915"/>
    </row>
    <row r="63" spans="1:14" ht="16.5" thickBot="1" x14ac:dyDescent="0.25">
      <c r="A63" s="62"/>
      <c r="B63" s="143"/>
      <c r="C63" s="141" t="str">
        <f>IF(B63&gt;0, (B63-B62), "")</f>
        <v/>
      </c>
      <c r="D63" s="142"/>
      <c r="E63" s="459"/>
      <c r="F63" s="915"/>
      <c r="G63" s="915"/>
      <c r="H63" s="915"/>
      <c r="I63" s="915"/>
      <c r="J63" s="915"/>
      <c r="K63" s="915"/>
      <c r="L63" s="915"/>
      <c r="M63" s="915"/>
      <c r="N63" s="915"/>
    </row>
    <row r="64" spans="1:14" ht="16.5" thickBot="1" x14ac:dyDescent="0.25">
      <c r="A64" s="62"/>
      <c r="B64" s="143"/>
      <c r="C64" s="141" t="str">
        <f>IF(B64&gt;0, (B64-B63), "")</f>
        <v/>
      </c>
      <c r="D64" s="142"/>
      <c r="E64" s="459"/>
      <c r="F64" s="915"/>
      <c r="G64" s="915"/>
      <c r="H64" s="915"/>
      <c r="I64" s="915"/>
      <c r="J64" s="915"/>
      <c r="K64" s="915"/>
      <c r="L64" s="915"/>
      <c r="M64" s="915"/>
      <c r="N64" s="915"/>
    </row>
    <row r="65" spans="1:14" ht="16.5" thickBot="1" x14ac:dyDescent="0.25">
      <c r="A65" s="375"/>
      <c r="B65" s="143"/>
      <c r="C65" s="141" t="str">
        <f>IF(B65&gt;0, (B65-B64), "")</f>
        <v/>
      </c>
      <c r="D65" s="142"/>
      <c r="E65" s="459"/>
      <c r="F65" s="915"/>
      <c r="G65" s="915"/>
      <c r="H65" s="915"/>
      <c r="I65" s="915"/>
      <c r="J65" s="915"/>
      <c r="K65" s="915"/>
      <c r="L65" s="915"/>
      <c r="M65" s="915"/>
      <c r="N65" s="915"/>
    </row>
    <row r="66" spans="1:14" ht="16.5" thickBot="1" x14ac:dyDescent="0.25">
      <c r="A66" s="375"/>
      <c r="B66" s="143"/>
      <c r="C66" s="141" t="str">
        <f>IF(B66&gt;0, (B66-B65), "")</f>
        <v/>
      </c>
      <c r="D66" s="142"/>
      <c r="E66" s="459"/>
      <c r="F66" s="915"/>
      <c r="G66" s="915"/>
      <c r="H66" s="915"/>
      <c r="I66" s="915"/>
      <c r="J66" s="915"/>
      <c r="K66" s="915"/>
      <c r="L66" s="915"/>
      <c r="M66" s="915"/>
      <c r="N66" s="915"/>
    </row>
    <row r="67" spans="1:14" ht="16.5" thickBot="1" x14ac:dyDescent="0.25">
      <c r="A67" s="375"/>
      <c r="B67" s="143"/>
      <c r="C67" s="141" t="str">
        <f t="shared" ref="C67:C75" si="3">IF(B67&gt;0, (B67-B66), "")</f>
        <v/>
      </c>
      <c r="D67" s="142"/>
      <c r="E67" s="459"/>
      <c r="F67" s="915"/>
      <c r="G67" s="915"/>
      <c r="H67" s="915"/>
      <c r="I67" s="915"/>
      <c r="J67" s="915"/>
      <c r="K67" s="915"/>
      <c r="L67" s="915"/>
      <c r="M67" s="915"/>
      <c r="N67" s="915"/>
    </row>
    <row r="68" spans="1:14" ht="16.5" thickBot="1" x14ac:dyDescent="0.25">
      <c r="A68" s="62"/>
      <c r="B68" s="143"/>
      <c r="C68" s="141" t="str">
        <f>IF(B68&gt;0, (B68-B67), "")</f>
        <v/>
      </c>
      <c r="D68" s="142"/>
      <c r="E68" s="459"/>
      <c r="F68" s="915"/>
      <c r="G68" s="915"/>
      <c r="H68" s="915"/>
      <c r="I68" s="915"/>
      <c r="J68" s="915"/>
      <c r="K68" s="915"/>
      <c r="L68" s="915"/>
      <c r="M68" s="915"/>
      <c r="N68" s="915"/>
    </row>
    <row r="69" spans="1:14" ht="16.5" thickBot="1" x14ac:dyDescent="0.25">
      <c r="A69" s="375"/>
      <c r="B69" s="143"/>
      <c r="C69" s="141" t="str">
        <f t="shared" si="3"/>
        <v/>
      </c>
      <c r="D69" s="142"/>
      <c r="E69" s="459"/>
      <c r="F69" s="915"/>
      <c r="G69" s="915"/>
      <c r="H69" s="915"/>
      <c r="I69" s="915"/>
      <c r="J69" s="915"/>
      <c r="K69" s="915"/>
      <c r="L69" s="915"/>
      <c r="M69" s="915"/>
      <c r="N69" s="915"/>
    </row>
    <row r="70" spans="1:14" ht="16.5" thickBot="1" x14ac:dyDescent="0.25">
      <c r="A70" s="62"/>
      <c r="B70" s="143"/>
      <c r="C70" s="141" t="str">
        <f t="shared" si="3"/>
        <v/>
      </c>
      <c r="D70" s="142"/>
      <c r="E70" s="459"/>
      <c r="F70" s="915"/>
      <c r="G70" s="915"/>
      <c r="H70" s="915"/>
      <c r="I70" s="915"/>
      <c r="J70" s="915"/>
      <c r="K70" s="915"/>
      <c r="L70" s="915"/>
      <c r="M70" s="915"/>
      <c r="N70" s="915"/>
    </row>
    <row r="71" spans="1:14" ht="16.5" thickBot="1" x14ac:dyDescent="0.25">
      <c r="A71" s="375"/>
      <c r="B71" s="143"/>
      <c r="C71" s="141" t="str">
        <f>IF(B71&gt;0, (B71-B70), "")</f>
        <v/>
      </c>
      <c r="D71" s="142"/>
      <c r="E71" s="459"/>
      <c r="F71" s="915"/>
      <c r="G71" s="915"/>
      <c r="H71" s="915"/>
      <c r="I71" s="915"/>
      <c r="J71" s="915"/>
      <c r="K71" s="915"/>
      <c r="L71" s="915"/>
      <c r="M71" s="915"/>
      <c r="N71" s="915"/>
    </row>
    <row r="72" spans="1:14" ht="16.5" thickBot="1" x14ac:dyDescent="0.25">
      <c r="A72" s="375"/>
      <c r="B72" s="143"/>
      <c r="C72" s="141" t="str">
        <f>IF(B72&gt;0, (B72-B71), "")</f>
        <v/>
      </c>
      <c r="D72" s="142"/>
      <c r="E72" s="459"/>
      <c r="F72" s="915"/>
      <c r="G72" s="915"/>
      <c r="H72" s="915"/>
      <c r="I72" s="915"/>
      <c r="J72" s="915"/>
      <c r="K72" s="915"/>
      <c r="L72" s="915"/>
      <c r="M72" s="915"/>
      <c r="N72" s="915"/>
    </row>
    <row r="73" spans="1:14" ht="16.5" thickBot="1" x14ac:dyDescent="0.25">
      <c r="A73" s="375"/>
      <c r="B73" s="143"/>
      <c r="C73" s="141" t="str">
        <f>IF(B73&gt;0, (B73-B72), "")</f>
        <v/>
      </c>
      <c r="D73" s="142"/>
      <c r="E73" s="459"/>
      <c r="F73" s="915"/>
      <c r="G73" s="915"/>
      <c r="H73" s="915"/>
      <c r="I73" s="915"/>
      <c r="J73" s="915"/>
      <c r="K73" s="915"/>
      <c r="L73" s="915"/>
      <c r="M73" s="915"/>
      <c r="N73" s="915"/>
    </row>
    <row r="74" spans="1:14" ht="16.5" thickBot="1" x14ac:dyDescent="0.25">
      <c r="A74" s="375"/>
      <c r="B74" s="143"/>
      <c r="C74" s="141" t="str">
        <f>IF(B74&gt;0, (B74-B73), "")</f>
        <v/>
      </c>
      <c r="D74" s="142"/>
      <c r="E74" s="459"/>
      <c r="F74" s="915"/>
      <c r="G74" s="915"/>
      <c r="H74" s="915"/>
      <c r="I74" s="915"/>
      <c r="J74" s="915"/>
      <c r="K74" s="915"/>
      <c r="L74" s="915"/>
      <c r="M74" s="915"/>
      <c r="N74" s="915"/>
    </row>
    <row r="75" spans="1:14" ht="16.5" thickBot="1" x14ac:dyDescent="0.25">
      <c r="A75" s="62"/>
      <c r="B75" s="143"/>
      <c r="C75" s="141" t="str">
        <f t="shared" si="3"/>
        <v/>
      </c>
      <c r="D75" s="142"/>
      <c r="E75" s="459"/>
      <c r="F75" s="915"/>
      <c r="G75" s="915"/>
      <c r="H75" s="915"/>
      <c r="I75" s="915"/>
      <c r="J75" s="915"/>
      <c r="K75" s="915"/>
      <c r="L75" s="915"/>
      <c r="M75" s="915"/>
      <c r="N75" s="915"/>
    </row>
    <row r="76" spans="1:14" ht="16.5" thickBot="1" x14ac:dyDescent="0.25">
      <c r="A76" s="375"/>
      <c r="B76" s="143"/>
      <c r="C76" s="141" t="str">
        <f t="shared" ref="C76:C116" si="4">IF(B76&gt;0, (B76-B75), "")</f>
        <v/>
      </c>
      <c r="D76" s="142"/>
      <c r="E76" s="459"/>
      <c r="F76" s="915"/>
      <c r="G76" s="915"/>
      <c r="H76" s="915"/>
      <c r="I76" s="915"/>
      <c r="J76" s="915"/>
      <c r="K76" s="915"/>
      <c r="L76" s="915"/>
      <c r="M76" s="915"/>
      <c r="N76" s="915"/>
    </row>
    <row r="77" spans="1:14" ht="16.5" thickBot="1" x14ac:dyDescent="0.25">
      <c r="A77" s="375"/>
      <c r="B77" s="143"/>
      <c r="C77" s="141" t="str">
        <f t="shared" si="4"/>
        <v/>
      </c>
      <c r="D77" s="142"/>
      <c r="E77" s="459"/>
      <c r="F77" s="915"/>
      <c r="G77" s="915"/>
      <c r="H77" s="915"/>
      <c r="I77" s="915"/>
      <c r="J77" s="915"/>
      <c r="K77" s="915"/>
      <c r="L77" s="915"/>
      <c r="M77" s="915"/>
      <c r="N77" s="915"/>
    </row>
    <row r="78" spans="1:14" ht="16.5" thickBot="1" x14ac:dyDescent="0.25">
      <c r="A78" s="375"/>
      <c r="B78" s="143"/>
      <c r="C78" s="141" t="str">
        <f t="shared" si="4"/>
        <v/>
      </c>
      <c r="D78" s="142"/>
      <c r="E78" s="459"/>
      <c r="F78" s="915"/>
      <c r="G78" s="915"/>
      <c r="H78" s="915"/>
      <c r="I78" s="915"/>
      <c r="J78" s="915"/>
      <c r="K78" s="915"/>
      <c r="L78" s="915"/>
      <c r="M78" s="915"/>
      <c r="N78" s="915"/>
    </row>
    <row r="79" spans="1:14" ht="16.5" thickBot="1" x14ac:dyDescent="0.25">
      <c r="A79" s="375"/>
      <c r="B79" s="143"/>
      <c r="C79" s="141" t="str">
        <f t="shared" si="4"/>
        <v/>
      </c>
      <c r="D79" s="142"/>
      <c r="E79" s="459"/>
      <c r="F79" s="915"/>
      <c r="G79" s="915"/>
      <c r="H79" s="915"/>
      <c r="I79" s="915"/>
      <c r="J79" s="915"/>
      <c r="K79" s="915"/>
      <c r="L79" s="915"/>
      <c r="M79" s="915"/>
      <c r="N79" s="915"/>
    </row>
    <row r="80" spans="1:14" ht="16.5" thickBot="1" x14ac:dyDescent="0.25">
      <c r="A80" s="62"/>
      <c r="B80" s="143"/>
      <c r="C80" s="141" t="str">
        <f t="shared" si="4"/>
        <v/>
      </c>
      <c r="D80" s="142"/>
      <c r="E80" s="459"/>
      <c r="F80" s="915"/>
      <c r="G80" s="915"/>
      <c r="H80" s="915"/>
      <c r="I80" s="915"/>
      <c r="J80" s="915"/>
      <c r="K80" s="915"/>
      <c r="L80" s="915"/>
      <c r="M80" s="915"/>
      <c r="N80" s="915"/>
    </row>
    <row r="81" spans="1:14" ht="16.5" thickBot="1" x14ac:dyDescent="0.25">
      <c r="A81" s="62"/>
      <c r="B81" s="143"/>
      <c r="C81" s="141" t="str">
        <f t="shared" si="4"/>
        <v/>
      </c>
      <c r="D81" s="142"/>
      <c r="E81" s="459"/>
      <c r="F81" s="915"/>
      <c r="G81" s="915"/>
      <c r="H81" s="915"/>
      <c r="I81" s="915"/>
      <c r="J81" s="915"/>
      <c r="K81" s="915"/>
      <c r="L81" s="915"/>
      <c r="M81" s="915"/>
      <c r="N81" s="915"/>
    </row>
    <row r="82" spans="1:14" ht="16.5" thickBot="1" x14ac:dyDescent="0.25">
      <c r="A82" s="375"/>
      <c r="B82" s="143"/>
      <c r="C82" s="141" t="str">
        <f t="shared" si="4"/>
        <v/>
      </c>
      <c r="D82" s="142"/>
      <c r="E82" s="459"/>
      <c r="F82" s="915"/>
      <c r="G82" s="915"/>
      <c r="H82" s="915"/>
      <c r="I82" s="915"/>
      <c r="J82" s="915"/>
      <c r="K82" s="915"/>
      <c r="L82" s="915"/>
      <c r="M82" s="915"/>
      <c r="N82" s="915"/>
    </row>
    <row r="83" spans="1:14" ht="16.5" thickBot="1" x14ac:dyDescent="0.25">
      <c r="A83" s="375"/>
      <c r="B83" s="143"/>
      <c r="C83" s="141" t="str">
        <f t="shared" si="4"/>
        <v/>
      </c>
      <c r="D83" s="142"/>
      <c r="E83" s="459"/>
      <c r="F83" s="915"/>
      <c r="G83" s="915"/>
      <c r="H83" s="915"/>
      <c r="I83" s="915"/>
      <c r="J83" s="915"/>
      <c r="K83" s="915"/>
      <c r="L83" s="915"/>
      <c r="M83" s="915"/>
      <c r="N83" s="915"/>
    </row>
    <row r="84" spans="1:14" ht="16.5" thickBot="1" x14ac:dyDescent="0.25">
      <c r="A84" s="375"/>
      <c r="B84" s="143"/>
      <c r="C84" s="141" t="str">
        <f t="shared" si="4"/>
        <v/>
      </c>
      <c r="D84" s="142"/>
      <c r="E84" s="459"/>
      <c r="F84" s="915"/>
      <c r="G84" s="915"/>
      <c r="H84" s="915"/>
      <c r="I84" s="915"/>
      <c r="J84" s="915"/>
      <c r="K84" s="915"/>
      <c r="L84" s="915"/>
      <c r="M84" s="915"/>
      <c r="N84" s="915"/>
    </row>
    <row r="85" spans="1:14" ht="16.5" thickBot="1" x14ac:dyDescent="0.25">
      <c r="A85" s="62"/>
      <c r="B85" s="143"/>
      <c r="C85" s="141" t="str">
        <f t="shared" si="4"/>
        <v/>
      </c>
      <c r="D85" s="142"/>
      <c r="E85" s="459"/>
      <c r="F85" s="915"/>
      <c r="G85" s="915"/>
      <c r="H85" s="915"/>
      <c r="I85" s="915"/>
      <c r="J85" s="915"/>
      <c r="K85" s="915"/>
      <c r="L85" s="915"/>
      <c r="M85" s="915"/>
      <c r="N85" s="915"/>
    </row>
    <row r="86" spans="1:14" ht="16.5" thickBot="1" x14ac:dyDescent="0.25">
      <c r="A86" s="375"/>
      <c r="B86" s="143"/>
      <c r="C86" s="141" t="str">
        <f t="shared" si="4"/>
        <v/>
      </c>
      <c r="D86" s="142"/>
      <c r="E86" s="459"/>
      <c r="F86" s="915"/>
      <c r="G86" s="915"/>
      <c r="H86" s="915"/>
      <c r="I86" s="915"/>
      <c r="J86" s="915"/>
      <c r="K86" s="915"/>
      <c r="L86" s="915"/>
      <c r="M86" s="915"/>
      <c r="N86" s="915"/>
    </row>
    <row r="87" spans="1:14" ht="16.5" thickBot="1" x14ac:dyDescent="0.25">
      <c r="A87" s="62"/>
      <c r="B87" s="143"/>
      <c r="C87" s="141" t="str">
        <f t="shared" si="4"/>
        <v/>
      </c>
      <c r="D87" s="142"/>
      <c r="E87" s="459"/>
      <c r="F87" s="915"/>
      <c r="G87" s="915"/>
      <c r="H87" s="915"/>
      <c r="I87" s="915"/>
      <c r="J87" s="915"/>
      <c r="K87" s="915"/>
      <c r="L87" s="915"/>
      <c r="M87" s="915"/>
      <c r="N87" s="915"/>
    </row>
    <row r="88" spans="1:14" ht="16.5" thickBot="1" x14ac:dyDescent="0.25">
      <c r="A88" s="375"/>
      <c r="B88" s="143"/>
      <c r="C88" s="141" t="str">
        <f t="shared" si="4"/>
        <v/>
      </c>
      <c r="D88" s="142"/>
      <c r="E88" s="459"/>
      <c r="F88" s="915"/>
      <c r="G88" s="915"/>
      <c r="H88" s="915"/>
      <c r="I88" s="915"/>
      <c r="J88" s="915"/>
      <c r="K88" s="915"/>
      <c r="L88" s="915"/>
      <c r="M88" s="915"/>
      <c r="N88" s="915"/>
    </row>
    <row r="89" spans="1:14" ht="16.5" thickBot="1" x14ac:dyDescent="0.25">
      <c r="A89" s="375"/>
      <c r="B89" s="143"/>
      <c r="C89" s="141" t="str">
        <f t="shared" si="4"/>
        <v/>
      </c>
      <c r="D89" s="142"/>
      <c r="E89" s="459"/>
      <c r="F89" s="915"/>
      <c r="G89" s="915"/>
      <c r="H89" s="915"/>
      <c r="I89" s="915"/>
      <c r="J89" s="915"/>
      <c r="K89" s="915"/>
      <c r="L89" s="915"/>
      <c r="M89" s="915"/>
      <c r="N89" s="915"/>
    </row>
    <row r="90" spans="1:14" ht="16.5" thickBot="1" x14ac:dyDescent="0.25">
      <c r="A90" s="375"/>
      <c r="B90" s="143"/>
      <c r="C90" s="141" t="str">
        <f t="shared" si="4"/>
        <v/>
      </c>
      <c r="D90" s="142"/>
      <c r="E90" s="459"/>
      <c r="F90" s="915"/>
      <c r="G90" s="915"/>
      <c r="H90" s="915"/>
      <c r="I90" s="915"/>
      <c r="J90" s="915"/>
      <c r="K90" s="915"/>
      <c r="L90" s="915"/>
      <c r="M90" s="915"/>
      <c r="N90" s="915"/>
    </row>
    <row r="91" spans="1:14" ht="16.5" thickBot="1" x14ac:dyDescent="0.25">
      <c r="A91" s="375"/>
      <c r="B91" s="143"/>
      <c r="C91" s="141" t="str">
        <f t="shared" si="4"/>
        <v/>
      </c>
      <c r="D91" s="142"/>
      <c r="E91" s="459"/>
      <c r="F91" s="915"/>
      <c r="G91" s="915"/>
      <c r="H91" s="915"/>
      <c r="I91" s="915"/>
      <c r="J91" s="915"/>
      <c r="K91" s="915"/>
      <c r="L91" s="915"/>
      <c r="M91" s="915"/>
      <c r="N91" s="915"/>
    </row>
    <row r="92" spans="1:14" ht="16.5" thickBot="1" x14ac:dyDescent="0.25">
      <c r="A92" s="375"/>
      <c r="B92" s="143"/>
      <c r="C92" s="141" t="str">
        <f t="shared" si="4"/>
        <v/>
      </c>
      <c r="D92" s="142"/>
      <c r="E92" s="459"/>
      <c r="F92" s="915"/>
      <c r="G92" s="915"/>
      <c r="H92" s="915"/>
      <c r="I92" s="915"/>
      <c r="J92" s="915"/>
      <c r="K92" s="915"/>
      <c r="L92" s="915"/>
      <c r="M92" s="915"/>
      <c r="N92" s="915"/>
    </row>
    <row r="93" spans="1:14" ht="16.5" thickBot="1" x14ac:dyDescent="0.25">
      <c r="A93" s="375"/>
      <c r="B93" s="143"/>
      <c r="C93" s="141" t="str">
        <f t="shared" si="4"/>
        <v/>
      </c>
      <c r="D93" s="142"/>
      <c r="E93" s="459"/>
      <c r="F93" s="915"/>
      <c r="G93" s="915"/>
      <c r="H93" s="915"/>
      <c r="I93" s="915"/>
      <c r="J93" s="915"/>
      <c r="K93" s="915"/>
      <c r="L93" s="915"/>
      <c r="M93" s="915"/>
      <c r="N93" s="915"/>
    </row>
    <row r="94" spans="1:14" ht="16.5" thickBot="1" x14ac:dyDescent="0.25">
      <c r="A94" s="375"/>
      <c r="B94" s="143"/>
      <c r="C94" s="141" t="str">
        <f t="shared" si="4"/>
        <v/>
      </c>
      <c r="D94" s="142"/>
      <c r="E94" s="459"/>
      <c r="F94" s="915"/>
      <c r="G94" s="915"/>
      <c r="H94" s="915"/>
      <c r="I94" s="915"/>
      <c r="J94" s="915"/>
      <c r="K94" s="915"/>
      <c r="L94" s="915"/>
      <c r="M94" s="915"/>
      <c r="N94" s="915"/>
    </row>
    <row r="95" spans="1:14" ht="16.5" thickBot="1" x14ac:dyDescent="0.25">
      <c r="A95" s="375"/>
      <c r="B95" s="143"/>
      <c r="C95" s="141" t="str">
        <f t="shared" si="4"/>
        <v/>
      </c>
      <c r="D95" s="142"/>
      <c r="E95" s="459"/>
      <c r="F95" s="915"/>
      <c r="G95" s="915"/>
      <c r="H95" s="915"/>
      <c r="I95" s="915"/>
      <c r="J95" s="915"/>
      <c r="K95" s="915"/>
      <c r="L95" s="915"/>
      <c r="M95" s="915"/>
      <c r="N95" s="915"/>
    </row>
    <row r="96" spans="1:14" ht="16.5" thickBot="1" x14ac:dyDescent="0.25">
      <c r="A96" s="375"/>
      <c r="B96" s="143"/>
      <c r="C96" s="141" t="str">
        <f t="shared" si="4"/>
        <v/>
      </c>
      <c r="D96" s="142"/>
      <c r="E96" s="459"/>
      <c r="F96" s="915"/>
      <c r="G96" s="915"/>
      <c r="H96" s="915"/>
      <c r="I96" s="915"/>
      <c r="J96" s="915"/>
      <c r="K96" s="915"/>
      <c r="L96" s="915"/>
      <c r="M96" s="915"/>
      <c r="N96" s="915"/>
    </row>
    <row r="97" spans="1:14" ht="16.5" thickBot="1" x14ac:dyDescent="0.25">
      <c r="A97" s="375"/>
      <c r="B97" s="143"/>
      <c r="C97" s="141" t="str">
        <f t="shared" si="4"/>
        <v/>
      </c>
      <c r="D97" s="142"/>
      <c r="E97" s="459"/>
      <c r="F97" s="915"/>
      <c r="G97" s="915"/>
      <c r="H97" s="915"/>
      <c r="I97" s="915"/>
      <c r="J97" s="915"/>
      <c r="K97" s="915"/>
      <c r="L97" s="915"/>
      <c r="M97" s="915"/>
      <c r="N97" s="915"/>
    </row>
    <row r="98" spans="1:14" ht="16.5" thickBot="1" x14ac:dyDescent="0.25">
      <c r="A98" s="375"/>
      <c r="B98" s="143"/>
      <c r="C98" s="141" t="str">
        <f t="shared" si="4"/>
        <v/>
      </c>
      <c r="D98" s="142"/>
      <c r="E98" s="459"/>
      <c r="F98" s="915"/>
      <c r="G98" s="915"/>
      <c r="H98" s="915"/>
      <c r="I98" s="915"/>
      <c r="J98" s="915"/>
      <c r="K98" s="915"/>
      <c r="L98" s="915"/>
      <c r="M98" s="915"/>
      <c r="N98" s="915"/>
    </row>
    <row r="99" spans="1:14" ht="16.5" thickBot="1" x14ac:dyDescent="0.25">
      <c r="A99" s="375"/>
      <c r="B99" s="143"/>
      <c r="C99" s="141" t="str">
        <f t="shared" si="4"/>
        <v/>
      </c>
      <c r="D99" s="142"/>
      <c r="E99" s="459"/>
      <c r="F99" s="915"/>
      <c r="G99" s="915"/>
      <c r="H99" s="915"/>
      <c r="I99" s="915"/>
      <c r="J99" s="915"/>
      <c r="K99" s="915"/>
      <c r="L99" s="915"/>
      <c r="M99" s="915"/>
      <c r="N99" s="915"/>
    </row>
    <row r="100" spans="1:14" ht="16.5" thickBot="1" x14ac:dyDescent="0.25">
      <c r="A100" s="375"/>
      <c r="B100" s="143"/>
      <c r="C100" s="141" t="str">
        <f t="shared" si="4"/>
        <v/>
      </c>
      <c r="D100" s="142"/>
      <c r="E100" s="459"/>
      <c r="F100" s="915"/>
      <c r="G100" s="915"/>
      <c r="H100" s="915"/>
      <c r="I100" s="915"/>
      <c r="J100" s="915"/>
      <c r="K100" s="915"/>
      <c r="L100" s="915"/>
      <c r="M100" s="915"/>
      <c r="N100" s="915"/>
    </row>
    <row r="101" spans="1:14" ht="16.5" thickBot="1" x14ac:dyDescent="0.25">
      <c r="A101" s="375"/>
      <c r="B101" s="143"/>
      <c r="C101" s="141" t="str">
        <f t="shared" si="4"/>
        <v/>
      </c>
      <c r="D101" s="142"/>
      <c r="E101" s="459"/>
      <c r="F101" s="915"/>
      <c r="G101" s="915"/>
      <c r="H101" s="915"/>
      <c r="I101" s="915"/>
      <c r="J101" s="915"/>
      <c r="K101" s="915"/>
      <c r="L101" s="915"/>
      <c r="M101" s="915"/>
      <c r="N101" s="915"/>
    </row>
    <row r="102" spans="1:14" ht="16.5" thickBot="1" x14ac:dyDescent="0.25">
      <c r="A102" s="375"/>
      <c r="B102" s="143"/>
      <c r="C102" s="141" t="str">
        <f t="shared" si="4"/>
        <v/>
      </c>
      <c r="D102" s="142"/>
      <c r="E102" s="459"/>
      <c r="F102" s="915"/>
      <c r="G102" s="915"/>
      <c r="H102" s="915"/>
      <c r="I102" s="915"/>
      <c r="J102" s="915"/>
      <c r="K102" s="915"/>
      <c r="L102" s="915"/>
      <c r="M102" s="915"/>
      <c r="N102" s="915"/>
    </row>
    <row r="103" spans="1:14" ht="16.5" thickBot="1" x14ac:dyDescent="0.25">
      <c r="A103" s="375"/>
      <c r="B103" s="143"/>
      <c r="C103" s="141" t="str">
        <f t="shared" si="4"/>
        <v/>
      </c>
      <c r="D103" s="142"/>
      <c r="E103" s="459"/>
      <c r="F103" s="915"/>
      <c r="G103" s="915"/>
      <c r="H103" s="915"/>
      <c r="I103" s="915"/>
      <c r="J103" s="915"/>
      <c r="K103" s="915"/>
      <c r="L103" s="915"/>
      <c r="M103" s="915"/>
      <c r="N103" s="915"/>
    </row>
    <row r="104" spans="1:14" ht="16.5" thickBot="1" x14ac:dyDescent="0.25">
      <c r="A104" s="375"/>
      <c r="B104" s="143"/>
      <c r="C104" s="141" t="str">
        <f t="shared" si="4"/>
        <v/>
      </c>
      <c r="D104" s="142"/>
      <c r="E104" s="459"/>
      <c r="F104" s="915"/>
      <c r="G104" s="915"/>
      <c r="H104" s="915"/>
      <c r="I104" s="915"/>
      <c r="J104" s="915"/>
      <c r="K104" s="915"/>
      <c r="L104" s="915"/>
      <c r="M104" s="915"/>
      <c r="N104" s="915"/>
    </row>
    <row r="105" spans="1:14" ht="16.5" thickBot="1" x14ac:dyDescent="0.25">
      <c r="A105" s="375"/>
      <c r="B105" s="143"/>
      <c r="C105" s="141" t="str">
        <f t="shared" si="4"/>
        <v/>
      </c>
      <c r="D105" s="142"/>
      <c r="E105" s="459"/>
      <c r="F105" s="915"/>
      <c r="G105" s="915"/>
      <c r="H105" s="915"/>
      <c r="I105" s="915"/>
      <c r="J105" s="915"/>
      <c r="K105" s="915"/>
      <c r="L105" s="915"/>
      <c r="M105" s="915"/>
      <c r="N105" s="915"/>
    </row>
    <row r="106" spans="1:14" ht="16.5" thickBot="1" x14ac:dyDescent="0.25">
      <c r="A106" s="375"/>
      <c r="B106" s="143"/>
      <c r="C106" s="141" t="str">
        <f t="shared" si="4"/>
        <v/>
      </c>
      <c r="D106" s="142"/>
      <c r="E106" s="459"/>
      <c r="F106" s="915"/>
      <c r="G106" s="915"/>
      <c r="H106" s="915"/>
      <c r="I106" s="915"/>
      <c r="J106" s="915"/>
      <c r="K106" s="915"/>
      <c r="L106" s="915"/>
      <c r="M106" s="915"/>
      <c r="N106" s="915"/>
    </row>
    <row r="107" spans="1:14" ht="16.5" thickBot="1" x14ac:dyDescent="0.25">
      <c r="A107" s="375"/>
      <c r="B107" s="143"/>
      <c r="C107" s="141" t="str">
        <f t="shared" si="4"/>
        <v/>
      </c>
      <c r="D107" s="142"/>
      <c r="E107" s="459"/>
      <c r="F107" s="915"/>
      <c r="G107" s="915"/>
      <c r="H107" s="915"/>
      <c r="I107" s="915"/>
      <c r="J107" s="915"/>
      <c r="K107" s="915"/>
      <c r="L107" s="915"/>
      <c r="M107" s="915"/>
      <c r="N107" s="915"/>
    </row>
    <row r="108" spans="1:14" ht="16.5" thickBot="1" x14ac:dyDescent="0.25">
      <c r="A108" s="62"/>
      <c r="B108" s="143"/>
      <c r="C108" s="141" t="str">
        <f t="shared" si="4"/>
        <v/>
      </c>
      <c r="D108" s="142"/>
      <c r="E108" s="459"/>
      <c r="F108" s="915"/>
      <c r="G108" s="915"/>
      <c r="H108" s="915"/>
      <c r="I108" s="915"/>
      <c r="J108" s="915"/>
      <c r="K108" s="915"/>
      <c r="L108" s="915"/>
      <c r="M108" s="915"/>
      <c r="N108" s="915"/>
    </row>
    <row r="109" spans="1:14" ht="16.5" thickBot="1" x14ac:dyDescent="0.25">
      <c r="A109" s="375"/>
      <c r="B109" s="143"/>
      <c r="C109" s="141" t="str">
        <f t="shared" si="4"/>
        <v/>
      </c>
      <c r="D109" s="142"/>
      <c r="E109" s="459"/>
      <c r="F109" s="915"/>
      <c r="G109" s="915"/>
      <c r="H109" s="915"/>
      <c r="I109" s="915"/>
      <c r="J109" s="915"/>
      <c r="K109" s="915"/>
      <c r="L109" s="915"/>
      <c r="M109" s="915"/>
      <c r="N109" s="915"/>
    </row>
    <row r="110" spans="1:14" ht="16.5" thickBot="1" x14ac:dyDescent="0.25">
      <c r="A110" s="375"/>
      <c r="B110" s="143"/>
      <c r="C110" s="141" t="str">
        <f t="shared" si="4"/>
        <v/>
      </c>
      <c r="D110" s="142"/>
      <c r="E110" s="459"/>
      <c r="F110" s="915"/>
      <c r="G110" s="915"/>
      <c r="H110" s="915"/>
      <c r="I110" s="915"/>
      <c r="J110" s="915"/>
      <c r="K110" s="915"/>
      <c r="L110" s="915"/>
      <c r="M110" s="915"/>
      <c r="N110" s="915"/>
    </row>
    <row r="111" spans="1:14" ht="16.5" thickBot="1" x14ac:dyDescent="0.25">
      <c r="A111" s="375"/>
      <c r="B111" s="143"/>
      <c r="C111" s="141" t="str">
        <f t="shared" si="4"/>
        <v/>
      </c>
      <c r="D111" s="142"/>
      <c r="E111" s="459"/>
      <c r="F111" s="915"/>
      <c r="G111" s="915"/>
      <c r="H111" s="915"/>
      <c r="I111" s="915"/>
      <c r="J111" s="915"/>
      <c r="K111" s="915"/>
      <c r="L111" s="915"/>
      <c r="M111" s="915"/>
      <c r="N111" s="915"/>
    </row>
    <row r="112" spans="1:14" ht="16.5" thickBot="1" x14ac:dyDescent="0.25">
      <c r="A112" s="375"/>
      <c r="B112" s="143"/>
      <c r="C112" s="141" t="str">
        <f t="shared" si="4"/>
        <v/>
      </c>
      <c r="D112" s="142"/>
      <c r="E112" s="459"/>
      <c r="F112" s="915"/>
      <c r="G112" s="915"/>
      <c r="H112" s="915"/>
      <c r="I112" s="915"/>
      <c r="J112" s="915"/>
      <c r="K112" s="915"/>
      <c r="L112" s="915"/>
      <c r="M112" s="915"/>
      <c r="N112" s="915"/>
    </row>
    <row r="113" spans="1:14" ht="16.5" thickBot="1" x14ac:dyDescent="0.25">
      <c r="A113" s="375"/>
      <c r="B113" s="143"/>
      <c r="C113" s="141" t="str">
        <f t="shared" si="4"/>
        <v/>
      </c>
      <c r="D113" s="142"/>
      <c r="E113" s="459"/>
      <c r="F113" s="915"/>
      <c r="G113" s="915"/>
      <c r="H113" s="915"/>
      <c r="I113" s="915"/>
      <c r="J113" s="915"/>
      <c r="K113" s="915"/>
      <c r="L113" s="915"/>
      <c r="M113" s="915"/>
      <c r="N113" s="915"/>
    </row>
    <row r="114" spans="1:14" ht="16.5" thickBot="1" x14ac:dyDescent="0.25">
      <c r="A114" s="375"/>
      <c r="B114" s="143"/>
      <c r="C114" s="141" t="str">
        <f t="shared" si="4"/>
        <v/>
      </c>
      <c r="D114" s="142"/>
      <c r="E114" s="459"/>
      <c r="F114" s="915"/>
      <c r="G114" s="915"/>
      <c r="H114" s="915"/>
      <c r="I114" s="915"/>
      <c r="J114" s="915"/>
      <c r="K114" s="915"/>
      <c r="L114" s="915"/>
      <c r="M114" s="915"/>
      <c r="N114" s="915"/>
    </row>
    <row r="115" spans="1:14" ht="16.5" thickBot="1" x14ac:dyDescent="0.25">
      <c r="A115" s="375"/>
      <c r="B115" s="143"/>
      <c r="C115" s="141" t="str">
        <f t="shared" si="4"/>
        <v/>
      </c>
      <c r="D115" s="142"/>
      <c r="E115" s="459"/>
      <c r="F115" s="915"/>
      <c r="G115" s="915"/>
      <c r="H115" s="915"/>
      <c r="I115" s="915"/>
      <c r="J115" s="915"/>
      <c r="K115" s="915"/>
      <c r="L115" s="915"/>
      <c r="M115" s="915"/>
      <c r="N115" s="915"/>
    </row>
    <row r="116" spans="1:14" ht="16.5" thickBot="1" x14ac:dyDescent="0.25">
      <c r="A116" s="375"/>
      <c r="B116" s="143"/>
      <c r="C116" s="141" t="str">
        <f t="shared" si="4"/>
        <v/>
      </c>
      <c r="D116" s="142"/>
      <c r="E116" s="459"/>
      <c r="F116" s="915"/>
      <c r="G116" s="915"/>
      <c r="H116" s="915"/>
      <c r="I116" s="915"/>
      <c r="J116" s="915"/>
      <c r="K116" s="915"/>
      <c r="L116" s="915"/>
      <c r="M116" s="915"/>
      <c r="N116" s="915"/>
    </row>
    <row r="117" spans="1:14" ht="16.5" thickBot="1" x14ac:dyDescent="0.25">
      <c r="A117" s="62"/>
      <c r="B117" s="143"/>
      <c r="C117" s="141" t="str">
        <f t="shared" ref="C117:C124" si="5">IF(B117&gt;0, (B117-B116), "")</f>
        <v/>
      </c>
      <c r="D117" s="142"/>
      <c r="E117" s="459"/>
      <c r="F117" s="915"/>
      <c r="G117" s="915"/>
      <c r="H117" s="915"/>
      <c r="I117" s="915"/>
      <c r="J117" s="915"/>
      <c r="K117" s="915"/>
      <c r="L117" s="915"/>
      <c r="M117" s="915"/>
      <c r="N117" s="915"/>
    </row>
    <row r="118" spans="1:14" ht="16.5" thickBot="1" x14ac:dyDescent="0.25">
      <c r="A118" s="375"/>
      <c r="B118" s="143"/>
      <c r="C118" s="141" t="str">
        <f>IF(B118&gt;0, (B118-B117), "")</f>
        <v/>
      </c>
      <c r="D118" s="142"/>
      <c r="E118" s="459"/>
      <c r="F118" s="915"/>
      <c r="G118" s="915"/>
      <c r="H118" s="915"/>
      <c r="I118" s="915"/>
      <c r="J118" s="915"/>
      <c r="K118" s="915"/>
      <c r="L118" s="915"/>
      <c r="M118" s="915"/>
      <c r="N118" s="915"/>
    </row>
    <row r="119" spans="1:14" ht="16.5" thickBot="1" x14ac:dyDescent="0.25">
      <c r="A119" s="375"/>
      <c r="B119" s="143"/>
      <c r="C119" s="141" t="str">
        <f t="shared" si="5"/>
        <v/>
      </c>
      <c r="D119" s="142"/>
      <c r="E119" s="459"/>
      <c r="F119" s="915"/>
      <c r="G119" s="915"/>
      <c r="H119" s="915"/>
      <c r="I119" s="915"/>
      <c r="J119" s="915"/>
      <c r="K119" s="915"/>
      <c r="L119" s="915"/>
      <c r="M119" s="915"/>
      <c r="N119" s="915"/>
    </row>
    <row r="120" spans="1:14" ht="16.5" thickBot="1" x14ac:dyDescent="0.25">
      <c r="A120" s="375"/>
      <c r="B120" s="143"/>
      <c r="C120" s="141" t="str">
        <f t="shared" si="5"/>
        <v/>
      </c>
      <c r="D120" s="142"/>
      <c r="E120" s="459"/>
      <c r="F120" s="915"/>
      <c r="G120" s="915"/>
      <c r="H120" s="915"/>
      <c r="I120" s="915"/>
      <c r="J120" s="915"/>
      <c r="K120" s="915"/>
      <c r="L120" s="915"/>
      <c r="M120" s="915"/>
      <c r="N120" s="915"/>
    </row>
    <row r="121" spans="1:14" ht="16.5" thickBot="1" x14ac:dyDescent="0.25">
      <c r="A121" s="375"/>
      <c r="B121" s="143"/>
      <c r="C121" s="141" t="str">
        <f t="shared" si="5"/>
        <v/>
      </c>
      <c r="D121" s="142"/>
      <c r="E121" s="459"/>
      <c r="F121" s="915"/>
      <c r="G121" s="915"/>
      <c r="H121" s="915"/>
      <c r="I121" s="915"/>
      <c r="J121" s="915"/>
      <c r="K121" s="915"/>
      <c r="L121" s="915"/>
      <c r="M121" s="915"/>
      <c r="N121" s="915"/>
    </row>
    <row r="122" spans="1:14" ht="16.5" thickBot="1" x14ac:dyDescent="0.25">
      <c r="A122" s="375"/>
      <c r="B122" s="143"/>
      <c r="C122" s="141" t="str">
        <f t="shared" si="5"/>
        <v/>
      </c>
      <c r="D122" s="142"/>
      <c r="E122" s="459"/>
      <c r="F122" s="915"/>
      <c r="G122" s="915"/>
      <c r="H122" s="915"/>
      <c r="I122" s="915"/>
      <c r="J122" s="915"/>
      <c r="K122" s="915"/>
      <c r="L122" s="915"/>
      <c r="M122" s="915"/>
      <c r="N122" s="915"/>
    </row>
    <row r="123" spans="1:14" ht="16.5" thickBot="1" x14ac:dyDescent="0.25">
      <c r="A123" s="375"/>
      <c r="B123" s="143"/>
      <c r="C123" s="141" t="str">
        <f t="shared" si="5"/>
        <v/>
      </c>
      <c r="D123" s="142"/>
      <c r="E123" s="459"/>
      <c r="F123" s="915"/>
      <c r="G123" s="915"/>
      <c r="H123" s="915"/>
      <c r="I123" s="915"/>
      <c r="J123" s="915"/>
      <c r="K123" s="915"/>
      <c r="L123" s="915"/>
      <c r="M123" s="915"/>
      <c r="N123" s="915"/>
    </row>
    <row r="124" spans="1:14" ht="16.5" thickBot="1" x14ac:dyDescent="0.25">
      <c r="A124" s="375"/>
      <c r="B124" s="143"/>
      <c r="C124" s="141" t="str">
        <f t="shared" si="5"/>
        <v/>
      </c>
      <c r="D124" s="142"/>
      <c r="E124" s="459"/>
      <c r="F124" s="915"/>
      <c r="G124" s="915"/>
      <c r="H124" s="915"/>
      <c r="I124" s="915"/>
      <c r="J124" s="915"/>
      <c r="K124" s="915"/>
      <c r="L124" s="915"/>
      <c r="M124" s="915"/>
      <c r="N124" s="915"/>
    </row>
    <row r="125" spans="1:14" ht="16.5" thickBot="1" x14ac:dyDescent="0.25">
      <c r="A125" s="62"/>
      <c r="B125" s="143"/>
      <c r="C125" s="141" t="str">
        <f>IF(B125&gt;0, (B125-B124), "")</f>
        <v/>
      </c>
      <c r="D125" s="142"/>
      <c r="E125" s="459"/>
      <c r="F125" s="915"/>
      <c r="G125" s="915"/>
      <c r="H125" s="915"/>
      <c r="I125" s="915"/>
      <c r="J125" s="915"/>
      <c r="K125" s="915"/>
      <c r="L125" s="915"/>
      <c r="M125" s="915"/>
      <c r="N125" s="915"/>
    </row>
    <row r="126" spans="1:14" ht="16.5" thickBot="1" x14ac:dyDescent="0.25">
      <c r="A126" s="375"/>
      <c r="B126" s="143"/>
      <c r="C126" s="141" t="str">
        <f>IF(B126&gt;0, (B126-B125), "")</f>
        <v/>
      </c>
      <c r="D126" s="142"/>
      <c r="E126" s="459"/>
      <c r="F126" s="915"/>
      <c r="G126" s="915"/>
      <c r="H126" s="915"/>
      <c r="I126" s="915"/>
      <c r="J126" s="915"/>
      <c r="K126" s="915"/>
      <c r="L126" s="915"/>
      <c r="M126" s="915"/>
      <c r="N126" s="915"/>
    </row>
    <row r="127" spans="1:14" ht="16.5" thickBot="1" x14ac:dyDescent="0.25">
      <c r="A127" s="375"/>
      <c r="B127" s="143"/>
      <c r="C127" s="141" t="str">
        <f t="shared" ref="C127:C141" si="6">IF(B127&gt;0, (B127-B126), "")</f>
        <v/>
      </c>
      <c r="D127" s="142"/>
      <c r="E127" s="459"/>
      <c r="F127" s="915"/>
      <c r="G127" s="915"/>
      <c r="H127" s="915"/>
      <c r="I127" s="915"/>
      <c r="J127" s="915"/>
      <c r="K127" s="915"/>
      <c r="L127" s="915"/>
      <c r="M127" s="915"/>
      <c r="N127" s="915"/>
    </row>
    <row r="128" spans="1:14" ht="16.5" thickBot="1" x14ac:dyDescent="0.25">
      <c r="A128" s="375"/>
      <c r="B128" s="143"/>
      <c r="C128" s="141" t="str">
        <f>IF(B128&gt;0, (B128-B127), "")</f>
        <v/>
      </c>
      <c r="D128" s="142"/>
      <c r="E128" s="459"/>
      <c r="F128" s="915"/>
      <c r="G128" s="915"/>
      <c r="H128" s="915"/>
      <c r="I128" s="915"/>
      <c r="J128" s="915"/>
      <c r="K128" s="915"/>
      <c r="L128" s="915"/>
      <c r="M128" s="915"/>
      <c r="N128" s="915"/>
    </row>
    <row r="129" spans="1:14" ht="16.5" thickBot="1" x14ac:dyDescent="0.25">
      <c r="A129" s="375"/>
      <c r="B129" s="143"/>
      <c r="C129" s="141" t="str">
        <f t="shared" si="6"/>
        <v/>
      </c>
      <c r="D129" s="142"/>
      <c r="E129" s="459"/>
      <c r="F129" s="915"/>
      <c r="G129" s="915"/>
      <c r="H129" s="915"/>
      <c r="I129" s="915"/>
      <c r="J129" s="915"/>
      <c r="K129" s="915"/>
      <c r="L129" s="915"/>
      <c r="M129" s="915"/>
      <c r="N129" s="915"/>
    </row>
    <row r="130" spans="1:14" s="905" customFormat="1" ht="16.5" thickBot="1" x14ac:dyDescent="0.25">
      <c r="A130" s="903"/>
      <c r="B130" s="908"/>
      <c r="C130" s="141" t="str">
        <f t="shared" si="6"/>
        <v/>
      </c>
      <c r="D130" s="142"/>
      <c r="E130" s="459"/>
      <c r="F130" s="915"/>
      <c r="G130" s="915"/>
      <c r="H130" s="915"/>
      <c r="I130" s="915"/>
      <c r="J130" s="915"/>
      <c r="K130" s="915"/>
      <c r="L130" s="915"/>
      <c r="M130" s="915"/>
      <c r="N130" s="915"/>
    </row>
    <row r="131" spans="1:14" ht="16.5" thickBot="1" x14ac:dyDescent="0.25">
      <c r="A131" s="903"/>
      <c r="B131" s="908"/>
      <c r="C131" s="141" t="str">
        <f t="shared" si="6"/>
        <v/>
      </c>
      <c r="D131" s="142"/>
      <c r="E131" s="459"/>
      <c r="F131" s="915"/>
      <c r="G131" s="915"/>
      <c r="H131" s="915"/>
      <c r="I131" s="915"/>
      <c r="J131" s="915"/>
      <c r="K131" s="915"/>
      <c r="L131" s="915"/>
      <c r="M131" s="915"/>
      <c r="N131" s="915"/>
    </row>
    <row r="132" spans="1:14" ht="16.5" thickBot="1" x14ac:dyDescent="0.25">
      <c r="A132" s="903"/>
      <c r="B132" s="143"/>
      <c r="C132" s="141" t="str">
        <f t="shared" si="6"/>
        <v/>
      </c>
      <c r="D132" s="142"/>
      <c r="E132" s="459"/>
      <c r="F132" s="915"/>
      <c r="G132" s="915"/>
      <c r="H132" s="915"/>
      <c r="I132" s="915"/>
      <c r="J132" s="915"/>
      <c r="K132" s="915"/>
      <c r="L132" s="915"/>
      <c r="M132" s="915"/>
      <c r="N132" s="915"/>
    </row>
    <row r="133" spans="1:14" s="905" customFormat="1" ht="16.5" thickBot="1" x14ac:dyDescent="0.25">
      <c r="A133" s="903"/>
      <c r="B133" s="908"/>
      <c r="C133" s="910" t="str">
        <f t="shared" si="6"/>
        <v/>
      </c>
      <c r="D133" s="911"/>
      <c r="E133" s="909"/>
      <c r="F133" s="915"/>
      <c r="G133" s="915"/>
      <c r="H133" s="915"/>
      <c r="I133" s="915"/>
      <c r="J133" s="915"/>
      <c r="K133" s="915"/>
      <c r="L133" s="915"/>
      <c r="M133" s="915"/>
      <c r="N133" s="915"/>
    </row>
    <row r="134" spans="1:14" s="905" customFormat="1" ht="16.5" thickBot="1" x14ac:dyDescent="0.25">
      <c r="A134" s="903"/>
      <c r="B134" s="908"/>
      <c r="C134" s="910" t="str">
        <f t="shared" si="6"/>
        <v/>
      </c>
      <c r="D134" s="911"/>
      <c r="E134" s="909"/>
      <c r="F134" s="915"/>
      <c r="G134" s="915"/>
      <c r="H134" s="915"/>
      <c r="I134" s="915"/>
      <c r="J134" s="915"/>
      <c r="K134" s="915"/>
      <c r="L134" s="915"/>
      <c r="M134" s="915"/>
      <c r="N134" s="915"/>
    </row>
    <row r="135" spans="1:14" s="905" customFormat="1" ht="16.5" thickBot="1" x14ac:dyDescent="0.25">
      <c r="A135" s="903"/>
      <c r="B135" s="908"/>
      <c r="C135" s="910" t="str">
        <f t="shared" si="6"/>
        <v/>
      </c>
      <c r="D135" s="911"/>
      <c r="E135" s="909"/>
      <c r="F135" s="915"/>
      <c r="G135" s="915"/>
      <c r="H135" s="915"/>
      <c r="I135" s="915"/>
      <c r="J135" s="915"/>
      <c r="K135" s="915"/>
      <c r="L135" s="915"/>
      <c r="M135" s="915"/>
      <c r="N135" s="915"/>
    </row>
    <row r="136" spans="1:14" ht="16.5" thickBot="1" x14ac:dyDescent="0.25">
      <c r="A136" s="903"/>
      <c r="B136" s="908"/>
      <c r="C136" s="141" t="str">
        <f t="shared" si="6"/>
        <v/>
      </c>
      <c r="D136" s="911"/>
      <c r="E136" s="909"/>
      <c r="F136" s="915"/>
      <c r="G136" s="915"/>
      <c r="H136" s="915"/>
      <c r="I136" s="915"/>
      <c r="J136" s="915"/>
      <c r="K136" s="915"/>
      <c r="L136" s="915"/>
      <c r="M136" s="915"/>
      <c r="N136" s="915"/>
    </row>
    <row r="137" spans="1:14" ht="16.5" thickBot="1" x14ac:dyDescent="0.25">
      <c r="A137" s="903"/>
      <c r="B137" s="908"/>
      <c r="C137" s="141" t="str">
        <f t="shared" si="6"/>
        <v/>
      </c>
      <c r="D137" s="911"/>
      <c r="E137" s="909"/>
      <c r="F137" s="915"/>
      <c r="G137" s="915"/>
      <c r="H137" s="915"/>
      <c r="I137" s="915"/>
      <c r="J137" s="915"/>
      <c r="K137" s="915"/>
      <c r="L137" s="915"/>
      <c r="M137" s="915"/>
      <c r="N137" s="915"/>
    </row>
    <row r="138" spans="1:14" s="905" customFormat="1" ht="16.5" thickBot="1" x14ac:dyDescent="0.25">
      <c r="A138" s="903"/>
      <c r="B138" s="908"/>
      <c r="C138" s="910" t="str">
        <f t="shared" si="6"/>
        <v/>
      </c>
      <c r="D138" s="911"/>
      <c r="E138" s="909"/>
      <c r="F138" s="915"/>
      <c r="G138" s="915"/>
      <c r="H138" s="915"/>
      <c r="I138" s="915"/>
      <c r="J138" s="915"/>
      <c r="K138" s="915"/>
      <c r="L138" s="915"/>
      <c r="M138" s="915"/>
      <c r="N138" s="915"/>
    </row>
    <row r="139" spans="1:14" ht="16.5" thickBot="1" x14ac:dyDescent="0.25">
      <c r="A139" s="62"/>
      <c r="B139" s="143"/>
      <c r="C139" s="141" t="str">
        <f t="shared" si="6"/>
        <v/>
      </c>
      <c r="D139" s="911"/>
      <c r="E139" s="459"/>
      <c r="F139" s="915"/>
      <c r="G139" s="915"/>
      <c r="H139" s="915"/>
      <c r="I139" s="915"/>
      <c r="J139" s="915"/>
      <c r="K139" s="915"/>
      <c r="L139" s="915"/>
      <c r="M139" s="915"/>
      <c r="N139" s="915"/>
    </row>
    <row r="140" spans="1:14" ht="16.5" thickBot="1" x14ac:dyDescent="0.25">
      <c r="A140" s="62"/>
      <c r="B140" s="143"/>
      <c r="C140" s="141" t="str">
        <f t="shared" si="6"/>
        <v/>
      </c>
      <c r="D140" s="911"/>
      <c r="E140" s="459"/>
      <c r="F140" s="915"/>
      <c r="G140" s="915"/>
      <c r="H140" s="915"/>
      <c r="I140" s="915"/>
      <c r="J140" s="915"/>
      <c r="K140" s="915"/>
      <c r="L140" s="915"/>
      <c r="M140" s="915"/>
      <c r="N140" s="915"/>
    </row>
    <row r="141" spans="1:14" ht="16.5" thickBot="1" x14ac:dyDescent="0.25">
      <c r="A141" s="62"/>
      <c r="B141" s="143"/>
      <c r="C141" s="141" t="str">
        <f t="shared" si="6"/>
        <v/>
      </c>
      <c r="D141" s="911"/>
      <c r="E141" s="459"/>
      <c r="F141" s="915"/>
      <c r="G141" s="915"/>
      <c r="H141" s="915"/>
      <c r="I141" s="915"/>
      <c r="J141" s="915"/>
      <c r="K141" s="915"/>
      <c r="L141" s="915"/>
      <c r="M141" s="915"/>
      <c r="N141" s="915"/>
    </row>
    <row r="142" spans="1:14" ht="16.5" thickBot="1" x14ac:dyDescent="0.25">
      <c r="A142" s="62"/>
      <c r="B142" s="143"/>
      <c r="C142" s="141" t="str">
        <f t="shared" ref="C142:C203" si="7">IF(B142&gt;0, (B142-B141), "")</f>
        <v/>
      </c>
      <c r="D142" s="911"/>
      <c r="E142" s="459"/>
      <c r="F142" s="915"/>
      <c r="G142" s="915"/>
      <c r="H142" s="915"/>
      <c r="I142" s="915"/>
      <c r="J142" s="915"/>
      <c r="K142" s="915"/>
      <c r="L142" s="915"/>
      <c r="M142" s="915"/>
      <c r="N142" s="915"/>
    </row>
    <row r="143" spans="1:14" ht="16.5" thickBot="1" x14ac:dyDescent="0.25">
      <c r="A143" s="375"/>
      <c r="B143" s="143"/>
      <c r="C143" s="910" t="str">
        <f>IF(B143&gt;0, (B143-B142), "")</f>
        <v/>
      </c>
      <c r="D143" s="911"/>
      <c r="E143" s="459"/>
      <c r="F143" s="915"/>
      <c r="G143" s="915"/>
      <c r="H143" s="915"/>
      <c r="I143" s="915"/>
      <c r="J143" s="915"/>
      <c r="K143" s="915"/>
      <c r="L143" s="915"/>
      <c r="M143" s="915"/>
      <c r="N143" s="915"/>
    </row>
    <row r="144" spans="1:14" s="905" customFormat="1" ht="16.5" thickBot="1" x14ac:dyDescent="0.25">
      <c r="A144" s="912"/>
      <c r="B144" s="908"/>
      <c r="C144" s="910" t="str">
        <f t="shared" si="7"/>
        <v/>
      </c>
      <c r="D144" s="911"/>
      <c r="E144" s="915"/>
      <c r="F144" s="915"/>
      <c r="G144" s="915"/>
      <c r="H144" s="915"/>
      <c r="I144" s="915"/>
      <c r="J144" s="915"/>
      <c r="K144" s="915"/>
      <c r="L144" s="915"/>
      <c r="M144" s="915"/>
      <c r="N144" s="915"/>
    </row>
    <row r="145" spans="1:14" ht="16.5" thickBot="1" x14ac:dyDescent="0.25">
      <c r="A145" s="912"/>
      <c r="B145" s="908"/>
      <c r="C145" s="141" t="str">
        <f t="shared" si="7"/>
        <v/>
      </c>
      <c r="D145" s="911"/>
      <c r="E145" s="915"/>
      <c r="F145" s="915"/>
      <c r="G145" s="915"/>
      <c r="H145" s="915"/>
      <c r="I145" s="915"/>
      <c r="J145" s="915"/>
      <c r="K145" s="915"/>
      <c r="L145" s="915"/>
      <c r="M145" s="915"/>
      <c r="N145" s="915"/>
    </row>
    <row r="146" spans="1:14" ht="16.5" thickBot="1" x14ac:dyDescent="0.25">
      <c r="A146" s="912"/>
      <c r="B146" s="908"/>
      <c r="C146" s="141" t="str">
        <f t="shared" si="7"/>
        <v/>
      </c>
      <c r="D146" s="911"/>
      <c r="E146" s="915"/>
      <c r="F146" s="915"/>
      <c r="G146" s="915"/>
      <c r="H146" s="915"/>
      <c r="I146" s="915"/>
      <c r="J146" s="915"/>
      <c r="K146" s="915"/>
      <c r="L146" s="915"/>
      <c r="M146" s="915"/>
      <c r="N146" s="915"/>
    </row>
    <row r="147" spans="1:14" ht="16.5" thickBot="1" x14ac:dyDescent="0.25">
      <c r="A147" s="912"/>
      <c r="B147" s="908"/>
      <c r="C147" s="141" t="str">
        <f t="shared" si="7"/>
        <v/>
      </c>
      <c r="D147" s="911"/>
      <c r="E147" s="915"/>
      <c r="F147" s="915"/>
      <c r="G147" s="915"/>
      <c r="H147" s="915"/>
      <c r="I147" s="915"/>
      <c r="J147" s="915"/>
      <c r="K147" s="915"/>
      <c r="L147" s="915"/>
      <c r="M147" s="915"/>
      <c r="N147" s="915"/>
    </row>
    <row r="148" spans="1:14" ht="16.5" thickBot="1" x14ac:dyDescent="0.25">
      <c r="A148" s="912"/>
      <c r="B148" s="908"/>
      <c r="C148" s="141" t="str">
        <f t="shared" si="7"/>
        <v/>
      </c>
      <c r="D148" s="911"/>
      <c r="E148" s="915"/>
      <c r="F148" s="915"/>
      <c r="G148" s="915"/>
      <c r="H148" s="915"/>
      <c r="I148" s="915"/>
      <c r="J148" s="915"/>
      <c r="K148" s="915"/>
      <c r="L148" s="915"/>
      <c r="M148" s="915"/>
      <c r="N148" s="915"/>
    </row>
    <row r="149" spans="1:14" ht="16.5" thickBot="1" x14ac:dyDescent="0.25">
      <c r="A149" s="912"/>
      <c r="B149" s="908"/>
      <c r="C149" s="141" t="str">
        <f t="shared" si="7"/>
        <v/>
      </c>
      <c r="D149" s="911"/>
      <c r="E149" s="915"/>
      <c r="F149" s="915"/>
      <c r="G149" s="915"/>
      <c r="H149" s="915"/>
      <c r="I149" s="915"/>
      <c r="J149" s="915"/>
      <c r="K149" s="915"/>
      <c r="L149" s="915"/>
      <c r="M149" s="915"/>
      <c r="N149" s="915"/>
    </row>
    <row r="150" spans="1:14" ht="16.5" thickBot="1" x14ac:dyDescent="0.25">
      <c r="A150" s="912"/>
      <c r="B150" s="908"/>
      <c r="C150" s="141" t="str">
        <f t="shared" si="7"/>
        <v/>
      </c>
      <c r="D150" s="911"/>
      <c r="E150" s="915"/>
      <c r="F150" s="915"/>
      <c r="G150" s="915"/>
      <c r="H150" s="915"/>
      <c r="I150" s="915"/>
      <c r="J150" s="915"/>
      <c r="K150" s="915"/>
      <c r="L150" s="915"/>
      <c r="M150" s="915"/>
      <c r="N150" s="915"/>
    </row>
    <row r="151" spans="1:14" ht="16.5" thickBot="1" x14ac:dyDescent="0.25">
      <c r="A151" s="912"/>
      <c r="B151" s="908"/>
      <c r="C151" s="141" t="str">
        <f t="shared" si="7"/>
        <v/>
      </c>
      <c r="D151" s="911"/>
      <c r="E151" s="915"/>
      <c r="F151" s="915"/>
      <c r="G151" s="915"/>
      <c r="H151" s="915"/>
      <c r="I151" s="915"/>
      <c r="J151" s="915"/>
      <c r="K151" s="915"/>
      <c r="L151" s="915"/>
      <c r="M151" s="915"/>
      <c r="N151" s="915"/>
    </row>
    <row r="152" spans="1:14" ht="16.5" thickBot="1" x14ac:dyDescent="0.25">
      <c r="A152" s="912"/>
      <c r="B152" s="908"/>
      <c r="C152" s="141" t="str">
        <f t="shared" si="7"/>
        <v/>
      </c>
      <c r="D152" s="911"/>
      <c r="E152" s="915"/>
      <c r="F152" s="915"/>
      <c r="G152" s="915"/>
      <c r="H152" s="915"/>
      <c r="I152" s="915"/>
      <c r="J152" s="915"/>
      <c r="K152" s="915"/>
      <c r="L152" s="915"/>
      <c r="M152" s="915"/>
      <c r="N152" s="915"/>
    </row>
    <row r="153" spans="1:14" ht="16.5" thickBot="1" x14ac:dyDescent="0.25">
      <c r="A153" s="62"/>
      <c r="B153" s="908"/>
      <c r="C153" s="141" t="str">
        <f t="shared" si="7"/>
        <v/>
      </c>
      <c r="D153" s="911"/>
      <c r="E153" s="915"/>
      <c r="F153" s="915"/>
      <c r="G153" s="915"/>
      <c r="H153" s="915"/>
      <c r="I153" s="915"/>
      <c r="J153" s="915"/>
      <c r="K153" s="915"/>
      <c r="L153" s="915"/>
      <c r="M153" s="915"/>
      <c r="N153" s="915"/>
    </row>
    <row r="154" spans="1:14" ht="16.5" thickBot="1" x14ac:dyDescent="0.25">
      <c r="A154" s="62"/>
      <c r="B154" s="908"/>
      <c r="C154" s="141" t="str">
        <f t="shared" si="7"/>
        <v/>
      </c>
      <c r="D154" s="911"/>
      <c r="E154" s="915"/>
      <c r="F154" s="915"/>
      <c r="G154" s="915"/>
      <c r="H154" s="915"/>
      <c r="I154" s="915"/>
      <c r="J154" s="915"/>
      <c r="K154" s="915"/>
      <c r="L154" s="915"/>
      <c r="M154" s="915"/>
      <c r="N154" s="915"/>
    </row>
    <row r="155" spans="1:14" ht="16.5" thickBot="1" x14ac:dyDescent="0.25">
      <c r="A155" s="62"/>
      <c r="B155" s="908"/>
      <c r="C155" s="141" t="str">
        <f t="shared" si="7"/>
        <v/>
      </c>
      <c r="D155" s="911"/>
      <c r="E155" s="915"/>
      <c r="F155" s="915"/>
      <c r="G155" s="915"/>
      <c r="H155" s="915"/>
      <c r="I155" s="915"/>
      <c r="J155" s="915"/>
      <c r="K155" s="915"/>
      <c r="L155" s="915"/>
      <c r="M155" s="915"/>
      <c r="N155" s="915"/>
    </row>
    <row r="156" spans="1:14" ht="16.5" thickBot="1" x14ac:dyDescent="0.25">
      <c r="A156" s="912"/>
      <c r="B156" s="908"/>
      <c r="C156" s="141" t="str">
        <f t="shared" si="7"/>
        <v/>
      </c>
      <c r="D156" s="911"/>
      <c r="E156" s="915"/>
      <c r="F156" s="915"/>
      <c r="G156" s="915"/>
      <c r="H156" s="915"/>
      <c r="I156" s="915"/>
      <c r="J156" s="915"/>
      <c r="K156" s="915"/>
      <c r="L156" s="915"/>
      <c r="M156" s="915"/>
      <c r="N156" s="915"/>
    </row>
    <row r="157" spans="1:14" ht="16.5" thickBot="1" x14ac:dyDescent="0.25">
      <c r="A157" s="912"/>
      <c r="B157" s="908"/>
      <c r="C157" s="141" t="str">
        <f t="shared" si="7"/>
        <v/>
      </c>
      <c r="D157" s="911"/>
      <c r="E157" s="915"/>
      <c r="F157" s="915"/>
      <c r="G157" s="915"/>
      <c r="H157" s="915"/>
      <c r="I157" s="915"/>
      <c r="J157" s="915"/>
      <c r="K157" s="915"/>
      <c r="L157" s="915"/>
      <c r="M157" s="915"/>
      <c r="N157" s="915"/>
    </row>
    <row r="158" spans="1:14" ht="16.5" thickBot="1" x14ac:dyDescent="0.25">
      <c r="A158" s="912"/>
      <c r="B158" s="908"/>
      <c r="C158" s="141" t="str">
        <f t="shared" si="7"/>
        <v/>
      </c>
      <c r="D158" s="911"/>
      <c r="E158" s="915"/>
      <c r="F158" s="915"/>
      <c r="G158" s="915"/>
      <c r="H158" s="915"/>
      <c r="I158" s="915"/>
      <c r="J158" s="915"/>
      <c r="K158" s="915"/>
      <c r="L158" s="915"/>
      <c r="M158" s="915"/>
      <c r="N158" s="915"/>
    </row>
    <row r="159" spans="1:14" ht="16.5" thickBot="1" x14ac:dyDescent="0.25">
      <c r="A159" s="912"/>
      <c r="B159" s="908"/>
      <c r="C159" s="141" t="str">
        <f t="shared" si="7"/>
        <v/>
      </c>
      <c r="D159" s="911"/>
      <c r="E159" s="915"/>
      <c r="F159" s="915"/>
      <c r="G159" s="915"/>
      <c r="H159" s="915"/>
      <c r="I159" s="915"/>
      <c r="J159" s="915"/>
      <c r="K159" s="915"/>
      <c r="L159" s="915"/>
      <c r="M159" s="915"/>
      <c r="N159" s="915"/>
    </row>
    <row r="160" spans="1:14" ht="16.5" thickBot="1" x14ac:dyDescent="0.25">
      <c r="A160" s="912"/>
      <c r="B160" s="908"/>
      <c r="C160" s="141" t="str">
        <f t="shared" si="7"/>
        <v/>
      </c>
      <c r="D160" s="932"/>
      <c r="E160" s="915"/>
      <c r="F160" s="915"/>
      <c r="G160" s="915"/>
      <c r="H160" s="915"/>
      <c r="I160" s="915"/>
      <c r="J160" s="915"/>
      <c r="K160" s="915"/>
      <c r="L160" s="915"/>
      <c r="M160" s="915"/>
      <c r="N160" s="915"/>
    </row>
    <row r="161" spans="1:14" ht="16.5" thickBot="1" x14ac:dyDescent="0.25">
      <c r="A161" s="912"/>
      <c r="B161" s="908"/>
      <c r="C161" s="141" t="str">
        <f t="shared" si="7"/>
        <v/>
      </c>
      <c r="D161" s="932"/>
      <c r="E161" s="915"/>
      <c r="F161" s="915"/>
      <c r="G161" s="915"/>
      <c r="H161" s="915"/>
      <c r="I161" s="915"/>
      <c r="J161" s="915"/>
      <c r="K161" s="915"/>
      <c r="L161" s="915"/>
      <c r="M161" s="915"/>
      <c r="N161" s="915"/>
    </row>
    <row r="162" spans="1:14" ht="16.5" thickBot="1" x14ac:dyDescent="0.25">
      <c r="A162" s="912"/>
      <c r="B162" s="908"/>
      <c r="C162" s="141" t="str">
        <f t="shared" si="7"/>
        <v/>
      </c>
      <c r="D162" s="932"/>
      <c r="E162" s="915"/>
      <c r="F162" s="915"/>
      <c r="G162" s="915"/>
      <c r="H162" s="915"/>
      <c r="I162" s="915"/>
      <c r="J162" s="915"/>
      <c r="K162" s="915"/>
      <c r="L162" s="915"/>
      <c r="M162" s="915"/>
      <c r="N162" s="915"/>
    </row>
    <row r="163" spans="1:14" ht="16.5" thickBot="1" x14ac:dyDescent="0.25">
      <c r="A163" s="62"/>
      <c r="B163" s="908"/>
      <c r="C163" s="141" t="str">
        <f t="shared" si="7"/>
        <v/>
      </c>
      <c r="D163" s="932"/>
      <c r="E163" s="915"/>
      <c r="F163" s="915"/>
      <c r="G163" s="915"/>
      <c r="H163" s="915"/>
      <c r="I163" s="915"/>
      <c r="J163" s="915"/>
      <c r="K163" s="915"/>
      <c r="L163" s="915"/>
      <c r="M163" s="915"/>
      <c r="N163" s="915"/>
    </row>
    <row r="164" spans="1:14" ht="16.5" thickBot="1" x14ac:dyDescent="0.25">
      <c r="A164" s="62"/>
      <c r="B164" s="908"/>
      <c r="C164" s="141" t="str">
        <f t="shared" si="7"/>
        <v/>
      </c>
      <c r="D164" s="932"/>
      <c r="E164" s="915"/>
      <c r="F164" s="915"/>
      <c r="G164" s="915"/>
      <c r="H164" s="915"/>
      <c r="I164" s="915"/>
      <c r="J164" s="915"/>
      <c r="K164" s="915"/>
      <c r="L164" s="915"/>
      <c r="M164" s="915"/>
      <c r="N164" s="915"/>
    </row>
    <row r="165" spans="1:14" ht="16.5" thickBot="1" x14ac:dyDescent="0.25">
      <c r="A165" s="62"/>
      <c r="B165" s="908"/>
      <c r="C165" s="141" t="str">
        <f t="shared" si="7"/>
        <v/>
      </c>
      <c r="D165" s="932"/>
      <c r="E165" s="915"/>
      <c r="F165" s="915"/>
      <c r="G165" s="915"/>
      <c r="H165" s="915"/>
      <c r="I165" s="915"/>
      <c r="J165" s="915"/>
      <c r="K165" s="915"/>
      <c r="L165" s="915"/>
      <c r="M165" s="915"/>
      <c r="N165" s="915"/>
    </row>
    <row r="166" spans="1:14" ht="16.5" thickBot="1" x14ac:dyDescent="0.25">
      <c r="A166" s="62"/>
      <c r="B166" s="908"/>
      <c r="C166" s="141" t="str">
        <f t="shared" si="7"/>
        <v/>
      </c>
      <c r="D166" s="932"/>
      <c r="E166" s="915"/>
      <c r="F166" s="915"/>
      <c r="G166" s="915"/>
      <c r="H166" s="915"/>
      <c r="I166" s="915"/>
      <c r="J166" s="915"/>
      <c r="K166" s="915"/>
      <c r="L166" s="915"/>
      <c r="M166" s="915"/>
      <c r="N166" s="915"/>
    </row>
    <row r="167" spans="1:14" ht="16.5" thickBot="1" x14ac:dyDescent="0.25">
      <c r="A167" s="62"/>
      <c r="B167" s="908"/>
      <c r="C167" s="141" t="str">
        <f t="shared" si="7"/>
        <v/>
      </c>
      <c r="D167" s="932"/>
      <c r="E167" s="915"/>
      <c r="F167" s="915"/>
      <c r="G167" s="915"/>
      <c r="H167" s="915"/>
      <c r="I167" s="915"/>
      <c r="J167" s="915"/>
      <c r="K167" s="915"/>
      <c r="L167" s="915"/>
      <c r="M167" s="915"/>
      <c r="N167" s="915"/>
    </row>
    <row r="168" spans="1:14" ht="16.5" thickBot="1" x14ac:dyDescent="0.25">
      <c r="A168" s="912"/>
      <c r="B168" s="908"/>
      <c r="C168" s="141" t="str">
        <f t="shared" si="7"/>
        <v/>
      </c>
      <c r="D168" s="932"/>
      <c r="E168" s="915"/>
      <c r="F168" s="915"/>
      <c r="G168" s="915"/>
      <c r="H168" s="915"/>
      <c r="I168" s="915"/>
      <c r="J168" s="915"/>
      <c r="K168" s="915"/>
      <c r="L168" s="915"/>
      <c r="M168" s="915"/>
      <c r="N168" s="915"/>
    </row>
    <row r="169" spans="1:14" ht="16.5" thickBot="1" x14ac:dyDescent="0.25">
      <c r="A169" s="912"/>
      <c r="B169" s="908"/>
      <c r="C169" s="141" t="str">
        <f t="shared" si="7"/>
        <v/>
      </c>
      <c r="D169" s="932"/>
      <c r="E169" s="915"/>
      <c r="F169" s="915"/>
      <c r="G169" s="915"/>
      <c r="H169" s="915"/>
      <c r="I169" s="915"/>
      <c r="J169" s="915"/>
      <c r="K169" s="915"/>
      <c r="L169" s="915"/>
      <c r="M169" s="915"/>
      <c r="N169" s="915"/>
    </row>
    <row r="170" spans="1:14" ht="16.5" thickBot="1" x14ac:dyDescent="0.25">
      <c r="A170" s="912"/>
      <c r="B170" s="908"/>
      <c r="C170" s="141" t="str">
        <f t="shared" si="7"/>
        <v/>
      </c>
      <c r="D170" s="932"/>
      <c r="E170" s="915"/>
      <c r="F170" s="915"/>
      <c r="G170" s="915"/>
      <c r="H170" s="915"/>
      <c r="I170" s="915"/>
      <c r="J170" s="915"/>
      <c r="K170" s="915"/>
      <c r="L170" s="915"/>
      <c r="M170" s="915"/>
      <c r="N170" s="915"/>
    </row>
    <row r="171" spans="1:14" ht="16.5" thickBot="1" x14ac:dyDescent="0.25">
      <c r="A171" s="912"/>
      <c r="B171" s="908"/>
      <c r="C171" s="141" t="str">
        <f t="shared" si="7"/>
        <v/>
      </c>
      <c r="D171" s="932"/>
      <c r="E171" s="915"/>
      <c r="F171" s="915"/>
      <c r="G171" s="915"/>
      <c r="H171" s="915"/>
      <c r="I171" s="915"/>
      <c r="J171" s="915"/>
      <c r="K171" s="915"/>
      <c r="L171" s="915"/>
      <c r="M171" s="915"/>
      <c r="N171" s="915"/>
    </row>
    <row r="172" spans="1:14" ht="16.5" thickBot="1" x14ac:dyDescent="0.25">
      <c r="A172" s="912"/>
      <c r="B172" s="908"/>
      <c r="C172" s="141" t="str">
        <f t="shared" si="7"/>
        <v/>
      </c>
      <c r="D172" s="932"/>
      <c r="E172" s="949"/>
      <c r="F172" s="915"/>
      <c r="G172" s="915"/>
      <c r="H172" s="915"/>
      <c r="I172" s="915"/>
      <c r="J172" s="915"/>
      <c r="K172" s="915"/>
      <c r="L172" s="915"/>
      <c r="M172" s="915"/>
      <c r="N172" s="915"/>
    </row>
    <row r="173" spans="1:14" ht="16.5" thickBot="1" x14ac:dyDescent="0.25">
      <c r="A173" s="912"/>
      <c r="B173" s="908"/>
      <c r="C173" s="141" t="str">
        <f t="shared" si="7"/>
        <v/>
      </c>
      <c r="D173" s="932"/>
      <c r="E173" s="949"/>
      <c r="F173" s="915"/>
      <c r="G173" s="915"/>
      <c r="H173" s="915"/>
      <c r="I173" s="915"/>
      <c r="J173" s="915"/>
      <c r="K173" s="915"/>
      <c r="L173" s="915"/>
      <c r="M173" s="915"/>
      <c r="N173" s="915"/>
    </row>
    <row r="174" spans="1:14" ht="16.5" thickBot="1" x14ac:dyDescent="0.25">
      <c r="A174" s="912"/>
      <c r="B174" s="908"/>
      <c r="C174" s="141" t="str">
        <f t="shared" si="7"/>
        <v/>
      </c>
      <c r="D174" s="932"/>
      <c r="E174" s="949"/>
      <c r="F174" s="915"/>
      <c r="G174" s="915"/>
      <c r="H174" s="915"/>
      <c r="I174" s="915"/>
      <c r="J174" s="915"/>
      <c r="K174" s="915"/>
      <c r="L174" s="915"/>
      <c r="M174" s="915"/>
      <c r="N174" s="915"/>
    </row>
    <row r="175" spans="1:14" ht="16.5" thickBot="1" x14ac:dyDescent="0.25">
      <c r="A175" s="912"/>
      <c r="B175" s="908"/>
      <c r="C175" s="141" t="str">
        <f t="shared" si="7"/>
        <v/>
      </c>
      <c r="D175" s="932"/>
      <c r="E175" s="949"/>
      <c r="F175" s="915"/>
      <c r="G175" s="915"/>
      <c r="H175" s="915"/>
      <c r="I175" s="915"/>
      <c r="J175" s="915"/>
      <c r="K175" s="915"/>
      <c r="L175" s="915"/>
      <c r="M175" s="915"/>
      <c r="N175" s="915"/>
    </row>
    <row r="176" spans="1:14" ht="16.5" thickBot="1" x14ac:dyDescent="0.25">
      <c r="A176" s="912"/>
      <c r="B176" s="908"/>
      <c r="C176" s="141" t="str">
        <f t="shared" si="7"/>
        <v/>
      </c>
      <c r="D176" s="932"/>
      <c r="E176" s="915"/>
      <c r="F176" s="915"/>
      <c r="G176" s="915"/>
      <c r="H176" s="915"/>
      <c r="I176" s="915"/>
      <c r="J176" s="915"/>
      <c r="K176" s="915"/>
      <c r="L176" s="915"/>
      <c r="M176" s="915"/>
      <c r="N176" s="915"/>
    </row>
    <row r="177" spans="1:14" ht="16.5" thickBot="1" x14ac:dyDescent="0.25">
      <c r="A177" s="912"/>
      <c r="B177" s="908"/>
      <c r="C177" s="141" t="str">
        <f t="shared" si="7"/>
        <v/>
      </c>
      <c r="D177" s="932"/>
      <c r="E177" s="915"/>
      <c r="F177" s="915"/>
      <c r="G177" s="915"/>
      <c r="H177" s="915"/>
      <c r="I177" s="915"/>
      <c r="J177" s="915"/>
      <c r="K177" s="915"/>
      <c r="L177" s="915"/>
      <c r="M177" s="915"/>
      <c r="N177" s="915"/>
    </row>
    <row r="178" spans="1:14" ht="16.5" thickBot="1" x14ac:dyDescent="0.25">
      <c r="A178" s="62"/>
      <c r="B178" s="908"/>
      <c r="C178" s="141" t="str">
        <f t="shared" si="7"/>
        <v/>
      </c>
      <c r="D178" s="932"/>
      <c r="E178" s="915"/>
      <c r="F178" s="915"/>
      <c r="G178" s="915"/>
      <c r="H178" s="915"/>
      <c r="I178" s="915"/>
      <c r="J178" s="915"/>
      <c r="K178" s="915"/>
      <c r="L178" s="915"/>
      <c r="M178" s="915"/>
      <c r="N178" s="915"/>
    </row>
    <row r="179" spans="1:14" ht="16.5" thickBot="1" x14ac:dyDescent="0.25">
      <c r="A179" s="62"/>
      <c r="B179" s="908"/>
      <c r="C179" s="141" t="str">
        <f t="shared" si="7"/>
        <v/>
      </c>
      <c r="D179" s="932"/>
      <c r="E179" s="915"/>
      <c r="F179" s="915"/>
      <c r="G179" s="915"/>
      <c r="H179" s="915"/>
      <c r="I179" s="915"/>
      <c r="J179" s="915"/>
      <c r="K179" s="915"/>
      <c r="L179" s="915"/>
      <c r="M179" s="915"/>
      <c r="N179" s="915"/>
    </row>
    <row r="180" spans="1:14" ht="16.5" thickBot="1" x14ac:dyDescent="0.25">
      <c r="A180" s="62"/>
      <c r="B180" s="908"/>
      <c r="C180" s="141" t="str">
        <f t="shared" si="7"/>
        <v/>
      </c>
      <c r="D180" s="932"/>
      <c r="E180" s="915"/>
      <c r="F180" s="915"/>
      <c r="G180" s="915"/>
      <c r="H180" s="915"/>
      <c r="I180" s="915"/>
      <c r="J180" s="915"/>
      <c r="K180" s="915"/>
      <c r="L180" s="915"/>
      <c r="M180" s="915"/>
      <c r="N180" s="915"/>
    </row>
    <row r="181" spans="1:14" ht="16.5" thickBot="1" x14ac:dyDescent="0.25">
      <c r="A181" s="912"/>
      <c r="B181" s="908"/>
      <c r="C181" s="141" t="str">
        <f t="shared" si="7"/>
        <v/>
      </c>
      <c r="D181" s="932"/>
      <c r="E181" s="459"/>
      <c r="F181" s="915"/>
      <c r="G181" s="915"/>
      <c r="H181" s="915"/>
      <c r="I181" s="915"/>
      <c r="J181" s="915"/>
      <c r="K181" s="915"/>
      <c r="L181" s="915"/>
      <c r="M181" s="915"/>
      <c r="N181" s="915"/>
    </row>
    <row r="182" spans="1:14" ht="16.5" thickBot="1" x14ac:dyDescent="0.25">
      <c r="A182" s="912"/>
      <c r="B182" s="908"/>
      <c r="C182" s="141" t="str">
        <f t="shared" si="7"/>
        <v/>
      </c>
      <c r="D182" s="932"/>
      <c r="E182" s="459"/>
      <c r="F182" s="915"/>
      <c r="G182" s="915"/>
      <c r="H182" s="915"/>
      <c r="I182" s="915"/>
      <c r="J182" s="915"/>
      <c r="K182" s="915"/>
      <c r="L182" s="915"/>
      <c r="M182" s="915"/>
      <c r="N182" s="915"/>
    </row>
    <row r="183" spans="1:14" ht="16.5" thickBot="1" x14ac:dyDescent="0.25">
      <c r="A183" s="62"/>
      <c r="B183" s="143"/>
      <c r="C183" s="141" t="str">
        <f t="shared" si="7"/>
        <v/>
      </c>
      <c r="D183" s="142"/>
      <c r="E183" s="459"/>
      <c r="F183" s="915"/>
      <c r="G183" s="915"/>
      <c r="H183" s="915"/>
      <c r="I183" s="915"/>
      <c r="J183" s="915"/>
      <c r="K183" s="915"/>
      <c r="L183" s="915"/>
      <c r="M183" s="915"/>
      <c r="N183" s="915"/>
    </row>
    <row r="184" spans="1:14" ht="16.5" thickBot="1" x14ac:dyDescent="0.25">
      <c r="A184" s="62"/>
      <c r="B184" s="143"/>
      <c r="C184" s="141" t="str">
        <f t="shared" si="7"/>
        <v/>
      </c>
      <c r="D184" s="142"/>
      <c r="E184" s="459"/>
      <c r="F184" s="915"/>
      <c r="G184" s="915"/>
      <c r="H184" s="915"/>
      <c r="I184" s="915"/>
      <c r="J184" s="915"/>
      <c r="K184" s="915"/>
      <c r="L184" s="915"/>
      <c r="M184" s="915"/>
      <c r="N184" s="915"/>
    </row>
    <row r="185" spans="1:14" ht="16.5" thickBot="1" x14ac:dyDescent="0.25">
      <c r="A185" s="62"/>
      <c r="B185" s="143"/>
      <c r="C185" s="141" t="str">
        <f t="shared" si="7"/>
        <v/>
      </c>
      <c r="D185" s="142"/>
      <c r="E185" s="459"/>
      <c r="F185" s="915"/>
      <c r="G185" s="915"/>
      <c r="H185" s="915"/>
      <c r="I185" s="915"/>
      <c r="J185" s="915"/>
      <c r="K185" s="915"/>
      <c r="L185" s="915"/>
      <c r="M185" s="915"/>
      <c r="N185" s="915"/>
    </row>
    <row r="186" spans="1:14" ht="16.5" thickBot="1" x14ac:dyDescent="0.25">
      <c r="A186" s="62"/>
      <c r="B186" s="143"/>
      <c r="C186" s="141" t="str">
        <f t="shared" si="7"/>
        <v/>
      </c>
      <c r="D186" s="142"/>
      <c r="E186" s="459"/>
      <c r="F186" s="915"/>
      <c r="G186" s="915"/>
      <c r="H186" s="915"/>
      <c r="I186" s="915"/>
      <c r="J186" s="915"/>
      <c r="K186" s="915"/>
      <c r="L186" s="915"/>
      <c r="M186" s="915"/>
      <c r="N186" s="915"/>
    </row>
    <row r="187" spans="1:14" ht="16.5" thickBot="1" x14ac:dyDescent="0.25">
      <c r="A187" s="62"/>
      <c r="B187" s="143"/>
      <c r="C187" s="141" t="str">
        <f t="shared" si="7"/>
        <v/>
      </c>
      <c r="D187" s="142"/>
      <c r="E187" s="459"/>
      <c r="F187" s="915"/>
      <c r="G187" s="915"/>
      <c r="H187" s="915"/>
      <c r="I187" s="915"/>
      <c r="J187" s="915"/>
      <c r="K187" s="915"/>
      <c r="L187" s="915"/>
      <c r="M187" s="915"/>
      <c r="N187" s="915"/>
    </row>
    <row r="188" spans="1:14" ht="16.5" thickBot="1" x14ac:dyDescent="0.25">
      <c r="A188" s="62"/>
      <c r="B188" s="143"/>
      <c r="C188" s="141" t="str">
        <f t="shared" si="7"/>
        <v/>
      </c>
      <c r="D188" s="142"/>
      <c r="E188" s="459"/>
      <c r="F188" s="915"/>
      <c r="G188" s="915"/>
      <c r="H188" s="915"/>
      <c r="I188" s="915"/>
      <c r="J188" s="915"/>
      <c r="K188" s="915"/>
      <c r="L188" s="915"/>
      <c r="M188" s="915"/>
      <c r="N188" s="915"/>
    </row>
    <row r="189" spans="1:14" ht="16.5" thickBot="1" x14ac:dyDescent="0.25">
      <c r="A189" s="62"/>
      <c r="B189" s="143"/>
      <c r="C189" s="141" t="str">
        <f t="shared" si="7"/>
        <v/>
      </c>
      <c r="D189" s="142"/>
      <c r="E189" s="459"/>
      <c r="F189" s="915"/>
      <c r="G189" s="915"/>
      <c r="H189" s="915"/>
      <c r="I189" s="915"/>
      <c r="J189" s="915"/>
      <c r="K189" s="915"/>
      <c r="L189" s="915"/>
      <c r="M189" s="915"/>
      <c r="N189" s="915"/>
    </row>
    <row r="190" spans="1:14" ht="16.5" thickBot="1" x14ac:dyDescent="0.25">
      <c r="A190" s="62"/>
      <c r="B190" s="143"/>
      <c r="C190" s="141" t="str">
        <f t="shared" si="7"/>
        <v/>
      </c>
      <c r="D190" s="142"/>
      <c r="E190" s="459"/>
      <c r="F190" s="915"/>
      <c r="G190" s="915"/>
      <c r="H190" s="915"/>
      <c r="I190" s="915"/>
      <c r="J190" s="915"/>
      <c r="K190" s="915"/>
      <c r="L190" s="915"/>
      <c r="M190" s="915"/>
      <c r="N190" s="915"/>
    </row>
    <row r="191" spans="1:14" ht="16.5" thickBot="1" x14ac:dyDescent="0.25">
      <c r="A191" s="62"/>
      <c r="B191" s="143"/>
      <c r="C191" s="141" t="str">
        <f t="shared" si="7"/>
        <v/>
      </c>
      <c r="D191" s="142"/>
      <c r="E191" s="459"/>
      <c r="F191" s="915"/>
      <c r="G191" s="915"/>
      <c r="H191" s="915"/>
      <c r="I191" s="915"/>
      <c r="J191" s="915"/>
      <c r="K191" s="915"/>
      <c r="L191" s="915"/>
      <c r="M191" s="915"/>
      <c r="N191" s="915"/>
    </row>
    <row r="192" spans="1:14" ht="16.5" thickBot="1" x14ac:dyDescent="0.25">
      <c r="A192" s="62"/>
      <c r="B192" s="143"/>
      <c r="C192" s="141" t="str">
        <f t="shared" si="7"/>
        <v/>
      </c>
      <c r="D192" s="142"/>
      <c r="E192" s="459"/>
      <c r="F192" s="915"/>
      <c r="G192" s="915"/>
      <c r="H192" s="915"/>
      <c r="I192" s="915"/>
      <c r="J192" s="915"/>
      <c r="K192" s="915"/>
      <c r="L192" s="915"/>
      <c r="M192" s="915"/>
      <c r="N192" s="915"/>
    </row>
    <row r="193" spans="1:14" ht="16.5" thickBot="1" x14ac:dyDescent="0.25">
      <c r="A193" s="62"/>
      <c r="B193" s="143"/>
      <c r="C193" s="141" t="str">
        <f t="shared" si="7"/>
        <v/>
      </c>
      <c r="D193" s="142"/>
      <c r="E193" s="459"/>
      <c r="F193" s="915"/>
      <c r="G193" s="915"/>
      <c r="H193" s="915"/>
      <c r="I193" s="915"/>
      <c r="J193" s="915"/>
      <c r="K193" s="915"/>
      <c r="L193" s="915"/>
      <c r="M193" s="915"/>
      <c r="N193" s="915"/>
    </row>
    <row r="194" spans="1:14" ht="16.5" thickBot="1" x14ac:dyDescent="0.25">
      <c r="A194" s="62"/>
      <c r="B194" s="143"/>
      <c r="C194" s="141" t="str">
        <f t="shared" si="7"/>
        <v/>
      </c>
      <c r="D194" s="142"/>
      <c r="E194" s="459"/>
      <c r="F194" s="915"/>
      <c r="G194" s="915"/>
      <c r="H194" s="915"/>
      <c r="I194" s="915"/>
      <c r="J194" s="915"/>
      <c r="K194" s="915"/>
      <c r="L194" s="915"/>
      <c r="M194" s="915"/>
      <c r="N194" s="915"/>
    </row>
    <row r="195" spans="1:14" ht="16.5" thickBot="1" x14ac:dyDescent="0.25">
      <c r="A195" s="62"/>
      <c r="B195" s="143"/>
      <c r="C195" s="141" t="str">
        <f t="shared" si="7"/>
        <v/>
      </c>
      <c r="D195" s="142"/>
      <c r="E195" s="459"/>
      <c r="F195" s="915"/>
      <c r="G195" s="915"/>
      <c r="H195" s="915"/>
      <c r="I195" s="915"/>
      <c r="J195" s="915"/>
      <c r="K195" s="915"/>
      <c r="L195" s="915"/>
      <c r="M195" s="915"/>
      <c r="N195" s="915"/>
    </row>
    <row r="196" spans="1:14" ht="16.5" thickBot="1" x14ac:dyDescent="0.25">
      <c r="A196" s="62"/>
      <c r="B196" s="143"/>
      <c r="C196" s="141" t="str">
        <f t="shared" si="7"/>
        <v/>
      </c>
      <c r="D196" s="142"/>
      <c r="E196" s="459"/>
      <c r="F196" s="915"/>
      <c r="G196" s="915"/>
      <c r="H196" s="915"/>
      <c r="I196" s="915"/>
      <c r="J196" s="915"/>
      <c r="K196" s="915"/>
      <c r="L196" s="915"/>
      <c r="M196" s="915"/>
      <c r="N196" s="915"/>
    </row>
    <row r="197" spans="1:14" ht="16.5" thickBot="1" x14ac:dyDescent="0.25">
      <c r="A197" s="62"/>
      <c r="B197" s="143"/>
      <c r="C197" s="141" t="str">
        <f t="shared" si="7"/>
        <v/>
      </c>
      <c r="D197" s="142"/>
      <c r="E197" s="459"/>
      <c r="F197" s="915"/>
      <c r="G197" s="915"/>
      <c r="H197" s="915"/>
      <c r="I197" s="915"/>
      <c r="J197" s="915"/>
      <c r="K197" s="915"/>
      <c r="L197" s="915"/>
      <c r="M197" s="915"/>
      <c r="N197" s="915"/>
    </row>
    <row r="198" spans="1:14" ht="16.5" thickBot="1" x14ac:dyDescent="0.25">
      <c r="A198" s="62"/>
      <c r="B198" s="143"/>
      <c r="C198" s="141" t="str">
        <f t="shared" si="7"/>
        <v/>
      </c>
      <c r="D198" s="142"/>
      <c r="E198" s="459"/>
      <c r="F198" s="915"/>
      <c r="G198" s="915"/>
      <c r="H198" s="915"/>
      <c r="I198" s="915"/>
      <c r="J198" s="915"/>
      <c r="K198" s="915"/>
      <c r="L198" s="915"/>
      <c r="M198" s="915"/>
      <c r="N198" s="915"/>
    </row>
    <row r="199" spans="1:14" ht="16.5" thickBot="1" x14ac:dyDescent="0.25">
      <c r="A199" s="62"/>
      <c r="B199" s="143"/>
      <c r="C199" s="141" t="str">
        <f t="shared" si="7"/>
        <v/>
      </c>
      <c r="D199" s="142"/>
      <c r="E199" s="459"/>
      <c r="F199" s="915"/>
      <c r="G199" s="915"/>
      <c r="H199" s="915"/>
      <c r="I199" s="915"/>
      <c r="J199" s="915"/>
      <c r="K199" s="915"/>
      <c r="L199" s="915"/>
      <c r="M199" s="915"/>
      <c r="N199" s="915"/>
    </row>
    <row r="200" spans="1:14" ht="16.5" thickBot="1" x14ac:dyDescent="0.25">
      <c r="A200" s="62"/>
      <c r="B200" s="143"/>
      <c r="C200" s="141" t="str">
        <f t="shared" si="7"/>
        <v/>
      </c>
      <c r="D200" s="142"/>
      <c r="E200" s="459"/>
      <c r="F200" s="915"/>
      <c r="G200" s="915"/>
      <c r="H200" s="915"/>
      <c r="I200" s="915"/>
      <c r="J200" s="915"/>
      <c r="K200" s="915"/>
      <c r="L200" s="915"/>
      <c r="M200" s="915"/>
      <c r="N200" s="915"/>
    </row>
    <row r="201" spans="1:14" ht="16.5" thickBot="1" x14ac:dyDescent="0.25">
      <c r="A201" s="62"/>
      <c r="B201" s="143"/>
      <c r="C201" s="141" t="str">
        <f t="shared" si="7"/>
        <v/>
      </c>
      <c r="D201" s="142"/>
      <c r="E201" s="459"/>
      <c r="F201" s="915"/>
      <c r="G201" s="915"/>
      <c r="H201" s="915"/>
      <c r="I201" s="915"/>
      <c r="J201" s="915"/>
      <c r="K201" s="915"/>
      <c r="L201" s="915"/>
      <c r="M201" s="915"/>
      <c r="N201" s="915"/>
    </row>
    <row r="202" spans="1:14" ht="16.5" thickBot="1" x14ac:dyDescent="0.25">
      <c r="A202" s="62"/>
      <c r="B202" s="143"/>
      <c r="C202" s="141" t="str">
        <f t="shared" si="7"/>
        <v/>
      </c>
      <c r="D202" s="142"/>
      <c r="E202" s="459"/>
      <c r="F202" s="915"/>
      <c r="G202" s="915"/>
      <c r="H202" s="915"/>
      <c r="I202" s="915"/>
      <c r="J202" s="915"/>
      <c r="K202" s="915"/>
      <c r="L202" s="915"/>
      <c r="M202" s="915"/>
      <c r="N202" s="915"/>
    </row>
    <row r="203" spans="1:14" ht="16.5" thickBot="1" x14ac:dyDescent="0.25">
      <c r="A203" s="62"/>
      <c r="B203" s="143"/>
      <c r="C203" s="141" t="str">
        <f t="shared" si="7"/>
        <v/>
      </c>
      <c r="D203" s="142"/>
      <c r="E203" s="459"/>
      <c r="F203" s="915"/>
      <c r="G203" s="915"/>
      <c r="H203" s="915"/>
      <c r="I203" s="915"/>
      <c r="J203" s="915"/>
      <c r="K203" s="915"/>
      <c r="L203" s="915"/>
      <c r="M203" s="915"/>
      <c r="N203" s="915"/>
    </row>
    <row r="204" spans="1:14" ht="16.5" thickBot="1" x14ac:dyDescent="0.25">
      <c r="A204" s="62"/>
      <c r="B204" s="143"/>
      <c r="C204" s="141" t="str">
        <f t="shared" ref="C204:C267" si="8">IF(B204&gt;0, (B204-B203), "")</f>
        <v/>
      </c>
      <c r="D204" s="142"/>
      <c r="E204" s="459"/>
      <c r="F204" s="915"/>
      <c r="G204" s="915"/>
      <c r="H204" s="915"/>
      <c r="I204" s="915"/>
      <c r="J204" s="915"/>
      <c r="K204" s="915"/>
      <c r="L204" s="915"/>
      <c r="M204" s="915"/>
      <c r="N204" s="915"/>
    </row>
    <row r="205" spans="1:14" ht="16.5" thickBot="1" x14ac:dyDescent="0.25">
      <c r="A205" s="62"/>
      <c r="B205" s="143"/>
      <c r="C205" s="141" t="str">
        <f t="shared" si="8"/>
        <v/>
      </c>
      <c r="D205" s="142"/>
      <c r="E205" s="459"/>
      <c r="F205" s="915"/>
      <c r="G205" s="915"/>
      <c r="H205" s="915"/>
      <c r="I205" s="915"/>
      <c r="J205" s="915"/>
      <c r="K205" s="915"/>
      <c r="L205" s="915"/>
      <c r="M205" s="915"/>
      <c r="N205" s="915"/>
    </row>
    <row r="206" spans="1:14" ht="16.5" thickBot="1" x14ac:dyDescent="0.25">
      <c r="A206" s="62"/>
      <c r="B206" s="143"/>
      <c r="C206" s="141" t="str">
        <f t="shared" si="8"/>
        <v/>
      </c>
      <c r="D206" s="142"/>
      <c r="E206" s="459"/>
      <c r="F206" s="915"/>
      <c r="G206" s="915"/>
      <c r="H206" s="915"/>
      <c r="I206" s="915"/>
      <c r="J206" s="915"/>
      <c r="K206" s="915"/>
      <c r="L206" s="915"/>
      <c r="M206" s="915"/>
      <c r="N206" s="915"/>
    </row>
    <row r="207" spans="1:14" ht="16.5" thickBot="1" x14ac:dyDescent="0.25">
      <c r="A207" s="62"/>
      <c r="B207" s="143"/>
      <c r="C207" s="141" t="str">
        <f t="shared" si="8"/>
        <v/>
      </c>
      <c r="D207" s="142"/>
      <c r="E207" s="459"/>
      <c r="F207" s="915"/>
      <c r="G207" s="915"/>
      <c r="H207" s="915"/>
      <c r="I207" s="915"/>
      <c r="J207" s="915"/>
      <c r="K207" s="915"/>
      <c r="L207" s="915"/>
      <c r="M207" s="915"/>
      <c r="N207" s="915"/>
    </row>
    <row r="208" spans="1:14" ht="16.5" thickBot="1" x14ac:dyDescent="0.25">
      <c r="A208" s="62"/>
      <c r="B208" s="143"/>
      <c r="C208" s="141" t="str">
        <f t="shared" si="8"/>
        <v/>
      </c>
      <c r="D208" s="142"/>
      <c r="E208" s="459"/>
      <c r="F208" s="915"/>
      <c r="G208" s="915"/>
      <c r="H208" s="915"/>
      <c r="I208" s="915"/>
      <c r="J208" s="915"/>
      <c r="K208" s="915"/>
      <c r="L208" s="915"/>
      <c r="M208" s="915"/>
      <c r="N208" s="915"/>
    </row>
    <row r="209" spans="1:14" ht="16.5" thickBot="1" x14ac:dyDescent="0.25">
      <c r="A209" s="62"/>
      <c r="B209" s="143"/>
      <c r="C209" s="141" t="str">
        <f t="shared" si="8"/>
        <v/>
      </c>
      <c r="D209" s="142"/>
      <c r="E209" s="459"/>
      <c r="F209" s="915"/>
      <c r="G209" s="915"/>
      <c r="H209" s="915"/>
      <c r="I209" s="915"/>
      <c r="J209" s="915"/>
      <c r="K209" s="915"/>
      <c r="L209" s="915"/>
      <c r="M209" s="915"/>
      <c r="N209" s="915"/>
    </row>
    <row r="210" spans="1:14" ht="16.5" thickBot="1" x14ac:dyDescent="0.25">
      <c r="A210" s="62"/>
      <c r="B210" s="143"/>
      <c r="C210" s="141" t="str">
        <f t="shared" si="8"/>
        <v/>
      </c>
      <c r="D210" s="142"/>
      <c r="E210" s="459"/>
      <c r="F210" s="915"/>
      <c r="G210" s="915"/>
      <c r="H210" s="915"/>
      <c r="I210" s="915"/>
      <c r="J210" s="915"/>
      <c r="K210" s="915"/>
      <c r="L210" s="915"/>
      <c r="M210" s="915"/>
      <c r="N210" s="915"/>
    </row>
    <row r="211" spans="1:14" ht="16.5" thickBot="1" x14ac:dyDescent="0.25">
      <c r="A211" s="62"/>
      <c r="B211" s="143"/>
      <c r="C211" s="141" t="str">
        <f t="shared" si="8"/>
        <v/>
      </c>
      <c r="D211" s="142"/>
      <c r="E211" s="459"/>
      <c r="F211" s="915"/>
      <c r="G211" s="915"/>
      <c r="H211" s="915"/>
      <c r="I211" s="915"/>
      <c r="J211" s="915"/>
      <c r="K211" s="915"/>
      <c r="L211" s="915"/>
      <c r="M211" s="915"/>
      <c r="N211" s="915"/>
    </row>
    <row r="212" spans="1:14" ht="16.5" thickBot="1" x14ac:dyDescent="0.25">
      <c r="A212" s="62"/>
      <c r="B212" s="143"/>
      <c r="C212" s="141" t="str">
        <f t="shared" si="8"/>
        <v/>
      </c>
      <c r="D212" s="142"/>
      <c r="E212" s="459"/>
      <c r="F212" s="915"/>
      <c r="G212" s="915"/>
      <c r="H212" s="915"/>
      <c r="I212" s="915"/>
      <c r="J212" s="915"/>
      <c r="K212" s="915"/>
      <c r="L212" s="915"/>
      <c r="M212" s="915"/>
      <c r="N212" s="915"/>
    </row>
    <row r="213" spans="1:14" ht="16.5" thickBot="1" x14ac:dyDescent="0.25">
      <c r="A213" s="62"/>
      <c r="B213" s="143"/>
      <c r="C213" s="141" t="str">
        <f t="shared" si="8"/>
        <v/>
      </c>
      <c r="D213" s="142"/>
      <c r="E213" s="459"/>
      <c r="F213" s="915"/>
      <c r="G213" s="915"/>
      <c r="H213" s="915"/>
      <c r="I213" s="915"/>
      <c r="J213" s="915"/>
      <c r="K213" s="915"/>
      <c r="L213" s="915"/>
      <c r="M213" s="915"/>
      <c r="N213" s="915"/>
    </row>
    <row r="214" spans="1:14" ht="16.5" thickBot="1" x14ac:dyDescent="0.25">
      <c r="A214" s="62"/>
      <c r="B214" s="143"/>
      <c r="C214" s="141" t="str">
        <f t="shared" si="8"/>
        <v/>
      </c>
      <c r="D214" s="142"/>
      <c r="E214" s="459"/>
      <c r="F214" s="915"/>
      <c r="G214" s="915"/>
      <c r="H214" s="915"/>
      <c r="I214" s="915"/>
      <c r="J214" s="915"/>
      <c r="K214" s="915"/>
      <c r="L214" s="915"/>
      <c r="M214" s="915"/>
      <c r="N214" s="915"/>
    </row>
    <row r="215" spans="1:14" ht="16.5" thickBot="1" x14ac:dyDescent="0.25">
      <c r="A215" s="62"/>
      <c r="B215" s="143"/>
      <c r="C215" s="141" t="str">
        <f t="shared" si="8"/>
        <v/>
      </c>
      <c r="D215" s="142"/>
      <c r="E215" s="459"/>
      <c r="F215" s="915"/>
      <c r="G215" s="915"/>
      <c r="H215" s="915"/>
      <c r="I215" s="915"/>
      <c r="J215" s="915"/>
      <c r="K215" s="915"/>
      <c r="L215" s="915"/>
      <c r="M215" s="915"/>
      <c r="N215" s="915"/>
    </row>
    <row r="216" spans="1:14" ht="16.5" thickBot="1" x14ac:dyDescent="0.25">
      <c r="A216" s="62"/>
      <c r="B216" s="143"/>
      <c r="C216" s="141" t="str">
        <f t="shared" si="8"/>
        <v/>
      </c>
      <c r="D216" s="142"/>
      <c r="E216" s="459"/>
      <c r="F216" s="915"/>
      <c r="G216" s="915"/>
      <c r="H216" s="915"/>
      <c r="I216" s="915"/>
      <c r="J216" s="915"/>
      <c r="K216" s="915"/>
      <c r="L216" s="915"/>
      <c r="M216" s="915"/>
      <c r="N216" s="915"/>
    </row>
    <row r="217" spans="1:14" ht="16.5" thickBot="1" x14ac:dyDescent="0.25">
      <c r="A217" s="62"/>
      <c r="B217" s="143"/>
      <c r="C217" s="141" t="str">
        <f t="shared" si="8"/>
        <v/>
      </c>
      <c r="D217" s="142"/>
      <c r="E217" s="459"/>
      <c r="F217" s="915"/>
      <c r="G217" s="915"/>
      <c r="H217" s="915"/>
      <c r="I217" s="915"/>
      <c r="J217" s="915"/>
      <c r="K217" s="915"/>
      <c r="L217" s="915"/>
      <c r="M217" s="915"/>
      <c r="N217" s="915"/>
    </row>
    <row r="218" spans="1:14" ht="16.5" thickBot="1" x14ac:dyDescent="0.25">
      <c r="A218" s="62"/>
      <c r="B218" s="143"/>
      <c r="C218" s="141" t="str">
        <f t="shared" si="8"/>
        <v/>
      </c>
      <c r="D218" s="142"/>
      <c r="E218" s="459"/>
      <c r="F218" s="915"/>
      <c r="G218" s="915"/>
      <c r="H218" s="915"/>
      <c r="I218" s="915"/>
      <c r="J218" s="915"/>
      <c r="K218" s="915"/>
      <c r="L218" s="915"/>
      <c r="M218" s="915"/>
      <c r="N218" s="915"/>
    </row>
    <row r="219" spans="1:14" ht="16.5" thickBot="1" x14ac:dyDescent="0.25">
      <c r="A219" s="62"/>
      <c r="B219" s="143"/>
      <c r="C219" s="141" t="str">
        <f t="shared" si="8"/>
        <v/>
      </c>
      <c r="D219" s="142"/>
      <c r="E219" s="459"/>
      <c r="F219" s="915"/>
      <c r="G219" s="915"/>
      <c r="H219" s="915"/>
      <c r="I219" s="915"/>
      <c r="J219" s="915"/>
      <c r="K219" s="915"/>
      <c r="L219" s="915"/>
      <c r="M219" s="915"/>
      <c r="N219" s="915"/>
    </row>
    <row r="220" spans="1:14" ht="16.5" thickBot="1" x14ac:dyDescent="0.25">
      <c r="A220" s="62"/>
      <c r="B220" s="143"/>
      <c r="C220" s="141" t="str">
        <f t="shared" si="8"/>
        <v/>
      </c>
      <c r="D220" s="142"/>
      <c r="E220" s="459"/>
      <c r="F220" s="915"/>
      <c r="G220" s="915"/>
      <c r="H220" s="915"/>
      <c r="I220" s="915"/>
      <c r="J220" s="915"/>
      <c r="K220" s="915"/>
      <c r="L220" s="915"/>
      <c r="M220" s="915"/>
      <c r="N220" s="915"/>
    </row>
    <row r="221" spans="1:14" ht="16.5" thickBot="1" x14ac:dyDescent="0.25">
      <c r="A221" s="62"/>
      <c r="B221" s="143"/>
      <c r="C221" s="141" t="str">
        <f t="shared" si="8"/>
        <v/>
      </c>
      <c r="D221" s="142"/>
      <c r="E221" s="459"/>
      <c r="F221" s="915"/>
      <c r="G221" s="915"/>
      <c r="H221" s="915"/>
      <c r="I221" s="915"/>
      <c r="J221" s="915"/>
      <c r="K221" s="915"/>
      <c r="L221" s="915"/>
      <c r="M221" s="915"/>
      <c r="N221" s="915"/>
    </row>
    <row r="222" spans="1:14" ht="16.5" thickBot="1" x14ac:dyDescent="0.25">
      <c r="A222" s="62"/>
      <c r="B222" s="143"/>
      <c r="C222" s="141" t="str">
        <f t="shared" si="8"/>
        <v/>
      </c>
      <c r="D222" s="142"/>
      <c r="E222" s="459"/>
      <c r="F222" s="915"/>
      <c r="G222" s="915"/>
      <c r="H222" s="915"/>
      <c r="I222" s="915"/>
      <c r="J222" s="915"/>
      <c r="K222" s="915"/>
      <c r="L222" s="915"/>
      <c r="M222" s="915"/>
      <c r="N222" s="915"/>
    </row>
    <row r="223" spans="1:14" ht="16.5" thickBot="1" x14ac:dyDescent="0.25">
      <c r="A223" s="62"/>
      <c r="B223" s="143"/>
      <c r="C223" s="141" t="str">
        <f t="shared" si="8"/>
        <v/>
      </c>
      <c r="D223" s="142"/>
      <c r="E223" s="459"/>
      <c r="F223" s="915"/>
      <c r="G223" s="915"/>
      <c r="H223" s="915"/>
      <c r="I223" s="915"/>
      <c r="J223" s="915"/>
      <c r="K223" s="915"/>
      <c r="L223" s="915"/>
      <c r="M223" s="915"/>
      <c r="N223" s="915"/>
    </row>
    <row r="224" spans="1:14" ht="16.5" thickBot="1" x14ac:dyDescent="0.25">
      <c r="A224" s="62"/>
      <c r="B224" s="143"/>
      <c r="C224" s="141" t="str">
        <f t="shared" si="8"/>
        <v/>
      </c>
      <c r="D224" s="142"/>
      <c r="E224" s="459"/>
      <c r="F224" s="915"/>
      <c r="G224" s="915"/>
      <c r="H224" s="915"/>
      <c r="I224" s="915"/>
      <c r="J224" s="915"/>
      <c r="K224" s="915"/>
      <c r="L224" s="915"/>
      <c r="M224" s="915"/>
      <c r="N224" s="915"/>
    </row>
    <row r="225" spans="1:14" ht="16.5" thickBot="1" x14ac:dyDescent="0.25">
      <c r="A225" s="62"/>
      <c r="B225" s="143"/>
      <c r="C225" s="141" t="str">
        <f t="shared" si="8"/>
        <v/>
      </c>
      <c r="D225" s="142"/>
      <c r="E225" s="459"/>
      <c r="F225" s="915"/>
      <c r="G225" s="915"/>
      <c r="H225" s="915"/>
      <c r="I225" s="915"/>
      <c r="J225" s="915"/>
      <c r="K225" s="915"/>
      <c r="L225" s="915"/>
      <c r="M225" s="915"/>
      <c r="N225" s="915"/>
    </row>
    <row r="226" spans="1:14" ht="16.5" thickBot="1" x14ac:dyDescent="0.25">
      <c r="A226" s="62"/>
      <c r="B226" s="143"/>
      <c r="C226" s="141" t="str">
        <f t="shared" si="8"/>
        <v/>
      </c>
      <c r="D226" s="142"/>
      <c r="E226" s="459"/>
      <c r="F226" s="915"/>
      <c r="G226" s="915"/>
      <c r="H226" s="915"/>
      <c r="I226" s="915"/>
      <c r="J226" s="915"/>
      <c r="K226" s="915"/>
      <c r="L226" s="915"/>
      <c r="M226" s="915"/>
      <c r="N226" s="915"/>
    </row>
    <row r="227" spans="1:14" ht="16.5" thickBot="1" x14ac:dyDescent="0.25">
      <c r="A227" s="62"/>
      <c r="B227" s="143"/>
      <c r="C227" s="141" t="str">
        <f t="shared" si="8"/>
        <v/>
      </c>
      <c r="D227" s="142"/>
      <c r="E227" s="459"/>
      <c r="F227" s="915"/>
      <c r="G227" s="915"/>
      <c r="H227" s="915"/>
      <c r="I227" s="915"/>
      <c r="J227" s="915"/>
      <c r="K227" s="915"/>
      <c r="L227" s="915"/>
      <c r="M227" s="915"/>
      <c r="N227" s="915"/>
    </row>
    <row r="228" spans="1:14" ht="16.5" thickBot="1" x14ac:dyDescent="0.25">
      <c r="A228" s="62"/>
      <c r="B228" s="143"/>
      <c r="C228" s="141" t="str">
        <f t="shared" si="8"/>
        <v/>
      </c>
      <c r="D228" s="142"/>
      <c r="E228" s="459"/>
      <c r="F228" s="915"/>
      <c r="G228" s="915"/>
      <c r="H228" s="915"/>
      <c r="I228" s="915"/>
      <c r="J228" s="915"/>
      <c r="K228" s="915"/>
      <c r="L228" s="915"/>
      <c r="M228" s="915"/>
      <c r="N228" s="915"/>
    </row>
    <row r="229" spans="1:14" ht="16.5" thickBot="1" x14ac:dyDescent="0.25">
      <c r="A229" s="62"/>
      <c r="B229" s="143"/>
      <c r="C229" s="141" t="str">
        <f t="shared" si="8"/>
        <v/>
      </c>
      <c r="D229" s="142"/>
      <c r="E229" s="459"/>
      <c r="F229" s="915"/>
      <c r="G229" s="915"/>
      <c r="H229" s="915"/>
      <c r="I229" s="915"/>
      <c r="J229" s="915"/>
      <c r="K229" s="915"/>
      <c r="L229" s="915"/>
      <c r="M229" s="915"/>
      <c r="N229" s="915"/>
    </row>
    <row r="230" spans="1:14" ht="16.5" thickBot="1" x14ac:dyDescent="0.25">
      <c r="A230" s="62"/>
      <c r="B230" s="143"/>
      <c r="C230" s="141" t="str">
        <f t="shared" si="8"/>
        <v/>
      </c>
      <c r="D230" s="142"/>
      <c r="E230" s="459"/>
      <c r="F230" s="915"/>
      <c r="G230" s="915"/>
      <c r="H230" s="915"/>
      <c r="I230" s="915"/>
      <c r="J230" s="915"/>
      <c r="K230" s="915"/>
      <c r="L230" s="915"/>
      <c r="M230" s="915"/>
      <c r="N230" s="915"/>
    </row>
    <row r="231" spans="1:14" ht="16.5" thickBot="1" x14ac:dyDescent="0.25">
      <c r="A231" s="62"/>
      <c r="B231" s="143"/>
      <c r="C231" s="141" t="str">
        <f t="shared" si="8"/>
        <v/>
      </c>
      <c r="D231" s="142"/>
      <c r="E231" s="459"/>
      <c r="F231" s="915"/>
      <c r="G231" s="915"/>
      <c r="H231" s="915"/>
      <c r="I231" s="915"/>
      <c r="J231" s="915"/>
      <c r="K231" s="915"/>
      <c r="L231" s="915"/>
      <c r="M231" s="915"/>
      <c r="N231" s="915"/>
    </row>
    <row r="232" spans="1:14" ht="16.5" thickBot="1" x14ac:dyDescent="0.25">
      <c r="A232" s="62"/>
      <c r="B232" s="143"/>
      <c r="C232" s="141" t="str">
        <f t="shared" si="8"/>
        <v/>
      </c>
      <c r="D232" s="142"/>
      <c r="E232" s="459"/>
      <c r="F232" s="915"/>
      <c r="G232" s="915"/>
      <c r="H232" s="915"/>
      <c r="I232" s="915"/>
      <c r="J232" s="915"/>
      <c r="K232" s="915"/>
      <c r="L232" s="915"/>
      <c r="M232" s="915"/>
      <c r="N232" s="915"/>
    </row>
    <row r="233" spans="1:14" ht="16.5" thickBot="1" x14ac:dyDescent="0.25">
      <c r="A233" s="62"/>
      <c r="B233" s="143"/>
      <c r="C233" s="141" t="str">
        <f t="shared" si="8"/>
        <v/>
      </c>
      <c r="D233" s="142"/>
      <c r="E233" s="459"/>
      <c r="F233" s="915"/>
      <c r="G233" s="915"/>
      <c r="H233" s="915"/>
      <c r="I233" s="915"/>
      <c r="J233" s="915"/>
      <c r="K233" s="915"/>
      <c r="L233" s="915"/>
      <c r="M233" s="915"/>
      <c r="N233" s="915"/>
    </row>
    <row r="234" spans="1:14" ht="16.5" thickBot="1" x14ac:dyDescent="0.25">
      <c r="A234" s="62"/>
      <c r="B234" s="143"/>
      <c r="C234" s="141" t="str">
        <f t="shared" si="8"/>
        <v/>
      </c>
      <c r="D234" s="142"/>
      <c r="E234" s="459"/>
      <c r="F234" s="915"/>
      <c r="G234" s="915"/>
      <c r="H234" s="915"/>
      <c r="I234" s="915"/>
      <c r="J234" s="915"/>
      <c r="K234" s="915"/>
      <c r="L234" s="915"/>
      <c r="M234" s="915"/>
      <c r="N234" s="915"/>
    </row>
    <row r="235" spans="1:14" ht="16.5" thickBot="1" x14ac:dyDescent="0.25">
      <c r="A235" s="62"/>
      <c r="B235" s="143"/>
      <c r="C235" s="141" t="str">
        <f t="shared" si="8"/>
        <v/>
      </c>
      <c r="D235" s="142"/>
      <c r="E235" s="459"/>
      <c r="F235" s="915"/>
      <c r="G235" s="915"/>
      <c r="H235" s="915"/>
      <c r="I235" s="915"/>
      <c r="J235" s="915"/>
      <c r="K235" s="915"/>
      <c r="L235" s="915"/>
      <c r="M235" s="915"/>
      <c r="N235" s="915"/>
    </row>
    <row r="236" spans="1:14" ht="16.5" thickBot="1" x14ac:dyDescent="0.25">
      <c r="A236" s="62"/>
      <c r="B236" s="143"/>
      <c r="C236" s="141" t="str">
        <f t="shared" si="8"/>
        <v/>
      </c>
      <c r="D236" s="142"/>
      <c r="E236" s="459"/>
      <c r="F236" s="915"/>
      <c r="G236" s="915"/>
      <c r="H236" s="915"/>
      <c r="I236" s="915"/>
      <c r="J236" s="915"/>
      <c r="K236" s="915"/>
      <c r="L236" s="915"/>
      <c r="M236" s="915"/>
      <c r="N236" s="915"/>
    </row>
    <row r="237" spans="1:14" ht="16.5" thickBot="1" x14ac:dyDescent="0.25">
      <c r="A237" s="62"/>
      <c r="B237" s="143"/>
      <c r="C237" s="141" t="str">
        <f t="shared" si="8"/>
        <v/>
      </c>
      <c r="D237" s="142"/>
      <c r="E237" s="459"/>
      <c r="F237" s="915"/>
      <c r="G237" s="915"/>
      <c r="H237" s="915"/>
      <c r="I237" s="915"/>
      <c r="J237" s="915"/>
      <c r="K237" s="915"/>
      <c r="L237" s="915"/>
      <c r="M237" s="915"/>
      <c r="N237" s="915"/>
    </row>
    <row r="238" spans="1:14" ht="16.5" thickBot="1" x14ac:dyDescent="0.25">
      <c r="A238" s="62"/>
      <c r="B238" s="143"/>
      <c r="C238" s="141" t="str">
        <f t="shared" si="8"/>
        <v/>
      </c>
      <c r="D238" s="142"/>
      <c r="E238" s="459"/>
      <c r="F238" s="915"/>
      <c r="G238" s="915"/>
      <c r="H238" s="915"/>
      <c r="I238" s="915"/>
      <c r="J238" s="915"/>
      <c r="K238" s="915"/>
      <c r="L238" s="915"/>
      <c r="M238" s="915"/>
      <c r="N238" s="915"/>
    </row>
    <row r="239" spans="1:14" ht="16.5" thickBot="1" x14ac:dyDescent="0.25">
      <c r="A239" s="62"/>
      <c r="B239" s="143"/>
      <c r="C239" s="141" t="str">
        <f t="shared" si="8"/>
        <v/>
      </c>
      <c r="D239" s="142"/>
      <c r="E239" s="459"/>
      <c r="F239" s="915"/>
      <c r="G239" s="915"/>
      <c r="H239" s="915"/>
      <c r="I239" s="915"/>
      <c r="J239" s="915"/>
      <c r="K239" s="915"/>
      <c r="L239" s="915"/>
      <c r="M239" s="915"/>
      <c r="N239" s="915"/>
    </row>
    <row r="240" spans="1:14" ht="16.5" thickBot="1" x14ac:dyDescent="0.25">
      <c r="A240" s="62"/>
      <c r="B240" s="143"/>
      <c r="C240" s="141" t="str">
        <f t="shared" si="8"/>
        <v/>
      </c>
      <c r="D240" s="142"/>
      <c r="E240" s="459"/>
      <c r="F240" s="915"/>
      <c r="G240" s="915"/>
      <c r="H240" s="915"/>
      <c r="I240" s="915"/>
      <c r="J240" s="915"/>
      <c r="K240" s="915"/>
      <c r="L240" s="915"/>
      <c r="M240" s="915"/>
      <c r="N240" s="915"/>
    </row>
    <row r="241" spans="1:14" ht="16.5" thickBot="1" x14ac:dyDescent="0.25">
      <c r="A241" s="62"/>
      <c r="B241" s="143"/>
      <c r="C241" s="141" t="str">
        <f t="shared" si="8"/>
        <v/>
      </c>
      <c r="D241" s="142"/>
      <c r="E241" s="459"/>
      <c r="F241" s="915"/>
      <c r="G241" s="915"/>
      <c r="H241" s="915"/>
      <c r="I241" s="915"/>
      <c r="J241" s="915"/>
      <c r="K241" s="915"/>
      <c r="L241" s="915"/>
      <c r="M241" s="915"/>
      <c r="N241" s="915"/>
    </row>
    <row r="242" spans="1:14" ht="16.5" thickBot="1" x14ac:dyDescent="0.25">
      <c r="A242" s="62"/>
      <c r="B242" s="143"/>
      <c r="C242" s="141" t="str">
        <f t="shared" si="8"/>
        <v/>
      </c>
      <c r="D242" s="142"/>
      <c r="E242" s="459"/>
      <c r="F242" s="915"/>
      <c r="G242" s="915"/>
      <c r="H242" s="915"/>
      <c r="I242" s="915"/>
      <c r="J242" s="915"/>
      <c r="K242" s="915"/>
      <c r="L242" s="915"/>
      <c r="M242" s="915"/>
      <c r="N242" s="915"/>
    </row>
    <row r="243" spans="1:14" ht="16.5" thickBot="1" x14ac:dyDescent="0.25">
      <c r="A243" s="62"/>
      <c r="B243" s="143"/>
      <c r="C243" s="141" t="str">
        <f t="shared" si="8"/>
        <v/>
      </c>
      <c r="D243" s="142"/>
      <c r="E243" s="459"/>
      <c r="F243" s="915"/>
      <c r="G243" s="915"/>
      <c r="H243" s="915"/>
      <c r="I243" s="915"/>
      <c r="J243" s="915"/>
      <c r="K243" s="915"/>
      <c r="L243" s="915"/>
      <c r="M243" s="915"/>
      <c r="N243" s="915"/>
    </row>
    <row r="244" spans="1:14" ht="16.5" thickBot="1" x14ac:dyDescent="0.25">
      <c r="A244" s="62"/>
      <c r="B244" s="143"/>
      <c r="C244" s="141" t="str">
        <f t="shared" si="8"/>
        <v/>
      </c>
      <c r="D244" s="142"/>
      <c r="E244" s="459"/>
      <c r="F244" s="915"/>
      <c r="G244" s="915"/>
      <c r="H244" s="915"/>
      <c r="I244" s="915"/>
      <c r="J244" s="915"/>
      <c r="K244" s="915"/>
      <c r="L244" s="915"/>
      <c r="M244" s="915"/>
      <c r="N244" s="915"/>
    </row>
    <row r="245" spans="1:14" ht="16.5" thickBot="1" x14ac:dyDescent="0.25">
      <c r="A245" s="62"/>
      <c r="B245" s="143"/>
      <c r="C245" s="141" t="str">
        <f t="shared" si="8"/>
        <v/>
      </c>
      <c r="D245" s="142"/>
      <c r="E245" s="459"/>
      <c r="F245" s="915"/>
      <c r="G245" s="915"/>
      <c r="H245" s="915"/>
      <c r="I245" s="915"/>
      <c r="J245" s="915"/>
      <c r="K245" s="915"/>
      <c r="L245" s="915"/>
      <c r="M245" s="915"/>
      <c r="N245" s="915"/>
    </row>
    <row r="246" spans="1:14" ht="16.5" thickBot="1" x14ac:dyDescent="0.25">
      <c r="A246" s="62"/>
      <c r="B246" s="143"/>
      <c r="C246" s="141" t="str">
        <f t="shared" si="8"/>
        <v/>
      </c>
      <c r="D246" s="142"/>
      <c r="E246" s="459"/>
      <c r="F246" s="915"/>
      <c r="G246" s="915"/>
      <c r="H246" s="915"/>
      <c r="I246" s="915"/>
      <c r="J246" s="915"/>
      <c r="K246" s="915"/>
      <c r="L246" s="915"/>
      <c r="M246" s="915"/>
      <c r="N246" s="915"/>
    </row>
    <row r="247" spans="1:14" ht="16.5" thickBot="1" x14ac:dyDescent="0.25">
      <c r="A247" s="62"/>
      <c r="B247" s="143"/>
      <c r="C247" s="141" t="str">
        <f t="shared" si="8"/>
        <v/>
      </c>
      <c r="D247" s="142"/>
      <c r="E247" s="459"/>
      <c r="F247" s="915"/>
      <c r="G247" s="915"/>
      <c r="H247" s="915"/>
      <c r="I247" s="915"/>
      <c r="J247" s="915"/>
      <c r="K247" s="915"/>
      <c r="L247" s="915"/>
      <c r="M247" s="915"/>
      <c r="N247" s="915"/>
    </row>
    <row r="248" spans="1:14" ht="16.5" thickBot="1" x14ac:dyDescent="0.25">
      <c r="A248" s="62"/>
      <c r="B248" s="143"/>
      <c r="C248" s="141" t="str">
        <f t="shared" si="8"/>
        <v/>
      </c>
      <c r="D248" s="142"/>
      <c r="E248" s="459"/>
      <c r="F248" s="915"/>
      <c r="G248" s="915"/>
      <c r="H248" s="915"/>
      <c r="I248" s="915"/>
      <c r="J248" s="915"/>
      <c r="K248" s="915"/>
      <c r="L248" s="915"/>
      <c r="M248" s="915"/>
      <c r="N248" s="915"/>
    </row>
    <row r="249" spans="1:14" ht="16.5" thickBot="1" x14ac:dyDescent="0.25">
      <c r="A249" s="62"/>
      <c r="B249" s="143"/>
      <c r="C249" s="141" t="str">
        <f t="shared" si="8"/>
        <v/>
      </c>
      <c r="D249" s="142"/>
      <c r="E249" s="459"/>
      <c r="F249" s="915"/>
      <c r="G249" s="915"/>
      <c r="H249" s="915"/>
      <c r="I249" s="915"/>
      <c r="J249" s="915"/>
      <c r="K249" s="915"/>
      <c r="L249" s="915"/>
      <c r="M249" s="915"/>
      <c r="N249" s="915"/>
    </row>
    <row r="250" spans="1:14" ht="16.5" thickBot="1" x14ac:dyDescent="0.25">
      <c r="A250" s="62"/>
      <c r="B250" s="143"/>
      <c r="C250" s="141" t="str">
        <f t="shared" si="8"/>
        <v/>
      </c>
      <c r="D250" s="142"/>
      <c r="E250" s="459"/>
      <c r="F250" s="915"/>
      <c r="G250" s="915"/>
      <c r="H250" s="915"/>
      <c r="I250" s="915"/>
      <c r="J250" s="915"/>
      <c r="K250" s="915"/>
      <c r="L250" s="915"/>
      <c r="M250" s="915"/>
      <c r="N250" s="915"/>
    </row>
    <row r="251" spans="1:14" ht="16.5" thickBot="1" x14ac:dyDescent="0.25">
      <c r="A251" s="62"/>
      <c r="B251" s="143"/>
      <c r="C251" s="141" t="str">
        <f t="shared" si="8"/>
        <v/>
      </c>
      <c r="D251" s="142"/>
      <c r="E251" s="459"/>
      <c r="F251" s="915"/>
      <c r="G251" s="915"/>
      <c r="H251" s="915"/>
      <c r="I251" s="915"/>
      <c r="J251" s="915"/>
      <c r="K251" s="915"/>
      <c r="L251" s="915"/>
      <c r="M251" s="915"/>
      <c r="N251" s="915"/>
    </row>
    <row r="252" spans="1:14" ht="16.5" thickBot="1" x14ac:dyDescent="0.25">
      <c r="A252" s="62"/>
      <c r="B252" s="143"/>
      <c r="C252" s="141" t="str">
        <f t="shared" si="8"/>
        <v/>
      </c>
      <c r="D252" s="142"/>
      <c r="E252" s="459"/>
      <c r="F252" s="915"/>
      <c r="G252" s="915"/>
      <c r="H252" s="915"/>
      <c r="I252" s="915"/>
      <c r="J252" s="915"/>
      <c r="K252" s="915"/>
      <c r="L252" s="915"/>
      <c r="M252" s="915"/>
      <c r="N252" s="915"/>
    </row>
    <row r="253" spans="1:14" ht="16.5" thickBot="1" x14ac:dyDescent="0.25">
      <c r="A253" s="62"/>
      <c r="B253" s="143"/>
      <c r="C253" s="141" t="str">
        <f t="shared" si="8"/>
        <v/>
      </c>
      <c r="D253" s="142"/>
      <c r="E253" s="459"/>
      <c r="F253" s="915"/>
      <c r="G253" s="915"/>
      <c r="H253" s="915"/>
      <c r="I253" s="915"/>
      <c r="J253" s="915"/>
      <c r="K253" s="915"/>
      <c r="L253" s="915"/>
      <c r="M253" s="915"/>
      <c r="N253" s="915"/>
    </row>
    <row r="254" spans="1:14" ht="16.5" thickBot="1" x14ac:dyDescent="0.25">
      <c r="A254" s="62"/>
      <c r="B254" s="143"/>
      <c r="C254" s="141" t="str">
        <f t="shared" si="8"/>
        <v/>
      </c>
      <c r="D254" s="142"/>
      <c r="E254" s="459"/>
      <c r="F254" s="915"/>
      <c r="G254" s="915"/>
      <c r="H254" s="915"/>
      <c r="I254" s="915"/>
      <c r="J254" s="915"/>
      <c r="K254" s="915"/>
      <c r="L254" s="915"/>
      <c r="M254" s="915"/>
      <c r="N254" s="915"/>
    </row>
    <row r="255" spans="1:14" ht="16.5" thickBot="1" x14ac:dyDescent="0.25">
      <c r="A255" s="62"/>
      <c r="B255" s="143"/>
      <c r="C255" s="141" t="str">
        <f t="shared" si="8"/>
        <v/>
      </c>
      <c r="D255" s="142"/>
      <c r="E255" s="459"/>
      <c r="F255" s="915"/>
      <c r="G255" s="915"/>
      <c r="H255" s="915"/>
      <c r="I255" s="915"/>
      <c r="J255" s="915"/>
      <c r="K255" s="915"/>
      <c r="L255" s="915"/>
      <c r="M255" s="915"/>
      <c r="N255" s="915"/>
    </row>
    <row r="256" spans="1:14" ht="16.5" thickBot="1" x14ac:dyDescent="0.25">
      <c r="A256" s="62"/>
      <c r="B256" s="143"/>
      <c r="C256" s="141" t="str">
        <f t="shared" si="8"/>
        <v/>
      </c>
      <c r="D256" s="142"/>
      <c r="E256" s="459"/>
      <c r="F256" s="915"/>
      <c r="G256" s="915"/>
      <c r="H256" s="915"/>
      <c r="I256" s="915"/>
      <c r="J256" s="915"/>
      <c r="K256" s="915"/>
      <c r="L256" s="915"/>
      <c r="M256" s="915"/>
      <c r="N256" s="915"/>
    </row>
    <row r="257" spans="1:14" ht="16.5" thickBot="1" x14ac:dyDescent="0.25">
      <c r="A257" s="62"/>
      <c r="B257" s="143"/>
      <c r="C257" s="141" t="str">
        <f t="shared" si="8"/>
        <v/>
      </c>
      <c r="D257" s="142"/>
      <c r="E257" s="459"/>
      <c r="F257" s="915"/>
      <c r="G257" s="915"/>
      <c r="H257" s="915"/>
      <c r="I257" s="915"/>
      <c r="J257" s="915"/>
      <c r="K257" s="915"/>
      <c r="L257" s="915"/>
      <c r="M257" s="915"/>
      <c r="N257" s="915"/>
    </row>
    <row r="258" spans="1:14" ht="16.5" thickBot="1" x14ac:dyDescent="0.25">
      <c r="A258" s="62"/>
      <c r="B258" s="143"/>
      <c r="C258" s="141" t="str">
        <f t="shared" si="8"/>
        <v/>
      </c>
      <c r="D258" s="142"/>
      <c r="E258" s="459"/>
      <c r="F258" s="915"/>
      <c r="G258" s="915"/>
      <c r="H258" s="915"/>
      <c r="I258" s="915"/>
      <c r="J258" s="915"/>
      <c r="K258" s="915"/>
      <c r="L258" s="915"/>
      <c r="M258" s="915"/>
      <c r="N258" s="915"/>
    </row>
    <row r="259" spans="1:14" ht="16.5" thickBot="1" x14ac:dyDescent="0.25">
      <c r="A259" s="62"/>
      <c r="B259" s="143"/>
      <c r="C259" s="141" t="str">
        <f t="shared" si="8"/>
        <v/>
      </c>
      <c r="D259" s="142"/>
      <c r="E259" s="459"/>
      <c r="F259" s="915"/>
      <c r="G259" s="915"/>
      <c r="H259" s="915"/>
      <c r="I259" s="915"/>
      <c r="J259" s="915"/>
      <c r="K259" s="915"/>
      <c r="L259" s="915"/>
      <c r="M259" s="915"/>
      <c r="N259" s="915"/>
    </row>
    <row r="260" spans="1:14" ht="16.5" thickBot="1" x14ac:dyDescent="0.25">
      <c r="A260" s="62"/>
      <c r="B260" s="143"/>
      <c r="C260" s="141" t="str">
        <f t="shared" si="8"/>
        <v/>
      </c>
      <c r="D260" s="142"/>
      <c r="E260" s="459"/>
      <c r="F260" s="915"/>
      <c r="G260" s="915"/>
      <c r="H260" s="915"/>
      <c r="I260" s="915"/>
      <c r="J260" s="915"/>
      <c r="K260" s="915"/>
      <c r="L260" s="915"/>
      <c r="M260" s="915"/>
      <c r="N260" s="915"/>
    </row>
    <row r="261" spans="1:14" ht="16.5" thickBot="1" x14ac:dyDescent="0.25">
      <c r="A261" s="62"/>
      <c r="B261" s="143"/>
      <c r="C261" s="141" t="str">
        <f t="shared" si="8"/>
        <v/>
      </c>
      <c r="D261" s="142"/>
      <c r="E261" s="459"/>
      <c r="F261" s="915"/>
      <c r="G261" s="915"/>
      <c r="H261" s="915"/>
      <c r="I261" s="915"/>
      <c r="J261" s="915"/>
      <c r="K261" s="915"/>
      <c r="L261" s="915"/>
      <c r="M261" s="915"/>
      <c r="N261" s="915"/>
    </row>
    <row r="262" spans="1:14" ht="16.5" thickBot="1" x14ac:dyDescent="0.25">
      <c r="A262" s="62"/>
      <c r="B262" s="143"/>
      <c r="C262" s="141" t="str">
        <f t="shared" si="8"/>
        <v/>
      </c>
      <c r="D262" s="142"/>
      <c r="E262" s="459"/>
      <c r="F262" s="915"/>
      <c r="G262" s="915"/>
      <c r="H262" s="915"/>
      <c r="I262" s="915"/>
      <c r="J262" s="915"/>
      <c r="K262" s="915"/>
      <c r="L262" s="915"/>
      <c r="M262" s="915"/>
      <c r="N262" s="915"/>
    </row>
    <row r="263" spans="1:14" ht="16.5" thickBot="1" x14ac:dyDescent="0.25">
      <c r="A263" s="62"/>
      <c r="B263" s="143"/>
      <c r="C263" s="141" t="str">
        <f t="shared" si="8"/>
        <v/>
      </c>
      <c r="D263" s="142"/>
      <c r="E263" s="459"/>
      <c r="F263" s="915"/>
      <c r="G263" s="915"/>
      <c r="H263" s="915"/>
      <c r="I263" s="915"/>
      <c r="J263" s="915"/>
      <c r="K263" s="915"/>
      <c r="L263" s="915"/>
      <c r="M263" s="915"/>
      <c r="N263" s="915"/>
    </row>
    <row r="264" spans="1:14" ht="16.5" thickBot="1" x14ac:dyDescent="0.25">
      <c r="A264" s="62"/>
      <c r="B264" s="143"/>
      <c r="C264" s="141" t="str">
        <f t="shared" si="8"/>
        <v/>
      </c>
      <c r="D264" s="142"/>
      <c r="E264" s="459"/>
      <c r="F264" s="915"/>
      <c r="G264" s="915"/>
      <c r="H264" s="915"/>
      <c r="I264" s="915"/>
      <c r="J264" s="915"/>
      <c r="K264" s="915"/>
      <c r="L264" s="915"/>
      <c r="M264" s="915"/>
      <c r="N264" s="915"/>
    </row>
    <row r="265" spans="1:14" ht="16.5" thickBot="1" x14ac:dyDescent="0.25">
      <c r="A265" s="62"/>
      <c r="B265" s="143"/>
      <c r="C265" s="141" t="str">
        <f t="shared" si="8"/>
        <v/>
      </c>
      <c r="D265" s="142"/>
      <c r="E265" s="459"/>
      <c r="F265" s="915"/>
      <c r="G265" s="915"/>
      <c r="H265" s="915"/>
      <c r="I265" s="915"/>
      <c r="J265" s="915"/>
      <c r="K265" s="915"/>
      <c r="L265" s="915"/>
      <c r="M265" s="915"/>
      <c r="N265" s="915"/>
    </row>
    <row r="266" spans="1:14" ht="16.5" thickBot="1" x14ac:dyDescent="0.25">
      <c r="A266" s="62"/>
      <c r="B266" s="143"/>
      <c r="C266" s="141" t="str">
        <f t="shared" si="8"/>
        <v/>
      </c>
      <c r="D266" s="142"/>
      <c r="E266" s="459"/>
      <c r="F266" s="915"/>
      <c r="G266" s="915"/>
      <c r="H266" s="915"/>
      <c r="I266" s="915"/>
      <c r="J266" s="915"/>
      <c r="K266" s="915"/>
      <c r="L266" s="915"/>
      <c r="M266" s="915"/>
      <c r="N266" s="915"/>
    </row>
    <row r="267" spans="1:14" ht="16.5" thickBot="1" x14ac:dyDescent="0.25">
      <c r="A267" s="62"/>
      <c r="B267" s="143"/>
      <c r="C267" s="141" t="str">
        <f t="shared" si="8"/>
        <v/>
      </c>
      <c r="D267" s="142"/>
      <c r="E267" s="459"/>
      <c r="F267" s="915"/>
      <c r="G267" s="915"/>
      <c r="H267" s="915"/>
      <c r="I267" s="915"/>
      <c r="J267" s="915"/>
      <c r="K267" s="915"/>
      <c r="L267" s="915"/>
      <c r="M267" s="915"/>
      <c r="N267" s="915"/>
    </row>
    <row r="268" spans="1:14" ht="16.5" thickBot="1" x14ac:dyDescent="0.25">
      <c r="A268" s="62"/>
      <c r="B268" s="143"/>
      <c r="C268" s="141" t="str">
        <f t="shared" ref="C268:C331" si="9">IF(B268&gt;0, (B268-B267), "")</f>
        <v/>
      </c>
      <c r="D268" s="142"/>
      <c r="E268" s="459"/>
      <c r="F268" s="915"/>
      <c r="G268" s="915"/>
      <c r="H268" s="915"/>
      <c r="I268" s="915"/>
      <c r="J268" s="915"/>
      <c r="K268" s="915"/>
      <c r="L268" s="915"/>
      <c r="M268" s="915"/>
      <c r="N268" s="915"/>
    </row>
    <row r="269" spans="1:14" ht="16.5" thickBot="1" x14ac:dyDescent="0.25">
      <c r="A269" s="62"/>
      <c r="B269" s="143"/>
      <c r="C269" s="141" t="str">
        <f t="shared" si="9"/>
        <v/>
      </c>
      <c r="D269" s="142"/>
      <c r="E269" s="459"/>
      <c r="F269" s="915"/>
      <c r="G269" s="915"/>
      <c r="H269" s="915"/>
      <c r="I269" s="915"/>
      <c r="J269" s="915"/>
      <c r="K269" s="915"/>
      <c r="L269" s="915"/>
      <c r="M269" s="915"/>
      <c r="N269" s="915"/>
    </row>
    <row r="270" spans="1:14" ht="16.5" thickBot="1" x14ac:dyDescent="0.25">
      <c r="A270" s="62"/>
      <c r="B270" s="143"/>
      <c r="C270" s="141" t="str">
        <f t="shared" si="9"/>
        <v/>
      </c>
      <c r="D270" s="142"/>
      <c r="E270" s="459"/>
      <c r="F270" s="915"/>
      <c r="G270" s="915"/>
      <c r="H270" s="915"/>
      <c r="I270" s="915"/>
      <c r="J270" s="915"/>
      <c r="K270" s="915"/>
      <c r="L270" s="915"/>
      <c r="M270" s="915"/>
      <c r="N270" s="915"/>
    </row>
    <row r="271" spans="1:14" ht="16.5" thickBot="1" x14ac:dyDescent="0.25">
      <c r="A271" s="62"/>
      <c r="B271" s="143"/>
      <c r="C271" s="141" t="str">
        <f t="shared" si="9"/>
        <v/>
      </c>
      <c r="D271" s="142"/>
      <c r="E271" s="459"/>
      <c r="F271" s="915"/>
      <c r="G271" s="915"/>
      <c r="H271" s="915"/>
      <c r="I271" s="915"/>
      <c r="J271" s="915"/>
      <c r="K271" s="915"/>
      <c r="L271" s="915"/>
      <c r="M271" s="915"/>
      <c r="N271" s="915"/>
    </row>
    <row r="272" spans="1:14" ht="16.5" thickBot="1" x14ac:dyDescent="0.25">
      <c r="A272" s="62"/>
      <c r="B272" s="143"/>
      <c r="C272" s="141" t="str">
        <f t="shared" si="9"/>
        <v/>
      </c>
      <c r="D272" s="142"/>
      <c r="E272" s="459"/>
      <c r="F272" s="915"/>
      <c r="G272" s="915"/>
      <c r="H272" s="915"/>
      <c r="I272" s="915"/>
      <c r="J272" s="915"/>
      <c r="K272" s="915"/>
      <c r="L272" s="915"/>
      <c r="M272" s="915"/>
      <c r="N272" s="915"/>
    </row>
    <row r="273" spans="1:14" ht="16.5" thickBot="1" x14ac:dyDescent="0.25">
      <c r="A273" s="62"/>
      <c r="B273" s="143"/>
      <c r="C273" s="141" t="str">
        <f t="shared" si="9"/>
        <v/>
      </c>
      <c r="D273" s="142"/>
      <c r="E273" s="459"/>
      <c r="F273" s="915"/>
      <c r="G273" s="915"/>
      <c r="H273" s="915"/>
      <c r="I273" s="915"/>
      <c r="J273" s="915"/>
      <c r="K273" s="915"/>
      <c r="L273" s="915"/>
      <c r="M273" s="915"/>
      <c r="N273" s="915"/>
    </row>
    <row r="274" spans="1:14" ht="16.5" thickBot="1" x14ac:dyDescent="0.25">
      <c r="A274" s="62"/>
      <c r="B274" s="143"/>
      <c r="C274" s="141" t="str">
        <f t="shared" si="9"/>
        <v/>
      </c>
      <c r="D274" s="142"/>
      <c r="E274" s="459"/>
      <c r="F274" s="915"/>
      <c r="G274" s="915"/>
      <c r="H274" s="915"/>
      <c r="I274" s="915"/>
      <c r="J274" s="915"/>
      <c r="K274" s="915"/>
      <c r="L274" s="915"/>
      <c r="M274" s="915"/>
      <c r="N274" s="915"/>
    </row>
    <row r="275" spans="1:14" ht="16.5" thickBot="1" x14ac:dyDescent="0.25">
      <c r="A275" s="62"/>
      <c r="B275" s="143"/>
      <c r="C275" s="141" t="str">
        <f t="shared" si="9"/>
        <v/>
      </c>
      <c r="D275" s="142"/>
      <c r="E275" s="459"/>
      <c r="F275" s="915"/>
      <c r="G275" s="915"/>
      <c r="H275" s="915"/>
      <c r="I275" s="915"/>
      <c r="J275" s="915"/>
      <c r="K275" s="915"/>
      <c r="L275" s="915"/>
      <c r="M275" s="915"/>
      <c r="N275" s="915"/>
    </row>
    <row r="276" spans="1:14" ht="16.5" thickBot="1" x14ac:dyDescent="0.25">
      <c r="A276" s="62"/>
      <c r="B276" s="143"/>
      <c r="C276" s="141" t="str">
        <f t="shared" si="9"/>
        <v/>
      </c>
      <c r="D276" s="142"/>
      <c r="E276" s="459"/>
      <c r="F276" s="915"/>
      <c r="G276" s="915"/>
      <c r="H276" s="915"/>
      <c r="I276" s="915"/>
      <c r="J276" s="915"/>
      <c r="K276" s="915"/>
      <c r="L276" s="915"/>
      <c r="M276" s="915"/>
      <c r="N276" s="915"/>
    </row>
    <row r="277" spans="1:14" ht="16.5" thickBot="1" x14ac:dyDescent="0.25">
      <c r="A277" s="62"/>
      <c r="B277" s="143"/>
      <c r="C277" s="141" t="str">
        <f t="shared" si="9"/>
        <v/>
      </c>
      <c r="D277" s="142"/>
      <c r="E277" s="459"/>
      <c r="F277" s="915"/>
      <c r="G277" s="915"/>
      <c r="H277" s="915"/>
      <c r="I277" s="915"/>
      <c r="J277" s="915"/>
      <c r="K277" s="915"/>
      <c r="L277" s="915"/>
      <c r="M277" s="915"/>
      <c r="N277" s="915"/>
    </row>
    <row r="278" spans="1:14" ht="16.5" thickBot="1" x14ac:dyDescent="0.25">
      <c r="A278" s="62"/>
      <c r="B278" s="143"/>
      <c r="C278" s="141" t="str">
        <f t="shared" si="9"/>
        <v/>
      </c>
      <c r="D278" s="142"/>
      <c r="E278" s="459"/>
      <c r="F278" s="915"/>
      <c r="G278" s="915"/>
      <c r="H278" s="915"/>
      <c r="I278" s="915"/>
      <c r="J278" s="915"/>
      <c r="K278" s="915"/>
      <c r="L278" s="915"/>
      <c r="M278" s="915"/>
      <c r="N278" s="915"/>
    </row>
    <row r="279" spans="1:14" ht="16.5" thickBot="1" x14ac:dyDescent="0.25">
      <c r="A279" s="62"/>
      <c r="B279" s="143"/>
      <c r="C279" s="141" t="str">
        <f t="shared" si="9"/>
        <v/>
      </c>
      <c r="D279" s="142"/>
      <c r="E279" s="459"/>
      <c r="F279" s="915"/>
      <c r="G279" s="915"/>
      <c r="H279" s="915"/>
      <c r="I279" s="915"/>
      <c r="J279" s="915"/>
      <c r="K279" s="915"/>
      <c r="L279" s="915"/>
      <c r="M279" s="915"/>
      <c r="N279" s="915"/>
    </row>
    <row r="280" spans="1:14" ht="16.5" thickBot="1" x14ac:dyDescent="0.25">
      <c r="A280" s="62"/>
      <c r="B280" s="143"/>
      <c r="C280" s="141" t="str">
        <f t="shared" si="9"/>
        <v/>
      </c>
      <c r="D280" s="142"/>
      <c r="E280" s="459"/>
      <c r="F280" s="915"/>
      <c r="G280" s="915"/>
      <c r="H280" s="915"/>
      <c r="I280" s="915"/>
      <c r="J280" s="915"/>
      <c r="K280" s="915"/>
      <c r="L280" s="915"/>
      <c r="M280" s="915"/>
      <c r="N280" s="915"/>
    </row>
    <row r="281" spans="1:14" ht="16.5" thickBot="1" x14ac:dyDescent="0.25">
      <c r="A281" s="62"/>
      <c r="B281" s="143"/>
      <c r="C281" s="141" t="str">
        <f t="shared" si="9"/>
        <v/>
      </c>
      <c r="D281" s="142"/>
      <c r="E281" s="459"/>
      <c r="F281" s="915"/>
      <c r="G281" s="915"/>
      <c r="H281" s="915"/>
      <c r="I281" s="915"/>
      <c r="J281" s="915"/>
      <c r="K281" s="915"/>
      <c r="L281" s="915"/>
      <c r="M281" s="915"/>
      <c r="N281" s="915"/>
    </row>
    <row r="282" spans="1:14" ht="16.5" thickBot="1" x14ac:dyDescent="0.25">
      <c r="A282" s="62"/>
      <c r="B282" s="143"/>
      <c r="C282" s="141" t="str">
        <f t="shared" si="9"/>
        <v/>
      </c>
      <c r="D282" s="142"/>
      <c r="E282" s="459"/>
      <c r="F282" s="915"/>
      <c r="G282" s="915"/>
      <c r="H282" s="915"/>
      <c r="I282" s="915"/>
      <c r="J282" s="915"/>
      <c r="K282" s="915"/>
      <c r="L282" s="915"/>
      <c r="M282" s="915"/>
      <c r="N282" s="915"/>
    </row>
    <row r="283" spans="1:14" ht="16.5" thickBot="1" x14ac:dyDescent="0.25">
      <c r="A283" s="62"/>
      <c r="B283" s="143"/>
      <c r="C283" s="141" t="str">
        <f t="shared" si="9"/>
        <v/>
      </c>
      <c r="D283" s="142"/>
      <c r="E283" s="459"/>
      <c r="F283" s="915"/>
      <c r="G283" s="915"/>
      <c r="H283" s="915"/>
      <c r="I283" s="915"/>
      <c r="J283" s="915"/>
      <c r="K283" s="915"/>
      <c r="L283" s="915"/>
      <c r="M283" s="915"/>
      <c r="N283" s="915"/>
    </row>
    <row r="284" spans="1:14" ht="16.5" thickBot="1" x14ac:dyDescent="0.25">
      <c r="A284" s="62"/>
      <c r="B284" s="143"/>
      <c r="C284" s="141" t="str">
        <f t="shared" si="9"/>
        <v/>
      </c>
      <c r="D284" s="142"/>
      <c r="E284" s="459"/>
      <c r="F284" s="915"/>
      <c r="G284" s="915"/>
      <c r="H284" s="915"/>
      <c r="I284" s="915"/>
      <c r="J284" s="915"/>
      <c r="K284" s="915"/>
      <c r="L284" s="915"/>
      <c r="M284" s="915"/>
      <c r="N284" s="915"/>
    </row>
    <row r="285" spans="1:14" ht="16.5" thickBot="1" x14ac:dyDescent="0.25">
      <c r="A285" s="62"/>
      <c r="B285" s="143"/>
      <c r="C285" s="141" t="str">
        <f t="shared" si="9"/>
        <v/>
      </c>
      <c r="D285" s="142"/>
      <c r="E285" s="459"/>
      <c r="F285" s="915"/>
      <c r="G285" s="915"/>
      <c r="H285" s="915"/>
      <c r="I285" s="915"/>
      <c r="J285" s="915"/>
      <c r="K285" s="915"/>
      <c r="L285" s="915"/>
      <c r="M285" s="915"/>
      <c r="N285" s="915"/>
    </row>
    <row r="286" spans="1:14" ht="16.5" thickBot="1" x14ac:dyDescent="0.25">
      <c r="A286" s="62"/>
      <c r="B286" s="143"/>
      <c r="C286" s="141" t="str">
        <f t="shared" si="9"/>
        <v/>
      </c>
      <c r="D286" s="142"/>
      <c r="E286" s="459"/>
      <c r="F286" s="915"/>
      <c r="G286" s="915"/>
      <c r="H286" s="915"/>
      <c r="I286" s="915"/>
      <c r="J286" s="915"/>
      <c r="K286" s="915"/>
      <c r="L286" s="915"/>
      <c r="M286" s="915"/>
      <c r="N286" s="915"/>
    </row>
    <row r="287" spans="1:14" ht="16.5" thickBot="1" x14ac:dyDescent="0.25">
      <c r="A287" s="62"/>
      <c r="B287" s="143"/>
      <c r="C287" s="141" t="str">
        <f t="shared" si="9"/>
        <v/>
      </c>
      <c r="D287" s="142"/>
      <c r="E287" s="459"/>
      <c r="F287" s="915"/>
      <c r="G287" s="915"/>
      <c r="H287" s="915"/>
      <c r="I287" s="915"/>
      <c r="J287" s="915"/>
      <c r="K287" s="915"/>
      <c r="L287" s="915"/>
      <c r="M287" s="915"/>
      <c r="N287" s="915"/>
    </row>
    <row r="288" spans="1:14" ht="16.5" thickBot="1" x14ac:dyDescent="0.25">
      <c r="A288" s="62"/>
      <c r="B288" s="143"/>
      <c r="C288" s="141" t="str">
        <f t="shared" si="9"/>
        <v/>
      </c>
      <c r="D288" s="142"/>
      <c r="E288" s="459"/>
      <c r="F288" s="915"/>
      <c r="G288" s="915"/>
      <c r="H288" s="915"/>
      <c r="I288" s="915"/>
      <c r="J288" s="915"/>
      <c r="K288" s="915"/>
      <c r="L288" s="915"/>
      <c r="M288" s="915"/>
      <c r="N288" s="915"/>
    </row>
    <row r="289" spans="1:14" ht="16.5" thickBot="1" x14ac:dyDescent="0.25">
      <c r="A289" s="62"/>
      <c r="B289" s="143"/>
      <c r="C289" s="141" t="str">
        <f t="shared" si="9"/>
        <v/>
      </c>
      <c r="D289" s="142"/>
      <c r="E289" s="459"/>
      <c r="F289" s="915"/>
      <c r="G289" s="915"/>
      <c r="H289" s="915"/>
      <c r="I289" s="915"/>
      <c r="J289" s="915"/>
      <c r="K289" s="915"/>
      <c r="L289" s="915"/>
      <c r="M289" s="915"/>
      <c r="N289" s="915"/>
    </row>
    <row r="290" spans="1:14" ht="16.5" thickBot="1" x14ac:dyDescent="0.25">
      <c r="A290" s="62"/>
      <c r="B290" s="143"/>
      <c r="C290" s="141" t="str">
        <f t="shared" si="9"/>
        <v/>
      </c>
      <c r="D290" s="142"/>
      <c r="E290" s="459"/>
      <c r="F290" s="915"/>
      <c r="G290" s="915"/>
      <c r="H290" s="915"/>
      <c r="I290" s="915"/>
      <c r="J290" s="915"/>
      <c r="K290" s="915"/>
      <c r="L290" s="915"/>
      <c r="M290" s="915"/>
      <c r="N290" s="915"/>
    </row>
    <row r="291" spans="1:14" ht="16.5" thickBot="1" x14ac:dyDescent="0.25">
      <c r="A291" s="62"/>
      <c r="B291" s="143"/>
      <c r="C291" s="141" t="str">
        <f t="shared" si="9"/>
        <v/>
      </c>
      <c r="D291" s="142"/>
      <c r="E291" s="459"/>
      <c r="F291" s="915"/>
      <c r="G291" s="915"/>
      <c r="H291" s="915"/>
      <c r="I291" s="915"/>
      <c r="J291" s="915"/>
      <c r="K291" s="915"/>
      <c r="L291" s="915"/>
      <c r="M291" s="915"/>
      <c r="N291" s="915"/>
    </row>
    <row r="292" spans="1:14" ht="16.5" thickBot="1" x14ac:dyDescent="0.25">
      <c r="A292" s="62"/>
      <c r="B292" s="143"/>
      <c r="C292" s="141" t="str">
        <f t="shared" si="9"/>
        <v/>
      </c>
      <c r="D292" s="142"/>
      <c r="E292" s="459"/>
      <c r="F292" s="915"/>
      <c r="G292" s="915"/>
      <c r="H292" s="915"/>
      <c r="I292" s="915"/>
      <c r="J292" s="915"/>
      <c r="K292" s="915"/>
      <c r="L292" s="915"/>
      <c r="M292" s="915"/>
      <c r="N292" s="915"/>
    </row>
    <row r="293" spans="1:14" ht="16.5" thickBot="1" x14ac:dyDescent="0.25">
      <c r="A293" s="62"/>
      <c r="B293" s="143"/>
      <c r="C293" s="141" t="str">
        <f t="shared" si="9"/>
        <v/>
      </c>
      <c r="D293" s="142"/>
      <c r="E293" s="459"/>
      <c r="F293" s="915"/>
      <c r="G293" s="915"/>
      <c r="H293" s="915"/>
      <c r="I293" s="915"/>
      <c r="J293" s="915"/>
      <c r="K293" s="915"/>
      <c r="L293" s="915"/>
      <c r="M293" s="915"/>
      <c r="N293" s="915"/>
    </row>
    <row r="294" spans="1:14" ht="16.5" thickBot="1" x14ac:dyDescent="0.25">
      <c r="A294" s="62"/>
      <c r="B294" s="143"/>
      <c r="C294" s="141" t="str">
        <f t="shared" si="9"/>
        <v/>
      </c>
      <c r="D294" s="142"/>
      <c r="E294" s="459"/>
      <c r="F294" s="915"/>
      <c r="G294" s="915"/>
      <c r="H294" s="915"/>
      <c r="I294" s="915"/>
      <c r="J294" s="915"/>
      <c r="K294" s="915"/>
      <c r="L294" s="915"/>
      <c r="M294" s="915"/>
      <c r="N294" s="915"/>
    </row>
    <row r="295" spans="1:14" ht="16.5" thickBot="1" x14ac:dyDescent="0.25">
      <c r="A295" s="62"/>
      <c r="B295" s="143"/>
      <c r="C295" s="141" t="str">
        <f t="shared" si="9"/>
        <v/>
      </c>
      <c r="D295" s="142"/>
      <c r="E295" s="459"/>
      <c r="F295" s="915"/>
      <c r="G295" s="915"/>
      <c r="H295" s="915"/>
      <c r="I295" s="915"/>
      <c r="J295" s="915"/>
      <c r="K295" s="915"/>
      <c r="L295" s="915"/>
      <c r="M295" s="915"/>
      <c r="N295" s="915"/>
    </row>
    <row r="296" spans="1:14" ht="16.5" thickBot="1" x14ac:dyDescent="0.25">
      <c r="A296" s="62"/>
      <c r="B296" s="143"/>
      <c r="C296" s="141" t="str">
        <f t="shared" si="9"/>
        <v/>
      </c>
      <c r="D296" s="142"/>
      <c r="E296" s="459"/>
      <c r="F296" s="915"/>
      <c r="G296" s="915"/>
      <c r="H296" s="915"/>
      <c r="I296" s="915"/>
      <c r="J296" s="915"/>
      <c r="K296" s="915"/>
      <c r="L296" s="915"/>
      <c r="M296" s="915"/>
      <c r="N296" s="915"/>
    </row>
    <row r="297" spans="1:14" ht="16.5" thickBot="1" x14ac:dyDescent="0.25">
      <c r="A297" s="62"/>
      <c r="B297" s="143"/>
      <c r="C297" s="141" t="str">
        <f t="shared" si="9"/>
        <v/>
      </c>
      <c r="D297" s="142"/>
      <c r="E297" s="459"/>
      <c r="F297" s="915"/>
      <c r="G297" s="915"/>
      <c r="H297" s="915"/>
      <c r="I297" s="915"/>
      <c r="J297" s="915"/>
      <c r="K297" s="915"/>
      <c r="L297" s="915"/>
      <c r="M297" s="915"/>
      <c r="N297" s="915"/>
    </row>
    <row r="298" spans="1:14" ht="16.5" thickBot="1" x14ac:dyDescent="0.25">
      <c r="A298" s="62"/>
      <c r="B298" s="143"/>
      <c r="C298" s="141" t="str">
        <f t="shared" si="9"/>
        <v/>
      </c>
      <c r="D298" s="142"/>
      <c r="E298" s="459"/>
      <c r="F298" s="915"/>
      <c r="G298" s="915"/>
      <c r="H298" s="915"/>
      <c r="I298" s="915"/>
      <c r="J298" s="915"/>
      <c r="K298" s="915"/>
      <c r="L298" s="915"/>
      <c r="M298" s="915"/>
      <c r="N298" s="915"/>
    </row>
    <row r="299" spans="1:14" ht="16.5" thickBot="1" x14ac:dyDescent="0.25">
      <c r="A299" s="62"/>
      <c r="B299" s="143"/>
      <c r="C299" s="141" t="str">
        <f t="shared" si="9"/>
        <v/>
      </c>
      <c r="D299" s="142"/>
      <c r="E299" s="459"/>
      <c r="F299" s="915"/>
      <c r="G299" s="915"/>
      <c r="H299" s="915"/>
      <c r="I299" s="915"/>
      <c r="J299" s="915"/>
      <c r="K299" s="915"/>
      <c r="L299" s="915"/>
      <c r="M299" s="915"/>
      <c r="N299" s="915"/>
    </row>
    <row r="300" spans="1:14" ht="16.5" thickBot="1" x14ac:dyDescent="0.25">
      <c r="A300" s="62"/>
      <c r="B300" s="143"/>
      <c r="C300" s="141" t="str">
        <f t="shared" si="9"/>
        <v/>
      </c>
      <c r="D300" s="142"/>
      <c r="E300" s="459"/>
      <c r="F300" s="915"/>
      <c r="G300" s="915"/>
      <c r="H300" s="915"/>
      <c r="I300" s="915"/>
      <c r="J300" s="915"/>
      <c r="K300" s="915"/>
      <c r="L300" s="915"/>
      <c r="M300" s="915"/>
      <c r="N300" s="915"/>
    </row>
    <row r="301" spans="1:14" ht="16.5" thickBot="1" x14ac:dyDescent="0.25">
      <c r="A301" s="62"/>
      <c r="B301" s="143"/>
      <c r="C301" s="141" t="str">
        <f t="shared" si="9"/>
        <v/>
      </c>
      <c r="D301" s="142"/>
      <c r="E301" s="459"/>
      <c r="F301" s="915"/>
      <c r="G301" s="915"/>
      <c r="H301" s="915"/>
      <c r="I301" s="915"/>
      <c r="J301" s="915"/>
      <c r="K301" s="915"/>
      <c r="L301" s="915"/>
      <c r="M301" s="915"/>
      <c r="N301" s="915"/>
    </row>
    <row r="302" spans="1:14" ht="16.5" thickBot="1" x14ac:dyDescent="0.25">
      <c r="A302" s="62"/>
      <c r="B302" s="143"/>
      <c r="C302" s="141" t="str">
        <f t="shared" si="9"/>
        <v/>
      </c>
      <c r="D302" s="142"/>
      <c r="E302" s="459"/>
      <c r="F302" s="915"/>
      <c r="G302" s="915"/>
      <c r="H302" s="915"/>
      <c r="I302" s="915"/>
      <c r="J302" s="915"/>
      <c r="K302" s="915"/>
      <c r="L302" s="915"/>
      <c r="M302" s="915"/>
      <c r="N302" s="915"/>
    </row>
    <row r="303" spans="1:14" ht="16.5" thickBot="1" x14ac:dyDescent="0.25">
      <c r="A303" s="62"/>
      <c r="B303" s="143"/>
      <c r="C303" s="141" t="str">
        <f t="shared" si="9"/>
        <v/>
      </c>
      <c r="D303" s="142"/>
      <c r="E303" s="459"/>
      <c r="F303" s="915"/>
      <c r="G303" s="915"/>
      <c r="H303" s="915"/>
      <c r="I303" s="915"/>
      <c r="J303" s="915"/>
      <c r="K303" s="915"/>
      <c r="L303" s="915"/>
      <c r="M303" s="915"/>
      <c r="N303" s="915"/>
    </row>
    <row r="304" spans="1:14" ht="16.5" thickBot="1" x14ac:dyDescent="0.25">
      <c r="A304" s="62"/>
      <c r="B304" s="143"/>
      <c r="C304" s="141" t="str">
        <f t="shared" si="9"/>
        <v/>
      </c>
      <c r="D304" s="142"/>
      <c r="E304" s="459"/>
      <c r="F304" s="915"/>
      <c r="G304" s="915"/>
      <c r="H304" s="915"/>
      <c r="I304" s="915"/>
      <c r="J304" s="915"/>
      <c r="K304" s="915"/>
      <c r="L304" s="915"/>
      <c r="M304" s="915"/>
      <c r="N304" s="915"/>
    </row>
    <row r="305" spans="1:14" ht="16.5" thickBot="1" x14ac:dyDescent="0.25">
      <c r="A305" s="62"/>
      <c r="B305" s="143"/>
      <c r="C305" s="141" t="str">
        <f t="shared" si="9"/>
        <v/>
      </c>
      <c r="D305" s="142"/>
      <c r="E305" s="459"/>
      <c r="F305" s="915"/>
      <c r="G305" s="915"/>
      <c r="H305" s="915"/>
      <c r="I305" s="915"/>
      <c r="J305" s="915"/>
      <c r="K305" s="915"/>
      <c r="L305" s="915"/>
      <c r="M305" s="915"/>
      <c r="N305" s="915"/>
    </row>
    <row r="306" spans="1:14" ht="16.5" thickBot="1" x14ac:dyDescent="0.25">
      <c r="A306" s="62"/>
      <c r="B306" s="143"/>
      <c r="C306" s="141" t="str">
        <f t="shared" si="9"/>
        <v/>
      </c>
      <c r="D306" s="142"/>
      <c r="E306" s="459"/>
      <c r="F306" s="915"/>
      <c r="G306" s="915"/>
      <c r="H306" s="915"/>
      <c r="I306" s="915"/>
      <c r="J306" s="915"/>
      <c r="K306" s="915"/>
      <c r="L306" s="915"/>
      <c r="M306" s="915"/>
      <c r="N306" s="915"/>
    </row>
    <row r="307" spans="1:14" ht="16.5" thickBot="1" x14ac:dyDescent="0.25">
      <c r="A307" s="62"/>
      <c r="B307" s="143"/>
      <c r="C307" s="141" t="str">
        <f t="shared" si="9"/>
        <v/>
      </c>
      <c r="D307" s="142"/>
      <c r="E307" s="459"/>
      <c r="F307" s="915"/>
      <c r="G307" s="915"/>
      <c r="H307" s="915"/>
      <c r="I307" s="915"/>
      <c r="J307" s="915"/>
      <c r="K307" s="915"/>
      <c r="L307" s="915"/>
      <c r="M307" s="915"/>
      <c r="N307" s="915"/>
    </row>
    <row r="308" spans="1:14" ht="16.5" thickBot="1" x14ac:dyDescent="0.25">
      <c r="A308" s="62"/>
      <c r="B308" s="143"/>
      <c r="C308" s="141" t="str">
        <f t="shared" si="9"/>
        <v/>
      </c>
      <c r="D308" s="142"/>
      <c r="E308" s="459"/>
      <c r="F308" s="915"/>
      <c r="G308" s="915"/>
      <c r="H308" s="915"/>
      <c r="I308" s="915"/>
      <c r="J308" s="915"/>
      <c r="K308" s="915"/>
      <c r="L308" s="915"/>
      <c r="M308" s="915"/>
      <c r="N308" s="915"/>
    </row>
    <row r="309" spans="1:14" ht="16.5" thickBot="1" x14ac:dyDescent="0.25">
      <c r="A309" s="62"/>
      <c r="B309" s="143"/>
      <c r="C309" s="141" t="str">
        <f t="shared" si="9"/>
        <v/>
      </c>
      <c r="D309" s="142"/>
      <c r="E309" s="459"/>
      <c r="F309" s="915"/>
      <c r="G309" s="915"/>
      <c r="H309" s="915"/>
      <c r="I309" s="915"/>
      <c r="J309" s="915"/>
      <c r="K309" s="915"/>
      <c r="L309" s="915"/>
      <c r="M309" s="915"/>
      <c r="N309" s="915"/>
    </row>
    <row r="310" spans="1:14" ht="16.5" thickBot="1" x14ac:dyDescent="0.25">
      <c r="A310" s="62"/>
      <c r="B310" s="143"/>
      <c r="C310" s="141" t="str">
        <f t="shared" si="9"/>
        <v/>
      </c>
      <c r="D310" s="142"/>
      <c r="E310" s="459"/>
      <c r="F310" s="915"/>
      <c r="G310" s="915"/>
      <c r="H310" s="915"/>
      <c r="I310" s="915"/>
      <c r="J310" s="915"/>
      <c r="K310" s="915"/>
      <c r="L310" s="915"/>
      <c r="M310" s="915"/>
      <c r="N310" s="915"/>
    </row>
    <row r="311" spans="1:14" ht="16.5" thickBot="1" x14ac:dyDescent="0.25">
      <c r="A311" s="62"/>
      <c r="B311" s="143"/>
      <c r="C311" s="141" t="str">
        <f t="shared" si="9"/>
        <v/>
      </c>
      <c r="D311" s="142"/>
      <c r="E311" s="459"/>
      <c r="F311" s="915"/>
      <c r="G311" s="915"/>
      <c r="H311" s="915"/>
      <c r="I311" s="915"/>
      <c r="J311" s="915"/>
      <c r="K311" s="915"/>
      <c r="L311" s="915"/>
      <c r="M311" s="915"/>
      <c r="N311" s="915"/>
    </row>
    <row r="312" spans="1:14" ht="16.5" thickBot="1" x14ac:dyDescent="0.25">
      <c r="A312" s="62"/>
      <c r="B312" s="143"/>
      <c r="C312" s="141" t="str">
        <f t="shared" si="9"/>
        <v/>
      </c>
      <c r="D312" s="142"/>
      <c r="E312" s="459"/>
      <c r="F312" s="915"/>
      <c r="G312" s="915"/>
      <c r="H312" s="915"/>
      <c r="I312" s="915"/>
      <c r="J312" s="915"/>
      <c r="K312" s="915"/>
      <c r="L312" s="915"/>
      <c r="M312" s="915"/>
      <c r="N312" s="915"/>
    </row>
    <row r="313" spans="1:14" ht="16.5" thickBot="1" x14ac:dyDescent="0.25">
      <c r="A313" s="62"/>
      <c r="B313" s="143"/>
      <c r="C313" s="141" t="str">
        <f t="shared" si="9"/>
        <v/>
      </c>
      <c r="D313" s="142"/>
      <c r="E313" s="459"/>
      <c r="F313" s="915"/>
      <c r="G313" s="915"/>
      <c r="H313" s="915"/>
      <c r="I313" s="915"/>
      <c r="J313" s="915"/>
      <c r="K313" s="915"/>
      <c r="L313" s="915"/>
      <c r="M313" s="915"/>
      <c r="N313" s="915"/>
    </row>
    <row r="314" spans="1:14" ht="16.5" thickBot="1" x14ac:dyDescent="0.25">
      <c r="A314" s="62"/>
      <c r="B314" s="143"/>
      <c r="C314" s="141" t="str">
        <f t="shared" si="9"/>
        <v/>
      </c>
      <c r="D314" s="142"/>
      <c r="E314" s="459"/>
      <c r="F314" s="915"/>
      <c r="G314" s="915"/>
      <c r="H314" s="915"/>
      <c r="I314" s="915"/>
      <c r="J314" s="915"/>
      <c r="K314" s="915"/>
      <c r="L314" s="915"/>
      <c r="M314" s="915"/>
      <c r="N314" s="915"/>
    </row>
    <row r="315" spans="1:14" ht="16.5" thickBot="1" x14ac:dyDescent="0.25">
      <c r="A315" s="62"/>
      <c r="B315" s="143"/>
      <c r="C315" s="141" t="str">
        <f t="shared" si="9"/>
        <v/>
      </c>
      <c r="D315" s="142"/>
      <c r="E315" s="459"/>
      <c r="F315" s="915"/>
      <c r="G315" s="915"/>
      <c r="H315" s="915"/>
      <c r="I315" s="915"/>
      <c r="J315" s="915"/>
      <c r="K315" s="915"/>
      <c r="L315" s="915"/>
      <c r="M315" s="915"/>
      <c r="N315" s="915"/>
    </row>
    <row r="316" spans="1:14" ht="16.5" thickBot="1" x14ac:dyDescent="0.25">
      <c r="A316" s="62"/>
      <c r="B316" s="143"/>
      <c r="C316" s="141" t="str">
        <f t="shared" si="9"/>
        <v/>
      </c>
      <c r="D316" s="142"/>
      <c r="E316" s="459"/>
      <c r="F316" s="915"/>
      <c r="G316" s="915"/>
      <c r="H316" s="915"/>
      <c r="I316" s="915"/>
      <c r="J316" s="915"/>
      <c r="K316" s="915"/>
      <c r="L316" s="915"/>
      <c r="M316" s="915"/>
      <c r="N316" s="915"/>
    </row>
    <row r="317" spans="1:14" ht="16.5" thickBot="1" x14ac:dyDescent="0.25">
      <c r="A317" s="62"/>
      <c r="B317" s="143"/>
      <c r="C317" s="141" t="str">
        <f t="shared" si="9"/>
        <v/>
      </c>
      <c r="D317" s="142"/>
      <c r="E317" s="459"/>
      <c r="F317" s="915"/>
      <c r="G317" s="915"/>
      <c r="H317" s="915"/>
      <c r="I317" s="915"/>
      <c r="J317" s="915"/>
      <c r="K317" s="915"/>
      <c r="L317" s="915"/>
      <c r="M317" s="915"/>
      <c r="N317" s="915"/>
    </row>
    <row r="318" spans="1:14" ht="16.5" thickBot="1" x14ac:dyDescent="0.25">
      <c r="A318" s="62"/>
      <c r="B318" s="143"/>
      <c r="C318" s="141" t="str">
        <f t="shared" si="9"/>
        <v/>
      </c>
      <c r="D318" s="142"/>
      <c r="E318" s="459"/>
      <c r="F318" s="915"/>
      <c r="G318" s="915"/>
      <c r="H318" s="915"/>
      <c r="I318" s="915"/>
      <c r="J318" s="915"/>
      <c r="K318" s="915"/>
      <c r="L318" s="915"/>
      <c r="M318" s="915"/>
      <c r="N318" s="915"/>
    </row>
    <row r="319" spans="1:14" ht="16.5" thickBot="1" x14ac:dyDescent="0.25">
      <c r="A319" s="62"/>
      <c r="B319" s="143"/>
      <c r="C319" s="141" t="str">
        <f t="shared" si="9"/>
        <v/>
      </c>
      <c r="D319" s="142"/>
      <c r="E319" s="459"/>
      <c r="F319" s="915"/>
      <c r="G319" s="915"/>
      <c r="H319" s="915"/>
      <c r="I319" s="915"/>
      <c r="J319" s="915"/>
      <c r="K319" s="915"/>
      <c r="L319" s="915"/>
      <c r="M319" s="915"/>
      <c r="N319" s="915"/>
    </row>
    <row r="320" spans="1:14" ht="16.5" thickBot="1" x14ac:dyDescent="0.25">
      <c r="A320" s="62"/>
      <c r="B320" s="143"/>
      <c r="C320" s="141" t="str">
        <f t="shared" si="9"/>
        <v/>
      </c>
      <c r="D320" s="142"/>
      <c r="E320" s="459"/>
      <c r="F320" s="915"/>
      <c r="G320" s="915"/>
      <c r="H320" s="915"/>
      <c r="I320" s="915"/>
      <c r="J320" s="915"/>
      <c r="K320" s="915"/>
      <c r="L320" s="915"/>
      <c r="M320" s="915"/>
      <c r="N320" s="915"/>
    </row>
    <row r="321" spans="1:14" ht="16.5" thickBot="1" x14ac:dyDescent="0.25">
      <c r="A321" s="62"/>
      <c r="B321" s="143"/>
      <c r="C321" s="141" t="str">
        <f t="shared" si="9"/>
        <v/>
      </c>
      <c r="D321" s="142"/>
      <c r="E321" s="459"/>
      <c r="F321" s="915"/>
      <c r="G321" s="915"/>
      <c r="H321" s="915"/>
      <c r="I321" s="915"/>
      <c r="J321" s="915"/>
      <c r="K321" s="915"/>
      <c r="L321" s="915"/>
      <c r="M321" s="915"/>
      <c r="N321" s="915"/>
    </row>
    <row r="322" spans="1:14" ht="16.5" thickBot="1" x14ac:dyDescent="0.25">
      <c r="A322" s="62"/>
      <c r="B322" s="143"/>
      <c r="C322" s="141" t="str">
        <f t="shared" si="9"/>
        <v/>
      </c>
      <c r="D322" s="142"/>
      <c r="E322" s="459"/>
      <c r="F322" s="915"/>
      <c r="G322" s="915"/>
      <c r="H322" s="915"/>
      <c r="I322" s="915"/>
      <c r="J322" s="915"/>
      <c r="K322" s="915"/>
      <c r="L322" s="915"/>
      <c r="M322" s="915"/>
      <c r="N322" s="915"/>
    </row>
    <row r="323" spans="1:14" ht="16.5" thickBot="1" x14ac:dyDescent="0.25">
      <c r="A323" s="62"/>
      <c r="B323" s="143"/>
      <c r="C323" s="141" t="str">
        <f t="shared" si="9"/>
        <v/>
      </c>
      <c r="D323" s="142"/>
      <c r="E323" s="459"/>
      <c r="F323" s="915"/>
      <c r="G323" s="915"/>
      <c r="H323" s="915"/>
      <c r="I323" s="915"/>
      <c r="J323" s="915"/>
      <c r="K323" s="915"/>
      <c r="L323" s="915"/>
      <c r="M323" s="915"/>
      <c r="N323" s="915"/>
    </row>
    <row r="324" spans="1:14" ht="16.5" thickBot="1" x14ac:dyDescent="0.25">
      <c r="A324" s="62"/>
      <c r="B324" s="143"/>
      <c r="C324" s="141" t="str">
        <f t="shared" si="9"/>
        <v/>
      </c>
      <c r="D324" s="142"/>
      <c r="E324" s="459"/>
      <c r="F324" s="915"/>
      <c r="G324" s="915"/>
      <c r="H324" s="915"/>
      <c r="I324" s="915"/>
      <c r="J324" s="915"/>
      <c r="K324" s="915"/>
      <c r="L324" s="915"/>
      <c r="M324" s="915"/>
      <c r="N324" s="915"/>
    </row>
    <row r="325" spans="1:14" ht="16.5" thickBot="1" x14ac:dyDescent="0.25">
      <c r="A325" s="62"/>
      <c r="B325" s="143"/>
      <c r="C325" s="141" t="str">
        <f t="shared" si="9"/>
        <v/>
      </c>
      <c r="D325" s="142"/>
      <c r="E325" s="459"/>
      <c r="F325" s="915"/>
      <c r="G325" s="915"/>
      <c r="H325" s="915"/>
      <c r="I325" s="915"/>
      <c r="J325" s="915"/>
      <c r="K325" s="915"/>
      <c r="L325" s="915"/>
      <c r="M325" s="915"/>
      <c r="N325" s="915"/>
    </row>
    <row r="326" spans="1:14" ht="16.5" thickBot="1" x14ac:dyDescent="0.25">
      <c r="A326" s="62"/>
      <c r="B326" s="143"/>
      <c r="C326" s="141" t="str">
        <f t="shared" si="9"/>
        <v/>
      </c>
      <c r="D326" s="142"/>
      <c r="E326" s="459"/>
      <c r="F326" s="915"/>
      <c r="G326" s="915"/>
      <c r="H326" s="915"/>
      <c r="I326" s="915"/>
      <c r="J326" s="915"/>
      <c r="K326" s="915"/>
      <c r="L326" s="915"/>
      <c r="M326" s="915"/>
      <c r="N326" s="915"/>
    </row>
    <row r="327" spans="1:14" ht="16.5" thickBot="1" x14ac:dyDescent="0.25">
      <c r="A327" s="62"/>
      <c r="B327" s="143"/>
      <c r="C327" s="141" t="str">
        <f t="shared" si="9"/>
        <v/>
      </c>
      <c r="D327" s="142"/>
      <c r="E327" s="459"/>
      <c r="F327" s="915"/>
      <c r="G327" s="915"/>
      <c r="H327" s="915"/>
      <c r="I327" s="915"/>
      <c r="J327" s="915"/>
      <c r="K327" s="915"/>
      <c r="L327" s="915"/>
      <c r="M327" s="915"/>
      <c r="N327" s="915"/>
    </row>
    <row r="328" spans="1:14" ht="16.5" thickBot="1" x14ac:dyDescent="0.25">
      <c r="A328" s="62"/>
      <c r="B328" s="143"/>
      <c r="C328" s="141" t="str">
        <f t="shared" si="9"/>
        <v/>
      </c>
      <c r="D328" s="142"/>
      <c r="E328" s="459"/>
      <c r="F328" s="915"/>
      <c r="G328" s="915"/>
      <c r="H328" s="915"/>
      <c r="I328" s="915"/>
      <c r="J328" s="915"/>
      <c r="K328" s="915"/>
      <c r="L328" s="915"/>
      <c r="M328" s="915"/>
      <c r="N328" s="915"/>
    </row>
    <row r="329" spans="1:14" ht="16.5" thickBot="1" x14ac:dyDescent="0.25">
      <c r="A329" s="62"/>
      <c r="B329" s="143"/>
      <c r="C329" s="141" t="str">
        <f t="shared" si="9"/>
        <v/>
      </c>
      <c r="D329" s="142"/>
      <c r="E329" s="459"/>
      <c r="F329" s="915"/>
      <c r="G329" s="915"/>
      <c r="H329" s="915"/>
      <c r="I329" s="915"/>
      <c r="J329" s="915"/>
      <c r="K329" s="915"/>
      <c r="L329" s="915"/>
      <c r="M329" s="915"/>
      <c r="N329" s="915"/>
    </row>
    <row r="330" spans="1:14" ht="16.5" thickBot="1" x14ac:dyDescent="0.25">
      <c r="A330" s="62"/>
      <c r="B330" s="143"/>
      <c r="C330" s="141" t="str">
        <f t="shared" si="9"/>
        <v/>
      </c>
      <c r="D330" s="142"/>
      <c r="E330" s="459"/>
      <c r="F330" s="915"/>
      <c r="G330" s="915"/>
      <c r="H330" s="915"/>
      <c r="I330" s="915"/>
      <c r="J330" s="915"/>
      <c r="K330" s="915"/>
      <c r="L330" s="915"/>
      <c r="M330" s="915"/>
      <c r="N330" s="915"/>
    </row>
    <row r="331" spans="1:14" ht="16.5" thickBot="1" x14ac:dyDescent="0.25">
      <c r="A331" s="62"/>
      <c r="B331" s="143"/>
      <c r="C331" s="141" t="str">
        <f t="shared" si="9"/>
        <v/>
      </c>
      <c r="D331" s="142"/>
      <c r="E331" s="459"/>
      <c r="F331" s="915"/>
      <c r="G331" s="915"/>
      <c r="H331" s="915"/>
      <c r="I331" s="915"/>
      <c r="J331" s="915"/>
      <c r="K331" s="915"/>
      <c r="L331" s="915"/>
      <c r="M331" s="915"/>
      <c r="N331" s="915"/>
    </row>
    <row r="332" spans="1:14" ht="16.5" thickBot="1" x14ac:dyDescent="0.25">
      <c r="A332" s="62"/>
      <c r="B332" s="143"/>
      <c r="C332" s="141" t="str">
        <f t="shared" ref="C332:C395" si="10">IF(B332&gt;0, (B332-B331), "")</f>
        <v/>
      </c>
      <c r="D332" s="142"/>
      <c r="E332" s="459"/>
      <c r="F332" s="915"/>
      <c r="G332" s="915"/>
      <c r="H332" s="915"/>
      <c r="I332" s="915"/>
      <c r="J332" s="915"/>
      <c r="K332" s="915"/>
      <c r="L332" s="915"/>
      <c r="M332" s="915"/>
      <c r="N332" s="915"/>
    </row>
    <row r="333" spans="1:14" ht="16.5" thickBot="1" x14ac:dyDescent="0.25">
      <c r="A333" s="62"/>
      <c r="B333" s="143"/>
      <c r="C333" s="141" t="str">
        <f t="shared" si="10"/>
        <v/>
      </c>
      <c r="D333" s="142"/>
      <c r="E333" s="459"/>
      <c r="F333" s="915"/>
      <c r="G333" s="915"/>
      <c r="H333" s="915"/>
      <c r="I333" s="915"/>
      <c r="J333" s="915"/>
      <c r="K333" s="915"/>
      <c r="L333" s="915"/>
      <c r="M333" s="915"/>
      <c r="N333" s="915"/>
    </row>
    <row r="334" spans="1:14" ht="16.5" thickBot="1" x14ac:dyDescent="0.25">
      <c r="A334" s="62"/>
      <c r="B334" s="143"/>
      <c r="C334" s="141" t="str">
        <f t="shared" si="10"/>
        <v/>
      </c>
      <c r="D334" s="142"/>
      <c r="E334" s="459"/>
      <c r="F334" s="915"/>
      <c r="G334" s="915"/>
      <c r="H334" s="915"/>
      <c r="I334" s="915"/>
      <c r="J334" s="915"/>
      <c r="K334" s="915"/>
      <c r="L334" s="915"/>
      <c r="M334" s="915"/>
      <c r="N334" s="915"/>
    </row>
    <row r="335" spans="1:14" ht="16.5" thickBot="1" x14ac:dyDescent="0.25">
      <c r="A335" s="62"/>
      <c r="B335" s="143"/>
      <c r="C335" s="141" t="str">
        <f t="shared" si="10"/>
        <v/>
      </c>
      <c r="D335" s="142"/>
      <c r="E335" s="459"/>
      <c r="F335" s="915"/>
      <c r="G335" s="915"/>
      <c r="H335" s="915"/>
      <c r="I335" s="915"/>
      <c r="J335" s="915"/>
      <c r="K335" s="915"/>
      <c r="L335" s="915"/>
      <c r="M335" s="915"/>
      <c r="N335" s="915"/>
    </row>
    <row r="336" spans="1:14" ht="16.5" thickBot="1" x14ac:dyDescent="0.25">
      <c r="A336" s="62"/>
      <c r="B336" s="143"/>
      <c r="C336" s="141" t="str">
        <f t="shared" si="10"/>
        <v/>
      </c>
      <c r="D336" s="142"/>
      <c r="E336" s="459"/>
      <c r="F336" s="915"/>
      <c r="G336" s="915"/>
      <c r="H336" s="915"/>
      <c r="I336" s="915"/>
      <c r="J336" s="915"/>
      <c r="K336" s="915"/>
      <c r="L336" s="915"/>
      <c r="M336" s="915"/>
      <c r="N336" s="915"/>
    </row>
    <row r="337" spans="1:14" ht="16.5" thickBot="1" x14ac:dyDescent="0.25">
      <c r="A337" s="62"/>
      <c r="B337" s="143"/>
      <c r="C337" s="141" t="str">
        <f t="shared" si="10"/>
        <v/>
      </c>
      <c r="D337" s="142"/>
      <c r="E337" s="459"/>
      <c r="F337" s="915"/>
      <c r="G337" s="915"/>
      <c r="H337" s="915"/>
      <c r="I337" s="915"/>
      <c r="J337" s="915"/>
      <c r="K337" s="915"/>
      <c r="L337" s="915"/>
      <c r="M337" s="915"/>
      <c r="N337" s="915"/>
    </row>
    <row r="338" spans="1:14" ht="16.5" thickBot="1" x14ac:dyDescent="0.25">
      <c r="A338" s="62"/>
      <c r="B338" s="143"/>
      <c r="C338" s="141" t="str">
        <f t="shared" si="10"/>
        <v/>
      </c>
      <c r="D338" s="142"/>
      <c r="E338" s="459"/>
      <c r="F338" s="915"/>
      <c r="G338" s="915"/>
      <c r="H338" s="915"/>
      <c r="I338" s="915"/>
      <c r="J338" s="915"/>
      <c r="K338" s="915"/>
      <c r="L338" s="915"/>
      <c r="M338" s="915"/>
      <c r="N338" s="915"/>
    </row>
    <row r="339" spans="1:14" ht="16.5" thickBot="1" x14ac:dyDescent="0.25">
      <c r="A339" s="62"/>
      <c r="B339" s="143"/>
      <c r="C339" s="141" t="str">
        <f t="shared" si="10"/>
        <v/>
      </c>
      <c r="D339" s="142"/>
      <c r="E339" s="459"/>
      <c r="F339" s="915"/>
      <c r="G339" s="915"/>
      <c r="H339" s="915"/>
      <c r="I339" s="915"/>
      <c r="J339" s="915"/>
      <c r="K339" s="915"/>
      <c r="L339" s="915"/>
      <c r="M339" s="915"/>
      <c r="N339" s="915"/>
    </row>
    <row r="340" spans="1:14" ht="16.5" thickBot="1" x14ac:dyDescent="0.25">
      <c r="A340" s="62"/>
      <c r="B340" s="143"/>
      <c r="C340" s="141" t="str">
        <f t="shared" si="10"/>
        <v/>
      </c>
      <c r="D340" s="142"/>
      <c r="E340" s="459"/>
      <c r="F340" s="915"/>
      <c r="G340" s="915"/>
      <c r="H340" s="915"/>
      <c r="I340" s="915"/>
      <c r="J340" s="915"/>
      <c r="K340" s="915"/>
      <c r="L340" s="915"/>
      <c r="M340" s="915"/>
      <c r="N340" s="915"/>
    </row>
    <row r="341" spans="1:14" ht="16.5" thickBot="1" x14ac:dyDescent="0.25">
      <c r="A341" s="62"/>
      <c r="B341" s="143"/>
      <c r="C341" s="141" t="str">
        <f t="shared" si="10"/>
        <v/>
      </c>
      <c r="D341" s="142"/>
      <c r="E341" s="459"/>
      <c r="F341" s="915"/>
      <c r="G341" s="915"/>
      <c r="H341" s="915"/>
      <c r="I341" s="915"/>
      <c r="J341" s="915"/>
      <c r="K341" s="915"/>
      <c r="L341" s="915"/>
      <c r="M341" s="915"/>
      <c r="N341" s="915"/>
    </row>
    <row r="342" spans="1:14" ht="16.5" thickBot="1" x14ac:dyDescent="0.25">
      <c r="A342" s="62"/>
      <c r="B342" s="143"/>
      <c r="C342" s="141" t="str">
        <f t="shared" si="10"/>
        <v/>
      </c>
      <c r="D342" s="142"/>
      <c r="E342" s="459"/>
      <c r="F342" s="915"/>
      <c r="G342" s="915"/>
      <c r="H342" s="915"/>
      <c r="I342" s="915"/>
      <c r="J342" s="915"/>
      <c r="K342" s="915"/>
      <c r="L342" s="915"/>
      <c r="M342" s="915"/>
      <c r="N342" s="915"/>
    </row>
    <row r="343" spans="1:14" ht="16.5" thickBot="1" x14ac:dyDescent="0.25">
      <c r="A343" s="62"/>
      <c r="B343" s="143"/>
      <c r="C343" s="141" t="str">
        <f t="shared" si="10"/>
        <v/>
      </c>
      <c r="D343" s="142"/>
      <c r="E343" s="459"/>
      <c r="F343" s="915"/>
      <c r="G343" s="915"/>
      <c r="H343" s="915"/>
      <c r="I343" s="915"/>
      <c r="J343" s="915"/>
      <c r="K343" s="915"/>
      <c r="L343" s="915"/>
      <c r="M343" s="915"/>
      <c r="N343" s="915"/>
    </row>
    <row r="344" spans="1:14" ht="16.5" thickBot="1" x14ac:dyDescent="0.25">
      <c r="A344" s="62"/>
      <c r="B344" s="143"/>
      <c r="C344" s="141" t="str">
        <f t="shared" si="10"/>
        <v/>
      </c>
      <c r="D344" s="142"/>
      <c r="E344" s="459"/>
      <c r="F344" s="915"/>
      <c r="G344" s="915"/>
      <c r="H344" s="915"/>
      <c r="I344" s="915"/>
      <c r="J344" s="915"/>
      <c r="K344" s="915"/>
      <c r="L344" s="915"/>
      <c r="M344" s="915"/>
      <c r="N344" s="915"/>
    </row>
    <row r="345" spans="1:14" ht="16.5" thickBot="1" x14ac:dyDescent="0.25">
      <c r="A345" s="62"/>
      <c r="B345" s="143"/>
      <c r="C345" s="141" t="str">
        <f t="shared" si="10"/>
        <v/>
      </c>
      <c r="D345" s="142"/>
      <c r="E345" s="459"/>
      <c r="F345" s="915"/>
      <c r="G345" s="915"/>
      <c r="H345" s="915"/>
      <c r="I345" s="915"/>
      <c r="J345" s="915"/>
      <c r="K345" s="915"/>
      <c r="L345" s="915"/>
      <c r="M345" s="915"/>
      <c r="N345" s="915"/>
    </row>
    <row r="346" spans="1:14" ht="16.5" thickBot="1" x14ac:dyDescent="0.25">
      <c r="A346" s="62"/>
      <c r="B346" s="143"/>
      <c r="C346" s="141" t="str">
        <f t="shared" si="10"/>
        <v/>
      </c>
      <c r="D346" s="142"/>
      <c r="E346" s="459"/>
      <c r="F346" s="915"/>
      <c r="G346" s="915"/>
      <c r="H346" s="915"/>
      <c r="I346" s="915"/>
      <c r="J346" s="915"/>
      <c r="K346" s="915"/>
      <c r="L346" s="915"/>
      <c r="M346" s="915"/>
      <c r="N346" s="915"/>
    </row>
    <row r="347" spans="1:14" ht="16.5" thickBot="1" x14ac:dyDescent="0.3">
      <c r="A347" s="62"/>
      <c r="B347" s="144"/>
      <c r="C347" s="141" t="str">
        <f t="shared" si="10"/>
        <v/>
      </c>
      <c r="D347" s="142"/>
      <c r="E347" s="459"/>
      <c r="F347" s="915"/>
      <c r="G347" s="915"/>
      <c r="H347" s="915"/>
      <c r="I347" s="915"/>
      <c r="J347" s="915"/>
      <c r="K347" s="915"/>
      <c r="L347" s="915"/>
      <c r="M347" s="915"/>
      <c r="N347" s="915"/>
    </row>
    <row r="348" spans="1:14" ht="16.5" thickBot="1" x14ac:dyDescent="0.3">
      <c r="A348" s="62"/>
      <c r="B348" s="144"/>
      <c r="C348" s="141" t="str">
        <f t="shared" si="10"/>
        <v/>
      </c>
      <c r="D348" s="142"/>
      <c r="E348" s="459"/>
      <c r="F348" s="915"/>
      <c r="G348" s="915"/>
      <c r="H348" s="915"/>
      <c r="I348" s="915"/>
      <c r="J348" s="915"/>
      <c r="K348" s="915"/>
      <c r="L348" s="915"/>
      <c r="M348" s="915"/>
      <c r="N348" s="915"/>
    </row>
    <row r="349" spans="1:14" ht="16.5" thickBot="1" x14ac:dyDescent="0.3">
      <c r="A349" s="62"/>
      <c r="B349" s="144"/>
      <c r="C349" s="141" t="str">
        <f t="shared" si="10"/>
        <v/>
      </c>
      <c r="D349" s="142"/>
      <c r="E349" s="459"/>
      <c r="F349" s="915"/>
      <c r="G349" s="915"/>
      <c r="H349" s="915"/>
      <c r="I349" s="915"/>
      <c r="J349" s="915"/>
      <c r="K349" s="915"/>
      <c r="L349" s="915"/>
      <c r="M349" s="915"/>
      <c r="N349" s="915"/>
    </row>
    <row r="350" spans="1:14" ht="16.5" thickBot="1" x14ac:dyDescent="0.3">
      <c r="A350" s="62"/>
      <c r="B350" s="144"/>
      <c r="C350" s="141" t="str">
        <f t="shared" si="10"/>
        <v/>
      </c>
      <c r="D350" s="142"/>
      <c r="E350" s="459"/>
      <c r="F350" s="915"/>
      <c r="G350" s="915"/>
      <c r="H350" s="915"/>
      <c r="I350" s="915"/>
      <c r="J350" s="915"/>
      <c r="K350" s="915"/>
      <c r="L350" s="915"/>
      <c r="M350" s="915"/>
      <c r="N350" s="915"/>
    </row>
    <row r="351" spans="1:14" ht="16.5" thickBot="1" x14ac:dyDescent="0.3">
      <c r="A351" s="62"/>
      <c r="B351" s="144"/>
      <c r="C351" s="141" t="str">
        <f t="shared" si="10"/>
        <v/>
      </c>
      <c r="D351" s="142"/>
      <c r="E351" s="459"/>
      <c r="F351" s="915"/>
      <c r="G351" s="915"/>
      <c r="H351" s="915"/>
      <c r="I351" s="915"/>
      <c r="J351" s="915"/>
      <c r="K351" s="915"/>
      <c r="L351" s="915"/>
      <c r="M351" s="915"/>
      <c r="N351" s="915"/>
    </row>
    <row r="352" spans="1:14" ht="16.5" thickBot="1" x14ac:dyDescent="0.3">
      <c r="A352" s="62"/>
      <c r="B352" s="144"/>
      <c r="C352" s="141" t="str">
        <f t="shared" si="10"/>
        <v/>
      </c>
      <c r="D352" s="142"/>
      <c r="E352" s="459"/>
      <c r="F352" s="915"/>
      <c r="G352" s="915"/>
      <c r="H352" s="915"/>
      <c r="I352" s="915"/>
      <c r="J352" s="915"/>
      <c r="K352" s="915"/>
      <c r="L352" s="915"/>
      <c r="M352" s="915"/>
      <c r="N352" s="915"/>
    </row>
    <row r="353" spans="1:14" ht="16.5" thickBot="1" x14ac:dyDescent="0.3">
      <c r="A353" s="62"/>
      <c r="B353" s="144"/>
      <c r="C353" s="141" t="str">
        <f t="shared" si="10"/>
        <v/>
      </c>
      <c r="D353" s="142"/>
      <c r="E353" s="459"/>
      <c r="F353" s="915"/>
      <c r="G353" s="915"/>
      <c r="H353" s="915"/>
      <c r="I353" s="915"/>
      <c r="J353" s="915"/>
      <c r="K353" s="915"/>
      <c r="L353" s="915"/>
      <c r="M353" s="915"/>
      <c r="N353" s="915"/>
    </row>
    <row r="354" spans="1:14" ht="16.5" thickBot="1" x14ac:dyDescent="0.3">
      <c r="A354" s="62"/>
      <c r="B354" s="144"/>
      <c r="C354" s="141" t="str">
        <f t="shared" si="10"/>
        <v/>
      </c>
      <c r="D354" s="142"/>
      <c r="E354" s="459"/>
      <c r="F354" s="915"/>
      <c r="G354" s="915"/>
      <c r="H354" s="915"/>
      <c r="I354" s="915"/>
      <c r="J354" s="915"/>
      <c r="K354" s="915"/>
      <c r="L354" s="915"/>
      <c r="M354" s="915"/>
      <c r="N354" s="915"/>
    </row>
    <row r="355" spans="1:14" ht="16.5" thickBot="1" x14ac:dyDescent="0.3">
      <c r="A355" s="62"/>
      <c r="B355" s="144"/>
      <c r="C355" s="141" t="str">
        <f t="shared" si="10"/>
        <v/>
      </c>
      <c r="D355" s="142"/>
      <c r="E355" s="459"/>
      <c r="F355" s="915"/>
      <c r="G355" s="915"/>
      <c r="H355" s="915"/>
      <c r="I355" s="915"/>
      <c r="J355" s="915"/>
      <c r="K355" s="915"/>
      <c r="L355" s="915"/>
      <c r="M355" s="915"/>
      <c r="N355" s="915"/>
    </row>
    <row r="356" spans="1:14" ht="16.5" thickBot="1" x14ac:dyDescent="0.3">
      <c r="A356" s="62"/>
      <c r="B356" s="144"/>
      <c r="C356" s="141" t="str">
        <f t="shared" si="10"/>
        <v/>
      </c>
      <c r="D356" s="142"/>
      <c r="E356" s="459"/>
      <c r="F356" s="915"/>
      <c r="G356" s="915"/>
      <c r="H356" s="915"/>
      <c r="I356" s="915"/>
      <c r="J356" s="915"/>
      <c r="K356" s="915"/>
      <c r="L356" s="915"/>
      <c r="M356" s="915"/>
      <c r="N356" s="915"/>
    </row>
    <row r="357" spans="1:14" ht="16.5" thickBot="1" x14ac:dyDescent="0.3">
      <c r="A357" s="62"/>
      <c r="B357" s="144"/>
      <c r="C357" s="141" t="str">
        <f t="shared" si="10"/>
        <v/>
      </c>
      <c r="D357" s="142"/>
      <c r="E357" s="459"/>
      <c r="F357" s="915"/>
      <c r="G357" s="915"/>
      <c r="H357" s="915"/>
      <c r="I357" s="915"/>
      <c r="J357" s="915"/>
      <c r="K357" s="915"/>
      <c r="L357" s="915"/>
      <c r="M357" s="915"/>
      <c r="N357" s="915"/>
    </row>
    <row r="358" spans="1:14" ht="16.5" thickBot="1" x14ac:dyDescent="0.3">
      <c r="A358" s="62"/>
      <c r="B358" s="144"/>
      <c r="C358" s="141" t="str">
        <f t="shared" si="10"/>
        <v/>
      </c>
      <c r="D358" s="142"/>
      <c r="E358" s="459"/>
      <c r="F358" s="915"/>
      <c r="G358" s="915"/>
      <c r="H358" s="915"/>
      <c r="I358" s="915"/>
      <c r="J358" s="915"/>
      <c r="K358" s="915"/>
      <c r="L358" s="915"/>
      <c r="M358" s="915"/>
      <c r="N358" s="915"/>
    </row>
    <row r="359" spans="1:14" ht="16.5" thickBot="1" x14ac:dyDescent="0.3">
      <c r="A359" s="62"/>
      <c r="B359" s="144"/>
      <c r="C359" s="141" t="str">
        <f t="shared" si="10"/>
        <v/>
      </c>
      <c r="D359" s="142"/>
      <c r="E359" s="459"/>
      <c r="F359" s="915"/>
      <c r="G359" s="915"/>
      <c r="H359" s="915"/>
      <c r="I359" s="915"/>
      <c r="J359" s="915"/>
      <c r="K359" s="915"/>
      <c r="L359" s="915"/>
      <c r="M359" s="915"/>
      <c r="N359" s="915"/>
    </row>
    <row r="360" spans="1:14" ht="16.5" thickBot="1" x14ac:dyDescent="0.3">
      <c r="A360" s="62"/>
      <c r="B360" s="144"/>
      <c r="C360" s="141" t="str">
        <f t="shared" si="10"/>
        <v/>
      </c>
      <c r="D360" s="142"/>
      <c r="E360" s="459"/>
      <c r="F360" s="915"/>
      <c r="G360" s="915"/>
      <c r="H360" s="915"/>
      <c r="I360" s="915"/>
      <c r="J360" s="915"/>
      <c r="K360" s="915"/>
      <c r="L360" s="915"/>
      <c r="M360" s="915"/>
      <c r="N360" s="915"/>
    </row>
    <row r="361" spans="1:14" ht="16.5" thickBot="1" x14ac:dyDescent="0.3">
      <c r="A361" s="62"/>
      <c r="B361" s="144"/>
      <c r="C361" s="141" t="str">
        <f t="shared" si="10"/>
        <v/>
      </c>
      <c r="D361" s="142"/>
      <c r="E361" s="459"/>
      <c r="F361" s="915"/>
      <c r="G361" s="915"/>
      <c r="H361" s="915"/>
      <c r="I361" s="915"/>
      <c r="J361" s="915"/>
      <c r="K361" s="915"/>
      <c r="L361" s="915"/>
      <c r="M361" s="915"/>
      <c r="N361" s="915"/>
    </row>
    <row r="362" spans="1:14" ht="16.5" thickBot="1" x14ac:dyDescent="0.3">
      <c r="A362" s="62"/>
      <c r="B362" s="144"/>
      <c r="C362" s="141" t="str">
        <f t="shared" si="10"/>
        <v/>
      </c>
      <c r="D362" s="142"/>
      <c r="E362" s="459"/>
      <c r="F362" s="915"/>
      <c r="G362" s="915"/>
      <c r="H362" s="915"/>
      <c r="I362" s="915"/>
      <c r="J362" s="915"/>
      <c r="K362" s="915"/>
      <c r="L362" s="915"/>
      <c r="M362" s="915"/>
      <c r="N362" s="915"/>
    </row>
    <row r="363" spans="1:14" ht="16.5" thickBot="1" x14ac:dyDescent="0.3">
      <c r="A363" s="62"/>
      <c r="B363" s="144"/>
      <c r="C363" s="141" t="str">
        <f t="shared" si="10"/>
        <v/>
      </c>
      <c r="D363" s="142"/>
      <c r="E363" s="459"/>
      <c r="F363" s="915"/>
      <c r="G363" s="915"/>
      <c r="H363" s="915"/>
      <c r="I363" s="915"/>
      <c r="J363" s="915"/>
      <c r="K363" s="915"/>
      <c r="L363" s="915"/>
      <c r="M363" s="915"/>
      <c r="N363" s="915"/>
    </row>
    <row r="364" spans="1:14" ht="16.5" thickBot="1" x14ac:dyDescent="0.3">
      <c r="A364" s="62"/>
      <c r="B364" s="144"/>
      <c r="C364" s="141" t="str">
        <f t="shared" si="10"/>
        <v/>
      </c>
      <c r="D364" s="142"/>
      <c r="E364" s="459"/>
      <c r="F364" s="915"/>
      <c r="G364" s="915"/>
      <c r="H364" s="915"/>
      <c r="I364" s="915"/>
      <c r="J364" s="915"/>
      <c r="K364" s="915"/>
      <c r="L364" s="915"/>
      <c r="M364" s="915"/>
      <c r="N364" s="915"/>
    </row>
    <row r="365" spans="1:14" ht="16.5" thickBot="1" x14ac:dyDescent="0.3">
      <c r="A365" s="62"/>
      <c r="B365" s="144"/>
      <c r="C365" s="141" t="str">
        <f t="shared" si="10"/>
        <v/>
      </c>
      <c r="D365" s="142"/>
      <c r="E365" s="459"/>
      <c r="F365" s="915"/>
      <c r="G365" s="915"/>
      <c r="H365" s="915"/>
      <c r="I365" s="915"/>
      <c r="J365" s="915"/>
      <c r="K365" s="915"/>
      <c r="L365" s="915"/>
      <c r="M365" s="915"/>
      <c r="N365" s="915"/>
    </row>
    <row r="366" spans="1:14" ht="16.5" thickBot="1" x14ac:dyDescent="0.3">
      <c r="A366" s="62"/>
      <c r="B366" s="144"/>
      <c r="C366" s="141" t="str">
        <f t="shared" si="10"/>
        <v/>
      </c>
      <c r="D366" s="142"/>
      <c r="E366" s="459"/>
      <c r="F366" s="915"/>
      <c r="G366" s="915"/>
      <c r="H366" s="915"/>
      <c r="I366" s="915"/>
      <c r="J366" s="915"/>
      <c r="K366" s="915"/>
      <c r="L366" s="915"/>
      <c r="M366" s="915"/>
      <c r="N366" s="915"/>
    </row>
    <row r="367" spans="1:14" ht="16.5" thickBot="1" x14ac:dyDescent="0.3">
      <c r="A367" s="62"/>
      <c r="B367" s="144"/>
      <c r="C367" s="141" t="str">
        <f t="shared" si="10"/>
        <v/>
      </c>
      <c r="D367" s="142"/>
      <c r="E367" s="459"/>
      <c r="F367" s="915"/>
      <c r="G367" s="915"/>
      <c r="H367" s="915"/>
      <c r="I367" s="915"/>
      <c r="J367" s="915"/>
      <c r="K367" s="915"/>
      <c r="L367" s="915"/>
      <c r="M367" s="915"/>
      <c r="N367" s="915"/>
    </row>
    <row r="368" spans="1:14" ht="16.5" thickBot="1" x14ac:dyDescent="0.3">
      <c r="A368" s="62"/>
      <c r="B368" s="144"/>
      <c r="C368" s="141" t="str">
        <f t="shared" si="10"/>
        <v/>
      </c>
      <c r="D368" s="142"/>
      <c r="E368" s="459"/>
      <c r="F368" s="915"/>
      <c r="G368" s="915"/>
      <c r="H368" s="915"/>
      <c r="I368" s="915"/>
      <c r="J368" s="915"/>
      <c r="K368" s="915"/>
      <c r="L368" s="915"/>
      <c r="M368" s="915"/>
      <c r="N368" s="915"/>
    </row>
    <row r="369" spans="1:14" ht="16.5" thickBot="1" x14ac:dyDescent="0.3">
      <c r="A369" s="62"/>
      <c r="B369" s="144"/>
      <c r="C369" s="141" t="str">
        <f t="shared" si="10"/>
        <v/>
      </c>
      <c r="D369" s="142"/>
      <c r="E369" s="459"/>
      <c r="F369" s="915"/>
      <c r="G369" s="915"/>
      <c r="H369" s="915"/>
      <c r="I369" s="915"/>
      <c r="J369" s="915"/>
      <c r="K369" s="915"/>
      <c r="L369" s="915"/>
      <c r="M369" s="915"/>
      <c r="N369" s="915"/>
    </row>
    <row r="370" spans="1:14" ht="16.5" thickBot="1" x14ac:dyDescent="0.3">
      <c r="A370" s="62"/>
      <c r="B370" s="144"/>
      <c r="C370" s="141" t="str">
        <f t="shared" si="10"/>
        <v/>
      </c>
      <c r="D370" s="142"/>
      <c r="E370" s="459"/>
      <c r="F370" s="915"/>
      <c r="G370" s="915"/>
      <c r="H370" s="915"/>
      <c r="I370" s="915"/>
      <c r="J370" s="915"/>
      <c r="K370" s="915"/>
      <c r="L370" s="915"/>
      <c r="M370" s="915"/>
      <c r="N370" s="915"/>
    </row>
    <row r="371" spans="1:14" ht="16.5" thickBot="1" x14ac:dyDescent="0.3">
      <c r="A371" s="62"/>
      <c r="B371" s="144"/>
      <c r="C371" s="141" t="str">
        <f t="shared" si="10"/>
        <v/>
      </c>
      <c r="D371" s="142"/>
      <c r="E371" s="459"/>
      <c r="F371" s="915"/>
      <c r="G371" s="915"/>
      <c r="H371" s="915"/>
      <c r="I371" s="915"/>
      <c r="J371" s="915"/>
      <c r="K371" s="915"/>
      <c r="L371" s="915"/>
      <c r="M371" s="915"/>
      <c r="N371" s="915"/>
    </row>
    <row r="372" spans="1:14" ht="16.5" thickBot="1" x14ac:dyDescent="0.3">
      <c r="A372" s="62"/>
      <c r="B372" s="144"/>
      <c r="C372" s="141" t="str">
        <f t="shared" si="10"/>
        <v/>
      </c>
      <c r="D372" s="142"/>
      <c r="E372" s="459"/>
      <c r="F372" s="915"/>
      <c r="G372" s="915"/>
      <c r="H372" s="915"/>
      <c r="I372" s="915"/>
      <c r="J372" s="915"/>
      <c r="K372" s="915"/>
      <c r="L372" s="915"/>
      <c r="M372" s="915"/>
      <c r="N372" s="915"/>
    </row>
    <row r="373" spans="1:14" ht="16.5" thickBot="1" x14ac:dyDescent="0.3">
      <c r="A373" s="62"/>
      <c r="B373" s="144"/>
      <c r="C373" s="141" t="str">
        <f t="shared" si="10"/>
        <v/>
      </c>
      <c r="D373" s="142"/>
      <c r="E373" s="459"/>
      <c r="F373" s="915"/>
      <c r="G373" s="915"/>
      <c r="H373" s="915"/>
      <c r="I373" s="915"/>
      <c r="J373" s="915"/>
      <c r="K373" s="915"/>
      <c r="L373" s="915"/>
      <c r="M373" s="915"/>
      <c r="N373" s="915"/>
    </row>
    <row r="374" spans="1:14" ht="16.5" thickBot="1" x14ac:dyDescent="0.3">
      <c r="A374" s="62"/>
      <c r="B374" s="144"/>
      <c r="C374" s="141" t="str">
        <f t="shared" si="10"/>
        <v/>
      </c>
      <c r="D374" s="142"/>
      <c r="E374" s="459"/>
      <c r="F374" s="915"/>
      <c r="G374" s="915"/>
      <c r="H374" s="915"/>
      <c r="I374" s="915"/>
      <c r="J374" s="915"/>
      <c r="K374" s="915"/>
      <c r="L374" s="915"/>
      <c r="M374" s="915"/>
      <c r="N374" s="915"/>
    </row>
    <row r="375" spans="1:14" ht="16.5" thickBot="1" x14ac:dyDescent="0.3">
      <c r="A375" s="62"/>
      <c r="B375" s="144"/>
      <c r="C375" s="141" t="str">
        <f t="shared" si="10"/>
        <v/>
      </c>
      <c r="D375" s="142"/>
      <c r="E375" s="459"/>
      <c r="F375" s="915"/>
      <c r="G375" s="915"/>
      <c r="H375" s="915"/>
      <c r="I375" s="915"/>
      <c r="J375" s="915"/>
      <c r="K375" s="915"/>
      <c r="L375" s="915"/>
      <c r="M375" s="915"/>
      <c r="N375" s="915"/>
    </row>
    <row r="376" spans="1:14" ht="16.5" thickBot="1" x14ac:dyDescent="0.3">
      <c r="A376" s="62"/>
      <c r="B376" s="144"/>
      <c r="C376" s="141" t="str">
        <f t="shared" si="10"/>
        <v/>
      </c>
      <c r="D376" s="142"/>
      <c r="E376" s="459"/>
      <c r="F376" s="915"/>
      <c r="G376" s="915"/>
      <c r="H376" s="915"/>
      <c r="I376" s="915"/>
      <c r="J376" s="915"/>
      <c r="K376" s="915"/>
      <c r="L376" s="915"/>
      <c r="M376" s="915"/>
      <c r="N376" s="915"/>
    </row>
    <row r="377" spans="1:14" ht="16.5" thickBot="1" x14ac:dyDescent="0.3">
      <c r="A377" s="62"/>
      <c r="B377" s="144"/>
      <c r="C377" s="141" t="str">
        <f t="shared" si="10"/>
        <v/>
      </c>
      <c r="D377" s="142"/>
      <c r="E377" s="459"/>
      <c r="F377" s="915"/>
      <c r="G377" s="915"/>
      <c r="H377" s="915"/>
      <c r="I377" s="915"/>
      <c r="J377" s="915"/>
      <c r="K377" s="915"/>
      <c r="L377" s="915"/>
      <c r="M377" s="915"/>
      <c r="N377" s="915"/>
    </row>
    <row r="378" spans="1:14" ht="16.5" thickBot="1" x14ac:dyDescent="0.3">
      <c r="A378" s="62"/>
      <c r="B378" s="144"/>
      <c r="C378" s="141" t="str">
        <f t="shared" si="10"/>
        <v/>
      </c>
      <c r="D378" s="142"/>
      <c r="E378" s="459"/>
      <c r="F378" s="915"/>
      <c r="G378" s="915"/>
      <c r="H378" s="915"/>
      <c r="I378" s="915"/>
      <c r="J378" s="915"/>
      <c r="K378" s="915"/>
      <c r="L378" s="915"/>
      <c r="M378" s="915"/>
      <c r="N378" s="915"/>
    </row>
    <row r="379" spans="1:14" ht="16.5" thickBot="1" x14ac:dyDescent="0.3">
      <c r="A379" s="62"/>
      <c r="B379" s="144"/>
      <c r="C379" s="141" t="str">
        <f t="shared" si="10"/>
        <v/>
      </c>
      <c r="D379" s="142"/>
      <c r="E379" s="459"/>
      <c r="F379" s="915"/>
      <c r="G379" s="915"/>
      <c r="H379" s="915"/>
      <c r="I379" s="915"/>
      <c r="J379" s="915"/>
      <c r="K379" s="915"/>
      <c r="L379" s="915"/>
      <c r="M379" s="915"/>
      <c r="N379" s="915"/>
    </row>
    <row r="380" spans="1:14" ht="16.5" thickBot="1" x14ac:dyDescent="0.3">
      <c r="A380" s="62"/>
      <c r="B380" s="144"/>
      <c r="C380" s="141" t="str">
        <f t="shared" si="10"/>
        <v/>
      </c>
      <c r="D380" s="142"/>
      <c r="E380" s="459"/>
      <c r="F380" s="915"/>
      <c r="G380" s="915"/>
      <c r="H380" s="915"/>
      <c r="I380" s="915"/>
      <c r="J380" s="915"/>
      <c r="K380" s="915"/>
      <c r="L380" s="915"/>
      <c r="M380" s="915"/>
      <c r="N380" s="915"/>
    </row>
    <row r="381" spans="1:14" ht="16.5" thickBot="1" x14ac:dyDescent="0.3">
      <c r="A381" s="62"/>
      <c r="B381" s="144"/>
      <c r="C381" s="141" t="str">
        <f t="shared" si="10"/>
        <v/>
      </c>
      <c r="D381" s="142"/>
      <c r="E381" s="459"/>
      <c r="F381" s="915"/>
      <c r="G381" s="915"/>
      <c r="H381" s="915"/>
      <c r="I381" s="915"/>
      <c r="J381" s="915"/>
      <c r="K381" s="915"/>
      <c r="L381" s="915"/>
      <c r="M381" s="915"/>
      <c r="N381" s="915"/>
    </row>
    <row r="382" spans="1:14" ht="16.5" thickBot="1" x14ac:dyDescent="0.3">
      <c r="A382" s="62"/>
      <c r="B382" s="144"/>
      <c r="C382" s="141" t="str">
        <f t="shared" si="10"/>
        <v/>
      </c>
      <c r="D382" s="142"/>
      <c r="E382" s="459"/>
      <c r="F382" s="915"/>
      <c r="G382" s="915"/>
      <c r="H382" s="915"/>
      <c r="I382" s="915"/>
      <c r="J382" s="915"/>
      <c r="K382" s="915"/>
      <c r="L382" s="915"/>
      <c r="M382" s="915"/>
      <c r="N382" s="915"/>
    </row>
    <row r="383" spans="1:14" ht="16.5" thickBot="1" x14ac:dyDescent="0.3">
      <c r="A383" s="62"/>
      <c r="B383" s="144"/>
      <c r="C383" s="141" t="str">
        <f t="shared" si="10"/>
        <v/>
      </c>
      <c r="D383" s="142"/>
      <c r="E383" s="459"/>
      <c r="F383" s="915"/>
      <c r="G383" s="915"/>
      <c r="H383" s="915"/>
      <c r="I383" s="915"/>
      <c r="J383" s="915"/>
      <c r="K383" s="915"/>
      <c r="L383" s="915"/>
      <c r="M383" s="915"/>
      <c r="N383" s="915"/>
    </row>
    <row r="384" spans="1:14" ht="16.5" thickBot="1" x14ac:dyDescent="0.3">
      <c r="A384" s="62"/>
      <c r="B384" s="144"/>
      <c r="C384" s="141" t="str">
        <f t="shared" si="10"/>
        <v/>
      </c>
      <c r="D384" s="142"/>
      <c r="E384" s="459"/>
      <c r="F384" s="915"/>
      <c r="G384" s="915"/>
      <c r="H384" s="915"/>
      <c r="I384" s="915"/>
      <c r="J384" s="915"/>
      <c r="K384" s="915"/>
      <c r="L384" s="915"/>
      <c r="M384" s="915"/>
      <c r="N384" s="915"/>
    </row>
    <row r="385" spans="1:14" ht="16.5" thickBot="1" x14ac:dyDescent="0.3">
      <c r="A385" s="62"/>
      <c r="B385" s="144"/>
      <c r="C385" s="141" t="str">
        <f t="shared" si="10"/>
        <v/>
      </c>
      <c r="D385" s="142"/>
      <c r="E385" s="459"/>
      <c r="F385" s="915"/>
      <c r="G385" s="915"/>
      <c r="H385" s="915"/>
      <c r="I385" s="915"/>
      <c r="J385" s="915"/>
      <c r="K385" s="915"/>
      <c r="L385" s="915"/>
      <c r="M385" s="915"/>
      <c r="N385" s="915"/>
    </row>
    <row r="386" spans="1:14" ht="16.5" thickBot="1" x14ac:dyDescent="0.3">
      <c r="A386" s="62"/>
      <c r="B386" s="144"/>
      <c r="C386" s="141" t="str">
        <f t="shared" si="10"/>
        <v/>
      </c>
      <c r="D386" s="142"/>
      <c r="E386" s="459"/>
      <c r="F386" s="915"/>
      <c r="G386" s="915"/>
      <c r="H386" s="915"/>
      <c r="I386" s="915"/>
      <c r="J386" s="915"/>
      <c r="K386" s="915"/>
      <c r="L386" s="915"/>
      <c r="M386" s="915"/>
      <c r="N386" s="915"/>
    </row>
    <row r="387" spans="1:14" ht="16.5" thickBot="1" x14ac:dyDescent="0.3">
      <c r="A387" s="62"/>
      <c r="B387" s="144"/>
      <c r="C387" s="141" t="str">
        <f t="shared" si="10"/>
        <v/>
      </c>
      <c r="D387" s="142"/>
      <c r="E387" s="459"/>
      <c r="F387" s="915"/>
      <c r="G387" s="915"/>
      <c r="H387" s="915"/>
      <c r="I387" s="915"/>
      <c r="J387" s="915"/>
      <c r="K387" s="915"/>
      <c r="L387" s="915"/>
      <c r="M387" s="915"/>
      <c r="N387" s="915"/>
    </row>
    <row r="388" spans="1:14" ht="16.5" thickBot="1" x14ac:dyDescent="0.3">
      <c r="A388" s="62"/>
      <c r="B388" s="144"/>
      <c r="C388" s="141" t="str">
        <f t="shared" si="10"/>
        <v/>
      </c>
      <c r="D388" s="142"/>
      <c r="E388" s="459"/>
      <c r="F388" s="915"/>
      <c r="G388" s="915"/>
      <c r="H388" s="915"/>
      <c r="I388" s="915"/>
      <c r="J388" s="915"/>
      <c r="K388" s="915"/>
      <c r="L388" s="915"/>
      <c r="M388" s="915"/>
      <c r="N388" s="915"/>
    </row>
    <row r="389" spans="1:14" ht="16.5" thickBot="1" x14ac:dyDescent="0.3">
      <c r="A389" s="62"/>
      <c r="B389" s="144"/>
      <c r="C389" s="141" t="str">
        <f t="shared" si="10"/>
        <v/>
      </c>
      <c r="D389" s="142"/>
      <c r="E389" s="459"/>
      <c r="F389" s="915"/>
      <c r="G389" s="915"/>
      <c r="H389" s="915"/>
      <c r="I389" s="915"/>
      <c r="J389" s="915"/>
      <c r="K389" s="915"/>
      <c r="L389" s="915"/>
      <c r="M389" s="915"/>
      <c r="N389" s="915"/>
    </row>
    <row r="390" spans="1:14" ht="16.5" thickBot="1" x14ac:dyDescent="0.3">
      <c r="A390" s="62"/>
      <c r="B390" s="144"/>
      <c r="C390" s="141" t="str">
        <f t="shared" si="10"/>
        <v/>
      </c>
      <c r="D390" s="142"/>
      <c r="E390" s="459"/>
      <c r="F390" s="915"/>
      <c r="G390" s="915"/>
      <c r="H390" s="915"/>
      <c r="I390" s="915"/>
      <c r="J390" s="915"/>
      <c r="K390" s="915"/>
      <c r="L390" s="915"/>
      <c r="M390" s="915"/>
      <c r="N390" s="915"/>
    </row>
    <row r="391" spans="1:14" ht="16.5" thickBot="1" x14ac:dyDescent="0.3">
      <c r="A391" s="62"/>
      <c r="B391" s="144"/>
      <c r="C391" s="141" t="str">
        <f t="shared" si="10"/>
        <v/>
      </c>
      <c r="D391" s="142"/>
      <c r="E391" s="459"/>
      <c r="F391" s="915"/>
      <c r="G391" s="915"/>
      <c r="H391" s="915"/>
      <c r="I391" s="915"/>
      <c r="J391" s="915"/>
      <c r="K391" s="915"/>
      <c r="L391" s="915"/>
      <c r="M391" s="915"/>
      <c r="N391" s="915"/>
    </row>
    <row r="392" spans="1:14" ht="16.5" thickBot="1" x14ac:dyDescent="0.3">
      <c r="A392" s="62"/>
      <c r="B392" s="144"/>
      <c r="C392" s="141" t="str">
        <f t="shared" si="10"/>
        <v/>
      </c>
      <c r="D392" s="142"/>
      <c r="E392" s="459"/>
      <c r="F392" s="915"/>
      <c r="G392" s="915"/>
      <c r="H392" s="915"/>
      <c r="I392" s="915"/>
      <c r="J392" s="915"/>
      <c r="K392" s="915"/>
      <c r="L392" s="915"/>
      <c r="M392" s="915"/>
      <c r="N392" s="915"/>
    </row>
    <row r="393" spans="1:14" ht="16.5" thickBot="1" x14ac:dyDescent="0.3">
      <c r="A393" s="62"/>
      <c r="B393" s="144"/>
      <c r="C393" s="141" t="str">
        <f t="shared" si="10"/>
        <v/>
      </c>
      <c r="D393" s="142"/>
      <c r="E393" s="459"/>
      <c r="F393" s="915"/>
      <c r="G393" s="915"/>
      <c r="H393" s="915"/>
      <c r="I393" s="915"/>
      <c r="J393" s="915"/>
      <c r="K393" s="915"/>
      <c r="L393" s="915"/>
      <c r="M393" s="915"/>
      <c r="N393" s="915"/>
    </row>
    <row r="394" spans="1:14" ht="16.5" thickBot="1" x14ac:dyDescent="0.3">
      <c r="A394" s="62"/>
      <c r="B394" s="144"/>
      <c r="C394" s="141" t="str">
        <f t="shared" si="10"/>
        <v/>
      </c>
      <c r="D394" s="142"/>
      <c r="E394" s="459"/>
      <c r="F394" s="915"/>
      <c r="G394" s="915"/>
      <c r="H394" s="915"/>
      <c r="I394" s="915"/>
      <c r="J394" s="915"/>
      <c r="K394" s="915"/>
      <c r="L394" s="915"/>
      <c r="M394" s="915"/>
      <c r="N394" s="915"/>
    </row>
    <row r="395" spans="1:14" ht="16.5" thickBot="1" x14ac:dyDescent="0.3">
      <c r="A395" s="62"/>
      <c r="B395" s="144"/>
      <c r="C395" s="141" t="str">
        <f t="shared" si="10"/>
        <v/>
      </c>
      <c r="D395" s="142"/>
      <c r="E395" s="459"/>
      <c r="F395" s="915"/>
      <c r="G395" s="915"/>
      <c r="H395" s="915"/>
      <c r="I395" s="915"/>
      <c r="J395" s="915"/>
      <c r="K395" s="915"/>
      <c r="L395" s="915"/>
      <c r="M395" s="915"/>
      <c r="N395" s="915"/>
    </row>
    <row r="396" spans="1:14" ht="16.5" thickBot="1" x14ac:dyDescent="0.3">
      <c r="A396" s="62"/>
      <c r="B396" s="144"/>
      <c r="C396" s="141" t="str">
        <f t="shared" ref="C396:C459" si="11">IF(B396&gt;0, (B396-B395), "")</f>
        <v/>
      </c>
      <c r="D396" s="142"/>
      <c r="E396" s="459"/>
      <c r="F396" s="915"/>
      <c r="G396" s="915"/>
      <c r="H396" s="915"/>
      <c r="I396" s="915"/>
      <c r="J396" s="915"/>
      <c r="K396" s="915"/>
      <c r="L396" s="915"/>
      <c r="M396" s="915"/>
      <c r="N396" s="915"/>
    </row>
    <row r="397" spans="1:14" ht="16.5" thickBot="1" x14ac:dyDescent="0.3">
      <c r="A397" s="62"/>
      <c r="B397" s="144"/>
      <c r="C397" s="141" t="str">
        <f t="shared" si="11"/>
        <v/>
      </c>
      <c r="D397" s="142"/>
      <c r="E397" s="459"/>
      <c r="F397" s="915"/>
      <c r="G397" s="915"/>
      <c r="H397" s="915"/>
      <c r="I397" s="915"/>
      <c r="J397" s="915"/>
      <c r="K397" s="915"/>
      <c r="L397" s="915"/>
      <c r="M397" s="915"/>
      <c r="N397" s="915"/>
    </row>
    <row r="398" spans="1:14" ht="16.5" thickBot="1" x14ac:dyDescent="0.3">
      <c r="A398" s="62"/>
      <c r="B398" s="144"/>
      <c r="C398" s="141" t="str">
        <f t="shared" si="11"/>
        <v/>
      </c>
      <c r="D398" s="142"/>
      <c r="E398" s="459"/>
      <c r="F398" s="915"/>
      <c r="G398" s="915"/>
      <c r="H398" s="915"/>
      <c r="I398" s="915"/>
      <c r="J398" s="915"/>
      <c r="K398" s="915"/>
      <c r="L398" s="915"/>
      <c r="M398" s="915"/>
      <c r="N398" s="915"/>
    </row>
    <row r="399" spans="1:14" ht="16.5" thickBot="1" x14ac:dyDescent="0.3">
      <c r="A399" s="62"/>
      <c r="B399" s="144"/>
      <c r="C399" s="141" t="str">
        <f t="shared" si="11"/>
        <v/>
      </c>
      <c r="D399" s="142"/>
      <c r="E399" s="459"/>
      <c r="F399" s="915"/>
      <c r="G399" s="915"/>
      <c r="H399" s="915"/>
      <c r="I399" s="915"/>
      <c r="J399" s="915"/>
      <c r="K399" s="915"/>
      <c r="L399" s="915"/>
      <c r="M399" s="915"/>
      <c r="N399" s="915"/>
    </row>
    <row r="400" spans="1:14" ht="16.5" thickBot="1" x14ac:dyDescent="0.3">
      <c r="A400" s="62"/>
      <c r="B400" s="144"/>
      <c r="C400" s="141" t="str">
        <f t="shared" si="11"/>
        <v/>
      </c>
      <c r="D400" s="142"/>
      <c r="E400" s="459"/>
      <c r="F400" s="915"/>
      <c r="G400" s="915"/>
      <c r="H400" s="915"/>
      <c r="I400" s="915"/>
      <c r="J400" s="915"/>
      <c r="K400" s="915"/>
      <c r="L400" s="915"/>
      <c r="M400" s="915"/>
      <c r="N400" s="915"/>
    </row>
    <row r="401" spans="1:14" ht="16.5" thickBot="1" x14ac:dyDescent="0.3">
      <c r="A401" s="62"/>
      <c r="B401" s="144"/>
      <c r="C401" s="141" t="str">
        <f t="shared" si="11"/>
        <v/>
      </c>
      <c r="D401" s="142"/>
      <c r="E401" s="459"/>
      <c r="F401" s="915"/>
      <c r="G401" s="915"/>
      <c r="H401" s="915"/>
      <c r="I401" s="915"/>
      <c r="J401" s="915"/>
      <c r="K401" s="915"/>
      <c r="L401" s="915"/>
      <c r="M401" s="915"/>
      <c r="N401" s="915"/>
    </row>
    <row r="402" spans="1:14" ht="16.5" thickBot="1" x14ac:dyDescent="0.3">
      <c r="A402" s="62"/>
      <c r="B402" s="144"/>
      <c r="C402" s="141" t="str">
        <f t="shared" si="11"/>
        <v/>
      </c>
      <c r="D402" s="142"/>
      <c r="E402" s="459"/>
      <c r="F402" s="915"/>
      <c r="G402" s="915"/>
      <c r="H402" s="915"/>
      <c r="I402" s="915"/>
      <c r="J402" s="915"/>
      <c r="K402" s="915"/>
      <c r="L402" s="915"/>
      <c r="M402" s="915"/>
      <c r="N402" s="915"/>
    </row>
    <row r="403" spans="1:14" ht="16.5" thickBot="1" x14ac:dyDescent="0.3">
      <c r="A403" s="62"/>
      <c r="B403" s="144"/>
      <c r="C403" s="141" t="str">
        <f t="shared" si="11"/>
        <v/>
      </c>
      <c r="D403" s="142"/>
      <c r="E403" s="459"/>
      <c r="F403" s="915"/>
      <c r="G403" s="915"/>
      <c r="H403" s="915"/>
      <c r="I403" s="915"/>
      <c r="J403" s="915"/>
      <c r="K403" s="915"/>
      <c r="L403" s="915"/>
      <c r="M403" s="915"/>
      <c r="N403" s="915"/>
    </row>
    <row r="404" spans="1:14" ht="16.5" thickBot="1" x14ac:dyDescent="0.3">
      <c r="A404" s="62"/>
      <c r="B404" s="144"/>
      <c r="C404" s="141" t="str">
        <f t="shared" si="11"/>
        <v/>
      </c>
      <c r="D404" s="142"/>
      <c r="E404" s="459"/>
      <c r="F404" s="915"/>
      <c r="G404" s="915"/>
      <c r="H404" s="915"/>
      <c r="I404" s="915"/>
      <c r="J404" s="915"/>
      <c r="K404" s="915"/>
      <c r="L404" s="915"/>
      <c r="M404" s="915"/>
      <c r="N404" s="915"/>
    </row>
    <row r="405" spans="1:14" ht="16.5" thickBot="1" x14ac:dyDescent="0.3">
      <c r="A405" s="62"/>
      <c r="B405" s="144"/>
      <c r="C405" s="141" t="str">
        <f t="shared" si="11"/>
        <v/>
      </c>
      <c r="D405" s="142"/>
      <c r="E405" s="459"/>
      <c r="F405" s="915"/>
      <c r="G405" s="915"/>
      <c r="H405" s="915"/>
      <c r="I405" s="915"/>
      <c r="J405" s="915"/>
      <c r="K405" s="915"/>
      <c r="L405" s="915"/>
      <c r="M405" s="915"/>
      <c r="N405" s="915"/>
    </row>
    <row r="406" spans="1:14" ht="16.5" thickBot="1" x14ac:dyDescent="0.3">
      <c r="A406" s="62"/>
      <c r="B406" s="144"/>
      <c r="C406" s="141" t="str">
        <f t="shared" si="11"/>
        <v/>
      </c>
      <c r="D406" s="142"/>
      <c r="E406" s="459"/>
      <c r="F406" s="915"/>
      <c r="G406" s="915"/>
      <c r="H406" s="915"/>
      <c r="I406" s="915"/>
      <c r="J406" s="915"/>
      <c r="K406" s="915"/>
      <c r="L406" s="915"/>
      <c r="M406" s="915"/>
      <c r="N406" s="915"/>
    </row>
    <row r="407" spans="1:14" ht="16.5" thickBot="1" x14ac:dyDescent="0.3">
      <c r="A407" s="62"/>
      <c r="B407" s="144"/>
      <c r="C407" s="141" t="str">
        <f t="shared" si="11"/>
        <v/>
      </c>
      <c r="D407" s="142"/>
      <c r="E407" s="459"/>
      <c r="F407" s="915"/>
      <c r="G407" s="915"/>
      <c r="H407" s="915"/>
      <c r="I407" s="915"/>
      <c r="J407" s="915"/>
      <c r="K407" s="915"/>
      <c r="L407" s="915"/>
      <c r="M407" s="915"/>
      <c r="N407" s="915"/>
    </row>
    <row r="408" spans="1:14" ht="16.5" thickBot="1" x14ac:dyDescent="0.3">
      <c r="A408" s="62"/>
      <c r="B408" s="144"/>
      <c r="C408" s="141" t="str">
        <f t="shared" si="11"/>
        <v/>
      </c>
      <c r="D408" s="142"/>
      <c r="E408" s="459"/>
      <c r="F408" s="915"/>
      <c r="G408" s="915"/>
      <c r="H408" s="915"/>
      <c r="I408" s="915"/>
      <c r="J408" s="915"/>
      <c r="K408" s="915"/>
      <c r="L408" s="915"/>
      <c r="M408" s="915"/>
      <c r="N408" s="915"/>
    </row>
    <row r="409" spans="1:14" ht="16.5" thickBot="1" x14ac:dyDescent="0.3">
      <c r="A409" s="62"/>
      <c r="B409" s="144"/>
      <c r="C409" s="141" t="str">
        <f t="shared" si="11"/>
        <v/>
      </c>
      <c r="D409" s="142"/>
      <c r="E409" s="459"/>
      <c r="F409" s="915"/>
      <c r="G409" s="915"/>
      <c r="H409" s="915"/>
      <c r="I409" s="915"/>
      <c r="J409" s="915"/>
      <c r="K409" s="915"/>
      <c r="L409" s="915"/>
      <c r="M409" s="915"/>
      <c r="N409" s="915"/>
    </row>
    <row r="410" spans="1:14" ht="16.5" thickBot="1" x14ac:dyDescent="0.3">
      <c r="A410" s="62"/>
      <c r="B410" s="144"/>
      <c r="C410" s="141" t="str">
        <f t="shared" si="11"/>
        <v/>
      </c>
      <c r="D410" s="142"/>
      <c r="E410" s="459"/>
      <c r="F410" s="915"/>
      <c r="G410" s="915"/>
      <c r="H410" s="915"/>
      <c r="I410" s="915"/>
      <c r="J410" s="915"/>
      <c r="K410" s="915"/>
      <c r="L410" s="915"/>
      <c r="M410" s="915"/>
      <c r="N410" s="915"/>
    </row>
    <row r="411" spans="1:14" ht="16.5" thickBot="1" x14ac:dyDescent="0.3">
      <c r="A411" s="62"/>
      <c r="B411" s="144"/>
      <c r="C411" s="141" t="str">
        <f t="shared" si="11"/>
        <v/>
      </c>
      <c r="D411" s="142"/>
      <c r="E411" s="459"/>
      <c r="F411" s="915"/>
      <c r="G411" s="915"/>
      <c r="H411" s="915"/>
      <c r="I411" s="915"/>
      <c r="J411" s="915"/>
      <c r="K411" s="915"/>
      <c r="L411" s="915"/>
      <c r="M411" s="915"/>
      <c r="N411" s="915"/>
    </row>
    <row r="412" spans="1:14" ht="16.5" thickBot="1" x14ac:dyDescent="0.3">
      <c r="A412" s="62"/>
      <c r="B412" s="144"/>
      <c r="C412" s="141" t="str">
        <f t="shared" si="11"/>
        <v/>
      </c>
      <c r="D412" s="142"/>
      <c r="E412" s="459"/>
      <c r="F412" s="915"/>
      <c r="G412" s="915"/>
      <c r="H412" s="915"/>
      <c r="I412" s="915"/>
      <c r="J412" s="915"/>
      <c r="K412" s="915"/>
      <c r="L412" s="915"/>
      <c r="M412" s="915"/>
      <c r="N412" s="915"/>
    </row>
    <row r="413" spans="1:14" ht="16.5" thickBot="1" x14ac:dyDescent="0.3">
      <c r="A413" s="62"/>
      <c r="B413" s="144"/>
      <c r="C413" s="141" t="str">
        <f t="shared" si="11"/>
        <v/>
      </c>
      <c r="D413" s="142"/>
      <c r="E413" s="459"/>
      <c r="F413" s="915"/>
      <c r="G413" s="915"/>
      <c r="H413" s="915"/>
      <c r="I413" s="915"/>
      <c r="J413" s="915"/>
      <c r="K413" s="915"/>
      <c r="L413" s="915"/>
      <c r="M413" s="915"/>
      <c r="N413" s="915"/>
    </row>
    <row r="414" spans="1:14" ht="16.5" thickBot="1" x14ac:dyDescent="0.3">
      <c r="A414" s="62"/>
      <c r="B414" s="144"/>
      <c r="C414" s="141" t="str">
        <f t="shared" si="11"/>
        <v/>
      </c>
      <c r="D414" s="142"/>
      <c r="E414" s="459"/>
      <c r="F414" s="915"/>
      <c r="G414" s="915"/>
      <c r="H414" s="915"/>
      <c r="I414" s="915"/>
      <c r="J414" s="915"/>
      <c r="K414" s="915"/>
      <c r="L414" s="915"/>
      <c r="M414" s="915"/>
      <c r="N414" s="915"/>
    </row>
    <row r="415" spans="1:14" ht="16.5" thickBot="1" x14ac:dyDescent="0.3">
      <c r="A415" s="62"/>
      <c r="B415" s="144"/>
      <c r="C415" s="141" t="str">
        <f t="shared" si="11"/>
        <v/>
      </c>
      <c r="D415" s="142"/>
      <c r="E415" s="459"/>
      <c r="F415" s="915"/>
      <c r="G415" s="915"/>
      <c r="H415" s="915"/>
      <c r="I415" s="915"/>
      <c r="J415" s="915"/>
      <c r="K415" s="915"/>
      <c r="L415" s="915"/>
      <c r="M415" s="915"/>
      <c r="N415" s="915"/>
    </row>
    <row r="416" spans="1:14" ht="16.5" thickBot="1" x14ac:dyDescent="0.3">
      <c r="A416" s="62"/>
      <c r="B416" s="144"/>
      <c r="C416" s="141" t="str">
        <f t="shared" si="11"/>
        <v/>
      </c>
      <c r="D416" s="142"/>
      <c r="E416" s="459"/>
      <c r="F416" s="915"/>
      <c r="G416" s="915"/>
      <c r="H416" s="915"/>
      <c r="I416" s="915"/>
      <c r="J416" s="915"/>
      <c r="K416" s="915"/>
      <c r="L416" s="915"/>
      <c r="M416" s="915"/>
      <c r="N416" s="915"/>
    </row>
    <row r="417" spans="1:14" ht="16.5" thickBot="1" x14ac:dyDescent="0.3">
      <c r="A417" s="62"/>
      <c r="B417" s="144"/>
      <c r="C417" s="141" t="str">
        <f t="shared" si="11"/>
        <v/>
      </c>
      <c r="D417" s="142"/>
      <c r="E417" s="459"/>
      <c r="F417" s="915"/>
      <c r="G417" s="915"/>
      <c r="H417" s="915"/>
      <c r="I417" s="915"/>
      <c r="J417" s="915"/>
      <c r="K417" s="915"/>
      <c r="L417" s="915"/>
      <c r="M417" s="915"/>
      <c r="N417" s="915"/>
    </row>
    <row r="418" spans="1:14" ht="16.5" thickBot="1" x14ac:dyDescent="0.3">
      <c r="A418" s="62"/>
      <c r="B418" s="144"/>
      <c r="C418" s="141" t="str">
        <f t="shared" si="11"/>
        <v/>
      </c>
      <c r="D418" s="142"/>
      <c r="E418" s="459"/>
      <c r="F418" s="915"/>
      <c r="G418" s="915"/>
      <c r="H418" s="915"/>
      <c r="I418" s="915"/>
      <c r="J418" s="915"/>
      <c r="K418" s="915"/>
      <c r="L418" s="915"/>
      <c r="M418" s="915"/>
      <c r="N418" s="915"/>
    </row>
    <row r="419" spans="1:14" ht="16.5" thickBot="1" x14ac:dyDescent="0.3">
      <c r="A419" s="62"/>
      <c r="B419" s="144"/>
      <c r="C419" s="141" t="str">
        <f t="shared" si="11"/>
        <v/>
      </c>
      <c r="D419" s="142"/>
      <c r="E419" s="459"/>
      <c r="F419" s="915"/>
      <c r="G419" s="915"/>
      <c r="H419" s="915"/>
      <c r="I419" s="915"/>
      <c r="J419" s="915"/>
      <c r="K419" s="915"/>
      <c r="L419" s="915"/>
      <c r="M419" s="915"/>
      <c r="N419" s="915"/>
    </row>
    <row r="420" spans="1:14" ht="16.5" thickBot="1" x14ac:dyDescent="0.3">
      <c r="A420" s="62"/>
      <c r="B420" s="144"/>
      <c r="C420" s="141" t="str">
        <f t="shared" si="11"/>
        <v/>
      </c>
      <c r="D420" s="142"/>
      <c r="E420" s="459"/>
      <c r="F420" s="915"/>
      <c r="G420" s="915"/>
      <c r="H420" s="915"/>
      <c r="I420" s="915"/>
      <c r="J420" s="915"/>
      <c r="K420" s="915"/>
      <c r="L420" s="915"/>
      <c r="M420" s="915"/>
      <c r="N420" s="915"/>
    </row>
    <row r="421" spans="1:14" ht="16.5" thickBot="1" x14ac:dyDescent="0.3">
      <c r="A421" s="62"/>
      <c r="B421" s="144"/>
      <c r="C421" s="141" t="str">
        <f t="shared" si="11"/>
        <v/>
      </c>
      <c r="D421" s="142"/>
      <c r="E421" s="459"/>
      <c r="F421" s="915"/>
      <c r="G421" s="915"/>
      <c r="H421" s="915"/>
      <c r="I421" s="915"/>
      <c r="J421" s="915"/>
      <c r="K421" s="915"/>
      <c r="L421" s="915"/>
      <c r="M421" s="915"/>
      <c r="N421" s="915"/>
    </row>
    <row r="422" spans="1:14" ht="16.5" thickBot="1" x14ac:dyDescent="0.3">
      <c r="A422" s="62"/>
      <c r="B422" s="144"/>
      <c r="C422" s="141" t="str">
        <f t="shared" si="11"/>
        <v/>
      </c>
      <c r="D422" s="142"/>
      <c r="E422" s="459"/>
      <c r="F422" s="915"/>
      <c r="G422" s="915"/>
      <c r="H422" s="915"/>
      <c r="I422" s="915"/>
      <c r="J422" s="915"/>
      <c r="K422" s="915"/>
      <c r="L422" s="915"/>
      <c r="M422" s="915"/>
      <c r="N422" s="915"/>
    </row>
    <row r="423" spans="1:14" ht="16.5" thickBot="1" x14ac:dyDescent="0.3">
      <c r="A423" s="62"/>
      <c r="B423" s="144"/>
      <c r="C423" s="141" t="str">
        <f t="shared" si="11"/>
        <v/>
      </c>
      <c r="D423" s="142"/>
      <c r="E423" s="459"/>
      <c r="F423" s="915"/>
      <c r="G423" s="915"/>
      <c r="H423" s="915"/>
      <c r="I423" s="915"/>
      <c r="J423" s="915"/>
      <c r="K423" s="915"/>
      <c r="L423" s="915"/>
      <c r="M423" s="915"/>
      <c r="N423" s="915"/>
    </row>
    <row r="424" spans="1:14" ht="16.5" thickBot="1" x14ac:dyDescent="0.3">
      <c r="A424" s="62"/>
      <c r="B424" s="144"/>
      <c r="C424" s="141" t="str">
        <f t="shared" si="11"/>
        <v/>
      </c>
      <c r="D424" s="142"/>
      <c r="E424" s="459"/>
      <c r="F424" s="915"/>
      <c r="G424" s="915"/>
      <c r="H424" s="915"/>
      <c r="I424" s="915"/>
      <c r="J424" s="915"/>
      <c r="K424" s="915"/>
      <c r="L424" s="915"/>
      <c r="M424" s="915"/>
      <c r="N424" s="915"/>
    </row>
    <row r="425" spans="1:14" ht="16.5" thickBot="1" x14ac:dyDescent="0.3">
      <c r="A425" s="62"/>
      <c r="B425" s="144"/>
      <c r="C425" s="141" t="str">
        <f t="shared" si="11"/>
        <v/>
      </c>
      <c r="D425" s="142"/>
      <c r="E425" s="459"/>
      <c r="F425" s="915"/>
      <c r="G425" s="915"/>
      <c r="H425" s="915"/>
      <c r="I425" s="915"/>
      <c r="J425" s="915"/>
      <c r="K425" s="915"/>
      <c r="L425" s="915"/>
      <c r="M425" s="915"/>
      <c r="N425" s="915"/>
    </row>
    <row r="426" spans="1:14" ht="16.5" thickBot="1" x14ac:dyDescent="0.3">
      <c r="A426" s="62"/>
      <c r="B426" s="144"/>
      <c r="C426" s="141" t="str">
        <f t="shared" si="11"/>
        <v/>
      </c>
      <c r="D426" s="142"/>
      <c r="E426" s="459"/>
      <c r="F426" s="915"/>
      <c r="G426" s="915"/>
      <c r="H426" s="915"/>
      <c r="I426" s="915"/>
      <c r="J426" s="915"/>
      <c r="K426" s="915"/>
      <c r="L426" s="915"/>
      <c r="M426" s="915"/>
      <c r="N426" s="915"/>
    </row>
    <row r="427" spans="1:14" ht="16.5" thickBot="1" x14ac:dyDescent="0.3">
      <c r="A427" s="62"/>
      <c r="B427" s="144"/>
      <c r="C427" s="141" t="str">
        <f t="shared" si="11"/>
        <v/>
      </c>
      <c r="D427" s="142"/>
      <c r="E427" s="459"/>
      <c r="F427" s="915"/>
      <c r="G427" s="915"/>
      <c r="H427" s="915"/>
      <c r="I427" s="915"/>
      <c r="J427" s="915"/>
      <c r="K427" s="915"/>
      <c r="L427" s="915"/>
      <c r="M427" s="915"/>
      <c r="N427" s="915"/>
    </row>
    <row r="428" spans="1:14" ht="16.5" thickBot="1" x14ac:dyDescent="0.3">
      <c r="A428" s="62"/>
      <c r="B428" s="144"/>
      <c r="C428" s="141" t="str">
        <f t="shared" si="11"/>
        <v/>
      </c>
      <c r="D428" s="142"/>
      <c r="E428" s="459"/>
      <c r="F428" s="915"/>
      <c r="G428" s="915"/>
      <c r="H428" s="915"/>
      <c r="I428" s="915"/>
      <c r="J428" s="915"/>
      <c r="K428" s="915"/>
      <c r="L428" s="915"/>
      <c r="M428" s="915"/>
      <c r="N428" s="915"/>
    </row>
    <row r="429" spans="1:14" ht="16.5" thickBot="1" x14ac:dyDescent="0.3">
      <c r="A429" s="62"/>
      <c r="B429" s="144"/>
      <c r="C429" s="141" t="str">
        <f t="shared" si="11"/>
        <v/>
      </c>
      <c r="D429" s="142"/>
      <c r="E429" s="459"/>
      <c r="F429" s="915"/>
      <c r="G429" s="915"/>
      <c r="H429" s="915"/>
      <c r="I429" s="915"/>
      <c r="J429" s="915"/>
      <c r="K429" s="915"/>
      <c r="L429" s="915"/>
      <c r="M429" s="915"/>
      <c r="N429" s="915"/>
    </row>
    <row r="430" spans="1:14" ht="16.5" thickBot="1" x14ac:dyDescent="0.3">
      <c r="A430" s="62"/>
      <c r="B430" s="144"/>
      <c r="C430" s="141" t="str">
        <f t="shared" si="11"/>
        <v/>
      </c>
      <c r="D430" s="142"/>
      <c r="E430" s="459"/>
      <c r="F430" s="915"/>
      <c r="G430" s="915"/>
      <c r="H430" s="915"/>
      <c r="I430" s="915"/>
      <c r="J430" s="915"/>
      <c r="K430" s="915"/>
      <c r="L430" s="915"/>
      <c r="M430" s="915"/>
      <c r="N430" s="915"/>
    </row>
    <row r="431" spans="1:14" ht="16.5" thickBot="1" x14ac:dyDescent="0.3">
      <c r="A431" s="62"/>
      <c r="B431" s="144"/>
      <c r="C431" s="141" t="str">
        <f t="shared" si="11"/>
        <v/>
      </c>
      <c r="D431" s="142"/>
      <c r="E431" s="459"/>
      <c r="F431" s="915"/>
      <c r="G431" s="915"/>
      <c r="H431" s="915"/>
      <c r="I431" s="915"/>
      <c r="J431" s="915"/>
      <c r="K431" s="915"/>
      <c r="L431" s="915"/>
      <c r="M431" s="915"/>
      <c r="N431" s="915"/>
    </row>
    <row r="432" spans="1:14" ht="16.5" thickBot="1" x14ac:dyDescent="0.3">
      <c r="A432" s="62"/>
      <c r="B432" s="144"/>
      <c r="C432" s="141" t="str">
        <f t="shared" si="11"/>
        <v/>
      </c>
      <c r="D432" s="142"/>
      <c r="E432" s="459"/>
      <c r="F432" s="915"/>
      <c r="G432" s="915"/>
      <c r="H432" s="915"/>
      <c r="I432" s="915"/>
      <c r="J432" s="915"/>
      <c r="K432" s="915"/>
      <c r="L432" s="915"/>
      <c r="M432" s="915"/>
      <c r="N432" s="915"/>
    </row>
    <row r="433" spans="1:14" ht="16.5" thickBot="1" x14ac:dyDescent="0.3">
      <c r="A433" s="62"/>
      <c r="B433" s="144"/>
      <c r="C433" s="141" t="str">
        <f t="shared" si="11"/>
        <v/>
      </c>
      <c r="D433" s="142"/>
      <c r="E433" s="459"/>
      <c r="F433" s="915"/>
      <c r="G433" s="915"/>
      <c r="H433" s="915"/>
      <c r="I433" s="915"/>
      <c r="J433" s="915"/>
      <c r="K433" s="915"/>
      <c r="L433" s="915"/>
      <c r="M433" s="915"/>
      <c r="N433" s="915"/>
    </row>
    <row r="434" spans="1:14" ht="16.5" thickBot="1" x14ac:dyDescent="0.3">
      <c r="A434" s="62"/>
      <c r="B434" s="144"/>
      <c r="C434" s="141" t="str">
        <f t="shared" si="11"/>
        <v/>
      </c>
      <c r="D434" s="142"/>
      <c r="E434" s="459"/>
      <c r="F434" s="915"/>
      <c r="G434" s="915"/>
      <c r="H434" s="915"/>
      <c r="I434" s="915"/>
      <c r="J434" s="915"/>
      <c r="K434" s="915"/>
      <c r="L434" s="915"/>
      <c r="M434" s="915"/>
      <c r="N434" s="915"/>
    </row>
    <row r="435" spans="1:14" ht="16.5" thickBot="1" x14ac:dyDescent="0.3">
      <c r="A435" s="62"/>
      <c r="B435" s="144"/>
      <c r="C435" s="141" t="str">
        <f t="shared" si="11"/>
        <v/>
      </c>
      <c r="D435" s="142"/>
      <c r="E435" s="459"/>
      <c r="F435" s="915"/>
      <c r="G435" s="915"/>
      <c r="H435" s="915"/>
      <c r="I435" s="915"/>
      <c r="J435" s="915"/>
      <c r="K435" s="915"/>
      <c r="L435" s="915"/>
      <c r="M435" s="915"/>
      <c r="N435" s="915"/>
    </row>
    <row r="436" spans="1:14" ht="16.5" thickBot="1" x14ac:dyDescent="0.3">
      <c r="A436" s="62"/>
      <c r="B436" s="144"/>
      <c r="C436" s="141" t="str">
        <f t="shared" si="11"/>
        <v/>
      </c>
      <c r="D436" s="142"/>
      <c r="E436" s="459"/>
      <c r="F436" s="915"/>
      <c r="G436" s="915"/>
      <c r="H436" s="915"/>
      <c r="I436" s="915"/>
      <c r="J436" s="915"/>
      <c r="K436" s="915"/>
      <c r="L436" s="915"/>
      <c r="M436" s="915"/>
      <c r="N436" s="915"/>
    </row>
    <row r="437" spans="1:14" ht="16.5" thickBot="1" x14ac:dyDescent="0.3">
      <c r="A437" s="62"/>
      <c r="B437" s="144"/>
      <c r="C437" s="141" t="str">
        <f t="shared" si="11"/>
        <v/>
      </c>
      <c r="D437" s="142"/>
      <c r="E437" s="459"/>
      <c r="F437" s="915"/>
      <c r="G437" s="915"/>
      <c r="H437" s="915"/>
      <c r="I437" s="915"/>
      <c r="J437" s="915"/>
      <c r="K437" s="915"/>
      <c r="L437" s="915"/>
      <c r="M437" s="915"/>
      <c r="N437" s="915"/>
    </row>
    <row r="438" spans="1:14" ht="16.5" thickBot="1" x14ac:dyDescent="0.3">
      <c r="A438" s="62"/>
      <c r="B438" s="144"/>
      <c r="C438" s="141" t="str">
        <f t="shared" si="11"/>
        <v/>
      </c>
      <c r="D438" s="142"/>
      <c r="E438" s="459"/>
      <c r="F438" s="915"/>
      <c r="G438" s="915"/>
      <c r="H438" s="915"/>
      <c r="I438" s="915"/>
      <c r="J438" s="915"/>
      <c r="K438" s="915"/>
      <c r="L438" s="915"/>
      <c r="M438" s="915"/>
      <c r="N438" s="915"/>
    </row>
    <row r="439" spans="1:14" ht="16.5" thickBot="1" x14ac:dyDescent="0.3">
      <c r="A439" s="62"/>
      <c r="B439" s="144"/>
      <c r="C439" s="141" t="str">
        <f t="shared" si="11"/>
        <v/>
      </c>
      <c r="D439" s="142"/>
      <c r="E439" s="459"/>
      <c r="F439" s="915"/>
      <c r="G439" s="915"/>
      <c r="H439" s="915"/>
      <c r="I439" s="915"/>
      <c r="J439" s="915"/>
      <c r="K439" s="915"/>
      <c r="L439" s="915"/>
      <c r="M439" s="915"/>
      <c r="N439" s="915"/>
    </row>
    <row r="440" spans="1:14" ht="16.5" thickBot="1" x14ac:dyDescent="0.3">
      <c r="A440" s="62"/>
      <c r="B440" s="144"/>
      <c r="C440" s="141" t="str">
        <f t="shared" si="11"/>
        <v/>
      </c>
      <c r="D440" s="142"/>
      <c r="E440" s="459"/>
      <c r="F440" s="915"/>
      <c r="G440" s="915"/>
      <c r="H440" s="915"/>
      <c r="I440" s="915"/>
      <c r="J440" s="915"/>
      <c r="K440" s="915"/>
      <c r="L440" s="915"/>
      <c r="M440" s="915"/>
      <c r="N440" s="915"/>
    </row>
    <row r="441" spans="1:14" ht="16.5" thickBot="1" x14ac:dyDescent="0.3">
      <c r="A441" s="62"/>
      <c r="B441" s="144"/>
      <c r="C441" s="141" t="str">
        <f t="shared" si="11"/>
        <v/>
      </c>
      <c r="D441" s="142"/>
      <c r="E441" s="459"/>
      <c r="F441" s="915"/>
      <c r="G441" s="915"/>
      <c r="H441" s="915"/>
      <c r="I441" s="915"/>
      <c r="J441" s="915"/>
      <c r="K441" s="915"/>
      <c r="L441" s="915"/>
      <c r="M441" s="915"/>
      <c r="N441" s="915"/>
    </row>
    <row r="442" spans="1:14" ht="16.5" thickBot="1" x14ac:dyDescent="0.3">
      <c r="A442" s="62"/>
      <c r="B442" s="144"/>
      <c r="C442" s="141" t="str">
        <f t="shared" si="11"/>
        <v/>
      </c>
      <c r="D442" s="142"/>
      <c r="E442" s="459"/>
      <c r="F442" s="915"/>
      <c r="G442" s="915"/>
      <c r="H442" s="915"/>
      <c r="I442" s="915"/>
      <c r="J442" s="915"/>
      <c r="K442" s="915"/>
      <c r="L442" s="915"/>
      <c r="M442" s="915"/>
      <c r="N442" s="915"/>
    </row>
    <row r="443" spans="1:14" ht="16.5" thickBot="1" x14ac:dyDescent="0.3">
      <c r="A443" s="62"/>
      <c r="B443" s="144"/>
      <c r="C443" s="141" t="str">
        <f t="shared" si="11"/>
        <v/>
      </c>
      <c r="D443" s="142"/>
      <c r="E443" s="459"/>
      <c r="F443" s="915"/>
      <c r="G443" s="915"/>
      <c r="H443" s="915"/>
      <c r="I443" s="915"/>
      <c r="J443" s="915"/>
      <c r="K443" s="915"/>
      <c r="L443" s="915"/>
      <c r="M443" s="915"/>
      <c r="N443" s="915"/>
    </row>
    <row r="444" spans="1:14" ht="16.5" thickBot="1" x14ac:dyDescent="0.3">
      <c r="A444" s="62"/>
      <c r="B444" s="144"/>
      <c r="C444" s="141" t="str">
        <f t="shared" si="11"/>
        <v/>
      </c>
      <c r="D444" s="142"/>
      <c r="E444" s="459"/>
      <c r="F444" s="915"/>
      <c r="G444" s="915"/>
      <c r="H444" s="915"/>
      <c r="I444" s="915"/>
      <c r="J444" s="915"/>
      <c r="K444" s="915"/>
      <c r="L444" s="915"/>
      <c r="M444" s="915"/>
      <c r="N444" s="915"/>
    </row>
    <row r="445" spans="1:14" ht="16.5" thickBot="1" x14ac:dyDescent="0.3">
      <c r="A445" s="62"/>
      <c r="B445" s="144"/>
      <c r="C445" s="141" t="str">
        <f t="shared" si="11"/>
        <v/>
      </c>
      <c r="D445" s="142"/>
      <c r="E445" s="459"/>
      <c r="F445" s="915"/>
      <c r="G445" s="915"/>
      <c r="H445" s="915"/>
      <c r="I445" s="915"/>
      <c r="J445" s="915"/>
      <c r="K445" s="915"/>
      <c r="L445" s="915"/>
      <c r="M445" s="915"/>
      <c r="N445" s="915"/>
    </row>
    <row r="446" spans="1:14" ht="16.5" thickBot="1" x14ac:dyDescent="0.3">
      <c r="A446" s="62"/>
      <c r="B446" s="144"/>
      <c r="C446" s="141" t="str">
        <f t="shared" si="11"/>
        <v/>
      </c>
      <c r="D446" s="142"/>
      <c r="E446" s="459"/>
      <c r="F446" s="915"/>
      <c r="G446" s="915"/>
      <c r="H446" s="915"/>
      <c r="I446" s="915"/>
      <c r="J446" s="915"/>
      <c r="K446" s="915"/>
      <c r="L446" s="915"/>
      <c r="M446" s="915"/>
      <c r="N446" s="915"/>
    </row>
    <row r="447" spans="1:14" ht="16.5" thickBot="1" x14ac:dyDescent="0.3">
      <c r="A447" s="62"/>
      <c r="B447" s="144"/>
      <c r="C447" s="141" t="str">
        <f t="shared" si="11"/>
        <v/>
      </c>
      <c r="D447" s="142"/>
      <c r="E447" s="459"/>
      <c r="F447" s="915"/>
      <c r="G447" s="915"/>
      <c r="H447" s="915"/>
      <c r="I447" s="915"/>
      <c r="J447" s="915"/>
      <c r="K447" s="915"/>
      <c r="L447" s="915"/>
      <c r="M447" s="915"/>
      <c r="N447" s="915"/>
    </row>
    <row r="448" spans="1:14" ht="16.5" thickBot="1" x14ac:dyDescent="0.3">
      <c r="A448" s="62"/>
      <c r="B448" s="144"/>
      <c r="C448" s="141" t="str">
        <f t="shared" si="11"/>
        <v/>
      </c>
      <c r="D448" s="142"/>
      <c r="E448" s="459"/>
      <c r="F448" s="915"/>
      <c r="G448" s="915"/>
      <c r="H448" s="915"/>
      <c r="I448" s="915"/>
      <c r="J448" s="915"/>
      <c r="K448" s="915"/>
      <c r="L448" s="915"/>
      <c r="M448" s="915"/>
      <c r="N448" s="915"/>
    </row>
    <row r="449" spans="1:14" ht="16.5" thickBot="1" x14ac:dyDescent="0.3">
      <c r="A449" s="62"/>
      <c r="B449" s="144"/>
      <c r="C449" s="141" t="str">
        <f t="shared" si="11"/>
        <v/>
      </c>
      <c r="D449" s="142"/>
      <c r="E449" s="459"/>
      <c r="F449" s="915"/>
      <c r="G449" s="915"/>
      <c r="H449" s="915"/>
      <c r="I449" s="915"/>
      <c r="J449" s="915"/>
      <c r="K449" s="915"/>
      <c r="L449" s="915"/>
      <c r="M449" s="915"/>
      <c r="N449" s="915"/>
    </row>
    <row r="450" spans="1:14" ht="16.5" thickBot="1" x14ac:dyDescent="0.3">
      <c r="A450" s="62"/>
      <c r="B450" s="144"/>
      <c r="C450" s="141" t="str">
        <f t="shared" si="11"/>
        <v/>
      </c>
      <c r="D450" s="142"/>
      <c r="E450" s="459"/>
      <c r="F450" s="915"/>
      <c r="G450" s="915"/>
      <c r="H450" s="915"/>
      <c r="I450" s="915"/>
      <c r="J450" s="915"/>
      <c r="K450" s="915"/>
      <c r="L450" s="915"/>
      <c r="M450" s="915"/>
      <c r="N450" s="915"/>
    </row>
    <row r="451" spans="1:14" ht="16.5" thickBot="1" x14ac:dyDescent="0.3">
      <c r="A451" s="62"/>
      <c r="B451" s="144"/>
      <c r="C451" s="141" t="str">
        <f t="shared" si="11"/>
        <v/>
      </c>
      <c r="D451" s="142"/>
      <c r="E451" s="459"/>
      <c r="F451" s="915"/>
      <c r="G451" s="915"/>
      <c r="H451" s="915"/>
      <c r="I451" s="915"/>
      <c r="J451" s="915"/>
      <c r="K451" s="915"/>
      <c r="L451" s="915"/>
      <c r="M451" s="915"/>
      <c r="N451" s="915"/>
    </row>
    <row r="452" spans="1:14" ht="16.5" thickBot="1" x14ac:dyDescent="0.3">
      <c r="A452" s="62"/>
      <c r="B452" s="144"/>
      <c r="C452" s="141" t="str">
        <f t="shared" si="11"/>
        <v/>
      </c>
      <c r="D452" s="142"/>
      <c r="E452" s="459"/>
      <c r="F452" s="915"/>
      <c r="G452" s="915"/>
      <c r="H452" s="915"/>
      <c r="I452" s="915"/>
      <c r="J452" s="915"/>
      <c r="K452" s="915"/>
      <c r="L452" s="915"/>
      <c r="M452" s="915"/>
      <c r="N452" s="915"/>
    </row>
    <row r="453" spans="1:14" ht="16.5" thickBot="1" x14ac:dyDescent="0.3">
      <c r="A453" s="62"/>
      <c r="B453" s="144"/>
      <c r="C453" s="141" t="str">
        <f t="shared" si="11"/>
        <v/>
      </c>
      <c r="D453" s="142"/>
      <c r="E453" s="459"/>
      <c r="F453" s="915"/>
      <c r="G453" s="915"/>
      <c r="H453" s="915"/>
      <c r="I453" s="915"/>
      <c r="J453" s="915"/>
      <c r="K453" s="915"/>
      <c r="L453" s="915"/>
      <c r="M453" s="915"/>
      <c r="N453" s="915"/>
    </row>
    <row r="454" spans="1:14" ht="16.5" thickBot="1" x14ac:dyDescent="0.3">
      <c r="A454" s="62"/>
      <c r="B454" s="144"/>
      <c r="C454" s="141" t="str">
        <f t="shared" si="11"/>
        <v/>
      </c>
      <c r="D454" s="142"/>
      <c r="E454" s="459"/>
      <c r="F454" s="915"/>
      <c r="G454" s="915"/>
      <c r="H454" s="915"/>
      <c r="I454" s="915"/>
      <c r="J454" s="915"/>
      <c r="K454" s="915"/>
      <c r="L454" s="915"/>
      <c r="M454" s="915"/>
      <c r="N454" s="915"/>
    </row>
    <row r="455" spans="1:14" ht="16.5" thickBot="1" x14ac:dyDescent="0.3">
      <c r="A455" s="62"/>
      <c r="B455" s="144"/>
      <c r="C455" s="141" t="str">
        <f t="shared" si="11"/>
        <v/>
      </c>
      <c r="D455" s="142"/>
      <c r="E455" s="459"/>
      <c r="F455" s="915"/>
      <c r="G455" s="915"/>
      <c r="H455" s="915"/>
      <c r="I455" s="915"/>
      <c r="J455" s="915"/>
      <c r="K455" s="915"/>
      <c r="L455" s="915"/>
      <c r="M455" s="915"/>
      <c r="N455" s="915"/>
    </row>
    <row r="456" spans="1:14" ht="16.5" thickBot="1" x14ac:dyDescent="0.3">
      <c r="A456" s="62"/>
      <c r="B456" s="144"/>
      <c r="C456" s="141" t="str">
        <f t="shared" si="11"/>
        <v/>
      </c>
      <c r="D456" s="142"/>
      <c r="E456" s="459"/>
      <c r="F456" s="915"/>
      <c r="G456" s="915"/>
      <c r="H456" s="915"/>
      <c r="I456" s="915"/>
      <c r="J456" s="915"/>
      <c r="K456" s="915"/>
      <c r="L456" s="915"/>
      <c r="M456" s="915"/>
      <c r="N456" s="915"/>
    </row>
    <row r="457" spans="1:14" ht="16.5" thickBot="1" x14ac:dyDescent="0.3">
      <c r="A457" s="62"/>
      <c r="B457" s="144"/>
      <c r="C457" s="141" t="str">
        <f t="shared" si="11"/>
        <v/>
      </c>
      <c r="D457" s="142"/>
      <c r="E457" s="459"/>
      <c r="F457" s="915"/>
      <c r="G457" s="915"/>
      <c r="H457" s="915"/>
      <c r="I457" s="915"/>
      <c r="J457" s="915"/>
      <c r="K457" s="915"/>
      <c r="L457" s="915"/>
      <c r="M457" s="915"/>
      <c r="N457" s="915"/>
    </row>
    <row r="458" spans="1:14" ht="16.5" thickBot="1" x14ac:dyDescent="0.3">
      <c r="A458" s="62"/>
      <c r="B458" s="144"/>
      <c r="C458" s="141" t="str">
        <f t="shared" si="11"/>
        <v/>
      </c>
      <c r="D458" s="142"/>
      <c r="E458" s="459"/>
      <c r="F458" s="915"/>
      <c r="G458" s="915"/>
      <c r="H458" s="915"/>
      <c r="I458" s="915"/>
      <c r="J458" s="915"/>
      <c r="K458" s="915"/>
      <c r="L458" s="915"/>
      <c r="M458" s="915"/>
      <c r="N458" s="915"/>
    </row>
    <row r="459" spans="1:14" ht="16.5" thickBot="1" x14ac:dyDescent="0.3">
      <c r="A459" s="62"/>
      <c r="B459" s="144"/>
      <c r="C459" s="141" t="str">
        <f t="shared" si="11"/>
        <v/>
      </c>
      <c r="D459" s="142"/>
      <c r="E459" s="459"/>
      <c r="F459" s="915"/>
      <c r="G459" s="915"/>
      <c r="H459" s="915"/>
      <c r="I459" s="915"/>
      <c r="J459" s="915"/>
      <c r="K459" s="915"/>
      <c r="L459" s="915"/>
      <c r="M459" s="915"/>
      <c r="N459" s="915"/>
    </row>
    <row r="460" spans="1:14" ht="16.5" thickBot="1" x14ac:dyDescent="0.3">
      <c r="A460" s="62"/>
      <c r="B460" s="144"/>
      <c r="C460" s="141" t="str">
        <f t="shared" ref="C460:C523" si="12">IF(B460&gt;0, (B460-B459), "")</f>
        <v/>
      </c>
      <c r="D460" s="142"/>
      <c r="E460" s="459"/>
      <c r="F460" s="915"/>
      <c r="G460" s="915"/>
      <c r="H460" s="915"/>
      <c r="I460" s="915"/>
      <c r="J460" s="915"/>
      <c r="K460" s="915"/>
      <c r="L460" s="915"/>
      <c r="M460" s="915"/>
      <c r="N460" s="915"/>
    </row>
    <row r="461" spans="1:14" ht="16.5" thickBot="1" x14ac:dyDescent="0.3">
      <c r="A461" s="62"/>
      <c r="B461" s="144"/>
      <c r="C461" s="141" t="str">
        <f t="shared" si="12"/>
        <v/>
      </c>
      <c r="D461" s="142"/>
      <c r="E461" s="459"/>
      <c r="F461" s="915"/>
      <c r="G461" s="915"/>
      <c r="H461" s="915"/>
      <c r="I461" s="915"/>
      <c r="J461" s="915"/>
      <c r="K461" s="915"/>
      <c r="L461" s="915"/>
      <c r="M461" s="915"/>
      <c r="N461" s="915"/>
    </row>
    <row r="462" spans="1:14" ht="16.5" thickBot="1" x14ac:dyDescent="0.3">
      <c r="A462" s="62"/>
      <c r="B462" s="144"/>
      <c r="C462" s="141" t="str">
        <f t="shared" si="12"/>
        <v/>
      </c>
      <c r="D462" s="142"/>
      <c r="E462" s="459"/>
      <c r="F462" s="915"/>
      <c r="G462" s="915"/>
      <c r="H462" s="915"/>
      <c r="I462" s="915"/>
      <c r="J462" s="915"/>
      <c r="K462" s="915"/>
      <c r="L462" s="915"/>
      <c r="M462" s="915"/>
      <c r="N462" s="915"/>
    </row>
    <row r="463" spans="1:14" ht="16.5" thickBot="1" x14ac:dyDescent="0.3">
      <c r="A463" s="62"/>
      <c r="B463" s="144"/>
      <c r="C463" s="141" t="str">
        <f t="shared" si="12"/>
        <v/>
      </c>
      <c r="D463" s="142"/>
      <c r="E463" s="459"/>
      <c r="F463" s="915"/>
      <c r="G463" s="915"/>
      <c r="H463" s="915"/>
      <c r="I463" s="915"/>
      <c r="J463" s="915"/>
      <c r="K463" s="915"/>
      <c r="L463" s="915"/>
      <c r="M463" s="915"/>
      <c r="N463" s="915"/>
    </row>
    <row r="464" spans="1:14" ht="16.5" thickBot="1" x14ac:dyDescent="0.3">
      <c r="A464" s="62"/>
      <c r="B464" s="144"/>
      <c r="C464" s="141" t="str">
        <f t="shared" si="12"/>
        <v/>
      </c>
      <c r="D464" s="142"/>
      <c r="E464" s="459"/>
      <c r="F464" s="915"/>
      <c r="G464" s="915"/>
      <c r="H464" s="915"/>
      <c r="I464" s="915"/>
      <c r="J464" s="915"/>
      <c r="K464" s="915"/>
      <c r="L464" s="915"/>
      <c r="M464" s="915"/>
      <c r="N464" s="915"/>
    </row>
    <row r="465" spans="1:14" ht="16.5" thickBot="1" x14ac:dyDescent="0.3">
      <c r="A465" s="62"/>
      <c r="B465" s="144"/>
      <c r="C465" s="141" t="str">
        <f t="shared" si="12"/>
        <v/>
      </c>
      <c r="D465" s="142"/>
      <c r="E465" s="459"/>
      <c r="F465" s="915"/>
      <c r="G465" s="915"/>
      <c r="H465" s="915"/>
      <c r="I465" s="915"/>
      <c r="J465" s="915"/>
      <c r="K465" s="915"/>
      <c r="L465" s="915"/>
      <c r="M465" s="915"/>
      <c r="N465" s="915"/>
    </row>
    <row r="466" spans="1:14" ht="16.5" thickBot="1" x14ac:dyDescent="0.3">
      <c r="A466" s="62"/>
      <c r="B466" s="144"/>
      <c r="C466" s="141" t="str">
        <f t="shared" si="12"/>
        <v/>
      </c>
      <c r="D466" s="142"/>
      <c r="E466" s="459"/>
      <c r="F466" s="915"/>
      <c r="G466" s="915"/>
      <c r="H466" s="915"/>
      <c r="I466" s="915"/>
      <c r="J466" s="915"/>
      <c r="K466" s="915"/>
      <c r="L466" s="915"/>
      <c r="M466" s="915"/>
      <c r="N466" s="915"/>
    </row>
    <row r="467" spans="1:14" ht="16.5" thickBot="1" x14ac:dyDescent="0.3">
      <c r="A467" s="62"/>
      <c r="B467" s="144"/>
      <c r="C467" s="141" t="str">
        <f t="shared" si="12"/>
        <v/>
      </c>
      <c r="D467" s="142"/>
      <c r="E467" s="459"/>
      <c r="F467" s="915"/>
      <c r="G467" s="915"/>
      <c r="H467" s="915"/>
      <c r="I467" s="915"/>
      <c r="J467" s="915"/>
      <c r="K467" s="915"/>
      <c r="L467" s="915"/>
      <c r="M467" s="915"/>
      <c r="N467" s="915"/>
    </row>
    <row r="468" spans="1:14" ht="16.5" thickBot="1" x14ac:dyDescent="0.3">
      <c r="A468" s="62"/>
      <c r="B468" s="144"/>
      <c r="C468" s="141" t="str">
        <f t="shared" si="12"/>
        <v/>
      </c>
      <c r="D468" s="142"/>
      <c r="E468" s="459"/>
      <c r="F468" s="915"/>
      <c r="G468" s="915"/>
      <c r="H468" s="915"/>
      <c r="I468" s="915"/>
      <c r="J468" s="915"/>
      <c r="K468" s="915"/>
      <c r="L468" s="915"/>
      <c r="M468" s="915"/>
      <c r="N468" s="915"/>
    </row>
    <row r="469" spans="1:14" ht="16.5" thickBot="1" x14ac:dyDescent="0.3">
      <c r="A469" s="62"/>
      <c r="B469" s="144"/>
      <c r="C469" s="141" t="str">
        <f t="shared" si="12"/>
        <v/>
      </c>
      <c r="D469" s="142"/>
      <c r="E469" s="459"/>
      <c r="F469" s="915"/>
      <c r="G469" s="915"/>
      <c r="H469" s="915"/>
      <c r="I469" s="915"/>
      <c r="J469" s="915"/>
      <c r="K469" s="915"/>
      <c r="L469" s="915"/>
      <c r="M469" s="915"/>
      <c r="N469" s="915"/>
    </row>
    <row r="470" spans="1:14" ht="16.5" thickBot="1" x14ac:dyDescent="0.3">
      <c r="A470" s="62"/>
      <c r="B470" s="144"/>
      <c r="C470" s="141" t="str">
        <f t="shared" si="12"/>
        <v/>
      </c>
      <c r="D470" s="142"/>
      <c r="E470" s="459"/>
      <c r="F470" s="915"/>
      <c r="G470" s="915"/>
      <c r="H470" s="915"/>
      <c r="I470" s="915"/>
      <c r="J470" s="915"/>
      <c r="K470" s="915"/>
      <c r="L470" s="915"/>
      <c r="M470" s="915"/>
      <c r="N470" s="915"/>
    </row>
    <row r="471" spans="1:14" ht="16.5" thickBot="1" x14ac:dyDescent="0.3">
      <c r="A471" s="62"/>
      <c r="B471" s="144"/>
      <c r="C471" s="141" t="str">
        <f t="shared" si="12"/>
        <v/>
      </c>
      <c r="D471" s="142"/>
      <c r="E471" s="459"/>
      <c r="F471" s="915"/>
      <c r="G471" s="915"/>
      <c r="H471" s="915"/>
      <c r="I471" s="915"/>
      <c r="J471" s="915"/>
      <c r="K471" s="915"/>
      <c r="L471" s="915"/>
      <c r="M471" s="915"/>
      <c r="N471" s="915"/>
    </row>
    <row r="472" spans="1:14" ht="16.5" thickBot="1" x14ac:dyDescent="0.3">
      <c r="A472" s="62"/>
      <c r="B472" s="144"/>
      <c r="C472" s="141" t="str">
        <f t="shared" si="12"/>
        <v/>
      </c>
      <c r="D472" s="142"/>
      <c r="E472" s="459"/>
      <c r="F472" s="915"/>
      <c r="G472" s="915"/>
      <c r="H472" s="915"/>
      <c r="I472" s="915"/>
      <c r="J472" s="915"/>
      <c r="K472" s="915"/>
      <c r="L472" s="915"/>
      <c r="M472" s="915"/>
      <c r="N472" s="915"/>
    </row>
    <row r="473" spans="1:14" ht="16.5" thickBot="1" x14ac:dyDescent="0.3">
      <c r="A473" s="62"/>
      <c r="B473" s="144"/>
      <c r="C473" s="141" t="str">
        <f t="shared" si="12"/>
        <v/>
      </c>
      <c r="D473" s="142"/>
      <c r="E473" s="459"/>
      <c r="F473" s="915"/>
      <c r="G473" s="915"/>
      <c r="H473" s="915"/>
      <c r="I473" s="915"/>
      <c r="J473" s="915"/>
      <c r="K473" s="915"/>
      <c r="L473" s="915"/>
      <c r="M473" s="915"/>
      <c r="N473" s="915"/>
    </row>
    <row r="474" spans="1:14" ht="16.5" thickBot="1" x14ac:dyDescent="0.3">
      <c r="A474" s="62"/>
      <c r="B474" s="144"/>
      <c r="C474" s="141" t="str">
        <f t="shared" si="12"/>
        <v/>
      </c>
      <c r="D474" s="142"/>
      <c r="E474" s="459"/>
      <c r="F474" s="915"/>
      <c r="G474" s="915"/>
      <c r="H474" s="915"/>
      <c r="I474" s="915"/>
      <c r="J474" s="915"/>
      <c r="K474" s="915"/>
      <c r="L474" s="915"/>
      <c r="M474" s="915"/>
      <c r="N474" s="915"/>
    </row>
    <row r="475" spans="1:14" ht="16.5" thickBot="1" x14ac:dyDescent="0.3">
      <c r="A475" s="62"/>
      <c r="B475" s="144"/>
      <c r="C475" s="141" t="str">
        <f t="shared" si="12"/>
        <v/>
      </c>
      <c r="D475" s="142"/>
      <c r="E475" s="459"/>
      <c r="F475" s="915"/>
      <c r="G475" s="915"/>
      <c r="H475" s="915"/>
      <c r="I475" s="915"/>
      <c r="J475" s="915"/>
      <c r="K475" s="915"/>
      <c r="L475" s="915"/>
      <c r="M475" s="915"/>
      <c r="N475" s="915"/>
    </row>
    <row r="476" spans="1:14" ht="16.5" thickBot="1" x14ac:dyDescent="0.3">
      <c r="A476" s="62"/>
      <c r="B476" s="144"/>
      <c r="C476" s="141" t="str">
        <f t="shared" si="12"/>
        <v/>
      </c>
      <c r="D476" s="142"/>
      <c r="E476" s="459"/>
      <c r="F476" s="915"/>
      <c r="G476" s="915"/>
      <c r="H476" s="915"/>
      <c r="I476" s="915"/>
      <c r="J476" s="915"/>
      <c r="K476" s="915"/>
      <c r="L476" s="915"/>
      <c r="M476" s="915"/>
      <c r="N476" s="915"/>
    </row>
    <row r="477" spans="1:14" ht="16.5" thickBot="1" x14ac:dyDescent="0.3">
      <c r="A477" s="62"/>
      <c r="B477" s="144"/>
      <c r="C477" s="141" t="str">
        <f t="shared" si="12"/>
        <v/>
      </c>
      <c r="D477" s="142"/>
      <c r="E477" s="459"/>
      <c r="F477" s="915"/>
      <c r="G477" s="915"/>
      <c r="H477" s="915"/>
      <c r="I477" s="915"/>
      <c r="J477" s="915"/>
      <c r="K477" s="915"/>
      <c r="L477" s="915"/>
      <c r="M477" s="915"/>
      <c r="N477" s="915"/>
    </row>
    <row r="478" spans="1:14" ht="16.5" thickBot="1" x14ac:dyDescent="0.3">
      <c r="A478" s="62"/>
      <c r="B478" s="144"/>
      <c r="C478" s="141" t="str">
        <f t="shared" si="12"/>
        <v/>
      </c>
      <c r="D478" s="142"/>
      <c r="E478" s="459"/>
      <c r="F478" s="915"/>
      <c r="G478" s="915"/>
      <c r="H478" s="915"/>
      <c r="I478" s="915"/>
      <c r="J478" s="915"/>
      <c r="K478" s="915"/>
      <c r="L478" s="915"/>
      <c r="M478" s="915"/>
      <c r="N478" s="915"/>
    </row>
    <row r="479" spans="1:14" ht="16.5" thickBot="1" x14ac:dyDescent="0.3">
      <c r="A479" s="62"/>
      <c r="B479" s="144"/>
      <c r="C479" s="141" t="str">
        <f t="shared" si="12"/>
        <v/>
      </c>
      <c r="D479" s="142"/>
      <c r="E479" s="459"/>
      <c r="F479" s="915"/>
      <c r="G479" s="915"/>
      <c r="H479" s="915"/>
      <c r="I479" s="915"/>
      <c r="J479" s="915"/>
      <c r="K479" s="915"/>
      <c r="L479" s="915"/>
      <c r="M479" s="915"/>
      <c r="N479" s="915"/>
    </row>
    <row r="480" spans="1:14" ht="16.5" thickBot="1" x14ac:dyDescent="0.3">
      <c r="A480" s="62"/>
      <c r="B480" s="144"/>
      <c r="C480" s="141" t="str">
        <f t="shared" si="12"/>
        <v/>
      </c>
      <c r="D480" s="142"/>
      <c r="E480" s="459"/>
      <c r="F480" s="915"/>
      <c r="G480" s="915"/>
      <c r="H480" s="915"/>
      <c r="I480" s="915"/>
      <c r="J480" s="915"/>
      <c r="K480" s="915"/>
      <c r="L480" s="915"/>
      <c r="M480" s="915"/>
      <c r="N480" s="915"/>
    </row>
    <row r="481" spans="1:14" ht="16.5" thickBot="1" x14ac:dyDescent="0.3">
      <c r="A481" s="62"/>
      <c r="B481" s="144"/>
      <c r="C481" s="141" t="str">
        <f t="shared" si="12"/>
        <v/>
      </c>
      <c r="D481" s="142"/>
      <c r="E481" s="459"/>
      <c r="F481" s="915"/>
      <c r="G481" s="915"/>
      <c r="H481" s="915"/>
      <c r="I481" s="915"/>
      <c r="J481" s="915"/>
      <c r="K481" s="915"/>
      <c r="L481" s="915"/>
      <c r="M481" s="915"/>
      <c r="N481" s="915"/>
    </row>
    <row r="482" spans="1:14" ht="16.5" thickBot="1" x14ac:dyDescent="0.3">
      <c r="A482" s="62"/>
      <c r="B482" s="144"/>
      <c r="C482" s="141" t="str">
        <f t="shared" si="12"/>
        <v/>
      </c>
      <c r="D482" s="142"/>
      <c r="E482" s="459"/>
      <c r="F482" s="915"/>
      <c r="G482" s="915"/>
      <c r="H482" s="915"/>
      <c r="I482" s="915"/>
      <c r="J482" s="915"/>
      <c r="K482" s="915"/>
      <c r="L482" s="915"/>
      <c r="M482" s="915"/>
      <c r="N482" s="915"/>
    </row>
    <row r="483" spans="1:14" ht="16.5" thickBot="1" x14ac:dyDescent="0.3">
      <c r="A483" s="62"/>
      <c r="B483" s="144"/>
      <c r="C483" s="141" t="str">
        <f t="shared" si="12"/>
        <v/>
      </c>
      <c r="D483" s="142"/>
      <c r="E483" s="459"/>
      <c r="F483" s="915"/>
      <c r="G483" s="915"/>
      <c r="H483" s="915"/>
      <c r="I483" s="915"/>
      <c r="J483" s="915"/>
      <c r="K483" s="915"/>
      <c r="L483" s="915"/>
      <c r="M483" s="915"/>
      <c r="N483" s="915"/>
    </row>
    <row r="484" spans="1:14" ht="16.5" thickBot="1" x14ac:dyDescent="0.3">
      <c r="A484" s="62"/>
      <c r="B484" s="144"/>
      <c r="C484" s="141" t="str">
        <f t="shared" si="12"/>
        <v/>
      </c>
      <c r="D484" s="142"/>
      <c r="E484" s="459"/>
      <c r="F484" s="915"/>
      <c r="G484" s="915"/>
      <c r="H484" s="915"/>
      <c r="I484" s="915"/>
      <c r="J484" s="915"/>
      <c r="K484" s="915"/>
      <c r="L484" s="915"/>
      <c r="M484" s="915"/>
      <c r="N484" s="915"/>
    </row>
    <row r="485" spans="1:14" ht="16.5" thickBot="1" x14ac:dyDescent="0.3">
      <c r="A485" s="62"/>
      <c r="B485" s="144"/>
      <c r="C485" s="141" t="str">
        <f t="shared" si="12"/>
        <v/>
      </c>
      <c r="D485" s="142"/>
      <c r="E485" s="459"/>
      <c r="F485" s="915"/>
      <c r="G485" s="915"/>
      <c r="H485" s="915"/>
      <c r="I485" s="915"/>
      <c r="J485" s="915"/>
      <c r="K485" s="915"/>
      <c r="L485" s="915"/>
      <c r="M485" s="915"/>
      <c r="N485" s="915"/>
    </row>
    <row r="486" spans="1:14" ht="16.5" thickBot="1" x14ac:dyDescent="0.3">
      <c r="A486" s="62"/>
      <c r="B486" s="144"/>
      <c r="C486" s="141" t="str">
        <f t="shared" si="12"/>
        <v/>
      </c>
      <c r="D486" s="142"/>
      <c r="E486" s="459"/>
      <c r="F486" s="915"/>
      <c r="G486" s="915"/>
      <c r="H486" s="915"/>
      <c r="I486" s="915"/>
      <c r="J486" s="915"/>
      <c r="K486" s="915"/>
      <c r="L486" s="915"/>
      <c r="M486" s="915"/>
      <c r="N486" s="915"/>
    </row>
    <row r="487" spans="1:14" ht="16.5" thickBot="1" x14ac:dyDescent="0.3">
      <c r="A487" s="62"/>
      <c r="B487" s="144"/>
      <c r="C487" s="141" t="str">
        <f t="shared" si="12"/>
        <v/>
      </c>
      <c r="D487" s="142"/>
      <c r="E487" s="459"/>
      <c r="F487" s="915"/>
      <c r="G487" s="915"/>
      <c r="H487" s="915"/>
      <c r="I487" s="915"/>
      <c r="J487" s="915"/>
      <c r="K487" s="915"/>
      <c r="L487" s="915"/>
      <c r="M487" s="915"/>
      <c r="N487" s="915"/>
    </row>
    <row r="488" spans="1:14" ht="16.5" thickBot="1" x14ac:dyDescent="0.3">
      <c r="A488" s="62"/>
      <c r="B488" s="144"/>
      <c r="C488" s="141" t="str">
        <f t="shared" si="12"/>
        <v/>
      </c>
      <c r="D488" s="142"/>
      <c r="E488" s="459"/>
      <c r="F488" s="915"/>
      <c r="G488" s="915"/>
      <c r="H488" s="915"/>
      <c r="I488" s="915"/>
      <c r="J488" s="915"/>
      <c r="K488" s="915"/>
      <c r="L488" s="915"/>
      <c r="M488" s="915"/>
      <c r="N488" s="915"/>
    </row>
    <row r="489" spans="1:14" ht="16.5" thickBot="1" x14ac:dyDescent="0.3">
      <c r="A489" s="62"/>
      <c r="B489" s="144"/>
      <c r="C489" s="141" t="str">
        <f t="shared" si="12"/>
        <v/>
      </c>
      <c r="D489" s="142"/>
      <c r="E489" s="459"/>
      <c r="F489" s="915"/>
      <c r="G489" s="915"/>
      <c r="H489" s="915"/>
      <c r="I489" s="915"/>
      <c r="J489" s="915"/>
      <c r="K489" s="915"/>
      <c r="L489" s="915"/>
      <c r="M489" s="915"/>
      <c r="N489" s="915"/>
    </row>
    <row r="490" spans="1:14" ht="16.5" thickBot="1" x14ac:dyDescent="0.3">
      <c r="A490" s="62"/>
      <c r="B490" s="144"/>
      <c r="C490" s="141" t="str">
        <f t="shared" si="12"/>
        <v/>
      </c>
      <c r="D490" s="142"/>
      <c r="E490" s="459"/>
      <c r="F490" s="915"/>
      <c r="G490" s="915"/>
      <c r="H490" s="915"/>
      <c r="I490" s="915"/>
      <c r="J490" s="915"/>
      <c r="K490" s="915"/>
      <c r="L490" s="915"/>
      <c r="M490" s="915"/>
      <c r="N490" s="915"/>
    </row>
    <row r="491" spans="1:14" ht="16.5" thickBot="1" x14ac:dyDescent="0.3">
      <c r="A491" s="62"/>
      <c r="B491" s="144"/>
      <c r="C491" s="141" t="str">
        <f t="shared" si="12"/>
        <v/>
      </c>
      <c r="D491" s="142"/>
      <c r="E491" s="459"/>
      <c r="F491" s="915"/>
      <c r="G491" s="915"/>
      <c r="H491" s="915"/>
      <c r="I491" s="915"/>
      <c r="J491" s="915"/>
      <c r="K491" s="915"/>
      <c r="L491" s="915"/>
      <c r="M491" s="915"/>
      <c r="N491" s="915"/>
    </row>
    <row r="492" spans="1:14" ht="16.5" thickBot="1" x14ac:dyDescent="0.3">
      <c r="A492" s="62"/>
      <c r="B492" s="144"/>
      <c r="C492" s="141" t="str">
        <f t="shared" si="12"/>
        <v/>
      </c>
      <c r="D492" s="142"/>
      <c r="E492" s="459"/>
      <c r="F492" s="915"/>
      <c r="G492" s="915"/>
      <c r="H492" s="915"/>
      <c r="I492" s="915"/>
      <c r="J492" s="915"/>
      <c r="K492" s="915"/>
      <c r="L492" s="915"/>
      <c r="M492" s="915"/>
      <c r="N492" s="915"/>
    </row>
    <row r="493" spans="1:14" ht="16.5" thickBot="1" x14ac:dyDescent="0.3">
      <c r="A493" s="62"/>
      <c r="B493" s="144"/>
      <c r="C493" s="141" t="str">
        <f t="shared" si="12"/>
        <v/>
      </c>
      <c r="D493" s="142"/>
      <c r="E493" s="459"/>
      <c r="F493" s="915"/>
      <c r="G493" s="915"/>
      <c r="H493" s="915"/>
      <c r="I493" s="915"/>
      <c r="J493" s="915"/>
      <c r="K493" s="915"/>
      <c r="L493" s="915"/>
      <c r="M493" s="915"/>
      <c r="N493" s="915"/>
    </row>
    <row r="494" spans="1:14" ht="16.5" thickBot="1" x14ac:dyDescent="0.3">
      <c r="A494" s="62"/>
      <c r="B494" s="144"/>
      <c r="C494" s="141" t="str">
        <f t="shared" si="12"/>
        <v/>
      </c>
      <c r="D494" s="142"/>
      <c r="E494" s="459"/>
      <c r="F494" s="915"/>
      <c r="G494" s="915"/>
      <c r="H494" s="915"/>
      <c r="I494" s="915"/>
      <c r="J494" s="915"/>
      <c r="K494" s="915"/>
      <c r="L494" s="915"/>
      <c r="M494" s="915"/>
      <c r="N494" s="915"/>
    </row>
    <row r="495" spans="1:14" ht="16.5" thickBot="1" x14ac:dyDescent="0.3">
      <c r="A495" s="62"/>
      <c r="B495" s="144"/>
      <c r="C495" s="141" t="str">
        <f t="shared" si="12"/>
        <v/>
      </c>
      <c r="D495" s="142"/>
      <c r="E495" s="459"/>
      <c r="F495" s="915"/>
      <c r="G495" s="915"/>
      <c r="H495" s="915"/>
      <c r="I495" s="915"/>
      <c r="J495" s="915"/>
      <c r="K495" s="915"/>
      <c r="L495" s="915"/>
      <c r="M495" s="915"/>
      <c r="N495" s="915"/>
    </row>
    <row r="496" spans="1:14" ht="16.5" thickBot="1" x14ac:dyDescent="0.3">
      <c r="A496" s="62"/>
      <c r="B496" s="144"/>
      <c r="C496" s="141" t="str">
        <f t="shared" si="12"/>
        <v/>
      </c>
      <c r="D496" s="142"/>
      <c r="E496" s="459"/>
      <c r="F496" s="915"/>
      <c r="G496" s="915"/>
      <c r="H496" s="915"/>
      <c r="I496" s="915"/>
      <c r="J496" s="915"/>
      <c r="K496" s="915"/>
      <c r="L496" s="915"/>
      <c r="M496" s="915"/>
      <c r="N496" s="915"/>
    </row>
    <row r="497" spans="1:14" ht="16.5" thickBot="1" x14ac:dyDescent="0.3">
      <c r="A497" s="62"/>
      <c r="B497" s="144"/>
      <c r="C497" s="141" t="str">
        <f t="shared" si="12"/>
        <v/>
      </c>
      <c r="D497" s="142"/>
      <c r="E497" s="459"/>
      <c r="F497" s="915"/>
      <c r="G497" s="915"/>
      <c r="H497" s="915"/>
      <c r="I497" s="915"/>
      <c r="J497" s="915"/>
      <c r="K497" s="915"/>
      <c r="L497" s="915"/>
      <c r="M497" s="915"/>
      <c r="N497" s="915"/>
    </row>
    <row r="498" spans="1:14" ht="16.5" thickBot="1" x14ac:dyDescent="0.3">
      <c r="A498" s="62"/>
      <c r="B498" s="144"/>
      <c r="C498" s="141" t="str">
        <f t="shared" si="12"/>
        <v/>
      </c>
      <c r="D498" s="142"/>
      <c r="E498" s="459"/>
      <c r="F498" s="915"/>
      <c r="G498" s="915"/>
      <c r="H498" s="915"/>
      <c r="I498" s="915"/>
      <c r="J498" s="915"/>
      <c r="K498" s="915"/>
      <c r="L498" s="915"/>
      <c r="M498" s="915"/>
      <c r="N498" s="915"/>
    </row>
    <row r="499" spans="1:14" ht="16.5" thickBot="1" x14ac:dyDescent="0.3">
      <c r="A499" s="62"/>
      <c r="B499" s="144"/>
      <c r="C499" s="141" t="str">
        <f t="shared" si="12"/>
        <v/>
      </c>
      <c r="D499" s="142"/>
      <c r="E499" s="459"/>
      <c r="F499" s="915"/>
      <c r="G499" s="915"/>
      <c r="H499" s="915"/>
      <c r="I499" s="915"/>
      <c r="J499" s="915"/>
      <c r="K499" s="915"/>
      <c r="L499" s="915"/>
      <c r="M499" s="915"/>
      <c r="N499" s="915"/>
    </row>
    <row r="500" spans="1:14" ht="16.5" thickBot="1" x14ac:dyDescent="0.3">
      <c r="A500" s="62"/>
      <c r="B500" s="144"/>
      <c r="C500" s="141" t="str">
        <f t="shared" si="12"/>
        <v/>
      </c>
      <c r="D500" s="142"/>
      <c r="E500" s="459"/>
      <c r="F500" s="915"/>
      <c r="G500" s="915"/>
      <c r="H500" s="915"/>
      <c r="I500" s="915"/>
      <c r="J500" s="915"/>
      <c r="K500" s="915"/>
      <c r="L500" s="915"/>
      <c r="M500" s="915"/>
      <c r="N500" s="915"/>
    </row>
    <row r="501" spans="1:14" ht="16.5" thickBot="1" x14ac:dyDescent="0.3">
      <c r="A501" s="62"/>
      <c r="B501" s="144"/>
      <c r="C501" s="141" t="str">
        <f t="shared" si="12"/>
        <v/>
      </c>
      <c r="D501" s="142"/>
      <c r="E501" s="459"/>
      <c r="F501" s="915"/>
      <c r="G501" s="915"/>
      <c r="H501" s="915"/>
      <c r="I501" s="915"/>
      <c r="J501" s="915"/>
      <c r="K501" s="915"/>
      <c r="L501" s="915"/>
      <c r="M501" s="915"/>
      <c r="N501" s="915"/>
    </row>
    <row r="502" spans="1:14" ht="16.5" thickBot="1" x14ac:dyDescent="0.3">
      <c r="A502" s="62"/>
      <c r="B502" s="144"/>
      <c r="C502" s="141" t="str">
        <f t="shared" si="12"/>
        <v/>
      </c>
      <c r="D502" s="142"/>
      <c r="E502" s="459"/>
      <c r="F502" s="915"/>
      <c r="G502" s="915"/>
      <c r="H502" s="915"/>
      <c r="I502" s="915"/>
      <c r="J502" s="915"/>
      <c r="K502" s="915"/>
      <c r="L502" s="915"/>
      <c r="M502" s="915"/>
      <c r="N502" s="915"/>
    </row>
    <row r="503" spans="1:14" ht="16.5" thickBot="1" x14ac:dyDescent="0.3">
      <c r="A503" s="62"/>
      <c r="B503" s="144"/>
      <c r="C503" s="141" t="str">
        <f t="shared" si="12"/>
        <v/>
      </c>
      <c r="D503" s="142"/>
      <c r="E503" s="459"/>
      <c r="F503" s="915"/>
      <c r="G503" s="915"/>
      <c r="H503" s="915"/>
      <c r="I503" s="915"/>
      <c r="J503" s="915"/>
      <c r="K503" s="915"/>
      <c r="L503" s="915"/>
      <c r="M503" s="915"/>
      <c r="N503" s="915"/>
    </row>
    <row r="504" spans="1:14" ht="16.5" thickBot="1" x14ac:dyDescent="0.3">
      <c r="A504" s="62"/>
      <c r="B504" s="144"/>
      <c r="C504" s="141" t="str">
        <f t="shared" si="12"/>
        <v/>
      </c>
      <c r="D504" s="142"/>
      <c r="E504" s="459"/>
      <c r="F504" s="915"/>
      <c r="G504" s="915"/>
      <c r="H504" s="915"/>
      <c r="I504" s="915"/>
      <c r="J504" s="915"/>
      <c r="K504" s="915"/>
      <c r="L504" s="915"/>
      <c r="M504" s="915"/>
      <c r="N504" s="915"/>
    </row>
    <row r="505" spans="1:14" ht="16.5" thickBot="1" x14ac:dyDescent="0.3">
      <c r="A505" s="62"/>
      <c r="B505" s="144"/>
      <c r="C505" s="141" t="str">
        <f t="shared" si="12"/>
        <v/>
      </c>
      <c r="D505" s="142"/>
      <c r="E505" s="459"/>
      <c r="F505" s="915"/>
      <c r="G505" s="915"/>
      <c r="H505" s="915"/>
      <c r="I505" s="915"/>
      <c r="J505" s="915"/>
      <c r="K505" s="915"/>
      <c r="L505" s="915"/>
      <c r="M505" s="915"/>
      <c r="N505" s="915"/>
    </row>
    <row r="506" spans="1:14" ht="16.5" thickBot="1" x14ac:dyDescent="0.3">
      <c r="A506" s="62"/>
      <c r="B506" s="144"/>
      <c r="C506" s="141" t="str">
        <f t="shared" si="12"/>
        <v/>
      </c>
      <c r="D506" s="142"/>
      <c r="E506" s="459"/>
      <c r="F506" s="915"/>
      <c r="G506" s="915"/>
      <c r="H506" s="915"/>
      <c r="I506" s="915"/>
      <c r="J506" s="915"/>
      <c r="K506" s="915"/>
      <c r="L506" s="915"/>
      <c r="M506" s="915"/>
      <c r="N506" s="915"/>
    </row>
    <row r="507" spans="1:14" ht="16.5" thickBot="1" x14ac:dyDescent="0.3">
      <c r="A507" s="62"/>
      <c r="B507" s="144"/>
      <c r="C507" s="141" t="str">
        <f t="shared" si="12"/>
        <v/>
      </c>
      <c r="D507" s="142"/>
      <c r="E507" s="459"/>
      <c r="F507" s="915"/>
      <c r="G507" s="915"/>
      <c r="H507" s="915"/>
      <c r="I507" s="915"/>
      <c r="J507" s="915"/>
      <c r="K507" s="915"/>
      <c r="L507" s="915"/>
      <c r="M507" s="915"/>
      <c r="N507" s="915"/>
    </row>
    <row r="508" spans="1:14" ht="16.5" thickBot="1" x14ac:dyDescent="0.3">
      <c r="A508" s="62"/>
      <c r="B508" s="144"/>
      <c r="C508" s="141" t="str">
        <f t="shared" si="12"/>
        <v/>
      </c>
      <c r="D508" s="142"/>
      <c r="E508" s="459"/>
      <c r="F508" s="915"/>
      <c r="G508" s="915"/>
      <c r="H508" s="915"/>
      <c r="I508" s="915"/>
      <c r="J508" s="915"/>
      <c r="K508" s="915"/>
      <c r="L508" s="915"/>
      <c r="M508" s="915"/>
      <c r="N508" s="915"/>
    </row>
    <row r="509" spans="1:14" ht="16.5" thickBot="1" x14ac:dyDescent="0.3">
      <c r="A509" s="62"/>
      <c r="B509" s="144"/>
      <c r="C509" s="141" t="str">
        <f t="shared" si="12"/>
        <v/>
      </c>
      <c r="D509" s="142"/>
      <c r="E509" s="459"/>
      <c r="F509" s="915"/>
      <c r="G509" s="915"/>
      <c r="H509" s="915"/>
      <c r="I509" s="915"/>
      <c r="J509" s="915"/>
      <c r="K509" s="915"/>
      <c r="L509" s="915"/>
      <c r="M509" s="915"/>
      <c r="N509" s="915"/>
    </row>
    <row r="510" spans="1:14" ht="16.5" thickBot="1" x14ac:dyDescent="0.3">
      <c r="A510" s="62"/>
      <c r="B510" s="144"/>
      <c r="C510" s="141" t="str">
        <f t="shared" si="12"/>
        <v/>
      </c>
      <c r="D510" s="142"/>
      <c r="E510" s="459"/>
      <c r="F510" s="915"/>
      <c r="G510" s="915"/>
      <c r="H510" s="915"/>
      <c r="I510" s="915"/>
      <c r="J510" s="915"/>
      <c r="K510" s="915"/>
      <c r="L510" s="915"/>
      <c r="M510" s="915"/>
      <c r="N510" s="915"/>
    </row>
    <row r="511" spans="1:14" ht="16.5" thickBot="1" x14ac:dyDescent="0.3">
      <c r="A511" s="62"/>
      <c r="B511" s="144"/>
      <c r="C511" s="141" t="str">
        <f t="shared" si="12"/>
        <v/>
      </c>
      <c r="D511" s="142"/>
      <c r="E511" s="459"/>
      <c r="F511" s="915"/>
      <c r="G511" s="915"/>
      <c r="H511" s="915"/>
      <c r="I511" s="915"/>
      <c r="J511" s="915"/>
      <c r="K511" s="915"/>
      <c r="L511" s="915"/>
      <c r="M511" s="915"/>
      <c r="N511" s="915"/>
    </row>
    <row r="512" spans="1:14" ht="16.5" thickBot="1" x14ac:dyDescent="0.3">
      <c r="A512" s="62"/>
      <c r="B512" s="144"/>
      <c r="C512" s="141" t="str">
        <f t="shared" si="12"/>
        <v/>
      </c>
      <c r="D512" s="142"/>
      <c r="E512" s="459"/>
      <c r="F512" s="915"/>
      <c r="G512" s="915"/>
      <c r="H512" s="915"/>
      <c r="I512" s="915"/>
      <c r="J512" s="915"/>
      <c r="K512" s="915"/>
      <c r="L512" s="915"/>
      <c r="M512" s="915"/>
      <c r="N512" s="915"/>
    </row>
    <row r="513" spans="1:14" ht="16.5" thickBot="1" x14ac:dyDescent="0.3">
      <c r="A513" s="62"/>
      <c r="B513" s="144"/>
      <c r="C513" s="141" t="str">
        <f t="shared" si="12"/>
        <v/>
      </c>
      <c r="D513" s="142"/>
      <c r="E513" s="459"/>
      <c r="F513" s="915"/>
      <c r="G513" s="915"/>
      <c r="H513" s="915"/>
      <c r="I513" s="915"/>
      <c r="J513" s="915"/>
      <c r="K513" s="915"/>
      <c r="L513" s="915"/>
      <c r="M513" s="915"/>
      <c r="N513" s="915"/>
    </row>
    <row r="514" spans="1:14" ht="16.5" thickBot="1" x14ac:dyDescent="0.3">
      <c r="A514" s="62"/>
      <c r="B514" s="144"/>
      <c r="C514" s="141" t="str">
        <f t="shared" si="12"/>
        <v/>
      </c>
      <c r="D514" s="142"/>
      <c r="E514" s="459"/>
      <c r="F514" s="915"/>
      <c r="G514" s="915"/>
      <c r="H514" s="915"/>
      <c r="I514" s="915"/>
      <c r="J514" s="915"/>
      <c r="K514" s="915"/>
      <c r="L514" s="915"/>
      <c r="M514" s="915"/>
      <c r="N514" s="915"/>
    </row>
    <row r="515" spans="1:14" ht="16.5" thickBot="1" x14ac:dyDescent="0.3">
      <c r="A515" s="62"/>
      <c r="B515" s="144"/>
      <c r="C515" s="141" t="str">
        <f t="shared" si="12"/>
        <v/>
      </c>
      <c r="D515" s="142"/>
      <c r="E515" s="459"/>
      <c r="F515" s="915"/>
      <c r="G515" s="915"/>
      <c r="H515" s="915"/>
      <c r="I515" s="915"/>
      <c r="J515" s="915"/>
      <c r="K515" s="915"/>
      <c r="L515" s="915"/>
      <c r="M515" s="915"/>
      <c r="N515" s="915"/>
    </row>
    <row r="516" spans="1:14" ht="16.5" thickBot="1" x14ac:dyDescent="0.3">
      <c r="A516" s="62"/>
      <c r="B516" s="144"/>
      <c r="C516" s="141" t="str">
        <f t="shared" si="12"/>
        <v/>
      </c>
      <c r="D516" s="142"/>
      <c r="E516" s="459"/>
      <c r="F516" s="915"/>
      <c r="G516" s="915"/>
      <c r="H516" s="915"/>
      <c r="I516" s="915"/>
      <c r="J516" s="915"/>
      <c r="K516" s="915"/>
      <c r="L516" s="915"/>
      <c r="M516" s="915"/>
      <c r="N516" s="915"/>
    </row>
    <row r="517" spans="1:14" ht="16.5" thickBot="1" x14ac:dyDescent="0.3">
      <c r="A517" s="62"/>
      <c r="B517" s="144"/>
      <c r="C517" s="141" t="str">
        <f t="shared" si="12"/>
        <v/>
      </c>
      <c r="D517" s="142"/>
      <c r="E517" s="459"/>
      <c r="F517" s="915"/>
      <c r="G517" s="915"/>
      <c r="H517" s="915"/>
      <c r="I517" s="915"/>
      <c r="J517" s="915"/>
      <c r="K517" s="915"/>
      <c r="L517" s="915"/>
      <c r="M517" s="915"/>
      <c r="N517" s="915"/>
    </row>
    <row r="518" spans="1:14" ht="16.5" thickBot="1" x14ac:dyDescent="0.3">
      <c r="A518" s="62"/>
      <c r="B518" s="144"/>
      <c r="C518" s="141" t="str">
        <f t="shared" si="12"/>
        <v/>
      </c>
      <c r="D518" s="142"/>
      <c r="E518" s="459"/>
      <c r="F518" s="915"/>
      <c r="G518" s="915"/>
      <c r="H518" s="915"/>
      <c r="I518" s="915"/>
      <c r="J518" s="915"/>
      <c r="K518" s="915"/>
      <c r="L518" s="915"/>
      <c r="M518" s="915"/>
      <c r="N518" s="915"/>
    </row>
    <row r="519" spans="1:14" ht="16.5" thickBot="1" x14ac:dyDescent="0.3">
      <c r="A519" s="62"/>
      <c r="B519" s="144"/>
      <c r="C519" s="141" t="str">
        <f t="shared" si="12"/>
        <v/>
      </c>
      <c r="D519" s="142"/>
      <c r="E519" s="459"/>
      <c r="F519" s="915"/>
      <c r="G519" s="915"/>
      <c r="H519" s="915"/>
      <c r="I519" s="915"/>
      <c r="J519" s="915"/>
      <c r="K519" s="915"/>
      <c r="L519" s="915"/>
      <c r="M519" s="915"/>
      <c r="N519" s="915"/>
    </row>
    <row r="520" spans="1:14" ht="16.5" thickBot="1" x14ac:dyDescent="0.3">
      <c r="A520" s="62"/>
      <c r="B520" s="144"/>
      <c r="C520" s="141" t="str">
        <f t="shared" si="12"/>
        <v/>
      </c>
      <c r="D520" s="142"/>
      <c r="E520" s="459"/>
      <c r="F520" s="915"/>
      <c r="G520" s="915"/>
      <c r="H520" s="915"/>
      <c r="I520" s="915"/>
      <c r="J520" s="915"/>
      <c r="K520" s="915"/>
      <c r="L520" s="915"/>
      <c r="M520" s="915"/>
      <c r="N520" s="915"/>
    </row>
    <row r="521" spans="1:14" ht="16.5" thickBot="1" x14ac:dyDescent="0.3">
      <c r="A521" s="62"/>
      <c r="B521" s="144"/>
      <c r="C521" s="141" t="str">
        <f t="shared" si="12"/>
        <v/>
      </c>
      <c r="D521" s="142"/>
      <c r="E521" s="459"/>
      <c r="F521" s="915"/>
      <c r="G521" s="915"/>
      <c r="H521" s="915"/>
      <c r="I521" s="915"/>
      <c r="J521" s="915"/>
      <c r="K521" s="915"/>
      <c r="L521" s="915"/>
      <c r="M521" s="915"/>
      <c r="N521" s="915"/>
    </row>
    <row r="522" spans="1:14" ht="16.5" thickBot="1" x14ac:dyDescent="0.3">
      <c r="A522" s="62"/>
      <c r="B522" s="144"/>
      <c r="C522" s="141" t="str">
        <f t="shared" si="12"/>
        <v/>
      </c>
      <c r="D522" s="142"/>
      <c r="E522" s="459"/>
      <c r="F522" s="915"/>
      <c r="G522" s="915"/>
      <c r="H522" s="915"/>
      <c r="I522" s="915"/>
      <c r="J522" s="915"/>
      <c r="K522" s="915"/>
      <c r="L522" s="915"/>
      <c r="M522" s="915"/>
      <c r="N522" s="915"/>
    </row>
    <row r="523" spans="1:14" ht="16.5" thickBot="1" x14ac:dyDescent="0.3">
      <c r="A523" s="62"/>
      <c r="B523" s="144"/>
      <c r="C523" s="141" t="str">
        <f t="shared" si="12"/>
        <v/>
      </c>
      <c r="D523" s="142"/>
      <c r="E523" s="459"/>
      <c r="F523" s="915"/>
      <c r="G523" s="915"/>
      <c r="H523" s="915"/>
      <c r="I523" s="915"/>
      <c r="J523" s="915"/>
      <c r="K523" s="915"/>
      <c r="L523" s="915"/>
      <c r="M523" s="915"/>
      <c r="N523" s="915"/>
    </row>
    <row r="524" spans="1:14" ht="16.5" thickBot="1" x14ac:dyDescent="0.3">
      <c r="A524" s="62"/>
      <c r="B524" s="144"/>
      <c r="C524" s="141" t="str">
        <f t="shared" ref="C524:C587" si="13">IF(B524&gt;0, (B524-B523), "")</f>
        <v/>
      </c>
      <c r="D524" s="142"/>
      <c r="E524" s="459"/>
      <c r="F524" s="915"/>
      <c r="G524" s="915"/>
      <c r="H524" s="915"/>
      <c r="I524" s="915"/>
      <c r="J524" s="915"/>
      <c r="K524" s="915"/>
      <c r="L524" s="915"/>
      <c r="M524" s="915"/>
      <c r="N524" s="915"/>
    </row>
    <row r="525" spans="1:14" ht="16.5" thickBot="1" x14ac:dyDescent="0.3">
      <c r="A525" s="62"/>
      <c r="B525" s="144"/>
      <c r="C525" s="141" t="str">
        <f t="shared" si="13"/>
        <v/>
      </c>
      <c r="D525" s="142"/>
      <c r="E525" s="459"/>
      <c r="F525" s="915"/>
      <c r="G525" s="915"/>
      <c r="H525" s="915"/>
      <c r="I525" s="915"/>
      <c r="J525" s="915"/>
      <c r="K525" s="915"/>
      <c r="L525" s="915"/>
      <c r="M525" s="915"/>
      <c r="N525" s="915"/>
    </row>
    <row r="526" spans="1:14" ht="16.5" thickBot="1" x14ac:dyDescent="0.3">
      <c r="A526" s="62"/>
      <c r="B526" s="144"/>
      <c r="C526" s="141" t="str">
        <f t="shared" si="13"/>
        <v/>
      </c>
      <c r="D526" s="142"/>
      <c r="E526" s="459"/>
      <c r="F526" s="915"/>
      <c r="G526" s="915"/>
      <c r="H526" s="915"/>
      <c r="I526" s="915"/>
      <c r="J526" s="915"/>
      <c r="K526" s="915"/>
      <c r="L526" s="915"/>
      <c r="M526" s="915"/>
      <c r="N526" s="915"/>
    </row>
    <row r="527" spans="1:14" ht="16.5" thickBot="1" x14ac:dyDescent="0.3">
      <c r="A527" s="62"/>
      <c r="B527" s="144"/>
      <c r="C527" s="141" t="str">
        <f t="shared" si="13"/>
        <v/>
      </c>
      <c r="D527" s="142"/>
      <c r="E527" s="459"/>
      <c r="F527" s="915"/>
      <c r="G527" s="915"/>
      <c r="H527" s="915"/>
      <c r="I527" s="915"/>
      <c r="J527" s="915"/>
      <c r="K527" s="915"/>
      <c r="L527" s="915"/>
      <c r="M527" s="915"/>
      <c r="N527" s="915"/>
    </row>
    <row r="528" spans="1:14" ht="16.5" thickBot="1" x14ac:dyDescent="0.3">
      <c r="A528" s="62"/>
      <c r="B528" s="144"/>
      <c r="C528" s="141" t="str">
        <f t="shared" si="13"/>
        <v/>
      </c>
      <c r="D528" s="142"/>
      <c r="E528" s="459"/>
      <c r="F528" s="915"/>
      <c r="G528" s="915"/>
      <c r="H528" s="915"/>
      <c r="I528" s="915"/>
      <c r="J528" s="915"/>
      <c r="K528" s="915"/>
      <c r="L528" s="915"/>
      <c r="M528" s="915"/>
      <c r="N528" s="915"/>
    </row>
    <row r="529" spans="1:14" ht="16.5" thickBot="1" x14ac:dyDescent="0.3">
      <c r="A529" s="62"/>
      <c r="B529" s="144"/>
      <c r="C529" s="141" t="str">
        <f t="shared" si="13"/>
        <v/>
      </c>
      <c r="D529" s="142"/>
      <c r="E529" s="459"/>
      <c r="F529" s="915"/>
      <c r="G529" s="915"/>
      <c r="H529" s="915"/>
      <c r="I529" s="915"/>
      <c r="J529" s="915"/>
      <c r="K529" s="915"/>
      <c r="L529" s="915"/>
      <c r="M529" s="915"/>
      <c r="N529" s="915"/>
    </row>
    <row r="530" spans="1:14" ht="16.5" thickBot="1" x14ac:dyDescent="0.3">
      <c r="A530" s="62"/>
      <c r="B530" s="144"/>
      <c r="C530" s="141" t="str">
        <f t="shared" si="13"/>
        <v/>
      </c>
      <c r="D530" s="142"/>
      <c r="E530" s="459"/>
      <c r="F530" s="915"/>
      <c r="G530" s="915"/>
      <c r="H530" s="915"/>
      <c r="I530" s="915"/>
      <c r="J530" s="915"/>
      <c r="K530" s="915"/>
      <c r="L530" s="915"/>
      <c r="M530" s="915"/>
      <c r="N530" s="915"/>
    </row>
    <row r="531" spans="1:14" ht="16.5" thickBot="1" x14ac:dyDescent="0.3">
      <c r="A531" s="62"/>
      <c r="B531" s="144"/>
      <c r="C531" s="141" t="str">
        <f t="shared" si="13"/>
        <v/>
      </c>
      <c r="D531" s="142"/>
      <c r="E531" s="459"/>
      <c r="F531" s="915"/>
      <c r="G531" s="915"/>
      <c r="H531" s="915"/>
      <c r="I531" s="915"/>
      <c r="J531" s="915"/>
      <c r="K531" s="915"/>
      <c r="L531" s="915"/>
      <c r="M531" s="915"/>
      <c r="N531" s="915"/>
    </row>
    <row r="532" spans="1:14" ht="16.5" thickBot="1" x14ac:dyDescent="0.3">
      <c r="A532" s="62"/>
      <c r="B532" s="144"/>
      <c r="C532" s="141" t="str">
        <f t="shared" si="13"/>
        <v/>
      </c>
      <c r="D532" s="142"/>
      <c r="E532" s="459"/>
      <c r="F532" s="915"/>
      <c r="G532" s="915"/>
      <c r="H532" s="915"/>
      <c r="I532" s="915"/>
      <c r="J532" s="915"/>
      <c r="K532" s="915"/>
      <c r="L532" s="915"/>
      <c r="M532" s="915"/>
      <c r="N532" s="915"/>
    </row>
    <row r="533" spans="1:14" ht="16.5" thickBot="1" x14ac:dyDescent="0.3">
      <c r="A533" s="62"/>
      <c r="B533" s="144"/>
      <c r="C533" s="141" t="str">
        <f t="shared" si="13"/>
        <v/>
      </c>
      <c r="D533" s="142"/>
      <c r="E533" s="459"/>
      <c r="F533" s="915"/>
      <c r="G533" s="915"/>
      <c r="H533" s="915"/>
      <c r="I533" s="915"/>
      <c r="J533" s="915"/>
      <c r="K533" s="915"/>
      <c r="L533" s="915"/>
      <c r="M533" s="915"/>
      <c r="N533" s="915"/>
    </row>
    <row r="534" spans="1:14" ht="16.5" thickBot="1" x14ac:dyDescent="0.3">
      <c r="A534" s="62"/>
      <c r="B534" s="144"/>
      <c r="C534" s="141" t="str">
        <f t="shared" si="13"/>
        <v/>
      </c>
      <c r="D534" s="142"/>
      <c r="E534" s="459"/>
      <c r="F534" s="915"/>
      <c r="G534" s="915"/>
      <c r="H534" s="915"/>
      <c r="I534" s="915"/>
      <c r="J534" s="915"/>
      <c r="K534" s="915"/>
      <c r="L534" s="915"/>
      <c r="M534" s="915"/>
      <c r="N534" s="915"/>
    </row>
    <row r="535" spans="1:14" ht="16.5" thickBot="1" x14ac:dyDescent="0.3">
      <c r="A535" s="62"/>
      <c r="B535" s="144"/>
      <c r="C535" s="141" t="str">
        <f t="shared" si="13"/>
        <v/>
      </c>
      <c r="D535" s="142"/>
      <c r="E535" s="459"/>
      <c r="F535" s="915"/>
      <c r="G535" s="915"/>
      <c r="H535" s="915"/>
      <c r="I535" s="915"/>
      <c r="J535" s="915"/>
      <c r="K535" s="915"/>
      <c r="L535" s="915"/>
      <c r="M535" s="915"/>
      <c r="N535" s="915"/>
    </row>
    <row r="536" spans="1:14" ht="16.5" thickBot="1" x14ac:dyDescent="0.3">
      <c r="A536" s="62"/>
      <c r="B536" s="144"/>
      <c r="C536" s="141" t="str">
        <f t="shared" si="13"/>
        <v/>
      </c>
      <c r="D536" s="142"/>
      <c r="E536" s="459"/>
      <c r="F536" s="915"/>
      <c r="G536" s="915"/>
      <c r="H536" s="915"/>
      <c r="I536" s="915"/>
      <c r="J536" s="915"/>
      <c r="K536" s="915"/>
      <c r="L536" s="915"/>
      <c r="M536" s="915"/>
      <c r="N536" s="915"/>
    </row>
    <row r="537" spans="1:14" ht="16.5" thickBot="1" x14ac:dyDescent="0.3">
      <c r="A537" s="62"/>
      <c r="B537" s="144"/>
      <c r="C537" s="141" t="str">
        <f t="shared" si="13"/>
        <v/>
      </c>
      <c r="D537" s="142"/>
      <c r="E537" s="459"/>
      <c r="F537" s="915"/>
      <c r="G537" s="915"/>
      <c r="H537" s="915"/>
      <c r="I537" s="915"/>
      <c r="J537" s="915"/>
      <c r="K537" s="915"/>
      <c r="L537" s="915"/>
      <c r="M537" s="915"/>
      <c r="N537" s="915"/>
    </row>
    <row r="538" spans="1:14" ht="16.5" thickBot="1" x14ac:dyDescent="0.3">
      <c r="A538" s="62"/>
      <c r="B538" s="144"/>
      <c r="C538" s="141" t="str">
        <f t="shared" si="13"/>
        <v/>
      </c>
      <c r="D538" s="142"/>
      <c r="E538" s="459"/>
      <c r="F538" s="915"/>
      <c r="G538" s="915"/>
      <c r="H538" s="915"/>
      <c r="I538" s="915"/>
      <c r="J538" s="915"/>
      <c r="K538" s="915"/>
      <c r="L538" s="915"/>
      <c r="M538" s="915"/>
      <c r="N538" s="915"/>
    </row>
    <row r="539" spans="1:14" ht="16.5" thickBot="1" x14ac:dyDescent="0.3">
      <c r="A539" s="62"/>
      <c r="B539" s="144"/>
      <c r="C539" s="141" t="str">
        <f t="shared" si="13"/>
        <v/>
      </c>
      <c r="D539" s="142"/>
      <c r="E539" s="459"/>
      <c r="F539" s="915"/>
      <c r="G539" s="915"/>
      <c r="H539" s="915"/>
      <c r="I539" s="915"/>
      <c r="J539" s="915"/>
      <c r="K539" s="915"/>
      <c r="L539" s="915"/>
      <c r="M539" s="915"/>
      <c r="N539" s="915"/>
    </row>
    <row r="540" spans="1:14" ht="16.5" thickBot="1" x14ac:dyDescent="0.3">
      <c r="A540" s="62"/>
      <c r="B540" s="144"/>
      <c r="C540" s="141" t="str">
        <f t="shared" si="13"/>
        <v/>
      </c>
      <c r="D540" s="142"/>
      <c r="E540" s="459"/>
      <c r="F540" s="915"/>
      <c r="G540" s="915"/>
      <c r="H540" s="915"/>
      <c r="I540" s="915"/>
      <c r="J540" s="915"/>
      <c r="K540" s="915"/>
      <c r="L540" s="915"/>
      <c r="M540" s="915"/>
      <c r="N540" s="915"/>
    </row>
    <row r="541" spans="1:14" ht="16.5" thickBot="1" x14ac:dyDescent="0.3">
      <c r="A541" s="62"/>
      <c r="B541" s="144"/>
      <c r="C541" s="141" t="str">
        <f t="shared" si="13"/>
        <v/>
      </c>
      <c r="D541" s="142"/>
      <c r="E541" s="459"/>
      <c r="F541" s="915"/>
      <c r="G541" s="915"/>
      <c r="H541" s="915"/>
      <c r="I541" s="915"/>
      <c r="J541" s="915"/>
      <c r="K541" s="915"/>
      <c r="L541" s="915"/>
      <c r="M541" s="915"/>
      <c r="N541" s="915"/>
    </row>
    <row r="542" spans="1:14" ht="16.5" thickBot="1" x14ac:dyDescent="0.3">
      <c r="A542" s="62"/>
      <c r="B542" s="144"/>
      <c r="C542" s="141" t="str">
        <f t="shared" si="13"/>
        <v/>
      </c>
      <c r="D542" s="142"/>
      <c r="E542" s="459"/>
      <c r="F542" s="915"/>
      <c r="G542" s="915"/>
      <c r="H542" s="915"/>
      <c r="I542" s="915"/>
      <c r="J542" s="915"/>
      <c r="K542" s="915"/>
      <c r="L542" s="915"/>
      <c r="M542" s="915"/>
      <c r="N542" s="915"/>
    </row>
    <row r="543" spans="1:14" ht="16.5" thickBot="1" x14ac:dyDescent="0.3">
      <c r="A543" s="62"/>
      <c r="B543" s="144"/>
      <c r="C543" s="141" t="str">
        <f t="shared" si="13"/>
        <v/>
      </c>
      <c r="D543" s="142"/>
      <c r="E543" s="459"/>
      <c r="F543" s="915"/>
      <c r="G543" s="915"/>
      <c r="H543" s="915"/>
      <c r="I543" s="915"/>
      <c r="J543" s="915"/>
      <c r="K543" s="915"/>
      <c r="L543" s="915"/>
      <c r="M543" s="915"/>
      <c r="N543" s="915"/>
    </row>
    <row r="544" spans="1:14" ht="16.5" thickBot="1" x14ac:dyDescent="0.3">
      <c r="A544" s="62"/>
      <c r="B544" s="144"/>
      <c r="C544" s="141" t="str">
        <f t="shared" si="13"/>
        <v/>
      </c>
      <c r="D544" s="142"/>
      <c r="E544" s="459"/>
      <c r="F544" s="915"/>
      <c r="G544" s="915"/>
      <c r="H544" s="915"/>
      <c r="I544" s="915"/>
      <c r="J544" s="915"/>
      <c r="K544" s="915"/>
      <c r="L544" s="915"/>
      <c r="M544" s="915"/>
      <c r="N544" s="915"/>
    </row>
    <row r="545" spans="1:14" ht="16.5" thickBot="1" x14ac:dyDescent="0.3">
      <c r="A545" s="62"/>
      <c r="B545" s="144"/>
      <c r="C545" s="141" t="str">
        <f t="shared" si="13"/>
        <v/>
      </c>
      <c r="D545" s="142"/>
      <c r="E545" s="459"/>
      <c r="F545" s="915"/>
      <c r="G545" s="915"/>
      <c r="H545" s="915"/>
      <c r="I545" s="915"/>
      <c r="J545" s="915"/>
      <c r="K545" s="915"/>
      <c r="L545" s="915"/>
      <c r="M545" s="915"/>
      <c r="N545" s="915"/>
    </row>
    <row r="546" spans="1:14" ht="16.5" thickBot="1" x14ac:dyDescent="0.3">
      <c r="A546" s="62"/>
      <c r="B546" s="144"/>
      <c r="C546" s="141" t="str">
        <f t="shared" si="13"/>
        <v/>
      </c>
      <c r="D546" s="142"/>
      <c r="E546" s="459"/>
      <c r="F546" s="915"/>
      <c r="G546" s="915"/>
      <c r="H546" s="915"/>
      <c r="I546" s="915"/>
      <c r="J546" s="915"/>
      <c r="K546" s="915"/>
      <c r="L546" s="915"/>
      <c r="M546" s="915"/>
      <c r="N546" s="915"/>
    </row>
    <row r="547" spans="1:14" ht="16.5" thickBot="1" x14ac:dyDescent="0.3">
      <c r="A547" s="62"/>
      <c r="B547" s="144"/>
      <c r="C547" s="141" t="str">
        <f t="shared" si="13"/>
        <v/>
      </c>
      <c r="D547" s="142"/>
      <c r="E547" s="459"/>
      <c r="F547" s="915"/>
      <c r="G547" s="915"/>
      <c r="H547" s="915"/>
      <c r="I547" s="915"/>
      <c r="J547" s="915"/>
      <c r="K547" s="915"/>
      <c r="L547" s="915"/>
      <c r="M547" s="915"/>
      <c r="N547" s="915"/>
    </row>
    <row r="548" spans="1:14" ht="16.5" thickBot="1" x14ac:dyDescent="0.3">
      <c r="A548" s="62"/>
      <c r="B548" s="144"/>
      <c r="C548" s="141" t="str">
        <f t="shared" si="13"/>
        <v/>
      </c>
      <c r="D548" s="142"/>
      <c r="E548" s="459"/>
      <c r="F548" s="915"/>
      <c r="G548" s="915"/>
      <c r="H548" s="915"/>
      <c r="I548" s="915"/>
      <c r="J548" s="915"/>
      <c r="K548" s="915"/>
      <c r="L548" s="915"/>
      <c r="M548" s="915"/>
      <c r="N548" s="915"/>
    </row>
    <row r="549" spans="1:14" ht="16.5" thickBot="1" x14ac:dyDescent="0.3">
      <c r="A549" s="62"/>
      <c r="B549" s="144"/>
      <c r="C549" s="141" t="str">
        <f t="shared" si="13"/>
        <v/>
      </c>
      <c r="D549" s="142"/>
      <c r="E549" s="459"/>
      <c r="F549" s="915"/>
      <c r="G549" s="915"/>
      <c r="H549" s="915"/>
      <c r="I549" s="915"/>
      <c r="J549" s="915"/>
      <c r="K549" s="915"/>
      <c r="L549" s="915"/>
      <c r="M549" s="915"/>
      <c r="N549" s="915"/>
    </row>
    <row r="550" spans="1:14" ht="16.5" thickBot="1" x14ac:dyDescent="0.3">
      <c r="A550" s="62"/>
      <c r="B550" s="144"/>
      <c r="C550" s="141" t="str">
        <f t="shared" si="13"/>
        <v/>
      </c>
      <c r="D550" s="142"/>
      <c r="E550" s="459"/>
      <c r="F550" s="915"/>
      <c r="G550" s="915"/>
      <c r="H550" s="915"/>
      <c r="I550" s="915"/>
      <c r="J550" s="915"/>
      <c r="K550" s="915"/>
      <c r="L550" s="915"/>
      <c r="M550" s="915"/>
      <c r="N550" s="915"/>
    </row>
    <row r="551" spans="1:14" ht="16.5" thickBot="1" x14ac:dyDescent="0.3">
      <c r="A551" s="62"/>
      <c r="B551" s="144"/>
      <c r="C551" s="141" t="str">
        <f t="shared" si="13"/>
        <v/>
      </c>
      <c r="D551" s="142"/>
      <c r="E551" s="459"/>
      <c r="F551" s="915"/>
      <c r="G551" s="915"/>
      <c r="H551" s="915"/>
      <c r="I551" s="915"/>
      <c r="J551" s="915"/>
      <c r="K551" s="915"/>
      <c r="L551" s="915"/>
      <c r="M551" s="915"/>
      <c r="N551" s="915"/>
    </row>
    <row r="552" spans="1:14" ht="16.5" thickBot="1" x14ac:dyDescent="0.3">
      <c r="A552" s="62"/>
      <c r="B552" s="144"/>
      <c r="C552" s="141" t="str">
        <f t="shared" si="13"/>
        <v/>
      </c>
      <c r="D552" s="142"/>
      <c r="E552" s="459"/>
      <c r="F552" s="915"/>
      <c r="G552" s="915"/>
      <c r="H552" s="915"/>
      <c r="I552" s="915"/>
      <c r="J552" s="915"/>
      <c r="K552" s="915"/>
      <c r="L552" s="915"/>
      <c r="M552" s="915"/>
      <c r="N552" s="915"/>
    </row>
    <row r="553" spans="1:14" ht="16.5" thickBot="1" x14ac:dyDescent="0.3">
      <c r="A553" s="62"/>
      <c r="B553" s="144"/>
      <c r="C553" s="141" t="str">
        <f t="shared" si="13"/>
        <v/>
      </c>
      <c r="D553" s="142"/>
      <c r="E553" s="459"/>
      <c r="F553" s="915"/>
      <c r="G553" s="915"/>
      <c r="H553" s="915"/>
      <c r="I553" s="915"/>
      <c r="J553" s="915"/>
      <c r="K553" s="915"/>
      <c r="L553" s="915"/>
      <c r="M553" s="915"/>
      <c r="N553" s="915"/>
    </row>
    <row r="554" spans="1:14" ht="16.5" thickBot="1" x14ac:dyDescent="0.3">
      <c r="A554" s="62"/>
      <c r="B554" s="144"/>
      <c r="C554" s="141" t="str">
        <f t="shared" si="13"/>
        <v/>
      </c>
      <c r="D554" s="142"/>
      <c r="E554" s="459"/>
      <c r="F554" s="915"/>
      <c r="G554" s="915"/>
      <c r="H554" s="915"/>
      <c r="I554" s="915"/>
      <c r="J554" s="915"/>
      <c r="K554" s="915"/>
      <c r="L554" s="915"/>
      <c r="M554" s="915"/>
      <c r="N554" s="915"/>
    </row>
    <row r="555" spans="1:14" ht="16.5" thickBot="1" x14ac:dyDescent="0.3">
      <c r="A555" s="62"/>
      <c r="B555" s="144"/>
      <c r="C555" s="141" t="str">
        <f t="shared" si="13"/>
        <v/>
      </c>
      <c r="D555" s="142"/>
      <c r="E555" s="459"/>
      <c r="F555" s="915"/>
      <c r="G555" s="915"/>
      <c r="H555" s="915"/>
      <c r="I555" s="915"/>
      <c r="J555" s="915"/>
      <c r="K555" s="915"/>
      <c r="L555" s="915"/>
      <c r="M555" s="915"/>
      <c r="N555" s="915"/>
    </row>
    <row r="556" spans="1:14" ht="16.5" thickBot="1" x14ac:dyDescent="0.3">
      <c r="A556" s="62"/>
      <c r="B556" s="144"/>
      <c r="C556" s="141" t="str">
        <f t="shared" si="13"/>
        <v/>
      </c>
      <c r="D556" s="142"/>
      <c r="E556" s="459"/>
      <c r="F556" s="915"/>
      <c r="G556" s="915"/>
      <c r="H556" s="915"/>
      <c r="I556" s="915"/>
      <c r="J556" s="915"/>
      <c r="K556" s="915"/>
      <c r="L556" s="915"/>
      <c r="M556" s="915"/>
      <c r="N556" s="915"/>
    </row>
    <row r="557" spans="1:14" ht="16.5" thickBot="1" x14ac:dyDescent="0.3">
      <c r="A557" s="62"/>
      <c r="B557" s="144"/>
      <c r="C557" s="141" t="str">
        <f t="shared" si="13"/>
        <v/>
      </c>
      <c r="D557" s="142"/>
      <c r="E557" s="459"/>
      <c r="F557" s="915"/>
      <c r="G557" s="915"/>
      <c r="H557" s="915"/>
      <c r="I557" s="915"/>
      <c r="J557" s="915"/>
      <c r="K557" s="915"/>
      <c r="L557" s="915"/>
      <c r="M557" s="915"/>
      <c r="N557" s="915"/>
    </row>
    <row r="558" spans="1:14" ht="16.5" thickBot="1" x14ac:dyDescent="0.3">
      <c r="A558" s="62"/>
      <c r="B558" s="144"/>
      <c r="C558" s="141" t="str">
        <f t="shared" si="13"/>
        <v/>
      </c>
      <c r="D558" s="142"/>
      <c r="E558" s="459"/>
      <c r="F558" s="915"/>
      <c r="G558" s="915"/>
      <c r="H558" s="915"/>
      <c r="I558" s="915"/>
      <c r="J558" s="915"/>
      <c r="K558" s="915"/>
      <c r="L558" s="915"/>
      <c r="M558" s="915"/>
      <c r="N558" s="915"/>
    </row>
    <row r="559" spans="1:14" ht="16.5" thickBot="1" x14ac:dyDescent="0.3">
      <c r="A559" s="62"/>
      <c r="B559" s="144"/>
      <c r="C559" s="141" t="str">
        <f t="shared" si="13"/>
        <v/>
      </c>
      <c r="D559" s="142"/>
      <c r="E559" s="459"/>
      <c r="F559" s="915"/>
      <c r="G559" s="915"/>
      <c r="H559" s="915"/>
      <c r="I559" s="915"/>
      <c r="J559" s="915"/>
      <c r="K559" s="915"/>
      <c r="L559" s="915"/>
      <c r="M559" s="915"/>
      <c r="N559" s="915"/>
    </row>
    <row r="560" spans="1:14" ht="16.5" thickBot="1" x14ac:dyDescent="0.3">
      <c r="A560" s="62"/>
      <c r="B560" s="144"/>
      <c r="C560" s="141" t="str">
        <f t="shared" si="13"/>
        <v/>
      </c>
      <c r="D560" s="142"/>
      <c r="E560" s="459"/>
      <c r="F560" s="915"/>
      <c r="G560" s="915"/>
      <c r="H560" s="915"/>
      <c r="I560" s="915"/>
      <c r="J560" s="915"/>
      <c r="K560" s="915"/>
      <c r="L560" s="915"/>
      <c r="M560" s="915"/>
      <c r="N560" s="915"/>
    </row>
    <row r="561" spans="1:14" ht="16.5" thickBot="1" x14ac:dyDescent="0.3">
      <c r="A561" s="62"/>
      <c r="B561" s="144"/>
      <c r="C561" s="141" t="str">
        <f t="shared" si="13"/>
        <v/>
      </c>
      <c r="D561" s="142"/>
      <c r="E561" s="459"/>
      <c r="F561" s="915"/>
      <c r="G561" s="915"/>
      <c r="H561" s="915"/>
      <c r="I561" s="915"/>
      <c r="J561" s="915"/>
      <c r="K561" s="915"/>
      <c r="L561" s="915"/>
      <c r="M561" s="915"/>
      <c r="N561" s="915"/>
    </row>
    <row r="562" spans="1:14" ht="16.5" thickBot="1" x14ac:dyDescent="0.3">
      <c r="A562" s="62"/>
      <c r="B562" s="144"/>
      <c r="C562" s="141" t="str">
        <f t="shared" si="13"/>
        <v/>
      </c>
      <c r="D562" s="142"/>
      <c r="E562" s="459"/>
      <c r="F562" s="915"/>
      <c r="G562" s="915"/>
      <c r="H562" s="915"/>
      <c r="I562" s="915"/>
      <c r="J562" s="915"/>
      <c r="K562" s="915"/>
      <c r="L562" s="915"/>
      <c r="M562" s="915"/>
      <c r="N562" s="915"/>
    </row>
    <row r="563" spans="1:14" ht="16.5" thickBot="1" x14ac:dyDescent="0.3">
      <c r="A563" s="62"/>
      <c r="B563" s="144"/>
      <c r="C563" s="141" t="str">
        <f t="shared" si="13"/>
        <v/>
      </c>
      <c r="D563" s="142"/>
      <c r="E563" s="459"/>
      <c r="F563" s="915"/>
      <c r="G563" s="915"/>
      <c r="H563" s="915"/>
      <c r="I563" s="915"/>
      <c r="J563" s="915"/>
      <c r="K563" s="915"/>
      <c r="L563" s="915"/>
      <c r="M563" s="915"/>
      <c r="N563" s="915"/>
    </row>
    <row r="564" spans="1:14" ht="16.5" thickBot="1" x14ac:dyDescent="0.3">
      <c r="A564" s="62"/>
      <c r="B564" s="144"/>
      <c r="C564" s="141" t="str">
        <f t="shared" si="13"/>
        <v/>
      </c>
      <c r="D564" s="142"/>
      <c r="E564" s="459"/>
      <c r="F564" s="915"/>
      <c r="G564" s="915"/>
      <c r="H564" s="915"/>
      <c r="I564" s="915"/>
      <c r="J564" s="915"/>
      <c r="K564" s="915"/>
      <c r="L564" s="915"/>
      <c r="M564" s="915"/>
      <c r="N564" s="915"/>
    </row>
    <row r="565" spans="1:14" ht="16.5" thickBot="1" x14ac:dyDescent="0.3">
      <c r="A565" s="62"/>
      <c r="B565" s="144"/>
      <c r="C565" s="141" t="str">
        <f t="shared" si="13"/>
        <v/>
      </c>
      <c r="D565" s="142"/>
      <c r="E565" s="459"/>
      <c r="F565" s="915"/>
      <c r="G565" s="915"/>
      <c r="H565" s="915"/>
      <c r="I565" s="915"/>
      <c r="J565" s="915"/>
      <c r="K565" s="915"/>
      <c r="L565" s="915"/>
      <c r="M565" s="915"/>
      <c r="N565" s="915"/>
    </row>
    <row r="566" spans="1:14" ht="16.5" thickBot="1" x14ac:dyDescent="0.3">
      <c r="A566" s="62"/>
      <c r="B566" s="144"/>
      <c r="C566" s="141" t="str">
        <f t="shared" si="13"/>
        <v/>
      </c>
      <c r="D566" s="142"/>
      <c r="E566" s="459"/>
      <c r="F566" s="915"/>
      <c r="G566" s="915"/>
      <c r="H566" s="915"/>
      <c r="I566" s="915"/>
      <c r="J566" s="915"/>
      <c r="K566" s="915"/>
      <c r="L566" s="915"/>
      <c r="M566" s="915"/>
      <c r="N566" s="915"/>
    </row>
    <row r="567" spans="1:14" ht="16.5" thickBot="1" x14ac:dyDescent="0.3">
      <c r="A567" s="62"/>
      <c r="B567" s="144"/>
      <c r="C567" s="141" t="str">
        <f t="shared" si="13"/>
        <v/>
      </c>
      <c r="D567" s="142"/>
      <c r="E567" s="459"/>
      <c r="F567" s="915"/>
      <c r="G567" s="915"/>
      <c r="H567" s="915"/>
      <c r="I567" s="915"/>
      <c r="J567" s="915"/>
      <c r="K567" s="915"/>
      <c r="L567" s="915"/>
      <c r="M567" s="915"/>
      <c r="N567" s="915"/>
    </row>
    <row r="568" spans="1:14" ht="16.5" thickBot="1" x14ac:dyDescent="0.3">
      <c r="A568" s="62"/>
      <c r="B568" s="144"/>
      <c r="C568" s="141" t="str">
        <f t="shared" si="13"/>
        <v/>
      </c>
      <c r="D568" s="142"/>
      <c r="E568" s="459"/>
      <c r="F568" s="915"/>
      <c r="G568" s="915"/>
      <c r="H568" s="915"/>
      <c r="I568" s="915"/>
      <c r="J568" s="915"/>
      <c r="K568" s="915"/>
      <c r="L568" s="915"/>
      <c r="M568" s="915"/>
      <c r="N568" s="915"/>
    </row>
    <row r="569" spans="1:14" ht="16.5" thickBot="1" x14ac:dyDescent="0.3">
      <c r="A569" s="62"/>
      <c r="B569" s="144"/>
      <c r="C569" s="141" t="str">
        <f t="shared" si="13"/>
        <v/>
      </c>
      <c r="D569" s="142"/>
      <c r="E569" s="459"/>
      <c r="F569" s="915"/>
      <c r="G569" s="915"/>
      <c r="H569" s="915"/>
      <c r="I569" s="915"/>
      <c r="J569" s="915"/>
      <c r="K569" s="915"/>
      <c r="L569" s="915"/>
      <c r="M569" s="915"/>
      <c r="N569" s="915"/>
    </row>
    <row r="570" spans="1:14" ht="16.5" thickBot="1" x14ac:dyDescent="0.3">
      <c r="A570" s="62"/>
      <c r="B570" s="144"/>
      <c r="C570" s="141" t="str">
        <f t="shared" si="13"/>
        <v/>
      </c>
      <c r="D570" s="142"/>
      <c r="E570" s="459"/>
      <c r="F570" s="915"/>
      <c r="G570" s="915"/>
      <c r="H570" s="915"/>
      <c r="I570" s="915"/>
      <c r="J570" s="915"/>
      <c r="K570" s="915"/>
      <c r="L570" s="915"/>
      <c r="M570" s="915"/>
      <c r="N570" s="915"/>
    </row>
    <row r="571" spans="1:14" ht="16.5" thickBot="1" x14ac:dyDescent="0.3">
      <c r="A571" s="62"/>
      <c r="B571" s="144"/>
      <c r="C571" s="141" t="str">
        <f t="shared" si="13"/>
        <v/>
      </c>
      <c r="D571" s="142"/>
      <c r="E571" s="459"/>
      <c r="F571" s="915"/>
      <c r="G571" s="915"/>
      <c r="H571" s="915"/>
      <c r="I571" s="915"/>
      <c r="J571" s="915"/>
      <c r="K571" s="915"/>
      <c r="L571" s="915"/>
      <c r="M571" s="915"/>
      <c r="N571" s="915"/>
    </row>
    <row r="572" spans="1:14" ht="16.5" thickBot="1" x14ac:dyDescent="0.3">
      <c r="A572" s="62"/>
      <c r="B572" s="144"/>
      <c r="C572" s="141" t="str">
        <f t="shared" si="13"/>
        <v/>
      </c>
      <c r="D572" s="142"/>
      <c r="E572" s="459"/>
      <c r="F572" s="915"/>
      <c r="G572" s="915"/>
      <c r="H572" s="915"/>
      <c r="I572" s="915"/>
      <c r="J572" s="915"/>
      <c r="K572" s="915"/>
      <c r="L572" s="915"/>
      <c r="M572" s="915"/>
      <c r="N572" s="915"/>
    </row>
    <row r="573" spans="1:14" ht="16.5" thickBot="1" x14ac:dyDescent="0.3">
      <c r="A573" s="62"/>
      <c r="B573" s="144"/>
      <c r="C573" s="141" t="str">
        <f t="shared" si="13"/>
        <v/>
      </c>
      <c r="D573" s="142"/>
      <c r="E573" s="459"/>
      <c r="F573" s="915"/>
      <c r="G573" s="915"/>
      <c r="H573" s="915"/>
      <c r="I573" s="915"/>
      <c r="J573" s="915"/>
      <c r="K573" s="915"/>
      <c r="L573" s="915"/>
      <c r="M573" s="915"/>
      <c r="N573" s="915"/>
    </row>
    <row r="574" spans="1:14" ht="16.5" thickBot="1" x14ac:dyDescent="0.3">
      <c r="A574" s="62"/>
      <c r="B574" s="144"/>
      <c r="C574" s="141" t="str">
        <f t="shared" si="13"/>
        <v/>
      </c>
      <c r="D574" s="142"/>
      <c r="E574" s="459"/>
      <c r="F574" s="915"/>
      <c r="G574" s="915"/>
      <c r="H574" s="915"/>
      <c r="I574" s="915"/>
      <c r="J574" s="915"/>
      <c r="K574" s="915"/>
      <c r="L574" s="915"/>
      <c r="M574" s="915"/>
      <c r="N574" s="915"/>
    </row>
    <row r="575" spans="1:14" ht="16.5" thickBot="1" x14ac:dyDescent="0.3">
      <c r="A575" s="62"/>
      <c r="B575" s="144"/>
      <c r="C575" s="141" t="str">
        <f t="shared" si="13"/>
        <v/>
      </c>
      <c r="D575" s="142"/>
      <c r="E575" s="459"/>
      <c r="F575" s="915"/>
      <c r="G575" s="915"/>
      <c r="H575" s="915"/>
      <c r="I575" s="915"/>
      <c r="J575" s="915"/>
      <c r="K575" s="915"/>
      <c r="L575" s="915"/>
      <c r="M575" s="915"/>
      <c r="N575" s="915"/>
    </row>
    <row r="576" spans="1:14" ht="16.5" thickBot="1" x14ac:dyDescent="0.3">
      <c r="A576" s="62"/>
      <c r="B576" s="144"/>
      <c r="C576" s="141" t="str">
        <f t="shared" si="13"/>
        <v/>
      </c>
      <c r="D576" s="142"/>
      <c r="E576" s="459"/>
      <c r="F576" s="915"/>
      <c r="G576" s="915"/>
      <c r="H576" s="915"/>
      <c r="I576" s="915"/>
      <c r="J576" s="915"/>
      <c r="K576" s="915"/>
      <c r="L576" s="915"/>
      <c r="M576" s="915"/>
      <c r="N576" s="915"/>
    </row>
    <row r="577" spans="1:14" ht="16.5" thickBot="1" x14ac:dyDescent="0.3">
      <c r="A577" s="62"/>
      <c r="B577" s="144"/>
      <c r="C577" s="141" t="str">
        <f t="shared" si="13"/>
        <v/>
      </c>
      <c r="D577" s="142"/>
      <c r="E577" s="459"/>
      <c r="F577" s="915"/>
      <c r="G577" s="915"/>
      <c r="H577" s="915"/>
      <c r="I577" s="915"/>
      <c r="J577" s="915"/>
      <c r="K577" s="915"/>
      <c r="L577" s="915"/>
      <c r="M577" s="915"/>
      <c r="N577" s="915"/>
    </row>
    <row r="578" spans="1:14" ht="16.5" thickBot="1" x14ac:dyDescent="0.3">
      <c r="A578" s="62"/>
      <c r="B578" s="144"/>
      <c r="C578" s="141" t="str">
        <f t="shared" si="13"/>
        <v/>
      </c>
      <c r="D578" s="142"/>
      <c r="E578" s="459"/>
      <c r="F578" s="915"/>
      <c r="G578" s="915"/>
      <c r="H578" s="915"/>
      <c r="I578" s="915"/>
      <c r="J578" s="915"/>
      <c r="K578" s="915"/>
      <c r="L578" s="915"/>
      <c r="M578" s="915"/>
      <c r="N578" s="915"/>
    </row>
    <row r="579" spans="1:14" ht="16.5" thickBot="1" x14ac:dyDescent="0.3">
      <c r="A579" s="62"/>
      <c r="B579" s="144"/>
      <c r="C579" s="141" t="str">
        <f t="shared" si="13"/>
        <v/>
      </c>
      <c r="D579" s="142"/>
      <c r="E579" s="459"/>
      <c r="F579" s="915"/>
      <c r="G579" s="915"/>
      <c r="H579" s="915"/>
      <c r="I579" s="915"/>
      <c r="J579" s="915"/>
      <c r="K579" s="915"/>
      <c r="L579" s="915"/>
      <c r="M579" s="915"/>
      <c r="N579" s="915"/>
    </row>
    <row r="580" spans="1:14" ht="16.5" thickBot="1" x14ac:dyDescent="0.3">
      <c r="A580" s="62"/>
      <c r="B580" s="144"/>
      <c r="C580" s="141" t="str">
        <f t="shared" si="13"/>
        <v/>
      </c>
      <c r="D580" s="142"/>
      <c r="E580" s="459"/>
      <c r="F580" s="915"/>
      <c r="G580" s="915"/>
      <c r="H580" s="915"/>
      <c r="I580" s="915"/>
      <c r="J580" s="915"/>
      <c r="K580" s="915"/>
      <c r="L580" s="915"/>
      <c r="M580" s="915"/>
      <c r="N580" s="915"/>
    </row>
    <row r="581" spans="1:14" ht="16.5" thickBot="1" x14ac:dyDescent="0.3">
      <c r="A581" s="62"/>
      <c r="B581" s="144"/>
      <c r="C581" s="141" t="str">
        <f t="shared" si="13"/>
        <v/>
      </c>
      <c r="D581" s="142"/>
      <c r="E581" s="459"/>
      <c r="F581" s="915"/>
      <c r="G581" s="915"/>
      <c r="H581" s="915"/>
      <c r="I581" s="915"/>
      <c r="J581" s="915"/>
      <c r="K581" s="915"/>
      <c r="L581" s="915"/>
      <c r="M581" s="915"/>
      <c r="N581" s="915"/>
    </row>
    <row r="582" spans="1:14" ht="16.5" thickBot="1" x14ac:dyDescent="0.3">
      <c r="A582" s="62"/>
      <c r="B582" s="144"/>
      <c r="C582" s="141" t="str">
        <f t="shared" si="13"/>
        <v/>
      </c>
      <c r="D582" s="142"/>
      <c r="E582" s="459"/>
      <c r="F582" s="915"/>
      <c r="G582" s="915"/>
      <c r="H582" s="915"/>
      <c r="I582" s="915"/>
      <c r="J582" s="915"/>
      <c r="K582" s="915"/>
      <c r="L582" s="915"/>
      <c r="M582" s="915"/>
      <c r="N582" s="915"/>
    </row>
    <row r="583" spans="1:14" ht="16.5" thickBot="1" x14ac:dyDescent="0.3">
      <c r="A583" s="62"/>
      <c r="B583" s="144"/>
      <c r="C583" s="141" t="str">
        <f t="shared" si="13"/>
        <v/>
      </c>
      <c r="D583" s="142"/>
      <c r="E583" s="459"/>
      <c r="F583" s="915"/>
      <c r="G583" s="915"/>
      <c r="H583" s="915"/>
      <c r="I583" s="915"/>
      <c r="J583" s="915"/>
      <c r="K583" s="915"/>
      <c r="L583" s="915"/>
      <c r="M583" s="915"/>
      <c r="N583" s="915"/>
    </row>
    <row r="584" spans="1:14" ht="16.5" thickBot="1" x14ac:dyDescent="0.3">
      <c r="A584" s="62"/>
      <c r="B584" s="144"/>
      <c r="C584" s="141" t="str">
        <f t="shared" si="13"/>
        <v/>
      </c>
      <c r="D584" s="142"/>
      <c r="E584" s="459"/>
      <c r="F584" s="915"/>
      <c r="G584" s="915"/>
      <c r="H584" s="915"/>
      <c r="I584" s="915"/>
      <c r="J584" s="915"/>
      <c r="K584" s="915"/>
      <c r="L584" s="915"/>
      <c r="M584" s="915"/>
      <c r="N584" s="915"/>
    </row>
    <row r="585" spans="1:14" ht="16.5" thickBot="1" x14ac:dyDescent="0.3">
      <c r="A585" s="62"/>
      <c r="B585" s="144"/>
      <c r="C585" s="141" t="str">
        <f t="shared" si="13"/>
        <v/>
      </c>
      <c r="D585" s="142"/>
      <c r="E585" s="459"/>
      <c r="F585" s="915"/>
      <c r="G585" s="915"/>
      <c r="H585" s="915"/>
      <c r="I585" s="915"/>
      <c r="J585" s="915"/>
      <c r="K585" s="915"/>
      <c r="L585" s="915"/>
      <c r="M585" s="915"/>
      <c r="N585" s="915"/>
    </row>
    <row r="586" spans="1:14" ht="16.5" thickBot="1" x14ac:dyDescent="0.3">
      <c r="A586" s="62"/>
      <c r="B586" s="144"/>
      <c r="C586" s="141" t="str">
        <f t="shared" si="13"/>
        <v/>
      </c>
      <c r="D586" s="142"/>
      <c r="E586" s="459"/>
      <c r="F586" s="915"/>
      <c r="G586" s="915"/>
      <c r="H586" s="915"/>
      <c r="I586" s="915"/>
      <c r="J586" s="915"/>
      <c r="K586" s="915"/>
      <c r="L586" s="915"/>
      <c r="M586" s="915"/>
      <c r="N586" s="915"/>
    </row>
    <row r="587" spans="1:14" ht="16.5" thickBot="1" x14ac:dyDescent="0.3">
      <c r="A587" s="62"/>
      <c r="B587" s="144"/>
      <c r="C587" s="141" t="str">
        <f t="shared" si="13"/>
        <v/>
      </c>
      <c r="D587" s="142"/>
      <c r="E587" s="459"/>
      <c r="F587" s="915"/>
      <c r="G587" s="915"/>
      <c r="H587" s="915"/>
      <c r="I587" s="915"/>
      <c r="J587" s="915"/>
      <c r="K587" s="915"/>
      <c r="L587" s="915"/>
      <c r="M587" s="915"/>
      <c r="N587" s="915"/>
    </row>
    <row r="588" spans="1:14" ht="16.5" thickBot="1" x14ac:dyDescent="0.3">
      <c r="A588" s="62"/>
      <c r="B588" s="144"/>
      <c r="C588" s="141" t="str">
        <f t="shared" ref="C588:C651" si="14">IF(B588&gt;0, (B588-B587), "")</f>
        <v/>
      </c>
      <c r="D588" s="142"/>
      <c r="E588" s="459"/>
      <c r="F588" s="915"/>
      <c r="G588" s="915"/>
      <c r="H588" s="915"/>
      <c r="I588" s="915"/>
      <c r="J588" s="915"/>
      <c r="K588" s="915"/>
      <c r="L588" s="915"/>
      <c r="M588" s="915"/>
      <c r="N588" s="915"/>
    </row>
    <row r="589" spans="1:14" ht="16.5" thickBot="1" x14ac:dyDescent="0.3">
      <c r="A589" s="62"/>
      <c r="B589" s="144"/>
      <c r="C589" s="141" t="str">
        <f t="shared" si="14"/>
        <v/>
      </c>
      <c r="D589" s="142"/>
      <c r="E589" s="459"/>
      <c r="F589" s="915"/>
      <c r="G589" s="915"/>
      <c r="H589" s="915"/>
      <c r="I589" s="915"/>
      <c r="J589" s="915"/>
      <c r="K589" s="915"/>
      <c r="L589" s="915"/>
      <c r="M589" s="915"/>
      <c r="N589" s="915"/>
    </row>
    <row r="590" spans="1:14" ht="16.5" thickBot="1" x14ac:dyDescent="0.3">
      <c r="A590" s="62"/>
      <c r="B590" s="144"/>
      <c r="C590" s="141" t="str">
        <f t="shared" si="14"/>
        <v/>
      </c>
      <c r="D590" s="142"/>
      <c r="E590" s="459"/>
      <c r="F590" s="915"/>
      <c r="G590" s="915"/>
      <c r="H590" s="915"/>
      <c r="I590" s="915"/>
      <c r="J590" s="915"/>
      <c r="K590" s="915"/>
      <c r="L590" s="915"/>
      <c r="M590" s="915"/>
      <c r="N590" s="915"/>
    </row>
    <row r="591" spans="1:14" ht="16.5" thickBot="1" x14ac:dyDescent="0.3">
      <c r="A591" s="62"/>
      <c r="B591" s="144"/>
      <c r="C591" s="141" t="str">
        <f t="shared" si="14"/>
        <v/>
      </c>
      <c r="D591" s="142"/>
      <c r="E591" s="459"/>
      <c r="F591" s="915"/>
      <c r="G591" s="915"/>
      <c r="H591" s="915"/>
      <c r="I591" s="915"/>
      <c r="J591" s="915"/>
      <c r="K591" s="915"/>
      <c r="L591" s="915"/>
      <c r="M591" s="915"/>
      <c r="N591" s="915"/>
    </row>
    <row r="592" spans="1:14" ht="16.5" thickBot="1" x14ac:dyDescent="0.3">
      <c r="A592" s="62"/>
      <c r="B592" s="144"/>
      <c r="C592" s="141" t="str">
        <f t="shared" si="14"/>
        <v/>
      </c>
      <c r="D592" s="142"/>
      <c r="E592" s="459"/>
      <c r="F592" s="915"/>
      <c r="G592" s="915"/>
      <c r="H592" s="915"/>
      <c r="I592" s="915"/>
      <c r="J592" s="915"/>
      <c r="K592" s="915"/>
      <c r="L592" s="915"/>
      <c r="M592" s="915"/>
      <c r="N592" s="915"/>
    </row>
    <row r="593" spans="1:14" ht="16.5" thickBot="1" x14ac:dyDescent="0.3">
      <c r="A593" s="62"/>
      <c r="B593" s="144"/>
      <c r="C593" s="141" t="str">
        <f t="shared" si="14"/>
        <v/>
      </c>
      <c r="D593" s="142"/>
      <c r="E593" s="459"/>
      <c r="F593" s="915"/>
      <c r="G593" s="915"/>
      <c r="H593" s="915"/>
      <c r="I593" s="915"/>
      <c r="J593" s="915"/>
      <c r="K593" s="915"/>
      <c r="L593" s="915"/>
      <c r="M593" s="915"/>
      <c r="N593" s="915"/>
    </row>
    <row r="594" spans="1:14" ht="16.5" thickBot="1" x14ac:dyDescent="0.3">
      <c r="A594" s="62"/>
      <c r="B594" s="144"/>
      <c r="C594" s="141" t="str">
        <f t="shared" si="14"/>
        <v/>
      </c>
      <c r="D594" s="142"/>
      <c r="E594" s="459"/>
      <c r="F594" s="915"/>
      <c r="G594" s="915"/>
      <c r="H594" s="915"/>
      <c r="I594" s="915"/>
      <c r="J594" s="915"/>
      <c r="K594" s="915"/>
      <c r="L594" s="915"/>
      <c r="M594" s="915"/>
      <c r="N594" s="915"/>
    </row>
    <row r="595" spans="1:14" ht="16.5" thickBot="1" x14ac:dyDescent="0.3">
      <c r="A595" s="62"/>
      <c r="B595" s="144"/>
      <c r="C595" s="141" t="str">
        <f t="shared" si="14"/>
        <v/>
      </c>
      <c r="D595" s="142"/>
      <c r="E595" s="459"/>
      <c r="F595" s="915"/>
      <c r="G595" s="915"/>
      <c r="H595" s="915"/>
      <c r="I595" s="915"/>
      <c r="J595" s="915"/>
      <c r="K595" s="915"/>
      <c r="L595" s="915"/>
      <c r="M595" s="915"/>
      <c r="N595" s="915"/>
    </row>
    <row r="596" spans="1:14" ht="16.5" thickBot="1" x14ac:dyDescent="0.3">
      <c r="A596" s="62"/>
      <c r="B596" s="144"/>
      <c r="C596" s="141" t="str">
        <f t="shared" si="14"/>
        <v/>
      </c>
      <c r="D596" s="142"/>
      <c r="E596" s="459"/>
      <c r="F596" s="915"/>
      <c r="G596" s="915"/>
      <c r="H596" s="915"/>
      <c r="I596" s="915"/>
      <c r="J596" s="915"/>
      <c r="K596" s="915"/>
      <c r="L596" s="915"/>
      <c r="M596" s="915"/>
      <c r="N596" s="915"/>
    </row>
    <row r="597" spans="1:14" ht="16.5" thickBot="1" x14ac:dyDescent="0.3">
      <c r="A597" s="62"/>
      <c r="B597" s="144"/>
      <c r="C597" s="141" t="str">
        <f t="shared" si="14"/>
        <v/>
      </c>
      <c r="D597" s="142"/>
      <c r="E597" s="459"/>
      <c r="F597" s="915"/>
      <c r="G597" s="915"/>
      <c r="H597" s="915"/>
      <c r="I597" s="915"/>
      <c r="J597" s="915"/>
      <c r="K597" s="915"/>
      <c r="L597" s="915"/>
      <c r="M597" s="915"/>
      <c r="N597" s="915"/>
    </row>
    <row r="598" spans="1:14" ht="16.5" thickBot="1" x14ac:dyDescent="0.3">
      <c r="A598" s="62"/>
      <c r="B598" s="144"/>
      <c r="C598" s="141" t="str">
        <f t="shared" si="14"/>
        <v/>
      </c>
      <c r="D598" s="142"/>
      <c r="E598" s="459"/>
      <c r="F598" s="915"/>
      <c r="G598" s="915"/>
      <c r="H598" s="915"/>
      <c r="I598" s="915"/>
      <c r="J598" s="915"/>
      <c r="K598" s="915"/>
      <c r="L598" s="915"/>
      <c r="M598" s="915"/>
      <c r="N598" s="915"/>
    </row>
    <row r="599" spans="1:14" ht="16.5" thickBot="1" x14ac:dyDescent="0.3">
      <c r="A599" s="62"/>
      <c r="B599" s="144"/>
      <c r="C599" s="141" t="str">
        <f t="shared" si="14"/>
        <v/>
      </c>
      <c r="D599" s="142"/>
      <c r="E599" s="459"/>
      <c r="F599" s="915"/>
      <c r="G599" s="915"/>
      <c r="H599" s="915"/>
      <c r="I599" s="915"/>
      <c r="J599" s="915"/>
      <c r="K599" s="915"/>
      <c r="L599" s="915"/>
      <c r="M599" s="915"/>
      <c r="N599" s="915"/>
    </row>
    <row r="600" spans="1:14" ht="16.5" thickBot="1" x14ac:dyDescent="0.3">
      <c r="A600" s="62"/>
      <c r="B600" s="144"/>
      <c r="C600" s="141" t="str">
        <f t="shared" si="14"/>
        <v/>
      </c>
      <c r="D600" s="142"/>
      <c r="E600" s="459"/>
      <c r="F600" s="915"/>
      <c r="G600" s="915"/>
      <c r="H600" s="915"/>
      <c r="I600" s="915"/>
      <c r="J600" s="915"/>
      <c r="K600" s="915"/>
      <c r="L600" s="915"/>
      <c r="M600" s="915"/>
      <c r="N600" s="915"/>
    </row>
    <row r="601" spans="1:14" ht="16.5" thickBot="1" x14ac:dyDescent="0.3">
      <c r="A601" s="62"/>
      <c r="B601" s="144"/>
      <c r="C601" s="141" t="str">
        <f t="shared" si="14"/>
        <v/>
      </c>
      <c r="D601" s="142"/>
      <c r="E601" s="459"/>
      <c r="F601" s="915"/>
      <c r="G601" s="915"/>
      <c r="H601" s="915"/>
      <c r="I601" s="915"/>
      <c r="J601" s="915"/>
      <c r="K601" s="915"/>
      <c r="L601" s="915"/>
      <c r="M601" s="915"/>
      <c r="N601" s="915"/>
    </row>
    <row r="602" spans="1:14" ht="16.5" thickBot="1" x14ac:dyDescent="0.3">
      <c r="A602" s="62"/>
      <c r="B602" s="144"/>
      <c r="C602" s="141" t="str">
        <f t="shared" si="14"/>
        <v/>
      </c>
      <c r="D602" s="142"/>
      <c r="E602" s="459"/>
      <c r="F602" s="915"/>
      <c r="G602" s="915"/>
      <c r="H602" s="915"/>
      <c r="I602" s="915"/>
      <c r="J602" s="915"/>
      <c r="K602" s="915"/>
      <c r="L602" s="915"/>
      <c r="M602" s="915"/>
      <c r="N602" s="915"/>
    </row>
    <row r="603" spans="1:14" ht="16.5" thickBot="1" x14ac:dyDescent="0.3">
      <c r="A603" s="62"/>
      <c r="B603" s="144"/>
      <c r="C603" s="141" t="str">
        <f t="shared" si="14"/>
        <v/>
      </c>
      <c r="D603" s="142"/>
      <c r="E603" s="459"/>
      <c r="F603" s="915"/>
      <c r="G603" s="915"/>
      <c r="H603" s="915"/>
      <c r="I603" s="915"/>
      <c r="J603" s="915"/>
      <c r="K603" s="915"/>
      <c r="L603" s="915"/>
      <c r="M603" s="915"/>
      <c r="N603" s="915"/>
    </row>
    <row r="604" spans="1:14" ht="16.5" thickBot="1" x14ac:dyDescent="0.3">
      <c r="A604" s="62"/>
      <c r="B604" s="144"/>
      <c r="C604" s="141" t="str">
        <f t="shared" si="14"/>
        <v/>
      </c>
      <c r="D604" s="142"/>
      <c r="E604" s="459"/>
      <c r="F604" s="915"/>
      <c r="G604" s="915"/>
      <c r="H604" s="915"/>
      <c r="I604" s="915"/>
      <c r="J604" s="915"/>
      <c r="K604" s="915"/>
      <c r="L604" s="915"/>
      <c r="M604" s="915"/>
      <c r="N604" s="915"/>
    </row>
    <row r="605" spans="1:14" ht="16.5" thickBot="1" x14ac:dyDescent="0.3">
      <c r="A605" s="62"/>
      <c r="B605" s="144"/>
      <c r="C605" s="141" t="str">
        <f t="shared" si="14"/>
        <v/>
      </c>
      <c r="D605" s="142"/>
      <c r="E605" s="459"/>
      <c r="F605" s="915"/>
      <c r="G605" s="915"/>
      <c r="H605" s="915"/>
      <c r="I605" s="915"/>
      <c r="J605" s="915"/>
      <c r="K605" s="915"/>
      <c r="L605" s="915"/>
      <c r="M605" s="915"/>
      <c r="N605" s="915"/>
    </row>
    <row r="606" spans="1:14" ht="16.5" thickBot="1" x14ac:dyDescent="0.3">
      <c r="A606" s="62"/>
      <c r="B606" s="144"/>
      <c r="C606" s="141" t="str">
        <f t="shared" si="14"/>
        <v/>
      </c>
      <c r="D606" s="142"/>
      <c r="E606" s="459"/>
      <c r="F606" s="915"/>
      <c r="G606" s="915"/>
      <c r="H606" s="915"/>
      <c r="I606" s="915"/>
      <c r="J606" s="915"/>
      <c r="K606" s="915"/>
      <c r="L606" s="915"/>
      <c r="M606" s="915"/>
      <c r="N606" s="915"/>
    </row>
    <row r="607" spans="1:14" ht="16.5" thickBot="1" x14ac:dyDescent="0.3">
      <c r="A607" s="62"/>
      <c r="B607" s="144"/>
      <c r="C607" s="141" t="str">
        <f t="shared" si="14"/>
        <v/>
      </c>
      <c r="D607" s="142"/>
      <c r="E607" s="459"/>
      <c r="F607" s="915"/>
      <c r="G607" s="915"/>
      <c r="H607" s="915"/>
      <c r="I607" s="915"/>
      <c r="J607" s="915"/>
      <c r="K607" s="915"/>
      <c r="L607" s="915"/>
      <c r="M607" s="915"/>
      <c r="N607" s="915"/>
    </row>
    <row r="608" spans="1:14" ht="16.5" thickBot="1" x14ac:dyDescent="0.3">
      <c r="A608" s="62"/>
      <c r="B608" s="144"/>
      <c r="C608" s="141" t="str">
        <f t="shared" si="14"/>
        <v/>
      </c>
      <c r="D608" s="142"/>
      <c r="E608" s="459"/>
      <c r="F608" s="915"/>
      <c r="G608" s="915"/>
      <c r="H608" s="915"/>
      <c r="I608" s="915"/>
      <c r="J608" s="915"/>
      <c r="K608" s="915"/>
      <c r="L608" s="915"/>
      <c r="M608" s="915"/>
      <c r="N608" s="915"/>
    </row>
    <row r="609" spans="1:14" ht="16.5" thickBot="1" x14ac:dyDescent="0.3">
      <c r="A609" s="62"/>
      <c r="B609" s="144"/>
      <c r="C609" s="141" t="str">
        <f t="shared" si="14"/>
        <v/>
      </c>
      <c r="D609" s="142"/>
      <c r="E609" s="459"/>
      <c r="F609" s="915"/>
      <c r="G609" s="915"/>
      <c r="H609" s="915"/>
      <c r="I609" s="915"/>
      <c r="J609" s="915"/>
      <c r="K609" s="915"/>
      <c r="L609" s="915"/>
      <c r="M609" s="915"/>
      <c r="N609" s="915"/>
    </row>
    <row r="610" spans="1:14" ht="16.5" thickBot="1" x14ac:dyDescent="0.3">
      <c r="A610" s="62"/>
      <c r="B610" s="144"/>
      <c r="C610" s="141" t="str">
        <f t="shared" si="14"/>
        <v/>
      </c>
      <c r="D610" s="142"/>
      <c r="E610" s="459"/>
      <c r="F610" s="915"/>
      <c r="G610" s="915"/>
      <c r="H610" s="915"/>
      <c r="I610" s="915"/>
      <c r="J610" s="915"/>
      <c r="K610" s="915"/>
      <c r="L610" s="915"/>
      <c r="M610" s="915"/>
      <c r="N610" s="915"/>
    </row>
    <row r="611" spans="1:14" ht="16.5" thickBot="1" x14ac:dyDescent="0.3">
      <c r="A611" s="62"/>
      <c r="B611" s="144"/>
      <c r="C611" s="141" t="str">
        <f t="shared" si="14"/>
        <v/>
      </c>
      <c r="D611" s="142"/>
      <c r="E611" s="459"/>
      <c r="F611" s="915"/>
      <c r="G611" s="915"/>
      <c r="H611" s="915"/>
      <c r="I611" s="915"/>
      <c r="J611" s="915"/>
      <c r="K611" s="915"/>
      <c r="L611" s="915"/>
      <c r="M611" s="915"/>
      <c r="N611" s="915"/>
    </row>
    <row r="612" spans="1:14" ht="16.5" thickBot="1" x14ac:dyDescent="0.3">
      <c r="A612" s="62"/>
      <c r="B612" s="144"/>
      <c r="C612" s="141" t="str">
        <f t="shared" si="14"/>
        <v/>
      </c>
      <c r="D612" s="142"/>
      <c r="E612" s="459"/>
      <c r="F612" s="915"/>
      <c r="G612" s="915"/>
      <c r="H612" s="915"/>
      <c r="I612" s="915"/>
      <c r="J612" s="915"/>
      <c r="K612" s="915"/>
      <c r="L612" s="915"/>
      <c r="M612" s="915"/>
      <c r="N612" s="915"/>
    </row>
    <row r="613" spans="1:14" ht="16.5" thickBot="1" x14ac:dyDescent="0.3">
      <c r="A613" s="62"/>
      <c r="B613" s="144"/>
      <c r="C613" s="141" t="str">
        <f t="shared" si="14"/>
        <v/>
      </c>
      <c r="D613" s="142"/>
      <c r="E613" s="459"/>
      <c r="F613" s="915"/>
      <c r="G613" s="915"/>
      <c r="H613" s="915"/>
      <c r="I613" s="915"/>
      <c r="J613" s="915"/>
      <c r="K613" s="915"/>
      <c r="L613" s="915"/>
      <c r="M613" s="915"/>
      <c r="N613" s="915"/>
    </row>
    <row r="614" spans="1:14" ht="16.5" thickBot="1" x14ac:dyDescent="0.3">
      <c r="A614" s="62"/>
      <c r="B614" s="144"/>
      <c r="C614" s="141" t="str">
        <f t="shared" si="14"/>
        <v/>
      </c>
      <c r="D614" s="142"/>
      <c r="E614" s="459"/>
      <c r="F614" s="915"/>
      <c r="G614" s="915"/>
      <c r="H614" s="915"/>
      <c r="I614" s="915"/>
      <c r="J614" s="915"/>
      <c r="K614" s="915"/>
      <c r="L614" s="915"/>
      <c r="M614" s="915"/>
      <c r="N614" s="915"/>
    </row>
    <row r="615" spans="1:14" ht="16.5" thickBot="1" x14ac:dyDescent="0.3">
      <c r="A615" s="62"/>
      <c r="B615" s="144"/>
      <c r="C615" s="141" t="str">
        <f t="shared" si="14"/>
        <v/>
      </c>
      <c r="D615" s="142"/>
      <c r="E615" s="459"/>
      <c r="F615" s="915"/>
      <c r="G615" s="915"/>
      <c r="H615" s="915"/>
      <c r="I615" s="915"/>
      <c r="J615" s="915"/>
      <c r="K615" s="915"/>
      <c r="L615" s="915"/>
      <c r="M615" s="915"/>
      <c r="N615" s="915"/>
    </row>
    <row r="616" spans="1:14" ht="16.5" thickBot="1" x14ac:dyDescent="0.3">
      <c r="A616" s="62"/>
      <c r="B616" s="144"/>
      <c r="C616" s="141" t="str">
        <f t="shared" si="14"/>
        <v/>
      </c>
      <c r="D616" s="142"/>
      <c r="E616" s="459"/>
      <c r="F616" s="915"/>
      <c r="G616" s="915"/>
      <c r="H616" s="915"/>
      <c r="I616" s="915"/>
      <c r="J616" s="915"/>
      <c r="K616" s="915"/>
      <c r="L616" s="915"/>
      <c r="M616" s="915"/>
      <c r="N616" s="915"/>
    </row>
    <row r="617" spans="1:14" ht="16.5" thickBot="1" x14ac:dyDescent="0.3">
      <c r="A617" s="62"/>
      <c r="B617" s="144"/>
      <c r="C617" s="141" t="str">
        <f t="shared" si="14"/>
        <v/>
      </c>
      <c r="D617" s="142"/>
      <c r="E617" s="459"/>
      <c r="F617" s="915"/>
      <c r="G617" s="915"/>
      <c r="H617" s="915"/>
      <c r="I617" s="915"/>
      <c r="J617" s="915"/>
      <c r="K617" s="915"/>
      <c r="L617" s="915"/>
      <c r="M617" s="915"/>
      <c r="N617" s="915"/>
    </row>
    <row r="618" spans="1:14" ht="16.5" thickBot="1" x14ac:dyDescent="0.3">
      <c r="A618" s="62"/>
      <c r="B618" s="144"/>
      <c r="C618" s="141" t="str">
        <f t="shared" si="14"/>
        <v/>
      </c>
      <c r="D618" s="142"/>
      <c r="E618" s="459"/>
      <c r="F618" s="915"/>
      <c r="G618" s="915"/>
      <c r="H618" s="915"/>
      <c r="I618" s="915"/>
      <c r="J618" s="915"/>
      <c r="K618" s="915"/>
      <c r="L618" s="915"/>
      <c r="M618" s="915"/>
      <c r="N618" s="915"/>
    </row>
    <row r="619" spans="1:14" ht="16.5" thickBot="1" x14ac:dyDescent="0.3">
      <c r="A619" s="62"/>
      <c r="B619" s="144"/>
      <c r="C619" s="141" t="str">
        <f t="shared" si="14"/>
        <v/>
      </c>
      <c r="D619" s="142"/>
      <c r="E619" s="459"/>
      <c r="F619" s="915"/>
      <c r="G619" s="915"/>
      <c r="H619" s="915"/>
      <c r="I619" s="915"/>
      <c r="J619" s="915"/>
      <c r="K619" s="915"/>
      <c r="L619" s="915"/>
      <c r="M619" s="915"/>
      <c r="N619" s="915"/>
    </row>
    <row r="620" spans="1:14" ht="16.5" thickBot="1" x14ac:dyDescent="0.3">
      <c r="A620" s="62"/>
      <c r="B620" s="144"/>
      <c r="C620" s="141" t="str">
        <f t="shared" si="14"/>
        <v/>
      </c>
      <c r="D620" s="142"/>
      <c r="E620" s="459"/>
      <c r="F620" s="915"/>
      <c r="G620" s="915"/>
      <c r="H620" s="915"/>
      <c r="I620" s="915"/>
      <c r="J620" s="915"/>
      <c r="K620" s="915"/>
      <c r="L620" s="915"/>
      <c r="M620" s="915"/>
      <c r="N620" s="915"/>
    </row>
    <row r="621" spans="1:14" ht="16.5" thickBot="1" x14ac:dyDescent="0.3">
      <c r="A621" s="62"/>
      <c r="B621" s="144"/>
      <c r="C621" s="141" t="str">
        <f t="shared" si="14"/>
        <v/>
      </c>
      <c r="D621" s="142"/>
      <c r="E621" s="459"/>
      <c r="F621" s="915"/>
      <c r="G621" s="915"/>
      <c r="H621" s="915"/>
      <c r="I621" s="915"/>
      <c r="J621" s="915"/>
      <c r="K621" s="915"/>
      <c r="L621" s="915"/>
      <c r="M621" s="915"/>
      <c r="N621" s="915"/>
    </row>
    <row r="622" spans="1:14" ht="16.5" thickBot="1" x14ac:dyDescent="0.3">
      <c r="A622" s="62"/>
      <c r="B622" s="144"/>
      <c r="C622" s="141" t="str">
        <f t="shared" si="14"/>
        <v/>
      </c>
      <c r="D622" s="142"/>
      <c r="E622" s="459"/>
      <c r="F622" s="915"/>
      <c r="G622" s="915"/>
      <c r="H622" s="915"/>
      <c r="I622" s="915"/>
      <c r="J622" s="915"/>
      <c r="K622" s="915"/>
      <c r="L622" s="915"/>
      <c r="M622" s="915"/>
      <c r="N622" s="915"/>
    </row>
    <row r="623" spans="1:14" ht="16.5" thickBot="1" x14ac:dyDescent="0.3">
      <c r="A623" s="62"/>
      <c r="B623" s="144"/>
      <c r="C623" s="141" t="str">
        <f t="shared" si="14"/>
        <v/>
      </c>
      <c r="D623" s="142"/>
      <c r="E623" s="459"/>
      <c r="F623" s="915"/>
      <c r="G623" s="915"/>
      <c r="H623" s="915"/>
      <c r="I623" s="915"/>
      <c r="J623" s="915"/>
      <c r="K623" s="915"/>
      <c r="L623" s="915"/>
      <c r="M623" s="915"/>
      <c r="N623" s="915"/>
    </row>
    <row r="624" spans="1:14" ht="16.5" thickBot="1" x14ac:dyDescent="0.3">
      <c r="A624" s="62"/>
      <c r="B624" s="144"/>
      <c r="C624" s="141" t="str">
        <f t="shared" si="14"/>
        <v/>
      </c>
      <c r="D624" s="142"/>
      <c r="E624" s="459"/>
      <c r="F624" s="915"/>
      <c r="G624" s="915"/>
      <c r="H624" s="915"/>
      <c r="I624" s="915"/>
      <c r="J624" s="915"/>
      <c r="K624" s="915"/>
      <c r="L624" s="915"/>
      <c r="M624" s="915"/>
      <c r="N624" s="915"/>
    </row>
    <row r="625" spans="1:14" ht="16.5" thickBot="1" x14ac:dyDescent="0.3">
      <c r="A625" s="62"/>
      <c r="B625" s="144"/>
      <c r="C625" s="141" t="str">
        <f t="shared" si="14"/>
        <v/>
      </c>
      <c r="D625" s="142"/>
      <c r="E625" s="459"/>
      <c r="F625" s="915"/>
      <c r="G625" s="915"/>
      <c r="H625" s="915"/>
      <c r="I625" s="915"/>
      <c r="J625" s="915"/>
      <c r="K625" s="915"/>
      <c r="L625" s="915"/>
      <c r="M625" s="915"/>
      <c r="N625" s="915"/>
    </row>
    <row r="626" spans="1:14" ht="16.5" thickBot="1" x14ac:dyDescent="0.3">
      <c r="A626" s="62"/>
      <c r="B626" s="144"/>
      <c r="C626" s="141" t="str">
        <f t="shared" si="14"/>
        <v/>
      </c>
      <c r="D626" s="142"/>
      <c r="E626" s="459"/>
      <c r="F626" s="915"/>
      <c r="G626" s="915"/>
      <c r="H626" s="915"/>
      <c r="I626" s="915"/>
      <c r="J626" s="915"/>
      <c r="K626" s="915"/>
      <c r="L626" s="915"/>
      <c r="M626" s="915"/>
      <c r="N626" s="915"/>
    </row>
    <row r="627" spans="1:14" ht="16.5" thickBot="1" x14ac:dyDescent="0.3">
      <c r="A627" s="62"/>
      <c r="B627" s="144"/>
      <c r="C627" s="141" t="str">
        <f t="shared" si="14"/>
        <v/>
      </c>
      <c r="D627" s="142"/>
      <c r="E627" s="459"/>
      <c r="F627" s="915"/>
      <c r="G627" s="915"/>
      <c r="H627" s="915"/>
      <c r="I627" s="915"/>
      <c r="J627" s="915"/>
      <c r="K627" s="915"/>
      <c r="L627" s="915"/>
      <c r="M627" s="915"/>
      <c r="N627" s="915"/>
    </row>
    <row r="628" spans="1:14" ht="16.5" thickBot="1" x14ac:dyDescent="0.3">
      <c r="A628" s="62"/>
      <c r="B628" s="144"/>
      <c r="C628" s="141" t="str">
        <f t="shared" si="14"/>
        <v/>
      </c>
      <c r="D628" s="142"/>
      <c r="E628" s="459"/>
      <c r="F628" s="915"/>
      <c r="G628" s="915"/>
      <c r="H628" s="915"/>
      <c r="I628" s="915"/>
      <c r="J628" s="915"/>
      <c r="K628" s="915"/>
      <c r="L628" s="915"/>
      <c r="M628" s="915"/>
      <c r="N628" s="915"/>
    </row>
    <row r="629" spans="1:14" ht="16.5" thickBot="1" x14ac:dyDescent="0.3">
      <c r="A629" s="62"/>
      <c r="B629" s="144"/>
      <c r="C629" s="141" t="str">
        <f t="shared" si="14"/>
        <v/>
      </c>
      <c r="D629" s="142"/>
      <c r="E629" s="459"/>
      <c r="F629" s="915"/>
      <c r="G629" s="915"/>
      <c r="H629" s="915"/>
      <c r="I629" s="915"/>
      <c r="J629" s="915"/>
      <c r="K629" s="915"/>
      <c r="L629" s="915"/>
      <c r="M629" s="915"/>
      <c r="N629" s="915"/>
    </row>
    <row r="630" spans="1:14" ht="16.5" thickBot="1" x14ac:dyDescent="0.3">
      <c r="A630" s="62"/>
      <c r="B630" s="144"/>
      <c r="C630" s="141" t="str">
        <f t="shared" si="14"/>
        <v/>
      </c>
      <c r="D630" s="142"/>
      <c r="E630" s="459"/>
      <c r="F630" s="915"/>
      <c r="G630" s="915"/>
      <c r="H630" s="915"/>
      <c r="I630" s="915"/>
      <c r="J630" s="915"/>
      <c r="K630" s="915"/>
      <c r="L630" s="915"/>
      <c r="M630" s="915"/>
      <c r="N630" s="915"/>
    </row>
    <row r="631" spans="1:14" ht="16.5" thickBot="1" x14ac:dyDescent="0.3">
      <c r="A631" s="62"/>
      <c r="B631" s="144"/>
      <c r="C631" s="141" t="str">
        <f t="shared" si="14"/>
        <v/>
      </c>
      <c r="D631" s="142"/>
      <c r="E631" s="459"/>
      <c r="F631" s="915"/>
      <c r="G631" s="915"/>
      <c r="H631" s="915"/>
      <c r="I631" s="915"/>
      <c r="J631" s="915"/>
      <c r="K631" s="915"/>
      <c r="L631" s="915"/>
      <c r="M631" s="915"/>
      <c r="N631" s="915"/>
    </row>
    <row r="632" spans="1:14" ht="16.5" thickBot="1" x14ac:dyDescent="0.3">
      <c r="A632" s="62"/>
      <c r="B632" s="144"/>
      <c r="C632" s="141" t="str">
        <f t="shared" si="14"/>
        <v/>
      </c>
      <c r="D632" s="142"/>
      <c r="E632" s="459"/>
      <c r="F632" s="915"/>
      <c r="G632" s="915"/>
      <c r="H632" s="915"/>
      <c r="I632" s="915"/>
      <c r="J632" s="915"/>
      <c r="K632" s="915"/>
      <c r="L632" s="915"/>
      <c r="M632" s="915"/>
      <c r="N632" s="915"/>
    </row>
    <row r="633" spans="1:14" ht="16.5" thickBot="1" x14ac:dyDescent="0.3">
      <c r="A633" s="62"/>
      <c r="B633" s="144"/>
      <c r="C633" s="141" t="str">
        <f t="shared" si="14"/>
        <v/>
      </c>
      <c r="D633" s="142"/>
      <c r="E633" s="459"/>
      <c r="F633" s="915"/>
      <c r="G633" s="915"/>
      <c r="H633" s="915"/>
      <c r="I633" s="915"/>
      <c r="J633" s="915"/>
      <c r="K633" s="915"/>
      <c r="L633" s="915"/>
      <c r="M633" s="915"/>
      <c r="N633" s="915"/>
    </row>
    <row r="634" spans="1:14" ht="16.5" thickBot="1" x14ac:dyDescent="0.3">
      <c r="A634" s="62"/>
      <c r="B634" s="144"/>
      <c r="C634" s="141" t="str">
        <f t="shared" si="14"/>
        <v/>
      </c>
      <c r="D634" s="142"/>
      <c r="E634" s="459"/>
      <c r="F634" s="915"/>
      <c r="G634" s="915"/>
      <c r="H634" s="915"/>
      <c r="I634" s="915"/>
      <c r="J634" s="915"/>
      <c r="K634" s="915"/>
      <c r="L634" s="915"/>
      <c r="M634" s="915"/>
      <c r="N634" s="915"/>
    </row>
    <row r="635" spans="1:14" ht="16.5" thickBot="1" x14ac:dyDescent="0.3">
      <c r="A635" s="62"/>
      <c r="B635" s="144"/>
      <c r="C635" s="141" t="str">
        <f t="shared" si="14"/>
        <v/>
      </c>
      <c r="D635" s="142"/>
      <c r="E635" s="459"/>
      <c r="F635" s="915"/>
      <c r="G635" s="915"/>
      <c r="H635" s="915"/>
      <c r="I635" s="915"/>
      <c r="J635" s="915"/>
      <c r="K635" s="915"/>
      <c r="L635" s="915"/>
      <c r="M635" s="915"/>
      <c r="N635" s="915"/>
    </row>
    <row r="636" spans="1:14" ht="16.5" thickBot="1" x14ac:dyDescent="0.3">
      <c r="A636" s="62"/>
      <c r="B636" s="144"/>
      <c r="C636" s="141" t="str">
        <f t="shared" si="14"/>
        <v/>
      </c>
      <c r="D636" s="142"/>
      <c r="E636" s="459"/>
      <c r="F636" s="915"/>
      <c r="G636" s="915"/>
      <c r="H636" s="915"/>
      <c r="I636" s="915"/>
      <c r="J636" s="915"/>
      <c r="K636" s="915"/>
      <c r="L636" s="915"/>
      <c r="M636" s="915"/>
      <c r="N636" s="915"/>
    </row>
    <row r="637" spans="1:14" ht="16.5" thickBot="1" x14ac:dyDescent="0.3">
      <c r="A637" s="62"/>
      <c r="B637" s="144"/>
      <c r="C637" s="141" t="str">
        <f t="shared" si="14"/>
        <v/>
      </c>
      <c r="D637" s="142"/>
      <c r="E637" s="459"/>
      <c r="F637" s="915"/>
      <c r="G637" s="915"/>
      <c r="H637" s="915"/>
      <c r="I637" s="915"/>
      <c r="J637" s="915"/>
      <c r="K637" s="915"/>
      <c r="L637" s="915"/>
      <c r="M637" s="915"/>
      <c r="N637" s="915"/>
    </row>
    <row r="638" spans="1:14" ht="16.5" thickBot="1" x14ac:dyDescent="0.3">
      <c r="A638" s="62"/>
      <c r="B638" s="144"/>
      <c r="C638" s="141" t="str">
        <f t="shared" si="14"/>
        <v/>
      </c>
      <c r="D638" s="142"/>
      <c r="E638" s="459"/>
      <c r="F638" s="915"/>
      <c r="G638" s="915"/>
      <c r="H638" s="915"/>
      <c r="I638" s="915"/>
      <c r="J638" s="915"/>
      <c r="K638" s="915"/>
      <c r="L638" s="915"/>
      <c r="M638" s="915"/>
      <c r="N638" s="915"/>
    </row>
    <row r="639" spans="1:14" ht="16.5" thickBot="1" x14ac:dyDescent="0.3">
      <c r="A639" s="62"/>
      <c r="B639" s="144"/>
      <c r="C639" s="141" t="str">
        <f t="shared" si="14"/>
        <v/>
      </c>
      <c r="D639" s="142"/>
      <c r="E639" s="459"/>
      <c r="F639" s="915"/>
      <c r="G639" s="915"/>
      <c r="H639" s="915"/>
      <c r="I639" s="915"/>
      <c r="J639" s="915"/>
      <c r="K639" s="915"/>
      <c r="L639" s="915"/>
      <c r="M639" s="915"/>
      <c r="N639" s="915"/>
    </row>
    <row r="640" spans="1:14" ht="16.5" thickBot="1" x14ac:dyDescent="0.3">
      <c r="A640" s="62"/>
      <c r="B640" s="144"/>
      <c r="C640" s="141" t="str">
        <f t="shared" si="14"/>
        <v/>
      </c>
      <c r="D640" s="142"/>
      <c r="E640" s="459"/>
      <c r="F640" s="915"/>
      <c r="G640" s="915"/>
      <c r="H640" s="915"/>
      <c r="I640" s="915"/>
      <c r="J640" s="915"/>
      <c r="K640" s="915"/>
      <c r="L640" s="915"/>
      <c r="M640" s="915"/>
      <c r="N640" s="915"/>
    </row>
    <row r="641" spans="1:14" ht="16.5" thickBot="1" x14ac:dyDescent="0.3">
      <c r="A641" s="62"/>
      <c r="B641" s="144"/>
      <c r="C641" s="141" t="str">
        <f t="shared" si="14"/>
        <v/>
      </c>
      <c r="D641" s="142"/>
      <c r="E641" s="459"/>
      <c r="F641" s="915"/>
      <c r="G641" s="915"/>
      <c r="H641" s="915"/>
      <c r="I641" s="915"/>
      <c r="J641" s="915"/>
      <c r="K641" s="915"/>
      <c r="L641" s="915"/>
      <c r="M641" s="915"/>
      <c r="N641" s="915"/>
    </row>
    <row r="642" spans="1:14" ht="16.5" thickBot="1" x14ac:dyDescent="0.3">
      <c r="A642" s="62"/>
      <c r="B642" s="144"/>
      <c r="C642" s="141" t="str">
        <f t="shared" si="14"/>
        <v/>
      </c>
      <c r="D642" s="142"/>
      <c r="E642" s="459"/>
      <c r="F642" s="915"/>
      <c r="G642" s="915"/>
      <c r="H642" s="915"/>
      <c r="I642" s="915"/>
      <c r="J642" s="915"/>
      <c r="K642" s="915"/>
      <c r="L642" s="915"/>
      <c r="M642" s="915"/>
      <c r="N642" s="915"/>
    </row>
    <row r="643" spans="1:14" ht="16.5" thickBot="1" x14ac:dyDescent="0.3">
      <c r="A643" s="62"/>
      <c r="B643" s="144"/>
      <c r="C643" s="141" t="str">
        <f t="shared" si="14"/>
        <v/>
      </c>
      <c r="D643" s="142"/>
      <c r="E643" s="459"/>
      <c r="F643" s="915"/>
      <c r="G643" s="915"/>
      <c r="H643" s="915"/>
      <c r="I643" s="915"/>
      <c r="J643" s="915"/>
      <c r="K643" s="915"/>
      <c r="L643" s="915"/>
      <c r="M643" s="915"/>
      <c r="N643" s="915"/>
    </row>
    <row r="644" spans="1:14" ht="16.5" thickBot="1" x14ac:dyDescent="0.3">
      <c r="A644" s="62"/>
      <c r="B644" s="144"/>
      <c r="C644" s="141" t="str">
        <f t="shared" si="14"/>
        <v/>
      </c>
      <c r="D644" s="142"/>
      <c r="E644" s="459"/>
      <c r="F644" s="915"/>
      <c r="G644" s="915"/>
      <c r="H644" s="915"/>
      <c r="I644" s="915"/>
      <c r="J644" s="915"/>
      <c r="K644" s="915"/>
      <c r="L644" s="915"/>
      <c r="M644" s="915"/>
      <c r="N644" s="915"/>
    </row>
    <row r="645" spans="1:14" ht="16.5" thickBot="1" x14ac:dyDescent="0.3">
      <c r="A645" s="62"/>
      <c r="B645" s="144"/>
      <c r="C645" s="141" t="str">
        <f t="shared" si="14"/>
        <v/>
      </c>
      <c r="D645" s="142"/>
      <c r="E645" s="459"/>
      <c r="F645" s="915"/>
      <c r="G645" s="915"/>
      <c r="H645" s="915"/>
      <c r="I645" s="915"/>
      <c r="J645" s="915"/>
      <c r="K645" s="915"/>
      <c r="L645" s="915"/>
      <c r="M645" s="915"/>
      <c r="N645" s="915"/>
    </row>
    <row r="646" spans="1:14" ht="16.5" thickBot="1" x14ac:dyDescent="0.3">
      <c r="A646" s="62"/>
      <c r="B646" s="144"/>
      <c r="C646" s="141" t="str">
        <f t="shared" si="14"/>
        <v/>
      </c>
      <c r="D646" s="142"/>
      <c r="E646" s="459"/>
      <c r="F646" s="915"/>
      <c r="G646" s="915"/>
      <c r="H646" s="915"/>
      <c r="I646" s="915"/>
      <c r="J646" s="915"/>
      <c r="K646" s="915"/>
      <c r="L646" s="915"/>
      <c r="M646" s="915"/>
      <c r="N646" s="915"/>
    </row>
    <row r="647" spans="1:14" ht="16.5" thickBot="1" x14ac:dyDescent="0.3">
      <c r="A647" s="62"/>
      <c r="B647" s="144"/>
      <c r="C647" s="141" t="str">
        <f t="shared" si="14"/>
        <v/>
      </c>
      <c r="D647" s="142"/>
      <c r="E647" s="459"/>
      <c r="F647" s="915"/>
      <c r="G647" s="915"/>
      <c r="H647" s="915"/>
      <c r="I647" s="915"/>
      <c r="J647" s="915"/>
      <c r="K647" s="915"/>
      <c r="L647" s="915"/>
      <c r="M647" s="915"/>
      <c r="N647" s="915"/>
    </row>
    <row r="648" spans="1:14" ht="16.5" thickBot="1" x14ac:dyDescent="0.3">
      <c r="A648" s="62"/>
      <c r="B648" s="144"/>
      <c r="C648" s="141" t="str">
        <f t="shared" si="14"/>
        <v/>
      </c>
      <c r="D648" s="142"/>
      <c r="E648" s="459"/>
      <c r="F648" s="915"/>
      <c r="G648" s="915"/>
      <c r="H648" s="915"/>
      <c r="I648" s="915"/>
      <c r="J648" s="915"/>
      <c r="K648" s="915"/>
      <c r="L648" s="915"/>
      <c r="M648" s="915"/>
      <c r="N648" s="915"/>
    </row>
    <row r="649" spans="1:14" ht="16.5" thickBot="1" x14ac:dyDescent="0.3">
      <c r="A649" s="62"/>
      <c r="B649" s="144"/>
      <c r="C649" s="141" t="str">
        <f t="shared" si="14"/>
        <v/>
      </c>
      <c r="D649" s="142"/>
      <c r="E649" s="459"/>
      <c r="F649" s="915"/>
      <c r="G649" s="915"/>
      <c r="H649" s="915"/>
      <c r="I649" s="915"/>
      <c r="J649" s="915"/>
      <c r="K649" s="915"/>
      <c r="L649" s="915"/>
      <c r="M649" s="915"/>
      <c r="N649" s="915"/>
    </row>
    <row r="650" spans="1:14" ht="16.5" thickBot="1" x14ac:dyDescent="0.3">
      <c r="A650" s="62"/>
      <c r="B650" s="144"/>
      <c r="C650" s="141" t="str">
        <f t="shared" si="14"/>
        <v/>
      </c>
      <c r="D650" s="142"/>
      <c r="E650" s="459"/>
      <c r="F650" s="915"/>
      <c r="G650" s="915"/>
      <c r="H650" s="915"/>
      <c r="I650" s="915"/>
      <c r="J650" s="915"/>
      <c r="K650" s="915"/>
      <c r="L650" s="915"/>
      <c r="M650" s="915"/>
      <c r="N650" s="915"/>
    </row>
    <row r="651" spans="1:14" ht="16.5" thickBot="1" x14ac:dyDescent="0.3">
      <c r="A651" s="62"/>
      <c r="B651" s="144"/>
      <c r="C651" s="141" t="str">
        <f t="shared" si="14"/>
        <v/>
      </c>
      <c r="D651" s="142"/>
      <c r="E651" s="459"/>
      <c r="F651" s="915"/>
      <c r="G651" s="915"/>
      <c r="H651" s="915"/>
      <c r="I651" s="915"/>
      <c r="J651" s="915"/>
      <c r="K651" s="915"/>
      <c r="L651" s="915"/>
      <c r="M651" s="915"/>
      <c r="N651" s="915"/>
    </row>
    <row r="652" spans="1:14" ht="16.5" thickBot="1" x14ac:dyDescent="0.3">
      <c r="A652" s="62"/>
      <c r="B652" s="144"/>
      <c r="C652" s="141" t="str">
        <f t="shared" ref="C652:C715" si="15">IF(B652&gt;0, (B652-B651), "")</f>
        <v/>
      </c>
      <c r="D652" s="142"/>
      <c r="E652" s="459"/>
      <c r="F652" s="915"/>
      <c r="G652" s="915"/>
      <c r="H652" s="915"/>
      <c r="I652" s="915"/>
      <c r="J652" s="915"/>
      <c r="K652" s="915"/>
      <c r="L652" s="915"/>
      <c r="M652" s="915"/>
      <c r="N652" s="915"/>
    </row>
    <row r="653" spans="1:14" ht="16.5" thickBot="1" x14ac:dyDescent="0.3">
      <c r="A653" s="62"/>
      <c r="B653" s="144"/>
      <c r="C653" s="141" t="str">
        <f t="shared" si="15"/>
        <v/>
      </c>
      <c r="D653" s="142"/>
      <c r="E653" s="459"/>
      <c r="F653" s="915"/>
      <c r="G653" s="915"/>
      <c r="H653" s="915"/>
      <c r="I653" s="915"/>
      <c r="J653" s="915"/>
      <c r="K653" s="915"/>
      <c r="L653" s="915"/>
      <c r="M653" s="915"/>
      <c r="N653" s="915"/>
    </row>
    <row r="654" spans="1:14" ht="16.5" thickBot="1" x14ac:dyDescent="0.3">
      <c r="A654" s="62"/>
      <c r="B654" s="144"/>
      <c r="C654" s="141" t="str">
        <f t="shared" si="15"/>
        <v/>
      </c>
      <c r="D654" s="142"/>
      <c r="E654" s="459"/>
      <c r="F654" s="915"/>
      <c r="G654" s="915"/>
      <c r="H654" s="915"/>
      <c r="I654" s="915"/>
      <c r="J654" s="915"/>
      <c r="K654" s="915"/>
      <c r="L654" s="915"/>
      <c r="M654" s="915"/>
      <c r="N654" s="915"/>
    </row>
    <row r="655" spans="1:14" ht="16.5" thickBot="1" x14ac:dyDescent="0.3">
      <c r="A655" s="62"/>
      <c r="B655" s="144"/>
      <c r="C655" s="141" t="str">
        <f t="shared" si="15"/>
        <v/>
      </c>
      <c r="D655" s="142"/>
      <c r="E655" s="459"/>
      <c r="F655" s="915"/>
      <c r="G655" s="915"/>
      <c r="H655" s="915"/>
      <c r="I655" s="915"/>
      <c r="J655" s="915"/>
      <c r="K655" s="915"/>
      <c r="L655" s="915"/>
      <c r="M655" s="915"/>
      <c r="N655" s="915"/>
    </row>
    <row r="656" spans="1:14" ht="16.5" thickBot="1" x14ac:dyDescent="0.3">
      <c r="A656" s="62"/>
      <c r="B656" s="144"/>
      <c r="C656" s="141" t="str">
        <f t="shared" si="15"/>
        <v/>
      </c>
      <c r="D656" s="142"/>
      <c r="E656" s="459"/>
      <c r="F656" s="915"/>
      <c r="G656" s="915"/>
      <c r="H656" s="915"/>
      <c r="I656" s="915"/>
      <c r="J656" s="915"/>
      <c r="K656" s="915"/>
      <c r="L656" s="915"/>
      <c r="M656" s="915"/>
      <c r="N656" s="915"/>
    </row>
    <row r="657" spans="1:14" ht="16.5" thickBot="1" x14ac:dyDescent="0.3">
      <c r="A657" s="62"/>
      <c r="B657" s="144"/>
      <c r="C657" s="141" t="str">
        <f t="shared" si="15"/>
        <v/>
      </c>
      <c r="D657" s="142"/>
      <c r="E657" s="459"/>
      <c r="F657" s="915"/>
      <c r="G657" s="915"/>
      <c r="H657" s="915"/>
      <c r="I657" s="915"/>
      <c r="J657" s="915"/>
      <c r="K657" s="915"/>
      <c r="L657" s="915"/>
      <c r="M657" s="915"/>
      <c r="N657" s="915"/>
    </row>
    <row r="658" spans="1:14" ht="16.5" thickBot="1" x14ac:dyDescent="0.3">
      <c r="A658" s="62"/>
      <c r="B658" s="144"/>
      <c r="C658" s="141" t="str">
        <f t="shared" si="15"/>
        <v/>
      </c>
      <c r="D658" s="142"/>
      <c r="E658" s="459"/>
      <c r="F658" s="915"/>
      <c r="G658" s="915"/>
      <c r="H658" s="915"/>
      <c r="I658" s="915"/>
      <c r="J658" s="915"/>
      <c r="K658" s="915"/>
      <c r="L658" s="915"/>
      <c r="M658" s="915"/>
      <c r="N658" s="915"/>
    </row>
    <row r="659" spans="1:14" ht="16.5" thickBot="1" x14ac:dyDescent="0.3">
      <c r="A659" s="62"/>
      <c r="B659" s="144"/>
      <c r="C659" s="141" t="str">
        <f t="shared" si="15"/>
        <v/>
      </c>
      <c r="D659" s="142"/>
      <c r="E659" s="459"/>
      <c r="F659" s="915"/>
      <c r="G659" s="915"/>
      <c r="H659" s="915"/>
      <c r="I659" s="915"/>
      <c r="J659" s="915"/>
      <c r="K659" s="915"/>
      <c r="L659" s="915"/>
      <c r="M659" s="915"/>
      <c r="N659" s="915"/>
    </row>
    <row r="660" spans="1:14" ht="16.5" thickBot="1" x14ac:dyDescent="0.3">
      <c r="A660" s="62"/>
      <c r="B660" s="144"/>
      <c r="C660" s="141" t="str">
        <f t="shared" si="15"/>
        <v/>
      </c>
      <c r="D660" s="142"/>
      <c r="E660" s="459"/>
      <c r="F660" s="915"/>
      <c r="G660" s="915"/>
      <c r="H660" s="915"/>
      <c r="I660" s="915"/>
      <c r="J660" s="915"/>
      <c r="K660" s="915"/>
      <c r="L660" s="915"/>
      <c r="M660" s="915"/>
      <c r="N660" s="915"/>
    </row>
    <row r="661" spans="1:14" ht="16.5" thickBot="1" x14ac:dyDescent="0.3">
      <c r="A661" s="62"/>
      <c r="B661" s="144"/>
      <c r="C661" s="141" t="str">
        <f t="shared" si="15"/>
        <v/>
      </c>
      <c r="D661" s="142"/>
      <c r="E661" s="459"/>
      <c r="F661" s="915"/>
      <c r="G661" s="915"/>
      <c r="H661" s="915"/>
      <c r="I661" s="915"/>
      <c r="J661" s="915"/>
      <c r="K661" s="915"/>
      <c r="L661" s="915"/>
      <c r="M661" s="915"/>
      <c r="N661" s="915"/>
    </row>
    <row r="662" spans="1:14" ht="16.5" thickBot="1" x14ac:dyDescent="0.3">
      <c r="A662" s="62"/>
      <c r="B662" s="144"/>
      <c r="C662" s="141" t="str">
        <f t="shared" si="15"/>
        <v/>
      </c>
      <c r="D662" s="142"/>
      <c r="E662" s="459"/>
      <c r="F662" s="915"/>
      <c r="G662" s="915"/>
      <c r="H662" s="915"/>
      <c r="I662" s="915"/>
      <c r="J662" s="915"/>
      <c r="K662" s="915"/>
      <c r="L662" s="915"/>
      <c r="M662" s="915"/>
      <c r="N662" s="915"/>
    </row>
    <row r="663" spans="1:14" ht="16.5" thickBot="1" x14ac:dyDescent="0.3">
      <c r="A663" s="62"/>
      <c r="B663" s="144"/>
      <c r="C663" s="141" t="str">
        <f t="shared" si="15"/>
        <v/>
      </c>
      <c r="D663" s="142"/>
      <c r="E663" s="459"/>
      <c r="F663" s="915"/>
      <c r="G663" s="915"/>
      <c r="H663" s="915"/>
      <c r="I663" s="915"/>
      <c r="J663" s="915"/>
      <c r="K663" s="915"/>
      <c r="L663" s="915"/>
      <c r="M663" s="915"/>
      <c r="N663" s="915"/>
    </row>
    <row r="664" spans="1:14" ht="16.5" thickBot="1" x14ac:dyDescent="0.3">
      <c r="A664" s="62"/>
      <c r="B664" s="144"/>
      <c r="C664" s="141" t="str">
        <f t="shared" si="15"/>
        <v/>
      </c>
      <c r="D664" s="142"/>
      <c r="E664" s="459"/>
      <c r="F664" s="915"/>
      <c r="G664" s="915"/>
      <c r="H664" s="915"/>
      <c r="I664" s="915"/>
      <c r="J664" s="915"/>
      <c r="K664" s="915"/>
      <c r="L664" s="915"/>
      <c r="M664" s="915"/>
      <c r="N664" s="915"/>
    </row>
    <row r="665" spans="1:14" ht="16.5" thickBot="1" x14ac:dyDescent="0.3">
      <c r="A665" s="62"/>
      <c r="B665" s="144"/>
      <c r="C665" s="141" t="str">
        <f t="shared" si="15"/>
        <v/>
      </c>
      <c r="D665" s="142"/>
      <c r="E665" s="459"/>
      <c r="F665" s="915"/>
      <c r="G665" s="915"/>
      <c r="H665" s="915"/>
      <c r="I665" s="915"/>
      <c r="J665" s="915"/>
      <c r="K665" s="915"/>
      <c r="L665" s="915"/>
      <c r="M665" s="915"/>
      <c r="N665" s="915"/>
    </row>
    <row r="666" spans="1:14" ht="16.5" thickBot="1" x14ac:dyDescent="0.3">
      <c r="A666" s="62"/>
      <c r="B666" s="144"/>
      <c r="C666" s="141" t="str">
        <f t="shared" si="15"/>
        <v/>
      </c>
      <c r="D666" s="142"/>
      <c r="E666" s="459"/>
      <c r="F666" s="915"/>
      <c r="G666" s="915"/>
      <c r="H666" s="915"/>
      <c r="I666" s="915"/>
      <c r="J666" s="915"/>
      <c r="K666" s="915"/>
      <c r="L666" s="915"/>
      <c r="M666" s="915"/>
      <c r="N666" s="915"/>
    </row>
    <row r="667" spans="1:14" ht="16.5" thickBot="1" x14ac:dyDescent="0.3">
      <c r="A667" s="62"/>
      <c r="B667" s="144"/>
      <c r="C667" s="141" t="str">
        <f t="shared" si="15"/>
        <v/>
      </c>
      <c r="D667" s="142"/>
      <c r="E667" s="459"/>
      <c r="F667" s="915"/>
      <c r="G667" s="915"/>
      <c r="H667" s="915"/>
      <c r="I667" s="915"/>
      <c r="J667" s="915"/>
      <c r="K667" s="915"/>
      <c r="L667" s="915"/>
      <c r="M667" s="915"/>
      <c r="N667" s="915"/>
    </row>
    <row r="668" spans="1:14" ht="16.5" thickBot="1" x14ac:dyDescent="0.3">
      <c r="A668" s="62"/>
      <c r="B668" s="144"/>
      <c r="C668" s="141" t="str">
        <f t="shared" si="15"/>
        <v/>
      </c>
      <c r="D668" s="142"/>
      <c r="E668" s="459"/>
      <c r="F668" s="915"/>
      <c r="G668" s="915"/>
      <c r="H668" s="915"/>
      <c r="I668" s="915"/>
      <c r="J668" s="915"/>
      <c r="K668" s="915"/>
      <c r="L668" s="915"/>
      <c r="M668" s="915"/>
      <c r="N668" s="915"/>
    </row>
    <row r="669" spans="1:14" ht="16.5" thickBot="1" x14ac:dyDescent="0.3">
      <c r="A669" s="62"/>
      <c r="B669" s="144"/>
      <c r="C669" s="141" t="str">
        <f t="shared" si="15"/>
        <v/>
      </c>
      <c r="D669" s="142"/>
      <c r="E669" s="459"/>
      <c r="F669" s="915"/>
      <c r="G669" s="915"/>
      <c r="H669" s="915"/>
      <c r="I669" s="915"/>
      <c r="J669" s="915"/>
      <c r="K669" s="915"/>
      <c r="L669" s="915"/>
      <c r="M669" s="915"/>
      <c r="N669" s="915"/>
    </row>
    <row r="670" spans="1:14" ht="16.5" thickBot="1" x14ac:dyDescent="0.3">
      <c r="A670" s="62"/>
      <c r="B670" s="144"/>
      <c r="C670" s="141" t="str">
        <f t="shared" si="15"/>
        <v/>
      </c>
      <c r="D670" s="142"/>
      <c r="E670" s="459"/>
      <c r="F670" s="915"/>
      <c r="G670" s="915"/>
      <c r="H670" s="915"/>
      <c r="I670" s="915"/>
      <c r="J670" s="915"/>
      <c r="K670" s="915"/>
      <c r="L670" s="915"/>
      <c r="M670" s="915"/>
      <c r="N670" s="915"/>
    </row>
    <row r="671" spans="1:14" ht="16.5" thickBot="1" x14ac:dyDescent="0.3">
      <c r="A671" s="62"/>
      <c r="B671" s="144"/>
      <c r="C671" s="141" t="str">
        <f t="shared" si="15"/>
        <v/>
      </c>
      <c r="D671" s="142"/>
      <c r="E671" s="459"/>
      <c r="F671" s="915"/>
      <c r="G671" s="915"/>
      <c r="H671" s="915"/>
      <c r="I671" s="915"/>
      <c r="J671" s="915"/>
      <c r="K671" s="915"/>
      <c r="L671" s="915"/>
      <c r="M671" s="915"/>
      <c r="N671" s="915"/>
    </row>
    <row r="672" spans="1:14" ht="16.5" thickBot="1" x14ac:dyDescent="0.3">
      <c r="A672" s="62"/>
      <c r="B672" s="144"/>
      <c r="C672" s="141" t="str">
        <f t="shared" si="15"/>
        <v/>
      </c>
      <c r="D672" s="142"/>
      <c r="E672" s="459"/>
      <c r="F672" s="915"/>
      <c r="G672" s="915"/>
      <c r="H672" s="915"/>
      <c r="I672" s="915"/>
      <c r="J672" s="915"/>
      <c r="K672" s="915"/>
      <c r="L672" s="915"/>
      <c r="M672" s="915"/>
      <c r="N672" s="915"/>
    </row>
    <row r="673" spans="1:14" ht="16.5" thickBot="1" x14ac:dyDescent="0.3">
      <c r="A673" s="62"/>
      <c r="B673" s="144"/>
      <c r="C673" s="141" t="str">
        <f t="shared" si="15"/>
        <v/>
      </c>
      <c r="D673" s="142"/>
      <c r="E673" s="459"/>
      <c r="F673" s="915"/>
      <c r="G673" s="915"/>
      <c r="H673" s="915"/>
      <c r="I673" s="915"/>
      <c r="J673" s="915"/>
      <c r="K673" s="915"/>
      <c r="L673" s="915"/>
      <c r="M673" s="915"/>
      <c r="N673" s="915"/>
    </row>
    <row r="674" spans="1:14" ht="16.5" thickBot="1" x14ac:dyDescent="0.3">
      <c r="A674" s="62"/>
      <c r="B674" s="144"/>
      <c r="C674" s="141" t="str">
        <f t="shared" si="15"/>
        <v/>
      </c>
      <c r="D674" s="142"/>
      <c r="E674" s="459"/>
      <c r="F674" s="915"/>
      <c r="G674" s="915"/>
      <c r="H674" s="915"/>
      <c r="I674" s="915"/>
      <c r="J674" s="915"/>
      <c r="K674" s="915"/>
      <c r="L674" s="915"/>
      <c r="M674" s="915"/>
      <c r="N674" s="915"/>
    </row>
    <row r="675" spans="1:14" ht="16.5" thickBot="1" x14ac:dyDescent="0.3">
      <c r="A675" s="62"/>
      <c r="B675" s="144"/>
      <c r="C675" s="141" t="str">
        <f t="shared" si="15"/>
        <v/>
      </c>
      <c r="D675" s="142"/>
      <c r="E675" s="459"/>
      <c r="F675" s="915"/>
      <c r="G675" s="915"/>
      <c r="H675" s="915"/>
      <c r="I675" s="915"/>
      <c r="J675" s="915"/>
      <c r="K675" s="915"/>
      <c r="L675" s="915"/>
      <c r="M675" s="915"/>
      <c r="N675" s="915"/>
    </row>
    <row r="676" spans="1:14" ht="16.5" thickBot="1" x14ac:dyDescent="0.3">
      <c r="A676" s="62"/>
      <c r="B676" s="144"/>
      <c r="C676" s="141" t="str">
        <f t="shared" si="15"/>
        <v/>
      </c>
      <c r="D676" s="142"/>
      <c r="E676" s="459"/>
      <c r="F676" s="915"/>
      <c r="G676" s="915"/>
      <c r="H676" s="915"/>
      <c r="I676" s="915"/>
      <c r="J676" s="915"/>
      <c r="K676" s="915"/>
      <c r="L676" s="915"/>
      <c r="M676" s="915"/>
      <c r="N676" s="915"/>
    </row>
    <row r="677" spans="1:14" ht="16.5" thickBot="1" x14ac:dyDescent="0.3">
      <c r="A677" s="62"/>
      <c r="B677" s="144"/>
      <c r="C677" s="141" t="str">
        <f t="shared" si="15"/>
        <v/>
      </c>
      <c r="D677" s="142"/>
      <c r="E677" s="459"/>
      <c r="F677" s="915"/>
      <c r="G677" s="915"/>
      <c r="H677" s="915"/>
      <c r="I677" s="915"/>
      <c r="J677" s="915"/>
      <c r="K677" s="915"/>
      <c r="L677" s="915"/>
      <c r="M677" s="915"/>
      <c r="N677" s="915"/>
    </row>
    <row r="678" spans="1:14" ht="16.5" thickBot="1" x14ac:dyDescent="0.3">
      <c r="A678" s="62"/>
      <c r="B678" s="144"/>
      <c r="C678" s="141" t="str">
        <f t="shared" si="15"/>
        <v/>
      </c>
      <c r="D678" s="142"/>
      <c r="E678" s="459"/>
      <c r="F678" s="915"/>
      <c r="G678" s="915"/>
      <c r="H678" s="915"/>
      <c r="I678" s="915"/>
      <c r="J678" s="915"/>
      <c r="K678" s="915"/>
      <c r="L678" s="915"/>
      <c r="M678" s="915"/>
      <c r="N678" s="915"/>
    </row>
    <row r="679" spans="1:14" ht="16.5" thickBot="1" x14ac:dyDescent="0.3">
      <c r="A679" s="62"/>
      <c r="B679" s="144"/>
      <c r="C679" s="141" t="str">
        <f t="shared" si="15"/>
        <v/>
      </c>
      <c r="D679" s="142"/>
      <c r="E679" s="459"/>
      <c r="F679" s="915"/>
      <c r="G679" s="915"/>
      <c r="H679" s="915"/>
      <c r="I679" s="915"/>
      <c r="J679" s="915"/>
      <c r="K679" s="915"/>
      <c r="L679" s="915"/>
      <c r="M679" s="915"/>
      <c r="N679" s="915"/>
    </row>
    <row r="680" spans="1:14" ht="16.5" thickBot="1" x14ac:dyDescent="0.3">
      <c r="A680" s="62"/>
      <c r="B680" s="144"/>
      <c r="C680" s="141" t="str">
        <f t="shared" si="15"/>
        <v/>
      </c>
      <c r="D680" s="142"/>
      <c r="E680" s="459"/>
      <c r="F680" s="915"/>
      <c r="G680" s="915"/>
      <c r="H680" s="915"/>
      <c r="I680" s="915"/>
      <c r="J680" s="915"/>
      <c r="K680" s="915"/>
      <c r="L680" s="915"/>
      <c r="M680" s="915"/>
      <c r="N680" s="915"/>
    </row>
    <row r="681" spans="1:14" ht="16.5" thickBot="1" x14ac:dyDescent="0.3">
      <c r="A681" s="62"/>
      <c r="B681" s="144"/>
      <c r="C681" s="141" t="str">
        <f t="shared" si="15"/>
        <v/>
      </c>
      <c r="D681" s="142"/>
      <c r="E681" s="459"/>
      <c r="F681" s="915"/>
      <c r="G681" s="915"/>
      <c r="H681" s="915"/>
      <c r="I681" s="915"/>
      <c r="J681" s="915"/>
      <c r="K681" s="915"/>
      <c r="L681" s="915"/>
      <c r="M681" s="915"/>
      <c r="N681" s="915"/>
    </row>
    <row r="682" spans="1:14" ht="16.5" thickBot="1" x14ac:dyDescent="0.3">
      <c r="A682" s="62"/>
      <c r="B682" s="144"/>
      <c r="C682" s="141" t="str">
        <f t="shared" si="15"/>
        <v/>
      </c>
      <c r="D682" s="142"/>
      <c r="E682" s="459"/>
      <c r="F682" s="915"/>
      <c r="G682" s="915"/>
      <c r="H682" s="915"/>
      <c r="I682" s="915"/>
      <c r="J682" s="915"/>
      <c r="K682" s="915"/>
      <c r="L682" s="915"/>
      <c r="M682" s="915"/>
      <c r="N682" s="915"/>
    </row>
    <row r="683" spans="1:14" ht="16.5" thickBot="1" x14ac:dyDescent="0.3">
      <c r="A683" s="62"/>
      <c r="B683" s="144"/>
      <c r="C683" s="141" t="str">
        <f t="shared" si="15"/>
        <v/>
      </c>
      <c r="D683" s="142"/>
      <c r="E683" s="459"/>
      <c r="F683" s="915"/>
      <c r="G683" s="915"/>
      <c r="H683" s="915"/>
      <c r="I683" s="915"/>
      <c r="J683" s="915"/>
      <c r="K683" s="915"/>
      <c r="L683" s="915"/>
      <c r="M683" s="915"/>
      <c r="N683" s="915"/>
    </row>
    <row r="684" spans="1:14" ht="16.5" thickBot="1" x14ac:dyDescent="0.3">
      <c r="A684" s="62"/>
      <c r="B684" s="144"/>
      <c r="C684" s="141" t="str">
        <f t="shared" si="15"/>
        <v/>
      </c>
      <c r="D684" s="142"/>
      <c r="E684" s="459"/>
      <c r="F684" s="915"/>
      <c r="G684" s="915"/>
      <c r="H684" s="915"/>
      <c r="I684" s="915"/>
      <c r="J684" s="915"/>
      <c r="K684" s="915"/>
      <c r="L684" s="915"/>
      <c r="M684" s="915"/>
      <c r="N684" s="915"/>
    </row>
    <row r="685" spans="1:14" ht="16.5" thickBot="1" x14ac:dyDescent="0.3">
      <c r="A685" s="62"/>
      <c r="B685" s="144"/>
      <c r="C685" s="141" t="str">
        <f t="shared" si="15"/>
        <v/>
      </c>
      <c r="D685" s="142"/>
      <c r="E685" s="459"/>
      <c r="F685" s="915"/>
      <c r="G685" s="915"/>
      <c r="H685" s="915"/>
      <c r="I685" s="915"/>
      <c r="J685" s="915"/>
      <c r="K685" s="915"/>
      <c r="L685" s="915"/>
      <c r="M685" s="915"/>
      <c r="N685" s="915"/>
    </row>
    <row r="686" spans="1:14" ht="16.5" thickBot="1" x14ac:dyDescent="0.3">
      <c r="A686" s="62"/>
      <c r="B686" s="144"/>
      <c r="C686" s="141" t="str">
        <f t="shared" si="15"/>
        <v/>
      </c>
      <c r="D686" s="142"/>
      <c r="E686" s="459"/>
      <c r="F686" s="915"/>
      <c r="G686" s="915"/>
      <c r="H686" s="915"/>
      <c r="I686" s="915"/>
      <c r="J686" s="915"/>
      <c r="K686" s="915"/>
      <c r="L686" s="915"/>
      <c r="M686" s="915"/>
      <c r="N686" s="915"/>
    </row>
    <row r="687" spans="1:14" ht="16.5" thickBot="1" x14ac:dyDescent="0.3">
      <c r="A687" s="62"/>
      <c r="B687" s="144"/>
      <c r="C687" s="141" t="str">
        <f t="shared" si="15"/>
        <v/>
      </c>
      <c r="D687" s="142"/>
      <c r="E687" s="459"/>
      <c r="F687" s="915"/>
      <c r="G687" s="915"/>
      <c r="H687" s="915"/>
      <c r="I687" s="915"/>
      <c r="J687" s="915"/>
      <c r="K687" s="915"/>
      <c r="L687" s="915"/>
      <c r="M687" s="915"/>
      <c r="N687" s="915"/>
    </row>
    <row r="688" spans="1:14" ht="16.5" thickBot="1" x14ac:dyDescent="0.25">
      <c r="A688" s="62"/>
      <c r="B688" s="143"/>
      <c r="C688" s="141" t="str">
        <f t="shared" si="15"/>
        <v/>
      </c>
      <c r="D688" s="142"/>
      <c r="E688" s="459"/>
      <c r="F688" s="915"/>
      <c r="G688" s="915"/>
      <c r="H688" s="915"/>
      <c r="I688" s="915"/>
      <c r="J688" s="915"/>
      <c r="K688" s="915"/>
      <c r="L688" s="915"/>
      <c r="M688" s="915"/>
      <c r="N688" s="915"/>
    </row>
    <row r="689" spans="1:14" ht="21" thickBot="1" x14ac:dyDescent="0.35">
      <c r="A689" s="62"/>
      <c r="B689" s="140"/>
      <c r="C689" s="141" t="str">
        <f t="shared" si="15"/>
        <v/>
      </c>
      <c r="D689" s="142"/>
      <c r="E689" s="459"/>
      <c r="F689" s="915"/>
      <c r="G689" s="915"/>
      <c r="H689" s="915"/>
      <c r="I689" s="915"/>
      <c r="J689" s="915"/>
      <c r="K689" s="915"/>
      <c r="L689" s="915"/>
      <c r="M689" s="915"/>
      <c r="N689" s="915"/>
    </row>
    <row r="690" spans="1:14" ht="16.5" thickBot="1" x14ac:dyDescent="0.25">
      <c r="A690" s="62"/>
      <c r="B690" s="143"/>
      <c r="C690" s="141" t="str">
        <f t="shared" si="15"/>
        <v/>
      </c>
      <c r="D690" s="142"/>
      <c r="E690" s="459"/>
      <c r="F690" s="915"/>
      <c r="G690" s="915"/>
      <c r="H690" s="915"/>
      <c r="I690" s="915"/>
      <c r="J690" s="915"/>
      <c r="K690" s="915"/>
      <c r="L690" s="915"/>
      <c r="M690" s="915"/>
      <c r="N690" s="915"/>
    </row>
    <row r="691" spans="1:14" ht="16.5" thickBot="1" x14ac:dyDescent="0.25">
      <c r="A691" s="62"/>
      <c r="B691" s="143"/>
      <c r="C691" s="141" t="str">
        <f t="shared" si="15"/>
        <v/>
      </c>
      <c r="D691" s="142"/>
      <c r="E691" s="459"/>
      <c r="F691" s="915"/>
      <c r="G691" s="915"/>
      <c r="H691" s="915"/>
      <c r="I691" s="915"/>
      <c r="J691" s="915"/>
      <c r="K691" s="915"/>
      <c r="L691" s="915"/>
      <c r="M691" s="915"/>
      <c r="N691" s="915"/>
    </row>
    <row r="692" spans="1:14" ht="16.5" thickBot="1" x14ac:dyDescent="0.25">
      <c r="A692" s="62"/>
      <c r="B692" s="143"/>
      <c r="C692" s="141" t="str">
        <f t="shared" si="15"/>
        <v/>
      </c>
      <c r="D692" s="142"/>
      <c r="E692" s="459"/>
      <c r="F692" s="915"/>
      <c r="G692" s="915"/>
      <c r="H692" s="915"/>
      <c r="I692" s="915"/>
      <c r="J692" s="915"/>
      <c r="K692" s="915"/>
      <c r="L692" s="915"/>
      <c r="M692" s="915"/>
      <c r="N692" s="915"/>
    </row>
    <row r="693" spans="1:14" ht="16.5" thickBot="1" x14ac:dyDescent="0.25">
      <c r="A693" s="62"/>
      <c r="B693" s="143"/>
      <c r="C693" s="141" t="str">
        <f t="shared" si="15"/>
        <v/>
      </c>
      <c r="D693" s="142"/>
      <c r="E693" s="459"/>
      <c r="F693" s="915"/>
      <c r="G693" s="915"/>
      <c r="H693" s="915"/>
      <c r="I693" s="915"/>
      <c r="J693" s="915"/>
      <c r="K693" s="915"/>
      <c r="L693" s="915"/>
      <c r="M693" s="915"/>
      <c r="N693" s="915"/>
    </row>
    <row r="694" spans="1:14" ht="16.5" thickBot="1" x14ac:dyDescent="0.25">
      <c r="A694" s="62"/>
      <c r="B694" s="143"/>
      <c r="C694" s="141" t="str">
        <f t="shared" si="15"/>
        <v/>
      </c>
      <c r="D694" s="142"/>
      <c r="E694" s="459"/>
      <c r="F694" s="915"/>
      <c r="G694" s="915"/>
      <c r="H694" s="915"/>
      <c r="I694" s="915"/>
      <c r="J694" s="915"/>
      <c r="K694" s="915"/>
      <c r="L694" s="915"/>
      <c r="M694" s="915"/>
      <c r="N694" s="915"/>
    </row>
    <row r="695" spans="1:14" ht="16.5" thickBot="1" x14ac:dyDescent="0.25">
      <c r="A695" s="62"/>
      <c r="B695" s="143"/>
      <c r="C695" s="141" t="str">
        <f t="shared" si="15"/>
        <v/>
      </c>
      <c r="D695" s="142"/>
      <c r="E695" s="459"/>
      <c r="F695" s="915"/>
      <c r="G695" s="915"/>
      <c r="H695" s="915"/>
      <c r="I695" s="915"/>
      <c r="J695" s="915"/>
      <c r="K695" s="915"/>
      <c r="L695" s="915"/>
      <c r="M695" s="915"/>
      <c r="N695" s="915"/>
    </row>
    <row r="696" spans="1:14" ht="16.5" thickBot="1" x14ac:dyDescent="0.25">
      <c r="A696" s="62"/>
      <c r="B696" s="143"/>
      <c r="C696" s="141" t="str">
        <f t="shared" si="15"/>
        <v/>
      </c>
      <c r="D696" s="142"/>
      <c r="E696" s="459"/>
      <c r="F696" s="915"/>
      <c r="G696" s="915"/>
      <c r="H696" s="915"/>
      <c r="I696" s="915"/>
      <c r="J696" s="915"/>
      <c r="K696" s="915"/>
      <c r="L696" s="915"/>
      <c r="M696" s="915"/>
      <c r="N696" s="915"/>
    </row>
    <row r="697" spans="1:14" ht="16.5" thickBot="1" x14ac:dyDescent="0.25">
      <c r="A697" s="62"/>
      <c r="B697" s="143"/>
      <c r="C697" s="141" t="str">
        <f t="shared" si="15"/>
        <v/>
      </c>
      <c r="D697" s="142"/>
      <c r="E697" s="459"/>
      <c r="F697" s="915"/>
      <c r="G697" s="915"/>
      <c r="H697" s="915"/>
      <c r="I697" s="915"/>
      <c r="J697" s="915"/>
      <c r="K697" s="915"/>
      <c r="L697" s="915"/>
      <c r="M697" s="915"/>
      <c r="N697" s="915"/>
    </row>
    <row r="698" spans="1:14" ht="16.5" thickBot="1" x14ac:dyDescent="0.25">
      <c r="A698" s="62"/>
      <c r="B698" s="143"/>
      <c r="C698" s="141" t="str">
        <f t="shared" si="15"/>
        <v/>
      </c>
      <c r="D698" s="142"/>
      <c r="E698" s="459"/>
      <c r="F698" s="915"/>
      <c r="G698" s="915"/>
      <c r="H698" s="915"/>
      <c r="I698" s="915"/>
      <c r="J698" s="915"/>
      <c r="K698" s="915"/>
      <c r="L698" s="915"/>
      <c r="M698" s="915"/>
      <c r="N698" s="915"/>
    </row>
    <row r="699" spans="1:14" ht="16.5" thickBot="1" x14ac:dyDescent="0.25">
      <c r="A699" s="62"/>
      <c r="B699" s="143"/>
      <c r="C699" s="141" t="str">
        <f t="shared" si="15"/>
        <v/>
      </c>
      <c r="D699" s="142"/>
      <c r="E699" s="459"/>
      <c r="F699" s="915"/>
      <c r="G699" s="915"/>
      <c r="H699" s="915"/>
      <c r="I699" s="915"/>
      <c r="J699" s="915"/>
      <c r="K699" s="915"/>
      <c r="L699" s="915"/>
      <c r="M699" s="915"/>
      <c r="N699" s="915"/>
    </row>
    <row r="700" spans="1:14" ht="16.5" thickBot="1" x14ac:dyDescent="0.25">
      <c r="A700" s="62"/>
      <c r="B700" s="143"/>
      <c r="C700" s="141" t="str">
        <f t="shared" si="15"/>
        <v/>
      </c>
      <c r="D700" s="142"/>
      <c r="E700" s="459"/>
      <c r="F700" s="915"/>
      <c r="G700" s="915"/>
      <c r="H700" s="915"/>
      <c r="I700" s="915"/>
      <c r="J700" s="915"/>
      <c r="K700" s="915"/>
      <c r="L700" s="915"/>
      <c r="M700" s="915"/>
      <c r="N700" s="915"/>
    </row>
    <row r="701" spans="1:14" ht="16.5" thickBot="1" x14ac:dyDescent="0.25">
      <c r="A701" s="62"/>
      <c r="B701" s="143"/>
      <c r="C701" s="141" t="str">
        <f t="shared" si="15"/>
        <v/>
      </c>
      <c r="D701" s="142"/>
      <c r="E701" s="459"/>
      <c r="F701" s="915"/>
      <c r="G701" s="915"/>
      <c r="H701" s="915"/>
      <c r="I701" s="915"/>
      <c r="J701" s="915"/>
      <c r="K701" s="915"/>
      <c r="L701" s="915"/>
      <c r="M701" s="915"/>
      <c r="N701" s="915"/>
    </row>
    <row r="702" spans="1:14" ht="16.5" thickBot="1" x14ac:dyDescent="0.25">
      <c r="A702" s="62"/>
      <c r="B702" s="143"/>
      <c r="C702" s="141" t="str">
        <f t="shared" si="15"/>
        <v/>
      </c>
      <c r="D702" s="142"/>
      <c r="E702" s="459"/>
      <c r="F702" s="915"/>
      <c r="G702" s="915"/>
      <c r="H702" s="915"/>
      <c r="I702" s="915"/>
      <c r="J702" s="915"/>
      <c r="K702" s="915"/>
      <c r="L702" s="915"/>
      <c r="M702" s="915"/>
      <c r="N702" s="915"/>
    </row>
    <row r="703" spans="1:14" ht="16.5" thickBot="1" x14ac:dyDescent="0.25">
      <c r="A703" s="62"/>
      <c r="B703" s="143"/>
      <c r="C703" s="141" t="str">
        <f t="shared" si="15"/>
        <v/>
      </c>
      <c r="D703" s="142"/>
      <c r="E703" s="459"/>
      <c r="F703" s="915"/>
      <c r="G703" s="915"/>
      <c r="H703" s="915"/>
      <c r="I703" s="915"/>
      <c r="J703" s="915"/>
      <c r="K703" s="915"/>
      <c r="L703" s="915"/>
      <c r="M703" s="915"/>
      <c r="N703" s="915"/>
    </row>
    <row r="704" spans="1:14" ht="16.5" thickBot="1" x14ac:dyDescent="0.25">
      <c r="A704" s="62"/>
      <c r="B704" s="143"/>
      <c r="C704" s="141" t="str">
        <f t="shared" si="15"/>
        <v/>
      </c>
      <c r="D704" s="142"/>
      <c r="E704" s="459"/>
      <c r="F704" s="915"/>
      <c r="G704" s="915"/>
      <c r="H704" s="915"/>
      <c r="I704" s="915"/>
      <c r="J704" s="915"/>
      <c r="K704" s="915"/>
      <c r="L704" s="915"/>
      <c r="M704" s="915"/>
      <c r="N704" s="915"/>
    </row>
    <row r="705" spans="1:14" ht="16.5" thickBot="1" x14ac:dyDescent="0.25">
      <c r="A705" s="62"/>
      <c r="B705" s="143"/>
      <c r="C705" s="141" t="str">
        <f t="shared" si="15"/>
        <v/>
      </c>
      <c r="D705" s="142"/>
      <c r="E705" s="459"/>
      <c r="F705" s="915"/>
      <c r="G705" s="915"/>
      <c r="H705" s="915"/>
      <c r="I705" s="915"/>
      <c r="J705" s="915"/>
      <c r="K705" s="915"/>
      <c r="L705" s="915"/>
      <c r="M705" s="915"/>
      <c r="N705" s="915"/>
    </row>
    <row r="706" spans="1:14" ht="16.5" thickBot="1" x14ac:dyDescent="0.3">
      <c r="A706" s="62"/>
      <c r="B706" s="144"/>
      <c r="C706" s="141" t="str">
        <f t="shared" si="15"/>
        <v/>
      </c>
      <c r="D706" s="142"/>
      <c r="E706" s="459"/>
      <c r="F706" s="915"/>
      <c r="G706" s="915"/>
      <c r="H706" s="915"/>
      <c r="I706" s="915"/>
      <c r="J706" s="915"/>
      <c r="K706" s="915"/>
      <c r="L706" s="915"/>
      <c r="M706" s="915"/>
      <c r="N706" s="915"/>
    </row>
    <row r="707" spans="1:14" ht="16.5" thickBot="1" x14ac:dyDescent="0.3">
      <c r="A707" s="62"/>
      <c r="B707" s="144"/>
      <c r="C707" s="141" t="str">
        <f t="shared" si="15"/>
        <v/>
      </c>
      <c r="D707" s="142"/>
      <c r="E707" s="459"/>
      <c r="F707" s="915"/>
      <c r="G707" s="915"/>
      <c r="H707" s="915"/>
      <c r="I707" s="915"/>
      <c r="J707" s="915"/>
      <c r="K707" s="915"/>
      <c r="L707" s="915"/>
      <c r="M707" s="915"/>
      <c r="N707" s="915"/>
    </row>
    <row r="708" spans="1:14" ht="16.5" thickBot="1" x14ac:dyDescent="0.3">
      <c r="A708" s="62"/>
      <c r="B708" s="144"/>
      <c r="C708" s="141" t="str">
        <f t="shared" si="15"/>
        <v/>
      </c>
      <c r="D708" s="142"/>
      <c r="E708" s="459"/>
      <c r="F708" s="915"/>
      <c r="G708" s="915"/>
      <c r="H708" s="915"/>
      <c r="I708" s="915"/>
      <c r="J708" s="915"/>
      <c r="K708" s="915"/>
      <c r="L708" s="915"/>
      <c r="M708" s="915"/>
      <c r="N708" s="915"/>
    </row>
    <row r="709" spans="1:14" ht="16.5" thickBot="1" x14ac:dyDescent="0.3">
      <c r="A709" s="62"/>
      <c r="B709" s="144"/>
      <c r="C709" s="141" t="str">
        <f t="shared" si="15"/>
        <v/>
      </c>
      <c r="D709" s="142"/>
      <c r="E709" s="459"/>
      <c r="F709" s="915"/>
      <c r="G709" s="915"/>
      <c r="H709" s="915"/>
      <c r="I709" s="915"/>
      <c r="J709" s="915"/>
      <c r="K709" s="915"/>
      <c r="L709" s="915"/>
      <c r="M709" s="915"/>
      <c r="N709" s="915"/>
    </row>
    <row r="710" spans="1:14" ht="16.5" thickBot="1" x14ac:dyDescent="0.3">
      <c r="A710" s="62"/>
      <c r="B710" s="144"/>
      <c r="C710" s="141" t="str">
        <f t="shared" si="15"/>
        <v/>
      </c>
      <c r="D710" s="142"/>
      <c r="E710" s="459"/>
      <c r="F710" s="915"/>
      <c r="G710" s="915"/>
      <c r="H710" s="915"/>
      <c r="I710" s="915"/>
      <c r="J710" s="915"/>
      <c r="K710" s="915"/>
      <c r="L710" s="915"/>
      <c r="M710" s="915"/>
      <c r="N710" s="915"/>
    </row>
    <row r="711" spans="1:14" ht="16.5" thickBot="1" x14ac:dyDescent="0.3">
      <c r="A711" s="62"/>
      <c r="B711" s="144"/>
      <c r="C711" s="141" t="str">
        <f t="shared" si="15"/>
        <v/>
      </c>
      <c r="D711" s="142"/>
      <c r="E711" s="459"/>
      <c r="F711" s="915"/>
      <c r="G711" s="915"/>
      <c r="H711" s="915"/>
      <c r="I711" s="915"/>
      <c r="J711" s="915"/>
      <c r="K711" s="915"/>
      <c r="L711" s="915"/>
      <c r="M711" s="915"/>
      <c r="N711" s="915"/>
    </row>
    <row r="712" spans="1:14" ht="16.5" thickBot="1" x14ac:dyDescent="0.3">
      <c r="A712" s="62"/>
      <c r="B712" s="144"/>
      <c r="C712" s="141" t="str">
        <f t="shared" si="15"/>
        <v/>
      </c>
      <c r="D712" s="142"/>
      <c r="E712" s="459"/>
      <c r="F712" s="915"/>
      <c r="G712" s="915"/>
      <c r="H712" s="915"/>
      <c r="I712" s="915"/>
      <c r="J712" s="915"/>
      <c r="K712" s="915"/>
      <c r="L712" s="915"/>
      <c r="M712" s="915"/>
      <c r="N712" s="915"/>
    </row>
    <row r="713" spans="1:14" ht="16.5" thickBot="1" x14ac:dyDescent="0.3">
      <c r="A713" s="62"/>
      <c r="B713" s="144"/>
      <c r="C713" s="141" t="str">
        <f t="shared" si="15"/>
        <v/>
      </c>
      <c r="D713" s="142"/>
      <c r="E713" s="459"/>
      <c r="F713" s="915"/>
      <c r="G713" s="915"/>
      <c r="H713" s="915"/>
      <c r="I713" s="915"/>
      <c r="J713" s="915"/>
      <c r="K713" s="915"/>
      <c r="L713" s="915"/>
      <c r="M713" s="915"/>
      <c r="N713" s="915"/>
    </row>
    <row r="714" spans="1:14" ht="16.5" thickBot="1" x14ac:dyDescent="0.3">
      <c r="A714" s="62"/>
      <c r="B714" s="144"/>
      <c r="C714" s="141" t="str">
        <f t="shared" si="15"/>
        <v/>
      </c>
      <c r="D714" s="142"/>
      <c r="E714" s="459"/>
      <c r="F714" s="915"/>
      <c r="G714" s="915"/>
      <c r="H714" s="915"/>
      <c r="I714" s="915"/>
      <c r="J714" s="915"/>
      <c r="K714" s="915"/>
      <c r="L714" s="915"/>
      <c r="M714" s="915"/>
      <c r="N714" s="915"/>
    </row>
    <row r="715" spans="1:14" ht="16.5" thickBot="1" x14ac:dyDescent="0.3">
      <c r="A715" s="62"/>
      <c r="B715" s="144"/>
      <c r="C715" s="141" t="str">
        <f t="shared" si="15"/>
        <v/>
      </c>
      <c r="D715" s="142"/>
      <c r="E715" s="459"/>
      <c r="F715" s="915"/>
      <c r="G715" s="915"/>
      <c r="H715" s="915"/>
      <c r="I715" s="915"/>
      <c r="J715" s="915"/>
      <c r="K715" s="915"/>
      <c r="L715" s="915"/>
      <c r="M715" s="915"/>
      <c r="N715" s="915"/>
    </row>
    <row r="716" spans="1:14" ht="16.5" thickBot="1" x14ac:dyDescent="0.3">
      <c r="A716" s="62"/>
      <c r="B716" s="144"/>
      <c r="C716" s="141" t="str">
        <f t="shared" ref="C716:C779" si="16">IF(B716&gt;0, (B716-B715), "")</f>
        <v/>
      </c>
      <c r="D716" s="142"/>
      <c r="E716" s="459"/>
      <c r="F716" s="915"/>
      <c r="G716" s="915"/>
      <c r="H716" s="915"/>
      <c r="I716" s="915"/>
      <c r="J716" s="915"/>
      <c r="K716" s="915"/>
      <c r="L716" s="915"/>
      <c r="M716" s="915"/>
      <c r="N716" s="915"/>
    </row>
    <row r="717" spans="1:14" ht="16.5" thickBot="1" x14ac:dyDescent="0.3">
      <c r="A717" s="62"/>
      <c r="B717" s="144"/>
      <c r="C717" s="141" t="str">
        <f t="shared" si="16"/>
        <v/>
      </c>
      <c r="D717" s="142"/>
      <c r="E717" s="459"/>
      <c r="F717" s="915"/>
      <c r="G717" s="915"/>
      <c r="H717" s="915"/>
      <c r="I717" s="915"/>
      <c r="J717" s="915"/>
      <c r="K717" s="915"/>
      <c r="L717" s="915"/>
      <c r="M717" s="915"/>
      <c r="N717" s="915"/>
    </row>
    <row r="718" spans="1:14" ht="16.5" thickBot="1" x14ac:dyDescent="0.3">
      <c r="A718" s="62"/>
      <c r="B718" s="144"/>
      <c r="C718" s="141" t="str">
        <f t="shared" si="16"/>
        <v/>
      </c>
      <c r="D718" s="142"/>
      <c r="E718" s="459"/>
      <c r="F718" s="915"/>
      <c r="G718" s="915"/>
      <c r="H718" s="915"/>
      <c r="I718" s="915"/>
      <c r="J718" s="915"/>
      <c r="K718" s="915"/>
      <c r="L718" s="915"/>
      <c r="M718" s="915"/>
      <c r="N718" s="915"/>
    </row>
    <row r="719" spans="1:14" ht="16.5" thickBot="1" x14ac:dyDescent="0.3">
      <c r="A719" s="62"/>
      <c r="B719" s="144"/>
      <c r="C719" s="141" t="str">
        <f t="shared" si="16"/>
        <v/>
      </c>
      <c r="D719" s="142"/>
      <c r="E719" s="459"/>
      <c r="F719" s="915"/>
      <c r="G719" s="915"/>
      <c r="H719" s="915"/>
      <c r="I719" s="915"/>
      <c r="J719" s="915"/>
      <c r="K719" s="915"/>
      <c r="L719" s="915"/>
      <c r="M719" s="915"/>
      <c r="N719" s="915"/>
    </row>
    <row r="720" spans="1:14" ht="16.5" thickBot="1" x14ac:dyDescent="0.3">
      <c r="A720" s="62"/>
      <c r="B720" s="144"/>
      <c r="C720" s="141" t="str">
        <f t="shared" si="16"/>
        <v/>
      </c>
      <c r="D720" s="142"/>
      <c r="E720" s="459"/>
      <c r="F720" s="915"/>
      <c r="G720" s="915"/>
      <c r="H720" s="915"/>
      <c r="I720" s="915"/>
      <c r="J720" s="915"/>
      <c r="K720" s="915"/>
      <c r="L720" s="915"/>
      <c r="M720" s="915"/>
      <c r="N720" s="915"/>
    </row>
    <row r="721" spans="1:14" ht="16.5" thickBot="1" x14ac:dyDescent="0.3">
      <c r="A721" s="62"/>
      <c r="B721" s="144"/>
      <c r="C721" s="141" t="str">
        <f t="shared" si="16"/>
        <v/>
      </c>
      <c r="D721" s="142"/>
      <c r="E721" s="459"/>
      <c r="F721" s="915"/>
      <c r="G721" s="915"/>
      <c r="H721" s="915"/>
      <c r="I721" s="915"/>
      <c r="J721" s="915"/>
      <c r="K721" s="915"/>
      <c r="L721" s="915"/>
      <c r="M721" s="915"/>
      <c r="N721" s="915"/>
    </row>
    <row r="722" spans="1:14" ht="16.5" thickBot="1" x14ac:dyDescent="0.3">
      <c r="A722" s="62"/>
      <c r="B722" s="144"/>
      <c r="C722" s="141" t="str">
        <f t="shared" si="16"/>
        <v/>
      </c>
      <c r="D722" s="142"/>
      <c r="E722" s="459"/>
      <c r="F722" s="915"/>
      <c r="G722" s="915"/>
      <c r="H722" s="915"/>
      <c r="I722" s="915"/>
      <c r="J722" s="915"/>
      <c r="K722" s="915"/>
      <c r="L722" s="915"/>
      <c r="M722" s="915"/>
      <c r="N722" s="915"/>
    </row>
    <row r="723" spans="1:14" ht="16.5" thickBot="1" x14ac:dyDescent="0.3">
      <c r="A723" s="62"/>
      <c r="B723" s="144"/>
      <c r="C723" s="141" t="str">
        <f t="shared" si="16"/>
        <v/>
      </c>
      <c r="D723" s="142"/>
      <c r="E723" s="459"/>
      <c r="F723" s="915"/>
      <c r="G723" s="915"/>
      <c r="H723" s="915"/>
      <c r="I723" s="915"/>
      <c r="J723" s="915"/>
      <c r="K723" s="915"/>
      <c r="L723" s="915"/>
      <c r="M723" s="915"/>
      <c r="N723" s="915"/>
    </row>
    <row r="724" spans="1:14" ht="16.5" thickBot="1" x14ac:dyDescent="0.3">
      <c r="A724" s="62"/>
      <c r="B724" s="144"/>
      <c r="C724" s="141" t="str">
        <f t="shared" si="16"/>
        <v/>
      </c>
      <c r="D724" s="142"/>
      <c r="E724" s="459"/>
      <c r="F724" s="915"/>
      <c r="G724" s="915"/>
      <c r="H724" s="915"/>
      <c r="I724" s="915"/>
      <c r="J724" s="915"/>
      <c r="K724" s="915"/>
      <c r="L724" s="915"/>
      <c r="M724" s="915"/>
      <c r="N724" s="915"/>
    </row>
    <row r="725" spans="1:14" ht="16.5" thickBot="1" x14ac:dyDescent="0.3">
      <c r="A725" s="62"/>
      <c r="B725" s="144"/>
      <c r="C725" s="141" t="str">
        <f t="shared" si="16"/>
        <v/>
      </c>
      <c r="D725" s="142"/>
      <c r="E725" s="459"/>
      <c r="F725" s="915"/>
      <c r="G725" s="915"/>
      <c r="H725" s="915"/>
      <c r="I725" s="915"/>
      <c r="J725" s="915"/>
      <c r="K725" s="915"/>
      <c r="L725" s="915"/>
      <c r="M725" s="915"/>
      <c r="N725" s="915"/>
    </row>
    <row r="726" spans="1:14" ht="16.5" thickBot="1" x14ac:dyDescent="0.3">
      <c r="A726" s="62"/>
      <c r="B726" s="144"/>
      <c r="C726" s="141" t="str">
        <f t="shared" si="16"/>
        <v/>
      </c>
      <c r="D726" s="142"/>
      <c r="E726" s="459"/>
      <c r="F726" s="915"/>
      <c r="G726" s="915"/>
      <c r="H726" s="915"/>
      <c r="I726" s="915"/>
      <c r="J726" s="915"/>
      <c r="K726" s="915"/>
      <c r="L726" s="915"/>
      <c r="M726" s="915"/>
      <c r="N726" s="915"/>
    </row>
    <row r="727" spans="1:14" ht="16.5" thickBot="1" x14ac:dyDescent="0.3">
      <c r="A727" s="62"/>
      <c r="B727" s="144"/>
      <c r="C727" s="141" t="str">
        <f t="shared" si="16"/>
        <v/>
      </c>
      <c r="D727" s="142"/>
      <c r="E727" s="459"/>
      <c r="F727" s="915"/>
      <c r="G727" s="915"/>
      <c r="H727" s="915"/>
      <c r="I727" s="915"/>
      <c r="J727" s="915"/>
      <c r="K727" s="915"/>
      <c r="L727" s="915"/>
      <c r="M727" s="915"/>
      <c r="N727" s="915"/>
    </row>
    <row r="728" spans="1:14" ht="16.5" thickBot="1" x14ac:dyDescent="0.3">
      <c r="A728" s="62"/>
      <c r="B728" s="144"/>
      <c r="C728" s="141" t="str">
        <f t="shared" si="16"/>
        <v/>
      </c>
      <c r="D728" s="142"/>
      <c r="E728" s="459"/>
      <c r="F728" s="915"/>
      <c r="G728" s="915"/>
      <c r="H728" s="915"/>
      <c r="I728" s="915"/>
      <c r="J728" s="915"/>
      <c r="K728" s="915"/>
      <c r="L728" s="915"/>
      <c r="M728" s="915"/>
      <c r="N728" s="915"/>
    </row>
    <row r="729" spans="1:14" ht="16.5" thickBot="1" x14ac:dyDescent="0.3">
      <c r="A729" s="62"/>
      <c r="B729" s="144"/>
      <c r="C729" s="141" t="str">
        <f t="shared" si="16"/>
        <v/>
      </c>
      <c r="D729" s="142"/>
      <c r="E729" s="459"/>
      <c r="F729" s="915"/>
      <c r="G729" s="915"/>
      <c r="H729" s="915"/>
      <c r="I729" s="915"/>
      <c r="J729" s="915"/>
      <c r="K729" s="915"/>
      <c r="L729" s="915"/>
      <c r="M729" s="915"/>
      <c r="N729" s="915"/>
    </row>
    <row r="730" spans="1:14" ht="16.5" thickBot="1" x14ac:dyDescent="0.3">
      <c r="A730" s="62"/>
      <c r="B730" s="144"/>
      <c r="C730" s="141" t="str">
        <f t="shared" si="16"/>
        <v/>
      </c>
      <c r="D730" s="142"/>
      <c r="E730" s="459"/>
      <c r="F730" s="915"/>
      <c r="G730" s="915"/>
      <c r="H730" s="915"/>
      <c r="I730" s="915"/>
      <c r="J730" s="915"/>
      <c r="K730" s="915"/>
      <c r="L730" s="915"/>
      <c r="M730" s="915"/>
      <c r="N730" s="915"/>
    </row>
    <row r="731" spans="1:14" ht="16.5" thickBot="1" x14ac:dyDescent="0.3">
      <c r="A731" s="62"/>
      <c r="B731" s="144"/>
      <c r="C731" s="141" t="str">
        <f t="shared" si="16"/>
        <v/>
      </c>
      <c r="D731" s="142"/>
      <c r="E731" s="459"/>
      <c r="F731" s="915"/>
      <c r="G731" s="915"/>
      <c r="H731" s="915"/>
      <c r="I731" s="915"/>
      <c r="J731" s="915"/>
      <c r="K731" s="915"/>
      <c r="L731" s="915"/>
      <c r="M731" s="915"/>
      <c r="N731" s="915"/>
    </row>
    <row r="732" spans="1:14" ht="16.5" thickBot="1" x14ac:dyDescent="0.3">
      <c r="A732" s="62"/>
      <c r="B732" s="144"/>
      <c r="C732" s="141" t="str">
        <f t="shared" si="16"/>
        <v/>
      </c>
      <c r="D732" s="142"/>
      <c r="E732" s="459"/>
      <c r="F732" s="915"/>
      <c r="G732" s="915"/>
      <c r="H732" s="915"/>
      <c r="I732" s="915"/>
      <c r="J732" s="915"/>
      <c r="K732" s="915"/>
      <c r="L732" s="915"/>
      <c r="M732" s="915"/>
      <c r="N732" s="915"/>
    </row>
    <row r="733" spans="1:14" ht="16.5" thickBot="1" x14ac:dyDescent="0.3">
      <c r="A733" s="62"/>
      <c r="B733" s="144"/>
      <c r="C733" s="141" t="str">
        <f t="shared" si="16"/>
        <v/>
      </c>
      <c r="D733" s="142"/>
      <c r="E733" s="459"/>
      <c r="F733" s="915"/>
      <c r="G733" s="915"/>
      <c r="H733" s="915"/>
      <c r="I733" s="915"/>
      <c r="J733" s="915"/>
      <c r="K733" s="915"/>
      <c r="L733" s="915"/>
      <c r="M733" s="915"/>
      <c r="N733" s="915"/>
    </row>
    <row r="734" spans="1:14" ht="16.5" thickBot="1" x14ac:dyDescent="0.3">
      <c r="A734" s="62"/>
      <c r="B734" s="144"/>
      <c r="C734" s="141" t="str">
        <f t="shared" si="16"/>
        <v/>
      </c>
      <c r="D734" s="142"/>
      <c r="E734" s="459"/>
      <c r="F734" s="915"/>
      <c r="G734" s="915"/>
      <c r="H734" s="915"/>
      <c r="I734" s="915"/>
      <c r="J734" s="915"/>
      <c r="K734" s="915"/>
      <c r="L734" s="915"/>
      <c r="M734" s="915"/>
      <c r="N734" s="915"/>
    </row>
    <row r="735" spans="1:14" ht="16.5" thickBot="1" x14ac:dyDescent="0.3">
      <c r="A735" s="62"/>
      <c r="B735" s="144"/>
      <c r="C735" s="141" t="str">
        <f t="shared" si="16"/>
        <v/>
      </c>
      <c r="D735" s="142"/>
      <c r="E735" s="459"/>
      <c r="F735" s="915"/>
      <c r="G735" s="915"/>
      <c r="H735" s="915"/>
      <c r="I735" s="915"/>
      <c r="J735" s="915"/>
      <c r="K735" s="915"/>
      <c r="L735" s="915"/>
      <c r="M735" s="915"/>
      <c r="N735" s="915"/>
    </row>
    <row r="736" spans="1:14" ht="16.5" thickBot="1" x14ac:dyDescent="0.3">
      <c r="A736" s="62"/>
      <c r="B736" s="144"/>
      <c r="C736" s="141" t="str">
        <f t="shared" si="16"/>
        <v/>
      </c>
      <c r="D736" s="142"/>
      <c r="E736" s="459"/>
      <c r="F736" s="915"/>
      <c r="G736" s="915"/>
      <c r="H736" s="915"/>
      <c r="I736" s="915"/>
      <c r="J736" s="915"/>
      <c r="K736" s="915"/>
      <c r="L736" s="915"/>
      <c r="M736" s="915"/>
      <c r="N736" s="915"/>
    </row>
    <row r="737" spans="1:14" ht="16.5" thickBot="1" x14ac:dyDescent="0.3">
      <c r="A737" s="62"/>
      <c r="B737" s="144"/>
      <c r="C737" s="141" t="str">
        <f t="shared" si="16"/>
        <v/>
      </c>
      <c r="D737" s="142"/>
      <c r="E737" s="459"/>
      <c r="F737" s="915"/>
      <c r="G737" s="915"/>
      <c r="H737" s="915"/>
      <c r="I737" s="915"/>
      <c r="J737" s="915"/>
      <c r="K737" s="915"/>
      <c r="L737" s="915"/>
      <c r="M737" s="915"/>
      <c r="N737" s="915"/>
    </row>
    <row r="738" spans="1:14" ht="16.5" thickBot="1" x14ac:dyDescent="0.3">
      <c r="A738" s="62"/>
      <c r="B738" s="144"/>
      <c r="C738" s="141" t="str">
        <f t="shared" si="16"/>
        <v/>
      </c>
      <c r="D738" s="142"/>
      <c r="E738" s="459"/>
      <c r="F738" s="915"/>
      <c r="G738" s="915"/>
      <c r="H738" s="915"/>
      <c r="I738" s="915"/>
      <c r="J738" s="915"/>
      <c r="K738" s="915"/>
      <c r="L738" s="915"/>
      <c r="M738" s="915"/>
      <c r="N738" s="915"/>
    </row>
    <row r="739" spans="1:14" ht="16.5" thickBot="1" x14ac:dyDescent="0.3">
      <c r="A739" s="62"/>
      <c r="B739" s="144"/>
      <c r="C739" s="141" t="str">
        <f t="shared" si="16"/>
        <v/>
      </c>
      <c r="D739" s="142"/>
      <c r="E739" s="459"/>
      <c r="F739" s="915"/>
      <c r="G739" s="915"/>
      <c r="H739" s="915"/>
      <c r="I739" s="915"/>
      <c r="J739" s="915"/>
      <c r="K739" s="915"/>
      <c r="L739" s="915"/>
      <c r="M739" s="915"/>
      <c r="N739" s="915"/>
    </row>
    <row r="740" spans="1:14" ht="16.5" thickBot="1" x14ac:dyDescent="0.3">
      <c r="A740" s="62"/>
      <c r="B740" s="144"/>
      <c r="C740" s="141" t="str">
        <f t="shared" si="16"/>
        <v/>
      </c>
      <c r="D740" s="142"/>
      <c r="E740" s="459"/>
      <c r="F740" s="915"/>
      <c r="G740" s="915"/>
      <c r="H740" s="915"/>
      <c r="I740" s="915"/>
      <c r="J740" s="915"/>
      <c r="K740" s="915"/>
      <c r="L740" s="915"/>
      <c r="M740" s="915"/>
      <c r="N740" s="915"/>
    </row>
    <row r="741" spans="1:14" ht="16.5" thickBot="1" x14ac:dyDescent="0.3">
      <c r="A741" s="62"/>
      <c r="B741" s="144"/>
      <c r="C741" s="141" t="str">
        <f t="shared" si="16"/>
        <v/>
      </c>
      <c r="D741" s="142"/>
      <c r="E741" s="459"/>
      <c r="F741" s="915"/>
      <c r="G741" s="915"/>
      <c r="H741" s="915"/>
      <c r="I741" s="915"/>
      <c r="J741" s="915"/>
      <c r="K741" s="915"/>
      <c r="L741" s="915"/>
      <c r="M741" s="915"/>
      <c r="N741" s="915"/>
    </row>
    <row r="742" spans="1:14" ht="16.5" thickBot="1" x14ac:dyDescent="0.3">
      <c r="A742" s="62"/>
      <c r="B742" s="144"/>
      <c r="C742" s="141" t="str">
        <f t="shared" si="16"/>
        <v/>
      </c>
      <c r="D742" s="142"/>
      <c r="E742" s="459"/>
      <c r="F742" s="915"/>
      <c r="G742" s="915"/>
      <c r="H742" s="915"/>
      <c r="I742" s="915"/>
      <c r="J742" s="915"/>
      <c r="K742" s="915"/>
      <c r="L742" s="915"/>
      <c r="M742" s="915"/>
      <c r="N742" s="915"/>
    </row>
    <row r="743" spans="1:14" ht="16.5" thickBot="1" x14ac:dyDescent="0.3">
      <c r="A743" s="62"/>
      <c r="B743" s="144"/>
      <c r="C743" s="141" t="str">
        <f t="shared" si="16"/>
        <v/>
      </c>
      <c r="D743" s="142"/>
      <c r="E743" s="459"/>
      <c r="F743" s="915"/>
      <c r="G743" s="915"/>
      <c r="H743" s="915"/>
      <c r="I743" s="915"/>
      <c r="J743" s="915"/>
      <c r="K743" s="915"/>
      <c r="L743" s="915"/>
      <c r="M743" s="915"/>
      <c r="N743" s="915"/>
    </row>
    <row r="744" spans="1:14" ht="16.5" thickBot="1" x14ac:dyDescent="0.3">
      <c r="A744" s="62"/>
      <c r="B744" s="144"/>
      <c r="C744" s="141" t="str">
        <f t="shared" si="16"/>
        <v/>
      </c>
      <c r="D744" s="142"/>
      <c r="E744" s="459"/>
      <c r="F744" s="915"/>
      <c r="G744" s="915"/>
      <c r="H744" s="915"/>
      <c r="I744" s="915"/>
      <c r="J744" s="915"/>
      <c r="K744" s="915"/>
      <c r="L744" s="915"/>
      <c r="M744" s="915"/>
      <c r="N744" s="915"/>
    </row>
    <row r="745" spans="1:14" ht="16.5" thickBot="1" x14ac:dyDescent="0.3">
      <c r="A745" s="62"/>
      <c r="B745" s="144"/>
      <c r="C745" s="141" t="str">
        <f t="shared" si="16"/>
        <v/>
      </c>
      <c r="D745" s="142"/>
      <c r="E745" s="459"/>
      <c r="F745" s="915"/>
      <c r="G745" s="915"/>
      <c r="H745" s="915"/>
      <c r="I745" s="915"/>
      <c r="J745" s="915"/>
      <c r="K745" s="915"/>
      <c r="L745" s="915"/>
      <c r="M745" s="915"/>
      <c r="N745" s="915"/>
    </row>
    <row r="746" spans="1:14" ht="16.5" thickBot="1" x14ac:dyDescent="0.3">
      <c r="A746" s="62"/>
      <c r="B746" s="144"/>
      <c r="C746" s="141" t="str">
        <f t="shared" si="16"/>
        <v/>
      </c>
      <c r="D746" s="142"/>
      <c r="E746" s="459"/>
      <c r="F746" s="915"/>
      <c r="G746" s="915"/>
      <c r="H746" s="915"/>
      <c r="I746" s="915"/>
      <c r="J746" s="915"/>
      <c r="K746" s="915"/>
      <c r="L746" s="915"/>
      <c r="M746" s="915"/>
      <c r="N746" s="915"/>
    </row>
    <row r="747" spans="1:14" ht="16.5" thickBot="1" x14ac:dyDescent="0.3">
      <c r="A747" s="62"/>
      <c r="B747" s="144"/>
      <c r="C747" s="141" t="str">
        <f t="shared" si="16"/>
        <v/>
      </c>
      <c r="D747" s="142"/>
      <c r="E747" s="459"/>
      <c r="F747" s="915"/>
      <c r="G747" s="915"/>
      <c r="H747" s="915"/>
      <c r="I747" s="915"/>
      <c r="J747" s="915"/>
      <c r="K747" s="915"/>
      <c r="L747" s="915"/>
      <c r="M747" s="915"/>
      <c r="N747" s="915"/>
    </row>
    <row r="748" spans="1:14" ht="16.5" thickBot="1" x14ac:dyDescent="0.3">
      <c r="A748" s="62"/>
      <c r="B748" s="144"/>
      <c r="C748" s="141" t="str">
        <f t="shared" si="16"/>
        <v/>
      </c>
      <c r="D748" s="142"/>
      <c r="E748" s="459"/>
      <c r="F748" s="915"/>
      <c r="G748" s="915"/>
      <c r="H748" s="915"/>
      <c r="I748" s="915"/>
      <c r="J748" s="915"/>
      <c r="K748" s="915"/>
      <c r="L748" s="915"/>
      <c r="M748" s="915"/>
      <c r="N748" s="915"/>
    </row>
    <row r="749" spans="1:14" ht="16.5" thickBot="1" x14ac:dyDescent="0.3">
      <c r="A749" s="62"/>
      <c r="B749" s="144"/>
      <c r="C749" s="141" t="str">
        <f t="shared" si="16"/>
        <v/>
      </c>
      <c r="D749" s="142"/>
      <c r="E749" s="459"/>
      <c r="F749" s="915"/>
      <c r="G749" s="915"/>
      <c r="H749" s="915"/>
      <c r="I749" s="915"/>
      <c r="J749" s="915"/>
      <c r="K749" s="915"/>
      <c r="L749" s="915"/>
      <c r="M749" s="915"/>
      <c r="N749" s="915"/>
    </row>
    <row r="750" spans="1:14" ht="16.5" thickBot="1" x14ac:dyDescent="0.3">
      <c r="A750" s="62"/>
      <c r="B750" s="144"/>
      <c r="C750" s="141" t="str">
        <f t="shared" si="16"/>
        <v/>
      </c>
      <c r="D750" s="142"/>
      <c r="E750" s="459"/>
      <c r="F750" s="915"/>
      <c r="G750" s="915"/>
      <c r="H750" s="915"/>
      <c r="I750" s="915"/>
      <c r="J750" s="915"/>
      <c r="K750" s="915"/>
      <c r="L750" s="915"/>
      <c r="M750" s="915"/>
      <c r="N750" s="915"/>
    </row>
    <row r="751" spans="1:14" ht="16.5" thickBot="1" x14ac:dyDescent="0.3">
      <c r="A751" s="62"/>
      <c r="B751" s="144"/>
      <c r="C751" s="141" t="str">
        <f t="shared" si="16"/>
        <v/>
      </c>
      <c r="D751" s="142"/>
      <c r="E751" s="459"/>
      <c r="F751" s="915"/>
      <c r="G751" s="915"/>
      <c r="H751" s="915"/>
      <c r="I751" s="915"/>
      <c r="J751" s="915"/>
      <c r="K751" s="915"/>
      <c r="L751" s="915"/>
      <c r="M751" s="915"/>
      <c r="N751" s="915"/>
    </row>
    <row r="752" spans="1:14" ht="16.5" thickBot="1" x14ac:dyDescent="0.3">
      <c r="A752" s="62"/>
      <c r="B752" s="144"/>
      <c r="C752" s="141" t="str">
        <f t="shared" si="16"/>
        <v/>
      </c>
      <c r="D752" s="142"/>
      <c r="E752" s="459"/>
      <c r="F752" s="915"/>
      <c r="G752" s="915"/>
      <c r="H752" s="915"/>
      <c r="I752" s="915"/>
      <c r="J752" s="915"/>
      <c r="K752" s="915"/>
      <c r="L752" s="915"/>
      <c r="M752" s="915"/>
      <c r="N752" s="915"/>
    </row>
    <row r="753" spans="1:14" ht="16.5" thickBot="1" x14ac:dyDescent="0.3">
      <c r="A753" s="62"/>
      <c r="B753" s="144"/>
      <c r="C753" s="141" t="str">
        <f t="shared" si="16"/>
        <v/>
      </c>
      <c r="D753" s="142"/>
      <c r="E753" s="459"/>
      <c r="F753" s="915"/>
      <c r="G753" s="915"/>
      <c r="H753" s="915"/>
      <c r="I753" s="915"/>
      <c r="J753" s="915"/>
      <c r="K753" s="915"/>
      <c r="L753" s="915"/>
      <c r="M753" s="915"/>
      <c r="N753" s="915"/>
    </row>
    <row r="754" spans="1:14" ht="16.5" thickBot="1" x14ac:dyDescent="0.3">
      <c r="A754" s="62"/>
      <c r="B754" s="144"/>
      <c r="C754" s="141" t="str">
        <f t="shared" si="16"/>
        <v/>
      </c>
      <c r="D754" s="142"/>
      <c r="E754" s="459"/>
      <c r="F754" s="915"/>
      <c r="G754" s="915"/>
      <c r="H754" s="915"/>
      <c r="I754" s="915"/>
      <c r="J754" s="915"/>
      <c r="K754" s="915"/>
      <c r="L754" s="915"/>
      <c r="M754" s="915"/>
      <c r="N754" s="915"/>
    </row>
    <row r="755" spans="1:14" ht="16.5" thickBot="1" x14ac:dyDescent="0.3">
      <c r="A755" s="62"/>
      <c r="B755" s="144"/>
      <c r="C755" s="141" t="str">
        <f t="shared" si="16"/>
        <v/>
      </c>
      <c r="D755" s="142"/>
      <c r="E755" s="459"/>
      <c r="F755" s="915"/>
      <c r="G755" s="915"/>
      <c r="H755" s="915"/>
      <c r="I755" s="915"/>
      <c r="J755" s="915"/>
      <c r="K755" s="915"/>
      <c r="L755" s="915"/>
      <c r="M755" s="915"/>
      <c r="N755" s="915"/>
    </row>
    <row r="756" spans="1:14" ht="16.5" thickBot="1" x14ac:dyDescent="0.3">
      <c r="A756" s="62"/>
      <c r="B756" s="144"/>
      <c r="C756" s="141" t="str">
        <f t="shared" si="16"/>
        <v/>
      </c>
      <c r="D756" s="142"/>
      <c r="E756" s="459"/>
      <c r="F756" s="915"/>
      <c r="G756" s="915"/>
      <c r="H756" s="915"/>
      <c r="I756" s="915"/>
      <c r="J756" s="915"/>
      <c r="K756" s="915"/>
      <c r="L756" s="915"/>
      <c r="M756" s="915"/>
      <c r="N756" s="915"/>
    </row>
    <row r="757" spans="1:14" ht="16.5" thickBot="1" x14ac:dyDescent="0.3">
      <c r="A757" s="62"/>
      <c r="B757" s="144"/>
      <c r="C757" s="141" t="str">
        <f t="shared" si="16"/>
        <v/>
      </c>
      <c r="D757" s="142"/>
      <c r="E757" s="459"/>
      <c r="F757" s="915"/>
      <c r="G757" s="915"/>
      <c r="H757" s="915"/>
      <c r="I757" s="915"/>
      <c r="J757" s="915"/>
      <c r="K757" s="915"/>
      <c r="L757" s="915"/>
      <c r="M757" s="915"/>
      <c r="N757" s="915"/>
    </row>
    <row r="758" spans="1:14" ht="16.5" thickBot="1" x14ac:dyDescent="0.3">
      <c r="A758" s="62"/>
      <c r="B758" s="144"/>
      <c r="C758" s="141" t="str">
        <f t="shared" si="16"/>
        <v/>
      </c>
      <c r="D758" s="142"/>
      <c r="E758" s="459"/>
      <c r="F758" s="915"/>
      <c r="G758" s="915"/>
      <c r="H758" s="915"/>
      <c r="I758" s="915"/>
      <c r="J758" s="915"/>
      <c r="K758" s="915"/>
      <c r="L758" s="915"/>
      <c r="M758" s="915"/>
      <c r="N758" s="915"/>
    </row>
    <row r="759" spans="1:14" ht="16.5" thickBot="1" x14ac:dyDescent="0.3">
      <c r="A759" s="62"/>
      <c r="B759" s="144"/>
      <c r="C759" s="141" t="str">
        <f t="shared" si="16"/>
        <v/>
      </c>
      <c r="D759" s="142"/>
      <c r="E759" s="459"/>
      <c r="F759" s="915"/>
      <c r="G759" s="915"/>
      <c r="H759" s="915"/>
      <c r="I759" s="915"/>
      <c r="J759" s="915"/>
      <c r="K759" s="915"/>
      <c r="L759" s="915"/>
      <c r="M759" s="915"/>
      <c r="N759" s="915"/>
    </row>
    <row r="760" spans="1:14" ht="16.5" thickBot="1" x14ac:dyDescent="0.3">
      <c r="A760" s="62"/>
      <c r="B760" s="144"/>
      <c r="C760" s="141" t="str">
        <f t="shared" si="16"/>
        <v/>
      </c>
      <c r="D760" s="142"/>
      <c r="E760" s="459"/>
      <c r="F760" s="915"/>
      <c r="G760" s="915"/>
      <c r="H760" s="915"/>
      <c r="I760" s="915"/>
      <c r="J760" s="915"/>
      <c r="K760" s="915"/>
      <c r="L760" s="915"/>
      <c r="M760" s="915"/>
      <c r="N760" s="915"/>
    </row>
    <row r="761" spans="1:14" ht="16.5" thickBot="1" x14ac:dyDescent="0.3">
      <c r="A761" s="62"/>
      <c r="B761" s="144"/>
      <c r="C761" s="141" t="str">
        <f t="shared" si="16"/>
        <v/>
      </c>
      <c r="D761" s="142"/>
      <c r="E761" s="459"/>
      <c r="F761" s="915"/>
      <c r="G761" s="915"/>
      <c r="H761" s="915"/>
      <c r="I761" s="915"/>
      <c r="J761" s="915"/>
      <c r="K761" s="915"/>
      <c r="L761" s="915"/>
      <c r="M761" s="915"/>
      <c r="N761" s="915"/>
    </row>
    <row r="762" spans="1:14" ht="16.5" thickBot="1" x14ac:dyDescent="0.3">
      <c r="A762" s="62"/>
      <c r="B762" s="144"/>
      <c r="C762" s="141" t="str">
        <f t="shared" si="16"/>
        <v/>
      </c>
      <c r="D762" s="142"/>
      <c r="E762" s="459"/>
      <c r="F762" s="915"/>
      <c r="G762" s="915"/>
      <c r="H762" s="915"/>
      <c r="I762" s="915"/>
      <c r="J762" s="915"/>
      <c r="K762" s="915"/>
      <c r="L762" s="915"/>
      <c r="M762" s="915"/>
      <c r="N762" s="915"/>
    </row>
    <row r="763" spans="1:14" ht="16.5" thickBot="1" x14ac:dyDescent="0.3">
      <c r="A763" s="62"/>
      <c r="B763" s="144"/>
      <c r="C763" s="141" t="str">
        <f t="shared" si="16"/>
        <v/>
      </c>
      <c r="D763" s="142"/>
      <c r="E763" s="459"/>
      <c r="F763" s="915"/>
      <c r="G763" s="915"/>
      <c r="H763" s="915"/>
      <c r="I763" s="915"/>
      <c r="J763" s="915"/>
      <c r="K763" s="915"/>
      <c r="L763" s="915"/>
      <c r="M763" s="915"/>
      <c r="N763" s="915"/>
    </row>
    <row r="764" spans="1:14" ht="16.5" thickBot="1" x14ac:dyDescent="0.3">
      <c r="A764" s="62"/>
      <c r="B764" s="144"/>
      <c r="C764" s="141" t="str">
        <f t="shared" si="16"/>
        <v/>
      </c>
      <c r="D764" s="142"/>
      <c r="E764" s="459"/>
      <c r="F764" s="915"/>
      <c r="G764" s="915"/>
      <c r="H764" s="915"/>
      <c r="I764" s="915"/>
      <c r="J764" s="915"/>
      <c r="K764" s="915"/>
      <c r="L764" s="915"/>
      <c r="M764" s="915"/>
      <c r="N764" s="915"/>
    </row>
    <row r="765" spans="1:14" ht="16.5" thickBot="1" x14ac:dyDescent="0.3">
      <c r="A765" s="62"/>
      <c r="B765" s="144"/>
      <c r="C765" s="141" t="str">
        <f t="shared" si="16"/>
        <v/>
      </c>
      <c r="D765" s="142"/>
      <c r="E765" s="459"/>
      <c r="F765" s="915"/>
      <c r="G765" s="915"/>
      <c r="H765" s="915"/>
      <c r="I765" s="915"/>
      <c r="J765" s="915"/>
      <c r="K765" s="915"/>
      <c r="L765" s="915"/>
      <c r="M765" s="915"/>
      <c r="N765" s="915"/>
    </row>
    <row r="766" spans="1:14" ht="16.5" thickBot="1" x14ac:dyDescent="0.3">
      <c r="A766" s="62"/>
      <c r="B766" s="144"/>
      <c r="C766" s="141" t="str">
        <f t="shared" si="16"/>
        <v/>
      </c>
      <c r="D766" s="142"/>
      <c r="E766" s="459"/>
      <c r="F766" s="915"/>
      <c r="G766" s="915"/>
      <c r="H766" s="915"/>
      <c r="I766" s="915"/>
      <c r="J766" s="915"/>
      <c r="K766" s="915"/>
      <c r="L766" s="915"/>
      <c r="M766" s="915"/>
      <c r="N766" s="915"/>
    </row>
    <row r="767" spans="1:14" ht="16.5" thickBot="1" x14ac:dyDescent="0.3">
      <c r="A767" s="62"/>
      <c r="B767" s="144"/>
      <c r="C767" s="141" t="str">
        <f t="shared" si="16"/>
        <v/>
      </c>
      <c r="D767" s="142"/>
      <c r="E767" s="459"/>
      <c r="F767" s="915"/>
      <c r="G767" s="915"/>
      <c r="H767" s="915"/>
      <c r="I767" s="915"/>
      <c r="J767" s="915"/>
      <c r="K767" s="915"/>
      <c r="L767" s="915"/>
      <c r="M767" s="915"/>
      <c r="N767" s="915"/>
    </row>
    <row r="768" spans="1:14" ht="16.5" thickBot="1" x14ac:dyDescent="0.3">
      <c r="A768" s="62"/>
      <c r="B768" s="144"/>
      <c r="C768" s="141" t="str">
        <f t="shared" si="16"/>
        <v/>
      </c>
      <c r="D768" s="142"/>
      <c r="E768" s="459"/>
      <c r="F768" s="915"/>
      <c r="G768" s="915"/>
      <c r="H768" s="915"/>
      <c r="I768" s="915"/>
      <c r="J768" s="915"/>
      <c r="K768" s="915"/>
      <c r="L768" s="915"/>
      <c r="M768" s="915"/>
      <c r="N768" s="915"/>
    </row>
    <row r="769" spans="1:14" ht="16.5" thickBot="1" x14ac:dyDescent="0.3">
      <c r="A769" s="62"/>
      <c r="B769" s="144"/>
      <c r="C769" s="141" t="str">
        <f t="shared" si="16"/>
        <v/>
      </c>
      <c r="D769" s="142"/>
      <c r="E769" s="459"/>
      <c r="F769" s="915"/>
      <c r="G769" s="915"/>
      <c r="H769" s="915"/>
      <c r="I769" s="915"/>
      <c r="J769" s="915"/>
      <c r="K769" s="915"/>
      <c r="L769" s="915"/>
      <c r="M769" s="915"/>
      <c r="N769" s="915"/>
    </row>
    <row r="770" spans="1:14" ht="16.5" thickBot="1" x14ac:dyDescent="0.3">
      <c r="A770" s="62"/>
      <c r="B770" s="144"/>
      <c r="C770" s="141" t="str">
        <f t="shared" si="16"/>
        <v/>
      </c>
      <c r="D770" s="142"/>
      <c r="E770" s="459"/>
      <c r="F770" s="915"/>
      <c r="G770" s="915"/>
      <c r="H770" s="915"/>
      <c r="I770" s="915"/>
      <c r="J770" s="915"/>
      <c r="K770" s="915"/>
      <c r="L770" s="915"/>
      <c r="M770" s="915"/>
      <c r="N770" s="915"/>
    </row>
    <row r="771" spans="1:14" ht="16.5" thickBot="1" x14ac:dyDescent="0.3">
      <c r="A771" s="62"/>
      <c r="B771" s="144"/>
      <c r="C771" s="141" t="str">
        <f t="shared" si="16"/>
        <v/>
      </c>
      <c r="D771" s="142"/>
      <c r="E771" s="459"/>
      <c r="F771" s="915"/>
      <c r="G771" s="915"/>
      <c r="H771" s="915"/>
      <c r="I771" s="915"/>
      <c r="J771" s="915"/>
      <c r="K771" s="915"/>
      <c r="L771" s="915"/>
      <c r="M771" s="915"/>
      <c r="N771" s="915"/>
    </row>
    <row r="772" spans="1:14" ht="16.5" thickBot="1" x14ac:dyDescent="0.3">
      <c r="A772" s="62"/>
      <c r="B772" s="144"/>
      <c r="C772" s="141" t="str">
        <f t="shared" si="16"/>
        <v/>
      </c>
      <c r="D772" s="142"/>
      <c r="E772" s="459"/>
      <c r="F772" s="915"/>
      <c r="G772" s="915"/>
      <c r="H772" s="915"/>
      <c r="I772" s="915"/>
      <c r="J772" s="915"/>
      <c r="K772" s="915"/>
      <c r="L772" s="915"/>
      <c r="M772" s="915"/>
      <c r="N772" s="915"/>
    </row>
    <row r="773" spans="1:14" ht="16.5" thickBot="1" x14ac:dyDescent="0.3">
      <c r="A773" s="62"/>
      <c r="B773" s="144"/>
      <c r="C773" s="141" t="str">
        <f t="shared" si="16"/>
        <v/>
      </c>
      <c r="D773" s="142"/>
      <c r="E773" s="459"/>
      <c r="F773" s="915"/>
      <c r="G773" s="915"/>
      <c r="H773" s="915"/>
      <c r="I773" s="915"/>
      <c r="J773" s="915"/>
      <c r="K773" s="915"/>
      <c r="L773" s="915"/>
      <c r="M773" s="915"/>
      <c r="N773" s="915"/>
    </row>
    <row r="774" spans="1:14" ht="16.5" thickBot="1" x14ac:dyDescent="0.3">
      <c r="A774" s="62"/>
      <c r="B774" s="144"/>
      <c r="C774" s="141" t="str">
        <f t="shared" si="16"/>
        <v/>
      </c>
      <c r="D774" s="142"/>
      <c r="E774" s="459"/>
      <c r="F774" s="915"/>
      <c r="G774" s="915"/>
      <c r="H774" s="915"/>
      <c r="I774" s="915"/>
      <c r="J774" s="915"/>
      <c r="K774" s="915"/>
      <c r="L774" s="915"/>
      <c r="M774" s="915"/>
      <c r="N774" s="915"/>
    </row>
    <row r="775" spans="1:14" ht="16.5" thickBot="1" x14ac:dyDescent="0.3">
      <c r="A775" s="62"/>
      <c r="B775" s="144"/>
      <c r="C775" s="141" t="str">
        <f t="shared" si="16"/>
        <v/>
      </c>
      <c r="D775" s="142"/>
      <c r="E775" s="459"/>
      <c r="F775" s="915"/>
      <c r="G775" s="915"/>
      <c r="H775" s="915"/>
      <c r="I775" s="915"/>
      <c r="J775" s="915"/>
      <c r="K775" s="915"/>
      <c r="L775" s="915"/>
      <c r="M775" s="915"/>
      <c r="N775" s="915"/>
    </row>
    <row r="776" spans="1:14" ht="16.5" thickBot="1" x14ac:dyDescent="0.3">
      <c r="A776" s="62"/>
      <c r="B776" s="144"/>
      <c r="C776" s="141" t="str">
        <f t="shared" si="16"/>
        <v/>
      </c>
      <c r="D776" s="142"/>
      <c r="E776" s="459"/>
      <c r="F776" s="915"/>
      <c r="G776" s="915"/>
      <c r="H776" s="915"/>
      <c r="I776" s="915"/>
      <c r="J776" s="915"/>
      <c r="K776" s="915"/>
      <c r="L776" s="915"/>
      <c r="M776" s="915"/>
      <c r="N776" s="915"/>
    </row>
    <row r="777" spans="1:14" ht="16.5" thickBot="1" x14ac:dyDescent="0.3">
      <c r="A777" s="62"/>
      <c r="B777" s="144"/>
      <c r="C777" s="141" t="str">
        <f t="shared" si="16"/>
        <v/>
      </c>
      <c r="D777" s="142"/>
      <c r="E777" s="459"/>
      <c r="F777" s="915"/>
      <c r="G777" s="915"/>
      <c r="H777" s="915"/>
      <c r="I777" s="915"/>
      <c r="J777" s="915"/>
      <c r="K777" s="915"/>
      <c r="L777" s="915"/>
      <c r="M777" s="915"/>
      <c r="N777" s="915"/>
    </row>
    <row r="778" spans="1:14" ht="16.5" thickBot="1" x14ac:dyDescent="0.3">
      <c r="A778" s="62"/>
      <c r="B778" s="144"/>
      <c r="C778" s="141" t="str">
        <f t="shared" si="16"/>
        <v/>
      </c>
      <c r="D778" s="142"/>
      <c r="E778" s="459"/>
      <c r="F778" s="915"/>
      <c r="G778" s="915"/>
      <c r="H778" s="915"/>
      <c r="I778" s="915"/>
      <c r="J778" s="915"/>
      <c r="K778" s="915"/>
      <c r="L778" s="915"/>
      <c r="M778" s="915"/>
      <c r="N778" s="915"/>
    </row>
    <row r="779" spans="1:14" ht="16.5" thickBot="1" x14ac:dyDescent="0.3">
      <c r="A779" s="62"/>
      <c r="B779" s="144"/>
      <c r="C779" s="141" t="str">
        <f t="shared" si="16"/>
        <v/>
      </c>
      <c r="D779" s="142"/>
      <c r="E779" s="459"/>
      <c r="F779" s="915"/>
      <c r="G779" s="915"/>
      <c r="H779" s="915"/>
      <c r="I779" s="915"/>
      <c r="J779" s="915"/>
      <c r="K779" s="915"/>
      <c r="L779" s="915"/>
      <c r="M779" s="915"/>
      <c r="N779" s="915"/>
    </row>
    <row r="780" spans="1:14" ht="16.5" thickBot="1" x14ac:dyDescent="0.3">
      <c r="A780" s="62"/>
      <c r="B780" s="144"/>
      <c r="C780" s="141" t="str">
        <f t="shared" ref="C780:C843" si="17">IF(B780&gt;0, (B780-B779), "")</f>
        <v/>
      </c>
      <c r="D780" s="142"/>
      <c r="E780" s="459"/>
      <c r="F780" s="915"/>
      <c r="G780" s="915"/>
      <c r="H780" s="915"/>
      <c r="I780" s="915"/>
      <c r="J780" s="915"/>
      <c r="K780" s="915"/>
      <c r="L780" s="915"/>
      <c r="M780" s="915"/>
      <c r="N780" s="915"/>
    </row>
    <row r="781" spans="1:14" ht="16.5" thickBot="1" x14ac:dyDescent="0.3">
      <c r="A781" s="62"/>
      <c r="B781" s="144"/>
      <c r="C781" s="141" t="str">
        <f t="shared" si="17"/>
        <v/>
      </c>
      <c r="D781" s="142"/>
      <c r="E781" s="459"/>
      <c r="F781" s="915"/>
      <c r="G781" s="915"/>
      <c r="H781" s="915"/>
      <c r="I781" s="915"/>
      <c r="J781" s="915"/>
      <c r="K781" s="915"/>
      <c r="L781" s="915"/>
      <c r="M781" s="915"/>
      <c r="N781" s="915"/>
    </row>
    <row r="782" spans="1:14" ht="16.5" thickBot="1" x14ac:dyDescent="0.3">
      <c r="A782" s="62"/>
      <c r="B782" s="144"/>
      <c r="C782" s="141" t="str">
        <f t="shared" si="17"/>
        <v/>
      </c>
      <c r="D782" s="142"/>
      <c r="E782" s="459"/>
      <c r="F782" s="915"/>
      <c r="G782" s="915"/>
      <c r="H782" s="915"/>
      <c r="I782" s="915"/>
      <c r="J782" s="915"/>
      <c r="K782" s="915"/>
      <c r="L782" s="915"/>
      <c r="M782" s="915"/>
      <c r="N782" s="915"/>
    </row>
    <row r="783" spans="1:14" ht="16.5" thickBot="1" x14ac:dyDescent="0.3">
      <c r="A783" s="62"/>
      <c r="B783" s="144"/>
      <c r="C783" s="141" t="str">
        <f t="shared" si="17"/>
        <v/>
      </c>
      <c r="D783" s="142"/>
      <c r="E783" s="459"/>
      <c r="F783" s="915"/>
      <c r="G783" s="915"/>
      <c r="H783" s="915"/>
      <c r="I783" s="915"/>
      <c r="J783" s="915"/>
      <c r="K783" s="915"/>
      <c r="L783" s="915"/>
      <c r="M783" s="915"/>
      <c r="N783" s="915"/>
    </row>
    <row r="784" spans="1:14" ht="16.5" thickBot="1" x14ac:dyDescent="0.3">
      <c r="A784" s="62"/>
      <c r="B784" s="144"/>
      <c r="C784" s="141" t="str">
        <f t="shared" si="17"/>
        <v/>
      </c>
      <c r="D784" s="142"/>
      <c r="E784" s="459"/>
      <c r="F784" s="915"/>
      <c r="G784" s="915"/>
      <c r="H784" s="915"/>
      <c r="I784" s="915"/>
      <c r="J784" s="915"/>
      <c r="K784" s="915"/>
      <c r="L784" s="915"/>
      <c r="M784" s="915"/>
      <c r="N784" s="915"/>
    </row>
    <row r="785" spans="1:14" ht="16.5" thickBot="1" x14ac:dyDescent="0.3">
      <c r="A785" s="62"/>
      <c r="B785" s="144"/>
      <c r="C785" s="141" t="str">
        <f t="shared" si="17"/>
        <v/>
      </c>
      <c r="D785" s="142"/>
      <c r="E785" s="459"/>
      <c r="F785" s="915"/>
      <c r="G785" s="915"/>
      <c r="H785" s="915"/>
      <c r="I785" s="915"/>
      <c r="J785" s="915"/>
      <c r="K785" s="915"/>
      <c r="L785" s="915"/>
      <c r="M785" s="915"/>
      <c r="N785" s="915"/>
    </row>
    <row r="786" spans="1:14" ht="16.5" thickBot="1" x14ac:dyDescent="0.3">
      <c r="A786" s="62"/>
      <c r="B786" s="144"/>
      <c r="C786" s="141" t="str">
        <f t="shared" si="17"/>
        <v/>
      </c>
      <c r="D786" s="142"/>
      <c r="E786" s="459"/>
      <c r="F786" s="915"/>
      <c r="G786" s="915"/>
      <c r="H786" s="915"/>
      <c r="I786" s="915"/>
      <c r="J786" s="915"/>
      <c r="K786" s="915"/>
      <c r="L786" s="915"/>
      <c r="M786" s="915"/>
      <c r="N786" s="915"/>
    </row>
    <row r="787" spans="1:14" ht="16.5" thickBot="1" x14ac:dyDescent="0.3">
      <c r="A787" s="62"/>
      <c r="B787" s="144"/>
      <c r="C787" s="141" t="str">
        <f t="shared" si="17"/>
        <v/>
      </c>
      <c r="D787" s="142"/>
      <c r="E787" s="459"/>
      <c r="F787" s="915"/>
      <c r="G787" s="915"/>
      <c r="H787" s="915"/>
      <c r="I787" s="915"/>
      <c r="J787" s="915"/>
      <c r="K787" s="915"/>
      <c r="L787" s="915"/>
      <c r="M787" s="915"/>
      <c r="N787" s="915"/>
    </row>
    <row r="788" spans="1:14" ht="16.5" thickBot="1" x14ac:dyDescent="0.3">
      <c r="A788" s="62"/>
      <c r="B788" s="144"/>
      <c r="C788" s="141" t="str">
        <f t="shared" si="17"/>
        <v/>
      </c>
      <c r="D788" s="142"/>
      <c r="E788" s="459"/>
      <c r="F788" s="915"/>
      <c r="G788" s="915"/>
      <c r="H788" s="915"/>
      <c r="I788" s="915"/>
      <c r="J788" s="915"/>
      <c r="K788" s="915"/>
      <c r="L788" s="915"/>
      <c r="M788" s="915"/>
      <c r="N788" s="915"/>
    </row>
    <row r="789" spans="1:14" ht="16.5" thickBot="1" x14ac:dyDescent="0.3">
      <c r="A789" s="62"/>
      <c r="B789" s="144"/>
      <c r="C789" s="141" t="str">
        <f t="shared" si="17"/>
        <v/>
      </c>
      <c r="D789" s="142"/>
      <c r="E789" s="459"/>
      <c r="F789" s="915"/>
      <c r="G789" s="915"/>
      <c r="H789" s="915"/>
      <c r="I789" s="915"/>
      <c r="J789" s="915"/>
      <c r="K789" s="915"/>
      <c r="L789" s="915"/>
      <c r="M789" s="915"/>
      <c r="N789" s="915"/>
    </row>
    <row r="790" spans="1:14" ht="16.5" thickBot="1" x14ac:dyDescent="0.3">
      <c r="A790" s="62"/>
      <c r="B790" s="144"/>
      <c r="C790" s="141" t="str">
        <f t="shared" si="17"/>
        <v/>
      </c>
      <c r="D790" s="142"/>
      <c r="E790" s="459"/>
      <c r="F790" s="915"/>
      <c r="G790" s="915"/>
      <c r="H790" s="915"/>
      <c r="I790" s="915"/>
      <c r="J790" s="915"/>
      <c r="K790" s="915"/>
      <c r="L790" s="915"/>
      <c r="M790" s="915"/>
      <c r="N790" s="915"/>
    </row>
    <row r="791" spans="1:14" ht="16.5" thickBot="1" x14ac:dyDescent="0.3">
      <c r="A791" s="62"/>
      <c r="B791" s="144"/>
      <c r="C791" s="141" t="str">
        <f t="shared" si="17"/>
        <v/>
      </c>
      <c r="D791" s="142"/>
      <c r="E791" s="459"/>
      <c r="F791" s="915"/>
      <c r="G791" s="915"/>
      <c r="H791" s="915"/>
      <c r="I791" s="915"/>
      <c r="J791" s="915"/>
      <c r="K791" s="915"/>
      <c r="L791" s="915"/>
      <c r="M791" s="915"/>
      <c r="N791" s="915"/>
    </row>
    <row r="792" spans="1:14" ht="16.5" thickBot="1" x14ac:dyDescent="0.3">
      <c r="A792" s="62"/>
      <c r="B792" s="144"/>
      <c r="C792" s="141" t="str">
        <f t="shared" si="17"/>
        <v/>
      </c>
      <c r="D792" s="142"/>
      <c r="E792" s="459"/>
      <c r="F792" s="915"/>
      <c r="G792" s="915"/>
      <c r="H792" s="915"/>
      <c r="I792" s="915"/>
      <c r="J792" s="915"/>
      <c r="K792" s="915"/>
      <c r="L792" s="915"/>
      <c r="M792" s="915"/>
      <c r="N792" s="915"/>
    </row>
    <row r="793" spans="1:14" ht="16.5" thickBot="1" x14ac:dyDescent="0.3">
      <c r="A793" s="62"/>
      <c r="B793" s="144"/>
      <c r="C793" s="141" t="str">
        <f t="shared" si="17"/>
        <v/>
      </c>
      <c r="D793" s="142"/>
      <c r="E793" s="459"/>
      <c r="F793" s="915"/>
      <c r="G793" s="915"/>
      <c r="H793" s="915"/>
      <c r="I793" s="915"/>
      <c r="J793" s="915"/>
      <c r="K793" s="915"/>
      <c r="L793" s="915"/>
      <c r="M793" s="915"/>
      <c r="N793" s="915"/>
    </row>
    <row r="794" spans="1:14" ht="16.5" thickBot="1" x14ac:dyDescent="0.3">
      <c r="A794" s="62"/>
      <c r="B794" s="144"/>
      <c r="C794" s="141" t="str">
        <f t="shared" si="17"/>
        <v/>
      </c>
      <c r="D794" s="142"/>
      <c r="E794" s="459"/>
      <c r="F794" s="915"/>
      <c r="G794" s="915"/>
      <c r="H794" s="915"/>
      <c r="I794" s="915"/>
      <c r="J794" s="915"/>
      <c r="K794" s="915"/>
      <c r="L794" s="915"/>
      <c r="M794" s="915"/>
      <c r="N794" s="915"/>
    </row>
    <row r="795" spans="1:14" ht="16.5" thickBot="1" x14ac:dyDescent="0.3">
      <c r="A795" s="62"/>
      <c r="B795" s="144"/>
      <c r="C795" s="141" t="str">
        <f t="shared" si="17"/>
        <v/>
      </c>
      <c r="D795" s="142"/>
      <c r="E795" s="459"/>
      <c r="F795" s="915"/>
      <c r="G795" s="915"/>
      <c r="H795" s="915"/>
      <c r="I795" s="915"/>
      <c r="J795" s="915"/>
      <c r="K795" s="915"/>
      <c r="L795" s="915"/>
      <c r="M795" s="915"/>
      <c r="N795" s="915"/>
    </row>
    <row r="796" spans="1:14" ht="16.5" thickBot="1" x14ac:dyDescent="0.3">
      <c r="A796" s="62"/>
      <c r="B796" s="144"/>
      <c r="C796" s="141" t="str">
        <f t="shared" si="17"/>
        <v/>
      </c>
      <c r="D796" s="142"/>
      <c r="E796" s="459"/>
      <c r="F796" s="915"/>
      <c r="G796" s="915"/>
      <c r="H796" s="915"/>
      <c r="I796" s="915"/>
      <c r="J796" s="915"/>
      <c r="K796" s="915"/>
      <c r="L796" s="915"/>
      <c r="M796" s="915"/>
      <c r="N796" s="915"/>
    </row>
    <row r="797" spans="1:14" ht="16.5" thickBot="1" x14ac:dyDescent="0.3">
      <c r="A797" s="62"/>
      <c r="B797" s="144"/>
      <c r="C797" s="141" t="str">
        <f t="shared" si="17"/>
        <v/>
      </c>
      <c r="D797" s="142"/>
      <c r="E797" s="459"/>
      <c r="F797" s="915"/>
      <c r="G797" s="915"/>
      <c r="H797" s="915"/>
      <c r="I797" s="915"/>
      <c r="J797" s="915"/>
      <c r="K797" s="915"/>
      <c r="L797" s="915"/>
      <c r="M797" s="915"/>
      <c r="N797" s="915"/>
    </row>
    <row r="798" spans="1:14" ht="16.5" thickBot="1" x14ac:dyDescent="0.3">
      <c r="A798" s="62"/>
      <c r="B798" s="144"/>
      <c r="C798" s="141" t="str">
        <f t="shared" si="17"/>
        <v/>
      </c>
      <c r="D798" s="142"/>
      <c r="E798" s="459"/>
      <c r="F798" s="915"/>
      <c r="G798" s="915"/>
      <c r="H798" s="915"/>
      <c r="I798" s="915"/>
      <c r="J798" s="915"/>
      <c r="K798" s="915"/>
      <c r="L798" s="915"/>
      <c r="M798" s="915"/>
      <c r="N798" s="915"/>
    </row>
    <row r="799" spans="1:14" ht="16.5" thickBot="1" x14ac:dyDescent="0.3">
      <c r="A799" s="62"/>
      <c r="B799" s="144"/>
      <c r="C799" s="141" t="str">
        <f t="shared" si="17"/>
        <v/>
      </c>
      <c r="D799" s="142"/>
      <c r="E799" s="459"/>
      <c r="F799" s="915"/>
      <c r="G799" s="915"/>
      <c r="H799" s="915"/>
      <c r="I799" s="915"/>
      <c r="J799" s="915"/>
      <c r="K799" s="915"/>
      <c r="L799" s="915"/>
      <c r="M799" s="915"/>
      <c r="N799" s="915"/>
    </row>
    <row r="800" spans="1:14" ht="16.5" thickBot="1" x14ac:dyDescent="0.3">
      <c r="A800" s="62"/>
      <c r="B800" s="144"/>
      <c r="C800" s="141" t="str">
        <f t="shared" si="17"/>
        <v/>
      </c>
      <c r="D800" s="142"/>
      <c r="E800" s="459"/>
      <c r="F800" s="915"/>
      <c r="G800" s="915"/>
      <c r="H800" s="915"/>
      <c r="I800" s="915"/>
      <c r="J800" s="915"/>
      <c r="K800" s="915"/>
      <c r="L800" s="915"/>
      <c r="M800" s="915"/>
      <c r="N800" s="915"/>
    </row>
    <row r="801" spans="1:14" ht="16.5" thickBot="1" x14ac:dyDescent="0.3">
      <c r="A801" s="62"/>
      <c r="B801" s="144"/>
      <c r="C801" s="141" t="str">
        <f t="shared" si="17"/>
        <v/>
      </c>
      <c r="D801" s="142"/>
      <c r="E801" s="459"/>
      <c r="F801" s="915"/>
      <c r="G801" s="915"/>
      <c r="H801" s="915"/>
      <c r="I801" s="915"/>
      <c r="J801" s="915"/>
      <c r="K801" s="915"/>
      <c r="L801" s="915"/>
      <c r="M801" s="915"/>
      <c r="N801" s="915"/>
    </row>
    <row r="802" spans="1:14" ht="16.5" thickBot="1" x14ac:dyDescent="0.3">
      <c r="A802" s="62"/>
      <c r="B802" s="144"/>
      <c r="C802" s="141" t="str">
        <f t="shared" si="17"/>
        <v/>
      </c>
      <c r="D802" s="142"/>
      <c r="E802" s="459"/>
      <c r="F802" s="915"/>
      <c r="G802" s="915"/>
      <c r="H802" s="915"/>
      <c r="I802" s="915"/>
      <c r="J802" s="915"/>
      <c r="K802" s="915"/>
      <c r="L802" s="915"/>
      <c r="M802" s="915"/>
      <c r="N802" s="915"/>
    </row>
    <row r="803" spans="1:14" ht="16.5" thickBot="1" x14ac:dyDescent="0.3">
      <c r="A803" s="62"/>
      <c r="B803" s="144"/>
      <c r="C803" s="141" t="str">
        <f t="shared" si="17"/>
        <v/>
      </c>
      <c r="D803" s="142"/>
      <c r="E803" s="459"/>
      <c r="F803" s="915"/>
      <c r="G803" s="915"/>
      <c r="H803" s="915"/>
      <c r="I803" s="915"/>
      <c r="J803" s="915"/>
      <c r="K803" s="915"/>
      <c r="L803" s="915"/>
      <c r="M803" s="915"/>
      <c r="N803" s="915"/>
    </row>
    <row r="804" spans="1:14" ht="16.5" thickBot="1" x14ac:dyDescent="0.3">
      <c r="A804" s="62"/>
      <c r="B804" s="144"/>
      <c r="C804" s="141" t="str">
        <f t="shared" si="17"/>
        <v/>
      </c>
      <c r="D804" s="142"/>
      <c r="E804" s="459"/>
      <c r="F804" s="915"/>
      <c r="G804" s="915"/>
      <c r="H804" s="915"/>
      <c r="I804" s="915"/>
      <c r="J804" s="915"/>
      <c r="K804" s="915"/>
      <c r="L804" s="915"/>
      <c r="M804" s="915"/>
      <c r="N804" s="915"/>
    </row>
    <row r="805" spans="1:14" ht="16.5" thickBot="1" x14ac:dyDescent="0.3">
      <c r="A805" s="62"/>
      <c r="B805" s="144"/>
      <c r="C805" s="141" t="str">
        <f t="shared" si="17"/>
        <v/>
      </c>
      <c r="D805" s="142"/>
      <c r="E805" s="459"/>
      <c r="F805" s="915"/>
      <c r="G805" s="915"/>
      <c r="H805" s="915"/>
      <c r="I805" s="915"/>
      <c r="J805" s="915"/>
      <c r="K805" s="915"/>
      <c r="L805" s="915"/>
      <c r="M805" s="915"/>
      <c r="N805" s="915"/>
    </row>
    <row r="806" spans="1:14" ht="16.5" thickBot="1" x14ac:dyDescent="0.3">
      <c r="A806" s="62"/>
      <c r="B806" s="144"/>
      <c r="C806" s="141" t="str">
        <f t="shared" si="17"/>
        <v/>
      </c>
      <c r="D806" s="142"/>
      <c r="E806" s="459"/>
      <c r="F806" s="915"/>
      <c r="G806" s="915"/>
      <c r="H806" s="915"/>
      <c r="I806" s="915"/>
      <c r="J806" s="915"/>
      <c r="K806" s="915"/>
      <c r="L806" s="915"/>
      <c r="M806" s="915"/>
      <c r="N806" s="915"/>
    </row>
    <row r="807" spans="1:14" ht="16.5" thickBot="1" x14ac:dyDescent="0.3">
      <c r="A807" s="62"/>
      <c r="B807" s="144"/>
      <c r="C807" s="141" t="str">
        <f t="shared" si="17"/>
        <v/>
      </c>
      <c r="D807" s="142"/>
      <c r="E807" s="459"/>
      <c r="F807" s="915"/>
      <c r="G807" s="915"/>
      <c r="H807" s="915"/>
      <c r="I807" s="915"/>
      <c r="J807" s="915"/>
      <c r="K807" s="915"/>
      <c r="L807" s="915"/>
      <c r="M807" s="915"/>
      <c r="N807" s="915"/>
    </row>
    <row r="808" spans="1:14" ht="16.5" thickBot="1" x14ac:dyDescent="0.3">
      <c r="A808" s="62"/>
      <c r="B808" s="144"/>
      <c r="C808" s="141" t="str">
        <f t="shared" si="17"/>
        <v/>
      </c>
      <c r="D808" s="142"/>
      <c r="E808" s="459"/>
      <c r="F808" s="915"/>
      <c r="G808" s="915"/>
      <c r="H808" s="915"/>
      <c r="I808" s="915"/>
      <c r="J808" s="915"/>
      <c r="K808" s="915"/>
      <c r="L808" s="915"/>
      <c r="M808" s="915"/>
      <c r="N808" s="915"/>
    </row>
    <row r="809" spans="1:14" ht="16.5" thickBot="1" x14ac:dyDescent="0.3">
      <c r="A809" s="62"/>
      <c r="B809" s="144"/>
      <c r="C809" s="141" t="str">
        <f t="shared" si="17"/>
        <v/>
      </c>
      <c r="D809" s="142"/>
      <c r="E809" s="459"/>
      <c r="F809" s="915"/>
      <c r="G809" s="915"/>
      <c r="H809" s="915"/>
      <c r="I809" s="915"/>
      <c r="J809" s="915"/>
      <c r="K809" s="915"/>
      <c r="L809" s="915"/>
      <c r="M809" s="915"/>
      <c r="N809" s="915"/>
    </row>
    <row r="810" spans="1:14" ht="16.5" thickBot="1" x14ac:dyDescent="0.3">
      <c r="A810" s="62"/>
      <c r="B810" s="144"/>
      <c r="C810" s="141" t="str">
        <f t="shared" si="17"/>
        <v/>
      </c>
      <c r="D810" s="142"/>
      <c r="E810" s="459"/>
      <c r="F810" s="915"/>
      <c r="G810" s="915"/>
      <c r="H810" s="915"/>
      <c r="I810" s="915"/>
      <c r="J810" s="915"/>
      <c r="K810" s="915"/>
      <c r="L810" s="915"/>
      <c r="M810" s="915"/>
      <c r="N810" s="915"/>
    </row>
    <row r="811" spans="1:14" ht="16.5" thickBot="1" x14ac:dyDescent="0.3">
      <c r="A811" s="62"/>
      <c r="B811" s="144"/>
      <c r="C811" s="141" t="str">
        <f t="shared" si="17"/>
        <v/>
      </c>
      <c r="D811" s="142"/>
      <c r="E811" s="459"/>
      <c r="F811" s="915"/>
      <c r="G811" s="915"/>
      <c r="H811" s="915"/>
      <c r="I811" s="915"/>
      <c r="J811" s="915"/>
      <c r="K811" s="915"/>
      <c r="L811" s="915"/>
      <c r="M811" s="915"/>
      <c r="N811" s="915"/>
    </row>
    <row r="812" spans="1:14" ht="16.5" thickBot="1" x14ac:dyDescent="0.3">
      <c r="A812" s="62"/>
      <c r="B812" s="144"/>
      <c r="C812" s="141" t="str">
        <f t="shared" si="17"/>
        <v/>
      </c>
      <c r="D812" s="142"/>
      <c r="E812" s="459"/>
      <c r="F812" s="915"/>
      <c r="G812" s="915"/>
      <c r="H812" s="915"/>
      <c r="I812" s="915"/>
      <c r="J812" s="915"/>
      <c r="K812" s="915"/>
      <c r="L812" s="915"/>
      <c r="M812" s="915"/>
      <c r="N812" s="915"/>
    </row>
    <row r="813" spans="1:14" ht="16.5" thickBot="1" x14ac:dyDescent="0.3">
      <c r="A813" s="62"/>
      <c r="B813" s="144"/>
      <c r="C813" s="141" t="str">
        <f t="shared" si="17"/>
        <v/>
      </c>
      <c r="D813" s="142"/>
      <c r="E813" s="459"/>
      <c r="F813" s="915"/>
      <c r="G813" s="915"/>
      <c r="H813" s="915"/>
      <c r="I813" s="915"/>
      <c r="J813" s="915"/>
      <c r="K813" s="915"/>
      <c r="L813" s="915"/>
      <c r="M813" s="915"/>
      <c r="N813" s="915"/>
    </row>
    <row r="814" spans="1:14" ht="16.5" thickBot="1" x14ac:dyDescent="0.3">
      <c r="A814" s="62"/>
      <c r="B814" s="144"/>
      <c r="C814" s="141" t="str">
        <f t="shared" si="17"/>
        <v/>
      </c>
      <c r="D814" s="142"/>
      <c r="E814" s="459"/>
      <c r="F814" s="915"/>
      <c r="G814" s="915"/>
      <c r="H814" s="915"/>
      <c r="I814" s="915"/>
      <c r="J814" s="915"/>
      <c r="K814" s="915"/>
      <c r="L814" s="915"/>
      <c r="M814" s="915"/>
      <c r="N814" s="915"/>
    </row>
    <row r="815" spans="1:14" ht="16.5" thickBot="1" x14ac:dyDescent="0.3">
      <c r="A815" s="62"/>
      <c r="B815" s="144"/>
      <c r="C815" s="141" t="str">
        <f t="shared" si="17"/>
        <v/>
      </c>
      <c r="D815" s="142"/>
      <c r="E815" s="459"/>
      <c r="F815" s="915"/>
      <c r="G815" s="915"/>
      <c r="H815" s="915"/>
      <c r="I815" s="915"/>
      <c r="J815" s="915"/>
      <c r="K815" s="915"/>
      <c r="L815" s="915"/>
      <c r="M815" s="915"/>
      <c r="N815" s="915"/>
    </row>
    <row r="816" spans="1:14" ht="16.5" thickBot="1" x14ac:dyDescent="0.3">
      <c r="A816" s="62"/>
      <c r="B816" s="144"/>
      <c r="C816" s="141" t="str">
        <f t="shared" si="17"/>
        <v/>
      </c>
      <c r="D816" s="142"/>
      <c r="E816" s="459"/>
      <c r="F816" s="915"/>
      <c r="G816" s="915"/>
      <c r="H816" s="915"/>
      <c r="I816" s="915"/>
      <c r="J816" s="915"/>
      <c r="K816" s="915"/>
      <c r="L816" s="915"/>
      <c r="M816" s="915"/>
      <c r="N816" s="915"/>
    </row>
    <row r="817" spans="1:14" ht="16.5" thickBot="1" x14ac:dyDescent="0.3">
      <c r="A817" s="62"/>
      <c r="B817" s="144"/>
      <c r="C817" s="141" t="str">
        <f t="shared" si="17"/>
        <v/>
      </c>
      <c r="D817" s="142"/>
      <c r="E817" s="459"/>
      <c r="F817" s="915"/>
      <c r="G817" s="915"/>
      <c r="H817" s="915"/>
      <c r="I817" s="915"/>
      <c r="J817" s="915"/>
      <c r="K817" s="915"/>
      <c r="L817" s="915"/>
      <c r="M817" s="915"/>
      <c r="N817" s="915"/>
    </row>
    <row r="818" spans="1:14" ht="16.5" thickBot="1" x14ac:dyDescent="0.3">
      <c r="A818" s="62"/>
      <c r="B818" s="144"/>
      <c r="C818" s="141" t="str">
        <f t="shared" si="17"/>
        <v/>
      </c>
      <c r="D818" s="142"/>
      <c r="E818" s="459"/>
      <c r="F818" s="915"/>
      <c r="G818" s="915"/>
      <c r="H818" s="915"/>
      <c r="I818" s="915"/>
      <c r="J818" s="915"/>
      <c r="K818" s="915"/>
      <c r="L818" s="915"/>
      <c r="M818" s="915"/>
      <c r="N818" s="915"/>
    </row>
    <row r="819" spans="1:14" ht="16.5" thickBot="1" x14ac:dyDescent="0.3">
      <c r="A819" s="62"/>
      <c r="B819" s="144"/>
      <c r="C819" s="141" t="str">
        <f t="shared" si="17"/>
        <v/>
      </c>
      <c r="D819" s="142"/>
      <c r="E819" s="459"/>
      <c r="F819" s="915"/>
      <c r="G819" s="915"/>
      <c r="H819" s="915"/>
      <c r="I819" s="915"/>
      <c r="J819" s="915"/>
      <c r="K819" s="915"/>
      <c r="L819" s="915"/>
      <c r="M819" s="915"/>
      <c r="N819" s="915"/>
    </row>
    <row r="820" spans="1:14" ht="16.5" thickBot="1" x14ac:dyDescent="0.3">
      <c r="A820" s="62"/>
      <c r="B820" s="144"/>
      <c r="C820" s="141" t="str">
        <f t="shared" si="17"/>
        <v/>
      </c>
      <c r="D820" s="142"/>
      <c r="E820" s="459"/>
      <c r="F820" s="915"/>
      <c r="G820" s="915"/>
      <c r="H820" s="915"/>
      <c r="I820" s="915"/>
      <c r="J820" s="915"/>
      <c r="K820" s="915"/>
      <c r="L820" s="915"/>
      <c r="M820" s="915"/>
      <c r="N820" s="915"/>
    </row>
    <row r="821" spans="1:14" ht="16.5" thickBot="1" x14ac:dyDescent="0.3">
      <c r="A821" s="62"/>
      <c r="B821" s="144"/>
      <c r="C821" s="141" t="str">
        <f t="shared" si="17"/>
        <v/>
      </c>
      <c r="D821" s="142"/>
      <c r="E821" s="459"/>
      <c r="F821" s="915"/>
      <c r="G821" s="915"/>
      <c r="H821" s="915"/>
      <c r="I821" s="915"/>
      <c r="J821" s="915"/>
      <c r="K821" s="915"/>
      <c r="L821" s="915"/>
      <c r="M821" s="915"/>
      <c r="N821" s="915"/>
    </row>
    <row r="822" spans="1:14" ht="16.5" thickBot="1" x14ac:dyDescent="0.3">
      <c r="A822" s="62"/>
      <c r="B822" s="144"/>
      <c r="C822" s="141" t="str">
        <f t="shared" si="17"/>
        <v/>
      </c>
      <c r="D822" s="142"/>
      <c r="E822" s="459"/>
      <c r="F822" s="915"/>
      <c r="G822" s="915"/>
      <c r="H822" s="915"/>
      <c r="I822" s="915"/>
      <c r="J822" s="915"/>
      <c r="K822" s="915"/>
      <c r="L822" s="915"/>
      <c r="M822" s="915"/>
      <c r="N822" s="915"/>
    </row>
    <row r="823" spans="1:14" ht="16.5" thickBot="1" x14ac:dyDescent="0.3">
      <c r="A823" s="62"/>
      <c r="B823" s="144"/>
      <c r="C823" s="141" t="str">
        <f t="shared" si="17"/>
        <v/>
      </c>
      <c r="D823" s="142"/>
      <c r="E823" s="459"/>
      <c r="F823" s="915"/>
      <c r="G823" s="915"/>
      <c r="H823" s="915"/>
      <c r="I823" s="915"/>
      <c r="J823" s="915"/>
      <c r="K823" s="915"/>
      <c r="L823" s="915"/>
      <c r="M823" s="915"/>
      <c r="N823" s="915"/>
    </row>
    <row r="824" spans="1:14" ht="16.5" thickBot="1" x14ac:dyDescent="0.3">
      <c r="A824" s="62"/>
      <c r="B824" s="144"/>
      <c r="C824" s="141" t="str">
        <f t="shared" si="17"/>
        <v/>
      </c>
      <c r="D824" s="142"/>
      <c r="E824" s="459"/>
      <c r="F824" s="915"/>
      <c r="G824" s="915"/>
      <c r="H824" s="915"/>
      <c r="I824" s="915"/>
      <c r="J824" s="915"/>
      <c r="K824" s="915"/>
      <c r="L824" s="915"/>
      <c r="M824" s="915"/>
      <c r="N824" s="915"/>
    </row>
    <row r="825" spans="1:14" ht="16.5" thickBot="1" x14ac:dyDescent="0.3">
      <c r="A825" s="62"/>
      <c r="B825" s="144"/>
      <c r="C825" s="141" t="str">
        <f t="shared" si="17"/>
        <v/>
      </c>
      <c r="D825" s="142"/>
      <c r="E825" s="459"/>
      <c r="F825" s="915"/>
      <c r="G825" s="915"/>
      <c r="H825" s="915"/>
      <c r="I825" s="915"/>
      <c r="J825" s="915"/>
      <c r="K825" s="915"/>
      <c r="L825" s="915"/>
      <c r="M825" s="915"/>
      <c r="N825" s="915"/>
    </row>
    <row r="826" spans="1:14" ht="16.5" thickBot="1" x14ac:dyDescent="0.3">
      <c r="A826" s="62"/>
      <c r="B826" s="144"/>
      <c r="C826" s="141" t="str">
        <f t="shared" si="17"/>
        <v/>
      </c>
      <c r="D826" s="142"/>
      <c r="E826" s="459"/>
      <c r="F826" s="915"/>
      <c r="G826" s="915"/>
      <c r="H826" s="915"/>
      <c r="I826" s="915"/>
      <c r="J826" s="915"/>
      <c r="K826" s="915"/>
      <c r="L826" s="915"/>
      <c r="M826" s="915"/>
      <c r="N826" s="915"/>
    </row>
    <row r="827" spans="1:14" ht="16.5" thickBot="1" x14ac:dyDescent="0.3">
      <c r="A827" s="62"/>
      <c r="B827" s="144"/>
      <c r="C827" s="141" t="str">
        <f t="shared" si="17"/>
        <v/>
      </c>
      <c r="D827" s="142"/>
      <c r="E827" s="459"/>
      <c r="F827" s="915"/>
      <c r="G827" s="915"/>
      <c r="H827" s="915"/>
      <c r="I827" s="915"/>
      <c r="J827" s="915"/>
      <c r="K827" s="915"/>
      <c r="L827" s="915"/>
      <c r="M827" s="915"/>
      <c r="N827" s="915"/>
    </row>
    <row r="828" spans="1:14" ht="16.5" thickBot="1" x14ac:dyDescent="0.3">
      <c r="A828" s="62"/>
      <c r="B828" s="144"/>
      <c r="C828" s="141" t="str">
        <f t="shared" si="17"/>
        <v/>
      </c>
      <c r="D828" s="142"/>
      <c r="E828" s="459"/>
      <c r="F828" s="915"/>
      <c r="G828" s="915"/>
      <c r="H828" s="915"/>
      <c r="I828" s="915"/>
      <c r="J828" s="915"/>
      <c r="K828" s="915"/>
      <c r="L828" s="915"/>
      <c r="M828" s="915"/>
      <c r="N828" s="915"/>
    </row>
    <row r="829" spans="1:14" ht="16.5" thickBot="1" x14ac:dyDescent="0.3">
      <c r="A829" s="62"/>
      <c r="B829" s="144"/>
      <c r="C829" s="141" t="str">
        <f t="shared" si="17"/>
        <v/>
      </c>
      <c r="D829" s="142"/>
      <c r="E829" s="459"/>
      <c r="F829" s="915"/>
      <c r="G829" s="915"/>
      <c r="H829" s="915"/>
      <c r="I829" s="915"/>
      <c r="J829" s="915"/>
      <c r="K829" s="915"/>
      <c r="L829" s="915"/>
      <c r="M829" s="915"/>
      <c r="N829" s="915"/>
    </row>
    <row r="830" spans="1:14" ht="16.5" thickBot="1" x14ac:dyDescent="0.3">
      <c r="A830" s="62"/>
      <c r="B830" s="144"/>
      <c r="C830" s="141" t="str">
        <f t="shared" si="17"/>
        <v/>
      </c>
      <c r="D830" s="142"/>
      <c r="E830" s="459"/>
      <c r="F830" s="915"/>
      <c r="G830" s="915"/>
      <c r="H830" s="915"/>
      <c r="I830" s="915"/>
      <c r="J830" s="915"/>
      <c r="K830" s="915"/>
      <c r="L830" s="915"/>
      <c r="M830" s="915"/>
      <c r="N830" s="915"/>
    </row>
    <row r="831" spans="1:14" ht="16.5" thickBot="1" x14ac:dyDescent="0.3">
      <c r="A831" s="62"/>
      <c r="B831" s="144"/>
      <c r="C831" s="141" t="str">
        <f t="shared" si="17"/>
        <v/>
      </c>
      <c r="D831" s="142"/>
      <c r="E831" s="459"/>
      <c r="F831" s="915"/>
      <c r="G831" s="915"/>
      <c r="H831" s="915"/>
      <c r="I831" s="915"/>
      <c r="J831" s="915"/>
      <c r="K831" s="915"/>
      <c r="L831" s="915"/>
      <c r="M831" s="915"/>
      <c r="N831" s="915"/>
    </row>
    <row r="832" spans="1:14" ht="16.5" thickBot="1" x14ac:dyDescent="0.3">
      <c r="A832" s="62"/>
      <c r="B832" s="144"/>
      <c r="C832" s="141" t="str">
        <f t="shared" si="17"/>
        <v/>
      </c>
      <c r="D832" s="142"/>
      <c r="E832" s="459"/>
      <c r="F832" s="915"/>
      <c r="G832" s="915"/>
      <c r="H832" s="915"/>
      <c r="I832" s="915"/>
      <c r="J832" s="915"/>
      <c r="K832" s="915"/>
      <c r="L832" s="915"/>
      <c r="M832" s="915"/>
      <c r="N832" s="915"/>
    </row>
    <row r="833" spans="1:14" ht="16.5" thickBot="1" x14ac:dyDescent="0.3">
      <c r="A833" s="62"/>
      <c r="B833" s="144"/>
      <c r="C833" s="141" t="str">
        <f t="shared" si="17"/>
        <v/>
      </c>
      <c r="D833" s="142"/>
      <c r="E833" s="459"/>
      <c r="F833" s="915"/>
      <c r="G833" s="915"/>
      <c r="H833" s="915"/>
      <c r="I833" s="915"/>
      <c r="J833" s="915"/>
      <c r="K833" s="915"/>
      <c r="L833" s="915"/>
      <c r="M833" s="915"/>
      <c r="N833" s="915"/>
    </row>
    <row r="834" spans="1:14" ht="16.5" thickBot="1" x14ac:dyDescent="0.3">
      <c r="A834" s="62"/>
      <c r="B834" s="144"/>
      <c r="C834" s="141" t="str">
        <f t="shared" si="17"/>
        <v/>
      </c>
      <c r="D834" s="142"/>
      <c r="E834" s="459"/>
      <c r="F834" s="915"/>
      <c r="G834" s="915"/>
      <c r="H834" s="915"/>
      <c r="I834" s="915"/>
      <c r="J834" s="915"/>
      <c r="K834" s="915"/>
      <c r="L834" s="915"/>
      <c r="M834" s="915"/>
      <c r="N834" s="915"/>
    </row>
    <row r="835" spans="1:14" ht="16.5" thickBot="1" x14ac:dyDescent="0.3">
      <c r="A835" s="62"/>
      <c r="B835" s="144"/>
      <c r="C835" s="141" t="str">
        <f t="shared" si="17"/>
        <v/>
      </c>
      <c r="D835" s="142"/>
      <c r="E835" s="459"/>
      <c r="F835" s="915"/>
      <c r="G835" s="915"/>
      <c r="H835" s="915"/>
      <c r="I835" s="915"/>
      <c r="J835" s="915"/>
      <c r="K835" s="915"/>
      <c r="L835" s="915"/>
      <c r="M835" s="915"/>
      <c r="N835" s="915"/>
    </row>
    <row r="836" spans="1:14" ht="16.5" thickBot="1" x14ac:dyDescent="0.3">
      <c r="A836" s="62"/>
      <c r="B836" s="144"/>
      <c r="C836" s="141" t="str">
        <f t="shared" si="17"/>
        <v/>
      </c>
      <c r="D836" s="142"/>
      <c r="E836" s="459"/>
      <c r="F836" s="915"/>
      <c r="G836" s="915"/>
      <c r="H836" s="915"/>
      <c r="I836" s="915"/>
      <c r="J836" s="915"/>
      <c r="K836" s="915"/>
      <c r="L836" s="915"/>
      <c r="M836" s="915"/>
      <c r="N836" s="915"/>
    </row>
    <row r="837" spans="1:14" ht="16.5" thickBot="1" x14ac:dyDescent="0.3">
      <c r="A837" s="62"/>
      <c r="B837" s="144"/>
      <c r="C837" s="141" t="str">
        <f t="shared" si="17"/>
        <v/>
      </c>
      <c r="D837" s="142"/>
      <c r="E837" s="459"/>
      <c r="F837" s="915"/>
      <c r="G837" s="915"/>
      <c r="H837" s="915"/>
      <c r="I837" s="915"/>
      <c r="J837" s="915"/>
      <c r="K837" s="915"/>
      <c r="L837" s="915"/>
      <c r="M837" s="915"/>
      <c r="N837" s="915"/>
    </row>
    <row r="838" spans="1:14" ht="16.5" thickBot="1" x14ac:dyDescent="0.3">
      <c r="A838" s="62"/>
      <c r="B838" s="144"/>
      <c r="C838" s="141" t="str">
        <f t="shared" si="17"/>
        <v/>
      </c>
      <c r="D838" s="142"/>
      <c r="E838" s="459"/>
      <c r="F838" s="915"/>
      <c r="G838" s="915"/>
      <c r="H838" s="915"/>
      <c r="I838" s="915"/>
      <c r="J838" s="915"/>
      <c r="K838" s="915"/>
      <c r="L838" s="915"/>
      <c r="M838" s="915"/>
      <c r="N838" s="915"/>
    </row>
    <row r="839" spans="1:14" ht="16.5" thickBot="1" x14ac:dyDescent="0.3">
      <c r="A839" s="62"/>
      <c r="B839" s="144"/>
      <c r="C839" s="141" t="str">
        <f t="shared" si="17"/>
        <v/>
      </c>
      <c r="D839" s="142"/>
      <c r="E839" s="459"/>
      <c r="F839" s="915"/>
      <c r="G839" s="915"/>
      <c r="H839" s="915"/>
      <c r="I839" s="915"/>
      <c r="J839" s="915"/>
      <c r="K839" s="915"/>
      <c r="L839" s="915"/>
      <c r="M839" s="915"/>
      <c r="N839" s="915"/>
    </row>
    <row r="840" spans="1:14" ht="16.5" thickBot="1" x14ac:dyDescent="0.3">
      <c r="A840" s="62"/>
      <c r="B840" s="144"/>
      <c r="C840" s="141" t="str">
        <f t="shared" si="17"/>
        <v/>
      </c>
      <c r="D840" s="142"/>
      <c r="E840" s="459"/>
      <c r="F840" s="915"/>
      <c r="G840" s="915"/>
      <c r="H840" s="915"/>
      <c r="I840" s="915"/>
      <c r="J840" s="915"/>
      <c r="K840" s="915"/>
      <c r="L840" s="915"/>
      <c r="M840" s="915"/>
      <c r="N840" s="915"/>
    </row>
    <row r="841" spans="1:14" ht="16.5" thickBot="1" x14ac:dyDescent="0.3">
      <c r="A841" s="62"/>
      <c r="B841" s="144"/>
      <c r="C841" s="141" t="str">
        <f t="shared" si="17"/>
        <v/>
      </c>
      <c r="D841" s="142"/>
      <c r="E841" s="459"/>
      <c r="F841" s="915"/>
      <c r="G841" s="915"/>
      <c r="H841" s="915"/>
      <c r="I841" s="915"/>
      <c r="J841" s="915"/>
      <c r="K841" s="915"/>
      <c r="L841" s="915"/>
      <c r="M841" s="915"/>
      <c r="N841" s="915"/>
    </row>
    <row r="842" spans="1:14" ht="16.5" thickBot="1" x14ac:dyDescent="0.3">
      <c r="A842" s="62"/>
      <c r="B842" s="144"/>
      <c r="C842" s="141" t="str">
        <f t="shared" si="17"/>
        <v/>
      </c>
      <c r="D842" s="142"/>
      <c r="E842" s="459"/>
      <c r="F842" s="915"/>
      <c r="G842" s="915"/>
      <c r="H842" s="915"/>
      <c r="I842" s="915"/>
      <c r="J842" s="915"/>
      <c r="K842" s="915"/>
      <c r="L842" s="915"/>
      <c r="M842" s="915"/>
      <c r="N842" s="915"/>
    </row>
    <row r="843" spans="1:14" ht="16.5" thickBot="1" x14ac:dyDescent="0.3">
      <c r="A843" s="62"/>
      <c r="B843" s="144"/>
      <c r="C843" s="141" t="str">
        <f t="shared" si="17"/>
        <v/>
      </c>
      <c r="D843" s="142"/>
      <c r="E843" s="459"/>
      <c r="F843" s="915"/>
      <c r="G843" s="915"/>
      <c r="H843" s="915"/>
      <c r="I843" s="915"/>
      <c r="J843" s="915"/>
      <c r="K843" s="915"/>
      <c r="L843" s="915"/>
      <c r="M843" s="915"/>
      <c r="N843" s="915"/>
    </row>
    <row r="844" spans="1:14" ht="16.5" thickBot="1" x14ac:dyDescent="0.3">
      <c r="A844" s="62"/>
      <c r="B844" s="144"/>
      <c r="C844" s="141" t="str">
        <f t="shared" ref="C844:C907" si="18">IF(B844&gt;0, (B844-B843), "")</f>
        <v/>
      </c>
      <c r="D844" s="142"/>
      <c r="E844" s="459"/>
      <c r="F844" s="915"/>
      <c r="G844" s="915"/>
      <c r="H844" s="915"/>
      <c r="I844" s="915"/>
      <c r="J844" s="915"/>
      <c r="K844" s="915"/>
      <c r="L844" s="915"/>
      <c r="M844" s="915"/>
      <c r="N844" s="915"/>
    </row>
    <row r="845" spans="1:14" ht="16.5" thickBot="1" x14ac:dyDescent="0.3">
      <c r="A845" s="62"/>
      <c r="B845" s="144"/>
      <c r="C845" s="141" t="str">
        <f t="shared" si="18"/>
        <v/>
      </c>
      <c r="D845" s="142"/>
      <c r="E845" s="459"/>
      <c r="F845" s="915"/>
      <c r="G845" s="915"/>
      <c r="H845" s="915"/>
      <c r="I845" s="915"/>
      <c r="J845" s="915"/>
      <c r="K845" s="915"/>
      <c r="L845" s="915"/>
      <c r="M845" s="915"/>
      <c r="N845" s="915"/>
    </row>
    <row r="846" spans="1:14" ht="16.5" thickBot="1" x14ac:dyDescent="0.3">
      <c r="A846" s="62"/>
      <c r="B846" s="144"/>
      <c r="C846" s="141" t="str">
        <f t="shared" si="18"/>
        <v/>
      </c>
      <c r="D846" s="142"/>
      <c r="E846" s="459"/>
      <c r="F846" s="915"/>
      <c r="G846" s="915"/>
      <c r="H846" s="915"/>
      <c r="I846" s="915"/>
      <c r="J846" s="915"/>
      <c r="K846" s="915"/>
      <c r="L846" s="915"/>
      <c r="M846" s="915"/>
      <c r="N846" s="915"/>
    </row>
    <row r="847" spans="1:14" ht="16.5" thickBot="1" x14ac:dyDescent="0.3">
      <c r="A847" s="62"/>
      <c r="B847" s="144"/>
      <c r="C847" s="141" t="str">
        <f t="shared" si="18"/>
        <v/>
      </c>
      <c r="D847" s="142"/>
      <c r="E847" s="459"/>
      <c r="F847" s="915"/>
      <c r="G847" s="915"/>
      <c r="H847" s="915"/>
      <c r="I847" s="915"/>
      <c r="J847" s="915"/>
      <c r="K847" s="915"/>
      <c r="L847" s="915"/>
      <c r="M847" s="915"/>
      <c r="N847" s="915"/>
    </row>
    <row r="848" spans="1:14" ht="16.5" thickBot="1" x14ac:dyDescent="0.3">
      <c r="A848" s="62"/>
      <c r="B848" s="144"/>
      <c r="C848" s="141" t="str">
        <f t="shared" si="18"/>
        <v/>
      </c>
      <c r="D848" s="142"/>
      <c r="E848" s="459"/>
      <c r="F848" s="915"/>
      <c r="G848" s="915"/>
      <c r="H848" s="915"/>
      <c r="I848" s="915"/>
      <c r="J848" s="915"/>
      <c r="K848" s="915"/>
      <c r="L848" s="915"/>
      <c r="M848" s="915"/>
      <c r="N848" s="915"/>
    </row>
    <row r="849" spans="1:14" ht="16.5" thickBot="1" x14ac:dyDescent="0.3">
      <c r="A849" s="62"/>
      <c r="B849" s="144"/>
      <c r="C849" s="141" t="str">
        <f t="shared" si="18"/>
        <v/>
      </c>
      <c r="D849" s="142"/>
      <c r="E849" s="459"/>
      <c r="F849" s="915"/>
      <c r="G849" s="915"/>
      <c r="H849" s="915"/>
      <c r="I849" s="915"/>
      <c r="J849" s="915"/>
      <c r="K849" s="915"/>
      <c r="L849" s="915"/>
      <c r="M849" s="915"/>
      <c r="N849" s="915"/>
    </row>
    <row r="850" spans="1:14" ht="16.5" thickBot="1" x14ac:dyDescent="0.3">
      <c r="A850" s="62"/>
      <c r="B850" s="144"/>
      <c r="C850" s="141" t="str">
        <f t="shared" si="18"/>
        <v/>
      </c>
      <c r="D850" s="142"/>
      <c r="E850" s="459"/>
      <c r="F850" s="915"/>
      <c r="G850" s="915"/>
      <c r="H850" s="915"/>
      <c r="I850" s="915"/>
      <c r="J850" s="915"/>
      <c r="K850" s="915"/>
      <c r="L850" s="915"/>
      <c r="M850" s="915"/>
      <c r="N850" s="915"/>
    </row>
    <row r="851" spans="1:14" ht="16.5" thickBot="1" x14ac:dyDescent="0.3">
      <c r="A851" s="62"/>
      <c r="B851" s="144"/>
      <c r="C851" s="141" t="str">
        <f t="shared" si="18"/>
        <v/>
      </c>
      <c r="D851" s="142"/>
      <c r="E851" s="459"/>
      <c r="F851" s="915"/>
      <c r="G851" s="915"/>
      <c r="H851" s="915"/>
      <c r="I851" s="915"/>
      <c r="J851" s="915"/>
      <c r="K851" s="915"/>
      <c r="L851" s="915"/>
      <c r="M851" s="915"/>
      <c r="N851" s="915"/>
    </row>
    <row r="852" spans="1:14" ht="16.5" thickBot="1" x14ac:dyDescent="0.3">
      <c r="A852" s="62"/>
      <c r="B852" s="144"/>
      <c r="C852" s="141" t="str">
        <f t="shared" si="18"/>
        <v/>
      </c>
      <c r="D852" s="142"/>
      <c r="E852" s="459"/>
      <c r="F852" s="915"/>
      <c r="G852" s="915"/>
      <c r="H852" s="915"/>
      <c r="I852" s="915"/>
      <c r="J852" s="915"/>
      <c r="K852" s="915"/>
      <c r="L852" s="915"/>
      <c r="M852" s="915"/>
      <c r="N852" s="915"/>
    </row>
    <row r="853" spans="1:14" ht="16.5" thickBot="1" x14ac:dyDescent="0.3">
      <c r="A853" s="62"/>
      <c r="B853" s="144"/>
      <c r="C853" s="141" t="str">
        <f t="shared" si="18"/>
        <v/>
      </c>
      <c r="D853" s="142"/>
      <c r="E853" s="459"/>
      <c r="F853" s="915"/>
      <c r="G853" s="915"/>
      <c r="H853" s="915"/>
      <c r="I853" s="915"/>
      <c r="J853" s="915"/>
      <c r="K853" s="915"/>
      <c r="L853" s="915"/>
      <c r="M853" s="915"/>
      <c r="N853" s="915"/>
    </row>
    <row r="854" spans="1:14" ht="16.5" thickBot="1" x14ac:dyDescent="0.3">
      <c r="A854" s="62"/>
      <c r="B854" s="144"/>
      <c r="C854" s="141" t="str">
        <f t="shared" si="18"/>
        <v/>
      </c>
      <c r="D854" s="142"/>
      <c r="E854" s="459"/>
      <c r="F854" s="915"/>
      <c r="G854" s="915"/>
      <c r="H854" s="915"/>
      <c r="I854" s="915"/>
      <c r="J854" s="915"/>
      <c r="K854" s="915"/>
      <c r="L854" s="915"/>
      <c r="M854" s="915"/>
      <c r="N854" s="915"/>
    </row>
    <row r="855" spans="1:14" ht="16.5" thickBot="1" x14ac:dyDescent="0.3">
      <c r="A855" s="62"/>
      <c r="B855" s="144"/>
      <c r="C855" s="141" t="str">
        <f t="shared" si="18"/>
        <v/>
      </c>
      <c r="D855" s="142"/>
      <c r="E855" s="459"/>
      <c r="F855" s="915"/>
      <c r="G855" s="915"/>
      <c r="H855" s="915"/>
      <c r="I855" s="915"/>
      <c r="J855" s="915"/>
      <c r="K855" s="915"/>
      <c r="L855" s="915"/>
      <c r="M855" s="915"/>
      <c r="N855" s="915"/>
    </row>
    <row r="856" spans="1:14" ht="16.5" thickBot="1" x14ac:dyDescent="0.3">
      <c r="A856" s="62"/>
      <c r="B856" s="144"/>
      <c r="C856" s="141" t="str">
        <f t="shared" si="18"/>
        <v/>
      </c>
      <c r="D856" s="142"/>
      <c r="E856" s="459"/>
      <c r="F856" s="915"/>
      <c r="G856" s="915"/>
      <c r="H856" s="915"/>
      <c r="I856" s="915"/>
      <c r="J856" s="915"/>
      <c r="K856" s="915"/>
      <c r="L856" s="915"/>
      <c r="M856" s="915"/>
      <c r="N856" s="915"/>
    </row>
    <row r="857" spans="1:14" ht="16.5" thickBot="1" x14ac:dyDescent="0.3">
      <c r="A857" s="62"/>
      <c r="B857" s="144"/>
      <c r="C857" s="141" t="str">
        <f t="shared" si="18"/>
        <v/>
      </c>
      <c r="D857" s="142"/>
      <c r="E857" s="459"/>
      <c r="F857" s="915"/>
      <c r="G857" s="915"/>
      <c r="H857" s="915"/>
      <c r="I857" s="915"/>
      <c r="J857" s="915"/>
      <c r="K857" s="915"/>
      <c r="L857" s="915"/>
      <c r="M857" s="915"/>
      <c r="N857" s="915"/>
    </row>
    <row r="858" spans="1:14" ht="16.5" thickBot="1" x14ac:dyDescent="0.3">
      <c r="A858" s="62"/>
      <c r="B858" s="144"/>
      <c r="C858" s="141" t="str">
        <f t="shared" si="18"/>
        <v/>
      </c>
      <c r="D858" s="142"/>
      <c r="E858" s="459"/>
      <c r="F858" s="915"/>
      <c r="G858" s="915"/>
      <c r="H858" s="915"/>
      <c r="I858" s="915"/>
      <c r="J858" s="915"/>
      <c r="K858" s="915"/>
      <c r="L858" s="915"/>
      <c r="M858" s="915"/>
      <c r="N858" s="915"/>
    </row>
    <row r="859" spans="1:14" ht="16.5" thickBot="1" x14ac:dyDescent="0.3">
      <c r="A859" s="62"/>
      <c r="B859" s="144"/>
      <c r="C859" s="141" t="str">
        <f t="shared" si="18"/>
        <v/>
      </c>
      <c r="D859" s="142"/>
      <c r="E859" s="459"/>
      <c r="F859" s="915"/>
      <c r="G859" s="915"/>
      <c r="H859" s="915"/>
      <c r="I859" s="915"/>
      <c r="J859" s="915"/>
      <c r="K859" s="915"/>
      <c r="L859" s="915"/>
      <c r="M859" s="915"/>
      <c r="N859" s="915"/>
    </row>
    <row r="860" spans="1:14" ht="16.5" thickBot="1" x14ac:dyDescent="0.3">
      <c r="A860" s="62"/>
      <c r="B860" s="144"/>
      <c r="C860" s="141" t="str">
        <f t="shared" si="18"/>
        <v/>
      </c>
      <c r="D860" s="142"/>
      <c r="E860" s="459"/>
      <c r="F860" s="915"/>
      <c r="G860" s="915"/>
      <c r="H860" s="915"/>
      <c r="I860" s="915"/>
      <c r="J860" s="915"/>
      <c r="K860" s="915"/>
      <c r="L860" s="915"/>
      <c r="M860" s="915"/>
      <c r="N860" s="915"/>
    </row>
    <row r="861" spans="1:14" ht="16.5" thickBot="1" x14ac:dyDescent="0.3">
      <c r="A861" s="62"/>
      <c r="B861" s="144"/>
      <c r="C861" s="141" t="str">
        <f t="shared" si="18"/>
        <v/>
      </c>
      <c r="D861" s="142"/>
      <c r="E861" s="459"/>
      <c r="F861" s="915"/>
      <c r="G861" s="915"/>
      <c r="H861" s="915"/>
      <c r="I861" s="915"/>
      <c r="J861" s="915"/>
      <c r="K861" s="915"/>
      <c r="L861" s="915"/>
      <c r="M861" s="915"/>
      <c r="N861" s="915"/>
    </row>
    <row r="862" spans="1:14" ht="16.5" thickBot="1" x14ac:dyDescent="0.3">
      <c r="A862" s="62"/>
      <c r="B862" s="144"/>
      <c r="C862" s="141" t="str">
        <f t="shared" si="18"/>
        <v/>
      </c>
      <c r="D862" s="142"/>
      <c r="E862" s="459"/>
      <c r="F862" s="915"/>
      <c r="G862" s="915"/>
      <c r="H862" s="915"/>
      <c r="I862" s="915"/>
      <c r="J862" s="915"/>
      <c r="K862" s="915"/>
      <c r="L862" s="915"/>
      <c r="M862" s="915"/>
      <c r="N862" s="915"/>
    </row>
    <row r="863" spans="1:14" ht="16.5" thickBot="1" x14ac:dyDescent="0.3">
      <c r="A863" s="62"/>
      <c r="B863" s="144"/>
      <c r="C863" s="141" t="str">
        <f t="shared" si="18"/>
        <v/>
      </c>
      <c r="D863" s="142"/>
      <c r="E863" s="459"/>
      <c r="F863" s="915"/>
      <c r="G863" s="915"/>
      <c r="H863" s="915"/>
      <c r="I863" s="915"/>
      <c r="J863" s="915"/>
      <c r="K863" s="915"/>
      <c r="L863" s="915"/>
      <c r="M863" s="915"/>
      <c r="N863" s="915"/>
    </row>
    <row r="864" spans="1:14" ht="16.5" thickBot="1" x14ac:dyDescent="0.3">
      <c r="A864" s="62"/>
      <c r="B864" s="144"/>
      <c r="C864" s="141" t="str">
        <f t="shared" si="18"/>
        <v/>
      </c>
      <c r="D864" s="142"/>
      <c r="E864" s="459"/>
      <c r="F864" s="915"/>
      <c r="G864" s="915"/>
      <c r="H864" s="915"/>
      <c r="I864" s="915"/>
      <c r="J864" s="915"/>
      <c r="K864" s="915"/>
      <c r="L864" s="915"/>
      <c r="M864" s="915"/>
      <c r="N864" s="915"/>
    </row>
    <row r="865" spans="1:14" ht="16.5" thickBot="1" x14ac:dyDescent="0.3">
      <c r="A865" s="62"/>
      <c r="B865" s="144"/>
      <c r="C865" s="141" t="str">
        <f t="shared" si="18"/>
        <v/>
      </c>
      <c r="D865" s="142"/>
      <c r="E865" s="459"/>
      <c r="F865" s="915"/>
      <c r="G865" s="915"/>
      <c r="H865" s="915"/>
      <c r="I865" s="915"/>
      <c r="J865" s="915"/>
      <c r="K865" s="915"/>
      <c r="L865" s="915"/>
      <c r="M865" s="915"/>
      <c r="N865" s="915"/>
    </row>
    <row r="866" spans="1:14" ht="16.5" thickBot="1" x14ac:dyDescent="0.3">
      <c r="A866" s="62"/>
      <c r="B866" s="144"/>
      <c r="C866" s="141" t="str">
        <f t="shared" si="18"/>
        <v/>
      </c>
      <c r="D866" s="142"/>
      <c r="E866" s="459"/>
      <c r="F866" s="915"/>
      <c r="G866" s="915"/>
      <c r="H866" s="915"/>
      <c r="I866" s="915"/>
      <c r="J866" s="915"/>
      <c r="K866" s="915"/>
      <c r="L866" s="915"/>
      <c r="M866" s="915"/>
      <c r="N866" s="915"/>
    </row>
    <row r="867" spans="1:14" ht="16.5" thickBot="1" x14ac:dyDescent="0.3">
      <c r="A867" s="62"/>
      <c r="B867" s="144"/>
      <c r="C867" s="141" t="str">
        <f t="shared" si="18"/>
        <v/>
      </c>
      <c r="D867" s="142"/>
      <c r="E867" s="459"/>
      <c r="F867" s="915"/>
      <c r="G867" s="915"/>
      <c r="H867" s="915"/>
      <c r="I867" s="915"/>
      <c r="J867" s="915"/>
      <c r="K867" s="915"/>
      <c r="L867" s="915"/>
      <c r="M867" s="915"/>
      <c r="N867" s="915"/>
    </row>
    <row r="868" spans="1:14" ht="16.5" thickBot="1" x14ac:dyDescent="0.3">
      <c r="A868" s="62"/>
      <c r="B868" s="144"/>
      <c r="C868" s="141" t="str">
        <f t="shared" si="18"/>
        <v/>
      </c>
      <c r="D868" s="142"/>
      <c r="E868" s="459"/>
      <c r="F868" s="915"/>
      <c r="G868" s="915"/>
      <c r="H868" s="915"/>
      <c r="I868" s="915"/>
      <c r="J868" s="915"/>
      <c r="K868" s="915"/>
      <c r="L868" s="915"/>
      <c r="M868" s="915"/>
      <c r="N868" s="915"/>
    </row>
    <row r="869" spans="1:14" ht="16.5" thickBot="1" x14ac:dyDescent="0.3">
      <c r="A869" s="62"/>
      <c r="B869" s="144"/>
      <c r="C869" s="141" t="str">
        <f t="shared" si="18"/>
        <v/>
      </c>
      <c r="D869" s="142"/>
      <c r="E869" s="459"/>
      <c r="F869" s="915"/>
      <c r="G869" s="915"/>
      <c r="H869" s="915"/>
      <c r="I869" s="915"/>
      <c r="J869" s="915"/>
      <c r="K869" s="915"/>
      <c r="L869" s="915"/>
      <c r="M869" s="915"/>
      <c r="N869" s="915"/>
    </row>
    <row r="870" spans="1:14" ht="16.5" thickBot="1" x14ac:dyDescent="0.3">
      <c r="A870" s="62"/>
      <c r="B870" s="144"/>
      <c r="C870" s="141" t="str">
        <f t="shared" si="18"/>
        <v/>
      </c>
      <c r="D870" s="142"/>
      <c r="E870" s="459"/>
      <c r="F870" s="915"/>
      <c r="G870" s="915"/>
      <c r="H870" s="915"/>
      <c r="I870" s="915"/>
      <c r="J870" s="915"/>
      <c r="K870" s="915"/>
      <c r="L870" s="915"/>
      <c r="M870" s="915"/>
      <c r="N870" s="915"/>
    </row>
    <row r="871" spans="1:14" ht="16.5" thickBot="1" x14ac:dyDescent="0.3">
      <c r="A871" s="62"/>
      <c r="B871" s="144"/>
      <c r="C871" s="141" t="str">
        <f t="shared" si="18"/>
        <v/>
      </c>
      <c r="D871" s="142"/>
      <c r="E871" s="459"/>
      <c r="F871" s="915"/>
      <c r="G871" s="915"/>
      <c r="H871" s="915"/>
      <c r="I871" s="915"/>
      <c r="J871" s="915"/>
      <c r="K871" s="915"/>
      <c r="L871" s="915"/>
      <c r="M871" s="915"/>
      <c r="N871" s="915"/>
    </row>
    <row r="872" spans="1:14" ht="16.5" thickBot="1" x14ac:dyDescent="0.3">
      <c r="A872" s="62"/>
      <c r="B872" s="144"/>
      <c r="C872" s="141" t="str">
        <f t="shared" si="18"/>
        <v/>
      </c>
      <c r="D872" s="142"/>
      <c r="E872" s="459"/>
      <c r="F872" s="915"/>
      <c r="G872" s="915"/>
      <c r="H872" s="915"/>
      <c r="I872" s="915"/>
      <c r="J872" s="915"/>
      <c r="K872" s="915"/>
      <c r="L872" s="915"/>
      <c r="M872" s="915"/>
      <c r="N872" s="915"/>
    </row>
    <row r="873" spans="1:14" ht="16.5" thickBot="1" x14ac:dyDescent="0.3">
      <c r="A873" s="62"/>
      <c r="B873" s="144"/>
      <c r="C873" s="141" t="str">
        <f t="shared" si="18"/>
        <v/>
      </c>
      <c r="D873" s="142"/>
      <c r="E873" s="459"/>
      <c r="F873" s="915"/>
      <c r="G873" s="915"/>
      <c r="H873" s="915"/>
      <c r="I873" s="915"/>
      <c r="J873" s="915"/>
      <c r="K873" s="915"/>
      <c r="L873" s="915"/>
      <c r="M873" s="915"/>
      <c r="N873" s="915"/>
    </row>
    <row r="874" spans="1:14" ht="16.5" thickBot="1" x14ac:dyDescent="0.3">
      <c r="A874" s="62"/>
      <c r="B874" s="144"/>
      <c r="C874" s="141" t="str">
        <f t="shared" si="18"/>
        <v/>
      </c>
      <c r="D874" s="142"/>
      <c r="E874" s="459"/>
      <c r="F874" s="915"/>
      <c r="G874" s="915"/>
      <c r="H874" s="915"/>
      <c r="I874" s="915"/>
      <c r="J874" s="915"/>
      <c r="K874" s="915"/>
      <c r="L874" s="915"/>
      <c r="M874" s="915"/>
      <c r="N874" s="915"/>
    </row>
    <row r="875" spans="1:14" ht="16.5" thickBot="1" x14ac:dyDescent="0.3">
      <c r="A875" s="62"/>
      <c r="B875" s="144"/>
      <c r="C875" s="141" t="str">
        <f t="shared" si="18"/>
        <v/>
      </c>
      <c r="D875" s="142"/>
      <c r="E875" s="459"/>
      <c r="F875" s="915"/>
      <c r="G875" s="915"/>
      <c r="H875" s="915"/>
      <c r="I875" s="915"/>
      <c r="J875" s="915"/>
      <c r="K875" s="915"/>
      <c r="L875" s="915"/>
      <c r="M875" s="915"/>
      <c r="N875" s="915"/>
    </row>
    <row r="876" spans="1:14" ht="16.5" thickBot="1" x14ac:dyDescent="0.3">
      <c r="A876" s="62"/>
      <c r="B876" s="144"/>
      <c r="C876" s="141" t="str">
        <f t="shared" si="18"/>
        <v/>
      </c>
      <c r="D876" s="142"/>
      <c r="E876" s="459"/>
      <c r="F876" s="915"/>
      <c r="G876" s="915"/>
      <c r="H876" s="915"/>
      <c r="I876" s="915"/>
      <c r="J876" s="915"/>
      <c r="K876" s="915"/>
      <c r="L876" s="915"/>
      <c r="M876" s="915"/>
      <c r="N876" s="915"/>
    </row>
    <row r="877" spans="1:14" ht="16.5" thickBot="1" x14ac:dyDescent="0.3">
      <c r="A877" s="62"/>
      <c r="B877" s="144"/>
      <c r="C877" s="141" t="str">
        <f t="shared" si="18"/>
        <v/>
      </c>
      <c r="D877" s="142"/>
      <c r="E877" s="459"/>
      <c r="F877" s="915"/>
      <c r="G877" s="915"/>
      <c r="H877" s="915"/>
      <c r="I877" s="915"/>
      <c r="J877" s="915"/>
      <c r="K877" s="915"/>
      <c r="L877" s="915"/>
      <c r="M877" s="915"/>
      <c r="N877" s="915"/>
    </row>
    <row r="878" spans="1:14" ht="16.5" thickBot="1" x14ac:dyDescent="0.3">
      <c r="A878" s="62"/>
      <c r="B878" s="144"/>
      <c r="C878" s="141" t="str">
        <f t="shared" si="18"/>
        <v/>
      </c>
      <c r="D878" s="142"/>
      <c r="E878" s="459"/>
      <c r="F878" s="915"/>
      <c r="G878" s="915"/>
      <c r="H878" s="915"/>
      <c r="I878" s="915"/>
      <c r="J878" s="915"/>
      <c r="K878" s="915"/>
      <c r="L878" s="915"/>
      <c r="M878" s="915"/>
      <c r="N878" s="915"/>
    </row>
    <row r="879" spans="1:14" ht="16.5" thickBot="1" x14ac:dyDescent="0.3">
      <c r="A879" s="62"/>
      <c r="B879" s="144"/>
      <c r="C879" s="141" t="str">
        <f t="shared" si="18"/>
        <v/>
      </c>
      <c r="D879" s="142"/>
      <c r="E879" s="459"/>
      <c r="F879" s="915"/>
      <c r="G879" s="915"/>
      <c r="H879" s="915"/>
      <c r="I879" s="915"/>
      <c r="J879" s="915"/>
      <c r="K879" s="915"/>
      <c r="L879" s="915"/>
      <c r="M879" s="915"/>
      <c r="N879" s="915"/>
    </row>
    <row r="880" spans="1:14" ht="16.5" thickBot="1" x14ac:dyDescent="0.3">
      <c r="A880" s="62"/>
      <c r="B880" s="144"/>
      <c r="C880" s="141" t="str">
        <f t="shared" si="18"/>
        <v/>
      </c>
      <c r="D880" s="142"/>
      <c r="E880" s="459"/>
      <c r="F880" s="915"/>
      <c r="G880" s="915"/>
      <c r="H880" s="915"/>
      <c r="I880" s="915"/>
      <c r="J880" s="915"/>
      <c r="K880" s="915"/>
      <c r="L880" s="915"/>
      <c r="M880" s="915"/>
      <c r="N880" s="915"/>
    </row>
    <row r="881" spans="1:14" ht="16.5" thickBot="1" x14ac:dyDescent="0.3">
      <c r="A881" s="62"/>
      <c r="B881" s="144"/>
      <c r="C881" s="141" t="str">
        <f t="shared" si="18"/>
        <v/>
      </c>
      <c r="D881" s="142"/>
      <c r="E881" s="459"/>
      <c r="F881" s="915"/>
      <c r="G881" s="915"/>
      <c r="H881" s="915"/>
      <c r="I881" s="915"/>
      <c r="J881" s="915"/>
      <c r="K881" s="915"/>
      <c r="L881" s="915"/>
      <c r="M881" s="915"/>
      <c r="N881" s="915"/>
    </row>
    <row r="882" spans="1:14" ht="16.5" thickBot="1" x14ac:dyDescent="0.3">
      <c r="A882" s="62"/>
      <c r="B882" s="144"/>
      <c r="C882" s="141" t="str">
        <f t="shared" si="18"/>
        <v/>
      </c>
      <c r="D882" s="142"/>
      <c r="E882" s="459"/>
      <c r="F882" s="915"/>
      <c r="G882" s="915"/>
      <c r="H882" s="915"/>
      <c r="I882" s="915"/>
      <c r="J882" s="915"/>
      <c r="K882" s="915"/>
      <c r="L882" s="915"/>
      <c r="M882" s="915"/>
      <c r="N882" s="915"/>
    </row>
    <row r="883" spans="1:14" ht="16.5" thickBot="1" x14ac:dyDescent="0.3">
      <c r="A883" s="62"/>
      <c r="B883" s="144"/>
      <c r="C883" s="141" t="str">
        <f t="shared" si="18"/>
        <v/>
      </c>
      <c r="D883" s="142"/>
      <c r="E883" s="459"/>
      <c r="F883" s="915"/>
      <c r="G883" s="915"/>
      <c r="H883" s="915"/>
      <c r="I883" s="915"/>
      <c r="J883" s="915"/>
      <c r="K883" s="915"/>
      <c r="L883" s="915"/>
      <c r="M883" s="915"/>
      <c r="N883" s="915"/>
    </row>
    <row r="884" spans="1:14" ht="16.5" thickBot="1" x14ac:dyDescent="0.3">
      <c r="A884" s="62"/>
      <c r="B884" s="144"/>
      <c r="C884" s="141" t="str">
        <f t="shared" si="18"/>
        <v/>
      </c>
      <c r="D884" s="142"/>
      <c r="E884" s="459"/>
      <c r="F884" s="915"/>
      <c r="G884" s="915"/>
      <c r="H884" s="915"/>
      <c r="I884" s="915"/>
      <c r="J884" s="915"/>
      <c r="K884" s="915"/>
      <c r="L884" s="915"/>
      <c r="M884" s="915"/>
      <c r="N884" s="915"/>
    </row>
    <row r="885" spans="1:14" ht="16.5" thickBot="1" x14ac:dyDescent="0.3">
      <c r="A885" s="62"/>
      <c r="B885" s="144"/>
      <c r="C885" s="141" t="str">
        <f t="shared" si="18"/>
        <v/>
      </c>
      <c r="D885" s="142"/>
      <c r="E885" s="459"/>
      <c r="F885" s="915"/>
      <c r="G885" s="915"/>
      <c r="H885" s="915"/>
      <c r="I885" s="915"/>
      <c r="J885" s="915"/>
      <c r="K885" s="915"/>
      <c r="L885" s="915"/>
      <c r="M885" s="915"/>
      <c r="N885" s="915"/>
    </row>
    <row r="886" spans="1:14" ht="16.5" thickBot="1" x14ac:dyDescent="0.3">
      <c r="A886" s="62"/>
      <c r="B886" s="144"/>
      <c r="C886" s="141" t="str">
        <f t="shared" si="18"/>
        <v/>
      </c>
      <c r="D886" s="142"/>
      <c r="E886" s="459"/>
      <c r="F886" s="915"/>
      <c r="G886" s="915"/>
      <c r="H886" s="915"/>
      <c r="I886" s="915"/>
      <c r="J886" s="915"/>
      <c r="K886" s="915"/>
      <c r="L886" s="915"/>
      <c r="M886" s="915"/>
      <c r="N886" s="915"/>
    </row>
    <row r="887" spans="1:14" ht="16.5" thickBot="1" x14ac:dyDescent="0.3">
      <c r="A887" s="62"/>
      <c r="B887" s="144"/>
      <c r="C887" s="141" t="str">
        <f t="shared" si="18"/>
        <v/>
      </c>
      <c r="D887" s="142"/>
      <c r="E887" s="459"/>
      <c r="F887" s="915"/>
      <c r="G887" s="915"/>
      <c r="H887" s="915"/>
      <c r="I887" s="915"/>
      <c r="J887" s="915"/>
      <c r="K887" s="915"/>
      <c r="L887" s="915"/>
      <c r="M887" s="915"/>
      <c r="N887" s="915"/>
    </row>
    <row r="888" spans="1:14" ht="16.5" thickBot="1" x14ac:dyDescent="0.3">
      <c r="A888" s="62"/>
      <c r="B888" s="144"/>
      <c r="C888" s="141" t="str">
        <f t="shared" si="18"/>
        <v/>
      </c>
      <c r="D888" s="142"/>
      <c r="E888" s="459"/>
      <c r="F888" s="915"/>
      <c r="G888" s="915"/>
      <c r="H888" s="915"/>
      <c r="I888" s="915"/>
      <c r="J888" s="915"/>
      <c r="K888" s="915"/>
      <c r="L888" s="915"/>
      <c r="M888" s="915"/>
      <c r="N888" s="915"/>
    </row>
    <row r="889" spans="1:14" ht="16.5" thickBot="1" x14ac:dyDescent="0.3">
      <c r="A889" s="62"/>
      <c r="B889" s="144"/>
      <c r="C889" s="141" t="str">
        <f t="shared" si="18"/>
        <v/>
      </c>
      <c r="D889" s="142"/>
      <c r="E889" s="459"/>
      <c r="F889" s="915"/>
      <c r="G889" s="915"/>
      <c r="H889" s="915"/>
      <c r="I889" s="915"/>
      <c r="J889" s="915"/>
      <c r="K889" s="915"/>
      <c r="L889" s="915"/>
      <c r="M889" s="915"/>
      <c r="N889" s="915"/>
    </row>
    <row r="890" spans="1:14" ht="16.5" thickBot="1" x14ac:dyDescent="0.3">
      <c r="A890" s="62"/>
      <c r="B890" s="144"/>
      <c r="C890" s="141" t="str">
        <f t="shared" si="18"/>
        <v/>
      </c>
      <c r="D890" s="142"/>
      <c r="E890" s="459"/>
      <c r="F890" s="915"/>
      <c r="G890" s="915"/>
      <c r="H890" s="915"/>
      <c r="I890" s="915"/>
      <c r="J890" s="915"/>
      <c r="K890" s="915"/>
      <c r="L890" s="915"/>
      <c r="M890" s="915"/>
      <c r="N890" s="915"/>
    </row>
    <row r="891" spans="1:14" ht="16.5" thickBot="1" x14ac:dyDescent="0.3">
      <c r="A891" s="62"/>
      <c r="B891" s="144"/>
      <c r="C891" s="141" t="str">
        <f t="shared" si="18"/>
        <v/>
      </c>
      <c r="D891" s="142"/>
      <c r="E891" s="459"/>
      <c r="F891" s="915"/>
      <c r="G891" s="915"/>
      <c r="H891" s="915"/>
      <c r="I891" s="915"/>
      <c r="J891" s="915"/>
      <c r="K891" s="915"/>
      <c r="L891" s="915"/>
      <c r="M891" s="915"/>
      <c r="N891" s="915"/>
    </row>
    <row r="892" spans="1:14" ht="16.5" thickBot="1" x14ac:dyDescent="0.3">
      <c r="A892" s="62"/>
      <c r="B892" s="144"/>
      <c r="C892" s="141" t="str">
        <f t="shared" si="18"/>
        <v/>
      </c>
      <c r="D892" s="142"/>
      <c r="E892" s="459"/>
      <c r="F892" s="915"/>
      <c r="G892" s="915"/>
      <c r="H892" s="915"/>
      <c r="I892" s="915"/>
      <c r="J892" s="915"/>
      <c r="K892" s="915"/>
      <c r="L892" s="915"/>
      <c r="M892" s="915"/>
      <c r="N892" s="915"/>
    </row>
    <row r="893" spans="1:14" ht="16.5" thickBot="1" x14ac:dyDescent="0.3">
      <c r="A893" s="62"/>
      <c r="B893" s="144"/>
      <c r="C893" s="141" t="str">
        <f t="shared" si="18"/>
        <v/>
      </c>
      <c r="D893" s="142"/>
      <c r="E893" s="459"/>
      <c r="F893" s="915"/>
      <c r="G893" s="915"/>
      <c r="H893" s="915"/>
      <c r="I893" s="915"/>
      <c r="J893" s="915"/>
      <c r="K893" s="915"/>
      <c r="L893" s="915"/>
      <c r="M893" s="915"/>
      <c r="N893" s="915"/>
    </row>
    <row r="894" spans="1:14" ht="16.5" thickBot="1" x14ac:dyDescent="0.3">
      <c r="A894" s="62"/>
      <c r="B894" s="144"/>
      <c r="C894" s="141" t="str">
        <f t="shared" si="18"/>
        <v/>
      </c>
      <c r="D894" s="142"/>
      <c r="E894" s="459"/>
      <c r="F894" s="915"/>
      <c r="G894" s="915"/>
      <c r="H894" s="915"/>
      <c r="I894" s="915"/>
      <c r="J894" s="915"/>
      <c r="K894" s="915"/>
      <c r="L894" s="915"/>
      <c r="M894" s="915"/>
      <c r="N894" s="915"/>
    </row>
    <row r="895" spans="1:14" ht="16.5" thickBot="1" x14ac:dyDescent="0.3">
      <c r="A895" s="62"/>
      <c r="B895" s="144"/>
      <c r="C895" s="141" t="str">
        <f t="shared" si="18"/>
        <v/>
      </c>
      <c r="D895" s="142"/>
      <c r="E895" s="459"/>
      <c r="F895" s="915"/>
      <c r="G895" s="915"/>
      <c r="H895" s="915"/>
      <c r="I895" s="915"/>
      <c r="J895" s="915"/>
      <c r="K895" s="915"/>
      <c r="L895" s="915"/>
      <c r="M895" s="915"/>
      <c r="N895" s="915"/>
    </row>
    <row r="896" spans="1:14" ht="16.5" thickBot="1" x14ac:dyDescent="0.3">
      <c r="A896" s="62"/>
      <c r="B896" s="144"/>
      <c r="C896" s="141" t="str">
        <f t="shared" si="18"/>
        <v/>
      </c>
      <c r="D896" s="142"/>
      <c r="E896" s="459"/>
      <c r="F896" s="915"/>
      <c r="G896" s="915"/>
      <c r="H896" s="915"/>
      <c r="I896" s="915"/>
      <c r="J896" s="915"/>
      <c r="K896" s="915"/>
      <c r="L896" s="915"/>
      <c r="M896" s="915"/>
      <c r="N896" s="915"/>
    </row>
    <row r="897" spans="1:14" ht="16.5" thickBot="1" x14ac:dyDescent="0.3">
      <c r="A897" s="62"/>
      <c r="B897" s="144"/>
      <c r="C897" s="141" t="str">
        <f t="shared" si="18"/>
        <v/>
      </c>
      <c r="D897" s="142"/>
      <c r="E897" s="459"/>
      <c r="F897" s="915"/>
      <c r="G897" s="915"/>
      <c r="H897" s="915"/>
      <c r="I897" s="915"/>
      <c r="J897" s="915"/>
      <c r="K897" s="915"/>
      <c r="L897" s="915"/>
      <c r="M897" s="915"/>
      <c r="N897" s="915"/>
    </row>
    <row r="898" spans="1:14" ht="16.5" thickBot="1" x14ac:dyDescent="0.3">
      <c r="A898" s="62"/>
      <c r="B898" s="144"/>
      <c r="C898" s="141" t="str">
        <f t="shared" si="18"/>
        <v/>
      </c>
      <c r="D898" s="142"/>
      <c r="E898" s="459"/>
      <c r="F898" s="915"/>
      <c r="G898" s="915"/>
      <c r="H898" s="915"/>
      <c r="I898" s="915"/>
      <c r="J898" s="915"/>
      <c r="K898" s="915"/>
      <c r="L898" s="915"/>
      <c r="M898" s="915"/>
      <c r="N898" s="915"/>
    </row>
    <row r="899" spans="1:14" ht="16.5" thickBot="1" x14ac:dyDescent="0.3">
      <c r="A899" s="62"/>
      <c r="B899" s="144"/>
      <c r="C899" s="141" t="str">
        <f t="shared" si="18"/>
        <v/>
      </c>
      <c r="D899" s="142"/>
      <c r="E899" s="459"/>
      <c r="F899" s="915"/>
      <c r="G899" s="915"/>
      <c r="H899" s="915"/>
      <c r="I899" s="915"/>
      <c r="J899" s="915"/>
      <c r="K899" s="915"/>
      <c r="L899" s="915"/>
      <c r="M899" s="915"/>
      <c r="N899" s="915"/>
    </row>
    <row r="900" spans="1:14" ht="16.5" thickBot="1" x14ac:dyDescent="0.3">
      <c r="A900" s="62"/>
      <c r="B900" s="144"/>
      <c r="C900" s="141" t="str">
        <f t="shared" si="18"/>
        <v/>
      </c>
      <c r="D900" s="142"/>
      <c r="E900" s="459"/>
      <c r="F900" s="915"/>
      <c r="G900" s="915"/>
      <c r="H900" s="915"/>
      <c r="I900" s="915"/>
      <c r="J900" s="915"/>
      <c r="K900" s="915"/>
      <c r="L900" s="915"/>
      <c r="M900" s="915"/>
      <c r="N900" s="915"/>
    </row>
    <row r="901" spans="1:14" ht="16.5" thickBot="1" x14ac:dyDescent="0.3">
      <c r="A901" s="62"/>
      <c r="B901" s="144"/>
      <c r="C901" s="141" t="str">
        <f t="shared" si="18"/>
        <v/>
      </c>
      <c r="D901" s="142"/>
      <c r="E901" s="459"/>
      <c r="F901" s="915"/>
      <c r="G901" s="915"/>
      <c r="H901" s="915"/>
      <c r="I901" s="915"/>
      <c r="J901" s="915"/>
      <c r="K901" s="915"/>
      <c r="L901" s="915"/>
      <c r="M901" s="915"/>
      <c r="N901" s="915"/>
    </row>
    <row r="902" spans="1:14" ht="16.5" thickBot="1" x14ac:dyDescent="0.3">
      <c r="A902" s="62"/>
      <c r="B902" s="144"/>
      <c r="C902" s="141" t="str">
        <f t="shared" si="18"/>
        <v/>
      </c>
      <c r="D902" s="142"/>
      <c r="E902" s="459"/>
      <c r="F902" s="915"/>
      <c r="G902" s="915"/>
      <c r="H902" s="915"/>
      <c r="I902" s="915"/>
      <c r="J902" s="915"/>
      <c r="K902" s="915"/>
      <c r="L902" s="915"/>
      <c r="M902" s="915"/>
      <c r="N902" s="915"/>
    </row>
    <row r="903" spans="1:14" ht="16.5" thickBot="1" x14ac:dyDescent="0.3">
      <c r="A903" s="62"/>
      <c r="B903" s="144"/>
      <c r="C903" s="141" t="str">
        <f t="shared" si="18"/>
        <v/>
      </c>
      <c r="D903" s="142"/>
      <c r="E903" s="459"/>
      <c r="F903" s="915"/>
      <c r="G903" s="915"/>
      <c r="H903" s="915"/>
      <c r="I903" s="915"/>
      <c r="J903" s="915"/>
      <c r="K903" s="915"/>
      <c r="L903" s="915"/>
      <c r="M903" s="915"/>
      <c r="N903" s="915"/>
    </row>
    <row r="904" spans="1:14" ht="16.5" thickBot="1" x14ac:dyDescent="0.3">
      <c r="A904" s="62"/>
      <c r="B904" s="144"/>
      <c r="C904" s="141" t="str">
        <f t="shared" si="18"/>
        <v/>
      </c>
      <c r="D904" s="142"/>
      <c r="E904" s="459"/>
      <c r="F904" s="915"/>
      <c r="G904" s="915"/>
      <c r="H904" s="915"/>
      <c r="I904" s="915"/>
      <c r="J904" s="915"/>
      <c r="K904" s="915"/>
      <c r="L904" s="915"/>
      <c r="M904" s="915"/>
      <c r="N904" s="915"/>
    </row>
    <row r="905" spans="1:14" ht="16.5" thickBot="1" x14ac:dyDescent="0.3">
      <c r="A905" s="62"/>
      <c r="B905" s="144"/>
      <c r="C905" s="141" t="str">
        <f t="shared" si="18"/>
        <v/>
      </c>
      <c r="D905" s="142"/>
      <c r="E905" s="459"/>
      <c r="F905" s="915"/>
      <c r="G905" s="915"/>
      <c r="H905" s="915"/>
      <c r="I905" s="915"/>
      <c r="J905" s="915"/>
      <c r="K905" s="915"/>
      <c r="L905" s="915"/>
      <c r="M905" s="915"/>
      <c r="N905" s="915"/>
    </row>
    <row r="906" spans="1:14" ht="16.5" thickBot="1" x14ac:dyDescent="0.3">
      <c r="A906" s="62"/>
      <c r="B906" s="144"/>
      <c r="C906" s="141" t="str">
        <f t="shared" si="18"/>
        <v/>
      </c>
      <c r="D906" s="142"/>
      <c r="E906" s="459"/>
      <c r="F906" s="915"/>
      <c r="G906" s="915"/>
      <c r="H906" s="915"/>
      <c r="I906" s="915"/>
      <c r="J906" s="915"/>
      <c r="K906" s="915"/>
      <c r="L906" s="915"/>
      <c r="M906" s="915"/>
      <c r="N906" s="915"/>
    </row>
    <row r="907" spans="1:14" ht="16.5" thickBot="1" x14ac:dyDescent="0.3">
      <c r="A907" s="62"/>
      <c r="B907" s="144"/>
      <c r="C907" s="141" t="str">
        <f t="shared" si="18"/>
        <v/>
      </c>
      <c r="D907" s="142"/>
      <c r="E907" s="459"/>
      <c r="F907" s="915"/>
      <c r="G907" s="915"/>
      <c r="H907" s="915"/>
      <c r="I907" s="915"/>
      <c r="J907" s="915"/>
      <c r="K907" s="915"/>
      <c r="L907" s="915"/>
      <c r="M907" s="915"/>
      <c r="N907" s="915"/>
    </row>
    <row r="908" spans="1:14" ht="16.5" thickBot="1" x14ac:dyDescent="0.3">
      <c r="A908" s="62"/>
      <c r="B908" s="144"/>
      <c r="C908" s="141" t="str">
        <f t="shared" ref="C908:C971" si="19">IF(B908&gt;0, (B908-B907), "")</f>
        <v/>
      </c>
      <c r="D908" s="142"/>
      <c r="E908" s="459"/>
      <c r="F908" s="915"/>
      <c r="G908" s="915"/>
      <c r="H908" s="915"/>
      <c r="I908" s="915"/>
      <c r="J908" s="915"/>
      <c r="K908" s="915"/>
      <c r="L908" s="915"/>
      <c r="M908" s="915"/>
      <c r="N908" s="915"/>
    </row>
    <row r="909" spans="1:14" ht="16.5" thickBot="1" x14ac:dyDescent="0.3">
      <c r="A909" s="62"/>
      <c r="B909" s="144"/>
      <c r="C909" s="141" t="str">
        <f t="shared" si="19"/>
        <v/>
      </c>
      <c r="D909" s="142"/>
      <c r="E909" s="459"/>
      <c r="F909" s="915"/>
      <c r="G909" s="915"/>
      <c r="H909" s="915"/>
      <c r="I909" s="915"/>
      <c r="J909" s="915"/>
      <c r="K909" s="915"/>
      <c r="L909" s="915"/>
      <c r="M909" s="915"/>
      <c r="N909" s="915"/>
    </row>
    <row r="910" spans="1:14" ht="16.5" thickBot="1" x14ac:dyDescent="0.3">
      <c r="A910" s="62"/>
      <c r="B910" s="144"/>
      <c r="C910" s="141" t="str">
        <f t="shared" si="19"/>
        <v/>
      </c>
      <c r="D910" s="142"/>
      <c r="E910" s="459"/>
      <c r="F910" s="915"/>
      <c r="G910" s="915"/>
      <c r="H910" s="915"/>
      <c r="I910" s="915"/>
      <c r="J910" s="915"/>
      <c r="K910" s="915"/>
      <c r="L910" s="915"/>
      <c r="M910" s="915"/>
      <c r="N910" s="915"/>
    </row>
    <row r="911" spans="1:14" ht="16.5" thickBot="1" x14ac:dyDescent="0.3">
      <c r="A911" s="62"/>
      <c r="B911" s="144"/>
      <c r="C911" s="141" t="str">
        <f t="shared" si="19"/>
        <v/>
      </c>
      <c r="D911" s="142"/>
      <c r="E911" s="459"/>
      <c r="F911" s="915"/>
      <c r="G911" s="915"/>
      <c r="H911" s="915"/>
      <c r="I911" s="915"/>
      <c r="J911" s="915"/>
      <c r="K911" s="915"/>
      <c r="L911" s="915"/>
      <c r="M911" s="915"/>
      <c r="N911" s="915"/>
    </row>
    <row r="912" spans="1:14" ht="16.5" thickBot="1" x14ac:dyDescent="0.3">
      <c r="A912" s="62"/>
      <c r="B912" s="144"/>
      <c r="C912" s="141" t="str">
        <f t="shared" si="19"/>
        <v/>
      </c>
      <c r="D912" s="142"/>
      <c r="E912" s="459"/>
      <c r="F912" s="915"/>
      <c r="G912" s="915"/>
      <c r="H912" s="915"/>
      <c r="I912" s="915"/>
      <c r="J912" s="915"/>
      <c r="K912" s="915"/>
      <c r="L912" s="915"/>
      <c r="M912" s="915"/>
      <c r="N912" s="915"/>
    </row>
    <row r="913" spans="1:14" ht="16.5" thickBot="1" x14ac:dyDescent="0.3">
      <c r="A913" s="62"/>
      <c r="B913" s="144"/>
      <c r="C913" s="141" t="str">
        <f t="shared" si="19"/>
        <v/>
      </c>
      <c r="D913" s="142"/>
      <c r="E913" s="459"/>
      <c r="F913" s="915"/>
      <c r="G913" s="915"/>
      <c r="H913" s="915"/>
      <c r="I913" s="915"/>
      <c r="J913" s="915"/>
      <c r="K913" s="915"/>
      <c r="L913" s="915"/>
      <c r="M913" s="915"/>
      <c r="N913" s="915"/>
    </row>
    <row r="914" spans="1:14" ht="16.5" thickBot="1" x14ac:dyDescent="0.3">
      <c r="A914" s="62"/>
      <c r="B914" s="144"/>
      <c r="C914" s="141" t="str">
        <f t="shared" si="19"/>
        <v/>
      </c>
      <c r="D914" s="142"/>
      <c r="E914" s="459"/>
      <c r="F914" s="915"/>
      <c r="G914" s="915"/>
      <c r="H914" s="915"/>
      <c r="I914" s="915"/>
      <c r="J914" s="915"/>
      <c r="K914" s="915"/>
      <c r="L914" s="915"/>
      <c r="M914" s="915"/>
      <c r="N914" s="915"/>
    </row>
    <row r="915" spans="1:14" ht="16.5" thickBot="1" x14ac:dyDescent="0.3">
      <c r="A915" s="62"/>
      <c r="B915" s="144"/>
      <c r="C915" s="141" t="str">
        <f t="shared" si="19"/>
        <v/>
      </c>
      <c r="D915" s="142"/>
      <c r="E915" s="459"/>
      <c r="F915" s="915"/>
      <c r="G915" s="915"/>
      <c r="H915" s="915"/>
      <c r="I915" s="915"/>
      <c r="J915" s="915"/>
      <c r="K915" s="915"/>
      <c r="L915" s="915"/>
      <c r="M915" s="915"/>
      <c r="N915" s="915"/>
    </row>
    <row r="916" spans="1:14" ht="16.5" thickBot="1" x14ac:dyDescent="0.3">
      <c r="A916" s="62"/>
      <c r="B916" s="144"/>
      <c r="C916" s="141" t="str">
        <f t="shared" si="19"/>
        <v/>
      </c>
      <c r="D916" s="142"/>
      <c r="E916" s="459"/>
      <c r="F916" s="915"/>
      <c r="G916" s="915"/>
      <c r="H916" s="915"/>
      <c r="I916" s="915"/>
      <c r="J916" s="915"/>
      <c r="K916" s="915"/>
      <c r="L916" s="915"/>
      <c r="M916" s="915"/>
      <c r="N916" s="915"/>
    </row>
    <row r="917" spans="1:14" ht="16.5" thickBot="1" x14ac:dyDescent="0.3">
      <c r="A917" s="62"/>
      <c r="B917" s="144"/>
      <c r="C917" s="141" t="str">
        <f t="shared" si="19"/>
        <v/>
      </c>
      <c r="D917" s="142"/>
      <c r="E917" s="459"/>
      <c r="F917" s="915"/>
      <c r="G917" s="915"/>
      <c r="H917" s="915"/>
      <c r="I917" s="915"/>
      <c r="J917" s="915"/>
      <c r="K917" s="915"/>
      <c r="L917" s="915"/>
      <c r="M917" s="915"/>
      <c r="N917" s="915"/>
    </row>
    <row r="918" spans="1:14" ht="16.5" thickBot="1" x14ac:dyDescent="0.3">
      <c r="A918" s="62"/>
      <c r="B918" s="144"/>
      <c r="C918" s="141" t="str">
        <f t="shared" si="19"/>
        <v/>
      </c>
      <c r="D918" s="142"/>
      <c r="E918" s="459"/>
      <c r="F918" s="915"/>
      <c r="G918" s="915"/>
      <c r="H918" s="915"/>
      <c r="I918" s="915"/>
      <c r="J918" s="915"/>
      <c r="K918" s="915"/>
      <c r="L918" s="915"/>
      <c r="M918" s="915"/>
      <c r="N918" s="915"/>
    </row>
    <row r="919" spans="1:14" ht="16.5" thickBot="1" x14ac:dyDescent="0.3">
      <c r="A919" s="62"/>
      <c r="B919" s="144"/>
      <c r="C919" s="141" t="str">
        <f t="shared" si="19"/>
        <v/>
      </c>
      <c r="D919" s="142"/>
      <c r="E919" s="459"/>
      <c r="F919" s="915"/>
      <c r="G919" s="915"/>
      <c r="H919" s="915"/>
      <c r="I919" s="915"/>
      <c r="J919" s="915"/>
      <c r="K919" s="915"/>
      <c r="L919" s="915"/>
      <c r="M919" s="915"/>
      <c r="N919" s="915"/>
    </row>
    <row r="920" spans="1:14" ht="16.5" thickBot="1" x14ac:dyDescent="0.3">
      <c r="A920" s="62"/>
      <c r="B920" s="144"/>
      <c r="C920" s="141" t="str">
        <f t="shared" si="19"/>
        <v/>
      </c>
      <c r="D920" s="142"/>
      <c r="E920" s="459"/>
      <c r="F920" s="915"/>
      <c r="G920" s="915"/>
      <c r="H920" s="915"/>
      <c r="I920" s="915"/>
      <c r="J920" s="915"/>
      <c r="K920" s="915"/>
      <c r="L920" s="915"/>
      <c r="M920" s="915"/>
      <c r="N920" s="915"/>
    </row>
    <row r="921" spans="1:14" ht="16.5" thickBot="1" x14ac:dyDescent="0.3">
      <c r="A921" s="62"/>
      <c r="B921" s="144"/>
      <c r="C921" s="141" t="str">
        <f t="shared" si="19"/>
        <v/>
      </c>
      <c r="D921" s="142"/>
      <c r="E921" s="459"/>
      <c r="F921" s="915"/>
      <c r="G921" s="915"/>
      <c r="H921" s="915"/>
      <c r="I921" s="915"/>
      <c r="J921" s="915"/>
      <c r="K921" s="915"/>
      <c r="L921" s="915"/>
      <c r="M921" s="915"/>
      <c r="N921" s="915"/>
    </row>
    <row r="922" spans="1:14" ht="16.5" thickBot="1" x14ac:dyDescent="0.3">
      <c r="A922" s="62"/>
      <c r="B922" s="144"/>
      <c r="C922" s="141" t="str">
        <f t="shared" si="19"/>
        <v/>
      </c>
      <c r="D922" s="142"/>
      <c r="E922" s="459"/>
      <c r="F922" s="915"/>
      <c r="G922" s="915"/>
      <c r="H922" s="915"/>
      <c r="I922" s="915"/>
      <c r="J922" s="915"/>
      <c r="K922" s="915"/>
      <c r="L922" s="915"/>
      <c r="M922" s="915"/>
      <c r="N922" s="915"/>
    </row>
    <row r="923" spans="1:14" ht="16.5" thickBot="1" x14ac:dyDescent="0.3">
      <c r="A923" s="62"/>
      <c r="B923" s="144"/>
      <c r="C923" s="141" t="str">
        <f t="shared" si="19"/>
        <v/>
      </c>
      <c r="D923" s="142"/>
      <c r="E923" s="459"/>
      <c r="F923" s="915"/>
      <c r="G923" s="915"/>
      <c r="H923" s="915"/>
      <c r="I923" s="915"/>
      <c r="J923" s="915"/>
      <c r="K923" s="915"/>
      <c r="L923" s="915"/>
      <c r="M923" s="915"/>
      <c r="N923" s="915"/>
    </row>
    <row r="924" spans="1:14" ht="16.5" thickBot="1" x14ac:dyDescent="0.3">
      <c r="A924" s="62"/>
      <c r="B924" s="144"/>
      <c r="C924" s="141" t="str">
        <f t="shared" si="19"/>
        <v/>
      </c>
      <c r="D924" s="142"/>
      <c r="E924" s="459"/>
      <c r="F924" s="915"/>
      <c r="G924" s="915"/>
      <c r="H924" s="915"/>
      <c r="I924" s="915"/>
      <c r="J924" s="915"/>
      <c r="K924" s="915"/>
      <c r="L924" s="915"/>
      <c r="M924" s="915"/>
      <c r="N924" s="915"/>
    </row>
    <row r="925" spans="1:14" ht="16.5" thickBot="1" x14ac:dyDescent="0.3">
      <c r="A925" s="62"/>
      <c r="B925" s="144"/>
      <c r="C925" s="141" t="str">
        <f t="shared" si="19"/>
        <v/>
      </c>
      <c r="D925" s="142"/>
      <c r="E925" s="459"/>
      <c r="F925" s="915"/>
      <c r="G925" s="915"/>
      <c r="H925" s="915"/>
      <c r="I925" s="915"/>
      <c r="J925" s="915"/>
      <c r="K925" s="915"/>
      <c r="L925" s="915"/>
      <c r="M925" s="915"/>
      <c r="N925" s="915"/>
    </row>
    <row r="926" spans="1:14" ht="16.5" thickBot="1" x14ac:dyDescent="0.3">
      <c r="A926" s="62"/>
      <c r="B926" s="144"/>
      <c r="C926" s="141" t="str">
        <f t="shared" si="19"/>
        <v/>
      </c>
      <c r="D926" s="142"/>
      <c r="E926" s="459"/>
      <c r="F926" s="915"/>
      <c r="G926" s="915"/>
      <c r="H926" s="915"/>
      <c r="I926" s="915"/>
      <c r="J926" s="915"/>
      <c r="K926" s="915"/>
      <c r="L926" s="915"/>
      <c r="M926" s="915"/>
      <c r="N926" s="915"/>
    </row>
    <row r="927" spans="1:14" ht="16.5" thickBot="1" x14ac:dyDescent="0.3">
      <c r="A927" s="62"/>
      <c r="B927" s="144"/>
      <c r="C927" s="141" t="str">
        <f t="shared" si="19"/>
        <v/>
      </c>
      <c r="D927" s="142"/>
      <c r="E927" s="459"/>
      <c r="F927" s="915"/>
      <c r="G927" s="915"/>
      <c r="H927" s="915"/>
      <c r="I927" s="915"/>
      <c r="J927" s="915"/>
      <c r="K927" s="915"/>
      <c r="L927" s="915"/>
      <c r="M927" s="915"/>
      <c r="N927" s="915"/>
    </row>
    <row r="928" spans="1:14" ht="16.5" thickBot="1" x14ac:dyDescent="0.3">
      <c r="A928" s="62"/>
      <c r="B928" s="144"/>
      <c r="C928" s="141" t="str">
        <f t="shared" si="19"/>
        <v/>
      </c>
      <c r="D928" s="142"/>
      <c r="E928" s="459"/>
      <c r="F928" s="915"/>
      <c r="G928" s="915"/>
      <c r="H928" s="915"/>
      <c r="I928" s="915"/>
      <c r="J928" s="915"/>
      <c r="K928" s="915"/>
      <c r="L928" s="915"/>
      <c r="M928" s="915"/>
      <c r="N928" s="915"/>
    </row>
    <row r="929" spans="1:14" ht="16.5" thickBot="1" x14ac:dyDescent="0.3">
      <c r="A929" s="62"/>
      <c r="B929" s="144"/>
      <c r="C929" s="141" t="str">
        <f t="shared" si="19"/>
        <v/>
      </c>
      <c r="D929" s="142"/>
      <c r="E929" s="459"/>
      <c r="F929" s="915"/>
      <c r="G929" s="915"/>
      <c r="H929" s="915"/>
      <c r="I929" s="915"/>
      <c r="J929" s="915"/>
      <c r="K929" s="915"/>
      <c r="L929" s="915"/>
      <c r="M929" s="915"/>
      <c r="N929" s="915"/>
    </row>
    <row r="930" spans="1:14" ht="16.5" thickBot="1" x14ac:dyDescent="0.3">
      <c r="A930" s="62"/>
      <c r="B930" s="144"/>
      <c r="C930" s="141" t="str">
        <f t="shared" si="19"/>
        <v/>
      </c>
      <c r="D930" s="142"/>
      <c r="E930" s="459"/>
      <c r="F930" s="915"/>
      <c r="G930" s="915"/>
      <c r="H930" s="915"/>
      <c r="I930" s="915"/>
      <c r="J930" s="915"/>
      <c r="K930" s="915"/>
      <c r="L930" s="915"/>
      <c r="M930" s="915"/>
      <c r="N930" s="915"/>
    </row>
    <row r="931" spans="1:14" ht="16.5" thickBot="1" x14ac:dyDescent="0.3">
      <c r="A931" s="62"/>
      <c r="B931" s="144"/>
      <c r="C931" s="141" t="str">
        <f t="shared" si="19"/>
        <v/>
      </c>
      <c r="D931" s="142"/>
      <c r="E931" s="459"/>
      <c r="F931" s="915"/>
      <c r="G931" s="915"/>
      <c r="H931" s="915"/>
      <c r="I931" s="915"/>
      <c r="J931" s="915"/>
      <c r="K931" s="915"/>
      <c r="L931" s="915"/>
      <c r="M931" s="915"/>
      <c r="N931" s="915"/>
    </row>
    <row r="932" spans="1:14" ht="16.5" thickBot="1" x14ac:dyDescent="0.3">
      <c r="A932" s="62"/>
      <c r="B932" s="144"/>
      <c r="C932" s="141" t="str">
        <f t="shared" si="19"/>
        <v/>
      </c>
      <c r="D932" s="142"/>
      <c r="E932" s="459"/>
      <c r="F932" s="915"/>
      <c r="G932" s="915"/>
      <c r="H932" s="915"/>
      <c r="I932" s="915"/>
      <c r="J932" s="915"/>
      <c r="K932" s="915"/>
      <c r="L932" s="915"/>
      <c r="M932" s="915"/>
      <c r="N932" s="915"/>
    </row>
    <row r="933" spans="1:14" ht="16.5" thickBot="1" x14ac:dyDescent="0.3">
      <c r="A933" s="62"/>
      <c r="B933" s="144"/>
      <c r="C933" s="141" t="str">
        <f t="shared" si="19"/>
        <v/>
      </c>
      <c r="D933" s="142"/>
      <c r="E933" s="459"/>
      <c r="F933" s="915"/>
      <c r="G933" s="915"/>
      <c r="H933" s="915"/>
      <c r="I933" s="915"/>
      <c r="J933" s="915"/>
      <c r="K933" s="915"/>
      <c r="L933" s="915"/>
      <c r="M933" s="915"/>
      <c r="N933" s="915"/>
    </row>
    <row r="934" spans="1:14" ht="16.5" thickBot="1" x14ac:dyDescent="0.3">
      <c r="A934" s="62"/>
      <c r="B934" s="144"/>
      <c r="C934" s="141" t="str">
        <f t="shared" si="19"/>
        <v/>
      </c>
      <c r="D934" s="142"/>
      <c r="E934" s="459"/>
      <c r="F934" s="915"/>
      <c r="G934" s="915"/>
      <c r="H934" s="915"/>
      <c r="I934" s="915"/>
      <c r="J934" s="915"/>
      <c r="K934" s="915"/>
      <c r="L934" s="915"/>
      <c r="M934" s="915"/>
      <c r="N934" s="915"/>
    </row>
    <row r="935" spans="1:14" ht="16.5" thickBot="1" x14ac:dyDescent="0.3">
      <c r="A935" s="62"/>
      <c r="B935" s="144"/>
      <c r="C935" s="141" t="str">
        <f t="shared" si="19"/>
        <v/>
      </c>
      <c r="D935" s="142"/>
      <c r="E935" s="459"/>
      <c r="F935" s="915"/>
      <c r="G935" s="915"/>
      <c r="H935" s="915"/>
      <c r="I935" s="915"/>
      <c r="J935" s="915"/>
      <c r="K935" s="915"/>
      <c r="L935" s="915"/>
      <c r="M935" s="915"/>
      <c r="N935" s="915"/>
    </row>
    <row r="936" spans="1:14" ht="16.5" thickBot="1" x14ac:dyDescent="0.3">
      <c r="A936" s="62"/>
      <c r="B936" s="144"/>
      <c r="C936" s="141" t="str">
        <f t="shared" si="19"/>
        <v/>
      </c>
      <c r="D936" s="142"/>
      <c r="E936" s="459"/>
      <c r="F936" s="915"/>
      <c r="G936" s="915"/>
      <c r="H936" s="915"/>
      <c r="I936" s="915"/>
      <c r="J936" s="915"/>
      <c r="K936" s="915"/>
      <c r="L936" s="915"/>
      <c r="M936" s="915"/>
      <c r="N936" s="915"/>
    </row>
    <row r="937" spans="1:14" ht="16.5" thickBot="1" x14ac:dyDescent="0.3">
      <c r="A937" s="62"/>
      <c r="B937" s="144"/>
      <c r="C937" s="141" t="str">
        <f t="shared" si="19"/>
        <v/>
      </c>
      <c r="D937" s="142"/>
      <c r="E937" s="459"/>
      <c r="F937" s="915"/>
      <c r="G937" s="915"/>
      <c r="H937" s="915"/>
      <c r="I937" s="915"/>
      <c r="J937" s="915"/>
      <c r="K937" s="915"/>
      <c r="L937" s="915"/>
      <c r="M937" s="915"/>
      <c r="N937" s="915"/>
    </row>
    <row r="938" spans="1:14" ht="16.5" thickBot="1" x14ac:dyDescent="0.3">
      <c r="A938" s="62"/>
      <c r="B938" s="144"/>
      <c r="C938" s="141" t="str">
        <f t="shared" si="19"/>
        <v/>
      </c>
      <c r="D938" s="142"/>
      <c r="E938" s="459"/>
      <c r="F938" s="915"/>
      <c r="G938" s="915"/>
      <c r="H938" s="915"/>
      <c r="I938" s="915"/>
      <c r="J938" s="915"/>
      <c r="K938" s="915"/>
      <c r="L938" s="915"/>
      <c r="M938" s="915"/>
      <c r="N938" s="915"/>
    </row>
    <row r="939" spans="1:14" ht="16.5" thickBot="1" x14ac:dyDescent="0.3">
      <c r="A939" s="62"/>
      <c r="B939" s="144"/>
      <c r="C939" s="141" t="str">
        <f t="shared" si="19"/>
        <v/>
      </c>
      <c r="D939" s="142"/>
      <c r="E939" s="459"/>
      <c r="F939" s="915"/>
      <c r="G939" s="915"/>
      <c r="H939" s="915"/>
      <c r="I939" s="915"/>
      <c r="J939" s="915"/>
      <c r="K939" s="915"/>
      <c r="L939" s="915"/>
      <c r="M939" s="915"/>
      <c r="N939" s="915"/>
    </row>
    <row r="940" spans="1:14" ht="16.5" thickBot="1" x14ac:dyDescent="0.3">
      <c r="A940" s="62"/>
      <c r="B940" s="144"/>
      <c r="C940" s="141" t="str">
        <f t="shared" si="19"/>
        <v/>
      </c>
      <c r="D940" s="142"/>
      <c r="E940" s="459"/>
      <c r="F940" s="915"/>
      <c r="G940" s="915"/>
      <c r="H940" s="915"/>
      <c r="I940" s="915"/>
      <c r="J940" s="915"/>
      <c r="K940" s="915"/>
      <c r="L940" s="915"/>
      <c r="M940" s="915"/>
      <c r="N940" s="915"/>
    </row>
    <row r="941" spans="1:14" ht="16.5" thickBot="1" x14ac:dyDescent="0.3">
      <c r="A941" s="62"/>
      <c r="B941" s="144"/>
      <c r="C941" s="141" t="str">
        <f t="shared" si="19"/>
        <v/>
      </c>
      <c r="D941" s="142"/>
      <c r="E941" s="459"/>
      <c r="F941" s="915"/>
      <c r="G941" s="915"/>
      <c r="H941" s="915"/>
      <c r="I941" s="915"/>
      <c r="J941" s="915"/>
      <c r="K941" s="915"/>
      <c r="L941" s="915"/>
      <c r="M941" s="915"/>
      <c r="N941" s="915"/>
    </row>
    <row r="942" spans="1:14" ht="16.5" thickBot="1" x14ac:dyDescent="0.3">
      <c r="A942" s="62"/>
      <c r="B942" s="144"/>
      <c r="C942" s="141" t="str">
        <f t="shared" si="19"/>
        <v/>
      </c>
      <c r="D942" s="142"/>
      <c r="E942" s="459"/>
      <c r="F942" s="915"/>
      <c r="G942" s="915"/>
      <c r="H942" s="915"/>
      <c r="I942" s="915"/>
      <c r="J942" s="915"/>
      <c r="K942" s="915"/>
      <c r="L942" s="915"/>
      <c r="M942" s="915"/>
      <c r="N942" s="915"/>
    </row>
    <row r="943" spans="1:14" ht="16.5" thickBot="1" x14ac:dyDescent="0.3">
      <c r="A943" s="62"/>
      <c r="B943" s="144"/>
      <c r="C943" s="141" t="str">
        <f t="shared" si="19"/>
        <v/>
      </c>
      <c r="D943" s="142"/>
      <c r="E943" s="459"/>
      <c r="F943" s="915"/>
      <c r="G943" s="915"/>
      <c r="H943" s="915"/>
      <c r="I943" s="915"/>
      <c r="J943" s="915"/>
      <c r="K943" s="915"/>
      <c r="L943" s="915"/>
      <c r="M943" s="915"/>
      <c r="N943" s="915"/>
    </row>
    <row r="944" spans="1:14" ht="16.5" thickBot="1" x14ac:dyDescent="0.3">
      <c r="A944" s="62"/>
      <c r="B944" s="144"/>
      <c r="C944" s="141" t="str">
        <f t="shared" si="19"/>
        <v/>
      </c>
      <c r="D944" s="142"/>
      <c r="E944" s="459"/>
      <c r="F944" s="915"/>
      <c r="G944" s="915"/>
      <c r="H944" s="915"/>
      <c r="I944" s="915"/>
      <c r="J944" s="915"/>
      <c r="K944" s="915"/>
      <c r="L944" s="915"/>
      <c r="M944" s="915"/>
      <c r="N944" s="915"/>
    </row>
    <row r="945" spans="1:14" ht="16.5" thickBot="1" x14ac:dyDescent="0.3">
      <c r="A945" s="62"/>
      <c r="B945" s="144"/>
      <c r="C945" s="141" t="str">
        <f t="shared" si="19"/>
        <v/>
      </c>
      <c r="D945" s="142"/>
      <c r="E945" s="459"/>
      <c r="F945" s="915"/>
      <c r="G945" s="915"/>
      <c r="H945" s="915"/>
      <c r="I945" s="915"/>
      <c r="J945" s="915"/>
      <c r="K945" s="915"/>
      <c r="L945" s="915"/>
      <c r="M945" s="915"/>
      <c r="N945" s="915"/>
    </row>
    <row r="946" spans="1:14" ht="16.5" thickBot="1" x14ac:dyDescent="0.3">
      <c r="A946" s="62"/>
      <c r="B946" s="144"/>
      <c r="C946" s="141" t="str">
        <f t="shared" si="19"/>
        <v/>
      </c>
      <c r="D946" s="142"/>
      <c r="E946" s="459"/>
      <c r="F946" s="915"/>
      <c r="G946" s="915"/>
      <c r="H946" s="915"/>
      <c r="I946" s="915"/>
      <c r="J946" s="915"/>
      <c r="K946" s="915"/>
      <c r="L946" s="915"/>
      <c r="M946" s="915"/>
      <c r="N946" s="915"/>
    </row>
    <row r="947" spans="1:14" ht="16.5" thickBot="1" x14ac:dyDescent="0.3">
      <c r="A947" s="62"/>
      <c r="B947" s="144"/>
      <c r="C947" s="141" t="str">
        <f t="shared" si="19"/>
        <v/>
      </c>
      <c r="D947" s="142"/>
      <c r="E947" s="459"/>
      <c r="F947" s="915"/>
      <c r="G947" s="915"/>
      <c r="H947" s="915"/>
      <c r="I947" s="915"/>
      <c r="J947" s="915"/>
      <c r="K947" s="915"/>
      <c r="L947" s="915"/>
      <c r="M947" s="915"/>
      <c r="N947" s="915"/>
    </row>
    <row r="948" spans="1:14" ht="16.5" thickBot="1" x14ac:dyDescent="0.3">
      <c r="A948" s="62"/>
      <c r="B948" s="144"/>
      <c r="C948" s="141" t="str">
        <f t="shared" si="19"/>
        <v/>
      </c>
      <c r="D948" s="142"/>
      <c r="E948" s="459"/>
      <c r="F948" s="915"/>
      <c r="G948" s="915"/>
      <c r="H948" s="915"/>
      <c r="I948" s="915"/>
      <c r="J948" s="915"/>
      <c r="K948" s="915"/>
      <c r="L948" s="915"/>
      <c r="M948" s="915"/>
      <c r="N948" s="915"/>
    </row>
    <row r="949" spans="1:14" ht="16.5" thickBot="1" x14ac:dyDescent="0.3">
      <c r="A949" s="62"/>
      <c r="B949" s="144"/>
      <c r="C949" s="141" t="str">
        <f t="shared" si="19"/>
        <v/>
      </c>
      <c r="D949" s="142"/>
      <c r="E949" s="459"/>
      <c r="F949" s="915"/>
      <c r="G949" s="915"/>
      <c r="H949" s="915"/>
      <c r="I949" s="915"/>
      <c r="J949" s="915"/>
      <c r="K949" s="915"/>
      <c r="L949" s="915"/>
      <c r="M949" s="915"/>
      <c r="N949" s="915"/>
    </row>
    <row r="950" spans="1:14" ht="16.5" thickBot="1" x14ac:dyDescent="0.3">
      <c r="A950" s="62"/>
      <c r="B950" s="144"/>
      <c r="C950" s="141" t="str">
        <f t="shared" si="19"/>
        <v/>
      </c>
      <c r="D950" s="142"/>
      <c r="E950" s="459"/>
      <c r="F950" s="915"/>
      <c r="G950" s="915"/>
      <c r="H950" s="915"/>
      <c r="I950" s="915"/>
      <c r="J950" s="915"/>
      <c r="K950" s="915"/>
      <c r="L950" s="915"/>
      <c r="M950" s="915"/>
      <c r="N950" s="915"/>
    </row>
    <row r="951" spans="1:14" ht="16.5" thickBot="1" x14ac:dyDescent="0.3">
      <c r="A951" s="62"/>
      <c r="B951" s="144"/>
      <c r="C951" s="141" t="str">
        <f t="shared" si="19"/>
        <v/>
      </c>
      <c r="D951" s="142"/>
      <c r="E951" s="459"/>
      <c r="F951" s="915"/>
      <c r="G951" s="915"/>
      <c r="H951" s="915"/>
      <c r="I951" s="915"/>
      <c r="J951" s="915"/>
      <c r="K951" s="915"/>
      <c r="L951" s="915"/>
      <c r="M951" s="915"/>
      <c r="N951" s="915"/>
    </row>
    <row r="952" spans="1:14" ht="16.5" thickBot="1" x14ac:dyDescent="0.3">
      <c r="A952" s="62"/>
      <c r="B952" s="144"/>
      <c r="C952" s="141" t="str">
        <f t="shared" si="19"/>
        <v/>
      </c>
      <c r="D952" s="142"/>
      <c r="E952" s="459"/>
      <c r="F952" s="915"/>
      <c r="G952" s="915"/>
      <c r="H952" s="915"/>
      <c r="I952" s="915"/>
      <c r="J952" s="915"/>
      <c r="K952" s="915"/>
      <c r="L952" s="915"/>
      <c r="M952" s="915"/>
      <c r="N952" s="915"/>
    </row>
    <row r="953" spans="1:14" ht="16.5" thickBot="1" x14ac:dyDescent="0.3">
      <c r="A953" s="62"/>
      <c r="B953" s="144"/>
      <c r="C953" s="141" t="str">
        <f t="shared" si="19"/>
        <v/>
      </c>
      <c r="D953" s="142"/>
      <c r="E953" s="459"/>
      <c r="F953" s="915"/>
      <c r="G953" s="915"/>
      <c r="H953" s="915"/>
      <c r="I953" s="915"/>
      <c r="J953" s="915"/>
      <c r="K953" s="915"/>
      <c r="L953" s="915"/>
      <c r="M953" s="915"/>
      <c r="N953" s="915"/>
    </row>
    <row r="954" spans="1:14" ht="16.5" thickBot="1" x14ac:dyDescent="0.3">
      <c r="A954" s="62"/>
      <c r="B954" s="144"/>
      <c r="C954" s="141" t="str">
        <f t="shared" si="19"/>
        <v/>
      </c>
      <c r="D954" s="142"/>
      <c r="E954" s="459"/>
      <c r="F954" s="915"/>
      <c r="G954" s="915"/>
      <c r="H954" s="915"/>
      <c r="I954" s="915"/>
      <c r="J954" s="915"/>
      <c r="K954" s="915"/>
      <c r="L954" s="915"/>
      <c r="M954" s="915"/>
      <c r="N954" s="915"/>
    </row>
    <row r="955" spans="1:14" ht="16.5" thickBot="1" x14ac:dyDescent="0.3">
      <c r="A955" s="62"/>
      <c r="B955" s="144"/>
      <c r="C955" s="141" t="str">
        <f t="shared" si="19"/>
        <v/>
      </c>
      <c r="D955" s="142"/>
      <c r="E955" s="459"/>
      <c r="F955" s="915"/>
      <c r="G955" s="915"/>
      <c r="H955" s="915"/>
      <c r="I955" s="915"/>
      <c r="J955" s="915"/>
      <c r="K955" s="915"/>
      <c r="L955" s="915"/>
      <c r="M955" s="915"/>
      <c r="N955" s="915"/>
    </row>
    <row r="956" spans="1:14" ht="16.5" thickBot="1" x14ac:dyDescent="0.3">
      <c r="A956" s="62"/>
      <c r="B956" s="144"/>
      <c r="C956" s="141" t="str">
        <f t="shared" si="19"/>
        <v/>
      </c>
      <c r="D956" s="142"/>
      <c r="E956" s="459"/>
      <c r="F956" s="915"/>
      <c r="G956" s="915"/>
      <c r="H956" s="915"/>
      <c r="I956" s="915"/>
      <c r="J956" s="915"/>
      <c r="K956" s="915"/>
      <c r="L956" s="915"/>
      <c r="M956" s="915"/>
      <c r="N956" s="915"/>
    </row>
    <row r="957" spans="1:14" ht="16.5" thickBot="1" x14ac:dyDescent="0.3">
      <c r="A957" s="62"/>
      <c r="B957" s="144"/>
      <c r="C957" s="141" t="str">
        <f t="shared" si="19"/>
        <v/>
      </c>
      <c r="D957" s="142"/>
      <c r="E957" s="459"/>
      <c r="F957" s="915"/>
      <c r="G957" s="915"/>
      <c r="H957" s="915"/>
      <c r="I957" s="915"/>
      <c r="J957" s="915"/>
      <c r="K957" s="915"/>
      <c r="L957" s="915"/>
      <c r="M957" s="915"/>
      <c r="N957" s="915"/>
    </row>
    <row r="958" spans="1:14" ht="16.5" thickBot="1" x14ac:dyDescent="0.3">
      <c r="A958" s="62"/>
      <c r="B958" s="144"/>
      <c r="C958" s="141" t="str">
        <f t="shared" si="19"/>
        <v/>
      </c>
      <c r="D958" s="142"/>
      <c r="E958" s="459"/>
      <c r="F958" s="915"/>
      <c r="G958" s="915"/>
      <c r="H958" s="915"/>
      <c r="I958" s="915"/>
      <c r="J958" s="915"/>
      <c r="K958" s="915"/>
      <c r="L958" s="915"/>
      <c r="M958" s="915"/>
      <c r="N958" s="915"/>
    </row>
    <row r="959" spans="1:14" ht="16.5" thickBot="1" x14ac:dyDescent="0.3">
      <c r="A959" s="62"/>
      <c r="B959" s="144"/>
      <c r="C959" s="141" t="str">
        <f t="shared" si="19"/>
        <v/>
      </c>
      <c r="D959" s="142"/>
      <c r="E959" s="459"/>
      <c r="F959" s="915"/>
      <c r="G959" s="915"/>
      <c r="H959" s="915"/>
      <c r="I959" s="915"/>
      <c r="J959" s="915"/>
      <c r="K959" s="915"/>
      <c r="L959" s="915"/>
      <c r="M959" s="915"/>
      <c r="N959" s="915"/>
    </row>
    <row r="960" spans="1:14" ht="16.5" thickBot="1" x14ac:dyDescent="0.3">
      <c r="A960" s="62"/>
      <c r="B960" s="144"/>
      <c r="C960" s="141" t="str">
        <f t="shared" si="19"/>
        <v/>
      </c>
      <c r="D960" s="142"/>
      <c r="E960" s="459"/>
      <c r="F960" s="915"/>
      <c r="G960" s="915"/>
      <c r="H960" s="915"/>
      <c r="I960" s="915"/>
      <c r="J960" s="915"/>
      <c r="K960" s="915"/>
      <c r="L960" s="915"/>
      <c r="M960" s="915"/>
      <c r="N960" s="915"/>
    </row>
    <row r="961" spans="1:14" ht="16.5" thickBot="1" x14ac:dyDescent="0.3">
      <c r="A961" s="62"/>
      <c r="B961" s="144"/>
      <c r="C961" s="141" t="str">
        <f t="shared" si="19"/>
        <v/>
      </c>
      <c r="D961" s="142"/>
      <c r="E961" s="459"/>
      <c r="F961" s="915"/>
      <c r="G961" s="915"/>
      <c r="H961" s="915"/>
      <c r="I961" s="915"/>
      <c r="J961" s="915"/>
      <c r="K961" s="915"/>
      <c r="L961" s="915"/>
      <c r="M961" s="915"/>
      <c r="N961" s="915"/>
    </row>
    <row r="962" spans="1:14" ht="16.5" thickBot="1" x14ac:dyDescent="0.3">
      <c r="A962" s="62"/>
      <c r="B962" s="144"/>
      <c r="C962" s="141" t="str">
        <f t="shared" si="19"/>
        <v/>
      </c>
      <c r="D962" s="142"/>
      <c r="E962" s="459"/>
      <c r="F962" s="915"/>
      <c r="G962" s="915"/>
      <c r="H962" s="915"/>
      <c r="I962" s="915"/>
      <c r="J962" s="915"/>
      <c r="K962" s="915"/>
      <c r="L962" s="915"/>
      <c r="M962" s="915"/>
      <c r="N962" s="915"/>
    </row>
    <row r="963" spans="1:14" ht="16.5" thickBot="1" x14ac:dyDescent="0.3">
      <c r="A963" s="62"/>
      <c r="B963" s="144"/>
      <c r="C963" s="141" t="str">
        <f t="shared" si="19"/>
        <v/>
      </c>
      <c r="D963" s="142"/>
      <c r="E963" s="459"/>
      <c r="F963" s="915"/>
      <c r="G963" s="915"/>
      <c r="H963" s="915"/>
      <c r="I963" s="915"/>
      <c r="J963" s="915"/>
      <c r="K963" s="915"/>
      <c r="L963" s="915"/>
      <c r="M963" s="915"/>
      <c r="N963" s="915"/>
    </row>
    <row r="964" spans="1:14" ht="16.5" thickBot="1" x14ac:dyDescent="0.3">
      <c r="A964" s="62"/>
      <c r="B964" s="144"/>
      <c r="C964" s="141" t="str">
        <f t="shared" si="19"/>
        <v/>
      </c>
      <c r="D964" s="142"/>
      <c r="E964" s="459"/>
      <c r="F964" s="915"/>
      <c r="G964" s="915"/>
      <c r="H964" s="915"/>
      <c r="I964" s="915"/>
      <c r="J964" s="915"/>
      <c r="K964" s="915"/>
      <c r="L964" s="915"/>
      <c r="M964" s="915"/>
      <c r="N964" s="915"/>
    </row>
    <row r="965" spans="1:14" ht="16.5" thickBot="1" x14ac:dyDescent="0.3">
      <c r="A965" s="62"/>
      <c r="B965" s="144"/>
      <c r="C965" s="141" t="str">
        <f t="shared" si="19"/>
        <v/>
      </c>
      <c r="D965" s="142"/>
      <c r="E965" s="459"/>
      <c r="F965" s="915"/>
      <c r="G965" s="915"/>
      <c r="H965" s="915"/>
      <c r="I965" s="915"/>
      <c r="J965" s="915"/>
      <c r="K965" s="915"/>
      <c r="L965" s="915"/>
      <c r="M965" s="915"/>
      <c r="N965" s="915"/>
    </row>
    <row r="966" spans="1:14" ht="16.5" thickBot="1" x14ac:dyDescent="0.3">
      <c r="A966" s="62"/>
      <c r="B966" s="144"/>
      <c r="C966" s="141" t="str">
        <f t="shared" si="19"/>
        <v/>
      </c>
      <c r="D966" s="142"/>
      <c r="E966" s="459"/>
      <c r="F966" s="915"/>
      <c r="G966" s="915"/>
      <c r="H966" s="915"/>
      <c r="I966" s="915"/>
      <c r="J966" s="915"/>
      <c r="K966" s="915"/>
      <c r="L966" s="915"/>
      <c r="M966" s="915"/>
      <c r="N966" s="915"/>
    </row>
    <row r="967" spans="1:14" ht="16.5" thickBot="1" x14ac:dyDescent="0.3">
      <c r="A967" s="62"/>
      <c r="B967" s="144"/>
      <c r="C967" s="141" t="str">
        <f t="shared" si="19"/>
        <v/>
      </c>
      <c r="D967" s="142"/>
      <c r="E967" s="459"/>
      <c r="F967" s="915"/>
      <c r="G967" s="915"/>
      <c r="H967" s="915"/>
      <c r="I967" s="915"/>
      <c r="J967" s="915"/>
      <c r="K967" s="915"/>
      <c r="L967" s="915"/>
      <c r="M967" s="915"/>
      <c r="N967" s="915"/>
    </row>
    <row r="968" spans="1:14" ht="16.5" thickBot="1" x14ac:dyDescent="0.3">
      <c r="A968" s="62"/>
      <c r="B968" s="144"/>
      <c r="C968" s="141" t="str">
        <f t="shared" si="19"/>
        <v/>
      </c>
      <c r="D968" s="142"/>
      <c r="E968" s="459"/>
      <c r="F968" s="915"/>
      <c r="G968" s="915"/>
      <c r="H968" s="915"/>
      <c r="I968" s="915"/>
      <c r="J968" s="915"/>
      <c r="K968" s="915"/>
      <c r="L968" s="915"/>
      <c r="M968" s="915"/>
      <c r="N968" s="915"/>
    </row>
    <row r="969" spans="1:14" ht="16.5" thickBot="1" x14ac:dyDescent="0.3">
      <c r="A969" s="62"/>
      <c r="B969" s="144"/>
      <c r="C969" s="141" t="str">
        <f t="shared" si="19"/>
        <v/>
      </c>
      <c r="D969" s="142"/>
      <c r="E969" s="459"/>
      <c r="F969" s="915"/>
      <c r="G969" s="915"/>
      <c r="H969" s="915"/>
      <c r="I969" s="915"/>
      <c r="J969" s="915"/>
      <c r="K969" s="915"/>
      <c r="L969" s="915"/>
      <c r="M969" s="915"/>
      <c r="N969" s="915"/>
    </row>
    <row r="970" spans="1:14" ht="16.5" thickBot="1" x14ac:dyDescent="0.3">
      <c r="A970" s="62"/>
      <c r="B970" s="144"/>
      <c r="C970" s="141" t="str">
        <f t="shared" si="19"/>
        <v/>
      </c>
      <c r="D970" s="142"/>
      <c r="E970" s="459"/>
      <c r="F970" s="915"/>
      <c r="G970" s="915"/>
      <c r="H970" s="915"/>
      <c r="I970" s="915"/>
      <c r="J970" s="915"/>
      <c r="K970" s="915"/>
      <c r="L970" s="915"/>
      <c r="M970" s="915"/>
      <c r="N970" s="915"/>
    </row>
    <row r="971" spans="1:14" ht="16.5" thickBot="1" x14ac:dyDescent="0.3">
      <c r="A971" s="62"/>
      <c r="B971" s="144"/>
      <c r="C971" s="141" t="str">
        <f t="shared" si="19"/>
        <v/>
      </c>
      <c r="D971" s="142"/>
      <c r="E971" s="459"/>
      <c r="F971" s="915"/>
      <c r="G971" s="915"/>
      <c r="H971" s="915"/>
      <c r="I971" s="915"/>
      <c r="J971" s="915"/>
      <c r="K971" s="915"/>
      <c r="L971" s="915"/>
      <c r="M971" s="915"/>
      <c r="N971" s="915"/>
    </row>
    <row r="972" spans="1:14" ht="16.5" thickBot="1" x14ac:dyDescent="0.3">
      <c r="A972" s="62"/>
      <c r="B972" s="144"/>
      <c r="C972" s="141" t="str">
        <f t="shared" ref="C972:C1035" si="20">IF(B972&gt;0, (B972-B971), "")</f>
        <v/>
      </c>
      <c r="D972" s="142"/>
      <c r="E972" s="459"/>
      <c r="F972" s="915"/>
      <c r="G972" s="915"/>
      <c r="H972" s="915"/>
      <c r="I972" s="915"/>
      <c r="J972" s="915"/>
      <c r="K972" s="915"/>
      <c r="L972" s="915"/>
      <c r="M972" s="915"/>
      <c r="N972" s="915"/>
    </row>
    <row r="973" spans="1:14" ht="16.5" thickBot="1" x14ac:dyDescent="0.3">
      <c r="A973" s="62"/>
      <c r="B973" s="144"/>
      <c r="C973" s="141" t="str">
        <f t="shared" si="20"/>
        <v/>
      </c>
      <c r="D973" s="142"/>
      <c r="E973" s="459"/>
      <c r="F973" s="915"/>
      <c r="G973" s="915"/>
      <c r="H973" s="915"/>
      <c r="I973" s="915"/>
      <c r="J973" s="915"/>
      <c r="K973" s="915"/>
      <c r="L973" s="915"/>
      <c r="M973" s="915"/>
      <c r="N973" s="915"/>
    </row>
    <row r="974" spans="1:14" ht="16.5" thickBot="1" x14ac:dyDescent="0.3">
      <c r="A974" s="62"/>
      <c r="B974" s="144"/>
      <c r="C974" s="141" t="str">
        <f t="shared" si="20"/>
        <v/>
      </c>
      <c r="D974" s="142"/>
      <c r="E974" s="459"/>
      <c r="F974" s="915"/>
      <c r="G974" s="915"/>
      <c r="H974" s="915"/>
      <c r="I974" s="915"/>
      <c r="J974" s="915"/>
      <c r="K974" s="915"/>
      <c r="L974" s="915"/>
      <c r="M974" s="915"/>
      <c r="N974" s="915"/>
    </row>
    <row r="975" spans="1:14" ht="16.5" thickBot="1" x14ac:dyDescent="0.3">
      <c r="A975" s="62"/>
      <c r="B975" s="144"/>
      <c r="C975" s="141" t="str">
        <f t="shared" si="20"/>
        <v/>
      </c>
      <c r="D975" s="142"/>
      <c r="E975" s="459"/>
      <c r="F975" s="915"/>
      <c r="G975" s="915"/>
      <c r="H975" s="915"/>
      <c r="I975" s="915"/>
      <c r="J975" s="915"/>
      <c r="K975" s="915"/>
      <c r="L975" s="915"/>
      <c r="M975" s="915"/>
      <c r="N975" s="915"/>
    </row>
    <row r="976" spans="1:14" ht="16.5" thickBot="1" x14ac:dyDescent="0.3">
      <c r="A976" s="62"/>
      <c r="B976" s="144"/>
      <c r="C976" s="141" t="str">
        <f t="shared" si="20"/>
        <v/>
      </c>
      <c r="D976" s="142"/>
      <c r="E976" s="459"/>
      <c r="F976" s="915"/>
      <c r="G976" s="915"/>
      <c r="H976" s="915"/>
      <c r="I976" s="915"/>
      <c r="J976" s="915"/>
      <c r="K976" s="915"/>
      <c r="L976" s="915"/>
      <c r="M976" s="915"/>
      <c r="N976" s="915"/>
    </row>
    <row r="977" spans="1:14" ht="16.5" thickBot="1" x14ac:dyDescent="0.3">
      <c r="A977" s="62"/>
      <c r="B977" s="144"/>
      <c r="C977" s="141" t="str">
        <f t="shared" si="20"/>
        <v/>
      </c>
      <c r="D977" s="142"/>
      <c r="E977" s="459"/>
      <c r="F977" s="915"/>
      <c r="G977" s="915"/>
      <c r="H977" s="915"/>
      <c r="I977" s="915"/>
      <c r="J977" s="915"/>
      <c r="K977" s="915"/>
      <c r="L977" s="915"/>
      <c r="M977" s="915"/>
      <c r="N977" s="915"/>
    </row>
    <row r="978" spans="1:14" ht="16.5" thickBot="1" x14ac:dyDescent="0.3">
      <c r="A978" s="62"/>
      <c r="B978" s="144"/>
      <c r="C978" s="141" t="str">
        <f t="shared" si="20"/>
        <v/>
      </c>
      <c r="D978" s="142"/>
      <c r="E978" s="459"/>
      <c r="F978" s="915"/>
      <c r="G978" s="915"/>
      <c r="H978" s="915"/>
      <c r="I978" s="915"/>
      <c r="J978" s="915"/>
      <c r="K978" s="915"/>
      <c r="L978" s="915"/>
      <c r="M978" s="915"/>
      <c r="N978" s="915"/>
    </row>
    <row r="979" spans="1:14" ht="16.5" thickBot="1" x14ac:dyDescent="0.3">
      <c r="A979" s="62"/>
      <c r="B979" s="144"/>
      <c r="C979" s="141" t="str">
        <f t="shared" si="20"/>
        <v/>
      </c>
      <c r="D979" s="142"/>
      <c r="E979" s="459"/>
      <c r="F979" s="915"/>
      <c r="G979" s="915"/>
      <c r="H979" s="915"/>
      <c r="I979" s="915"/>
      <c r="J979" s="915"/>
      <c r="K979" s="915"/>
      <c r="L979" s="915"/>
      <c r="M979" s="915"/>
      <c r="N979" s="915"/>
    </row>
    <row r="980" spans="1:14" ht="16.5" thickBot="1" x14ac:dyDescent="0.3">
      <c r="A980" s="62"/>
      <c r="B980" s="144"/>
      <c r="C980" s="141" t="str">
        <f t="shared" si="20"/>
        <v/>
      </c>
      <c r="D980" s="142"/>
      <c r="E980" s="459"/>
      <c r="F980" s="915"/>
      <c r="G980" s="915"/>
      <c r="H980" s="915"/>
      <c r="I980" s="915"/>
      <c r="J980" s="915"/>
      <c r="K980" s="915"/>
      <c r="L980" s="915"/>
      <c r="M980" s="915"/>
      <c r="N980" s="915"/>
    </row>
    <row r="981" spans="1:14" ht="16.5" thickBot="1" x14ac:dyDescent="0.3">
      <c r="A981" s="62"/>
      <c r="B981" s="144"/>
      <c r="C981" s="141" t="str">
        <f t="shared" si="20"/>
        <v/>
      </c>
      <c r="D981" s="142"/>
      <c r="E981" s="459"/>
      <c r="F981" s="915"/>
      <c r="G981" s="915"/>
      <c r="H981" s="915"/>
      <c r="I981" s="915"/>
      <c r="J981" s="915"/>
      <c r="K981" s="915"/>
      <c r="L981" s="915"/>
      <c r="M981" s="915"/>
      <c r="N981" s="915"/>
    </row>
    <row r="982" spans="1:14" ht="16.5" thickBot="1" x14ac:dyDescent="0.3">
      <c r="A982" s="62"/>
      <c r="B982" s="144"/>
      <c r="C982" s="141" t="str">
        <f t="shared" si="20"/>
        <v/>
      </c>
      <c r="D982" s="142"/>
      <c r="E982" s="459"/>
      <c r="F982" s="915"/>
      <c r="G982" s="915"/>
      <c r="H982" s="915"/>
      <c r="I982" s="915"/>
      <c r="J982" s="915"/>
      <c r="K982" s="915"/>
      <c r="L982" s="915"/>
      <c r="M982" s="915"/>
      <c r="N982" s="915"/>
    </row>
    <row r="983" spans="1:14" ht="16.5" thickBot="1" x14ac:dyDescent="0.3">
      <c r="A983" s="62"/>
      <c r="B983" s="144"/>
      <c r="C983" s="141" t="str">
        <f t="shared" si="20"/>
        <v/>
      </c>
      <c r="D983" s="142"/>
      <c r="E983" s="459"/>
      <c r="F983" s="915"/>
      <c r="G983" s="915"/>
      <c r="H983" s="915"/>
      <c r="I983" s="915"/>
      <c r="J983" s="915"/>
      <c r="K983" s="915"/>
      <c r="L983" s="915"/>
      <c r="M983" s="915"/>
      <c r="N983" s="915"/>
    </row>
    <row r="984" spans="1:14" ht="16.5" thickBot="1" x14ac:dyDescent="0.3">
      <c r="A984" s="62"/>
      <c r="B984" s="144"/>
      <c r="C984" s="141" t="str">
        <f t="shared" si="20"/>
        <v/>
      </c>
      <c r="D984" s="142"/>
      <c r="E984" s="459"/>
      <c r="F984" s="915"/>
      <c r="G984" s="915"/>
      <c r="H984" s="915"/>
      <c r="I984" s="915"/>
      <c r="J984" s="915"/>
      <c r="K984" s="915"/>
      <c r="L984" s="915"/>
      <c r="M984" s="915"/>
      <c r="N984" s="915"/>
    </row>
    <row r="985" spans="1:14" ht="16.5" thickBot="1" x14ac:dyDescent="0.3">
      <c r="A985" s="62"/>
      <c r="B985" s="144"/>
      <c r="C985" s="141" t="str">
        <f t="shared" si="20"/>
        <v/>
      </c>
      <c r="D985" s="142"/>
      <c r="E985" s="459"/>
      <c r="F985" s="915"/>
      <c r="G985" s="915"/>
      <c r="H985" s="915"/>
      <c r="I985" s="915"/>
      <c r="J985" s="915"/>
      <c r="K985" s="915"/>
      <c r="L985" s="915"/>
      <c r="M985" s="915"/>
      <c r="N985" s="915"/>
    </row>
    <row r="986" spans="1:14" ht="16.5" thickBot="1" x14ac:dyDescent="0.3">
      <c r="A986" s="62"/>
      <c r="B986" s="144"/>
      <c r="C986" s="141" t="str">
        <f t="shared" si="20"/>
        <v/>
      </c>
      <c r="D986" s="142"/>
      <c r="E986" s="459"/>
      <c r="F986" s="915"/>
      <c r="G986" s="915"/>
      <c r="H986" s="915"/>
      <c r="I986" s="915"/>
      <c r="J986" s="915"/>
      <c r="K986" s="915"/>
      <c r="L986" s="915"/>
      <c r="M986" s="915"/>
      <c r="N986" s="915"/>
    </row>
    <row r="987" spans="1:14" ht="16.5" thickBot="1" x14ac:dyDescent="0.3">
      <c r="A987" s="62"/>
      <c r="B987" s="144"/>
      <c r="C987" s="141" t="str">
        <f t="shared" si="20"/>
        <v/>
      </c>
      <c r="D987" s="142"/>
      <c r="E987" s="459"/>
      <c r="F987" s="915"/>
      <c r="G987" s="915"/>
      <c r="H987" s="915"/>
      <c r="I987" s="915"/>
      <c r="J987" s="915"/>
      <c r="K987" s="915"/>
      <c r="L987" s="915"/>
      <c r="M987" s="915"/>
      <c r="N987" s="915"/>
    </row>
    <row r="988" spans="1:14" ht="16.5" thickBot="1" x14ac:dyDescent="0.3">
      <c r="A988" s="62"/>
      <c r="B988" s="144"/>
      <c r="C988" s="141" t="str">
        <f t="shared" si="20"/>
        <v/>
      </c>
      <c r="D988" s="142"/>
      <c r="E988" s="459"/>
      <c r="F988" s="915"/>
      <c r="G988" s="915"/>
      <c r="H988" s="915"/>
      <c r="I988" s="915"/>
      <c r="J988" s="915"/>
      <c r="K988" s="915"/>
      <c r="L988" s="915"/>
      <c r="M988" s="915"/>
      <c r="N988" s="915"/>
    </row>
    <row r="989" spans="1:14" ht="16.5" thickBot="1" x14ac:dyDescent="0.3">
      <c r="A989" s="62"/>
      <c r="B989" s="144"/>
      <c r="C989" s="141" t="str">
        <f t="shared" si="20"/>
        <v/>
      </c>
      <c r="D989" s="142"/>
      <c r="E989" s="459"/>
      <c r="F989" s="915"/>
      <c r="G989" s="915"/>
      <c r="H989" s="915"/>
      <c r="I989" s="915"/>
      <c r="J989" s="915"/>
      <c r="K989" s="915"/>
      <c r="L989" s="915"/>
      <c r="M989" s="915"/>
      <c r="N989" s="915"/>
    </row>
    <row r="990" spans="1:14" ht="16.5" thickBot="1" x14ac:dyDescent="0.3">
      <c r="A990" s="62"/>
      <c r="B990" s="144"/>
      <c r="C990" s="141" t="str">
        <f t="shared" si="20"/>
        <v/>
      </c>
      <c r="D990" s="142"/>
      <c r="E990" s="459"/>
      <c r="F990" s="915"/>
      <c r="G990" s="915"/>
      <c r="H990" s="915"/>
      <c r="I990" s="915"/>
      <c r="J990" s="915"/>
      <c r="K990" s="915"/>
      <c r="L990" s="915"/>
      <c r="M990" s="915"/>
      <c r="N990" s="915"/>
    </row>
    <row r="991" spans="1:14" ht="16.5" thickBot="1" x14ac:dyDescent="0.3">
      <c r="A991" s="62"/>
      <c r="B991" s="144"/>
      <c r="C991" s="141" t="str">
        <f t="shared" si="20"/>
        <v/>
      </c>
      <c r="D991" s="142"/>
      <c r="E991" s="459"/>
      <c r="F991" s="915"/>
      <c r="G991" s="915"/>
      <c r="H991" s="915"/>
      <c r="I991" s="915"/>
      <c r="J991" s="915"/>
      <c r="K991" s="915"/>
      <c r="L991" s="915"/>
      <c r="M991" s="915"/>
      <c r="N991" s="915"/>
    </row>
    <row r="992" spans="1:14" ht="16.5" thickBot="1" x14ac:dyDescent="0.3">
      <c r="A992" s="62"/>
      <c r="B992" s="144"/>
      <c r="C992" s="141" t="str">
        <f t="shared" si="20"/>
        <v/>
      </c>
      <c r="D992" s="142"/>
      <c r="E992" s="459"/>
      <c r="F992" s="915"/>
      <c r="G992" s="915"/>
      <c r="H992" s="915"/>
      <c r="I992" s="915"/>
      <c r="J992" s="915"/>
      <c r="K992" s="915"/>
      <c r="L992" s="915"/>
      <c r="M992" s="915"/>
      <c r="N992" s="915"/>
    </row>
    <row r="993" spans="1:14" ht="16.5" thickBot="1" x14ac:dyDescent="0.3">
      <c r="A993" s="62"/>
      <c r="B993" s="144"/>
      <c r="C993" s="141" t="str">
        <f t="shared" si="20"/>
        <v/>
      </c>
      <c r="D993" s="142"/>
      <c r="E993" s="459"/>
      <c r="F993" s="915"/>
      <c r="G993" s="915"/>
      <c r="H993" s="915"/>
      <c r="I993" s="915"/>
      <c r="J993" s="915"/>
      <c r="K993" s="915"/>
      <c r="L993" s="915"/>
      <c r="M993" s="915"/>
      <c r="N993" s="915"/>
    </row>
    <row r="994" spans="1:14" ht="16.5" thickBot="1" x14ac:dyDescent="0.3">
      <c r="A994" s="62"/>
      <c r="B994" s="144"/>
      <c r="C994" s="141" t="str">
        <f t="shared" si="20"/>
        <v/>
      </c>
      <c r="D994" s="142"/>
      <c r="E994" s="459"/>
      <c r="F994" s="915"/>
      <c r="G994" s="915"/>
      <c r="H994" s="915"/>
      <c r="I994" s="915"/>
      <c r="J994" s="915"/>
      <c r="K994" s="915"/>
      <c r="L994" s="915"/>
      <c r="M994" s="915"/>
      <c r="N994" s="915"/>
    </row>
    <row r="995" spans="1:14" ht="16.5" thickBot="1" x14ac:dyDescent="0.3">
      <c r="A995" s="62"/>
      <c r="B995" s="144"/>
      <c r="C995" s="141" t="str">
        <f t="shared" si="20"/>
        <v/>
      </c>
      <c r="D995" s="142"/>
      <c r="E995" s="459"/>
      <c r="F995" s="915"/>
      <c r="G995" s="915"/>
      <c r="H995" s="915"/>
      <c r="I995" s="915"/>
      <c r="J995" s="915"/>
      <c r="K995" s="915"/>
      <c r="L995" s="915"/>
      <c r="M995" s="915"/>
      <c r="N995" s="915"/>
    </row>
    <row r="996" spans="1:14" ht="16.5" thickBot="1" x14ac:dyDescent="0.3">
      <c r="A996" s="62"/>
      <c r="B996" s="144"/>
      <c r="C996" s="141" t="str">
        <f t="shared" si="20"/>
        <v/>
      </c>
      <c r="D996" s="142"/>
      <c r="E996" s="459"/>
      <c r="F996" s="915"/>
      <c r="G996" s="915"/>
      <c r="H996" s="915"/>
      <c r="I996" s="915"/>
      <c r="J996" s="915"/>
      <c r="K996" s="915"/>
      <c r="L996" s="915"/>
      <c r="M996" s="915"/>
      <c r="N996" s="915"/>
    </row>
    <row r="997" spans="1:14" ht="16.5" thickBot="1" x14ac:dyDescent="0.3">
      <c r="A997" s="62"/>
      <c r="B997" s="144"/>
      <c r="C997" s="141" t="str">
        <f t="shared" si="20"/>
        <v/>
      </c>
      <c r="D997" s="142"/>
      <c r="E997" s="459"/>
      <c r="F997" s="915"/>
      <c r="G997" s="915"/>
      <c r="H997" s="915"/>
      <c r="I997" s="915"/>
      <c r="J997" s="915"/>
      <c r="K997" s="915"/>
      <c r="L997" s="915"/>
      <c r="M997" s="915"/>
      <c r="N997" s="915"/>
    </row>
    <row r="998" spans="1:14" ht="16.5" thickBot="1" x14ac:dyDescent="0.3">
      <c r="A998" s="62"/>
      <c r="B998" s="144"/>
      <c r="C998" s="141" t="str">
        <f t="shared" si="20"/>
        <v/>
      </c>
      <c r="D998" s="142"/>
      <c r="E998" s="459"/>
      <c r="F998" s="915"/>
      <c r="G998" s="915"/>
      <c r="H998" s="915"/>
      <c r="I998" s="915"/>
      <c r="J998" s="915"/>
      <c r="K998" s="915"/>
      <c r="L998" s="915"/>
      <c r="M998" s="915"/>
      <c r="N998" s="915"/>
    </row>
    <row r="999" spans="1:14" ht="16.5" thickBot="1" x14ac:dyDescent="0.3">
      <c r="A999" s="62"/>
      <c r="B999" s="144"/>
      <c r="C999" s="141" t="str">
        <f t="shared" si="20"/>
        <v/>
      </c>
      <c r="D999" s="142"/>
      <c r="E999" s="459"/>
      <c r="F999" s="915"/>
      <c r="G999" s="915"/>
      <c r="H999" s="915"/>
      <c r="I999" s="915"/>
      <c r="J999" s="915"/>
      <c r="K999" s="915"/>
      <c r="L999" s="915"/>
      <c r="M999" s="915"/>
      <c r="N999" s="915"/>
    </row>
    <row r="1000" spans="1:14" ht="16.5" thickBot="1" x14ac:dyDescent="0.3">
      <c r="A1000" s="62"/>
      <c r="B1000" s="144"/>
      <c r="C1000" s="141" t="str">
        <f t="shared" si="20"/>
        <v/>
      </c>
      <c r="D1000" s="142"/>
      <c r="E1000" s="459"/>
      <c r="F1000" s="915"/>
      <c r="G1000" s="915"/>
      <c r="H1000" s="915"/>
      <c r="I1000" s="915"/>
      <c r="J1000" s="915"/>
      <c r="K1000" s="915"/>
      <c r="L1000" s="915"/>
      <c r="M1000" s="915"/>
      <c r="N1000" s="915"/>
    </row>
    <row r="1001" spans="1:14" ht="16.5" thickBot="1" x14ac:dyDescent="0.3">
      <c r="A1001" s="62"/>
      <c r="B1001" s="144"/>
      <c r="C1001" s="141" t="str">
        <f t="shared" si="20"/>
        <v/>
      </c>
      <c r="D1001" s="142"/>
      <c r="E1001" s="459"/>
      <c r="F1001" s="915"/>
      <c r="G1001" s="915"/>
      <c r="H1001" s="915"/>
      <c r="I1001" s="915"/>
      <c r="J1001" s="915"/>
      <c r="K1001" s="915"/>
      <c r="L1001" s="915"/>
      <c r="M1001" s="915"/>
      <c r="N1001" s="915"/>
    </row>
    <row r="1002" spans="1:14" ht="16.5" thickBot="1" x14ac:dyDescent="0.3">
      <c r="A1002" s="62"/>
      <c r="B1002" s="144"/>
      <c r="C1002" s="141" t="str">
        <f t="shared" si="20"/>
        <v/>
      </c>
      <c r="D1002" s="142"/>
      <c r="E1002" s="459"/>
      <c r="F1002" s="915"/>
      <c r="G1002" s="915"/>
      <c r="H1002" s="915"/>
      <c r="I1002" s="915"/>
      <c r="J1002" s="915"/>
      <c r="K1002" s="915"/>
      <c r="L1002" s="915"/>
      <c r="M1002" s="915"/>
      <c r="N1002" s="915"/>
    </row>
    <row r="1003" spans="1:14" ht="16.5" thickBot="1" x14ac:dyDescent="0.3">
      <c r="A1003" s="62"/>
      <c r="B1003" s="144"/>
      <c r="C1003" s="141" t="str">
        <f t="shared" si="20"/>
        <v/>
      </c>
      <c r="D1003" s="142"/>
      <c r="E1003" s="459"/>
      <c r="F1003" s="915"/>
      <c r="G1003" s="915"/>
      <c r="H1003" s="915"/>
      <c r="I1003" s="915"/>
      <c r="J1003" s="915"/>
      <c r="K1003" s="915"/>
      <c r="L1003" s="915"/>
      <c r="M1003" s="915"/>
      <c r="N1003" s="915"/>
    </row>
    <row r="1004" spans="1:14" ht="16.5" thickBot="1" x14ac:dyDescent="0.3">
      <c r="A1004" s="62"/>
      <c r="B1004" s="144"/>
      <c r="C1004" s="141" t="str">
        <f t="shared" si="20"/>
        <v/>
      </c>
      <c r="D1004" s="142"/>
      <c r="E1004" s="459"/>
      <c r="F1004" s="915"/>
      <c r="G1004" s="915"/>
      <c r="H1004" s="915"/>
      <c r="I1004" s="915"/>
      <c r="J1004" s="915"/>
      <c r="K1004" s="915"/>
      <c r="L1004" s="915"/>
      <c r="M1004" s="915"/>
      <c r="N1004" s="915"/>
    </row>
    <row r="1005" spans="1:14" ht="16.5" thickBot="1" x14ac:dyDescent="0.3">
      <c r="A1005" s="62"/>
      <c r="B1005" s="144"/>
      <c r="C1005" s="141" t="str">
        <f t="shared" si="20"/>
        <v/>
      </c>
      <c r="D1005" s="142"/>
      <c r="E1005" s="459"/>
      <c r="F1005" s="915"/>
      <c r="G1005" s="915"/>
      <c r="H1005" s="915"/>
      <c r="I1005" s="915"/>
      <c r="J1005" s="915"/>
      <c r="K1005" s="915"/>
      <c r="L1005" s="915"/>
      <c r="M1005" s="915"/>
      <c r="N1005" s="915"/>
    </row>
    <row r="1006" spans="1:14" ht="16.5" thickBot="1" x14ac:dyDescent="0.3">
      <c r="A1006" s="62"/>
      <c r="B1006" s="144"/>
      <c r="C1006" s="141" t="str">
        <f t="shared" si="20"/>
        <v/>
      </c>
      <c r="D1006" s="142"/>
      <c r="E1006" s="459"/>
      <c r="F1006" s="915"/>
      <c r="G1006" s="915"/>
      <c r="H1006" s="915"/>
      <c r="I1006" s="915"/>
      <c r="J1006" s="915"/>
      <c r="K1006" s="915"/>
      <c r="L1006" s="915"/>
      <c r="M1006" s="915"/>
      <c r="N1006" s="915"/>
    </row>
    <row r="1007" spans="1:14" ht="16.5" thickBot="1" x14ac:dyDescent="0.3">
      <c r="A1007" s="62"/>
      <c r="B1007" s="144"/>
      <c r="C1007" s="141" t="str">
        <f t="shared" si="20"/>
        <v/>
      </c>
      <c r="D1007" s="142"/>
      <c r="E1007" s="459"/>
      <c r="F1007" s="915"/>
      <c r="G1007" s="915"/>
      <c r="H1007" s="915"/>
      <c r="I1007" s="915"/>
      <c r="J1007" s="915"/>
      <c r="K1007" s="915"/>
      <c r="L1007" s="915"/>
      <c r="M1007" s="915"/>
      <c r="N1007" s="915"/>
    </row>
    <row r="1008" spans="1:14" ht="16.5" thickBot="1" x14ac:dyDescent="0.3">
      <c r="A1008" s="62"/>
      <c r="B1008" s="144"/>
      <c r="C1008" s="141" t="str">
        <f t="shared" si="20"/>
        <v/>
      </c>
      <c r="D1008" s="142"/>
      <c r="E1008" s="459"/>
      <c r="F1008" s="915"/>
      <c r="G1008" s="915"/>
      <c r="H1008" s="915"/>
      <c r="I1008" s="915"/>
      <c r="J1008" s="915"/>
      <c r="K1008" s="915"/>
      <c r="L1008" s="915"/>
      <c r="M1008" s="915"/>
      <c r="N1008" s="915"/>
    </row>
    <row r="1009" spans="1:14" ht="16.5" thickBot="1" x14ac:dyDescent="0.3">
      <c r="A1009" s="62"/>
      <c r="B1009" s="144"/>
      <c r="C1009" s="141" t="str">
        <f t="shared" si="20"/>
        <v/>
      </c>
      <c r="D1009" s="142"/>
      <c r="E1009" s="459"/>
      <c r="F1009" s="915"/>
      <c r="G1009" s="915"/>
      <c r="H1009" s="915"/>
      <c r="I1009" s="915"/>
      <c r="J1009" s="915"/>
      <c r="K1009" s="915"/>
      <c r="L1009" s="915"/>
      <c r="M1009" s="915"/>
      <c r="N1009" s="915"/>
    </row>
    <row r="1010" spans="1:14" ht="16.5" thickBot="1" x14ac:dyDescent="0.3">
      <c r="A1010" s="62"/>
      <c r="B1010" s="144"/>
      <c r="C1010" s="141" t="str">
        <f t="shared" si="20"/>
        <v/>
      </c>
      <c r="D1010" s="142"/>
      <c r="E1010" s="459"/>
      <c r="F1010" s="915"/>
      <c r="G1010" s="915"/>
      <c r="H1010" s="915"/>
      <c r="I1010" s="915"/>
      <c r="J1010" s="915"/>
      <c r="K1010" s="915"/>
      <c r="L1010" s="915"/>
      <c r="M1010" s="915"/>
      <c r="N1010" s="915"/>
    </row>
    <row r="1011" spans="1:14" ht="16.5" thickBot="1" x14ac:dyDescent="0.3">
      <c r="A1011" s="62"/>
      <c r="B1011" s="144"/>
      <c r="C1011" s="141" t="str">
        <f t="shared" si="20"/>
        <v/>
      </c>
      <c r="D1011" s="142"/>
      <c r="E1011" s="459"/>
      <c r="F1011" s="915"/>
      <c r="G1011" s="915"/>
      <c r="H1011" s="915"/>
      <c r="I1011" s="915"/>
      <c r="J1011" s="915"/>
      <c r="K1011" s="915"/>
      <c r="L1011" s="915"/>
      <c r="M1011" s="915"/>
      <c r="N1011" s="915"/>
    </row>
    <row r="1012" spans="1:14" ht="16.5" thickBot="1" x14ac:dyDescent="0.3">
      <c r="A1012" s="62"/>
      <c r="B1012" s="144"/>
      <c r="C1012" s="141" t="str">
        <f t="shared" si="20"/>
        <v/>
      </c>
      <c r="D1012" s="142"/>
      <c r="E1012" s="459"/>
      <c r="F1012" s="915"/>
      <c r="G1012" s="915"/>
      <c r="H1012" s="915"/>
      <c r="I1012" s="915"/>
      <c r="J1012" s="915"/>
      <c r="K1012" s="915"/>
      <c r="L1012" s="915"/>
      <c r="M1012" s="915"/>
      <c r="N1012" s="915"/>
    </row>
    <row r="1013" spans="1:14" ht="16.5" thickBot="1" x14ac:dyDescent="0.3">
      <c r="A1013" s="62"/>
      <c r="B1013" s="144"/>
      <c r="C1013" s="141" t="str">
        <f t="shared" si="20"/>
        <v/>
      </c>
      <c r="D1013" s="142"/>
      <c r="E1013" s="459"/>
      <c r="F1013" s="915"/>
      <c r="G1013" s="915"/>
      <c r="H1013" s="915"/>
      <c r="I1013" s="915"/>
      <c r="J1013" s="915"/>
      <c r="K1013" s="915"/>
      <c r="L1013" s="915"/>
      <c r="M1013" s="915"/>
      <c r="N1013" s="915"/>
    </row>
    <row r="1014" spans="1:14" ht="16.5" thickBot="1" x14ac:dyDescent="0.3">
      <c r="A1014" s="62"/>
      <c r="B1014" s="144"/>
      <c r="C1014" s="141" t="str">
        <f t="shared" si="20"/>
        <v/>
      </c>
      <c r="D1014" s="142"/>
      <c r="E1014" s="459"/>
      <c r="F1014" s="915"/>
      <c r="G1014" s="915"/>
      <c r="H1014" s="915"/>
      <c r="I1014" s="915"/>
      <c r="J1014" s="915"/>
      <c r="K1014" s="915"/>
      <c r="L1014" s="915"/>
      <c r="M1014" s="915"/>
      <c r="N1014" s="915"/>
    </row>
    <row r="1015" spans="1:14" ht="16.5" thickBot="1" x14ac:dyDescent="0.3">
      <c r="A1015" s="62"/>
      <c r="B1015" s="144"/>
      <c r="C1015" s="141" t="str">
        <f t="shared" si="20"/>
        <v/>
      </c>
      <c r="D1015" s="142"/>
      <c r="E1015" s="459"/>
      <c r="F1015" s="915"/>
      <c r="G1015" s="915"/>
      <c r="H1015" s="915"/>
      <c r="I1015" s="915"/>
      <c r="J1015" s="915"/>
      <c r="K1015" s="915"/>
      <c r="L1015" s="915"/>
      <c r="M1015" s="915"/>
      <c r="N1015" s="915"/>
    </row>
    <row r="1016" spans="1:14" ht="16.5" thickBot="1" x14ac:dyDescent="0.3">
      <c r="A1016" s="62"/>
      <c r="B1016" s="144"/>
      <c r="C1016" s="141" t="str">
        <f t="shared" si="20"/>
        <v/>
      </c>
      <c r="D1016" s="142"/>
      <c r="E1016" s="459"/>
      <c r="F1016" s="915"/>
      <c r="G1016" s="915"/>
      <c r="H1016" s="915"/>
      <c r="I1016" s="915"/>
      <c r="J1016" s="915"/>
      <c r="K1016" s="915"/>
      <c r="L1016" s="915"/>
      <c r="M1016" s="915"/>
      <c r="N1016" s="915"/>
    </row>
    <row r="1017" spans="1:14" ht="16.5" thickBot="1" x14ac:dyDescent="0.3">
      <c r="A1017" s="62"/>
      <c r="B1017" s="144"/>
      <c r="C1017" s="141" t="str">
        <f t="shared" si="20"/>
        <v/>
      </c>
      <c r="D1017" s="142"/>
      <c r="E1017" s="459"/>
      <c r="F1017" s="915"/>
      <c r="G1017" s="915"/>
      <c r="H1017" s="915"/>
      <c r="I1017" s="915"/>
      <c r="J1017" s="915"/>
      <c r="K1017" s="915"/>
      <c r="L1017" s="915"/>
      <c r="M1017" s="915"/>
      <c r="N1017" s="915"/>
    </row>
    <row r="1018" spans="1:14" ht="16.5" thickBot="1" x14ac:dyDescent="0.3">
      <c r="A1018" s="62"/>
      <c r="B1018" s="144"/>
      <c r="C1018" s="141" t="str">
        <f t="shared" si="20"/>
        <v/>
      </c>
      <c r="D1018" s="142"/>
      <c r="E1018" s="459"/>
      <c r="F1018" s="915"/>
      <c r="G1018" s="915"/>
      <c r="H1018" s="915"/>
      <c r="I1018" s="915"/>
      <c r="J1018" s="915"/>
      <c r="K1018" s="915"/>
      <c r="L1018" s="915"/>
      <c r="M1018" s="915"/>
      <c r="N1018" s="915"/>
    </row>
    <row r="1019" spans="1:14" ht="16.5" thickBot="1" x14ac:dyDescent="0.3">
      <c r="A1019" s="62"/>
      <c r="B1019" s="144"/>
      <c r="C1019" s="141" t="str">
        <f t="shared" si="20"/>
        <v/>
      </c>
      <c r="D1019" s="142"/>
      <c r="E1019" s="459"/>
      <c r="F1019" s="915"/>
      <c r="G1019" s="915"/>
      <c r="H1019" s="915"/>
      <c r="I1019" s="915"/>
      <c r="J1019" s="915"/>
      <c r="K1019" s="915"/>
      <c r="L1019" s="915"/>
      <c r="M1019" s="915"/>
      <c r="N1019" s="915"/>
    </row>
    <row r="1020" spans="1:14" ht="16.5" thickBot="1" x14ac:dyDescent="0.3">
      <c r="A1020" s="62"/>
      <c r="B1020" s="144"/>
      <c r="C1020" s="141" t="str">
        <f t="shared" si="20"/>
        <v/>
      </c>
      <c r="D1020" s="142"/>
      <c r="E1020" s="459"/>
      <c r="F1020" s="915"/>
      <c r="G1020" s="915"/>
      <c r="H1020" s="915"/>
      <c r="I1020" s="915"/>
      <c r="J1020" s="915"/>
      <c r="K1020" s="915"/>
      <c r="L1020" s="915"/>
      <c r="M1020" s="915"/>
      <c r="N1020" s="915"/>
    </row>
    <row r="1021" spans="1:14" ht="16.5" thickBot="1" x14ac:dyDescent="0.3">
      <c r="A1021" s="62"/>
      <c r="B1021" s="144"/>
      <c r="C1021" s="141" t="str">
        <f t="shared" si="20"/>
        <v/>
      </c>
      <c r="D1021" s="142"/>
      <c r="E1021" s="459"/>
      <c r="F1021" s="915"/>
      <c r="G1021" s="915"/>
      <c r="H1021" s="915"/>
      <c r="I1021" s="915"/>
      <c r="J1021" s="915"/>
      <c r="K1021" s="915"/>
      <c r="L1021" s="915"/>
      <c r="M1021" s="915"/>
      <c r="N1021" s="915"/>
    </row>
    <row r="1022" spans="1:14" ht="16.5" thickBot="1" x14ac:dyDescent="0.3">
      <c r="A1022" s="62"/>
      <c r="B1022" s="144"/>
      <c r="C1022" s="141" t="str">
        <f t="shared" si="20"/>
        <v/>
      </c>
      <c r="D1022" s="142"/>
      <c r="E1022" s="459"/>
      <c r="F1022" s="915"/>
      <c r="G1022" s="915"/>
      <c r="H1022" s="915"/>
      <c r="I1022" s="915"/>
      <c r="J1022" s="915"/>
      <c r="K1022" s="915"/>
      <c r="L1022" s="915"/>
      <c r="M1022" s="915"/>
      <c r="N1022" s="915"/>
    </row>
    <row r="1023" spans="1:14" ht="16.5" thickBot="1" x14ac:dyDescent="0.3">
      <c r="A1023" s="62"/>
      <c r="B1023" s="144"/>
      <c r="C1023" s="141" t="str">
        <f t="shared" si="20"/>
        <v/>
      </c>
      <c r="D1023" s="142"/>
      <c r="E1023" s="459"/>
      <c r="F1023" s="915"/>
      <c r="G1023" s="915"/>
      <c r="H1023" s="915"/>
      <c r="I1023" s="915"/>
      <c r="J1023" s="915"/>
      <c r="K1023" s="915"/>
      <c r="L1023" s="915"/>
      <c r="M1023" s="915"/>
      <c r="N1023" s="915"/>
    </row>
    <row r="1024" spans="1:14" ht="16.5" thickBot="1" x14ac:dyDescent="0.3">
      <c r="A1024" s="62"/>
      <c r="B1024" s="144"/>
      <c r="C1024" s="141" t="str">
        <f t="shared" si="20"/>
        <v/>
      </c>
      <c r="D1024" s="142"/>
      <c r="E1024" s="459"/>
      <c r="F1024" s="915"/>
      <c r="G1024" s="915"/>
      <c r="H1024" s="915"/>
      <c r="I1024" s="915"/>
      <c r="J1024" s="915"/>
      <c r="K1024" s="915"/>
      <c r="L1024" s="915"/>
      <c r="M1024" s="915"/>
      <c r="N1024" s="915"/>
    </row>
    <row r="1025" spans="1:14" ht="16.5" thickBot="1" x14ac:dyDescent="0.3">
      <c r="A1025" s="62"/>
      <c r="B1025" s="144"/>
      <c r="C1025" s="141" t="str">
        <f t="shared" si="20"/>
        <v/>
      </c>
      <c r="D1025" s="142"/>
      <c r="E1025" s="459"/>
      <c r="F1025" s="915"/>
      <c r="G1025" s="915"/>
      <c r="H1025" s="915"/>
      <c r="I1025" s="915"/>
      <c r="J1025" s="915"/>
      <c r="K1025" s="915"/>
      <c r="L1025" s="915"/>
      <c r="M1025" s="915"/>
      <c r="N1025" s="915"/>
    </row>
    <row r="1026" spans="1:14" ht="16.5" thickBot="1" x14ac:dyDescent="0.3">
      <c r="A1026" s="62"/>
      <c r="B1026" s="144"/>
      <c r="C1026" s="141" t="str">
        <f t="shared" si="20"/>
        <v/>
      </c>
      <c r="D1026" s="142"/>
      <c r="E1026" s="459"/>
      <c r="F1026" s="915"/>
      <c r="G1026" s="915"/>
      <c r="H1026" s="915"/>
      <c r="I1026" s="915"/>
      <c r="J1026" s="915"/>
      <c r="K1026" s="915"/>
      <c r="L1026" s="915"/>
      <c r="M1026" s="915"/>
      <c r="N1026" s="915"/>
    </row>
    <row r="1027" spans="1:14" ht="16.5" thickBot="1" x14ac:dyDescent="0.3">
      <c r="A1027" s="62"/>
      <c r="B1027" s="144"/>
      <c r="C1027" s="141" t="str">
        <f t="shared" si="20"/>
        <v/>
      </c>
      <c r="D1027" s="142"/>
      <c r="E1027" s="459"/>
      <c r="F1027" s="915"/>
      <c r="G1027" s="915"/>
      <c r="H1027" s="915"/>
      <c r="I1027" s="915"/>
      <c r="J1027" s="915"/>
      <c r="K1027" s="915"/>
      <c r="L1027" s="915"/>
      <c r="M1027" s="915"/>
      <c r="N1027" s="915"/>
    </row>
    <row r="1028" spans="1:14" ht="16.5" thickBot="1" x14ac:dyDescent="0.3">
      <c r="A1028" s="62"/>
      <c r="B1028" s="144"/>
      <c r="C1028" s="141" t="str">
        <f t="shared" si="20"/>
        <v/>
      </c>
      <c r="D1028" s="142"/>
      <c r="E1028" s="459"/>
      <c r="F1028" s="915"/>
      <c r="G1028" s="915"/>
      <c r="H1028" s="915"/>
      <c r="I1028" s="915"/>
      <c r="J1028" s="915"/>
      <c r="K1028" s="915"/>
      <c r="L1028" s="915"/>
      <c r="M1028" s="915"/>
      <c r="N1028" s="915"/>
    </row>
    <row r="1029" spans="1:14" ht="16.5" thickBot="1" x14ac:dyDescent="0.3">
      <c r="A1029" s="62"/>
      <c r="B1029" s="144"/>
      <c r="C1029" s="141" t="str">
        <f t="shared" si="20"/>
        <v/>
      </c>
      <c r="D1029" s="142"/>
      <c r="E1029" s="459"/>
      <c r="F1029" s="915"/>
      <c r="G1029" s="915"/>
      <c r="H1029" s="915"/>
      <c r="I1029" s="915"/>
      <c r="J1029" s="915"/>
      <c r="K1029" s="915"/>
      <c r="L1029" s="915"/>
      <c r="M1029" s="915"/>
      <c r="N1029" s="915"/>
    </row>
    <row r="1030" spans="1:14" ht="16.5" thickBot="1" x14ac:dyDescent="0.3">
      <c r="A1030" s="62"/>
      <c r="B1030" s="144"/>
      <c r="C1030" s="141" t="str">
        <f t="shared" si="20"/>
        <v/>
      </c>
      <c r="D1030" s="142"/>
      <c r="E1030" s="459"/>
      <c r="F1030" s="915"/>
      <c r="G1030" s="915"/>
      <c r="H1030" s="915"/>
      <c r="I1030" s="915"/>
      <c r="J1030" s="915"/>
      <c r="K1030" s="915"/>
      <c r="L1030" s="915"/>
      <c r="M1030" s="915"/>
      <c r="N1030" s="915"/>
    </row>
    <row r="1031" spans="1:14" ht="16.5" thickBot="1" x14ac:dyDescent="0.3">
      <c r="A1031" s="62"/>
      <c r="B1031" s="144"/>
      <c r="C1031" s="141" t="str">
        <f t="shared" si="20"/>
        <v/>
      </c>
      <c r="D1031" s="142"/>
      <c r="E1031" s="459"/>
      <c r="F1031" s="915"/>
      <c r="G1031" s="915"/>
      <c r="H1031" s="915"/>
      <c r="I1031" s="915"/>
      <c r="J1031" s="915"/>
      <c r="K1031" s="915"/>
      <c r="L1031" s="915"/>
      <c r="M1031" s="915"/>
      <c r="N1031" s="915"/>
    </row>
    <row r="1032" spans="1:14" ht="16.5" thickBot="1" x14ac:dyDescent="0.3">
      <c r="A1032" s="62"/>
      <c r="B1032" s="144"/>
      <c r="C1032" s="141" t="str">
        <f t="shared" si="20"/>
        <v/>
      </c>
      <c r="D1032" s="142"/>
      <c r="E1032" s="459"/>
      <c r="F1032" s="915"/>
      <c r="G1032" s="915"/>
      <c r="H1032" s="915"/>
      <c r="I1032" s="915"/>
      <c r="J1032" s="915"/>
      <c r="K1032" s="915"/>
      <c r="L1032" s="915"/>
      <c r="M1032" s="915"/>
      <c r="N1032" s="915"/>
    </row>
    <row r="1033" spans="1:14" ht="16.5" thickBot="1" x14ac:dyDescent="0.3">
      <c r="A1033" s="62"/>
      <c r="B1033" s="144"/>
      <c r="C1033" s="141" t="str">
        <f t="shared" si="20"/>
        <v/>
      </c>
      <c r="D1033" s="142"/>
      <c r="E1033" s="459"/>
      <c r="F1033" s="915"/>
      <c r="G1033" s="915"/>
      <c r="H1033" s="915"/>
      <c r="I1033" s="915"/>
      <c r="J1033" s="915"/>
      <c r="K1033" s="915"/>
      <c r="L1033" s="915"/>
      <c r="M1033" s="915"/>
      <c r="N1033" s="915"/>
    </row>
    <row r="1034" spans="1:14" ht="16.5" thickBot="1" x14ac:dyDescent="0.3">
      <c r="A1034" s="62"/>
      <c r="B1034" s="144"/>
      <c r="C1034" s="141" t="str">
        <f t="shared" si="20"/>
        <v/>
      </c>
      <c r="D1034" s="142"/>
      <c r="E1034" s="459"/>
      <c r="F1034" s="915"/>
      <c r="G1034" s="915"/>
      <c r="H1034" s="915"/>
      <c r="I1034" s="915"/>
      <c r="J1034" s="915"/>
      <c r="K1034" s="915"/>
      <c r="L1034" s="915"/>
      <c r="M1034" s="915"/>
      <c r="N1034" s="915"/>
    </row>
    <row r="1035" spans="1:14" ht="16.5" thickBot="1" x14ac:dyDescent="0.3">
      <c r="A1035" s="62"/>
      <c r="B1035" s="144"/>
      <c r="C1035" s="141" t="str">
        <f t="shared" si="20"/>
        <v/>
      </c>
      <c r="D1035" s="142"/>
      <c r="E1035" s="459"/>
      <c r="F1035" s="915"/>
      <c r="G1035" s="915"/>
      <c r="H1035" s="915"/>
      <c r="I1035" s="915"/>
      <c r="J1035" s="915"/>
      <c r="K1035" s="915"/>
      <c r="L1035" s="915"/>
      <c r="M1035" s="915"/>
      <c r="N1035" s="915"/>
    </row>
    <row r="1036" spans="1:14" ht="16.5" thickBot="1" x14ac:dyDescent="0.3">
      <c r="A1036" s="62"/>
      <c r="B1036" s="144"/>
      <c r="C1036" s="141" t="str">
        <f t="shared" ref="C1036:C1099" si="21">IF(B1036&gt;0, (B1036-B1035), "")</f>
        <v/>
      </c>
      <c r="D1036" s="142"/>
      <c r="E1036" s="459"/>
      <c r="F1036" s="915"/>
      <c r="G1036" s="915"/>
      <c r="H1036" s="915"/>
      <c r="I1036" s="915"/>
      <c r="J1036" s="915"/>
      <c r="K1036" s="915"/>
      <c r="L1036" s="915"/>
      <c r="M1036" s="915"/>
      <c r="N1036" s="915"/>
    </row>
    <row r="1037" spans="1:14" ht="16.5" thickBot="1" x14ac:dyDescent="0.3">
      <c r="A1037" s="62"/>
      <c r="B1037" s="144"/>
      <c r="C1037" s="141" t="str">
        <f t="shared" si="21"/>
        <v/>
      </c>
      <c r="D1037" s="142"/>
      <c r="E1037" s="459"/>
      <c r="F1037" s="915"/>
      <c r="G1037" s="915"/>
      <c r="H1037" s="915"/>
      <c r="I1037" s="915"/>
      <c r="J1037" s="915"/>
      <c r="K1037" s="915"/>
      <c r="L1037" s="915"/>
      <c r="M1037" s="915"/>
      <c r="N1037" s="915"/>
    </row>
    <row r="1038" spans="1:14" ht="16.5" thickBot="1" x14ac:dyDescent="0.3">
      <c r="A1038" s="62"/>
      <c r="B1038" s="144"/>
      <c r="C1038" s="141" t="str">
        <f t="shared" si="21"/>
        <v/>
      </c>
      <c r="D1038" s="142"/>
      <c r="E1038" s="459"/>
      <c r="F1038" s="915"/>
      <c r="G1038" s="915"/>
      <c r="H1038" s="915"/>
      <c r="I1038" s="915"/>
      <c r="J1038" s="915"/>
      <c r="K1038" s="915"/>
      <c r="L1038" s="915"/>
      <c r="M1038" s="915"/>
      <c r="N1038" s="915"/>
    </row>
    <row r="1039" spans="1:14" ht="16.5" thickBot="1" x14ac:dyDescent="0.3">
      <c r="A1039" s="62"/>
      <c r="B1039" s="144"/>
      <c r="C1039" s="141" t="str">
        <f t="shared" si="21"/>
        <v/>
      </c>
      <c r="D1039" s="142"/>
      <c r="E1039" s="459"/>
      <c r="F1039" s="915"/>
      <c r="G1039" s="915"/>
      <c r="H1039" s="915"/>
      <c r="I1039" s="915"/>
      <c r="J1039" s="915"/>
      <c r="K1039" s="915"/>
      <c r="L1039" s="915"/>
      <c r="M1039" s="915"/>
      <c r="N1039" s="915"/>
    </row>
    <row r="1040" spans="1:14" ht="16.5" thickBot="1" x14ac:dyDescent="0.3">
      <c r="A1040" s="62"/>
      <c r="B1040" s="144"/>
      <c r="C1040" s="141" t="str">
        <f t="shared" si="21"/>
        <v/>
      </c>
      <c r="D1040" s="142"/>
      <c r="E1040" s="459"/>
      <c r="F1040" s="915"/>
      <c r="G1040" s="915"/>
      <c r="H1040" s="915"/>
      <c r="I1040" s="915"/>
      <c r="J1040" s="915"/>
      <c r="K1040" s="915"/>
      <c r="L1040" s="915"/>
      <c r="M1040" s="915"/>
      <c r="N1040" s="915"/>
    </row>
    <row r="1041" spans="1:14" ht="16.5" thickBot="1" x14ac:dyDescent="0.3">
      <c r="A1041" s="62"/>
      <c r="B1041" s="144"/>
      <c r="C1041" s="141" t="str">
        <f t="shared" si="21"/>
        <v/>
      </c>
      <c r="D1041" s="142"/>
      <c r="E1041" s="459"/>
      <c r="F1041" s="915"/>
      <c r="G1041" s="915"/>
      <c r="H1041" s="915"/>
      <c r="I1041" s="915"/>
      <c r="J1041" s="915"/>
      <c r="K1041" s="915"/>
      <c r="L1041" s="915"/>
      <c r="M1041" s="915"/>
      <c r="N1041" s="915"/>
    </row>
    <row r="1042" spans="1:14" ht="16.5" thickBot="1" x14ac:dyDescent="0.3">
      <c r="A1042" s="62"/>
      <c r="B1042" s="144"/>
      <c r="C1042" s="141" t="str">
        <f t="shared" si="21"/>
        <v/>
      </c>
      <c r="D1042" s="142"/>
      <c r="E1042" s="459"/>
      <c r="F1042" s="915"/>
      <c r="G1042" s="915"/>
      <c r="H1042" s="915"/>
      <c r="I1042" s="915"/>
      <c r="J1042" s="915"/>
      <c r="K1042" s="915"/>
      <c r="L1042" s="915"/>
      <c r="M1042" s="915"/>
      <c r="N1042" s="915"/>
    </row>
    <row r="1043" spans="1:14" ht="16.5" thickBot="1" x14ac:dyDescent="0.3">
      <c r="A1043" s="62"/>
      <c r="B1043" s="144"/>
      <c r="C1043" s="141" t="str">
        <f t="shared" si="21"/>
        <v/>
      </c>
      <c r="D1043" s="142"/>
      <c r="E1043" s="459"/>
      <c r="F1043" s="915"/>
      <c r="G1043" s="915"/>
      <c r="H1043" s="915"/>
      <c r="I1043" s="915"/>
      <c r="J1043" s="915"/>
      <c r="K1043" s="915"/>
      <c r="L1043" s="915"/>
      <c r="M1043" s="915"/>
      <c r="N1043" s="915"/>
    </row>
    <row r="1044" spans="1:14" ht="16.5" thickBot="1" x14ac:dyDescent="0.3">
      <c r="A1044" s="62"/>
      <c r="B1044" s="144"/>
      <c r="C1044" s="141" t="str">
        <f t="shared" si="21"/>
        <v/>
      </c>
      <c r="D1044" s="142"/>
      <c r="E1044" s="459"/>
      <c r="F1044" s="915"/>
      <c r="G1044" s="915"/>
      <c r="H1044" s="915"/>
      <c r="I1044" s="915"/>
      <c r="J1044" s="915"/>
      <c r="K1044" s="915"/>
      <c r="L1044" s="915"/>
      <c r="M1044" s="915"/>
      <c r="N1044" s="915"/>
    </row>
    <row r="1045" spans="1:14" ht="16.5" thickBot="1" x14ac:dyDescent="0.3">
      <c r="A1045" s="62"/>
      <c r="B1045" s="144"/>
      <c r="C1045" s="141" t="str">
        <f t="shared" si="21"/>
        <v/>
      </c>
      <c r="D1045" s="142"/>
      <c r="E1045" s="459"/>
      <c r="F1045" s="915"/>
      <c r="G1045" s="915"/>
      <c r="H1045" s="915"/>
      <c r="I1045" s="915"/>
      <c r="J1045" s="915"/>
      <c r="K1045" s="915"/>
      <c r="L1045" s="915"/>
      <c r="M1045" s="915"/>
      <c r="N1045" s="915"/>
    </row>
    <row r="1046" spans="1:14" ht="16.5" thickBot="1" x14ac:dyDescent="0.3">
      <c r="A1046" s="62"/>
      <c r="B1046" s="144"/>
      <c r="C1046" s="141" t="str">
        <f t="shared" si="21"/>
        <v/>
      </c>
      <c r="D1046" s="142"/>
      <c r="E1046" s="459"/>
      <c r="F1046" s="915"/>
      <c r="G1046" s="915"/>
      <c r="H1046" s="915"/>
      <c r="I1046" s="915"/>
      <c r="J1046" s="915"/>
      <c r="K1046" s="915"/>
      <c r="L1046" s="915"/>
      <c r="M1046" s="915"/>
      <c r="N1046" s="915"/>
    </row>
    <row r="1047" spans="1:14" ht="16.5" thickBot="1" x14ac:dyDescent="0.3">
      <c r="A1047" s="62"/>
      <c r="B1047" s="144"/>
      <c r="C1047" s="141" t="str">
        <f t="shared" si="21"/>
        <v/>
      </c>
      <c r="D1047" s="142"/>
      <c r="E1047" s="459"/>
      <c r="F1047" s="915"/>
      <c r="G1047" s="915"/>
      <c r="H1047" s="915"/>
      <c r="I1047" s="915"/>
      <c r="J1047" s="915"/>
      <c r="K1047" s="915"/>
      <c r="L1047" s="915"/>
      <c r="M1047" s="915"/>
      <c r="N1047" s="915"/>
    </row>
    <row r="1048" spans="1:14" ht="16.5" thickBot="1" x14ac:dyDescent="0.3">
      <c r="A1048" s="62"/>
      <c r="B1048" s="144"/>
      <c r="C1048" s="141" t="str">
        <f t="shared" si="21"/>
        <v/>
      </c>
      <c r="D1048" s="142"/>
      <c r="E1048" s="459"/>
      <c r="F1048" s="915"/>
      <c r="G1048" s="915"/>
      <c r="H1048" s="915"/>
      <c r="I1048" s="915"/>
      <c r="J1048" s="915"/>
      <c r="K1048" s="915"/>
      <c r="L1048" s="915"/>
      <c r="M1048" s="915"/>
      <c r="N1048" s="915"/>
    </row>
    <row r="1049" spans="1:14" ht="16.5" thickBot="1" x14ac:dyDescent="0.3">
      <c r="A1049" s="62"/>
      <c r="B1049" s="144"/>
      <c r="C1049" s="141" t="str">
        <f t="shared" si="21"/>
        <v/>
      </c>
      <c r="D1049" s="142"/>
      <c r="E1049" s="459"/>
      <c r="F1049" s="915"/>
      <c r="G1049" s="915"/>
      <c r="H1049" s="915"/>
      <c r="I1049" s="915"/>
      <c r="J1049" s="915"/>
      <c r="K1049" s="915"/>
      <c r="L1049" s="915"/>
      <c r="M1049" s="915"/>
      <c r="N1049" s="915"/>
    </row>
    <row r="1050" spans="1:14" ht="16.5" thickBot="1" x14ac:dyDescent="0.3">
      <c r="A1050" s="62"/>
      <c r="B1050" s="144"/>
      <c r="C1050" s="141" t="str">
        <f t="shared" si="21"/>
        <v/>
      </c>
      <c r="D1050" s="142"/>
      <c r="E1050" s="459"/>
      <c r="F1050" s="915"/>
      <c r="G1050" s="915"/>
      <c r="H1050" s="915"/>
      <c r="I1050" s="915"/>
      <c r="J1050" s="915"/>
      <c r="K1050" s="915"/>
      <c r="L1050" s="915"/>
      <c r="M1050" s="915"/>
      <c r="N1050" s="915"/>
    </row>
    <row r="1051" spans="1:14" ht="16.5" thickBot="1" x14ac:dyDescent="0.3">
      <c r="A1051" s="62"/>
      <c r="B1051" s="144"/>
      <c r="C1051" s="141" t="str">
        <f t="shared" si="21"/>
        <v/>
      </c>
      <c r="D1051" s="142"/>
      <c r="E1051" s="459"/>
      <c r="F1051" s="915"/>
      <c r="G1051" s="915"/>
      <c r="H1051" s="915"/>
      <c r="I1051" s="915"/>
      <c r="J1051" s="915"/>
      <c r="K1051" s="915"/>
      <c r="L1051" s="915"/>
      <c r="M1051" s="915"/>
      <c r="N1051" s="915"/>
    </row>
    <row r="1052" spans="1:14" ht="16.5" thickBot="1" x14ac:dyDescent="0.3">
      <c r="A1052" s="62"/>
      <c r="B1052" s="144"/>
      <c r="C1052" s="141" t="str">
        <f t="shared" si="21"/>
        <v/>
      </c>
      <c r="D1052" s="142"/>
      <c r="E1052" s="459"/>
      <c r="F1052" s="915"/>
      <c r="G1052" s="915"/>
      <c r="H1052" s="915"/>
      <c r="I1052" s="915"/>
      <c r="J1052" s="915"/>
      <c r="K1052" s="915"/>
      <c r="L1052" s="915"/>
      <c r="M1052" s="915"/>
      <c r="N1052" s="915"/>
    </row>
    <row r="1053" spans="1:14" ht="16.5" thickBot="1" x14ac:dyDescent="0.3">
      <c r="A1053" s="62"/>
      <c r="B1053" s="144"/>
      <c r="C1053" s="141" t="str">
        <f t="shared" si="21"/>
        <v/>
      </c>
      <c r="D1053" s="142"/>
      <c r="E1053" s="459"/>
      <c r="F1053" s="915"/>
      <c r="G1053" s="915"/>
      <c r="H1053" s="915"/>
      <c r="I1053" s="915"/>
      <c r="J1053" s="915"/>
      <c r="K1053" s="915"/>
      <c r="L1053" s="915"/>
      <c r="M1053" s="915"/>
      <c r="N1053" s="915"/>
    </row>
    <row r="1054" spans="1:14" ht="16.5" thickBot="1" x14ac:dyDescent="0.3">
      <c r="A1054" s="62"/>
      <c r="B1054" s="144"/>
      <c r="C1054" s="141" t="str">
        <f t="shared" si="21"/>
        <v/>
      </c>
      <c r="D1054" s="142"/>
      <c r="E1054" s="459"/>
      <c r="F1054" s="915"/>
      <c r="G1054" s="915"/>
      <c r="H1054" s="915"/>
      <c r="I1054" s="915"/>
      <c r="J1054" s="915"/>
      <c r="K1054" s="915"/>
      <c r="L1054" s="915"/>
      <c r="M1054" s="915"/>
      <c r="N1054" s="915"/>
    </row>
    <row r="1055" spans="1:14" ht="16.5" thickBot="1" x14ac:dyDescent="0.3">
      <c r="A1055" s="62"/>
      <c r="B1055" s="144"/>
      <c r="C1055" s="141" t="str">
        <f t="shared" si="21"/>
        <v/>
      </c>
      <c r="D1055" s="142"/>
      <c r="E1055" s="459"/>
      <c r="F1055" s="915"/>
      <c r="G1055" s="915"/>
      <c r="H1055" s="915"/>
      <c r="I1055" s="915"/>
      <c r="J1055" s="915"/>
      <c r="K1055" s="915"/>
      <c r="L1055" s="915"/>
      <c r="M1055" s="915"/>
      <c r="N1055" s="915"/>
    </row>
    <row r="1056" spans="1:14" ht="16.5" thickBot="1" x14ac:dyDescent="0.3">
      <c r="A1056" s="62"/>
      <c r="B1056" s="144"/>
      <c r="C1056" s="141" t="str">
        <f t="shared" si="21"/>
        <v/>
      </c>
      <c r="D1056" s="142"/>
      <c r="E1056" s="459"/>
      <c r="F1056" s="915"/>
      <c r="G1056" s="915"/>
      <c r="H1056" s="915"/>
      <c r="I1056" s="915"/>
      <c r="J1056" s="915"/>
      <c r="K1056" s="915"/>
      <c r="L1056" s="915"/>
      <c r="M1056" s="915"/>
      <c r="N1056" s="915"/>
    </row>
    <row r="1057" spans="1:14" ht="16.5" thickBot="1" x14ac:dyDescent="0.3">
      <c r="A1057" s="62"/>
      <c r="B1057" s="144"/>
      <c r="C1057" s="141" t="str">
        <f t="shared" si="21"/>
        <v/>
      </c>
      <c r="D1057" s="142"/>
      <c r="E1057" s="459"/>
      <c r="F1057" s="915"/>
      <c r="G1057" s="915"/>
      <c r="H1057" s="915"/>
      <c r="I1057" s="915"/>
      <c r="J1057" s="915"/>
      <c r="K1057" s="915"/>
      <c r="L1057" s="915"/>
      <c r="M1057" s="915"/>
      <c r="N1057" s="915"/>
    </row>
    <row r="1058" spans="1:14" ht="16.5" thickBot="1" x14ac:dyDescent="0.3">
      <c r="A1058" s="62"/>
      <c r="B1058" s="144"/>
      <c r="C1058" s="141" t="str">
        <f t="shared" si="21"/>
        <v/>
      </c>
      <c r="D1058" s="142"/>
      <c r="E1058" s="459"/>
      <c r="F1058" s="915"/>
      <c r="G1058" s="915"/>
      <c r="H1058" s="915"/>
      <c r="I1058" s="915"/>
      <c r="J1058" s="915"/>
      <c r="K1058" s="915"/>
      <c r="L1058" s="915"/>
      <c r="M1058" s="915"/>
      <c r="N1058" s="915"/>
    </row>
    <row r="1059" spans="1:14" ht="16.5" thickBot="1" x14ac:dyDescent="0.3">
      <c r="A1059" s="62"/>
      <c r="B1059" s="144"/>
      <c r="C1059" s="141" t="str">
        <f t="shared" si="21"/>
        <v/>
      </c>
      <c r="D1059" s="142"/>
      <c r="E1059" s="459"/>
      <c r="F1059" s="915"/>
      <c r="G1059" s="915"/>
      <c r="H1059" s="915"/>
      <c r="I1059" s="915"/>
      <c r="J1059" s="915"/>
      <c r="K1059" s="915"/>
      <c r="L1059" s="915"/>
      <c r="M1059" s="915"/>
      <c r="N1059" s="915"/>
    </row>
    <row r="1060" spans="1:14" ht="16.5" thickBot="1" x14ac:dyDescent="0.3">
      <c r="A1060" s="62"/>
      <c r="B1060" s="144"/>
      <c r="C1060" s="141" t="str">
        <f t="shared" si="21"/>
        <v/>
      </c>
      <c r="D1060" s="142"/>
      <c r="E1060" s="459"/>
      <c r="F1060" s="915"/>
      <c r="G1060" s="915"/>
      <c r="H1060" s="915"/>
      <c r="I1060" s="915"/>
      <c r="J1060" s="915"/>
      <c r="K1060" s="915"/>
      <c r="L1060" s="915"/>
      <c r="M1060" s="915"/>
      <c r="N1060" s="915"/>
    </row>
    <row r="1061" spans="1:14" ht="16.5" thickBot="1" x14ac:dyDescent="0.3">
      <c r="A1061" s="62"/>
      <c r="B1061" s="144"/>
      <c r="C1061" s="141" t="str">
        <f t="shared" si="21"/>
        <v/>
      </c>
      <c r="D1061" s="142"/>
      <c r="E1061" s="459"/>
      <c r="F1061" s="915"/>
      <c r="G1061" s="915"/>
      <c r="H1061" s="915"/>
      <c r="I1061" s="915"/>
      <c r="J1061" s="915"/>
      <c r="K1061" s="915"/>
      <c r="L1061" s="915"/>
      <c r="M1061" s="915"/>
      <c r="N1061" s="915"/>
    </row>
    <row r="1062" spans="1:14" ht="16.5" thickBot="1" x14ac:dyDescent="0.3">
      <c r="A1062" s="62"/>
      <c r="B1062" s="144"/>
      <c r="C1062" s="141" t="str">
        <f t="shared" si="21"/>
        <v/>
      </c>
      <c r="D1062" s="142"/>
      <c r="E1062" s="459"/>
      <c r="F1062" s="915"/>
      <c r="G1062" s="915"/>
      <c r="H1062" s="915"/>
      <c r="I1062" s="915"/>
      <c r="J1062" s="915"/>
      <c r="K1062" s="915"/>
      <c r="L1062" s="915"/>
      <c r="M1062" s="915"/>
      <c r="N1062" s="915"/>
    </row>
    <row r="1063" spans="1:14" ht="16.5" thickBot="1" x14ac:dyDescent="0.3">
      <c r="A1063" s="62"/>
      <c r="B1063" s="144"/>
      <c r="C1063" s="141" t="str">
        <f t="shared" si="21"/>
        <v/>
      </c>
      <c r="D1063" s="142"/>
      <c r="E1063" s="459"/>
      <c r="F1063" s="915"/>
      <c r="G1063" s="915"/>
      <c r="H1063" s="915"/>
      <c r="I1063" s="915"/>
      <c r="J1063" s="915"/>
      <c r="K1063" s="915"/>
      <c r="L1063" s="915"/>
      <c r="M1063" s="915"/>
      <c r="N1063" s="915"/>
    </row>
    <row r="1064" spans="1:14" ht="16.5" thickBot="1" x14ac:dyDescent="0.3">
      <c r="A1064" s="62"/>
      <c r="B1064" s="144"/>
      <c r="C1064" s="141" t="str">
        <f t="shared" si="21"/>
        <v/>
      </c>
      <c r="D1064" s="142"/>
      <c r="E1064" s="459"/>
      <c r="F1064" s="915"/>
      <c r="G1064" s="915"/>
      <c r="H1064" s="915"/>
      <c r="I1064" s="915"/>
      <c r="J1064" s="915"/>
      <c r="K1064" s="915"/>
      <c r="L1064" s="915"/>
      <c r="M1064" s="915"/>
      <c r="N1064" s="915"/>
    </row>
    <row r="1065" spans="1:14" ht="16.5" thickBot="1" x14ac:dyDescent="0.3">
      <c r="A1065" s="62"/>
      <c r="B1065" s="144"/>
      <c r="C1065" s="141" t="str">
        <f t="shared" si="21"/>
        <v/>
      </c>
      <c r="D1065" s="142"/>
      <c r="E1065" s="459"/>
      <c r="F1065" s="915"/>
      <c r="G1065" s="915"/>
      <c r="H1065" s="915"/>
      <c r="I1065" s="915"/>
      <c r="J1065" s="915"/>
      <c r="K1065" s="915"/>
      <c r="L1065" s="915"/>
      <c r="M1065" s="915"/>
      <c r="N1065" s="915"/>
    </row>
    <row r="1066" spans="1:14" ht="16.5" thickBot="1" x14ac:dyDescent="0.3">
      <c r="A1066" s="62"/>
      <c r="B1066" s="144"/>
      <c r="C1066" s="141" t="str">
        <f t="shared" si="21"/>
        <v/>
      </c>
      <c r="D1066" s="142"/>
      <c r="E1066" s="459"/>
      <c r="F1066" s="915"/>
      <c r="G1066" s="915"/>
      <c r="H1066" s="915"/>
      <c r="I1066" s="915"/>
      <c r="J1066" s="915"/>
      <c r="K1066" s="915"/>
      <c r="L1066" s="915"/>
      <c r="M1066" s="915"/>
      <c r="N1066" s="915"/>
    </row>
    <row r="1067" spans="1:14" ht="16.5" thickBot="1" x14ac:dyDescent="0.3">
      <c r="A1067" s="62"/>
      <c r="B1067" s="144"/>
      <c r="C1067" s="141" t="str">
        <f t="shared" si="21"/>
        <v/>
      </c>
      <c r="D1067" s="142"/>
      <c r="E1067" s="459"/>
      <c r="F1067" s="915"/>
      <c r="G1067" s="915"/>
      <c r="H1067" s="915"/>
      <c r="I1067" s="915"/>
      <c r="J1067" s="915"/>
      <c r="K1067" s="915"/>
      <c r="L1067" s="915"/>
      <c r="M1067" s="915"/>
      <c r="N1067" s="915"/>
    </row>
    <row r="1068" spans="1:14" ht="16.5" thickBot="1" x14ac:dyDescent="0.3">
      <c r="A1068" s="62"/>
      <c r="B1068" s="144"/>
      <c r="C1068" s="141" t="str">
        <f t="shared" si="21"/>
        <v/>
      </c>
      <c r="D1068" s="142"/>
      <c r="E1068" s="459"/>
      <c r="F1068" s="915"/>
      <c r="G1068" s="915"/>
      <c r="H1068" s="915"/>
      <c r="I1068" s="915"/>
      <c r="J1068" s="915"/>
      <c r="K1068" s="915"/>
      <c r="L1068" s="915"/>
      <c r="M1068" s="915"/>
      <c r="N1068" s="915"/>
    </row>
    <row r="1069" spans="1:14" ht="16.5" thickBot="1" x14ac:dyDescent="0.3">
      <c r="A1069" s="62"/>
      <c r="B1069" s="144"/>
      <c r="C1069" s="141" t="str">
        <f t="shared" si="21"/>
        <v/>
      </c>
      <c r="D1069" s="142"/>
      <c r="E1069" s="459"/>
      <c r="F1069" s="915"/>
      <c r="G1069" s="915"/>
      <c r="H1069" s="915"/>
      <c r="I1069" s="915"/>
      <c r="J1069" s="915"/>
      <c r="K1069" s="915"/>
      <c r="L1069" s="915"/>
      <c r="M1069" s="915"/>
      <c r="N1069" s="915"/>
    </row>
    <row r="1070" spans="1:14" ht="16.5" thickBot="1" x14ac:dyDescent="0.3">
      <c r="A1070" s="62"/>
      <c r="B1070" s="144"/>
      <c r="C1070" s="141" t="str">
        <f t="shared" si="21"/>
        <v/>
      </c>
      <c r="D1070" s="142"/>
      <c r="E1070" s="459"/>
      <c r="F1070" s="915"/>
      <c r="G1070" s="915"/>
      <c r="H1070" s="915"/>
      <c r="I1070" s="915"/>
      <c r="J1070" s="915"/>
      <c r="K1070" s="915"/>
      <c r="L1070" s="915"/>
      <c r="M1070" s="915"/>
      <c r="N1070" s="915"/>
    </row>
    <row r="1071" spans="1:14" ht="16.5" thickBot="1" x14ac:dyDescent="0.3">
      <c r="A1071" s="62"/>
      <c r="B1071" s="144"/>
      <c r="C1071" s="141" t="str">
        <f t="shared" si="21"/>
        <v/>
      </c>
      <c r="D1071" s="142"/>
      <c r="E1071" s="459"/>
      <c r="F1071" s="915"/>
      <c r="G1071" s="915"/>
      <c r="H1071" s="915"/>
      <c r="I1071" s="915"/>
      <c r="J1071" s="915"/>
      <c r="K1071" s="915"/>
      <c r="L1071" s="915"/>
      <c r="M1071" s="915"/>
      <c r="N1071" s="915"/>
    </row>
    <row r="1072" spans="1:14" ht="16.5" thickBot="1" x14ac:dyDescent="0.3">
      <c r="A1072" s="62"/>
      <c r="B1072" s="144"/>
      <c r="C1072" s="141" t="str">
        <f t="shared" si="21"/>
        <v/>
      </c>
      <c r="D1072" s="142"/>
      <c r="E1072" s="459"/>
      <c r="F1072" s="915"/>
      <c r="G1072" s="915"/>
      <c r="H1072" s="915"/>
      <c r="I1072" s="915"/>
      <c r="J1072" s="915"/>
      <c r="K1072" s="915"/>
      <c r="L1072" s="915"/>
      <c r="M1072" s="915"/>
      <c r="N1072" s="915"/>
    </row>
    <row r="1073" spans="1:14" ht="16.5" thickBot="1" x14ac:dyDescent="0.3">
      <c r="A1073" s="62"/>
      <c r="B1073" s="144"/>
      <c r="C1073" s="141" t="str">
        <f t="shared" si="21"/>
        <v/>
      </c>
      <c r="D1073" s="142"/>
      <c r="E1073" s="459"/>
      <c r="F1073" s="915"/>
      <c r="G1073" s="915"/>
      <c r="H1073" s="915"/>
      <c r="I1073" s="915"/>
      <c r="J1073" s="915"/>
      <c r="K1073" s="915"/>
      <c r="L1073" s="915"/>
      <c r="M1073" s="915"/>
      <c r="N1073" s="915"/>
    </row>
    <row r="1074" spans="1:14" ht="16.5" thickBot="1" x14ac:dyDescent="0.3">
      <c r="A1074" s="62"/>
      <c r="B1074" s="144"/>
      <c r="C1074" s="141" t="str">
        <f t="shared" si="21"/>
        <v/>
      </c>
      <c r="D1074" s="142"/>
      <c r="E1074" s="459"/>
      <c r="F1074" s="915"/>
      <c r="G1074" s="915"/>
      <c r="H1074" s="915"/>
      <c r="I1074" s="915"/>
      <c r="J1074" s="915"/>
      <c r="K1074" s="915"/>
      <c r="L1074" s="915"/>
      <c r="M1074" s="915"/>
      <c r="N1074" s="915"/>
    </row>
    <row r="1075" spans="1:14" ht="16.5" thickBot="1" x14ac:dyDescent="0.3">
      <c r="A1075" s="62"/>
      <c r="B1075" s="144"/>
      <c r="C1075" s="141" t="str">
        <f t="shared" si="21"/>
        <v/>
      </c>
      <c r="D1075" s="142"/>
      <c r="E1075" s="459"/>
      <c r="F1075" s="915"/>
      <c r="G1075" s="915"/>
      <c r="H1075" s="915"/>
      <c r="I1075" s="915"/>
      <c r="J1075" s="915"/>
      <c r="K1075" s="915"/>
      <c r="L1075" s="915"/>
      <c r="M1075" s="915"/>
      <c r="N1075" s="915"/>
    </row>
    <row r="1076" spans="1:14" ht="16.5" thickBot="1" x14ac:dyDescent="0.3">
      <c r="A1076" s="62"/>
      <c r="B1076" s="144"/>
      <c r="C1076" s="141" t="str">
        <f t="shared" si="21"/>
        <v/>
      </c>
      <c r="D1076" s="142"/>
      <c r="E1076" s="459"/>
      <c r="F1076" s="915"/>
      <c r="G1076" s="915"/>
      <c r="H1076" s="915"/>
      <c r="I1076" s="915"/>
      <c r="J1076" s="915"/>
      <c r="K1076" s="915"/>
      <c r="L1076" s="915"/>
      <c r="M1076" s="915"/>
      <c r="N1076" s="915"/>
    </row>
    <row r="1077" spans="1:14" ht="16.5" thickBot="1" x14ac:dyDescent="0.3">
      <c r="A1077" s="62"/>
      <c r="B1077" s="144"/>
      <c r="C1077" s="141" t="str">
        <f t="shared" si="21"/>
        <v/>
      </c>
      <c r="D1077" s="142"/>
      <c r="E1077" s="459"/>
      <c r="F1077" s="915"/>
      <c r="G1077" s="915"/>
      <c r="H1077" s="915"/>
      <c r="I1077" s="915"/>
      <c r="J1077" s="915"/>
      <c r="K1077" s="915"/>
      <c r="L1077" s="915"/>
      <c r="M1077" s="915"/>
      <c r="N1077" s="915"/>
    </row>
    <row r="1078" spans="1:14" ht="16.5" thickBot="1" x14ac:dyDescent="0.3">
      <c r="A1078" s="62"/>
      <c r="B1078" s="144"/>
      <c r="C1078" s="141" t="str">
        <f t="shared" si="21"/>
        <v/>
      </c>
      <c r="D1078" s="142"/>
      <c r="E1078" s="459"/>
      <c r="F1078" s="915"/>
      <c r="G1078" s="915"/>
      <c r="H1078" s="915"/>
      <c r="I1078" s="915"/>
      <c r="J1078" s="915"/>
      <c r="K1078" s="915"/>
      <c r="L1078" s="915"/>
      <c r="M1078" s="915"/>
      <c r="N1078" s="915"/>
    </row>
    <row r="1079" spans="1:14" ht="16.5" thickBot="1" x14ac:dyDescent="0.3">
      <c r="A1079" s="62"/>
      <c r="B1079" s="144"/>
      <c r="C1079" s="141" t="str">
        <f t="shared" si="21"/>
        <v/>
      </c>
      <c r="D1079" s="142"/>
      <c r="E1079" s="459"/>
      <c r="F1079" s="915"/>
      <c r="G1079" s="915"/>
      <c r="H1079" s="915"/>
      <c r="I1079" s="915"/>
      <c r="J1079" s="915"/>
      <c r="K1079" s="915"/>
      <c r="L1079" s="915"/>
      <c r="M1079" s="915"/>
      <c r="N1079" s="915"/>
    </row>
    <row r="1080" spans="1:14" ht="16.5" thickBot="1" x14ac:dyDescent="0.3">
      <c r="A1080" s="62"/>
      <c r="B1080" s="144"/>
      <c r="C1080" s="141" t="str">
        <f t="shared" si="21"/>
        <v/>
      </c>
      <c r="D1080" s="142"/>
      <c r="E1080" s="459"/>
      <c r="F1080" s="915"/>
      <c r="G1080" s="915"/>
      <c r="H1080" s="915"/>
      <c r="I1080" s="915"/>
      <c r="J1080" s="915"/>
      <c r="K1080" s="915"/>
      <c r="L1080" s="915"/>
      <c r="M1080" s="915"/>
      <c r="N1080" s="915"/>
    </row>
    <row r="1081" spans="1:14" ht="16.5" thickBot="1" x14ac:dyDescent="0.3">
      <c r="A1081" s="62"/>
      <c r="B1081" s="144"/>
      <c r="C1081" s="141" t="str">
        <f t="shared" si="21"/>
        <v/>
      </c>
      <c r="D1081" s="142"/>
      <c r="E1081" s="459"/>
      <c r="F1081" s="915"/>
      <c r="G1081" s="915"/>
      <c r="H1081" s="915"/>
      <c r="I1081" s="915"/>
      <c r="J1081" s="915"/>
      <c r="K1081" s="915"/>
      <c r="L1081" s="915"/>
      <c r="M1081" s="915"/>
      <c r="N1081" s="915"/>
    </row>
    <row r="1082" spans="1:14" ht="16.5" thickBot="1" x14ac:dyDescent="0.3">
      <c r="A1082" s="62"/>
      <c r="B1082" s="144"/>
      <c r="C1082" s="141" t="str">
        <f t="shared" si="21"/>
        <v/>
      </c>
      <c r="D1082" s="142"/>
      <c r="E1082" s="459"/>
      <c r="F1082" s="915"/>
      <c r="G1082" s="915"/>
      <c r="H1082" s="915"/>
      <c r="I1082" s="915"/>
      <c r="J1082" s="915"/>
      <c r="K1082" s="915"/>
      <c r="L1082" s="915"/>
      <c r="M1082" s="915"/>
      <c r="N1082" s="915"/>
    </row>
    <row r="1083" spans="1:14" ht="16.5" thickBot="1" x14ac:dyDescent="0.3">
      <c r="A1083" s="62"/>
      <c r="B1083" s="144"/>
      <c r="C1083" s="141" t="str">
        <f t="shared" si="21"/>
        <v/>
      </c>
      <c r="D1083" s="142"/>
      <c r="E1083" s="459"/>
      <c r="F1083" s="915"/>
      <c r="G1083" s="915"/>
      <c r="H1083" s="915"/>
      <c r="I1083" s="915"/>
      <c r="J1083" s="915"/>
      <c r="K1083" s="915"/>
      <c r="L1083" s="915"/>
      <c r="M1083" s="915"/>
      <c r="N1083" s="915"/>
    </row>
    <row r="1084" spans="1:14" ht="16.5" thickBot="1" x14ac:dyDescent="0.3">
      <c r="A1084" s="62"/>
      <c r="B1084" s="144"/>
      <c r="C1084" s="141" t="str">
        <f t="shared" si="21"/>
        <v/>
      </c>
      <c r="D1084" s="142"/>
      <c r="E1084" s="459"/>
      <c r="F1084" s="915"/>
      <c r="G1084" s="915"/>
      <c r="H1084" s="915"/>
      <c r="I1084" s="915"/>
      <c r="J1084" s="915"/>
      <c r="K1084" s="915"/>
      <c r="L1084" s="915"/>
      <c r="M1084" s="915"/>
      <c r="N1084" s="915"/>
    </row>
    <row r="1085" spans="1:14" ht="16.5" thickBot="1" x14ac:dyDescent="0.3">
      <c r="A1085" s="62"/>
      <c r="B1085" s="144"/>
      <c r="C1085" s="141" t="str">
        <f t="shared" si="21"/>
        <v/>
      </c>
      <c r="D1085" s="142"/>
      <c r="E1085" s="459"/>
      <c r="F1085" s="915"/>
      <c r="G1085" s="915"/>
      <c r="H1085" s="915"/>
      <c r="I1085" s="915"/>
      <c r="J1085" s="915"/>
      <c r="K1085" s="915"/>
      <c r="L1085" s="915"/>
      <c r="M1085" s="915"/>
      <c r="N1085" s="915"/>
    </row>
    <row r="1086" spans="1:14" ht="16.5" thickBot="1" x14ac:dyDescent="0.3">
      <c r="A1086" s="62"/>
      <c r="B1086" s="144"/>
      <c r="C1086" s="141" t="str">
        <f t="shared" si="21"/>
        <v/>
      </c>
      <c r="D1086" s="142"/>
      <c r="E1086" s="459"/>
      <c r="F1086" s="915"/>
      <c r="G1086" s="915"/>
      <c r="H1086" s="915"/>
      <c r="I1086" s="915"/>
      <c r="J1086" s="915"/>
      <c r="K1086" s="915"/>
      <c r="L1086" s="915"/>
      <c r="M1086" s="915"/>
      <c r="N1086" s="915"/>
    </row>
    <row r="1087" spans="1:14" ht="16.5" thickBot="1" x14ac:dyDescent="0.3">
      <c r="A1087" s="62"/>
      <c r="B1087" s="144"/>
      <c r="C1087" s="141" t="str">
        <f t="shared" si="21"/>
        <v/>
      </c>
      <c r="D1087" s="142"/>
      <c r="E1087" s="459"/>
      <c r="F1087" s="915"/>
      <c r="G1087" s="915"/>
      <c r="H1087" s="915"/>
      <c r="I1087" s="915"/>
      <c r="J1087" s="915"/>
      <c r="K1087" s="915"/>
      <c r="L1087" s="915"/>
      <c r="M1087" s="915"/>
      <c r="N1087" s="915"/>
    </row>
    <row r="1088" spans="1:14" ht="16.5" thickBot="1" x14ac:dyDescent="0.3">
      <c r="A1088" s="62"/>
      <c r="B1088" s="144"/>
      <c r="C1088" s="141" t="str">
        <f t="shared" si="21"/>
        <v/>
      </c>
      <c r="D1088" s="142"/>
      <c r="E1088" s="459"/>
      <c r="F1088" s="915"/>
      <c r="G1088" s="915"/>
      <c r="H1088" s="915"/>
      <c r="I1088" s="915"/>
      <c r="J1088" s="915"/>
      <c r="K1088" s="915"/>
      <c r="L1088" s="915"/>
      <c r="M1088" s="915"/>
      <c r="N1088" s="915"/>
    </row>
    <row r="1089" spans="1:14" ht="16.5" thickBot="1" x14ac:dyDescent="0.3">
      <c r="A1089" s="62"/>
      <c r="B1089" s="144"/>
      <c r="C1089" s="141" t="str">
        <f t="shared" si="21"/>
        <v/>
      </c>
      <c r="D1089" s="142"/>
      <c r="E1089" s="459"/>
      <c r="F1089" s="915"/>
      <c r="G1089" s="915"/>
      <c r="H1089" s="915"/>
      <c r="I1089" s="915"/>
      <c r="J1089" s="915"/>
      <c r="K1089" s="915"/>
      <c r="L1089" s="915"/>
      <c r="M1089" s="915"/>
      <c r="N1089" s="915"/>
    </row>
    <row r="1090" spans="1:14" ht="16.5" thickBot="1" x14ac:dyDescent="0.3">
      <c r="A1090" s="62"/>
      <c r="B1090" s="144"/>
      <c r="C1090" s="141" t="str">
        <f t="shared" si="21"/>
        <v/>
      </c>
      <c r="D1090" s="142"/>
      <c r="E1090" s="459"/>
      <c r="F1090" s="915"/>
      <c r="G1090" s="915"/>
      <c r="H1090" s="915"/>
      <c r="I1090" s="915"/>
      <c r="J1090" s="915"/>
      <c r="K1090" s="915"/>
      <c r="L1090" s="915"/>
      <c r="M1090" s="915"/>
      <c r="N1090" s="915"/>
    </row>
    <row r="1091" spans="1:14" ht="16.5" thickBot="1" x14ac:dyDescent="0.3">
      <c r="A1091" s="62"/>
      <c r="B1091" s="144"/>
      <c r="C1091" s="141" t="str">
        <f t="shared" si="21"/>
        <v/>
      </c>
      <c r="D1091" s="142"/>
      <c r="E1091" s="459"/>
      <c r="F1091" s="915"/>
      <c r="G1091" s="915"/>
      <c r="H1091" s="915"/>
      <c r="I1091" s="915"/>
      <c r="J1091" s="915"/>
      <c r="K1091" s="915"/>
      <c r="L1091" s="915"/>
      <c r="M1091" s="915"/>
      <c r="N1091" s="915"/>
    </row>
    <row r="1092" spans="1:14" ht="16.5" thickBot="1" x14ac:dyDescent="0.3">
      <c r="A1092" s="62"/>
      <c r="B1092" s="144"/>
      <c r="C1092" s="141" t="str">
        <f t="shared" si="21"/>
        <v/>
      </c>
      <c r="D1092" s="142"/>
      <c r="E1092" s="459"/>
      <c r="F1092" s="915"/>
      <c r="G1092" s="915"/>
      <c r="H1092" s="915"/>
      <c r="I1092" s="915"/>
      <c r="J1092" s="915"/>
      <c r="K1092" s="915"/>
      <c r="L1092" s="915"/>
      <c r="M1092" s="915"/>
      <c r="N1092" s="915"/>
    </row>
    <row r="1093" spans="1:14" ht="16.5" thickBot="1" x14ac:dyDescent="0.3">
      <c r="A1093" s="62"/>
      <c r="B1093" s="144"/>
      <c r="C1093" s="141" t="str">
        <f t="shared" si="21"/>
        <v/>
      </c>
      <c r="D1093" s="142"/>
      <c r="E1093" s="459"/>
      <c r="F1093" s="915"/>
      <c r="G1093" s="915"/>
      <c r="H1093" s="915"/>
      <c r="I1093" s="915"/>
      <c r="J1093" s="915"/>
      <c r="K1093" s="915"/>
      <c r="L1093" s="915"/>
      <c r="M1093" s="915"/>
      <c r="N1093" s="915"/>
    </row>
    <row r="1094" spans="1:14" ht="16.5" thickBot="1" x14ac:dyDescent="0.3">
      <c r="A1094" s="62"/>
      <c r="B1094" s="144"/>
      <c r="C1094" s="141" t="str">
        <f t="shared" si="21"/>
        <v/>
      </c>
      <c r="D1094" s="142"/>
      <c r="E1094" s="459"/>
      <c r="F1094" s="915"/>
      <c r="G1094" s="915"/>
      <c r="H1094" s="915"/>
      <c r="I1094" s="915"/>
      <c r="J1094" s="915"/>
      <c r="K1094" s="915"/>
      <c r="L1094" s="915"/>
      <c r="M1094" s="915"/>
      <c r="N1094" s="915"/>
    </row>
    <row r="1095" spans="1:14" ht="16.5" thickBot="1" x14ac:dyDescent="0.3">
      <c r="A1095" s="62"/>
      <c r="B1095" s="144"/>
      <c r="C1095" s="141" t="str">
        <f t="shared" si="21"/>
        <v/>
      </c>
      <c r="D1095" s="142"/>
      <c r="E1095" s="459"/>
      <c r="F1095" s="915"/>
      <c r="G1095" s="915"/>
      <c r="H1095" s="915"/>
      <c r="I1095" s="915"/>
      <c r="J1095" s="915"/>
      <c r="K1095" s="915"/>
      <c r="L1095" s="915"/>
      <c r="M1095" s="915"/>
      <c r="N1095" s="915"/>
    </row>
    <row r="1096" spans="1:14" ht="16.5" thickBot="1" x14ac:dyDescent="0.3">
      <c r="A1096" s="62"/>
      <c r="B1096" s="144"/>
      <c r="C1096" s="141" t="str">
        <f t="shared" si="21"/>
        <v/>
      </c>
      <c r="D1096" s="142"/>
      <c r="E1096" s="459"/>
      <c r="F1096" s="915"/>
      <c r="G1096" s="915"/>
      <c r="H1096" s="915"/>
      <c r="I1096" s="915"/>
      <c r="J1096" s="915"/>
      <c r="K1096" s="915"/>
      <c r="L1096" s="915"/>
      <c r="M1096" s="915"/>
      <c r="N1096" s="915"/>
    </row>
    <row r="1097" spans="1:14" ht="16.5" thickBot="1" x14ac:dyDescent="0.3">
      <c r="A1097" s="62"/>
      <c r="B1097" s="144"/>
      <c r="C1097" s="141" t="str">
        <f t="shared" si="21"/>
        <v/>
      </c>
      <c r="D1097" s="142"/>
      <c r="E1097" s="459"/>
      <c r="F1097" s="915"/>
      <c r="G1097" s="915"/>
      <c r="H1097" s="915"/>
      <c r="I1097" s="915"/>
      <c r="J1097" s="915"/>
      <c r="K1097" s="915"/>
      <c r="L1097" s="915"/>
      <c r="M1097" s="915"/>
      <c r="N1097" s="915"/>
    </row>
    <row r="1098" spans="1:14" ht="16.5" thickBot="1" x14ac:dyDescent="0.3">
      <c r="A1098" s="62"/>
      <c r="B1098" s="144"/>
      <c r="C1098" s="141" t="str">
        <f t="shared" si="21"/>
        <v/>
      </c>
      <c r="D1098" s="142"/>
      <c r="E1098" s="459"/>
      <c r="F1098" s="915"/>
      <c r="G1098" s="915"/>
      <c r="H1098" s="915"/>
      <c r="I1098" s="915"/>
      <c r="J1098" s="915"/>
      <c r="K1098" s="915"/>
      <c r="L1098" s="915"/>
      <c r="M1098" s="915"/>
      <c r="N1098" s="915"/>
    </row>
    <row r="1099" spans="1:14" ht="16.5" thickBot="1" x14ac:dyDescent="0.3">
      <c r="A1099" s="62"/>
      <c r="B1099" s="144"/>
      <c r="C1099" s="141" t="str">
        <f t="shared" si="21"/>
        <v/>
      </c>
      <c r="D1099" s="142"/>
      <c r="E1099" s="459"/>
      <c r="F1099" s="915"/>
      <c r="G1099" s="915"/>
      <c r="H1099" s="915"/>
      <c r="I1099" s="915"/>
      <c r="J1099" s="915"/>
      <c r="K1099" s="915"/>
      <c r="L1099" s="915"/>
      <c r="M1099" s="915"/>
      <c r="N1099" s="915"/>
    </row>
    <row r="1100" spans="1:14" ht="16.5" thickBot="1" x14ac:dyDescent="0.3">
      <c r="A1100" s="62"/>
      <c r="B1100" s="144"/>
      <c r="C1100" s="141" t="str">
        <f t="shared" ref="C1100:C1163" si="22">IF(B1100&gt;0, (B1100-B1099), "")</f>
        <v/>
      </c>
      <c r="D1100" s="142"/>
      <c r="E1100" s="459"/>
      <c r="F1100" s="915"/>
      <c r="G1100" s="915"/>
      <c r="H1100" s="915"/>
      <c r="I1100" s="915"/>
      <c r="J1100" s="915"/>
      <c r="K1100" s="915"/>
      <c r="L1100" s="915"/>
      <c r="M1100" s="915"/>
      <c r="N1100" s="915"/>
    </row>
    <row r="1101" spans="1:14" ht="16.5" thickBot="1" x14ac:dyDescent="0.3">
      <c r="A1101" s="62"/>
      <c r="B1101" s="144"/>
      <c r="C1101" s="141" t="str">
        <f t="shared" si="22"/>
        <v/>
      </c>
      <c r="D1101" s="142"/>
      <c r="E1101" s="459"/>
      <c r="F1101" s="915"/>
      <c r="G1101" s="915"/>
      <c r="H1101" s="915"/>
      <c r="I1101" s="915"/>
      <c r="J1101" s="915"/>
      <c r="K1101" s="915"/>
      <c r="L1101" s="915"/>
      <c r="M1101" s="915"/>
      <c r="N1101" s="915"/>
    </row>
    <row r="1102" spans="1:14" ht="16.5" thickBot="1" x14ac:dyDescent="0.3">
      <c r="A1102" s="62"/>
      <c r="B1102" s="144"/>
      <c r="C1102" s="141" t="str">
        <f t="shared" si="22"/>
        <v/>
      </c>
      <c r="D1102" s="142"/>
      <c r="E1102" s="459"/>
      <c r="F1102" s="915"/>
      <c r="G1102" s="915"/>
      <c r="H1102" s="915"/>
      <c r="I1102" s="915"/>
      <c r="J1102" s="915"/>
      <c r="K1102" s="915"/>
      <c r="L1102" s="915"/>
      <c r="M1102" s="915"/>
      <c r="N1102" s="915"/>
    </row>
    <row r="1103" spans="1:14" ht="16.5" thickBot="1" x14ac:dyDescent="0.3">
      <c r="A1103" s="62"/>
      <c r="B1103" s="144"/>
      <c r="C1103" s="141" t="str">
        <f t="shared" si="22"/>
        <v/>
      </c>
      <c r="D1103" s="142"/>
      <c r="E1103" s="459"/>
      <c r="F1103" s="915"/>
      <c r="G1103" s="915"/>
      <c r="H1103" s="915"/>
      <c r="I1103" s="915"/>
      <c r="J1103" s="915"/>
      <c r="K1103" s="915"/>
      <c r="L1103" s="915"/>
      <c r="M1103" s="915"/>
      <c r="N1103" s="915"/>
    </row>
    <row r="1104" spans="1:14" ht="16.5" thickBot="1" x14ac:dyDescent="0.3">
      <c r="A1104" s="62"/>
      <c r="B1104" s="144"/>
      <c r="C1104" s="141" t="str">
        <f t="shared" si="22"/>
        <v/>
      </c>
      <c r="D1104" s="142"/>
      <c r="E1104" s="459"/>
      <c r="F1104" s="915"/>
      <c r="G1104" s="915"/>
      <c r="H1104" s="915"/>
      <c r="I1104" s="915"/>
      <c r="J1104" s="915"/>
      <c r="K1104" s="915"/>
      <c r="L1104" s="915"/>
      <c r="M1104" s="915"/>
      <c r="N1104" s="915"/>
    </row>
    <row r="1105" spans="1:14" ht="16.5" thickBot="1" x14ac:dyDescent="0.3">
      <c r="A1105" s="62"/>
      <c r="B1105" s="144"/>
      <c r="C1105" s="141" t="str">
        <f t="shared" si="22"/>
        <v/>
      </c>
      <c r="D1105" s="142"/>
      <c r="E1105" s="459"/>
      <c r="F1105" s="915"/>
      <c r="G1105" s="915"/>
      <c r="H1105" s="915"/>
      <c r="I1105" s="915"/>
      <c r="J1105" s="915"/>
      <c r="K1105" s="915"/>
      <c r="L1105" s="915"/>
      <c r="M1105" s="915"/>
      <c r="N1105" s="915"/>
    </row>
    <row r="1106" spans="1:14" ht="16.5" thickBot="1" x14ac:dyDescent="0.3">
      <c r="A1106" s="62"/>
      <c r="B1106" s="144"/>
      <c r="C1106" s="141" t="str">
        <f t="shared" si="22"/>
        <v/>
      </c>
      <c r="D1106" s="142"/>
      <c r="E1106" s="459"/>
      <c r="F1106" s="915"/>
      <c r="G1106" s="915"/>
      <c r="H1106" s="915"/>
      <c r="I1106" s="915"/>
      <c r="J1106" s="915"/>
      <c r="K1106" s="915"/>
      <c r="L1106" s="915"/>
      <c r="M1106" s="915"/>
      <c r="N1106" s="915"/>
    </row>
    <row r="1107" spans="1:14" ht="16.5" thickBot="1" x14ac:dyDescent="0.3">
      <c r="A1107" s="62"/>
      <c r="B1107" s="144"/>
      <c r="C1107" s="141" t="str">
        <f t="shared" si="22"/>
        <v/>
      </c>
      <c r="D1107" s="142"/>
      <c r="E1107" s="459"/>
      <c r="F1107" s="915"/>
      <c r="G1107" s="915"/>
      <c r="H1107" s="915"/>
      <c r="I1107" s="915"/>
      <c r="J1107" s="915"/>
      <c r="K1107" s="915"/>
      <c r="L1107" s="915"/>
      <c r="M1107" s="915"/>
      <c r="N1107" s="915"/>
    </row>
    <row r="1108" spans="1:14" ht="16.5" thickBot="1" x14ac:dyDescent="0.3">
      <c r="A1108" s="62"/>
      <c r="B1108" s="144"/>
      <c r="C1108" s="141" t="str">
        <f t="shared" si="22"/>
        <v/>
      </c>
      <c r="D1108" s="142"/>
      <c r="E1108" s="459"/>
      <c r="F1108" s="915"/>
      <c r="G1108" s="915"/>
      <c r="H1108" s="915"/>
      <c r="I1108" s="915"/>
      <c r="J1108" s="915"/>
      <c r="K1108" s="915"/>
      <c r="L1108" s="915"/>
      <c r="M1108" s="915"/>
      <c r="N1108" s="915"/>
    </row>
    <row r="1109" spans="1:14" ht="16.5" thickBot="1" x14ac:dyDescent="0.3">
      <c r="A1109" s="62"/>
      <c r="B1109" s="144"/>
      <c r="C1109" s="141" t="str">
        <f t="shared" si="22"/>
        <v/>
      </c>
      <c r="D1109" s="142"/>
      <c r="E1109" s="459"/>
      <c r="F1109" s="915"/>
      <c r="G1109" s="915"/>
      <c r="H1109" s="915"/>
      <c r="I1109" s="915"/>
      <c r="J1109" s="915"/>
      <c r="K1109" s="915"/>
      <c r="L1109" s="915"/>
      <c r="M1109" s="915"/>
      <c r="N1109" s="915"/>
    </row>
    <row r="1110" spans="1:14" ht="16.5" thickBot="1" x14ac:dyDescent="0.3">
      <c r="A1110" s="62"/>
      <c r="B1110" s="144"/>
      <c r="C1110" s="141" t="str">
        <f t="shared" si="22"/>
        <v/>
      </c>
      <c r="D1110" s="142"/>
      <c r="E1110" s="459"/>
      <c r="F1110" s="915"/>
      <c r="G1110" s="915"/>
      <c r="H1110" s="915"/>
      <c r="I1110" s="915"/>
      <c r="J1110" s="915"/>
      <c r="K1110" s="915"/>
      <c r="L1110" s="915"/>
      <c r="M1110" s="915"/>
      <c r="N1110" s="915"/>
    </row>
    <row r="1111" spans="1:14" ht="16.5" thickBot="1" x14ac:dyDescent="0.3">
      <c r="A1111" s="62"/>
      <c r="B1111" s="144"/>
      <c r="C1111" s="141" t="str">
        <f t="shared" si="22"/>
        <v/>
      </c>
      <c r="D1111" s="142"/>
      <c r="E1111" s="459"/>
      <c r="F1111" s="915"/>
      <c r="G1111" s="915"/>
      <c r="H1111" s="915"/>
      <c r="I1111" s="915"/>
      <c r="J1111" s="915"/>
      <c r="K1111" s="915"/>
      <c r="L1111" s="915"/>
      <c r="M1111" s="915"/>
      <c r="N1111" s="915"/>
    </row>
    <row r="1112" spans="1:14" ht="16.5" thickBot="1" x14ac:dyDescent="0.3">
      <c r="A1112" s="62"/>
      <c r="B1112" s="144"/>
      <c r="C1112" s="141" t="str">
        <f t="shared" si="22"/>
        <v/>
      </c>
      <c r="D1112" s="142"/>
      <c r="E1112" s="459"/>
      <c r="F1112" s="915"/>
      <c r="G1112" s="915"/>
      <c r="H1112" s="915"/>
      <c r="I1112" s="915"/>
      <c r="J1112" s="915"/>
      <c r="K1112" s="915"/>
      <c r="L1112" s="915"/>
      <c r="M1112" s="915"/>
      <c r="N1112" s="915"/>
    </row>
    <row r="1113" spans="1:14" ht="16.5" thickBot="1" x14ac:dyDescent="0.3">
      <c r="A1113" s="62"/>
      <c r="B1113" s="144"/>
      <c r="C1113" s="141" t="str">
        <f t="shared" si="22"/>
        <v/>
      </c>
      <c r="D1113" s="142"/>
      <c r="E1113" s="459"/>
      <c r="F1113" s="915"/>
      <c r="G1113" s="915"/>
      <c r="H1113" s="915"/>
      <c r="I1113" s="915"/>
      <c r="J1113" s="915"/>
      <c r="K1113" s="915"/>
      <c r="L1113" s="915"/>
      <c r="M1113" s="915"/>
      <c r="N1113" s="915"/>
    </row>
    <row r="1114" spans="1:14" ht="16.5" thickBot="1" x14ac:dyDescent="0.3">
      <c r="A1114" s="62"/>
      <c r="B1114" s="144"/>
      <c r="C1114" s="141" t="str">
        <f t="shared" si="22"/>
        <v/>
      </c>
      <c r="D1114" s="142"/>
      <c r="E1114" s="459"/>
      <c r="F1114" s="915"/>
      <c r="G1114" s="915"/>
      <c r="H1114" s="915"/>
      <c r="I1114" s="915"/>
      <c r="J1114" s="915"/>
      <c r="K1114" s="915"/>
      <c r="L1114" s="915"/>
      <c r="M1114" s="915"/>
      <c r="N1114" s="915"/>
    </row>
    <row r="1115" spans="1:14" ht="16.5" thickBot="1" x14ac:dyDescent="0.3">
      <c r="A1115" s="62"/>
      <c r="B1115" s="144"/>
      <c r="C1115" s="141" t="str">
        <f t="shared" si="22"/>
        <v/>
      </c>
      <c r="D1115" s="142"/>
      <c r="E1115" s="459"/>
      <c r="F1115" s="915"/>
      <c r="G1115" s="915"/>
      <c r="H1115" s="915"/>
      <c r="I1115" s="915"/>
      <c r="J1115" s="915"/>
      <c r="K1115" s="915"/>
      <c r="L1115" s="915"/>
      <c r="M1115" s="915"/>
      <c r="N1115" s="915"/>
    </row>
    <row r="1116" spans="1:14" ht="16.5" thickBot="1" x14ac:dyDescent="0.3">
      <c r="A1116" s="62"/>
      <c r="B1116" s="144"/>
      <c r="C1116" s="141" t="str">
        <f t="shared" si="22"/>
        <v/>
      </c>
      <c r="D1116" s="142"/>
      <c r="E1116" s="459"/>
      <c r="F1116" s="915"/>
      <c r="G1116" s="915"/>
      <c r="H1116" s="915"/>
      <c r="I1116" s="915"/>
      <c r="J1116" s="915"/>
      <c r="K1116" s="915"/>
      <c r="L1116" s="915"/>
      <c r="M1116" s="915"/>
      <c r="N1116" s="915"/>
    </row>
    <row r="1117" spans="1:14" ht="16.5" thickBot="1" x14ac:dyDescent="0.3">
      <c r="A1117" s="62"/>
      <c r="B1117" s="144"/>
      <c r="C1117" s="141" t="str">
        <f t="shared" si="22"/>
        <v/>
      </c>
      <c r="D1117" s="142"/>
      <c r="E1117" s="459"/>
      <c r="F1117" s="915"/>
      <c r="G1117" s="915"/>
      <c r="H1117" s="915"/>
      <c r="I1117" s="915"/>
      <c r="J1117" s="915"/>
      <c r="K1117" s="915"/>
      <c r="L1117" s="915"/>
      <c r="M1117" s="915"/>
      <c r="N1117" s="915"/>
    </row>
    <row r="1118" spans="1:14" ht="16.5" thickBot="1" x14ac:dyDescent="0.3">
      <c r="A1118" s="62"/>
      <c r="B1118" s="144"/>
      <c r="C1118" s="141" t="str">
        <f t="shared" si="22"/>
        <v/>
      </c>
      <c r="D1118" s="142"/>
      <c r="E1118" s="459"/>
      <c r="F1118" s="915"/>
      <c r="G1118" s="915"/>
      <c r="H1118" s="915"/>
      <c r="I1118" s="915"/>
      <c r="J1118" s="915"/>
      <c r="K1118" s="915"/>
      <c r="L1118" s="915"/>
      <c r="M1118" s="915"/>
      <c r="N1118" s="915"/>
    </row>
    <row r="1119" spans="1:14" ht="16.5" thickBot="1" x14ac:dyDescent="0.3">
      <c r="A1119" s="62"/>
      <c r="B1119" s="144"/>
      <c r="C1119" s="141" t="str">
        <f t="shared" si="22"/>
        <v/>
      </c>
      <c r="D1119" s="142"/>
      <c r="E1119" s="459"/>
      <c r="F1119" s="915"/>
      <c r="G1119" s="915"/>
      <c r="H1119" s="915"/>
      <c r="I1119" s="915"/>
      <c r="J1119" s="915"/>
      <c r="K1119" s="915"/>
      <c r="L1119" s="915"/>
      <c r="M1119" s="915"/>
      <c r="N1119" s="915"/>
    </row>
    <row r="1120" spans="1:14" ht="16.5" thickBot="1" x14ac:dyDescent="0.3">
      <c r="A1120" s="62"/>
      <c r="B1120" s="144"/>
      <c r="C1120" s="141" t="str">
        <f t="shared" si="22"/>
        <v/>
      </c>
      <c r="D1120" s="142"/>
      <c r="E1120" s="459"/>
      <c r="F1120" s="915"/>
      <c r="G1120" s="915"/>
      <c r="H1120" s="915"/>
      <c r="I1120" s="915"/>
      <c r="J1120" s="915"/>
      <c r="K1120" s="915"/>
      <c r="L1120" s="915"/>
      <c r="M1120" s="915"/>
      <c r="N1120" s="915"/>
    </row>
    <row r="1121" spans="1:14" ht="16.5" thickBot="1" x14ac:dyDescent="0.3">
      <c r="A1121" s="62"/>
      <c r="B1121" s="144"/>
      <c r="C1121" s="141" t="str">
        <f t="shared" si="22"/>
        <v/>
      </c>
      <c r="D1121" s="142"/>
      <c r="E1121" s="459"/>
      <c r="F1121" s="915"/>
      <c r="G1121" s="915"/>
      <c r="H1121" s="915"/>
      <c r="I1121" s="915"/>
      <c r="J1121" s="915"/>
      <c r="K1121" s="915"/>
      <c r="L1121" s="915"/>
      <c r="M1121" s="915"/>
      <c r="N1121" s="915"/>
    </row>
    <row r="1122" spans="1:14" ht="16.5" thickBot="1" x14ac:dyDescent="0.3">
      <c r="A1122" s="62"/>
      <c r="B1122" s="144"/>
      <c r="C1122" s="141" t="str">
        <f t="shared" si="22"/>
        <v/>
      </c>
      <c r="D1122" s="142"/>
      <c r="E1122" s="459"/>
      <c r="F1122" s="915"/>
      <c r="G1122" s="915"/>
      <c r="H1122" s="915"/>
      <c r="I1122" s="915"/>
      <c r="J1122" s="915"/>
      <c r="K1122" s="915"/>
      <c r="L1122" s="915"/>
      <c r="M1122" s="915"/>
      <c r="N1122" s="915"/>
    </row>
    <row r="1123" spans="1:14" ht="16.5" thickBot="1" x14ac:dyDescent="0.3">
      <c r="A1123" s="62"/>
      <c r="B1123" s="144"/>
      <c r="C1123" s="141" t="str">
        <f t="shared" si="22"/>
        <v/>
      </c>
      <c r="D1123" s="142"/>
      <c r="E1123" s="459"/>
      <c r="F1123" s="915"/>
      <c r="G1123" s="915"/>
      <c r="H1123" s="915"/>
      <c r="I1123" s="915"/>
      <c r="J1123" s="915"/>
      <c r="K1123" s="915"/>
      <c r="L1123" s="915"/>
      <c r="M1123" s="915"/>
      <c r="N1123" s="915"/>
    </row>
    <row r="1124" spans="1:14" ht="16.5" thickBot="1" x14ac:dyDescent="0.3">
      <c r="A1124" s="62"/>
      <c r="B1124" s="144"/>
      <c r="C1124" s="141" t="str">
        <f t="shared" si="22"/>
        <v/>
      </c>
      <c r="D1124" s="142"/>
      <c r="E1124" s="459"/>
      <c r="F1124" s="915"/>
      <c r="G1124" s="915"/>
      <c r="H1124" s="915"/>
      <c r="I1124" s="915"/>
      <c r="J1124" s="915"/>
      <c r="K1124" s="915"/>
      <c r="L1124" s="915"/>
      <c r="M1124" s="915"/>
      <c r="N1124" s="915"/>
    </row>
    <row r="1125" spans="1:14" ht="16.5" thickBot="1" x14ac:dyDescent="0.3">
      <c r="A1125" s="62"/>
      <c r="B1125" s="144"/>
      <c r="C1125" s="141" t="str">
        <f t="shared" si="22"/>
        <v/>
      </c>
      <c r="D1125" s="142"/>
      <c r="E1125" s="459"/>
      <c r="F1125" s="915"/>
      <c r="G1125" s="915"/>
      <c r="H1125" s="915"/>
      <c r="I1125" s="915"/>
      <c r="J1125" s="915"/>
      <c r="K1125" s="915"/>
      <c r="L1125" s="915"/>
      <c r="M1125" s="915"/>
      <c r="N1125" s="915"/>
    </row>
    <row r="1126" spans="1:14" ht="16.5" thickBot="1" x14ac:dyDescent="0.3">
      <c r="A1126" s="62"/>
      <c r="B1126" s="144"/>
      <c r="C1126" s="141" t="str">
        <f t="shared" si="22"/>
        <v/>
      </c>
      <c r="D1126" s="142"/>
      <c r="E1126" s="459"/>
      <c r="F1126" s="915"/>
      <c r="G1126" s="915"/>
      <c r="H1126" s="915"/>
      <c r="I1126" s="915"/>
      <c r="J1126" s="915"/>
      <c r="K1126" s="915"/>
      <c r="L1126" s="915"/>
      <c r="M1126" s="915"/>
      <c r="N1126" s="915"/>
    </row>
    <row r="1127" spans="1:14" ht="16.5" thickBot="1" x14ac:dyDescent="0.3">
      <c r="A1127" s="62"/>
      <c r="B1127" s="144"/>
      <c r="C1127" s="141" t="str">
        <f t="shared" si="22"/>
        <v/>
      </c>
      <c r="D1127" s="142"/>
      <c r="E1127" s="459"/>
      <c r="F1127" s="915"/>
      <c r="G1127" s="915"/>
      <c r="H1127" s="915"/>
      <c r="I1127" s="915"/>
      <c r="J1127" s="915"/>
      <c r="K1127" s="915"/>
      <c r="L1127" s="915"/>
      <c r="M1127" s="915"/>
      <c r="N1127" s="915"/>
    </row>
    <row r="1128" spans="1:14" ht="16.5" thickBot="1" x14ac:dyDescent="0.3">
      <c r="A1128" s="62"/>
      <c r="B1128" s="144"/>
      <c r="C1128" s="141" t="str">
        <f t="shared" si="22"/>
        <v/>
      </c>
      <c r="D1128" s="142"/>
      <c r="E1128" s="459"/>
      <c r="F1128" s="915"/>
      <c r="G1128" s="915"/>
      <c r="H1128" s="915"/>
      <c r="I1128" s="915"/>
      <c r="J1128" s="915"/>
      <c r="K1128" s="915"/>
      <c r="L1128" s="915"/>
      <c r="M1128" s="915"/>
      <c r="N1128" s="915"/>
    </row>
    <row r="1129" spans="1:14" ht="16.5" thickBot="1" x14ac:dyDescent="0.3">
      <c r="A1129" s="62"/>
      <c r="B1129" s="144"/>
      <c r="C1129" s="141" t="str">
        <f t="shared" si="22"/>
        <v/>
      </c>
      <c r="D1129" s="142"/>
      <c r="E1129" s="459"/>
      <c r="F1129" s="915"/>
      <c r="G1129" s="915"/>
      <c r="H1129" s="915"/>
      <c r="I1129" s="915"/>
      <c r="J1129" s="915"/>
      <c r="K1129" s="915"/>
      <c r="L1129" s="915"/>
      <c r="M1129" s="915"/>
      <c r="N1129" s="915"/>
    </row>
    <row r="1130" spans="1:14" ht="16.5" thickBot="1" x14ac:dyDescent="0.3">
      <c r="A1130" s="62"/>
      <c r="B1130" s="144"/>
      <c r="C1130" s="141" t="str">
        <f t="shared" si="22"/>
        <v/>
      </c>
      <c r="D1130" s="142"/>
      <c r="E1130" s="459"/>
      <c r="F1130" s="915"/>
      <c r="G1130" s="915"/>
      <c r="H1130" s="915"/>
      <c r="I1130" s="915"/>
      <c r="J1130" s="915"/>
      <c r="K1130" s="915"/>
      <c r="L1130" s="915"/>
      <c r="M1130" s="915"/>
      <c r="N1130" s="915"/>
    </row>
    <row r="1131" spans="1:14" ht="16.5" thickBot="1" x14ac:dyDescent="0.3">
      <c r="A1131" s="62"/>
      <c r="B1131" s="144"/>
      <c r="C1131" s="141" t="str">
        <f t="shared" si="22"/>
        <v/>
      </c>
      <c r="D1131" s="142"/>
      <c r="E1131" s="459"/>
      <c r="F1131" s="915"/>
      <c r="G1131" s="915"/>
      <c r="H1131" s="915"/>
      <c r="I1131" s="915"/>
      <c r="J1131" s="915"/>
      <c r="K1131" s="915"/>
      <c r="L1131" s="915"/>
      <c r="M1131" s="915"/>
      <c r="N1131" s="915"/>
    </row>
    <row r="1132" spans="1:14" ht="16.5" thickBot="1" x14ac:dyDescent="0.3">
      <c r="A1132" s="62"/>
      <c r="B1132" s="144"/>
      <c r="C1132" s="141" t="str">
        <f t="shared" si="22"/>
        <v/>
      </c>
      <c r="D1132" s="142"/>
      <c r="E1132" s="459"/>
      <c r="F1132" s="915"/>
      <c r="G1132" s="915"/>
      <c r="H1132" s="915"/>
      <c r="I1132" s="915"/>
      <c r="J1132" s="915"/>
      <c r="K1132" s="915"/>
      <c r="L1132" s="915"/>
      <c r="M1132" s="915"/>
      <c r="N1132" s="915"/>
    </row>
    <row r="1133" spans="1:14" ht="16.5" thickBot="1" x14ac:dyDescent="0.3">
      <c r="A1133" s="62"/>
      <c r="B1133" s="144"/>
      <c r="C1133" s="141" t="str">
        <f t="shared" si="22"/>
        <v/>
      </c>
      <c r="D1133" s="142"/>
      <c r="E1133" s="459"/>
      <c r="F1133" s="915"/>
      <c r="G1133" s="915"/>
      <c r="H1133" s="915"/>
      <c r="I1133" s="915"/>
      <c r="J1133" s="915"/>
      <c r="K1133" s="915"/>
      <c r="L1133" s="915"/>
      <c r="M1133" s="915"/>
      <c r="N1133" s="915"/>
    </row>
    <row r="1134" spans="1:14" ht="16.5" thickBot="1" x14ac:dyDescent="0.3">
      <c r="A1134" s="62"/>
      <c r="B1134" s="144"/>
      <c r="C1134" s="141" t="str">
        <f t="shared" si="22"/>
        <v/>
      </c>
      <c r="D1134" s="142"/>
      <c r="E1134" s="459"/>
      <c r="F1134" s="915"/>
      <c r="G1134" s="915"/>
      <c r="H1134" s="915"/>
      <c r="I1134" s="915"/>
      <c r="J1134" s="915"/>
      <c r="K1134" s="915"/>
      <c r="L1134" s="915"/>
      <c r="M1134" s="915"/>
      <c r="N1134" s="915"/>
    </row>
    <row r="1135" spans="1:14" ht="16.5" thickBot="1" x14ac:dyDescent="0.3">
      <c r="A1135" s="62"/>
      <c r="B1135" s="144"/>
      <c r="C1135" s="141" t="str">
        <f t="shared" si="22"/>
        <v/>
      </c>
      <c r="D1135" s="142"/>
      <c r="E1135" s="459"/>
      <c r="F1135" s="915"/>
      <c r="G1135" s="915"/>
      <c r="H1135" s="915"/>
      <c r="I1135" s="915"/>
      <c r="J1135" s="915"/>
      <c r="K1135" s="915"/>
      <c r="L1135" s="915"/>
      <c r="M1135" s="915"/>
      <c r="N1135" s="915"/>
    </row>
    <row r="1136" spans="1:14" ht="16.5" thickBot="1" x14ac:dyDescent="0.3">
      <c r="A1136" s="62"/>
      <c r="B1136" s="144"/>
      <c r="C1136" s="141" t="str">
        <f t="shared" si="22"/>
        <v/>
      </c>
      <c r="D1136" s="142"/>
      <c r="E1136" s="459"/>
      <c r="F1136" s="915"/>
      <c r="G1136" s="915"/>
      <c r="H1136" s="915"/>
      <c r="I1136" s="915"/>
      <c r="J1136" s="915"/>
      <c r="K1136" s="915"/>
      <c r="L1136" s="915"/>
      <c r="M1136" s="915"/>
      <c r="N1136" s="915"/>
    </row>
    <row r="1137" spans="1:14" ht="16.5" thickBot="1" x14ac:dyDescent="0.3">
      <c r="A1137" s="62"/>
      <c r="B1137" s="144"/>
      <c r="C1137" s="141" t="str">
        <f t="shared" si="22"/>
        <v/>
      </c>
      <c r="D1137" s="142"/>
      <c r="E1137" s="459"/>
      <c r="F1137" s="915"/>
      <c r="G1137" s="915"/>
      <c r="H1137" s="915"/>
      <c r="I1137" s="915"/>
      <c r="J1137" s="915"/>
      <c r="K1137" s="915"/>
      <c r="L1137" s="915"/>
      <c r="M1137" s="915"/>
      <c r="N1137" s="915"/>
    </row>
    <row r="1138" spans="1:14" ht="16.5" thickBot="1" x14ac:dyDescent="0.3">
      <c r="A1138" s="62"/>
      <c r="B1138" s="144"/>
      <c r="C1138" s="141" t="str">
        <f t="shared" si="22"/>
        <v/>
      </c>
      <c r="D1138" s="142"/>
      <c r="E1138" s="459"/>
      <c r="F1138" s="915"/>
      <c r="G1138" s="915"/>
      <c r="H1138" s="915"/>
      <c r="I1138" s="915"/>
      <c r="J1138" s="915"/>
      <c r="K1138" s="915"/>
      <c r="L1138" s="915"/>
      <c r="M1138" s="915"/>
      <c r="N1138" s="915"/>
    </row>
    <row r="1139" spans="1:14" ht="16.5" thickBot="1" x14ac:dyDescent="0.3">
      <c r="A1139" s="62"/>
      <c r="B1139" s="144"/>
      <c r="C1139" s="141" t="str">
        <f t="shared" si="22"/>
        <v/>
      </c>
      <c r="D1139" s="142"/>
      <c r="E1139" s="459"/>
      <c r="F1139" s="915"/>
      <c r="G1139" s="915"/>
      <c r="H1139" s="915"/>
      <c r="I1139" s="915"/>
      <c r="J1139" s="915"/>
      <c r="K1139" s="915"/>
      <c r="L1139" s="915"/>
      <c r="M1139" s="915"/>
      <c r="N1139" s="915"/>
    </row>
    <row r="1140" spans="1:14" ht="16.5" thickBot="1" x14ac:dyDescent="0.3">
      <c r="A1140" s="62"/>
      <c r="B1140" s="144"/>
      <c r="C1140" s="141" t="str">
        <f t="shared" si="22"/>
        <v/>
      </c>
      <c r="D1140" s="142"/>
      <c r="E1140" s="459"/>
      <c r="F1140" s="915"/>
      <c r="G1140" s="915"/>
      <c r="H1140" s="915"/>
      <c r="I1140" s="915"/>
      <c r="J1140" s="915"/>
      <c r="K1140" s="915"/>
      <c r="L1140" s="915"/>
      <c r="M1140" s="915"/>
      <c r="N1140" s="915"/>
    </row>
    <row r="1141" spans="1:14" ht="16.5" thickBot="1" x14ac:dyDescent="0.3">
      <c r="A1141" s="62"/>
      <c r="B1141" s="144"/>
      <c r="C1141" s="141" t="str">
        <f t="shared" si="22"/>
        <v/>
      </c>
      <c r="D1141" s="142"/>
      <c r="E1141" s="459"/>
      <c r="F1141" s="915"/>
      <c r="G1141" s="915"/>
      <c r="H1141" s="915"/>
      <c r="I1141" s="915"/>
      <c r="J1141" s="915"/>
      <c r="K1141" s="915"/>
      <c r="L1141" s="915"/>
      <c r="M1141" s="915"/>
      <c r="N1141" s="915"/>
    </row>
    <row r="1142" spans="1:14" ht="16.5" thickBot="1" x14ac:dyDescent="0.3">
      <c r="A1142" s="62"/>
      <c r="B1142" s="144"/>
      <c r="C1142" s="141" t="str">
        <f t="shared" si="22"/>
        <v/>
      </c>
      <c r="D1142" s="142"/>
      <c r="E1142" s="459"/>
      <c r="F1142" s="915"/>
      <c r="G1142" s="915"/>
      <c r="H1142" s="915"/>
      <c r="I1142" s="915"/>
      <c r="J1142" s="915"/>
      <c r="K1142" s="915"/>
      <c r="L1142" s="915"/>
      <c r="M1142" s="915"/>
      <c r="N1142" s="915"/>
    </row>
    <row r="1143" spans="1:14" ht="16.5" thickBot="1" x14ac:dyDescent="0.3">
      <c r="A1143" s="62"/>
      <c r="B1143" s="144"/>
      <c r="C1143" s="141" t="str">
        <f t="shared" si="22"/>
        <v/>
      </c>
      <c r="D1143" s="142"/>
      <c r="E1143" s="459"/>
      <c r="F1143" s="915"/>
      <c r="G1143" s="915"/>
      <c r="H1143" s="915"/>
      <c r="I1143" s="915"/>
      <c r="J1143" s="915"/>
      <c r="K1143" s="915"/>
      <c r="L1143" s="915"/>
      <c r="M1143" s="915"/>
      <c r="N1143" s="915"/>
    </row>
    <row r="1144" spans="1:14" ht="16.5" thickBot="1" x14ac:dyDescent="0.3">
      <c r="A1144" s="62"/>
      <c r="B1144" s="144"/>
      <c r="C1144" s="141" t="str">
        <f t="shared" si="22"/>
        <v/>
      </c>
      <c r="D1144" s="142"/>
      <c r="E1144" s="459"/>
      <c r="F1144" s="915"/>
      <c r="G1144" s="915"/>
      <c r="H1144" s="915"/>
      <c r="I1144" s="915"/>
      <c r="J1144" s="915"/>
      <c r="K1144" s="915"/>
      <c r="L1144" s="915"/>
      <c r="M1144" s="915"/>
      <c r="N1144" s="915"/>
    </row>
    <row r="1145" spans="1:14" ht="16.5" thickBot="1" x14ac:dyDescent="0.3">
      <c r="A1145" s="62"/>
      <c r="B1145" s="144"/>
      <c r="C1145" s="141" t="str">
        <f t="shared" si="22"/>
        <v/>
      </c>
      <c r="D1145" s="142"/>
      <c r="E1145" s="459"/>
      <c r="F1145" s="915"/>
      <c r="G1145" s="915"/>
      <c r="H1145" s="915"/>
      <c r="I1145" s="915"/>
      <c r="J1145" s="915"/>
      <c r="K1145" s="915"/>
      <c r="L1145" s="915"/>
      <c r="M1145" s="915"/>
      <c r="N1145" s="915"/>
    </row>
    <row r="1146" spans="1:14" ht="16.5" thickBot="1" x14ac:dyDescent="0.3">
      <c r="A1146" s="62"/>
      <c r="B1146" s="144"/>
      <c r="C1146" s="141" t="str">
        <f t="shared" si="22"/>
        <v/>
      </c>
      <c r="D1146" s="142"/>
      <c r="E1146" s="459"/>
      <c r="F1146" s="915"/>
      <c r="G1146" s="915"/>
      <c r="H1146" s="915"/>
      <c r="I1146" s="915"/>
      <c r="J1146" s="915"/>
      <c r="K1146" s="915"/>
      <c r="L1146" s="915"/>
      <c r="M1146" s="915"/>
      <c r="N1146" s="915"/>
    </row>
    <row r="1147" spans="1:14" ht="16.5" thickBot="1" x14ac:dyDescent="0.3">
      <c r="A1147" s="62"/>
      <c r="B1147" s="144"/>
      <c r="C1147" s="141" t="str">
        <f t="shared" si="22"/>
        <v/>
      </c>
      <c r="D1147" s="142"/>
      <c r="E1147" s="459"/>
      <c r="F1147" s="915"/>
      <c r="G1147" s="915"/>
      <c r="H1147" s="915"/>
      <c r="I1147" s="915"/>
      <c r="J1147" s="915"/>
      <c r="K1147" s="915"/>
      <c r="L1147" s="915"/>
      <c r="M1147" s="915"/>
      <c r="N1147" s="915"/>
    </row>
    <row r="1148" spans="1:14" ht="16.5" thickBot="1" x14ac:dyDescent="0.3">
      <c r="A1148" s="62"/>
      <c r="B1148" s="144"/>
      <c r="C1148" s="141" t="str">
        <f t="shared" si="22"/>
        <v/>
      </c>
      <c r="D1148" s="142"/>
      <c r="E1148" s="459"/>
      <c r="F1148" s="915"/>
      <c r="G1148" s="915"/>
      <c r="H1148" s="915"/>
      <c r="I1148" s="915"/>
      <c r="J1148" s="915"/>
      <c r="K1148" s="915"/>
      <c r="L1148" s="915"/>
      <c r="M1148" s="915"/>
      <c r="N1148" s="915"/>
    </row>
    <row r="1149" spans="1:14" ht="16.5" thickBot="1" x14ac:dyDescent="0.3">
      <c r="A1149" s="62"/>
      <c r="B1149" s="144"/>
      <c r="C1149" s="141" t="str">
        <f t="shared" si="22"/>
        <v/>
      </c>
      <c r="D1149" s="142"/>
      <c r="E1149" s="459"/>
      <c r="F1149" s="915"/>
      <c r="G1149" s="915"/>
      <c r="H1149" s="915"/>
      <c r="I1149" s="915"/>
      <c r="J1149" s="915"/>
      <c r="K1149" s="915"/>
      <c r="L1149" s="915"/>
      <c r="M1149" s="915"/>
      <c r="N1149" s="915"/>
    </row>
    <row r="1150" spans="1:14" ht="16.5" thickBot="1" x14ac:dyDescent="0.3">
      <c r="A1150" s="62"/>
      <c r="B1150" s="144"/>
      <c r="C1150" s="141" t="str">
        <f t="shared" si="22"/>
        <v/>
      </c>
      <c r="D1150" s="142"/>
      <c r="E1150" s="459"/>
      <c r="F1150" s="915"/>
      <c r="G1150" s="915"/>
      <c r="H1150" s="915"/>
      <c r="I1150" s="915"/>
      <c r="J1150" s="915"/>
      <c r="K1150" s="915"/>
      <c r="L1150" s="915"/>
      <c r="M1150" s="915"/>
      <c r="N1150" s="915"/>
    </row>
    <row r="1151" spans="1:14" ht="16.5" thickBot="1" x14ac:dyDescent="0.3">
      <c r="A1151" s="62"/>
      <c r="B1151" s="144"/>
      <c r="C1151" s="141" t="str">
        <f t="shared" si="22"/>
        <v/>
      </c>
      <c r="D1151" s="142"/>
      <c r="E1151" s="459"/>
      <c r="F1151" s="915"/>
      <c r="G1151" s="915"/>
      <c r="H1151" s="915"/>
      <c r="I1151" s="915"/>
      <c r="J1151" s="915"/>
      <c r="K1151" s="915"/>
      <c r="L1151" s="915"/>
      <c r="M1151" s="915"/>
      <c r="N1151" s="915"/>
    </row>
    <row r="1152" spans="1:14" ht="16.5" thickBot="1" x14ac:dyDescent="0.3">
      <c r="A1152" s="62"/>
      <c r="B1152" s="144"/>
      <c r="C1152" s="141" t="str">
        <f t="shared" si="22"/>
        <v/>
      </c>
      <c r="D1152" s="142"/>
      <c r="E1152" s="459"/>
      <c r="F1152" s="915"/>
      <c r="G1152" s="915"/>
      <c r="H1152" s="915"/>
      <c r="I1152" s="915"/>
      <c r="J1152" s="915"/>
      <c r="K1152" s="915"/>
      <c r="L1152" s="915"/>
      <c r="M1152" s="915"/>
      <c r="N1152" s="915"/>
    </row>
    <row r="1153" spans="1:14" ht="16.5" thickBot="1" x14ac:dyDescent="0.3">
      <c r="A1153" s="62"/>
      <c r="B1153" s="144"/>
      <c r="C1153" s="141" t="str">
        <f t="shared" si="22"/>
        <v/>
      </c>
      <c r="D1153" s="142"/>
      <c r="E1153" s="459"/>
      <c r="F1153" s="915"/>
      <c r="G1153" s="915"/>
      <c r="H1153" s="915"/>
      <c r="I1153" s="915"/>
      <c r="J1153" s="915"/>
      <c r="K1153" s="915"/>
      <c r="L1153" s="915"/>
      <c r="M1153" s="915"/>
      <c r="N1153" s="915"/>
    </row>
    <row r="1154" spans="1:14" ht="16.5" thickBot="1" x14ac:dyDescent="0.3">
      <c r="A1154" s="62"/>
      <c r="B1154" s="144"/>
      <c r="C1154" s="141" t="str">
        <f t="shared" si="22"/>
        <v/>
      </c>
      <c r="D1154" s="142"/>
      <c r="E1154" s="459"/>
      <c r="F1154" s="915"/>
      <c r="G1154" s="915"/>
      <c r="H1154" s="915"/>
      <c r="I1154" s="915"/>
      <c r="J1154" s="915"/>
      <c r="K1154" s="915"/>
      <c r="L1154" s="915"/>
      <c r="M1154" s="915"/>
      <c r="N1154" s="915"/>
    </row>
    <row r="1155" spans="1:14" ht="16.5" thickBot="1" x14ac:dyDescent="0.3">
      <c r="A1155" s="62"/>
      <c r="B1155" s="144"/>
      <c r="C1155" s="141" t="str">
        <f t="shared" si="22"/>
        <v/>
      </c>
      <c r="D1155" s="142"/>
      <c r="E1155" s="459"/>
      <c r="F1155" s="915"/>
      <c r="G1155" s="915"/>
      <c r="H1155" s="915"/>
      <c r="I1155" s="915"/>
      <c r="J1155" s="915"/>
      <c r="K1155" s="915"/>
      <c r="L1155" s="915"/>
      <c r="M1155" s="915"/>
      <c r="N1155" s="915"/>
    </row>
    <row r="1156" spans="1:14" ht="16.5" thickBot="1" x14ac:dyDescent="0.3">
      <c r="A1156" s="62"/>
      <c r="B1156" s="144"/>
      <c r="C1156" s="141" t="str">
        <f t="shared" si="22"/>
        <v/>
      </c>
      <c r="D1156" s="142"/>
      <c r="E1156" s="459"/>
      <c r="F1156" s="915"/>
      <c r="G1156" s="915"/>
      <c r="H1156" s="915"/>
      <c r="I1156" s="915"/>
      <c r="J1156" s="915"/>
      <c r="K1156" s="915"/>
      <c r="L1156" s="915"/>
      <c r="M1156" s="915"/>
      <c r="N1156" s="915"/>
    </row>
    <row r="1157" spans="1:14" ht="16.5" thickBot="1" x14ac:dyDescent="0.3">
      <c r="A1157" s="62"/>
      <c r="B1157" s="144"/>
      <c r="C1157" s="141" t="str">
        <f t="shared" si="22"/>
        <v/>
      </c>
      <c r="D1157" s="142"/>
      <c r="E1157" s="459"/>
      <c r="F1157" s="915"/>
      <c r="G1157" s="915"/>
      <c r="H1157" s="915"/>
      <c r="I1157" s="915"/>
      <c r="J1157" s="915"/>
      <c r="K1157" s="915"/>
      <c r="L1157" s="915"/>
      <c r="M1157" s="915"/>
      <c r="N1157" s="915"/>
    </row>
    <row r="1158" spans="1:14" ht="16.5" thickBot="1" x14ac:dyDescent="0.3">
      <c r="A1158" s="62"/>
      <c r="B1158" s="144"/>
      <c r="C1158" s="141" t="str">
        <f t="shared" si="22"/>
        <v/>
      </c>
      <c r="D1158" s="142"/>
      <c r="E1158" s="459"/>
      <c r="F1158" s="915"/>
      <c r="G1158" s="915"/>
      <c r="H1158" s="915"/>
      <c r="I1158" s="915"/>
      <c r="J1158" s="915"/>
      <c r="K1158" s="915"/>
      <c r="L1158" s="915"/>
      <c r="M1158" s="915"/>
      <c r="N1158" s="915"/>
    </row>
    <row r="1159" spans="1:14" ht="16.5" thickBot="1" x14ac:dyDescent="0.3">
      <c r="A1159" s="62"/>
      <c r="B1159" s="144"/>
      <c r="C1159" s="141" t="str">
        <f t="shared" si="22"/>
        <v/>
      </c>
      <c r="D1159" s="142"/>
      <c r="E1159" s="459"/>
      <c r="F1159" s="915"/>
      <c r="G1159" s="915"/>
      <c r="H1159" s="915"/>
      <c r="I1159" s="915"/>
      <c r="J1159" s="915"/>
      <c r="K1159" s="915"/>
      <c r="L1159" s="915"/>
      <c r="M1159" s="915"/>
      <c r="N1159" s="915"/>
    </row>
    <row r="1160" spans="1:14" ht="16.5" thickBot="1" x14ac:dyDescent="0.3">
      <c r="A1160" s="62"/>
      <c r="B1160" s="144"/>
      <c r="C1160" s="141" t="str">
        <f t="shared" si="22"/>
        <v/>
      </c>
      <c r="D1160" s="142"/>
      <c r="E1160" s="459"/>
      <c r="F1160" s="915"/>
      <c r="G1160" s="915"/>
      <c r="H1160" s="915"/>
      <c r="I1160" s="915"/>
      <c r="J1160" s="915"/>
      <c r="K1160" s="915"/>
      <c r="L1160" s="915"/>
      <c r="M1160" s="915"/>
      <c r="N1160" s="915"/>
    </row>
    <row r="1161" spans="1:14" ht="16.5" thickBot="1" x14ac:dyDescent="0.3">
      <c r="A1161" s="62"/>
      <c r="B1161" s="144"/>
      <c r="C1161" s="141" t="str">
        <f t="shared" si="22"/>
        <v/>
      </c>
      <c r="D1161" s="142"/>
      <c r="E1161" s="459"/>
      <c r="F1161" s="915"/>
      <c r="G1161" s="915"/>
      <c r="H1161" s="915"/>
      <c r="I1161" s="915"/>
      <c r="J1161" s="915"/>
      <c r="K1161" s="915"/>
      <c r="L1161" s="915"/>
      <c r="M1161" s="915"/>
      <c r="N1161" s="915"/>
    </row>
    <row r="1162" spans="1:14" ht="16.5" thickBot="1" x14ac:dyDescent="0.3">
      <c r="A1162" s="62"/>
      <c r="B1162" s="144"/>
      <c r="C1162" s="141" t="str">
        <f t="shared" si="22"/>
        <v/>
      </c>
      <c r="D1162" s="142"/>
      <c r="E1162" s="459"/>
      <c r="F1162" s="915"/>
      <c r="G1162" s="915"/>
      <c r="H1162" s="915"/>
      <c r="I1162" s="915"/>
      <c r="J1162" s="915"/>
      <c r="K1162" s="915"/>
      <c r="L1162" s="915"/>
      <c r="M1162" s="915"/>
      <c r="N1162" s="915"/>
    </row>
    <row r="1163" spans="1:14" ht="16.5" thickBot="1" x14ac:dyDescent="0.3">
      <c r="A1163" s="62"/>
      <c r="B1163" s="144"/>
      <c r="C1163" s="141" t="str">
        <f t="shared" si="22"/>
        <v/>
      </c>
      <c r="D1163" s="142"/>
      <c r="E1163" s="459"/>
      <c r="F1163" s="915"/>
      <c r="G1163" s="915"/>
      <c r="H1163" s="915"/>
      <c r="I1163" s="915"/>
      <c r="J1163" s="915"/>
      <c r="K1163" s="915"/>
      <c r="L1163" s="915"/>
      <c r="M1163" s="915"/>
      <c r="N1163" s="915"/>
    </row>
    <row r="1164" spans="1:14" ht="16.5" thickBot="1" x14ac:dyDescent="0.3">
      <c r="A1164" s="62"/>
      <c r="B1164" s="144"/>
      <c r="C1164" s="141" t="str">
        <f t="shared" ref="C1164:C1227" si="23">IF(B1164&gt;0, (B1164-B1163), "")</f>
        <v/>
      </c>
      <c r="D1164" s="142"/>
      <c r="E1164" s="459"/>
      <c r="F1164" s="915"/>
      <c r="G1164" s="915"/>
      <c r="H1164" s="915"/>
      <c r="I1164" s="915"/>
      <c r="J1164" s="915"/>
      <c r="K1164" s="915"/>
      <c r="L1164" s="915"/>
      <c r="M1164" s="915"/>
      <c r="N1164" s="915"/>
    </row>
    <row r="1165" spans="1:14" ht="16.5" thickBot="1" x14ac:dyDescent="0.3">
      <c r="A1165" s="62"/>
      <c r="B1165" s="144"/>
      <c r="C1165" s="141" t="str">
        <f t="shared" si="23"/>
        <v/>
      </c>
      <c r="D1165" s="142"/>
      <c r="E1165" s="459"/>
      <c r="F1165" s="915"/>
      <c r="G1165" s="915"/>
      <c r="H1165" s="915"/>
      <c r="I1165" s="915"/>
      <c r="J1165" s="915"/>
      <c r="K1165" s="915"/>
      <c r="L1165" s="915"/>
      <c r="M1165" s="915"/>
      <c r="N1165" s="915"/>
    </row>
    <row r="1166" spans="1:14" ht="16.5" thickBot="1" x14ac:dyDescent="0.3">
      <c r="A1166" s="62"/>
      <c r="B1166" s="144"/>
      <c r="C1166" s="141" t="str">
        <f t="shared" si="23"/>
        <v/>
      </c>
      <c r="D1166" s="142"/>
      <c r="E1166" s="459"/>
      <c r="F1166" s="915"/>
      <c r="G1166" s="915"/>
      <c r="H1166" s="915"/>
      <c r="I1166" s="915"/>
      <c r="J1166" s="915"/>
      <c r="K1166" s="915"/>
      <c r="L1166" s="915"/>
      <c r="M1166" s="915"/>
      <c r="N1166" s="915"/>
    </row>
    <row r="1167" spans="1:14" ht="16.5" thickBot="1" x14ac:dyDescent="0.3">
      <c r="A1167" s="62"/>
      <c r="B1167" s="144"/>
      <c r="C1167" s="141" t="str">
        <f t="shared" si="23"/>
        <v/>
      </c>
      <c r="D1167" s="142"/>
      <c r="E1167" s="459"/>
      <c r="F1167" s="915"/>
      <c r="G1167" s="915"/>
      <c r="H1167" s="915"/>
      <c r="I1167" s="915"/>
      <c r="J1167" s="915"/>
      <c r="K1167" s="915"/>
      <c r="L1167" s="915"/>
      <c r="M1167" s="915"/>
      <c r="N1167" s="915"/>
    </row>
    <row r="1168" spans="1:14" ht="16.5" thickBot="1" x14ac:dyDescent="0.3">
      <c r="A1168" s="62"/>
      <c r="B1168" s="144"/>
      <c r="C1168" s="141" t="str">
        <f t="shared" si="23"/>
        <v/>
      </c>
      <c r="D1168" s="142"/>
      <c r="E1168" s="459"/>
      <c r="F1168" s="915"/>
      <c r="G1168" s="915"/>
      <c r="H1168" s="915"/>
      <c r="I1168" s="915"/>
      <c r="J1168" s="915"/>
      <c r="K1168" s="915"/>
      <c r="L1168" s="915"/>
      <c r="M1168" s="915"/>
      <c r="N1168" s="915"/>
    </row>
    <row r="1169" spans="1:14" ht="16.5" thickBot="1" x14ac:dyDescent="0.3">
      <c r="A1169" s="62"/>
      <c r="B1169" s="144"/>
      <c r="C1169" s="141" t="str">
        <f t="shared" si="23"/>
        <v/>
      </c>
      <c r="D1169" s="142"/>
      <c r="E1169" s="459"/>
      <c r="F1169" s="915"/>
      <c r="G1169" s="915"/>
      <c r="H1169" s="915"/>
      <c r="I1169" s="915"/>
      <c r="J1169" s="915"/>
      <c r="K1169" s="915"/>
      <c r="L1169" s="915"/>
      <c r="M1169" s="915"/>
      <c r="N1169" s="915"/>
    </row>
    <row r="1170" spans="1:14" ht="16.5" thickBot="1" x14ac:dyDescent="0.3">
      <c r="A1170" s="62"/>
      <c r="B1170" s="144"/>
      <c r="C1170" s="141" t="str">
        <f t="shared" si="23"/>
        <v/>
      </c>
      <c r="D1170" s="142"/>
      <c r="E1170" s="459"/>
      <c r="F1170" s="915"/>
      <c r="G1170" s="915"/>
      <c r="H1170" s="915"/>
      <c r="I1170" s="915"/>
      <c r="J1170" s="915"/>
      <c r="K1170" s="915"/>
      <c r="L1170" s="915"/>
      <c r="M1170" s="915"/>
      <c r="N1170" s="915"/>
    </row>
    <row r="1171" spans="1:14" ht="16.5" thickBot="1" x14ac:dyDescent="0.3">
      <c r="A1171" s="62"/>
      <c r="B1171" s="144"/>
      <c r="C1171" s="141" t="str">
        <f t="shared" si="23"/>
        <v/>
      </c>
      <c r="D1171" s="142"/>
      <c r="E1171" s="459"/>
      <c r="F1171" s="915"/>
      <c r="G1171" s="915"/>
      <c r="H1171" s="915"/>
      <c r="I1171" s="915"/>
      <c r="J1171" s="915"/>
      <c r="K1171" s="915"/>
      <c r="L1171" s="915"/>
      <c r="M1171" s="915"/>
      <c r="N1171" s="915"/>
    </row>
    <row r="1172" spans="1:14" ht="16.5" thickBot="1" x14ac:dyDescent="0.3">
      <c r="A1172" s="62"/>
      <c r="B1172" s="144"/>
      <c r="C1172" s="141" t="str">
        <f t="shared" si="23"/>
        <v/>
      </c>
      <c r="D1172" s="142"/>
      <c r="E1172" s="459"/>
      <c r="F1172" s="915"/>
      <c r="G1172" s="915"/>
      <c r="H1172" s="915"/>
      <c r="I1172" s="915"/>
      <c r="J1172" s="915"/>
      <c r="K1172" s="915"/>
      <c r="L1172" s="915"/>
      <c r="M1172" s="915"/>
      <c r="N1172" s="915"/>
    </row>
    <row r="1173" spans="1:14" ht="16.5" thickBot="1" x14ac:dyDescent="0.3">
      <c r="A1173" s="62"/>
      <c r="B1173" s="144"/>
      <c r="C1173" s="141" t="str">
        <f t="shared" si="23"/>
        <v/>
      </c>
      <c r="D1173" s="142"/>
      <c r="E1173" s="459"/>
      <c r="F1173" s="915"/>
      <c r="G1173" s="915"/>
      <c r="H1173" s="915"/>
      <c r="I1173" s="915"/>
      <c r="J1173" s="915"/>
      <c r="K1173" s="915"/>
      <c r="L1173" s="915"/>
      <c r="M1173" s="915"/>
      <c r="N1173" s="915"/>
    </row>
    <row r="1174" spans="1:14" ht="16.5" thickBot="1" x14ac:dyDescent="0.3">
      <c r="A1174" s="62"/>
      <c r="B1174" s="144"/>
      <c r="C1174" s="141" t="str">
        <f t="shared" si="23"/>
        <v/>
      </c>
      <c r="D1174" s="142"/>
      <c r="E1174" s="459"/>
      <c r="F1174" s="915"/>
      <c r="G1174" s="915"/>
      <c r="H1174" s="915"/>
      <c r="I1174" s="915"/>
      <c r="J1174" s="915"/>
      <c r="K1174" s="915"/>
      <c r="L1174" s="915"/>
      <c r="M1174" s="915"/>
      <c r="N1174" s="915"/>
    </row>
    <row r="1175" spans="1:14" ht="16.5" thickBot="1" x14ac:dyDescent="0.3">
      <c r="A1175" s="62"/>
      <c r="B1175" s="144"/>
      <c r="C1175" s="141" t="str">
        <f t="shared" si="23"/>
        <v/>
      </c>
      <c r="D1175" s="142"/>
      <c r="E1175" s="459"/>
      <c r="F1175" s="915"/>
      <c r="G1175" s="915"/>
      <c r="H1175" s="915"/>
      <c r="I1175" s="915"/>
      <c r="J1175" s="915"/>
      <c r="K1175" s="915"/>
      <c r="L1175" s="915"/>
      <c r="M1175" s="915"/>
      <c r="N1175" s="915"/>
    </row>
    <row r="1176" spans="1:14" ht="16.5" thickBot="1" x14ac:dyDescent="0.3">
      <c r="A1176" s="62"/>
      <c r="B1176" s="144"/>
      <c r="C1176" s="141" t="str">
        <f t="shared" si="23"/>
        <v/>
      </c>
      <c r="D1176" s="142"/>
      <c r="E1176" s="459"/>
      <c r="F1176" s="915"/>
      <c r="G1176" s="915"/>
      <c r="H1176" s="915"/>
      <c r="I1176" s="915"/>
      <c r="J1176" s="915"/>
      <c r="K1176" s="915"/>
      <c r="L1176" s="915"/>
      <c r="M1176" s="915"/>
      <c r="N1176" s="915"/>
    </row>
    <row r="1177" spans="1:14" ht="16.5" thickBot="1" x14ac:dyDescent="0.3">
      <c r="A1177" s="62"/>
      <c r="B1177" s="144"/>
      <c r="C1177" s="141" t="str">
        <f t="shared" si="23"/>
        <v/>
      </c>
      <c r="D1177" s="142"/>
      <c r="E1177" s="459"/>
      <c r="F1177" s="915"/>
      <c r="G1177" s="915"/>
      <c r="H1177" s="915"/>
      <c r="I1177" s="915"/>
      <c r="J1177" s="915"/>
      <c r="K1177" s="915"/>
      <c r="L1177" s="915"/>
      <c r="M1177" s="915"/>
      <c r="N1177" s="915"/>
    </row>
    <row r="1178" spans="1:14" ht="16.5" thickBot="1" x14ac:dyDescent="0.3">
      <c r="A1178" s="62"/>
      <c r="B1178" s="144"/>
      <c r="C1178" s="141" t="str">
        <f t="shared" si="23"/>
        <v/>
      </c>
      <c r="D1178" s="142"/>
      <c r="E1178" s="459"/>
      <c r="F1178" s="915"/>
      <c r="G1178" s="915"/>
      <c r="H1178" s="915"/>
      <c r="I1178" s="915"/>
      <c r="J1178" s="915"/>
      <c r="K1178" s="915"/>
      <c r="L1178" s="915"/>
      <c r="M1178" s="915"/>
      <c r="N1178" s="915"/>
    </row>
    <row r="1179" spans="1:14" ht="16.5" thickBot="1" x14ac:dyDescent="0.3">
      <c r="A1179" s="62"/>
      <c r="B1179" s="144"/>
      <c r="C1179" s="141" t="str">
        <f t="shared" si="23"/>
        <v/>
      </c>
      <c r="D1179" s="142"/>
      <c r="E1179" s="459"/>
      <c r="F1179" s="915"/>
      <c r="G1179" s="915"/>
      <c r="H1179" s="915"/>
      <c r="I1179" s="915"/>
      <c r="J1179" s="915"/>
      <c r="K1179" s="915"/>
      <c r="L1179" s="915"/>
      <c r="M1179" s="915"/>
      <c r="N1179" s="915"/>
    </row>
    <row r="1180" spans="1:14" ht="16.5" thickBot="1" x14ac:dyDescent="0.3">
      <c r="A1180" s="62"/>
      <c r="B1180" s="144"/>
      <c r="C1180" s="141" t="str">
        <f t="shared" si="23"/>
        <v/>
      </c>
      <c r="D1180" s="142"/>
      <c r="E1180" s="459"/>
      <c r="F1180" s="915"/>
      <c r="G1180" s="915"/>
      <c r="H1180" s="915"/>
      <c r="I1180" s="915"/>
      <c r="J1180" s="915"/>
      <c r="K1180" s="915"/>
      <c r="L1180" s="915"/>
      <c r="M1180" s="915"/>
      <c r="N1180" s="915"/>
    </row>
    <row r="1181" spans="1:14" ht="16.5" thickBot="1" x14ac:dyDescent="0.3">
      <c r="A1181" s="62"/>
      <c r="B1181" s="144"/>
      <c r="C1181" s="141" t="str">
        <f t="shared" si="23"/>
        <v/>
      </c>
      <c r="D1181" s="142"/>
      <c r="E1181" s="459"/>
      <c r="F1181" s="915"/>
      <c r="G1181" s="915"/>
      <c r="H1181" s="915"/>
      <c r="I1181" s="915"/>
      <c r="J1181" s="915"/>
      <c r="K1181" s="915"/>
      <c r="L1181" s="915"/>
      <c r="M1181" s="915"/>
      <c r="N1181" s="915"/>
    </row>
    <row r="1182" spans="1:14" ht="16.5" thickBot="1" x14ac:dyDescent="0.3">
      <c r="A1182" s="62"/>
      <c r="B1182" s="144"/>
      <c r="C1182" s="141" t="str">
        <f t="shared" si="23"/>
        <v/>
      </c>
      <c r="D1182" s="142"/>
      <c r="E1182" s="459"/>
      <c r="F1182" s="915"/>
      <c r="G1182" s="915"/>
      <c r="H1182" s="915"/>
      <c r="I1182" s="915"/>
      <c r="J1182" s="915"/>
      <c r="K1182" s="915"/>
      <c r="L1182" s="915"/>
      <c r="M1182" s="915"/>
      <c r="N1182" s="915"/>
    </row>
    <row r="1183" spans="1:14" ht="16.5" thickBot="1" x14ac:dyDescent="0.3">
      <c r="A1183" s="62"/>
      <c r="B1183" s="144"/>
      <c r="C1183" s="141" t="str">
        <f t="shared" si="23"/>
        <v/>
      </c>
      <c r="D1183" s="142"/>
      <c r="E1183" s="459"/>
      <c r="F1183" s="915"/>
      <c r="G1183" s="915"/>
      <c r="H1183" s="915"/>
      <c r="I1183" s="915"/>
      <c r="J1183" s="915"/>
      <c r="K1183" s="915"/>
      <c r="L1183" s="915"/>
      <c r="M1183" s="915"/>
      <c r="N1183" s="915"/>
    </row>
    <row r="1184" spans="1:14" ht="16.5" thickBot="1" x14ac:dyDescent="0.3">
      <c r="A1184" s="62"/>
      <c r="B1184" s="144"/>
      <c r="C1184" s="141" t="str">
        <f t="shared" si="23"/>
        <v/>
      </c>
      <c r="D1184" s="142"/>
      <c r="E1184" s="459"/>
      <c r="F1184" s="915"/>
      <c r="G1184" s="915"/>
      <c r="H1184" s="915"/>
      <c r="I1184" s="915"/>
      <c r="J1184" s="915"/>
      <c r="K1184" s="915"/>
      <c r="L1184" s="915"/>
      <c r="M1184" s="915"/>
      <c r="N1184" s="915"/>
    </row>
    <row r="1185" spans="1:14" ht="16.5" thickBot="1" x14ac:dyDescent="0.3">
      <c r="A1185" s="62"/>
      <c r="B1185" s="144"/>
      <c r="C1185" s="141" t="str">
        <f t="shared" si="23"/>
        <v/>
      </c>
      <c r="D1185" s="142"/>
      <c r="E1185" s="459"/>
      <c r="F1185" s="915"/>
      <c r="G1185" s="915"/>
      <c r="H1185" s="915"/>
      <c r="I1185" s="915"/>
      <c r="J1185" s="915"/>
      <c r="K1185" s="915"/>
      <c r="L1185" s="915"/>
      <c r="M1185" s="915"/>
      <c r="N1185" s="915"/>
    </row>
    <row r="1186" spans="1:14" ht="16.5" thickBot="1" x14ac:dyDescent="0.3">
      <c r="A1186" s="62"/>
      <c r="B1186" s="144"/>
      <c r="C1186" s="141" t="str">
        <f t="shared" si="23"/>
        <v/>
      </c>
      <c r="D1186" s="142"/>
      <c r="E1186" s="459"/>
      <c r="F1186" s="915"/>
      <c r="G1186" s="915"/>
      <c r="H1186" s="915"/>
      <c r="I1186" s="915"/>
      <c r="J1186" s="915"/>
      <c r="K1186" s="915"/>
      <c r="L1186" s="915"/>
      <c r="M1186" s="915"/>
      <c r="N1186" s="915"/>
    </row>
    <row r="1187" spans="1:14" ht="16.5" thickBot="1" x14ac:dyDescent="0.3">
      <c r="A1187" s="62"/>
      <c r="B1187" s="144"/>
      <c r="C1187" s="141" t="str">
        <f t="shared" si="23"/>
        <v/>
      </c>
      <c r="D1187" s="142"/>
      <c r="E1187" s="459"/>
      <c r="F1187" s="915"/>
      <c r="G1187" s="915"/>
      <c r="H1187" s="915"/>
      <c r="I1187" s="915"/>
      <c r="J1187" s="915"/>
      <c r="K1187" s="915"/>
      <c r="L1187" s="915"/>
      <c r="M1187" s="915"/>
      <c r="N1187" s="915"/>
    </row>
    <row r="1188" spans="1:14" ht="16.5" thickBot="1" x14ac:dyDescent="0.3">
      <c r="A1188" s="62"/>
      <c r="B1188" s="144"/>
      <c r="C1188" s="141" t="str">
        <f t="shared" si="23"/>
        <v/>
      </c>
      <c r="D1188" s="142"/>
      <c r="E1188" s="459"/>
      <c r="F1188" s="915"/>
      <c r="G1188" s="915"/>
      <c r="H1188" s="915"/>
      <c r="I1188" s="915"/>
      <c r="J1188" s="915"/>
      <c r="K1188" s="915"/>
      <c r="L1188" s="915"/>
      <c r="M1188" s="915"/>
      <c r="N1188" s="915"/>
    </row>
    <row r="1189" spans="1:14" ht="16.5" thickBot="1" x14ac:dyDescent="0.3">
      <c r="A1189" s="62"/>
      <c r="B1189" s="144"/>
      <c r="C1189" s="141" t="str">
        <f t="shared" si="23"/>
        <v/>
      </c>
      <c r="D1189" s="142"/>
      <c r="E1189" s="459"/>
      <c r="F1189" s="915"/>
      <c r="G1189" s="915"/>
      <c r="H1189" s="915"/>
      <c r="I1189" s="915"/>
      <c r="J1189" s="915"/>
      <c r="K1189" s="915"/>
      <c r="L1189" s="915"/>
      <c r="M1189" s="915"/>
      <c r="N1189" s="915"/>
    </row>
    <row r="1190" spans="1:14" ht="16.5" thickBot="1" x14ac:dyDescent="0.3">
      <c r="A1190" s="62"/>
      <c r="B1190" s="144"/>
      <c r="C1190" s="141" t="str">
        <f t="shared" si="23"/>
        <v/>
      </c>
      <c r="D1190" s="142"/>
      <c r="E1190" s="459"/>
      <c r="F1190" s="915"/>
      <c r="G1190" s="915"/>
      <c r="H1190" s="915"/>
      <c r="I1190" s="915"/>
      <c r="J1190" s="915"/>
      <c r="K1190" s="915"/>
      <c r="L1190" s="915"/>
      <c r="M1190" s="915"/>
      <c r="N1190" s="915"/>
    </row>
    <row r="1191" spans="1:14" ht="16.5" thickBot="1" x14ac:dyDescent="0.3">
      <c r="A1191" s="62"/>
      <c r="B1191" s="144"/>
      <c r="C1191" s="141" t="str">
        <f t="shared" si="23"/>
        <v/>
      </c>
      <c r="D1191" s="142"/>
      <c r="E1191" s="459"/>
      <c r="F1191" s="915"/>
      <c r="G1191" s="915"/>
      <c r="H1191" s="915"/>
      <c r="I1191" s="915"/>
      <c r="J1191" s="915"/>
      <c r="K1191" s="915"/>
      <c r="L1191" s="915"/>
      <c r="M1191" s="915"/>
      <c r="N1191" s="915"/>
    </row>
    <row r="1192" spans="1:14" ht="16.5" thickBot="1" x14ac:dyDescent="0.3">
      <c r="A1192" s="62"/>
      <c r="B1192" s="144"/>
      <c r="C1192" s="141" t="str">
        <f t="shared" si="23"/>
        <v/>
      </c>
      <c r="D1192" s="142"/>
      <c r="E1192" s="459"/>
      <c r="F1192" s="915"/>
      <c r="G1192" s="915"/>
      <c r="H1192" s="915"/>
      <c r="I1192" s="915"/>
      <c r="J1192" s="915"/>
      <c r="K1192" s="915"/>
      <c r="L1192" s="915"/>
      <c r="M1192" s="915"/>
      <c r="N1192" s="915"/>
    </row>
    <row r="1193" spans="1:14" ht="16.5" thickBot="1" x14ac:dyDescent="0.3">
      <c r="A1193" s="62"/>
      <c r="B1193" s="144"/>
      <c r="C1193" s="141" t="str">
        <f t="shared" si="23"/>
        <v/>
      </c>
      <c r="D1193" s="142"/>
      <c r="E1193" s="459"/>
      <c r="F1193" s="915"/>
      <c r="G1193" s="915"/>
      <c r="H1193" s="915"/>
      <c r="I1193" s="915"/>
      <c r="J1193" s="915"/>
      <c r="K1193" s="915"/>
      <c r="L1193" s="915"/>
      <c r="M1193" s="915"/>
      <c r="N1193" s="915"/>
    </row>
    <row r="1194" spans="1:14" ht="16.5" thickBot="1" x14ac:dyDescent="0.3">
      <c r="A1194" s="62"/>
      <c r="B1194" s="144"/>
      <c r="C1194" s="141" t="str">
        <f t="shared" si="23"/>
        <v/>
      </c>
      <c r="D1194" s="142"/>
      <c r="E1194" s="459"/>
      <c r="F1194" s="915"/>
      <c r="G1194" s="915"/>
      <c r="H1194" s="915"/>
      <c r="I1194" s="915"/>
      <c r="J1194" s="915"/>
      <c r="K1194" s="915"/>
      <c r="L1194" s="915"/>
      <c r="M1194" s="915"/>
      <c r="N1194" s="915"/>
    </row>
    <row r="1195" spans="1:14" ht="16.5" thickBot="1" x14ac:dyDescent="0.3">
      <c r="A1195" s="62"/>
      <c r="B1195" s="144"/>
      <c r="C1195" s="141" t="str">
        <f t="shared" si="23"/>
        <v/>
      </c>
      <c r="D1195" s="142"/>
      <c r="E1195" s="459"/>
      <c r="F1195" s="915"/>
      <c r="G1195" s="915"/>
      <c r="H1195" s="915"/>
      <c r="I1195" s="915"/>
      <c r="J1195" s="915"/>
      <c r="K1195" s="915"/>
      <c r="L1195" s="915"/>
      <c r="M1195" s="915"/>
      <c r="N1195" s="915"/>
    </row>
    <row r="1196" spans="1:14" ht="16.5" thickBot="1" x14ac:dyDescent="0.3">
      <c r="A1196" s="62"/>
      <c r="B1196" s="144"/>
      <c r="C1196" s="141" t="str">
        <f t="shared" si="23"/>
        <v/>
      </c>
      <c r="D1196" s="142"/>
      <c r="E1196" s="459"/>
      <c r="F1196" s="915"/>
      <c r="G1196" s="915"/>
      <c r="H1196" s="915"/>
      <c r="I1196" s="915"/>
      <c r="J1196" s="915"/>
      <c r="K1196" s="915"/>
      <c r="L1196" s="915"/>
      <c r="M1196" s="915"/>
      <c r="N1196" s="915"/>
    </row>
    <row r="1197" spans="1:14" ht="16.5" thickBot="1" x14ac:dyDescent="0.3">
      <c r="A1197" s="62"/>
      <c r="B1197" s="144"/>
      <c r="C1197" s="141" t="str">
        <f t="shared" si="23"/>
        <v/>
      </c>
      <c r="D1197" s="142"/>
      <c r="E1197" s="459"/>
      <c r="F1197" s="915"/>
      <c r="G1197" s="915"/>
      <c r="H1197" s="915"/>
      <c r="I1197" s="915"/>
      <c r="J1197" s="915"/>
      <c r="K1197" s="915"/>
      <c r="L1197" s="915"/>
      <c r="M1197" s="915"/>
      <c r="N1197" s="915"/>
    </row>
    <row r="1198" spans="1:14" ht="16.5" thickBot="1" x14ac:dyDescent="0.3">
      <c r="A1198" s="62"/>
      <c r="B1198" s="144"/>
      <c r="C1198" s="141" t="str">
        <f t="shared" si="23"/>
        <v/>
      </c>
      <c r="D1198" s="142"/>
      <c r="E1198" s="459"/>
      <c r="F1198" s="915"/>
      <c r="G1198" s="915"/>
      <c r="H1198" s="915"/>
      <c r="I1198" s="915"/>
      <c r="J1198" s="915"/>
      <c r="K1198" s="915"/>
      <c r="L1198" s="915"/>
      <c r="M1198" s="915"/>
      <c r="N1198" s="915"/>
    </row>
    <row r="1199" spans="1:14" ht="16.5" thickBot="1" x14ac:dyDescent="0.3">
      <c r="A1199" s="62"/>
      <c r="B1199" s="144"/>
      <c r="C1199" s="141" t="str">
        <f t="shared" si="23"/>
        <v/>
      </c>
      <c r="D1199" s="142"/>
      <c r="E1199" s="459"/>
      <c r="F1199" s="915"/>
      <c r="G1199" s="915"/>
      <c r="H1199" s="915"/>
      <c r="I1199" s="915"/>
      <c r="J1199" s="915"/>
      <c r="K1199" s="915"/>
      <c r="L1199" s="915"/>
      <c r="M1199" s="915"/>
      <c r="N1199" s="915"/>
    </row>
    <row r="1200" spans="1:14" ht="16.5" thickBot="1" x14ac:dyDescent="0.3">
      <c r="A1200" s="62"/>
      <c r="B1200" s="144"/>
      <c r="C1200" s="141" t="str">
        <f t="shared" si="23"/>
        <v/>
      </c>
      <c r="D1200" s="142"/>
      <c r="E1200" s="459"/>
      <c r="F1200" s="915"/>
      <c r="G1200" s="915"/>
      <c r="H1200" s="915"/>
      <c r="I1200" s="915"/>
      <c r="J1200" s="915"/>
      <c r="K1200" s="915"/>
      <c r="L1200" s="915"/>
      <c r="M1200" s="915"/>
      <c r="N1200" s="915"/>
    </row>
    <row r="1201" spans="1:14" ht="16.5" thickBot="1" x14ac:dyDescent="0.3">
      <c r="A1201" s="62"/>
      <c r="B1201" s="144"/>
      <c r="C1201" s="141" t="str">
        <f t="shared" si="23"/>
        <v/>
      </c>
      <c r="D1201" s="142"/>
      <c r="E1201" s="459"/>
      <c r="F1201" s="915"/>
      <c r="G1201" s="915"/>
      <c r="H1201" s="915"/>
      <c r="I1201" s="915"/>
      <c r="J1201" s="915"/>
      <c r="K1201" s="915"/>
      <c r="L1201" s="915"/>
      <c r="M1201" s="915"/>
      <c r="N1201" s="915"/>
    </row>
    <row r="1202" spans="1:14" ht="16.5" thickBot="1" x14ac:dyDescent="0.3">
      <c r="A1202" s="62"/>
      <c r="B1202" s="144"/>
      <c r="C1202" s="141" t="str">
        <f t="shared" si="23"/>
        <v/>
      </c>
      <c r="D1202" s="142"/>
      <c r="E1202" s="459"/>
      <c r="F1202" s="915"/>
      <c r="G1202" s="915"/>
      <c r="H1202" s="915"/>
      <c r="I1202" s="915"/>
      <c r="J1202" s="915"/>
      <c r="K1202" s="915"/>
      <c r="L1202" s="915"/>
      <c r="M1202" s="915"/>
      <c r="N1202" s="915"/>
    </row>
    <row r="1203" spans="1:14" ht="16.5" thickBot="1" x14ac:dyDescent="0.3">
      <c r="A1203" s="62"/>
      <c r="B1203" s="144"/>
      <c r="C1203" s="141" t="str">
        <f t="shared" si="23"/>
        <v/>
      </c>
      <c r="D1203" s="142"/>
      <c r="E1203" s="459"/>
      <c r="F1203" s="915"/>
      <c r="G1203" s="915"/>
      <c r="H1203" s="915"/>
      <c r="I1203" s="915"/>
      <c r="J1203" s="915"/>
      <c r="K1203" s="915"/>
      <c r="L1203" s="915"/>
      <c r="M1203" s="915"/>
      <c r="N1203" s="915"/>
    </row>
    <row r="1204" spans="1:14" ht="16.5" thickBot="1" x14ac:dyDescent="0.3">
      <c r="A1204" s="62"/>
      <c r="B1204" s="144"/>
      <c r="C1204" s="141" t="str">
        <f t="shared" si="23"/>
        <v/>
      </c>
      <c r="D1204" s="142"/>
      <c r="E1204" s="459"/>
      <c r="F1204" s="915"/>
      <c r="G1204" s="915"/>
      <c r="H1204" s="915"/>
      <c r="I1204" s="915"/>
      <c r="J1204" s="915"/>
      <c r="K1204" s="915"/>
      <c r="L1204" s="915"/>
      <c r="M1204" s="915"/>
      <c r="N1204" s="915"/>
    </row>
    <row r="1205" spans="1:14" ht="16.5" thickBot="1" x14ac:dyDescent="0.3">
      <c r="A1205" s="62"/>
      <c r="B1205" s="144"/>
      <c r="C1205" s="141" t="str">
        <f t="shared" si="23"/>
        <v/>
      </c>
      <c r="D1205" s="142"/>
      <c r="E1205" s="459"/>
      <c r="F1205" s="915"/>
      <c r="G1205" s="915"/>
      <c r="H1205" s="915"/>
      <c r="I1205" s="915"/>
      <c r="J1205" s="915"/>
      <c r="K1205" s="915"/>
      <c r="L1205" s="915"/>
      <c r="M1205" s="915"/>
      <c r="N1205" s="915"/>
    </row>
    <row r="1206" spans="1:14" ht="16.5" thickBot="1" x14ac:dyDescent="0.3">
      <c r="A1206" s="62"/>
      <c r="B1206" s="144"/>
      <c r="C1206" s="141" t="str">
        <f t="shared" si="23"/>
        <v/>
      </c>
      <c r="D1206" s="142"/>
      <c r="E1206" s="459"/>
      <c r="F1206" s="915"/>
      <c r="G1206" s="915"/>
      <c r="H1206" s="915"/>
      <c r="I1206" s="915"/>
      <c r="J1206" s="915"/>
      <c r="K1206" s="915"/>
      <c r="L1206" s="915"/>
      <c r="M1206" s="915"/>
      <c r="N1206" s="915"/>
    </row>
    <row r="1207" spans="1:14" ht="16.5" thickBot="1" x14ac:dyDescent="0.3">
      <c r="A1207" s="62"/>
      <c r="B1207" s="144"/>
      <c r="C1207" s="141" t="str">
        <f t="shared" si="23"/>
        <v/>
      </c>
      <c r="D1207" s="142"/>
      <c r="E1207" s="459"/>
      <c r="F1207" s="915"/>
      <c r="G1207" s="915"/>
      <c r="H1207" s="915"/>
      <c r="I1207" s="915"/>
      <c r="J1207" s="915"/>
      <c r="K1207" s="915"/>
      <c r="L1207" s="915"/>
      <c r="M1207" s="915"/>
      <c r="N1207" s="915"/>
    </row>
    <row r="1208" spans="1:14" ht="16.5" thickBot="1" x14ac:dyDescent="0.3">
      <c r="A1208" s="62"/>
      <c r="B1208" s="144"/>
      <c r="C1208" s="141" t="str">
        <f t="shared" si="23"/>
        <v/>
      </c>
      <c r="D1208" s="142"/>
      <c r="E1208" s="459"/>
      <c r="F1208" s="915"/>
      <c r="G1208" s="915"/>
      <c r="H1208" s="915"/>
      <c r="I1208" s="915"/>
      <c r="J1208" s="915"/>
      <c r="K1208" s="915"/>
      <c r="L1208" s="915"/>
      <c r="M1208" s="915"/>
      <c r="N1208" s="915"/>
    </row>
    <row r="1209" spans="1:14" ht="16.5" thickBot="1" x14ac:dyDescent="0.3">
      <c r="A1209" s="62"/>
      <c r="B1209" s="144"/>
      <c r="C1209" s="141" t="str">
        <f t="shared" si="23"/>
        <v/>
      </c>
      <c r="D1209" s="142"/>
      <c r="E1209" s="459"/>
      <c r="F1209" s="915"/>
      <c r="G1209" s="915"/>
      <c r="H1209" s="915"/>
      <c r="I1209" s="915"/>
      <c r="J1209" s="915"/>
      <c r="K1209" s="915"/>
      <c r="L1209" s="915"/>
      <c r="M1209" s="915"/>
      <c r="N1209" s="915"/>
    </row>
    <row r="1210" spans="1:14" ht="16.5" thickBot="1" x14ac:dyDescent="0.3">
      <c r="A1210" s="62"/>
      <c r="B1210" s="144"/>
      <c r="C1210" s="141" t="str">
        <f t="shared" si="23"/>
        <v/>
      </c>
      <c r="D1210" s="142"/>
      <c r="E1210" s="459"/>
      <c r="F1210" s="915"/>
      <c r="G1210" s="915"/>
      <c r="H1210" s="915"/>
      <c r="I1210" s="915"/>
      <c r="J1210" s="915"/>
      <c r="K1210" s="915"/>
      <c r="L1210" s="915"/>
      <c r="M1210" s="915"/>
      <c r="N1210" s="915"/>
    </row>
    <row r="1211" spans="1:14" ht="16.5" thickBot="1" x14ac:dyDescent="0.3">
      <c r="A1211" s="62"/>
      <c r="B1211" s="144"/>
      <c r="C1211" s="141" t="str">
        <f t="shared" si="23"/>
        <v/>
      </c>
      <c r="D1211" s="142"/>
      <c r="E1211" s="459"/>
      <c r="F1211" s="915"/>
      <c r="G1211" s="915"/>
      <c r="H1211" s="915"/>
      <c r="I1211" s="915"/>
      <c r="J1211" s="915"/>
      <c r="K1211" s="915"/>
      <c r="L1211" s="915"/>
      <c r="M1211" s="915"/>
      <c r="N1211" s="915"/>
    </row>
    <row r="1212" spans="1:14" ht="16.5" thickBot="1" x14ac:dyDescent="0.3">
      <c r="A1212" s="62"/>
      <c r="B1212" s="144"/>
      <c r="C1212" s="141" t="str">
        <f t="shared" si="23"/>
        <v/>
      </c>
      <c r="D1212" s="142"/>
      <c r="E1212" s="459"/>
      <c r="F1212" s="915"/>
      <c r="G1212" s="915"/>
      <c r="H1212" s="915"/>
      <c r="I1212" s="915"/>
      <c r="J1212" s="915"/>
      <c r="K1212" s="915"/>
      <c r="L1212" s="915"/>
      <c r="M1212" s="915"/>
      <c r="N1212" s="915"/>
    </row>
    <row r="1213" spans="1:14" ht="16.5" thickBot="1" x14ac:dyDescent="0.3">
      <c r="A1213" s="62"/>
      <c r="B1213" s="144"/>
      <c r="C1213" s="141" t="str">
        <f t="shared" si="23"/>
        <v/>
      </c>
      <c r="D1213" s="142"/>
      <c r="E1213" s="459"/>
      <c r="F1213" s="915"/>
      <c r="G1213" s="915"/>
      <c r="H1213" s="915"/>
      <c r="I1213" s="915"/>
      <c r="J1213" s="915"/>
      <c r="K1213" s="915"/>
      <c r="L1213" s="915"/>
      <c r="M1213" s="915"/>
      <c r="N1213" s="915"/>
    </row>
    <row r="1214" spans="1:14" ht="16.5" thickBot="1" x14ac:dyDescent="0.3">
      <c r="A1214" s="62"/>
      <c r="B1214" s="144"/>
      <c r="C1214" s="141" t="str">
        <f t="shared" si="23"/>
        <v/>
      </c>
      <c r="D1214" s="142"/>
      <c r="E1214" s="459"/>
      <c r="F1214" s="915"/>
      <c r="G1214" s="915"/>
      <c r="H1214" s="915"/>
      <c r="I1214" s="915"/>
      <c r="J1214" s="915"/>
      <c r="K1214" s="915"/>
      <c r="L1214" s="915"/>
      <c r="M1214" s="915"/>
      <c r="N1214" s="915"/>
    </row>
    <row r="1215" spans="1:14" ht="16.5" thickBot="1" x14ac:dyDescent="0.3">
      <c r="A1215" s="62"/>
      <c r="B1215" s="144"/>
      <c r="C1215" s="141" t="str">
        <f t="shared" si="23"/>
        <v/>
      </c>
      <c r="D1215" s="142"/>
      <c r="E1215" s="459"/>
      <c r="F1215" s="915"/>
      <c r="G1215" s="915"/>
      <c r="H1215" s="915"/>
      <c r="I1215" s="915"/>
      <c r="J1215" s="915"/>
      <c r="K1215" s="915"/>
      <c r="L1215" s="915"/>
      <c r="M1215" s="915"/>
      <c r="N1215" s="915"/>
    </row>
    <row r="1216" spans="1:14" ht="16.5" thickBot="1" x14ac:dyDescent="0.3">
      <c r="A1216" s="62"/>
      <c r="B1216" s="144"/>
      <c r="C1216" s="141" t="str">
        <f t="shared" si="23"/>
        <v/>
      </c>
      <c r="D1216" s="142"/>
      <c r="E1216" s="459"/>
      <c r="F1216" s="915"/>
      <c r="G1216" s="915"/>
      <c r="H1216" s="915"/>
      <c r="I1216" s="915"/>
      <c r="J1216" s="915"/>
      <c r="K1216" s="915"/>
      <c r="L1216" s="915"/>
      <c r="M1216" s="915"/>
      <c r="N1216" s="915"/>
    </row>
    <row r="1217" spans="1:14" ht="16.5" thickBot="1" x14ac:dyDescent="0.3">
      <c r="A1217" s="62"/>
      <c r="B1217" s="144"/>
      <c r="C1217" s="141" t="str">
        <f t="shared" si="23"/>
        <v/>
      </c>
      <c r="D1217" s="142"/>
      <c r="E1217" s="459"/>
      <c r="F1217" s="915"/>
      <c r="G1217" s="915"/>
      <c r="H1217" s="915"/>
      <c r="I1217" s="915"/>
      <c r="J1217" s="915"/>
      <c r="K1217" s="915"/>
      <c r="L1217" s="915"/>
      <c r="M1217" s="915"/>
      <c r="N1217" s="915"/>
    </row>
    <row r="1218" spans="1:14" ht="16.5" thickBot="1" x14ac:dyDescent="0.3">
      <c r="A1218" s="62"/>
      <c r="B1218" s="144"/>
      <c r="C1218" s="141" t="str">
        <f t="shared" si="23"/>
        <v/>
      </c>
      <c r="D1218" s="142"/>
      <c r="E1218" s="459"/>
      <c r="F1218" s="915"/>
      <c r="G1218" s="915"/>
      <c r="H1218" s="915"/>
      <c r="I1218" s="915"/>
      <c r="J1218" s="915"/>
      <c r="K1218" s="915"/>
      <c r="L1218" s="915"/>
      <c r="M1218" s="915"/>
      <c r="N1218" s="915"/>
    </row>
    <row r="1219" spans="1:14" ht="16.5" thickBot="1" x14ac:dyDescent="0.3">
      <c r="A1219" s="62"/>
      <c r="B1219" s="144"/>
      <c r="C1219" s="141" t="str">
        <f t="shared" si="23"/>
        <v/>
      </c>
      <c r="D1219" s="142"/>
      <c r="E1219" s="459"/>
      <c r="F1219" s="915"/>
      <c r="G1219" s="915"/>
      <c r="H1219" s="915"/>
      <c r="I1219" s="915"/>
      <c r="J1219" s="915"/>
      <c r="K1219" s="915"/>
      <c r="L1219" s="915"/>
      <c r="M1219" s="915"/>
      <c r="N1219" s="915"/>
    </row>
    <row r="1220" spans="1:14" ht="16.5" thickBot="1" x14ac:dyDescent="0.3">
      <c r="A1220" s="62"/>
      <c r="B1220" s="144"/>
      <c r="C1220" s="141" t="str">
        <f t="shared" si="23"/>
        <v/>
      </c>
      <c r="D1220" s="142"/>
      <c r="E1220" s="459"/>
      <c r="F1220" s="915"/>
      <c r="G1220" s="915"/>
      <c r="H1220" s="915"/>
      <c r="I1220" s="915"/>
      <c r="J1220" s="915"/>
      <c r="K1220" s="915"/>
      <c r="L1220" s="915"/>
      <c r="M1220" s="915"/>
      <c r="N1220" s="915"/>
    </row>
    <row r="1221" spans="1:14" ht="16.5" thickBot="1" x14ac:dyDescent="0.3">
      <c r="A1221" s="62"/>
      <c r="B1221" s="144"/>
      <c r="C1221" s="141" t="str">
        <f t="shared" si="23"/>
        <v/>
      </c>
      <c r="D1221" s="142"/>
      <c r="E1221" s="459"/>
      <c r="F1221" s="915"/>
      <c r="G1221" s="915"/>
      <c r="H1221" s="915"/>
      <c r="I1221" s="915"/>
      <c r="J1221" s="915"/>
      <c r="K1221" s="915"/>
      <c r="L1221" s="915"/>
      <c r="M1221" s="915"/>
      <c r="N1221" s="915"/>
    </row>
    <row r="1222" spans="1:14" ht="16.5" thickBot="1" x14ac:dyDescent="0.3">
      <c r="A1222" s="62"/>
      <c r="B1222" s="144"/>
      <c r="C1222" s="141" t="str">
        <f t="shared" si="23"/>
        <v/>
      </c>
      <c r="D1222" s="142"/>
      <c r="E1222" s="459"/>
      <c r="F1222" s="915"/>
      <c r="G1222" s="915"/>
      <c r="H1222" s="915"/>
      <c r="I1222" s="915"/>
      <c r="J1222" s="915"/>
      <c r="K1222" s="915"/>
      <c r="L1222" s="915"/>
      <c r="M1222" s="915"/>
      <c r="N1222" s="915"/>
    </row>
    <row r="1223" spans="1:14" ht="16.5" thickBot="1" x14ac:dyDescent="0.3">
      <c r="A1223" s="62"/>
      <c r="B1223" s="144"/>
      <c r="C1223" s="141" t="str">
        <f t="shared" si="23"/>
        <v/>
      </c>
      <c r="D1223" s="142"/>
      <c r="E1223" s="459"/>
      <c r="F1223" s="915"/>
      <c r="G1223" s="915"/>
      <c r="H1223" s="915"/>
      <c r="I1223" s="915"/>
      <c r="J1223" s="915"/>
      <c r="K1223" s="915"/>
      <c r="L1223" s="915"/>
      <c r="M1223" s="915"/>
      <c r="N1223" s="915"/>
    </row>
    <row r="1224" spans="1:14" ht="16.5" thickBot="1" x14ac:dyDescent="0.3">
      <c r="A1224" s="62"/>
      <c r="B1224" s="144"/>
      <c r="C1224" s="141" t="str">
        <f t="shared" si="23"/>
        <v/>
      </c>
      <c r="D1224" s="142"/>
      <c r="E1224" s="459"/>
      <c r="F1224" s="915"/>
      <c r="G1224" s="915"/>
      <c r="H1224" s="915"/>
      <c r="I1224" s="915"/>
      <c r="J1224" s="915"/>
      <c r="K1224" s="915"/>
      <c r="L1224" s="915"/>
      <c r="M1224" s="915"/>
      <c r="N1224" s="915"/>
    </row>
    <row r="1225" spans="1:14" ht="16.5" thickBot="1" x14ac:dyDescent="0.3">
      <c r="A1225" s="62"/>
      <c r="B1225" s="144"/>
      <c r="C1225" s="141" t="str">
        <f t="shared" si="23"/>
        <v/>
      </c>
      <c r="D1225" s="142"/>
      <c r="E1225" s="459"/>
      <c r="F1225" s="915"/>
      <c r="G1225" s="915"/>
      <c r="H1225" s="915"/>
      <c r="I1225" s="915"/>
      <c r="J1225" s="915"/>
      <c r="K1225" s="915"/>
      <c r="L1225" s="915"/>
      <c r="M1225" s="915"/>
      <c r="N1225" s="915"/>
    </row>
    <row r="1226" spans="1:14" ht="16.5" thickBot="1" x14ac:dyDescent="0.3">
      <c r="A1226" s="62"/>
      <c r="B1226" s="144"/>
      <c r="C1226" s="141" t="str">
        <f t="shared" si="23"/>
        <v/>
      </c>
      <c r="D1226" s="142"/>
      <c r="E1226" s="459"/>
      <c r="F1226" s="915"/>
      <c r="G1226" s="915"/>
      <c r="H1226" s="915"/>
      <c r="I1226" s="915"/>
      <c r="J1226" s="915"/>
      <c r="K1226" s="915"/>
      <c r="L1226" s="915"/>
      <c r="M1226" s="915"/>
      <c r="N1226" s="915"/>
    </row>
    <row r="1227" spans="1:14" ht="16.5" thickBot="1" x14ac:dyDescent="0.3">
      <c r="A1227" s="62"/>
      <c r="B1227" s="144"/>
      <c r="C1227" s="141" t="str">
        <f t="shared" si="23"/>
        <v/>
      </c>
      <c r="D1227" s="142"/>
      <c r="E1227" s="459"/>
      <c r="F1227" s="915"/>
      <c r="G1227" s="915"/>
      <c r="H1227" s="915"/>
      <c r="I1227" s="915"/>
      <c r="J1227" s="915"/>
      <c r="K1227" s="915"/>
      <c r="L1227" s="915"/>
      <c r="M1227" s="915"/>
      <c r="N1227" s="915"/>
    </row>
    <row r="1228" spans="1:14" ht="16.5" thickBot="1" x14ac:dyDescent="0.3">
      <c r="A1228" s="62"/>
      <c r="B1228" s="144"/>
      <c r="C1228" s="141" t="str">
        <f t="shared" ref="C1228:C1291" si="24">IF(B1228&gt;0, (B1228-B1227), "")</f>
        <v/>
      </c>
      <c r="D1228" s="142"/>
      <c r="E1228" s="459"/>
      <c r="F1228" s="915"/>
      <c r="G1228" s="915"/>
      <c r="H1228" s="915"/>
      <c r="I1228" s="915"/>
      <c r="J1228" s="915"/>
      <c r="K1228" s="915"/>
      <c r="L1228" s="915"/>
      <c r="M1228" s="915"/>
      <c r="N1228" s="915"/>
    </row>
    <row r="1229" spans="1:14" ht="16.5" thickBot="1" x14ac:dyDescent="0.3">
      <c r="A1229" s="62"/>
      <c r="B1229" s="144"/>
      <c r="C1229" s="141" t="str">
        <f t="shared" si="24"/>
        <v/>
      </c>
      <c r="D1229" s="142"/>
      <c r="E1229" s="459"/>
      <c r="F1229" s="915"/>
      <c r="G1229" s="915"/>
      <c r="H1229" s="915"/>
      <c r="I1229" s="915"/>
      <c r="J1229" s="915"/>
      <c r="K1229" s="915"/>
      <c r="L1229" s="915"/>
      <c r="M1229" s="915"/>
      <c r="N1229" s="915"/>
    </row>
    <row r="1230" spans="1:14" ht="16.5" thickBot="1" x14ac:dyDescent="0.3">
      <c r="A1230" s="62"/>
      <c r="B1230" s="144"/>
      <c r="C1230" s="141" t="str">
        <f t="shared" si="24"/>
        <v/>
      </c>
      <c r="D1230" s="142"/>
      <c r="E1230" s="459"/>
      <c r="F1230" s="915"/>
      <c r="G1230" s="915"/>
      <c r="H1230" s="915"/>
      <c r="I1230" s="915"/>
      <c r="J1230" s="915"/>
      <c r="K1230" s="915"/>
      <c r="L1230" s="915"/>
      <c r="M1230" s="915"/>
      <c r="N1230" s="915"/>
    </row>
    <row r="1231" spans="1:14" ht="16.5" thickBot="1" x14ac:dyDescent="0.3">
      <c r="A1231" s="62"/>
      <c r="B1231" s="144"/>
      <c r="C1231" s="141" t="str">
        <f t="shared" si="24"/>
        <v/>
      </c>
      <c r="D1231" s="142"/>
      <c r="E1231" s="459"/>
      <c r="F1231" s="915"/>
      <c r="G1231" s="915"/>
      <c r="H1231" s="915"/>
      <c r="I1231" s="915"/>
      <c r="J1231" s="915"/>
      <c r="K1231" s="915"/>
      <c r="L1231" s="915"/>
      <c r="M1231" s="915"/>
      <c r="N1231" s="915"/>
    </row>
    <row r="1232" spans="1:14" ht="16.5" thickBot="1" x14ac:dyDescent="0.3">
      <c r="A1232" s="62"/>
      <c r="B1232" s="144"/>
      <c r="C1232" s="141" t="str">
        <f t="shared" si="24"/>
        <v/>
      </c>
      <c r="D1232" s="142"/>
      <c r="E1232" s="459"/>
      <c r="F1232" s="915"/>
      <c r="G1232" s="915"/>
      <c r="H1232" s="915"/>
      <c r="I1232" s="915"/>
      <c r="J1232" s="915"/>
      <c r="K1232" s="915"/>
      <c r="L1232" s="915"/>
      <c r="M1232" s="915"/>
      <c r="N1232" s="915"/>
    </row>
    <row r="1233" spans="1:14" ht="16.5" thickBot="1" x14ac:dyDescent="0.3">
      <c r="A1233" s="62"/>
      <c r="B1233" s="144"/>
      <c r="C1233" s="141" t="str">
        <f t="shared" si="24"/>
        <v/>
      </c>
      <c r="D1233" s="142"/>
      <c r="E1233" s="459"/>
      <c r="F1233" s="915"/>
      <c r="G1233" s="915"/>
      <c r="H1233" s="915"/>
      <c r="I1233" s="915"/>
      <c r="J1233" s="915"/>
      <c r="K1233" s="915"/>
      <c r="L1233" s="915"/>
      <c r="M1233" s="915"/>
      <c r="N1233" s="915"/>
    </row>
    <row r="1234" spans="1:14" ht="16.5" thickBot="1" x14ac:dyDescent="0.3">
      <c r="A1234" s="62"/>
      <c r="B1234" s="144"/>
      <c r="C1234" s="141" t="str">
        <f t="shared" si="24"/>
        <v/>
      </c>
      <c r="D1234" s="142"/>
      <c r="E1234" s="459"/>
      <c r="F1234" s="915"/>
      <c r="G1234" s="915"/>
      <c r="H1234" s="915"/>
      <c r="I1234" s="915"/>
      <c r="J1234" s="915"/>
      <c r="K1234" s="915"/>
      <c r="L1234" s="915"/>
      <c r="M1234" s="915"/>
      <c r="N1234" s="915"/>
    </row>
    <row r="1235" spans="1:14" ht="16.5" thickBot="1" x14ac:dyDescent="0.3">
      <c r="A1235" s="62"/>
      <c r="B1235" s="144"/>
      <c r="C1235" s="141" t="str">
        <f t="shared" si="24"/>
        <v/>
      </c>
      <c r="D1235" s="142"/>
      <c r="E1235" s="459"/>
      <c r="F1235" s="915"/>
      <c r="G1235" s="915"/>
      <c r="H1235" s="915"/>
      <c r="I1235" s="915"/>
      <c r="J1235" s="915"/>
      <c r="K1235" s="915"/>
      <c r="L1235" s="915"/>
      <c r="M1235" s="915"/>
      <c r="N1235" s="915"/>
    </row>
    <row r="1236" spans="1:14" ht="16.5" thickBot="1" x14ac:dyDescent="0.3">
      <c r="A1236" s="62"/>
      <c r="B1236" s="144"/>
      <c r="C1236" s="141" t="str">
        <f t="shared" si="24"/>
        <v/>
      </c>
      <c r="D1236" s="142"/>
      <c r="E1236" s="459"/>
      <c r="F1236" s="915"/>
      <c r="G1236" s="915"/>
      <c r="H1236" s="915"/>
      <c r="I1236" s="915"/>
      <c r="J1236" s="915"/>
      <c r="K1236" s="915"/>
      <c r="L1236" s="915"/>
      <c r="M1236" s="915"/>
      <c r="N1236" s="915"/>
    </row>
    <row r="1237" spans="1:14" ht="16.5" thickBot="1" x14ac:dyDescent="0.3">
      <c r="A1237" s="62"/>
      <c r="B1237" s="144"/>
      <c r="C1237" s="141" t="str">
        <f t="shared" si="24"/>
        <v/>
      </c>
      <c r="D1237" s="142"/>
      <c r="E1237" s="459"/>
      <c r="F1237" s="915"/>
      <c r="G1237" s="915"/>
      <c r="H1237" s="915"/>
      <c r="I1237" s="915"/>
      <c r="J1237" s="915"/>
      <c r="K1237" s="915"/>
      <c r="L1237" s="915"/>
      <c r="M1237" s="915"/>
      <c r="N1237" s="915"/>
    </row>
    <row r="1238" spans="1:14" ht="16.5" thickBot="1" x14ac:dyDescent="0.3">
      <c r="A1238" s="62"/>
      <c r="B1238" s="144"/>
      <c r="C1238" s="141" t="str">
        <f t="shared" si="24"/>
        <v/>
      </c>
      <c r="D1238" s="142"/>
      <c r="E1238" s="459"/>
      <c r="F1238" s="915"/>
      <c r="G1238" s="915"/>
      <c r="H1238" s="915"/>
      <c r="I1238" s="915"/>
      <c r="J1238" s="915"/>
      <c r="K1238" s="915"/>
      <c r="L1238" s="915"/>
      <c r="M1238" s="915"/>
      <c r="N1238" s="915"/>
    </row>
    <row r="1239" spans="1:14" ht="16.5" thickBot="1" x14ac:dyDescent="0.3">
      <c r="A1239" s="62"/>
      <c r="B1239" s="144"/>
      <c r="C1239" s="141" t="str">
        <f t="shared" si="24"/>
        <v/>
      </c>
      <c r="D1239" s="142"/>
      <c r="E1239" s="459"/>
      <c r="F1239" s="915"/>
      <c r="G1239" s="915"/>
      <c r="H1239" s="915"/>
      <c r="I1239" s="915"/>
      <c r="J1239" s="915"/>
      <c r="K1239" s="915"/>
      <c r="L1239" s="915"/>
      <c r="M1239" s="915"/>
      <c r="N1239" s="915"/>
    </row>
    <row r="1240" spans="1:14" ht="16.5" thickBot="1" x14ac:dyDescent="0.3">
      <c r="A1240" s="62"/>
      <c r="B1240" s="144"/>
      <c r="C1240" s="141" t="str">
        <f t="shared" si="24"/>
        <v/>
      </c>
      <c r="D1240" s="142"/>
      <c r="E1240" s="459"/>
      <c r="F1240" s="915"/>
      <c r="G1240" s="915"/>
      <c r="H1240" s="915"/>
      <c r="I1240" s="915"/>
      <c r="J1240" s="915"/>
      <c r="K1240" s="915"/>
      <c r="L1240" s="915"/>
      <c r="M1240" s="915"/>
      <c r="N1240" s="915"/>
    </row>
    <row r="1241" spans="1:14" ht="16.5" thickBot="1" x14ac:dyDescent="0.3">
      <c r="A1241" s="62"/>
      <c r="B1241" s="144"/>
      <c r="C1241" s="141" t="str">
        <f t="shared" si="24"/>
        <v/>
      </c>
      <c r="D1241" s="142"/>
      <c r="E1241" s="459"/>
      <c r="F1241" s="915"/>
      <c r="G1241" s="915"/>
      <c r="H1241" s="915"/>
      <c r="I1241" s="915"/>
      <c r="J1241" s="915"/>
      <c r="K1241" s="915"/>
      <c r="L1241" s="915"/>
      <c r="M1241" s="915"/>
      <c r="N1241" s="915"/>
    </row>
    <row r="1242" spans="1:14" ht="16.5" thickBot="1" x14ac:dyDescent="0.3">
      <c r="A1242" s="62"/>
      <c r="B1242" s="144"/>
      <c r="C1242" s="141" t="str">
        <f t="shared" si="24"/>
        <v/>
      </c>
      <c r="D1242" s="142"/>
      <c r="E1242" s="459"/>
      <c r="F1242" s="915"/>
      <c r="G1242" s="915"/>
      <c r="H1242" s="915"/>
      <c r="I1242" s="915"/>
      <c r="J1242" s="915"/>
      <c r="K1242" s="915"/>
      <c r="L1242" s="915"/>
      <c r="M1242" s="915"/>
      <c r="N1242" s="915"/>
    </row>
    <row r="1243" spans="1:14" ht="16.5" thickBot="1" x14ac:dyDescent="0.3">
      <c r="A1243" s="62"/>
      <c r="B1243" s="144"/>
      <c r="C1243" s="141" t="str">
        <f t="shared" si="24"/>
        <v/>
      </c>
      <c r="D1243" s="142"/>
      <c r="E1243" s="459"/>
      <c r="F1243" s="915"/>
      <c r="G1243" s="915"/>
      <c r="H1243" s="915"/>
      <c r="I1243" s="915"/>
      <c r="J1243" s="915"/>
      <c r="K1243" s="915"/>
      <c r="L1243" s="915"/>
      <c r="M1243" s="915"/>
      <c r="N1243" s="915"/>
    </row>
    <row r="1244" spans="1:14" ht="16.5" thickBot="1" x14ac:dyDescent="0.3">
      <c r="A1244" s="62"/>
      <c r="B1244" s="144"/>
      <c r="C1244" s="141" t="str">
        <f t="shared" si="24"/>
        <v/>
      </c>
      <c r="D1244" s="142"/>
      <c r="E1244" s="459"/>
      <c r="F1244" s="915"/>
      <c r="G1244" s="915"/>
      <c r="H1244" s="915"/>
      <c r="I1244" s="915"/>
      <c r="J1244" s="915"/>
      <c r="K1244" s="915"/>
      <c r="L1244" s="915"/>
      <c r="M1244" s="915"/>
      <c r="N1244" s="915"/>
    </row>
    <row r="1245" spans="1:14" ht="16.5" thickBot="1" x14ac:dyDescent="0.3">
      <c r="A1245" s="62"/>
      <c r="B1245" s="144"/>
      <c r="C1245" s="141" t="str">
        <f t="shared" si="24"/>
        <v/>
      </c>
      <c r="D1245" s="142"/>
      <c r="E1245" s="459"/>
      <c r="F1245" s="915"/>
      <c r="G1245" s="915"/>
      <c r="H1245" s="915"/>
      <c r="I1245" s="915"/>
      <c r="J1245" s="915"/>
      <c r="K1245" s="915"/>
      <c r="L1245" s="915"/>
      <c r="M1245" s="915"/>
      <c r="N1245" s="915"/>
    </row>
    <row r="1246" spans="1:14" ht="16.5" thickBot="1" x14ac:dyDescent="0.3">
      <c r="A1246" s="62"/>
      <c r="B1246" s="144"/>
      <c r="C1246" s="141" t="str">
        <f t="shared" si="24"/>
        <v/>
      </c>
      <c r="D1246" s="142"/>
      <c r="E1246" s="459"/>
      <c r="F1246" s="915"/>
      <c r="G1246" s="915"/>
      <c r="H1246" s="915"/>
      <c r="I1246" s="915"/>
      <c r="J1246" s="915"/>
      <c r="K1246" s="915"/>
      <c r="L1246" s="915"/>
      <c r="M1246" s="915"/>
      <c r="N1246" s="915"/>
    </row>
    <row r="1247" spans="1:14" ht="16.5" thickBot="1" x14ac:dyDescent="0.3">
      <c r="A1247" s="62"/>
      <c r="B1247" s="144"/>
      <c r="C1247" s="141" t="str">
        <f t="shared" si="24"/>
        <v/>
      </c>
      <c r="D1247" s="142"/>
      <c r="E1247" s="459"/>
      <c r="F1247" s="915"/>
      <c r="G1247" s="915"/>
      <c r="H1247" s="915"/>
      <c r="I1247" s="915"/>
      <c r="J1247" s="915"/>
      <c r="K1247" s="915"/>
      <c r="L1247" s="915"/>
      <c r="M1247" s="915"/>
      <c r="N1247" s="915"/>
    </row>
    <row r="1248" spans="1:14" ht="16.5" thickBot="1" x14ac:dyDescent="0.3">
      <c r="A1248" s="62"/>
      <c r="B1248" s="144"/>
      <c r="C1248" s="141" t="str">
        <f t="shared" si="24"/>
        <v/>
      </c>
      <c r="D1248" s="142"/>
      <c r="E1248" s="459"/>
      <c r="F1248" s="915"/>
      <c r="G1248" s="915"/>
      <c r="H1248" s="915"/>
      <c r="I1248" s="915"/>
      <c r="J1248" s="915"/>
      <c r="K1248" s="915"/>
      <c r="L1248" s="915"/>
      <c r="M1248" s="915"/>
      <c r="N1248" s="915"/>
    </row>
    <row r="1249" spans="1:14" ht="16.5" thickBot="1" x14ac:dyDescent="0.3">
      <c r="A1249" s="62"/>
      <c r="B1249" s="144"/>
      <c r="C1249" s="141" t="str">
        <f t="shared" si="24"/>
        <v/>
      </c>
      <c r="D1249" s="142"/>
      <c r="E1249" s="459"/>
      <c r="F1249" s="915"/>
      <c r="G1249" s="915"/>
      <c r="H1249" s="915"/>
      <c r="I1249" s="915"/>
      <c r="J1249" s="915"/>
      <c r="K1249" s="915"/>
      <c r="L1249" s="915"/>
      <c r="M1249" s="915"/>
      <c r="N1249" s="915"/>
    </row>
    <row r="1250" spans="1:14" ht="16.5" thickBot="1" x14ac:dyDescent="0.3">
      <c r="A1250" s="62"/>
      <c r="B1250" s="144"/>
      <c r="C1250" s="141" t="str">
        <f t="shared" si="24"/>
        <v/>
      </c>
      <c r="D1250" s="142"/>
      <c r="E1250" s="459"/>
      <c r="F1250" s="915"/>
      <c r="G1250" s="915"/>
      <c r="H1250" s="915"/>
      <c r="I1250" s="915"/>
      <c r="J1250" s="915"/>
      <c r="K1250" s="915"/>
      <c r="L1250" s="915"/>
      <c r="M1250" s="915"/>
      <c r="N1250" s="915"/>
    </row>
    <row r="1251" spans="1:14" ht="16.5" thickBot="1" x14ac:dyDescent="0.3">
      <c r="A1251" s="62"/>
      <c r="B1251" s="144"/>
      <c r="C1251" s="141" t="str">
        <f t="shared" si="24"/>
        <v/>
      </c>
      <c r="D1251" s="142"/>
      <c r="E1251" s="459"/>
      <c r="F1251" s="915"/>
      <c r="G1251" s="915"/>
      <c r="H1251" s="915"/>
      <c r="I1251" s="915"/>
      <c r="J1251" s="915"/>
      <c r="K1251" s="915"/>
      <c r="L1251" s="915"/>
      <c r="M1251" s="915"/>
      <c r="N1251" s="915"/>
    </row>
    <row r="1252" spans="1:14" ht="16.5" thickBot="1" x14ac:dyDescent="0.3">
      <c r="A1252" s="62"/>
      <c r="B1252" s="144"/>
      <c r="C1252" s="141" t="str">
        <f t="shared" si="24"/>
        <v/>
      </c>
      <c r="D1252" s="142"/>
      <c r="E1252" s="459"/>
      <c r="F1252" s="915"/>
      <c r="G1252" s="915"/>
      <c r="H1252" s="915"/>
      <c r="I1252" s="915"/>
      <c r="J1252" s="915"/>
      <c r="K1252" s="915"/>
      <c r="L1252" s="915"/>
      <c r="M1252" s="915"/>
      <c r="N1252" s="915"/>
    </row>
    <row r="1253" spans="1:14" ht="16.5" thickBot="1" x14ac:dyDescent="0.3">
      <c r="A1253" s="62"/>
      <c r="B1253" s="144"/>
      <c r="C1253" s="141" t="str">
        <f t="shared" si="24"/>
        <v/>
      </c>
      <c r="D1253" s="142"/>
      <c r="E1253" s="459"/>
      <c r="F1253" s="915"/>
      <c r="G1253" s="915"/>
      <c r="H1253" s="915"/>
      <c r="I1253" s="915"/>
      <c r="J1253" s="915"/>
      <c r="K1253" s="915"/>
      <c r="L1253" s="915"/>
      <c r="M1253" s="915"/>
      <c r="N1253" s="915"/>
    </row>
    <row r="1254" spans="1:14" ht="16.5" thickBot="1" x14ac:dyDescent="0.3">
      <c r="A1254" s="62"/>
      <c r="B1254" s="144"/>
      <c r="C1254" s="141" t="str">
        <f t="shared" si="24"/>
        <v/>
      </c>
      <c r="D1254" s="142"/>
      <c r="E1254" s="459"/>
      <c r="F1254" s="915"/>
      <c r="G1254" s="915"/>
      <c r="H1254" s="915"/>
      <c r="I1254" s="915"/>
      <c r="J1254" s="915"/>
      <c r="K1254" s="915"/>
      <c r="L1254" s="915"/>
      <c r="M1254" s="915"/>
      <c r="N1254" s="915"/>
    </row>
    <row r="1255" spans="1:14" ht="16.5" thickBot="1" x14ac:dyDescent="0.3">
      <c r="A1255" s="62"/>
      <c r="B1255" s="144"/>
      <c r="C1255" s="141" t="str">
        <f t="shared" si="24"/>
        <v/>
      </c>
      <c r="D1255" s="142"/>
      <c r="E1255" s="459"/>
      <c r="F1255" s="915"/>
      <c r="G1255" s="915"/>
      <c r="H1255" s="915"/>
      <c r="I1255" s="915"/>
      <c r="J1255" s="915"/>
      <c r="K1255" s="915"/>
      <c r="L1255" s="915"/>
      <c r="M1255" s="915"/>
      <c r="N1255" s="915"/>
    </row>
    <row r="1256" spans="1:14" ht="16.5" thickBot="1" x14ac:dyDescent="0.3">
      <c r="A1256" s="62"/>
      <c r="B1256" s="144"/>
      <c r="C1256" s="141" t="str">
        <f t="shared" si="24"/>
        <v/>
      </c>
      <c r="D1256" s="142"/>
      <c r="E1256" s="459"/>
      <c r="F1256" s="915"/>
      <c r="G1256" s="915"/>
      <c r="H1256" s="915"/>
      <c r="I1256" s="915"/>
      <c r="J1256" s="915"/>
      <c r="K1256" s="915"/>
      <c r="L1256" s="915"/>
      <c r="M1256" s="915"/>
      <c r="N1256" s="915"/>
    </row>
    <row r="1257" spans="1:14" ht="16.5" thickBot="1" x14ac:dyDescent="0.3">
      <c r="A1257" s="62"/>
      <c r="B1257" s="144"/>
      <c r="C1257" s="141" t="str">
        <f t="shared" si="24"/>
        <v/>
      </c>
      <c r="D1257" s="142"/>
      <c r="E1257" s="459"/>
      <c r="F1257" s="915"/>
      <c r="G1257" s="915"/>
      <c r="H1257" s="915"/>
      <c r="I1257" s="915"/>
      <c r="J1257" s="915"/>
      <c r="K1257" s="915"/>
      <c r="L1257" s="915"/>
      <c r="M1257" s="915"/>
      <c r="N1257" s="915"/>
    </row>
    <row r="1258" spans="1:14" ht="16.5" thickBot="1" x14ac:dyDescent="0.3">
      <c r="A1258" s="62"/>
      <c r="B1258" s="144"/>
      <c r="C1258" s="141" t="str">
        <f t="shared" si="24"/>
        <v/>
      </c>
      <c r="D1258" s="142"/>
      <c r="E1258" s="459"/>
      <c r="F1258" s="915"/>
      <c r="G1258" s="915"/>
      <c r="H1258" s="915"/>
      <c r="I1258" s="915"/>
      <c r="J1258" s="915"/>
      <c r="K1258" s="915"/>
      <c r="L1258" s="915"/>
      <c r="M1258" s="915"/>
      <c r="N1258" s="915"/>
    </row>
    <row r="1259" spans="1:14" ht="16.5" thickBot="1" x14ac:dyDescent="0.3">
      <c r="A1259" s="62"/>
      <c r="B1259" s="144"/>
      <c r="C1259" s="141" t="str">
        <f t="shared" si="24"/>
        <v/>
      </c>
      <c r="D1259" s="142"/>
      <c r="E1259" s="459"/>
      <c r="F1259" s="915"/>
      <c r="G1259" s="915"/>
      <c r="H1259" s="915"/>
      <c r="I1259" s="915"/>
      <c r="J1259" s="915"/>
      <c r="K1259" s="915"/>
      <c r="L1259" s="915"/>
      <c r="M1259" s="915"/>
      <c r="N1259" s="915"/>
    </row>
    <row r="1260" spans="1:14" ht="16.5" thickBot="1" x14ac:dyDescent="0.3">
      <c r="A1260" s="62"/>
      <c r="B1260" s="144"/>
      <c r="C1260" s="141" t="str">
        <f t="shared" si="24"/>
        <v/>
      </c>
      <c r="D1260" s="142"/>
      <c r="E1260" s="459"/>
      <c r="F1260" s="915"/>
      <c r="G1260" s="915"/>
      <c r="H1260" s="915"/>
      <c r="I1260" s="915"/>
      <c r="J1260" s="915"/>
      <c r="K1260" s="915"/>
      <c r="L1260" s="915"/>
      <c r="M1260" s="915"/>
      <c r="N1260" s="915"/>
    </row>
    <row r="1261" spans="1:14" ht="16.5" thickBot="1" x14ac:dyDescent="0.3">
      <c r="A1261" s="62"/>
      <c r="B1261" s="144"/>
      <c r="C1261" s="141" t="str">
        <f t="shared" si="24"/>
        <v/>
      </c>
      <c r="D1261" s="142"/>
      <c r="E1261" s="459"/>
      <c r="F1261" s="915"/>
      <c r="G1261" s="915"/>
      <c r="H1261" s="915"/>
      <c r="I1261" s="915"/>
      <c r="J1261" s="915"/>
      <c r="K1261" s="915"/>
      <c r="L1261" s="915"/>
      <c r="M1261" s="915"/>
      <c r="N1261" s="915"/>
    </row>
    <row r="1262" spans="1:14" ht="16.5" thickBot="1" x14ac:dyDescent="0.3">
      <c r="A1262" s="62"/>
      <c r="B1262" s="144"/>
      <c r="C1262" s="141" t="str">
        <f t="shared" si="24"/>
        <v/>
      </c>
      <c r="D1262" s="142"/>
      <c r="E1262" s="459"/>
      <c r="F1262" s="915"/>
      <c r="G1262" s="915"/>
      <c r="H1262" s="915"/>
      <c r="I1262" s="915"/>
      <c r="J1262" s="915"/>
      <c r="K1262" s="915"/>
      <c r="L1262" s="915"/>
      <c r="M1262" s="915"/>
      <c r="N1262" s="915"/>
    </row>
    <row r="1263" spans="1:14" ht="16.5" thickBot="1" x14ac:dyDescent="0.3">
      <c r="A1263" s="62"/>
      <c r="B1263" s="144"/>
      <c r="C1263" s="141" t="str">
        <f t="shared" si="24"/>
        <v/>
      </c>
      <c r="D1263" s="142"/>
      <c r="E1263" s="459"/>
      <c r="F1263" s="915"/>
      <c r="G1263" s="915"/>
      <c r="H1263" s="915"/>
      <c r="I1263" s="915"/>
      <c r="J1263" s="915"/>
      <c r="K1263" s="915"/>
      <c r="L1263" s="915"/>
      <c r="M1263" s="915"/>
      <c r="N1263" s="915"/>
    </row>
    <row r="1264" spans="1:14" ht="16.5" thickBot="1" x14ac:dyDescent="0.3">
      <c r="A1264" s="62"/>
      <c r="B1264" s="144"/>
      <c r="C1264" s="141" t="str">
        <f t="shared" si="24"/>
        <v/>
      </c>
      <c r="D1264" s="142"/>
      <c r="E1264" s="459"/>
      <c r="F1264" s="915"/>
      <c r="G1264" s="915"/>
      <c r="H1264" s="915"/>
      <c r="I1264" s="915"/>
      <c r="J1264" s="915"/>
      <c r="K1264" s="915"/>
      <c r="L1264" s="915"/>
      <c r="M1264" s="915"/>
      <c r="N1264" s="915"/>
    </row>
    <row r="1265" spans="1:14" ht="16.5" thickBot="1" x14ac:dyDescent="0.3">
      <c r="A1265" s="62"/>
      <c r="B1265" s="144"/>
      <c r="C1265" s="141" t="str">
        <f t="shared" si="24"/>
        <v/>
      </c>
      <c r="D1265" s="142"/>
      <c r="E1265" s="459"/>
      <c r="F1265" s="915"/>
      <c r="G1265" s="915"/>
      <c r="H1265" s="915"/>
      <c r="I1265" s="915"/>
      <c r="J1265" s="915"/>
      <c r="K1265" s="915"/>
      <c r="L1265" s="915"/>
      <c r="M1265" s="915"/>
      <c r="N1265" s="915"/>
    </row>
    <row r="1266" spans="1:14" ht="16.5" thickBot="1" x14ac:dyDescent="0.3">
      <c r="A1266" s="62"/>
      <c r="B1266" s="144"/>
      <c r="C1266" s="141" t="str">
        <f t="shared" si="24"/>
        <v/>
      </c>
      <c r="D1266" s="142"/>
      <c r="E1266" s="459"/>
      <c r="F1266" s="915"/>
      <c r="G1266" s="915"/>
      <c r="H1266" s="915"/>
      <c r="I1266" s="915"/>
      <c r="J1266" s="915"/>
      <c r="K1266" s="915"/>
      <c r="L1266" s="915"/>
      <c r="M1266" s="915"/>
      <c r="N1266" s="915"/>
    </row>
    <row r="1267" spans="1:14" ht="16.5" thickBot="1" x14ac:dyDescent="0.3">
      <c r="A1267" s="62"/>
      <c r="B1267" s="144"/>
      <c r="C1267" s="141" t="str">
        <f t="shared" si="24"/>
        <v/>
      </c>
      <c r="D1267" s="142"/>
      <c r="E1267" s="459"/>
      <c r="F1267" s="915"/>
      <c r="G1267" s="915"/>
      <c r="H1267" s="915"/>
      <c r="I1267" s="915"/>
      <c r="J1267" s="915"/>
      <c r="K1267" s="915"/>
      <c r="L1267" s="915"/>
      <c r="M1267" s="915"/>
      <c r="N1267" s="915"/>
    </row>
    <row r="1268" spans="1:14" ht="16.5" thickBot="1" x14ac:dyDescent="0.3">
      <c r="A1268" s="62"/>
      <c r="B1268" s="144"/>
      <c r="C1268" s="141" t="str">
        <f t="shared" si="24"/>
        <v/>
      </c>
      <c r="D1268" s="142"/>
      <c r="E1268" s="459"/>
      <c r="F1268" s="915"/>
      <c r="G1268" s="915"/>
      <c r="H1268" s="915"/>
      <c r="I1268" s="915"/>
      <c r="J1268" s="915"/>
      <c r="K1268" s="915"/>
      <c r="L1268" s="915"/>
      <c r="M1268" s="915"/>
      <c r="N1268" s="915"/>
    </row>
    <row r="1269" spans="1:14" ht="16.5" thickBot="1" x14ac:dyDescent="0.3">
      <c r="A1269" s="62"/>
      <c r="B1269" s="144"/>
      <c r="C1269" s="141" t="str">
        <f t="shared" si="24"/>
        <v/>
      </c>
      <c r="D1269" s="142"/>
      <c r="E1269" s="459"/>
      <c r="F1269" s="915"/>
      <c r="G1269" s="915"/>
      <c r="H1269" s="915"/>
      <c r="I1269" s="915"/>
      <c r="J1269" s="915"/>
      <c r="K1269" s="915"/>
      <c r="L1269" s="915"/>
      <c r="M1269" s="915"/>
      <c r="N1269" s="915"/>
    </row>
    <row r="1270" spans="1:14" ht="16.5" thickBot="1" x14ac:dyDescent="0.3">
      <c r="A1270" s="62"/>
      <c r="B1270" s="144"/>
      <c r="C1270" s="141" t="str">
        <f t="shared" si="24"/>
        <v/>
      </c>
      <c r="D1270" s="142"/>
      <c r="E1270" s="459"/>
      <c r="F1270" s="915"/>
      <c r="G1270" s="915"/>
      <c r="H1270" s="915"/>
      <c r="I1270" s="915"/>
      <c r="J1270" s="915"/>
      <c r="K1270" s="915"/>
      <c r="L1270" s="915"/>
      <c r="M1270" s="915"/>
      <c r="N1270" s="915"/>
    </row>
    <row r="1271" spans="1:14" ht="16.5" thickBot="1" x14ac:dyDescent="0.3">
      <c r="A1271" s="62"/>
      <c r="B1271" s="144"/>
      <c r="C1271" s="141" t="str">
        <f t="shared" si="24"/>
        <v/>
      </c>
      <c r="D1271" s="142"/>
      <c r="E1271" s="459"/>
      <c r="F1271" s="915"/>
      <c r="G1271" s="915"/>
      <c r="H1271" s="915"/>
      <c r="I1271" s="915"/>
      <c r="J1271" s="915"/>
      <c r="K1271" s="915"/>
      <c r="L1271" s="915"/>
      <c r="M1271" s="915"/>
      <c r="N1271" s="915"/>
    </row>
    <row r="1272" spans="1:14" ht="16.5" thickBot="1" x14ac:dyDescent="0.3">
      <c r="A1272" s="62"/>
      <c r="B1272" s="144"/>
      <c r="C1272" s="141" t="str">
        <f t="shared" si="24"/>
        <v/>
      </c>
      <c r="D1272" s="142"/>
      <c r="E1272" s="459"/>
      <c r="F1272" s="915"/>
      <c r="G1272" s="915"/>
      <c r="H1272" s="915"/>
      <c r="I1272" s="915"/>
      <c r="J1272" s="915"/>
      <c r="K1272" s="915"/>
      <c r="L1272" s="915"/>
      <c r="M1272" s="915"/>
      <c r="N1272" s="915"/>
    </row>
    <row r="1273" spans="1:14" ht="16.5" thickBot="1" x14ac:dyDescent="0.3">
      <c r="A1273" s="62"/>
      <c r="B1273" s="144"/>
      <c r="C1273" s="141" t="str">
        <f t="shared" si="24"/>
        <v/>
      </c>
      <c r="D1273" s="142"/>
      <c r="E1273" s="459"/>
      <c r="F1273" s="915"/>
      <c r="G1273" s="915"/>
      <c r="H1273" s="915"/>
      <c r="I1273" s="915"/>
      <c r="J1273" s="915"/>
      <c r="K1273" s="915"/>
      <c r="L1273" s="915"/>
      <c r="M1273" s="915"/>
      <c r="N1273" s="915"/>
    </row>
    <row r="1274" spans="1:14" ht="16.5" thickBot="1" x14ac:dyDescent="0.3">
      <c r="A1274" s="62"/>
      <c r="B1274" s="144"/>
      <c r="C1274" s="141" t="str">
        <f t="shared" si="24"/>
        <v/>
      </c>
      <c r="D1274" s="142"/>
      <c r="E1274" s="459"/>
      <c r="F1274" s="915"/>
      <c r="G1274" s="915"/>
      <c r="H1274" s="915"/>
      <c r="I1274" s="915"/>
      <c r="J1274" s="915"/>
      <c r="K1274" s="915"/>
      <c r="L1274" s="915"/>
      <c r="M1274" s="915"/>
      <c r="N1274" s="915"/>
    </row>
    <row r="1275" spans="1:14" ht="16.5" thickBot="1" x14ac:dyDescent="0.3">
      <c r="A1275" s="62"/>
      <c r="B1275" s="144"/>
      <c r="C1275" s="141" t="str">
        <f t="shared" si="24"/>
        <v/>
      </c>
      <c r="D1275" s="142"/>
      <c r="E1275" s="459"/>
      <c r="F1275" s="915"/>
      <c r="G1275" s="915"/>
      <c r="H1275" s="915"/>
      <c r="I1275" s="915"/>
      <c r="J1275" s="915"/>
      <c r="K1275" s="915"/>
      <c r="L1275" s="915"/>
      <c r="M1275" s="915"/>
      <c r="N1275" s="915"/>
    </row>
    <row r="1276" spans="1:14" ht="16.5" thickBot="1" x14ac:dyDescent="0.3">
      <c r="A1276" s="62"/>
      <c r="B1276" s="144"/>
      <c r="C1276" s="141" t="str">
        <f t="shared" si="24"/>
        <v/>
      </c>
      <c r="D1276" s="142"/>
      <c r="E1276" s="459"/>
      <c r="F1276" s="915"/>
      <c r="G1276" s="915"/>
      <c r="H1276" s="915"/>
      <c r="I1276" s="915"/>
      <c r="J1276" s="915"/>
      <c r="K1276" s="915"/>
      <c r="L1276" s="915"/>
      <c r="M1276" s="915"/>
      <c r="N1276" s="915"/>
    </row>
    <row r="1277" spans="1:14" ht="16.5" thickBot="1" x14ac:dyDescent="0.3">
      <c r="A1277" s="62"/>
      <c r="B1277" s="144"/>
      <c r="C1277" s="141" t="str">
        <f t="shared" si="24"/>
        <v/>
      </c>
      <c r="D1277" s="142"/>
      <c r="E1277" s="459"/>
      <c r="F1277" s="915"/>
      <c r="G1277" s="915"/>
      <c r="H1277" s="915"/>
      <c r="I1277" s="915"/>
      <c r="J1277" s="915"/>
      <c r="K1277" s="915"/>
      <c r="L1277" s="915"/>
      <c r="M1277" s="915"/>
      <c r="N1277" s="915"/>
    </row>
    <row r="1278" spans="1:14" ht="16.5" thickBot="1" x14ac:dyDescent="0.3">
      <c r="A1278" s="62"/>
      <c r="B1278" s="144"/>
      <c r="C1278" s="141" t="str">
        <f t="shared" si="24"/>
        <v/>
      </c>
      <c r="D1278" s="142"/>
      <c r="E1278" s="459"/>
      <c r="F1278" s="915"/>
      <c r="G1278" s="915"/>
      <c r="H1278" s="915"/>
      <c r="I1278" s="915"/>
      <c r="J1278" s="915"/>
      <c r="K1278" s="915"/>
      <c r="L1278" s="915"/>
      <c r="M1278" s="915"/>
      <c r="N1278" s="915"/>
    </row>
    <row r="1279" spans="1:14" ht="16.5" thickBot="1" x14ac:dyDescent="0.3">
      <c r="A1279" s="62"/>
      <c r="B1279" s="144"/>
      <c r="C1279" s="141" t="str">
        <f t="shared" si="24"/>
        <v/>
      </c>
      <c r="D1279" s="142"/>
      <c r="E1279" s="459"/>
      <c r="F1279" s="915"/>
      <c r="G1279" s="915"/>
      <c r="H1279" s="915"/>
      <c r="I1279" s="915"/>
      <c r="J1279" s="915"/>
      <c r="K1279" s="915"/>
      <c r="L1279" s="915"/>
      <c r="M1279" s="915"/>
      <c r="N1279" s="915"/>
    </row>
    <row r="1280" spans="1:14" ht="16.5" thickBot="1" x14ac:dyDescent="0.3">
      <c r="A1280" s="62"/>
      <c r="B1280" s="144"/>
      <c r="C1280" s="141" t="str">
        <f t="shared" si="24"/>
        <v/>
      </c>
      <c r="D1280" s="142"/>
      <c r="E1280" s="459"/>
      <c r="F1280" s="915"/>
      <c r="G1280" s="915"/>
      <c r="H1280" s="915"/>
      <c r="I1280" s="915"/>
      <c r="J1280" s="915"/>
      <c r="K1280" s="915"/>
      <c r="L1280" s="915"/>
      <c r="M1280" s="915"/>
      <c r="N1280" s="915"/>
    </row>
    <row r="1281" spans="1:14" ht="16.5" thickBot="1" x14ac:dyDescent="0.3">
      <c r="A1281" s="62"/>
      <c r="B1281" s="144"/>
      <c r="C1281" s="141" t="str">
        <f t="shared" si="24"/>
        <v/>
      </c>
      <c r="D1281" s="142"/>
      <c r="E1281" s="459"/>
      <c r="F1281" s="915"/>
      <c r="G1281" s="915"/>
      <c r="H1281" s="915"/>
      <c r="I1281" s="915"/>
      <c r="J1281" s="915"/>
      <c r="K1281" s="915"/>
      <c r="L1281" s="915"/>
      <c r="M1281" s="915"/>
      <c r="N1281" s="915"/>
    </row>
    <row r="1282" spans="1:14" ht="16.5" thickBot="1" x14ac:dyDescent="0.3">
      <c r="A1282" s="62"/>
      <c r="B1282" s="144"/>
      <c r="C1282" s="141" t="str">
        <f t="shared" si="24"/>
        <v/>
      </c>
      <c r="D1282" s="142"/>
      <c r="E1282" s="459"/>
      <c r="F1282" s="915"/>
      <c r="G1282" s="915"/>
      <c r="H1282" s="915"/>
      <c r="I1282" s="915"/>
      <c r="J1282" s="915"/>
      <c r="K1282" s="915"/>
      <c r="L1282" s="915"/>
      <c r="M1282" s="915"/>
      <c r="N1282" s="915"/>
    </row>
    <row r="1283" spans="1:14" ht="16.5" thickBot="1" x14ac:dyDescent="0.3">
      <c r="A1283" s="62"/>
      <c r="B1283" s="144"/>
      <c r="C1283" s="141" t="str">
        <f t="shared" si="24"/>
        <v/>
      </c>
      <c r="D1283" s="142"/>
      <c r="E1283" s="459"/>
      <c r="F1283" s="915"/>
      <c r="G1283" s="915"/>
      <c r="H1283" s="915"/>
      <c r="I1283" s="915"/>
      <c r="J1283" s="915"/>
      <c r="K1283" s="915"/>
      <c r="L1283" s="915"/>
      <c r="M1283" s="915"/>
      <c r="N1283" s="915"/>
    </row>
    <row r="1284" spans="1:14" ht="16.5" thickBot="1" x14ac:dyDescent="0.3">
      <c r="A1284" s="62"/>
      <c r="B1284" s="144"/>
      <c r="C1284" s="141" t="str">
        <f t="shared" si="24"/>
        <v/>
      </c>
      <c r="D1284" s="142"/>
      <c r="E1284" s="459"/>
      <c r="F1284" s="915"/>
      <c r="G1284" s="915"/>
      <c r="H1284" s="915"/>
      <c r="I1284" s="915"/>
      <c r="J1284" s="915"/>
      <c r="K1284" s="915"/>
      <c r="L1284" s="915"/>
      <c r="M1284" s="915"/>
      <c r="N1284" s="915"/>
    </row>
    <row r="1285" spans="1:14" ht="16.5" thickBot="1" x14ac:dyDescent="0.3">
      <c r="A1285" s="62"/>
      <c r="B1285" s="144"/>
      <c r="C1285" s="141" t="str">
        <f t="shared" si="24"/>
        <v/>
      </c>
      <c r="D1285" s="142"/>
      <c r="E1285" s="459"/>
      <c r="F1285" s="915"/>
      <c r="G1285" s="915"/>
      <c r="H1285" s="915"/>
      <c r="I1285" s="915"/>
      <c r="J1285" s="915"/>
      <c r="K1285" s="915"/>
      <c r="L1285" s="915"/>
      <c r="M1285" s="915"/>
      <c r="N1285" s="915"/>
    </row>
    <row r="1286" spans="1:14" ht="16.5" thickBot="1" x14ac:dyDescent="0.3">
      <c r="A1286" s="62"/>
      <c r="B1286" s="144"/>
      <c r="C1286" s="141" t="str">
        <f t="shared" si="24"/>
        <v/>
      </c>
      <c r="D1286" s="142"/>
      <c r="E1286" s="459"/>
      <c r="F1286" s="915"/>
      <c r="G1286" s="915"/>
      <c r="H1286" s="915"/>
      <c r="I1286" s="915"/>
      <c r="J1286" s="915"/>
      <c r="K1286" s="915"/>
      <c r="L1286" s="915"/>
      <c r="M1286" s="915"/>
      <c r="N1286" s="915"/>
    </row>
    <row r="1287" spans="1:14" ht="16.5" thickBot="1" x14ac:dyDescent="0.3">
      <c r="A1287" s="62"/>
      <c r="B1287" s="144"/>
      <c r="C1287" s="141" t="str">
        <f t="shared" si="24"/>
        <v/>
      </c>
      <c r="D1287" s="142"/>
      <c r="E1287" s="459"/>
      <c r="F1287" s="915"/>
      <c r="G1287" s="915"/>
      <c r="H1287" s="915"/>
      <c r="I1287" s="915"/>
      <c r="J1287" s="915"/>
      <c r="K1287" s="915"/>
      <c r="L1287" s="915"/>
      <c r="M1287" s="915"/>
      <c r="N1287" s="915"/>
    </row>
    <row r="1288" spans="1:14" ht="16.5" thickBot="1" x14ac:dyDescent="0.3">
      <c r="A1288" s="62"/>
      <c r="B1288" s="144"/>
      <c r="C1288" s="141" t="str">
        <f t="shared" si="24"/>
        <v/>
      </c>
      <c r="D1288" s="142"/>
      <c r="E1288" s="459"/>
      <c r="F1288" s="915"/>
      <c r="G1288" s="915"/>
      <c r="H1288" s="915"/>
      <c r="I1288" s="915"/>
      <c r="J1288" s="915"/>
      <c r="K1288" s="915"/>
      <c r="L1288" s="915"/>
      <c r="M1288" s="915"/>
      <c r="N1288" s="915"/>
    </row>
    <row r="1289" spans="1:14" ht="16.5" thickBot="1" x14ac:dyDescent="0.3">
      <c r="A1289" s="62"/>
      <c r="B1289" s="144"/>
      <c r="C1289" s="141" t="str">
        <f t="shared" si="24"/>
        <v/>
      </c>
      <c r="D1289" s="142"/>
      <c r="E1289" s="459"/>
      <c r="F1289" s="915"/>
      <c r="G1289" s="915"/>
      <c r="H1289" s="915"/>
      <c r="I1289" s="915"/>
      <c r="J1289" s="915"/>
      <c r="K1289" s="915"/>
      <c r="L1289" s="915"/>
      <c r="M1289" s="915"/>
      <c r="N1289" s="915"/>
    </row>
    <row r="1290" spans="1:14" ht="16.5" thickBot="1" x14ac:dyDescent="0.3">
      <c r="A1290" s="62"/>
      <c r="B1290" s="144"/>
      <c r="C1290" s="141" t="str">
        <f t="shared" si="24"/>
        <v/>
      </c>
      <c r="D1290" s="142"/>
      <c r="E1290" s="459"/>
      <c r="F1290" s="915"/>
      <c r="G1290" s="915"/>
      <c r="H1290" s="915"/>
      <c r="I1290" s="915"/>
      <c r="J1290" s="915"/>
      <c r="K1290" s="915"/>
      <c r="L1290" s="915"/>
      <c r="M1290" s="915"/>
      <c r="N1290" s="915"/>
    </row>
    <row r="1291" spans="1:14" ht="16.5" thickBot="1" x14ac:dyDescent="0.3">
      <c r="A1291" s="62"/>
      <c r="B1291" s="144"/>
      <c r="C1291" s="141" t="str">
        <f t="shared" si="24"/>
        <v/>
      </c>
      <c r="D1291" s="142"/>
      <c r="E1291" s="459"/>
      <c r="F1291" s="915"/>
      <c r="G1291" s="915"/>
      <c r="H1291" s="915"/>
      <c r="I1291" s="915"/>
      <c r="J1291" s="915"/>
      <c r="K1291" s="915"/>
      <c r="L1291" s="915"/>
      <c r="M1291" s="915"/>
      <c r="N1291" s="915"/>
    </row>
    <row r="1292" spans="1:14" ht="16.5" thickBot="1" x14ac:dyDescent="0.3">
      <c r="A1292" s="62"/>
      <c r="B1292" s="144"/>
      <c r="C1292" s="141" t="str">
        <f t="shared" ref="C1292:C1355" si="25">IF(B1292&gt;0, (B1292-B1291), "")</f>
        <v/>
      </c>
      <c r="D1292" s="142"/>
      <c r="E1292" s="459"/>
      <c r="F1292" s="915"/>
      <c r="G1292" s="915"/>
      <c r="H1292" s="915"/>
      <c r="I1292" s="915"/>
      <c r="J1292" s="915"/>
      <c r="K1292" s="915"/>
      <c r="L1292" s="915"/>
      <c r="M1292" s="915"/>
      <c r="N1292" s="915"/>
    </row>
    <row r="1293" spans="1:14" ht="16.5" thickBot="1" x14ac:dyDescent="0.3">
      <c r="A1293" s="62"/>
      <c r="B1293" s="144"/>
      <c r="C1293" s="141" t="str">
        <f t="shared" si="25"/>
        <v/>
      </c>
      <c r="D1293" s="142"/>
      <c r="E1293" s="459"/>
      <c r="F1293" s="915"/>
      <c r="G1293" s="915"/>
      <c r="H1293" s="915"/>
      <c r="I1293" s="915"/>
      <c r="J1293" s="915"/>
      <c r="K1293" s="915"/>
      <c r="L1293" s="915"/>
      <c r="M1293" s="915"/>
      <c r="N1293" s="915"/>
    </row>
    <row r="1294" spans="1:14" ht="16.5" thickBot="1" x14ac:dyDescent="0.3">
      <c r="A1294" s="62"/>
      <c r="B1294" s="144"/>
      <c r="C1294" s="141" t="str">
        <f t="shared" si="25"/>
        <v/>
      </c>
      <c r="D1294" s="142"/>
      <c r="E1294" s="459"/>
      <c r="F1294" s="915"/>
      <c r="G1294" s="915"/>
      <c r="H1294" s="915"/>
      <c r="I1294" s="915"/>
      <c r="J1294" s="915"/>
      <c r="K1294" s="915"/>
      <c r="L1294" s="915"/>
      <c r="M1294" s="915"/>
      <c r="N1294" s="915"/>
    </row>
    <row r="1295" spans="1:14" ht="16.5" thickBot="1" x14ac:dyDescent="0.3">
      <c r="A1295" s="62"/>
      <c r="B1295" s="144"/>
      <c r="C1295" s="141" t="str">
        <f t="shared" si="25"/>
        <v/>
      </c>
      <c r="D1295" s="142"/>
      <c r="E1295" s="459"/>
      <c r="F1295" s="915"/>
      <c r="G1295" s="915"/>
      <c r="H1295" s="915"/>
      <c r="I1295" s="915"/>
      <c r="J1295" s="915"/>
      <c r="K1295" s="915"/>
      <c r="L1295" s="915"/>
      <c r="M1295" s="915"/>
      <c r="N1295" s="915"/>
    </row>
    <row r="1296" spans="1:14" ht="16.5" thickBot="1" x14ac:dyDescent="0.3">
      <c r="A1296" s="62"/>
      <c r="B1296" s="144"/>
      <c r="C1296" s="141" t="str">
        <f t="shared" si="25"/>
        <v/>
      </c>
      <c r="D1296" s="142"/>
      <c r="E1296" s="459"/>
      <c r="F1296" s="915"/>
      <c r="G1296" s="915"/>
      <c r="H1296" s="915"/>
      <c r="I1296" s="915"/>
      <c r="J1296" s="915"/>
      <c r="K1296" s="915"/>
      <c r="L1296" s="915"/>
      <c r="M1296" s="915"/>
      <c r="N1296" s="915"/>
    </row>
    <row r="1297" spans="1:14" ht="16.5" thickBot="1" x14ac:dyDescent="0.3">
      <c r="A1297" s="62"/>
      <c r="B1297" s="144"/>
      <c r="C1297" s="141" t="str">
        <f t="shared" si="25"/>
        <v/>
      </c>
      <c r="D1297" s="142"/>
      <c r="E1297" s="459"/>
      <c r="F1297" s="915"/>
      <c r="G1297" s="915"/>
      <c r="H1297" s="915"/>
      <c r="I1297" s="915"/>
      <c r="J1297" s="915"/>
      <c r="K1297" s="915"/>
      <c r="L1297" s="915"/>
      <c r="M1297" s="915"/>
      <c r="N1297" s="915"/>
    </row>
    <row r="1298" spans="1:14" ht="16.5" thickBot="1" x14ac:dyDescent="0.3">
      <c r="A1298" s="62"/>
      <c r="B1298" s="144"/>
      <c r="C1298" s="141" t="str">
        <f t="shared" si="25"/>
        <v/>
      </c>
      <c r="D1298" s="142"/>
      <c r="E1298" s="459"/>
      <c r="F1298" s="915"/>
      <c r="G1298" s="915"/>
      <c r="H1298" s="915"/>
      <c r="I1298" s="915"/>
      <c r="J1298" s="915"/>
      <c r="K1298" s="915"/>
      <c r="L1298" s="915"/>
      <c r="M1298" s="915"/>
      <c r="N1298" s="915"/>
    </row>
    <row r="1299" spans="1:14" ht="16.5" thickBot="1" x14ac:dyDescent="0.3">
      <c r="A1299" s="62"/>
      <c r="B1299" s="144"/>
      <c r="C1299" s="141" t="str">
        <f t="shared" si="25"/>
        <v/>
      </c>
      <c r="D1299" s="142"/>
      <c r="E1299" s="459"/>
      <c r="F1299" s="915"/>
      <c r="G1299" s="915"/>
      <c r="H1299" s="915"/>
      <c r="I1299" s="915"/>
      <c r="J1299" s="915"/>
      <c r="K1299" s="915"/>
      <c r="L1299" s="915"/>
      <c r="M1299" s="915"/>
      <c r="N1299" s="915"/>
    </row>
    <row r="1300" spans="1:14" ht="16.5" thickBot="1" x14ac:dyDescent="0.3">
      <c r="A1300" s="62"/>
      <c r="B1300" s="144"/>
      <c r="C1300" s="141" t="str">
        <f t="shared" si="25"/>
        <v/>
      </c>
      <c r="D1300" s="142"/>
      <c r="E1300" s="459"/>
      <c r="F1300" s="915"/>
      <c r="G1300" s="915"/>
      <c r="H1300" s="915"/>
      <c r="I1300" s="915"/>
      <c r="J1300" s="915"/>
      <c r="K1300" s="915"/>
      <c r="L1300" s="915"/>
      <c r="M1300" s="915"/>
      <c r="N1300" s="915"/>
    </row>
    <row r="1301" spans="1:14" ht="16.5" thickBot="1" x14ac:dyDescent="0.3">
      <c r="A1301" s="62"/>
      <c r="B1301" s="144"/>
      <c r="C1301" s="141" t="str">
        <f t="shared" si="25"/>
        <v/>
      </c>
      <c r="D1301" s="142"/>
      <c r="E1301" s="459"/>
      <c r="F1301" s="915"/>
      <c r="G1301" s="915"/>
      <c r="H1301" s="915"/>
      <c r="I1301" s="915"/>
      <c r="J1301" s="915"/>
      <c r="K1301" s="915"/>
      <c r="L1301" s="915"/>
      <c r="M1301" s="915"/>
      <c r="N1301" s="915"/>
    </row>
    <row r="1302" spans="1:14" ht="16.5" thickBot="1" x14ac:dyDescent="0.3">
      <c r="A1302" s="62"/>
      <c r="B1302" s="144"/>
      <c r="C1302" s="141" t="str">
        <f t="shared" si="25"/>
        <v/>
      </c>
      <c r="D1302" s="142"/>
      <c r="E1302" s="459"/>
      <c r="F1302" s="915"/>
      <c r="G1302" s="915"/>
      <c r="H1302" s="915"/>
      <c r="I1302" s="915"/>
      <c r="J1302" s="915"/>
      <c r="K1302" s="915"/>
      <c r="L1302" s="915"/>
      <c r="M1302" s="915"/>
      <c r="N1302" s="915"/>
    </row>
    <row r="1303" spans="1:14" ht="16.5" thickBot="1" x14ac:dyDescent="0.3">
      <c r="A1303" s="62"/>
      <c r="B1303" s="144"/>
      <c r="C1303" s="141" t="str">
        <f t="shared" si="25"/>
        <v/>
      </c>
      <c r="D1303" s="142"/>
      <c r="E1303" s="459"/>
      <c r="F1303" s="915"/>
      <c r="G1303" s="915"/>
      <c r="H1303" s="915"/>
      <c r="I1303" s="915"/>
      <c r="J1303" s="915"/>
      <c r="K1303" s="915"/>
      <c r="L1303" s="915"/>
      <c r="M1303" s="915"/>
      <c r="N1303" s="915"/>
    </row>
    <row r="1304" spans="1:14" ht="16.5" thickBot="1" x14ac:dyDescent="0.3">
      <c r="A1304" s="62"/>
      <c r="B1304" s="144"/>
      <c r="C1304" s="141" t="str">
        <f t="shared" si="25"/>
        <v/>
      </c>
      <c r="D1304" s="142"/>
      <c r="E1304" s="459"/>
      <c r="F1304" s="915"/>
      <c r="G1304" s="915"/>
      <c r="H1304" s="915"/>
      <c r="I1304" s="915"/>
      <c r="J1304" s="915"/>
      <c r="K1304" s="915"/>
      <c r="L1304" s="915"/>
      <c r="M1304" s="915"/>
      <c r="N1304" s="915"/>
    </row>
    <row r="1305" spans="1:14" ht="16.5" thickBot="1" x14ac:dyDescent="0.3">
      <c r="A1305" s="62"/>
      <c r="B1305" s="144"/>
      <c r="C1305" s="141" t="str">
        <f t="shared" si="25"/>
        <v/>
      </c>
      <c r="D1305" s="142"/>
      <c r="E1305" s="459"/>
      <c r="F1305" s="915"/>
      <c r="G1305" s="915"/>
      <c r="H1305" s="915"/>
      <c r="I1305" s="915"/>
      <c r="J1305" s="915"/>
      <c r="K1305" s="915"/>
      <c r="L1305" s="915"/>
      <c r="M1305" s="915"/>
      <c r="N1305" s="915"/>
    </row>
    <row r="1306" spans="1:14" ht="16.5" thickBot="1" x14ac:dyDescent="0.3">
      <c r="A1306" s="62"/>
      <c r="B1306" s="144"/>
      <c r="C1306" s="141" t="str">
        <f t="shared" si="25"/>
        <v/>
      </c>
      <c r="D1306" s="142"/>
      <c r="E1306" s="459"/>
      <c r="F1306" s="915"/>
      <c r="G1306" s="915"/>
      <c r="H1306" s="915"/>
      <c r="I1306" s="915"/>
      <c r="J1306" s="915"/>
      <c r="K1306" s="915"/>
      <c r="L1306" s="915"/>
      <c r="M1306" s="915"/>
      <c r="N1306" s="915"/>
    </row>
    <row r="1307" spans="1:14" ht="16.5" thickBot="1" x14ac:dyDescent="0.3">
      <c r="A1307" s="62"/>
      <c r="B1307" s="144"/>
      <c r="C1307" s="141" t="str">
        <f t="shared" si="25"/>
        <v/>
      </c>
      <c r="D1307" s="142"/>
      <c r="E1307" s="459"/>
      <c r="F1307" s="915"/>
      <c r="G1307" s="915"/>
      <c r="H1307" s="915"/>
      <c r="I1307" s="915"/>
      <c r="J1307" s="915"/>
      <c r="K1307" s="915"/>
      <c r="L1307" s="915"/>
      <c r="M1307" s="915"/>
      <c r="N1307" s="915"/>
    </row>
    <row r="1308" spans="1:14" ht="16.5" thickBot="1" x14ac:dyDescent="0.3">
      <c r="A1308" s="62"/>
      <c r="B1308" s="144"/>
      <c r="C1308" s="141" t="str">
        <f t="shared" si="25"/>
        <v/>
      </c>
      <c r="D1308" s="142"/>
      <c r="E1308" s="459"/>
      <c r="F1308" s="915"/>
      <c r="G1308" s="915"/>
      <c r="H1308" s="915"/>
      <c r="I1308" s="915"/>
      <c r="J1308" s="915"/>
      <c r="K1308" s="915"/>
      <c r="L1308" s="915"/>
      <c r="M1308" s="915"/>
      <c r="N1308" s="915"/>
    </row>
    <row r="1309" spans="1:14" ht="16.5" thickBot="1" x14ac:dyDescent="0.3">
      <c r="A1309" s="62"/>
      <c r="B1309" s="144"/>
      <c r="C1309" s="141" t="str">
        <f t="shared" si="25"/>
        <v/>
      </c>
      <c r="D1309" s="142"/>
      <c r="E1309" s="459"/>
      <c r="F1309" s="915"/>
      <c r="G1309" s="915"/>
      <c r="H1309" s="915"/>
      <c r="I1309" s="915"/>
      <c r="J1309" s="915"/>
      <c r="K1309" s="915"/>
      <c r="L1309" s="915"/>
      <c r="M1309" s="915"/>
      <c r="N1309" s="915"/>
    </row>
    <row r="1310" spans="1:14" ht="16.5" thickBot="1" x14ac:dyDescent="0.3">
      <c r="A1310" s="62"/>
      <c r="B1310" s="144"/>
      <c r="C1310" s="141" t="str">
        <f t="shared" si="25"/>
        <v/>
      </c>
      <c r="D1310" s="142"/>
      <c r="E1310" s="459"/>
      <c r="F1310" s="915"/>
      <c r="G1310" s="915"/>
      <c r="H1310" s="915"/>
      <c r="I1310" s="915"/>
      <c r="J1310" s="915"/>
      <c r="K1310" s="915"/>
      <c r="L1310" s="915"/>
      <c r="M1310" s="915"/>
      <c r="N1310" s="915"/>
    </row>
    <row r="1311" spans="1:14" ht="16.5" thickBot="1" x14ac:dyDescent="0.3">
      <c r="A1311" s="62"/>
      <c r="B1311" s="144"/>
      <c r="C1311" s="141" t="str">
        <f t="shared" si="25"/>
        <v/>
      </c>
      <c r="D1311" s="142"/>
      <c r="E1311" s="459"/>
      <c r="F1311" s="915"/>
      <c r="G1311" s="915"/>
      <c r="H1311" s="915"/>
      <c r="I1311" s="915"/>
      <c r="J1311" s="915"/>
      <c r="K1311" s="915"/>
      <c r="L1311" s="915"/>
      <c r="M1311" s="915"/>
      <c r="N1311" s="915"/>
    </row>
    <row r="1312" spans="1:14" ht="16.5" thickBot="1" x14ac:dyDescent="0.3">
      <c r="A1312" s="62"/>
      <c r="B1312" s="144"/>
      <c r="C1312" s="141" t="str">
        <f t="shared" si="25"/>
        <v/>
      </c>
      <c r="D1312" s="142"/>
      <c r="E1312" s="459"/>
      <c r="F1312" s="915"/>
      <c r="G1312" s="915"/>
      <c r="H1312" s="915"/>
      <c r="I1312" s="915"/>
      <c r="J1312" s="915"/>
      <c r="K1312" s="915"/>
      <c r="L1312" s="915"/>
      <c r="M1312" s="915"/>
      <c r="N1312" s="915"/>
    </row>
    <row r="1313" spans="1:14" ht="16.5" thickBot="1" x14ac:dyDescent="0.3">
      <c r="A1313" s="62"/>
      <c r="B1313" s="144"/>
      <c r="C1313" s="141" t="str">
        <f t="shared" si="25"/>
        <v/>
      </c>
      <c r="D1313" s="142"/>
      <c r="E1313" s="459"/>
      <c r="F1313" s="915"/>
      <c r="G1313" s="915"/>
      <c r="H1313" s="915"/>
      <c r="I1313" s="915"/>
      <c r="J1313" s="915"/>
      <c r="K1313" s="915"/>
      <c r="L1313" s="915"/>
      <c r="M1313" s="915"/>
      <c r="N1313" s="915"/>
    </row>
    <row r="1314" spans="1:14" ht="16.5" thickBot="1" x14ac:dyDescent="0.3">
      <c r="A1314" s="62"/>
      <c r="B1314" s="144"/>
      <c r="C1314" s="141" t="str">
        <f t="shared" si="25"/>
        <v/>
      </c>
      <c r="D1314" s="142"/>
      <c r="E1314" s="459"/>
      <c r="F1314" s="915"/>
      <c r="G1314" s="915"/>
      <c r="H1314" s="915"/>
      <c r="I1314" s="915"/>
      <c r="J1314" s="915"/>
      <c r="K1314" s="915"/>
      <c r="L1314" s="915"/>
      <c r="M1314" s="915"/>
      <c r="N1314" s="915"/>
    </row>
    <row r="1315" spans="1:14" ht="16.5" thickBot="1" x14ac:dyDescent="0.3">
      <c r="A1315" s="62"/>
      <c r="B1315" s="144"/>
      <c r="C1315" s="141" t="str">
        <f t="shared" si="25"/>
        <v/>
      </c>
      <c r="D1315" s="142"/>
      <c r="E1315" s="459"/>
      <c r="F1315" s="915"/>
      <c r="G1315" s="915"/>
      <c r="H1315" s="915"/>
      <c r="I1315" s="915"/>
      <c r="J1315" s="915"/>
      <c r="K1315" s="915"/>
      <c r="L1315" s="915"/>
      <c r="M1315" s="915"/>
      <c r="N1315" s="915"/>
    </row>
    <row r="1316" spans="1:14" ht="16.5" thickBot="1" x14ac:dyDescent="0.3">
      <c r="A1316" s="62"/>
      <c r="B1316" s="144"/>
      <c r="C1316" s="141" t="str">
        <f t="shared" si="25"/>
        <v/>
      </c>
      <c r="D1316" s="142"/>
      <c r="E1316" s="459"/>
      <c r="F1316" s="915"/>
      <c r="G1316" s="915"/>
      <c r="H1316" s="915"/>
      <c r="I1316" s="915"/>
      <c r="J1316" s="915"/>
      <c r="K1316" s="915"/>
      <c r="L1316" s="915"/>
      <c r="M1316" s="915"/>
      <c r="N1316" s="915"/>
    </row>
    <row r="1317" spans="1:14" ht="16.5" thickBot="1" x14ac:dyDescent="0.3">
      <c r="A1317" s="62"/>
      <c r="B1317" s="144"/>
      <c r="C1317" s="141" t="str">
        <f t="shared" si="25"/>
        <v/>
      </c>
      <c r="D1317" s="142"/>
      <c r="E1317" s="459"/>
      <c r="F1317" s="915"/>
      <c r="G1317" s="915"/>
      <c r="H1317" s="915"/>
      <c r="I1317" s="915"/>
      <c r="J1317" s="915"/>
      <c r="K1317" s="915"/>
      <c r="L1317" s="915"/>
      <c r="M1317" s="915"/>
      <c r="N1317" s="915"/>
    </row>
    <row r="1318" spans="1:14" ht="16.5" thickBot="1" x14ac:dyDescent="0.3">
      <c r="A1318" s="62"/>
      <c r="B1318" s="144"/>
      <c r="C1318" s="141" t="str">
        <f t="shared" si="25"/>
        <v/>
      </c>
      <c r="D1318" s="142"/>
      <c r="E1318" s="459"/>
      <c r="F1318" s="915"/>
      <c r="G1318" s="915"/>
      <c r="H1318" s="915"/>
      <c r="I1318" s="915"/>
      <c r="J1318" s="915"/>
      <c r="K1318" s="915"/>
      <c r="L1318" s="915"/>
      <c r="M1318" s="915"/>
      <c r="N1318" s="915"/>
    </row>
    <row r="1319" spans="1:14" ht="16.5" thickBot="1" x14ac:dyDescent="0.3">
      <c r="A1319" s="62"/>
      <c r="B1319" s="144"/>
      <c r="C1319" s="141" t="str">
        <f t="shared" si="25"/>
        <v/>
      </c>
      <c r="D1319" s="142"/>
      <c r="E1319" s="459"/>
      <c r="F1319" s="915"/>
      <c r="G1319" s="915"/>
      <c r="H1319" s="915"/>
      <c r="I1319" s="915"/>
      <c r="J1319" s="915"/>
      <c r="K1319" s="915"/>
      <c r="L1319" s="915"/>
      <c r="M1319" s="915"/>
      <c r="N1319" s="915"/>
    </row>
    <row r="1320" spans="1:14" ht="16.5" thickBot="1" x14ac:dyDescent="0.3">
      <c r="A1320" s="62"/>
      <c r="B1320" s="144"/>
      <c r="C1320" s="141" t="str">
        <f t="shared" si="25"/>
        <v/>
      </c>
      <c r="D1320" s="142"/>
      <c r="E1320" s="459"/>
      <c r="F1320" s="915"/>
      <c r="G1320" s="915"/>
      <c r="H1320" s="915"/>
      <c r="I1320" s="915"/>
      <c r="J1320" s="915"/>
      <c r="K1320" s="915"/>
      <c r="L1320" s="915"/>
      <c r="M1320" s="915"/>
      <c r="N1320" s="915"/>
    </row>
    <row r="1321" spans="1:14" ht="16.5" thickBot="1" x14ac:dyDescent="0.3">
      <c r="A1321" s="62"/>
      <c r="B1321" s="144"/>
      <c r="C1321" s="141" t="str">
        <f t="shared" si="25"/>
        <v/>
      </c>
      <c r="D1321" s="142"/>
      <c r="E1321" s="459"/>
      <c r="F1321" s="915"/>
      <c r="G1321" s="915"/>
      <c r="H1321" s="915"/>
      <c r="I1321" s="915"/>
      <c r="J1321" s="915"/>
      <c r="K1321" s="915"/>
      <c r="L1321" s="915"/>
      <c r="M1321" s="915"/>
      <c r="N1321" s="915"/>
    </row>
    <row r="1322" spans="1:14" ht="16.5" thickBot="1" x14ac:dyDescent="0.3">
      <c r="A1322" s="62"/>
      <c r="B1322" s="144"/>
      <c r="C1322" s="141" t="str">
        <f t="shared" si="25"/>
        <v/>
      </c>
      <c r="D1322" s="142"/>
      <c r="E1322" s="459"/>
      <c r="F1322" s="915"/>
      <c r="G1322" s="915"/>
      <c r="H1322" s="915"/>
      <c r="I1322" s="915"/>
      <c r="J1322" s="915"/>
      <c r="K1322" s="915"/>
      <c r="L1322" s="915"/>
      <c r="M1322" s="915"/>
      <c r="N1322" s="915"/>
    </row>
    <row r="1323" spans="1:14" ht="16.5" thickBot="1" x14ac:dyDescent="0.3">
      <c r="A1323" s="62"/>
      <c r="B1323" s="144"/>
      <c r="C1323" s="141" t="str">
        <f t="shared" si="25"/>
        <v/>
      </c>
      <c r="D1323" s="142"/>
      <c r="E1323" s="459"/>
      <c r="F1323" s="915"/>
      <c r="G1323" s="915"/>
      <c r="H1323" s="915"/>
      <c r="I1323" s="915"/>
      <c r="J1323" s="915"/>
      <c r="K1323" s="915"/>
      <c r="L1323" s="915"/>
      <c r="M1323" s="915"/>
      <c r="N1323" s="915"/>
    </row>
    <row r="1324" spans="1:14" ht="16.5" thickBot="1" x14ac:dyDescent="0.3">
      <c r="A1324" s="62"/>
      <c r="B1324" s="144"/>
      <c r="C1324" s="141" t="str">
        <f t="shared" si="25"/>
        <v/>
      </c>
      <c r="D1324" s="142"/>
      <c r="E1324" s="459"/>
      <c r="F1324" s="915"/>
      <c r="G1324" s="915"/>
      <c r="H1324" s="915"/>
      <c r="I1324" s="915"/>
      <c r="J1324" s="915"/>
      <c r="K1324" s="915"/>
      <c r="L1324" s="915"/>
      <c r="M1324" s="915"/>
      <c r="N1324" s="915"/>
    </row>
    <row r="1325" spans="1:14" ht="16.5" thickBot="1" x14ac:dyDescent="0.3">
      <c r="A1325" s="62"/>
      <c r="B1325" s="144"/>
      <c r="C1325" s="141" t="str">
        <f t="shared" si="25"/>
        <v/>
      </c>
      <c r="D1325" s="142"/>
      <c r="E1325" s="459"/>
      <c r="F1325" s="915"/>
      <c r="G1325" s="915"/>
      <c r="H1325" s="915"/>
      <c r="I1325" s="915"/>
      <c r="J1325" s="915"/>
      <c r="K1325" s="915"/>
      <c r="L1325" s="915"/>
      <c r="M1325" s="915"/>
      <c r="N1325" s="915"/>
    </row>
    <row r="1326" spans="1:14" ht="16.5" thickBot="1" x14ac:dyDescent="0.3">
      <c r="A1326" s="62"/>
      <c r="B1326" s="144"/>
      <c r="C1326" s="141" t="str">
        <f t="shared" si="25"/>
        <v/>
      </c>
      <c r="D1326" s="142"/>
      <c r="E1326" s="459"/>
      <c r="F1326" s="915"/>
      <c r="G1326" s="915"/>
      <c r="H1326" s="915"/>
      <c r="I1326" s="915"/>
      <c r="J1326" s="915"/>
      <c r="K1326" s="915"/>
      <c r="L1326" s="915"/>
      <c r="M1326" s="915"/>
      <c r="N1326" s="915"/>
    </row>
    <row r="1327" spans="1:14" ht="16.5" thickBot="1" x14ac:dyDescent="0.3">
      <c r="A1327" s="62"/>
      <c r="B1327" s="144"/>
      <c r="C1327" s="141" t="str">
        <f t="shared" si="25"/>
        <v/>
      </c>
      <c r="D1327" s="142"/>
      <c r="E1327" s="459"/>
      <c r="F1327" s="915"/>
      <c r="G1327" s="915"/>
      <c r="H1327" s="915"/>
      <c r="I1327" s="915"/>
      <c r="J1327" s="915"/>
      <c r="K1327" s="915"/>
      <c r="L1327" s="915"/>
      <c r="M1327" s="915"/>
      <c r="N1327" s="915"/>
    </row>
    <row r="1328" spans="1:14" ht="16.5" thickBot="1" x14ac:dyDescent="0.3">
      <c r="A1328" s="62"/>
      <c r="B1328" s="144"/>
      <c r="C1328" s="141" t="str">
        <f t="shared" si="25"/>
        <v/>
      </c>
      <c r="D1328" s="142"/>
      <c r="E1328" s="459"/>
      <c r="F1328" s="915"/>
      <c r="G1328" s="915"/>
      <c r="H1328" s="915"/>
      <c r="I1328" s="915"/>
      <c r="J1328" s="915"/>
      <c r="K1328" s="915"/>
      <c r="L1328" s="915"/>
      <c r="M1328" s="915"/>
      <c r="N1328" s="915"/>
    </row>
    <row r="1329" spans="1:14" ht="16.5" thickBot="1" x14ac:dyDescent="0.3">
      <c r="A1329" s="62"/>
      <c r="B1329" s="144"/>
      <c r="C1329" s="141" t="str">
        <f t="shared" si="25"/>
        <v/>
      </c>
      <c r="D1329" s="142"/>
      <c r="E1329" s="459"/>
      <c r="F1329" s="915"/>
      <c r="G1329" s="915"/>
      <c r="H1329" s="915"/>
      <c r="I1329" s="915"/>
      <c r="J1329" s="915"/>
      <c r="K1329" s="915"/>
      <c r="L1329" s="915"/>
      <c r="M1329" s="915"/>
      <c r="N1329" s="915"/>
    </row>
    <row r="1330" spans="1:14" ht="16.5" thickBot="1" x14ac:dyDescent="0.3">
      <c r="A1330" s="62"/>
      <c r="B1330" s="144"/>
      <c r="C1330" s="141" t="str">
        <f t="shared" si="25"/>
        <v/>
      </c>
      <c r="D1330" s="142"/>
      <c r="E1330" s="459"/>
      <c r="F1330" s="915"/>
      <c r="G1330" s="915"/>
      <c r="H1330" s="915"/>
      <c r="I1330" s="915"/>
      <c r="J1330" s="915"/>
      <c r="K1330" s="915"/>
      <c r="L1330" s="915"/>
      <c r="M1330" s="915"/>
      <c r="N1330" s="915"/>
    </row>
    <row r="1331" spans="1:14" ht="16.5" thickBot="1" x14ac:dyDescent="0.3">
      <c r="A1331" s="62"/>
      <c r="B1331" s="144"/>
      <c r="C1331" s="141" t="str">
        <f t="shared" si="25"/>
        <v/>
      </c>
      <c r="D1331" s="142"/>
      <c r="E1331" s="459"/>
      <c r="F1331" s="915"/>
      <c r="G1331" s="915"/>
      <c r="H1331" s="915"/>
      <c r="I1331" s="915"/>
      <c r="J1331" s="915"/>
      <c r="K1331" s="915"/>
      <c r="L1331" s="915"/>
      <c r="M1331" s="915"/>
      <c r="N1331" s="915"/>
    </row>
    <row r="1332" spans="1:14" ht="16.5" thickBot="1" x14ac:dyDescent="0.3">
      <c r="A1332" s="62"/>
      <c r="B1332" s="144"/>
      <c r="C1332" s="141" t="str">
        <f t="shared" si="25"/>
        <v/>
      </c>
      <c r="D1332" s="142"/>
      <c r="E1332" s="459"/>
      <c r="F1332" s="915"/>
      <c r="G1332" s="915"/>
      <c r="H1332" s="915"/>
      <c r="I1332" s="915"/>
      <c r="J1332" s="915"/>
      <c r="K1332" s="915"/>
      <c r="L1332" s="915"/>
      <c r="M1332" s="915"/>
      <c r="N1332" s="915"/>
    </row>
    <row r="1333" spans="1:14" ht="16.5" thickBot="1" x14ac:dyDescent="0.3">
      <c r="A1333" s="62"/>
      <c r="B1333" s="144"/>
      <c r="C1333" s="141" t="str">
        <f t="shared" si="25"/>
        <v/>
      </c>
      <c r="D1333" s="142"/>
      <c r="E1333" s="459"/>
      <c r="F1333" s="915"/>
      <c r="G1333" s="915"/>
      <c r="H1333" s="915"/>
      <c r="I1333" s="915"/>
      <c r="J1333" s="915"/>
      <c r="K1333" s="915"/>
      <c r="L1333" s="915"/>
      <c r="M1333" s="915"/>
      <c r="N1333" s="915"/>
    </row>
    <row r="1334" spans="1:14" ht="16.5" thickBot="1" x14ac:dyDescent="0.3">
      <c r="A1334" s="62"/>
      <c r="B1334" s="144"/>
      <c r="C1334" s="141" t="str">
        <f t="shared" si="25"/>
        <v/>
      </c>
      <c r="D1334" s="142"/>
      <c r="E1334" s="459"/>
      <c r="F1334" s="915"/>
      <c r="G1334" s="915"/>
      <c r="H1334" s="915"/>
      <c r="I1334" s="915"/>
      <c r="J1334" s="915"/>
      <c r="K1334" s="915"/>
      <c r="L1334" s="915"/>
      <c r="M1334" s="915"/>
      <c r="N1334" s="915"/>
    </row>
    <row r="1335" spans="1:14" ht="16.5" thickBot="1" x14ac:dyDescent="0.3">
      <c r="A1335" s="62"/>
      <c r="B1335" s="144"/>
      <c r="C1335" s="141" t="str">
        <f t="shared" si="25"/>
        <v/>
      </c>
      <c r="D1335" s="142"/>
      <c r="E1335" s="459"/>
      <c r="F1335" s="915"/>
      <c r="G1335" s="915"/>
      <c r="H1335" s="915"/>
      <c r="I1335" s="915"/>
      <c r="J1335" s="915"/>
      <c r="K1335" s="915"/>
      <c r="L1335" s="915"/>
      <c r="M1335" s="915"/>
      <c r="N1335" s="915"/>
    </row>
    <row r="1336" spans="1:14" ht="16.5" thickBot="1" x14ac:dyDescent="0.3">
      <c r="A1336" s="62"/>
      <c r="B1336" s="144"/>
      <c r="C1336" s="141" t="str">
        <f t="shared" si="25"/>
        <v/>
      </c>
      <c r="D1336" s="142"/>
      <c r="E1336" s="459"/>
      <c r="F1336" s="915"/>
      <c r="G1336" s="915"/>
      <c r="H1336" s="915"/>
      <c r="I1336" s="915"/>
      <c r="J1336" s="915"/>
      <c r="K1336" s="915"/>
      <c r="L1336" s="915"/>
      <c r="M1336" s="915"/>
      <c r="N1336" s="915"/>
    </row>
    <row r="1337" spans="1:14" ht="16.5" thickBot="1" x14ac:dyDescent="0.3">
      <c r="A1337" s="62"/>
      <c r="B1337" s="144"/>
      <c r="C1337" s="141" t="str">
        <f t="shared" si="25"/>
        <v/>
      </c>
      <c r="D1337" s="142"/>
      <c r="E1337" s="459"/>
      <c r="F1337" s="915"/>
      <c r="G1337" s="915"/>
      <c r="H1337" s="915"/>
      <c r="I1337" s="915"/>
      <c r="J1337" s="915"/>
      <c r="K1337" s="915"/>
      <c r="L1337" s="915"/>
      <c r="M1337" s="915"/>
      <c r="N1337" s="915"/>
    </row>
    <row r="1338" spans="1:14" ht="16.5" thickBot="1" x14ac:dyDescent="0.3">
      <c r="A1338" s="62"/>
      <c r="B1338" s="144"/>
      <c r="C1338" s="141" t="str">
        <f t="shared" si="25"/>
        <v/>
      </c>
      <c r="D1338" s="142"/>
      <c r="E1338" s="459"/>
      <c r="F1338" s="915"/>
      <c r="G1338" s="915"/>
      <c r="H1338" s="915"/>
      <c r="I1338" s="915"/>
      <c r="J1338" s="915"/>
      <c r="K1338" s="915"/>
      <c r="L1338" s="915"/>
      <c r="M1338" s="915"/>
      <c r="N1338" s="915"/>
    </row>
    <row r="1339" spans="1:14" ht="16.5" thickBot="1" x14ac:dyDescent="0.3">
      <c r="A1339" s="62"/>
      <c r="B1339" s="144"/>
      <c r="C1339" s="141" t="str">
        <f t="shared" si="25"/>
        <v/>
      </c>
      <c r="D1339" s="142"/>
      <c r="E1339" s="459"/>
      <c r="F1339" s="915"/>
      <c r="G1339" s="915"/>
      <c r="H1339" s="915"/>
      <c r="I1339" s="915"/>
      <c r="J1339" s="915"/>
      <c r="K1339" s="915"/>
      <c r="L1339" s="915"/>
      <c r="M1339" s="915"/>
      <c r="N1339" s="915"/>
    </row>
    <row r="1340" spans="1:14" ht="16.5" thickBot="1" x14ac:dyDescent="0.3">
      <c r="A1340" s="62"/>
      <c r="B1340" s="144"/>
      <c r="C1340" s="141" t="str">
        <f t="shared" si="25"/>
        <v/>
      </c>
      <c r="D1340" s="142"/>
      <c r="E1340" s="459"/>
      <c r="F1340" s="915"/>
      <c r="G1340" s="915"/>
      <c r="H1340" s="915"/>
      <c r="I1340" s="915"/>
      <c r="J1340" s="915"/>
      <c r="K1340" s="915"/>
      <c r="L1340" s="915"/>
      <c r="M1340" s="915"/>
      <c r="N1340" s="915"/>
    </row>
    <row r="1341" spans="1:14" ht="16.5" thickBot="1" x14ac:dyDescent="0.3">
      <c r="A1341" s="62"/>
      <c r="B1341" s="144"/>
      <c r="C1341" s="141" t="str">
        <f t="shared" si="25"/>
        <v/>
      </c>
      <c r="D1341" s="142"/>
      <c r="E1341" s="459"/>
      <c r="F1341" s="915"/>
      <c r="G1341" s="915"/>
      <c r="H1341" s="915"/>
      <c r="I1341" s="915"/>
      <c r="J1341" s="915"/>
      <c r="K1341" s="915"/>
      <c r="L1341" s="915"/>
      <c r="M1341" s="915"/>
      <c r="N1341" s="915"/>
    </row>
    <row r="1342" spans="1:14" ht="16.5" thickBot="1" x14ac:dyDescent="0.3">
      <c r="A1342" s="62"/>
      <c r="B1342" s="144"/>
      <c r="C1342" s="141" t="str">
        <f t="shared" si="25"/>
        <v/>
      </c>
      <c r="D1342" s="142"/>
      <c r="E1342" s="459"/>
      <c r="F1342" s="915"/>
      <c r="G1342" s="915"/>
      <c r="H1342" s="915"/>
      <c r="I1342" s="915"/>
      <c r="J1342" s="915"/>
      <c r="K1342" s="915"/>
      <c r="L1342" s="915"/>
      <c r="M1342" s="915"/>
      <c r="N1342" s="915"/>
    </row>
    <row r="1343" spans="1:14" ht="16.5" thickBot="1" x14ac:dyDescent="0.3">
      <c r="A1343" s="62"/>
      <c r="B1343" s="144"/>
      <c r="C1343" s="141" t="str">
        <f t="shared" si="25"/>
        <v/>
      </c>
      <c r="D1343" s="142"/>
      <c r="E1343" s="459"/>
      <c r="F1343" s="915"/>
      <c r="G1343" s="915"/>
      <c r="H1343" s="915"/>
      <c r="I1343" s="915"/>
      <c r="J1343" s="915"/>
      <c r="K1343" s="915"/>
      <c r="L1343" s="915"/>
      <c r="M1343" s="915"/>
      <c r="N1343" s="915"/>
    </row>
    <row r="1344" spans="1:14" ht="16.5" thickBot="1" x14ac:dyDescent="0.3">
      <c r="A1344" s="62"/>
      <c r="B1344" s="144"/>
      <c r="C1344" s="141" t="str">
        <f t="shared" si="25"/>
        <v/>
      </c>
      <c r="D1344" s="142"/>
      <c r="E1344" s="459"/>
      <c r="F1344" s="915"/>
      <c r="G1344" s="915"/>
      <c r="H1344" s="915"/>
      <c r="I1344" s="915"/>
      <c r="J1344" s="915"/>
      <c r="K1344" s="915"/>
      <c r="L1344" s="915"/>
      <c r="M1344" s="915"/>
      <c r="N1344" s="915"/>
    </row>
    <row r="1345" spans="1:14" ht="16.5" thickBot="1" x14ac:dyDescent="0.3">
      <c r="A1345" s="62"/>
      <c r="B1345" s="144"/>
      <c r="C1345" s="141" t="str">
        <f t="shared" si="25"/>
        <v/>
      </c>
      <c r="D1345" s="142"/>
      <c r="E1345" s="459"/>
      <c r="F1345" s="915"/>
      <c r="G1345" s="915"/>
      <c r="H1345" s="915"/>
      <c r="I1345" s="915"/>
      <c r="J1345" s="915"/>
      <c r="K1345" s="915"/>
      <c r="L1345" s="915"/>
      <c r="M1345" s="915"/>
      <c r="N1345" s="915"/>
    </row>
    <row r="1346" spans="1:14" ht="16.5" thickBot="1" x14ac:dyDescent="0.3">
      <c r="A1346" s="62"/>
      <c r="B1346" s="144"/>
      <c r="C1346" s="141" t="str">
        <f t="shared" si="25"/>
        <v/>
      </c>
      <c r="D1346" s="142"/>
      <c r="E1346" s="459"/>
      <c r="F1346" s="915"/>
      <c r="G1346" s="915"/>
      <c r="H1346" s="915"/>
      <c r="I1346" s="915"/>
      <c r="J1346" s="915"/>
      <c r="K1346" s="915"/>
      <c r="L1346" s="915"/>
      <c r="M1346" s="915"/>
      <c r="N1346" s="915"/>
    </row>
    <row r="1347" spans="1:14" ht="16.5" thickBot="1" x14ac:dyDescent="0.3">
      <c r="A1347" s="62"/>
      <c r="B1347" s="144"/>
      <c r="C1347" s="141" t="str">
        <f t="shared" si="25"/>
        <v/>
      </c>
      <c r="D1347" s="142"/>
      <c r="E1347" s="459"/>
      <c r="F1347" s="915"/>
      <c r="G1347" s="915"/>
      <c r="H1347" s="915"/>
      <c r="I1347" s="915"/>
      <c r="J1347" s="915"/>
      <c r="K1347" s="915"/>
      <c r="L1347" s="915"/>
      <c r="M1347" s="915"/>
      <c r="N1347" s="915"/>
    </row>
    <row r="1348" spans="1:14" ht="16.5" thickBot="1" x14ac:dyDescent="0.3">
      <c r="A1348" s="62"/>
      <c r="B1348" s="144"/>
      <c r="C1348" s="141" t="str">
        <f t="shared" si="25"/>
        <v/>
      </c>
      <c r="D1348" s="142"/>
      <c r="E1348" s="459"/>
      <c r="F1348" s="915"/>
      <c r="G1348" s="915"/>
      <c r="H1348" s="915"/>
      <c r="I1348" s="915"/>
      <c r="J1348" s="915"/>
      <c r="K1348" s="915"/>
      <c r="L1348" s="915"/>
      <c r="M1348" s="915"/>
      <c r="N1348" s="915"/>
    </row>
    <row r="1349" spans="1:14" ht="16.5" thickBot="1" x14ac:dyDescent="0.3">
      <c r="A1349" s="62"/>
      <c r="B1349" s="144"/>
      <c r="C1349" s="141" t="str">
        <f t="shared" si="25"/>
        <v/>
      </c>
      <c r="D1349" s="142"/>
      <c r="E1349" s="459"/>
      <c r="F1349" s="915"/>
      <c r="G1349" s="915"/>
      <c r="H1349" s="915"/>
      <c r="I1349" s="915"/>
      <c r="J1349" s="915"/>
      <c r="K1349" s="915"/>
      <c r="L1349" s="915"/>
      <c r="M1349" s="915"/>
      <c r="N1349" s="915"/>
    </row>
    <row r="1350" spans="1:14" ht="16.5" thickBot="1" x14ac:dyDescent="0.3">
      <c r="A1350" s="62"/>
      <c r="B1350" s="144"/>
      <c r="C1350" s="141" t="str">
        <f t="shared" si="25"/>
        <v/>
      </c>
      <c r="D1350" s="142"/>
      <c r="E1350" s="459"/>
      <c r="F1350" s="915"/>
      <c r="G1350" s="915"/>
      <c r="H1350" s="915"/>
      <c r="I1350" s="915"/>
      <c r="J1350" s="915"/>
      <c r="K1350" s="915"/>
      <c r="L1350" s="915"/>
      <c r="M1350" s="915"/>
      <c r="N1350" s="915"/>
    </row>
    <row r="1351" spans="1:14" ht="16.5" thickBot="1" x14ac:dyDescent="0.3">
      <c r="A1351" s="62"/>
      <c r="B1351" s="144"/>
      <c r="C1351" s="141" t="str">
        <f t="shared" si="25"/>
        <v/>
      </c>
      <c r="D1351" s="142"/>
      <c r="E1351" s="459"/>
      <c r="F1351" s="915"/>
      <c r="G1351" s="915"/>
      <c r="H1351" s="915"/>
      <c r="I1351" s="915"/>
      <c r="J1351" s="915"/>
      <c r="K1351" s="915"/>
      <c r="L1351" s="915"/>
      <c r="M1351" s="915"/>
      <c r="N1351" s="915"/>
    </row>
    <row r="1352" spans="1:14" ht="16.5" thickBot="1" x14ac:dyDescent="0.3">
      <c r="A1352" s="62"/>
      <c r="B1352" s="144"/>
      <c r="C1352" s="141" t="str">
        <f t="shared" si="25"/>
        <v/>
      </c>
      <c r="D1352" s="142"/>
      <c r="E1352" s="459"/>
      <c r="F1352" s="915"/>
      <c r="G1352" s="915"/>
      <c r="H1352" s="915"/>
      <c r="I1352" s="915"/>
      <c r="J1352" s="915"/>
      <c r="K1352" s="915"/>
      <c r="L1352" s="915"/>
      <c r="M1352" s="915"/>
      <c r="N1352" s="915"/>
    </row>
    <row r="1353" spans="1:14" ht="16.5" thickBot="1" x14ac:dyDescent="0.3">
      <c r="A1353" s="62"/>
      <c r="B1353" s="144"/>
      <c r="C1353" s="141" t="str">
        <f t="shared" si="25"/>
        <v/>
      </c>
      <c r="D1353" s="142"/>
      <c r="E1353" s="459"/>
      <c r="F1353" s="915"/>
      <c r="G1353" s="915"/>
      <c r="H1353" s="915"/>
      <c r="I1353" s="915"/>
      <c r="J1353" s="915"/>
      <c r="K1353" s="915"/>
      <c r="L1353" s="915"/>
      <c r="M1353" s="915"/>
      <c r="N1353" s="915"/>
    </row>
    <row r="1354" spans="1:14" ht="16.5" thickBot="1" x14ac:dyDescent="0.3">
      <c r="A1354" s="62"/>
      <c r="B1354" s="144"/>
      <c r="C1354" s="141" t="str">
        <f t="shared" si="25"/>
        <v/>
      </c>
      <c r="D1354" s="142"/>
      <c r="E1354" s="459"/>
      <c r="F1354" s="915"/>
      <c r="G1354" s="915"/>
      <c r="H1354" s="915"/>
      <c r="I1354" s="915"/>
      <c r="J1354" s="915"/>
      <c r="K1354" s="915"/>
      <c r="L1354" s="915"/>
      <c r="M1354" s="915"/>
      <c r="N1354" s="915"/>
    </row>
    <row r="1355" spans="1:14" ht="16.5" thickBot="1" x14ac:dyDescent="0.3">
      <c r="A1355" s="62"/>
      <c r="B1355" s="144"/>
      <c r="C1355" s="141" t="str">
        <f t="shared" si="25"/>
        <v/>
      </c>
      <c r="D1355" s="142"/>
      <c r="E1355" s="459"/>
      <c r="F1355" s="915"/>
      <c r="G1355" s="915"/>
      <c r="H1355" s="915"/>
      <c r="I1355" s="915"/>
      <c r="J1355" s="915"/>
      <c r="K1355" s="915"/>
      <c r="L1355" s="915"/>
      <c r="M1355" s="915"/>
      <c r="N1355" s="915"/>
    </row>
    <row r="1356" spans="1:14" ht="16.5" thickBot="1" x14ac:dyDescent="0.3">
      <c r="A1356" s="62"/>
      <c r="B1356" s="144"/>
      <c r="C1356" s="141" t="str">
        <f t="shared" ref="C1356:C1363" si="26">IF(B1356&gt;0, (B1356-B1355), "")</f>
        <v/>
      </c>
      <c r="D1356" s="142"/>
      <c r="E1356" s="459"/>
      <c r="F1356" s="915"/>
      <c r="G1356" s="915"/>
      <c r="H1356" s="915"/>
      <c r="I1356" s="915"/>
      <c r="J1356" s="915"/>
      <c r="K1356" s="915"/>
      <c r="L1356" s="915"/>
      <c r="M1356" s="915"/>
      <c r="N1356" s="915"/>
    </row>
    <row r="1357" spans="1:14" ht="16.5" thickBot="1" x14ac:dyDescent="0.3">
      <c r="A1357" s="62"/>
      <c r="B1357" s="144"/>
      <c r="C1357" s="141" t="str">
        <f t="shared" si="26"/>
        <v/>
      </c>
      <c r="D1357" s="142"/>
      <c r="E1357" s="459"/>
      <c r="F1357" s="915"/>
      <c r="G1357" s="915"/>
      <c r="H1357" s="915"/>
      <c r="I1357" s="915"/>
      <c r="J1357" s="915"/>
      <c r="K1357" s="915"/>
      <c r="L1357" s="915"/>
      <c r="M1357" s="915"/>
      <c r="N1357" s="915"/>
    </row>
    <row r="1358" spans="1:14" ht="16.5" thickBot="1" x14ac:dyDescent="0.3">
      <c r="A1358" s="62"/>
      <c r="B1358" s="144"/>
      <c r="C1358" s="141" t="str">
        <f t="shared" si="26"/>
        <v/>
      </c>
      <c r="D1358" s="142"/>
      <c r="E1358" s="459"/>
      <c r="F1358" s="915"/>
      <c r="G1358" s="915"/>
      <c r="H1358" s="915"/>
      <c r="I1358" s="915"/>
      <c r="J1358" s="915"/>
      <c r="K1358" s="915"/>
      <c r="L1358" s="915"/>
      <c r="M1358" s="915"/>
      <c r="N1358" s="915"/>
    </row>
    <row r="1359" spans="1:14" ht="16.5" thickBot="1" x14ac:dyDescent="0.3">
      <c r="A1359" s="62"/>
      <c r="B1359" s="144"/>
      <c r="C1359" s="141" t="str">
        <f t="shared" si="26"/>
        <v/>
      </c>
      <c r="D1359" s="142"/>
      <c r="E1359" s="459"/>
      <c r="F1359" s="915"/>
      <c r="G1359" s="915"/>
      <c r="H1359" s="915"/>
      <c r="I1359" s="915"/>
      <c r="J1359" s="915"/>
      <c r="K1359" s="915"/>
      <c r="L1359" s="915"/>
      <c r="M1359" s="915"/>
      <c r="N1359" s="915"/>
    </row>
    <row r="1360" spans="1:14" ht="16.5" thickBot="1" x14ac:dyDescent="0.3">
      <c r="A1360" s="62"/>
      <c r="B1360" s="144"/>
      <c r="C1360" s="141" t="str">
        <f t="shared" si="26"/>
        <v/>
      </c>
      <c r="D1360" s="142"/>
      <c r="E1360" s="459"/>
      <c r="F1360" s="915"/>
      <c r="G1360" s="915"/>
      <c r="H1360" s="915"/>
      <c r="I1360" s="915"/>
      <c r="J1360" s="915"/>
      <c r="K1360" s="915"/>
      <c r="L1360" s="915"/>
      <c r="M1360" s="915"/>
      <c r="N1360" s="915"/>
    </row>
    <row r="1361" spans="1:14" ht="16.5" thickBot="1" x14ac:dyDescent="0.3">
      <c r="A1361" s="62"/>
      <c r="B1361" s="144"/>
      <c r="C1361" s="141" t="str">
        <f t="shared" si="26"/>
        <v/>
      </c>
      <c r="D1361" s="142"/>
      <c r="E1361" s="459"/>
      <c r="F1361" s="915"/>
      <c r="G1361" s="915"/>
      <c r="H1361" s="915"/>
      <c r="I1361" s="915"/>
      <c r="J1361" s="915"/>
      <c r="K1361" s="915"/>
      <c r="L1361" s="915"/>
      <c r="M1361" s="915"/>
      <c r="N1361" s="915"/>
    </row>
    <row r="1362" spans="1:14" ht="16.5" thickBot="1" x14ac:dyDescent="0.3">
      <c r="A1362" s="62"/>
      <c r="B1362" s="144"/>
      <c r="C1362" s="141" t="str">
        <f t="shared" si="26"/>
        <v/>
      </c>
      <c r="D1362" s="142"/>
      <c r="E1362" s="459"/>
      <c r="F1362" s="915"/>
      <c r="G1362" s="915"/>
      <c r="H1362" s="915"/>
      <c r="I1362" s="915"/>
      <c r="J1362" s="915"/>
      <c r="K1362" s="915"/>
      <c r="L1362" s="915"/>
      <c r="M1362" s="915"/>
      <c r="N1362" s="915"/>
    </row>
    <row r="1363" spans="1:14" ht="16.5" thickBot="1" x14ac:dyDescent="0.3">
      <c r="A1363" s="62"/>
      <c r="B1363" s="144"/>
      <c r="C1363" s="141" t="str">
        <f t="shared" si="26"/>
        <v/>
      </c>
      <c r="D1363" s="142"/>
      <c r="E1363" s="459"/>
      <c r="F1363" s="915"/>
      <c r="G1363" s="915"/>
      <c r="H1363" s="915"/>
      <c r="I1363" s="915"/>
      <c r="J1363" s="915"/>
      <c r="K1363" s="915"/>
      <c r="L1363" s="915"/>
      <c r="M1363" s="915"/>
      <c r="N1363" s="915"/>
    </row>
    <row r="1364" spans="1:14" ht="16.5" thickBot="1" x14ac:dyDescent="0.3">
      <c r="A1364" s="72"/>
      <c r="B1364" s="145"/>
      <c r="C1364" s="146"/>
      <c r="D1364" s="147"/>
      <c r="E1364" s="460"/>
      <c r="F1364" s="915"/>
      <c r="G1364" s="915"/>
      <c r="H1364" s="915"/>
      <c r="I1364" s="915"/>
      <c r="J1364" s="915"/>
      <c r="K1364" s="915"/>
      <c r="L1364" s="915"/>
      <c r="M1364" s="915"/>
      <c r="N1364" s="915"/>
    </row>
    <row r="1365" spans="1:14" ht="16.5" thickBot="1" x14ac:dyDescent="0.3">
      <c r="A1365" s="69">
        <f>MAX(A11:A687)</f>
        <v>0</v>
      </c>
      <c r="B1365" s="148">
        <f>MAX(B11:B687)</f>
        <v>0</v>
      </c>
      <c r="C1365" s="148">
        <f>IFERROR(AVERAGE(#REF!),0)</f>
        <v>0</v>
      </c>
      <c r="D1365" s="148"/>
      <c r="E1365" s="461"/>
      <c r="F1365" s="1013"/>
      <c r="G1365" s="1013"/>
      <c r="H1365" s="1013"/>
      <c r="I1365" s="1013"/>
      <c r="J1365" s="1013"/>
      <c r="K1365" s="1013"/>
      <c r="L1365" s="1013"/>
      <c r="M1365" s="1013"/>
      <c r="N1365" s="1013"/>
    </row>
    <row r="1366" spans="1:14" ht="15.75" x14ac:dyDescent="0.25">
      <c r="A1366" s="29" t="s">
        <v>20</v>
      </c>
      <c r="B1366" s="314"/>
      <c r="C1366" s="308">
        <f>MAX(C11:C687)</f>
        <v>0</v>
      </c>
      <c r="D1366" s="314"/>
      <c r="E1366" s="426"/>
      <c r="F1366" s="1014"/>
      <c r="G1366" s="1014"/>
      <c r="H1366" s="1014"/>
      <c r="I1366" s="1014"/>
      <c r="J1366" s="1014"/>
      <c r="K1366" s="1014"/>
      <c r="L1366" s="1014"/>
      <c r="M1366" s="1014"/>
      <c r="N1366" s="1014"/>
    </row>
    <row r="1367" spans="1:14" ht="15.75" x14ac:dyDescent="0.25">
      <c r="A1367" s="25"/>
      <c r="B1367" s="310"/>
      <c r="C1367" s="311"/>
      <c r="D1367" s="312"/>
      <c r="E1367" s="427"/>
      <c r="F1367" s="1015"/>
      <c r="G1367" s="1015"/>
      <c r="H1367" s="1015"/>
      <c r="I1367" s="1015"/>
      <c r="J1367" s="1015"/>
      <c r="K1367" s="1015"/>
      <c r="L1367" s="1015"/>
      <c r="M1367" s="1015"/>
      <c r="N1367" s="1015"/>
    </row>
    <row r="1368" spans="1:14" ht="15.75" x14ac:dyDescent="0.25">
      <c r="A1368" s="215"/>
      <c r="B1368" s="316"/>
      <c r="C1368" s="316"/>
      <c r="D1368" s="316"/>
      <c r="E1368" s="428"/>
      <c r="F1368" s="1015">
        <v>1</v>
      </c>
      <c r="G1368" s="1015"/>
      <c r="H1368" s="1015"/>
      <c r="I1368" s="1015"/>
      <c r="J1368" s="1015"/>
      <c r="K1368" s="1015"/>
      <c r="L1368" s="1015"/>
      <c r="M1368" s="1015"/>
      <c r="N1368" s="1015"/>
    </row>
    <row r="1369" spans="1:14" ht="15.75" x14ac:dyDescent="0.25">
      <c r="A1369" s="217"/>
      <c r="B1369" s="217"/>
      <c r="C1369" s="217"/>
      <c r="D1369" s="217"/>
      <c r="E1369" s="451"/>
    </row>
    <row r="1370" spans="1:14" ht="15.75" x14ac:dyDescent="0.25">
      <c r="A1370" s="217"/>
      <c r="B1370" s="217"/>
      <c r="C1370" s="217"/>
      <c r="D1370" s="217"/>
      <c r="E1370" s="451"/>
    </row>
    <row r="1371" spans="1:14" ht="15.75" x14ac:dyDescent="0.25">
      <c r="A1371" s="217"/>
      <c r="B1371" s="217"/>
      <c r="C1371" s="217"/>
      <c r="D1371" s="217"/>
      <c r="E1371" s="451"/>
    </row>
    <row r="1372" spans="1:14" ht="15.75" x14ac:dyDescent="0.25">
      <c r="A1372" s="215"/>
      <c r="B1372" s="149"/>
      <c r="C1372" s="149"/>
      <c r="D1372" s="149"/>
      <c r="E1372" s="462"/>
    </row>
    <row r="1373" spans="1:14" ht="15.75" x14ac:dyDescent="0.25">
      <c r="A1373" s="215"/>
      <c r="B1373" s="149"/>
      <c r="C1373" s="149"/>
      <c r="D1373" s="149"/>
      <c r="E1373" s="462"/>
    </row>
    <row r="1374" spans="1:14" ht="15.75" x14ac:dyDescent="0.25">
      <c r="A1374" s="215"/>
      <c r="B1374" s="149"/>
      <c r="C1374" s="149"/>
      <c r="D1374" s="149"/>
      <c r="E1374" s="462"/>
    </row>
    <row r="1375" spans="1:14" ht="15.75" x14ac:dyDescent="0.25">
      <c r="A1375" s="215"/>
      <c r="B1375" s="149"/>
      <c r="C1375" s="149"/>
      <c r="D1375" s="149"/>
      <c r="E1375" s="462"/>
    </row>
    <row r="1376" spans="1:14" ht="15.75" x14ac:dyDescent="0.25">
      <c r="A1376" s="215"/>
      <c r="B1376" s="149"/>
      <c r="C1376" s="149"/>
      <c r="D1376" s="149"/>
      <c r="E1376" s="462"/>
    </row>
    <row r="1377" spans="1:5" ht="15.75" x14ac:dyDescent="0.25">
      <c r="A1377" s="215"/>
      <c r="B1377" s="149"/>
      <c r="C1377" s="149"/>
      <c r="D1377" s="149"/>
      <c r="E1377" s="462"/>
    </row>
    <row r="1378" spans="1:5" ht="15.75" x14ac:dyDescent="0.25">
      <c r="A1378" s="215"/>
    </row>
    <row r="1379" spans="1:5" ht="15.75" x14ac:dyDescent="0.25">
      <c r="A1379" s="341" t="s">
        <v>12</v>
      </c>
      <c r="B1379" s="338"/>
      <c r="C1379" s="319"/>
      <c r="D1379" s="319"/>
      <c r="E1379" s="391"/>
    </row>
    <row r="1380" spans="1:5" ht="15.75" x14ac:dyDescent="0.25">
      <c r="A1380" s="251" t="s">
        <v>69</v>
      </c>
      <c r="B1380" s="1461" t="s">
        <v>18</v>
      </c>
      <c r="C1380" s="1461"/>
      <c r="D1380" s="339"/>
      <c r="E1380" s="454"/>
    </row>
    <row r="1381" spans="1:5" ht="15.75" x14ac:dyDescent="0.25">
      <c r="A1381" s="251" t="s">
        <v>70</v>
      </c>
      <c r="B1381" s="1462" t="e">
        <f>IF(B1382&lt;A1411,B1382,(IF(B1380=Lists!$C$2,A1411+8,A1411)))</f>
        <v>#N/A</v>
      </c>
      <c r="C1381" s="1462"/>
      <c r="D1381" s="319"/>
      <c r="E1381" s="391"/>
    </row>
    <row r="1382" spans="1:5" ht="33" x14ac:dyDescent="0.45">
      <c r="A1382" s="251" t="s">
        <v>71</v>
      </c>
      <c r="B1382" s="1443">
        <f>COUNTIF(B12:B1363,"&gt;0")</f>
        <v>0</v>
      </c>
      <c r="C1382" s="1443"/>
      <c r="D1382" s="328"/>
      <c r="E1382" s="455"/>
    </row>
    <row r="1383" spans="1:5" ht="15.75" x14ac:dyDescent="0.25">
      <c r="A1383" s="329" t="e">
        <f t="shared" ref="A1383:A1408" si="27">A1384-1</f>
        <v>#N/A</v>
      </c>
      <c r="B1383" s="246" t="e">
        <f t="shared" ref="B1383:B1409" si="28">VLOOKUP(A1383,$A$5:$E$1363, 2, FALSE)</f>
        <v>#N/A</v>
      </c>
      <c r="C1383" s="246" t="e">
        <f t="shared" ref="C1383:C1409" si="29">VLOOKUP(A1383,$A$5:$E$1363, 3, FALSE)</f>
        <v>#N/A</v>
      </c>
      <c r="D1383" s="342"/>
      <c r="E1383" s="464"/>
    </row>
    <row r="1384" spans="1:5" ht="15.75" x14ac:dyDescent="0.25">
      <c r="A1384" s="254" t="e">
        <f t="shared" si="27"/>
        <v>#N/A</v>
      </c>
      <c r="B1384" s="246" t="e">
        <f t="shared" si="28"/>
        <v>#N/A</v>
      </c>
      <c r="C1384" s="246" t="e">
        <f t="shared" si="29"/>
        <v>#N/A</v>
      </c>
      <c r="D1384" s="343"/>
      <c r="E1384" s="465"/>
    </row>
    <row r="1385" spans="1:5" ht="15.75" x14ac:dyDescent="0.25">
      <c r="A1385" s="254" t="e">
        <f t="shared" si="27"/>
        <v>#N/A</v>
      </c>
      <c r="B1385" s="246" t="e">
        <f t="shared" si="28"/>
        <v>#N/A</v>
      </c>
      <c r="C1385" s="246" t="e">
        <f t="shared" si="29"/>
        <v>#N/A</v>
      </c>
      <c r="D1385" s="343"/>
      <c r="E1385" s="465"/>
    </row>
    <row r="1386" spans="1:5" ht="15.75" x14ac:dyDescent="0.25">
      <c r="A1386" s="254" t="e">
        <f t="shared" si="27"/>
        <v>#N/A</v>
      </c>
      <c r="B1386" s="246" t="e">
        <f t="shared" si="28"/>
        <v>#N/A</v>
      </c>
      <c r="C1386" s="246" t="e">
        <f t="shared" si="29"/>
        <v>#N/A</v>
      </c>
      <c r="D1386" s="343"/>
      <c r="E1386" s="465"/>
    </row>
    <row r="1387" spans="1:5" ht="15.75" x14ac:dyDescent="0.25">
      <c r="A1387" s="254" t="e">
        <f t="shared" si="27"/>
        <v>#N/A</v>
      </c>
      <c r="B1387" s="246" t="e">
        <f t="shared" si="28"/>
        <v>#N/A</v>
      </c>
      <c r="C1387" s="246" t="e">
        <f t="shared" si="29"/>
        <v>#N/A</v>
      </c>
      <c r="D1387" s="343"/>
      <c r="E1387" s="465"/>
    </row>
    <row r="1388" spans="1:5" ht="15.75" x14ac:dyDescent="0.25">
      <c r="A1388" s="254" t="e">
        <f t="shared" si="27"/>
        <v>#N/A</v>
      </c>
      <c r="B1388" s="246" t="e">
        <f t="shared" si="28"/>
        <v>#N/A</v>
      </c>
      <c r="C1388" s="246" t="e">
        <f t="shared" si="29"/>
        <v>#N/A</v>
      </c>
      <c r="D1388" s="343"/>
      <c r="E1388" s="465"/>
    </row>
    <row r="1389" spans="1:5" ht="15.75" x14ac:dyDescent="0.25">
      <c r="A1389" s="254" t="e">
        <f t="shared" si="27"/>
        <v>#N/A</v>
      </c>
      <c r="B1389" s="246" t="e">
        <f t="shared" si="28"/>
        <v>#N/A</v>
      </c>
      <c r="C1389" s="246" t="e">
        <f t="shared" si="29"/>
        <v>#N/A</v>
      </c>
      <c r="D1389" s="343"/>
      <c r="E1389" s="465"/>
    </row>
    <row r="1390" spans="1:5" ht="15.75" x14ac:dyDescent="0.25">
      <c r="A1390" s="254" t="e">
        <f t="shared" si="27"/>
        <v>#N/A</v>
      </c>
      <c r="B1390" s="246" t="e">
        <f t="shared" si="28"/>
        <v>#N/A</v>
      </c>
      <c r="C1390" s="246" t="e">
        <f t="shared" si="29"/>
        <v>#N/A</v>
      </c>
      <c r="D1390" s="343"/>
      <c r="E1390" s="465"/>
    </row>
    <row r="1391" spans="1:5" ht="15.75" x14ac:dyDescent="0.25">
      <c r="A1391" s="254" t="e">
        <f t="shared" si="27"/>
        <v>#N/A</v>
      </c>
      <c r="B1391" s="246" t="e">
        <f t="shared" si="28"/>
        <v>#N/A</v>
      </c>
      <c r="C1391" s="246" t="e">
        <f t="shared" si="29"/>
        <v>#N/A</v>
      </c>
      <c r="D1391" s="343"/>
      <c r="E1391" s="465"/>
    </row>
    <row r="1392" spans="1:5" ht="15.75" x14ac:dyDescent="0.25">
      <c r="A1392" s="254" t="e">
        <f t="shared" si="27"/>
        <v>#N/A</v>
      </c>
      <c r="B1392" s="246" t="e">
        <f t="shared" si="28"/>
        <v>#N/A</v>
      </c>
      <c r="C1392" s="246" t="e">
        <f t="shared" si="29"/>
        <v>#N/A</v>
      </c>
      <c r="D1392" s="343"/>
      <c r="E1392" s="465"/>
    </row>
    <row r="1393" spans="1:5" ht="15.75" x14ac:dyDescent="0.25">
      <c r="A1393" s="254" t="e">
        <f t="shared" si="27"/>
        <v>#N/A</v>
      </c>
      <c r="B1393" s="246" t="e">
        <f t="shared" si="28"/>
        <v>#N/A</v>
      </c>
      <c r="C1393" s="246" t="e">
        <f t="shared" si="29"/>
        <v>#N/A</v>
      </c>
      <c r="D1393" s="343"/>
      <c r="E1393" s="465"/>
    </row>
    <row r="1394" spans="1:5" ht="15.75" x14ac:dyDescent="0.25">
      <c r="A1394" s="254" t="e">
        <f t="shared" si="27"/>
        <v>#N/A</v>
      </c>
      <c r="B1394" s="246" t="e">
        <f t="shared" si="28"/>
        <v>#N/A</v>
      </c>
      <c r="C1394" s="246" t="e">
        <f t="shared" si="29"/>
        <v>#N/A</v>
      </c>
      <c r="D1394" s="343"/>
      <c r="E1394" s="465"/>
    </row>
    <row r="1395" spans="1:5" ht="15.75" x14ac:dyDescent="0.25">
      <c r="A1395" s="254" t="e">
        <f t="shared" si="27"/>
        <v>#N/A</v>
      </c>
      <c r="B1395" s="246" t="e">
        <f t="shared" si="28"/>
        <v>#N/A</v>
      </c>
      <c r="C1395" s="246" t="e">
        <f t="shared" si="29"/>
        <v>#N/A</v>
      </c>
      <c r="D1395" s="343"/>
      <c r="E1395" s="465"/>
    </row>
    <row r="1396" spans="1:5" ht="15.75" x14ac:dyDescent="0.25">
      <c r="A1396" s="254" t="e">
        <f t="shared" si="27"/>
        <v>#N/A</v>
      </c>
      <c r="B1396" s="246" t="e">
        <f t="shared" si="28"/>
        <v>#N/A</v>
      </c>
      <c r="C1396" s="246" t="e">
        <f t="shared" si="29"/>
        <v>#N/A</v>
      </c>
      <c r="D1396" s="343"/>
      <c r="E1396" s="465"/>
    </row>
    <row r="1397" spans="1:5" ht="15.75" x14ac:dyDescent="0.25">
      <c r="A1397" s="254" t="e">
        <f t="shared" si="27"/>
        <v>#N/A</v>
      </c>
      <c r="B1397" s="246" t="e">
        <f t="shared" si="28"/>
        <v>#N/A</v>
      </c>
      <c r="C1397" s="246" t="e">
        <f t="shared" si="29"/>
        <v>#N/A</v>
      </c>
      <c r="D1397" s="343"/>
      <c r="E1397" s="465"/>
    </row>
    <row r="1398" spans="1:5" ht="15.75" x14ac:dyDescent="0.25">
      <c r="A1398" s="254" t="e">
        <f t="shared" si="27"/>
        <v>#N/A</v>
      </c>
      <c r="B1398" s="246" t="e">
        <f t="shared" si="28"/>
        <v>#N/A</v>
      </c>
      <c r="C1398" s="246" t="e">
        <f t="shared" si="29"/>
        <v>#N/A</v>
      </c>
      <c r="D1398" s="343"/>
      <c r="E1398" s="465"/>
    </row>
    <row r="1399" spans="1:5" ht="15.75" x14ac:dyDescent="0.25">
      <c r="A1399" s="254" t="e">
        <f t="shared" si="27"/>
        <v>#N/A</v>
      </c>
      <c r="B1399" s="246" t="e">
        <f t="shared" si="28"/>
        <v>#N/A</v>
      </c>
      <c r="C1399" s="246" t="e">
        <f t="shared" si="29"/>
        <v>#N/A</v>
      </c>
      <c r="D1399" s="343"/>
      <c r="E1399" s="465"/>
    </row>
    <row r="1400" spans="1:5" ht="15.75" x14ac:dyDescent="0.25">
      <c r="A1400" s="254" t="e">
        <f t="shared" si="27"/>
        <v>#N/A</v>
      </c>
      <c r="B1400" s="246" t="e">
        <f t="shared" si="28"/>
        <v>#N/A</v>
      </c>
      <c r="C1400" s="246" t="e">
        <f t="shared" si="29"/>
        <v>#N/A</v>
      </c>
      <c r="D1400" s="343"/>
      <c r="E1400" s="465"/>
    </row>
    <row r="1401" spans="1:5" ht="15.75" x14ac:dyDescent="0.25">
      <c r="A1401" s="254" t="e">
        <f t="shared" si="27"/>
        <v>#N/A</v>
      </c>
      <c r="B1401" s="246" t="e">
        <f t="shared" si="28"/>
        <v>#N/A</v>
      </c>
      <c r="C1401" s="246" t="e">
        <f t="shared" si="29"/>
        <v>#N/A</v>
      </c>
      <c r="D1401" s="343"/>
      <c r="E1401" s="465"/>
    </row>
    <row r="1402" spans="1:5" ht="15.75" x14ac:dyDescent="0.25">
      <c r="A1402" s="254" t="e">
        <f t="shared" si="27"/>
        <v>#N/A</v>
      </c>
      <c r="B1402" s="246" t="e">
        <f t="shared" si="28"/>
        <v>#N/A</v>
      </c>
      <c r="C1402" s="246" t="e">
        <f t="shared" si="29"/>
        <v>#N/A</v>
      </c>
      <c r="D1402" s="343"/>
      <c r="E1402" s="465"/>
    </row>
    <row r="1403" spans="1:5" ht="15.75" x14ac:dyDescent="0.25">
      <c r="A1403" s="254" t="e">
        <f t="shared" si="27"/>
        <v>#N/A</v>
      </c>
      <c r="B1403" s="246" t="e">
        <f t="shared" si="28"/>
        <v>#N/A</v>
      </c>
      <c r="C1403" s="246" t="e">
        <f t="shared" si="29"/>
        <v>#N/A</v>
      </c>
      <c r="D1403" s="343"/>
      <c r="E1403" s="465"/>
    </row>
    <row r="1404" spans="1:5" ht="15.75" x14ac:dyDescent="0.25">
      <c r="A1404" s="254" t="e">
        <f t="shared" si="27"/>
        <v>#N/A</v>
      </c>
      <c r="B1404" s="246" t="e">
        <f t="shared" si="28"/>
        <v>#N/A</v>
      </c>
      <c r="C1404" s="246" t="e">
        <f t="shared" si="29"/>
        <v>#N/A</v>
      </c>
      <c r="D1404" s="343"/>
      <c r="E1404" s="465"/>
    </row>
    <row r="1405" spans="1:5" ht="15.75" x14ac:dyDescent="0.25">
      <c r="A1405" s="254" t="e">
        <f t="shared" si="27"/>
        <v>#N/A</v>
      </c>
      <c r="B1405" s="246" t="e">
        <f t="shared" si="28"/>
        <v>#N/A</v>
      </c>
      <c r="C1405" s="246" t="e">
        <f t="shared" si="29"/>
        <v>#N/A</v>
      </c>
      <c r="D1405" s="343"/>
      <c r="E1405" s="465"/>
    </row>
    <row r="1406" spans="1:5" ht="15.75" x14ac:dyDescent="0.25">
      <c r="A1406" s="254" t="e">
        <f t="shared" si="27"/>
        <v>#N/A</v>
      </c>
      <c r="B1406" s="246" t="e">
        <f t="shared" si="28"/>
        <v>#N/A</v>
      </c>
      <c r="C1406" s="246" t="e">
        <f t="shared" si="29"/>
        <v>#N/A</v>
      </c>
      <c r="D1406" s="343"/>
      <c r="E1406" s="465"/>
    </row>
    <row r="1407" spans="1:5" ht="15.75" x14ac:dyDescent="0.25">
      <c r="A1407" s="254" t="e">
        <f t="shared" si="27"/>
        <v>#N/A</v>
      </c>
      <c r="B1407" s="246" t="e">
        <f t="shared" si="28"/>
        <v>#N/A</v>
      </c>
      <c r="C1407" s="246" t="e">
        <f t="shared" si="29"/>
        <v>#N/A</v>
      </c>
      <c r="D1407" s="343"/>
      <c r="E1407" s="465"/>
    </row>
    <row r="1408" spans="1:5" ht="15.75" x14ac:dyDescent="0.25">
      <c r="A1408" s="254" t="e">
        <f t="shared" si="27"/>
        <v>#N/A</v>
      </c>
      <c r="B1408" s="246" t="e">
        <f t="shared" si="28"/>
        <v>#N/A</v>
      </c>
      <c r="C1408" s="246" t="e">
        <f t="shared" si="29"/>
        <v>#N/A</v>
      </c>
      <c r="D1408" s="343"/>
      <c r="E1408" s="465"/>
    </row>
    <row r="1409" spans="1:5" ht="15.75" x14ac:dyDescent="0.25">
      <c r="A1409" s="254" t="e">
        <f>A1410-1</f>
        <v>#N/A</v>
      </c>
      <c r="B1409" s="246" t="e">
        <f t="shared" si="28"/>
        <v>#N/A</v>
      </c>
      <c r="C1409" s="246" t="e">
        <f t="shared" si="29"/>
        <v>#N/A</v>
      </c>
      <c r="D1409" s="343"/>
      <c r="E1409" s="465"/>
    </row>
    <row r="1410" spans="1:5" ht="15.75" x14ac:dyDescent="0.25">
      <c r="A1410" s="254" t="e">
        <f>VLOOKUP(A1365,A11:A1363,1)</f>
        <v>#N/A</v>
      </c>
      <c r="B1410" s="246" t="e">
        <f>VLOOKUP(A1410,$A$5:$E$1363, 2, FALSE)</f>
        <v>#N/A</v>
      </c>
      <c r="C1410" s="246" t="e">
        <f>VLOOKUP(A1410,$A$5:$E$1363, 3, FALSE)</f>
        <v>#N/A</v>
      </c>
      <c r="D1410" s="343"/>
      <c r="E1410" s="465"/>
    </row>
    <row r="1411" spans="1:5" ht="18" x14ac:dyDescent="0.25">
      <c r="A1411" s="257" t="e">
        <f>NETWORKDAYS(A1383,A1410,Holidays!$A$2:$A$36)</f>
        <v>#N/A</v>
      </c>
      <c r="B1411" s="265" t="e">
        <f>MAX(B1383:B1410)</f>
        <v>#N/A</v>
      </c>
      <c r="C1411" s="265" t="e">
        <f>SUMIF(C1383:C1410,"&lt;&gt;#N/A")/B1381</f>
        <v>#N/A</v>
      </c>
      <c r="D1411" s="344"/>
      <c r="E1411" s="466"/>
    </row>
  </sheetData>
  <mergeCells count="14">
    <mergeCell ref="B1381:C1381"/>
    <mergeCell ref="B1382:C1382"/>
    <mergeCell ref="B9:C9"/>
    <mergeCell ref="D9:E9"/>
    <mergeCell ref="D3:E3"/>
    <mergeCell ref="B4:C4"/>
    <mergeCell ref="B3:C3"/>
    <mergeCell ref="F9:I9"/>
    <mergeCell ref="K9:N9"/>
    <mergeCell ref="B1:E1"/>
    <mergeCell ref="A4:A9"/>
    <mergeCell ref="B1380:C1380"/>
    <mergeCell ref="B2:C2"/>
    <mergeCell ref="D2:E2"/>
  </mergeCells>
  <phoneticPr fontId="54" type="noConversion"/>
  <dataValidations count="4">
    <dataValidation type="list" allowBlank="1" showInputMessage="1" showErrorMessage="1" sqref="B1380:C1380">
      <formula1>Weekends</formula1>
    </dataValidation>
    <dataValidation type="list" allowBlank="1" showInputMessage="1" showErrorMessage="1" sqref="B4">
      <formula1>Cells</formula1>
    </dataValidation>
    <dataValidation type="whole" operator="greaterThan" allowBlank="1" sqref="C11:C1364">
      <formula1>0</formula1>
    </dataValidation>
    <dataValidation type="list" allowBlank="1" showInputMessage="1" showErrorMessage="1" sqref="D11:D1364">
      <formula1>StatusList</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5362" r:id="rId3" name="Button 2">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15363" r:id="rId4" name="Button 3">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15378" r:id="rId5" name="Button 18">
              <controlPr defaultSize="0" print="0" autoFill="0" autoPict="0" macro="[0]!Check11">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15382" r:id="rId6" name="Button 22">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15383" r:id="rId7" name="Button 23">
              <controlPr defaultSize="0" print="0" autoFill="0" autoPict="0" macro="[0]!LatestDate">
                <anchor moveWithCells="1" sizeWithCells="1">
                  <from>
                    <xdr:col>0</xdr:col>
                    <xdr:colOff>723900</xdr:colOff>
                    <xdr:row>8</xdr:row>
                    <xdr:rowOff>38100</xdr:rowOff>
                  </from>
                  <to>
                    <xdr:col>0</xdr:col>
                    <xdr:colOff>2552700</xdr:colOff>
                    <xdr:row>8</xdr:row>
                    <xdr:rowOff>257175</xdr:rowOff>
                  </to>
                </anchor>
              </controlPr>
            </control>
          </mc:Choice>
        </mc:AlternateContent>
        <mc:AlternateContent xmlns:mc="http://schemas.openxmlformats.org/markup-compatibility/2006">
          <mc:Choice Requires="x14">
            <control shapeId="15384" r:id="rId8" name="Button 24">
              <controlPr defaultSize="0" print="0" autoFill="0" autoPict="0" macro="[0]!FillDate">
                <anchor moveWithCells="1" sizeWithCells="1">
                  <from>
                    <xdr:col>0</xdr:col>
                    <xdr:colOff>133350</xdr:colOff>
                    <xdr:row>3</xdr:row>
                    <xdr:rowOff>180975</xdr:rowOff>
                  </from>
                  <to>
                    <xdr:col>0</xdr:col>
                    <xdr:colOff>2981325</xdr:colOff>
                    <xdr:row>5</xdr:row>
                    <xdr:rowOff>9525</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N1411"/>
  <sheetViews>
    <sheetView zoomScale="75" zoomScaleNormal="75" workbookViewId="0">
      <pane xSplit="1" ySplit="10" topLeftCell="B11" activePane="bottomRight" state="frozen"/>
      <selection pane="topRight" activeCell="B1" sqref="B1"/>
      <selection pane="bottomLeft" activeCell="A10" sqref="A10"/>
      <selection pane="bottomRight" activeCell="D4" sqref="D4"/>
    </sheetView>
  </sheetViews>
  <sheetFormatPr defaultRowHeight="15" x14ac:dyDescent="0.2"/>
  <cols>
    <col min="1" max="1" width="38.77734375" style="15" customWidth="1"/>
    <col min="2" max="4" width="20.77734375" style="112" customWidth="1"/>
    <col min="5" max="5" width="60.77734375" style="112"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565">
        <v>12</v>
      </c>
      <c r="C1" s="1565"/>
      <c r="D1" s="1565"/>
      <c r="E1" s="1565"/>
    </row>
    <row r="2" spans="1:14" ht="21" customHeight="1" thickBot="1" x14ac:dyDescent="0.35">
      <c r="A2" s="1"/>
      <c r="B2" s="1576" t="str">
        <f>'Drop Box'!C1</f>
        <v>LAF</v>
      </c>
      <c r="C2" s="1577"/>
      <c r="D2" s="1568" t="str">
        <f>'Drop Box'!D1</f>
        <v>LDK*111580392</v>
      </c>
      <c r="E2" s="1569"/>
    </row>
    <row r="3" spans="1:14" ht="21" customHeight="1" thickBot="1" x14ac:dyDescent="0.35">
      <c r="A3" s="216" t="s">
        <v>63</v>
      </c>
      <c r="B3" s="1570" t="str">
        <f>'Drop Box'!C2</f>
        <v>GENII 6T40</v>
      </c>
      <c r="C3" s="1571"/>
      <c r="D3" s="1572" t="str">
        <f>'Drop Box'!D2</f>
        <v>611FCRM1228A1474</v>
      </c>
      <c r="E3" s="1573"/>
    </row>
    <row r="4" spans="1:14" ht="21.75" customHeight="1" thickBot="1" x14ac:dyDescent="0.3">
      <c r="A4" s="1490"/>
      <c r="B4" s="1574" t="s">
        <v>32</v>
      </c>
      <c r="C4" s="1575"/>
      <c r="D4" s="113" t="s">
        <v>50</v>
      </c>
      <c r="E4" s="114"/>
    </row>
    <row r="5" spans="1:14" ht="21.75" customHeight="1" x14ac:dyDescent="0.25">
      <c r="A5" s="1490"/>
      <c r="B5" s="115" t="s">
        <v>55</v>
      </c>
      <c r="C5" s="116"/>
      <c r="D5" s="117" t="s">
        <v>31</v>
      </c>
      <c r="E5" s="114"/>
    </row>
    <row r="6" spans="1:14" ht="21.75" customHeight="1" x14ac:dyDescent="0.2">
      <c r="A6" s="1490"/>
      <c r="B6" s="118" t="s">
        <v>53</v>
      </c>
      <c r="C6" s="232"/>
      <c r="D6" s="119" t="s">
        <v>54</v>
      </c>
      <c r="E6" s="233"/>
    </row>
    <row r="7" spans="1:14" ht="21.75" customHeight="1" x14ac:dyDescent="0.2">
      <c r="A7" s="1490"/>
      <c r="B7" s="120" t="s">
        <v>60</v>
      </c>
      <c r="C7" s="232"/>
      <c r="D7" s="121" t="s">
        <v>61</v>
      </c>
      <c r="E7" s="235"/>
    </row>
    <row r="8" spans="1:14" ht="47.25" customHeight="1" x14ac:dyDescent="0.2">
      <c r="A8" s="1490"/>
      <c r="B8" s="511"/>
      <c r="C8" s="513" t="s">
        <v>83</v>
      </c>
      <c r="D8" s="514"/>
      <c r="E8" s="512"/>
    </row>
    <row r="9" spans="1:14" ht="21.75" customHeight="1" thickBot="1" x14ac:dyDescent="0.3">
      <c r="A9" s="1491"/>
      <c r="B9" s="1578" t="s">
        <v>52</v>
      </c>
      <c r="C9" s="1579"/>
      <c r="D9" s="1566"/>
      <c r="E9" s="1567"/>
      <c r="F9" s="1561" t="s">
        <v>100</v>
      </c>
      <c r="G9" s="1562"/>
      <c r="H9" s="1562"/>
      <c r="I9" s="1563"/>
      <c r="J9" s="1016"/>
      <c r="K9" s="1564" t="s">
        <v>97</v>
      </c>
      <c r="L9" s="1562"/>
      <c r="M9" s="1562"/>
      <c r="N9" s="1562"/>
    </row>
    <row r="10" spans="1:14" ht="31.5" thickBot="1" x14ac:dyDescent="0.3">
      <c r="A10" s="219"/>
      <c r="B10" s="1026" t="s">
        <v>6</v>
      </c>
      <c r="C10" s="1026" t="s">
        <v>7</v>
      </c>
      <c r="D10" s="1026" t="s">
        <v>0</v>
      </c>
      <c r="E10" s="1026" t="s">
        <v>9</v>
      </c>
      <c r="F10" s="1017" t="s">
        <v>98</v>
      </c>
      <c r="G10" s="1018" t="s">
        <v>99</v>
      </c>
      <c r="H10" s="1018" t="s">
        <v>101</v>
      </c>
      <c r="I10" s="1018" t="s">
        <v>103</v>
      </c>
      <c r="J10" s="1018"/>
      <c r="K10" s="1018" t="s">
        <v>98</v>
      </c>
      <c r="L10" s="1018" t="s">
        <v>99</v>
      </c>
      <c r="M10" s="1018" t="s">
        <v>104</v>
      </c>
      <c r="N10" s="1018" t="s">
        <v>102</v>
      </c>
    </row>
    <row r="11" spans="1:14" ht="16.5" thickBot="1" x14ac:dyDescent="0.25">
      <c r="A11" s="62"/>
      <c r="B11" s="1022"/>
      <c r="C11" s="1023"/>
      <c r="D11" s="1024"/>
      <c r="E11" s="1025"/>
      <c r="F11" s="1018"/>
      <c r="G11" s="1018"/>
      <c r="H11" s="1018"/>
      <c r="I11" s="1018"/>
      <c r="J11" s="1018"/>
      <c r="K11" s="1018"/>
      <c r="L11" s="1018"/>
      <c r="M11" s="1018"/>
      <c r="N11" s="1018"/>
    </row>
    <row r="12" spans="1:14" ht="16.5" thickBot="1" x14ac:dyDescent="0.25">
      <c r="A12" s="375"/>
      <c r="B12" s="528"/>
      <c r="C12" s="123" t="str">
        <f t="shared" ref="C12:C53" si="0">IF(B12&gt;0, (B12-B11), "")</f>
        <v/>
      </c>
      <c r="D12" s="124"/>
      <c r="E12" s="468"/>
      <c r="F12" s="1018"/>
      <c r="G12" s="1018"/>
      <c r="H12" s="1018"/>
      <c r="I12" s="1018"/>
      <c r="J12" s="1018"/>
      <c r="K12" s="1018"/>
      <c r="L12" s="1018"/>
      <c r="M12" s="1018"/>
      <c r="N12" s="1018"/>
    </row>
    <row r="13" spans="1:14" ht="16.5" thickBot="1" x14ac:dyDescent="0.25">
      <c r="A13" s="375"/>
      <c r="B13" s="528"/>
      <c r="C13" s="123" t="str">
        <f t="shared" si="0"/>
        <v/>
      </c>
      <c r="D13" s="124"/>
      <c r="E13" s="468"/>
      <c r="F13" s="1018"/>
      <c r="G13" s="1018"/>
      <c r="H13" s="1018"/>
      <c r="I13" s="1018"/>
      <c r="J13" s="1018"/>
      <c r="K13" s="1018"/>
      <c r="L13" s="1018"/>
      <c r="M13" s="1018"/>
      <c r="N13" s="1018"/>
    </row>
    <row r="14" spans="1:14" ht="16.5" thickBot="1" x14ac:dyDescent="0.25">
      <c r="A14" s="375"/>
      <c r="B14" s="528"/>
      <c r="C14" s="123" t="str">
        <f t="shared" si="0"/>
        <v/>
      </c>
      <c r="D14" s="124"/>
      <c r="E14" s="468"/>
      <c r="F14" s="1018"/>
      <c r="G14" s="1018"/>
      <c r="H14" s="1018"/>
      <c r="I14" s="1018"/>
      <c r="J14" s="1018"/>
      <c r="K14" s="1018"/>
      <c r="L14" s="1018"/>
      <c r="M14" s="1018"/>
      <c r="N14" s="1018"/>
    </row>
    <row r="15" spans="1:14" ht="16.5" thickBot="1" x14ac:dyDescent="0.25">
      <c r="A15" s="62"/>
      <c r="B15" s="528"/>
      <c r="C15" s="123" t="str">
        <f t="shared" si="0"/>
        <v/>
      </c>
      <c r="D15" s="124"/>
      <c r="E15" s="468"/>
      <c r="F15" s="1018"/>
      <c r="G15" s="1018"/>
      <c r="H15" s="1018"/>
      <c r="I15" s="1018"/>
      <c r="J15" s="1018"/>
      <c r="K15" s="1018"/>
      <c r="L15" s="1018"/>
      <c r="M15" s="1018"/>
      <c r="N15" s="1018"/>
    </row>
    <row r="16" spans="1:14" ht="16.5" thickBot="1" x14ac:dyDescent="0.25">
      <c r="A16" s="62"/>
      <c r="B16" s="528"/>
      <c r="C16" s="123" t="str">
        <f t="shared" si="0"/>
        <v/>
      </c>
      <c r="D16" s="124"/>
      <c r="E16" s="468"/>
      <c r="F16" s="1018"/>
      <c r="G16" s="1018"/>
      <c r="H16" s="1018"/>
      <c r="I16" s="1018"/>
      <c r="J16" s="1018"/>
      <c r="K16" s="1018"/>
      <c r="L16" s="1018"/>
      <c r="M16" s="1018"/>
      <c r="N16" s="1018"/>
    </row>
    <row r="17" spans="1:14" ht="16.5" thickBot="1" x14ac:dyDescent="0.25">
      <c r="A17" s="62"/>
      <c r="B17" s="528"/>
      <c r="C17" s="123" t="str">
        <f t="shared" si="0"/>
        <v/>
      </c>
      <c r="D17" s="124"/>
      <c r="E17" s="468"/>
      <c r="F17" s="1018"/>
      <c r="G17" s="1018"/>
      <c r="H17" s="1018"/>
      <c r="I17" s="1018"/>
      <c r="J17" s="1018"/>
      <c r="K17" s="1018"/>
      <c r="L17" s="1018"/>
      <c r="M17" s="1018"/>
      <c r="N17" s="1018"/>
    </row>
    <row r="18" spans="1:14" ht="16.5" thickBot="1" x14ac:dyDescent="0.25">
      <c r="A18" s="62"/>
      <c r="B18" s="528"/>
      <c r="C18" s="123" t="str">
        <f t="shared" si="0"/>
        <v/>
      </c>
      <c r="D18" s="124"/>
      <c r="E18" s="468"/>
      <c r="F18" s="1018"/>
      <c r="G18" s="1018"/>
      <c r="H18" s="1018"/>
      <c r="I18" s="1018"/>
      <c r="J18" s="1018"/>
      <c r="K18" s="1018"/>
      <c r="L18" s="1018"/>
      <c r="M18" s="1018"/>
      <c r="N18" s="1018"/>
    </row>
    <row r="19" spans="1:14" ht="16.5" thickBot="1" x14ac:dyDescent="0.25">
      <c r="A19" s="62"/>
      <c r="B19" s="528"/>
      <c r="C19" s="123" t="str">
        <f t="shared" si="0"/>
        <v/>
      </c>
      <c r="D19" s="124"/>
      <c r="E19" s="468"/>
      <c r="F19" s="1018"/>
      <c r="G19" s="1018"/>
      <c r="H19" s="1018"/>
      <c r="I19" s="1018"/>
      <c r="J19" s="1018"/>
      <c r="K19" s="1018"/>
      <c r="L19" s="1018"/>
      <c r="M19" s="1018"/>
      <c r="N19" s="1018"/>
    </row>
    <row r="20" spans="1:14" ht="16.5" thickBot="1" x14ac:dyDescent="0.25">
      <c r="A20" s="375"/>
      <c r="B20" s="528"/>
      <c r="C20" s="123" t="str">
        <f t="shared" si="0"/>
        <v/>
      </c>
      <c r="D20" s="124"/>
      <c r="E20" s="468"/>
      <c r="F20" s="1018"/>
      <c r="G20" s="1018"/>
      <c r="H20" s="1018"/>
      <c r="I20" s="1018"/>
      <c r="J20" s="1018"/>
      <c r="K20" s="1018"/>
      <c r="L20" s="1018"/>
      <c r="M20" s="1018"/>
      <c r="N20" s="1018"/>
    </row>
    <row r="21" spans="1:14" ht="16.5" thickBot="1" x14ac:dyDescent="0.25">
      <c r="A21" s="375"/>
      <c r="B21" s="528"/>
      <c r="C21" s="123" t="str">
        <f t="shared" si="0"/>
        <v/>
      </c>
      <c r="D21" s="124"/>
      <c r="E21" s="468"/>
      <c r="F21" s="1018"/>
      <c r="G21" s="1018"/>
      <c r="H21" s="1018"/>
      <c r="I21" s="1018"/>
      <c r="J21" s="1018"/>
      <c r="K21" s="1018"/>
      <c r="L21" s="1018"/>
      <c r="M21" s="1018"/>
      <c r="N21" s="1018"/>
    </row>
    <row r="22" spans="1:14" ht="16.5" thickBot="1" x14ac:dyDescent="0.25">
      <c r="A22" s="375"/>
      <c r="B22" s="528"/>
      <c r="C22" s="123" t="str">
        <f t="shared" si="0"/>
        <v/>
      </c>
      <c r="D22" s="124"/>
      <c r="E22" s="468"/>
      <c r="F22" s="1018"/>
      <c r="G22" s="1018"/>
      <c r="H22" s="1018"/>
      <c r="I22" s="1018"/>
      <c r="J22" s="1018"/>
      <c r="K22" s="1018"/>
      <c r="L22" s="1018"/>
      <c r="M22" s="1018"/>
      <c r="N22" s="1018"/>
    </row>
    <row r="23" spans="1:14" ht="16.5" thickBot="1" x14ac:dyDescent="0.25">
      <c r="A23" s="903"/>
      <c r="B23" s="528"/>
      <c r="C23" s="123" t="str">
        <f t="shared" si="0"/>
        <v/>
      </c>
      <c r="D23" s="124"/>
      <c r="E23" s="468"/>
      <c r="F23" s="1018"/>
      <c r="G23" s="1018"/>
      <c r="H23" s="1018"/>
      <c r="I23" s="1018"/>
      <c r="J23" s="1018"/>
      <c r="K23" s="1018"/>
      <c r="L23" s="1018"/>
      <c r="M23" s="1018"/>
      <c r="N23" s="1018"/>
    </row>
    <row r="24" spans="1:14" ht="16.5" thickBot="1" x14ac:dyDescent="0.25">
      <c r="A24" s="903"/>
      <c r="B24" s="528"/>
      <c r="C24" s="123" t="str">
        <f t="shared" si="0"/>
        <v/>
      </c>
      <c r="D24" s="124"/>
      <c r="E24" s="468"/>
      <c r="F24" s="1018"/>
      <c r="G24" s="1018"/>
      <c r="H24" s="1018"/>
      <c r="I24" s="1018"/>
      <c r="J24" s="1018"/>
      <c r="K24" s="1018"/>
      <c r="L24" s="1018"/>
      <c r="M24" s="1018"/>
      <c r="N24" s="1018"/>
    </row>
    <row r="25" spans="1:14" ht="16.5" thickBot="1" x14ac:dyDescent="0.25">
      <c r="A25" s="375"/>
      <c r="B25" s="528"/>
      <c r="C25" s="123" t="str">
        <f t="shared" si="0"/>
        <v/>
      </c>
      <c r="D25" s="124"/>
      <c r="E25" s="468"/>
      <c r="F25" s="1018"/>
      <c r="G25" s="1018"/>
      <c r="H25" s="1018"/>
      <c r="I25" s="1018"/>
      <c r="J25" s="1018"/>
      <c r="K25" s="1018"/>
      <c r="L25" s="1018"/>
      <c r="M25" s="1018"/>
      <c r="N25" s="1018"/>
    </row>
    <row r="26" spans="1:14" ht="16.5" thickBot="1" x14ac:dyDescent="0.25">
      <c r="A26" s="375"/>
      <c r="B26" s="528"/>
      <c r="C26" s="123" t="str">
        <f t="shared" si="0"/>
        <v/>
      </c>
      <c r="D26" s="124"/>
      <c r="E26" s="468"/>
      <c r="F26" s="1018"/>
      <c r="G26" s="1018"/>
      <c r="H26" s="1018"/>
      <c r="I26" s="1018"/>
      <c r="J26" s="1018"/>
      <c r="K26" s="1018"/>
      <c r="L26" s="1018"/>
      <c r="M26" s="1018"/>
      <c r="N26" s="1018"/>
    </row>
    <row r="27" spans="1:14" ht="16.5" thickBot="1" x14ac:dyDescent="0.25">
      <c r="A27" s="62"/>
      <c r="B27" s="528"/>
      <c r="C27" s="123" t="str">
        <f t="shared" si="0"/>
        <v/>
      </c>
      <c r="D27" s="124"/>
      <c r="E27" s="468"/>
      <c r="F27" s="1018"/>
      <c r="G27" s="1018"/>
      <c r="H27" s="1018"/>
      <c r="I27" s="1018"/>
      <c r="J27" s="1018"/>
      <c r="K27" s="1018"/>
      <c r="L27" s="1018"/>
      <c r="M27" s="1018"/>
      <c r="N27" s="1018"/>
    </row>
    <row r="28" spans="1:14" ht="16.5" thickBot="1" x14ac:dyDescent="0.25">
      <c r="A28" s="375"/>
      <c r="B28" s="528"/>
      <c r="C28" s="123" t="str">
        <f t="shared" si="0"/>
        <v/>
      </c>
      <c r="D28" s="124"/>
      <c r="E28" s="468"/>
      <c r="F28" s="1018"/>
      <c r="G28" s="1018"/>
      <c r="H28" s="1018"/>
      <c r="I28" s="1018"/>
      <c r="J28" s="1018"/>
      <c r="K28" s="1018"/>
      <c r="L28" s="1018"/>
      <c r="M28" s="1018"/>
      <c r="N28" s="1018"/>
    </row>
    <row r="29" spans="1:14" ht="16.5" thickBot="1" x14ac:dyDescent="0.25">
      <c r="A29" s="375"/>
      <c r="B29" s="528"/>
      <c r="C29" s="123" t="str">
        <f t="shared" si="0"/>
        <v/>
      </c>
      <c r="D29" s="124"/>
      <c r="E29" s="468"/>
      <c r="F29" s="1018"/>
      <c r="G29" s="1018"/>
      <c r="H29" s="1018"/>
      <c r="I29" s="1018"/>
      <c r="J29" s="1018"/>
      <c r="K29" s="1018"/>
      <c r="L29" s="1018"/>
      <c r="M29" s="1018"/>
      <c r="N29" s="1018"/>
    </row>
    <row r="30" spans="1:14" ht="16.5" thickBot="1" x14ac:dyDescent="0.25">
      <c r="A30" s="375"/>
      <c r="B30" s="528"/>
      <c r="C30" s="123" t="str">
        <f t="shared" si="0"/>
        <v/>
      </c>
      <c r="D30" s="124"/>
      <c r="E30" s="468"/>
      <c r="F30" s="1018"/>
      <c r="G30" s="1018"/>
      <c r="H30" s="1018"/>
      <c r="I30" s="1018"/>
      <c r="J30" s="1018"/>
      <c r="K30" s="1018"/>
      <c r="L30" s="1018"/>
      <c r="M30" s="1018"/>
      <c r="N30" s="1018"/>
    </row>
    <row r="31" spans="1:14" ht="16.5" thickBot="1" x14ac:dyDescent="0.25">
      <c r="A31" s="375"/>
      <c r="B31" s="528"/>
      <c r="C31" s="123" t="str">
        <f t="shared" si="0"/>
        <v/>
      </c>
      <c r="D31" s="124"/>
      <c r="E31" s="468"/>
      <c r="F31" s="1018"/>
      <c r="G31" s="1018"/>
      <c r="H31" s="1018"/>
      <c r="I31" s="1018"/>
      <c r="J31" s="1018"/>
      <c r="K31" s="1018"/>
      <c r="L31" s="1018"/>
      <c r="M31" s="1018"/>
      <c r="N31" s="1018"/>
    </row>
    <row r="32" spans="1:14" ht="16.5" thickBot="1" x14ac:dyDescent="0.25">
      <c r="A32" s="375"/>
      <c r="B32" s="528"/>
      <c r="C32" s="123" t="str">
        <f t="shared" si="0"/>
        <v/>
      </c>
      <c r="D32" s="124"/>
      <c r="E32" s="468"/>
      <c r="F32" s="1018"/>
      <c r="G32" s="1018"/>
      <c r="H32" s="1018"/>
      <c r="I32" s="1018"/>
      <c r="J32" s="1018"/>
      <c r="K32" s="1018"/>
      <c r="L32" s="1018"/>
      <c r="M32" s="1018"/>
      <c r="N32" s="1018"/>
    </row>
    <row r="33" spans="1:14" ht="16.5" thickBot="1" x14ac:dyDescent="0.25">
      <c r="A33" s="375"/>
      <c r="B33" s="528"/>
      <c r="C33" s="123" t="str">
        <f t="shared" si="0"/>
        <v/>
      </c>
      <c r="D33" s="124"/>
      <c r="E33" s="468"/>
      <c r="F33" s="1018"/>
      <c r="G33" s="1018"/>
      <c r="H33" s="1018"/>
      <c r="I33" s="1018"/>
      <c r="J33" s="1018"/>
      <c r="K33" s="1018"/>
      <c r="L33" s="1018"/>
      <c r="M33" s="1018"/>
      <c r="N33" s="1018"/>
    </row>
    <row r="34" spans="1:14" ht="51" customHeight="1" thickBot="1" x14ac:dyDescent="0.25">
      <c r="A34" s="375"/>
      <c r="B34" s="528"/>
      <c r="C34" s="123" t="str">
        <f t="shared" si="0"/>
        <v/>
      </c>
      <c r="D34" s="124"/>
      <c r="E34" s="468"/>
      <c r="F34" s="1018"/>
      <c r="G34" s="1018"/>
      <c r="H34" s="1018"/>
      <c r="I34" s="1018"/>
      <c r="J34" s="1018"/>
      <c r="K34" s="1018"/>
      <c r="L34" s="1018"/>
      <c r="M34" s="1018"/>
      <c r="N34" s="1018"/>
    </row>
    <row r="35" spans="1:14" ht="49.5" customHeight="1" thickBot="1" x14ac:dyDescent="0.25">
      <c r="A35" s="375"/>
      <c r="B35" s="528"/>
      <c r="C35" s="123" t="str">
        <f t="shared" si="0"/>
        <v/>
      </c>
      <c r="D35" s="124"/>
      <c r="E35" s="468"/>
      <c r="F35" s="1018"/>
      <c r="G35" s="1018"/>
      <c r="H35" s="1018"/>
      <c r="I35" s="1018"/>
      <c r="J35" s="1018"/>
      <c r="K35" s="1018"/>
      <c r="L35" s="1018"/>
      <c r="M35" s="1018"/>
      <c r="N35" s="1018"/>
    </row>
    <row r="36" spans="1:14" ht="16.5" thickBot="1" x14ac:dyDescent="0.25">
      <c r="A36" s="375"/>
      <c r="B36" s="528"/>
      <c r="C36" s="123" t="str">
        <f t="shared" si="0"/>
        <v/>
      </c>
      <c r="D36" s="124"/>
      <c r="E36" s="468"/>
      <c r="F36" s="1018"/>
      <c r="G36" s="1018"/>
      <c r="H36" s="1018"/>
      <c r="I36" s="1018"/>
      <c r="J36" s="1018"/>
      <c r="K36" s="1018"/>
      <c r="L36" s="1018"/>
      <c r="M36" s="1018"/>
      <c r="N36" s="1018"/>
    </row>
    <row r="37" spans="1:14" ht="16.5" thickBot="1" x14ac:dyDescent="0.25">
      <c r="A37" s="375"/>
      <c r="B37" s="528"/>
      <c r="C37" s="123" t="str">
        <f t="shared" si="0"/>
        <v/>
      </c>
      <c r="D37" s="124"/>
      <c r="E37" s="468"/>
      <c r="F37" s="1018"/>
      <c r="G37" s="1018"/>
      <c r="H37" s="1018"/>
      <c r="I37" s="1018"/>
      <c r="J37" s="1018"/>
      <c r="K37" s="1018"/>
      <c r="L37" s="1018"/>
      <c r="M37" s="1018"/>
      <c r="N37" s="1018"/>
    </row>
    <row r="38" spans="1:14" ht="16.5" thickBot="1" x14ac:dyDescent="0.25">
      <c r="A38" s="375"/>
      <c r="B38" s="528"/>
      <c r="C38" s="123" t="str">
        <f t="shared" si="0"/>
        <v/>
      </c>
      <c r="D38" s="124"/>
      <c r="E38" s="468"/>
      <c r="F38" s="1018"/>
      <c r="G38" s="1018"/>
      <c r="H38" s="1018"/>
      <c r="I38" s="1018"/>
      <c r="J38" s="1018"/>
      <c r="K38" s="1018"/>
      <c r="L38" s="1018"/>
      <c r="M38" s="1018"/>
      <c r="N38" s="1018"/>
    </row>
    <row r="39" spans="1:14" ht="16.5" thickBot="1" x14ac:dyDescent="0.25">
      <c r="A39" s="375"/>
      <c r="B39" s="528"/>
      <c r="C39" s="123" t="str">
        <f t="shared" si="0"/>
        <v/>
      </c>
      <c r="D39" s="124"/>
      <c r="E39" s="468"/>
      <c r="F39" s="1018"/>
      <c r="G39" s="1018"/>
      <c r="H39" s="1018"/>
      <c r="I39" s="1018"/>
      <c r="J39" s="1018"/>
      <c r="K39" s="1018"/>
      <c r="L39" s="1018"/>
      <c r="M39" s="1018"/>
      <c r="N39" s="1018"/>
    </row>
    <row r="40" spans="1:14" ht="16.5" thickBot="1" x14ac:dyDescent="0.25">
      <c r="A40" s="375"/>
      <c r="B40" s="528"/>
      <c r="C40" s="123" t="str">
        <f t="shared" si="0"/>
        <v/>
      </c>
      <c r="D40" s="124"/>
      <c r="E40" s="468"/>
      <c r="F40" s="1018"/>
      <c r="G40" s="1018"/>
      <c r="H40" s="1018"/>
      <c r="I40" s="1018"/>
      <c r="J40" s="1018"/>
      <c r="K40" s="1018"/>
      <c r="L40" s="1018"/>
      <c r="M40" s="1018"/>
      <c r="N40" s="1018"/>
    </row>
    <row r="41" spans="1:14" ht="16.5" thickBot="1" x14ac:dyDescent="0.25">
      <c r="A41" s="375"/>
      <c r="B41" s="528"/>
      <c r="C41" s="123" t="str">
        <f t="shared" si="0"/>
        <v/>
      </c>
      <c r="D41" s="124"/>
      <c r="E41" s="468"/>
      <c r="F41" s="1018"/>
      <c r="G41" s="1018"/>
      <c r="H41" s="1018"/>
      <c r="I41" s="1018"/>
      <c r="J41" s="1018"/>
      <c r="K41" s="1018"/>
      <c r="L41" s="1018"/>
      <c r="M41" s="1018"/>
      <c r="N41" s="1018"/>
    </row>
    <row r="42" spans="1:14" ht="16.5" thickBot="1" x14ac:dyDescent="0.25">
      <c r="A42" s="375"/>
      <c r="B42" s="528"/>
      <c r="C42" s="123" t="str">
        <f t="shared" si="0"/>
        <v/>
      </c>
      <c r="D42" s="124"/>
      <c r="E42" s="468"/>
      <c r="F42" s="1018"/>
      <c r="G42" s="1018"/>
      <c r="H42" s="1018"/>
      <c r="I42" s="1018"/>
      <c r="J42" s="1018"/>
      <c r="K42" s="1018"/>
      <c r="L42" s="1018"/>
      <c r="M42" s="1018"/>
      <c r="N42" s="1018"/>
    </row>
    <row r="43" spans="1:14" ht="16.5" thickBot="1" x14ac:dyDescent="0.25">
      <c r="A43" s="375"/>
      <c r="B43" s="528"/>
      <c r="C43" s="123" t="str">
        <f t="shared" si="0"/>
        <v/>
      </c>
      <c r="D43" s="124"/>
      <c r="E43" s="468"/>
      <c r="F43" s="1018"/>
      <c r="G43" s="1018"/>
      <c r="H43" s="1018"/>
      <c r="I43" s="1018"/>
      <c r="J43" s="1018"/>
      <c r="K43" s="1018"/>
      <c r="L43" s="1018"/>
      <c r="M43" s="1018"/>
      <c r="N43" s="1018"/>
    </row>
    <row r="44" spans="1:14" ht="16.5" thickBot="1" x14ac:dyDescent="0.3">
      <c r="A44" s="375"/>
      <c r="B44" s="122"/>
      <c r="C44" s="123" t="str">
        <f t="shared" si="0"/>
        <v/>
      </c>
      <c r="D44" s="124"/>
      <c r="E44" s="468"/>
      <c r="F44" s="1018"/>
      <c r="G44" s="1018"/>
      <c r="H44" s="1018"/>
      <c r="I44" s="1018"/>
      <c r="J44" s="1018"/>
      <c r="K44" s="1018"/>
      <c r="L44" s="1018"/>
      <c r="M44" s="1018"/>
      <c r="N44" s="1018"/>
    </row>
    <row r="45" spans="1:14" ht="16.5" thickBot="1" x14ac:dyDescent="0.3">
      <c r="A45" s="375"/>
      <c r="B45" s="122"/>
      <c r="C45" s="123" t="str">
        <f t="shared" si="0"/>
        <v/>
      </c>
      <c r="D45" s="124"/>
      <c r="E45" s="468"/>
      <c r="F45" s="1018"/>
      <c r="G45" s="1018"/>
      <c r="H45" s="1018"/>
      <c r="I45" s="1018"/>
      <c r="J45" s="1018"/>
      <c r="K45" s="1018"/>
      <c r="L45" s="1018"/>
      <c r="M45" s="1018"/>
      <c r="N45" s="1018"/>
    </row>
    <row r="46" spans="1:14" ht="16.5" thickBot="1" x14ac:dyDescent="0.3">
      <c r="A46" s="375"/>
      <c r="B46" s="122"/>
      <c r="C46" s="123" t="str">
        <f t="shared" si="0"/>
        <v/>
      </c>
      <c r="D46" s="124"/>
      <c r="E46" s="468"/>
      <c r="F46" s="1018"/>
      <c r="G46" s="1018"/>
      <c r="H46" s="1018"/>
      <c r="I46" s="1018"/>
      <c r="J46" s="1018"/>
      <c r="K46" s="1018"/>
      <c r="L46" s="1018"/>
      <c r="M46" s="1018"/>
      <c r="N46" s="1018"/>
    </row>
    <row r="47" spans="1:14" ht="16.5" thickBot="1" x14ac:dyDescent="0.3">
      <c r="A47" s="375"/>
      <c r="B47" s="122"/>
      <c r="C47" s="123" t="str">
        <f t="shared" si="0"/>
        <v/>
      </c>
      <c r="D47" s="124"/>
      <c r="E47" s="468"/>
      <c r="F47" s="1018"/>
      <c r="G47" s="1018"/>
      <c r="H47" s="1018"/>
      <c r="I47" s="1018"/>
      <c r="J47" s="1018"/>
      <c r="K47" s="1018"/>
      <c r="L47" s="1018"/>
      <c r="M47" s="1018"/>
      <c r="N47" s="1018"/>
    </row>
    <row r="48" spans="1:14" ht="16.5" thickBot="1" x14ac:dyDescent="0.3">
      <c r="A48" s="375"/>
      <c r="B48" s="122"/>
      <c r="C48" s="123" t="str">
        <f t="shared" si="0"/>
        <v/>
      </c>
      <c r="D48" s="124"/>
      <c r="E48" s="468"/>
      <c r="F48" s="1018"/>
      <c r="G48" s="1018"/>
      <c r="H48" s="1018"/>
      <c r="I48" s="1018"/>
      <c r="J48" s="1018"/>
      <c r="K48" s="1018"/>
      <c r="L48" s="1018"/>
      <c r="M48" s="1018"/>
      <c r="N48" s="1018"/>
    </row>
    <row r="49" spans="1:14" ht="16.5" thickBot="1" x14ac:dyDescent="0.3">
      <c r="A49" s="375"/>
      <c r="B49" s="122"/>
      <c r="C49" s="123" t="str">
        <f t="shared" si="0"/>
        <v/>
      </c>
      <c r="D49" s="124"/>
      <c r="E49" s="468"/>
      <c r="F49" s="1018"/>
      <c r="G49" s="1018"/>
      <c r="H49" s="1018"/>
      <c r="I49" s="1018"/>
      <c r="J49" s="1018"/>
      <c r="K49" s="1018"/>
      <c r="L49" s="1018"/>
      <c r="M49" s="1018"/>
      <c r="N49" s="1018"/>
    </row>
    <row r="50" spans="1:14" ht="16.5" thickBot="1" x14ac:dyDescent="0.3">
      <c r="A50" s="375"/>
      <c r="B50" s="122"/>
      <c r="C50" s="123" t="str">
        <f t="shared" si="0"/>
        <v/>
      </c>
      <c r="D50" s="124"/>
      <c r="E50" s="468"/>
      <c r="F50" s="1018"/>
      <c r="G50" s="1018"/>
      <c r="H50" s="1018"/>
      <c r="I50" s="1018"/>
      <c r="J50" s="1018"/>
      <c r="K50" s="1018"/>
      <c r="L50" s="1018"/>
      <c r="M50" s="1018"/>
      <c r="N50" s="1018"/>
    </row>
    <row r="51" spans="1:14" ht="16.5" thickBot="1" x14ac:dyDescent="0.3">
      <c r="A51" s="375"/>
      <c r="B51" s="122"/>
      <c r="C51" s="123" t="str">
        <f t="shared" si="0"/>
        <v/>
      </c>
      <c r="D51" s="124"/>
      <c r="E51" s="468"/>
      <c r="F51" s="1018"/>
      <c r="G51" s="1018"/>
      <c r="H51" s="1018"/>
      <c r="I51" s="1018"/>
      <c r="J51" s="1018"/>
      <c r="K51" s="1018"/>
      <c r="L51" s="1018"/>
      <c r="M51" s="1018"/>
      <c r="N51" s="1018"/>
    </row>
    <row r="52" spans="1:14" ht="16.5" thickBot="1" x14ac:dyDescent="0.3">
      <c r="A52" s="62"/>
      <c r="B52" s="122"/>
      <c r="C52" s="123" t="str">
        <f t="shared" si="0"/>
        <v/>
      </c>
      <c r="D52" s="124"/>
      <c r="E52" s="468"/>
      <c r="F52" s="1018"/>
      <c r="G52" s="1018"/>
      <c r="H52" s="1018"/>
      <c r="I52" s="1018"/>
      <c r="J52" s="1018"/>
      <c r="K52" s="1018"/>
      <c r="L52" s="1018"/>
      <c r="M52" s="1018"/>
      <c r="N52" s="1018"/>
    </row>
    <row r="53" spans="1:14" ht="16.5" thickBot="1" x14ac:dyDescent="0.3">
      <c r="A53" s="375"/>
      <c r="B53" s="122"/>
      <c r="C53" s="123" t="str">
        <f t="shared" si="0"/>
        <v/>
      </c>
      <c r="D53" s="124"/>
      <c r="E53" s="468"/>
      <c r="F53" s="1018"/>
      <c r="G53" s="1018"/>
      <c r="H53" s="1018"/>
      <c r="I53" s="1018"/>
      <c r="J53" s="1018"/>
      <c r="K53" s="1018"/>
      <c r="L53" s="1018"/>
      <c r="M53" s="1018"/>
      <c r="N53" s="1018"/>
    </row>
    <row r="54" spans="1:14" ht="16.5" thickBot="1" x14ac:dyDescent="0.3">
      <c r="A54" s="375"/>
      <c r="B54" s="122"/>
      <c r="C54" s="123" t="str">
        <f t="shared" ref="C54:C61" si="1">IF(B54&gt;0, (B54-B53), "")</f>
        <v/>
      </c>
      <c r="D54" s="124"/>
      <c r="E54" s="468"/>
      <c r="F54" s="1018"/>
      <c r="G54" s="1018"/>
      <c r="H54" s="1018"/>
      <c r="I54" s="1018"/>
      <c r="J54" s="1018"/>
      <c r="K54" s="1018"/>
      <c r="L54" s="1018"/>
      <c r="M54" s="1018"/>
      <c r="N54" s="1018"/>
    </row>
    <row r="55" spans="1:14" ht="16.5" thickBot="1" x14ac:dyDescent="0.3">
      <c r="A55" s="375"/>
      <c r="B55" s="122"/>
      <c r="C55" s="123" t="str">
        <f t="shared" si="1"/>
        <v/>
      </c>
      <c r="D55" s="124"/>
      <c r="E55" s="468"/>
      <c r="F55" s="1018"/>
      <c r="G55" s="1018"/>
      <c r="H55" s="1018"/>
      <c r="I55" s="1018"/>
      <c r="J55" s="1018"/>
      <c r="K55" s="1018"/>
      <c r="L55" s="1018"/>
      <c r="M55" s="1018"/>
      <c r="N55" s="1018"/>
    </row>
    <row r="56" spans="1:14" ht="16.5" thickBot="1" x14ac:dyDescent="0.3">
      <c r="A56" s="375"/>
      <c r="B56" s="122"/>
      <c r="C56" s="123" t="str">
        <f t="shared" si="1"/>
        <v/>
      </c>
      <c r="D56" s="124"/>
      <c r="E56" s="468"/>
      <c r="F56" s="1018"/>
      <c r="G56" s="1018"/>
      <c r="H56" s="1018"/>
      <c r="I56" s="1018"/>
      <c r="J56" s="1018"/>
      <c r="K56" s="1018"/>
      <c r="L56" s="1018"/>
      <c r="M56" s="1018"/>
      <c r="N56" s="1018"/>
    </row>
    <row r="57" spans="1:14" ht="16.5" thickBot="1" x14ac:dyDescent="0.3">
      <c r="A57" s="375"/>
      <c r="B57" s="122"/>
      <c r="C57" s="123" t="str">
        <f t="shared" si="1"/>
        <v/>
      </c>
      <c r="D57" s="124"/>
      <c r="E57" s="468"/>
      <c r="F57" s="1018"/>
      <c r="G57" s="1018"/>
      <c r="H57" s="1018"/>
      <c r="I57" s="1018"/>
      <c r="J57" s="1018"/>
      <c r="K57" s="1018"/>
      <c r="L57" s="1018"/>
      <c r="M57" s="1018"/>
      <c r="N57" s="1018"/>
    </row>
    <row r="58" spans="1:14" ht="16.5" thickBot="1" x14ac:dyDescent="0.3">
      <c r="A58" s="375"/>
      <c r="B58" s="122"/>
      <c r="C58" s="123" t="str">
        <f t="shared" si="1"/>
        <v/>
      </c>
      <c r="D58" s="124"/>
      <c r="E58" s="468"/>
      <c r="F58" s="1018"/>
      <c r="G58" s="1018"/>
      <c r="H58" s="1018"/>
      <c r="I58" s="1018"/>
      <c r="J58" s="1018"/>
      <c r="K58" s="1018"/>
      <c r="L58" s="1018"/>
      <c r="M58" s="1018"/>
      <c r="N58" s="1018"/>
    </row>
    <row r="59" spans="1:14" ht="16.5" thickBot="1" x14ac:dyDescent="0.3">
      <c r="A59" s="375"/>
      <c r="B59" s="122"/>
      <c r="C59" s="123" t="str">
        <f t="shared" si="1"/>
        <v/>
      </c>
      <c r="D59" s="124"/>
      <c r="E59" s="468"/>
      <c r="F59" s="1018"/>
      <c r="G59" s="1018"/>
      <c r="H59" s="1018"/>
      <c r="I59" s="1018"/>
      <c r="J59" s="1018"/>
      <c r="K59" s="1018"/>
      <c r="L59" s="1018"/>
      <c r="M59" s="1018"/>
      <c r="N59" s="1018"/>
    </row>
    <row r="60" spans="1:14" ht="16.5" thickBot="1" x14ac:dyDescent="0.3">
      <c r="A60" s="375"/>
      <c r="B60" s="122"/>
      <c r="C60" s="123" t="str">
        <f t="shared" si="1"/>
        <v/>
      </c>
      <c r="D60" s="124"/>
      <c r="E60" s="468"/>
      <c r="F60" s="1018"/>
      <c r="G60" s="1018"/>
      <c r="H60" s="1018"/>
      <c r="I60" s="1018"/>
      <c r="J60" s="1018"/>
      <c r="K60" s="1018"/>
      <c r="L60" s="1018"/>
      <c r="M60" s="1018"/>
      <c r="N60" s="1018"/>
    </row>
    <row r="61" spans="1:14" ht="16.5" thickBot="1" x14ac:dyDescent="0.3">
      <c r="A61" s="375"/>
      <c r="B61" s="122"/>
      <c r="C61" s="123" t="str">
        <f t="shared" si="1"/>
        <v/>
      </c>
      <c r="D61" s="124"/>
      <c r="E61" s="468"/>
      <c r="F61" s="1018"/>
      <c r="G61" s="1018"/>
      <c r="H61" s="1018"/>
      <c r="I61" s="1018"/>
      <c r="J61" s="1018"/>
      <c r="K61" s="1018"/>
      <c r="L61" s="1018"/>
      <c r="M61" s="1018"/>
      <c r="N61" s="1018"/>
    </row>
    <row r="62" spans="1:14" ht="16.5" thickBot="1" x14ac:dyDescent="0.3">
      <c r="A62" s="375"/>
      <c r="B62" s="122"/>
      <c r="C62" s="123" t="str">
        <f>IF(B62&gt;0, (B62-B61), "")</f>
        <v/>
      </c>
      <c r="D62" s="124"/>
      <c r="E62" s="468"/>
      <c r="F62" s="1018"/>
      <c r="G62" s="1018"/>
      <c r="H62" s="1018"/>
      <c r="I62" s="1018"/>
      <c r="J62" s="1018"/>
      <c r="K62" s="1018"/>
      <c r="L62" s="1018"/>
      <c r="M62" s="1018"/>
      <c r="N62" s="1018"/>
    </row>
    <row r="63" spans="1:14" ht="16.5" thickBot="1" x14ac:dyDescent="0.3">
      <c r="A63" s="375"/>
      <c r="B63" s="122"/>
      <c r="C63" s="123" t="str">
        <f t="shared" ref="C63:C87" si="2">IF(B63&gt;0, (B63-B62), "")</f>
        <v/>
      </c>
      <c r="D63" s="124"/>
      <c r="E63" s="468"/>
      <c r="F63" s="1018"/>
      <c r="G63" s="1018"/>
      <c r="H63" s="1018"/>
      <c r="I63" s="1018"/>
      <c r="J63" s="1018"/>
      <c r="K63" s="1018"/>
      <c r="L63" s="1018"/>
      <c r="M63" s="1018"/>
      <c r="N63" s="1018"/>
    </row>
    <row r="64" spans="1:14" ht="16.5" thickBot="1" x14ac:dyDescent="0.3">
      <c r="A64" s="375"/>
      <c r="B64" s="122"/>
      <c r="C64" s="123" t="str">
        <f t="shared" si="2"/>
        <v/>
      </c>
      <c r="D64" s="124"/>
      <c r="E64" s="468"/>
      <c r="F64" s="1018"/>
      <c r="G64" s="1018"/>
      <c r="H64" s="1018"/>
      <c r="I64" s="1018"/>
      <c r="J64" s="1018"/>
      <c r="K64" s="1018"/>
      <c r="L64" s="1018"/>
      <c r="M64" s="1018"/>
      <c r="N64" s="1018"/>
    </row>
    <row r="65" spans="1:14" ht="16.5" thickBot="1" x14ac:dyDescent="0.3">
      <c r="A65" s="375"/>
      <c r="B65" s="122"/>
      <c r="C65" s="123" t="str">
        <f t="shared" si="2"/>
        <v/>
      </c>
      <c r="D65" s="124"/>
      <c r="E65" s="468"/>
      <c r="F65" s="1018"/>
      <c r="G65" s="1018"/>
      <c r="H65" s="1018"/>
      <c r="I65" s="1018"/>
      <c r="J65" s="1018"/>
      <c r="K65" s="1018"/>
      <c r="L65" s="1018"/>
      <c r="M65" s="1018"/>
      <c r="N65" s="1018"/>
    </row>
    <row r="66" spans="1:14" ht="16.5" thickBot="1" x14ac:dyDescent="0.3">
      <c r="A66" s="375"/>
      <c r="B66" s="122"/>
      <c r="C66" s="123" t="str">
        <f t="shared" si="2"/>
        <v/>
      </c>
      <c r="D66" s="124"/>
      <c r="E66" s="468"/>
      <c r="F66" s="1018"/>
      <c r="G66" s="1018"/>
      <c r="H66" s="1018"/>
      <c r="I66" s="1018"/>
      <c r="J66" s="1018"/>
      <c r="K66" s="1018"/>
      <c r="L66" s="1018"/>
      <c r="M66" s="1018"/>
      <c r="N66" s="1018"/>
    </row>
    <row r="67" spans="1:14" ht="16.5" thickBot="1" x14ac:dyDescent="0.3">
      <c r="A67" s="375"/>
      <c r="B67" s="122"/>
      <c r="C67" s="123" t="str">
        <f t="shared" si="2"/>
        <v/>
      </c>
      <c r="D67" s="124"/>
      <c r="E67" s="468"/>
      <c r="F67" s="1018"/>
      <c r="G67" s="1018"/>
      <c r="H67" s="1018"/>
      <c r="I67" s="1018"/>
      <c r="J67" s="1018"/>
      <c r="K67" s="1018"/>
      <c r="L67" s="1018"/>
      <c r="M67" s="1018"/>
      <c r="N67" s="1018"/>
    </row>
    <row r="68" spans="1:14" ht="16.5" thickBot="1" x14ac:dyDescent="0.3">
      <c r="A68" s="375"/>
      <c r="B68" s="122"/>
      <c r="C68" s="123" t="str">
        <f t="shared" si="2"/>
        <v/>
      </c>
      <c r="D68" s="124"/>
      <c r="E68" s="468"/>
      <c r="F68" s="1018"/>
      <c r="G68" s="1018"/>
      <c r="H68" s="1018"/>
      <c r="I68" s="1018"/>
      <c r="J68" s="1018"/>
      <c r="K68" s="1018"/>
      <c r="L68" s="1018"/>
      <c r="M68" s="1018"/>
      <c r="N68" s="1018"/>
    </row>
    <row r="69" spans="1:14" ht="16.5" thickBot="1" x14ac:dyDescent="0.3">
      <c r="A69" s="375"/>
      <c r="B69" s="122"/>
      <c r="C69" s="123" t="str">
        <f t="shared" si="2"/>
        <v/>
      </c>
      <c r="D69" s="124"/>
      <c r="E69" s="468"/>
      <c r="F69" s="1018"/>
      <c r="G69" s="1018"/>
      <c r="H69" s="1018"/>
      <c r="I69" s="1018"/>
      <c r="J69" s="1018"/>
      <c r="K69" s="1018"/>
      <c r="L69" s="1018"/>
      <c r="M69" s="1018"/>
      <c r="N69" s="1018"/>
    </row>
    <row r="70" spans="1:14" ht="16.5" thickBot="1" x14ac:dyDescent="0.3">
      <c r="A70" s="375"/>
      <c r="B70" s="122"/>
      <c r="C70" s="123" t="str">
        <f t="shared" si="2"/>
        <v/>
      </c>
      <c r="D70" s="124"/>
      <c r="E70" s="468"/>
      <c r="F70" s="1018"/>
      <c r="G70" s="1018"/>
      <c r="H70" s="1018"/>
      <c r="I70" s="1018"/>
      <c r="J70" s="1018"/>
      <c r="K70" s="1018"/>
      <c r="L70" s="1018"/>
      <c r="M70" s="1018"/>
      <c r="N70" s="1018"/>
    </row>
    <row r="71" spans="1:14" ht="16.5" thickBot="1" x14ac:dyDescent="0.3">
      <c r="A71" s="375"/>
      <c r="B71" s="122"/>
      <c r="C71" s="123" t="str">
        <f t="shared" si="2"/>
        <v/>
      </c>
      <c r="D71" s="124"/>
      <c r="E71" s="468"/>
      <c r="F71" s="1018"/>
      <c r="G71" s="1018"/>
      <c r="H71" s="1018"/>
      <c r="I71" s="1018"/>
      <c r="J71" s="1018"/>
      <c r="K71" s="1018"/>
      <c r="L71" s="1018"/>
      <c r="M71" s="1018"/>
      <c r="N71" s="1018"/>
    </row>
    <row r="72" spans="1:14" ht="16.5" thickBot="1" x14ac:dyDescent="0.3">
      <c r="A72" s="375"/>
      <c r="B72" s="122"/>
      <c r="C72" s="123" t="str">
        <f t="shared" si="2"/>
        <v/>
      </c>
      <c r="D72" s="124"/>
      <c r="E72" s="468"/>
      <c r="F72" s="1018"/>
      <c r="G72" s="1018"/>
      <c r="H72" s="1018"/>
      <c r="I72" s="1018"/>
      <c r="J72" s="1018"/>
      <c r="K72" s="1018"/>
      <c r="L72" s="1018"/>
      <c r="M72" s="1018"/>
      <c r="N72" s="1018"/>
    </row>
    <row r="73" spans="1:14" ht="16.5" thickBot="1" x14ac:dyDescent="0.3">
      <c r="A73" s="375"/>
      <c r="B73" s="122"/>
      <c r="C73" s="123" t="str">
        <f t="shared" si="2"/>
        <v/>
      </c>
      <c r="D73" s="124"/>
      <c r="E73" s="468"/>
      <c r="F73" s="1018"/>
      <c r="G73" s="1018"/>
      <c r="H73" s="1018"/>
      <c r="I73" s="1018"/>
      <c r="J73" s="1018"/>
      <c r="K73" s="1018"/>
      <c r="L73" s="1018"/>
      <c r="M73" s="1018"/>
      <c r="N73" s="1018"/>
    </row>
    <row r="74" spans="1:14" ht="16.5" thickBot="1" x14ac:dyDescent="0.3">
      <c r="A74" s="375"/>
      <c r="B74" s="122"/>
      <c r="C74" s="123" t="str">
        <f t="shared" si="2"/>
        <v/>
      </c>
      <c r="D74" s="124"/>
      <c r="E74" s="468"/>
      <c r="F74" s="1018"/>
      <c r="G74" s="1018"/>
      <c r="H74" s="1018"/>
      <c r="I74" s="1018"/>
      <c r="J74" s="1018"/>
      <c r="K74" s="1018"/>
      <c r="L74" s="1018"/>
      <c r="M74" s="1018"/>
      <c r="N74" s="1018"/>
    </row>
    <row r="75" spans="1:14" ht="16.5" thickBot="1" x14ac:dyDescent="0.3">
      <c r="A75" s="375"/>
      <c r="B75" s="122"/>
      <c r="C75" s="123" t="str">
        <f t="shared" si="2"/>
        <v/>
      </c>
      <c r="D75" s="124"/>
      <c r="E75" s="468"/>
      <c r="F75" s="1018"/>
      <c r="G75" s="1018"/>
      <c r="H75" s="1018"/>
      <c r="I75" s="1018"/>
      <c r="J75" s="1018"/>
      <c r="K75" s="1018"/>
      <c r="L75" s="1018"/>
      <c r="M75" s="1018"/>
      <c r="N75" s="1018"/>
    </row>
    <row r="76" spans="1:14" ht="16.5" thickBot="1" x14ac:dyDescent="0.3">
      <c r="A76" s="375"/>
      <c r="B76" s="122"/>
      <c r="C76" s="123" t="str">
        <f t="shared" si="2"/>
        <v/>
      </c>
      <c r="D76" s="124"/>
      <c r="E76" s="468"/>
      <c r="F76" s="1018"/>
      <c r="G76" s="1018"/>
      <c r="H76" s="1018"/>
      <c r="I76" s="1018"/>
      <c r="J76" s="1018"/>
      <c r="K76" s="1018"/>
      <c r="L76" s="1018"/>
      <c r="M76" s="1018"/>
      <c r="N76" s="1018"/>
    </row>
    <row r="77" spans="1:14" ht="16.5" thickBot="1" x14ac:dyDescent="0.3">
      <c r="A77" s="375"/>
      <c r="B77" s="122"/>
      <c r="C77" s="123" t="str">
        <f t="shared" si="2"/>
        <v/>
      </c>
      <c r="D77" s="124"/>
      <c r="E77" s="468"/>
      <c r="F77" s="1018"/>
      <c r="G77" s="1018"/>
      <c r="H77" s="1018"/>
      <c r="I77" s="1018"/>
      <c r="J77" s="1018"/>
      <c r="K77" s="1018"/>
      <c r="L77" s="1018"/>
      <c r="M77" s="1018"/>
      <c r="N77" s="1018"/>
    </row>
    <row r="78" spans="1:14" ht="16.5" thickBot="1" x14ac:dyDescent="0.3">
      <c r="A78" s="375"/>
      <c r="B78" s="122"/>
      <c r="C78" s="123" t="str">
        <f t="shared" si="2"/>
        <v/>
      </c>
      <c r="D78" s="124"/>
      <c r="E78" s="468"/>
      <c r="F78" s="1018"/>
      <c r="G78" s="1018"/>
      <c r="H78" s="1018"/>
      <c r="I78" s="1018"/>
      <c r="J78" s="1018"/>
      <c r="K78" s="1018"/>
      <c r="L78" s="1018"/>
      <c r="M78" s="1018"/>
      <c r="N78" s="1018"/>
    </row>
    <row r="79" spans="1:14" ht="16.5" thickBot="1" x14ac:dyDescent="0.3">
      <c r="A79" s="375"/>
      <c r="B79" s="122"/>
      <c r="C79" s="123" t="str">
        <f t="shared" si="2"/>
        <v/>
      </c>
      <c r="D79" s="124"/>
      <c r="E79" s="468"/>
      <c r="F79" s="1018"/>
      <c r="G79" s="1018"/>
      <c r="H79" s="1018"/>
      <c r="I79" s="1018"/>
      <c r="J79" s="1018"/>
      <c r="K79" s="1018"/>
      <c r="L79" s="1018"/>
      <c r="M79" s="1018"/>
      <c r="N79" s="1018"/>
    </row>
    <row r="80" spans="1:14" ht="16.5" thickBot="1" x14ac:dyDescent="0.3">
      <c r="A80" s="375"/>
      <c r="B80" s="122"/>
      <c r="C80" s="123" t="str">
        <f t="shared" si="2"/>
        <v/>
      </c>
      <c r="D80" s="124"/>
      <c r="E80" s="468"/>
      <c r="F80" s="1018"/>
      <c r="G80" s="1018"/>
      <c r="H80" s="1018"/>
      <c r="I80" s="1018"/>
      <c r="J80" s="1018"/>
      <c r="K80" s="1018"/>
      <c r="L80" s="1018"/>
      <c r="M80" s="1018"/>
      <c r="N80" s="1018"/>
    </row>
    <row r="81" spans="1:14" ht="16.5" thickBot="1" x14ac:dyDescent="0.3">
      <c r="A81" s="375"/>
      <c r="B81" s="122"/>
      <c r="C81" s="123" t="str">
        <f t="shared" si="2"/>
        <v/>
      </c>
      <c r="D81" s="124"/>
      <c r="E81" s="468"/>
      <c r="F81" s="1018"/>
      <c r="G81" s="1018"/>
      <c r="H81" s="1018"/>
      <c r="I81" s="1018"/>
      <c r="J81" s="1018"/>
      <c r="K81" s="1018"/>
      <c r="L81" s="1018"/>
      <c r="M81" s="1018"/>
      <c r="N81" s="1018"/>
    </row>
    <row r="82" spans="1:14" ht="16.5" thickBot="1" x14ac:dyDescent="0.3">
      <c r="A82" s="375"/>
      <c r="B82" s="122"/>
      <c r="C82" s="123" t="str">
        <f t="shared" si="2"/>
        <v/>
      </c>
      <c r="D82" s="124"/>
      <c r="E82" s="468"/>
      <c r="F82" s="1018"/>
      <c r="G82" s="1018"/>
      <c r="H82" s="1018"/>
      <c r="I82" s="1018"/>
      <c r="J82" s="1018"/>
      <c r="K82" s="1018"/>
      <c r="L82" s="1018"/>
      <c r="M82" s="1018"/>
      <c r="N82" s="1018"/>
    </row>
    <row r="83" spans="1:14" ht="16.5" thickBot="1" x14ac:dyDescent="0.3">
      <c r="A83" s="375"/>
      <c r="B83" s="122"/>
      <c r="C83" s="123" t="str">
        <f t="shared" si="2"/>
        <v/>
      </c>
      <c r="D83" s="124"/>
      <c r="E83" s="468"/>
      <c r="F83" s="1018"/>
      <c r="G83" s="1018"/>
      <c r="H83" s="1018"/>
      <c r="I83" s="1018"/>
      <c r="J83" s="1018"/>
      <c r="K83" s="1018"/>
      <c r="L83" s="1018"/>
      <c r="M83" s="1018"/>
      <c r="N83" s="1018"/>
    </row>
    <row r="84" spans="1:14" ht="16.5" thickBot="1" x14ac:dyDescent="0.3">
      <c r="A84" s="375"/>
      <c r="B84" s="122"/>
      <c r="C84" s="123" t="str">
        <f t="shared" si="2"/>
        <v/>
      </c>
      <c r="D84" s="124"/>
      <c r="E84" s="468"/>
      <c r="F84" s="1018"/>
      <c r="G84" s="1018"/>
      <c r="H84" s="1018"/>
      <c r="I84" s="1018"/>
      <c r="J84" s="1018"/>
      <c r="K84" s="1018"/>
      <c r="L84" s="1018"/>
      <c r="M84" s="1018"/>
      <c r="N84" s="1018"/>
    </row>
    <row r="85" spans="1:14" ht="16.5" thickBot="1" x14ac:dyDescent="0.3">
      <c r="A85" s="375"/>
      <c r="B85" s="122"/>
      <c r="C85" s="123" t="str">
        <f t="shared" si="2"/>
        <v/>
      </c>
      <c r="D85" s="124"/>
      <c r="E85" s="468"/>
      <c r="F85" s="1018"/>
      <c r="G85" s="1018"/>
      <c r="H85" s="1018"/>
      <c r="I85" s="1018"/>
      <c r="J85" s="1018"/>
      <c r="K85" s="1018"/>
      <c r="L85" s="1018"/>
      <c r="M85" s="1018"/>
      <c r="N85" s="1018"/>
    </row>
    <row r="86" spans="1:14" ht="16.5" thickBot="1" x14ac:dyDescent="0.3">
      <c r="A86" s="375"/>
      <c r="B86" s="122"/>
      <c r="C86" s="123" t="str">
        <f t="shared" si="2"/>
        <v/>
      </c>
      <c r="D86" s="124"/>
      <c r="E86" s="468"/>
      <c r="F86" s="1018"/>
      <c r="G86" s="1018"/>
      <c r="H86" s="1018"/>
      <c r="I86" s="1018"/>
      <c r="J86" s="1018"/>
      <c r="K86" s="1018"/>
      <c r="L86" s="1018"/>
      <c r="M86" s="1018"/>
      <c r="N86" s="1018"/>
    </row>
    <row r="87" spans="1:14" ht="16.5" thickBot="1" x14ac:dyDescent="0.3">
      <c r="A87" s="375"/>
      <c r="B87" s="122"/>
      <c r="C87" s="123" t="str">
        <f t="shared" si="2"/>
        <v/>
      </c>
      <c r="D87" s="124"/>
      <c r="E87" s="468"/>
      <c r="F87" s="1018"/>
      <c r="G87" s="1018"/>
      <c r="H87" s="1018"/>
      <c r="I87" s="1018"/>
      <c r="J87" s="1018"/>
      <c r="K87" s="1018"/>
      <c r="L87" s="1018"/>
      <c r="M87" s="1018"/>
      <c r="N87" s="1018"/>
    </row>
    <row r="88" spans="1:14" ht="16.5" thickBot="1" x14ac:dyDescent="0.3">
      <c r="A88" s="375"/>
      <c r="B88" s="122"/>
      <c r="C88" s="123" t="str">
        <f t="shared" ref="C88:C139" si="3">IF(B88&gt;0, (B88-B87), "")</f>
        <v/>
      </c>
      <c r="D88" s="124"/>
      <c r="E88" s="468"/>
      <c r="F88" s="1018"/>
      <c r="G88" s="1018"/>
      <c r="H88" s="1018"/>
      <c r="I88" s="1018"/>
      <c r="J88" s="1018"/>
      <c r="K88" s="1018"/>
      <c r="L88" s="1018"/>
      <c r="M88" s="1018"/>
      <c r="N88" s="1018"/>
    </row>
    <row r="89" spans="1:14" ht="16.5" thickBot="1" x14ac:dyDescent="0.3">
      <c r="A89" s="62"/>
      <c r="B89" s="122"/>
      <c r="C89" s="123" t="str">
        <f t="shared" si="3"/>
        <v/>
      </c>
      <c r="D89" s="124"/>
      <c r="E89" s="468"/>
      <c r="F89" s="1018"/>
      <c r="G89" s="1018"/>
      <c r="H89" s="1018"/>
      <c r="I89" s="1018"/>
      <c r="J89" s="1018"/>
      <c r="K89" s="1018"/>
      <c r="L89" s="1018"/>
      <c r="M89" s="1018"/>
      <c r="N89" s="1018"/>
    </row>
    <row r="90" spans="1:14" ht="16.5" thickBot="1" x14ac:dyDescent="0.3">
      <c r="A90" s="62"/>
      <c r="B90" s="122"/>
      <c r="C90" s="123" t="str">
        <f t="shared" si="3"/>
        <v/>
      </c>
      <c r="D90" s="124"/>
      <c r="E90" s="468"/>
      <c r="F90" s="1018"/>
      <c r="G90" s="1018"/>
      <c r="H90" s="1018"/>
      <c r="I90" s="1018"/>
      <c r="J90" s="1018"/>
      <c r="K90" s="1018"/>
      <c r="L90" s="1018"/>
      <c r="M90" s="1018"/>
      <c r="N90" s="1018"/>
    </row>
    <row r="91" spans="1:14" ht="16.5" thickBot="1" x14ac:dyDescent="0.3">
      <c r="A91" s="62"/>
      <c r="B91" s="122"/>
      <c r="C91" s="123" t="str">
        <f t="shared" si="3"/>
        <v/>
      </c>
      <c r="D91" s="124"/>
      <c r="E91" s="468"/>
      <c r="F91" s="1018"/>
      <c r="G91" s="1018"/>
      <c r="H91" s="1018"/>
      <c r="I91" s="1018"/>
      <c r="J91" s="1018"/>
      <c r="K91" s="1018"/>
      <c r="L91" s="1018"/>
      <c r="M91" s="1018"/>
      <c r="N91" s="1018"/>
    </row>
    <row r="92" spans="1:14" ht="16.5" thickBot="1" x14ac:dyDescent="0.3">
      <c r="A92" s="62"/>
      <c r="B92" s="122"/>
      <c r="C92" s="123" t="str">
        <f t="shared" si="3"/>
        <v/>
      </c>
      <c r="D92" s="124"/>
      <c r="E92" s="468"/>
      <c r="F92" s="1018"/>
      <c r="G92" s="1018"/>
      <c r="H92" s="1018"/>
      <c r="I92" s="1018"/>
      <c r="J92" s="1018"/>
      <c r="K92" s="1018"/>
      <c r="L92" s="1018"/>
      <c r="M92" s="1018"/>
      <c r="N92" s="1018"/>
    </row>
    <row r="93" spans="1:14" ht="16.5" thickBot="1" x14ac:dyDescent="0.3">
      <c r="A93" s="62"/>
      <c r="B93" s="122"/>
      <c r="C93" s="123" t="str">
        <f t="shared" si="3"/>
        <v/>
      </c>
      <c r="D93" s="124"/>
      <c r="E93" s="468"/>
      <c r="F93" s="1018"/>
      <c r="G93" s="1018"/>
      <c r="H93" s="1018"/>
      <c r="I93" s="1018"/>
      <c r="J93" s="1018"/>
      <c r="K93" s="1018"/>
      <c r="L93" s="1018"/>
      <c r="M93" s="1018"/>
      <c r="N93" s="1018"/>
    </row>
    <row r="94" spans="1:14" ht="16.5" thickBot="1" x14ac:dyDescent="0.3">
      <c r="A94" s="62"/>
      <c r="B94" s="122"/>
      <c r="C94" s="123" t="str">
        <f t="shared" si="3"/>
        <v/>
      </c>
      <c r="D94" s="124"/>
      <c r="E94" s="468"/>
      <c r="F94" s="1018"/>
      <c r="G94" s="1018"/>
      <c r="H94" s="1018"/>
      <c r="I94" s="1018"/>
      <c r="J94" s="1018"/>
      <c r="K94" s="1018"/>
      <c r="L94" s="1018"/>
      <c r="M94" s="1018"/>
      <c r="N94" s="1018"/>
    </row>
    <row r="95" spans="1:14" ht="16.5" thickBot="1" x14ac:dyDescent="0.3">
      <c r="A95" s="62"/>
      <c r="B95" s="122"/>
      <c r="C95" s="123" t="str">
        <f t="shared" si="3"/>
        <v/>
      </c>
      <c r="D95" s="124"/>
      <c r="E95" s="468"/>
      <c r="F95" s="1018"/>
      <c r="G95" s="1018"/>
      <c r="H95" s="1018"/>
      <c r="I95" s="1018"/>
      <c r="J95" s="1018"/>
      <c r="K95" s="1018"/>
      <c r="L95" s="1018"/>
      <c r="M95" s="1018"/>
      <c r="N95" s="1018"/>
    </row>
    <row r="96" spans="1:14" ht="16.5" thickBot="1" x14ac:dyDescent="0.3">
      <c r="A96" s="62"/>
      <c r="B96" s="122"/>
      <c r="C96" s="123" t="str">
        <f t="shared" si="3"/>
        <v/>
      </c>
      <c r="D96" s="124"/>
      <c r="E96" s="468"/>
      <c r="F96" s="1018"/>
      <c r="G96" s="1018"/>
      <c r="H96" s="1018"/>
      <c r="I96" s="1018"/>
      <c r="J96" s="1018"/>
      <c r="K96" s="1018"/>
      <c r="L96" s="1018"/>
      <c r="M96" s="1018"/>
      <c r="N96" s="1018"/>
    </row>
    <row r="97" spans="1:14" ht="16.5" thickBot="1" x14ac:dyDescent="0.3">
      <c r="A97" s="62"/>
      <c r="B97" s="122"/>
      <c r="C97" s="123" t="str">
        <f t="shared" si="3"/>
        <v/>
      </c>
      <c r="D97" s="124"/>
      <c r="E97" s="468"/>
      <c r="F97" s="1018"/>
      <c r="G97" s="1018"/>
      <c r="H97" s="1018"/>
      <c r="I97" s="1018"/>
      <c r="J97" s="1018"/>
      <c r="K97" s="1018"/>
      <c r="L97" s="1018"/>
      <c r="M97" s="1018"/>
      <c r="N97" s="1018"/>
    </row>
    <row r="98" spans="1:14" ht="16.5" thickBot="1" x14ac:dyDescent="0.3">
      <c r="A98" s="62"/>
      <c r="B98" s="122"/>
      <c r="C98" s="123" t="str">
        <f t="shared" si="3"/>
        <v/>
      </c>
      <c r="D98" s="124"/>
      <c r="E98" s="468"/>
      <c r="F98" s="1018"/>
      <c r="G98" s="1018"/>
      <c r="H98" s="1018"/>
      <c r="I98" s="1018"/>
      <c r="J98" s="1018"/>
      <c r="K98" s="1018"/>
      <c r="L98" s="1018"/>
      <c r="M98" s="1018"/>
      <c r="N98" s="1018"/>
    </row>
    <row r="99" spans="1:14" ht="16.5" thickBot="1" x14ac:dyDescent="0.3">
      <c r="A99" s="62"/>
      <c r="B99" s="122"/>
      <c r="C99" s="123" t="str">
        <f t="shared" si="3"/>
        <v/>
      </c>
      <c r="D99" s="124"/>
      <c r="E99" s="468"/>
      <c r="F99" s="1018"/>
      <c r="G99" s="1018"/>
      <c r="H99" s="1018"/>
      <c r="I99" s="1018"/>
      <c r="J99" s="1018"/>
      <c r="K99" s="1018"/>
      <c r="L99" s="1018"/>
      <c r="M99" s="1018"/>
      <c r="N99" s="1018"/>
    </row>
    <row r="100" spans="1:14" ht="16.5" thickBot="1" x14ac:dyDescent="0.3">
      <c r="A100" s="62"/>
      <c r="B100" s="122"/>
      <c r="C100" s="123" t="str">
        <f t="shared" si="3"/>
        <v/>
      </c>
      <c r="D100" s="124"/>
      <c r="E100" s="468"/>
      <c r="F100" s="1018"/>
      <c r="G100" s="1018"/>
      <c r="H100" s="1018"/>
      <c r="I100" s="1018"/>
      <c r="J100" s="1018"/>
      <c r="K100" s="1018"/>
      <c r="L100" s="1018"/>
      <c r="M100" s="1018"/>
      <c r="N100" s="1018"/>
    </row>
    <row r="101" spans="1:14" ht="16.5" thickBot="1" x14ac:dyDescent="0.3">
      <c r="A101" s="62"/>
      <c r="B101" s="122"/>
      <c r="C101" s="123" t="str">
        <f t="shared" si="3"/>
        <v/>
      </c>
      <c r="D101" s="124"/>
      <c r="E101" s="468"/>
      <c r="F101" s="1018"/>
      <c r="G101" s="1018"/>
      <c r="H101" s="1018"/>
      <c r="I101" s="1018"/>
      <c r="J101" s="1018"/>
      <c r="K101" s="1018"/>
      <c r="L101" s="1018"/>
      <c r="M101" s="1018"/>
      <c r="N101" s="1018"/>
    </row>
    <row r="102" spans="1:14" ht="16.5" thickBot="1" x14ac:dyDescent="0.3">
      <c r="A102" s="62"/>
      <c r="B102" s="122"/>
      <c r="C102" s="123" t="str">
        <f t="shared" si="3"/>
        <v/>
      </c>
      <c r="D102" s="124"/>
      <c r="E102" s="468"/>
      <c r="F102" s="1018"/>
      <c r="G102" s="1018"/>
      <c r="H102" s="1018"/>
      <c r="I102" s="1018"/>
      <c r="J102" s="1018"/>
      <c r="K102" s="1018"/>
      <c r="L102" s="1018"/>
      <c r="M102" s="1018"/>
      <c r="N102" s="1018"/>
    </row>
    <row r="103" spans="1:14" ht="16.5" thickBot="1" x14ac:dyDescent="0.3">
      <c r="A103" s="62"/>
      <c r="B103" s="122"/>
      <c r="C103" s="123" t="str">
        <f t="shared" si="3"/>
        <v/>
      </c>
      <c r="D103" s="124"/>
      <c r="E103" s="468"/>
      <c r="F103" s="1018"/>
      <c r="G103" s="1018"/>
      <c r="H103" s="1018"/>
      <c r="I103" s="1018"/>
      <c r="J103" s="1018"/>
      <c r="K103" s="1018"/>
      <c r="L103" s="1018"/>
      <c r="M103" s="1018"/>
      <c r="N103" s="1018"/>
    </row>
    <row r="104" spans="1:14" ht="16.5" thickBot="1" x14ac:dyDescent="0.3">
      <c r="A104" s="62"/>
      <c r="B104" s="122"/>
      <c r="C104" s="123" t="str">
        <f t="shared" si="3"/>
        <v/>
      </c>
      <c r="D104" s="124"/>
      <c r="E104" s="468"/>
      <c r="F104" s="1018"/>
      <c r="G104" s="1018"/>
      <c r="H104" s="1018"/>
      <c r="I104" s="1018"/>
      <c r="J104" s="1018"/>
      <c r="K104" s="1018"/>
      <c r="L104" s="1018"/>
      <c r="M104" s="1018"/>
      <c r="N104" s="1018"/>
    </row>
    <row r="105" spans="1:14" ht="16.5" thickBot="1" x14ac:dyDescent="0.3">
      <c r="A105" s="62"/>
      <c r="B105" s="122"/>
      <c r="C105" s="123" t="str">
        <f t="shared" si="3"/>
        <v/>
      </c>
      <c r="D105" s="124"/>
      <c r="E105" s="468"/>
      <c r="F105" s="1018"/>
      <c r="G105" s="1018"/>
      <c r="H105" s="1018"/>
      <c r="I105" s="1018"/>
      <c r="J105" s="1018"/>
      <c r="K105" s="1018"/>
      <c r="L105" s="1018"/>
      <c r="M105" s="1018"/>
      <c r="N105" s="1018"/>
    </row>
    <row r="106" spans="1:14" ht="16.5" thickBot="1" x14ac:dyDescent="0.3">
      <c r="A106" s="62"/>
      <c r="B106" s="122"/>
      <c r="C106" s="123" t="str">
        <f t="shared" si="3"/>
        <v/>
      </c>
      <c r="D106" s="124"/>
      <c r="E106" s="468"/>
      <c r="F106" s="1018"/>
      <c r="G106" s="1018"/>
      <c r="H106" s="1018"/>
      <c r="I106" s="1018"/>
      <c r="J106" s="1018"/>
      <c r="K106" s="1018"/>
      <c r="L106" s="1018"/>
      <c r="M106" s="1018"/>
      <c r="N106" s="1018"/>
    </row>
    <row r="107" spans="1:14" ht="16.5" thickBot="1" x14ac:dyDescent="0.3">
      <c r="A107" s="62"/>
      <c r="B107" s="122"/>
      <c r="C107" s="123" t="str">
        <f t="shared" si="3"/>
        <v/>
      </c>
      <c r="D107" s="124"/>
      <c r="E107" s="468"/>
      <c r="F107" s="1018"/>
      <c r="G107" s="1018"/>
      <c r="H107" s="1018"/>
      <c r="I107" s="1018"/>
      <c r="J107" s="1018"/>
      <c r="K107" s="1018"/>
      <c r="L107" s="1018"/>
      <c r="M107" s="1018"/>
      <c r="N107" s="1018"/>
    </row>
    <row r="108" spans="1:14" ht="16.5" thickBot="1" x14ac:dyDescent="0.3">
      <c r="A108" s="62"/>
      <c r="B108" s="122"/>
      <c r="C108" s="123" t="str">
        <f t="shared" si="3"/>
        <v/>
      </c>
      <c r="D108" s="124"/>
      <c r="E108" s="468"/>
      <c r="F108" s="1018"/>
      <c r="G108" s="1018"/>
      <c r="H108" s="1018"/>
      <c r="I108" s="1018"/>
      <c r="J108" s="1018"/>
      <c r="K108" s="1018"/>
      <c r="L108" s="1018"/>
      <c r="M108" s="1018"/>
      <c r="N108" s="1018"/>
    </row>
    <row r="109" spans="1:14" ht="16.5" thickBot="1" x14ac:dyDescent="0.3">
      <c r="A109" s="62"/>
      <c r="B109" s="122"/>
      <c r="C109" s="123" t="str">
        <f t="shared" si="3"/>
        <v/>
      </c>
      <c r="D109" s="124"/>
      <c r="E109" s="468"/>
      <c r="F109" s="1018"/>
      <c r="G109" s="1018"/>
      <c r="H109" s="1018"/>
      <c r="I109" s="1018"/>
      <c r="J109" s="1018"/>
      <c r="K109" s="1018"/>
      <c r="L109" s="1018"/>
      <c r="M109" s="1018"/>
      <c r="N109" s="1018"/>
    </row>
    <row r="110" spans="1:14" ht="16.5" thickBot="1" x14ac:dyDescent="0.3">
      <c r="A110" s="62"/>
      <c r="B110" s="122"/>
      <c r="C110" s="123" t="str">
        <f t="shared" si="3"/>
        <v/>
      </c>
      <c r="D110" s="124"/>
      <c r="E110" s="468"/>
      <c r="F110" s="1018"/>
      <c r="G110" s="1018"/>
      <c r="H110" s="1018"/>
      <c r="I110" s="1018"/>
      <c r="J110" s="1018"/>
      <c r="K110" s="1018"/>
      <c r="L110" s="1018"/>
      <c r="M110" s="1018"/>
      <c r="N110" s="1018"/>
    </row>
    <row r="111" spans="1:14" ht="16.5" thickBot="1" x14ac:dyDescent="0.3">
      <c r="A111" s="62"/>
      <c r="B111" s="122"/>
      <c r="C111" s="123" t="str">
        <f t="shared" si="3"/>
        <v/>
      </c>
      <c r="D111" s="124"/>
      <c r="E111" s="468"/>
      <c r="F111" s="1018"/>
      <c r="G111" s="1018"/>
      <c r="H111" s="1018"/>
      <c r="I111" s="1018"/>
      <c r="J111" s="1018"/>
      <c r="K111" s="1018"/>
      <c r="L111" s="1018"/>
      <c r="M111" s="1018"/>
      <c r="N111" s="1018"/>
    </row>
    <row r="112" spans="1:14" ht="16.5" thickBot="1" x14ac:dyDescent="0.3">
      <c r="A112" s="62"/>
      <c r="B112" s="122"/>
      <c r="C112" s="123" t="str">
        <f t="shared" si="3"/>
        <v/>
      </c>
      <c r="D112" s="124"/>
      <c r="E112" s="468"/>
      <c r="F112" s="1018"/>
      <c r="G112" s="1018"/>
      <c r="H112" s="1018"/>
      <c r="I112" s="1018"/>
      <c r="J112" s="1018"/>
      <c r="K112" s="1018"/>
      <c r="L112" s="1018"/>
      <c r="M112" s="1018"/>
      <c r="N112" s="1018"/>
    </row>
    <row r="113" spans="1:14" ht="16.5" thickBot="1" x14ac:dyDescent="0.3">
      <c r="A113" s="62"/>
      <c r="B113" s="122"/>
      <c r="C113" s="123" t="str">
        <f t="shared" si="3"/>
        <v/>
      </c>
      <c r="D113" s="124"/>
      <c r="E113" s="468"/>
      <c r="F113" s="1018"/>
      <c r="G113" s="1018"/>
      <c r="H113" s="1018"/>
      <c r="I113" s="1018"/>
      <c r="J113" s="1018"/>
      <c r="K113" s="1018"/>
      <c r="L113" s="1018"/>
      <c r="M113" s="1018"/>
      <c r="N113" s="1018"/>
    </row>
    <row r="114" spans="1:14" ht="16.5" thickBot="1" x14ac:dyDescent="0.3">
      <c r="A114" s="62"/>
      <c r="B114" s="122"/>
      <c r="C114" s="123" t="str">
        <f t="shared" si="3"/>
        <v/>
      </c>
      <c r="D114" s="124"/>
      <c r="E114" s="468"/>
      <c r="F114" s="1018"/>
      <c r="G114" s="1018"/>
      <c r="H114" s="1018"/>
      <c r="I114" s="1018"/>
      <c r="J114" s="1018"/>
      <c r="K114" s="1018"/>
      <c r="L114" s="1018"/>
      <c r="M114" s="1018"/>
      <c r="N114" s="1018"/>
    </row>
    <row r="115" spans="1:14" ht="16.5" thickBot="1" x14ac:dyDescent="0.3">
      <c r="A115" s="62"/>
      <c r="B115" s="122"/>
      <c r="C115" s="123" t="str">
        <f t="shared" si="3"/>
        <v/>
      </c>
      <c r="D115" s="124"/>
      <c r="E115" s="468"/>
      <c r="F115" s="1018"/>
      <c r="G115" s="1018"/>
      <c r="H115" s="1018"/>
      <c r="I115" s="1018"/>
      <c r="J115" s="1018"/>
      <c r="K115" s="1018"/>
      <c r="L115" s="1018"/>
      <c r="M115" s="1018"/>
      <c r="N115" s="1018"/>
    </row>
    <row r="116" spans="1:14" ht="16.5" thickBot="1" x14ac:dyDescent="0.3">
      <c r="A116" s="62"/>
      <c r="B116" s="122"/>
      <c r="C116" s="123" t="str">
        <f t="shared" si="3"/>
        <v/>
      </c>
      <c r="D116" s="124"/>
      <c r="E116" s="468"/>
      <c r="F116" s="1018"/>
      <c r="G116" s="1018"/>
      <c r="H116" s="1018"/>
      <c r="I116" s="1018"/>
      <c r="J116" s="1018"/>
      <c r="K116" s="1018"/>
      <c r="L116" s="1018"/>
      <c r="M116" s="1018"/>
      <c r="N116" s="1018"/>
    </row>
    <row r="117" spans="1:14" ht="16.5" thickBot="1" x14ac:dyDescent="0.3">
      <c r="A117" s="62"/>
      <c r="B117" s="122"/>
      <c r="C117" s="123" t="str">
        <f t="shared" si="3"/>
        <v/>
      </c>
      <c r="D117" s="124"/>
      <c r="E117" s="468"/>
      <c r="F117" s="1018"/>
      <c r="G117" s="1018"/>
      <c r="H117" s="1018"/>
      <c r="I117" s="1018"/>
      <c r="J117" s="1018"/>
      <c r="K117" s="1018"/>
      <c r="L117" s="1018"/>
      <c r="M117" s="1018"/>
      <c r="N117" s="1018"/>
    </row>
    <row r="118" spans="1:14" ht="16.5" thickBot="1" x14ac:dyDescent="0.3">
      <c r="A118" s="62"/>
      <c r="B118" s="122"/>
      <c r="C118" s="123" t="str">
        <f t="shared" si="3"/>
        <v/>
      </c>
      <c r="D118" s="124"/>
      <c r="E118" s="468"/>
      <c r="F118" s="1018"/>
      <c r="G118" s="1018"/>
      <c r="H118" s="1018"/>
      <c r="I118" s="1018"/>
      <c r="J118" s="1018"/>
      <c r="K118" s="1018"/>
      <c r="L118" s="1018"/>
      <c r="M118" s="1018"/>
      <c r="N118" s="1018"/>
    </row>
    <row r="119" spans="1:14" ht="16.5" thickBot="1" x14ac:dyDescent="0.3">
      <c r="A119" s="62"/>
      <c r="B119" s="122"/>
      <c r="C119" s="123" t="str">
        <f t="shared" si="3"/>
        <v/>
      </c>
      <c r="D119" s="124"/>
      <c r="E119" s="468"/>
      <c r="F119" s="1018"/>
      <c r="G119" s="1018"/>
      <c r="H119" s="1018"/>
      <c r="I119" s="1018"/>
      <c r="J119" s="1018"/>
      <c r="K119" s="1018"/>
      <c r="L119" s="1018"/>
      <c r="M119" s="1018"/>
      <c r="N119" s="1018"/>
    </row>
    <row r="120" spans="1:14" ht="16.5" thickBot="1" x14ac:dyDescent="0.3">
      <c r="A120" s="62"/>
      <c r="B120" s="122"/>
      <c r="C120" s="123" t="str">
        <f t="shared" si="3"/>
        <v/>
      </c>
      <c r="D120" s="124"/>
      <c r="E120" s="468"/>
      <c r="F120" s="1018"/>
      <c r="G120" s="1018"/>
      <c r="H120" s="1018"/>
      <c r="I120" s="1018"/>
      <c r="J120" s="1018"/>
      <c r="K120" s="1018"/>
      <c r="L120" s="1018"/>
      <c r="M120" s="1018"/>
      <c r="N120" s="1018"/>
    </row>
    <row r="121" spans="1:14" ht="16.5" thickBot="1" x14ac:dyDescent="0.3">
      <c r="A121" s="62"/>
      <c r="B121" s="122"/>
      <c r="C121" s="123" t="str">
        <f t="shared" si="3"/>
        <v/>
      </c>
      <c r="D121" s="124"/>
      <c r="E121" s="468"/>
      <c r="F121" s="1018"/>
      <c r="G121" s="1018"/>
      <c r="H121" s="1018"/>
      <c r="I121" s="1018"/>
      <c r="J121" s="1018"/>
      <c r="K121" s="1018"/>
      <c r="L121" s="1018"/>
      <c r="M121" s="1018"/>
      <c r="N121" s="1018"/>
    </row>
    <row r="122" spans="1:14" ht="16.5" thickBot="1" x14ac:dyDescent="0.3">
      <c r="A122" s="62"/>
      <c r="B122" s="122"/>
      <c r="C122" s="123" t="str">
        <f t="shared" si="3"/>
        <v/>
      </c>
      <c r="D122" s="124"/>
      <c r="E122" s="468"/>
      <c r="F122" s="1018"/>
      <c r="G122" s="1018"/>
      <c r="H122" s="1018"/>
      <c r="I122" s="1018"/>
      <c r="J122" s="1018"/>
      <c r="K122" s="1018"/>
      <c r="L122" s="1018"/>
      <c r="M122" s="1018"/>
      <c r="N122" s="1018"/>
    </row>
    <row r="123" spans="1:14" ht="16.5" thickBot="1" x14ac:dyDescent="0.3">
      <c r="A123" s="62"/>
      <c r="B123" s="122"/>
      <c r="C123" s="123" t="str">
        <f t="shared" si="3"/>
        <v/>
      </c>
      <c r="D123" s="124"/>
      <c r="E123" s="468"/>
      <c r="F123" s="1018"/>
      <c r="G123" s="1018"/>
      <c r="H123" s="1018"/>
      <c r="I123" s="1018"/>
      <c r="J123" s="1018"/>
      <c r="K123" s="1018"/>
      <c r="L123" s="1018"/>
      <c r="M123" s="1018"/>
      <c r="N123" s="1018"/>
    </row>
    <row r="124" spans="1:14" ht="16.5" thickBot="1" x14ac:dyDescent="0.3">
      <c r="A124" s="62"/>
      <c r="B124" s="122"/>
      <c r="C124" s="123" t="str">
        <f t="shared" si="3"/>
        <v/>
      </c>
      <c r="D124" s="124"/>
      <c r="E124" s="468"/>
      <c r="F124" s="1018"/>
      <c r="G124" s="1018"/>
      <c r="H124" s="1018"/>
      <c r="I124" s="1018"/>
      <c r="J124" s="1018"/>
      <c r="K124" s="1018"/>
      <c r="L124" s="1018"/>
      <c r="M124" s="1018"/>
      <c r="N124" s="1018"/>
    </row>
    <row r="125" spans="1:14" ht="16.5" thickBot="1" x14ac:dyDescent="0.3">
      <c r="A125" s="62"/>
      <c r="B125" s="122"/>
      <c r="C125" s="123" t="str">
        <f t="shared" si="3"/>
        <v/>
      </c>
      <c r="D125" s="124"/>
      <c r="E125" s="468"/>
      <c r="F125" s="1018"/>
      <c r="G125" s="1018"/>
      <c r="H125" s="1018"/>
      <c r="I125" s="1018"/>
      <c r="J125" s="1018"/>
      <c r="K125" s="1018"/>
      <c r="L125" s="1018"/>
      <c r="M125" s="1018"/>
      <c r="N125" s="1018"/>
    </row>
    <row r="126" spans="1:14" ht="16.5" thickBot="1" x14ac:dyDescent="0.3">
      <c r="A126" s="62"/>
      <c r="B126" s="122"/>
      <c r="C126" s="123" t="str">
        <f t="shared" si="3"/>
        <v/>
      </c>
      <c r="D126" s="124"/>
      <c r="E126" s="468"/>
      <c r="F126" s="1018"/>
      <c r="G126" s="1018"/>
      <c r="H126" s="1018"/>
      <c r="I126" s="1018"/>
      <c r="J126" s="1018"/>
      <c r="K126" s="1018"/>
      <c r="L126" s="1018"/>
      <c r="M126" s="1018"/>
      <c r="N126" s="1018"/>
    </row>
    <row r="127" spans="1:14" ht="16.5" thickBot="1" x14ac:dyDescent="0.3">
      <c r="A127" s="62"/>
      <c r="B127" s="122"/>
      <c r="C127" s="123" t="str">
        <f t="shared" si="3"/>
        <v/>
      </c>
      <c r="D127" s="124"/>
      <c r="E127" s="468"/>
      <c r="F127" s="1018"/>
      <c r="G127" s="1018"/>
      <c r="H127" s="1018"/>
      <c r="I127" s="1018"/>
      <c r="J127" s="1018"/>
      <c r="K127" s="1018"/>
      <c r="L127" s="1018"/>
      <c r="M127" s="1018"/>
      <c r="N127" s="1018"/>
    </row>
    <row r="128" spans="1:14" ht="16.5" thickBot="1" x14ac:dyDescent="0.3">
      <c r="A128" s="62"/>
      <c r="B128" s="122"/>
      <c r="C128" s="123" t="str">
        <f t="shared" si="3"/>
        <v/>
      </c>
      <c r="D128" s="124"/>
      <c r="E128" s="468"/>
      <c r="F128" s="1018"/>
      <c r="G128" s="1018"/>
      <c r="H128" s="1018"/>
      <c r="I128" s="1018"/>
      <c r="J128" s="1018"/>
      <c r="K128" s="1018"/>
      <c r="L128" s="1018"/>
      <c r="M128" s="1018"/>
      <c r="N128" s="1018"/>
    </row>
    <row r="129" spans="1:14" ht="16.5" thickBot="1" x14ac:dyDescent="0.3">
      <c r="A129" s="62"/>
      <c r="B129" s="122"/>
      <c r="C129" s="123" t="str">
        <f t="shared" si="3"/>
        <v/>
      </c>
      <c r="D129" s="124"/>
      <c r="E129" s="468"/>
      <c r="F129" s="1018"/>
      <c r="G129" s="1018"/>
      <c r="H129" s="1018"/>
      <c r="I129" s="1018"/>
      <c r="J129" s="1018"/>
      <c r="K129" s="1018"/>
      <c r="L129" s="1018"/>
      <c r="M129" s="1018"/>
      <c r="N129" s="1018"/>
    </row>
    <row r="130" spans="1:14" ht="16.5" thickBot="1" x14ac:dyDescent="0.3">
      <c r="A130" s="62"/>
      <c r="B130" s="122"/>
      <c r="C130" s="123" t="str">
        <f t="shared" si="3"/>
        <v/>
      </c>
      <c r="D130" s="124"/>
      <c r="E130" s="468"/>
      <c r="F130" s="1018"/>
      <c r="G130" s="1018"/>
      <c r="H130" s="1018"/>
      <c r="I130" s="1018"/>
      <c r="J130" s="1018"/>
      <c r="K130" s="1018"/>
      <c r="L130" s="1018"/>
      <c r="M130" s="1018"/>
      <c r="N130" s="1018"/>
    </row>
    <row r="131" spans="1:14" ht="16.5" thickBot="1" x14ac:dyDescent="0.3">
      <c r="A131" s="62"/>
      <c r="B131" s="122"/>
      <c r="C131" s="123" t="str">
        <f t="shared" si="3"/>
        <v/>
      </c>
      <c r="D131" s="124"/>
      <c r="E131" s="468"/>
      <c r="F131" s="1018"/>
      <c r="G131" s="1018"/>
      <c r="H131" s="1018"/>
      <c r="I131" s="1018"/>
      <c r="J131" s="1018"/>
      <c r="K131" s="1018"/>
      <c r="L131" s="1018"/>
      <c r="M131" s="1018"/>
      <c r="N131" s="1018"/>
    </row>
    <row r="132" spans="1:14" ht="16.5" thickBot="1" x14ac:dyDescent="0.3">
      <c r="A132" s="62"/>
      <c r="B132" s="122"/>
      <c r="C132" s="123" t="str">
        <f t="shared" si="3"/>
        <v/>
      </c>
      <c r="D132" s="124"/>
      <c r="E132" s="468"/>
      <c r="F132" s="1018"/>
      <c r="G132" s="1018"/>
      <c r="H132" s="1018"/>
      <c r="I132" s="1018"/>
      <c r="J132" s="1018"/>
      <c r="K132" s="1018"/>
      <c r="L132" s="1018"/>
      <c r="M132" s="1018"/>
      <c r="N132" s="1018"/>
    </row>
    <row r="133" spans="1:14" ht="16.5" thickBot="1" x14ac:dyDescent="0.3">
      <c r="A133" s="62"/>
      <c r="B133" s="122"/>
      <c r="C133" s="123" t="str">
        <f t="shared" si="3"/>
        <v/>
      </c>
      <c r="D133" s="124"/>
      <c r="E133" s="468"/>
      <c r="F133" s="1018"/>
      <c r="G133" s="1018"/>
      <c r="H133" s="1018"/>
      <c r="I133" s="1018"/>
      <c r="J133" s="1018"/>
      <c r="K133" s="1018"/>
      <c r="L133" s="1018"/>
      <c r="M133" s="1018"/>
      <c r="N133" s="1018"/>
    </row>
    <row r="134" spans="1:14" ht="16.5" thickBot="1" x14ac:dyDescent="0.3">
      <c r="A134" s="62"/>
      <c r="B134" s="122"/>
      <c r="C134" s="123" t="str">
        <f t="shared" si="3"/>
        <v/>
      </c>
      <c r="D134" s="124"/>
      <c r="E134" s="468"/>
      <c r="F134" s="1018"/>
      <c r="G134" s="1018"/>
      <c r="H134" s="1018"/>
      <c r="I134" s="1018"/>
      <c r="J134" s="1018"/>
      <c r="K134" s="1018"/>
      <c r="L134" s="1018"/>
      <c r="M134" s="1018"/>
      <c r="N134" s="1018"/>
    </row>
    <row r="135" spans="1:14" ht="16.5" thickBot="1" x14ac:dyDescent="0.3">
      <c r="A135" s="62"/>
      <c r="B135" s="122"/>
      <c r="C135" s="123" t="str">
        <f t="shared" si="3"/>
        <v/>
      </c>
      <c r="D135" s="124"/>
      <c r="E135" s="468"/>
      <c r="F135" s="1018"/>
      <c r="G135" s="1018"/>
      <c r="H135" s="1018"/>
      <c r="I135" s="1018"/>
      <c r="J135" s="1018"/>
      <c r="K135" s="1018"/>
      <c r="L135" s="1018"/>
      <c r="M135" s="1018"/>
      <c r="N135" s="1018"/>
    </row>
    <row r="136" spans="1:14" ht="16.5" thickBot="1" x14ac:dyDescent="0.3">
      <c r="A136" s="62"/>
      <c r="B136" s="122"/>
      <c r="C136" s="123" t="str">
        <f t="shared" si="3"/>
        <v/>
      </c>
      <c r="D136" s="124"/>
      <c r="E136" s="468"/>
      <c r="F136" s="1018"/>
      <c r="G136" s="1018"/>
      <c r="H136" s="1018"/>
      <c r="I136" s="1018"/>
      <c r="J136" s="1018"/>
      <c r="K136" s="1018"/>
      <c r="L136" s="1018"/>
      <c r="M136" s="1018"/>
      <c r="N136" s="1018"/>
    </row>
    <row r="137" spans="1:14" ht="16.5" thickBot="1" x14ac:dyDescent="0.3">
      <c r="A137" s="62"/>
      <c r="B137" s="122"/>
      <c r="C137" s="123" t="str">
        <f t="shared" si="3"/>
        <v/>
      </c>
      <c r="D137" s="124"/>
      <c r="E137" s="468"/>
      <c r="F137" s="1018"/>
      <c r="G137" s="1018"/>
      <c r="H137" s="1018"/>
      <c r="I137" s="1018"/>
      <c r="J137" s="1018"/>
      <c r="K137" s="1018"/>
      <c r="L137" s="1018"/>
      <c r="M137" s="1018"/>
      <c r="N137" s="1018"/>
    </row>
    <row r="138" spans="1:14" ht="16.5" thickBot="1" x14ac:dyDescent="0.3">
      <c r="A138" s="62"/>
      <c r="B138" s="122"/>
      <c r="C138" s="123" t="str">
        <f t="shared" si="3"/>
        <v/>
      </c>
      <c r="D138" s="124"/>
      <c r="E138" s="468"/>
      <c r="F138" s="1018"/>
      <c r="G138" s="1018"/>
      <c r="H138" s="1018"/>
      <c r="I138" s="1018"/>
      <c r="J138" s="1018"/>
      <c r="K138" s="1018"/>
      <c r="L138" s="1018"/>
      <c r="M138" s="1018"/>
      <c r="N138" s="1018"/>
    </row>
    <row r="139" spans="1:14" ht="16.5" thickBot="1" x14ac:dyDescent="0.3">
      <c r="A139" s="62"/>
      <c r="B139" s="122"/>
      <c r="C139" s="123" t="str">
        <f t="shared" si="3"/>
        <v/>
      </c>
      <c r="D139" s="124"/>
      <c r="E139" s="468"/>
      <c r="F139" s="1018"/>
      <c r="G139" s="1018"/>
      <c r="H139" s="1018"/>
      <c r="I139" s="1018"/>
      <c r="J139" s="1018"/>
      <c r="K139" s="1018"/>
      <c r="L139" s="1018"/>
      <c r="M139" s="1018"/>
      <c r="N139" s="1018"/>
    </row>
    <row r="140" spans="1:14" ht="16.5" thickBot="1" x14ac:dyDescent="0.3">
      <c r="A140" s="62"/>
      <c r="B140" s="122"/>
      <c r="C140" s="123" t="str">
        <f t="shared" ref="C140:C203" si="4">IF(B140&gt;0, (B140-B139), "")</f>
        <v/>
      </c>
      <c r="D140" s="124"/>
      <c r="E140" s="468"/>
      <c r="F140" s="1018"/>
      <c r="G140" s="1018"/>
      <c r="H140" s="1018"/>
      <c r="I140" s="1018"/>
      <c r="J140" s="1018"/>
      <c r="K140" s="1018"/>
      <c r="L140" s="1018"/>
      <c r="M140" s="1018"/>
      <c r="N140" s="1018"/>
    </row>
    <row r="141" spans="1:14" ht="16.5" thickBot="1" x14ac:dyDescent="0.3">
      <c r="A141" s="62"/>
      <c r="B141" s="122"/>
      <c r="C141" s="123" t="str">
        <f t="shared" si="4"/>
        <v/>
      </c>
      <c r="D141" s="124"/>
      <c r="E141" s="468"/>
      <c r="F141" s="1018"/>
      <c r="G141" s="1018"/>
      <c r="H141" s="1018"/>
      <c r="I141" s="1018"/>
      <c r="J141" s="1018"/>
      <c r="K141" s="1018"/>
      <c r="L141" s="1018"/>
      <c r="M141" s="1018"/>
      <c r="N141" s="1018"/>
    </row>
    <row r="142" spans="1:14" ht="16.5" thickBot="1" x14ac:dyDescent="0.3">
      <c r="A142" s="62"/>
      <c r="B142" s="122"/>
      <c r="C142" s="123" t="str">
        <f t="shared" si="4"/>
        <v/>
      </c>
      <c r="D142" s="124"/>
      <c r="E142" s="468"/>
      <c r="F142" s="1018"/>
      <c r="G142" s="1018"/>
      <c r="H142" s="1018"/>
      <c r="I142" s="1018"/>
      <c r="J142" s="1018"/>
      <c r="K142" s="1018"/>
      <c r="L142" s="1018"/>
      <c r="M142" s="1018"/>
      <c r="N142" s="1018"/>
    </row>
    <row r="143" spans="1:14" ht="16.5" thickBot="1" x14ac:dyDescent="0.3">
      <c r="A143" s="62"/>
      <c r="B143" s="122"/>
      <c r="C143" s="123" t="str">
        <f t="shared" si="4"/>
        <v/>
      </c>
      <c r="D143" s="124"/>
      <c r="E143" s="468"/>
      <c r="F143" s="1018"/>
      <c r="G143" s="1018"/>
      <c r="H143" s="1018"/>
      <c r="I143" s="1018"/>
      <c r="J143" s="1018"/>
      <c r="K143" s="1018"/>
      <c r="L143" s="1018"/>
      <c r="M143" s="1018"/>
      <c r="N143" s="1018"/>
    </row>
    <row r="144" spans="1:14" ht="16.5" thickBot="1" x14ac:dyDescent="0.3">
      <c r="A144" s="62"/>
      <c r="B144" s="122"/>
      <c r="C144" s="123" t="str">
        <f t="shared" si="4"/>
        <v/>
      </c>
      <c r="D144" s="124"/>
      <c r="E144" s="468"/>
      <c r="F144" s="1018"/>
      <c r="G144" s="1018"/>
      <c r="H144" s="1018"/>
      <c r="I144" s="1018"/>
      <c r="J144" s="1018"/>
      <c r="K144" s="1018"/>
      <c r="L144" s="1018"/>
      <c r="M144" s="1018"/>
      <c r="N144" s="1018"/>
    </row>
    <row r="145" spans="1:14" ht="16.5" thickBot="1" x14ac:dyDescent="0.3">
      <c r="A145" s="62"/>
      <c r="B145" s="122"/>
      <c r="C145" s="123" t="str">
        <f t="shared" si="4"/>
        <v/>
      </c>
      <c r="D145" s="124"/>
      <c r="E145" s="468"/>
      <c r="F145" s="1018"/>
      <c r="G145" s="1018"/>
      <c r="H145" s="1018"/>
      <c r="I145" s="1018"/>
      <c r="J145" s="1018"/>
      <c r="K145" s="1018"/>
      <c r="L145" s="1018"/>
      <c r="M145" s="1018"/>
      <c r="N145" s="1018"/>
    </row>
    <row r="146" spans="1:14" ht="16.5" thickBot="1" x14ac:dyDescent="0.3">
      <c r="A146" s="62"/>
      <c r="B146" s="122"/>
      <c r="C146" s="123" t="str">
        <f t="shared" si="4"/>
        <v/>
      </c>
      <c r="D146" s="124"/>
      <c r="E146" s="468"/>
      <c r="F146" s="1018"/>
      <c r="G146" s="1018"/>
      <c r="H146" s="1018"/>
      <c r="I146" s="1018"/>
      <c r="J146" s="1018"/>
      <c r="K146" s="1018"/>
      <c r="L146" s="1018"/>
      <c r="M146" s="1018"/>
      <c r="N146" s="1018"/>
    </row>
    <row r="147" spans="1:14" ht="16.5" thickBot="1" x14ac:dyDescent="0.3">
      <c r="A147" s="62"/>
      <c r="B147" s="122"/>
      <c r="C147" s="123" t="str">
        <f t="shared" si="4"/>
        <v/>
      </c>
      <c r="D147" s="124"/>
      <c r="E147" s="468"/>
      <c r="F147" s="1018"/>
      <c r="G147" s="1018"/>
      <c r="H147" s="1018"/>
      <c r="I147" s="1018"/>
      <c r="J147" s="1018"/>
      <c r="K147" s="1018"/>
      <c r="L147" s="1018"/>
      <c r="M147" s="1018"/>
      <c r="N147" s="1018"/>
    </row>
    <row r="148" spans="1:14" ht="16.5" thickBot="1" x14ac:dyDescent="0.3">
      <c r="A148" s="62"/>
      <c r="B148" s="122"/>
      <c r="C148" s="123" t="str">
        <f t="shared" si="4"/>
        <v/>
      </c>
      <c r="D148" s="124"/>
      <c r="E148" s="468"/>
      <c r="F148" s="1018"/>
      <c r="G148" s="1018"/>
      <c r="H148" s="1018"/>
      <c r="I148" s="1018"/>
      <c r="J148" s="1018"/>
      <c r="K148" s="1018"/>
      <c r="L148" s="1018"/>
      <c r="M148" s="1018"/>
      <c r="N148" s="1018"/>
    </row>
    <row r="149" spans="1:14" ht="16.5" thickBot="1" x14ac:dyDescent="0.3">
      <c r="A149" s="62"/>
      <c r="B149" s="122"/>
      <c r="C149" s="123" t="str">
        <f t="shared" si="4"/>
        <v/>
      </c>
      <c r="D149" s="124"/>
      <c r="E149" s="468"/>
      <c r="F149" s="1018"/>
      <c r="G149" s="1018"/>
      <c r="H149" s="1018"/>
      <c r="I149" s="1018"/>
      <c r="J149" s="1018"/>
      <c r="K149" s="1018"/>
      <c r="L149" s="1018"/>
      <c r="M149" s="1018"/>
      <c r="N149" s="1018"/>
    </row>
    <row r="150" spans="1:14" ht="16.5" thickBot="1" x14ac:dyDescent="0.3">
      <c r="A150" s="62"/>
      <c r="B150" s="122"/>
      <c r="C150" s="123" t="str">
        <f t="shared" si="4"/>
        <v/>
      </c>
      <c r="D150" s="124"/>
      <c r="E150" s="468"/>
      <c r="F150" s="1018"/>
      <c r="G150" s="1018"/>
      <c r="H150" s="1018"/>
      <c r="I150" s="1018"/>
      <c r="J150" s="1018"/>
      <c r="K150" s="1018"/>
      <c r="L150" s="1018"/>
      <c r="M150" s="1018"/>
      <c r="N150" s="1018"/>
    </row>
    <row r="151" spans="1:14" ht="16.5" thickBot="1" x14ac:dyDescent="0.3">
      <c r="A151" s="62"/>
      <c r="B151" s="122"/>
      <c r="C151" s="123" t="str">
        <f t="shared" si="4"/>
        <v/>
      </c>
      <c r="D151" s="124"/>
      <c r="E151" s="468"/>
      <c r="F151" s="1018"/>
      <c r="G151" s="1018"/>
      <c r="H151" s="1018"/>
      <c r="I151" s="1018"/>
      <c r="J151" s="1018"/>
      <c r="K151" s="1018"/>
      <c r="L151" s="1018"/>
      <c r="M151" s="1018"/>
      <c r="N151" s="1018"/>
    </row>
    <row r="152" spans="1:14" ht="16.5" thickBot="1" x14ac:dyDescent="0.3">
      <c r="A152" s="62"/>
      <c r="B152" s="122"/>
      <c r="C152" s="123" t="str">
        <f t="shared" si="4"/>
        <v/>
      </c>
      <c r="D152" s="124"/>
      <c r="E152" s="468"/>
      <c r="F152" s="1018"/>
      <c r="G152" s="1018"/>
      <c r="H152" s="1018"/>
      <c r="I152" s="1018"/>
      <c r="J152" s="1018"/>
      <c r="K152" s="1018"/>
      <c r="L152" s="1018"/>
      <c r="M152" s="1018"/>
      <c r="N152" s="1018"/>
    </row>
    <row r="153" spans="1:14" ht="16.5" thickBot="1" x14ac:dyDescent="0.3">
      <c r="A153" s="62"/>
      <c r="B153" s="122"/>
      <c r="C153" s="123" t="str">
        <f t="shared" si="4"/>
        <v/>
      </c>
      <c r="D153" s="124"/>
      <c r="E153" s="468"/>
      <c r="F153" s="1018"/>
      <c r="G153" s="1018"/>
      <c r="H153" s="1018"/>
      <c r="I153" s="1018"/>
      <c r="J153" s="1018"/>
      <c r="K153" s="1018"/>
      <c r="L153" s="1018"/>
      <c r="M153" s="1018"/>
      <c r="N153" s="1018"/>
    </row>
    <row r="154" spans="1:14" ht="16.5" thickBot="1" x14ac:dyDescent="0.3">
      <c r="A154" s="62"/>
      <c r="B154" s="122"/>
      <c r="C154" s="123" t="str">
        <f t="shared" si="4"/>
        <v/>
      </c>
      <c r="D154" s="124"/>
      <c r="E154" s="468"/>
      <c r="F154" s="1018"/>
      <c r="G154" s="1018"/>
      <c r="H154" s="1018"/>
      <c r="I154" s="1018"/>
      <c r="J154" s="1018"/>
      <c r="K154" s="1018"/>
      <c r="L154" s="1018"/>
      <c r="M154" s="1018"/>
      <c r="N154" s="1018"/>
    </row>
    <row r="155" spans="1:14" ht="16.5" thickBot="1" x14ac:dyDescent="0.3">
      <c r="A155" s="62"/>
      <c r="B155" s="122"/>
      <c r="C155" s="123" t="str">
        <f t="shared" si="4"/>
        <v/>
      </c>
      <c r="D155" s="124"/>
      <c r="E155" s="468"/>
      <c r="F155" s="1018"/>
      <c r="G155" s="1018"/>
      <c r="H155" s="1018"/>
      <c r="I155" s="1018"/>
      <c r="J155" s="1018"/>
      <c r="K155" s="1018"/>
      <c r="L155" s="1018"/>
      <c r="M155" s="1018"/>
      <c r="N155" s="1018"/>
    </row>
    <row r="156" spans="1:14" ht="16.5" thickBot="1" x14ac:dyDescent="0.3">
      <c r="A156" s="62"/>
      <c r="B156" s="122"/>
      <c r="C156" s="123" t="str">
        <f t="shared" si="4"/>
        <v/>
      </c>
      <c r="D156" s="124"/>
      <c r="E156" s="468"/>
      <c r="F156" s="1018"/>
      <c r="G156" s="1018"/>
      <c r="H156" s="1018"/>
      <c r="I156" s="1018"/>
      <c r="J156" s="1018"/>
      <c r="K156" s="1018"/>
      <c r="L156" s="1018"/>
      <c r="M156" s="1018"/>
      <c r="N156" s="1018"/>
    </row>
    <row r="157" spans="1:14" ht="16.5" thickBot="1" x14ac:dyDescent="0.3">
      <c r="A157" s="62"/>
      <c r="B157" s="122"/>
      <c r="C157" s="123" t="str">
        <f t="shared" si="4"/>
        <v/>
      </c>
      <c r="D157" s="124"/>
      <c r="E157" s="468"/>
      <c r="F157" s="1018"/>
      <c r="G157" s="1018"/>
      <c r="H157" s="1018"/>
      <c r="I157" s="1018"/>
      <c r="J157" s="1018"/>
      <c r="K157" s="1018"/>
      <c r="L157" s="1018"/>
      <c r="M157" s="1018"/>
      <c r="N157" s="1018"/>
    </row>
    <row r="158" spans="1:14" ht="16.5" thickBot="1" x14ac:dyDescent="0.3">
      <c r="A158" s="62"/>
      <c r="B158" s="122"/>
      <c r="C158" s="123" t="str">
        <f t="shared" si="4"/>
        <v/>
      </c>
      <c r="D158" s="124"/>
      <c r="E158" s="468"/>
      <c r="F158" s="1018"/>
      <c r="G158" s="1018"/>
      <c r="H158" s="1018"/>
      <c r="I158" s="1018"/>
      <c r="J158" s="1018"/>
      <c r="K158" s="1018"/>
      <c r="L158" s="1018"/>
      <c r="M158" s="1018"/>
      <c r="N158" s="1018"/>
    </row>
    <row r="159" spans="1:14" ht="16.5" thickBot="1" x14ac:dyDescent="0.3">
      <c r="A159" s="62"/>
      <c r="B159" s="122"/>
      <c r="C159" s="123" t="str">
        <f t="shared" si="4"/>
        <v/>
      </c>
      <c r="D159" s="124"/>
      <c r="E159" s="468"/>
      <c r="F159" s="1018"/>
      <c r="G159" s="1018"/>
      <c r="H159" s="1018"/>
      <c r="I159" s="1018"/>
      <c r="J159" s="1018"/>
      <c r="K159" s="1018"/>
      <c r="L159" s="1018"/>
      <c r="M159" s="1018"/>
      <c r="N159" s="1018"/>
    </row>
    <row r="160" spans="1:14" ht="16.5" thickBot="1" x14ac:dyDescent="0.3">
      <c r="A160" s="62"/>
      <c r="B160" s="122"/>
      <c r="C160" s="123" t="str">
        <f t="shared" si="4"/>
        <v/>
      </c>
      <c r="D160" s="124"/>
      <c r="E160" s="468"/>
      <c r="F160" s="1018"/>
      <c r="G160" s="1018"/>
      <c r="H160" s="1018"/>
      <c r="I160" s="1018"/>
      <c r="J160" s="1018"/>
      <c r="K160" s="1018"/>
      <c r="L160" s="1018"/>
      <c r="M160" s="1018"/>
      <c r="N160" s="1018"/>
    </row>
    <row r="161" spans="1:14" ht="16.5" thickBot="1" x14ac:dyDescent="0.3">
      <c r="A161" s="62"/>
      <c r="B161" s="122"/>
      <c r="C161" s="123" t="str">
        <f t="shared" si="4"/>
        <v/>
      </c>
      <c r="D161" s="124"/>
      <c r="E161" s="468"/>
      <c r="F161" s="1018"/>
      <c r="G161" s="1018"/>
      <c r="H161" s="1018"/>
      <c r="I161" s="1018"/>
      <c r="J161" s="1018"/>
      <c r="K161" s="1018"/>
      <c r="L161" s="1018"/>
      <c r="M161" s="1018"/>
      <c r="N161" s="1018"/>
    </row>
    <row r="162" spans="1:14" ht="16.5" thickBot="1" x14ac:dyDescent="0.3">
      <c r="A162" s="62"/>
      <c r="B162" s="122"/>
      <c r="C162" s="123" t="str">
        <f t="shared" si="4"/>
        <v/>
      </c>
      <c r="D162" s="124"/>
      <c r="E162" s="468"/>
      <c r="F162" s="1018"/>
      <c r="G162" s="1018"/>
      <c r="H162" s="1018"/>
      <c r="I162" s="1018"/>
      <c r="J162" s="1018"/>
      <c r="K162" s="1018"/>
      <c r="L162" s="1018"/>
      <c r="M162" s="1018"/>
      <c r="N162" s="1018"/>
    </row>
    <row r="163" spans="1:14" ht="16.5" thickBot="1" x14ac:dyDescent="0.3">
      <c r="A163" s="62"/>
      <c r="B163" s="122"/>
      <c r="C163" s="123" t="str">
        <f t="shared" si="4"/>
        <v/>
      </c>
      <c r="D163" s="124"/>
      <c r="E163" s="468"/>
      <c r="F163" s="1018"/>
      <c r="G163" s="1018"/>
      <c r="H163" s="1018"/>
      <c r="I163" s="1018"/>
      <c r="J163" s="1018"/>
      <c r="K163" s="1018"/>
      <c r="L163" s="1018"/>
      <c r="M163" s="1018"/>
      <c r="N163" s="1018"/>
    </row>
    <row r="164" spans="1:14" ht="16.5" thickBot="1" x14ac:dyDescent="0.3">
      <c r="A164" s="62"/>
      <c r="B164" s="122"/>
      <c r="C164" s="123" t="str">
        <f t="shared" si="4"/>
        <v/>
      </c>
      <c r="D164" s="124"/>
      <c r="E164" s="468"/>
      <c r="F164" s="1018"/>
      <c r="G164" s="1018"/>
      <c r="H164" s="1018"/>
      <c r="I164" s="1018"/>
      <c r="J164" s="1018"/>
      <c r="K164" s="1018"/>
      <c r="L164" s="1018"/>
      <c r="M164" s="1018"/>
      <c r="N164" s="1018"/>
    </row>
    <row r="165" spans="1:14" ht="16.5" thickBot="1" x14ac:dyDescent="0.3">
      <c r="A165" s="62"/>
      <c r="B165" s="122"/>
      <c r="C165" s="123" t="str">
        <f t="shared" si="4"/>
        <v/>
      </c>
      <c r="D165" s="124"/>
      <c r="E165" s="468"/>
      <c r="F165" s="1018"/>
      <c r="G165" s="1018"/>
      <c r="H165" s="1018"/>
      <c r="I165" s="1018"/>
      <c r="J165" s="1018"/>
      <c r="K165" s="1018"/>
      <c r="L165" s="1018"/>
      <c r="M165" s="1018"/>
      <c r="N165" s="1018"/>
    </row>
    <row r="166" spans="1:14" ht="16.5" thickBot="1" x14ac:dyDescent="0.3">
      <c r="A166" s="62"/>
      <c r="B166" s="122"/>
      <c r="C166" s="123" t="str">
        <f t="shared" si="4"/>
        <v/>
      </c>
      <c r="D166" s="124"/>
      <c r="E166" s="468"/>
      <c r="F166" s="1018"/>
      <c r="G166" s="1018"/>
      <c r="H166" s="1018"/>
      <c r="I166" s="1018"/>
      <c r="J166" s="1018"/>
      <c r="K166" s="1018"/>
      <c r="L166" s="1018"/>
      <c r="M166" s="1018"/>
      <c r="N166" s="1018"/>
    </row>
    <row r="167" spans="1:14" ht="16.5" thickBot="1" x14ac:dyDescent="0.3">
      <c r="A167" s="62"/>
      <c r="B167" s="122"/>
      <c r="C167" s="123" t="str">
        <f t="shared" si="4"/>
        <v/>
      </c>
      <c r="D167" s="124"/>
      <c r="E167" s="468"/>
      <c r="F167" s="1018"/>
      <c r="G167" s="1018"/>
      <c r="H167" s="1018"/>
      <c r="I167" s="1018"/>
      <c r="J167" s="1018"/>
      <c r="K167" s="1018"/>
      <c r="L167" s="1018"/>
      <c r="M167" s="1018"/>
      <c r="N167" s="1018"/>
    </row>
    <row r="168" spans="1:14" ht="16.5" thickBot="1" x14ac:dyDescent="0.3">
      <c r="A168" s="62"/>
      <c r="B168" s="122"/>
      <c r="C168" s="123" t="str">
        <f t="shared" si="4"/>
        <v/>
      </c>
      <c r="D168" s="124"/>
      <c r="E168" s="468"/>
      <c r="F168" s="1018"/>
      <c r="G168" s="1018"/>
      <c r="H168" s="1018"/>
      <c r="I168" s="1018"/>
      <c r="J168" s="1018"/>
      <c r="K168" s="1018"/>
      <c r="L168" s="1018"/>
      <c r="M168" s="1018"/>
      <c r="N168" s="1018"/>
    </row>
    <row r="169" spans="1:14" ht="16.5" thickBot="1" x14ac:dyDescent="0.3">
      <c r="A169" s="62"/>
      <c r="B169" s="122"/>
      <c r="C169" s="123" t="str">
        <f t="shared" si="4"/>
        <v/>
      </c>
      <c r="D169" s="124"/>
      <c r="E169" s="468"/>
      <c r="F169" s="1018"/>
      <c r="G169" s="1018"/>
      <c r="H169" s="1018"/>
      <c r="I169" s="1018"/>
      <c r="J169" s="1018"/>
      <c r="K169" s="1018"/>
      <c r="L169" s="1018"/>
      <c r="M169" s="1018"/>
      <c r="N169" s="1018"/>
    </row>
    <row r="170" spans="1:14" ht="16.5" thickBot="1" x14ac:dyDescent="0.3">
      <c r="A170" s="62"/>
      <c r="B170" s="122"/>
      <c r="C170" s="123" t="str">
        <f t="shared" si="4"/>
        <v/>
      </c>
      <c r="D170" s="124"/>
      <c r="E170" s="468"/>
      <c r="F170" s="1018"/>
      <c r="G170" s="1018"/>
      <c r="H170" s="1018"/>
      <c r="I170" s="1018"/>
      <c r="J170" s="1018"/>
      <c r="K170" s="1018"/>
      <c r="L170" s="1018"/>
      <c r="M170" s="1018"/>
      <c r="N170" s="1018"/>
    </row>
    <row r="171" spans="1:14" ht="16.5" thickBot="1" x14ac:dyDescent="0.3">
      <c r="A171" s="62"/>
      <c r="B171" s="122"/>
      <c r="C171" s="123" t="str">
        <f t="shared" si="4"/>
        <v/>
      </c>
      <c r="D171" s="124"/>
      <c r="E171" s="468"/>
      <c r="F171" s="1018"/>
      <c r="G171" s="1018"/>
      <c r="H171" s="1018"/>
      <c r="I171" s="1018"/>
      <c r="J171" s="1018"/>
      <c r="K171" s="1018"/>
      <c r="L171" s="1018"/>
      <c r="M171" s="1018"/>
      <c r="N171" s="1018"/>
    </row>
    <row r="172" spans="1:14" ht="16.5" thickBot="1" x14ac:dyDescent="0.3">
      <c r="A172" s="62"/>
      <c r="B172" s="122"/>
      <c r="C172" s="123" t="str">
        <f t="shared" si="4"/>
        <v/>
      </c>
      <c r="D172" s="124"/>
      <c r="E172" s="468"/>
      <c r="F172" s="1018"/>
      <c r="G172" s="1018"/>
      <c r="H172" s="1018"/>
      <c r="I172" s="1018"/>
      <c r="J172" s="1018"/>
      <c r="K172" s="1018"/>
      <c r="L172" s="1018"/>
      <c r="M172" s="1018"/>
      <c r="N172" s="1018"/>
    </row>
    <row r="173" spans="1:14" ht="16.5" thickBot="1" x14ac:dyDescent="0.3">
      <c r="A173" s="62"/>
      <c r="B173" s="122"/>
      <c r="C173" s="123" t="str">
        <f t="shared" si="4"/>
        <v/>
      </c>
      <c r="D173" s="124"/>
      <c r="E173" s="468"/>
      <c r="F173" s="1018"/>
      <c r="G173" s="1018"/>
      <c r="H173" s="1018"/>
      <c r="I173" s="1018"/>
      <c r="J173" s="1018"/>
      <c r="K173" s="1018"/>
      <c r="L173" s="1018"/>
      <c r="M173" s="1018"/>
      <c r="N173" s="1018"/>
    </row>
    <row r="174" spans="1:14" ht="16.5" thickBot="1" x14ac:dyDescent="0.3">
      <c r="A174" s="62"/>
      <c r="B174" s="122"/>
      <c r="C174" s="123" t="str">
        <f t="shared" si="4"/>
        <v/>
      </c>
      <c r="D174" s="124"/>
      <c r="E174" s="468"/>
      <c r="F174" s="1018"/>
      <c r="G174" s="1018"/>
      <c r="H174" s="1018"/>
      <c r="I174" s="1018"/>
      <c r="J174" s="1018"/>
      <c r="K174" s="1018"/>
      <c r="L174" s="1018"/>
      <c r="M174" s="1018"/>
      <c r="N174" s="1018"/>
    </row>
    <row r="175" spans="1:14" ht="16.5" thickBot="1" x14ac:dyDescent="0.3">
      <c r="A175" s="62"/>
      <c r="B175" s="122"/>
      <c r="C175" s="123" t="str">
        <f t="shared" si="4"/>
        <v/>
      </c>
      <c r="D175" s="124"/>
      <c r="E175" s="468"/>
      <c r="F175" s="1018"/>
      <c r="G175" s="1018"/>
      <c r="H175" s="1018"/>
      <c r="I175" s="1018"/>
      <c r="J175" s="1018"/>
      <c r="K175" s="1018"/>
      <c r="L175" s="1018"/>
      <c r="M175" s="1018"/>
      <c r="N175" s="1018"/>
    </row>
    <row r="176" spans="1:14" ht="16.5" thickBot="1" x14ac:dyDescent="0.3">
      <c r="A176" s="62"/>
      <c r="B176" s="122"/>
      <c r="C176" s="123" t="str">
        <f t="shared" si="4"/>
        <v/>
      </c>
      <c r="D176" s="124"/>
      <c r="E176" s="468"/>
      <c r="F176" s="1018"/>
      <c r="G176" s="1018"/>
      <c r="H176" s="1018"/>
      <c r="I176" s="1018"/>
      <c r="J176" s="1018"/>
      <c r="K176" s="1018"/>
      <c r="L176" s="1018"/>
      <c r="M176" s="1018"/>
      <c r="N176" s="1018"/>
    </row>
    <row r="177" spans="1:14" ht="16.5" thickBot="1" x14ac:dyDescent="0.3">
      <c r="A177" s="62"/>
      <c r="B177" s="122"/>
      <c r="C177" s="123" t="str">
        <f t="shared" si="4"/>
        <v/>
      </c>
      <c r="D177" s="124"/>
      <c r="E177" s="468"/>
      <c r="F177" s="1018"/>
      <c r="G177" s="1018"/>
      <c r="H177" s="1018"/>
      <c r="I177" s="1018"/>
      <c r="J177" s="1018"/>
      <c r="K177" s="1018"/>
      <c r="L177" s="1018"/>
      <c r="M177" s="1018"/>
      <c r="N177" s="1018"/>
    </row>
    <row r="178" spans="1:14" ht="16.5" thickBot="1" x14ac:dyDescent="0.3">
      <c r="A178" s="62"/>
      <c r="B178" s="122"/>
      <c r="C178" s="123" t="str">
        <f t="shared" si="4"/>
        <v/>
      </c>
      <c r="D178" s="124"/>
      <c r="E178" s="468"/>
      <c r="F178" s="1018"/>
      <c r="G178" s="1018"/>
      <c r="H178" s="1018"/>
      <c r="I178" s="1018"/>
      <c r="J178" s="1018"/>
      <c r="K178" s="1018"/>
      <c r="L178" s="1018"/>
      <c r="M178" s="1018"/>
      <c r="N178" s="1018"/>
    </row>
    <row r="179" spans="1:14" ht="16.5" thickBot="1" x14ac:dyDescent="0.3">
      <c r="A179" s="62"/>
      <c r="B179" s="122"/>
      <c r="C179" s="123" t="str">
        <f t="shared" si="4"/>
        <v/>
      </c>
      <c r="D179" s="124"/>
      <c r="E179" s="468"/>
      <c r="F179" s="1018"/>
      <c r="G179" s="1018"/>
      <c r="H179" s="1018"/>
      <c r="I179" s="1018"/>
      <c r="J179" s="1018"/>
      <c r="K179" s="1018"/>
      <c r="L179" s="1018"/>
      <c r="M179" s="1018"/>
      <c r="N179" s="1018"/>
    </row>
    <row r="180" spans="1:14" ht="16.5" thickBot="1" x14ac:dyDescent="0.3">
      <c r="A180" s="62"/>
      <c r="B180" s="122"/>
      <c r="C180" s="123" t="str">
        <f t="shared" si="4"/>
        <v/>
      </c>
      <c r="D180" s="124"/>
      <c r="E180" s="468"/>
      <c r="F180" s="1018"/>
      <c r="G180" s="1018"/>
      <c r="H180" s="1018"/>
      <c r="I180" s="1018"/>
      <c r="J180" s="1018"/>
      <c r="K180" s="1018"/>
      <c r="L180" s="1018"/>
      <c r="M180" s="1018"/>
      <c r="N180" s="1018"/>
    </row>
    <row r="181" spans="1:14" ht="16.5" thickBot="1" x14ac:dyDescent="0.3">
      <c r="A181" s="62"/>
      <c r="B181" s="122"/>
      <c r="C181" s="123" t="str">
        <f t="shared" si="4"/>
        <v/>
      </c>
      <c r="D181" s="124"/>
      <c r="E181" s="468"/>
      <c r="F181" s="1018"/>
      <c r="G181" s="1018"/>
      <c r="H181" s="1018"/>
      <c r="I181" s="1018"/>
      <c r="J181" s="1018"/>
      <c r="K181" s="1018"/>
      <c r="L181" s="1018"/>
      <c r="M181" s="1018"/>
      <c r="N181" s="1018"/>
    </row>
    <row r="182" spans="1:14" ht="16.5" thickBot="1" x14ac:dyDescent="0.3">
      <c r="A182" s="62"/>
      <c r="B182" s="122"/>
      <c r="C182" s="123" t="str">
        <f t="shared" si="4"/>
        <v/>
      </c>
      <c r="D182" s="124"/>
      <c r="E182" s="468"/>
      <c r="F182" s="1018"/>
      <c r="G182" s="1018"/>
      <c r="H182" s="1018"/>
      <c r="I182" s="1018"/>
      <c r="J182" s="1018"/>
      <c r="K182" s="1018"/>
      <c r="L182" s="1018"/>
      <c r="M182" s="1018"/>
      <c r="N182" s="1018"/>
    </row>
    <row r="183" spans="1:14" ht="16.5" thickBot="1" x14ac:dyDescent="0.3">
      <c r="A183" s="62"/>
      <c r="B183" s="122"/>
      <c r="C183" s="123" t="str">
        <f t="shared" si="4"/>
        <v/>
      </c>
      <c r="D183" s="124"/>
      <c r="E183" s="468"/>
      <c r="F183" s="1018"/>
      <c r="G183" s="1018"/>
      <c r="H183" s="1018"/>
      <c r="I183" s="1018"/>
      <c r="J183" s="1018"/>
      <c r="K183" s="1018"/>
      <c r="L183" s="1018"/>
      <c r="M183" s="1018"/>
      <c r="N183" s="1018"/>
    </row>
    <row r="184" spans="1:14" ht="16.5" thickBot="1" x14ac:dyDescent="0.3">
      <c r="A184" s="62"/>
      <c r="B184" s="122"/>
      <c r="C184" s="123" t="str">
        <f t="shared" si="4"/>
        <v/>
      </c>
      <c r="D184" s="124"/>
      <c r="E184" s="468"/>
      <c r="F184" s="1018"/>
      <c r="G184" s="1018"/>
      <c r="H184" s="1018"/>
      <c r="I184" s="1018"/>
      <c r="J184" s="1018"/>
      <c r="K184" s="1018"/>
      <c r="L184" s="1018"/>
      <c r="M184" s="1018"/>
      <c r="N184" s="1018"/>
    </row>
    <row r="185" spans="1:14" ht="16.5" thickBot="1" x14ac:dyDescent="0.3">
      <c r="A185" s="62"/>
      <c r="B185" s="122"/>
      <c r="C185" s="123" t="str">
        <f t="shared" si="4"/>
        <v/>
      </c>
      <c r="D185" s="124"/>
      <c r="E185" s="468"/>
      <c r="F185" s="1018"/>
      <c r="G185" s="1018"/>
      <c r="H185" s="1018"/>
      <c r="I185" s="1018"/>
      <c r="J185" s="1018"/>
      <c r="K185" s="1018"/>
      <c r="L185" s="1018"/>
      <c r="M185" s="1018"/>
      <c r="N185" s="1018"/>
    </row>
    <row r="186" spans="1:14" ht="16.5" thickBot="1" x14ac:dyDescent="0.3">
      <c r="A186" s="62"/>
      <c r="B186" s="122"/>
      <c r="C186" s="123" t="str">
        <f t="shared" si="4"/>
        <v/>
      </c>
      <c r="D186" s="124"/>
      <c r="E186" s="468"/>
      <c r="F186" s="1018"/>
      <c r="G186" s="1018"/>
      <c r="H186" s="1018"/>
      <c r="I186" s="1018"/>
      <c r="J186" s="1018"/>
      <c r="K186" s="1018"/>
      <c r="L186" s="1018"/>
      <c r="M186" s="1018"/>
      <c r="N186" s="1018"/>
    </row>
    <row r="187" spans="1:14" ht="16.5" thickBot="1" x14ac:dyDescent="0.3">
      <c r="A187" s="62"/>
      <c r="B187" s="122"/>
      <c r="C187" s="123" t="str">
        <f t="shared" si="4"/>
        <v/>
      </c>
      <c r="D187" s="124"/>
      <c r="E187" s="468"/>
      <c r="F187" s="1018"/>
      <c r="G187" s="1018"/>
      <c r="H187" s="1018"/>
      <c r="I187" s="1018"/>
      <c r="J187" s="1018"/>
      <c r="K187" s="1018"/>
      <c r="L187" s="1018"/>
      <c r="M187" s="1018"/>
      <c r="N187" s="1018"/>
    </row>
    <row r="188" spans="1:14" ht="16.5" thickBot="1" x14ac:dyDescent="0.3">
      <c r="A188" s="62"/>
      <c r="B188" s="122"/>
      <c r="C188" s="123" t="str">
        <f t="shared" si="4"/>
        <v/>
      </c>
      <c r="D188" s="124"/>
      <c r="E188" s="468"/>
      <c r="F188" s="1018"/>
      <c r="G188" s="1018"/>
      <c r="H188" s="1018"/>
      <c r="I188" s="1018"/>
      <c r="J188" s="1018"/>
      <c r="K188" s="1018"/>
      <c r="L188" s="1018"/>
      <c r="M188" s="1018"/>
      <c r="N188" s="1018"/>
    </row>
    <row r="189" spans="1:14" ht="16.5" thickBot="1" x14ac:dyDescent="0.3">
      <c r="A189" s="62"/>
      <c r="B189" s="122"/>
      <c r="C189" s="123" t="str">
        <f t="shared" si="4"/>
        <v/>
      </c>
      <c r="D189" s="124"/>
      <c r="E189" s="468"/>
      <c r="F189" s="1018"/>
      <c r="G189" s="1018"/>
      <c r="H189" s="1018"/>
      <c r="I189" s="1018"/>
      <c r="J189" s="1018"/>
      <c r="K189" s="1018"/>
      <c r="L189" s="1018"/>
      <c r="M189" s="1018"/>
      <c r="N189" s="1018"/>
    </row>
    <row r="190" spans="1:14" ht="16.5" thickBot="1" x14ac:dyDescent="0.3">
      <c r="A190" s="62"/>
      <c r="B190" s="122"/>
      <c r="C190" s="123" t="str">
        <f t="shared" si="4"/>
        <v/>
      </c>
      <c r="D190" s="124"/>
      <c r="E190" s="468"/>
      <c r="F190" s="1018"/>
      <c r="G190" s="1018"/>
      <c r="H190" s="1018"/>
      <c r="I190" s="1018"/>
      <c r="J190" s="1018"/>
      <c r="K190" s="1018"/>
      <c r="L190" s="1018"/>
      <c r="M190" s="1018"/>
      <c r="N190" s="1018"/>
    </row>
    <row r="191" spans="1:14" ht="16.5" thickBot="1" x14ac:dyDescent="0.3">
      <c r="A191" s="62"/>
      <c r="B191" s="122"/>
      <c r="C191" s="123" t="str">
        <f t="shared" si="4"/>
        <v/>
      </c>
      <c r="D191" s="124"/>
      <c r="E191" s="468"/>
      <c r="F191" s="1018"/>
      <c r="G191" s="1018"/>
      <c r="H191" s="1018"/>
      <c r="I191" s="1018"/>
      <c r="J191" s="1018"/>
      <c r="K191" s="1018"/>
      <c r="L191" s="1018"/>
      <c r="M191" s="1018"/>
      <c r="N191" s="1018"/>
    </row>
    <row r="192" spans="1:14" ht="16.5" thickBot="1" x14ac:dyDescent="0.3">
      <c r="A192" s="62"/>
      <c r="B192" s="122"/>
      <c r="C192" s="123" t="str">
        <f t="shared" si="4"/>
        <v/>
      </c>
      <c r="D192" s="124"/>
      <c r="E192" s="468"/>
      <c r="F192" s="1018"/>
      <c r="G192" s="1018"/>
      <c r="H192" s="1018"/>
      <c r="I192" s="1018"/>
      <c r="J192" s="1018"/>
      <c r="K192" s="1018"/>
      <c r="L192" s="1018"/>
      <c r="M192" s="1018"/>
      <c r="N192" s="1018"/>
    </row>
    <row r="193" spans="1:14" ht="16.5" thickBot="1" x14ac:dyDescent="0.3">
      <c r="A193" s="62"/>
      <c r="B193" s="122"/>
      <c r="C193" s="123" t="str">
        <f t="shared" si="4"/>
        <v/>
      </c>
      <c r="D193" s="124"/>
      <c r="E193" s="468"/>
      <c r="F193" s="1018"/>
      <c r="G193" s="1018"/>
      <c r="H193" s="1018"/>
      <c r="I193" s="1018"/>
      <c r="J193" s="1018"/>
      <c r="K193" s="1018"/>
      <c r="L193" s="1018"/>
      <c r="M193" s="1018"/>
      <c r="N193" s="1018"/>
    </row>
    <row r="194" spans="1:14" ht="16.5" thickBot="1" x14ac:dyDescent="0.3">
      <c r="A194" s="62"/>
      <c r="B194" s="122"/>
      <c r="C194" s="123" t="str">
        <f t="shared" si="4"/>
        <v/>
      </c>
      <c r="D194" s="124"/>
      <c r="E194" s="468"/>
      <c r="F194" s="1018"/>
      <c r="G194" s="1018"/>
      <c r="H194" s="1018"/>
      <c r="I194" s="1018"/>
      <c r="J194" s="1018"/>
      <c r="K194" s="1018"/>
      <c r="L194" s="1018"/>
      <c r="M194" s="1018"/>
      <c r="N194" s="1018"/>
    </row>
    <row r="195" spans="1:14" ht="16.5" thickBot="1" x14ac:dyDescent="0.3">
      <c r="A195" s="62"/>
      <c r="B195" s="122"/>
      <c r="C195" s="123" t="str">
        <f t="shared" si="4"/>
        <v/>
      </c>
      <c r="D195" s="124"/>
      <c r="E195" s="468"/>
      <c r="F195" s="1018"/>
      <c r="G195" s="1018"/>
      <c r="H195" s="1018"/>
      <c r="I195" s="1018"/>
      <c r="J195" s="1018"/>
      <c r="K195" s="1018"/>
      <c r="L195" s="1018"/>
      <c r="M195" s="1018"/>
      <c r="N195" s="1018"/>
    </row>
    <row r="196" spans="1:14" ht="16.5" thickBot="1" x14ac:dyDescent="0.3">
      <c r="A196" s="62"/>
      <c r="B196" s="122"/>
      <c r="C196" s="123" t="str">
        <f t="shared" si="4"/>
        <v/>
      </c>
      <c r="D196" s="124"/>
      <c r="E196" s="468"/>
      <c r="F196" s="1018"/>
      <c r="G196" s="1018"/>
      <c r="H196" s="1018"/>
      <c r="I196" s="1018"/>
      <c r="J196" s="1018"/>
      <c r="K196" s="1018"/>
      <c r="L196" s="1018"/>
      <c r="M196" s="1018"/>
      <c r="N196" s="1018"/>
    </row>
    <row r="197" spans="1:14" ht="16.5" thickBot="1" x14ac:dyDescent="0.3">
      <c r="A197" s="62"/>
      <c r="B197" s="122"/>
      <c r="C197" s="123" t="str">
        <f t="shared" si="4"/>
        <v/>
      </c>
      <c r="D197" s="124"/>
      <c r="E197" s="468"/>
      <c r="F197" s="1018"/>
      <c r="G197" s="1018"/>
      <c r="H197" s="1018"/>
      <c r="I197" s="1018"/>
      <c r="J197" s="1018"/>
      <c r="K197" s="1018"/>
      <c r="L197" s="1018"/>
      <c r="M197" s="1018"/>
      <c r="N197" s="1018"/>
    </row>
    <row r="198" spans="1:14" ht="16.5" thickBot="1" x14ac:dyDescent="0.3">
      <c r="A198" s="62"/>
      <c r="B198" s="122"/>
      <c r="C198" s="123" t="str">
        <f t="shared" si="4"/>
        <v/>
      </c>
      <c r="D198" s="124"/>
      <c r="E198" s="468"/>
      <c r="F198" s="1018"/>
      <c r="G198" s="1018"/>
      <c r="H198" s="1018"/>
      <c r="I198" s="1018"/>
      <c r="J198" s="1018"/>
      <c r="K198" s="1018"/>
      <c r="L198" s="1018"/>
      <c r="M198" s="1018"/>
      <c r="N198" s="1018"/>
    </row>
    <row r="199" spans="1:14" ht="16.5" thickBot="1" x14ac:dyDescent="0.3">
      <c r="A199" s="62"/>
      <c r="B199" s="122"/>
      <c r="C199" s="123" t="str">
        <f t="shared" si="4"/>
        <v/>
      </c>
      <c r="D199" s="124"/>
      <c r="E199" s="468"/>
      <c r="F199" s="1018"/>
      <c r="G199" s="1018"/>
      <c r="H199" s="1018"/>
      <c r="I199" s="1018"/>
      <c r="J199" s="1018"/>
      <c r="K199" s="1018"/>
      <c r="L199" s="1018"/>
      <c r="M199" s="1018"/>
      <c r="N199" s="1018"/>
    </row>
    <row r="200" spans="1:14" ht="16.5" thickBot="1" x14ac:dyDescent="0.3">
      <c r="A200" s="62"/>
      <c r="B200" s="122"/>
      <c r="C200" s="123" t="str">
        <f t="shared" si="4"/>
        <v/>
      </c>
      <c r="D200" s="124"/>
      <c r="E200" s="468"/>
      <c r="F200" s="1018"/>
      <c r="G200" s="1018"/>
      <c r="H200" s="1018"/>
      <c r="I200" s="1018"/>
      <c r="J200" s="1018"/>
      <c r="K200" s="1018"/>
      <c r="L200" s="1018"/>
      <c r="M200" s="1018"/>
      <c r="N200" s="1018"/>
    </row>
    <row r="201" spans="1:14" ht="16.5" thickBot="1" x14ac:dyDescent="0.3">
      <c r="A201" s="62"/>
      <c r="B201" s="122"/>
      <c r="C201" s="123" t="str">
        <f t="shared" si="4"/>
        <v/>
      </c>
      <c r="D201" s="124"/>
      <c r="E201" s="468"/>
      <c r="F201" s="1018"/>
      <c r="G201" s="1018"/>
      <c r="H201" s="1018"/>
      <c r="I201" s="1018"/>
      <c r="J201" s="1018"/>
      <c r="K201" s="1018"/>
      <c r="L201" s="1018"/>
      <c r="M201" s="1018"/>
      <c r="N201" s="1018"/>
    </row>
    <row r="202" spans="1:14" ht="16.5" thickBot="1" x14ac:dyDescent="0.3">
      <c r="A202" s="62"/>
      <c r="B202" s="122"/>
      <c r="C202" s="123" t="str">
        <f t="shared" si="4"/>
        <v/>
      </c>
      <c r="D202" s="124"/>
      <c r="E202" s="468"/>
      <c r="F202" s="1018"/>
      <c r="G202" s="1018"/>
      <c r="H202" s="1018"/>
      <c r="I202" s="1018"/>
      <c r="J202" s="1018"/>
      <c r="K202" s="1018"/>
      <c r="L202" s="1018"/>
      <c r="M202" s="1018"/>
      <c r="N202" s="1018"/>
    </row>
    <row r="203" spans="1:14" ht="16.5" thickBot="1" x14ac:dyDescent="0.3">
      <c r="A203" s="62"/>
      <c r="B203" s="122"/>
      <c r="C203" s="123" t="str">
        <f t="shared" si="4"/>
        <v/>
      </c>
      <c r="D203" s="124"/>
      <c r="E203" s="468"/>
      <c r="F203" s="1018"/>
      <c r="G203" s="1018"/>
      <c r="H203" s="1018"/>
      <c r="I203" s="1018"/>
      <c r="J203" s="1018"/>
      <c r="K203" s="1018"/>
      <c r="L203" s="1018"/>
      <c r="M203" s="1018"/>
      <c r="N203" s="1018"/>
    </row>
    <row r="204" spans="1:14" ht="16.5" thickBot="1" x14ac:dyDescent="0.3">
      <c r="A204" s="62"/>
      <c r="B204" s="122"/>
      <c r="C204" s="123" t="str">
        <f t="shared" ref="C204:C267" si="5">IF(B204&gt;0, (B204-B203), "")</f>
        <v/>
      </c>
      <c r="D204" s="124"/>
      <c r="E204" s="468"/>
      <c r="F204" s="1018"/>
      <c r="G204" s="1018"/>
      <c r="H204" s="1018"/>
      <c r="I204" s="1018"/>
      <c r="J204" s="1018"/>
      <c r="K204" s="1018"/>
      <c r="L204" s="1018"/>
      <c r="M204" s="1018"/>
      <c r="N204" s="1018"/>
    </row>
    <row r="205" spans="1:14" ht="16.5" thickBot="1" x14ac:dyDescent="0.3">
      <c r="A205" s="62"/>
      <c r="B205" s="122"/>
      <c r="C205" s="123" t="str">
        <f t="shared" si="5"/>
        <v/>
      </c>
      <c r="D205" s="124"/>
      <c r="E205" s="468"/>
      <c r="F205" s="1018"/>
      <c r="G205" s="1018"/>
      <c r="H205" s="1018"/>
      <c r="I205" s="1018"/>
      <c r="J205" s="1018"/>
      <c r="K205" s="1018"/>
      <c r="L205" s="1018"/>
      <c r="M205" s="1018"/>
      <c r="N205" s="1018"/>
    </row>
    <row r="206" spans="1:14" ht="16.5" thickBot="1" x14ac:dyDescent="0.3">
      <c r="A206" s="62"/>
      <c r="B206" s="122"/>
      <c r="C206" s="123" t="str">
        <f t="shared" si="5"/>
        <v/>
      </c>
      <c r="D206" s="124"/>
      <c r="E206" s="468"/>
      <c r="F206" s="1018"/>
      <c r="G206" s="1018"/>
      <c r="H206" s="1018"/>
      <c r="I206" s="1018"/>
      <c r="J206" s="1018"/>
      <c r="K206" s="1018"/>
      <c r="L206" s="1018"/>
      <c r="M206" s="1018"/>
      <c r="N206" s="1018"/>
    </row>
    <row r="207" spans="1:14" ht="16.5" thickBot="1" x14ac:dyDescent="0.3">
      <c r="A207" s="62"/>
      <c r="B207" s="122"/>
      <c r="C207" s="123" t="str">
        <f t="shared" si="5"/>
        <v/>
      </c>
      <c r="D207" s="124"/>
      <c r="E207" s="468"/>
      <c r="F207" s="1018"/>
      <c r="G207" s="1018"/>
      <c r="H207" s="1018"/>
      <c r="I207" s="1018"/>
      <c r="J207" s="1018"/>
      <c r="K207" s="1018"/>
      <c r="L207" s="1018"/>
      <c r="M207" s="1018"/>
      <c r="N207" s="1018"/>
    </row>
    <row r="208" spans="1:14" ht="16.5" thickBot="1" x14ac:dyDescent="0.3">
      <c r="A208" s="62"/>
      <c r="B208" s="122"/>
      <c r="C208" s="123" t="str">
        <f t="shared" si="5"/>
        <v/>
      </c>
      <c r="D208" s="124"/>
      <c r="E208" s="468"/>
      <c r="F208" s="1018"/>
      <c r="G208" s="1018"/>
      <c r="H208" s="1018"/>
      <c r="I208" s="1018"/>
      <c r="J208" s="1018"/>
      <c r="K208" s="1018"/>
      <c r="L208" s="1018"/>
      <c r="M208" s="1018"/>
      <c r="N208" s="1018"/>
    </row>
    <row r="209" spans="1:14" ht="16.5" thickBot="1" x14ac:dyDescent="0.3">
      <c r="A209" s="62"/>
      <c r="B209" s="122"/>
      <c r="C209" s="123" t="str">
        <f t="shared" si="5"/>
        <v/>
      </c>
      <c r="D209" s="124"/>
      <c r="E209" s="468"/>
      <c r="F209" s="1018"/>
      <c r="G209" s="1018"/>
      <c r="H209" s="1018"/>
      <c r="I209" s="1018"/>
      <c r="J209" s="1018"/>
      <c r="K209" s="1018"/>
      <c r="L209" s="1018"/>
      <c r="M209" s="1018"/>
      <c r="N209" s="1018"/>
    </row>
    <row r="210" spans="1:14" ht="16.5" thickBot="1" x14ac:dyDescent="0.3">
      <c r="A210" s="62"/>
      <c r="B210" s="122"/>
      <c r="C210" s="123" t="str">
        <f t="shared" si="5"/>
        <v/>
      </c>
      <c r="D210" s="124"/>
      <c r="E210" s="468"/>
      <c r="F210" s="1018"/>
      <c r="G210" s="1018"/>
      <c r="H210" s="1018"/>
      <c r="I210" s="1018"/>
      <c r="J210" s="1018"/>
      <c r="K210" s="1018"/>
      <c r="L210" s="1018"/>
      <c r="M210" s="1018"/>
      <c r="N210" s="1018"/>
    </row>
    <row r="211" spans="1:14" ht="16.5" thickBot="1" x14ac:dyDescent="0.3">
      <c r="A211" s="62"/>
      <c r="B211" s="122"/>
      <c r="C211" s="123" t="str">
        <f t="shared" si="5"/>
        <v/>
      </c>
      <c r="D211" s="124"/>
      <c r="E211" s="468"/>
      <c r="F211" s="1018"/>
      <c r="G211" s="1018"/>
      <c r="H211" s="1018"/>
      <c r="I211" s="1018"/>
      <c r="J211" s="1018"/>
      <c r="K211" s="1018"/>
      <c r="L211" s="1018"/>
      <c r="M211" s="1018"/>
      <c r="N211" s="1018"/>
    </row>
    <row r="212" spans="1:14" ht="16.5" thickBot="1" x14ac:dyDescent="0.3">
      <c r="A212" s="62"/>
      <c r="B212" s="122"/>
      <c r="C212" s="123" t="str">
        <f t="shared" si="5"/>
        <v/>
      </c>
      <c r="D212" s="124"/>
      <c r="E212" s="468"/>
      <c r="F212" s="1018"/>
      <c r="G212" s="1018"/>
      <c r="H212" s="1018"/>
      <c r="I212" s="1018"/>
      <c r="J212" s="1018"/>
      <c r="K212" s="1018"/>
      <c r="L212" s="1018"/>
      <c r="M212" s="1018"/>
      <c r="N212" s="1018"/>
    </row>
    <row r="213" spans="1:14" ht="16.5" thickBot="1" x14ac:dyDescent="0.3">
      <c r="A213" s="62"/>
      <c r="B213" s="122"/>
      <c r="C213" s="123" t="str">
        <f t="shared" si="5"/>
        <v/>
      </c>
      <c r="D213" s="124"/>
      <c r="E213" s="468"/>
      <c r="F213" s="1018"/>
      <c r="G213" s="1018"/>
      <c r="H213" s="1018"/>
      <c r="I213" s="1018"/>
      <c r="J213" s="1018"/>
      <c r="K213" s="1018"/>
      <c r="L213" s="1018"/>
      <c r="M213" s="1018"/>
      <c r="N213" s="1018"/>
    </row>
    <row r="214" spans="1:14" ht="16.5" thickBot="1" x14ac:dyDescent="0.3">
      <c r="A214" s="62"/>
      <c r="B214" s="122"/>
      <c r="C214" s="123" t="str">
        <f t="shared" si="5"/>
        <v/>
      </c>
      <c r="D214" s="124"/>
      <c r="E214" s="468"/>
      <c r="F214" s="1018"/>
      <c r="G214" s="1018"/>
      <c r="H214" s="1018"/>
      <c r="I214" s="1018"/>
      <c r="J214" s="1018"/>
      <c r="K214" s="1018"/>
      <c r="L214" s="1018"/>
      <c r="M214" s="1018"/>
      <c r="N214" s="1018"/>
    </row>
    <row r="215" spans="1:14" ht="16.5" thickBot="1" x14ac:dyDescent="0.3">
      <c r="A215" s="62"/>
      <c r="B215" s="122"/>
      <c r="C215" s="123" t="str">
        <f t="shared" si="5"/>
        <v/>
      </c>
      <c r="D215" s="124"/>
      <c r="E215" s="468"/>
      <c r="F215" s="1018"/>
      <c r="G215" s="1018"/>
      <c r="H215" s="1018"/>
      <c r="I215" s="1018"/>
      <c r="J215" s="1018"/>
      <c r="K215" s="1018"/>
      <c r="L215" s="1018"/>
      <c r="M215" s="1018"/>
      <c r="N215" s="1018"/>
    </row>
    <row r="216" spans="1:14" ht="16.5" thickBot="1" x14ac:dyDescent="0.3">
      <c r="A216" s="62"/>
      <c r="B216" s="122"/>
      <c r="C216" s="123" t="str">
        <f t="shared" si="5"/>
        <v/>
      </c>
      <c r="D216" s="124"/>
      <c r="E216" s="468"/>
      <c r="F216" s="1018"/>
      <c r="G216" s="1018"/>
      <c r="H216" s="1018"/>
      <c r="I216" s="1018"/>
      <c r="J216" s="1018"/>
      <c r="K216" s="1018"/>
      <c r="L216" s="1018"/>
      <c r="M216" s="1018"/>
      <c r="N216" s="1018"/>
    </row>
    <row r="217" spans="1:14" ht="16.5" thickBot="1" x14ac:dyDescent="0.3">
      <c r="A217" s="62"/>
      <c r="B217" s="122"/>
      <c r="C217" s="123" t="str">
        <f t="shared" si="5"/>
        <v/>
      </c>
      <c r="D217" s="124"/>
      <c r="E217" s="468"/>
      <c r="F217" s="1018"/>
      <c r="G217" s="1018"/>
      <c r="H217" s="1018"/>
      <c r="I217" s="1018"/>
      <c r="J217" s="1018"/>
      <c r="K217" s="1018"/>
      <c r="L217" s="1018"/>
      <c r="M217" s="1018"/>
      <c r="N217" s="1018"/>
    </row>
    <row r="218" spans="1:14" ht="16.5" thickBot="1" x14ac:dyDescent="0.3">
      <c r="A218" s="62"/>
      <c r="B218" s="122"/>
      <c r="C218" s="123" t="str">
        <f t="shared" si="5"/>
        <v/>
      </c>
      <c r="D218" s="124"/>
      <c r="E218" s="468"/>
      <c r="F218" s="1018"/>
      <c r="G218" s="1018"/>
      <c r="H218" s="1018"/>
      <c r="I218" s="1018"/>
      <c r="J218" s="1018"/>
      <c r="K218" s="1018"/>
      <c r="L218" s="1018"/>
      <c r="M218" s="1018"/>
      <c r="N218" s="1018"/>
    </row>
    <row r="219" spans="1:14" ht="16.5" thickBot="1" x14ac:dyDescent="0.3">
      <c r="A219" s="62"/>
      <c r="B219" s="122"/>
      <c r="C219" s="123" t="str">
        <f t="shared" si="5"/>
        <v/>
      </c>
      <c r="D219" s="124"/>
      <c r="E219" s="468"/>
      <c r="F219" s="1018"/>
      <c r="G219" s="1018"/>
      <c r="H219" s="1018"/>
      <c r="I219" s="1018"/>
      <c r="J219" s="1018"/>
      <c r="K219" s="1018"/>
      <c r="L219" s="1018"/>
      <c r="M219" s="1018"/>
      <c r="N219" s="1018"/>
    </row>
    <row r="220" spans="1:14" ht="16.5" thickBot="1" x14ac:dyDescent="0.3">
      <c r="A220" s="62"/>
      <c r="B220" s="122"/>
      <c r="C220" s="123" t="str">
        <f t="shared" si="5"/>
        <v/>
      </c>
      <c r="D220" s="124"/>
      <c r="E220" s="468"/>
      <c r="F220" s="1018"/>
      <c r="G220" s="1018"/>
      <c r="H220" s="1018"/>
      <c r="I220" s="1018"/>
      <c r="J220" s="1018"/>
      <c r="K220" s="1018"/>
      <c r="L220" s="1018"/>
      <c r="M220" s="1018"/>
      <c r="N220" s="1018"/>
    </row>
    <row r="221" spans="1:14" ht="16.5" thickBot="1" x14ac:dyDescent="0.3">
      <c r="A221" s="62"/>
      <c r="B221" s="122"/>
      <c r="C221" s="123" t="str">
        <f t="shared" si="5"/>
        <v/>
      </c>
      <c r="D221" s="124"/>
      <c r="E221" s="468"/>
      <c r="F221" s="1018"/>
      <c r="G221" s="1018"/>
      <c r="H221" s="1018"/>
      <c r="I221" s="1018"/>
      <c r="J221" s="1018"/>
      <c r="K221" s="1018"/>
      <c r="L221" s="1018"/>
      <c r="M221" s="1018"/>
      <c r="N221" s="1018"/>
    </row>
    <row r="222" spans="1:14" ht="16.5" thickBot="1" x14ac:dyDescent="0.3">
      <c r="A222" s="62"/>
      <c r="B222" s="122"/>
      <c r="C222" s="123" t="str">
        <f t="shared" si="5"/>
        <v/>
      </c>
      <c r="D222" s="124"/>
      <c r="E222" s="468"/>
      <c r="F222" s="1018"/>
      <c r="G222" s="1018"/>
      <c r="H222" s="1018"/>
      <c r="I222" s="1018"/>
      <c r="J222" s="1018"/>
      <c r="K222" s="1018"/>
      <c r="L222" s="1018"/>
      <c r="M222" s="1018"/>
      <c r="N222" s="1018"/>
    </row>
    <row r="223" spans="1:14" ht="16.5" thickBot="1" x14ac:dyDescent="0.3">
      <c r="A223" s="62"/>
      <c r="B223" s="122"/>
      <c r="C223" s="123" t="str">
        <f t="shared" si="5"/>
        <v/>
      </c>
      <c r="D223" s="124"/>
      <c r="E223" s="468"/>
      <c r="F223" s="1018"/>
      <c r="G223" s="1018"/>
      <c r="H223" s="1018"/>
      <c r="I223" s="1018"/>
      <c r="J223" s="1018"/>
      <c r="K223" s="1018"/>
      <c r="L223" s="1018"/>
      <c r="M223" s="1018"/>
      <c r="N223" s="1018"/>
    </row>
    <row r="224" spans="1:14" ht="16.5" thickBot="1" x14ac:dyDescent="0.3">
      <c r="A224" s="62"/>
      <c r="B224" s="122"/>
      <c r="C224" s="123" t="str">
        <f t="shared" si="5"/>
        <v/>
      </c>
      <c r="D224" s="124"/>
      <c r="E224" s="468"/>
      <c r="F224" s="1018"/>
      <c r="G224" s="1018"/>
      <c r="H224" s="1018"/>
      <c r="I224" s="1018"/>
      <c r="J224" s="1018"/>
      <c r="K224" s="1018"/>
      <c r="L224" s="1018"/>
      <c r="M224" s="1018"/>
      <c r="N224" s="1018"/>
    </row>
    <row r="225" spans="1:14" ht="16.5" thickBot="1" x14ac:dyDescent="0.3">
      <c r="A225" s="62"/>
      <c r="B225" s="122"/>
      <c r="C225" s="123" t="str">
        <f t="shared" si="5"/>
        <v/>
      </c>
      <c r="D225" s="124"/>
      <c r="E225" s="468"/>
      <c r="F225" s="1018"/>
      <c r="G225" s="1018"/>
      <c r="H225" s="1018"/>
      <c r="I225" s="1018"/>
      <c r="J225" s="1018"/>
      <c r="K225" s="1018"/>
      <c r="L225" s="1018"/>
      <c r="M225" s="1018"/>
      <c r="N225" s="1018"/>
    </row>
    <row r="226" spans="1:14" ht="16.5" thickBot="1" x14ac:dyDescent="0.3">
      <c r="A226" s="62"/>
      <c r="B226" s="122"/>
      <c r="C226" s="123" t="str">
        <f t="shared" si="5"/>
        <v/>
      </c>
      <c r="D226" s="124"/>
      <c r="E226" s="468"/>
      <c r="F226" s="1018"/>
      <c r="G226" s="1018"/>
      <c r="H226" s="1018"/>
      <c r="I226" s="1018"/>
      <c r="J226" s="1018"/>
      <c r="K226" s="1018"/>
      <c r="L226" s="1018"/>
      <c r="M226" s="1018"/>
      <c r="N226" s="1018"/>
    </row>
    <row r="227" spans="1:14" ht="16.5" thickBot="1" x14ac:dyDescent="0.3">
      <c r="A227" s="62"/>
      <c r="B227" s="122"/>
      <c r="C227" s="123" t="str">
        <f t="shared" si="5"/>
        <v/>
      </c>
      <c r="D227" s="124"/>
      <c r="E227" s="468"/>
      <c r="F227" s="1018"/>
      <c r="G227" s="1018"/>
      <c r="H227" s="1018"/>
      <c r="I227" s="1018"/>
      <c r="J227" s="1018"/>
      <c r="K227" s="1018"/>
      <c r="L227" s="1018"/>
      <c r="M227" s="1018"/>
      <c r="N227" s="1018"/>
    </row>
    <row r="228" spans="1:14" ht="16.5" thickBot="1" x14ac:dyDescent="0.3">
      <c r="A228" s="62"/>
      <c r="B228" s="122"/>
      <c r="C228" s="123" t="str">
        <f t="shared" si="5"/>
        <v/>
      </c>
      <c r="D228" s="124"/>
      <c r="E228" s="468"/>
      <c r="F228" s="1018"/>
      <c r="G228" s="1018"/>
      <c r="H228" s="1018"/>
      <c r="I228" s="1018"/>
      <c r="J228" s="1018"/>
      <c r="K228" s="1018"/>
      <c r="L228" s="1018"/>
      <c r="M228" s="1018"/>
      <c r="N228" s="1018"/>
    </row>
    <row r="229" spans="1:14" ht="16.5" thickBot="1" x14ac:dyDescent="0.3">
      <c r="A229" s="62"/>
      <c r="B229" s="122"/>
      <c r="C229" s="123" t="str">
        <f t="shared" si="5"/>
        <v/>
      </c>
      <c r="D229" s="124"/>
      <c r="E229" s="468"/>
      <c r="F229" s="1018"/>
      <c r="G229" s="1018"/>
      <c r="H229" s="1018"/>
      <c r="I229" s="1018"/>
      <c r="J229" s="1018"/>
      <c r="K229" s="1018"/>
      <c r="L229" s="1018"/>
      <c r="M229" s="1018"/>
      <c r="N229" s="1018"/>
    </row>
    <row r="230" spans="1:14" ht="16.5" thickBot="1" x14ac:dyDescent="0.3">
      <c r="A230" s="62"/>
      <c r="B230" s="122"/>
      <c r="C230" s="123" t="str">
        <f t="shared" si="5"/>
        <v/>
      </c>
      <c r="D230" s="124"/>
      <c r="E230" s="468"/>
      <c r="F230" s="1018"/>
      <c r="G230" s="1018"/>
      <c r="H230" s="1018"/>
      <c r="I230" s="1018"/>
      <c r="J230" s="1018"/>
      <c r="K230" s="1018"/>
      <c r="L230" s="1018"/>
      <c r="M230" s="1018"/>
      <c r="N230" s="1018"/>
    </row>
    <row r="231" spans="1:14" ht="16.5" thickBot="1" x14ac:dyDescent="0.3">
      <c r="A231" s="62"/>
      <c r="B231" s="122"/>
      <c r="C231" s="123" t="str">
        <f t="shared" si="5"/>
        <v/>
      </c>
      <c r="D231" s="124"/>
      <c r="E231" s="468"/>
      <c r="F231" s="1018"/>
      <c r="G231" s="1018"/>
      <c r="H231" s="1018"/>
      <c r="I231" s="1018"/>
      <c r="J231" s="1018"/>
      <c r="K231" s="1018"/>
      <c r="L231" s="1018"/>
      <c r="M231" s="1018"/>
      <c r="N231" s="1018"/>
    </row>
    <row r="232" spans="1:14" ht="16.5" thickBot="1" x14ac:dyDescent="0.3">
      <c r="A232" s="62"/>
      <c r="B232" s="122"/>
      <c r="C232" s="123" t="str">
        <f t="shared" si="5"/>
        <v/>
      </c>
      <c r="D232" s="124"/>
      <c r="E232" s="468"/>
      <c r="F232" s="1018"/>
      <c r="G232" s="1018"/>
      <c r="H232" s="1018"/>
      <c r="I232" s="1018"/>
      <c r="J232" s="1018"/>
      <c r="K232" s="1018"/>
      <c r="L232" s="1018"/>
      <c r="M232" s="1018"/>
      <c r="N232" s="1018"/>
    </row>
    <row r="233" spans="1:14" ht="16.5" thickBot="1" x14ac:dyDescent="0.3">
      <c r="A233" s="62"/>
      <c r="B233" s="122"/>
      <c r="C233" s="123" t="str">
        <f t="shared" si="5"/>
        <v/>
      </c>
      <c r="D233" s="124"/>
      <c r="E233" s="468"/>
      <c r="F233" s="1018"/>
      <c r="G233" s="1018"/>
      <c r="H233" s="1018"/>
      <c r="I233" s="1018"/>
      <c r="J233" s="1018"/>
      <c r="K233" s="1018"/>
      <c r="L233" s="1018"/>
      <c r="M233" s="1018"/>
      <c r="N233" s="1018"/>
    </row>
    <row r="234" spans="1:14" ht="16.5" thickBot="1" x14ac:dyDescent="0.3">
      <c r="A234" s="62"/>
      <c r="B234" s="122"/>
      <c r="C234" s="123" t="str">
        <f t="shared" si="5"/>
        <v/>
      </c>
      <c r="D234" s="124"/>
      <c r="E234" s="468"/>
      <c r="F234" s="1018"/>
      <c r="G234" s="1018"/>
      <c r="H234" s="1018"/>
      <c r="I234" s="1018"/>
      <c r="J234" s="1018"/>
      <c r="K234" s="1018"/>
      <c r="L234" s="1018"/>
      <c r="M234" s="1018"/>
      <c r="N234" s="1018"/>
    </row>
    <row r="235" spans="1:14" ht="16.5" thickBot="1" x14ac:dyDescent="0.3">
      <c r="A235" s="62"/>
      <c r="B235" s="122"/>
      <c r="C235" s="123" t="str">
        <f t="shared" si="5"/>
        <v/>
      </c>
      <c r="D235" s="124"/>
      <c r="E235" s="468"/>
      <c r="F235" s="1018"/>
      <c r="G235" s="1018"/>
      <c r="H235" s="1018"/>
      <c r="I235" s="1018"/>
      <c r="J235" s="1018"/>
      <c r="K235" s="1018"/>
      <c r="L235" s="1018"/>
      <c r="M235" s="1018"/>
      <c r="N235" s="1018"/>
    </row>
    <row r="236" spans="1:14" ht="16.5" thickBot="1" x14ac:dyDescent="0.3">
      <c r="A236" s="62"/>
      <c r="B236" s="122"/>
      <c r="C236" s="123" t="str">
        <f t="shared" si="5"/>
        <v/>
      </c>
      <c r="D236" s="124"/>
      <c r="E236" s="468"/>
      <c r="F236" s="1018"/>
      <c r="G236" s="1018"/>
      <c r="H236" s="1018"/>
      <c r="I236" s="1018"/>
      <c r="J236" s="1018"/>
      <c r="K236" s="1018"/>
      <c r="L236" s="1018"/>
      <c r="M236" s="1018"/>
      <c r="N236" s="1018"/>
    </row>
    <row r="237" spans="1:14" ht="16.5" thickBot="1" x14ac:dyDescent="0.3">
      <c r="A237" s="62"/>
      <c r="B237" s="122"/>
      <c r="C237" s="123" t="str">
        <f t="shared" si="5"/>
        <v/>
      </c>
      <c r="D237" s="124"/>
      <c r="E237" s="468"/>
      <c r="F237" s="1018"/>
      <c r="G237" s="1018"/>
      <c r="H237" s="1018"/>
      <c r="I237" s="1018"/>
      <c r="J237" s="1018"/>
      <c r="K237" s="1018"/>
      <c r="L237" s="1018"/>
      <c r="M237" s="1018"/>
      <c r="N237" s="1018"/>
    </row>
    <row r="238" spans="1:14" ht="16.5" thickBot="1" x14ac:dyDescent="0.3">
      <c r="A238" s="62"/>
      <c r="B238" s="122"/>
      <c r="C238" s="123" t="str">
        <f t="shared" si="5"/>
        <v/>
      </c>
      <c r="D238" s="124"/>
      <c r="E238" s="468"/>
      <c r="F238" s="1018"/>
      <c r="G238" s="1018"/>
      <c r="H238" s="1018"/>
      <c r="I238" s="1018"/>
      <c r="J238" s="1018"/>
      <c r="K238" s="1018"/>
      <c r="L238" s="1018"/>
      <c r="M238" s="1018"/>
      <c r="N238" s="1018"/>
    </row>
    <row r="239" spans="1:14" ht="16.5" thickBot="1" x14ac:dyDescent="0.3">
      <c r="A239" s="62"/>
      <c r="B239" s="122"/>
      <c r="C239" s="123" t="str">
        <f t="shared" si="5"/>
        <v/>
      </c>
      <c r="D239" s="124"/>
      <c r="E239" s="468"/>
      <c r="F239" s="1018"/>
      <c r="G239" s="1018"/>
      <c r="H239" s="1018"/>
      <c r="I239" s="1018"/>
      <c r="J239" s="1018"/>
      <c r="K239" s="1018"/>
      <c r="L239" s="1018"/>
      <c r="M239" s="1018"/>
      <c r="N239" s="1018"/>
    </row>
    <row r="240" spans="1:14" ht="16.5" thickBot="1" x14ac:dyDescent="0.3">
      <c r="A240" s="62"/>
      <c r="B240" s="122"/>
      <c r="C240" s="123" t="str">
        <f t="shared" si="5"/>
        <v/>
      </c>
      <c r="D240" s="124"/>
      <c r="E240" s="468"/>
      <c r="F240" s="1018"/>
      <c r="G240" s="1018"/>
      <c r="H240" s="1018"/>
      <c r="I240" s="1018"/>
      <c r="J240" s="1018"/>
      <c r="K240" s="1018"/>
      <c r="L240" s="1018"/>
      <c r="M240" s="1018"/>
      <c r="N240" s="1018"/>
    </row>
    <row r="241" spans="1:14" ht="16.5" thickBot="1" x14ac:dyDescent="0.3">
      <c r="A241" s="62"/>
      <c r="B241" s="122"/>
      <c r="C241" s="123" t="str">
        <f t="shared" si="5"/>
        <v/>
      </c>
      <c r="D241" s="124"/>
      <c r="E241" s="468"/>
      <c r="F241" s="1018"/>
      <c r="G241" s="1018"/>
      <c r="H241" s="1018"/>
      <c r="I241" s="1018"/>
      <c r="J241" s="1018"/>
      <c r="K241" s="1018"/>
      <c r="L241" s="1018"/>
      <c r="M241" s="1018"/>
      <c r="N241" s="1018"/>
    </row>
    <row r="242" spans="1:14" ht="16.5" thickBot="1" x14ac:dyDescent="0.3">
      <c r="A242" s="62"/>
      <c r="B242" s="122"/>
      <c r="C242" s="123" t="str">
        <f t="shared" si="5"/>
        <v/>
      </c>
      <c r="D242" s="124"/>
      <c r="E242" s="468"/>
      <c r="F242" s="1018"/>
      <c r="G242" s="1018"/>
      <c r="H242" s="1018"/>
      <c r="I242" s="1018"/>
      <c r="J242" s="1018"/>
      <c r="K242" s="1018"/>
      <c r="L242" s="1018"/>
      <c r="M242" s="1018"/>
      <c r="N242" s="1018"/>
    </row>
    <row r="243" spans="1:14" ht="16.5" thickBot="1" x14ac:dyDescent="0.3">
      <c r="A243" s="62"/>
      <c r="B243" s="122"/>
      <c r="C243" s="123" t="str">
        <f t="shared" si="5"/>
        <v/>
      </c>
      <c r="D243" s="124"/>
      <c r="E243" s="468"/>
      <c r="F243" s="1018"/>
      <c r="G243" s="1018"/>
      <c r="H243" s="1018"/>
      <c r="I243" s="1018"/>
      <c r="J243" s="1018"/>
      <c r="K243" s="1018"/>
      <c r="L243" s="1018"/>
      <c r="M243" s="1018"/>
      <c r="N243" s="1018"/>
    </row>
    <row r="244" spans="1:14" ht="16.5" thickBot="1" x14ac:dyDescent="0.3">
      <c r="A244" s="62"/>
      <c r="B244" s="122"/>
      <c r="C244" s="123" t="str">
        <f t="shared" si="5"/>
        <v/>
      </c>
      <c r="D244" s="124"/>
      <c r="E244" s="468"/>
      <c r="F244" s="1018"/>
      <c r="G244" s="1018"/>
      <c r="H244" s="1018"/>
      <c r="I244" s="1018"/>
      <c r="J244" s="1018"/>
      <c r="K244" s="1018"/>
      <c r="L244" s="1018"/>
      <c r="M244" s="1018"/>
      <c r="N244" s="1018"/>
    </row>
    <row r="245" spans="1:14" ht="16.5" thickBot="1" x14ac:dyDescent="0.3">
      <c r="A245" s="62"/>
      <c r="B245" s="122"/>
      <c r="C245" s="123" t="str">
        <f t="shared" si="5"/>
        <v/>
      </c>
      <c r="D245" s="124"/>
      <c r="E245" s="468"/>
      <c r="F245" s="1018"/>
      <c r="G245" s="1018"/>
      <c r="H245" s="1018"/>
      <c r="I245" s="1018"/>
      <c r="J245" s="1018"/>
      <c r="K245" s="1018"/>
      <c r="L245" s="1018"/>
      <c r="M245" s="1018"/>
      <c r="N245" s="1018"/>
    </row>
    <row r="246" spans="1:14" ht="16.5" thickBot="1" x14ac:dyDescent="0.3">
      <c r="A246" s="62"/>
      <c r="B246" s="122"/>
      <c r="C246" s="123" t="str">
        <f t="shared" si="5"/>
        <v/>
      </c>
      <c r="D246" s="124"/>
      <c r="E246" s="468"/>
      <c r="F246" s="1018"/>
      <c r="G246" s="1018"/>
      <c r="H246" s="1018"/>
      <c r="I246" s="1018"/>
      <c r="J246" s="1018"/>
      <c r="K246" s="1018"/>
      <c r="L246" s="1018"/>
      <c r="M246" s="1018"/>
      <c r="N246" s="1018"/>
    </row>
    <row r="247" spans="1:14" ht="16.5" thickBot="1" x14ac:dyDescent="0.3">
      <c r="A247" s="62"/>
      <c r="B247" s="122"/>
      <c r="C247" s="123" t="str">
        <f t="shared" si="5"/>
        <v/>
      </c>
      <c r="D247" s="124"/>
      <c r="E247" s="468"/>
      <c r="F247" s="1018"/>
      <c r="G247" s="1018"/>
      <c r="H247" s="1018"/>
      <c r="I247" s="1018"/>
      <c r="J247" s="1018"/>
      <c r="K247" s="1018"/>
      <c r="L247" s="1018"/>
      <c r="M247" s="1018"/>
      <c r="N247" s="1018"/>
    </row>
    <row r="248" spans="1:14" ht="16.5" thickBot="1" x14ac:dyDescent="0.3">
      <c r="A248" s="62"/>
      <c r="B248" s="122"/>
      <c r="C248" s="123" t="str">
        <f t="shared" si="5"/>
        <v/>
      </c>
      <c r="D248" s="124"/>
      <c r="E248" s="468"/>
      <c r="F248" s="1018"/>
      <c r="G248" s="1018"/>
      <c r="H248" s="1018"/>
      <c r="I248" s="1018"/>
      <c r="J248" s="1018"/>
      <c r="K248" s="1018"/>
      <c r="L248" s="1018"/>
      <c r="M248" s="1018"/>
      <c r="N248" s="1018"/>
    </row>
    <row r="249" spans="1:14" ht="16.5" thickBot="1" x14ac:dyDescent="0.3">
      <c r="A249" s="62"/>
      <c r="B249" s="122"/>
      <c r="C249" s="123" t="str">
        <f t="shared" si="5"/>
        <v/>
      </c>
      <c r="D249" s="124"/>
      <c r="E249" s="468"/>
      <c r="F249" s="1018"/>
      <c r="G249" s="1018"/>
      <c r="H249" s="1018"/>
      <c r="I249" s="1018"/>
      <c r="J249" s="1018"/>
      <c r="K249" s="1018"/>
      <c r="L249" s="1018"/>
      <c r="M249" s="1018"/>
      <c r="N249" s="1018"/>
    </row>
    <row r="250" spans="1:14" ht="16.5" thickBot="1" x14ac:dyDescent="0.3">
      <c r="A250" s="62"/>
      <c r="B250" s="122"/>
      <c r="C250" s="123" t="str">
        <f t="shared" si="5"/>
        <v/>
      </c>
      <c r="D250" s="124"/>
      <c r="E250" s="468"/>
      <c r="F250" s="1018"/>
      <c r="G250" s="1018"/>
      <c r="H250" s="1018"/>
      <c r="I250" s="1018"/>
      <c r="J250" s="1018"/>
      <c r="K250" s="1018"/>
      <c r="L250" s="1018"/>
      <c r="M250" s="1018"/>
      <c r="N250" s="1018"/>
    </row>
    <row r="251" spans="1:14" ht="16.5" thickBot="1" x14ac:dyDescent="0.3">
      <c r="A251" s="62"/>
      <c r="B251" s="122"/>
      <c r="C251" s="123" t="str">
        <f t="shared" si="5"/>
        <v/>
      </c>
      <c r="D251" s="124"/>
      <c r="E251" s="468"/>
      <c r="F251" s="1018"/>
      <c r="G251" s="1018"/>
      <c r="H251" s="1018"/>
      <c r="I251" s="1018"/>
      <c r="J251" s="1018"/>
      <c r="K251" s="1018"/>
      <c r="L251" s="1018"/>
      <c r="M251" s="1018"/>
      <c r="N251" s="1018"/>
    </row>
    <row r="252" spans="1:14" ht="16.5" thickBot="1" x14ac:dyDescent="0.3">
      <c r="A252" s="62"/>
      <c r="B252" s="122"/>
      <c r="C252" s="123" t="str">
        <f t="shared" si="5"/>
        <v/>
      </c>
      <c r="D252" s="124"/>
      <c r="E252" s="468"/>
      <c r="F252" s="1018"/>
      <c r="G252" s="1018"/>
      <c r="H252" s="1018"/>
      <c r="I252" s="1018"/>
      <c r="J252" s="1018"/>
      <c r="K252" s="1018"/>
      <c r="L252" s="1018"/>
      <c r="M252" s="1018"/>
      <c r="N252" s="1018"/>
    </row>
    <row r="253" spans="1:14" ht="16.5" thickBot="1" x14ac:dyDescent="0.3">
      <c r="A253" s="62"/>
      <c r="B253" s="122"/>
      <c r="C253" s="123" t="str">
        <f t="shared" si="5"/>
        <v/>
      </c>
      <c r="D253" s="124"/>
      <c r="E253" s="468"/>
      <c r="F253" s="1018"/>
      <c r="G253" s="1018"/>
      <c r="H253" s="1018"/>
      <c r="I253" s="1018"/>
      <c r="J253" s="1018"/>
      <c r="K253" s="1018"/>
      <c r="L253" s="1018"/>
      <c r="M253" s="1018"/>
      <c r="N253" s="1018"/>
    </row>
    <row r="254" spans="1:14" ht="16.5" thickBot="1" x14ac:dyDescent="0.3">
      <c r="A254" s="62"/>
      <c r="B254" s="122"/>
      <c r="C254" s="123" t="str">
        <f t="shared" si="5"/>
        <v/>
      </c>
      <c r="D254" s="124"/>
      <c r="E254" s="468"/>
      <c r="F254" s="1018"/>
      <c r="G254" s="1018"/>
      <c r="H254" s="1018"/>
      <c r="I254" s="1018"/>
      <c r="J254" s="1018"/>
      <c r="K254" s="1018"/>
      <c r="L254" s="1018"/>
      <c r="M254" s="1018"/>
      <c r="N254" s="1018"/>
    </row>
    <row r="255" spans="1:14" ht="16.5" thickBot="1" x14ac:dyDescent="0.3">
      <c r="A255" s="62"/>
      <c r="B255" s="122"/>
      <c r="C255" s="123" t="str">
        <f t="shared" si="5"/>
        <v/>
      </c>
      <c r="D255" s="124"/>
      <c r="E255" s="468"/>
      <c r="F255" s="1018"/>
      <c r="G255" s="1018"/>
      <c r="H255" s="1018"/>
      <c r="I255" s="1018"/>
      <c r="J255" s="1018"/>
      <c r="K255" s="1018"/>
      <c r="L255" s="1018"/>
      <c r="M255" s="1018"/>
      <c r="N255" s="1018"/>
    </row>
    <row r="256" spans="1:14" ht="16.5" thickBot="1" x14ac:dyDescent="0.3">
      <c r="A256" s="62"/>
      <c r="B256" s="122"/>
      <c r="C256" s="123" t="str">
        <f t="shared" si="5"/>
        <v/>
      </c>
      <c r="D256" s="124"/>
      <c r="E256" s="468"/>
      <c r="F256" s="1018"/>
      <c r="G256" s="1018"/>
      <c r="H256" s="1018"/>
      <c r="I256" s="1018"/>
      <c r="J256" s="1018"/>
      <c r="K256" s="1018"/>
      <c r="L256" s="1018"/>
      <c r="M256" s="1018"/>
      <c r="N256" s="1018"/>
    </row>
    <row r="257" spans="1:14" ht="16.5" thickBot="1" x14ac:dyDescent="0.3">
      <c r="A257" s="62"/>
      <c r="B257" s="122"/>
      <c r="C257" s="123" t="str">
        <f t="shared" si="5"/>
        <v/>
      </c>
      <c r="D257" s="124"/>
      <c r="E257" s="468"/>
      <c r="F257" s="1018"/>
      <c r="G257" s="1018"/>
      <c r="H257" s="1018"/>
      <c r="I257" s="1018"/>
      <c r="J257" s="1018"/>
      <c r="K257" s="1018"/>
      <c r="L257" s="1018"/>
      <c r="M257" s="1018"/>
      <c r="N257" s="1018"/>
    </row>
    <row r="258" spans="1:14" ht="16.5" thickBot="1" x14ac:dyDescent="0.3">
      <c r="A258" s="62"/>
      <c r="B258" s="122"/>
      <c r="C258" s="123" t="str">
        <f t="shared" si="5"/>
        <v/>
      </c>
      <c r="D258" s="124"/>
      <c r="E258" s="468"/>
      <c r="F258" s="1018"/>
      <c r="G258" s="1018"/>
      <c r="H258" s="1018"/>
      <c r="I258" s="1018"/>
      <c r="J258" s="1018"/>
      <c r="K258" s="1018"/>
      <c r="L258" s="1018"/>
      <c r="M258" s="1018"/>
      <c r="N258" s="1018"/>
    </row>
    <row r="259" spans="1:14" ht="16.5" thickBot="1" x14ac:dyDescent="0.3">
      <c r="A259" s="62"/>
      <c r="B259" s="122"/>
      <c r="C259" s="123" t="str">
        <f t="shared" si="5"/>
        <v/>
      </c>
      <c r="D259" s="124"/>
      <c r="E259" s="468"/>
      <c r="F259" s="1018"/>
      <c r="G259" s="1018"/>
      <c r="H259" s="1018"/>
      <c r="I259" s="1018"/>
      <c r="J259" s="1018"/>
      <c r="K259" s="1018"/>
      <c r="L259" s="1018"/>
      <c r="M259" s="1018"/>
      <c r="N259" s="1018"/>
    </row>
    <row r="260" spans="1:14" ht="16.5" thickBot="1" x14ac:dyDescent="0.3">
      <c r="A260" s="62"/>
      <c r="B260" s="122"/>
      <c r="C260" s="123" t="str">
        <f t="shared" si="5"/>
        <v/>
      </c>
      <c r="D260" s="124"/>
      <c r="E260" s="468"/>
      <c r="F260" s="1018"/>
      <c r="G260" s="1018"/>
      <c r="H260" s="1018"/>
      <c r="I260" s="1018"/>
      <c r="J260" s="1018"/>
      <c r="K260" s="1018"/>
      <c r="L260" s="1018"/>
      <c r="M260" s="1018"/>
      <c r="N260" s="1018"/>
    </row>
    <row r="261" spans="1:14" ht="16.5" thickBot="1" x14ac:dyDescent="0.3">
      <c r="A261" s="62"/>
      <c r="B261" s="122"/>
      <c r="C261" s="123" t="str">
        <f t="shared" si="5"/>
        <v/>
      </c>
      <c r="D261" s="124"/>
      <c r="E261" s="468"/>
      <c r="F261" s="1018"/>
      <c r="G261" s="1018"/>
      <c r="H261" s="1018"/>
      <c r="I261" s="1018"/>
      <c r="J261" s="1018"/>
      <c r="K261" s="1018"/>
      <c r="L261" s="1018"/>
      <c r="M261" s="1018"/>
      <c r="N261" s="1018"/>
    </row>
    <row r="262" spans="1:14" ht="16.5" thickBot="1" x14ac:dyDescent="0.3">
      <c r="A262" s="62"/>
      <c r="B262" s="122"/>
      <c r="C262" s="123" t="str">
        <f t="shared" si="5"/>
        <v/>
      </c>
      <c r="D262" s="124"/>
      <c r="E262" s="468"/>
      <c r="F262" s="1018"/>
      <c r="G262" s="1018"/>
      <c r="H262" s="1018"/>
      <c r="I262" s="1018"/>
      <c r="J262" s="1018"/>
      <c r="K262" s="1018"/>
      <c r="L262" s="1018"/>
      <c r="M262" s="1018"/>
      <c r="N262" s="1018"/>
    </row>
    <row r="263" spans="1:14" ht="16.5" thickBot="1" x14ac:dyDescent="0.3">
      <c r="A263" s="62"/>
      <c r="B263" s="122"/>
      <c r="C263" s="123" t="str">
        <f t="shared" si="5"/>
        <v/>
      </c>
      <c r="D263" s="124"/>
      <c r="E263" s="468"/>
      <c r="F263" s="1018"/>
      <c r="G263" s="1018"/>
      <c r="H263" s="1018"/>
      <c r="I263" s="1018"/>
      <c r="J263" s="1018"/>
      <c r="K263" s="1018"/>
      <c r="L263" s="1018"/>
      <c r="M263" s="1018"/>
      <c r="N263" s="1018"/>
    </row>
    <row r="264" spans="1:14" ht="16.5" thickBot="1" x14ac:dyDescent="0.3">
      <c r="A264" s="62"/>
      <c r="B264" s="122"/>
      <c r="C264" s="123" t="str">
        <f t="shared" si="5"/>
        <v/>
      </c>
      <c r="D264" s="124"/>
      <c r="E264" s="468"/>
      <c r="F264" s="1018"/>
      <c r="G264" s="1018"/>
      <c r="H264" s="1018"/>
      <c r="I264" s="1018"/>
      <c r="J264" s="1018"/>
      <c r="K264" s="1018"/>
      <c r="L264" s="1018"/>
      <c r="M264" s="1018"/>
      <c r="N264" s="1018"/>
    </row>
    <row r="265" spans="1:14" ht="16.5" thickBot="1" x14ac:dyDescent="0.3">
      <c r="A265" s="62"/>
      <c r="B265" s="122"/>
      <c r="C265" s="123" t="str">
        <f t="shared" si="5"/>
        <v/>
      </c>
      <c r="D265" s="124"/>
      <c r="E265" s="468"/>
      <c r="F265" s="1018"/>
      <c r="G265" s="1018"/>
      <c r="H265" s="1018"/>
      <c r="I265" s="1018"/>
      <c r="J265" s="1018"/>
      <c r="K265" s="1018"/>
      <c r="L265" s="1018"/>
      <c r="M265" s="1018"/>
      <c r="N265" s="1018"/>
    </row>
    <row r="266" spans="1:14" ht="16.5" thickBot="1" x14ac:dyDescent="0.3">
      <c r="A266" s="62"/>
      <c r="B266" s="122"/>
      <c r="C266" s="123" t="str">
        <f t="shared" si="5"/>
        <v/>
      </c>
      <c r="D266" s="124"/>
      <c r="E266" s="468"/>
      <c r="F266" s="1018"/>
      <c r="G266" s="1018"/>
      <c r="H266" s="1018"/>
      <c r="I266" s="1018"/>
      <c r="J266" s="1018"/>
      <c r="K266" s="1018"/>
      <c r="L266" s="1018"/>
      <c r="M266" s="1018"/>
      <c r="N266" s="1018"/>
    </row>
    <row r="267" spans="1:14" ht="16.5" thickBot="1" x14ac:dyDescent="0.3">
      <c r="A267" s="62"/>
      <c r="B267" s="122"/>
      <c r="C267" s="123" t="str">
        <f t="shared" si="5"/>
        <v/>
      </c>
      <c r="D267" s="124"/>
      <c r="E267" s="468"/>
      <c r="F267" s="1018"/>
      <c r="G267" s="1018"/>
      <c r="H267" s="1018"/>
      <c r="I267" s="1018"/>
      <c r="J267" s="1018"/>
      <c r="K267" s="1018"/>
      <c r="L267" s="1018"/>
      <c r="M267" s="1018"/>
      <c r="N267" s="1018"/>
    </row>
    <row r="268" spans="1:14" ht="16.5" thickBot="1" x14ac:dyDescent="0.3">
      <c r="A268" s="62"/>
      <c r="B268" s="122"/>
      <c r="C268" s="123" t="str">
        <f t="shared" ref="C268:C331" si="6">IF(B268&gt;0, (B268-B267), "")</f>
        <v/>
      </c>
      <c r="D268" s="124"/>
      <c r="E268" s="468"/>
      <c r="F268" s="1018"/>
      <c r="G268" s="1018"/>
      <c r="H268" s="1018"/>
      <c r="I268" s="1018"/>
      <c r="J268" s="1018"/>
      <c r="K268" s="1018"/>
      <c r="L268" s="1018"/>
      <c r="M268" s="1018"/>
      <c r="N268" s="1018"/>
    </row>
    <row r="269" spans="1:14" ht="16.5" thickBot="1" x14ac:dyDescent="0.3">
      <c r="A269" s="62"/>
      <c r="B269" s="122"/>
      <c r="C269" s="123" t="str">
        <f t="shared" si="6"/>
        <v/>
      </c>
      <c r="D269" s="124"/>
      <c r="E269" s="468"/>
      <c r="F269" s="1018"/>
      <c r="G269" s="1018"/>
      <c r="H269" s="1018"/>
      <c r="I269" s="1018"/>
      <c r="J269" s="1018"/>
      <c r="K269" s="1018"/>
      <c r="L269" s="1018"/>
      <c r="M269" s="1018"/>
      <c r="N269" s="1018"/>
    </row>
    <row r="270" spans="1:14" ht="16.5" thickBot="1" x14ac:dyDescent="0.3">
      <c r="A270" s="62"/>
      <c r="B270" s="122"/>
      <c r="C270" s="123" t="str">
        <f t="shared" si="6"/>
        <v/>
      </c>
      <c r="D270" s="124"/>
      <c r="E270" s="468"/>
      <c r="F270" s="1018"/>
      <c r="G270" s="1018"/>
      <c r="H270" s="1018"/>
      <c r="I270" s="1018"/>
      <c r="J270" s="1018"/>
      <c r="K270" s="1018"/>
      <c r="L270" s="1018"/>
      <c r="M270" s="1018"/>
      <c r="N270" s="1018"/>
    </row>
    <row r="271" spans="1:14" ht="16.5" thickBot="1" x14ac:dyDescent="0.3">
      <c r="A271" s="62"/>
      <c r="B271" s="122"/>
      <c r="C271" s="123" t="str">
        <f t="shared" si="6"/>
        <v/>
      </c>
      <c r="D271" s="124"/>
      <c r="E271" s="468"/>
      <c r="F271" s="1018"/>
      <c r="G271" s="1018"/>
      <c r="H271" s="1018"/>
      <c r="I271" s="1018"/>
      <c r="J271" s="1018"/>
      <c r="K271" s="1018"/>
      <c r="L271" s="1018"/>
      <c r="M271" s="1018"/>
      <c r="N271" s="1018"/>
    </row>
    <row r="272" spans="1:14" ht="16.5" thickBot="1" x14ac:dyDescent="0.3">
      <c r="A272" s="62"/>
      <c r="B272" s="122"/>
      <c r="C272" s="123" t="str">
        <f t="shared" si="6"/>
        <v/>
      </c>
      <c r="D272" s="124"/>
      <c r="E272" s="468"/>
      <c r="F272" s="1018"/>
      <c r="G272" s="1018"/>
      <c r="H272" s="1018"/>
      <c r="I272" s="1018"/>
      <c r="J272" s="1018"/>
      <c r="K272" s="1018"/>
      <c r="L272" s="1018"/>
      <c r="M272" s="1018"/>
      <c r="N272" s="1018"/>
    </row>
    <row r="273" spans="1:14" ht="16.5" thickBot="1" x14ac:dyDescent="0.3">
      <c r="A273" s="62"/>
      <c r="B273" s="122"/>
      <c r="C273" s="123" t="str">
        <f t="shared" si="6"/>
        <v/>
      </c>
      <c r="D273" s="124"/>
      <c r="E273" s="468"/>
      <c r="F273" s="1018"/>
      <c r="G273" s="1018"/>
      <c r="H273" s="1018"/>
      <c r="I273" s="1018"/>
      <c r="J273" s="1018"/>
      <c r="K273" s="1018"/>
      <c r="L273" s="1018"/>
      <c r="M273" s="1018"/>
      <c r="N273" s="1018"/>
    </row>
    <row r="274" spans="1:14" ht="16.5" thickBot="1" x14ac:dyDescent="0.3">
      <c r="A274" s="62"/>
      <c r="B274" s="122"/>
      <c r="C274" s="123" t="str">
        <f t="shared" si="6"/>
        <v/>
      </c>
      <c r="D274" s="124"/>
      <c r="E274" s="468"/>
      <c r="F274" s="1018"/>
      <c r="G274" s="1018"/>
      <c r="H274" s="1018"/>
      <c r="I274" s="1018"/>
      <c r="J274" s="1018"/>
      <c r="K274" s="1018"/>
      <c r="L274" s="1018"/>
      <c r="M274" s="1018"/>
      <c r="N274" s="1018"/>
    </row>
    <row r="275" spans="1:14" ht="16.5" thickBot="1" x14ac:dyDescent="0.3">
      <c r="A275" s="62"/>
      <c r="B275" s="122"/>
      <c r="C275" s="123" t="str">
        <f t="shared" si="6"/>
        <v/>
      </c>
      <c r="D275" s="124"/>
      <c r="E275" s="468"/>
      <c r="F275" s="1018"/>
      <c r="G275" s="1018"/>
      <c r="H275" s="1018"/>
      <c r="I275" s="1018"/>
      <c r="J275" s="1018"/>
      <c r="K275" s="1018"/>
      <c r="L275" s="1018"/>
      <c r="M275" s="1018"/>
      <c r="N275" s="1018"/>
    </row>
    <row r="276" spans="1:14" ht="16.5" thickBot="1" x14ac:dyDescent="0.3">
      <c r="A276" s="62"/>
      <c r="B276" s="122"/>
      <c r="C276" s="123" t="str">
        <f t="shared" si="6"/>
        <v/>
      </c>
      <c r="D276" s="124"/>
      <c r="E276" s="468"/>
      <c r="F276" s="1018"/>
      <c r="G276" s="1018"/>
      <c r="H276" s="1018"/>
      <c r="I276" s="1018"/>
      <c r="J276" s="1018"/>
      <c r="K276" s="1018"/>
      <c r="L276" s="1018"/>
      <c r="M276" s="1018"/>
      <c r="N276" s="1018"/>
    </row>
    <row r="277" spans="1:14" ht="16.5" thickBot="1" x14ac:dyDescent="0.3">
      <c r="A277" s="62"/>
      <c r="B277" s="122"/>
      <c r="C277" s="123" t="str">
        <f t="shared" si="6"/>
        <v/>
      </c>
      <c r="D277" s="124"/>
      <c r="E277" s="468"/>
      <c r="F277" s="1018"/>
      <c r="G277" s="1018"/>
      <c r="H277" s="1018"/>
      <c r="I277" s="1018"/>
      <c r="J277" s="1018"/>
      <c r="K277" s="1018"/>
      <c r="L277" s="1018"/>
      <c r="M277" s="1018"/>
      <c r="N277" s="1018"/>
    </row>
    <row r="278" spans="1:14" ht="16.5" thickBot="1" x14ac:dyDescent="0.3">
      <c r="A278" s="62"/>
      <c r="B278" s="122"/>
      <c r="C278" s="123" t="str">
        <f t="shared" si="6"/>
        <v/>
      </c>
      <c r="D278" s="124"/>
      <c r="E278" s="468"/>
      <c r="F278" s="1018"/>
      <c r="G278" s="1018"/>
      <c r="H278" s="1018"/>
      <c r="I278" s="1018"/>
      <c r="J278" s="1018"/>
      <c r="K278" s="1018"/>
      <c r="L278" s="1018"/>
      <c r="M278" s="1018"/>
      <c r="N278" s="1018"/>
    </row>
    <row r="279" spans="1:14" ht="16.5" thickBot="1" x14ac:dyDescent="0.3">
      <c r="A279" s="62"/>
      <c r="B279" s="122"/>
      <c r="C279" s="123" t="str">
        <f t="shared" si="6"/>
        <v/>
      </c>
      <c r="D279" s="124"/>
      <c r="E279" s="468"/>
      <c r="F279" s="1018"/>
      <c r="G279" s="1018"/>
      <c r="H279" s="1018"/>
      <c r="I279" s="1018"/>
      <c r="J279" s="1018"/>
      <c r="K279" s="1018"/>
      <c r="L279" s="1018"/>
      <c r="M279" s="1018"/>
      <c r="N279" s="1018"/>
    </row>
    <row r="280" spans="1:14" ht="16.5" thickBot="1" x14ac:dyDescent="0.3">
      <c r="A280" s="62"/>
      <c r="B280" s="122"/>
      <c r="C280" s="123" t="str">
        <f t="shared" si="6"/>
        <v/>
      </c>
      <c r="D280" s="124"/>
      <c r="E280" s="468"/>
      <c r="F280" s="1018"/>
      <c r="G280" s="1018"/>
      <c r="H280" s="1018"/>
      <c r="I280" s="1018"/>
      <c r="J280" s="1018"/>
      <c r="K280" s="1018"/>
      <c r="L280" s="1018"/>
      <c r="M280" s="1018"/>
      <c r="N280" s="1018"/>
    </row>
    <row r="281" spans="1:14" ht="16.5" thickBot="1" x14ac:dyDescent="0.3">
      <c r="A281" s="62"/>
      <c r="B281" s="122"/>
      <c r="C281" s="123" t="str">
        <f t="shared" si="6"/>
        <v/>
      </c>
      <c r="D281" s="124"/>
      <c r="E281" s="468"/>
      <c r="F281" s="1018"/>
      <c r="G281" s="1018"/>
      <c r="H281" s="1018"/>
      <c r="I281" s="1018"/>
      <c r="J281" s="1018"/>
      <c r="K281" s="1018"/>
      <c r="L281" s="1018"/>
      <c r="M281" s="1018"/>
      <c r="N281" s="1018"/>
    </row>
    <row r="282" spans="1:14" ht="16.5" thickBot="1" x14ac:dyDescent="0.3">
      <c r="A282" s="62"/>
      <c r="B282" s="122"/>
      <c r="C282" s="123" t="str">
        <f t="shared" si="6"/>
        <v/>
      </c>
      <c r="D282" s="124"/>
      <c r="E282" s="468"/>
      <c r="F282" s="1018"/>
      <c r="G282" s="1018"/>
      <c r="H282" s="1018"/>
      <c r="I282" s="1018"/>
      <c r="J282" s="1018"/>
      <c r="K282" s="1018"/>
      <c r="L282" s="1018"/>
      <c r="M282" s="1018"/>
      <c r="N282" s="1018"/>
    </row>
    <row r="283" spans="1:14" ht="16.5" thickBot="1" x14ac:dyDescent="0.3">
      <c r="A283" s="62"/>
      <c r="B283" s="122"/>
      <c r="C283" s="123" t="str">
        <f t="shared" si="6"/>
        <v/>
      </c>
      <c r="D283" s="124"/>
      <c r="E283" s="468"/>
      <c r="F283" s="1018"/>
      <c r="G283" s="1018"/>
      <c r="H283" s="1018"/>
      <c r="I283" s="1018"/>
      <c r="J283" s="1018"/>
      <c r="K283" s="1018"/>
      <c r="L283" s="1018"/>
      <c r="M283" s="1018"/>
      <c r="N283" s="1018"/>
    </row>
    <row r="284" spans="1:14" ht="16.5" thickBot="1" x14ac:dyDescent="0.3">
      <c r="A284" s="62"/>
      <c r="B284" s="122"/>
      <c r="C284" s="123" t="str">
        <f t="shared" si="6"/>
        <v/>
      </c>
      <c r="D284" s="124"/>
      <c r="E284" s="468"/>
      <c r="F284" s="1018"/>
      <c r="G284" s="1018"/>
      <c r="H284" s="1018"/>
      <c r="I284" s="1018"/>
      <c r="J284" s="1018"/>
      <c r="K284" s="1018"/>
      <c r="L284" s="1018"/>
      <c r="M284" s="1018"/>
      <c r="N284" s="1018"/>
    </row>
    <row r="285" spans="1:14" ht="16.5" thickBot="1" x14ac:dyDescent="0.3">
      <c r="A285" s="62"/>
      <c r="B285" s="122"/>
      <c r="C285" s="123" t="str">
        <f t="shared" si="6"/>
        <v/>
      </c>
      <c r="D285" s="124"/>
      <c r="E285" s="468"/>
      <c r="F285" s="1018"/>
      <c r="G285" s="1018"/>
      <c r="H285" s="1018"/>
      <c r="I285" s="1018"/>
      <c r="J285" s="1018"/>
      <c r="K285" s="1018"/>
      <c r="L285" s="1018"/>
      <c r="M285" s="1018"/>
      <c r="N285" s="1018"/>
    </row>
    <row r="286" spans="1:14" ht="16.5" thickBot="1" x14ac:dyDescent="0.3">
      <c r="A286" s="62"/>
      <c r="B286" s="122"/>
      <c r="C286" s="123" t="str">
        <f t="shared" si="6"/>
        <v/>
      </c>
      <c r="D286" s="124"/>
      <c r="E286" s="468"/>
      <c r="F286" s="1018"/>
      <c r="G286" s="1018"/>
      <c r="H286" s="1018"/>
      <c r="I286" s="1018"/>
      <c r="J286" s="1018"/>
      <c r="K286" s="1018"/>
      <c r="L286" s="1018"/>
      <c r="M286" s="1018"/>
      <c r="N286" s="1018"/>
    </row>
    <row r="287" spans="1:14" ht="16.5" thickBot="1" x14ac:dyDescent="0.3">
      <c r="A287" s="62"/>
      <c r="B287" s="122"/>
      <c r="C287" s="123" t="str">
        <f t="shared" si="6"/>
        <v/>
      </c>
      <c r="D287" s="124"/>
      <c r="E287" s="468"/>
      <c r="F287" s="1018"/>
      <c r="G287" s="1018"/>
      <c r="H287" s="1018"/>
      <c r="I287" s="1018"/>
      <c r="J287" s="1018"/>
      <c r="K287" s="1018"/>
      <c r="L287" s="1018"/>
      <c r="M287" s="1018"/>
      <c r="N287" s="1018"/>
    </row>
    <row r="288" spans="1:14" ht="16.5" thickBot="1" x14ac:dyDescent="0.3">
      <c r="A288" s="62"/>
      <c r="B288" s="122"/>
      <c r="C288" s="123" t="str">
        <f t="shared" si="6"/>
        <v/>
      </c>
      <c r="D288" s="124"/>
      <c r="E288" s="468"/>
      <c r="F288" s="1018"/>
      <c r="G288" s="1018"/>
      <c r="H288" s="1018"/>
      <c r="I288" s="1018"/>
      <c r="J288" s="1018"/>
      <c r="K288" s="1018"/>
      <c r="L288" s="1018"/>
      <c r="M288" s="1018"/>
      <c r="N288" s="1018"/>
    </row>
    <row r="289" spans="1:14" ht="16.5" thickBot="1" x14ac:dyDescent="0.3">
      <c r="A289" s="62"/>
      <c r="B289" s="122"/>
      <c r="C289" s="123" t="str">
        <f t="shared" si="6"/>
        <v/>
      </c>
      <c r="D289" s="124"/>
      <c r="E289" s="468"/>
      <c r="F289" s="1018"/>
      <c r="G289" s="1018"/>
      <c r="H289" s="1018"/>
      <c r="I289" s="1018"/>
      <c r="J289" s="1018"/>
      <c r="K289" s="1018"/>
      <c r="L289" s="1018"/>
      <c r="M289" s="1018"/>
      <c r="N289" s="1018"/>
    </row>
    <row r="290" spans="1:14" ht="16.5" thickBot="1" x14ac:dyDescent="0.3">
      <c r="A290" s="62"/>
      <c r="B290" s="122"/>
      <c r="C290" s="123" t="str">
        <f t="shared" si="6"/>
        <v/>
      </c>
      <c r="D290" s="124"/>
      <c r="E290" s="468"/>
      <c r="F290" s="1018"/>
      <c r="G290" s="1018"/>
      <c r="H290" s="1018"/>
      <c r="I290" s="1018"/>
      <c r="J290" s="1018"/>
      <c r="K290" s="1018"/>
      <c r="L290" s="1018"/>
      <c r="M290" s="1018"/>
      <c r="N290" s="1018"/>
    </row>
    <row r="291" spans="1:14" ht="16.5" thickBot="1" x14ac:dyDescent="0.3">
      <c r="A291" s="62"/>
      <c r="B291" s="122"/>
      <c r="C291" s="123" t="str">
        <f t="shared" si="6"/>
        <v/>
      </c>
      <c r="D291" s="124"/>
      <c r="E291" s="468"/>
      <c r="F291" s="1018"/>
      <c r="G291" s="1018"/>
      <c r="H291" s="1018"/>
      <c r="I291" s="1018"/>
      <c r="J291" s="1018"/>
      <c r="K291" s="1018"/>
      <c r="L291" s="1018"/>
      <c r="M291" s="1018"/>
      <c r="N291" s="1018"/>
    </row>
    <row r="292" spans="1:14" ht="16.5" thickBot="1" x14ac:dyDescent="0.3">
      <c r="A292" s="62"/>
      <c r="B292" s="122"/>
      <c r="C292" s="123" t="str">
        <f t="shared" si="6"/>
        <v/>
      </c>
      <c r="D292" s="124"/>
      <c r="E292" s="468"/>
      <c r="F292" s="1018"/>
      <c r="G292" s="1018"/>
      <c r="H292" s="1018"/>
      <c r="I292" s="1018"/>
      <c r="J292" s="1018"/>
      <c r="K292" s="1018"/>
      <c r="L292" s="1018"/>
      <c r="M292" s="1018"/>
      <c r="N292" s="1018"/>
    </row>
    <row r="293" spans="1:14" ht="16.5" thickBot="1" x14ac:dyDescent="0.3">
      <c r="A293" s="62"/>
      <c r="B293" s="122"/>
      <c r="C293" s="123" t="str">
        <f t="shared" si="6"/>
        <v/>
      </c>
      <c r="D293" s="124"/>
      <c r="E293" s="468"/>
      <c r="F293" s="1018"/>
      <c r="G293" s="1018"/>
      <c r="H293" s="1018"/>
      <c r="I293" s="1018"/>
      <c r="J293" s="1018"/>
      <c r="K293" s="1018"/>
      <c r="L293" s="1018"/>
      <c r="M293" s="1018"/>
      <c r="N293" s="1018"/>
    </row>
    <row r="294" spans="1:14" ht="16.5" thickBot="1" x14ac:dyDescent="0.3">
      <c r="A294" s="62"/>
      <c r="B294" s="122"/>
      <c r="C294" s="123" t="str">
        <f t="shared" si="6"/>
        <v/>
      </c>
      <c r="D294" s="124"/>
      <c r="E294" s="468"/>
      <c r="F294" s="1018"/>
      <c r="G294" s="1018"/>
      <c r="H294" s="1018"/>
      <c r="I294" s="1018"/>
      <c r="J294" s="1018"/>
      <c r="K294" s="1018"/>
      <c r="L294" s="1018"/>
      <c r="M294" s="1018"/>
      <c r="N294" s="1018"/>
    </row>
    <row r="295" spans="1:14" ht="16.5" thickBot="1" x14ac:dyDescent="0.3">
      <c r="A295" s="62"/>
      <c r="B295" s="122"/>
      <c r="C295" s="123" t="str">
        <f t="shared" si="6"/>
        <v/>
      </c>
      <c r="D295" s="124"/>
      <c r="E295" s="468"/>
      <c r="F295" s="1018"/>
      <c r="G295" s="1018"/>
      <c r="H295" s="1018"/>
      <c r="I295" s="1018"/>
      <c r="J295" s="1018"/>
      <c r="K295" s="1018"/>
      <c r="L295" s="1018"/>
      <c r="M295" s="1018"/>
      <c r="N295" s="1018"/>
    </row>
    <row r="296" spans="1:14" ht="16.5" thickBot="1" x14ac:dyDescent="0.3">
      <c r="A296" s="62"/>
      <c r="B296" s="122"/>
      <c r="C296" s="123" t="str">
        <f t="shared" si="6"/>
        <v/>
      </c>
      <c r="D296" s="124"/>
      <c r="E296" s="468"/>
      <c r="F296" s="1018"/>
      <c r="G296" s="1018"/>
      <c r="H296" s="1018"/>
      <c r="I296" s="1018"/>
      <c r="J296" s="1018"/>
      <c r="K296" s="1018"/>
      <c r="L296" s="1018"/>
      <c r="M296" s="1018"/>
      <c r="N296" s="1018"/>
    </row>
    <row r="297" spans="1:14" ht="16.5" thickBot="1" x14ac:dyDescent="0.3">
      <c r="A297" s="62"/>
      <c r="B297" s="122"/>
      <c r="C297" s="123" t="str">
        <f t="shared" si="6"/>
        <v/>
      </c>
      <c r="D297" s="124"/>
      <c r="E297" s="468"/>
      <c r="F297" s="1018"/>
      <c r="G297" s="1018"/>
      <c r="H297" s="1018"/>
      <c r="I297" s="1018"/>
      <c r="J297" s="1018"/>
      <c r="K297" s="1018"/>
      <c r="L297" s="1018"/>
      <c r="M297" s="1018"/>
      <c r="N297" s="1018"/>
    </row>
    <row r="298" spans="1:14" ht="16.5" thickBot="1" x14ac:dyDescent="0.3">
      <c r="A298" s="62"/>
      <c r="B298" s="122"/>
      <c r="C298" s="123" t="str">
        <f t="shared" si="6"/>
        <v/>
      </c>
      <c r="D298" s="124"/>
      <c r="E298" s="468"/>
      <c r="F298" s="1018"/>
      <c r="G298" s="1018"/>
      <c r="H298" s="1018"/>
      <c r="I298" s="1018"/>
      <c r="J298" s="1018"/>
      <c r="K298" s="1018"/>
      <c r="L298" s="1018"/>
      <c r="M298" s="1018"/>
      <c r="N298" s="1018"/>
    </row>
    <row r="299" spans="1:14" ht="16.5" thickBot="1" x14ac:dyDescent="0.3">
      <c r="A299" s="62"/>
      <c r="B299" s="122"/>
      <c r="C299" s="123" t="str">
        <f t="shared" si="6"/>
        <v/>
      </c>
      <c r="D299" s="124"/>
      <c r="E299" s="468"/>
      <c r="F299" s="1018"/>
      <c r="G299" s="1018"/>
      <c r="H299" s="1018"/>
      <c r="I299" s="1018"/>
      <c r="J299" s="1018"/>
      <c r="K299" s="1018"/>
      <c r="L299" s="1018"/>
      <c r="M299" s="1018"/>
      <c r="N299" s="1018"/>
    </row>
    <row r="300" spans="1:14" ht="16.5" thickBot="1" x14ac:dyDescent="0.3">
      <c r="A300" s="62"/>
      <c r="B300" s="122"/>
      <c r="C300" s="123" t="str">
        <f t="shared" si="6"/>
        <v/>
      </c>
      <c r="D300" s="124"/>
      <c r="E300" s="468"/>
      <c r="F300" s="1018"/>
      <c r="G300" s="1018"/>
      <c r="H300" s="1018"/>
      <c r="I300" s="1018"/>
      <c r="J300" s="1018"/>
      <c r="K300" s="1018"/>
      <c r="L300" s="1018"/>
      <c r="M300" s="1018"/>
      <c r="N300" s="1018"/>
    </row>
    <row r="301" spans="1:14" ht="16.5" thickBot="1" x14ac:dyDescent="0.3">
      <c r="A301" s="62"/>
      <c r="B301" s="122"/>
      <c r="C301" s="123" t="str">
        <f t="shared" si="6"/>
        <v/>
      </c>
      <c r="D301" s="124"/>
      <c r="E301" s="468"/>
      <c r="F301" s="1018"/>
      <c r="G301" s="1018"/>
      <c r="H301" s="1018"/>
      <c r="I301" s="1018"/>
      <c r="J301" s="1018"/>
      <c r="K301" s="1018"/>
      <c r="L301" s="1018"/>
      <c r="M301" s="1018"/>
      <c r="N301" s="1018"/>
    </row>
    <row r="302" spans="1:14" ht="16.5" thickBot="1" x14ac:dyDescent="0.3">
      <c r="A302" s="62"/>
      <c r="B302" s="122"/>
      <c r="C302" s="123" t="str">
        <f t="shared" si="6"/>
        <v/>
      </c>
      <c r="D302" s="124"/>
      <c r="E302" s="468"/>
      <c r="F302" s="1018"/>
      <c r="G302" s="1018"/>
      <c r="H302" s="1018"/>
      <c r="I302" s="1018"/>
      <c r="J302" s="1018"/>
      <c r="K302" s="1018"/>
      <c r="L302" s="1018"/>
      <c r="M302" s="1018"/>
      <c r="N302" s="1018"/>
    </row>
    <row r="303" spans="1:14" ht="16.5" thickBot="1" x14ac:dyDescent="0.3">
      <c r="A303" s="62"/>
      <c r="B303" s="122"/>
      <c r="C303" s="123" t="str">
        <f t="shared" si="6"/>
        <v/>
      </c>
      <c r="D303" s="124"/>
      <c r="E303" s="468"/>
      <c r="F303" s="1018"/>
      <c r="G303" s="1018"/>
      <c r="H303" s="1018"/>
      <c r="I303" s="1018"/>
      <c r="J303" s="1018"/>
      <c r="K303" s="1018"/>
      <c r="L303" s="1018"/>
      <c r="M303" s="1018"/>
      <c r="N303" s="1018"/>
    </row>
    <row r="304" spans="1:14" ht="16.5" thickBot="1" x14ac:dyDescent="0.3">
      <c r="A304" s="62"/>
      <c r="B304" s="122"/>
      <c r="C304" s="123" t="str">
        <f t="shared" si="6"/>
        <v/>
      </c>
      <c r="D304" s="124"/>
      <c r="E304" s="468"/>
      <c r="F304" s="1018"/>
      <c r="G304" s="1018"/>
      <c r="H304" s="1018"/>
      <c r="I304" s="1018"/>
      <c r="J304" s="1018"/>
      <c r="K304" s="1018"/>
      <c r="L304" s="1018"/>
      <c r="M304" s="1018"/>
      <c r="N304" s="1018"/>
    </row>
    <row r="305" spans="1:14" ht="16.5" thickBot="1" x14ac:dyDescent="0.3">
      <c r="A305" s="62"/>
      <c r="B305" s="122"/>
      <c r="C305" s="123" t="str">
        <f t="shared" si="6"/>
        <v/>
      </c>
      <c r="D305" s="124"/>
      <c r="E305" s="468"/>
      <c r="F305" s="1018"/>
      <c r="G305" s="1018"/>
      <c r="H305" s="1018"/>
      <c r="I305" s="1018"/>
      <c r="J305" s="1018"/>
      <c r="K305" s="1018"/>
      <c r="L305" s="1018"/>
      <c r="M305" s="1018"/>
      <c r="N305" s="1018"/>
    </row>
    <row r="306" spans="1:14" ht="16.5" thickBot="1" x14ac:dyDescent="0.3">
      <c r="A306" s="62"/>
      <c r="B306" s="122"/>
      <c r="C306" s="123" t="str">
        <f t="shared" si="6"/>
        <v/>
      </c>
      <c r="D306" s="124"/>
      <c r="E306" s="468"/>
      <c r="F306" s="1018"/>
      <c r="G306" s="1018"/>
      <c r="H306" s="1018"/>
      <c r="I306" s="1018"/>
      <c r="J306" s="1018"/>
      <c r="K306" s="1018"/>
      <c r="L306" s="1018"/>
      <c r="M306" s="1018"/>
      <c r="N306" s="1018"/>
    </row>
    <row r="307" spans="1:14" ht="16.5" thickBot="1" x14ac:dyDescent="0.3">
      <c r="A307" s="62"/>
      <c r="B307" s="122"/>
      <c r="C307" s="123" t="str">
        <f t="shared" si="6"/>
        <v/>
      </c>
      <c r="D307" s="124"/>
      <c r="E307" s="468"/>
      <c r="F307" s="1018"/>
      <c r="G307" s="1018"/>
      <c r="H307" s="1018"/>
      <c r="I307" s="1018"/>
      <c r="J307" s="1018"/>
      <c r="K307" s="1018"/>
      <c r="L307" s="1018"/>
      <c r="M307" s="1018"/>
      <c r="N307" s="1018"/>
    </row>
    <row r="308" spans="1:14" ht="16.5" thickBot="1" x14ac:dyDescent="0.3">
      <c r="A308" s="62"/>
      <c r="B308" s="122"/>
      <c r="C308" s="123" t="str">
        <f t="shared" si="6"/>
        <v/>
      </c>
      <c r="D308" s="124"/>
      <c r="E308" s="468"/>
      <c r="F308" s="1018"/>
      <c r="G308" s="1018"/>
      <c r="H308" s="1018"/>
      <c r="I308" s="1018"/>
      <c r="J308" s="1018"/>
      <c r="K308" s="1018"/>
      <c r="L308" s="1018"/>
      <c r="M308" s="1018"/>
      <c r="N308" s="1018"/>
    </row>
    <row r="309" spans="1:14" ht="16.5" thickBot="1" x14ac:dyDescent="0.3">
      <c r="A309" s="62"/>
      <c r="B309" s="122"/>
      <c r="C309" s="123" t="str">
        <f t="shared" si="6"/>
        <v/>
      </c>
      <c r="D309" s="124"/>
      <c r="E309" s="468"/>
      <c r="F309" s="1018"/>
      <c r="G309" s="1018"/>
      <c r="H309" s="1018"/>
      <c r="I309" s="1018"/>
      <c r="J309" s="1018"/>
      <c r="K309" s="1018"/>
      <c r="L309" s="1018"/>
      <c r="M309" s="1018"/>
      <c r="N309" s="1018"/>
    </row>
    <row r="310" spans="1:14" ht="16.5" thickBot="1" x14ac:dyDescent="0.3">
      <c r="A310" s="62"/>
      <c r="B310" s="122"/>
      <c r="C310" s="123" t="str">
        <f t="shared" si="6"/>
        <v/>
      </c>
      <c r="D310" s="124"/>
      <c r="E310" s="468"/>
      <c r="F310" s="1018"/>
      <c r="G310" s="1018"/>
      <c r="H310" s="1018"/>
      <c r="I310" s="1018"/>
      <c r="J310" s="1018"/>
      <c r="K310" s="1018"/>
      <c r="L310" s="1018"/>
      <c r="M310" s="1018"/>
      <c r="N310" s="1018"/>
    </row>
    <row r="311" spans="1:14" ht="16.5" thickBot="1" x14ac:dyDescent="0.3">
      <c r="A311" s="62"/>
      <c r="B311" s="122"/>
      <c r="C311" s="123" t="str">
        <f t="shared" si="6"/>
        <v/>
      </c>
      <c r="D311" s="124"/>
      <c r="E311" s="468"/>
      <c r="F311" s="1018"/>
      <c r="G311" s="1018"/>
      <c r="H311" s="1018"/>
      <c r="I311" s="1018"/>
      <c r="J311" s="1018"/>
      <c r="K311" s="1018"/>
      <c r="L311" s="1018"/>
      <c r="M311" s="1018"/>
      <c r="N311" s="1018"/>
    </row>
    <row r="312" spans="1:14" ht="16.5" thickBot="1" x14ac:dyDescent="0.3">
      <c r="A312" s="62"/>
      <c r="B312" s="122"/>
      <c r="C312" s="123" t="str">
        <f t="shared" si="6"/>
        <v/>
      </c>
      <c r="D312" s="124"/>
      <c r="E312" s="468"/>
      <c r="F312" s="1018"/>
      <c r="G312" s="1018"/>
      <c r="H312" s="1018"/>
      <c r="I312" s="1018"/>
      <c r="J312" s="1018"/>
      <c r="K312" s="1018"/>
      <c r="L312" s="1018"/>
      <c r="M312" s="1018"/>
      <c r="N312" s="1018"/>
    </row>
    <row r="313" spans="1:14" ht="16.5" thickBot="1" x14ac:dyDescent="0.3">
      <c r="A313" s="62"/>
      <c r="B313" s="122"/>
      <c r="C313" s="123" t="str">
        <f t="shared" si="6"/>
        <v/>
      </c>
      <c r="D313" s="124"/>
      <c r="E313" s="468"/>
      <c r="F313" s="1018"/>
      <c r="G313" s="1018"/>
      <c r="H313" s="1018"/>
      <c r="I313" s="1018"/>
      <c r="J313" s="1018"/>
      <c r="K313" s="1018"/>
      <c r="L313" s="1018"/>
      <c r="M313" s="1018"/>
      <c r="N313" s="1018"/>
    </row>
    <row r="314" spans="1:14" ht="16.5" thickBot="1" x14ac:dyDescent="0.3">
      <c r="A314" s="62"/>
      <c r="B314" s="122"/>
      <c r="C314" s="123" t="str">
        <f t="shared" si="6"/>
        <v/>
      </c>
      <c r="D314" s="124"/>
      <c r="E314" s="468"/>
      <c r="F314" s="1018"/>
      <c r="G314" s="1018"/>
      <c r="H314" s="1018"/>
      <c r="I314" s="1018"/>
      <c r="J314" s="1018"/>
      <c r="K314" s="1018"/>
      <c r="L314" s="1018"/>
      <c r="M314" s="1018"/>
      <c r="N314" s="1018"/>
    </row>
    <row r="315" spans="1:14" ht="16.5" thickBot="1" x14ac:dyDescent="0.3">
      <c r="A315" s="62"/>
      <c r="B315" s="122"/>
      <c r="C315" s="123" t="str">
        <f t="shared" si="6"/>
        <v/>
      </c>
      <c r="D315" s="124"/>
      <c r="E315" s="468"/>
      <c r="F315" s="1018"/>
      <c r="G315" s="1018"/>
      <c r="H315" s="1018"/>
      <c r="I315" s="1018"/>
      <c r="J315" s="1018"/>
      <c r="K315" s="1018"/>
      <c r="L315" s="1018"/>
      <c r="M315" s="1018"/>
      <c r="N315" s="1018"/>
    </row>
    <row r="316" spans="1:14" ht="16.5" thickBot="1" x14ac:dyDescent="0.3">
      <c r="A316" s="62"/>
      <c r="B316" s="122"/>
      <c r="C316" s="123" t="str">
        <f t="shared" si="6"/>
        <v/>
      </c>
      <c r="D316" s="124"/>
      <c r="E316" s="468"/>
      <c r="F316" s="1018"/>
      <c r="G316" s="1018"/>
      <c r="H316" s="1018"/>
      <c r="I316" s="1018"/>
      <c r="J316" s="1018"/>
      <c r="K316" s="1018"/>
      <c r="L316" s="1018"/>
      <c r="M316" s="1018"/>
      <c r="N316" s="1018"/>
    </row>
    <row r="317" spans="1:14" ht="16.5" thickBot="1" x14ac:dyDescent="0.3">
      <c r="A317" s="62"/>
      <c r="B317" s="122"/>
      <c r="C317" s="123" t="str">
        <f t="shared" si="6"/>
        <v/>
      </c>
      <c r="D317" s="124"/>
      <c r="E317" s="468"/>
      <c r="F317" s="1018"/>
      <c r="G317" s="1018"/>
      <c r="H317" s="1018"/>
      <c r="I317" s="1018"/>
      <c r="J317" s="1018"/>
      <c r="K317" s="1018"/>
      <c r="L317" s="1018"/>
      <c r="M317" s="1018"/>
      <c r="N317" s="1018"/>
    </row>
    <row r="318" spans="1:14" ht="16.5" thickBot="1" x14ac:dyDescent="0.3">
      <c r="A318" s="62"/>
      <c r="B318" s="122"/>
      <c r="C318" s="123" t="str">
        <f t="shared" si="6"/>
        <v/>
      </c>
      <c r="D318" s="124"/>
      <c r="E318" s="468"/>
      <c r="F318" s="1018"/>
      <c r="G318" s="1018"/>
      <c r="H318" s="1018"/>
      <c r="I318" s="1018"/>
      <c r="J318" s="1018"/>
      <c r="K318" s="1018"/>
      <c r="L318" s="1018"/>
      <c r="M318" s="1018"/>
      <c r="N318" s="1018"/>
    </row>
    <row r="319" spans="1:14" ht="16.5" thickBot="1" x14ac:dyDescent="0.3">
      <c r="A319" s="62"/>
      <c r="B319" s="122"/>
      <c r="C319" s="123" t="str">
        <f t="shared" si="6"/>
        <v/>
      </c>
      <c r="D319" s="124"/>
      <c r="E319" s="468"/>
      <c r="F319" s="1018"/>
      <c r="G319" s="1018"/>
      <c r="H319" s="1018"/>
      <c r="I319" s="1018"/>
      <c r="J319" s="1018"/>
      <c r="K319" s="1018"/>
      <c r="L319" s="1018"/>
      <c r="M319" s="1018"/>
      <c r="N319" s="1018"/>
    </row>
    <row r="320" spans="1:14" ht="16.5" thickBot="1" x14ac:dyDescent="0.3">
      <c r="A320" s="62"/>
      <c r="B320" s="122"/>
      <c r="C320" s="123" t="str">
        <f t="shared" si="6"/>
        <v/>
      </c>
      <c r="D320" s="124"/>
      <c r="E320" s="468"/>
      <c r="F320" s="1018"/>
      <c r="G320" s="1018"/>
      <c r="H320" s="1018"/>
      <c r="I320" s="1018"/>
      <c r="J320" s="1018"/>
      <c r="K320" s="1018"/>
      <c r="L320" s="1018"/>
      <c r="M320" s="1018"/>
      <c r="N320" s="1018"/>
    </row>
    <row r="321" spans="1:14" ht="16.5" thickBot="1" x14ac:dyDescent="0.3">
      <c r="A321" s="62"/>
      <c r="B321" s="122"/>
      <c r="C321" s="123" t="str">
        <f t="shared" si="6"/>
        <v/>
      </c>
      <c r="D321" s="124"/>
      <c r="E321" s="468"/>
      <c r="F321" s="1018"/>
      <c r="G321" s="1018"/>
      <c r="H321" s="1018"/>
      <c r="I321" s="1018"/>
      <c r="J321" s="1018"/>
      <c r="K321" s="1018"/>
      <c r="L321" s="1018"/>
      <c r="M321" s="1018"/>
      <c r="N321" s="1018"/>
    </row>
    <row r="322" spans="1:14" ht="16.5" thickBot="1" x14ac:dyDescent="0.3">
      <c r="A322" s="62"/>
      <c r="B322" s="122"/>
      <c r="C322" s="123" t="str">
        <f t="shared" si="6"/>
        <v/>
      </c>
      <c r="D322" s="124"/>
      <c r="E322" s="468"/>
      <c r="F322" s="1018"/>
      <c r="G322" s="1018"/>
      <c r="H322" s="1018"/>
      <c r="I322" s="1018"/>
      <c r="J322" s="1018"/>
      <c r="K322" s="1018"/>
      <c r="L322" s="1018"/>
      <c r="M322" s="1018"/>
      <c r="N322" s="1018"/>
    </row>
    <row r="323" spans="1:14" ht="16.5" thickBot="1" x14ac:dyDescent="0.3">
      <c r="A323" s="62"/>
      <c r="B323" s="122"/>
      <c r="C323" s="123" t="str">
        <f t="shared" si="6"/>
        <v/>
      </c>
      <c r="D323" s="124"/>
      <c r="E323" s="468"/>
      <c r="F323" s="1018"/>
      <c r="G323" s="1018"/>
      <c r="H323" s="1018"/>
      <c r="I323" s="1018"/>
      <c r="J323" s="1018"/>
      <c r="K323" s="1018"/>
      <c r="L323" s="1018"/>
      <c r="M323" s="1018"/>
      <c r="N323" s="1018"/>
    </row>
    <row r="324" spans="1:14" ht="16.5" thickBot="1" x14ac:dyDescent="0.3">
      <c r="A324" s="62"/>
      <c r="B324" s="122"/>
      <c r="C324" s="123" t="str">
        <f t="shared" si="6"/>
        <v/>
      </c>
      <c r="D324" s="124"/>
      <c r="E324" s="468"/>
      <c r="F324" s="1018"/>
      <c r="G324" s="1018"/>
      <c r="H324" s="1018"/>
      <c r="I324" s="1018"/>
      <c r="J324" s="1018"/>
      <c r="K324" s="1018"/>
      <c r="L324" s="1018"/>
      <c r="M324" s="1018"/>
      <c r="N324" s="1018"/>
    </row>
    <row r="325" spans="1:14" ht="16.5" thickBot="1" x14ac:dyDescent="0.3">
      <c r="A325" s="62"/>
      <c r="B325" s="122"/>
      <c r="C325" s="123" t="str">
        <f t="shared" si="6"/>
        <v/>
      </c>
      <c r="D325" s="124"/>
      <c r="E325" s="468"/>
      <c r="F325" s="1018"/>
      <c r="G325" s="1018"/>
      <c r="H325" s="1018"/>
      <c r="I325" s="1018"/>
      <c r="J325" s="1018"/>
      <c r="K325" s="1018"/>
      <c r="L325" s="1018"/>
      <c r="M325" s="1018"/>
      <c r="N325" s="1018"/>
    </row>
    <row r="326" spans="1:14" ht="16.5" thickBot="1" x14ac:dyDescent="0.3">
      <c r="A326" s="62"/>
      <c r="B326" s="122"/>
      <c r="C326" s="123" t="str">
        <f t="shared" si="6"/>
        <v/>
      </c>
      <c r="D326" s="124"/>
      <c r="E326" s="468"/>
      <c r="F326" s="1018"/>
      <c r="G326" s="1018"/>
      <c r="H326" s="1018"/>
      <c r="I326" s="1018"/>
      <c r="J326" s="1018"/>
      <c r="K326" s="1018"/>
      <c r="L326" s="1018"/>
      <c r="M326" s="1018"/>
      <c r="N326" s="1018"/>
    </row>
    <row r="327" spans="1:14" ht="16.5" thickBot="1" x14ac:dyDescent="0.3">
      <c r="A327" s="62"/>
      <c r="B327" s="122"/>
      <c r="C327" s="123" t="str">
        <f t="shared" si="6"/>
        <v/>
      </c>
      <c r="D327" s="124"/>
      <c r="E327" s="468"/>
      <c r="F327" s="1018"/>
      <c r="G327" s="1018"/>
      <c r="H327" s="1018"/>
      <c r="I327" s="1018"/>
      <c r="J327" s="1018"/>
      <c r="K327" s="1018"/>
      <c r="L327" s="1018"/>
      <c r="M327" s="1018"/>
      <c r="N327" s="1018"/>
    </row>
    <row r="328" spans="1:14" ht="16.5" thickBot="1" x14ac:dyDescent="0.3">
      <c r="A328" s="62"/>
      <c r="B328" s="122"/>
      <c r="C328" s="123" t="str">
        <f t="shared" si="6"/>
        <v/>
      </c>
      <c r="D328" s="124"/>
      <c r="E328" s="468"/>
      <c r="F328" s="1018"/>
      <c r="G328" s="1018"/>
      <c r="H328" s="1018"/>
      <c r="I328" s="1018"/>
      <c r="J328" s="1018"/>
      <c r="K328" s="1018"/>
      <c r="L328" s="1018"/>
      <c r="M328" s="1018"/>
      <c r="N328" s="1018"/>
    </row>
    <row r="329" spans="1:14" ht="16.5" thickBot="1" x14ac:dyDescent="0.3">
      <c r="A329" s="62"/>
      <c r="B329" s="122"/>
      <c r="C329" s="123" t="str">
        <f t="shared" si="6"/>
        <v/>
      </c>
      <c r="D329" s="124"/>
      <c r="E329" s="468"/>
      <c r="F329" s="1018"/>
      <c r="G329" s="1018"/>
      <c r="H329" s="1018"/>
      <c r="I329" s="1018"/>
      <c r="J329" s="1018"/>
      <c r="K329" s="1018"/>
      <c r="L329" s="1018"/>
      <c r="M329" s="1018"/>
      <c r="N329" s="1018"/>
    </row>
    <row r="330" spans="1:14" ht="16.5" thickBot="1" x14ac:dyDescent="0.3">
      <c r="A330" s="62"/>
      <c r="B330" s="122"/>
      <c r="C330" s="123" t="str">
        <f t="shared" si="6"/>
        <v/>
      </c>
      <c r="D330" s="124"/>
      <c r="E330" s="468"/>
      <c r="F330" s="1018"/>
      <c r="G330" s="1018"/>
      <c r="H330" s="1018"/>
      <c r="I330" s="1018"/>
      <c r="J330" s="1018"/>
      <c r="K330" s="1018"/>
      <c r="L330" s="1018"/>
      <c r="M330" s="1018"/>
      <c r="N330" s="1018"/>
    </row>
    <row r="331" spans="1:14" ht="16.5" thickBot="1" x14ac:dyDescent="0.3">
      <c r="A331" s="62"/>
      <c r="B331" s="122"/>
      <c r="C331" s="123" t="str">
        <f t="shared" si="6"/>
        <v/>
      </c>
      <c r="D331" s="124"/>
      <c r="E331" s="468"/>
      <c r="F331" s="1018"/>
      <c r="G331" s="1018"/>
      <c r="H331" s="1018"/>
      <c r="I331" s="1018"/>
      <c r="J331" s="1018"/>
      <c r="K331" s="1018"/>
      <c r="L331" s="1018"/>
      <c r="M331" s="1018"/>
      <c r="N331" s="1018"/>
    </row>
    <row r="332" spans="1:14" ht="16.5" thickBot="1" x14ac:dyDescent="0.3">
      <c r="A332" s="62"/>
      <c r="B332" s="122"/>
      <c r="C332" s="123" t="str">
        <f t="shared" ref="C332:C395" si="7">IF(B332&gt;0, (B332-B331), "")</f>
        <v/>
      </c>
      <c r="D332" s="124"/>
      <c r="E332" s="468"/>
      <c r="F332" s="1018"/>
      <c r="G332" s="1018"/>
      <c r="H332" s="1018"/>
      <c r="I332" s="1018"/>
      <c r="J332" s="1018"/>
      <c r="K332" s="1018"/>
      <c r="L332" s="1018"/>
      <c r="M332" s="1018"/>
      <c r="N332" s="1018"/>
    </row>
    <row r="333" spans="1:14" ht="16.5" thickBot="1" x14ac:dyDescent="0.3">
      <c r="A333" s="62"/>
      <c r="B333" s="122"/>
      <c r="C333" s="123" t="str">
        <f t="shared" si="7"/>
        <v/>
      </c>
      <c r="D333" s="124"/>
      <c r="E333" s="468"/>
      <c r="F333" s="1018"/>
      <c r="G333" s="1018"/>
      <c r="H333" s="1018"/>
      <c r="I333" s="1018"/>
      <c r="J333" s="1018"/>
      <c r="K333" s="1018"/>
      <c r="L333" s="1018"/>
      <c r="M333" s="1018"/>
      <c r="N333" s="1018"/>
    </row>
    <row r="334" spans="1:14" ht="16.5" thickBot="1" x14ac:dyDescent="0.3">
      <c r="A334" s="62"/>
      <c r="B334" s="122"/>
      <c r="C334" s="123" t="str">
        <f t="shared" si="7"/>
        <v/>
      </c>
      <c r="D334" s="124"/>
      <c r="E334" s="468"/>
      <c r="F334" s="1018"/>
      <c r="G334" s="1018"/>
      <c r="H334" s="1018"/>
      <c r="I334" s="1018"/>
      <c r="J334" s="1018"/>
      <c r="K334" s="1018"/>
      <c r="L334" s="1018"/>
      <c r="M334" s="1018"/>
      <c r="N334" s="1018"/>
    </row>
    <row r="335" spans="1:14" ht="16.5" thickBot="1" x14ac:dyDescent="0.3">
      <c r="A335" s="62"/>
      <c r="B335" s="122"/>
      <c r="C335" s="123" t="str">
        <f t="shared" si="7"/>
        <v/>
      </c>
      <c r="D335" s="124"/>
      <c r="E335" s="468"/>
      <c r="F335" s="1018"/>
      <c r="G335" s="1018"/>
      <c r="H335" s="1018"/>
      <c r="I335" s="1018"/>
      <c r="J335" s="1018"/>
      <c r="K335" s="1018"/>
      <c r="L335" s="1018"/>
      <c r="M335" s="1018"/>
      <c r="N335" s="1018"/>
    </row>
    <row r="336" spans="1:14" ht="16.5" thickBot="1" x14ac:dyDescent="0.3">
      <c r="A336" s="62"/>
      <c r="B336" s="122"/>
      <c r="C336" s="123" t="str">
        <f t="shared" si="7"/>
        <v/>
      </c>
      <c r="D336" s="124"/>
      <c r="E336" s="468"/>
      <c r="F336" s="1018"/>
      <c r="G336" s="1018"/>
      <c r="H336" s="1018"/>
      <c r="I336" s="1018"/>
      <c r="J336" s="1018"/>
      <c r="K336" s="1018"/>
      <c r="L336" s="1018"/>
      <c r="M336" s="1018"/>
      <c r="N336" s="1018"/>
    </row>
    <row r="337" spans="1:14" ht="16.5" thickBot="1" x14ac:dyDescent="0.3">
      <c r="A337" s="62"/>
      <c r="B337" s="122"/>
      <c r="C337" s="123" t="str">
        <f t="shared" si="7"/>
        <v/>
      </c>
      <c r="D337" s="124"/>
      <c r="E337" s="468"/>
      <c r="F337" s="1018"/>
      <c r="G337" s="1018"/>
      <c r="H337" s="1018"/>
      <c r="I337" s="1018"/>
      <c r="J337" s="1018"/>
      <c r="K337" s="1018"/>
      <c r="L337" s="1018"/>
      <c r="M337" s="1018"/>
      <c r="N337" s="1018"/>
    </row>
    <row r="338" spans="1:14" ht="16.5" thickBot="1" x14ac:dyDescent="0.3">
      <c r="A338" s="62"/>
      <c r="B338" s="122"/>
      <c r="C338" s="123" t="str">
        <f t="shared" si="7"/>
        <v/>
      </c>
      <c r="D338" s="124"/>
      <c r="E338" s="468"/>
      <c r="F338" s="1018"/>
      <c r="G338" s="1018"/>
      <c r="H338" s="1018"/>
      <c r="I338" s="1018"/>
      <c r="J338" s="1018"/>
      <c r="K338" s="1018"/>
      <c r="L338" s="1018"/>
      <c r="M338" s="1018"/>
      <c r="N338" s="1018"/>
    </row>
    <row r="339" spans="1:14" ht="16.5" thickBot="1" x14ac:dyDescent="0.3">
      <c r="A339" s="62"/>
      <c r="B339" s="122"/>
      <c r="C339" s="123" t="str">
        <f t="shared" si="7"/>
        <v/>
      </c>
      <c r="D339" s="124"/>
      <c r="E339" s="468"/>
      <c r="F339" s="1018"/>
      <c r="G339" s="1018"/>
      <c r="H339" s="1018"/>
      <c r="I339" s="1018"/>
      <c r="J339" s="1018"/>
      <c r="K339" s="1018"/>
      <c r="L339" s="1018"/>
      <c r="M339" s="1018"/>
      <c r="N339" s="1018"/>
    </row>
    <row r="340" spans="1:14" ht="16.5" thickBot="1" x14ac:dyDescent="0.3">
      <c r="A340" s="62"/>
      <c r="B340" s="122"/>
      <c r="C340" s="123" t="str">
        <f t="shared" si="7"/>
        <v/>
      </c>
      <c r="D340" s="124"/>
      <c r="E340" s="468"/>
      <c r="F340" s="1018"/>
      <c r="G340" s="1018"/>
      <c r="H340" s="1018"/>
      <c r="I340" s="1018"/>
      <c r="J340" s="1018"/>
      <c r="K340" s="1018"/>
      <c r="L340" s="1018"/>
      <c r="M340" s="1018"/>
      <c r="N340" s="1018"/>
    </row>
    <row r="341" spans="1:14" ht="16.5" thickBot="1" x14ac:dyDescent="0.3">
      <c r="A341" s="62"/>
      <c r="B341" s="122"/>
      <c r="C341" s="123" t="str">
        <f t="shared" si="7"/>
        <v/>
      </c>
      <c r="D341" s="124"/>
      <c r="E341" s="468"/>
      <c r="F341" s="1018"/>
      <c r="G341" s="1018"/>
      <c r="H341" s="1018"/>
      <c r="I341" s="1018"/>
      <c r="J341" s="1018"/>
      <c r="K341" s="1018"/>
      <c r="L341" s="1018"/>
      <c r="M341" s="1018"/>
      <c r="N341" s="1018"/>
    </row>
    <row r="342" spans="1:14" ht="16.5" thickBot="1" x14ac:dyDescent="0.3">
      <c r="A342" s="62"/>
      <c r="B342" s="122"/>
      <c r="C342" s="123" t="str">
        <f t="shared" si="7"/>
        <v/>
      </c>
      <c r="D342" s="124"/>
      <c r="E342" s="468"/>
      <c r="F342" s="1018"/>
      <c r="G342" s="1018"/>
      <c r="H342" s="1018"/>
      <c r="I342" s="1018"/>
      <c r="J342" s="1018"/>
      <c r="K342" s="1018"/>
      <c r="L342" s="1018"/>
      <c r="M342" s="1018"/>
      <c r="N342" s="1018"/>
    </row>
    <row r="343" spans="1:14" ht="16.5" thickBot="1" x14ac:dyDescent="0.3">
      <c r="A343" s="62"/>
      <c r="B343" s="122"/>
      <c r="C343" s="123" t="str">
        <f t="shared" si="7"/>
        <v/>
      </c>
      <c r="D343" s="124"/>
      <c r="E343" s="468"/>
      <c r="F343" s="1018"/>
      <c r="G343" s="1018"/>
      <c r="H343" s="1018"/>
      <c r="I343" s="1018"/>
      <c r="J343" s="1018"/>
      <c r="K343" s="1018"/>
      <c r="L343" s="1018"/>
      <c r="M343" s="1018"/>
      <c r="N343" s="1018"/>
    </row>
    <row r="344" spans="1:14" ht="16.5" thickBot="1" x14ac:dyDescent="0.3">
      <c r="A344" s="62"/>
      <c r="B344" s="122"/>
      <c r="C344" s="123" t="str">
        <f t="shared" si="7"/>
        <v/>
      </c>
      <c r="D344" s="124"/>
      <c r="E344" s="468"/>
      <c r="F344" s="1018"/>
      <c r="G344" s="1018"/>
      <c r="H344" s="1018"/>
      <c r="I344" s="1018"/>
      <c r="J344" s="1018"/>
      <c r="K344" s="1018"/>
      <c r="L344" s="1018"/>
      <c r="M344" s="1018"/>
      <c r="N344" s="1018"/>
    </row>
    <row r="345" spans="1:14" ht="16.5" thickBot="1" x14ac:dyDescent="0.3">
      <c r="A345" s="62"/>
      <c r="B345" s="122"/>
      <c r="C345" s="123" t="str">
        <f t="shared" si="7"/>
        <v/>
      </c>
      <c r="D345" s="124"/>
      <c r="E345" s="468"/>
      <c r="F345" s="1018"/>
      <c r="G345" s="1018"/>
      <c r="H345" s="1018"/>
      <c r="I345" s="1018"/>
      <c r="J345" s="1018"/>
      <c r="K345" s="1018"/>
      <c r="L345" s="1018"/>
      <c r="M345" s="1018"/>
      <c r="N345" s="1018"/>
    </row>
    <row r="346" spans="1:14" ht="16.5" thickBot="1" x14ac:dyDescent="0.3">
      <c r="A346" s="62"/>
      <c r="B346" s="122"/>
      <c r="C346" s="123" t="str">
        <f t="shared" si="7"/>
        <v/>
      </c>
      <c r="D346" s="124"/>
      <c r="E346" s="468"/>
      <c r="F346" s="1018"/>
      <c r="G346" s="1018"/>
      <c r="H346" s="1018"/>
      <c r="I346" s="1018"/>
      <c r="J346" s="1018"/>
      <c r="K346" s="1018"/>
      <c r="L346" s="1018"/>
      <c r="M346" s="1018"/>
      <c r="N346" s="1018"/>
    </row>
    <row r="347" spans="1:14" ht="16.5" thickBot="1" x14ac:dyDescent="0.3">
      <c r="A347" s="62"/>
      <c r="B347" s="122"/>
      <c r="C347" s="123" t="str">
        <f t="shared" si="7"/>
        <v/>
      </c>
      <c r="D347" s="124"/>
      <c r="E347" s="468"/>
      <c r="F347" s="1018"/>
      <c r="G347" s="1018"/>
      <c r="H347" s="1018"/>
      <c r="I347" s="1018"/>
      <c r="J347" s="1018"/>
      <c r="K347" s="1018"/>
      <c r="L347" s="1018"/>
      <c r="M347" s="1018"/>
      <c r="N347" s="1018"/>
    </row>
    <row r="348" spans="1:14" ht="16.5" thickBot="1" x14ac:dyDescent="0.3">
      <c r="A348" s="62"/>
      <c r="B348" s="122"/>
      <c r="C348" s="123" t="str">
        <f t="shared" si="7"/>
        <v/>
      </c>
      <c r="D348" s="124"/>
      <c r="E348" s="468"/>
      <c r="F348" s="1018"/>
      <c r="G348" s="1018"/>
      <c r="H348" s="1018"/>
      <c r="I348" s="1018"/>
      <c r="J348" s="1018"/>
      <c r="K348" s="1018"/>
      <c r="L348" s="1018"/>
      <c r="M348" s="1018"/>
      <c r="N348" s="1018"/>
    </row>
    <row r="349" spans="1:14" ht="16.5" thickBot="1" x14ac:dyDescent="0.3">
      <c r="A349" s="62"/>
      <c r="B349" s="122"/>
      <c r="C349" s="123" t="str">
        <f t="shared" si="7"/>
        <v/>
      </c>
      <c r="D349" s="124"/>
      <c r="E349" s="468"/>
      <c r="F349" s="1018"/>
      <c r="G349" s="1018"/>
      <c r="H349" s="1018"/>
      <c r="I349" s="1018"/>
      <c r="J349" s="1018"/>
      <c r="K349" s="1018"/>
      <c r="L349" s="1018"/>
      <c r="M349" s="1018"/>
      <c r="N349" s="1018"/>
    </row>
    <row r="350" spans="1:14" ht="16.5" thickBot="1" x14ac:dyDescent="0.3">
      <c r="A350" s="62"/>
      <c r="B350" s="122"/>
      <c r="C350" s="123" t="str">
        <f t="shared" si="7"/>
        <v/>
      </c>
      <c r="D350" s="124"/>
      <c r="E350" s="468"/>
      <c r="F350" s="1018"/>
      <c r="G350" s="1018"/>
      <c r="H350" s="1018"/>
      <c r="I350" s="1018"/>
      <c r="J350" s="1018"/>
      <c r="K350" s="1018"/>
      <c r="L350" s="1018"/>
      <c r="M350" s="1018"/>
      <c r="N350" s="1018"/>
    </row>
    <row r="351" spans="1:14" ht="16.5" thickBot="1" x14ac:dyDescent="0.3">
      <c r="A351" s="62"/>
      <c r="B351" s="122"/>
      <c r="C351" s="123" t="str">
        <f t="shared" si="7"/>
        <v/>
      </c>
      <c r="D351" s="124"/>
      <c r="E351" s="468"/>
      <c r="F351" s="1018"/>
      <c r="G351" s="1018"/>
      <c r="H351" s="1018"/>
      <c r="I351" s="1018"/>
      <c r="J351" s="1018"/>
      <c r="K351" s="1018"/>
      <c r="L351" s="1018"/>
      <c r="M351" s="1018"/>
      <c r="N351" s="1018"/>
    </row>
    <row r="352" spans="1:14" ht="16.5" thickBot="1" x14ac:dyDescent="0.3">
      <c r="A352" s="62"/>
      <c r="B352" s="122"/>
      <c r="C352" s="123" t="str">
        <f t="shared" si="7"/>
        <v/>
      </c>
      <c r="D352" s="124"/>
      <c r="E352" s="468"/>
      <c r="F352" s="1018"/>
      <c r="G352" s="1018"/>
      <c r="H352" s="1018"/>
      <c r="I352" s="1018"/>
      <c r="J352" s="1018"/>
      <c r="K352" s="1018"/>
      <c r="L352" s="1018"/>
      <c r="M352" s="1018"/>
      <c r="N352" s="1018"/>
    </row>
    <row r="353" spans="1:14" ht="16.5" thickBot="1" x14ac:dyDescent="0.3">
      <c r="A353" s="62"/>
      <c r="B353" s="122"/>
      <c r="C353" s="123" t="str">
        <f t="shared" si="7"/>
        <v/>
      </c>
      <c r="D353" s="124"/>
      <c r="E353" s="468"/>
      <c r="F353" s="1018"/>
      <c r="G353" s="1018"/>
      <c r="H353" s="1018"/>
      <c r="I353" s="1018"/>
      <c r="J353" s="1018"/>
      <c r="K353" s="1018"/>
      <c r="L353" s="1018"/>
      <c r="M353" s="1018"/>
      <c r="N353" s="1018"/>
    </row>
    <row r="354" spans="1:14" ht="16.5" thickBot="1" x14ac:dyDescent="0.3">
      <c r="A354" s="62"/>
      <c r="B354" s="122"/>
      <c r="C354" s="123" t="str">
        <f t="shared" si="7"/>
        <v/>
      </c>
      <c r="D354" s="124"/>
      <c r="E354" s="468"/>
      <c r="F354" s="1018"/>
      <c r="G354" s="1018"/>
      <c r="H354" s="1018"/>
      <c r="I354" s="1018"/>
      <c r="J354" s="1018"/>
      <c r="K354" s="1018"/>
      <c r="L354" s="1018"/>
      <c r="M354" s="1018"/>
      <c r="N354" s="1018"/>
    </row>
    <row r="355" spans="1:14" ht="16.5" thickBot="1" x14ac:dyDescent="0.3">
      <c r="A355" s="62"/>
      <c r="B355" s="122"/>
      <c r="C355" s="123" t="str">
        <f t="shared" si="7"/>
        <v/>
      </c>
      <c r="D355" s="124"/>
      <c r="E355" s="468"/>
      <c r="F355" s="1018"/>
      <c r="G355" s="1018"/>
      <c r="H355" s="1018"/>
      <c r="I355" s="1018"/>
      <c r="J355" s="1018"/>
      <c r="K355" s="1018"/>
      <c r="L355" s="1018"/>
      <c r="M355" s="1018"/>
      <c r="N355" s="1018"/>
    </row>
    <row r="356" spans="1:14" ht="16.5" thickBot="1" x14ac:dyDescent="0.3">
      <c r="A356" s="62"/>
      <c r="B356" s="122"/>
      <c r="C356" s="123" t="str">
        <f t="shared" si="7"/>
        <v/>
      </c>
      <c r="D356" s="124"/>
      <c r="E356" s="468"/>
      <c r="F356" s="1018"/>
      <c r="G356" s="1018"/>
      <c r="H356" s="1018"/>
      <c r="I356" s="1018"/>
      <c r="J356" s="1018"/>
      <c r="K356" s="1018"/>
      <c r="L356" s="1018"/>
      <c r="M356" s="1018"/>
      <c r="N356" s="1018"/>
    </row>
    <row r="357" spans="1:14" ht="16.5" thickBot="1" x14ac:dyDescent="0.3">
      <c r="A357" s="62"/>
      <c r="B357" s="122"/>
      <c r="C357" s="123" t="str">
        <f t="shared" si="7"/>
        <v/>
      </c>
      <c r="D357" s="124"/>
      <c r="E357" s="468"/>
      <c r="F357" s="1018"/>
      <c r="G357" s="1018"/>
      <c r="H357" s="1018"/>
      <c r="I357" s="1018"/>
      <c r="J357" s="1018"/>
      <c r="K357" s="1018"/>
      <c r="L357" s="1018"/>
      <c r="M357" s="1018"/>
      <c r="N357" s="1018"/>
    </row>
    <row r="358" spans="1:14" ht="16.5" thickBot="1" x14ac:dyDescent="0.3">
      <c r="A358" s="62"/>
      <c r="B358" s="122"/>
      <c r="C358" s="123" t="str">
        <f t="shared" si="7"/>
        <v/>
      </c>
      <c r="D358" s="124"/>
      <c r="E358" s="468"/>
      <c r="F358" s="1018"/>
      <c r="G358" s="1018"/>
      <c r="H358" s="1018"/>
      <c r="I358" s="1018"/>
      <c r="J358" s="1018"/>
      <c r="K358" s="1018"/>
      <c r="L358" s="1018"/>
      <c r="M358" s="1018"/>
      <c r="N358" s="1018"/>
    </row>
    <row r="359" spans="1:14" ht="16.5" thickBot="1" x14ac:dyDescent="0.3">
      <c r="A359" s="62"/>
      <c r="B359" s="122"/>
      <c r="C359" s="123" t="str">
        <f t="shared" si="7"/>
        <v/>
      </c>
      <c r="D359" s="124"/>
      <c r="E359" s="468"/>
      <c r="F359" s="1018"/>
      <c r="G359" s="1018"/>
      <c r="H359" s="1018"/>
      <c r="I359" s="1018"/>
      <c r="J359" s="1018"/>
      <c r="K359" s="1018"/>
      <c r="L359" s="1018"/>
      <c r="M359" s="1018"/>
      <c r="N359" s="1018"/>
    </row>
    <row r="360" spans="1:14" ht="16.5" thickBot="1" x14ac:dyDescent="0.3">
      <c r="A360" s="62"/>
      <c r="B360" s="122"/>
      <c r="C360" s="123" t="str">
        <f t="shared" si="7"/>
        <v/>
      </c>
      <c r="D360" s="124"/>
      <c r="E360" s="468"/>
      <c r="F360" s="1018"/>
      <c r="G360" s="1018"/>
      <c r="H360" s="1018"/>
      <c r="I360" s="1018"/>
      <c r="J360" s="1018"/>
      <c r="K360" s="1018"/>
      <c r="L360" s="1018"/>
      <c r="M360" s="1018"/>
      <c r="N360" s="1018"/>
    </row>
    <row r="361" spans="1:14" ht="16.5" thickBot="1" x14ac:dyDescent="0.3">
      <c r="A361" s="62"/>
      <c r="B361" s="122"/>
      <c r="C361" s="123" t="str">
        <f t="shared" si="7"/>
        <v/>
      </c>
      <c r="D361" s="124"/>
      <c r="E361" s="468"/>
      <c r="F361" s="1018"/>
      <c r="G361" s="1018"/>
      <c r="H361" s="1018"/>
      <c r="I361" s="1018"/>
      <c r="J361" s="1018"/>
      <c r="K361" s="1018"/>
      <c r="L361" s="1018"/>
      <c r="M361" s="1018"/>
      <c r="N361" s="1018"/>
    </row>
    <row r="362" spans="1:14" ht="16.5" thickBot="1" x14ac:dyDescent="0.3">
      <c r="A362" s="62"/>
      <c r="B362" s="122"/>
      <c r="C362" s="123" t="str">
        <f t="shared" si="7"/>
        <v/>
      </c>
      <c r="D362" s="124"/>
      <c r="E362" s="468"/>
      <c r="F362" s="1018"/>
      <c r="G362" s="1018"/>
      <c r="H362" s="1018"/>
      <c r="I362" s="1018"/>
      <c r="J362" s="1018"/>
      <c r="K362" s="1018"/>
      <c r="L362" s="1018"/>
      <c r="M362" s="1018"/>
      <c r="N362" s="1018"/>
    </row>
    <row r="363" spans="1:14" ht="16.5" thickBot="1" x14ac:dyDescent="0.3">
      <c r="A363" s="62"/>
      <c r="B363" s="122"/>
      <c r="C363" s="123" t="str">
        <f t="shared" si="7"/>
        <v/>
      </c>
      <c r="D363" s="124"/>
      <c r="E363" s="468"/>
      <c r="F363" s="1018"/>
      <c r="G363" s="1018"/>
      <c r="H363" s="1018"/>
      <c r="I363" s="1018"/>
      <c r="J363" s="1018"/>
      <c r="K363" s="1018"/>
      <c r="L363" s="1018"/>
      <c r="M363" s="1018"/>
      <c r="N363" s="1018"/>
    </row>
    <row r="364" spans="1:14" ht="16.5" thickBot="1" x14ac:dyDescent="0.3">
      <c r="A364" s="62"/>
      <c r="B364" s="122"/>
      <c r="C364" s="123" t="str">
        <f t="shared" si="7"/>
        <v/>
      </c>
      <c r="D364" s="124"/>
      <c r="E364" s="468"/>
      <c r="F364" s="1018"/>
      <c r="G364" s="1018"/>
      <c r="H364" s="1018"/>
      <c r="I364" s="1018"/>
      <c r="J364" s="1018"/>
      <c r="K364" s="1018"/>
      <c r="L364" s="1018"/>
      <c r="M364" s="1018"/>
      <c r="N364" s="1018"/>
    </row>
    <row r="365" spans="1:14" ht="16.5" thickBot="1" x14ac:dyDescent="0.3">
      <c r="A365" s="62"/>
      <c r="B365" s="122"/>
      <c r="C365" s="123" t="str">
        <f t="shared" si="7"/>
        <v/>
      </c>
      <c r="D365" s="124"/>
      <c r="E365" s="468"/>
      <c r="F365" s="1018"/>
      <c r="G365" s="1018"/>
      <c r="H365" s="1018"/>
      <c r="I365" s="1018"/>
      <c r="J365" s="1018"/>
      <c r="K365" s="1018"/>
      <c r="L365" s="1018"/>
      <c r="M365" s="1018"/>
      <c r="N365" s="1018"/>
    </row>
    <row r="366" spans="1:14" ht="16.5" thickBot="1" x14ac:dyDescent="0.3">
      <c r="A366" s="62"/>
      <c r="B366" s="122"/>
      <c r="C366" s="123" t="str">
        <f t="shared" si="7"/>
        <v/>
      </c>
      <c r="D366" s="124"/>
      <c r="E366" s="468"/>
      <c r="F366" s="1018"/>
      <c r="G366" s="1018"/>
      <c r="H366" s="1018"/>
      <c r="I366" s="1018"/>
      <c r="J366" s="1018"/>
      <c r="K366" s="1018"/>
      <c r="L366" s="1018"/>
      <c r="M366" s="1018"/>
      <c r="N366" s="1018"/>
    </row>
    <row r="367" spans="1:14" ht="16.5" thickBot="1" x14ac:dyDescent="0.3">
      <c r="A367" s="62"/>
      <c r="B367" s="122"/>
      <c r="C367" s="123" t="str">
        <f t="shared" si="7"/>
        <v/>
      </c>
      <c r="D367" s="124"/>
      <c r="E367" s="468"/>
      <c r="F367" s="1018"/>
      <c r="G367" s="1018"/>
      <c r="H367" s="1018"/>
      <c r="I367" s="1018"/>
      <c r="J367" s="1018"/>
      <c r="K367" s="1018"/>
      <c r="L367" s="1018"/>
      <c r="M367" s="1018"/>
      <c r="N367" s="1018"/>
    </row>
    <row r="368" spans="1:14" ht="16.5" thickBot="1" x14ac:dyDescent="0.3">
      <c r="A368" s="62"/>
      <c r="B368" s="122"/>
      <c r="C368" s="123" t="str">
        <f t="shared" si="7"/>
        <v/>
      </c>
      <c r="D368" s="124"/>
      <c r="E368" s="468"/>
      <c r="F368" s="1018"/>
      <c r="G368" s="1018"/>
      <c r="H368" s="1018"/>
      <c r="I368" s="1018"/>
      <c r="J368" s="1018"/>
      <c r="K368" s="1018"/>
      <c r="L368" s="1018"/>
      <c r="M368" s="1018"/>
      <c r="N368" s="1018"/>
    </row>
    <row r="369" spans="1:14" ht="16.5" thickBot="1" x14ac:dyDescent="0.3">
      <c r="A369" s="62"/>
      <c r="B369" s="122"/>
      <c r="C369" s="123" t="str">
        <f t="shared" si="7"/>
        <v/>
      </c>
      <c r="D369" s="124"/>
      <c r="E369" s="468"/>
      <c r="F369" s="1018"/>
      <c r="G369" s="1018"/>
      <c r="H369" s="1018"/>
      <c r="I369" s="1018"/>
      <c r="J369" s="1018"/>
      <c r="K369" s="1018"/>
      <c r="L369" s="1018"/>
      <c r="M369" s="1018"/>
      <c r="N369" s="1018"/>
    </row>
    <row r="370" spans="1:14" ht="16.5" thickBot="1" x14ac:dyDescent="0.3">
      <c r="A370" s="62"/>
      <c r="B370" s="122"/>
      <c r="C370" s="123" t="str">
        <f t="shared" si="7"/>
        <v/>
      </c>
      <c r="D370" s="124"/>
      <c r="E370" s="468"/>
      <c r="F370" s="1018"/>
      <c r="G370" s="1018"/>
      <c r="H370" s="1018"/>
      <c r="I370" s="1018"/>
      <c r="J370" s="1018"/>
      <c r="K370" s="1018"/>
      <c r="L370" s="1018"/>
      <c r="M370" s="1018"/>
      <c r="N370" s="1018"/>
    </row>
    <row r="371" spans="1:14" ht="16.5" thickBot="1" x14ac:dyDescent="0.3">
      <c r="A371" s="62"/>
      <c r="B371" s="122"/>
      <c r="C371" s="123" t="str">
        <f t="shared" si="7"/>
        <v/>
      </c>
      <c r="D371" s="124"/>
      <c r="E371" s="468"/>
      <c r="F371" s="1018"/>
      <c r="G371" s="1018"/>
      <c r="H371" s="1018"/>
      <c r="I371" s="1018"/>
      <c r="J371" s="1018"/>
      <c r="K371" s="1018"/>
      <c r="L371" s="1018"/>
      <c r="M371" s="1018"/>
      <c r="N371" s="1018"/>
    </row>
    <row r="372" spans="1:14" ht="16.5" thickBot="1" x14ac:dyDescent="0.3">
      <c r="A372" s="62"/>
      <c r="B372" s="122"/>
      <c r="C372" s="123" t="str">
        <f t="shared" si="7"/>
        <v/>
      </c>
      <c r="D372" s="124"/>
      <c r="E372" s="468"/>
      <c r="F372" s="1018"/>
      <c r="G372" s="1018"/>
      <c r="H372" s="1018"/>
      <c r="I372" s="1018"/>
      <c r="J372" s="1018"/>
      <c r="K372" s="1018"/>
      <c r="L372" s="1018"/>
      <c r="M372" s="1018"/>
      <c r="N372" s="1018"/>
    </row>
    <row r="373" spans="1:14" ht="16.5" thickBot="1" x14ac:dyDescent="0.3">
      <c r="A373" s="62"/>
      <c r="B373" s="122"/>
      <c r="C373" s="123" t="str">
        <f t="shared" si="7"/>
        <v/>
      </c>
      <c r="D373" s="124"/>
      <c r="E373" s="468"/>
      <c r="F373" s="1018"/>
      <c r="G373" s="1018"/>
      <c r="H373" s="1018"/>
      <c r="I373" s="1018"/>
      <c r="J373" s="1018"/>
      <c r="K373" s="1018"/>
      <c r="L373" s="1018"/>
      <c r="M373" s="1018"/>
      <c r="N373" s="1018"/>
    </row>
    <row r="374" spans="1:14" ht="16.5" thickBot="1" x14ac:dyDescent="0.3">
      <c r="A374" s="62"/>
      <c r="B374" s="122"/>
      <c r="C374" s="123" t="str">
        <f t="shared" si="7"/>
        <v/>
      </c>
      <c r="D374" s="124"/>
      <c r="E374" s="468"/>
      <c r="F374" s="1018"/>
      <c r="G374" s="1018"/>
      <c r="H374" s="1018"/>
      <c r="I374" s="1018"/>
      <c r="J374" s="1018"/>
      <c r="K374" s="1018"/>
      <c r="L374" s="1018"/>
      <c r="M374" s="1018"/>
      <c r="N374" s="1018"/>
    </row>
    <row r="375" spans="1:14" ht="16.5" thickBot="1" x14ac:dyDescent="0.3">
      <c r="A375" s="62"/>
      <c r="B375" s="122"/>
      <c r="C375" s="123" t="str">
        <f t="shared" si="7"/>
        <v/>
      </c>
      <c r="D375" s="124"/>
      <c r="E375" s="468"/>
      <c r="F375" s="1018"/>
      <c r="G375" s="1018"/>
      <c r="H375" s="1018"/>
      <c r="I375" s="1018"/>
      <c r="J375" s="1018"/>
      <c r="K375" s="1018"/>
      <c r="L375" s="1018"/>
      <c r="M375" s="1018"/>
      <c r="N375" s="1018"/>
    </row>
    <row r="376" spans="1:14" ht="16.5" thickBot="1" x14ac:dyDescent="0.3">
      <c r="A376" s="62"/>
      <c r="B376" s="122"/>
      <c r="C376" s="123" t="str">
        <f t="shared" si="7"/>
        <v/>
      </c>
      <c r="D376" s="124"/>
      <c r="E376" s="468"/>
      <c r="F376" s="1018"/>
      <c r="G376" s="1018"/>
      <c r="H376" s="1018"/>
      <c r="I376" s="1018"/>
      <c r="J376" s="1018"/>
      <c r="K376" s="1018"/>
      <c r="L376" s="1018"/>
      <c r="M376" s="1018"/>
      <c r="N376" s="1018"/>
    </row>
    <row r="377" spans="1:14" ht="16.5" thickBot="1" x14ac:dyDescent="0.3">
      <c r="A377" s="62"/>
      <c r="B377" s="122"/>
      <c r="C377" s="123" t="str">
        <f t="shared" si="7"/>
        <v/>
      </c>
      <c r="D377" s="124"/>
      <c r="E377" s="468"/>
      <c r="F377" s="1018"/>
      <c r="G377" s="1018"/>
      <c r="H377" s="1018"/>
      <c r="I377" s="1018"/>
      <c r="J377" s="1018"/>
      <c r="K377" s="1018"/>
      <c r="L377" s="1018"/>
      <c r="M377" s="1018"/>
      <c r="N377" s="1018"/>
    </row>
    <row r="378" spans="1:14" ht="16.5" thickBot="1" x14ac:dyDescent="0.3">
      <c r="A378" s="62"/>
      <c r="B378" s="122"/>
      <c r="C378" s="123" t="str">
        <f t="shared" si="7"/>
        <v/>
      </c>
      <c r="D378" s="124"/>
      <c r="E378" s="468"/>
      <c r="F378" s="1018"/>
      <c r="G378" s="1018"/>
      <c r="H378" s="1018"/>
      <c r="I378" s="1018"/>
      <c r="J378" s="1018"/>
      <c r="K378" s="1018"/>
      <c r="L378" s="1018"/>
      <c r="M378" s="1018"/>
      <c r="N378" s="1018"/>
    </row>
    <row r="379" spans="1:14" ht="16.5" thickBot="1" x14ac:dyDescent="0.3">
      <c r="A379" s="62"/>
      <c r="B379" s="122"/>
      <c r="C379" s="123" t="str">
        <f t="shared" si="7"/>
        <v/>
      </c>
      <c r="D379" s="124"/>
      <c r="E379" s="468"/>
      <c r="F379" s="1018"/>
      <c r="G379" s="1018"/>
      <c r="H379" s="1018"/>
      <c r="I379" s="1018"/>
      <c r="J379" s="1018"/>
      <c r="K379" s="1018"/>
      <c r="L379" s="1018"/>
      <c r="M379" s="1018"/>
      <c r="N379" s="1018"/>
    </row>
    <row r="380" spans="1:14" ht="16.5" thickBot="1" x14ac:dyDescent="0.3">
      <c r="A380" s="62"/>
      <c r="B380" s="122"/>
      <c r="C380" s="123" t="str">
        <f t="shared" si="7"/>
        <v/>
      </c>
      <c r="D380" s="124"/>
      <c r="E380" s="468"/>
      <c r="F380" s="1018"/>
      <c r="G380" s="1018"/>
      <c r="H380" s="1018"/>
      <c r="I380" s="1018"/>
      <c r="J380" s="1018"/>
      <c r="K380" s="1018"/>
      <c r="L380" s="1018"/>
      <c r="M380" s="1018"/>
      <c r="N380" s="1018"/>
    </row>
    <row r="381" spans="1:14" ht="16.5" thickBot="1" x14ac:dyDescent="0.3">
      <c r="A381" s="62"/>
      <c r="B381" s="122"/>
      <c r="C381" s="123" t="str">
        <f t="shared" si="7"/>
        <v/>
      </c>
      <c r="D381" s="124"/>
      <c r="E381" s="468"/>
      <c r="F381" s="1018"/>
      <c r="G381" s="1018"/>
      <c r="H381" s="1018"/>
      <c r="I381" s="1018"/>
      <c r="J381" s="1018"/>
      <c r="K381" s="1018"/>
      <c r="L381" s="1018"/>
      <c r="M381" s="1018"/>
      <c r="N381" s="1018"/>
    </row>
    <row r="382" spans="1:14" ht="16.5" thickBot="1" x14ac:dyDescent="0.3">
      <c r="A382" s="62"/>
      <c r="B382" s="122"/>
      <c r="C382" s="123" t="str">
        <f t="shared" si="7"/>
        <v/>
      </c>
      <c r="D382" s="124"/>
      <c r="E382" s="468"/>
      <c r="F382" s="1018"/>
      <c r="G382" s="1018"/>
      <c r="H382" s="1018"/>
      <c r="I382" s="1018"/>
      <c r="J382" s="1018"/>
      <c r="K382" s="1018"/>
      <c r="L382" s="1018"/>
      <c r="M382" s="1018"/>
      <c r="N382" s="1018"/>
    </row>
    <row r="383" spans="1:14" ht="16.5" thickBot="1" x14ac:dyDescent="0.3">
      <c r="A383" s="62"/>
      <c r="B383" s="122"/>
      <c r="C383" s="123" t="str">
        <f t="shared" si="7"/>
        <v/>
      </c>
      <c r="D383" s="124"/>
      <c r="E383" s="468"/>
      <c r="F383" s="1018"/>
      <c r="G383" s="1018"/>
      <c r="H383" s="1018"/>
      <c r="I383" s="1018"/>
      <c r="J383" s="1018"/>
      <c r="K383" s="1018"/>
      <c r="L383" s="1018"/>
      <c r="M383" s="1018"/>
      <c r="N383" s="1018"/>
    </row>
    <row r="384" spans="1:14" ht="16.5" thickBot="1" x14ac:dyDescent="0.3">
      <c r="A384" s="62"/>
      <c r="B384" s="122"/>
      <c r="C384" s="123" t="str">
        <f t="shared" si="7"/>
        <v/>
      </c>
      <c r="D384" s="124"/>
      <c r="E384" s="468"/>
      <c r="F384" s="1018"/>
      <c r="G384" s="1018"/>
      <c r="H384" s="1018"/>
      <c r="I384" s="1018"/>
      <c r="J384" s="1018"/>
      <c r="K384" s="1018"/>
      <c r="L384" s="1018"/>
      <c r="M384" s="1018"/>
      <c r="N384" s="1018"/>
    </row>
    <row r="385" spans="1:14" ht="16.5" thickBot="1" x14ac:dyDescent="0.3">
      <c r="A385" s="62"/>
      <c r="B385" s="122"/>
      <c r="C385" s="123" t="str">
        <f t="shared" si="7"/>
        <v/>
      </c>
      <c r="D385" s="124"/>
      <c r="E385" s="468"/>
      <c r="F385" s="1018"/>
      <c r="G385" s="1018"/>
      <c r="H385" s="1018"/>
      <c r="I385" s="1018"/>
      <c r="J385" s="1018"/>
      <c r="K385" s="1018"/>
      <c r="L385" s="1018"/>
      <c r="M385" s="1018"/>
      <c r="N385" s="1018"/>
    </row>
    <row r="386" spans="1:14" ht="16.5" thickBot="1" x14ac:dyDescent="0.3">
      <c r="A386" s="62"/>
      <c r="B386" s="122"/>
      <c r="C386" s="123" t="str">
        <f t="shared" si="7"/>
        <v/>
      </c>
      <c r="D386" s="124"/>
      <c r="E386" s="468"/>
      <c r="F386" s="1018"/>
      <c r="G386" s="1018"/>
      <c r="H386" s="1018"/>
      <c r="I386" s="1018"/>
      <c r="J386" s="1018"/>
      <c r="K386" s="1018"/>
      <c r="L386" s="1018"/>
      <c r="M386" s="1018"/>
      <c r="N386" s="1018"/>
    </row>
    <row r="387" spans="1:14" ht="16.5" thickBot="1" x14ac:dyDescent="0.3">
      <c r="A387" s="62"/>
      <c r="B387" s="122"/>
      <c r="C387" s="123" t="str">
        <f t="shared" si="7"/>
        <v/>
      </c>
      <c r="D387" s="124"/>
      <c r="E387" s="468"/>
      <c r="F387" s="1018"/>
      <c r="G387" s="1018"/>
      <c r="H387" s="1018"/>
      <c r="I387" s="1018"/>
      <c r="J387" s="1018"/>
      <c r="K387" s="1018"/>
      <c r="L387" s="1018"/>
      <c r="M387" s="1018"/>
      <c r="N387" s="1018"/>
    </row>
    <row r="388" spans="1:14" ht="16.5" thickBot="1" x14ac:dyDescent="0.3">
      <c r="A388" s="62"/>
      <c r="B388" s="122"/>
      <c r="C388" s="123" t="str">
        <f t="shared" si="7"/>
        <v/>
      </c>
      <c r="D388" s="124"/>
      <c r="E388" s="468"/>
      <c r="F388" s="1018"/>
      <c r="G388" s="1018"/>
      <c r="H388" s="1018"/>
      <c r="I388" s="1018"/>
      <c r="J388" s="1018"/>
      <c r="K388" s="1018"/>
      <c r="L388" s="1018"/>
      <c r="M388" s="1018"/>
      <c r="N388" s="1018"/>
    </row>
    <row r="389" spans="1:14" ht="16.5" thickBot="1" x14ac:dyDescent="0.3">
      <c r="A389" s="62"/>
      <c r="B389" s="122"/>
      <c r="C389" s="123" t="str">
        <f t="shared" si="7"/>
        <v/>
      </c>
      <c r="D389" s="124"/>
      <c r="E389" s="468"/>
      <c r="F389" s="1018"/>
      <c r="G389" s="1018"/>
      <c r="H389" s="1018"/>
      <c r="I389" s="1018"/>
      <c r="J389" s="1018"/>
      <c r="K389" s="1018"/>
      <c r="L389" s="1018"/>
      <c r="M389" s="1018"/>
      <c r="N389" s="1018"/>
    </row>
    <row r="390" spans="1:14" ht="16.5" thickBot="1" x14ac:dyDescent="0.3">
      <c r="A390" s="62"/>
      <c r="B390" s="122"/>
      <c r="C390" s="123" t="str">
        <f t="shared" si="7"/>
        <v/>
      </c>
      <c r="D390" s="124"/>
      <c r="E390" s="468"/>
      <c r="F390" s="1018"/>
      <c r="G390" s="1018"/>
      <c r="H390" s="1018"/>
      <c r="I390" s="1018"/>
      <c r="J390" s="1018"/>
      <c r="K390" s="1018"/>
      <c r="L390" s="1018"/>
      <c r="M390" s="1018"/>
      <c r="N390" s="1018"/>
    </row>
    <row r="391" spans="1:14" ht="16.5" thickBot="1" x14ac:dyDescent="0.3">
      <c r="A391" s="62"/>
      <c r="B391" s="122"/>
      <c r="C391" s="123" t="str">
        <f t="shared" si="7"/>
        <v/>
      </c>
      <c r="D391" s="124"/>
      <c r="E391" s="468"/>
      <c r="F391" s="1018"/>
      <c r="G391" s="1018"/>
      <c r="H391" s="1018"/>
      <c r="I391" s="1018"/>
      <c r="J391" s="1018"/>
      <c r="K391" s="1018"/>
      <c r="L391" s="1018"/>
      <c r="M391" s="1018"/>
      <c r="N391" s="1018"/>
    </row>
    <row r="392" spans="1:14" ht="16.5" thickBot="1" x14ac:dyDescent="0.3">
      <c r="A392" s="62"/>
      <c r="B392" s="122"/>
      <c r="C392" s="123" t="str">
        <f t="shared" si="7"/>
        <v/>
      </c>
      <c r="D392" s="124"/>
      <c r="E392" s="468"/>
      <c r="F392" s="1018"/>
      <c r="G392" s="1018"/>
      <c r="H392" s="1018"/>
      <c r="I392" s="1018"/>
      <c r="J392" s="1018"/>
      <c r="K392" s="1018"/>
      <c r="L392" s="1018"/>
      <c r="M392" s="1018"/>
      <c r="N392" s="1018"/>
    </row>
    <row r="393" spans="1:14" ht="16.5" thickBot="1" x14ac:dyDescent="0.3">
      <c r="A393" s="62"/>
      <c r="B393" s="122"/>
      <c r="C393" s="123" t="str">
        <f t="shared" si="7"/>
        <v/>
      </c>
      <c r="D393" s="124"/>
      <c r="E393" s="468"/>
      <c r="F393" s="1018"/>
      <c r="G393" s="1018"/>
      <c r="H393" s="1018"/>
      <c r="I393" s="1018"/>
      <c r="J393" s="1018"/>
      <c r="K393" s="1018"/>
      <c r="L393" s="1018"/>
      <c r="M393" s="1018"/>
      <c r="N393" s="1018"/>
    </row>
    <row r="394" spans="1:14" ht="16.5" thickBot="1" x14ac:dyDescent="0.3">
      <c r="A394" s="62"/>
      <c r="B394" s="122"/>
      <c r="C394" s="123" t="str">
        <f t="shared" si="7"/>
        <v/>
      </c>
      <c r="D394" s="124"/>
      <c r="E394" s="468"/>
      <c r="F394" s="1018"/>
      <c r="G394" s="1018"/>
      <c r="H394" s="1018"/>
      <c r="I394" s="1018"/>
      <c r="J394" s="1018"/>
      <c r="K394" s="1018"/>
      <c r="L394" s="1018"/>
      <c r="M394" s="1018"/>
      <c r="N394" s="1018"/>
    </row>
    <row r="395" spans="1:14" ht="16.5" thickBot="1" x14ac:dyDescent="0.3">
      <c r="A395" s="62"/>
      <c r="B395" s="122"/>
      <c r="C395" s="123" t="str">
        <f t="shared" si="7"/>
        <v/>
      </c>
      <c r="D395" s="124"/>
      <c r="E395" s="468"/>
      <c r="F395" s="1018"/>
      <c r="G395" s="1018"/>
      <c r="H395" s="1018"/>
      <c r="I395" s="1018"/>
      <c r="J395" s="1018"/>
      <c r="K395" s="1018"/>
      <c r="L395" s="1018"/>
      <c r="M395" s="1018"/>
      <c r="N395" s="1018"/>
    </row>
    <row r="396" spans="1:14" ht="16.5" thickBot="1" x14ac:dyDescent="0.3">
      <c r="A396" s="62"/>
      <c r="B396" s="122"/>
      <c r="C396" s="123" t="str">
        <f t="shared" ref="C396:C459" si="8">IF(B396&gt;0, (B396-B395), "")</f>
        <v/>
      </c>
      <c r="D396" s="124"/>
      <c r="E396" s="468"/>
      <c r="F396" s="1018"/>
      <c r="G396" s="1018"/>
      <c r="H396" s="1018"/>
      <c r="I396" s="1018"/>
      <c r="J396" s="1018"/>
      <c r="K396" s="1018"/>
      <c r="L396" s="1018"/>
      <c r="M396" s="1018"/>
      <c r="N396" s="1018"/>
    </row>
    <row r="397" spans="1:14" ht="16.5" thickBot="1" x14ac:dyDescent="0.3">
      <c r="A397" s="62"/>
      <c r="B397" s="122"/>
      <c r="C397" s="123" t="str">
        <f t="shared" si="8"/>
        <v/>
      </c>
      <c r="D397" s="124"/>
      <c r="E397" s="468"/>
      <c r="F397" s="1018"/>
      <c r="G397" s="1018"/>
      <c r="H397" s="1018"/>
      <c r="I397" s="1018"/>
      <c r="J397" s="1018"/>
      <c r="K397" s="1018"/>
      <c r="L397" s="1018"/>
      <c r="M397" s="1018"/>
      <c r="N397" s="1018"/>
    </row>
    <row r="398" spans="1:14" ht="16.5" thickBot="1" x14ac:dyDescent="0.3">
      <c r="A398" s="62"/>
      <c r="B398" s="122"/>
      <c r="C398" s="123" t="str">
        <f t="shared" si="8"/>
        <v/>
      </c>
      <c r="D398" s="124"/>
      <c r="E398" s="468"/>
      <c r="F398" s="1018"/>
      <c r="G398" s="1018"/>
      <c r="H398" s="1018"/>
      <c r="I398" s="1018"/>
      <c r="J398" s="1018"/>
      <c r="K398" s="1018"/>
      <c r="L398" s="1018"/>
      <c r="M398" s="1018"/>
      <c r="N398" s="1018"/>
    </row>
    <row r="399" spans="1:14" ht="16.5" thickBot="1" x14ac:dyDescent="0.3">
      <c r="A399" s="62"/>
      <c r="B399" s="122"/>
      <c r="C399" s="123" t="str">
        <f t="shared" si="8"/>
        <v/>
      </c>
      <c r="D399" s="124"/>
      <c r="E399" s="468"/>
      <c r="F399" s="1018"/>
      <c r="G399" s="1018"/>
      <c r="H399" s="1018"/>
      <c r="I399" s="1018"/>
      <c r="J399" s="1018"/>
      <c r="K399" s="1018"/>
      <c r="L399" s="1018"/>
      <c r="M399" s="1018"/>
      <c r="N399" s="1018"/>
    </row>
    <row r="400" spans="1:14" ht="16.5" thickBot="1" x14ac:dyDescent="0.3">
      <c r="A400" s="62"/>
      <c r="B400" s="122"/>
      <c r="C400" s="123" t="str">
        <f t="shared" si="8"/>
        <v/>
      </c>
      <c r="D400" s="124"/>
      <c r="E400" s="468"/>
      <c r="F400" s="1018"/>
      <c r="G400" s="1018"/>
      <c r="H400" s="1018"/>
      <c r="I400" s="1018"/>
      <c r="J400" s="1018"/>
      <c r="K400" s="1018"/>
      <c r="L400" s="1018"/>
      <c r="M400" s="1018"/>
      <c r="N400" s="1018"/>
    </row>
    <row r="401" spans="1:14" ht="16.5" thickBot="1" x14ac:dyDescent="0.3">
      <c r="A401" s="62"/>
      <c r="B401" s="122"/>
      <c r="C401" s="123" t="str">
        <f t="shared" si="8"/>
        <v/>
      </c>
      <c r="D401" s="124"/>
      <c r="E401" s="468"/>
      <c r="F401" s="1018"/>
      <c r="G401" s="1018"/>
      <c r="H401" s="1018"/>
      <c r="I401" s="1018"/>
      <c r="J401" s="1018"/>
      <c r="K401" s="1018"/>
      <c r="L401" s="1018"/>
      <c r="M401" s="1018"/>
      <c r="N401" s="1018"/>
    </row>
    <row r="402" spans="1:14" ht="16.5" thickBot="1" x14ac:dyDescent="0.3">
      <c r="A402" s="62"/>
      <c r="B402" s="122"/>
      <c r="C402" s="123" t="str">
        <f t="shared" si="8"/>
        <v/>
      </c>
      <c r="D402" s="124"/>
      <c r="E402" s="468"/>
      <c r="F402" s="1018"/>
      <c r="G402" s="1018"/>
      <c r="H402" s="1018"/>
      <c r="I402" s="1018"/>
      <c r="J402" s="1018"/>
      <c r="K402" s="1018"/>
      <c r="L402" s="1018"/>
      <c r="M402" s="1018"/>
      <c r="N402" s="1018"/>
    </row>
    <row r="403" spans="1:14" ht="16.5" thickBot="1" x14ac:dyDescent="0.3">
      <c r="A403" s="62"/>
      <c r="B403" s="122"/>
      <c r="C403" s="123" t="str">
        <f t="shared" si="8"/>
        <v/>
      </c>
      <c r="D403" s="124"/>
      <c r="E403" s="468"/>
      <c r="F403" s="1018"/>
      <c r="G403" s="1018"/>
      <c r="H403" s="1018"/>
      <c r="I403" s="1018"/>
      <c r="J403" s="1018"/>
      <c r="K403" s="1018"/>
      <c r="L403" s="1018"/>
      <c r="M403" s="1018"/>
      <c r="N403" s="1018"/>
    </row>
    <row r="404" spans="1:14" ht="16.5" thickBot="1" x14ac:dyDescent="0.3">
      <c r="A404" s="62"/>
      <c r="B404" s="122"/>
      <c r="C404" s="123" t="str">
        <f t="shared" si="8"/>
        <v/>
      </c>
      <c r="D404" s="124"/>
      <c r="E404" s="468"/>
      <c r="F404" s="1018"/>
      <c r="G404" s="1018"/>
      <c r="H404" s="1018"/>
      <c r="I404" s="1018"/>
      <c r="J404" s="1018"/>
      <c r="K404" s="1018"/>
      <c r="L404" s="1018"/>
      <c r="M404" s="1018"/>
      <c r="N404" s="1018"/>
    </row>
    <row r="405" spans="1:14" ht="16.5" thickBot="1" x14ac:dyDescent="0.3">
      <c r="A405" s="62"/>
      <c r="B405" s="122"/>
      <c r="C405" s="123" t="str">
        <f t="shared" si="8"/>
        <v/>
      </c>
      <c r="D405" s="124"/>
      <c r="E405" s="468"/>
      <c r="F405" s="1018"/>
      <c r="G405" s="1018"/>
      <c r="H405" s="1018"/>
      <c r="I405" s="1018"/>
      <c r="J405" s="1018"/>
      <c r="K405" s="1018"/>
      <c r="L405" s="1018"/>
      <c r="M405" s="1018"/>
      <c r="N405" s="1018"/>
    </row>
    <row r="406" spans="1:14" ht="16.5" thickBot="1" x14ac:dyDescent="0.3">
      <c r="A406" s="62"/>
      <c r="B406" s="122"/>
      <c r="C406" s="123" t="str">
        <f t="shared" si="8"/>
        <v/>
      </c>
      <c r="D406" s="124"/>
      <c r="E406" s="468"/>
      <c r="F406" s="1018"/>
      <c r="G406" s="1018"/>
      <c r="H406" s="1018"/>
      <c r="I406" s="1018"/>
      <c r="J406" s="1018"/>
      <c r="K406" s="1018"/>
      <c r="L406" s="1018"/>
      <c r="M406" s="1018"/>
      <c r="N406" s="1018"/>
    </row>
    <row r="407" spans="1:14" ht="16.5" thickBot="1" x14ac:dyDescent="0.3">
      <c r="A407" s="62"/>
      <c r="B407" s="122"/>
      <c r="C407" s="123" t="str">
        <f t="shared" si="8"/>
        <v/>
      </c>
      <c r="D407" s="124"/>
      <c r="E407" s="468"/>
      <c r="F407" s="1018"/>
      <c r="G407" s="1018"/>
      <c r="H407" s="1018"/>
      <c r="I407" s="1018"/>
      <c r="J407" s="1018"/>
      <c r="K407" s="1018"/>
      <c r="L407" s="1018"/>
      <c r="M407" s="1018"/>
      <c r="N407" s="1018"/>
    </row>
    <row r="408" spans="1:14" ht="16.5" thickBot="1" x14ac:dyDescent="0.3">
      <c r="A408" s="62"/>
      <c r="B408" s="122"/>
      <c r="C408" s="123" t="str">
        <f t="shared" si="8"/>
        <v/>
      </c>
      <c r="D408" s="124"/>
      <c r="E408" s="468"/>
      <c r="F408" s="1018"/>
      <c r="G408" s="1018"/>
      <c r="H408" s="1018"/>
      <c r="I408" s="1018"/>
      <c r="J408" s="1018"/>
      <c r="K408" s="1018"/>
      <c r="L408" s="1018"/>
      <c r="M408" s="1018"/>
      <c r="N408" s="1018"/>
    </row>
    <row r="409" spans="1:14" ht="16.5" thickBot="1" x14ac:dyDescent="0.3">
      <c r="A409" s="62"/>
      <c r="B409" s="122"/>
      <c r="C409" s="123" t="str">
        <f t="shared" si="8"/>
        <v/>
      </c>
      <c r="D409" s="124"/>
      <c r="E409" s="468"/>
      <c r="F409" s="1018"/>
      <c r="G409" s="1018"/>
      <c r="H409" s="1018"/>
      <c r="I409" s="1018"/>
      <c r="J409" s="1018"/>
      <c r="K409" s="1018"/>
      <c r="L409" s="1018"/>
      <c r="M409" s="1018"/>
      <c r="N409" s="1018"/>
    </row>
    <row r="410" spans="1:14" ht="16.5" thickBot="1" x14ac:dyDescent="0.3">
      <c r="A410" s="62"/>
      <c r="B410" s="122"/>
      <c r="C410" s="123" t="str">
        <f t="shared" si="8"/>
        <v/>
      </c>
      <c r="D410" s="124"/>
      <c r="E410" s="468"/>
      <c r="F410" s="1018"/>
      <c r="G410" s="1018"/>
      <c r="H410" s="1018"/>
      <c r="I410" s="1018"/>
      <c r="J410" s="1018"/>
      <c r="K410" s="1018"/>
      <c r="L410" s="1018"/>
      <c r="M410" s="1018"/>
      <c r="N410" s="1018"/>
    </row>
    <row r="411" spans="1:14" ht="16.5" thickBot="1" x14ac:dyDescent="0.3">
      <c r="A411" s="62"/>
      <c r="B411" s="122"/>
      <c r="C411" s="123" t="str">
        <f t="shared" si="8"/>
        <v/>
      </c>
      <c r="D411" s="124"/>
      <c r="E411" s="468"/>
      <c r="F411" s="1018"/>
      <c r="G411" s="1018"/>
      <c r="H411" s="1018"/>
      <c r="I411" s="1018"/>
      <c r="J411" s="1018"/>
      <c r="K411" s="1018"/>
      <c r="L411" s="1018"/>
      <c r="M411" s="1018"/>
      <c r="N411" s="1018"/>
    </row>
    <row r="412" spans="1:14" ht="16.5" thickBot="1" x14ac:dyDescent="0.3">
      <c r="A412" s="62"/>
      <c r="B412" s="122"/>
      <c r="C412" s="123" t="str">
        <f t="shared" si="8"/>
        <v/>
      </c>
      <c r="D412" s="124"/>
      <c r="E412" s="468"/>
      <c r="F412" s="1018"/>
      <c r="G412" s="1018"/>
      <c r="H412" s="1018"/>
      <c r="I412" s="1018"/>
      <c r="J412" s="1018"/>
      <c r="K412" s="1018"/>
      <c r="L412" s="1018"/>
      <c r="M412" s="1018"/>
      <c r="N412" s="1018"/>
    </row>
    <row r="413" spans="1:14" ht="16.5" thickBot="1" x14ac:dyDescent="0.3">
      <c r="A413" s="62"/>
      <c r="B413" s="122"/>
      <c r="C413" s="123" t="str">
        <f t="shared" si="8"/>
        <v/>
      </c>
      <c r="D413" s="124"/>
      <c r="E413" s="468"/>
      <c r="F413" s="1018"/>
      <c r="G413" s="1018"/>
      <c r="H413" s="1018"/>
      <c r="I413" s="1018"/>
      <c r="J413" s="1018"/>
      <c r="K413" s="1018"/>
      <c r="L413" s="1018"/>
      <c r="M413" s="1018"/>
      <c r="N413" s="1018"/>
    </row>
    <row r="414" spans="1:14" ht="16.5" thickBot="1" x14ac:dyDescent="0.3">
      <c r="A414" s="62"/>
      <c r="B414" s="122"/>
      <c r="C414" s="123" t="str">
        <f t="shared" si="8"/>
        <v/>
      </c>
      <c r="D414" s="124"/>
      <c r="E414" s="468"/>
      <c r="F414" s="1018"/>
      <c r="G414" s="1018"/>
      <c r="H414" s="1018"/>
      <c r="I414" s="1018"/>
      <c r="J414" s="1018"/>
      <c r="K414" s="1018"/>
      <c r="L414" s="1018"/>
      <c r="M414" s="1018"/>
      <c r="N414" s="1018"/>
    </row>
    <row r="415" spans="1:14" ht="16.5" thickBot="1" x14ac:dyDescent="0.3">
      <c r="A415" s="62"/>
      <c r="B415" s="122"/>
      <c r="C415" s="123" t="str">
        <f t="shared" si="8"/>
        <v/>
      </c>
      <c r="D415" s="124"/>
      <c r="E415" s="468"/>
      <c r="F415" s="1018"/>
      <c r="G415" s="1018"/>
      <c r="H415" s="1018"/>
      <c r="I415" s="1018"/>
      <c r="J415" s="1018"/>
      <c r="K415" s="1018"/>
      <c r="L415" s="1018"/>
      <c r="M415" s="1018"/>
      <c r="N415" s="1018"/>
    </row>
    <row r="416" spans="1:14" ht="16.5" thickBot="1" x14ac:dyDescent="0.3">
      <c r="A416" s="62"/>
      <c r="B416" s="122"/>
      <c r="C416" s="123" t="str">
        <f t="shared" si="8"/>
        <v/>
      </c>
      <c r="D416" s="124"/>
      <c r="E416" s="468"/>
      <c r="F416" s="1018"/>
      <c r="G416" s="1018"/>
      <c r="H416" s="1018"/>
      <c r="I416" s="1018"/>
      <c r="J416" s="1018"/>
      <c r="K416" s="1018"/>
      <c r="L416" s="1018"/>
      <c r="M416" s="1018"/>
      <c r="N416" s="1018"/>
    </row>
    <row r="417" spans="1:14" ht="16.5" thickBot="1" x14ac:dyDescent="0.3">
      <c r="A417" s="62"/>
      <c r="B417" s="122"/>
      <c r="C417" s="123" t="str">
        <f t="shared" si="8"/>
        <v/>
      </c>
      <c r="D417" s="124"/>
      <c r="E417" s="468"/>
      <c r="F417" s="1018"/>
      <c r="G417" s="1018"/>
      <c r="H417" s="1018"/>
      <c r="I417" s="1018"/>
      <c r="J417" s="1018"/>
      <c r="K417" s="1018"/>
      <c r="L417" s="1018"/>
      <c r="M417" s="1018"/>
      <c r="N417" s="1018"/>
    </row>
    <row r="418" spans="1:14" ht="16.5" thickBot="1" x14ac:dyDescent="0.3">
      <c r="A418" s="62"/>
      <c r="B418" s="122"/>
      <c r="C418" s="123" t="str">
        <f t="shared" si="8"/>
        <v/>
      </c>
      <c r="D418" s="124"/>
      <c r="E418" s="468"/>
      <c r="F418" s="1018"/>
      <c r="G418" s="1018"/>
      <c r="H418" s="1018"/>
      <c r="I418" s="1018"/>
      <c r="J418" s="1018"/>
      <c r="K418" s="1018"/>
      <c r="L418" s="1018"/>
      <c r="M418" s="1018"/>
      <c r="N418" s="1018"/>
    </row>
    <row r="419" spans="1:14" ht="16.5" thickBot="1" x14ac:dyDescent="0.3">
      <c r="A419" s="62"/>
      <c r="B419" s="122"/>
      <c r="C419" s="123" t="str">
        <f t="shared" si="8"/>
        <v/>
      </c>
      <c r="D419" s="124"/>
      <c r="E419" s="468"/>
      <c r="F419" s="1018"/>
      <c r="G419" s="1018"/>
      <c r="H419" s="1018"/>
      <c r="I419" s="1018"/>
      <c r="J419" s="1018"/>
      <c r="K419" s="1018"/>
      <c r="L419" s="1018"/>
      <c r="M419" s="1018"/>
      <c r="N419" s="1018"/>
    </row>
    <row r="420" spans="1:14" ht="16.5" thickBot="1" x14ac:dyDescent="0.3">
      <c r="A420" s="62"/>
      <c r="B420" s="122"/>
      <c r="C420" s="123" t="str">
        <f t="shared" si="8"/>
        <v/>
      </c>
      <c r="D420" s="124"/>
      <c r="E420" s="468"/>
      <c r="F420" s="1018"/>
      <c r="G420" s="1018"/>
      <c r="H420" s="1018"/>
      <c r="I420" s="1018"/>
      <c r="J420" s="1018"/>
      <c r="K420" s="1018"/>
      <c r="L420" s="1018"/>
      <c r="M420" s="1018"/>
      <c r="N420" s="1018"/>
    </row>
    <row r="421" spans="1:14" ht="16.5" thickBot="1" x14ac:dyDescent="0.3">
      <c r="A421" s="62"/>
      <c r="B421" s="122"/>
      <c r="C421" s="123" t="str">
        <f t="shared" si="8"/>
        <v/>
      </c>
      <c r="D421" s="124"/>
      <c r="E421" s="468"/>
      <c r="F421" s="1018"/>
      <c r="G421" s="1018"/>
      <c r="H421" s="1018"/>
      <c r="I421" s="1018"/>
      <c r="J421" s="1018"/>
      <c r="K421" s="1018"/>
      <c r="L421" s="1018"/>
      <c r="M421" s="1018"/>
      <c r="N421" s="1018"/>
    </row>
    <row r="422" spans="1:14" ht="16.5" thickBot="1" x14ac:dyDescent="0.3">
      <c r="A422" s="62"/>
      <c r="B422" s="122"/>
      <c r="C422" s="123" t="str">
        <f t="shared" si="8"/>
        <v/>
      </c>
      <c r="D422" s="124"/>
      <c r="E422" s="468"/>
      <c r="F422" s="1018"/>
      <c r="G422" s="1018"/>
      <c r="H422" s="1018"/>
      <c r="I422" s="1018"/>
      <c r="J422" s="1018"/>
      <c r="K422" s="1018"/>
      <c r="L422" s="1018"/>
      <c r="M422" s="1018"/>
      <c r="N422" s="1018"/>
    </row>
    <row r="423" spans="1:14" ht="16.5" thickBot="1" x14ac:dyDescent="0.3">
      <c r="A423" s="62"/>
      <c r="B423" s="122"/>
      <c r="C423" s="123" t="str">
        <f t="shared" si="8"/>
        <v/>
      </c>
      <c r="D423" s="124"/>
      <c r="E423" s="468"/>
      <c r="F423" s="1018"/>
      <c r="G423" s="1018"/>
      <c r="H423" s="1018"/>
      <c r="I423" s="1018"/>
      <c r="J423" s="1018"/>
      <c r="K423" s="1018"/>
      <c r="L423" s="1018"/>
      <c r="M423" s="1018"/>
      <c r="N423" s="1018"/>
    </row>
    <row r="424" spans="1:14" ht="16.5" thickBot="1" x14ac:dyDescent="0.3">
      <c r="A424" s="62"/>
      <c r="B424" s="122"/>
      <c r="C424" s="123" t="str">
        <f t="shared" si="8"/>
        <v/>
      </c>
      <c r="D424" s="124"/>
      <c r="E424" s="468"/>
      <c r="F424" s="1018"/>
      <c r="G424" s="1018"/>
      <c r="H424" s="1018"/>
      <c r="I424" s="1018"/>
      <c r="J424" s="1018"/>
      <c r="K424" s="1018"/>
      <c r="L424" s="1018"/>
      <c r="M424" s="1018"/>
      <c r="N424" s="1018"/>
    </row>
    <row r="425" spans="1:14" ht="16.5" thickBot="1" x14ac:dyDescent="0.3">
      <c r="A425" s="62"/>
      <c r="B425" s="122"/>
      <c r="C425" s="123" t="str">
        <f t="shared" si="8"/>
        <v/>
      </c>
      <c r="D425" s="124"/>
      <c r="E425" s="468"/>
      <c r="F425" s="1018"/>
      <c r="G425" s="1018"/>
      <c r="H425" s="1018"/>
      <c r="I425" s="1018"/>
      <c r="J425" s="1018"/>
      <c r="K425" s="1018"/>
      <c r="L425" s="1018"/>
      <c r="M425" s="1018"/>
      <c r="N425" s="1018"/>
    </row>
    <row r="426" spans="1:14" ht="16.5" thickBot="1" x14ac:dyDescent="0.3">
      <c r="A426" s="62"/>
      <c r="B426" s="122"/>
      <c r="C426" s="123" t="str">
        <f t="shared" si="8"/>
        <v/>
      </c>
      <c r="D426" s="124"/>
      <c r="E426" s="468"/>
      <c r="F426" s="1018"/>
      <c r="G426" s="1018"/>
      <c r="H426" s="1018"/>
      <c r="I426" s="1018"/>
      <c r="J426" s="1018"/>
      <c r="K426" s="1018"/>
      <c r="L426" s="1018"/>
      <c r="M426" s="1018"/>
      <c r="N426" s="1018"/>
    </row>
    <row r="427" spans="1:14" ht="16.5" thickBot="1" x14ac:dyDescent="0.3">
      <c r="A427" s="62"/>
      <c r="B427" s="122"/>
      <c r="C427" s="123" t="str">
        <f t="shared" si="8"/>
        <v/>
      </c>
      <c r="D427" s="124"/>
      <c r="E427" s="468"/>
      <c r="F427" s="1018"/>
      <c r="G427" s="1018"/>
      <c r="H427" s="1018"/>
      <c r="I427" s="1018"/>
      <c r="J427" s="1018"/>
      <c r="K427" s="1018"/>
      <c r="L427" s="1018"/>
      <c r="M427" s="1018"/>
      <c r="N427" s="1018"/>
    </row>
    <row r="428" spans="1:14" ht="16.5" thickBot="1" x14ac:dyDescent="0.3">
      <c r="A428" s="62"/>
      <c r="B428" s="122"/>
      <c r="C428" s="123" t="str">
        <f t="shared" si="8"/>
        <v/>
      </c>
      <c r="D428" s="124"/>
      <c r="E428" s="468"/>
      <c r="F428" s="1018"/>
      <c r="G428" s="1018"/>
      <c r="H428" s="1018"/>
      <c r="I428" s="1018"/>
      <c r="J428" s="1018"/>
      <c r="K428" s="1018"/>
      <c r="L428" s="1018"/>
      <c r="M428" s="1018"/>
      <c r="N428" s="1018"/>
    </row>
    <row r="429" spans="1:14" ht="16.5" thickBot="1" x14ac:dyDescent="0.3">
      <c r="A429" s="62"/>
      <c r="B429" s="122"/>
      <c r="C429" s="123" t="str">
        <f t="shared" si="8"/>
        <v/>
      </c>
      <c r="D429" s="124"/>
      <c r="E429" s="468"/>
      <c r="F429" s="1018"/>
      <c r="G429" s="1018"/>
      <c r="H429" s="1018"/>
      <c r="I429" s="1018"/>
      <c r="J429" s="1018"/>
      <c r="K429" s="1018"/>
      <c r="L429" s="1018"/>
      <c r="M429" s="1018"/>
      <c r="N429" s="1018"/>
    </row>
    <row r="430" spans="1:14" ht="16.5" thickBot="1" x14ac:dyDescent="0.3">
      <c r="A430" s="62"/>
      <c r="B430" s="122"/>
      <c r="C430" s="123" t="str">
        <f t="shared" si="8"/>
        <v/>
      </c>
      <c r="D430" s="124"/>
      <c r="E430" s="468"/>
      <c r="F430" s="1018"/>
      <c r="G430" s="1018"/>
      <c r="H430" s="1018"/>
      <c r="I430" s="1018"/>
      <c r="J430" s="1018"/>
      <c r="K430" s="1018"/>
      <c r="L430" s="1018"/>
      <c r="M430" s="1018"/>
      <c r="N430" s="1018"/>
    </row>
    <row r="431" spans="1:14" ht="16.5" thickBot="1" x14ac:dyDescent="0.3">
      <c r="A431" s="62"/>
      <c r="B431" s="122"/>
      <c r="C431" s="123" t="str">
        <f t="shared" si="8"/>
        <v/>
      </c>
      <c r="D431" s="124"/>
      <c r="E431" s="468"/>
      <c r="F431" s="1018"/>
      <c r="G431" s="1018"/>
      <c r="H431" s="1018"/>
      <c r="I431" s="1018"/>
      <c r="J431" s="1018"/>
      <c r="K431" s="1018"/>
      <c r="L431" s="1018"/>
      <c r="M431" s="1018"/>
      <c r="N431" s="1018"/>
    </row>
    <row r="432" spans="1:14" ht="16.5" thickBot="1" x14ac:dyDescent="0.3">
      <c r="A432" s="62"/>
      <c r="B432" s="122"/>
      <c r="C432" s="123" t="str">
        <f t="shared" si="8"/>
        <v/>
      </c>
      <c r="D432" s="124"/>
      <c r="E432" s="468"/>
      <c r="F432" s="1018"/>
      <c r="G432" s="1018"/>
      <c r="H432" s="1018"/>
      <c r="I432" s="1018"/>
      <c r="J432" s="1018"/>
      <c r="K432" s="1018"/>
      <c r="L432" s="1018"/>
      <c r="M432" s="1018"/>
      <c r="N432" s="1018"/>
    </row>
    <row r="433" spans="1:14" ht="16.5" thickBot="1" x14ac:dyDescent="0.3">
      <c r="A433" s="62"/>
      <c r="B433" s="122"/>
      <c r="C433" s="123" t="str">
        <f t="shared" si="8"/>
        <v/>
      </c>
      <c r="D433" s="124"/>
      <c r="E433" s="468"/>
      <c r="F433" s="1018"/>
      <c r="G433" s="1018"/>
      <c r="H433" s="1018"/>
      <c r="I433" s="1018"/>
      <c r="J433" s="1018"/>
      <c r="K433" s="1018"/>
      <c r="L433" s="1018"/>
      <c r="M433" s="1018"/>
      <c r="N433" s="1018"/>
    </row>
    <row r="434" spans="1:14" ht="16.5" thickBot="1" x14ac:dyDescent="0.3">
      <c r="A434" s="62"/>
      <c r="B434" s="122"/>
      <c r="C434" s="123" t="str">
        <f t="shared" si="8"/>
        <v/>
      </c>
      <c r="D434" s="124"/>
      <c r="E434" s="468"/>
      <c r="F434" s="1018"/>
      <c r="G434" s="1018"/>
      <c r="H434" s="1018"/>
      <c r="I434" s="1018"/>
      <c r="J434" s="1018"/>
      <c r="K434" s="1018"/>
      <c r="L434" s="1018"/>
      <c r="M434" s="1018"/>
      <c r="N434" s="1018"/>
    </row>
    <row r="435" spans="1:14" ht="16.5" thickBot="1" x14ac:dyDescent="0.3">
      <c r="A435" s="62"/>
      <c r="B435" s="122"/>
      <c r="C435" s="123" t="str">
        <f t="shared" si="8"/>
        <v/>
      </c>
      <c r="D435" s="124"/>
      <c r="E435" s="468"/>
      <c r="F435" s="1018"/>
      <c r="G435" s="1018"/>
      <c r="H435" s="1018"/>
      <c r="I435" s="1018"/>
      <c r="J435" s="1018"/>
      <c r="K435" s="1018"/>
      <c r="L435" s="1018"/>
      <c r="M435" s="1018"/>
      <c r="N435" s="1018"/>
    </row>
    <row r="436" spans="1:14" ht="16.5" thickBot="1" x14ac:dyDescent="0.3">
      <c r="A436" s="62"/>
      <c r="B436" s="122"/>
      <c r="C436" s="123" t="str">
        <f t="shared" si="8"/>
        <v/>
      </c>
      <c r="D436" s="124"/>
      <c r="E436" s="468"/>
      <c r="F436" s="1018"/>
      <c r="G436" s="1018"/>
      <c r="H436" s="1018"/>
      <c r="I436" s="1018"/>
      <c r="J436" s="1018"/>
      <c r="K436" s="1018"/>
      <c r="L436" s="1018"/>
      <c r="M436" s="1018"/>
      <c r="N436" s="1018"/>
    </row>
    <row r="437" spans="1:14" ht="16.5" thickBot="1" x14ac:dyDescent="0.3">
      <c r="A437" s="62"/>
      <c r="B437" s="122"/>
      <c r="C437" s="123" t="str">
        <f t="shared" si="8"/>
        <v/>
      </c>
      <c r="D437" s="124"/>
      <c r="E437" s="468"/>
      <c r="F437" s="1018"/>
      <c r="G437" s="1018"/>
      <c r="H437" s="1018"/>
      <c r="I437" s="1018"/>
      <c r="J437" s="1018"/>
      <c r="K437" s="1018"/>
      <c r="L437" s="1018"/>
      <c r="M437" s="1018"/>
      <c r="N437" s="1018"/>
    </row>
    <row r="438" spans="1:14" ht="16.5" thickBot="1" x14ac:dyDescent="0.3">
      <c r="A438" s="62"/>
      <c r="B438" s="122"/>
      <c r="C438" s="123" t="str">
        <f t="shared" si="8"/>
        <v/>
      </c>
      <c r="D438" s="124"/>
      <c r="E438" s="468"/>
      <c r="F438" s="1018"/>
      <c r="G438" s="1018"/>
      <c r="H438" s="1018"/>
      <c r="I438" s="1018"/>
      <c r="J438" s="1018"/>
      <c r="K438" s="1018"/>
      <c r="L438" s="1018"/>
      <c r="M438" s="1018"/>
      <c r="N438" s="1018"/>
    </row>
    <row r="439" spans="1:14" ht="16.5" thickBot="1" x14ac:dyDescent="0.3">
      <c r="A439" s="62"/>
      <c r="B439" s="122"/>
      <c r="C439" s="123" t="str">
        <f t="shared" si="8"/>
        <v/>
      </c>
      <c r="D439" s="124"/>
      <c r="E439" s="468"/>
      <c r="F439" s="1018"/>
      <c r="G439" s="1018"/>
      <c r="H439" s="1018"/>
      <c r="I439" s="1018"/>
      <c r="J439" s="1018"/>
      <c r="K439" s="1018"/>
      <c r="L439" s="1018"/>
      <c r="M439" s="1018"/>
      <c r="N439" s="1018"/>
    </row>
    <row r="440" spans="1:14" ht="16.5" thickBot="1" x14ac:dyDescent="0.3">
      <c r="A440" s="62"/>
      <c r="B440" s="122"/>
      <c r="C440" s="123" t="str">
        <f t="shared" si="8"/>
        <v/>
      </c>
      <c r="D440" s="124"/>
      <c r="E440" s="468"/>
      <c r="F440" s="1018"/>
      <c r="G440" s="1018"/>
      <c r="H440" s="1018"/>
      <c r="I440" s="1018"/>
      <c r="J440" s="1018"/>
      <c r="K440" s="1018"/>
      <c r="L440" s="1018"/>
      <c r="M440" s="1018"/>
      <c r="N440" s="1018"/>
    </row>
    <row r="441" spans="1:14" ht="16.5" thickBot="1" x14ac:dyDescent="0.3">
      <c r="A441" s="62"/>
      <c r="B441" s="122"/>
      <c r="C441" s="123" t="str">
        <f t="shared" si="8"/>
        <v/>
      </c>
      <c r="D441" s="124"/>
      <c r="E441" s="468"/>
      <c r="F441" s="1018"/>
      <c r="G441" s="1018"/>
      <c r="H441" s="1018"/>
      <c r="I441" s="1018"/>
      <c r="J441" s="1018"/>
      <c r="K441" s="1018"/>
      <c r="L441" s="1018"/>
      <c r="M441" s="1018"/>
      <c r="N441" s="1018"/>
    </row>
    <row r="442" spans="1:14" ht="16.5" thickBot="1" x14ac:dyDescent="0.3">
      <c r="A442" s="62"/>
      <c r="B442" s="122"/>
      <c r="C442" s="123" t="str">
        <f t="shared" si="8"/>
        <v/>
      </c>
      <c r="D442" s="124"/>
      <c r="E442" s="468"/>
      <c r="F442" s="1018"/>
      <c r="G442" s="1018"/>
      <c r="H442" s="1018"/>
      <c r="I442" s="1018"/>
      <c r="J442" s="1018"/>
      <c r="K442" s="1018"/>
      <c r="L442" s="1018"/>
      <c r="M442" s="1018"/>
      <c r="N442" s="1018"/>
    </row>
    <row r="443" spans="1:14" ht="16.5" thickBot="1" x14ac:dyDescent="0.3">
      <c r="A443" s="62"/>
      <c r="B443" s="122"/>
      <c r="C443" s="123" t="str">
        <f t="shared" si="8"/>
        <v/>
      </c>
      <c r="D443" s="124"/>
      <c r="E443" s="468"/>
      <c r="F443" s="1018"/>
      <c r="G443" s="1018"/>
      <c r="H443" s="1018"/>
      <c r="I443" s="1018"/>
      <c r="J443" s="1018"/>
      <c r="K443" s="1018"/>
      <c r="L443" s="1018"/>
      <c r="M443" s="1018"/>
      <c r="N443" s="1018"/>
    </row>
    <row r="444" spans="1:14" ht="16.5" thickBot="1" x14ac:dyDescent="0.3">
      <c r="A444" s="62"/>
      <c r="B444" s="122"/>
      <c r="C444" s="123" t="str">
        <f t="shared" si="8"/>
        <v/>
      </c>
      <c r="D444" s="124"/>
      <c r="E444" s="468"/>
      <c r="F444" s="1018"/>
      <c r="G444" s="1018"/>
      <c r="H444" s="1018"/>
      <c r="I444" s="1018"/>
      <c r="J444" s="1018"/>
      <c r="K444" s="1018"/>
      <c r="L444" s="1018"/>
      <c r="M444" s="1018"/>
      <c r="N444" s="1018"/>
    </row>
    <row r="445" spans="1:14" ht="16.5" thickBot="1" x14ac:dyDescent="0.3">
      <c r="A445" s="62"/>
      <c r="B445" s="122"/>
      <c r="C445" s="123" t="str">
        <f t="shared" si="8"/>
        <v/>
      </c>
      <c r="D445" s="124"/>
      <c r="E445" s="468"/>
      <c r="F445" s="1018"/>
      <c r="G445" s="1018"/>
      <c r="H445" s="1018"/>
      <c r="I445" s="1018"/>
      <c r="J445" s="1018"/>
      <c r="K445" s="1018"/>
      <c r="L445" s="1018"/>
      <c r="M445" s="1018"/>
      <c r="N445" s="1018"/>
    </row>
    <row r="446" spans="1:14" ht="16.5" thickBot="1" x14ac:dyDescent="0.3">
      <c r="A446" s="62"/>
      <c r="B446" s="122"/>
      <c r="C446" s="123" t="str">
        <f t="shared" si="8"/>
        <v/>
      </c>
      <c r="D446" s="124"/>
      <c r="E446" s="468"/>
      <c r="F446" s="1018"/>
      <c r="G446" s="1018"/>
      <c r="H446" s="1018"/>
      <c r="I446" s="1018"/>
      <c r="J446" s="1018"/>
      <c r="K446" s="1018"/>
      <c r="L446" s="1018"/>
      <c r="M446" s="1018"/>
      <c r="N446" s="1018"/>
    </row>
    <row r="447" spans="1:14" ht="16.5" thickBot="1" x14ac:dyDescent="0.3">
      <c r="A447" s="62"/>
      <c r="B447" s="122"/>
      <c r="C447" s="123" t="str">
        <f t="shared" si="8"/>
        <v/>
      </c>
      <c r="D447" s="124"/>
      <c r="E447" s="468"/>
      <c r="F447" s="1018"/>
      <c r="G447" s="1018"/>
      <c r="H447" s="1018"/>
      <c r="I447" s="1018"/>
      <c r="J447" s="1018"/>
      <c r="K447" s="1018"/>
      <c r="L447" s="1018"/>
      <c r="M447" s="1018"/>
      <c r="N447" s="1018"/>
    </row>
    <row r="448" spans="1:14" ht="16.5" thickBot="1" x14ac:dyDescent="0.3">
      <c r="A448" s="62"/>
      <c r="B448" s="122"/>
      <c r="C448" s="123" t="str">
        <f t="shared" si="8"/>
        <v/>
      </c>
      <c r="D448" s="124"/>
      <c r="E448" s="468"/>
      <c r="F448" s="1018"/>
      <c r="G448" s="1018"/>
      <c r="H448" s="1018"/>
      <c r="I448" s="1018"/>
      <c r="J448" s="1018"/>
      <c r="K448" s="1018"/>
      <c r="L448" s="1018"/>
      <c r="M448" s="1018"/>
      <c r="N448" s="1018"/>
    </row>
    <row r="449" spans="1:14" ht="16.5" thickBot="1" x14ac:dyDescent="0.3">
      <c r="A449" s="62"/>
      <c r="B449" s="122"/>
      <c r="C449" s="123" t="str">
        <f t="shared" si="8"/>
        <v/>
      </c>
      <c r="D449" s="124"/>
      <c r="E449" s="468"/>
      <c r="F449" s="1018"/>
      <c r="G449" s="1018"/>
      <c r="H449" s="1018"/>
      <c r="I449" s="1018"/>
      <c r="J449" s="1018"/>
      <c r="K449" s="1018"/>
      <c r="L449" s="1018"/>
      <c r="M449" s="1018"/>
      <c r="N449" s="1018"/>
    </row>
    <row r="450" spans="1:14" ht="16.5" thickBot="1" x14ac:dyDescent="0.3">
      <c r="A450" s="62"/>
      <c r="B450" s="122"/>
      <c r="C450" s="123" t="str">
        <f t="shared" si="8"/>
        <v/>
      </c>
      <c r="D450" s="124"/>
      <c r="E450" s="468"/>
      <c r="F450" s="1018"/>
      <c r="G450" s="1018"/>
      <c r="H450" s="1018"/>
      <c r="I450" s="1018"/>
      <c r="J450" s="1018"/>
      <c r="K450" s="1018"/>
      <c r="L450" s="1018"/>
      <c r="M450" s="1018"/>
      <c r="N450" s="1018"/>
    </row>
    <row r="451" spans="1:14" ht="16.5" thickBot="1" x14ac:dyDescent="0.3">
      <c r="A451" s="62"/>
      <c r="B451" s="122"/>
      <c r="C451" s="123" t="str">
        <f t="shared" si="8"/>
        <v/>
      </c>
      <c r="D451" s="124"/>
      <c r="E451" s="468"/>
      <c r="F451" s="1018"/>
      <c r="G451" s="1018"/>
      <c r="H451" s="1018"/>
      <c r="I451" s="1018"/>
      <c r="J451" s="1018"/>
      <c r="K451" s="1018"/>
      <c r="L451" s="1018"/>
      <c r="M451" s="1018"/>
      <c r="N451" s="1018"/>
    </row>
    <row r="452" spans="1:14" ht="16.5" thickBot="1" x14ac:dyDescent="0.3">
      <c r="A452" s="62"/>
      <c r="B452" s="122"/>
      <c r="C452" s="123" t="str">
        <f t="shared" si="8"/>
        <v/>
      </c>
      <c r="D452" s="124"/>
      <c r="E452" s="468"/>
      <c r="F452" s="1018"/>
      <c r="G452" s="1018"/>
      <c r="H452" s="1018"/>
      <c r="I452" s="1018"/>
      <c r="J452" s="1018"/>
      <c r="K452" s="1018"/>
      <c r="L452" s="1018"/>
      <c r="M452" s="1018"/>
      <c r="N452" s="1018"/>
    </row>
    <row r="453" spans="1:14" ht="16.5" thickBot="1" x14ac:dyDescent="0.3">
      <c r="A453" s="62"/>
      <c r="B453" s="122"/>
      <c r="C453" s="123" t="str">
        <f t="shared" si="8"/>
        <v/>
      </c>
      <c r="D453" s="124"/>
      <c r="E453" s="468"/>
      <c r="F453" s="1018"/>
      <c r="G453" s="1018"/>
      <c r="H453" s="1018"/>
      <c r="I453" s="1018"/>
      <c r="J453" s="1018"/>
      <c r="K453" s="1018"/>
      <c r="L453" s="1018"/>
      <c r="M453" s="1018"/>
      <c r="N453" s="1018"/>
    </row>
    <row r="454" spans="1:14" ht="16.5" thickBot="1" x14ac:dyDescent="0.3">
      <c r="A454" s="62"/>
      <c r="B454" s="122"/>
      <c r="C454" s="123" t="str">
        <f t="shared" si="8"/>
        <v/>
      </c>
      <c r="D454" s="124"/>
      <c r="E454" s="468"/>
      <c r="F454" s="1018"/>
      <c r="G454" s="1018"/>
      <c r="H454" s="1018"/>
      <c r="I454" s="1018"/>
      <c r="J454" s="1018"/>
      <c r="K454" s="1018"/>
      <c r="L454" s="1018"/>
      <c r="M454" s="1018"/>
      <c r="N454" s="1018"/>
    </row>
    <row r="455" spans="1:14" ht="16.5" thickBot="1" x14ac:dyDescent="0.3">
      <c r="A455" s="62"/>
      <c r="B455" s="122"/>
      <c r="C455" s="123" t="str">
        <f t="shared" si="8"/>
        <v/>
      </c>
      <c r="D455" s="124"/>
      <c r="E455" s="468"/>
      <c r="F455" s="1018"/>
      <c r="G455" s="1018"/>
      <c r="H455" s="1018"/>
      <c r="I455" s="1018"/>
      <c r="J455" s="1018"/>
      <c r="K455" s="1018"/>
      <c r="L455" s="1018"/>
      <c r="M455" s="1018"/>
      <c r="N455" s="1018"/>
    </row>
    <row r="456" spans="1:14" ht="16.5" thickBot="1" x14ac:dyDescent="0.3">
      <c r="A456" s="62"/>
      <c r="B456" s="122"/>
      <c r="C456" s="123" t="str">
        <f t="shared" si="8"/>
        <v/>
      </c>
      <c r="D456" s="124"/>
      <c r="E456" s="468"/>
      <c r="F456" s="1018"/>
      <c r="G456" s="1018"/>
      <c r="H456" s="1018"/>
      <c r="I456" s="1018"/>
      <c r="J456" s="1018"/>
      <c r="K456" s="1018"/>
      <c r="L456" s="1018"/>
      <c r="M456" s="1018"/>
      <c r="N456" s="1018"/>
    </row>
    <row r="457" spans="1:14" ht="16.5" thickBot="1" x14ac:dyDescent="0.3">
      <c r="A457" s="62"/>
      <c r="B457" s="122"/>
      <c r="C457" s="123" t="str">
        <f t="shared" si="8"/>
        <v/>
      </c>
      <c r="D457" s="124"/>
      <c r="E457" s="468"/>
      <c r="F457" s="1018"/>
      <c r="G457" s="1018"/>
      <c r="H457" s="1018"/>
      <c r="I457" s="1018"/>
      <c r="J457" s="1018"/>
      <c r="K457" s="1018"/>
      <c r="L457" s="1018"/>
      <c r="M457" s="1018"/>
      <c r="N457" s="1018"/>
    </row>
    <row r="458" spans="1:14" ht="16.5" thickBot="1" x14ac:dyDescent="0.3">
      <c r="A458" s="62"/>
      <c r="B458" s="122"/>
      <c r="C458" s="123" t="str">
        <f t="shared" si="8"/>
        <v/>
      </c>
      <c r="D458" s="124"/>
      <c r="E458" s="468"/>
      <c r="F458" s="1018"/>
      <c r="G458" s="1018"/>
      <c r="H458" s="1018"/>
      <c r="I458" s="1018"/>
      <c r="J458" s="1018"/>
      <c r="K458" s="1018"/>
      <c r="L458" s="1018"/>
      <c r="M458" s="1018"/>
      <c r="N458" s="1018"/>
    </row>
    <row r="459" spans="1:14" ht="16.5" thickBot="1" x14ac:dyDescent="0.3">
      <c r="A459" s="62"/>
      <c r="B459" s="122"/>
      <c r="C459" s="123" t="str">
        <f t="shared" si="8"/>
        <v/>
      </c>
      <c r="D459" s="124"/>
      <c r="E459" s="468"/>
      <c r="F459" s="1018"/>
      <c r="G459" s="1018"/>
      <c r="H459" s="1018"/>
      <c r="I459" s="1018"/>
      <c r="J459" s="1018"/>
      <c r="K459" s="1018"/>
      <c r="L459" s="1018"/>
      <c r="M459" s="1018"/>
      <c r="N459" s="1018"/>
    </row>
    <row r="460" spans="1:14" ht="16.5" thickBot="1" x14ac:dyDescent="0.3">
      <c r="A460" s="62"/>
      <c r="B460" s="122"/>
      <c r="C460" s="123" t="str">
        <f t="shared" ref="C460:C523" si="9">IF(B460&gt;0, (B460-B459), "")</f>
        <v/>
      </c>
      <c r="D460" s="124"/>
      <c r="E460" s="468"/>
      <c r="F460" s="1018"/>
      <c r="G460" s="1018"/>
      <c r="H460" s="1018"/>
      <c r="I460" s="1018"/>
      <c r="J460" s="1018"/>
      <c r="K460" s="1018"/>
      <c r="L460" s="1018"/>
      <c r="M460" s="1018"/>
      <c r="N460" s="1018"/>
    </row>
    <row r="461" spans="1:14" ht="16.5" thickBot="1" x14ac:dyDescent="0.3">
      <c r="A461" s="62"/>
      <c r="B461" s="122"/>
      <c r="C461" s="123" t="str">
        <f t="shared" si="9"/>
        <v/>
      </c>
      <c r="D461" s="124"/>
      <c r="E461" s="468"/>
      <c r="F461" s="1018"/>
      <c r="G461" s="1018"/>
      <c r="H461" s="1018"/>
      <c r="I461" s="1018"/>
      <c r="J461" s="1018"/>
      <c r="K461" s="1018"/>
      <c r="L461" s="1018"/>
      <c r="M461" s="1018"/>
      <c r="N461" s="1018"/>
    </row>
    <row r="462" spans="1:14" ht="16.5" thickBot="1" x14ac:dyDescent="0.3">
      <c r="A462" s="62"/>
      <c r="B462" s="122"/>
      <c r="C462" s="123" t="str">
        <f t="shared" si="9"/>
        <v/>
      </c>
      <c r="D462" s="124"/>
      <c r="E462" s="468"/>
      <c r="F462" s="1018"/>
      <c r="G462" s="1018"/>
      <c r="H462" s="1018"/>
      <c r="I462" s="1018"/>
      <c r="J462" s="1018"/>
      <c r="K462" s="1018"/>
      <c r="L462" s="1018"/>
      <c r="M462" s="1018"/>
      <c r="N462" s="1018"/>
    </row>
    <row r="463" spans="1:14" ht="16.5" thickBot="1" x14ac:dyDescent="0.3">
      <c r="A463" s="62"/>
      <c r="B463" s="122"/>
      <c r="C463" s="123" t="str">
        <f t="shared" si="9"/>
        <v/>
      </c>
      <c r="D463" s="124"/>
      <c r="E463" s="468"/>
      <c r="F463" s="1018"/>
      <c r="G463" s="1018"/>
      <c r="H463" s="1018"/>
      <c r="I463" s="1018"/>
      <c r="J463" s="1018"/>
      <c r="K463" s="1018"/>
      <c r="L463" s="1018"/>
      <c r="M463" s="1018"/>
      <c r="N463" s="1018"/>
    </row>
    <row r="464" spans="1:14" ht="16.5" thickBot="1" x14ac:dyDescent="0.3">
      <c r="A464" s="62"/>
      <c r="B464" s="122"/>
      <c r="C464" s="123" t="str">
        <f t="shared" si="9"/>
        <v/>
      </c>
      <c r="D464" s="124"/>
      <c r="E464" s="468"/>
      <c r="F464" s="1018"/>
      <c r="G464" s="1018"/>
      <c r="H464" s="1018"/>
      <c r="I464" s="1018"/>
      <c r="J464" s="1018"/>
      <c r="K464" s="1018"/>
      <c r="L464" s="1018"/>
      <c r="M464" s="1018"/>
      <c r="N464" s="1018"/>
    </row>
    <row r="465" spans="1:14" ht="16.5" thickBot="1" x14ac:dyDescent="0.3">
      <c r="A465" s="62"/>
      <c r="B465" s="122"/>
      <c r="C465" s="123" t="str">
        <f t="shared" si="9"/>
        <v/>
      </c>
      <c r="D465" s="124"/>
      <c r="E465" s="468"/>
      <c r="F465" s="1018"/>
      <c r="G465" s="1018"/>
      <c r="H465" s="1018"/>
      <c r="I465" s="1018"/>
      <c r="J465" s="1018"/>
      <c r="K465" s="1018"/>
      <c r="L465" s="1018"/>
      <c r="M465" s="1018"/>
      <c r="N465" s="1018"/>
    </row>
    <row r="466" spans="1:14" ht="16.5" thickBot="1" x14ac:dyDescent="0.3">
      <c r="A466" s="62"/>
      <c r="B466" s="122"/>
      <c r="C466" s="123" t="str">
        <f t="shared" si="9"/>
        <v/>
      </c>
      <c r="D466" s="124"/>
      <c r="E466" s="468"/>
      <c r="F466" s="1018"/>
      <c r="G466" s="1018"/>
      <c r="H466" s="1018"/>
      <c r="I466" s="1018"/>
      <c r="J466" s="1018"/>
      <c r="K466" s="1018"/>
      <c r="L466" s="1018"/>
      <c r="M466" s="1018"/>
      <c r="N466" s="1018"/>
    </row>
    <row r="467" spans="1:14" ht="16.5" thickBot="1" x14ac:dyDescent="0.3">
      <c r="A467" s="62"/>
      <c r="B467" s="122"/>
      <c r="C467" s="123" t="str">
        <f t="shared" si="9"/>
        <v/>
      </c>
      <c r="D467" s="124"/>
      <c r="E467" s="468"/>
      <c r="F467" s="1018"/>
      <c r="G467" s="1018"/>
      <c r="H467" s="1018"/>
      <c r="I467" s="1018"/>
      <c r="J467" s="1018"/>
      <c r="K467" s="1018"/>
      <c r="L467" s="1018"/>
      <c r="M467" s="1018"/>
      <c r="N467" s="1018"/>
    </row>
    <row r="468" spans="1:14" ht="16.5" thickBot="1" x14ac:dyDescent="0.3">
      <c r="A468" s="62"/>
      <c r="B468" s="122"/>
      <c r="C468" s="123" t="str">
        <f t="shared" si="9"/>
        <v/>
      </c>
      <c r="D468" s="124"/>
      <c r="E468" s="468"/>
      <c r="F468" s="1018"/>
      <c r="G468" s="1018"/>
      <c r="H468" s="1018"/>
      <c r="I468" s="1018"/>
      <c r="J468" s="1018"/>
      <c r="K468" s="1018"/>
      <c r="L468" s="1018"/>
      <c r="M468" s="1018"/>
      <c r="N468" s="1018"/>
    </row>
    <row r="469" spans="1:14" ht="16.5" thickBot="1" x14ac:dyDescent="0.3">
      <c r="A469" s="62"/>
      <c r="B469" s="122"/>
      <c r="C469" s="123" t="str">
        <f t="shared" si="9"/>
        <v/>
      </c>
      <c r="D469" s="124"/>
      <c r="E469" s="468"/>
      <c r="F469" s="1018"/>
      <c r="G469" s="1018"/>
      <c r="H469" s="1018"/>
      <c r="I469" s="1018"/>
      <c r="J469" s="1018"/>
      <c r="K469" s="1018"/>
      <c r="L469" s="1018"/>
      <c r="M469" s="1018"/>
      <c r="N469" s="1018"/>
    </row>
    <row r="470" spans="1:14" ht="16.5" thickBot="1" x14ac:dyDescent="0.3">
      <c r="A470" s="62"/>
      <c r="B470" s="122"/>
      <c r="C470" s="123" t="str">
        <f t="shared" si="9"/>
        <v/>
      </c>
      <c r="D470" s="124"/>
      <c r="E470" s="468"/>
      <c r="F470" s="1018"/>
      <c r="G470" s="1018"/>
      <c r="H470" s="1018"/>
      <c r="I470" s="1018"/>
      <c r="J470" s="1018"/>
      <c r="K470" s="1018"/>
      <c r="L470" s="1018"/>
      <c r="M470" s="1018"/>
      <c r="N470" s="1018"/>
    </row>
    <row r="471" spans="1:14" ht="16.5" thickBot="1" x14ac:dyDescent="0.3">
      <c r="A471" s="62"/>
      <c r="B471" s="122"/>
      <c r="C471" s="123" t="str">
        <f t="shared" si="9"/>
        <v/>
      </c>
      <c r="D471" s="124"/>
      <c r="E471" s="468"/>
      <c r="F471" s="1018"/>
      <c r="G471" s="1018"/>
      <c r="H471" s="1018"/>
      <c r="I471" s="1018"/>
      <c r="J471" s="1018"/>
      <c r="K471" s="1018"/>
      <c r="L471" s="1018"/>
      <c r="M471" s="1018"/>
      <c r="N471" s="1018"/>
    </row>
    <row r="472" spans="1:14" ht="16.5" thickBot="1" x14ac:dyDescent="0.3">
      <c r="A472" s="62"/>
      <c r="B472" s="122"/>
      <c r="C472" s="123" t="str">
        <f t="shared" si="9"/>
        <v/>
      </c>
      <c r="D472" s="124"/>
      <c r="E472" s="468"/>
      <c r="F472" s="1018"/>
      <c r="G472" s="1018"/>
      <c r="H472" s="1018"/>
      <c r="I472" s="1018"/>
      <c r="J472" s="1018"/>
      <c r="K472" s="1018"/>
      <c r="L472" s="1018"/>
      <c r="M472" s="1018"/>
      <c r="N472" s="1018"/>
    </row>
    <row r="473" spans="1:14" ht="16.5" thickBot="1" x14ac:dyDescent="0.3">
      <c r="A473" s="62"/>
      <c r="B473" s="122"/>
      <c r="C473" s="123" t="str">
        <f t="shared" si="9"/>
        <v/>
      </c>
      <c r="D473" s="124"/>
      <c r="E473" s="468"/>
      <c r="F473" s="1018"/>
      <c r="G473" s="1018"/>
      <c r="H473" s="1018"/>
      <c r="I473" s="1018"/>
      <c r="J473" s="1018"/>
      <c r="K473" s="1018"/>
      <c r="L473" s="1018"/>
      <c r="M473" s="1018"/>
      <c r="N473" s="1018"/>
    </row>
    <row r="474" spans="1:14" ht="16.5" thickBot="1" x14ac:dyDescent="0.3">
      <c r="A474" s="62"/>
      <c r="B474" s="122"/>
      <c r="C474" s="123" t="str">
        <f t="shared" si="9"/>
        <v/>
      </c>
      <c r="D474" s="124"/>
      <c r="E474" s="468"/>
      <c r="F474" s="1018"/>
      <c r="G474" s="1018"/>
      <c r="H474" s="1018"/>
      <c r="I474" s="1018"/>
      <c r="J474" s="1018"/>
      <c r="K474" s="1018"/>
      <c r="L474" s="1018"/>
      <c r="M474" s="1018"/>
      <c r="N474" s="1018"/>
    </row>
    <row r="475" spans="1:14" ht="16.5" thickBot="1" x14ac:dyDescent="0.3">
      <c r="A475" s="62"/>
      <c r="B475" s="122"/>
      <c r="C475" s="123" t="str">
        <f t="shared" si="9"/>
        <v/>
      </c>
      <c r="D475" s="124"/>
      <c r="E475" s="468"/>
      <c r="F475" s="1018"/>
      <c r="G475" s="1018"/>
      <c r="H475" s="1018"/>
      <c r="I475" s="1018"/>
      <c r="J475" s="1018"/>
      <c r="K475" s="1018"/>
      <c r="L475" s="1018"/>
      <c r="M475" s="1018"/>
      <c r="N475" s="1018"/>
    </row>
    <row r="476" spans="1:14" ht="16.5" thickBot="1" x14ac:dyDescent="0.3">
      <c r="A476" s="62"/>
      <c r="B476" s="122"/>
      <c r="C476" s="123" t="str">
        <f t="shared" si="9"/>
        <v/>
      </c>
      <c r="D476" s="124"/>
      <c r="E476" s="468"/>
      <c r="F476" s="1018"/>
      <c r="G476" s="1018"/>
      <c r="H476" s="1018"/>
      <c r="I476" s="1018"/>
      <c r="J476" s="1018"/>
      <c r="K476" s="1018"/>
      <c r="L476" s="1018"/>
      <c r="M476" s="1018"/>
      <c r="N476" s="1018"/>
    </row>
    <row r="477" spans="1:14" ht="16.5" thickBot="1" x14ac:dyDescent="0.3">
      <c r="A477" s="62"/>
      <c r="B477" s="122"/>
      <c r="C477" s="123" t="str">
        <f t="shared" si="9"/>
        <v/>
      </c>
      <c r="D477" s="124"/>
      <c r="E477" s="468"/>
      <c r="F477" s="1018"/>
      <c r="G477" s="1018"/>
      <c r="H477" s="1018"/>
      <c r="I477" s="1018"/>
      <c r="J477" s="1018"/>
      <c r="K477" s="1018"/>
      <c r="L477" s="1018"/>
      <c r="M477" s="1018"/>
      <c r="N477" s="1018"/>
    </row>
    <row r="478" spans="1:14" ht="16.5" thickBot="1" x14ac:dyDescent="0.3">
      <c r="A478" s="62"/>
      <c r="B478" s="122"/>
      <c r="C478" s="123" t="str">
        <f t="shared" si="9"/>
        <v/>
      </c>
      <c r="D478" s="124"/>
      <c r="E478" s="468"/>
      <c r="F478" s="1018"/>
      <c r="G478" s="1018"/>
      <c r="H478" s="1018"/>
      <c r="I478" s="1018"/>
      <c r="J478" s="1018"/>
      <c r="K478" s="1018"/>
      <c r="L478" s="1018"/>
      <c r="M478" s="1018"/>
      <c r="N478" s="1018"/>
    </row>
    <row r="479" spans="1:14" ht="16.5" thickBot="1" x14ac:dyDescent="0.3">
      <c r="A479" s="62"/>
      <c r="B479" s="122"/>
      <c r="C479" s="123" t="str">
        <f t="shared" si="9"/>
        <v/>
      </c>
      <c r="D479" s="124"/>
      <c r="E479" s="468"/>
      <c r="F479" s="1018"/>
      <c r="G479" s="1018"/>
      <c r="H479" s="1018"/>
      <c r="I479" s="1018"/>
      <c r="J479" s="1018"/>
      <c r="K479" s="1018"/>
      <c r="L479" s="1018"/>
      <c r="M479" s="1018"/>
      <c r="N479" s="1018"/>
    </row>
    <row r="480" spans="1:14" ht="16.5" thickBot="1" x14ac:dyDescent="0.3">
      <c r="A480" s="62"/>
      <c r="B480" s="122"/>
      <c r="C480" s="123" t="str">
        <f t="shared" si="9"/>
        <v/>
      </c>
      <c r="D480" s="124"/>
      <c r="E480" s="468"/>
      <c r="F480" s="1018"/>
      <c r="G480" s="1018"/>
      <c r="H480" s="1018"/>
      <c r="I480" s="1018"/>
      <c r="J480" s="1018"/>
      <c r="K480" s="1018"/>
      <c r="L480" s="1018"/>
      <c r="M480" s="1018"/>
      <c r="N480" s="1018"/>
    </row>
    <row r="481" spans="1:14" ht="16.5" thickBot="1" x14ac:dyDescent="0.3">
      <c r="A481" s="62"/>
      <c r="B481" s="122"/>
      <c r="C481" s="123" t="str">
        <f t="shared" si="9"/>
        <v/>
      </c>
      <c r="D481" s="124"/>
      <c r="E481" s="468"/>
      <c r="F481" s="1018"/>
      <c r="G481" s="1018"/>
      <c r="H481" s="1018"/>
      <c r="I481" s="1018"/>
      <c r="J481" s="1018"/>
      <c r="K481" s="1018"/>
      <c r="L481" s="1018"/>
      <c r="M481" s="1018"/>
      <c r="N481" s="1018"/>
    </row>
    <row r="482" spans="1:14" ht="16.5" thickBot="1" x14ac:dyDescent="0.3">
      <c r="A482" s="62"/>
      <c r="B482" s="122"/>
      <c r="C482" s="123" t="str">
        <f t="shared" si="9"/>
        <v/>
      </c>
      <c r="D482" s="124"/>
      <c r="E482" s="468"/>
      <c r="F482" s="1018"/>
      <c r="G482" s="1018"/>
      <c r="H482" s="1018"/>
      <c r="I482" s="1018"/>
      <c r="J482" s="1018"/>
      <c r="K482" s="1018"/>
      <c r="L482" s="1018"/>
      <c r="M482" s="1018"/>
      <c r="N482" s="1018"/>
    </row>
    <row r="483" spans="1:14" ht="16.5" thickBot="1" x14ac:dyDescent="0.3">
      <c r="A483" s="62"/>
      <c r="B483" s="122"/>
      <c r="C483" s="123" t="str">
        <f t="shared" si="9"/>
        <v/>
      </c>
      <c r="D483" s="124"/>
      <c r="E483" s="468"/>
      <c r="F483" s="1018"/>
      <c r="G483" s="1018"/>
      <c r="H483" s="1018"/>
      <c r="I483" s="1018"/>
      <c r="J483" s="1018"/>
      <c r="K483" s="1018"/>
      <c r="L483" s="1018"/>
      <c r="M483" s="1018"/>
      <c r="N483" s="1018"/>
    </row>
    <row r="484" spans="1:14" ht="16.5" thickBot="1" x14ac:dyDescent="0.3">
      <c r="A484" s="62"/>
      <c r="B484" s="122"/>
      <c r="C484" s="123" t="str">
        <f t="shared" si="9"/>
        <v/>
      </c>
      <c r="D484" s="124"/>
      <c r="E484" s="468"/>
      <c r="F484" s="1018"/>
      <c r="G484" s="1018"/>
      <c r="H484" s="1018"/>
      <c r="I484" s="1018"/>
      <c r="J484" s="1018"/>
      <c r="K484" s="1018"/>
      <c r="L484" s="1018"/>
      <c r="M484" s="1018"/>
      <c r="N484" s="1018"/>
    </row>
    <row r="485" spans="1:14" ht="16.5" thickBot="1" x14ac:dyDescent="0.3">
      <c r="A485" s="62"/>
      <c r="B485" s="122"/>
      <c r="C485" s="123" t="str">
        <f t="shared" si="9"/>
        <v/>
      </c>
      <c r="D485" s="124"/>
      <c r="E485" s="468"/>
      <c r="F485" s="1018"/>
      <c r="G485" s="1018"/>
      <c r="H485" s="1018"/>
      <c r="I485" s="1018"/>
      <c r="J485" s="1018"/>
      <c r="K485" s="1018"/>
      <c r="L485" s="1018"/>
      <c r="M485" s="1018"/>
      <c r="N485" s="1018"/>
    </row>
    <row r="486" spans="1:14" ht="16.5" thickBot="1" x14ac:dyDescent="0.3">
      <c r="A486" s="62"/>
      <c r="B486" s="122"/>
      <c r="C486" s="123" t="str">
        <f t="shared" si="9"/>
        <v/>
      </c>
      <c r="D486" s="124"/>
      <c r="E486" s="468"/>
      <c r="F486" s="1018"/>
      <c r="G486" s="1018"/>
      <c r="H486" s="1018"/>
      <c r="I486" s="1018"/>
      <c r="J486" s="1018"/>
      <c r="K486" s="1018"/>
      <c r="L486" s="1018"/>
      <c r="M486" s="1018"/>
      <c r="N486" s="1018"/>
    </row>
    <row r="487" spans="1:14" ht="16.5" thickBot="1" x14ac:dyDescent="0.3">
      <c r="A487" s="62"/>
      <c r="B487" s="122"/>
      <c r="C487" s="123" t="str">
        <f t="shared" si="9"/>
        <v/>
      </c>
      <c r="D487" s="124"/>
      <c r="E487" s="468"/>
      <c r="F487" s="1018"/>
      <c r="G487" s="1018"/>
      <c r="H487" s="1018"/>
      <c r="I487" s="1018"/>
      <c r="J487" s="1018"/>
      <c r="K487" s="1018"/>
      <c r="L487" s="1018"/>
      <c r="M487" s="1018"/>
      <c r="N487" s="1018"/>
    </row>
    <row r="488" spans="1:14" ht="16.5" thickBot="1" x14ac:dyDescent="0.3">
      <c r="A488" s="62"/>
      <c r="B488" s="122"/>
      <c r="C488" s="123" t="str">
        <f t="shared" si="9"/>
        <v/>
      </c>
      <c r="D488" s="124"/>
      <c r="E488" s="468"/>
      <c r="F488" s="1018"/>
      <c r="G488" s="1018"/>
      <c r="H488" s="1018"/>
      <c r="I488" s="1018"/>
      <c r="J488" s="1018"/>
      <c r="K488" s="1018"/>
      <c r="L488" s="1018"/>
      <c r="M488" s="1018"/>
      <c r="N488" s="1018"/>
    </row>
    <row r="489" spans="1:14" ht="16.5" thickBot="1" x14ac:dyDescent="0.3">
      <c r="A489" s="62"/>
      <c r="B489" s="122"/>
      <c r="C489" s="123" t="str">
        <f t="shared" si="9"/>
        <v/>
      </c>
      <c r="D489" s="124"/>
      <c r="E489" s="468"/>
      <c r="F489" s="1018"/>
      <c r="G489" s="1018"/>
      <c r="H489" s="1018"/>
      <c r="I489" s="1018"/>
      <c r="J489" s="1018"/>
      <c r="K489" s="1018"/>
      <c r="L489" s="1018"/>
      <c r="M489" s="1018"/>
      <c r="N489" s="1018"/>
    </row>
    <row r="490" spans="1:14" ht="16.5" thickBot="1" x14ac:dyDescent="0.3">
      <c r="A490" s="62"/>
      <c r="B490" s="122"/>
      <c r="C490" s="123" t="str">
        <f t="shared" si="9"/>
        <v/>
      </c>
      <c r="D490" s="124"/>
      <c r="E490" s="468"/>
      <c r="F490" s="1018"/>
      <c r="G490" s="1018"/>
      <c r="H490" s="1018"/>
      <c r="I490" s="1018"/>
      <c r="J490" s="1018"/>
      <c r="K490" s="1018"/>
      <c r="L490" s="1018"/>
      <c r="M490" s="1018"/>
      <c r="N490" s="1018"/>
    </row>
    <row r="491" spans="1:14" ht="16.5" thickBot="1" x14ac:dyDescent="0.3">
      <c r="A491" s="62"/>
      <c r="B491" s="122"/>
      <c r="C491" s="123" t="str">
        <f t="shared" si="9"/>
        <v/>
      </c>
      <c r="D491" s="124"/>
      <c r="E491" s="468"/>
      <c r="F491" s="1018"/>
      <c r="G491" s="1018"/>
      <c r="H491" s="1018"/>
      <c r="I491" s="1018"/>
      <c r="J491" s="1018"/>
      <c r="K491" s="1018"/>
      <c r="L491" s="1018"/>
      <c r="M491" s="1018"/>
      <c r="N491" s="1018"/>
    </row>
    <row r="492" spans="1:14" ht="16.5" thickBot="1" x14ac:dyDescent="0.3">
      <c r="A492" s="62"/>
      <c r="B492" s="122"/>
      <c r="C492" s="123" t="str">
        <f t="shared" si="9"/>
        <v/>
      </c>
      <c r="D492" s="124"/>
      <c r="E492" s="468"/>
      <c r="F492" s="1018"/>
      <c r="G492" s="1018"/>
      <c r="H492" s="1018"/>
      <c r="I492" s="1018"/>
      <c r="J492" s="1018"/>
      <c r="K492" s="1018"/>
      <c r="L492" s="1018"/>
      <c r="M492" s="1018"/>
      <c r="N492" s="1018"/>
    </row>
    <row r="493" spans="1:14" ht="16.5" thickBot="1" x14ac:dyDescent="0.3">
      <c r="A493" s="62"/>
      <c r="B493" s="122"/>
      <c r="C493" s="123" t="str">
        <f t="shared" si="9"/>
        <v/>
      </c>
      <c r="D493" s="124"/>
      <c r="E493" s="468"/>
      <c r="F493" s="1018"/>
      <c r="G493" s="1018"/>
      <c r="H493" s="1018"/>
      <c r="I493" s="1018"/>
      <c r="J493" s="1018"/>
      <c r="K493" s="1018"/>
      <c r="L493" s="1018"/>
      <c r="M493" s="1018"/>
      <c r="N493" s="1018"/>
    </row>
    <row r="494" spans="1:14" ht="16.5" thickBot="1" x14ac:dyDescent="0.3">
      <c r="A494" s="62"/>
      <c r="B494" s="122"/>
      <c r="C494" s="123" t="str">
        <f t="shared" si="9"/>
        <v/>
      </c>
      <c r="D494" s="124"/>
      <c r="E494" s="468"/>
      <c r="F494" s="1018"/>
      <c r="G494" s="1018"/>
      <c r="H494" s="1018"/>
      <c r="I494" s="1018"/>
      <c r="J494" s="1018"/>
      <c r="K494" s="1018"/>
      <c r="L494" s="1018"/>
      <c r="M494" s="1018"/>
      <c r="N494" s="1018"/>
    </row>
    <row r="495" spans="1:14" ht="16.5" thickBot="1" x14ac:dyDescent="0.3">
      <c r="A495" s="62"/>
      <c r="B495" s="122"/>
      <c r="C495" s="123" t="str">
        <f t="shared" si="9"/>
        <v/>
      </c>
      <c r="D495" s="124"/>
      <c r="E495" s="468"/>
      <c r="F495" s="1018"/>
      <c r="G495" s="1018"/>
      <c r="H495" s="1018"/>
      <c r="I495" s="1018"/>
      <c r="J495" s="1018"/>
      <c r="K495" s="1018"/>
      <c r="L495" s="1018"/>
      <c r="M495" s="1018"/>
      <c r="N495" s="1018"/>
    </row>
    <row r="496" spans="1:14" ht="16.5" thickBot="1" x14ac:dyDescent="0.3">
      <c r="A496" s="62"/>
      <c r="B496" s="122"/>
      <c r="C496" s="123" t="str">
        <f t="shared" si="9"/>
        <v/>
      </c>
      <c r="D496" s="124"/>
      <c r="E496" s="468"/>
      <c r="F496" s="1018"/>
      <c r="G496" s="1018"/>
      <c r="H496" s="1018"/>
      <c r="I496" s="1018"/>
      <c r="J496" s="1018"/>
      <c r="K496" s="1018"/>
      <c r="L496" s="1018"/>
      <c r="M496" s="1018"/>
      <c r="N496" s="1018"/>
    </row>
    <row r="497" spans="1:14" ht="16.5" thickBot="1" x14ac:dyDescent="0.3">
      <c r="A497" s="62"/>
      <c r="B497" s="122"/>
      <c r="C497" s="123" t="str">
        <f t="shared" si="9"/>
        <v/>
      </c>
      <c r="D497" s="124"/>
      <c r="E497" s="468"/>
      <c r="F497" s="1018"/>
      <c r="G497" s="1018"/>
      <c r="H497" s="1018"/>
      <c r="I497" s="1018"/>
      <c r="J497" s="1018"/>
      <c r="K497" s="1018"/>
      <c r="L497" s="1018"/>
      <c r="M497" s="1018"/>
      <c r="N497" s="1018"/>
    </row>
    <row r="498" spans="1:14" ht="16.5" thickBot="1" x14ac:dyDescent="0.3">
      <c r="A498" s="62"/>
      <c r="B498" s="122"/>
      <c r="C498" s="123" t="str">
        <f t="shared" si="9"/>
        <v/>
      </c>
      <c r="D498" s="124"/>
      <c r="E498" s="468"/>
      <c r="F498" s="1018"/>
      <c r="G498" s="1018"/>
      <c r="H498" s="1018"/>
      <c r="I498" s="1018"/>
      <c r="J498" s="1018"/>
      <c r="K498" s="1018"/>
      <c r="L498" s="1018"/>
      <c r="M498" s="1018"/>
      <c r="N498" s="1018"/>
    </row>
    <row r="499" spans="1:14" ht="16.5" thickBot="1" x14ac:dyDescent="0.3">
      <c r="A499" s="62"/>
      <c r="B499" s="122"/>
      <c r="C499" s="123" t="str">
        <f t="shared" si="9"/>
        <v/>
      </c>
      <c r="D499" s="124"/>
      <c r="E499" s="468"/>
      <c r="F499" s="1018"/>
      <c r="G499" s="1018"/>
      <c r="H499" s="1018"/>
      <c r="I499" s="1018"/>
      <c r="J499" s="1018"/>
      <c r="K499" s="1018"/>
      <c r="L499" s="1018"/>
      <c r="M499" s="1018"/>
      <c r="N499" s="1018"/>
    </row>
    <row r="500" spans="1:14" ht="16.5" thickBot="1" x14ac:dyDescent="0.3">
      <c r="A500" s="62"/>
      <c r="B500" s="122"/>
      <c r="C500" s="123" t="str">
        <f t="shared" si="9"/>
        <v/>
      </c>
      <c r="D500" s="124"/>
      <c r="E500" s="468"/>
      <c r="F500" s="1018"/>
      <c r="G500" s="1018"/>
      <c r="H500" s="1018"/>
      <c r="I500" s="1018"/>
      <c r="J500" s="1018"/>
      <c r="K500" s="1018"/>
      <c r="L500" s="1018"/>
      <c r="M500" s="1018"/>
      <c r="N500" s="1018"/>
    </row>
    <row r="501" spans="1:14" ht="16.5" thickBot="1" x14ac:dyDescent="0.3">
      <c r="A501" s="62"/>
      <c r="B501" s="122"/>
      <c r="C501" s="123" t="str">
        <f t="shared" si="9"/>
        <v/>
      </c>
      <c r="D501" s="124"/>
      <c r="E501" s="468"/>
      <c r="F501" s="1018"/>
      <c r="G501" s="1018"/>
      <c r="H501" s="1018"/>
      <c r="I501" s="1018"/>
      <c r="J501" s="1018"/>
      <c r="K501" s="1018"/>
      <c r="L501" s="1018"/>
      <c r="M501" s="1018"/>
      <c r="N501" s="1018"/>
    </row>
    <row r="502" spans="1:14" ht="16.5" thickBot="1" x14ac:dyDescent="0.3">
      <c r="A502" s="62"/>
      <c r="B502" s="122"/>
      <c r="C502" s="123" t="str">
        <f t="shared" si="9"/>
        <v/>
      </c>
      <c r="D502" s="124"/>
      <c r="E502" s="468"/>
      <c r="F502" s="1018"/>
      <c r="G502" s="1018"/>
      <c r="H502" s="1018"/>
      <c r="I502" s="1018"/>
      <c r="J502" s="1018"/>
      <c r="K502" s="1018"/>
      <c r="L502" s="1018"/>
      <c r="M502" s="1018"/>
      <c r="N502" s="1018"/>
    </row>
    <row r="503" spans="1:14" ht="16.5" thickBot="1" x14ac:dyDescent="0.3">
      <c r="A503" s="62"/>
      <c r="B503" s="122"/>
      <c r="C503" s="123" t="str">
        <f t="shared" si="9"/>
        <v/>
      </c>
      <c r="D503" s="124"/>
      <c r="E503" s="468"/>
      <c r="F503" s="1018"/>
      <c r="G503" s="1018"/>
      <c r="H503" s="1018"/>
      <c r="I503" s="1018"/>
      <c r="J503" s="1018"/>
      <c r="K503" s="1018"/>
      <c r="L503" s="1018"/>
      <c r="M503" s="1018"/>
      <c r="N503" s="1018"/>
    </row>
    <row r="504" spans="1:14" ht="16.5" thickBot="1" x14ac:dyDescent="0.3">
      <c r="A504" s="62"/>
      <c r="B504" s="122"/>
      <c r="C504" s="123" t="str">
        <f t="shared" si="9"/>
        <v/>
      </c>
      <c r="D504" s="124"/>
      <c r="E504" s="468"/>
      <c r="F504" s="1018"/>
      <c r="G504" s="1018"/>
      <c r="H504" s="1018"/>
      <c r="I504" s="1018"/>
      <c r="J504" s="1018"/>
      <c r="K504" s="1018"/>
      <c r="L504" s="1018"/>
      <c r="M504" s="1018"/>
      <c r="N504" s="1018"/>
    </row>
    <row r="505" spans="1:14" ht="16.5" thickBot="1" x14ac:dyDescent="0.3">
      <c r="A505" s="62"/>
      <c r="B505" s="122"/>
      <c r="C505" s="123" t="str">
        <f t="shared" si="9"/>
        <v/>
      </c>
      <c r="D505" s="124"/>
      <c r="E505" s="468"/>
      <c r="F505" s="1018"/>
      <c r="G505" s="1018"/>
      <c r="H505" s="1018"/>
      <c r="I505" s="1018"/>
      <c r="J505" s="1018"/>
      <c r="K505" s="1018"/>
      <c r="L505" s="1018"/>
      <c r="M505" s="1018"/>
      <c r="N505" s="1018"/>
    </row>
    <row r="506" spans="1:14" ht="16.5" thickBot="1" x14ac:dyDescent="0.3">
      <c r="A506" s="62"/>
      <c r="B506" s="122"/>
      <c r="C506" s="123" t="str">
        <f t="shared" si="9"/>
        <v/>
      </c>
      <c r="D506" s="124"/>
      <c r="E506" s="468"/>
      <c r="F506" s="1018"/>
      <c r="G506" s="1018"/>
      <c r="H506" s="1018"/>
      <c r="I506" s="1018"/>
      <c r="J506" s="1018"/>
      <c r="K506" s="1018"/>
      <c r="L506" s="1018"/>
      <c r="M506" s="1018"/>
      <c r="N506" s="1018"/>
    </row>
    <row r="507" spans="1:14" ht="16.5" thickBot="1" x14ac:dyDescent="0.3">
      <c r="A507" s="62"/>
      <c r="B507" s="122"/>
      <c r="C507" s="123" t="str">
        <f t="shared" si="9"/>
        <v/>
      </c>
      <c r="D507" s="124"/>
      <c r="E507" s="468"/>
      <c r="F507" s="1018"/>
      <c r="G507" s="1018"/>
      <c r="H507" s="1018"/>
      <c r="I507" s="1018"/>
      <c r="J507" s="1018"/>
      <c r="K507" s="1018"/>
      <c r="L507" s="1018"/>
      <c r="M507" s="1018"/>
      <c r="N507" s="1018"/>
    </row>
    <row r="508" spans="1:14" ht="16.5" thickBot="1" x14ac:dyDescent="0.3">
      <c r="A508" s="62"/>
      <c r="B508" s="122"/>
      <c r="C508" s="123" t="str">
        <f t="shared" si="9"/>
        <v/>
      </c>
      <c r="D508" s="124"/>
      <c r="E508" s="468"/>
      <c r="F508" s="1018"/>
      <c r="G508" s="1018"/>
      <c r="H508" s="1018"/>
      <c r="I508" s="1018"/>
      <c r="J508" s="1018"/>
      <c r="K508" s="1018"/>
      <c r="L508" s="1018"/>
      <c r="M508" s="1018"/>
      <c r="N508" s="1018"/>
    </row>
    <row r="509" spans="1:14" ht="16.5" thickBot="1" x14ac:dyDescent="0.3">
      <c r="A509" s="62"/>
      <c r="B509" s="122"/>
      <c r="C509" s="123" t="str">
        <f t="shared" si="9"/>
        <v/>
      </c>
      <c r="D509" s="124"/>
      <c r="E509" s="468"/>
      <c r="F509" s="1018"/>
      <c r="G509" s="1018"/>
      <c r="H509" s="1018"/>
      <c r="I509" s="1018"/>
      <c r="J509" s="1018"/>
      <c r="K509" s="1018"/>
      <c r="L509" s="1018"/>
      <c r="M509" s="1018"/>
      <c r="N509" s="1018"/>
    </row>
    <row r="510" spans="1:14" ht="16.5" thickBot="1" x14ac:dyDescent="0.3">
      <c r="A510" s="62"/>
      <c r="B510" s="122"/>
      <c r="C510" s="123" t="str">
        <f t="shared" si="9"/>
        <v/>
      </c>
      <c r="D510" s="124"/>
      <c r="E510" s="468"/>
      <c r="F510" s="1018"/>
      <c r="G510" s="1018"/>
      <c r="H510" s="1018"/>
      <c r="I510" s="1018"/>
      <c r="J510" s="1018"/>
      <c r="K510" s="1018"/>
      <c r="L510" s="1018"/>
      <c r="M510" s="1018"/>
      <c r="N510" s="1018"/>
    </row>
    <row r="511" spans="1:14" ht="16.5" thickBot="1" x14ac:dyDescent="0.3">
      <c r="A511" s="62"/>
      <c r="B511" s="122"/>
      <c r="C511" s="123" t="str">
        <f t="shared" si="9"/>
        <v/>
      </c>
      <c r="D511" s="124"/>
      <c r="E511" s="468"/>
      <c r="F511" s="1018"/>
      <c r="G511" s="1018"/>
      <c r="H511" s="1018"/>
      <c r="I511" s="1018"/>
      <c r="J511" s="1018"/>
      <c r="K511" s="1018"/>
      <c r="L511" s="1018"/>
      <c r="M511" s="1018"/>
      <c r="N511" s="1018"/>
    </row>
    <row r="512" spans="1:14" ht="16.5" thickBot="1" x14ac:dyDescent="0.3">
      <c r="A512" s="62"/>
      <c r="B512" s="122"/>
      <c r="C512" s="123" t="str">
        <f t="shared" si="9"/>
        <v/>
      </c>
      <c r="D512" s="124"/>
      <c r="E512" s="468"/>
      <c r="F512" s="1018"/>
      <c r="G512" s="1018"/>
      <c r="H512" s="1018"/>
      <c r="I512" s="1018"/>
      <c r="J512" s="1018"/>
      <c r="K512" s="1018"/>
      <c r="L512" s="1018"/>
      <c r="M512" s="1018"/>
      <c r="N512" s="1018"/>
    </row>
    <row r="513" spans="1:14" ht="16.5" thickBot="1" x14ac:dyDescent="0.3">
      <c r="A513" s="62"/>
      <c r="B513" s="122"/>
      <c r="C513" s="123" t="str">
        <f t="shared" si="9"/>
        <v/>
      </c>
      <c r="D513" s="124"/>
      <c r="E513" s="468"/>
      <c r="F513" s="1018"/>
      <c r="G513" s="1018"/>
      <c r="H513" s="1018"/>
      <c r="I513" s="1018"/>
      <c r="J513" s="1018"/>
      <c r="K513" s="1018"/>
      <c r="L513" s="1018"/>
      <c r="M513" s="1018"/>
      <c r="N513" s="1018"/>
    </row>
    <row r="514" spans="1:14" ht="16.5" thickBot="1" x14ac:dyDescent="0.3">
      <c r="A514" s="62"/>
      <c r="B514" s="122"/>
      <c r="C514" s="123" t="str">
        <f t="shared" si="9"/>
        <v/>
      </c>
      <c r="D514" s="124"/>
      <c r="E514" s="468"/>
      <c r="F514" s="1018"/>
      <c r="G514" s="1018"/>
      <c r="H514" s="1018"/>
      <c r="I514" s="1018"/>
      <c r="J514" s="1018"/>
      <c r="K514" s="1018"/>
      <c r="L514" s="1018"/>
      <c r="M514" s="1018"/>
      <c r="N514" s="1018"/>
    </row>
    <row r="515" spans="1:14" ht="16.5" thickBot="1" x14ac:dyDescent="0.3">
      <c r="A515" s="62"/>
      <c r="B515" s="122"/>
      <c r="C515" s="123" t="str">
        <f t="shared" si="9"/>
        <v/>
      </c>
      <c r="D515" s="124"/>
      <c r="E515" s="468"/>
      <c r="F515" s="1018"/>
      <c r="G515" s="1018"/>
      <c r="H515" s="1018"/>
      <c r="I515" s="1018"/>
      <c r="J515" s="1018"/>
      <c r="K515" s="1018"/>
      <c r="L515" s="1018"/>
      <c r="M515" s="1018"/>
      <c r="N515" s="1018"/>
    </row>
    <row r="516" spans="1:14" ht="16.5" thickBot="1" x14ac:dyDescent="0.3">
      <c r="A516" s="62"/>
      <c r="B516" s="122"/>
      <c r="C516" s="123" t="str">
        <f t="shared" si="9"/>
        <v/>
      </c>
      <c r="D516" s="124"/>
      <c r="E516" s="468"/>
      <c r="F516" s="1018"/>
      <c r="G516" s="1018"/>
      <c r="H516" s="1018"/>
      <c r="I516" s="1018"/>
      <c r="J516" s="1018"/>
      <c r="K516" s="1018"/>
      <c r="L516" s="1018"/>
      <c r="M516" s="1018"/>
      <c r="N516" s="1018"/>
    </row>
    <row r="517" spans="1:14" ht="16.5" thickBot="1" x14ac:dyDescent="0.3">
      <c r="A517" s="62"/>
      <c r="B517" s="122"/>
      <c r="C517" s="123" t="str">
        <f t="shared" si="9"/>
        <v/>
      </c>
      <c r="D517" s="124"/>
      <c r="E517" s="468"/>
      <c r="F517" s="1018"/>
      <c r="G517" s="1018"/>
      <c r="H517" s="1018"/>
      <c r="I517" s="1018"/>
      <c r="J517" s="1018"/>
      <c r="K517" s="1018"/>
      <c r="L517" s="1018"/>
      <c r="M517" s="1018"/>
      <c r="N517" s="1018"/>
    </row>
    <row r="518" spans="1:14" ht="16.5" thickBot="1" x14ac:dyDescent="0.3">
      <c r="A518" s="62"/>
      <c r="B518" s="122"/>
      <c r="C518" s="123" t="str">
        <f t="shared" si="9"/>
        <v/>
      </c>
      <c r="D518" s="124"/>
      <c r="E518" s="468"/>
      <c r="F518" s="1018"/>
      <c r="G518" s="1018"/>
      <c r="H518" s="1018"/>
      <c r="I518" s="1018"/>
      <c r="J518" s="1018"/>
      <c r="K518" s="1018"/>
      <c r="L518" s="1018"/>
      <c r="M518" s="1018"/>
      <c r="N518" s="1018"/>
    </row>
    <row r="519" spans="1:14" ht="16.5" thickBot="1" x14ac:dyDescent="0.3">
      <c r="A519" s="62"/>
      <c r="B519" s="122"/>
      <c r="C519" s="123" t="str">
        <f t="shared" si="9"/>
        <v/>
      </c>
      <c r="D519" s="124"/>
      <c r="E519" s="468"/>
      <c r="F519" s="1018"/>
      <c r="G519" s="1018"/>
      <c r="H519" s="1018"/>
      <c r="I519" s="1018"/>
      <c r="J519" s="1018"/>
      <c r="K519" s="1018"/>
      <c r="L519" s="1018"/>
      <c r="M519" s="1018"/>
      <c r="N519" s="1018"/>
    </row>
    <row r="520" spans="1:14" ht="16.5" thickBot="1" x14ac:dyDescent="0.3">
      <c r="A520" s="62"/>
      <c r="B520" s="122"/>
      <c r="C520" s="123" t="str">
        <f t="shared" si="9"/>
        <v/>
      </c>
      <c r="D520" s="124"/>
      <c r="E520" s="468"/>
      <c r="F520" s="1018"/>
      <c r="G520" s="1018"/>
      <c r="H520" s="1018"/>
      <c r="I520" s="1018"/>
      <c r="J520" s="1018"/>
      <c r="K520" s="1018"/>
      <c r="L520" s="1018"/>
      <c r="M520" s="1018"/>
      <c r="N520" s="1018"/>
    </row>
    <row r="521" spans="1:14" ht="16.5" thickBot="1" x14ac:dyDescent="0.3">
      <c r="A521" s="62"/>
      <c r="B521" s="122"/>
      <c r="C521" s="123" t="str">
        <f t="shared" si="9"/>
        <v/>
      </c>
      <c r="D521" s="124"/>
      <c r="E521" s="468"/>
      <c r="F521" s="1018"/>
      <c r="G521" s="1018"/>
      <c r="H521" s="1018"/>
      <c r="I521" s="1018"/>
      <c r="J521" s="1018"/>
      <c r="K521" s="1018"/>
      <c r="L521" s="1018"/>
      <c r="M521" s="1018"/>
      <c r="N521" s="1018"/>
    </row>
    <row r="522" spans="1:14" ht="16.5" thickBot="1" x14ac:dyDescent="0.3">
      <c r="A522" s="62"/>
      <c r="B522" s="122"/>
      <c r="C522" s="123" t="str">
        <f t="shared" si="9"/>
        <v/>
      </c>
      <c r="D522" s="124"/>
      <c r="E522" s="468"/>
      <c r="F522" s="1018"/>
      <c r="G522" s="1018"/>
      <c r="H522" s="1018"/>
      <c r="I522" s="1018"/>
      <c r="J522" s="1018"/>
      <c r="K522" s="1018"/>
      <c r="L522" s="1018"/>
      <c r="M522" s="1018"/>
      <c r="N522" s="1018"/>
    </row>
    <row r="523" spans="1:14" ht="16.5" thickBot="1" x14ac:dyDescent="0.3">
      <c r="A523" s="62"/>
      <c r="B523" s="122"/>
      <c r="C523" s="123" t="str">
        <f t="shared" si="9"/>
        <v/>
      </c>
      <c r="D523" s="124"/>
      <c r="E523" s="468"/>
      <c r="F523" s="1018"/>
      <c r="G523" s="1018"/>
      <c r="H523" s="1018"/>
      <c r="I523" s="1018"/>
      <c r="J523" s="1018"/>
      <c r="K523" s="1018"/>
      <c r="L523" s="1018"/>
      <c r="M523" s="1018"/>
      <c r="N523" s="1018"/>
    </row>
    <row r="524" spans="1:14" ht="16.5" thickBot="1" x14ac:dyDescent="0.3">
      <c r="A524" s="62"/>
      <c r="B524" s="122"/>
      <c r="C524" s="123" t="str">
        <f t="shared" ref="C524:C587" si="10">IF(B524&gt;0, (B524-B523), "")</f>
        <v/>
      </c>
      <c r="D524" s="124"/>
      <c r="E524" s="468"/>
      <c r="F524" s="1018"/>
      <c r="G524" s="1018"/>
      <c r="H524" s="1018"/>
      <c r="I524" s="1018"/>
      <c r="J524" s="1018"/>
      <c r="K524" s="1018"/>
      <c r="L524" s="1018"/>
      <c r="M524" s="1018"/>
      <c r="N524" s="1018"/>
    </row>
    <row r="525" spans="1:14" ht="16.5" thickBot="1" x14ac:dyDescent="0.3">
      <c r="A525" s="62"/>
      <c r="B525" s="122"/>
      <c r="C525" s="123" t="str">
        <f t="shared" si="10"/>
        <v/>
      </c>
      <c r="D525" s="124"/>
      <c r="E525" s="468"/>
      <c r="F525" s="1018"/>
      <c r="G525" s="1018"/>
      <c r="H525" s="1018"/>
      <c r="I525" s="1018"/>
      <c r="J525" s="1018"/>
      <c r="K525" s="1018"/>
      <c r="L525" s="1018"/>
      <c r="M525" s="1018"/>
      <c r="N525" s="1018"/>
    </row>
    <row r="526" spans="1:14" ht="16.5" thickBot="1" x14ac:dyDescent="0.3">
      <c r="A526" s="62"/>
      <c r="B526" s="122"/>
      <c r="C526" s="123" t="str">
        <f t="shared" si="10"/>
        <v/>
      </c>
      <c r="D526" s="124"/>
      <c r="E526" s="468"/>
      <c r="F526" s="1018"/>
      <c r="G526" s="1018"/>
      <c r="H526" s="1018"/>
      <c r="I526" s="1018"/>
      <c r="J526" s="1018"/>
      <c r="K526" s="1018"/>
      <c r="L526" s="1018"/>
      <c r="M526" s="1018"/>
      <c r="N526" s="1018"/>
    </row>
    <row r="527" spans="1:14" ht="16.5" thickBot="1" x14ac:dyDescent="0.3">
      <c r="A527" s="62"/>
      <c r="B527" s="122"/>
      <c r="C527" s="123" t="str">
        <f t="shared" si="10"/>
        <v/>
      </c>
      <c r="D527" s="124"/>
      <c r="E527" s="468"/>
      <c r="F527" s="1018"/>
      <c r="G527" s="1018"/>
      <c r="H527" s="1018"/>
      <c r="I527" s="1018"/>
      <c r="J527" s="1018"/>
      <c r="K527" s="1018"/>
      <c r="L527" s="1018"/>
      <c r="M527" s="1018"/>
      <c r="N527" s="1018"/>
    </row>
    <row r="528" spans="1:14" ht="16.5" thickBot="1" x14ac:dyDescent="0.3">
      <c r="A528" s="62"/>
      <c r="B528" s="122"/>
      <c r="C528" s="123" t="str">
        <f t="shared" si="10"/>
        <v/>
      </c>
      <c r="D528" s="124"/>
      <c r="E528" s="468"/>
      <c r="F528" s="1018"/>
      <c r="G528" s="1018"/>
      <c r="H528" s="1018"/>
      <c r="I528" s="1018"/>
      <c r="J528" s="1018"/>
      <c r="K528" s="1018"/>
      <c r="L528" s="1018"/>
      <c r="M528" s="1018"/>
      <c r="N528" s="1018"/>
    </row>
    <row r="529" spans="1:14" ht="16.5" thickBot="1" x14ac:dyDescent="0.3">
      <c r="A529" s="62"/>
      <c r="B529" s="122"/>
      <c r="C529" s="123" t="str">
        <f t="shared" si="10"/>
        <v/>
      </c>
      <c r="D529" s="124"/>
      <c r="E529" s="468"/>
      <c r="F529" s="1018"/>
      <c r="G529" s="1018"/>
      <c r="H529" s="1018"/>
      <c r="I529" s="1018"/>
      <c r="J529" s="1018"/>
      <c r="K529" s="1018"/>
      <c r="L529" s="1018"/>
      <c r="M529" s="1018"/>
      <c r="N529" s="1018"/>
    </row>
    <row r="530" spans="1:14" ht="16.5" thickBot="1" x14ac:dyDescent="0.3">
      <c r="A530" s="62"/>
      <c r="B530" s="122"/>
      <c r="C530" s="123" t="str">
        <f t="shared" si="10"/>
        <v/>
      </c>
      <c r="D530" s="124"/>
      <c r="E530" s="468"/>
      <c r="F530" s="1018"/>
      <c r="G530" s="1018"/>
      <c r="H530" s="1018"/>
      <c r="I530" s="1018"/>
      <c r="J530" s="1018"/>
      <c r="K530" s="1018"/>
      <c r="L530" s="1018"/>
      <c r="M530" s="1018"/>
      <c r="N530" s="1018"/>
    </row>
    <row r="531" spans="1:14" ht="16.5" thickBot="1" x14ac:dyDescent="0.3">
      <c r="A531" s="62"/>
      <c r="B531" s="122"/>
      <c r="C531" s="123" t="str">
        <f t="shared" si="10"/>
        <v/>
      </c>
      <c r="D531" s="124"/>
      <c r="E531" s="468"/>
      <c r="F531" s="1018"/>
      <c r="G531" s="1018"/>
      <c r="H531" s="1018"/>
      <c r="I531" s="1018"/>
      <c r="J531" s="1018"/>
      <c r="K531" s="1018"/>
      <c r="L531" s="1018"/>
      <c r="M531" s="1018"/>
      <c r="N531" s="1018"/>
    </row>
    <row r="532" spans="1:14" ht="16.5" thickBot="1" x14ac:dyDescent="0.3">
      <c r="A532" s="62"/>
      <c r="B532" s="122"/>
      <c r="C532" s="123" t="str">
        <f t="shared" si="10"/>
        <v/>
      </c>
      <c r="D532" s="124"/>
      <c r="E532" s="468"/>
      <c r="F532" s="1018"/>
      <c r="G532" s="1018"/>
      <c r="H532" s="1018"/>
      <c r="I532" s="1018"/>
      <c r="J532" s="1018"/>
      <c r="K532" s="1018"/>
      <c r="L532" s="1018"/>
      <c r="M532" s="1018"/>
      <c r="N532" s="1018"/>
    </row>
    <row r="533" spans="1:14" ht="16.5" thickBot="1" x14ac:dyDescent="0.3">
      <c r="A533" s="62"/>
      <c r="B533" s="122"/>
      <c r="C533" s="123" t="str">
        <f t="shared" si="10"/>
        <v/>
      </c>
      <c r="D533" s="124"/>
      <c r="E533" s="468"/>
      <c r="F533" s="1018"/>
      <c r="G533" s="1018"/>
      <c r="H533" s="1018"/>
      <c r="I533" s="1018"/>
      <c r="J533" s="1018"/>
      <c r="K533" s="1018"/>
      <c r="L533" s="1018"/>
      <c r="M533" s="1018"/>
      <c r="N533" s="1018"/>
    </row>
    <row r="534" spans="1:14" ht="16.5" thickBot="1" x14ac:dyDescent="0.3">
      <c r="A534" s="62"/>
      <c r="B534" s="122"/>
      <c r="C534" s="123" t="str">
        <f t="shared" si="10"/>
        <v/>
      </c>
      <c r="D534" s="124"/>
      <c r="E534" s="468"/>
      <c r="F534" s="1018"/>
      <c r="G534" s="1018"/>
      <c r="H534" s="1018"/>
      <c r="I534" s="1018"/>
      <c r="J534" s="1018"/>
      <c r="K534" s="1018"/>
      <c r="L534" s="1018"/>
      <c r="M534" s="1018"/>
      <c r="N534" s="1018"/>
    </row>
    <row r="535" spans="1:14" ht="16.5" thickBot="1" x14ac:dyDescent="0.3">
      <c r="A535" s="62"/>
      <c r="B535" s="122"/>
      <c r="C535" s="123" t="str">
        <f t="shared" si="10"/>
        <v/>
      </c>
      <c r="D535" s="124"/>
      <c r="E535" s="468"/>
      <c r="F535" s="1018"/>
      <c r="G535" s="1018"/>
      <c r="H535" s="1018"/>
      <c r="I535" s="1018"/>
      <c r="J535" s="1018"/>
      <c r="K535" s="1018"/>
      <c r="L535" s="1018"/>
      <c r="M535" s="1018"/>
      <c r="N535" s="1018"/>
    </row>
    <row r="536" spans="1:14" ht="16.5" thickBot="1" x14ac:dyDescent="0.3">
      <c r="A536" s="62"/>
      <c r="B536" s="122"/>
      <c r="C536" s="123" t="str">
        <f t="shared" si="10"/>
        <v/>
      </c>
      <c r="D536" s="124"/>
      <c r="E536" s="468"/>
      <c r="F536" s="1018"/>
      <c r="G536" s="1018"/>
      <c r="H536" s="1018"/>
      <c r="I536" s="1018"/>
      <c r="J536" s="1018"/>
      <c r="K536" s="1018"/>
      <c r="L536" s="1018"/>
      <c r="M536" s="1018"/>
      <c r="N536" s="1018"/>
    </row>
    <row r="537" spans="1:14" ht="16.5" thickBot="1" x14ac:dyDescent="0.3">
      <c r="A537" s="62"/>
      <c r="B537" s="122"/>
      <c r="C537" s="123" t="str">
        <f t="shared" si="10"/>
        <v/>
      </c>
      <c r="D537" s="124"/>
      <c r="E537" s="468"/>
      <c r="F537" s="1018"/>
      <c r="G537" s="1018"/>
      <c r="H537" s="1018"/>
      <c r="I537" s="1018"/>
      <c r="J537" s="1018"/>
      <c r="K537" s="1018"/>
      <c r="L537" s="1018"/>
      <c r="M537" s="1018"/>
      <c r="N537" s="1018"/>
    </row>
    <row r="538" spans="1:14" ht="16.5" thickBot="1" x14ac:dyDescent="0.3">
      <c r="A538" s="62"/>
      <c r="B538" s="122"/>
      <c r="C538" s="123" t="str">
        <f t="shared" si="10"/>
        <v/>
      </c>
      <c r="D538" s="124"/>
      <c r="E538" s="468"/>
      <c r="F538" s="1018"/>
      <c r="G538" s="1018"/>
      <c r="H538" s="1018"/>
      <c r="I538" s="1018"/>
      <c r="J538" s="1018"/>
      <c r="K538" s="1018"/>
      <c r="L538" s="1018"/>
      <c r="M538" s="1018"/>
      <c r="N538" s="1018"/>
    </row>
    <row r="539" spans="1:14" ht="16.5" thickBot="1" x14ac:dyDescent="0.3">
      <c r="A539" s="62"/>
      <c r="B539" s="122"/>
      <c r="C539" s="123" t="str">
        <f t="shared" si="10"/>
        <v/>
      </c>
      <c r="D539" s="124"/>
      <c r="E539" s="468"/>
      <c r="F539" s="1018"/>
      <c r="G539" s="1018"/>
      <c r="H539" s="1018"/>
      <c r="I539" s="1018"/>
      <c r="J539" s="1018"/>
      <c r="K539" s="1018"/>
      <c r="L539" s="1018"/>
      <c r="M539" s="1018"/>
      <c r="N539" s="1018"/>
    </row>
    <row r="540" spans="1:14" ht="16.5" thickBot="1" x14ac:dyDescent="0.3">
      <c r="A540" s="62"/>
      <c r="B540" s="122"/>
      <c r="C540" s="123" t="str">
        <f t="shared" si="10"/>
        <v/>
      </c>
      <c r="D540" s="124"/>
      <c r="E540" s="468"/>
      <c r="F540" s="1018"/>
      <c r="G540" s="1018"/>
      <c r="H540" s="1018"/>
      <c r="I540" s="1018"/>
      <c r="J540" s="1018"/>
      <c r="K540" s="1018"/>
      <c r="L540" s="1018"/>
      <c r="M540" s="1018"/>
      <c r="N540" s="1018"/>
    </row>
    <row r="541" spans="1:14" ht="16.5" thickBot="1" x14ac:dyDescent="0.3">
      <c r="A541" s="62"/>
      <c r="B541" s="122"/>
      <c r="C541" s="123" t="str">
        <f t="shared" si="10"/>
        <v/>
      </c>
      <c r="D541" s="124"/>
      <c r="E541" s="468"/>
      <c r="F541" s="1018"/>
      <c r="G541" s="1018"/>
      <c r="H541" s="1018"/>
      <c r="I541" s="1018"/>
      <c r="J541" s="1018"/>
      <c r="K541" s="1018"/>
      <c r="L541" s="1018"/>
      <c r="M541" s="1018"/>
      <c r="N541" s="1018"/>
    </row>
    <row r="542" spans="1:14" ht="16.5" thickBot="1" x14ac:dyDescent="0.3">
      <c r="A542" s="62"/>
      <c r="B542" s="122"/>
      <c r="C542" s="123" t="str">
        <f t="shared" si="10"/>
        <v/>
      </c>
      <c r="D542" s="124"/>
      <c r="E542" s="468"/>
      <c r="F542" s="1018"/>
      <c r="G542" s="1018"/>
      <c r="H542" s="1018"/>
      <c r="I542" s="1018"/>
      <c r="J542" s="1018"/>
      <c r="K542" s="1018"/>
      <c r="L542" s="1018"/>
      <c r="M542" s="1018"/>
      <c r="N542" s="1018"/>
    </row>
    <row r="543" spans="1:14" ht="16.5" thickBot="1" x14ac:dyDescent="0.3">
      <c r="A543" s="62"/>
      <c r="B543" s="122"/>
      <c r="C543" s="123" t="str">
        <f t="shared" si="10"/>
        <v/>
      </c>
      <c r="D543" s="124"/>
      <c r="E543" s="468"/>
      <c r="F543" s="1018"/>
      <c r="G543" s="1018"/>
      <c r="H543" s="1018"/>
      <c r="I543" s="1018"/>
      <c r="J543" s="1018"/>
      <c r="K543" s="1018"/>
      <c r="L543" s="1018"/>
      <c r="M543" s="1018"/>
      <c r="N543" s="1018"/>
    </row>
    <row r="544" spans="1:14" ht="16.5" thickBot="1" x14ac:dyDescent="0.3">
      <c r="A544" s="62"/>
      <c r="B544" s="122"/>
      <c r="C544" s="123" t="str">
        <f t="shared" si="10"/>
        <v/>
      </c>
      <c r="D544" s="124"/>
      <c r="E544" s="468"/>
      <c r="F544" s="1018"/>
      <c r="G544" s="1018"/>
      <c r="H544" s="1018"/>
      <c r="I544" s="1018"/>
      <c r="J544" s="1018"/>
      <c r="K544" s="1018"/>
      <c r="L544" s="1018"/>
      <c r="M544" s="1018"/>
      <c r="N544" s="1018"/>
    </row>
    <row r="545" spans="1:14" ht="16.5" thickBot="1" x14ac:dyDescent="0.3">
      <c r="A545" s="62"/>
      <c r="B545" s="122"/>
      <c r="C545" s="123" t="str">
        <f t="shared" si="10"/>
        <v/>
      </c>
      <c r="D545" s="124"/>
      <c r="E545" s="468"/>
      <c r="F545" s="1018"/>
      <c r="G545" s="1018"/>
      <c r="H545" s="1018"/>
      <c r="I545" s="1018"/>
      <c r="J545" s="1018"/>
      <c r="K545" s="1018"/>
      <c r="L545" s="1018"/>
      <c r="M545" s="1018"/>
      <c r="N545" s="1018"/>
    </row>
    <row r="546" spans="1:14" ht="16.5" thickBot="1" x14ac:dyDescent="0.3">
      <c r="A546" s="62"/>
      <c r="B546" s="122"/>
      <c r="C546" s="123" t="str">
        <f t="shared" si="10"/>
        <v/>
      </c>
      <c r="D546" s="124"/>
      <c r="E546" s="468"/>
      <c r="F546" s="1018"/>
      <c r="G546" s="1018"/>
      <c r="H546" s="1018"/>
      <c r="I546" s="1018"/>
      <c r="J546" s="1018"/>
      <c r="K546" s="1018"/>
      <c r="L546" s="1018"/>
      <c r="M546" s="1018"/>
      <c r="N546" s="1018"/>
    </row>
    <row r="547" spans="1:14" ht="16.5" thickBot="1" x14ac:dyDescent="0.3">
      <c r="A547" s="62"/>
      <c r="B547" s="122"/>
      <c r="C547" s="123" t="str">
        <f t="shared" si="10"/>
        <v/>
      </c>
      <c r="D547" s="124"/>
      <c r="E547" s="468"/>
      <c r="F547" s="1018"/>
      <c r="G547" s="1018"/>
      <c r="H547" s="1018"/>
      <c r="I547" s="1018"/>
      <c r="J547" s="1018"/>
      <c r="K547" s="1018"/>
      <c r="L547" s="1018"/>
      <c r="M547" s="1018"/>
      <c r="N547" s="1018"/>
    </row>
    <row r="548" spans="1:14" ht="16.5" thickBot="1" x14ac:dyDescent="0.3">
      <c r="A548" s="62"/>
      <c r="B548" s="122"/>
      <c r="C548" s="123" t="str">
        <f t="shared" si="10"/>
        <v/>
      </c>
      <c r="D548" s="124"/>
      <c r="E548" s="468"/>
      <c r="F548" s="1018"/>
      <c r="G548" s="1018"/>
      <c r="H548" s="1018"/>
      <c r="I548" s="1018"/>
      <c r="J548" s="1018"/>
      <c r="K548" s="1018"/>
      <c r="L548" s="1018"/>
      <c r="M548" s="1018"/>
      <c r="N548" s="1018"/>
    </row>
    <row r="549" spans="1:14" ht="16.5" thickBot="1" x14ac:dyDescent="0.3">
      <c r="A549" s="62"/>
      <c r="B549" s="122"/>
      <c r="C549" s="123" t="str">
        <f t="shared" si="10"/>
        <v/>
      </c>
      <c r="D549" s="124"/>
      <c r="E549" s="468"/>
      <c r="F549" s="1018"/>
      <c r="G549" s="1018"/>
      <c r="H549" s="1018"/>
      <c r="I549" s="1018"/>
      <c r="J549" s="1018"/>
      <c r="K549" s="1018"/>
      <c r="L549" s="1018"/>
      <c r="M549" s="1018"/>
      <c r="N549" s="1018"/>
    </row>
    <row r="550" spans="1:14" ht="16.5" thickBot="1" x14ac:dyDescent="0.3">
      <c r="A550" s="62"/>
      <c r="B550" s="122"/>
      <c r="C550" s="123" t="str">
        <f t="shared" si="10"/>
        <v/>
      </c>
      <c r="D550" s="124"/>
      <c r="E550" s="468"/>
      <c r="F550" s="1018"/>
      <c r="G550" s="1018"/>
      <c r="H550" s="1018"/>
      <c r="I550" s="1018"/>
      <c r="J550" s="1018"/>
      <c r="K550" s="1018"/>
      <c r="L550" s="1018"/>
      <c r="M550" s="1018"/>
      <c r="N550" s="1018"/>
    </row>
    <row r="551" spans="1:14" ht="16.5" thickBot="1" x14ac:dyDescent="0.3">
      <c r="A551" s="62"/>
      <c r="B551" s="122"/>
      <c r="C551" s="123" t="str">
        <f t="shared" si="10"/>
        <v/>
      </c>
      <c r="D551" s="124"/>
      <c r="E551" s="468"/>
      <c r="F551" s="1018"/>
      <c r="G551" s="1018"/>
      <c r="H551" s="1018"/>
      <c r="I551" s="1018"/>
      <c r="J551" s="1018"/>
      <c r="K551" s="1018"/>
      <c r="L551" s="1018"/>
      <c r="M551" s="1018"/>
      <c r="N551" s="1018"/>
    </row>
    <row r="552" spans="1:14" ht="16.5" thickBot="1" x14ac:dyDescent="0.3">
      <c r="A552" s="62"/>
      <c r="B552" s="122"/>
      <c r="C552" s="123" t="str">
        <f t="shared" si="10"/>
        <v/>
      </c>
      <c r="D552" s="124"/>
      <c r="E552" s="468"/>
      <c r="F552" s="1018"/>
      <c r="G552" s="1018"/>
      <c r="H552" s="1018"/>
      <c r="I552" s="1018"/>
      <c r="J552" s="1018"/>
      <c r="K552" s="1018"/>
      <c r="L552" s="1018"/>
      <c r="M552" s="1018"/>
      <c r="N552" s="1018"/>
    </row>
    <row r="553" spans="1:14" ht="16.5" thickBot="1" x14ac:dyDescent="0.3">
      <c r="A553" s="62"/>
      <c r="B553" s="122"/>
      <c r="C553" s="123" t="str">
        <f t="shared" si="10"/>
        <v/>
      </c>
      <c r="D553" s="124"/>
      <c r="E553" s="468"/>
      <c r="F553" s="1018"/>
      <c r="G553" s="1018"/>
      <c r="H553" s="1018"/>
      <c r="I553" s="1018"/>
      <c r="J553" s="1018"/>
      <c r="K553" s="1018"/>
      <c r="L553" s="1018"/>
      <c r="M553" s="1018"/>
      <c r="N553" s="1018"/>
    </row>
    <row r="554" spans="1:14" ht="16.5" thickBot="1" x14ac:dyDescent="0.3">
      <c r="A554" s="62"/>
      <c r="B554" s="122"/>
      <c r="C554" s="123" t="str">
        <f t="shared" si="10"/>
        <v/>
      </c>
      <c r="D554" s="124"/>
      <c r="E554" s="468"/>
      <c r="F554" s="1018"/>
      <c r="G554" s="1018"/>
      <c r="H554" s="1018"/>
      <c r="I554" s="1018"/>
      <c r="J554" s="1018"/>
      <c r="K554" s="1018"/>
      <c r="L554" s="1018"/>
      <c r="M554" s="1018"/>
      <c r="N554" s="1018"/>
    </row>
    <row r="555" spans="1:14" ht="16.5" thickBot="1" x14ac:dyDescent="0.3">
      <c r="A555" s="62"/>
      <c r="B555" s="122"/>
      <c r="C555" s="123" t="str">
        <f t="shared" si="10"/>
        <v/>
      </c>
      <c r="D555" s="124"/>
      <c r="E555" s="468"/>
      <c r="F555" s="1018"/>
      <c r="G555" s="1018"/>
      <c r="H555" s="1018"/>
      <c r="I555" s="1018"/>
      <c r="J555" s="1018"/>
      <c r="K555" s="1018"/>
      <c r="L555" s="1018"/>
      <c r="M555" s="1018"/>
      <c r="N555" s="1018"/>
    </row>
    <row r="556" spans="1:14" ht="16.5" thickBot="1" x14ac:dyDescent="0.3">
      <c r="A556" s="62"/>
      <c r="B556" s="122"/>
      <c r="C556" s="123" t="str">
        <f t="shared" si="10"/>
        <v/>
      </c>
      <c r="D556" s="124"/>
      <c r="E556" s="468"/>
      <c r="F556" s="1018"/>
      <c r="G556" s="1018"/>
      <c r="H556" s="1018"/>
      <c r="I556" s="1018"/>
      <c r="J556" s="1018"/>
      <c r="K556" s="1018"/>
      <c r="L556" s="1018"/>
      <c r="M556" s="1018"/>
      <c r="N556" s="1018"/>
    </row>
    <row r="557" spans="1:14" ht="16.5" thickBot="1" x14ac:dyDescent="0.3">
      <c r="A557" s="62"/>
      <c r="B557" s="122"/>
      <c r="C557" s="123" t="str">
        <f t="shared" si="10"/>
        <v/>
      </c>
      <c r="D557" s="124"/>
      <c r="E557" s="468"/>
      <c r="F557" s="1018"/>
      <c r="G557" s="1018"/>
      <c r="H557" s="1018"/>
      <c r="I557" s="1018"/>
      <c r="J557" s="1018"/>
      <c r="K557" s="1018"/>
      <c r="L557" s="1018"/>
      <c r="M557" s="1018"/>
      <c r="N557" s="1018"/>
    </row>
    <row r="558" spans="1:14" ht="16.5" thickBot="1" x14ac:dyDescent="0.3">
      <c r="A558" s="62"/>
      <c r="B558" s="122"/>
      <c r="C558" s="123" t="str">
        <f t="shared" si="10"/>
        <v/>
      </c>
      <c r="D558" s="124"/>
      <c r="E558" s="468"/>
      <c r="F558" s="1018"/>
      <c r="G558" s="1018"/>
      <c r="H558" s="1018"/>
      <c r="I558" s="1018"/>
      <c r="J558" s="1018"/>
      <c r="K558" s="1018"/>
      <c r="L558" s="1018"/>
      <c r="M558" s="1018"/>
      <c r="N558" s="1018"/>
    </row>
    <row r="559" spans="1:14" ht="16.5" thickBot="1" x14ac:dyDescent="0.3">
      <c r="A559" s="62"/>
      <c r="B559" s="122"/>
      <c r="C559" s="123" t="str">
        <f t="shared" si="10"/>
        <v/>
      </c>
      <c r="D559" s="124"/>
      <c r="E559" s="468"/>
      <c r="F559" s="1018"/>
      <c r="G559" s="1018"/>
      <c r="H559" s="1018"/>
      <c r="I559" s="1018"/>
      <c r="J559" s="1018"/>
      <c r="K559" s="1018"/>
      <c r="L559" s="1018"/>
      <c r="M559" s="1018"/>
      <c r="N559" s="1018"/>
    </row>
    <row r="560" spans="1:14" ht="16.5" thickBot="1" x14ac:dyDescent="0.3">
      <c r="A560" s="62"/>
      <c r="B560" s="122"/>
      <c r="C560" s="123" t="str">
        <f t="shared" si="10"/>
        <v/>
      </c>
      <c r="D560" s="124"/>
      <c r="E560" s="468"/>
      <c r="F560" s="1018"/>
      <c r="G560" s="1018"/>
      <c r="H560" s="1018"/>
      <c r="I560" s="1018"/>
      <c r="J560" s="1018"/>
      <c r="K560" s="1018"/>
      <c r="L560" s="1018"/>
      <c r="M560" s="1018"/>
      <c r="N560" s="1018"/>
    </row>
    <row r="561" spans="1:14" ht="16.5" thickBot="1" x14ac:dyDescent="0.3">
      <c r="A561" s="62"/>
      <c r="B561" s="122"/>
      <c r="C561" s="123" t="str">
        <f t="shared" si="10"/>
        <v/>
      </c>
      <c r="D561" s="124"/>
      <c r="E561" s="468"/>
      <c r="F561" s="1018"/>
      <c r="G561" s="1018"/>
      <c r="H561" s="1018"/>
      <c r="I561" s="1018"/>
      <c r="J561" s="1018"/>
      <c r="K561" s="1018"/>
      <c r="L561" s="1018"/>
      <c r="M561" s="1018"/>
      <c r="N561" s="1018"/>
    </row>
    <row r="562" spans="1:14" ht="16.5" thickBot="1" x14ac:dyDescent="0.3">
      <c r="A562" s="62"/>
      <c r="B562" s="122"/>
      <c r="C562" s="123" t="str">
        <f t="shared" si="10"/>
        <v/>
      </c>
      <c r="D562" s="124"/>
      <c r="E562" s="468"/>
      <c r="F562" s="1018"/>
      <c r="G562" s="1018"/>
      <c r="H562" s="1018"/>
      <c r="I562" s="1018"/>
      <c r="J562" s="1018"/>
      <c r="K562" s="1018"/>
      <c r="L562" s="1018"/>
      <c r="M562" s="1018"/>
      <c r="N562" s="1018"/>
    </row>
    <row r="563" spans="1:14" ht="16.5" thickBot="1" x14ac:dyDescent="0.3">
      <c r="A563" s="62"/>
      <c r="B563" s="122"/>
      <c r="C563" s="123" t="str">
        <f t="shared" si="10"/>
        <v/>
      </c>
      <c r="D563" s="124"/>
      <c r="E563" s="468"/>
      <c r="F563" s="1018"/>
      <c r="G563" s="1018"/>
      <c r="H563" s="1018"/>
      <c r="I563" s="1018"/>
      <c r="J563" s="1018"/>
      <c r="K563" s="1018"/>
      <c r="L563" s="1018"/>
      <c r="M563" s="1018"/>
      <c r="N563" s="1018"/>
    </row>
    <row r="564" spans="1:14" ht="16.5" thickBot="1" x14ac:dyDescent="0.3">
      <c r="A564" s="62"/>
      <c r="B564" s="122"/>
      <c r="C564" s="123" t="str">
        <f t="shared" si="10"/>
        <v/>
      </c>
      <c r="D564" s="124"/>
      <c r="E564" s="468"/>
      <c r="F564" s="1018"/>
      <c r="G564" s="1018"/>
      <c r="H564" s="1018"/>
      <c r="I564" s="1018"/>
      <c r="J564" s="1018"/>
      <c r="K564" s="1018"/>
      <c r="L564" s="1018"/>
      <c r="M564" s="1018"/>
      <c r="N564" s="1018"/>
    </row>
    <row r="565" spans="1:14" ht="16.5" thickBot="1" x14ac:dyDescent="0.3">
      <c r="A565" s="62"/>
      <c r="B565" s="122"/>
      <c r="C565" s="123" t="str">
        <f t="shared" si="10"/>
        <v/>
      </c>
      <c r="D565" s="124"/>
      <c r="E565" s="468"/>
      <c r="F565" s="1018"/>
      <c r="G565" s="1018"/>
      <c r="H565" s="1018"/>
      <c r="I565" s="1018"/>
      <c r="J565" s="1018"/>
      <c r="K565" s="1018"/>
      <c r="L565" s="1018"/>
      <c r="M565" s="1018"/>
      <c r="N565" s="1018"/>
    </row>
    <row r="566" spans="1:14" ht="16.5" thickBot="1" x14ac:dyDescent="0.3">
      <c r="A566" s="62"/>
      <c r="B566" s="122"/>
      <c r="C566" s="123" t="str">
        <f t="shared" si="10"/>
        <v/>
      </c>
      <c r="D566" s="124"/>
      <c r="E566" s="468"/>
      <c r="F566" s="1018"/>
      <c r="G566" s="1018"/>
      <c r="H566" s="1018"/>
      <c r="I566" s="1018"/>
      <c r="J566" s="1018"/>
      <c r="K566" s="1018"/>
      <c r="L566" s="1018"/>
      <c r="M566" s="1018"/>
      <c r="N566" s="1018"/>
    </row>
    <row r="567" spans="1:14" ht="16.5" thickBot="1" x14ac:dyDescent="0.3">
      <c r="A567" s="62"/>
      <c r="B567" s="122"/>
      <c r="C567" s="123" t="str">
        <f t="shared" si="10"/>
        <v/>
      </c>
      <c r="D567" s="124"/>
      <c r="E567" s="468"/>
      <c r="F567" s="1018"/>
      <c r="G567" s="1018"/>
      <c r="H567" s="1018"/>
      <c r="I567" s="1018"/>
      <c r="J567" s="1018"/>
      <c r="K567" s="1018"/>
      <c r="L567" s="1018"/>
      <c r="M567" s="1018"/>
      <c r="N567" s="1018"/>
    </row>
    <row r="568" spans="1:14" ht="16.5" thickBot="1" x14ac:dyDescent="0.3">
      <c r="A568" s="62"/>
      <c r="B568" s="122"/>
      <c r="C568" s="123" t="str">
        <f t="shared" si="10"/>
        <v/>
      </c>
      <c r="D568" s="124"/>
      <c r="E568" s="468"/>
      <c r="F568" s="1018"/>
      <c r="G568" s="1018"/>
      <c r="H568" s="1018"/>
      <c r="I568" s="1018"/>
      <c r="J568" s="1018"/>
      <c r="K568" s="1018"/>
      <c r="L568" s="1018"/>
      <c r="M568" s="1018"/>
      <c r="N568" s="1018"/>
    </row>
    <row r="569" spans="1:14" ht="16.5" thickBot="1" x14ac:dyDescent="0.3">
      <c r="A569" s="62"/>
      <c r="B569" s="122"/>
      <c r="C569" s="123" t="str">
        <f t="shared" si="10"/>
        <v/>
      </c>
      <c r="D569" s="124"/>
      <c r="E569" s="468"/>
      <c r="F569" s="1018"/>
      <c r="G569" s="1018"/>
      <c r="H569" s="1018"/>
      <c r="I569" s="1018"/>
      <c r="J569" s="1018"/>
      <c r="K569" s="1018"/>
      <c r="L569" s="1018"/>
      <c r="M569" s="1018"/>
      <c r="N569" s="1018"/>
    </row>
    <row r="570" spans="1:14" ht="16.5" thickBot="1" x14ac:dyDescent="0.3">
      <c r="A570" s="62"/>
      <c r="B570" s="122"/>
      <c r="C570" s="123" t="str">
        <f t="shared" si="10"/>
        <v/>
      </c>
      <c r="D570" s="124"/>
      <c r="E570" s="468"/>
      <c r="F570" s="1018"/>
      <c r="G570" s="1018"/>
      <c r="H570" s="1018"/>
      <c r="I570" s="1018"/>
      <c r="J570" s="1018"/>
      <c r="K570" s="1018"/>
      <c r="L570" s="1018"/>
      <c r="M570" s="1018"/>
      <c r="N570" s="1018"/>
    </row>
    <row r="571" spans="1:14" ht="16.5" thickBot="1" x14ac:dyDescent="0.3">
      <c r="A571" s="62"/>
      <c r="B571" s="122"/>
      <c r="C571" s="123" t="str">
        <f t="shared" si="10"/>
        <v/>
      </c>
      <c r="D571" s="124"/>
      <c r="E571" s="468"/>
      <c r="F571" s="1018"/>
      <c r="G571" s="1018"/>
      <c r="H571" s="1018"/>
      <c r="I571" s="1018"/>
      <c r="J571" s="1018"/>
      <c r="K571" s="1018"/>
      <c r="L571" s="1018"/>
      <c r="M571" s="1018"/>
      <c r="N571" s="1018"/>
    </row>
    <row r="572" spans="1:14" ht="16.5" thickBot="1" x14ac:dyDescent="0.3">
      <c r="A572" s="62"/>
      <c r="B572" s="122"/>
      <c r="C572" s="123" t="str">
        <f t="shared" si="10"/>
        <v/>
      </c>
      <c r="D572" s="124"/>
      <c r="E572" s="468"/>
      <c r="F572" s="1018"/>
      <c r="G572" s="1018"/>
      <c r="H572" s="1018"/>
      <c r="I572" s="1018"/>
      <c r="J572" s="1018"/>
      <c r="K572" s="1018"/>
      <c r="L572" s="1018"/>
      <c r="M572" s="1018"/>
      <c r="N572" s="1018"/>
    </row>
    <row r="573" spans="1:14" ht="16.5" thickBot="1" x14ac:dyDescent="0.3">
      <c r="A573" s="62"/>
      <c r="B573" s="122"/>
      <c r="C573" s="123" t="str">
        <f t="shared" si="10"/>
        <v/>
      </c>
      <c r="D573" s="124"/>
      <c r="E573" s="468"/>
      <c r="F573" s="1018"/>
      <c r="G573" s="1018"/>
      <c r="H573" s="1018"/>
      <c r="I573" s="1018"/>
      <c r="J573" s="1018"/>
      <c r="K573" s="1018"/>
      <c r="L573" s="1018"/>
      <c r="M573" s="1018"/>
      <c r="N573" s="1018"/>
    </row>
    <row r="574" spans="1:14" ht="16.5" thickBot="1" x14ac:dyDescent="0.3">
      <c r="A574" s="62"/>
      <c r="B574" s="122"/>
      <c r="C574" s="123" t="str">
        <f t="shared" si="10"/>
        <v/>
      </c>
      <c r="D574" s="124"/>
      <c r="E574" s="468"/>
      <c r="F574" s="1018"/>
      <c r="G574" s="1018"/>
      <c r="H574" s="1018"/>
      <c r="I574" s="1018"/>
      <c r="J574" s="1018"/>
      <c r="K574" s="1018"/>
      <c r="L574" s="1018"/>
      <c r="M574" s="1018"/>
      <c r="N574" s="1018"/>
    </row>
    <row r="575" spans="1:14" ht="16.5" thickBot="1" x14ac:dyDescent="0.3">
      <c r="A575" s="62"/>
      <c r="B575" s="122"/>
      <c r="C575" s="123" t="str">
        <f t="shared" si="10"/>
        <v/>
      </c>
      <c r="D575" s="124"/>
      <c r="E575" s="468"/>
      <c r="F575" s="1018"/>
      <c r="G575" s="1018"/>
      <c r="H575" s="1018"/>
      <c r="I575" s="1018"/>
      <c r="J575" s="1018"/>
      <c r="K575" s="1018"/>
      <c r="L575" s="1018"/>
      <c r="M575" s="1018"/>
      <c r="N575" s="1018"/>
    </row>
    <row r="576" spans="1:14" ht="16.5" thickBot="1" x14ac:dyDescent="0.3">
      <c r="A576" s="62"/>
      <c r="B576" s="122"/>
      <c r="C576" s="123" t="str">
        <f t="shared" si="10"/>
        <v/>
      </c>
      <c r="D576" s="124"/>
      <c r="E576" s="468"/>
      <c r="F576" s="1018"/>
      <c r="G576" s="1018"/>
      <c r="H576" s="1018"/>
      <c r="I576" s="1018"/>
      <c r="J576" s="1018"/>
      <c r="K576" s="1018"/>
      <c r="L576" s="1018"/>
      <c r="M576" s="1018"/>
      <c r="N576" s="1018"/>
    </row>
    <row r="577" spans="1:14" ht="16.5" thickBot="1" x14ac:dyDescent="0.3">
      <c r="A577" s="62"/>
      <c r="B577" s="122"/>
      <c r="C577" s="123" t="str">
        <f t="shared" si="10"/>
        <v/>
      </c>
      <c r="D577" s="124"/>
      <c r="E577" s="468"/>
      <c r="F577" s="1018"/>
      <c r="G577" s="1018"/>
      <c r="H577" s="1018"/>
      <c r="I577" s="1018"/>
      <c r="J577" s="1018"/>
      <c r="K577" s="1018"/>
      <c r="L577" s="1018"/>
      <c r="M577" s="1018"/>
      <c r="N577" s="1018"/>
    </row>
    <row r="578" spans="1:14" ht="16.5" thickBot="1" x14ac:dyDescent="0.3">
      <c r="A578" s="62"/>
      <c r="B578" s="122"/>
      <c r="C578" s="123" t="str">
        <f t="shared" si="10"/>
        <v/>
      </c>
      <c r="D578" s="124"/>
      <c r="E578" s="468"/>
      <c r="F578" s="1018"/>
      <c r="G578" s="1018"/>
      <c r="H578" s="1018"/>
      <c r="I578" s="1018"/>
      <c r="J578" s="1018"/>
      <c r="K578" s="1018"/>
      <c r="L578" s="1018"/>
      <c r="M578" s="1018"/>
      <c r="N578" s="1018"/>
    </row>
    <row r="579" spans="1:14" ht="16.5" thickBot="1" x14ac:dyDescent="0.3">
      <c r="A579" s="62"/>
      <c r="B579" s="122"/>
      <c r="C579" s="123" t="str">
        <f t="shared" si="10"/>
        <v/>
      </c>
      <c r="D579" s="124"/>
      <c r="E579" s="468"/>
      <c r="F579" s="1018"/>
      <c r="G579" s="1018"/>
      <c r="H579" s="1018"/>
      <c r="I579" s="1018"/>
      <c r="J579" s="1018"/>
      <c r="K579" s="1018"/>
      <c r="L579" s="1018"/>
      <c r="M579" s="1018"/>
      <c r="N579" s="1018"/>
    </row>
    <row r="580" spans="1:14" ht="16.5" thickBot="1" x14ac:dyDescent="0.3">
      <c r="A580" s="62"/>
      <c r="B580" s="122"/>
      <c r="C580" s="123" t="str">
        <f t="shared" si="10"/>
        <v/>
      </c>
      <c r="D580" s="124"/>
      <c r="E580" s="468"/>
      <c r="F580" s="1018"/>
      <c r="G580" s="1018"/>
      <c r="H580" s="1018"/>
      <c r="I580" s="1018"/>
      <c r="J580" s="1018"/>
      <c r="K580" s="1018"/>
      <c r="L580" s="1018"/>
      <c r="M580" s="1018"/>
      <c r="N580" s="1018"/>
    </row>
    <row r="581" spans="1:14" ht="16.5" thickBot="1" x14ac:dyDescent="0.3">
      <c r="A581" s="62"/>
      <c r="B581" s="122"/>
      <c r="C581" s="123" t="str">
        <f t="shared" si="10"/>
        <v/>
      </c>
      <c r="D581" s="124"/>
      <c r="E581" s="468"/>
      <c r="F581" s="1018"/>
      <c r="G581" s="1018"/>
      <c r="H581" s="1018"/>
      <c r="I581" s="1018"/>
      <c r="J581" s="1018"/>
      <c r="K581" s="1018"/>
      <c r="L581" s="1018"/>
      <c r="M581" s="1018"/>
      <c r="N581" s="1018"/>
    </row>
    <row r="582" spans="1:14" ht="16.5" thickBot="1" x14ac:dyDescent="0.3">
      <c r="A582" s="62"/>
      <c r="B582" s="122"/>
      <c r="C582" s="123" t="str">
        <f t="shared" si="10"/>
        <v/>
      </c>
      <c r="D582" s="124"/>
      <c r="E582" s="468"/>
      <c r="F582" s="1018"/>
      <c r="G582" s="1018"/>
      <c r="H582" s="1018"/>
      <c r="I582" s="1018"/>
      <c r="J582" s="1018"/>
      <c r="K582" s="1018"/>
      <c r="L582" s="1018"/>
      <c r="M582" s="1018"/>
      <c r="N582" s="1018"/>
    </row>
    <row r="583" spans="1:14" ht="16.5" thickBot="1" x14ac:dyDescent="0.3">
      <c r="A583" s="62"/>
      <c r="B583" s="122"/>
      <c r="C583" s="123" t="str">
        <f t="shared" si="10"/>
        <v/>
      </c>
      <c r="D583" s="124"/>
      <c r="E583" s="468"/>
      <c r="F583" s="1018"/>
      <c r="G583" s="1018"/>
      <c r="H583" s="1018"/>
      <c r="I583" s="1018"/>
      <c r="J583" s="1018"/>
      <c r="K583" s="1018"/>
      <c r="L583" s="1018"/>
      <c r="M583" s="1018"/>
      <c r="N583" s="1018"/>
    </row>
    <row r="584" spans="1:14" ht="16.5" thickBot="1" x14ac:dyDescent="0.3">
      <c r="A584" s="62"/>
      <c r="B584" s="122"/>
      <c r="C584" s="123" t="str">
        <f t="shared" si="10"/>
        <v/>
      </c>
      <c r="D584" s="124"/>
      <c r="E584" s="468"/>
      <c r="F584" s="1018"/>
      <c r="G584" s="1018"/>
      <c r="H584" s="1018"/>
      <c r="I584" s="1018"/>
      <c r="J584" s="1018"/>
      <c r="K584" s="1018"/>
      <c r="L584" s="1018"/>
      <c r="M584" s="1018"/>
      <c r="N584" s="1018"/>
    </row>
    <row r="585" spans="1:14" ht="16.5" thickBot="1" x14ac:dyDescent="0.3">
      <c r="A585" s="62"/>
      <c r="B585" s="122"/>
      <c r="C585" s="123" t="str">
        <f t="shared" si="10"/>
        <v/>
      </c>
      <c r="D585" s="124"/>
      <c r="E585" s="468"/>
      <c r="F585" s="1018"/>
      <c r="G585" s="1018"/>
      <c r="H585" s="1018"/>
      <c r="I585" s="1018"/>
      <c r="J585" s="1018"/>
      <c r="K585" s="1018"/>
      <c r="L585" s="1018"/>
      <c r="M585" s="1018"/>
      <c r="N585" s="1018"/>
    </row>
    <row r="586" spans="1:14" ht="16.5" thickBot="1" x14ac:dyDescent="0.3">
      <c r="A586" s="62"/>
      <c r="B586" s="122"/>
      <c r="C586" s="123" t="str">
        <f t="shared" si="10"/>
        <v/>
      </c>
      <c r="D586" s="124"/>
      <c r="E586" s="468"/>
      <c r="F586" s="1018"/>
      <c r="G586" s="1018"/>
      <c r="H586" s="1018"/>
      <c r="I586" s="1018"/>
      <c r="J586" s="1018"/>
      <c r="K586" s="1018"/>
      <c r="L586" s="1018"/>
      <c r="M586" s="1018"/>
      <c r="N586" s="1018"/>
    </row>
    <row r="587" spans="1:14" ht="16.5" thickBot="1" x14ac:dyDescent="0.3">
      <c r="A587" s="62"/>
      <c r="B587" s="122"/>
      <c r="C587" s="123" t="str">
        <f t="shared" si="10"/>
        <v/>
      </c>
      <c r="D587" s="124"/>
      <c r="E587" s="468"/>
      <c r="F587" s="1018"/>
      <c r="G587" s="1018"/>
      <c r="H587" s="1018"/>
      <c r="I587" s="1018"/>
      <c r="J587" s="1018"/>
      <c r="K587" s="1018"/>
      <c r="L587" s="1018"/>
      <c r="M587" s="1018"/>
      <c r="N587" s="1018"/>
    </row>
    <row r="588" spans="1:14" ht="16.5" thickBot="1" x14ac:dyDescent="0.3">
      <c r="A588" s="62"/>
      <c r="B588" s="122"/>
      <c r="C588" s="123" t="str">
        <f t="shared" ref="C588:C651" si="11">IF(B588&gt;0, (B588-B587), "")</f>
        <v/>
      </c>
      <c r="D588" s="124"/>
      <c r="E588" s="468"/>
      <c r="F588" s="1018"/>
      <c r="G588" s="1018"/>
      <c r="H588" s="1018"/>
      <c r="I588" s="1018"/>
      <c r="J588" s="1018"/>
      <c r="K588" s="1018"/>
      <c r="L588" s="1018"/>
      <c r="M588" s="1018"/>
      <c r="N588" s="1018"/>
    </row>
    <row r="589" spans="1:14" ht="16.5" thickBot="1" x14ac:dyDescent="0.3">
      <c r="A589" s="62"/>
      <c r="B589" s="122"/>
      <c r="C589" s="123" t="str">
        <f t="shared" si="11"/>
        <v/>
      </c>
      <c r="D589" s="124"/>
      <c r="E589" s="468"/>
      <c r="F589" s="1018"/>
      <c r="G589" s="1018"/>
      <c r="H589" s="1018"/>
      <c r="I589" s="1018"/>
      <c r="J589" s="1018"/>
      <c r="K589" s="1018"/>
      <c r="L589" s="1018"/>
      <c r="M589" s="1018"/>
      <c r="N589" s="1018"/>
    </row>
    <row r="590" spans="1:14" ht="16.5" thickBot="1" x14ac:dyDescent="0.3">
      <c r="A590" s="62"/>
      <c r="B590" s="122"/>
      <c r="C590" s="123" t="str">
        <f t="shared" si="11"/>
        <v/>
      </c>
      <c r="D590" s="124"/>
      <c r="E590" s="468"/>
      <c r="F590" s="1018"/>
      <c r="G590" s="1018"/>
      <c r="H590" s="1018"/>
      <c r="I590" s="1018"/>
      <c r="J590" s="1018"/>
      <c r="K590" s="1018"/>
      <c r="L590" s="1018"/>
      <c r="M590" s="1018"/>
      <c r="N590" s="1018"/>
    </row>
    <row r="591" spans="1:14" ht="16.5" thickBot="1" x14ac:dyDescent="0.3">
      <c r="A591" s="62"/>
      <c r="B591" s="122"/>
      <c r="C591" s="123" t="str">
        <f t="shared" si="11"/>
        <v/>
      </c>
      <c r="D591" s="124"/>
      <c r="E591" s="468"/>
      <c r="F591" s="1018"/>
      <c r="G591" s="1018"/>
      <c r="H591" s="1018"/>
      <c r="I591" s="1018"/>
      <c r="J591" s="1018"/>
      <c r="K591" s="1018"/>
      <c r="L591" s="1018"/>
      <c r="M591" s="1018"/>
      <c r="N591" s="1018"/>
    </row>
    <row r="592" spans="1:14" ht="16.5" thickBot="1" x14ac:dyDescent="0.3">
      <c r="A592" s="62"/>
      <c r="B592" s="122"/>
      <c r="C592" s="123" t="str">
        <f t="shared" si="11"/>
        <v/>
      </c>
      <c r="D592" s="124"/>
      <c r="E592" s="468"/>
      <c r="F592" s="1018"/>
      <c r="G592" s="1018"/>
      <c r="H592" s="1018"/>
      <c r="I592" s="1018"/>
      <c r="J592" s="1018"/>
      <c r="K592" s="1018"/>
      <c r="L592" s="1018"/>
      <c r="M592" s="1018"/>
      <c r="N592" s="1018"/>
    </row>
    <row r="593" spans="1:14" ht="16.5" thickBot="1" x14ac:dyDescent="0.3">
      <c r="A593" s="62"/>
      <c r="B593" s="122"/>
      <c r="C593" s="123" t="str">
        <f t="shared" si="11"/>
        <v/>
      </c>
      <c r="D593" s="124"/>
      <c r="E593" s="468"/>
      <c r="F593" s="1018"/>
      <c r="G593" s="1018"/>
      <c r="H593" s="1018"/>
      <c r="I593" s="1018"/>
      <c r="J593" s="1018"/>
      <c r="K593" s="1018"/>
      <c r="L593" s="1018"/>
      <c r="M593" s="1018"/>
      <c r="N593" s="1018"/>
    </row>
    <row r="594" spans="1:14" ht="16.5" thickBot="1" x14ac:dyDescent="0.3">
      <c r="A594" s="62"/>
      <c r="B594" s="122"/>
      <c r="C594" s="123" t="str">
        <f t="shared" si="11"/>
        <v/>
      </c>
      <c r="D594" s="124"/>
      <c r="E594" s="468"/>
      <c r="F594" s="1018"/>
      <c r="G594" s="1018"/>
      <c r="H594" s="1018"/>
      <c r="I594" s="1018"/>
      <c r="J594" s="1018"/>
      <c r="K594" s="1018"/>
      <c r="L594" s="1018"/>
      <c r="M594" s="1018"/>
      <c r="N594" s="1018"/>
    </row>
    <row r="595" spans="1:14" ht="16.5" thickBot="1" x14ac:dyDescent="0.3">
      <c r="A595" s="62"/>
      <c r="B595" s="122"/>
      <c r="C595" s="123" t="str">
        <f t="shared" si="11"/>
        <v/>
      </c>
      <c r="D595" s="124"/>
      <c r="E595" s="468"/>
      <c r="F595" s="1018"/>
      <c r="G595" s="1018"/>
      <c r="H595" s="1018"/>
      <c r="I595" s="1018"/>
      <c r="J595" s="1018"/>
      <c r="K595" s="1018"/>
      <c r="L595" s="1018"/>
      <c r="M595" s="1018"/>
      <c r="N595" s="1018"/>
    </row>
    <row r="596" spans="1:14" ht="16.5" thickBot="1" x14ac:dyDescent="0.3">
      <c r="A596" s="62"/>
      <c r="B596" s="122"/>
      <c r="C596" s="123" t="str">
        <f t="shared" si="11"/>
        <v/>
      </c>
      <c r="D596" s="124"/>
      <c r="E596" s="468"/>
      <c r="F596" s="1018"/>
      <c r="G596" s="1018"/>
      <c r="H596" s="1018"/>
      <c r="I596" s="1018"/>
      <c r="J596" s="1018"/>
      <c r="K596" s="1018"/>
      <c r="L596" s="1018"/>
      <c r="M596" s="1018"/>
      <c r="N596" s="1018"/>
    </row>
    <row r="597" spans="1:14" ht="16.5" thickBot="1" x14ac:dyDescent="0.3">
      <c r="A597" s="62"/>
      <c r="B597" s="122"/>
      <c r="C597" s="123" t="str">
        <f t="shared" si="11"/>
        <v/>
      </c>
      <c r="D597" s="124"/>
      <c r="E597" s="468"/>
      <c r="F597" s="1018"/>
      <c r="G597" s="1018"/>
      <c r="H597" s="1018"/>
      <c r="I597" s="1018"/>
      <c r="J597" s="1018"/>
      <c r="K597" s="1018"/>
      <c r="L597" s="1018"/>
      <c r="M597" s="1018"/>
      <c r="N597" s="1018"/>
    </row>
    <row r="598" spans="1:14" ht="16.5" thickBot="1" x14ac:dyDescent="0.3">
      <c r="A598" s="62"/>
      <c r="B598" s="122"/>
      <c r="C598" s="123" t="str">
        <f t="shared" si="11"/>
        <v/>
      </c>
      <c r="D598" s="124"/>
      <c r="E598" s="468"/>
      <c r="F598" s="1018"/>
      <c r="G598" s="1018"/>
      <c r="H598" s="1018"/>
      <c r="I598" s="1018"/>
      <c r="J598" s="1018"/>
      <c r="K598" s="1018"/>
      <c r="L598" s="1018"/>
      <c r="M598" s="1018"/>
      <c r="N598" s="1018"/>
    </row>
    <row r="599" spans="1:14" ht="16.5" thickBot="1" x14ac:dyDescent="0.3">
      <c r="A599" s="62"/>
      <c r="B599" s="122"/>
      <c r="C599" s="123" t="str">
        <f t="shared" si="11"/>
        <v/>
      </c>
      <c r="D599" s="124"/>
      <c r="E599" s="468"/>
      <c r="F599" s="1018"/>
      <c r="G599" s="1018"/>
      <c r="H599" s="1018"/>
      <c r="I599" s="1018"/>
      <c r="J599" s="1018"/>
      <c r="K599" s="1018"/>
      <c r="L599" s="1018"/>
      <c r="M599" s="1018"/>
      <c r="N599" s="1018"/>
    </row>
    <row r="600" spans="1:14" ht="16.5" thickBot="1" x14ac:dyDescent="0.3">
      <c r="A600" s="62"/>
      <c r="B600" s="122"/>
      <c r="C600" s="123" t="str">
        <f t="shared" si="11"/>
        <v/>
      </c>
      <c r="D600" s="124"/>
      <c r="E600" s="468"/>
      <c r="F600" s="1018"/>
      <c r="G600" s="1018"/>
      <c r="H600" s="1018"/>
      <c r="I600" s="1018"/>
      <c r="J600" s="1018"/>
      <c r="K600" s="1018"/>
      <c r="L600" s="1018"/>
      <c r="M600" s="1018"/>
      <c r="N600" s="1018"/>
    </row>
    <row r="601" spans="1:14" ht="16.5" thickBot="1" x14ac:dyDescent="0.3">
      <c r="A601" s="62"/>
      <c r="B601" s="122"/>
      <c r="C601" s="123" t="str">
        <f t="shared" si="11"/>
        <v/>
      </c>
      <c r="D601" s="124"/>
      <c r="E601" s="468"/>
      <c r="F601" s="1018"/>
      <c r="G601" s="1018"/>
      <c r="H601" s="1018"/>
      <c r="I601" s="1018"/>
      <c r="J601" s="1018"/>
      <c r="K601" s="1018"/>
      <c r="L601" s="1018"/>
      <c r="M601" s="1018"/>
      <c r="N601" s="1018"/>
    </row>
    <row r="602" spans="1:14" ht="16.5" thickBot="1" x14ac:dyDescent="0.3">
      <c r="A602" s="62"/>
      <c r="B602" s="122"/>
      <c r="C602" s="123" t="str">
        <f t="shared" si="11"/>
        <v/>
      </c>
      <c r="D602" s="124"/>
      <c r="E602" s="468"/>
      <c r="F602" s="1018"/>
      <c r="G602" s="1018"/>
      <c r="H602" s="1018"/>
      <c r="I602" s="1018"/>
      <c r="J602" s="1018"/>
      <c r="K602" s="1018"/>
      <c r="L602" s="1018"/>
      <c r="M602" s="1018"/>
      <c r="N602" s="1018"/>
    </row>
    <row r="603" spans="1:14" ht="16.5" thickBot="1" x14ac:dyDescent="0.3">
      <c r="A603" s="62"/>
      <c r="B603" s="122"/>
      <c r="C603" s="123" t="str">
        <f t="shared" si="11"/>
        <v/>
      </c>
      <c r="D603" s="124"/>
      <c r="E603" s="468"/>
      <c r="F603" s="1018"/>
      <c r="G603" s="1018"/>
      <c r="H603" s="1018"/>
      <c r="I603" s="1018"/>
      <c r="J603" s="1018"/>
      <c r="K603" s="1018"/>
      <c r="L603" s="1018"/>
      <c r="M603" s="1018"/>
      <c r="N603" s="1018"/>
    </row>
    <row r="604" spans="1:14" ht="16.5" thickBot="1" x14ac:dyDescent="0.3">
      <c r="A604" s="62"/>
      <c r="B604" s="122"/>
      <c r="C604" s="123" t="str">
        <f t="shared" si="11"/>
        <v/>
      </c>
      <c r="D604" s="124"/>
      <c r="E604" s="468"/>
      <c r="F604" s="1018"/>
      <c r="G604" s="1018"/>
      <c r="H604" s="1018"/>
      <c r="I604" s="1018"/>
      <c r="J604" s="1018"/>
      <c r="K604" s="1018"/>
      <c r="L604" s="1018"/>
      <c r="M604" s="1018"/>
      <c r="N604" s="1018"/>
    </row>
    <row r="605" spans="1:14" ht="16.5" thickBot="1" x14ac:dyDescent="0.3">
      <c r="A605" s="62"/>
      <c r="B605" s="122"/>
      <c r="C605" s="123" t="str">
        <f t="shared" si="11"/>
        <v/>
      </c>
      <c r="D605" s="124"/>
      <c r="E605" s="468"/>
      <c r="F605" s="1018"/>
      <c r="G605" s="1018"/>
      <c r="H605" s="1018"/>
      <c r="I605" s="1018"/>
      <c r="J605" s="1018"/>
      <c r="K605" s="1018"/>
      <c r="L605" s="1018"/>
      <c r="M605" s="1018"/>
      <c r="N605" s="1018"/>
    </row>
    <row r="606" spans="1:14" ht="16.5" thickBot="1" x14ac:dyDescent="0.3">
      <c r="A606" s="62"/>
      <c r="B606" s="122"/>
      <c r="C606" s="123" t="str">
        <f t="shared" si="11"/>
        <v/>
      </c>
      <c r="D606" s="124"/>
      <c r="E606" s="468"/>
      <c r="F606" s="1018"/>
      <c r="G606" s="1018"/>
      <c r="H606" s="1018"/>
      <c r="I606" s="1018"/>
      <c r="J606" s="1018"/>
      <c r="K606" s="1018"/>
      <c r="L606" s="1018"/>
      <c r="M606" s="1018"/>
      <c r="N606" s="1018"/>
    </row>
    <row r="607" spans="1:14" ht="16.5" thickBot="1" x14ac:dyDescent="0.3">
      <c r="A607" s="62"/>
      <c r="B607" s="122"/>
      <c r="C607" s="123" t="str">
        <f t="shared" si="11"/>
        <v/>
      </c>
      <c r="D607" s="124"/>
      <c r="E607" s="468"/>
      <c r="F607" s="1018"/>
      <c r="G607" s="1018"/>
      <c r="H607" s="1018"/>
      <c r="I607" s="1018"/>
      <c r="J607" s="1018"/>
      <c r="K607" s="1018"/>
      <c r="L607" s="1018"/>
      <c r="M607" s="1018"/>
      <c r="N607" s="1018"/>
    </row>
    <row r="608" spans="1:14" ht="16.5" thickBot="1" x14ac:dyDescent="0.3">
      <c r="A608" s="62"/>
      <c r="B608" s="122"/>
      <c r="C608" s="123" t="str">
        <f t="shared" si="11"/>
        <v/>
      </c>
      <c r="D608" s="124"/>
      <c r="E608" s="468"/>
      <c r="F608" s="1018"/>
      <c r="G608" s="1018"/>
      <c r="H608" s="1018"/>
      <c r="I608" s="1018"/>
      <c r="J608" s="1018"/>
      <c r="K608" s="1018"/>
      <c r="L608" s="1018"/>
      <c r="M608" s="1018"/>
      <c r="N608" s="1018"/>
    </row>
    <row r="609" spans="1:14" ht="16.5" thickBot="1" x14ac:dyDescent="0.3">
      <c r="A609" s="62"/>
      <c r="B609" s="122"/>
      <c r="C609" s="123" t="str">
        <f t="shared" si="11"/>
        <v/>
      </c>
      <c r="D609" s="124"/>
      <c r="E609" s="468"/>
      <c r="F609" s="1018"/>
      <c r="G609" s="1018"/>
      <c r="H609" s="1018"/>
      <c r="I609" s="1018"/>
      <c r="J609" s="1018"/>
      <c r="K609" s="1018"/>
      <c r="L609" s="1018"/>
      <c r="M609" s="1018"/>
      <c r="N609" s="1018"/>
    </row>
    <row r="610" spans="1:14" ht="16.5" thickBot="1" x14ac:dyDescent="0.3">
      <c r="A610" s="62"/>
      <c r="B610" s="122"/>
      <c r="C610" s="123" t="str">
        <f t="shared" si="11"/>
        <v/>
      </c>
      <c r="D610" s="124"/>
      <c r="E610" s="468"/>
      <c r="F610" s="1018"/>
      <c r="G610" s="1018"/>
      <c r="H610" s="1018"/>
      <c r="I610" s="1018"/>
      <c r="J610" s="1018"/>
      <c r="K610" s="1018"/>
      <c r="L610" s="1018"/>
      <c r="M610" s="1018"/>
      <c r="N610" s="1018"/>
    </row>
    <row r="611" spans="1:14" ht="16.5" thickBot="1" x14ac:dyDescent="0.3">
      <c r="A611" s="62"/>
      <c r="B611" s="122"/>
      <c r="C611" s="123" t="str">
        <f t="shared" si="11"/>
        <v/>
      </c>
      <c r="D611" s="124"/>
      <c r="E611" s="468"/>
      <c r="F611" s="1018"/>
      <c r="G611" s="1018"/>
      <c r="H611" s="1018"/>
      <c r="I611" s="1018"/>
      <c r="J611" s="1018"/>
      <c r="K611" s="1018"/>
      <c r="L611" s="1018"/>
      <c r="M611" s="1018"/>
      <c r="N611" s="1018"/>
    </row>
    <row r="612" spans="1:14" ht="16.5" thickBot="1" x14ac:dyDescent="0.3">
      <c r="A612" s="62"/>
      <c r="B612" s="122"/>
      <c r="C612" s="123" t="str">
        <f t="shared" si="11"/>
        <v/>
      </c>
      <c r="D612" s="124"/>
      <c r="E612" s="468"/>
      <c r="F612" s="1018"/>
      <c r="G612" s="1018"/>
      <c r="H612" s="1018"/>
      <c r="I612" s="1018"/>
      <c r="J612" s="1018"/>
      <c r="K612" s="1018"/>
      <c r="L612" s="1018"/>
      <c r="M612" s="1018"/>
      <c r="N612" s="1018"/>
    </row>
    <row r="613" spans="1:14" ht="16.5" thickBot="1" x14ac:dyDescent="0.3">
      <c r="A613" s="62"/>
      <c r="B613" s="122"/>
      <c r="C613" s="123" t="str">
        <f t="shared" si="11"/>
        <v/>
      </c>
      <c r="D613" s="124"/>
      <c r="E613" s="468"/>
      <c r="F613" s="1018"/>
      <c r="G613" s="1018"/>
      <c r="H613" s="1018"/>
      <c r="I613" s="1018"/>
      <c r="J613" s="1018"/>
      <c r="K613" s="1018"/>
      <c r="L613" s="1018"/>
      <c r="M613" s="1018"/>
      <c r="N613" s="1018"/>
    </row>
    <row r="614" spans="1:14" ht="16.5" thickBot="1" x14ac:dyDescent="0.3">
      <c r="A614" s="62"/>
      <c r="B614" s="122"/>
      <c r="C614" s="123" t="str">
        <f t="shared" si="11"/>
        <v/>
      </c>
      <c r="D614" s="124"/>
      <c r="E614" s="468"/>
      <c r="F614" s="1018"/>
      <c r="G614" s="1018"/>
      <c r="H614" s="1018"/>
      <c r="I614" s="1018"/>
      <c r="J614" s="1018"/>
      <c r="K614" s="1018"/>
      <c r="L614" s="1018"/>
      <c r="M614" s="1018"/>
      <c r="N614" s="1018"/>
    </row>
    <row r="615" spans="1:14" ht="16.5" thickBot="1" x14ac:dyDescent="0.3">
      <c r="A615" s="62"/>
      <c r="B615" s="122"/>
      <c r="C615" s="123" t="str">
        <f t="shared" si="11"/>
        <v/>
      </c>
      <c r="D615" s="124"/>
      <c r="E615" s="468"/>
      <c r="F615" s="1018"/>
      <c r="G615" s="1018"/>
      <c r="H615" s="1018"/>
      <c r="I615" s="1018"/>
      <c r="J615" s="1018"/>
      <c r="K615" s="1018"/>
      <c r="L615" s="1018"/>
      <c r="M615" s="1018"/>
      <c r="N615" s="1018"/>
    </row>
    <row r="616" spans="1:14" ht="16.5" thickBot="1" x14ac:dyDescent="0.3">
      <c r="A616" s="62"/>
      <c r="B616" s="122"/>
      <c r="C616" s="123" t="str">
        <f t="shared" si="11"/>
        <v/>
      </c>
      <c r="D616" s="124"/>
      <c r="E616" s="468"/>
      <c r="F616" s="1018"/>
      <c r="G616" s="1018"/>
      <c r="H616" s="1018"/>
      <c r="I616" s="1018"/>
      <c r="J616" s="1018"/>
      <c r="K616" s="1018"/>
      <c r="L616" s="1018"/>
      <c r="M616" s="1018"/>
      <c r="N616" s="1018"/>
    </row>
    <row r="617" spans="1:14" ht="16.5" thickBot="1" x14ac:dyDescent="0.3">
      <c r="A617" s="62"/>
      <c r="B617" s="122"/>
      <c r="C617" s="123" t="str">
        <f t="shared" si="11"/>
        <v/>
      </c>
      <c r="D617" s="124"/>
      <c r="E617" s="468"/>
      <c r="F617" s="1018"/>
      <c r="G617" s="1018"/>
      <c r="H617" s="1018"/>
      <c r="I617" s="1018"/>
      <c r="J617" s="1018"/>
      <c r="K617" s="1018"/>
      <c r="L617" s="1018"/>
      <c r="M617" s="1018"/>
      <c r="N617" s="1018"/>
    </row>
    <row r="618" spans="1:14" ht="16.5" thickBot="1" x14ac:dyDescent="0.3">
      <c r="A618" s="62"/>
      <c r="B618" s="122"/>
      <c r="C618" s="123" t="str">
        <f t="shared" si="11"/>
        <v/>
      </c>
      <c r="D618" s="124"/>
      <c r="E618" s="468"/>
      <c r="F618" s="1018"/>
      <c r="G618" s="1018"/>
      <c r="H618" s="1018"/>
      <c r="I618" s="1018"/>
      <c r="J618" s="1018"/>
      <c r="K618" s="1018"/>
      <c r="L618" s="1018"/>
      <c r="M618" s="1018"/>
      <c r="N618" s="1018"/>
    </row>
    <row r="619" spans="1:14" ht="16.5" thickBot="1" x14ac:dyDescent="0.3">
      <c r="A619" s="62"/>
      <c r="B619" s="122"/>
      <c r="C619" s="123" t="str">
        <f t="shared" si="11"/>
        <v/>
      </c>
      <c r="D619" s="124"/>
      <c r="E619" s="468"/>
      <c r="F619" s="1018"/>
      <c r="G619" s="1018"/>
      <c r="H619" s="1018"/>
      <c r="I619" s="1018"/>
      <c r="J619" s="1018"/>
      <c r="K619" s="1018"/>
      <c r="L619" s="1018"/>
      <c r="M619" s="1018"/>
      <c r="N619" s="1018"/>
    </row>
    <row r="620" spans="1:14" ht="16.5" thickBot="1" x14ac:dyDescent="0.3">
      <c r="A620" s="62"/>
      <c r="B620" s="122"/>
      <c r="C620" s="123" t="str">
        <f t="shared" si="11"/>
        <v/>
      </c>
      <c r="D620" s="124"/>
      <c r="E620" s="468"/>
      <c r="F620" s="1018"/>
      <c r="G620" s="1018"/>
      <c r="H620" s="1018"/>
      <c r="I620" s="1018"/>
      <c r="J620" s="1018"/>
      <c r="K620" s="1018"/>
      <c r="L620" s="1018"/>
      <c r="M620" s="1018"/>
      <c r="N620" s="1018"/>
    </row>
    <row r="621" spans="1:14" ht="16.5" thickBot="1" x14ac:dyDescent="0.3">
      <c r="A621" s="62"/>
      <c r="B621" s="122"/>
      <c r="C621" s="123" t="str">
        <f t="shared" si="11"/>
        <v/>
      </c>
      <c r="D621" s="124"/>
      <c r="E621" s="468"/>
      <c r="F621" s="1018"/>
      <c r="G621" s="1018"/>
      <c r="H621" s="1018"/>
      <c r="I621" s="1018"/>
      <c r="J621" s="1018"/>
      <c r="K621" s="1018"/>
      <c r="L621" s="1018"/>
      <c r="M621" s="1018"/>
      <c r="N621" s="1018"/>
    </row>
    <row r="622" spans="1:14" ht="16.5" thickBot="1" x14ac:dyDescent="0.3">
      <c r="A622" s="62"/>
      <c r="B622" s="122"/>
      <c r="C622" s="123" t="str">
        <f t="shared" si="11"/>
        <v/>
      </c>
      <c r="D622" s="124"/>
      <c r="E622" s="468"/>
      <c r="F622" s="1018"/>
      <c r="G622" s="1018"/>
      <c r="H622" s="1018"/>
      <c r="I622" s="1018"/>
      <c r="J622" s="1018"/>
      <c r="K622" s="1018"/>
      <c r="L622" s="1018"/>
      <c r="M622" s="1018"/>
      <c r="N622" s="1018"/>
    </row>
    <row r="623" spans="1:14" ht="16.5" thickBot="1" x14ac:dyDescent="0.3">
      <c r="A623" s="62"/>
      <c r="B623" s="122"/>
      <c r="C623" s="123" t="str">
        <f t="shared" si="11"/>
        <v/>
      </c>
      <c r="D623" s="124"/>
      <c r="E623" s="468"/>
      <c r="F623" s="1018"/>
      <c r="G623" s="1018"/>
      <c r="H623" s="1018"/>
      <c r="I623" s="1018"/>
      <c r="J623" s="1018"/>
      <c r="K623" s="1018"/>
      <c r="L623" s="1018"/>
      <c r="M623" s="1018"/>
      <c r="N623" s="1018"/>
    </row>
    <row r="624" spans="1:14" ht="16.5" thickBot="1" x14ac:dyDescent="0.3">
      <c r="A624" s="62"/>
      <c r="B624" s="122"/>
      <c r="C624" s="123" t="str">
        <f t="shared" si="11"/>
        <v/>
      </c>
      <c r="D624" s="124"/>
      <c r="E624" s="468"/>
      <c r="F624" s="1018"/>
      <c r="G624" s="1018"/>
      <c r="H624" s="1018"/>
      <c r="I624" s="1018"/>
      <c r="J624" s="1018"/>
      <c r="K624" s="1018"/>
      <c r="L624" s="1018"/>
      <c r="M624" s="1018"/>
      <c r="N624" s="1018"/>
    </row>
    <row r="625" spans="1:14" ht="16.5" thickBot="1" x14ac:dyDescent="0.3">
      <c r="A625" s="62"/>
      <c r="B625" s="122"/>
      <c r="C625" s="123" t="str">
        <f t="shared" si="11"/>
        <v/>
      </c>
      <c r="D625" s="124"/>
      <c r="E625" s="468"/>
      <c r="F625" s="1018"/>
      <c r="G625" s="1018"/>
      <c r="H625" s="1018"/>
      <c r="I625" s="1018"/>
      <c r="J625" s="1018"/>
      <c r="K625" s="1018"/>
      <c r="L625" s="1018"/>
      <c r="M625" s="1018"/>
      <c r="N625" s="1018"/>
    </row>
    <row r="626" spans="1:14" ht="16.5" thickBot="1" x14ac:dyDescent="0.3">
      <c r="A626" s="62"/>
      <c r="B626" s="122"/>
      <c r="C626" s="123" t="str">
        <f t="shared" si="11"/>
        <v/>
      </c>
      <c r="D626" s="124"/>
      <c r="E626" s="468"/>
      <c r="F626" s="1018"/>
      <c r="G626" s="1018"/>
      <c r="H626" s="1018"/>
      <c r="I626" s="1018"/>
      <c r="J626" s="1018"/>
      <c r="K626" s="1018"/>
      <c r="L626" s="1018"/>
      <c r="M626" s="1018"/>
      <c r="N626" s="1018"/>
    </row>
    <row r="627" spans="1:14" ht="16.5" thickBot="1" x14ac:dyDescent="0.3">
      <c r="A627" s="62"/>
      <c r="B627" s="122"/>
      <c r="C627" s="123" t="str">
        <f t="shared" si="11"/>
        <v/>
      </c>
      <c r="D627" s="124"/>
      <c r="E627" s="468"/>
      <c r="F627" s="1018"/>
      <c r="G627" s="1018"/>
      <c r="H627" s="1018"/>
      <c r="I627" s="1018"/>
      <c r="J627" s="1018"/>
      <c r="K627" s="1018"/>
      <c r="L627" s="1018"/>
      <c r="M627" s="1018"/>
      <c r="N627" s="1018"/>
    </row>
    <row r="628" spans="1:14" ht="16.5" thickBot="1" x14ac:dyDescent="0.3">
      <c r="A628" s="62"/>
      <c r="B628" s="122"/>
      <c r="C628" s="123" t="str">
        <f t="shared" si="11"/>
        <v/>
      </c>
      <c r="D628" s="124"/>
      <c r="E628" s="468"/>
      <c r="F628" s="1018"/>
      <c r="G628" s="1018"/>
      <c r="H628" s="1018"/>
      <c r="I628" s="1018"/>
      <c r="J628" s="1018"/>
      <c r="K628" s="1018"/>
      <c r="L628" s="1018"/>
      <c r="M628" s="1018"/>
      <c r="N628" s="1018"/>
    </row>
    <row r="629" spans="1:14" ht="16.5" thickBot="1" x14ac:dyDescent="0.3">
      <c r="A629" s="62"/>
      <c r="B629" s="122"/>
      <c r="C629" s="123" t="str">
        <f t="shared" si="11"/>
        <v/>
      </c>
      <c r="D629" s="124"/>
      <c r="E629" s="468"/>
      <c r="F629" s="1018"/>
      <c r="G629" s="1018"/>
      <c r="H629" s="1018"/>
      <c r="I629" s="1018"/>
      <c r="J629" s="1018"/>
      <c r="K629" s="1018"/>
      <c r="L629" s="1018"/>
      <c r="M629" s="1018"/>
      <c r="N629" s="1018"/>
    </row>
    <row r="630" spans="1:14" ht="16.5" thickBot="1" x14ac:dyDescent="0.3">
      <c r="A630" s="62"/>
      <c r="B630" s="122"/>
      <c r="C630" s="123" t="str">
        <f t="shared" si="11"/>
        <v/>
      </c>
      <c r="D630" s="124"/>
      <c r="E630" s="468"/>
      <c r="F630" s="1018"/>
      <c r="G630" s="1018"/>
      <c r="H630" s="1018"/>
      <c r="I630" s="1018"/>
      <c r="J630" s="1018"/>
      <c r="K630" s="1018"/>
      <c r="L630" s="1018"/>
      <c r="M630" s="1018"/>
      <c r="N630" s="1018"/>
    </row>
    <row r="631" spans="1:14" ht="16.5" thickBot="1" x14ac:dyDescent="0.3">
      <c r="A631" s="62"/>
      <c r="B631" s="122"/>
      <c r="C631" s="123" t="str">
        <f t="shared" si="11"/>
        <v/>
      </c>
      <c r="D631" s="124"/>
      <c r="E631" s="468"/>
      <c r="F631" s="1018"/>
      <c r="G631" s="1018"/>
      <c r="H631" s="1018"/>
      <c r="I631" s="1018"/>
      <c r="J631" s="1018"/>
      <c r="K631" s="1018"/>
      <c r="L631" s="1018"/>
      <c r="M631" s="1018"/>
      <c r="N631" s="1018"/>
    </row>
    <row r="632" spans="1:14" ht="16.5" thickBot="1" x14ac:dyDescent="0.3">
      <c r="A632" s="62"/>
      <c r="B632" s="122"/>
      <c r="C632" s="123" t="str">
        <f t="shared" si="11"/>
        <v/>
      </c>
      <c r="D632" s="124"/>
      <c r="E632" s="468"/>
      <c r="F632" s="1018"/>
      <c r="G632" s="1018"/>
      <c r="H632" s="1018"/>
      <c r="I632" s="1018"/>
      <c r="J632" s="1018"/>
      <c r="K632" s="1018"/>
      <c r="L632" s="1018"/>
      <c r="M632" s="1018"/>
      <c r="N632" s="1018"/>
    </row>
    <row r="633" spans="1:14" ht="16.5" thickBot="1" x14ac:dyDescent="0.3">
      <c r="A633" s="62"/>
      <c r="B633" s="122"/>
      <c r="C633" s="123" t="str">
        <f t="shared" si="11"/>
        <v/>
      </c>
      <c r="D633" s="124"/>
      <c r="E633" s="468"/>
      <c r="F633" s="1018"/>
      <c r="G633" s="1018"/>
      <c r="H633" s="1018"/>
      <c r="I633" s="1018"/>
      <c r="J633" s="1018"/>
      <c r="K633" s="1018"/>
      <c r="L633" s="1018"/>
      <c r="M633" s="1018"/>
      <c r="N633" s="1018"/>
    </row>
    <row r="634" spans="1:14" ht="16.5" thickBot="1" x14ac:dyDescent="0.3">
      <c r="A634" s="62"/>
      <c r="B634" s="122"/>
      <c r="C634" s="123" t="str">
        <f t="shared" si="11"/>
        <v/>
      </c>
      <c r="D634" s="124"/>
      <c r="E634" s="468"/>
      <c r="F634" s="1018"/>
      <c r="G634" s="1018"/>
      <c r="H634" s="1018"/>
      <c r="I634" s="1018"/>
      <c r="J634" s="1018"/>
      <c r="K634" s="1018"/>
      <c r="L634" s="1018"/>
      <c r="M634" s="1018"/>
      <c r="N634" s="1018"/>
    </row>
    <row r="635" spans="1:14" ht="16.5" thickBot="1" x14ac:dyDescent="0.3">
      <c r="A635" s="62"/>
      <c r="B635" s="122"/>
      <c r="C635" s="123" t="str">
        <f t="shared" si="11"/>
        <v/>
      </c>
      <c r="D635" s="124"/>
      <c r="E635" s="468"/>
      <c r="F635" s="1018"/>
      <c r="G635" s="1018"/>
      <c r="H635" s="1018"/>
      <c r="I635" s="1018"/>
      <c r="J635" s="1018"/>
      <c r="K635" s="1018"/>
      <c r="L635" s="1018"/>
      <c r="M635" s="1018"/>
      <c r="N635" s="1018"/>
    </row>
    <row r="636" spans="1:14" ht="16.5" thickBot="1" x14ac:dyDescent="0.3">
      <c r="A636" s="62"/>
      <c r="B636" s="122"/>
      <c r="C636" s="123" t="str">
        <f t="shared" si="11"/>
        <v/>
      </c>
      <c r="D636" s="124"/>
      <c r="E636" s="468"/>
      <c r="F636" s="1018"/>
      <c r="G636" s="1018"/>
      <c r="H636" s="1018"/>
      <c r="I636" s="1018"/>
      <c r="J636" s="1018"/>
      <c r="K636" s="1018"/>
      <c r="L636" s="1018"/>
      <c r="M636" s="1018"/>
      <c r="N636" s="1018"/>
    </row>
    <row r="637" spans="1:14" ht="16.5" thickBot="1" x14ac:dyDescent="0.3">
      <c r="A637" s="62"/>
      <c r="B637" s="122"/>
      <c r="C637" s="123" t="str">
        <f t="shared" si="11"/>
        <v/>
      </c>
      <c r="D637" s="124"/>
      <c r="E637" s="468"/>
      <c r="F637" s="1018"/>
      <c r="G637" s="1018"/>
      <c r="H637" s="1018"/>
      <c r="I637" s="1018"/>
      <c r="J637" s="1018"/>
      <c r="K637" s="1018"/>
      <c r="L637" s="1018"/>
      <c r="M637" s="1018"/>
      <c r="N637" s="1018"/>
    </row>
    <row r="638" spans="1:14" ht="16.5" thickBot="1" x14ac:dyDescent="0.3">
      <c r="A638" s="62"/>
      <c r="B638" s="122"/>
      <c r="C638" s="123" t="str">
        <f t="shared" si="11"/>
        <v/>
      </c>
      <c r="D638" s="124"/>
      <c r="E638" s="468"/>
      <c r="F638" s="1018"/>
      <c r="G638" s="1018"/>
      <c r="H638" s="1018"/>
      <c r="I638" s="1018"/>
      <c r="J638" s="1018"/>
      <c r="K638" s="1018"/>
      <c r="L638" s="1018"/>
      <c r="M638" s="1018"/>
      <c r="N638" s="1018"/>
    </row>
    <row r="639" spans="1:14" ht="16.5" thickBot="1" x14ac:dyDescent="0.3">
      <c r="A639" s="62"/>
      <c r="B639" s="122"/>
      <c r="C639" s="123" t="str">
        <f t="shared" si="11"/>
        <v/>
      </c>
      <c r="D639" s="124"/>
      <c r="E639" s="468"/>
      <c r="F639" s="1018"/>
      <c r="G639" s="1018"/>
      <c r="H639" s="1018"/>
      <c r="I639" s="1018"/>
      <c r="J639" s="1018"/>
      <c r="K639" s="1018"/>
      <c r="L639" s="1018"/>
      <c r="M639" s="1018"/>
      <c r="N639" s="1018"/>
    </row>
    <row r="640" spans="1:14" ht="16.5" thickBot="1" x14ac:dyDescent="0.3">
      <c r="A640" s="62"/>
      <c r="B640" s="122"/>
      <c r="C640" s="123" t="str">
        <f t="shared" si="11"/>
        <v/>
      </c>
      <c r="D640" s="124"/>
      <c r="E640" s="468"/>
      <c r="F640" s="1018"/>
      <c r="G640" s="1018"/>
      <c r="H640" s="1018"/>
      <c r="I640" s="1018"/>
      <c r="J640" s="1018"/>
      <c r="K640" s="1018"/>
      <c r="L640" s="1018"/>
      <c r="M640" s="1018"/>
      <c r="N640" s="1018"/>
    </row>
    <row r="641" spans="1:14" ht="16.5" thickBot="1" x14ac:dyDescent="0.3">
      <c r="A641" s="62"/>
      <c r="B641" s="122"/>
      <c r="C641" s="123" t="str">
        <f t="shared" si="11"/>
        <v/>
      </c>
      <c r="D641" s="124"/>
      <c r="E641" s="468"/>
      <c r="F641" s="1018"/>
      <c r="G641" s="1018"/>
      <c r="H641" s="1018"/>
      <c r="I641" s="1018"/>
      <c r="J641" s="1018"/>
      <c r="K641" s="1018"/>
      <c r="L641" s="1018"/>
      <c r="M641" s="1018"/>
      <c r="N641" s="1018"/>
    </row>
    <row r="642" spans="1:14" ht="16.5" thickBot="1" x14ac:dyDescent="0.3">
      <c r="A642" s="62"/>
      <c r="B642" s="122"/>
      <c r="C642" s="123" t="str">
        <f t="shared" si="11"/>
        <v/>
      </c>
      <c r="D642" s="124"/>
      <c r="E642" s="468"/>
      <c r="F642" s="1018"/>
      <c r="G642" s="1018"/>
      <c r="H642" s="1018"/>
      <c r="I642" s="1018"/>
      <c r="J642" s="1018"/>
      <c r="K642" s="1018"/>
      <c r="L642" s="1018"/>
      <c r="M642" s="1018"/>
      <c r="N642" s="1018"/>
    </row>
    <row r="643" spans="1:14" ht="16.5" thickBot="1" x14ac:dyDescent="0.3">
      <c r="A643" s="62"/>
      <c r="B643" s="122"/>
      <c r="C643" s="123" t="str">
        <f t="shared" si="11"/>
        <v/>
      </c>
      <c r="D643" s="124"/>
      <c r="E643" s="468"/>
      <c r="F643" s="1018"/>
      <c r="G643" s="1018"/>
      <c r="H643" s="1018"/>
      <c r="I643" s="1018"/>
      <c r="J643" s="1018"/>
      <c r="K643" s="1018"/>
      <c r="L643" s="1018"/>
      <c r="M643" s="1018"/>
      <c r="N643" s="1018"/>
    </row>
    <row r="644" spans="1:14" ht="16.5" thickBot="1" x14ac:dyDescent="0.3">
      <c r="A644" s="62"/>
      <c r="B644" s="122"/>
      <c r="C644" s="123" t="str">
        <f t="shared" si="11"/>
        <v/>
      </c>
      <c r="D644" s="124"/>
      <c r="E644" s="468"/>
      <c r="F644" s="1018"/>
      <c r="G644" s="1018"/>
      <c r="H644" s="1018"/>
      <c r="I644" s="1018"/>
      <c r="J644" s="1018"/>
      <c r="K644" s="1018"/>
      <c r="L644" s="1018"/>
      <c r="M644" s="1018"/>
      <c r="N644" s="1018"/>
    </row>
    <row r="645" spans="1:14" ht="16.5" thickBot="1" x14ac:dyDescent="0.3">
      <c r="A645" s="62"/>
      <c r="B645" s="122"/>
      <c r="C645" s="123" t="str">
        <f t="shared" si="11"/>
        <v/>
      </c>
      <c r="D645" s="124"/>
      <c r="E645" s="468"/>
      <c r="F645" s="1018"/>
      <c r="G645" s="1018"/>
      <c r="H645" s="1018"/>
      <c r="I645" s="1018"/>
      <c r="J645" s="1018"/>
      <c r="K645" s="1018"/>
      <c r="L645" s="1018"/>
      <c r="M645" s="1018"/>
      <c r="N645" s="1018"/>
    </row>
    <row r="646" spans="1:14" ht="16.5" thickBot="1" x14ac:dyDescent="0.3">
      <c r="A646" s="62"/>
      <c r="B646" s="122"/>
      <c r="C646" s="123" t="str">
        <f t="shared" si="11"/>
        <v/>
      </c>
      <c r="D646" s="124"/>
      <c r="E646" s="468"/>
      <c r="F646" s="1018"/>
      <c r="G646" s="1018"/>
      <c r="H646" s="1018"/>
      <c r="I646" s="1018"/>
      <c r="J646" s="1018"/>
      <c r="K646" s="1018"/>
      <c r="L646" s="1018"/>
      <c r="M646" s="1018"/>
      <c r="N646" s="1018"/>
    </row>
    <row r="647" spans="1:14" ht="16.5" thickBot="1" x14ac:dyDescent="0.3">
      <c r="A647" s="62"/>
      <c r="B647" s="122"/>
      <c r="C647" s="123" t="str">
        <f t="shared" si="11"/>
        <v/>
      </c>
      <c r="D647" s="124"/>
      <c r="E647" s="468"/>
      <c r="F647" s="1018"/>
      <c r="G647" s="1018"/>
      <c r="H647" s="1018"/>
      <c r="I647" s="1018"/>
      <c r="J647" s="1018"/>
      <c r="K647" s="1018"/>
      <c r="L647" s="1018"/>
      <c r="M647" s="1018"/>
      <c r="N647" s="1018"/>
    </row>
    <row r="648" spans="1:14" ht="16.5" thickBot="1" x14ac:dyDescent="0.3">
      <c r="A648" s="62"/>
      <c r="B648" s="122"/>
      <c r="C648" s="123" t="str">
        <f t="shared" si="11"/>
        <v/>
      </c>
      <c r="D648" s="124"/>
      <c r="E648" s="468"/>
      <c r="F648" s="1018"/>
      <c r="G648" s="1018"/>
      <c r="H648" s="1018"/>
      <c r="I648" s="1018"/>
      <c r="J648" s="1018"/>
      <c r="K648" s="1018"/>
      <c r="L648" s="1018"/>
      <c r="M648" s="1018"/>
      <c r="N648" s="1018"/>
    </row>
    <row r="649" spans="1:14" ht="16.5" thickBot="1" x14ac:dyDescent="0.3">
      <c r="A649" s="62"/>
      <c r="B649" s="122"/>
      <c r="C649" s="123" t="str">
        <f t="shared" si="11"/>
        <v/>
      </c>
      <c r="D649" s="124"/>
      <c r="E649" s="468"/>
      <c r="F649" s="1018"/>
      <c r="G649" s="1018"/>
      <c r="H649" s="1018"/>
      <c r="I649" s="1018"/>
      <c r="J649" s="1018"/>
      <c r="K649" s="1018"/>
      <c r="L649" s="1018"/>
      <c r="M649" s="1018"/>
      <c r="N649" s="1018"/>
    </row>
    <row r="650" spans="1:14" ht="16.5" thickBot="1" x14ac:dyDescent="0.3">
      <c r="A650" s="62"/>
      <c r="B650" s="122"/>
      <c r="C650" s="123" t="str">
        <f t="shared" si="11"/>
        <v/>
      </c>
      <c r="D650" s="124"/>
      <c r="E650" s="468"/>
      <c r="F650" s="1018"/>
      <c r="G650" s="1018"/>
      <c r="H650" s="1018"/>
      <c r="I650" s="1018"/>
      <c r="J650" s="1018"/>
      <c r="K650" s="1018"/>
      <c r="L650" s="1018"/>
      <c r="M650" s="1018"/>
      <c r="N650" s="1018"/>
    </row>
    <row r="651" spans="1:14" ht="16.5" thickBot="1" x14ac:dyDescent="0.3">
      <c r="A651" s="62"/>
      <c r="B651" s="122"/>
      <c r="C651" s="123" t="str">
        <f t="shared" si="11"/>
        <v/>
      </c>
      <c r="D651" s="124"/>
      <c r="E651" s="468"/>
      <c r="F651" s="1018"/>
      <c r="G651" s="1018"/>
      <c r="H651" s="1018"/>
      <c r="I651" s="1018"/>
      <c r="J651" s="1018"/>
      <c r="K651" s="1018"/>
      <c r="L651" s="1018"/>
      <c r="M651" s="1018"/>
      <c r="N651" s="1018"/>
    </row>
    <row r="652" spans="1:14" ht="16.5" thickBot="1" x14ac:dyDescent="0.3">
      <c r="A652" s="62"/>
      <c r="B652" s="122"/>
      <c r="C652" s="123" t="str">
        <f t="shared" ref="C652:C715" si="12">IF(B652&gt;0, (B652-B651), "")</f>
        <v/>
      </c>
      <c r="D652" s="124"/>
      <c r="E652" s="468"/>
      <c r="F652" s="1018"/>
      <c r="G652" s="1018"/>
      <c r="H652" s="1018"/>
      <c r="I652" s="1018"/>
      <c r="J652" s="1018"/>
      <c r="K652" s="1018"/>
      <c r="L652" s="1018"/>
      <c r="M652" s="1018"/>
      <c r="N652" s="1018"/>
    </row>
    <row r="653" spans="1:14" ht="16.5" thickBot="1" x14ac:dyDescent="0.3">
      <c r="A653" s="62"/>
      <c r="B653" s="122"/>
      <c r="C653" s="123" t="str">
        <f t="shared" si="12"/>
        <v/>
      </c>
      <c r="D653" s="124"/>
      <c r="E653" s="468"/>
      <c r="F653" s="1018"/>
      <c r="G653" s="1018"/>
      <c r="H653" s="1018"/>
      <c r="I653" s="1018"/>
      <c r="J653" s="1018"/>
      <c r="K653" s="1018"/>
      <c r="L653" s="1018"/>
      <c r="M653" s="1018"/>
      <c r="N653" s="1018"/>
    </row>
    <row r="654" spans="1:14" ht="16.5" thickBot="1" x14ac:dyDescent="0.3">
      <c r="A654" s="62"/>
      <c r="B654" s="122"/>
      <c r="C654" s="123" t="str">
        <f t="shared" si="12"/>
        <v/>
      </c>
      <c r="D654" s="124"/>
      <c r="E654" s="468"/>
      <c r="F654" s="1018"/>
      <c r="G654" s="1018"/>
      <c r="H654" s="1018"/>
      <c r="I654" s="1018"/>
      <c r="J654" s="1018"/>
      <c r="K654" s="1018"/>
      <c r="L654" s="1018"/>
      <c r="M654" s="1018"/>
      <c r="N654" s="1018"/>
    </row>
    <row r="655" spans="1:14" ht="16.5" thickBot="1" x14ac:dyDescent="0.3">
      <c r="A655" s="62"/>
      <c r="B655" s="122"/>
      <c r="C655" s="123" t="str">
        <f t="shared" si="12"/>
        <v/>
      </c>
      <c r="D655" s="124"/>
      <c r="E655" s="468"/>
      <c r="F655" s="1018"/>
      <c r="G655" s="1018"/>
      <c r="H655" s="1018"/>
      <c r="I655" s="1018"/>
      <c r="J655" s="1018"/>
      <c r="K655" s="1018"/>
      <c r="L655" s="1018"/>
      <c r="M655" s="1018"/>
      <c r="N655" s="1018"/>
    </row>
    <row r="656" spans="1:14" ht="16.5" thickBot="1" x14ac:dyDescent="0.3">
      <c r="A656" s="62"/>
      <c r="B656" s="122"/>
      <c r="C656" s="123" t="str">
        <f t="shared" si="12"/>
        <v/>
      </c>
      <c r="D656" s="124"/>
      <c r="E656" s="468"/>
      <c r="F656" s="1018"/>
      <c r="G656" s="1018"/>
      <c r="H656" s="1018"/>
      <c r="I656" s="1018"/>
      <c r="J656" s="1018"/>
      <c r="K656" s="1018"/>
      <c r="L656" s="1018"/>
      <c r="M656" s="1018"/>
      <c r="N656" s="1018"/>
    </row>
    <row r="657" spans="1:14" ht="16.5" thickBot="1" x14ac:dyDescent="0.3">
      <c r="A657" s="62"/>
      <c r="B657" s="122"/>
      <c r="C657" s="123" t="str">
        <f t="shared" si="12"/>
        <v/>
      </c>
      <c r="D657" s="124"/>
      <c r="E657" s="468"/>
      <c r="F657" s="1018"/>
      <c r="G657" s="1018"/>
      <c r="H657" s="1018"/>
      <c r="I657" s="1018"/>
      <c r="J657" s="1018"/>
      <c r="K657" s="1018"/>
      <c r="L657" s="1018"/>
      <c r="M657" s="1018"/>
      <c r="N657" s="1018"/>
    </row>
    <row r="658" spans="1:14" ht="16.5" thickBot="1" x14ac:dyDescent="0.3">
      <c r="A658" s="62"/>
      <c r="B658" s="122"/>
      <c r="C658" s="123" t="str">
        <f t="shared" si="12"/>
        <v/>
      </c>
      <c r="D658" s="124"/>
      <c r="E658" s="468"/>
      <c r="F658" s="1018"/>
      <c r="G658" s="1018"/>
      <c r="H658" s="1018"/>
      <c r="I658" s="1018"/>
      <c r="J658" s="1018"/>
      <c r="K658" s="1018"/>
      <c r="L658" s="1018"/>
      <c r="M658" s="1018"/>
      <c r="N658" s="1018"/>
    </row>
    <row r="659" spans="1:14" ht="16.5" thickBot="1" x14ac:dyDescent="0.3">
      <c r="A659" s="62"/>
      <c r="B659" s="122"/>
      <c r="C659" s="123" t="str">
        <f t="shared" si="12"/>
        <v/>
      </c>
      <c r="D659" s="124"/>
      <c r="E659" s="468"/>
      <c r="F659" s="1018"/>
      <c r="G659" s="1018"/>
      <c r="H659" s="1018"/>
      <c r="I659" s="1018"/>
      <c r="J659" s="1018"/>
      <c r="K659" s="1018"/>
      <c r="L659" s="1018"/>
      <c r="M659" s="1018"/>
      <c r="N659" s="1018"/>
    </row>
    <row r="660" spans="1:14" ht="16.5" thickBot="1" x14ac:dyDescent="0.3">
      <c r="A660" s="62"/>
      <c r="B660" s="122"/>
      <c r="C660" s="123" t="str">
        <f t="shared" si="12"/>
        <v/>
      </c>
      <c r="D660" s="124"/>
      <c r="E660" s="468"/>
      <c r="F660" s="1018"/>
      <c r="G660" s="1018"/>
      <c r="H660" s="1018"/>
      <c r="I660" s="1018"/>
      <c r="J660" s="1018"/>
      <c r="K660" s="1018"/>
      <c r="L660" s="1018"/>
      <c r="M660" s="1018"/>
      <c r="N660" s="1018"/>
    </row>
    <row r="661" spans="1:14" ht="16.5" thickBot="1" x14ac:dyDescent="0.3">
      <c r="A661" s="62"/>
      <c r="B661" s="122"/>
      <c r="C661" s="123" t="str">
        <f t="shared" si="12"/>
        <v/>
      </c>
      <c r="D661" s="124"/>
      <c r="E661" s="468"/>
      <c r="F661" s="1018"/>
      <c r="G661" s="1018"/>
      <c r="H661" s="1018"/>
      <c r="I661" s="1018"/>
      <c r="J661" s="1018"/>
      <c r="K661" s="1018"/>
      <c r="L661" s="1018"/>
      <c r="M661" s="1018"/>
      <c r="N661" s="1018"/>
    </row>
    <row r="662" spans="1:14" ht="16.5" thickBot="1" x14ac:dyDescent="0.3">
      <c r="A662" s="62"/>
      <c r="B662" s="122"/>
      <c r="C662" s="123" t="str">
        <f t="shared" si="12"/>
        <v/>
      </c>
      <c r="D662" s="124"/>
      <c r="E662" s="468"/>
      <c r="F662" s="1018"/>
      <c r="G662" s="1018"/>
      <c r="H662" s="1018"/>
      <c r="I662" s="1018"/>
      <c r="J662" s="1018"/>
      <c r="K662" s="1018"/>
      <c r="L662" s="1018"/>
      <c r="M662" s="1018"/>
      <c r="N662" s="1018"/>
    </row>
    <row r="663" spans="1:14" ht="16.5" thickBot="1" x14ac:dyDescent="0.3">
      <c r="A663" s="62"/>
      <c r="B663" s="122"/>
      <c r="C663" s="123" t="str">
        <f t="shared" si="12"/>
        <v/>
      </c>
      <c r="D663" s="124"/>
      <c r="E663" s="468"/>
      <c r="F663" s="1018"/>
      <c r="G663" s="1018"/>
      <c r="H663" s="1018"/>
      <c r="I663" s="1018"/>
      <c r="J663" s="1018"/>
      <c r="K663" s="1018"/>
      <c r="L663" s="1018"/>
      <c r="M663" s="1018"/>
      <c r="N663" s="1018"/>
    </row>
    <row r="664" spans="1:14" ht="16.5" thickBot="1" x14ac:dyDescent="0.3">
      <c r="A664" s="62"/>
      <c r="B664" s="122"/>
      <c r="C664" s="123" t="str">
        <f t="shared" si="12"/>
        <v/>
      </c>
      <c r="D664" s="124"/>
      <c r="E664" s="468"/>
      <c r="F664" s="1018"/>
      <c r="G664" s="1018"/>
      <c r="H664" s="1018"/>
      <c r="I664" s="1018"/>
      <c r="J664" s="1018"/>
      <c r="K664" s="1018"/>
      <c r="L664" s="1018"/>
      <c r="M664" s="1018"/>
      <c r="N664" s="1018"/>
    </row>
    <row r="665" spans="1:14" ht="16.5" thickBot="1" x14ac:dyDescent="0.3">
      <c r="A665" s="62"/>
      <c r="B665" s="122"/>
      <c r="C665" s="123" t="str">
        <f t="shared" si="12"/>
        <v/>
      </c>
      <c r="D665" s="124"/>
      <c r="E665" s="468"/>
      <c r="F665" s="1018"/>
      <c r="G665" s="1018"/>
      <c r="H665" s="1018"/>
      <c r="I665" s="1018"/>
      <c r="J665" s="1018"/>
      <c r="K665" s="1018"/>
      <c r="L665" s="1018"/>
      <c r="M665" s="1018"/>
      <c r="N665" s="1018"/>
    </row>
    <row r="666" spans="1:14" ht="16.5" thickBot="1" x14ac:dyDescent="0.3">
      <c r="A666" s="62"/>
      <c r="B666" s="122"/>
      <c r="C666" s="123" t="str">
        <f t="shared" si="12"/>
        <v/>
      </c>
      <c r="D666" s="124"/>
      <c r="E666" s="468"/>
      <c r="F666" s="1018"/>
      <c r="G666" s="1018"/>
      <c r="H666" s="1018"/>
      <c r="I666" s="1018"/>
      <c r="J666" s="1018"/>
      <c r="K666" s="1018"/>
      <c r="L666" s="1018"/>
      <c r="M666" s="1018"/>
      <c r="N666" s="1018"/>
    </row>
    <row r="667" spans="1:14" ht="16.5" thickBot="1" x14ac:dyDescent="0.3">
      <c r="A667" s="62"/>
      <c r="B667" s="122"/>
      <c r="C667" s="123" t="str">
        <f t="shared" si="12"/>
        <v/>
      </c>
      <c r="D667" s="124"/>
      <c r="E667" s="468"/>
      <c r="F667" s="1018"/>
      <c r="G667" s="1018"/>
      <c r="H667" s="1018"/>
      <c r="I667" s="1018"/>
      <c r="J667" s="1018"/>
      <c r="K667" s="1018"/>
      <c r="L667" s="1018"/>
      <c r="M667" s="1018"/>
      <c r="N667" s="1018"/>
    </row>
    <row r="668" spans="1:14" ht="16.5" thickBot="1" x14ac:dyDescent="0.3">
      <c r="A668" s="62"/>
      <c r="B668" s="122"/>
      <c r="C668" s="123" t="str">
        <f t="shared" si="12"/>
        <v/>
      </c>
      <c r="D668" s="124"/>
      <c r="E668" s="468"/>
      <c r="F668" s="1018"/>
      <c r="G668" s="1018"/>
      <c r="H668" s="1018"/>
      <c r="I668" s="1018"/>
      <c r="J668" s="1018"/>
      <c r="K668" s="1018"/>
      <c r="L668" s="1018"/>
      <c r="M668" s="1018"/>
      <c r="N668" s="1018"/>
    </row>
    <row r="669" spans="1:14" ht="16.5" thickBot="1" x14ac:dyDescent="0.3">
      <c r="A669" s="62"/>
      <c r="B669" s="122"/>
      <c r="C669" s="123" t="str">
        <f t="shared" si="12"/>
        <v/>
      </c>
      <c r="D669" s="124"/>
      <c r="E669" s="468"/>
      <c r="F669" s="1018"/>
      <c r="G669" s="1018"/>
      <c r="H669" s="1018"/>
      <c r="I669" s="1018"/>
      <c r="J669" s="1018"/>
      <c r="K669" s="1018"/>
      <c r="L669" s="1018"/>
      <c r="M669" s="1018"/>
      <c r="N669" s="1018"/>
    </row>
    <row r="670" spans="1:14" ht="16.5" thickBot="1" x14ac:dyDescent="0.3">
      <c r="A670" s="62"/>
      <c r="B670" s="122"/>
      <c r="C670" s="123" t="str">
        <f t="shared" si="12"/>
        <v/>
      </c>
      <c r="D670" s="124"/>
      <c r="E670" s="468"/>
      <c r="F670" s="1018"/>
      <c r="G670" s="1018"/>
      <c r="H670" s="1018"/>
      <c r="I670" s="1018"/>
      <c r="J670" s="1018"/>
      <c r="K670" s="1018"/>
      <c r="L670" s="1018"/>
      <c r="M670" s="1018"/>
      <c r="N670" s="1018"/>
    </row>
    <row r="671" spans="1:14" ht="16.5" thickBot="1" x14ac:dyDescent="0.3">
      <c r="A671" s="62"/>
      <c r="B671" s="122"/>
      <c r="C671" s="123" t="str">
        <f t="shared" si="12"/>
        <v/>
      </c>
      <c r="D671" s="124"/>
      <c r="E671" s="468"/>
      <c r="F671" s="1018"/>
      <c r="G671" s="1018"/>
      <c r="H671" s="1018"/>
      <c r="I671" s="1018"/>
      <c r="J671" s="1018"/>
      <c r="K671" s="1018"/>
      <c r="L671" s="1018"/>
      <c r="M671" s="1018"/>
      <c r="N671" s="1018"/>
    </row>
    <row r="672" spans="1:14" ht="16.5" thickBot="1" x14ac:dyDescent="0.3">
      <c r="A672" s="62"/>
      <c r="B672" s="122"/>
      <c r="C672" s="123" t="str">
        <f t="shared" si="12"/>
        <v/>
      </c>
      <c r="D672" s="124"/>
      <c r="E672" s="468"/>
      <c r="F672" s="1018"/>
      <c r="G672" s="1018"/>
      <c r="H672" s="1018"/>
      <c r="I672" s="1018"/>
      <c r="J672" s="1018"/>
      <c r="K672" s="1018"/>
      <c r="L672" s="1018"/>
      <c r="M672" s="1018"/>
      <c r="N672" s="1018"/>
    </row>
    <row r="673" spans="1:14" ht="16.5" thickBot="1" x14ac:dyDescent="0.3">
      <c r="A673" s="62"/>
      <c r="B673" s="122"/>
      <c r="C673" s="123" t="str">
        <f t="shared" si="12"/>
        <v/>
      </c>
      <c r="D673" s="124"/>
      <c r="E673" s="468"/>
      <c r="F673" s="1018"/>
      <c r="G673" s="1018"/>
      <c r="H673" s="1018"/>
      <c r="I673" s="1018"/>
      <c r="J673" s="1018"/>
      <c r="K673" s="1018"/>
      <c r="L673" s="1018"/>
      <c r="M673" s="1018"/>
      <c r="N673" s="1018"/>
    </row>
    <row r="674" spans="1:14" ht="16.5" thickBot="1" x14ac:dyDescent="0.3">
      <c r="A674" s="62"/>
      <c r="B674" s="122"/>
      <c r="C674" s="123" t="str">
        <f t="shared" si="12"/>
        <v/>
      </c>
      <c r="D674" s="124"/>
      <c r="E674" s="468"/>
      <c r="F674" s="1018"/>
      <c r="G674" s="1018"/>
      <c r="H674" s="1018"/>
      <c r="I674" s="1018"/>
      <c r="J674" s="1018"/>
      <c r="K674" s="1018"/>
      <c r="L674" s="1018"/>
      <c r="M674" s="1018"/>
      <c r="N674" s="1018"/>
    </row>
    <row r="675" spans="1:14" ht="16.5" thickBot="1" x14ac:dyDescent="0.3">
      <c r="A675" s="62"/>
      <c r="B675" s="122"/>
      <c r="C675" s="123" t="str">
        <f t="shared" si="12"/>
        <v/>
      </c>
      <c r="D675" s="124"/>
      <c r="E675" s="468"/>
      <c r="F675" s="1018"/>
      <c r="G675" s="1018"/>
      <c r="H675" s="1018"/>
      <c r="I675" s="1018"/>
      <c r="J675" s="1018"/>
      <c r="K675" s="1018"/>
      <c r="L675" s="1018"/>
      <c r="M675" s="1018"/>
      <c r="N675" s="1018"/>
    </row>
    <row r="676" spans="1:14" ht="16.5" thickBot="1" x14ac:dyDescent="0.3">
      <c r="A676" s="62"/>
      <c r="B676" s="122"/>
      <c r="C676" s="123" t="str">
        <f t="shared" si="12"/>
        <v/>
      </c>
      <c r="D676" s="124"/>
      <c r="E676" s="468"/>
      <c r="F676" s="1018"/>
      <c r="G676" s="1018"/>
      <c r="H676" s="1018"/>
      <c r="I676" s="1018"/>
      <c r="J676" s="1018"/>
      <c r="K676" s="1018"/>
      <c r="L676" s="1018"/>
      <c r="M676" s="1018"/>
      <c r="N676" s="1018"/>
    </row>
    <row r="677" spans="1:14" ht="16.5" thickBot="1" x14ac:dyDescent="0.3">
      <c r="A677" s="62"/>
      <c r="B677" s="122"/>
      <c r="C677" s="123" t="str">
        <f t="shared" si="12"/>
        <v/>
      </c>
      <c r="D677" s="124"/>
      <c r="E677" s="468"/>
      <c r="F677" s="1018"/>
      <c r="G677" s="1018"/>
      <c r="H677" s="1018"/>
      <c r="I677" s="1018"/>
      <c r="J677" s="1018"/>
      <c r="K677" s="1018"/>
      <c r="L677" s="1018"/>
      <c r="M677" s="1018"/>
      <c r="N677" s="1018"/>
    </row>
    <row r="678" spans="1:14" ht="16.5" thickBot="1" x14ac:dyDescent="0.3">
      <c r="A678" s="62"/>
      <c r="B678" s="122"/>
      <c r="C678" s="123" t="str">
        <f t="shared" si="12"/>
        <v/>
      </c>
      <c r="D678" s="124"/>
      <c r="E678" s="468"/>
      <c r="F678" s="1018"/>
      <c r="G678" s="1018"/>
      <c r="H678" s="1018"/>
      <c r="I678" s="1018"/>
      <c r="J678" s="1018"/>
      <c r="K678" s="1018"/>
      <c r="L678" s="1018"/>
      <c r="M678" s="1018"/>
      <c r="N678" s="1018"/>
    </row>
    <row r="679" spans="1:14" ht="16.5" thickBot="1" x14ac:dyDescent="0.3">
      <c r="A679" s="62"/>
      <c r="B679" s="122"/>
      <c r="C679" s="123" t="str">
        <f t="shared" si="12"/>
        <v/>
      </c>
      <c r="D679" s="124"/>
      <c r="E679" s="468"/>
      <c r="F679" s="1018"/>
      <c r="G679" s="1018"/>
      <c r="H679" s="1018"/>
      <c r="I679" s="1018"/>
      <c r="J679" s="1018"/>
      <c r="K679" s="1018"/>
      <c r="L679" s="1018"/>
      <c r="M679" s="1018"/>
      <c r="N679" s="1018"/>
    </row>
    <row r="680" spans="1:14" ht="16.5" thickBot="1" x14ac:dyDescent="0.3">
      <c r="A680" s="62"/>
      <c r="B680" s="122"/>
      <c r="C680" s="123" t="str">
        <f t="shared" si="12"/>
        <v/>
      </c>
      <c r="D680" s="124"/>
      <c r="E680" s="468"/>
      <c r="F680" s="1018"/>
      <c r="G680" s="1018"/>
      <c r="H680" s="1018"/>
      <c r="I680" s="1018"/>
      <c r="J680" s="1018"/>
      <c r="K680" s="1018"/>
      <c r="L680" s="1018"/>
      <c r="M680" s="1018"/>
      <c r="N680" s="1018"/>
    </row>
    <row r="681" spans="1:14" ht="16.5" thickBot="1" x14ac:dyDescent="0.3">
      <c r="A681" s="62"/>
      <c r="B681" s="122"/>
      <c r="C681" s="123" t="str">
        <f t="shared" si="12"/>
        <v/>
      </c>
      <c r="D681" s="124"/>
      <c r="E681" s="468"/>
      <c r="F681" s="1018"/>
      <c r="G681" s="1018"/>
      <c r="H681" s="1018"/>
      <c r="I681" s="1018"/>
      <c r="J681" s="1018"/>
      <c r="K681" s="1018"/>
      <c r="L681" s="1018"/>
      <c r="M681" s="1018"/>
      <c r="N681" s="1018"/>
    </row>
    <row r="682" spans="1:14" ht="16.5" thickBot="1" x14ac:dyDescent="0.3">
      <c r="A682" s="62"/>
      <c r="B682" s="122"/>
      <c r="C682" s="123" t="str">
        <f t="shared" si="12"/>
        <v/>
      </c>
      <c r="D682" s="124"/>
      <c r="E682" s="468"/>
      <c r="F682" s="1018"/>
      <c r="G682" s="1018"/>
      <c r="H682" s="1018"/>
      <c r="I682" s="1018"/>
      <c r="J682" s="1018"/>
      <c r="K682" s="1018"/>
      <c r="L682" s="1018"/>
      <c r="M682" s="1018"/>
      <c r="N682" s="1018"/>
    </row>
    <row r="683" spans="1:14" ht="16.5" thickBot="1" x14ac:dyDescent="0.3">
      <c r="A683" s="62"/>
      <c r="B683" s="122"/>
      <c r="C683" s="123" t="str">
        <f t="shared" si="12"/>
        <v/>
      </c>
      <c r="D683" s="124"/>
      <c r="E683" s="468"/>
      <c r="F683" s="1018"/>
      <c r="G683" s="1018"/>
      <c r="H683" s="1018"/>
      <c r="I683" s="1018"/>
      <c r="J683" s="1018"/>
      <c r="K683" s="1018"/>
      <c r="L683" s="1018"/>
      <c r="M683" s="1018"/>
      <c r="N683" s="1018"/>
    </row>
    <row r="684" spans="1:14" ht="16.5" thickBot="1" x14ac:dyDescent="0.3">
      <c r="A684" s="62"/>
      <c r="B684" s="122"/>
      <c r="C684" s="123" t="str">
        <f t="shared" si="12"/>
        <v/>
      </c>
      <c r="D684" s="124"/>
      <c r="E684" s="468"/>
      <c r="F684" s="1018"/>
      <c r="G684" s="1018"/>
      <c r="H684" s="1018"/>
      <c r="I684" s="1018"/>
      <c r="J684" s="1018"/>
      <c r="K684" s="1018"/>
      <c r="L684" s="1018"/>
      <c r="M684" s="1018"/>
      <c r="N684" s="1018"/>
    </row>
    <row r="685" spans="1:14" ht="16.5" thickBot="1" x14ac:dyDescent="0.3">
      <c r="A685" s="62"/>
      <c r="B685" s="122"/>
      <c r="C685" s="123" t="str">
        <f t="shared" si="12"/>
        <v/>
      </c>
      <c r="D685" s="124"/>
      <c r="E685" s="468"/>
      <c r="F685" s="1018"/>
      <c r="G685" s="1018"/>
      <c r="H685" s="1018"/>
      <c r="I685" s="1018"/>
      <c r="J685" s="1018"/>
      <c r="K685" s="1018"/>
      <c r="L685" s="1018"/>
      <c r="M685" s="1018"/>
      <c r="N685" s="1018"/>
    </row>
    <row r="686" spans="1:14" ht="16.5" thickBot="1" x14ac:dyDescent="0.3">
      <c r="A686" s="62"/>
      <c r="B686" s="122"/>
      <c r="C686" s="123" t="str">
        <f t="shared" si="12"/>
        <v/>
      </c>
      <c r="D686" s="124"/>
      <c r="E686" s="468"/>
      <c r="F686" s="1018"/>
      <c r="G686" s="1018"/>
      <c r="H686" s="1018"/>
      <c r="I686" s="1018"/>
      <c r="J686" s="1018"/>
      <c r="K686" s="1018"/>
      <c r="L686" s="1018"/>
      <c r="M686" s="1018"/>
      <c r="N686" s="1018"/>
    </row>
    <row r="687" spans="1:14" ht="16.5" thickBot="1" x14ac:dyDescent="0.3">
      <c r="A687" s="62"/>
      <c r="B687" s="122"/>
      <c r="C687" s="123" t="str">
        <f t="shared" si="12"/>
        <v/>
      </c>
      <c r="D687" s="124"/>
      <c r="E687" s="468"/>
      <c r="F687" s="1018"/>
      <c r="G687" s="1018"/>
      <c r="H687" s="1018"/>
      <c r="I687" s="1018"/>
      <c r="J687" s="1018"/>
      <c r="K687" s="1018"/>
      <c r="L687" s="1018"/>
      <c r="M687" s="1018"/>
      <c r="N687" s="1018"/>
    </row>
    <row r="688" spans="1:14" ht="16.5" thickBot="1" x14ac:dyDescent="0.3">
      <c r="A688" s="62"/>
      <c r="B688" s="122"/>
      <c r="C688" s="123" t="str">
        <f t="shared" si="12"/>
        <v/>
      </c>
      <c r="D688" s="124"/>
      <c r="E688" s="468"/>
      <c r="F688" s="1018"/>
      <c r="G688" s="1018"/>
      <c r="H688" s="1018"/>
      <c r="I688" s="1018"/>
      <c r="J688" s="1018"/>
      <c r="K688" s="1018"/>
      <c r="L688" s="1018"/>
      <c r="M688" s="1018"/>
      <c r="N688" s="1018"/>
    </row>
    <row r="689" spans="1:14" ht="16.5" thickBot="1" x14ac:dyDescent="0.3">
      <c r="A689" s="62"/>
      <c r="B689" s="122"/>
      <c r="C689" s="123" t="str">
        <f t="shared" si="12"/>
        <v/>
      </c>
      <c r="D689" s="124"/>
      <c r="E689" s="468"/>
      <c r="F689" s="1018"/>
      <c r="G689" s="1018"/>
      <c r="H689" s="1018"/>
      <c r="I689" s="1018"/>
      <c r="J689" s="1018"/>
      <c r="K689" s="1018"/>
      <c r="L689" s="1018"/>
      <c r="M689" s="1018"/>
      <c r="N689" s="1018"/>
    </row>
    <row r="690" spans="1:14" ht="16.5" thickBot="1" x14ac:dyDescent="0.3">
      <c r="A690" s="62"/>
      <c r="B690" s="122"/>
      <c r="C690" s="123" t="str">
        <f t="shared" si="12"/>
        <v/>
      </c>
      <c r="D690" s="124"/>
      <c r="E690" s="468"/>
      <c r="F690" s="1018"/>
      <c r="G690" s="1018"/>
      <c r="H690" s="1018"/>
      <c r="I690" s="1018"/>
      <c r="J690" s="1018"/>
      <c r="K690" s="1018"/>
      <c r="L690" s="1018"/>
      <c r="M690" s="1018"/>
      <c r="N690" s="1018"/>
    </row>
    <row r="691" spans="1:14" ht="16.5" thickBot="1" x14ac:dyDescent="0.3">
      <c r="A691" s="62"/>
      <c r="B691" s="122"/>
      <c r="C691" s="123" t="str">
        <f t="shared" si="12"/>
        <v/>
      </c>
      <c r="D691" s="124"/>
      <c r="E691" s="468"/>
      <c r="F691" s="1018"/>
      <c r="G691" s="1018"/>
      <c r="H691" s="1018"/>
      <c r="I691" s="1018"/>
      <c r="J691" s="1018"/>
      <c r="K691" s="1018"/>
      <c r="L691" s="1018"/>
      <c r="M691" s="1018"/>
      <c r="N691" s="1018"/>
    </row>
    <row r="692" spans="1:14" ht="16.5" thickBot="1" x14ac:dyDescent="0.3">
      <c r="A692" s="62"/>
      <c r="B692" s="122"/>
      <c r="C692" s="123" t="str">
        <f t="shared" si="12"/>
        <v/>
      </c>
      <c r="D692" s="124"/>
      <c r="E692" s="468"/>
      <c r="F692" s="1018"/>
      <c r="G692" s="1018"/>
      <c r="H692" s="1018"/>
      <c r="I692" s="1018"/>
      <c r="J692" s="1018"/>
      <c r="K692" s="1018"/>
      <c r="L692" s="1018"/>
      <c r="M692" s="1018"/>
      <c r="N692" s="1018"/>
    </row>
    <row r="693" spans="1:14" ht="16.5" thickBot="1" x14ac:dyDescent="0.3">
      <c r="A693" s="62"/>
      <c r="B693" s="122"/>
      <c r="C693" s="123" t="str">
        <f t="shared" si="12"/>
        <v/>
      </c>
      <c r="D693" s="124"/>
      <c r="E693" s="468"/>
      <c r="F693" s="1018"/>
      <c r="G693" s="1018"/>
      <c r="H693" s="1018"/>
      <c r="I693" s="1018"/>
      <c r="J693" s="1018"/>
      <c r="K693" s="1018"/>
      <c r="L693" s="1018"/>
      <c r="M693" s="1018"/>
      <c r="N693" s="1018"/>
    </row>
    <row r="694" spans="1:14" ht="16.5" thickBot="1" x14ac:dyDescent="0.3">
      <c r="A694" s="62"/>
      <c r="B694" s="122"/>
      <c r="C694" s="123" t="str">
        <f t="shared" si="12"/>
        <v/>
      </c>
      <c r="D694" s="124"/>
      <c r="E694" s="468"/>
      <c r="F694" s="1018"/>
      <c r="G694" s="1018"/>
      <c r="H694" s="1018"/>
      <c r="I694" s="1018"/>
      <c r="J694" s="1018"/>
      <c r="K694" s="1018"/>
      <c r="L694" s="1018"/>
      <c r="M694" s="1018"/>
      <c r="N694" s="1018"/>
    </row>
    <row r="695" spans="1:14" ht="16.5" thickBot="1" x14ac:dyDescent="0.3">
      <c r="A695" s="62"/>
      <c r="B695" s="122"/>
      <c r="C695" s="123" t="str">
        <f t="shared" si="12"/>
        <v/>
      </c>
      <c r="D695" s="124"/>
      <c r="E695" s="468"/>
      <c r="F695" s="1018"/>
      <c r="G695" s="1018"/>
      <c r="H695" s="1018"/>
      <c r="I695" s="1018"/>
      <c r="J695" s="1018"/>
      <c r="K695" s="1018"/>
      <c r="L695" s="1018"/>
      <c r="M695" s="1018"/>
      <c r="N695" s="1018"/>
    </row>
    <row r="696" spans="1:14" ht="16.5" thickBot="1" x14ac:dyDescent="0.3">
      <c r="A696" s="62"/>
      <c r="B696" s="122"/>
      <c r="C696" s="123" t="str">
        <f t="shared" si="12"/>
        <v/>
      </c>
      <c r="D696" s="124"/>
      <c r="E696" s="468"/>
      <c r="F696" s="1018"/>
      <c r="G696" s="1018"/>
      <c r="H696" s="1018"/>
      <c r="I696" s="1018"/>
      <c r="J696" s="1018"/>
      <c r="K696" s="1018"/>
      <c r="L696" s="1018"/>
      <c r="M696" s="1018"/>
      <c r="N696" s="1018"/>
    </row>
    <row r="697" spans="1:14" ht="16.5" thickBot="1" x14ac:dyDescent="0.3">
      <c r="A697" s="62"/>
      <c r="B697" s="122"/>
      <c r="C697" s="123" t="str">
        <f t="shared" si="12"/>
        <v/>
      </c>
      <c r="D697" s="124"/>
      <c r="E697" s="468"/>
      <c r="F697" s="1018"/>
      <c r="G697" s="1018"/>
      <c r="H697" s="1018"/>
      <c r="I697" s="1018"/>
      <c r="J697" s="1018"/>
      <c r="K697" s="1018"/>
      <c r="L697" s="1018"/>
      <c r="M697" s="1018"/>
      <c r="N697" s="1018"/>
    </row>
    <row r="698" spans="1:14" ht="16.5" thickBot="1" x14ac:dyDescent="0.3">
      <c r="A698" s="62"/>
      <c r="B698" s="122"/>
      <c r="C698" s="123" t="str">
        <f t="shared" si="12"/>
        <v/>
      </c>
      <c r="D698" s="124"/>
      <c r="E698" s="468"/>
      <c r="F698" s="1018"/>
      <c r="G698" s="1018"/>
      <c r="H698" s="1018"/>
      <c r="I698" s="1018"/>
      <c r="J698" s="1018"/>
      <c r="K698" s="1018"/>
      <c r="L698" s="1018"/>
      <c r="M698" s="1018"/>
      <c r="N698" s="1018"/>
    </row>
    <row r="699" spans="1:14" ht="16.5" thickBot="1" x14ac:dyDescent="0.3">
      <c r="A699" s="62"/>
      <c r="B699" s="122"/>
      <c r="C699" s="123" t="str">
        <f t="shared" si="12"/>
        <v/>
      </c>
      <c r="D699" s="124"/>
      <c r="E699" s="468"/>
      <c r="F699" s="1018"/>
      <c r="G699" s="1018"/>
      <c r="H699" s="1018"/>
      <c r="I699" s="1018"/>
      <c r="J699" s="1018"/>
      <c r="K699" s="1018"/>
      <c r="L699" s="1018"/>
      <c r="M699" s="1018"/>
      <c r="N699" s="1018"/>
    </row>
    <row r="700" spans="1:14" ht="16.5" thickBot="1" x14ac:dyDescent="0.3">
      <c r="A700" s="62"/>
      <c r="B700" s="122"/>
      <c r="C700" s="123" t="str">
        <f t="shared" si="12"/>
        <v/>
      </c>
      <c r="D700" s="124"/>
      <c r="E700" s="468"/>
      <c r="F700" s="1018"/>
      <c r="G700" s="1018"/>
      <c r="H700" s="1018"/>
      <c r="I700" s="1018"/>
      <c r="J700" s="1018"/>
      <c r="K700" s="1018"/>
      <c r="L700" s="1018"/>
      <c r="M700" s="1018"/>
      <c r="N700" s="1018"/>
    </row>
    <row r="701" spans="1:14" ht="16.5" thickBot="1" x14ac:dyDescent="0.3">
      <c r="A701" s="62"/>
      <c r="B701" s="122"/>
      <c r="C701" s="123" t="str">
        <f t="shared" si="12"/>
        <v/>
      </c>
      <c r="D701" s="124"/>
      <c r="E701" s="468"/>
      <c r="F701" s="1018"/>
      <c r="G701" s="1018"/>
      <c r="H701" s="1018"/>
      <c r="I701" s="1018"/>
      <c r="J701" s="1018"/>
      <c r="K701" s="1018"/>
      <c r="L701" s="1018"/>
      <c r="M701" s="1018"/>
      <c r="N701" s="1018"/>
    </row>
    <row r="702" spans="1:14" ht="16.5" thickBot="1" x14ac:dyDescent="0.3">
      <c r="A702" s="62"/>
      <c r="B702" s="122"/>
      <c r="C702" s="123" t="str">
        <f t="shared" si="12"/>
        <v/>
      </c>
      <c r="D702" s="124"/>
      <c r="E702" s="468"/>
      <c r="F702" s="1018"/>
      <c r="G702" s="1018"/>
      <c r="H702" s="1018"/>
      <c r="I702" s="1018"/>
      <c r="J702" s="1018"/>
      <c r="K702" s="1018"/>
      <c r="L702" s="1018"/>
      <c r="M702" s="1018"/>
      <c r="N702" s="1018"/>
    </row>
    <row r="703" spans="1:14" ht="16.5" thickBot="1" x14ac:dyDescent="0.3">
      <c r="A703" s="62"/>
      <c r="B703" s="122"/>
      <c r="C703" s="123" t="str">
        <f t="shared" si="12"/>
        <v/>
      </c>
      <c r="D703" s="124"/>
      <c r="E703" s="468"/>
      <c r="F703" s="1018"/>
      <c r="G703" s="1018"/>
      <c r="H703" s="1018"/>
      <c r="I703" s="1018"/>
      <c r="J703" s="1018"/>
      <c r="K703" s="1018"/>
      <c r="L703" s="1018"/>
      <c r="M703" s="1018"/>
      <c r="N703" s="1018"/>
    </row>
    <row r="704" spans="1:14" ht="16.5" thickBot="1" x14ac:dyDescent="0.3">
      <c r="A704" s="62"/>
      <c r="B704" s="122"/>
      <c r="C704" s="123" t="str">
        <f t="shared" si="12"/>
        <v/>
      </c>
      <c r="D704" s="124"/>
      <c r="E704" s="468"/>
      <c r="F704" s="1018"/>
      <c r="G704" s="1018"/>
      <c r="H704" s="1018"/>
      <c r="I704" s="1018"/>
      <c r="J704" s="1018"/>
      <c r="K704" s="1018"/>
      <c r="L704" s="1018"/>
      <c r="M704" s="1018"/>
      <c r="N704" s="1018"/>
    </row>
    <row r="705" spans="1:14" ht="16.5" thickBot="1" x14ac:dyDescent="0.3">
      <c r="A705" s="62"/>
      <c r="B705" s="122"/>
      <c r="C705" s="123" t="str">
        <f t="shared" si="12"/>
        <v/>
      </c>
      <c r="D705" s="124"/>
      <c r="E705" s="468"/>
      <c r="F705" s="1018"/>
      <c r="G705" s="1018"/>
      <c r="H705" s="1018"/>
      <c r="I705" s="1018"/>
      <c r="J705" s="1018"/>
      <c r="K705" s="1018"/>
      <c r="L705" s="1018"/>
      <c r="M705" s="1018"/>
      <c r="N705" s="1018"/>
    </row>
    <row r="706" spans="1:14" ht="16.5" thickBot="1" x14ac:dyDescent="0.3">
      <c r="A706" s="62"/>
      <c r="B706" s="122"/>
      <c r="C706" s="123" t="str">
        <f t="shared" si="12"/>
        <v/>
      </c>
      <c r="D706" s="124"/>
      <c r="E706" s="468"/>
      <c r="F706" s="1018"/>
      <c r="G706" s="1018"/>
      <c r="H706" s="1018"/>
      <c r="I706" s="1018"/>
      <c r="J706" s="1018"/>
      <c r="K706" s="1018"/>
      <c r="L706" s="1018"/>
      <c r="M706" s="1018"/>
      <c r="N706" s="1018"/>
    </row>
    <row r="707" spans="1:14" ht="16.5" thickBot="1" x14ac:dyDescent="0.3">
      <c r="A707" s="62"/>
      <c r="B707" s="122"/>
      <c r="C707" s="123" t="str">
        <f t="shared" si="12"/>
        <v/>
      </c>
      <c r="D707" s="124"/>
      <c r="E707" s="468"/>
      <c r="F707" s="1018"/>
      <c r="G707" s="1018"/>
      <c r="H707" s="1018"/>
      <c r="I707" s="1018"/>
      <c r="J707" s="1018"/>
      <c r="K707" s="1018"/>
      <c r="L707" s="1018"/>
      <c r="M707" s="1018"/>
      <c r="N707" s="1018"/>
    </row>
    <row r="708" spans="1:14" ht="16.5" thickBot="1" x14ac:dyDescent="0.3">
      <c r="A708" s="62"/>
      <c r="B708" s="122"/>
      <c r="C708" s="123" t="str">
        <f t="shared" si="12"/>
        <v/>
      </c>
      <c r="D708" s="124"/>
      <c r="E708" s="468"/>
      <c r="F708" s="1018"/>
      <c r="G708" s="1018"/>
      <c r="H708" s="1018"/>
      <c r="I708" s="1018"/>
      <c r="J708" s="1018"/>
      <c r="K708" s="1018"/>
      <c r="L708" s="1018"/>
      <c r="M708" s="1018"/>
      <c r="N708" s="1018"/>
    </row>
    <row r="709" spans="1:14" ht="16.5" thickBot="1" x14ac:dyDescent="0.3">
      <c r="A709" s="62"/>
      <c r="B709" s="122"/>
      <c r="C709" s="123" t="str">
        <f t="shared" si="12"/>
        <v/>
      </c>
      <c r="D709" s="124"/>
      <c r="E709" s="468"/>
      <c r="F709" s="1018"/>
      <c r="G709" s="1018"/>
      <c r="H709" s="1018"/>
      <c r="I709" s="1018"/>
      <c r="J709" s="1018"/>
      <c r="K709" s="1018"/>
      <c r="L709" s="1018"/>
      <c r="M709" s="1018"/>
      <c r="N709" s="1018"/>
    </row>
    <row r="710" spans="1:14" ht="16.5" thickBot="1" x14ac:dyDescent="0.3">
      <c r="A710" s="62"/>
      <c r="B710" s="122"/>
      <c r="C710" s="123" t="str">
        <f t="shared" si="12"/>
        <v/>
      </c>
      <c r="D710" s="124"/>
      <c r="E710" s="468"/>
      <c r="F710" s="1018"/>
      <c r="G710" s="1018"/>
      <c r="H710" s="1018"/>
      <c r="I710" s="1018"/>
      <c r="J710" s="1018"/>
      <c r="K710" s="1018"/>
      <c r="L710" s="1018"/>
      <c r="M710" s="1018"/>
      <c r="N710" s="1018"/>
    </row>
    <row r="711" spans="1:14" ht="16.5" thickBot="1" x14ac:dyDescent="0.3">
      <c r="A711" s="62"/>
      <c r="B711" s="122"/>
      <c r="C711" s="123" t="str">
        <f t="shared" si="12"/>
        <v/>
      </c>
      <c r="D711" s="124"/>
      <c r="E711" s="468"/>
      <c r="F711" s="1018"/>
      <c r="G711" s="1018"/>
      <c r="H711" s="1018"/>
      <c r="I711" s="1018"/>
      <c r="J711" s="1018"/>
      <c r="K711" s="1018"/>
      <c r="L711" s="1018"/>
      <c r="M711" s="1018"/>
      <c r="N711" s="1018"/>
    </row>
    <row r="712" spans="1:14" ht="16.5" thickBot="1" x14ac:dyDescent="0.3">
      <c r="A712" s="62"/>
      <c r="B712" s="122"/>
      <c r="C712" s="123" t="str">
        <f t="shared" si="12"/>
        <v/>
      </c>
      <c r="D712" s="124"/>
      <c r="E712" s="468"/>
      <c r="F712" s="1018"/>
      <c r="G712" s="1018"/>
      <c r="H712" s="1018"/>
      <c r="I712" s="1018"/>
      <c r="J712" s="1018"/>
      <c r="K712" s="1018"/>
      <c r="L712" s="1018"/>
      <c r="M712" s="1018"/>
      <c r="N712" s="1018"/>
    </row>
    <row r="713" spans="1:14" ht="16.5" thickBot="1" x14ac:dyDescent="0.3">
      <c r="A713" s="62"/>
      <c r="B713" s="122"/>
      <c r="C713" s="123" t="str">
        <f t="shared" si="12"/>
        <v/>
      </c>
      <c r="D713" s="124"/>
      <c r="E713" s="468"/>
      <c r="F713" s="1018"/>
      <c r="G713" s="1018"/>
      <c r="H713" s="1018"/>
      <c r="I713" s="1018"/>
      <c r="J713" s="1018"/>
      <c r="K713" s="1018"/>
      <c r="L713" s="1018"/>
      <c r="M713" s="1018"/>
      <c r="N713" s="1018"/>
    </row>
    <row r="714" spans="1:14" ht="16.5" thickBot="1" x14ac:dyDescent="0.3">
      <c r="A714" s="62"/>
      <c r="B714" s="122"/>
      <c r="C714" s="123" t="str">
        <f t="shared" si="12"/>
        <v/>
      </c>
      <c r="D714" s="124"/>
      <c r="E714" s="468"/>
      <c r="F714" s="1018"/>
      <c r="G714" s="1018"/>
      <c r="H714" s="1018"/>
      <c r="I714" s="1018"/>
      <c r="J714" s="1018"/>
      <c r="K714" s="1018"/>
      <c r="L714" s="1018"/>
      <c r="M714" s="1018"/>
      <c r="N714" s="1018"/>
    </row>
    <row r="715" spans="1:14" ht="16.5" thickBot="1" x14ac:dyDescent="0.3">
      <c r="A715" s="62"/>
      <c r="B715" s="122"/>
      <c r="C715" s="123" t="str">
        <f t="shared" si="12"/>
        <v/>
      </c>
      <c r="D715" s="124"/>
      <c r="E715" s="468"/>
      <c r="F715" s="1018"/>
      <c r="G715" s="1018"/>
      <c r="H715" s="1018"/>
      <c r="I715" s="1018"/>
      <c r="J715" s="1018"/>
      <c r="K715" s="1018"/>
      <c r="L715" s="1018"/>
      <c r="M715" s="1018"/>
      <c r="N715" s="1018"/>
    </row>
    <row r="716" spans="1:14" ht="16.5" thickBot="1" x14ac:dyDescent="0.3">
      <c r="A716" s="62"/>
      <c r="B716" s="122"/>
      <c r="C716" s="123" t="str">
        <f t="shared" ref="C716:C779" si="13">IF(B716&gt;0, (B716-B715), "")</f>
        <v/>
      </c>
      <c r="D716" s="124"/>
      <c r="E716" s="468"/>
      <c r="F716" s="1018"/>
      <c r="G716" s="1018"/>
      <c r="H716" s="1018"/>
      <c r="I716" s="1018"/>
      <c r="J716" s="1018"/>
      <c r="K716" s="1018"/>
      <c r="L716" s="1018"/>
      <c r="M716" s="1018"/>
      <c r="N716" s="1018"/>
    </row>
    <row r="717" spans="1:14" ht="16.5" thickBot="1" x14ac:dyDescent="0.3">
      <c r="A717" s="62"/>
      <c r="B717" s="122"/>
      <c r="C717" s="123" t="str">
        <f t="shared" si="13"/>
        <v/>
      </c>
      <c r="D717" s="124"/>
      <c r="E717" s="468"/>
      <c r="F717" s="1018"/>
      <c r="G717" s="1018"/>
      <c r="H717" s="1018"/>
      <c r="I717" s="1018"/>
      <c r="J717" s="1018"/>
      <c r="K717" s="1018"/>
      <c r="L717" s="1018"/>
      <c r="M717" s="1018"/>
      <c r="N717" s="1018"/>
    </row>
    <row r="718" spans="1:14" ht="16.5" thickBot="1" x14ac:dyDescent="0.3">
      <c r="A718" s="62"/>
      <c r="B718" s="122"/>
      <c r="C718" s="123" t="str">
        <f t="shared" si="13"/>
        <v/>
      </c>
      <c r="D718" s="124"/>
      <c r="E718" s="468"/>
      <c r="F718" s="1018"/>
      <c r="G718" s="1018"/>
      <c r="H718" s="1018"/>
      <c r="I718" s="1018"/>
      <c r="J718" s="1018"/>
      <c r="K718" s="1018"/>
      <c r="L718" s="1018"/>
      <c r="M718" s="1018"/>
      <c r="N718" s="1018"/>
    </row>
    <row r="719" spans="1:14" ht="16.5" thickBot="1" x14ac:dyDescent="0.3">
      <c r="A719" s="62"/>
      <c r="B719" s="122"/>
      <c r="C719" s="123" t="str">
        <f t="shared" si="13"/>
        <v/>
      </c>
      <c r="D719" s="124"/>
      <c r="E719" s="468"/>
      <c r="F719" s="1018"/>
      <c r="G719" s="1018"/>
      <c r="H719" s="1018"/>
      <c r="I719" s="1018"/>
      <c r="J719" s="1018"/>
      <c r="K719" s="1018"/>
      <c r="L719" s="1018"/>
      <c r="M719" s="1018"/>
      <c r="N719" s="1018"/>
    </row>
    <row r="720" spans="1:14" ht="16.5" thickBot="1" x14ac:dyDescent="0.3">
      <c r="A720" s="62"/>
      <c r="B720" s="122"/>
      <c r="C720" s="123" t="str">
        <f t="shared" si="13"/>
        <v/>
      </c>
      <c r="D720" s="124"/>
      <c r="E720" s="468"/>
      <c r="F720" s="1018"/>
      <c r="G720" s="1018"/>
      <c r="H720" s="1018"/>
      <c r="I720" s="1018"/>
      <c r="J720" s="1018"/>
      <c r="K720" s="1018"/>
      <c r="L720" s="1018"/>
      <c r="M720" s="1018"/>
      <c r="N720" s="1018"/>
    </row>
    <row r="721" spans="1:14" ht="16.5" thickBot="1" x14ac:dyDescent="0.3">
      <c r="A721" s="62"/>
      <c r="B721" s="122"/>
      <c r="C721" s="123" t="str">
        <f t="shared" si="13"/>
        <v/>
      </c>
      <c r="D721" s="124"/>
      <c r="E721" s="468"/>
      <c r="F721" s="1018"/>
      <c r="G721" s="1018"/>
      <c r="H721" s="1018"/>
      <c r="I721" s="1018"/>
      <c r="J721" s="1018"/>
      <c r="K721" s="1018"/>
      <c r="L721" s="1018"/>
      <c r="M721" s="1018"/>
      <c r="N721" s="1018"/>
    </row>
    <row r="722" spans="1:14" ht="16.5" thickBot="1" x14ac:dyDescent="0.3">
      <c r="A722" s="62"/>
      <c r="B722" s="122"/>
      <c r="C722" s="123" t="str">
        <f t="shared" si="13"/>
        <v/>
      </c>
      <c r="D722" s="124"/>
      <c r="E722" s="468"/>
      <c r="F722" s="1018"/>
      <c r="G722" s="1018"/>
      <c r="H722" s="1018"/>
      <c r="I722" s="1018"/>
      <c r="J722" s="1018"/>
      <c r="K722" s="1018"/>
      <c r="L722" s="1018"/>
      <c r="M722" s="1018"/>
      <c r="N722" s="1018"/>
    </row>
    <row r="723" spans="1:14" ht="16.5" thickBot="1" x14ac:dyDescent="0.3">
      <c r="A723" s="62"/>
      <c r="B723" s="122"/>
      <c r="C723" s="123" t="str">
        <f t="shared" si="13"/>
        <v/>
      </c>
      <c r="D723" s="124"/>
      <c r="E723" s="468"/>
      <c r="F723" s="1018"/>
      <c r="G723" s="1018"/>
      <c r="H723" s="1018"/>
      <c r="I723" s="1018"/>
      <c r="J723" s="1018"/>
      <c r="K723" s="1018"/>
      <c r="L723" s="1018"/>
      <c r="M723" s="1018"/>
      <c r="N723" s="1018"/>
    </row>
    <row r="724" spans="1:14" ht="16.5" thickBot="1" x14ac:dyDescent="0.3">
      <c r="A724" s="62"/>
      <c r="B724" s="122"/>
      <c r="C724" s="123" t="str">
        <f t="shared" si="13"/>
        <v/>
      </c>
      <c r="D724" s="124"/>
      <c r="E724" s="468"/>
      <c r="F724" s="1018"/>
      <c r="G724" s="1018"/>
      <c r="H724" s="1018"/>
      <c r="I724" s="1018"/>
      <c r="J724" s="1018"/>
      <c r="K724" s="1018"/>
      <c r="L724" s="1018"/>
      <c r="M724" s="1018"/>
      <c r="N724" s="1018"/>
    </row>
    <row r="725" spans="1:14" ht="16.5" thickBot="1" x14ac:dyDescent="0.3">
      <c r="A725" s="62"/>
      <c r="B725" s="122"/>
      <c r="C725" s="123" t="str">
        <f t="shared" si="13"/>
        <v/>
      </c>
      <c r="D725" s="124"/>
      <c r="E725" s="468"/>
      <c r="F725" s="1018"/>
      <c r="G725" s="1018"/>
      <c r="H725" s="1018"/>
      <c r="I725" s="1018"/>
      <c r="J725" s="1018"/>
      <c r="K725" s="1018"/>
      <c r="L725" s="1018"/>
      <c r="M725" s="1018"/>
      <c r="N725" s="1018"/>
    </row>
    <row r="726" spans="1:14" ht="16.5" thickBot="1" x14ac:dyDescent="0.3">
      <c r="A726" s="62"/>
      <c r="B726" s="122"/>
      <c r="C726" s="123" t="str">
        <f t="shared" si="13"/>
        <v/>
      </c>
      <c r="D726" s="124"/>
      <c r="E726" s="468"/>
      <c r="F726" s="1018"/>
      <c r="G726" s="1018"/>
      <c r="H726" s="1018"/>
      <c r="I726" s="1018"/>
      <c r="J726" s="1018"/>
      <c r="K726" s="1018"/>
      <c r="L726" s="1018"/>
      <c r="M726" s="1018"/>
      <c r="N726" s="1018"/>
    </row>
    <row r="727" spans="1:14" ht="16.5" thickBot="1" x14ac:dyDescent="0.3">
      <c r="A727" s="62"/>
      <c r="B727" s="122"/>
      <c r="C727" s="123" t="str">
        <f t="shared" si="13"/>
        <v/>
      </c>
      <c r="D727" s="124"/>
      <c r="E727" s="468"/>
      <c r="F727" s="1018"/>
      <c r="G727" s="1018"/>
      <c r="H727" s="1018"/>
      <c r="I727" s="1018"/>
      <c r="J727" s="1018"/>
      <c r="K727" s="1018"/>
      <c r="L727" s="1018"/>
      <c r="M727" s="1018"/>
      <c r="N727" s="1018"/>
    </row>
    <row r="728" spans="1:14" ht="16.5" thickBot="1" x14ac:dyDescent="0.3">
      <c r="A728" s="62"/>
      <c r="B728" s="122"/>
      <c r="C728" s="123" t="str">
        <f t="shared" si="13"/>
        <v/>
      </c>
      <c r="D728" s="124"/>
      <c r="E728" s="468"/>
      <c r="F728" s="1018"/>
      <c r="G728" s="1018"/>
      <c r="H728" s="1018"/>
      <c r="I728" s="1018"/>
      <c r="J728" s="1018"/>
      <c r="K728" s="1018"/>
      <c r="L728" s="1018"/>
      <c r="M728" s="1018"/>
      <c r="N728" s="1018"/>
    </row>
    <row r="729" spans="1:14" ht="16.5" thickBot="1" x14ac:dyDescent="0.3">
      <c r="A729" s="62"/>
      <c r="B729" s="122"/>
      <c r="C729" s="123" t="str">
        <f t="shared" si="13"/>
        <v/>
      </c>
      <c r="D729" s="124"/>
      <c r="E729" s="468"/>
      <c r="F729" s="1018"/>
      <c r="G729" s="1018"/>
      <c r="H729" s="1018"/>
      <c r="I729" s="1018"/>
      <c r="J729" s="1018"/>
      <c r="K729" s="1018"/>
      <c r="L729" s="1018"/>
      <c r="M729" s="1018"/>
      <c r="N729" s="1018"/>
    </row>
    <row r="730" spans="1:14" ht="16.5" thickBot="1" x14ac:dyDescent="0.3">
      <c r="A730" s="62"/>
      <c r="B730" s="122"/>
      <c r="C730" s="123" t="str">
        <f t="shared" si="13"/>
        <v/>
      </c>
      <c r="D730" s="124"/>
      <c r="E730" s="468"/>
      <c r="F730" s="1018"/>
      <c r="G730" s="1018"/>
      <c r="H730" s="1018"/>
      <c r="I730" s="1018"/>
      <c r="J730" s="1018"/>
      <c r="K730" s="1018"/>
      <c r="L730" s="1018"/>
      <c r="M730" s="1018"/>
      <c r="N730" s="1018"/>
    </row>
    <row r="731" spans="1:14" ht="16.5" thickBot="1" x14ac:dyDescent="0.3">
      <c r="A731" s="62"/>
      <c r="B731" s="122"/>
      <c r="C731" s="123" t="str">
        <f t="shared" si="13"/>
        <v/>
      </c>
      <c r="D731" s="124"/>
      <c r="E731" s="468"/>
      <c r="F731" s="1018"/>
      <c r="G731" s="1018"/>
      <c r="H731" s="1018"/>
      <c r="I731" s="1018"/>
      <c r="J731" s="1018"/>
      <c r="K731" s="1018"/>
      <c r="L731" s="1018"/>
      <c r="M731" s="1018"/>
      <c r="N731" s="1018"/>
    </row>
    <row r="732" spans="1:14" ht="16.5" thickBot="1" x14ac:dyDescent="0.3">
      <c r="A732" s="62"/>
      <c r="B732" s="122"/>
      <c r="C732" s="123" t="str">
        <f t="shared" si="13"/>
        <v/>
      </c>
      <c r="D732" s="124"/>
      <c r="E732" s="468"/>
      <c r="F732" s="1018"/>
      <c r="G732" s="1018"/>
      <c r="H732" s="1018"/>
      <c r="I732" s="1018"/>
      <c r="J732" s="1018"/>
      <c r="K732" s="1018"/>
      <c r="L732" s="1018"/>
      <c r="M732" s="1018"/>
      <c r="N732" s="1018"/>
    </row>
    <row r="733" spans="1:14" ht="16.5" thickBot="1" x14ac:dyDescent="0.3">
      <c r="A733" s="62"/>
      <c r="B733" s="122"/>
      <c r="C733" s="123" t="str">
        <f t="shared" si="13"/>
        <v/>
      </c>
      <c r="D733" s="124"/>
      <c r="E733" s="468"/>
      <c r="F733" s="1018"/>
      <c r="G733" s="1018"/>
      <c r="H733" s="1018"/>
      <c r="I733" s="1018"/>
      <c r="J733" s="1018"/>
      <c r="K733" s="1018"/>
      <c r="L733" s="1018"/>
      <c r="M733" s="1018"/>
      <c r="N733" s="1018"/>
    </row>
    <row r="734" spans="1:14" ht="16.5" thickBot="1" x14ac:dyDescent="0.3">
      <c r="A734" s="62"/>
      <c r="B734" s="122"/>
      <c r="C734" s="123" t="str">
        <f t="shared" si="13"/>
        <v/>
      </c>
      <c r="D734" s="124"/>
      <c r="E734" s="468"/>
      <c r="F734" s="1018"/>
      <c r="G734" s="1018"/>
      <c r="H734" s="1018"/>
      <c r="I734" s="1018"/>
      <c r="J734" s="1018"/>
      <c r="K734" s="1018"/>
      <c r="L734" s="1018"/>
      <c r="M734" s="1018"/>
      <c r="N734" s="1018"/>
    </row>
    <row r="735" spans="1:14" ht="16.5" thickBot="1" x14ac:dyDescent="0.3">
      <c r="A735" s="62"/>
      <c r="B735" s="122"/>
      <c r="C735" s="123" t="str">
        <f t="shared" si="13"/>
        <v/>
      </c>
      <c r="D735" s="124"/>
      <c r="E735" s="468"/>
      <c r="F735" s="1018"/>
      <c r="G735" s="1018"/>
      <c r="H735" s="1018"/>
      <c r="I735" s="1018"/>
      <c r="J735" s="1018"/>
      <c r="K735" s="1018"/>
      <c r="L735" s="1018"/>
      <c r="M735" s="1018"/>
      <c r="N735" s="1018"/>
    </row>
    <row r="736" spans="1:14" ht="16.5" thickBot="1" x14ac:dyDescent="0.3">
      <c r="A736" s="62"/>
      <c r="B736" s="122"/>
      <c r="C736" s="123" t="str">
        <f t="shared" si="13"/>
        <v/>
      </c>
      <c r="D736" s="124"/>
      <c r="E736" s="468"/>
      <c r="F736" s="1018"/>
      <c r="G736" s="1018"/>
      <c r="H736" s="1018"/>
      <c r="I736" s="1018"/>
      <c r="J736" s="1018"/>
      <c r="K736" s="1018"/>
      <c r="L736" s="1018"/>
      <c r="M736" s="1018"/>
      <c r="N736" s="1018"/>
    </row>
    <row r="737" spans="1:14" ht="16.5" thickBot="1" x14ac:dyDescent="0.3">
      <c r="A737" s="62"/>
      <c r="B737" s="122"/>
      <c r="C737" s="123" t="str">
        <f t="shared" si="13"/>
        <v/>
      </c>
      <c r="D737" s="124"/>
      <c r="E737" s="468"/>
      <c r="F737" s="1018"/>
      <c r="G737" s="1018"/>
      <c r="H737" s="1018"/>
      <c r="I737" s="1018"/>
      <c r="J737" s="1018"/>
      <c r="K737" s="1018"/>
      <c r="L737" s="1018"/>
      <c r="M737" s="1018"/>
      <c r="N737" s="1018"/>
    </row>
    <row r="738" spans="1:14" ht="16.5" thickBot="1" x14ac:dyDescent="0.3">
      <c r="A738" s="62"/>
      <c r="B738" s="122"/>
      <c r="C738" s="123" t="str">
        <f t="shared" si="13"/>
        <v/>
      </c>
      <c r="D738" s="124"/>
      <c r="E738" s="468"/>
      <c r="F738" s="1018"/>
      <c r="G738" s="1018"/>
      <c r="H738" s="1018"/>
      <c r="I738" s="1018"/>
      <c r="J738" s="1018"/>
      <c r="K738" s="1018"/>
      <c r="L738" s="1018"/>
      <c r="M738" s="1018"/>
      <c r="N738" s="1018"/>
    </row>
    <row r="739" spans="1:14" ht="16.5" thickBot="1" x14ac:dyDescent="0.3">
      <c r="A739" s="62"/>
      <c r="B739" s="122"/>
      <c r="C739" s="123" t="str">
        <f t="shared" si="13"/>
        <v/>
      </c>
      <c r="D739" s="124"/>
      <c r="E739" s="468"/>
      <c r="F739" s="1018"/>
      <c r="G739" s="1018"/>
      <c r="H739" s="1018"/>
      <c r="I739" s="1018"/>
      <c r="J739" s="1018"/>
      <c r="K739" s="1018"/>
      <c r="L739" s="1018"/>
      <c r="M739" s="1018"/>
      <c r="N739" s="1018"/>
    </row>
    <row r="740" spans="1:14" ht="16.5" thickBot="1" x14ac:dyDescent="0.3">
      <c r="A740" s="62"/>
      <c r="B740" s="122"/>
      <c r="C740" s="123" t="str">
        <f t="shared" si="13"/>
        <v/>
      </c>
      <c r="D740" s="124"/>
      <c r="E740" s="468"/>
      <c r="F740" s="1018"/>
      <c r="G740" s="1018"/>
      <c r="H740" s="1018"/>
      <c r="I740" s="1018"/>
      <c r="J740" s="1018"/>
      <c r="K740" s="1018"/>
      <c r="L740" s="1018"/>
      <c r="M740" s="1018"/>
      <c r="N740" s="1018"/>
    </row>
    <row r="741" spans="1:14" ht="16.5" thickBot="1" x14ac:dyDescent="0.3">
      <c r="A741" s="62"/>
      <c r="B741" s="122"/>
      <c r="C741" s="123" t="str">
        <f t="shared" si="13"/>
        <v/>
      </c>
      <c r="D741" s="124"/>
      <c r="E741" s="468"/>
      <c r="F741" s="1018"/>
      <c r="G741" s="1018"/>
      <c r="H741" s="1018"/>
      <c r="I741" s="1018"/>
      <c r="J741" s="1018"/>
      <c r="K741" s="1018"/>
      <c r="L741" s="1018"/>
      <c r="M741" s="1018"/>
      <c r="N741" s="1018"/>
    </row>
    <row r="742" spans="1:14" ht="16.5" thickBot="1" x14ac:dyDescent="0.3">
      <c r="A742" s="62"/>
      <c r="B742" s="122"/>
      <c r="C742" s="123" t="str">
        <f t="shared" si="13"/>
        <v/>
      </c>
      <c r="D742" s="124"/>
      <c r="E742" s="468"/>
      <c r="F742" s="1018"/>
      <c r="G742" s="1018"/>
      <c r="H742" s="1018"/>
      <c r="I742" s="1018"/>
      <c r="J742" s="1018"/>
      <c r="K742" s="1018"/>
      <c r="L742" s="1018"/>
      <c r="M742" s="1018"/>
      <c r="N742" s="1018"/>
    </row>
    <row r="743" spans="1:14" ht="16.5" thickBot="1" x14ac:dyDescent="0.3">
      <c r="A743" s="62"/>
      <c r="B743" s="122"/>
      <c r="C743" s="123" t="str">
        <f t="shared" si="13"/>
        <v/>
      </c>
      <c r="D743" s="124"/>
      <c r="E743" s="468"/>
      <c r="F743" s="1018"/>
      <c r="G743" s="1018"/>
      <c r="H743" s="1018"/>
      <c r="I743" s="1018"/>
      <c r="J743" s="1018"/>
      <c r="K743" s="1018"/>
      <c r="L743" s="1018"/>
      <c r="M743" s="1018"/>
      <c r="N743" s="1018"/>
    </row>
    <row r="744" spans="1:14" ht="16.5" thickBot="1" x14ac:dyDescent="0.3">
      <c r="A744" s="62"/>
      <c r="B744" s="122"/>
      <c r="C744" s="123" t="str">
        <f t="shared" si="13"/>
        <v/>
      </c>
      <c r="D744" s="124"/>
      <c r="E744" s="468"/>
      <c r="F744" s="1018"/>
      <c r="G744" s="1018"/>
      <c r="H744" s="1018"/>
      <c r="I744" s="1018"/>
      <c r="J744" s="1018"/>
      <c r="K744" s="1018"/>
      <c r="L744" s="1018"/>
      <c r="M744" s="1018"/>
      <c r="N744" s="1018"/>
    </row>
    <row r="745" spans="1:14" ht="16.5" thickBot="1" x14ac:dyDescent="0.3">
      <c r="A745" s="62"/>
      <c r="B745" s="122"/>
      <c r="C745" s="123" t="str">
        <f t="shared" si="13"/>
        <v/>
      </c>
      <c r="D745" s="124"/>
      <c r="E745" s="468"/>
      <c r="F745" s="1018"/>
      <c r="G745" s="1018"/>
      <c r="H745" s="1018"/>
      <c r="I745" s="1018"/>
      <c r="J745" s="1018"/>
      <c r="K745" s="1018"/>
      <c r="L745" s="1018"/>
      <c r="M745" s="1018"/>
      <c r="N745" s="1018"/>
    </row>
    <row r="746" spans="1:14" ht="16.5" thickBot="1" x14ac:dyDescent="0.3">
      <c r="A746" s="62"/>
      <c r="B746" s="122"/>
      <c r="C746" s="123" t="str">
        <f t="shared" si="13"/>
        <v/>
      </c>
      <c r="D746" s="124"/>
      <c r="E746" s="468"/>
      <c r="F746" s="1018"/>
      <c r="G746" s="1018"/>
      <c r="H746" s="1018"/>
      <c r="I746" s="1018"/>
      <c r="J746" s="1018"/>
      <c r="K746" s="1018"/>
      <c r="L746" s="1018"/>
      <c r="M746" s="1018"/>
      <c r="N746" s="1018"/>
    </row>
    <row r="747" spans="1:14" ht="16.5" thickBot="1" x14ac:dyDescent="0.3">
      <c r="A747" s="62"/>
      <c r="B747" s="122"/>
      <c r="C747" s="123" t="str">
        <f t="shared" si="13"/>
        <v/>
      </c>
      <c r="D747" s="124"/>
      <c r="E747" s="468"/>
      <c r="F747" s="1018"/>
      <c r="G747" s="1018"/>
      <c r="H747" s="1018"/>
      <c r="I747" s="1018"/>
      <c r="J747" s="1018"/>
      <c r="K747" s="1018"/>
      <c r="L747" s="1018"/>
      <c r="M747" s="1018"/>
      <c r="N747" s="1018"/>
    </row>
    <row r="748" spans="1:14" ht="16.5" thickBot="1" x14ac:dyDescent="0.3">
      <c r="A748" s="62"/>
      <c r="B748" s="122"/>
      <c r="C748" s="123" t="str">
        <f t="shared" si="13"/>
        <v/>
      </c>
      <c r="D748" s="124"/>
      <c r="E748" s="468"/>
      <c r="F748" s="1018"/>
      <c r="G748" s="1018"/>
      <c r="H748" s="1018"/>
      <c r="I748" s="1018"/>
      <c r="J748" s="1018"/>
      <c r="K748" s="1018"/>
      <c r="L748" s="1018"/>
      <c r="M748" s="1018"/>
      <c r="N748" s="1018"/>
    </row>
    <row r="749" spans="1:14" ht="16.5" thickBot="1" x14ac:dyDescent="0.3">
      <c r="A749" s="62"/>
      <c r="B749" s="122"/>
      <c r="C749" s="123" t="str">
        <f t="shared" si="13"/>
        <v/>
      </c>
      <c r="D749" s="124"/>
      <c r="E749" s="468"/>
      <c r="F749" s="1018"/>
      <c r="G749" s="1018"/>
      <c r="H749" s="1018"/>
      <c r="I749" s="1018"/>
      <c r="J749" s="1018"/>
      <c r="K749" s="1018"/>
      <c r="L749" s="1018"/>
      <c r="M749" s="1018"/>
      <c r="N749" s="1018"/>
    </row>
    <row r="750" spans="1:14" ht="16.5" thickBot="1" x14ac:dyDescent="0.3">
      <c r="A750" s="62"/>
      <c r="B750" s="122"/>
      <c r="C750" s="123" t="str">
        <f t="shared" si="13"/>
        <v/>
      </c>
      <c r="D750" s="124"/>
      <c r="E750" s="468"/>
      <c r="F750" s="1018"/>
      <c r="G750" s="1018"/>
      <c r="H750" s="1018"/>
      <c r="I750" s="1018"/>
      <c r="J750" s="1018"/>
      <c r="K750" s="1018"/>
      <c r="L750" s="1018"/>
      <c r="M750" s="1018"/>
      <c r="N750" s="1018"/>
    </row>
    <row r="751" spans="1:14" ht="16.5" thickBot="1" x14ac:dyDescent="0.3">
      <c r="A751" s="62"/>
      <c r="B751" s="122"/>
      <c r="C751" s="123" t="str">
        <f t="shared" si="13"/>
        <v/>
      </c>
      <c r="D751" s="124"/>
      <c r="E751" s="468"/>
      <c r="F751" s="1018"/>
      <c r="G751" s="1018"/>
      <c r="H751" s="1018"/>
      <c r="I751" s="1018"/>
      <c r="J751" s="1018"/>
      <c r="K751" s="1018"/>
      <c r="L751" s="1018"/>
      <c r="M751" s="1018"/>
      <c r="N751" s="1018"/>
    </row>
    <row r="752" spans="1:14" ht="16.5" thickBot="1" x14ac:dyDescent="0.3">
      <c r="A752" s="62"/>
      <c r="B752" s="122"/>
      <c r="C752" s="123" t="str">
        <f t="shared" si="13"/>
        <v/>
      </c>
      <c r="D752" s="124"/>
      <c r="E752" s="468"/>
      <c r="F752" s="1018"/>
      <c r="G752" s="1018"/>
      <c r="H752" s="1018"/>
      <c r="I752" s="1018"/>
      <c r="J752" s="1018"/>
      <c r="K752" s="1018"/>
      <c r="L752" s="1018"/>
      <c r="M752" s="1018"/>
      <c r="N752" s="1018"/>
    </row>
    <row r="753" spans="1:14" ht="16.5" thickBot="1" x14ac:dyDescent="0.3">
      <c r="A753" s="62"/>
      <c r="B753" s="122"/>
      <c r="C753" s="123" t="str">
        <f t="shared" si="13"/>
        <v/>
      </c>
      <c r="D753" s="124"/>
      <c r="E753" s="468"/>
      <c r="F753" s="1018"/>
      <c r="G753" s="1018"/>
      <c r="H753" s="1018"/>
      <c r="I753" s="1018"/>
      <c r="J753" s="1018"/>
      <c r="K753" s="1018"/>
      <c r="L753" s="1018"/>
      <c r="M753" s="1018"/>
      <c r="N753" s="1018"/>
    </row>
    <row r="754" spans="1:14" ht="16.5" thickBot="1" x14ac:dyDescent="0.3">
      <c r="A754" s="62"/>
      <c r="B754" s="122"/>
      <c r="C754" s="123" t="str">
        <f t="shared" si="13"/>
        <v/>
      </c>
      <c r="D754" s="124"/>
      <c r="E754" s="468"/>
      <c r="F754" s="1018"/>
      <c r="G754" s="1018"/>
      <c r="H754" s="1018"/>
      <c r="I754" s="1018"/>
      <c r="J754" s="1018"/>
      <c r="K754" s="1018"/>
      <c r="L754" s="1018"/>
      <c r="M754" s="1018"/>
      <c r="N754" s="1018"/>
    </row>
    <row r="755" spans="1:14" ht="16.5" thickBot="1" x14ac:dyDescent="0.3">
      <c r="A755" s="62"/>
      <c r="B755" s="122"/>
      <c r="C755" s="123" t="str">
        <f t="shared" si="13"/>
        <v/>
      </c>
      <c r="D755" s="124"/>
      <c r="E755" s="468"/>
      <c r="F755" s="1018"/>
      <c r="G755" s="1018"/>
      <c r="H755" s="1018"/>
      <c r="I755" s="1018"/>
      <c r="J755" s="1018"/>
      <c r="K755" s="1018"/>
      <c r="L755" s="1018"/>
      <c r="M755" s="1018"/>
      <c r="N755" s="1018"/>
    </row>
    <row r="756" spans="1:14" ht="16.5" thickBot="1" x14ac:dyDescent="0.3">
      <c r="A756" s="62"/>
      <c r="B756" s="122"/>
      <c r="C756" s="123" t="str">
        <f t="shared" si="13"/>
        <v/>
      </c>
      <c r="D756" s="124"/>
      <c r="E756" s="468"/>
      <c r="F756" s="1018"/>
      <c r="G756" s="1018"/>
      <c r="H756" s="1018"/>
      <c r="I756" s="1018"/>
      <c r="J756" s="1018"/>
      <c r="K756" s="1018"/>
      <c r="L756" s="1018"/>
      <c r="M756" s="1018"/>
      <c r="N756" s="1018"/>
    </row>
    <row r="757" spans="1:14" ht="16.5" thickBot="1" x14ac:dyDescent="0.3">
      <c r="A757" s="62"/>
      <c r="B757" s="122"/>
      <c r="C757" s="123" t="str">
        <f t="shared" si="13"/>
        <v/>
      </c>
      <c r="D757" s="124"/>
      <c r="E757" s="468"/>
      <c r="F757" s="1018"/>
      <c r="G757" s="1018"/>
      <c r="H757" s="1018"/>
      <c r="I757" s="1018"/>
      <c r="J757" s="1018"/>
      <c r="K757" s="1018"/>
      <c r="L757" s="1018"/>
      <c r="M757" s="1018"/>
      <c r="N757" s="1018"/>
    </row>
    <row r="758" spans="1:14" ht="16.5" thickBot="1" x14ac:dyDescent="0.3">
      <c r="A758" s="62"/>
      <c r="B758" s="122"/>
      <c r="C758" s="123" t="str">
        <f t="shared" si="13"/>
        <v/>
      </c>
      <c r="D758" s="124"/>
      <c r="E758" s="468"/>
      <c r="F758" s="1018"/>
      <c r="G758" s="1018"/>
      <c r="H758" s="1018"/>
      <c r="I758" s="1018"/>
      <c r="J758" s="1018"/>
      <c r="K758" s="1018"/>
      <c r="L758" s="1018"/>
      <c r="M758" s="1018"/>
      <c r="N758" s="1018"/>
    </row>
    <row r="759" spans="1:14" ht="16.5" thickBot="1" x14ac:dyDescent="0.3">
      <c r="A759" s="62"/>
      <c r="B759" s="122"/>
      <c r="C759" s="123" t="str">
        <f t="shared" si="13"/>
        <v/>
      </c>
      <c r="D759" s="124"/>
      <c r="E759" s="468"/>
      <c r="F759" s="1018"/>
      <c r="G759" s="1018"/>
      <c r="H759" s="1018"/>
      <c r="I759" s="1018"/>
      <c r="J759" s="1018"/>
      <c r="K759" s="1018"/>
      <c r="L759" s="1018"/>
      <c r="M759" s="1018"/>
      <c r="N759" s="1018"/>
    </row>
    <row r="760" spans="1:14" ht="16.5" thickBot="1" x14ac:dyDescent="0.3">
      <c r="A760" s="62"/>
      <c r="B760" s="122"/>
      <c r="C760" s="123" t="str">
        <f t="shared" si="13"/>
        <v/>
      </c>
      <c r="D760" s="124"/>
      <c r="E760" s="468"/>
      <c r="F760" s="1018"/>
      <c r="G760" s="1018"/>
      <c r="H760" s="1018"/>
      <c r="I760" s="1018"/>
      <c r="J760" s="1018"/>
      <c r="K760" s="1018"/>
      <c r="L760" s="1018"/>
      <c r="M760" s="1018"/>
      <c r="N760" s="1018"/>
    </row>
    <row r="761" spans="1:14" ht="16.5" thickBot="1" x14ac:dyDescent="0.3">
      <c r="A761" s="62"/>
      <c r="B761" s="122"/>
      <c r="C761" s="123" t="str">
        <f t="shared" si="13"/>
        <v/>
      </c>
      <c r="D761" s="124"/>
      <c r="E761" s="468"/>
      <c r="F761" s="1018"/>
      <c r="G761" s="1018"/>
      <c r="H761" s="1018"/>
      <c r="I761" s="1018"/>
      <c r="J761" s="1018"/>
      <c r="K761" s="1018"/>
      <c r="L761" s="1018"/>
      <c r="M761" s="1018"/>
      <c r="N761" s="1018"/>
    </row>
    <row r="762" spans="1:14" ht="16.5" thickBot="1" x14ac:dyDescent="0.3">
      <c r="A762" s="62"/>
      <c r="B762" s="122"/>
      <c r="C762" s="123" t="str">
        <f t="shared" si="13"/>
        <v/>
      </c>
      <c r="D762" s="124"/>
      <c r="E762" s="468"/>
      <c r="F762" s="1018"/>
      <c r="G762" s="1018"/>
      <c r="H762" s="1018"/>
      <c r="I762" s="1018"/>
      <c r="J762" s="1018"/>
      <c r="K762" s="1018"/>
      <c r="L762" s="1018"/>
      <c r="M762" s="1018"/>
      <c r="N762" s="1018"/>
    </row>
    <row r="763" spans="1:14" ht="16.5" thickBot="1" x14ac:dyDescent="0.3">
      <c r="A763" s="62"/>
      <c r="B763" s="122"/>
      <c r="C763" s="123" t="str">
        <f t="shared" si="13"/>
        <v/>
      </c>
      <c r="D763" s="124"/>
      <c r="E763" s="468"/>
      <c r="F763" s="1018"/>
      <c r="G763" s="1018"/>
      <c r="H763" s="1018"/>
      <c r="I763" s="1018"/>
      <c r="J763" s="1018"/>
      <c r="K763" s="1018"/>
      <c r="L763" s="1018"/>
      <c r="M763" s="1018"/>
      <c r="N763" s="1018"/>
    </row>
    <row r="764" spans="1:14" ht="16.5" thickBot="1" x14ac:dyDescent="0.3">
      <c r="A764" s="62"/>
      <c r="B764" s="122"/>
      <c r="C764" s="123" t="str">
        <f t="shared" si="13"/>
        <v/>
      </c>
      <c r="D764" s="124"/>
      <c r="E764" s="468"/>
      <c r="F764" s="1018"/>
      <c r="G764" s="1018"/>
      <c r="H764" s="1018"/>
      <c r="I764" s="1018"/>
      <c r="J764" s="1018"/>
      <c r="K764" s="1018"/>
      <c r="L764" s="1018"/>
      <c r="M764" s="1018"/>
      <c r="N764" s="1018"/>
    </row>
    <row r="765" spans="1:14" ht="16.5" thickBot="1" x14ac:dyDescent="0.3">
      <c r="A765" s="62"/>
      <c r="B765" s="122"/>
      <c r="C765" s="123" t="str">
        <f t="shared" si="13"/>
        <v/>
      </c>
      <c r="D765" s="124"/>
      <c r="E765" s="468"/>
      <c r="F765" s="1018"/>
      <c r="G765" s="1018"/>
      <c r="H765" s="1018"/>
      <c r="I765" s="1018"/>
      <c r="J765" s="1018"/>
      <c r="K765" s="1018"/>
      <c r="L765" s="1018"/>
      <c r="M765" s="1018"/>
      <c r="N765" s="1018"/>
    </row>
    <row r="766" spans="1:14" ht="16.5" thickBot="1" x14ac:dyDescent="0.3">
      <c r="A766" s="62"/>
      <c r="B766" s="122"/>
      <c r="C766" s="123" t="str">
        <f t="shared" si="13"/>
        <v/>
      </c>
      <c r="D766" s="124"/>
      <c r="E766" s="468"/>
      <c r="F766" s="1018"/>
      <c r="G766" s="1018"/>
      <c r="H766" s="1018"/>
      <c r="I766" s="1018"/>
      <c r="J766" s="1018"/>
      <c r="K766" s="1018"/>
      <c r="L766" s="1018"/>
      <c r="M766" s="1018"/>
      <c r="N766" s="1018"/>
    </row>
    <row r="767" spans="1:14" ht="16.5" thickBot="1" x14ac:dyDescent="0.3">
      <c r="A767" s="62"/>
      <c r="B767" s="122"/>
      <c r="C767" s="123" t="str">
        <f t="shared" si="13"/>
        <v/>
      </c>
      <c r="D767" s="124"/>
      <c r="E767" s="468"/>
      <c r="F767" s="1018"/>
      <c r="G767" s="1018"/>
      <c r="H767" s="1018"/>
      <c r="I767" s="1018"/>
      <c r="J767" s="1018"/>
      <c r="K767" s="1018"/>
      <c r="L767" s="1018"/>
      <c r="M767" s="1018"/>
      <c r="N767" s="1018"/>
    </row>
    <row r="768" spans="1:14" ht="16.5" thickBot="1" x14ac:dyDescent="0.3">
      <c r="A768" s="62"/>
      <c r="B768" s="122"/>
      <c r="C768" s="123" t="str">
        <f t="shared" si="13"/>
        <v/>
      </c>
      <c r="D768" s="124"/>
      <c r="E768" s="468"/>
      <c r="F768" s="1018"/>
      <c r="G768" s="1018"/>
      <c r="H768" s="1018"/>
      <c r="I768" s="1018"/>
      <c r="J768" s="1018"/>
      <c r="K768" s="1018"/>
      <c r="L768" s="1018"/>
      <c r="M768" s="1018"/>
      <c r="N768" s="1018"/>
    </row>
    <row r="769" spans="1:14" ht="16.5" thickBot="1" x14ac:dyDescent="0.3">
      <c r="A769" s="62"/>
      <c r="B769" s="122"/>
      <c r="C769" s="123" t="str">
        <f t="shared" si="13"/>
        <v/>
      </c>
      <c r="D769" s="124"/>
      <c r="E769" s="468"/>
      <c r="F769" s="1018"/>
      <c r="G769" s="1018"/>
      <c r="H769" s="1018"/>
      <c r="I769" s="1018"/>
      <c r="J769" s="1018"/>
      <c r="K769" s="1018"/>
      <c r="L769" s="1018"/>
      <c r="M769" s="1018"/>
      <c r="N769" s="1018"/>
    </row>
    <row r="770" spans="1:14" ht="16.5" thickBot="1" x14ac:dyDescent="0.3">
      <c r="A770" s="62"/>
      <c r="B770" s="122"/>
      <c r="C770" s="123" t="str">
        <f t="shared" si="13"/>
        <v/>
      </c>
      <c r="D770" s="124"/>
      <c r="E770" s="468"/>
      <c r="F770" s="1018"/>
      <c r="G770" s="1018"/>
      <c r="H770" s="1018"/>
      <c r="I770" s="1018"/>
      <c r="J770" s="1018"/>
      <c r="K770" s="1018"/>
      <c r="L770" s="1018"/>
      <c r="M770" s="1018"/>
      <c r="N770" s="1018"/>
    </row>
    <row r="771" spans="1:14" ht="16.5" thickBot="1" x14ac:dyDescent="0.3">
      <c r="A771" s="62"/>
      <c r="B771" s="122"/>
      <c r="C771" s="123" t="str">
        <f t="shared" si="13"/>
        <v/>
      </c>
      <c r="D771" s="124"/>
      <c r="E771" s="468"/>
      <c r="F771" s="1018"/>
      <c r="G771" s="1018"/>
      <c r="H771" s="1018"/>
      <c r="I771" s="1018"/>
      <c r="J771" s="1018"/>
      <c r="K771" s="1018"/>
      <c r="L771" s="1018"/>
      <c r="M771" s="1018"/>
      <c r="N771" s="1018"/>
    </row>
    <row r="772" spans="1:14" ht="16.5" thickBot="1" x14ac:dyDescent="0.3">
      <c r="A772" s="62"/>
      <c r="B772" s="122"/>
      <c r="C772" s="123" t="str">
        <f t="shared" si="13"/>
        <v/>
      </c>
      <c r="D772" s="124"/>
      <c r="E772" s="468"/>
      <c r="F772" s="1018"/>
      <c r="G772" s="1018"/>
      <c r="H772" s="1018"/>
      <c r="I772" s="1018"/>
      <c r="J772" s="1018"/>
      <c r="K772" s="1018"/>
      <c r="L772" s="1018"/>
      <c r="M772" s="1018"/>
      <c r="N772" s="1018"/>
    </row>
    <row r="773" spans="1:14" ht="16.5" thickBot="1" x14ac:dyDescent="0.3">
      <c r="A773" s="62"/>
      <c r="B773" s="122"/>
      <c r="C773" s="123" t="str">
        <f t="shared" si="13"/>
        <v/>
      </c>
      <c r="D773" s="124"/>
      <c r="E773" s="468"/>
      <c r="F773" s="1018"/>
      <c r="G773" s="1018"/>
      <c r="H773" s="1018"/>
      <c r="I773" s="1018"/>
      <c r="J773" s="1018"/>
      <c r="K773" s="1018"/>
      <c r="L773" s="1018"/>
      <c r="M773" s="1018"/>
      <c r="N773" s="1018"/>
    </row>
    <row r="774" spans="1:14" ht="16.5" thickBot="1" x14ac:dyDescent="0.3">
      <c r="A774" s="62"/>
      <c r="B774" s="122"/>
      <c r="C774" s="123" t="str">
        <f t="shared" si="13"/>
        <v/>
      </c>
      <c r="D774" s="124"/>
      <c r="E774" s="468"/>
      <c r="F774" s="1018"/>
      <c r="G774" s="1018"/>
      <c r="H774" s="1018"/>
      <c r="I774" s="1018"/>
      <c r="J774" s="1018"/>
      <c r="K774" s="1018"/>
      <c r="L774" s="1018"/>
      <c r="M774" s="1018"/>
      <c r="N774" s="1018"/>
    </row>
    <row r="775" spans="1:14" ht="16.5" thickBot="1" x14ac:dyDescent="0.3">
      <c r="A775" s="62"/>
      <c r="B775" s="122"/>
      <c r="C775" s="123" t="str">
        <f t="shared" si="13"/>
        <v/>
      </c>
      <c r="D775" s="124"/>
      <c r="E775" s="468"/>
      <c r="F775" s="1018"/>
      <c r="G775" s="1018"/>
      <c r="H775" s="1018"/>
      <c r="I775" s="1018"/>
      <c r="J775" s="1018"/>
      <c r="K775" s="1018"/>
      <c r="L775" s="1018"/>
      <c r="M775" s="1018"/>
      <c r="N775" s="1018"/>
    </row>
    <row r="776" spans="1:14" ht="16.5" thickBot="1" x14ac:dyDescent="0.3">
      <c r="A776" s="62"/>
      <c r="B776" s="122"/>
      <c r="C776" s="123" t="str">
        <f t="shared" si="13"/>
        <v/>
      </c>
      <c r="D776" s="124"/>
      <c r="E776" s="468"/>
      <c r="F776" s="1018"/>
      <c r="G776" s="1018"/>
      <c r="H776" s="1018"/>
      <c r="I776" s="1018"/>
      <c r="J776" s="1018"/>
      <c r="K776" s="1018"/>
      <c r="L776" s="1018"/>
      <c r="M776" s="1018"/>
      <c r="N776" s="1018"/>
    </row>
    <row r="777" spans="1:14" ht="16.5" thickBot="1" x14ac:dyDescent="0.3">
      <c r="A777" s="62"/>
      <c r="B777" s="122"/>
      <c r="C777" s="123" t="str">
        <f t="shared" si="13"/>
        <v/>
      </c>
      <c r="D777" s="124"/>
      <c r="E777" s="468"/>
      <c r="F777" s="1018"/>
      <c r="G777" s="1018"/>
      <c r="H777" s="1018"/>
      <c r="I777" s="1018"/>
      <c r="J777" s="1018"/>
      <c r="K777" s="1018"/>
      <c r="L777" s="1018"/>
      <c r="M777" s="1018"/>
      <c r="N777" s="1018"/>
    </row>
    <row r="778" spans="1:14" ht="16.5" thickBot="1" x14ac:dyDescent="0.3">
      <c r="A778" s="62"/>
      <c r="B778" s="122"/>
      <c r="C778" s="123" t="str">
        <f t="shared" si="13"/>
        <v/>
      </c>
      <c r="D778" s="124"/>
      <c r="E778" s="468"/>
      <c r="F778" s="1018"/>
      <c r="G778" s="1018"/>
      <c r="H778" s="1018"/>
      <c r="I778" s="1018"/>
      <c r="J778" s="1018"/>
      <c r="K778" s="1018"/>
      <c r="L778" s="1018"/>
      <c r="M778" s="1018"/>
      <c r="N778" s="1018"/>
    </row>
    <row r="779" spans="1:14" ht="16.5" thickBot="1" x14ac:dyDescent="0.3">
      <c r="A779" s="62"/>
      <c r="B779" s="122"/>
      <c r="C779" s="123" t="str">
        <f t="shared" si="13"/>
        <v/>
      </c>
      <c r="D779" s="124"/>
      <c r="E779" s="468"/>
      <c r="F779" s="1018"/>
      <c r="G779" s="1018"/>
      <c r="H779" s="1018"/>
      <c r="I779" s="1018"/>
      <c r="J779" s="1018"/>
      <c r="K779" s="1018"/>
      <c r="L779" s="1018"/>
      <c r="M779" s="1018"/>
      <c r="N779" s="1018"/>
    </row>
    <row r="780" spans="1:14" ht="16.5" thickBot="1" x14ac:dyDescent="0.3">
      <c r="A780" s="62"/>
      <c r="B780" s="122"/>
      <c r="C780" s="123" t="str">
        <f t="shared" ref="C780:C843" si="14">IF(B780&gt;0, (B780-B779), "")</f>
        <v/>
      </c>
      <c r="D780" s="124"/>
      <c r="E780" s="468"/>
      <c r="F780" s="1018"/>
      <c r="G780" s="1018"/>
      <c r="H780" s="1018"/>
      <c r="I780" s="1018"/>
      <c r="J780" s="1018"/>
      <c r="K780" s="1018"/>
      <c r="L780" s="1018"/>
      <c r="M780" s="1018"/>
      <c r="N780" s="1018"/>
    </row>
    <row r="781" spans="1:14" ht="16.5" thickBot="1" x14ac:dyDescent="0.3">
      <c r="A781" s="62"/>
      <c r="B781" s="122"/>
      <c r="C781" s="123" t="str">
        <f t="shared" si="14"/>
        <v/>
      </c>
      <c r="D781" s="124"/>
      <c r="E781" s="468"/>
      <c r="F781" s="1018"/>
      <c r="G781" s="1018"/>
      <c r="H781" s="1018"/>
      <c r="I781" s="1018"/>
      <c r="J781" s="1018"/>
      <c r="K781" s="1018"/>
      <c r="L781" s="1018"/>
      <c r="M781" s="1018"/>
      <c r="N781" s="1018"/>
    </row>
    <row r="782" spans="1:14" ht="16.5" thickBot="1" x14ac:dyDescent="0.3">
      <c r="A782" s="62"/>
      <c r="B782" s="122"/>
      <c r="C782" s="123" t="str">
        <f t="shared" si="14"/>
        <v/>
      </c>
      <c r="D782" s="124"/>
      <c r="E782" s="468"/>
      <c r="F782" s="1018"/>
      <c r="G782" s="1018"/>
      <c r="H782" s="1018"/>
      <c r="I782" s="1018"/>
      <c r="J782" s="1018"/>
      <c r="K782" s="1018"/>
      <c r="L782" s="1018"/>
      <c r="M782" s="1018"/>
      <c r="N782" s="1018"/>
    </row>
    <row r="783" spans="1:14" ht="16.5" thickBot="1" x14ac:dyDescent="0.3">
      <c r="A783" s="62"/>
      <c r="B783" s="122"/>
      <c r="C783" s="123" t="str">
        <f t="shared" si="14"/>
        <v/>
      </c>
      <c r="D783" s="124"/>
      <c r="E783" s="468"/>
      <c r="F783" s="1018"/>
      <c r="G783" s="1018"/>
      <c r="H783" s="1018"/>
      <c r="I783" s="1018"/>
      <c r="J783" s="1018"/>
      <c r="K783" s="1018"/>
      <c r="L783" s="1018"/>
      <c r="M783" s="1018"/>
      <c r="N783" s="1018"/>
    </row>
    <row r="784" spans="1:14" ht="16.5" thickBot="1" x14ac:dyDescent="0.3">
      <c r="A784" s="62"/>
      <c r="B784" s="122"/>
      <c r="C784" s="123" t="str">
        <f t="shared" si="14"/>
        <v/>
      </c>
      <c r="D784" s="124"/>
      <c r="E784" s="468"/>
      <c r="F784" s="1018"/>
      <c r="G784" s="1018"/>
      <c r="H784" s="1018"/>
      <c r="I784" s="1018"/>
      <c r="J784" s="1018"/>
      <c r="K784" s="1018"/>
      <c r="L784" s="1018"/>
      <c r="M784" s="1018"/>
      <c r="N784" s="1018"/>
    </row>
    <row r="785" spans="1:14" ht="16.5" thickBot="1" x14ac:dyDescent="0.3">
      <c r="A785" s="62"/>
      <c r="B785" s="122"/>
      <c r="C785" s="123" t="str">
        <f t="shared" si="14"/>
        <v/>
      </c>
      <c r="D785" s="124"/>
      <c r="E785" s="468"/>
      <c r="F785" s="1018"/>
      <c r="G785" s="1018"/>
      <c r="H785" s="1018"/>
      <c r="I785" s="1018"/>
      <c r="J785" s="1018"/>
      <c r="K785" s="1018"/>
      <c r="L785" s="1018"/>
      <c r="M785" s="1018"/>
      <c r="N785" s="1018"/>
    </row>
    <row r="786" spans="1:14" ht="16.5" thickBot="1" x14ac:dyDescent="0.3">
      <c r="A786" s="62"/>
      <c r="B786" s="122"/>
      <c r="C786" s="123" t="str">
        <f t="shared" si="14"/>
        <v/>
      </c>
      <c r="D786" s="124"/>
      <c r="E786" s="468"/>
      <c r="F786" s="1018"/>
      <c r="G786" s="1018"/>
      <c r="H786" s="1018"/>
      <c r="I786" s="1018"/>
      <c r="J786" s="1018"/>
      <c r="K786" s="1018"/>
      <c r="L786" s="1018"/>
      <c r="M786" s="1018"/>
      <c r="N786" s="1018"/>
    </row>
    <row r="787" spans="1:14" ht="16.5" thickBot="1" x14ac:dyDescent="0.3">
      <c r="A787" s="62"/>
      <c r="B787" s="122"/>
      <c r="C787" s="123" t="str">
        <f t="shared" si="14"/>
        <v/>
      </c>
      <c r="D787" s="124"/>
      <c r="E787" s="468"/>
      <c r="F787" s="1018"/>
      <c r="G787" s="1018"/>
      <c r="H787" s="1018"/>
      <c r="I787" s="1018"/>
      <c r="J787" s="1018"/>
      <c r="K787" s="1018"/>
      <c r="L787" s="1018"/>
      <c r="M787" s="1018"/>
      <c r="N787" s="1018"/>
    </row>
    <row r="788" spans="1:14" ht="16.5" thickBot="1" x14ac:dyDescent="0.3">
      <c r="A788" s="62"/>
      <c r="B788" s="122"/>
      <c r="C788" s="123" t="str">
        <f t="shared" si="14"/>
        <v/>
      </c>
      <c r="D788" s="124"/>
      <c r="E788" s="468"/>
      <c r="F788" s="1018"/>
      <c r="G788" s="1018"/>
      <c r="H788" s="1018"/>
      <c r="I788" s="1018"/>
      <c r="J788" s="1018"/>
      <c r="K788" s="1018"/>
      <c r="L788" s="1018"/>
      <c r="M788" s="1018"/>
      <c r="N788" s="1018"/>
    </row>
    <row r="789" spans="1:14" ht="16.5" thickBot="1" x14ac:dyDescent="0.3">
      <c r="A789" s="62"/>
      <c r="B789" s="122"/>
      <c r="C789" s="123" t="str">
        <f t="shared" si="14"/>
        <v/>
      </c>
      <c r="D789" s="124"/>
      <c r="E789" s="468"/>
      <c r="F789" s="1018"/>
      <c r="G789" s="1018"/>
      <c r="H789" s="1018"/>
      <c r="I789" s="1018"/>
      <c r="J789" s="1018"/>
      <c r="K789" s="1018"/>
      <c r="L789" s="1018"/>
      <c r="M789" s="1018"/>
      <c r="N789" s="1018"/>
    </row>
    <row r="790" spans="1:14" ht="16.5" thickBot="1" x14ac:dyDescent="0.3">
      <c r="A790" s="62"/>
      <c r="B790" s="122"/>
      <c r="C790" s="123" t="str">
        <f t="shared" si="14"/>
        <v/>
      </c>
      <c r="D790" s="124"/>
      <c r="E790" s="468"/>
      <c r="F790" s="1018"/>
      <c r="G790" s="1018"/>
      <c r="H790" s="1018"/>
      <c r="I790" s="1018"/>
      <c r="J790" s="1018"/>
      <c r="K790" s="1018"/>
      <c r="L790" s="1018"/>
      <c r="M790" s="1018"/>
      <c r="N790" s="1018"/>
    </row>
    <row r="791" spans="1:14" ht="16.5" thickBot="1" x14ac:dyDescent="0.3">
      <c r="A791" s="62"/>
      <c r="B791" s="122"/>
      <c r="C791" s="123" t="str">
        <f t="shared" si="14"/>
        <v/>
      </c>
      <c r="D791" s="124"/>
      <c r="E791" s="468"/>
      <c r="F791" s="1018"/>
      <c r="G791" s="1018"/>
      <c r="H791" s="1018"/>
      <c r="I791" s="1018"/>
      <c r="J791" s="1018"/>
      <c r="K791" s="1018"/>
      <c r="L791" s="1018"/>
      <c r="M791" s="1018"/>
      <c r="N791" s="1018"/>
    </row>
    <row r="792" spans="1:14" ht="16.5" thickBot="1" x14ac:dyDescent="0.3">
      <c r="A792" s="62"/>
      <c r="B792" s="122"/>
      <c r="C792" s="123" t="str">
        <f t="shared" si="14"/>
        <v/>
      </c>
      <c r="D792" s="124"/>
      <c r="E792" s="468"/>
      <c r="F792" s="1018"/>
      <c r="G792" s="1018"/>
      <c r="H792" s="1018"/>
      <c r="I792" s="1018"/>
      <c r="J792" s="1018"/>
      <c r="K792" s="1018"/>
      <c r="L792" s="1018"/>
      <c r="M792" s="1018"/>
      <c r="N792" s="1018"/>
    </row>
    <row r="793" spans="1:14" ht="16.5" thickBot="1" x14ac:dyDescent="0.3">
      <c r="A793" s="62"/>
      <c r="B793" s="122"/>
      <c r="C793" s="123" t="str">
        <f t="shared" si="14"/>
        <v/>
      </c>
      <c r="D793" s="124"/>
      <c r="E793" s="468"/>
      <c r="F793" s="1018"/>
      <c r="G793" s="1018"/>
      <c r="H793" s="1018"/>
      <c r="I793" s="1018"/>
      <c r="J793" s="1018"/>
      <c r="K793" s="1018"/>
      <c r="L793" s="1018"/>
      <c r="M793" s="1018"/>
      <c r="N793" s="1018"/>
    </row>
    <row r="794" spans="1:14" ht="16.5" thickBot="1" x14ac:dyDescent="0.3">
      <c r="A794" s="62"/>
      <c r="B794" s="122"/>
      <c r="C794" s="123" t="str">
        <f t="shared" si="14"/>
        <v/>
      </c>
      <c r="D794" s="124"/>
      <c r="E794" s="468"/>
      <c r="F794" s="1018"/>
      <c r="G794" s="1018"/>
      <c r="H794" s="1018"/>
      <c r="I794" s="1018"/>
      <c r="J794" s="1018"/>
      <c r="K794" s="1018"/>
      <c r="L794" s="1018"/>
      <c r="M794" s="1018"/>
      <c r="N794" s="1018"/>
    </row>
    <row r="795" spans="1:14" ht="16.5" thickBot="1" x14ac:dyDescent="0.3">
      <c r="A795" s="62"/>
      <c r="B795" s="122"/>
      <c r="C795" s="123" t="str">
        <f t="shared" si="14"/>
        <v/>
      </c>
      <c r="D795" s="124"/>
      <c r="E795" s="468"/>
      <c r="F795" s="1018"/>
      <c r="G795" s="1018"/>
      <c r="H795" s="1018"/>
      <c r="I795" s="1018"/>
      <c r="J795" s="1018"/>
      <c r="K795" s="1018"/>
      <c r="L795" s="1018"/>
      <c r="M795" s="1018"/>
      <c r="N795" s="1018"/>
    </row>
    <row r="796" spans="1:14" ht="16.5" thickBot="1" x14ac:dyDescent="0.3">
      <c r="A796" s="62"/>
      <c r="B796" s="122"/>
      <c r="C796" s="123" t="str">
        <f t="shared" si="14"/>
        <v/>
      </c>
      <c r="D796" s="124"/>
      <c r="E796" s="468"/>
      <c r="F796" s="1018"/>
      <c r="G796" s="1018"/>
      <c r="H796" s="1018"/>
      <c r="I796" s="1018"/>
      <c r="J796" s="1018"/>
      <c r="K796" s="1018"/>
      <c r="L796" s="1018"/>
      <c r="M796" s="1018"/>
      <c r="N796" s="1018"/>
    </row>
    <row r="797" spans="1:14" ht="16.5" thickBot="1" x14ac:dyDescent="0.3">
      <c r="A797" s="62"/>
      <c r="B797" s="122"/>
      <c r="C797" s="123" t="str">
        <f t="shared" si="14"/>
        <v/>
      </c>
      <c r="D797" s="124"/>
      <c r="E797" s="468"/>
      <c r="F797" s="1018"/>
      <c r="G797" s="1018"/>
      <c r="H797" s="1018"/>
      <c r="I797" s="1018"/>
      <c r="J797" s="1018"/>
      <c r="K797" s="1018"/>
      <c r="L797" s="1018"/>
      <c r="M797" s="1018"/>
      <c r="N797" s="1018"/>
    </row>
    <row r="798" spans="1:14" ht="16.5" thickBot="1" x14ac:dyDescent="0.3">
      <c r="A798" s="62"/>
      <c r="B798" s="122"/>
      <c r="C798" s="123" t="str">
        <f t="shared" si="14"/>
        <v/>
      </c>
      <c r="D798" s="124"/>
      <c r="E798" s="468"/>
      <c r="F798" s="1018"/>
      <c r="G798" s="1018"/>
      <c r="H798" s="1018"/>
      <c r="I798" s="1018"/>
      <c r="J798" s="1018"/>
      <c r="K798" s="1018"/>
      <c r="L798" s="1018"/>
      <c r="M798" s="1018"/>
      <c r="N798" s="1018"/>
    </row>
    <row r="799" spans="1:14" ht="16.5" thickBot="1" x14ac:dyDescent="0.3">
      <c r="A799" s="62"/>
      <c r="B799" s="122"/>
      <c r="C799" s="123" t="str">
        <f t="shared" si="14"/>
        <v/>
      </c>
      <c r="D799" s="124"/>
      <c r="E799" s="468"/>
      <c r="F799" s="1018"/>
      <c r="G799" s="1018"/>
      <c r="H799" s="1018"/>
      <c r="I799" s="1018"/>
      <c r="J799" s="1018"/>
      <c r="K799" s="1018"/>
      <c r="L799" s="1018"/>
      <c r="M799" s="1018"/>
      <c r="N799" s="1018"/>
    </row>
    <row r="800" spans="1:14" ht="16.5" thickBot="1" x14ac:dyDescent="0.3">
      <c r="A800" s="62"/>
      <c r="B800" s="122"/>
      <c r="C800" s="123" t="str">
        <f t="shared" si="14"/>
        <v/>
      </c>
      <c r="D800" s="124"/>
      <c r="E800" s="468"/>
      <c r="F800" s="1018"/>
      <c r="G800" s="1018"/>
      <c r="H800" s="1018"/>
      <c r="I800" s="1018"/>
      <c r="J800" s="1018"/>
      <c r="K800" s="1018"/>
      <c r="L800" s="1018"/>
      <c r="M800" s="1018"/>
      <c r="N800" s="1018"/>
    </row>
    <row r="801" spans="1:14" ht="16.5" thickBot="1" x14ac:dyDescent="0.3">
      <c r="A801" s="62"/>
      <c r="B801" s="122"/>
      <c r="C801" s="123" t="str">
        <f t="shared" si="14"/>
        <v/>
      </c>
      <c r="D801" s="124"/>
      <c r="E801" s="468"/>
      <c r="F801" s="1018"/>
      <c r="G801" s="1018"/>
      <c r="H801" s="1018"/>
      <c r="I801" s="1018"/>
      <c r="J801" s="1018"/>
      <c r="K801" s="1018"/>
      <c r="L801" s="1018"/>
      <c r="M801" s="1018"/>
      <c r="N801" s="1018"/>
    </row>
    <row r="802" spans="1:14" ht="16.5" thickBot="1" x14ac:dyDescent="0.3">
      <c r="A802" s="62"/>
      <c r="B802" s="122"/>
      <c r="C802" s="123" t="str">
        <f t="shared" si="14"/>
        <v/>
      </c>
      <c r="D802" s="124"/>
      <c r="E802" s="468"/>
      <c r="F802" s="1018"/>
      <c r="G802" s="1018"/>
      <c r="H802" s="1018"/>
      <c r="I802" s="1018"/>
      <c r="J802" s="1018"/>
      <c r="K802" s="1018"/>
      <c r="L802" s="1018"/>
      <c r="M802" s="1018"/>
      <c r="N802" s="1018"/>
    </row>
    <row r="803" spans="1:14" ht="16.5" thickBot="1" x14ac:dyDescent="0.3">
      <c r="A803" s="62"/>
      <c r="B803" s="122"/>
      <c r="C803" s="123" t="str">
        <f t="shared" si="14"/>
        <v/>
      </c>
      <c r="D803" s="124"/>
      <c r="E803" s="468"/>
      <c r="F803" s="1018"/>
      <c r="G803" s="1018"/>
      <c r="H803" s="1018"/>
      <c r="I803" s="1018"/>
      <c r="J803" s="1018"/>
      <c r="K803" s="1018"/>
      <c r="L803" s="1018"/>
      <c r="M803" s="1018"/>
      <c r="N803" s="1018"/>
    </row>
    <row r="804" spans="1:14" ht="16.5" thickBot="1" x14ac:dyDescent="0.3">
      <c r="A804" s="62"/>
      <c r="B804" s="122"/>
      <c r="C804" s="123" t="str">
        <f t="shared" si="14"/>
        <v/>
      </c>
      <c r="D804" s="124"/>
      <c r="E804" s="468"/>
      <c r="F804" s="1018"/>
      <c r="G804" s="1018"/>
      <c r="H804" s="1018"/>
      <c r="I804" s="1018"/>
      <c r="J804" s="1018"/>
      <c r="K804" s="1018"/>
      <c r="L804" s="1018"/>
      <c r="M804" s="1018"/>
      <c r="N804" s="1018"/>
    </row>
    <row r="805" spans="1:14" ht="16.5" thickBot="1" x14ac:dyDescent="0.3">
      <c r="A805" s="62"/>
      <c r="B805" s="122"/>
      <c r="C805" s="123" t="str">
        <f t="shared" si="14"/>
        <v/>
      </c>
      <c r="D805" s="124"/>
      <c r="E805" s="468"/>
      <c r="F805" s="1018"/>
      <c r="G805" s="1018"/>
      <c r="H805" s="1018"/>
      <c r="I805" s="1018"/>
      <c r="J805" s="1018"/>
      <c r="K805" s="1018"/>
      <c r="L805" s="1018"/>
      <c r="M805" s="1018"/>
      <c r="N805" s="1018"/>
    </row>
    <row r="806" spans="1:14" ht="16.5" thickBot="1" x14ac:dyDescent="0.3">
      <c r="A806" s="62"/>
      <c r="B806" s="122"/>
      <c r="C806" s="123" t="str">
        <f t="shared" si="14"/>
        <v/>
      </c>
      <c r="D806" s="124"/>
      <c r="E806" s="468"/>
      <c r="F806" s="1018"/>
      <c r="G806" s="1018"/>
      <c r="H806" s="1018"/>
      <c r="I806" s="1018"/>
      <c r="J806" s="1018"/>
      <c r="K806" s="1018"/>
      <c r="L806" s="1018"/>
      <c r="M806" s="1018"/>
      <c r="N806" s="1018"/>
    </row>
    <row r="807" spans="1:14" ht="16.5" thickBot="1" x14ac:dyDescent="0.3">
      <c r="A807" s="62"/>
      <c r="B807" s="122"/>
      <c r="C807" s="123" t="str">
        <f t="shared" si="14"/>
        <v/>
      </c>
      <c r="D807" s="124"/>
      <c r="E807" s="468"/>
      <c r="F807" s="1018"/>
      <c r="G807" s="1018"/>
      <c r="H807" s="1018"/>
      <c r="I807" s="1018"/>
      <c r="J807" s="1018"/>
      <c r="K807" s="1018"/>
      <c r="L807" s="1018"/>
      <c r="M807" s="1018"/>
      <c r="N807" s="1018"/>
    </row>
    <row r="808" spans="1:14" ht="16.5" thickBot="1" x14ac:dyDescent="0.3">
      <c r="A808" s="62"/>
      <c r="B808" s="122"/>
      <c r="C808" s="123" t="str">
        <f t="shared" si="14"/>
        <v/>
      </c>
      <c r="D808" s="124"/>
      <c r="E808" s="468"/>
      <c r="F808" s="1018"/>
      <c r="G808" s="1018"/>
      <c r="H808" s="1018"/>
      <c r="I808" s="1018"/>
      <c r="J808" s="1018"/>
      <c r="K808" s="1018"/>
      <c r="L808" s="1018"/>
      <c r="M808" s="1018"/>
      <c r="N808" s="1018"/>
    </row>
    <row r="809" spans="1:14" ht="16.5" thickBot="1" x14ac:dyDescent="0.3">
      <c r="A809" s="62"/>
      <c r="B809" s="122"/>
      <c r="C809" s="123" t="str">
        <f t="shared" si="14"/>
        <v/>
      </c>
      <c r="D809" s="124"/>
      <c r="E809" s="468"/>
      <c r="F809" s="1018"/>
      <c r="G809" s="1018"/>
      <c r="H809" s="1018"/>
      <c r="I809" s="1018"/>
      <c r="J809" s="1018"/>
      <c r="K809" s="1018"/>
      <c r="L809" s="1018"/>
      <c r="M809" s="1018"/>
      <c r="N809" s="1018"/>
    </row>
    <row r="810" spans="1:14" ht="16.5" thickBot="1" x14ac:dyDescent="0.3">
      <c r="A810" s="62"/>
      <c r="B810" s="122"/>
      <c r="C810" s="123" t="str">
        <f t="shared" si="14"/>
        <v/>
      </c>
      <c r="D810" s="124"/>
      <c r="E810" s="468"/>
      <c r="F810" s="1018"/>
      <c r="G810" s="1018"/>
      <c r="H810" s="1018"/>
      <c r="I810" s="1018"/>
      <c r="J810" s="1018"/>
      <c r="K810" s="1018"/>
      <c r="L810" s="1018"/>
      <c r="M810" s="1018"/>
      <c r="N810" s="1018"/>
    </row>
    <row r="811" spans="1:14" ht="16.5" thickBot="1" x14ac:dyDescent="0.3">
      <c r="A811" s="62"/>
      <c r="B811" s="122"/>
      <c r="C811" s="123" t="str">
        <f t="shared" si="14"/>
        <v/>
      </c>
      <c r="D811" s="124"/>
      <c r="E811" s="468"/>
      <c r="F811" s="1018"/>
      <c r="G811" s="1018"/>
      <c r="H811" s="1018"/>
      <c r="I811" s="1018"/>
      <c r="J811" s="1018"/>
      <c r="K811" s="1018"/>
      <c r="L811" s="1018"/>
      <c r="M811" s="1018"/>
      <c r="N811" s="1018"/>
    </row>
    <row r="812" spans="1:14" ht="16.5" thickBot="1" x14ac:dyDescent="0.3">
      <c r="A812" s="62"/>
      <c r="B812" s="122"/>
      <c r="C812" s="123" t="str">
        <f t="shared" si="14"/>
        <v/>
      </c>
      <c r="D812" s="124"/>
      <c r="E812" s="468"/>
      <c r="F812" s="1018"/>
      <c r="G812" s="1018"/>
      <c r="H812" s="1018"/>
      <c r="I812" s="1018"/>
      <c r="J812" s="1018"/>
      <c r="K812" s="1018"/>
      <c r="L812" s="1018"/>
      <c r="M812" s="1018"/>
      <c r="N812" s="1018"/>
    </row>
    <row r="813" spans="1:14" ht="16.5" thickBot="1" x14ac:dyDescent="0.3">
      <c r="A813" s="62"/>
      <c r="B813" s="122"/>
      <c r="C813" s="123" t="str">
        <f t="shared" si="14"/>
        <v/>
      </c>
      <c r="D813" s="124"/>
      <c r="E813" s="468"/>
      <c r="F813" s="1018"/>
      <c r="G813" s="1018"/>
      <c r="H813" s="1018"/>
      <c r="I813" s="1018"/>
      <c r="J813" s="1018"/>
      <c r="K813" s="1018"/>
      <c r="L813" s="1018"/>
      <c r="M813" s="1018"/>
      <c r="N813" s="1018"/>
    </row>
    <row r="814" spans="1:14" ht="16.5" thickBot="1" x14ac:dyDescent="0.3">
      <c r="A814" s="62"/>
      <c r="B814" s="122"/>
      <c r="C814" s="123" t="str">
        <f t="shared" si="14"/>
        <v/>
      </c>
      <c r="D814" s="124"/>
      <c r="E814" s="468"/>
      <c r="F814" s="1018"/>
      <c r="G814" s="1018"/>
      <c r="H814" s="1018"/>
      <c r="I814" s="1018"/>
      <c r="J814" s="1018"/>
      <c r="K814" s="1018"/>
      <c r="L814" s="1018"/>
      <c r="M814" s="1018"/>
      <c r="N814" s="1018"/>
    </row>
    <row r="815" spans="1:14" ht="16.5" thickBot="1" x14ac:dyDescent="0.3">
      <c r="A815" s="62"/>
      <c r="B815" s="122"/>
      <c r="C815" s="123" t="str">
        <f t="shared" si="14"/>
        <v/>
      </c>
      <c r="D815" s="124"/>
      <c r="E815" s="468"/>
      <c r="F815" s="1018"/>
      <c r="G815" s="1018"/>
      <c r="H815" s="1018"/>
      <c r="I815" s="1018"/>
      <c r="J815" s="1018"/>
      <c r="K815" s="1018"/>
      <c r="L815" s="1018"/>
      <c r="M815" s="1018"/>
      <c r="N815" s="1018"/>
    </row>
    <row r="816" spans="1:14" ht="16.5" thickBot="1" x14ac:dyDescent="0.3">
      <c r="A816" s="62"/>
      <c r="B816" s="122"/>
      <c r="C816" s="123" t="str">
        <f t="shared" si="14"/>
        <v/>
      </c>
      <c r="D816" s="124"/>
      <c r="E816" s="468"/>
      <c r="F816" s="1018"/>
      <c r="G816" s="1018"/>
      <c r="H816" s="1018"/>
      <c r="I816" s="1018"/>
      <c r="J816" s="1018"/>
      <c r="K816" s="1018"/>
      <c r="L816" s="1018"/>
      <c r="M816" s="1018"/>
      <c r="N816" s="1018"/>
    </row>
    <row r="817" spans="1:14" ht="16.5" thickBot="1" x14ac:dyDescent="0.3">
      <c r="A817" s="62"/>
      <c r="B817" s="122"/>
      <c r="C817" s="123" t="str">
        <f t="shared" si="14"/>
        <v/>
      </c>
      <c r="D817" s="124"/>
      <c r="E817" s="468"/>
      <c r="F817" s="1018"/>
      <c r="G817" s="1018"/>
      <c r="H817" s="1018"/>
      <c r="I817" s="1018"/>
      <c r="J817" s="1018"/>
      <c r="K817" s="1018"/>
      <c r="L817" s="1018"/>
      <c r="M817" s="1018"/>
      <c r="N817" s="1018"/>
    </row>
    <row r="818" spans="1:14" ht="16.5" thickBot="1" x14ac:dyDescent="0.3">
      <c r="A818" s="62"/>
      <c r="B818" s="122"/>
      <c r="C818" s="123" t="str">
        <f t="shared" si="14"/>
        <v/>
      </c>
      <c r="D818" s="124"/>
      <c r="E818" s="468"/>
      <c r="F818" s="1018"/>
      <c r="G818" s="1018"/>
      <c r="H818" s="1018"/>
      <c r="I818" s="1018"/>
      <c r="J818" s="1018"/>
      <c r="K818" s="1018"/>
      <c r="L818" s="1018"/>
      <c r="M818" s="1018"/>
      <c r="N818" s="1018"/>
    </row>
    <row r="819" spans="1:14" ht="16.5" thickBot="1" x14ac:dyDescent="0.3">
      <c r="A819" s="62"/>
      <c r="B819" s="122"/>
      <c r="C819" s="123" t="str">
        <f t="shared" si="14"/>
        <v/>
      </c>
      <c r="D819" s="124"/>
      <c r="E819" s="468"/>
      <c r="F819" s="1018"/>
      <c r="G819" s="1018"/>
      <c r="H819" s="1018"/>
      <c r="I819" s="1018"/>
      <c r="J819" s="1018"/>
      <c r="K819" s="1018"/>
      <c r="L819" s="1018"/>
      <c r="M819" s="1018"/>
      <c r="N819" s="1018"/>
    </row>
    <row r="820" spans="1:14" ht="16.5" thickBot="1" x14ac:dyDescent="0.3">
      <c r="A820" s="62"/>
      <c r="B820" s="122"/>
      <c r="C820" s="123" t="str">
        <f t="shared" si="14"/>
        <v/>
      </c>
      <c r="D820" s="124"/>
      <c r="E820" s="468"/>
      <c r="F820" s="1018"/>
      <c r="G820" s="1018"/>
      <c r="H820" s="1018"/>
      <c r="I820" s="1018"/>
      <c r="J820" s="1018"/>
      <c r="K820" s="1018"/>
      <c r="L820" s="1018"/>
      <c r="M820" s="1018"/>
      <c r="N820" s="1018"/>
    </row>
    <row r="821" spans="1:14" ht="16.5" thickBot="1" x14ac:dyDescent="0.3">
      <c r="A821" s="62"/>
      <c r="B821" s="122"/>
      <c r="C821" s="123" t="str">
        <f t="shared" si="14"/>
        <v/>
      </c>
      <c r="D821" s="124"/>
      <c r="E821" s="468"/>
      <c r="F821" s="1018"/>
      <c r="G821" s="1018"/>
      <c r="H821" s="1018"/>
      <c r="I821" s="1018"/>
      <c r="J821" s="1018"/>
      <c r="K821" s="1018"/>
      <c r="L821" s="1018"/>
      <c r="M821" s="1018"/>
      <c r="N821" s="1018"/>
    </row>
    <row r="822" spans="1:14" ht="16.5" thickBot="1" x14ac:dyDescent="0.3">
      <c r="A822" s="62"/>
      <c r="B822" s="122"/>
      <c r="C822" s="123" t="str">
        <f t="shared" si="14"/>
        <v/>
      </c>
      <c r="D822" s="124"/>
      <c r="E822" s="468"/>
      <c r="F822" s="1018"/>
      <c r="G822" s="1018"/>
      <c r="H822" s="1018"/>
      <c r="I822" s="1018"/>
      <c r="J822" s="1018"/>
      <c r="K822" s="1018"/>
      <c r="L822" s="1018"/>
      <c r="M822" s="1018"/>
      <c r="N822" s="1018"/>
    </row>
    <row r="823" spans="1:14" ht="16.5" thickBot="1" x14ac:dyDescent="0.3">
      <c r="A823" s="62"/>
      <c r="B823" s="122"/>
      <c r="C823" s="123" t="str">
        <f t="shared" si="14"/>
        <v/>
      </c>
      <c r="D823" s="124"/>
      <c r="E823" s="468"/>
      <c r="F823" s="1018"/>
      <c r="G823" s="1018"/>
      <c r="H823" s="1018"/>
      <c r="I823" s="1018"/>
      <c r="J823" s="1018"/>
      <c r="K823" s="1018"/>
      <c r="L823" s="1018"/>
      <c r="M823" s="1018"/>
      <c r="N823" s="1018"/>
    </row>
    <row r="824" spans="1:14" ht="16.5" thickBot="1" x14ac:dyDescent="0.3">
      <c r="A824" s="62"/>
      <c r="B824" s="122"/>
      <c r="C824" s="123" t="str">
        <f t="shared" si="14"/>
        <v/>
      </c>
      <c r="D824" s="124"/>
      <c r="E824" s="468"/>
      <c r="F824" s="1018"/>
      <c r="G824" s="1018"/>
      <c r="H824" s="1018"/>
      <c r="I824" s="1018"/>
      <c r="J824" s="1018"/>
      <c r="K824" s="1018"/>
      <c r="L824" s="1018"/>
      <c r="M824" s="1018"/>
      <c r="N824" s="1018"/>
    </row>
    <row r="825" spans="1:14" ht="16.5" thickBot="1" x14ac:dyDescent="0.3">
      <c r="A825" s="62"/>
      <c r="B825" s="122"/>
      <c r="C825" s="123" t="str">
        <f t="shared" si="14"/>
        <v/>
      </c>
      <c r="D825" s="124"/>
      <c r="E825" s="468"/>
      <c r="F825" s="1018"/>
      <c r="G825" s="1018"/>
      <c r="H825" s="1018"/>
      <c r="I825" s="1018"/>
      <c r="J825" s="1018"/>
      <c r="K825" s="1018"/>
      <c r="L825" s="1018"/>
      <c r="M825" s="1018"/>
      <c r="N825" s="1018"/>
    </row>
    <row r="826" spans="1:14" ht="16.5" thickBot="1" x14ac:dyDescent="0.3">
      <c r="A826" s="62"/>
      <c r="B826" s="122"/>
      <c r="C826" s="123" t="str">
        <f t="shared" si="14"/>
        <v/>
      </c>
      <c r="D826" s="124"/>
      <c r="E826" s="468"/>
      <c r="F826" s="1018"/>
      <c r="G826" s="1018"/>
      <c r="H826" s="1018"/>
      <c r="I826" s="1018"/>
      <c r="J826" s="1018"/>
      <c r="K826" s="1018"/>
      <c r="L826" s="1018"/>
      <c r="M826" s="1018"/>
      <c r="N826" s="1018"/>
    </row>
    <row r="827" spans="1:14" ht="16.5" thickBot="1" x14ac:dyDescent="0.3">
      <c r="A827" s="62"/>
      <c r="B827" s="122"/>
      <c r="C827" s="123" t="str">
        <f t="shared" si="14"/>
        <v/>
      </c>
      <c r="D827" s="124"/>
      <c r="E827" s="468"/>
      <c r="F827" s="1018"/>
      <c r="G827" s="1018"/>
      <c r="H827" s="1018"/>
      <c r="I827" s="1018"/>
      <c r="J827" s="1018"/>
      <c r="K827" s="1018"/>
      <c r="L827" s="1018"/>
      <c r="M827" s="1018"/>
      <c r="N827" s="1018"/>
    </row>
    <row r="828" spans="1:14" ht="16.5" thickBot="1" x14ac:dyDescent="0.3">
      <c r="A828" s="62"/>
      <c r="B828" s="122"/>
      <c r="C828" s="123" t="str">
        <f t="shared" si="14"/>
        <v/>
      </c>
      <c r="D828" s="124"/>
      <c r="E828" s="468"/>
      <c r="F828" s="1018"/>
      <c r="G828" s="1018"/>
      <c r="H828" s="1018"/>
      <c r="I828" s="1018"/>
      <c r="J828" s="1018"/>
      <c r="K828" s="1018"/>
      <c r="L828" s="1018"/>
      <c r="M828" s="1018"/>
      <c r="N828" s="1018"/>
    </row>
    <row r="829" spans="1:14" ht="16.5" thickBot="1" x14ac:dyDescent="0.3">
      <c r="A829" s="62"/>
      <c r="B829" s="122"/>
      <c r="C829" s="123" t="str">
        <f t="shared" si="14"/>
        <v/>
      </c>
      <c r="D829" s="124"/>
      <c r="E829" s="468"/>
      <c r="F829" s="1018"/>
      <c r="G829" s="1018"/>
      <c r="H829" s="1018"/>
      <c r="I829" s="1018"/>
      <c r="J829" s="1018"/>
      <c r="K829" s="1018"/>
      <c r="L829" s="1018"/>
      <c r="M829" s="1018"/>
      <c r="N829" s="1018"/>
    </row>
    <row r="830" spans="1:14" ht="16.5" thickBot="1" x14ac:dyDescent="0.3">
      <c r="A830" s="62"/>
      <c r="B830" s="122"/>
      <c r="C830" s="123" t="str">
        <f t="shared" si="14"/>
        <v/>
      </c>
      <c r="D830" s="124"/>
      <c r="E830" s="468"/>
      <c r="F830" s="1018"/>
      <c r="G830" s="1018"/>
      <c r="H830" s="1018"/>
      <c r="I830" s="1018"/>
      <c r="J830" s="1018"/>
      <c r="K830" s="1018"/>
      <c r="L830" s="1018"/>
      <c r="M830" s="1018"/>
      <c r="N830" s="1018"/>
    </row>
    <row r="831" spans="1:14" ht="16.5" thickBot="1" x14ac:dyDescent="0.3">
      <c r="A831" s="62"/>
      <c r="B831" s="122"/>
      <c r="C831" s="123" t="str">
        <f t="shared" si="14"/>
        <v/>
      </c>
      <c r="D831" s="124"/>
      <c r="E831" s="468"/>
      <c r="F831" s="1018"/>
      <c r="G831" s="1018"/>
      <c r="H831" s="1018"/>
      <c r="I831" s="1018"/>
      <c r="J831" s="1018"/>
      <c r="K831" s="1018"/>
      <c r="L831" s="1018"/>
      <c r="M831" s="1018"/>
      <c r="N831" s="1018"/>
    </row>
    <row r="832" spans="1:14" ht="16.5" thickBot="1" x14ac:dyDescent="0.3">
      <c r="A832" s="62"/>
      <c r="B832" s="122"/>
      <c r="C832" s="123" t="str">
        <f t="shared" si="14"/>
        <v/>
      </c>
      <c r="D832" s="124"/>
      <c r="E832" s="468"/>
      <c r="F832" s="1018"/>
      <c r="G832" s="1018"/>
      <c r="H832" s="1018"/>
      <c r="I832" s="1018"/>
      <c r="J832" s="1018"/>
      <c r="K832" s="1018"/>
      <c r="L832" s="1018"/>
      <c r="M832" s="1018"/>
      <c r="N832" s="1018"/>
    </row>
    <row r="833" spans="1:14" ht="16.5" thickBot="1" x14ac:dyDescent="0.3">
      <c r="A833" s="62"/>
      <c r="B833" s="122"/>
      <c r="C833" s="123" t="str">
        <f t="shared" si="14"/>
        <v/>
      </c>
      <c r="D833" s="124"/>
      <c r="E833" s="468"/>
      <c r="F833" s="1018"/>
      <c r="G833" s="1018"/>
      <c r="H833" s="1018"/>
      <c r="I833" s="1018"/>
      <c r="J833" s="1018"/>
      <c r="K833" s="1018"/>
      <c r="L833" s="1018"/>
      <c r="M833" s="1018"/>
      <c r="N833" s="1018"/>
    </row>
    <row r="834" spans="1:14" ht="16.5" thickBot="1" x14ac:dyDescent="0.3">
      <c r="A834" s="62"/>
      <c r="B834" s="122"/>
      <c r="C834" s="123" t="str">
        <f t="shared" si="14"/>
        <v/>
      </c>
      <c r="D834" s="124"/>
      <c r="E834" s="468"/>
      <c r="F834" s="1018"/>
      <c r="G834" s="1018"/>
      <c r="H834" s="1018"/>
      <c r="I834" s="1018"/>
      <c r="J834" s="1018"/>
      <c r="K834" s="1018"/>
      <c r="L834" s="1018"/>
      <c r="M834" s="1018"/>
      <c r="N834" s="1018"/>
    </row>
    <row r="835" spans="1:14" ht="16.5" thickBot="1" x14ac:dyDescent="0.3">
      <c r="A835" s="62"/>
      <c r="B835" s="122"/>
      <c r="C835" s="123" t="str">
        <f t="shared" si="14"/>
        <v/>
      </c>
      <c r="D835" s="124"/>
      <c r="E835" s="468"/>
      <c r="F835" s="1018"/>
      <c r="G835" s="1018"/>
      <c r="H835" s="1018"/>
      <c r="I835" s="1018"/>
      <c r="J835" s="1018"/>
      <c r="K835" s="1018"/>
      <c r="L835" s="1018"/>
      <c r="M835" s="1018"/>
      <c r="N835" s="1018"/>
    </row>
    <row r="836" spans="1:14" ht="16.5" thickBot="1" x14ac:dyDescent="0.3">
      <c r="A836" s="62"/>
      <c r="B836" s="122"/>
      <c r="C836" s="123" t="str">
        <f t="shared" si="14"/>
        <v/>
      </c>
      <c r="D836" s="124"/>
      <c r="E836" s="468"/>
      <c r="F836" s="1018"/>
      <c r="G836" s="1018"/>
      <c r="H836" s="1018"/>
      <c r="I836" s="1018"/>
      <c r="J836" s="1018"/>
      <c r="K836" s="1018"/>
      <c r="L836" s="1018"/>
      <c r="M836" s="1018"/>
      <c r="N836" s="1018"/>
    </row>
    <row r="837" spans="1:14" ht="16.5" thickBot="1" x14ac:dyDescent="0.3">
      <c r="A837" s="62"/>
      <c r="B837" s="122"/>
      <c r="C837" s="123" t="str">
        <f t="shared" si="14"/>
        <v/>
      </c>
      <c r="D837" s="124"/>
      <c r="E837" s="468"/>
      <c r="F837" s="1018"/>
      <c r="G837" s="1018"/>
      <c r="H837" s="1018"/>
      <c r="I837" s="1018"/>
      <c r="J837" s="1018"/>
      <c r="K837" s="1018"/>
      <c r="L837" s="1018"/>
      <c r="M837" s="1018"/>
      <c r="N837" s="1018"/>
    </row>
    <row r="838" spans="1:14" ht="16.5" thickBot="1" x14ac:dyDescent="0.3">
      <c r="A838" s="62"/>
      <c r="B838" s="122"/>
      <c r="C838" s="123" t="str">
        <f t="shared" si="14"/>
        <v/>
      </c>
      <c r="D838" s="124"/>
      <c r="E838" s="468"/>
      <c r="F838" s="1018"/>
      <c r="G838" s="1018"/>
      <c r="H838" s="1018"/>
      <c r="I838" s="1018"/>
      <c r="J838" s="1018"/>
      <c r="K838" s="1018"/>
      <c r="L838" s="1018"/>
      <c r="M838" s="1018"/>
      <c r="N838" s="1018"/>
    </row>
    <row r="839" spans="1:14" ht="16.5" thickBot="1" x14ac:dyDescent="0.3">
      <c r="A839" s="62"/>
      <c r="B839" s="122"/>
      <c r="C839" s="123" t="str">
        <f t="shared" si="14"/>
        <v/>
      </c>
      <c r="D839" s="124"/>
      <c r="E839" s="468"/>
      <c r="F839" s="1018"/>
      <c r="G839" s="1018"/>
      <c r="H839" s="1018"/>
      <c r="I839" s="1018"/>
      <c r="J839" s="1018"/>
      <c r="K839" s="1018"/>
      <c r="L839" s="1018"/>
      <c r="M839" s="1018"/>
      <c r="N839" s="1018"/>
    </row>
    <row r="840" spans="1:14" ht="16.5" thickBot="1" x14ac:dyDescent="0.3">
      <c r="A840" s="62"/>
      <c r="B840" s="122"/>
      <c r="C840" s="123" t="str">
        <f t="shared" si="14"/>
        <v/>
      </c>
      <c r="D840" s="124"/>
      <c r="E840" s="468"/>
      <c r="F840" s="1018"/>
      <c r="G840" s="1018"/>
      <c r="H840" s="1018"/>
      <c r="I840" s="1018"/>
      <c r="J840" s="1018"/>
      <c r="K840" s="1018"/>
      <c r="L840" s="1018"/>
      <c r="M840" s="1018"/>
      <c r="N840" s="1018"/>
    </row>
    <row r="841" spans="1:14" ht="16.5" thickBot="1" x14ac:dyDescent="0.3">
      <c r="A841" s="62"/>
      <c r="B841" s="122"/>
      <c r="C841" s="123" t="str">
        <f t="shared" si="14"/>
        <v/>
      </c>
      <c r="D841" s="124"/>
      <c r="E841" s="468"/>
      <c r="F841" s="1018"/>
      <c r="G841" s="1018"/>
      <c r="H841" s="1018"/>
      <c r="I841" s="1018"/>
      <c r="J841" s="1018"/>
      <c r="K841" s="1018"/>
      <c r="L841" s="1018"/>
      <c r="M841" s="1018"/>
      <c r="N841" s="1018"/>
    </row>
    <row r="842" spans="1:14" ht="16.5" thickBot="1" x14ac:dyDescent="0.3">
      <c r="A842" s="62"/>
      <c r="B842" s="122"/>
      <c r="C842" s="123" t="str">
        <f t="shared" si="14"/>
        <v/>
      </c>
      <c r="D842" s="124"/>
      <c r="E842" s="468"/>
      <c r="F842" s="1018"/>
      <c r="G842" s="1018"/>
      <c r="H842" s="1018"/>
      <c r="I842" s="1018"/>
      <c r="J842" s="1018"/>
      <c r="K842" s="1018"/>
      <c r="L842" s="1018"/>
      <c r="M842" s="1018"/>
      <c r="N842" s="1018"/>
    </row>
    <row r="843" spans="1:14" ht="16.5" thickBot="1" x14ac:dyDescent="0.3">
      <c r="A843" s="62"/>
      <c r="B843" s="122"/>
      <c r="C843" s="123" t="str">
        <f t="shared" si="14"/>
        <v/>
      </c>
      <c r="D843" s="124"/>
      <c r="E843" s="468"/>
      <c r="F843" s="1018"/>
      <c r="G843" s="1018"/>
      <c r="H843" s="1018"/>
      <c r="I843" s="1018"/>
      <c r="J843" s="1018"/>
      <c r="K843" s="1018"/>
      <c r="L843" s="1018"/>
      <c r="M843" s="1018"/>
      <c r="N843" s="1018"/>
    </row>
    <row r="844" spans="1:14" ht="16.5" thickBot="1" x14ac:dyDescent="0.3">
      <c r="A844" s="62"/>
      <c r="B844" s="122"/>
      <c r="C844" s="123" t="str">
        <f t="shared" ref="C844:C907" si="15">IF(B844&gt;0, (B844-B843), "")</f>
        <v/>
      </c>
      <c r="D844" s="124"/>
      <c r="E844" s="468"/>
      <c r="F844" s="1018"/>
      <c r="G844" s="1018"/>
      <c r="H844" s="1018"/>
      <c r="I844" s="1018"/>
      <c r="J844" s="1018"/>
      <c r="K844" s="1018"/>
      <c r="L844" s="1018"/>
      <c r="M844" s="1018"/>
      <c r="N844" s="1018"/>
    </row>
    <row r="845" spans="1:14" ht="16.5" thickBot="1" x14ac:dyDescent="0.3">
      <c r="A845" s="62"/>
      <c r="B845" s="122"/>
      <c r="C845" s="123" t="str">
        <f t="shared" si="15"/>
        <v/>
      </c>
      <c r="D845" s="124"/>
      <c r="E845" s="468"/>
      <c r="F845" s="1018"/>
      <c r="G845" s="1018"/>
      <c r="H845" s="1018"/>
      <c r="I845" s="1018"/>
      <c r="J845" s="1018"/>
      <c r="K845" s="1018"/>
      <c r="L845" s="1018"/>
      <c r="M845" s="1018"/>
      <c r="N845" s="1018"/>
    </row>
    <row r="846" spans="1:14" ht="16.5" thickBot="1" x14ac:dyDescent="0.3">
      <c r="A846" s="62"/>
      <c r="B846" s="122"/>
      <c r="C846" s="123" t="str">
        <f t="shared" si="15"/>
        <v/>
      </c>
      <c r="D846" s="124"/>
      <c r="E846" s="468"/>
      <c r="F846" s="1018"/>
      <c r="G846" s="1018"/>
      <c r="H846" s="1018"/>
      <c r="I846" s="1018"/>
      <c r="J846" s="1018"/>
      <c r="K846" s="1018"/>
      <c r="L846" s="1018"/>
      <c r="M846" s="1018"/>
      <c r="N846" s="1018"/>
    </row>
    <row r="847" spans="1:14" ht="16.5" thickBot="1" x14ac:dyDescent="0.3">
      <c r="A847" s="62"/>
      <c r="B847" s="122"/>
      <c r="C847" s="123" t="str">
        <f t="shared" si="15"/>
        <v/>
      </c>
      <c r="D847" s="124"/>
      <c r="E847" s="468"/>
      <c r="F847" s="1018"/>
      <c r="G847" s="1018"/>
      <c r="H847" s="1018"/>
      <c r="I847" s="1018"/>
      <c r="J847" s="1018"/>
      <c r="K847" s="1018"/>
      <c r="L847" s="1018"/>
      <c r="M847" s="1018"/>
      <c r="N847" s="1018"/>
    </row>
    <row r="848" spans="1:14" ht="16.5" thickBot="1" x14ac:dyDescent="0.3">
      <c r="A848" s="62"/>
      <c r="B848" s="122"/>
      <c r="C848" s="123" t="str">
        <f t="shared" si="15"/>
        <v/>
      </c>
      <c r="D848" s="124"/>
      <c r="E848" s="468"/>
      <c r="F848" s="1018"/>
      <c r="G848" s="1018"/>
      <c r="H848" s="1018"/>
      <c r="I848" s="1018"/>
      <c r="J848" s="1018"/>
      <c r="K848" s="1018"/>
      <c r="L848" s="1018"/>
      <c r="M848" s="1018"/>
      <c r="N848" s="1018"/>
    </row>
    <row r="849" spans="1:14" ht="16.5" thickBot="1" x14ac:dyDescent="0.3">
      <c r="A849" s="62"/>
      <c r="B849" s="122"/>
      <c r="C849" s="123" t="str">
        <f t="shared" si="15"/>
        <v/>
      </c>
      <c r="D849" s="124"/>
      <c r="E849" s="468"/>
      <c r="F849" s="1018"/>
      <c r="G849" s="1018"/>
      <c r="H849" s="1018"/>
      <c r="I849" s="1018"/>
      <c r="J849" s="1018"/>
      <c r="K849" s="1018"/>
      <c r="L849" s="1018"/>
      <c r="M849" s="1018"/>
      <c r="N849" s="1018"/>
    </row>
    <row r="850" spans="1:14" ht="16.5" thickBot="1" x14ac:dyDescent="0.3">
      <c r="A850" s="62"/>
      <c r="B850" s="122"/>
      <c r="C850" s="123" t="str">
        <f t="shared" si="15"/>
        <v/>
      </c>
      <c r="D850" s="124"/>
      <c r="E850" s="468"/>
      <c r="F850" s="1018"/>
      <c r="G850" s="1018"/>
      <c r="H850" s="1018"/>
      <c r="I850" s="1018"/>
      <c r="J850" s="1018"/>
      <c r="K850" s="1018"/>
      <c r="L850" s="1018"/>
      <c r="M850" s="1018"/>
      <c r="N850" s="1018"/>
    </row>
    <row r="851" spans="1:14" ht="16.5" thickBot="1" x14ac:dyDescent="0.3">
      <c r="A851" s="62"/>
      <c r="B851" s="122"/>
      <c r="C851" s="123" t="str">
        <f t="shared" si="15"/>
        <v/>
      </c>
      <c r="D851" s="124"/>
      <c r="E851" s="468"/>
      <c r="F851" s="1018"/>
      <c r="G851" s="1018"/>
      <c r="H851" s="1018"/>
      <c r="I851" s="1018"/>
      <c r="J851" s="1018"/>
      <c r="K851" s="1018"/>
      <c r="L851" s="1018"/>
      <c r="M851" s="1018"/>
      <c r="N851" s="1018"/>
    </row>
    <row r="852" spans="1:14" ht="16.5" thickBot="1" x14ac:dyDescent="0.3">
      <c r="A852" s="62"/>
      <c r="B852" s="122"/>
      <c r="C852" s="123" t="str">
        <f t="shared" si="15"/>
        <v/>
      </c>
      <c r="D852" s="124"/>
      <c r="E852" s="468"/>
      <c r="F852" s="1018"/>
      <c r="G852" s="1018"/>
      <c r="H852" s="1018"/>
      <c r="I852" s="1018"/>
      <c r="J852" s="1018"/>
      <c r="K852" s="1018"/>
      <c r="L852" s="1018"/>
      <c r="M852" s="1018"/>
      <c r="N852" s="1018"/>
    </row>
    <row r="853" spans="1:14" ht="16.5" thickBot="1" x14ac:dyDescent="0.3">
      <c r="A853" s="62"/>
      <c r="B853" s="122"/>
      <c r="C853" s="123" t="str">
        <f t="shared" si="15"/>
        <v/>
      </c>
      <c r="D853" s="124"/>
      <c r="E853" s="468"/>
      <c r="F853" s="1018"/>
      <c r="G853" s="1018"/>
      <c r="H853" s="1018"/>
      <c r="I853" s="1018"/>
      <c r="J853" s="1018"/>
      <c r="K853" s="1018"/>
      <c r="L853" s="1018"/>
      <c r="M853" s="1018"/>
      <c r="N853" s="1018"/>
    </row>
    <row r="854" spans="1:14" ht="16.5" thickBot="1" x14ac:dyDescent="0.3">
      <c r="A854" s="62"/>
      <c r="B854" s="122"/>
      <c r="C854" s="123" t="str">
        <f t="shared" si="15"/>
        <v/>
      </c>
      <c r="D854" s="124"/>
      <c r="E854" s="468"/>
      <c r="F854" s="1018"/>
      <c r="G854" s="1018"/>
      <c r="H854" s="1018"/>
      <c r="I854" s="1018"/>
      <c r="J854" s="1018"/>
      <c r="K854" s="1018"/>
      <c r="L854" s="1018"/>
      <c r="M854" s="1018"/>
      <c r="N854" s="1018"/>
    </row>
    <row r="855" spans="1:14" ht="16.5" thickBot="1" x14ac:dyDescent="0.3">
      <c r="A855" s="62"/>
      <c r="B855" s="122"/>
      <c r="C855" s="123" t="str">
        <f t="shared" si="15"/>
        <v/>
      </c>
      <c r="D855" s="124"/>
      <c r="E855" s="468"/>
      <c r="F855" s="1018"/>
      <c r="G855" s="1018"/>
      <c r="H855" s="1018"/>
      <c r="I855" s="1018"/>
      <c r="J855" s="1018"/>
      <c r="K855" s="1018"/>
      <c r="L855" s="1018"/>
      <c r="M855" s="1018"/>
      <c r="N855" s="1018"/>
    </row>
    <row r="856" spans="1:14" ht="16.5" thickBot="1" x14ac:dyDescent="0.3">
      <c r="A856" s="62"/>
      <c r="B856" s="122"/>
      <c r="C856" s="123" t="str">
        <f t="shared" si="15"/>
        <v/>
      </c>
      <c r="D856" s="124"/>
      <c r="E856" s="468"/>
      <c r="F856" s="1018"/>
      <c r="G856" s="1018"/>
      <c r="H856" s="1018"/>
      <c r="I856" s="1018"/>
      <c r="J856" s="1018"/>
      <c r="K856" s="1018"/>
      <c r="L856" s="1018"/>
      <c r="M856" s="1018"/>
      <c r="N856" s="1018"/>
    </row>
    <row r="857" spans="1:14" ht="16.5" thickBot="1" x14ac:dyDescent="0.3">
      <c r="A857" s="62"/>
      <c r="B857" s="122"/>
      <c r="C857" s="123" t="str">
        <f t="shared" si="15"/>
        <v/>
      </c>
      <c r="D857" s="124"/>
      <c r="E857" s="468"/>
      <c r="F857" s="1018"/>
      <c r="G857" s="1018"/>
      <c r="H857" s="1018"/>
      <c r="I857" s="1018"/>
      <c r="J857" s="1018"/>
      <c r="K857" s="1018"/>
      <c r="L857" s="1018"/>
      <c r="M857" s="1018"/>
      <c r="N857" s="1018"/>
    </row>
    <row r="858" spans="1:14" ht="16.5" thickBot="1" x14ac:dyDescent="0.3">
      <c r="A858" s="62"/>
      <c r="B858" s="122"/>
      <c r="C858" s="123" t="str">
        <f t="shared" si="15"/>
        <v/>
      </c>
      <c r="D858" s="124"/>
      <c r="E858" s="468"/>
      <c r="F858" s="1018"/>
      <c r="G858" s="1018"/>
      <c r="H858" s="1018"/>
      <c r="I858" s="1018"/>
      <c r="J858" s="1018"/>
      <c r="K858" s="1018"/>
      <c r="L858" s="1018"/>
      <c r="M858" s="1018"/>
      <c r="N858" s="1018"/>
    </row>
    <row r="859" spans="1:14" ht="16.5" thickBot="1" x14ac:dyDescent="0.3">
      <c r="A859" s="62"/>
      <c r="B859" s="122"/>
      <c r="C859" s="123" t="str">
        <f t="shared" si="15"/>
        <v/>
      </c>
      <c r="D859" s="124"/>
      <c r="E859" s="468"/>
      <c r="F859" s="1018"/>
      <c r="G859" s="1018"/>
      <c r="H859" s="1018"/>
      <c r="I859" s="1018"/>
      <c r="J859" s="1018"/>
      <c r="K859" s="1018"/>
      <c r="L859" s="1018"/>
      <c r="M859" s="1018"/>
      <c r="N859" s="1018"/>
    </row>
    <row r="860" spans="1:14" ht="16.5" thickBot="1" x14ac:dyDescent="0.3">
      <c r="A860" s="62"/>
      <c r="B860" s="122"/>
      <c r="C860" s="123" t="str">
        <f t="shared" si="15"/>
        <v/>
      </c>
      <c r="D860" s="124"/>
      <c r="E860" s="468"/>
      <c r="F860" s="1018"/>
      <c r="G860" s="1018"/>
      <c r="H860" s="1018"/>
      <c r="I860" s="1018"/>
      <c r="J860" s="1018"/>
      <c r="K860" s="1018"/>
      <c r="L860" s="1018"/>
      <c r="M860" s="1018"/>
      <c r="N860" s="1018"/>
    </row>
    <row r="861" spans="1:14" ht="16.5" thickBot="1" x14ac:dyDescent="0.3">
      <c r="A861" s="62"/>
      <c r="B861" s="122"/>
      <c r="C861" s="123" t="str">
        <f t="shared" si="15"/>
        <v/>
      </c>
      <c r="D861" s="124"/>
      <c r="E861" s="468"/>
      <c r="F861" s="1018"/>
      <c r="G861" s="1018"/>
      <c r="H861" s="1018"/>
      <c r="I861" s="1018"/>
      <c r="J861" s="1018"/>
      <c r="K861" s="1018"/>
      <c r="L861" s="1018"/>
      <c r="M861" s="1018"/>
      <c r="N861" s="1018"/>
    </row>
    <row r="862" spans="1:14" ht="16.5" thickBot="1" x14ac:dyDescent="0.3">
      <c r="A862" s="62"/>
      <c r="B862" s="122"/>
      <c r="C862" s="123" t="str">
        <f t="shared" si="15"/>
        <v/>
      </c>
      <c r="D862" s="124"/>
      <c r="E862" s="468"/>
      <c r="F862" s="1018"/>
      <c r="G862" s="1018"/>
      <c r="H862" s="1018"/>
      <c r="I862" s="1018"/>
      <c r="J862" s="1018"/>
      <c r="K862" s="1018"/>
      <c r="L862" s="1018"/>
      <c r="M862" s="1018"/>
      <c r="N862" s="1018"/>
    </row>
    <row r="863" spans="1:14" ht="16.5" thickBot="1" x14ac:dyDescent="0.3">
      <c r="A863" s="62"/>
      <c r="B863" s="122"/>
      <c r="C863" s="123" t="str">
        <f t="shared" si="15"/>
        <v/>
      </c>
      <c r="D863" s="124"/>
      <c r="E863" s="468"/>
      <c r="F863" s="1018"/>
      <c r="G863" s="1018"/>
      <c r="H863" s="1018"/>
      <c r="I863" s="1018"/>
      <c r="J863" s="1018"/>
      <c r="K863" s="1018"/>
      <c r="L863" s="1018"/>
      <c r="M863" s="1018"/>
      <c r="N863" s="1018"/>
    </row>
    <row r="864" spans="1:14" ht="16.5" thickBot="1" x14ac:dyDescent="0.3">
      <c r="A864" s="62"/>
      <c r="B864" s="122"/>
      <c r="C864" s="123" t="str">
        <f t="shared" si="15"/>
        <v/>
      </c>
      <c r="D864" s="124"/>
      <c r="E864" s="468"/>
      <c r="F864" s="1018"/>
      <c r="G864" s="1018"/>
      <c r="H864" s="1018"/>
      <c r="I864" s="1018"/>
      <c r="J864" s="1018"/>
      <c r="K864" s="1018"/>
      <c r="L864" s="1018"/>
      <c r="M864" s="1018"/>
      <c r="N864" s="1018"/>
    </row>
    <row r="865" spans="1:14" ht="16.5" thickBot="1" x14ac:dyDescent="0.3">
      <c r="A865" s="62"/>
      <c r="B865" s="122"/>
      <c r="C865" s="123" t="str">
        <f t="shared" si="15"/>
        <v/>
      </c>
      <c r="D865" s="124"/>
      <c r="E865" s="468"/>
      <c r="F865" s="1018"/>
      <c r="G865" s="1018"/>
      <c r="H865" s="1018"/>
      <c r="I865" s="1018"/>
      <c r="J865" s="1018"/>
      <c r="K865" s="1018"/>
      <c r="L865" s="1018"/>
      <c r="M865" s="1018"/>
      <c r="N865" s="1018"/>
    </row>
    <row r="866" spans="1:14" ht="16.5" thickBot="1" x14ac:dyDescent="0.3">
      <c r="A866" s="62"/>
      <c r="B866" s="122"/>
      <c r="C866" s="123" t="str">
        <f t="shared" si="15"/>
        <v/>
      </c>
      <c r="D866" s="124"/>
      <c r="E866" s="468"/>
      <c r="F866" s="1018"/>
      <c r="G866" s="1018"/>
      <c r="H866" s="1018"/>
      <c r="I866" s="1018"/>
      <c r="J866" s="1018"/>
      <c r="K866" s="1018"/>
      <c r="L866" s="1018"/>
      <c r="M866" s="1018"/>
      <c r="N866" s="1018"/>
    </row>
    <row r="867" spans="1:14" ht="16.5" thickBot="1" x14ac:dyDescent="0.3">
      <c r="A867" s="62"/>
      <c r="B867" s="122"/>
      <c r="C867" s="123" t="str">
        <f t="shared" si="15"/>
        <v/>
      </c>
      <c r="D867" s="124"/>
      <c r="E867" s="468"/>
      <c r="F867" s="1018"/>
      <c r="G867" s="1018"/>
      <c r="H867" s="1018"/>
      <c r="I867" s="1018"/>
      <c r="J867" s="1018"/>
      <c r="K867" s="1018"/>
      <c r="L867" s="1018"/>
      <c r="M867" s="1018"/>
      <c r="N867" s="1018"/>
    </row>
    <row r="868" spans="1:14" ht="16.5" thickBot="1" x14ac:dyDescent="0.3">
      <c r="A868" s="62"/>
      <c r="B868" s="122"/>
      <c r="C868" s="123" t="str">
        <f t="shared" si="15"/>
        <v/>
      </c>
      <c r="D868" s="124"/>
      <c r="E868" s="468"/>
      <c r="F868" s="1018"/>
      <c r="G868" s="1018"/>
      <c r="H868" s="1018"/>
      <c r="I868" s="1018"/>
      <c r="J868" s="1018"/>
      <c r="K868" s="1018"/>
      <c r="L868" s="1018"/>
      <c r="M868" s="1018"/>
      <c r="N868" s="1018"/>
    </row>
    <row r="869" spans="1:14" ht="16.5" thickBot="1" x14ac:dyDescent="0.3">
      <c r="A869" s="62"/>
      <c r="B869" s="122"/>
      <c r="C869" s="123" t="str">
        <f t="shared" si="15"/>
        <v/>
      </c>
      <c r="D869" s="124"/>
      <c r="E869" s="468"/>
      <c r="F869" s="1018"/>
      <c r="G869" s="1018"/>
      <c r="H869" s="1018"/>
      <c r="I869" s="1018"/>
      <c r="J869" s="1018"/>
      <c r="K869" s="1018"/>
      <c r="L869" s="1018"/>
      <c r="M869" s="1018"/>
      <c r="N869" s="1018"/>
    </row>
    <row r="870" spans="1:14" ht="16.5" thickBot="1" x14ac:dyDescent="0.3">
      <c r="A870" s="62"/>
      <c r="B870" s="122"/>
      <c r="C870" s="123" t="str">
        <f t="shared" si="15"/>
        <v/>
      </c>
      <c r="D870" s="124"/>
      <c r="E870" s="468"/>
      <c r="F870" s="1018"/>
      <c r="G870" s="1018"/>
      <c r="H870" s="1018"/>
      <c r="I870" s="1018"/>
      <c r="J870" s="1018"/>
      <c r="K870" s="1018"/>
      <c r="L870" s="1018"/>
      <c r="M870" s="1018"/>
      <c r="N870" s="1018"/>
    </row>
    <row r="871" spans="1:14" ht="16.5" thickBot="1" x14ac:dyDescent="0.3">
      <c r="A871" s="62"/>
      <c r="B871" s="122"/>
      <c r="C871" s="123" t="str">
        <f t="shared" si="15"/>
        <v/>
      </c>
      <c r="D871" s="124"/>
      <c r="E871" s="468"/>
      <c r="F871" s="1018"/>
      <c r="G871" s="1018"/>
      <c r="H871" s="1018"/>
      <c r="I871" s="1018"/>
      <c r="J871" s="1018"/>
      <c r="K871" s="1018"/>
      <c r="L871" s="1018"/>
      <c r="M871" s="1018"/>
      <c r="N871" s="1018"/>
    </row>
    <row r="872" spans="1:14" ht="16.5" thickBot="1" x14ac:dyDescent="0.3">
      <c r="A872" s="62"/>
      <c r="B872" s="122"/>
      <c r="C872" s="123" t="str">
        <f t="shared" si="15"/>
        <v/>
      </c>
      <c r="D872" s="124"/>
      <c r="E872" s="468"/>
      <c r="F872" s="1018"/>
      <c r="G872" s="1018"/>
      <c r="H872" s="1018"/>
      <c r="I872" s="1018"/>
      <c r="J872" s="1018"/>
      <c r="K872" s="1018"/>
      <c r="L872" s="1018"/>
      <c r="M872" s="1018"/>
      <c r="N872" s="1018"/>
    </row>
    <row r="873" spans="1:14" ht="16.5" thickBot="1" x14ac:dyDescent="0.3">
      <c r="A873" s="62"/>
      <c r="B873" s="122"/>
      <c r="C873" s="123" t="str">
        <f t="shared" si="15"/>
        <v/>
      </c>
      <c r="D873" s="124"/>
      <c r="E873" s="468"/>
      <c r="F873" s="1018"/>
      <c r="G873" s="1018"/>
      <c r="H873" s="1018"/>
      <c r="I873" s="1018"/>
      <c r="J873" s="1018"/>
      <c r="K873" s="1018"/>
      <c r="L873" s="1018"/>
      <c r="M873" s="1018"/>
      <c r="N873" s="1018"/>
    </row>
    <row r="874" spans="1:14" ht="16.5" thickBot="1" x14ac:dyDescent="0.3">
      <c r="A874" s="62"/>
      <c r="B874" s="122"/>
      <c r="C874" s="123" t="str">
        <f t="shared" si="15"/>
        <v/>
      </c>
      <c r="D874" s="124"/>
      <c r="E874" s="468"/>
      <c r="F874" s="1018"/>
      <c r="G874" s="1018"/>
      <c r="H874" s="1018"/>
      <c r="I874" s="1018"/>
      <c r="J874" s="1018"/>
      <c r="K874" s="1018"/>
      <c r="L874" s="1018"/>
      <c r="M874" s="1018"/>
      <c r="N874" s="1018"/>
    </row>
    <row r="875" spans="1:14" ht="16.5" thickBot="1" x14ac:dyDescent="0.3">
      <c r="A875" s="62"/>
      <c r="B875" s="122"/>
      <c r="C875" s="123" t="str">
        <f t="shared" si="15"/>
        <v/>
      </c>
      <c r="D875" s="124"/>
      <c r="E875" s="468"/>
      <c r="F875" s="1018"/>
      <c r="G875" s="1018"/>
      <c r="H875" s="1018"/>
      <c r="I875" s="1018"/>
      <c r="J875" s="1018"/>
      <c r="K875" s="1018"/>
      <c r="L875" s="1018"/>
      <c r="M875" s="1018"/>
      <c r="N875" s="1018"/>
    </row>
    <row r="876" spans="1:14" ht="16.5" thickBot="1" x14ac:dyDescent="0.3">
      <c r="A876" s="62"/>
      <c r="B876" s="122"/>
      <c r="C876" s="123" t="str">
        <f t="shared" si="15"/>
        <v/>
      </c>
      <c r="D876" s="124"/>
      <c r="E876" s="468"/>
      <c r="F876" s="1018"/>
      <c r="G876" s="1018"/>
      <c r="H876" s="1018"/>
      <c r="I876" s="1018"/>
      <c r="J876" s="1018"/>
      <c r="K876" s="1018"/>
      <c r="L876" s="1018"/>
      <c r="M876" s="1018"/>
      <c r="N876" s="1018"/>
    </row>
    <row r="877" spans="1:14" ht="16.5" thickBot="1" x14ac:dyDescent="0.3">
      <c r="A877" s="62"/>
      <c r="B877" s="122"/>
      <c r="C877" s="123" t="str">
        <f t="shared" si="15"/>
        <v/>
      </c>
      <c r="D877" s="124"/>
      <c r="E877" s="468"/>
      <c r="F877" s="1018"/>
      <c r="G877" s="1018"/>
      <c r="H877" s="1018"/>
      <c r="I877" s="1018"/>
      <c r="J877" s="1018"/>
      <c r="K877" s="1018"/>
      <c r="L877" s="1018"/>
      <c r="M877" s="1018"/>
      <c r="N877" s="1018"/>
    </row>
    <row r="878" spans="1:14" ht="16.5" thickBot="1" x14ac:dyDescent="0.3">
      <c r="A878" s="62"/>
      <c r="B878" s="122"/>
      <c r="C878" s="123" t="str">
        <f t="shared" si="15"/>
        <v/>
      </c>
      <c r="D878" s="124"/>
      <c r="E878" s="468"/>
      <c r="F878" s="1018"/>
      <c r="G878" s="1018"/>
      <c r="H878" s="1018"/>
      <c r="I878" s="1018"/>
      <c r="J878" s="1018"/>
      <c r="K878" s="1018"/>
      <c r="L878" s="1018"/>
      <c r="M878" s="1018"/>
      <c r="N878" s="1018"/>
    </row>
    <row r="879" spans="1:14" ht="16.5" thickBot="1" x14ac:dyDescent="0.3">
      <c r="A879" s="62"/>
      <c r="B879" s="122"/>
      <c r="C879" s="123" t="str">
        <f t="shared" si="15"/>
        <v/>
      </c>
      <c r="D879" s="124"/>
      <c r="E879" s="468"/>
      <c r="F879" s="1018"/>
      <c r="G879" s="1018"/>
      <c r="H879" s="1018"/>
      <c r="I879" s="1018"/>
      <c r="J879" s="1018"/>
      <c r="K879" s="1018"/>
      <c r="L879" s="1018"/>
      <c r="M879" s="1018"/>
      <c r="N879" s="1018"/>
    </row>
    <row r="880" spans="1:14" ht="16.5" thickBot="1" x14ac:dyDescent="0.3">
      <c r="A880" s="62"/>
      <c r="B880" s="122"/>
      <c r="C880" s="123" t="str">
        <f t="shared" si="15"/>
        <v/>
      </c>
      <c r="D880" s="124"/>
      <c r="E880" s="468"/>
      <c r="F880" s="1018"/>
      <c r="G880" s="1018"/>
      <c r="H880" s="1018"/>
      <c r="I880" s="1018"/>
      <c r="J880" s="1018"/>
      <c r="K880" s="1018"/>
      <c r="L880" s="1018"/>
      <c r="M880" s="1018"/>
      <c r="N880" s="1018"/>
    </row>
    <row r="881" spans="1:14" ht="16.5" thickBot="1" x14ac:dyDescent="0.3">
      <c r="A881" s="62"/>
      <c r="B881" s="122"/>
      <c r="C881" s="123" t="str">
        <f t="shared" si="15"/>
        <v/>
      </c>
      <c r="D881" s="124"/>
      <c r="E881" s="468"/>
      <c r="F881" s="1018"/>
      <c r="G881" s="1018"/>
      <c r="H881" s="1018"/>
      <c r="I881" s="1018"/>
      <c r="J881" s="1018"/>
      <c r="K881" s="1018"/>
      <c r="L881" s="1018"/>
      <c r="M881" s="1018"/>
      <c r="N881" s="1018"/>
    </row>
    <row r="882" spans="1:14" ht="16.5" thickBot="1" x14ac:dyDescent="0.3">
      <c r="A882" s="62"/>
      <c r="B882" s="122"/>
      <c r="C882" s="123" t="str">
        <f t="shared" si="15"/>
        <v/>
      </c>
      <c r="D882" s="124"/>
      <c r="E882" s="468"/>
      <c r="F882" s="1018"/>
      <c r="G882" s="1018"/>
      <c r="H882" s="1018"/>
      <c r="I882" s="1018"/>
      <c r="J882" s="1018"/>
      <c r="K882" s="1018"/>
      <c r="L882" s="1018"/>
      <c r="M882" s="1018"/>
      <c r="N882" s="1018"/>
    </row>
    <row r="883" spans="1:14" ht="16.5" thickBot="1" x14ac:dyDescent="0.3">
      <c r="A883" s="62"/>
      <c r="B883" s="122"/>
      <c r="C883" s="123" t="str">
        <f t="shared" si="15"/>
        <v/>
      </c>
      <c r="D883" s="124"/>
      <c r="E883" s="468"/>
      <c r="F883" s="1018"/>
      <c r="G883" s="1018"/>
      <c r="H883" s="1018"/>
      <c r="I883" s="1018"/>
      <c r="J883" s="1018"/>
      <c r="K883" s="1018"/>
      <c r="L883" s="1018"/>
      <c r="M883" s="1018"/>
      <c r="N883" s="1018"/>
    </row>
    <row r="884" spans="1:14" ht="16.5" thickBot="1" x14ac:dyDescent="0.3">
      <c r="A884" s="62"/>
      <c r="B884" s="122"/>
      <c r="C884" s="123" t="str">
        <f t="shared" si="15"/>
        <v/>
      </c>
      <c r="D884" s="124"/>
      <c r="E884" s="468"/>
      <c r="F884" s="1018"/>
      <c r="G884" s="1018"/>
      <c r="H884" s="1018"/>
      <c r="I884" s="1018"/>
      <c r="J884" s="1018"/>
      <c r="K884" s="1018"/>
      <c r="L884" s="1018"/>
      <c r="M884" s="1018"/>
      <c r="N884" s="1018"/>
    </row>
    <row r="885" spans="1:14" ht="16.5" thickBot="1" x14ac:dyDescent="0.3">
      <c r="A885" s="62"/>
      <c r="B885" s="122"/>
      <c r="C885" s="123" t="str">
        <f t="shared" si="15"/>
        <v/>
      </c>
      <c r="D885" s="124"/>
      <c r="E885" s="468"/>
      <c r="F885" s="1018"/>
      <c r="G885" s="1018"/>
      <c r="H885" s="1018"/>
      <c r="I885" s="1018"/>
      <c r="J885" s="1018"/>
      <c r="K885" s="1018"/>
      <c r="L885" s="1018"/>
      <c r="M885" s="1018"/>
      <c r="N885" s="1018"/>
    </row>
    <row r="886" spans="1:14" ht="16.5" thickBot="1" x14ac:dyDescent="0.3">
      <c r="A886" s="62"/>
      <c r="B886" s="122"/>
      <c r="C886" s="123" t="str">
        <f t="shared" si="15"/>
        <v/>
      </c>
      <c r="D886" s="124"/>
      <c r="E886" s="468"/>
      <c r="F886" s="1018"/>
      <c r="G886" s="1018"/>
      <c r="H886" s="1018"/>
      <c r="I886" s="1018"/>
      <c r="J886" s="1018"/>
      <c r="K886" s="1018"/>
      <c r="L886" s="1018"/>
      <c r="M886" s="1018"/>
      <c r="N886" s="1018"/>
    </row>
    <row r="887" spans="1:14" ht="16.5" thickBot="1" x14ac:dyDescent="0.3">
      <c r="A887" s="62"/>
      <c r="B887" s="122"/>
      <c r="C887" s="123" t="str">
        <f t="shared" si="15"/>
        <v/>
      </c>
      <c r="D887" s="124"/>
      <c r="E887" s="468"/>
      <c r="F887" s="1018"/>
      <c r="G887" s="1018"/>
      <c r="H887" s="1018"/>
      <c r="I887" s="1018"/>
      <c r="J887" s="1018"/>
      <c r="K887" s="1018"/>
      <c r="L887" s="1018"/>
      <c r="M887" s="1018"/>
      <c r="N887" s="1018"/>
    </row>
    <row r="888" spans="1:14" ht="16.5" thickBot="1" x14ac:dyDescent="0.3">
      <c r="A888" s="62"/>
      <c r="B888" s="122"/>
      <c r="C888" s="123" t="str">
        <f t="shared" si="15"/>
        <v/>
      </c>
      <c r="D888" s="124"/>
      <c r="E888" s="468"/>
      <c r="F888" s="1018"/>
      <c r="G888" s="1018"/>
      <c r="H888" s="1018"/>
      <c r="I888" s="1018"/>
      <c r="J888" s="1018"/>
      <c r="K888" s="1018"/>
      <c r="L888" s="1018"/>
      <c r="M888" s="1018"/>
      <c r="N888" s="1018"/>
    </row>
    <row r="889" spans="1:14" ht="16.5" thickBot="1" x14ac:dyDescent="0.3">
      <c r="A889" s="62"/>
      <c r="B889" s="122"/>
      <c r="C889" s="123" t="str">
        <f t="shared" si="15"/>
        <v/>
      </c>
      <c r="D889" s="124"/>
      <c r="E889" s="468"/>
      <c r="F889" s="1018"/>
      <c r="G889" s="1018"/>
      <c r="H889" s="1018"/>
      <c r="I889" s="1018"/>
      <c r="J889" s="1018"/>
      <c r="K889" s="1018"/>
      <c r="L889" s="1018"/>
      <c r="M889" s="1018"/>
      <c r="N889" s="1018"/>
    </row>
    <row r="890" spans="1:14" ht="16.5" thickBot="1" x14ac:dyDescent="0.3">
      <c r="A890" s="62"/>
      <c r="B890" s="122"/>
      <c r="C890" s="123" t="str">
        <f t="shared" si="15"/>
        <v/>
      </c>
      <c r="D890" s="124"/>
      <c r="E890" s="468"/>
      <c r="F890" s="1018"/>
      <c r="G890" s="1018"/>
      <c r="H890" s="1018"/>
      <c r="I890" s="1018"/>
      <c r="J890" s="1018"/>
      <c r="K890" s="1018"/>
      <c r="L890" s="1018"/>
      <c r="M890" s="1018"/>
      <c r="N890" s="1018"/>
    </row>
    <row r="891" spans="1:14" ht="16.5" thickBot="1" x14ac:dyDescent="0.3">
      <c r="A891" s="62"/>
      <c r="B891" s="122"/>
      <c r="C891" s="123" t="str">
        <f t="shared" si="15"/>
        <v/>
      </c>
      <c r="D891" s="124"/>
      <c r="E891" s="468"/>
      <c r="F891" s="1018"/>
      <c r="G891" s="1018"/>
      <c r="H891" s="1018"/>
      <c r="I891" s="1018"/>
      <c r="J891" s="1018"/>
      <c r="K891" s="1018"/>
      <c r="L891" s="1018"/>
      <c r="M891" s="1018"/>
      <c r="N891" s="1018"/>
    </row>
    <row r="892" spans="1:14" ht="16.5" thickBot="1" x14ac:dyDescent="0.3">
      <c r="A892" s="62"/>
      <c r="B892" s="122"/>
      <c r="C892" s="123" t="str">
        <f t="shared" si="15"/>
        <v/>
      </c>
      <c r="D892" s="124"/>
      <c r="E892" s="468"/>
      <c r="F892" s="1018"/>
      <c r="G892" s="1018"/>
      <c r="H892" s="1018"/>
      <c r="I892" s="1018"/>
      <c r="J892" s="1018"/>
      <c r="K892" s="1018"/>
      <c r="L892" s="1018"/>
      <c r="M892" s="1018"/>
      <c r="N892" s="1018"/>
    </row>
    <row r="893" spans="1:14" ht="16.5" thickBot="1" x14ac:dyDescent="0.3">
      <c r="A893" s="62"/>
      <c r="B893" s="122"/>
      <c r="C893" s="123" t="str">
        <f t="shared" si="15"/>
        <v/>
      </c>
      <c r="D893" s="124"/>
      <c r="E893" s="468"/>
      <c r="F893" s="1018"/>
      <c r="G893" s="1018"/>
      <c r="H893" s="1018"/>
      <c r="I893" s="1018"/>
      <c r="J893" s="1018"/>
      <c r="K893" s="1018"/>
      <c r="L893" s="1018"/>
      <c r="M893" s="1018"/>
      <c r="N893" s="1018"/>
    </row>
    <row r="894" spans="1:14" ht="16.5" thickBot="1" x14ac:dyDescent="0.3">
      <c r="A894" s="62"/>
      <c r="B894" s="122"/>
      <c r="C894" s="123" t="str">
        <f t="shared" si="15"/>
        <v/>
      </c>
      <c r="D894" s="124"/>
      <c r="E894" s="468"/>
      <c r="F894" s="1018"/>
      <c r="G894" s="1018"/>
      <c r="H894" s="1018"/>
      <c r="I894" s="1018"/>
      <c r="J894" s="1018"/>
      <c r="K894" s="1018"/>
      <c r="L894" s="1018"/>
      <c r="M894" s="1018"/>
      <c r="N894" s="1018"/>
    </row>
    <row r="895" spans="1:14" ht="16.5" thickBot="1" x14ac:dyDescent="0.3">
      <c r="A895" s="62"/>
      <c r="B895" s="122"/>
      <c r="C895" s="123" t="str">
        <f t="shared" si="15"/>
        <v/>
      </c>
      <c r="D895" s="124"/>
      <c r="E895" s="468"/>
      <c r="F895" s="1018"/>
      <c r="G895" s="1018"/>
      <c r="H895" s="1018"/>
      <c r="I895" s="1018"/>
      <c r="J895" s="1018"/>
      <c r="K895" s="1018"/>
      <c r="L895" s="1018"/>
      <c r="M895" s="1018"/>
      <c r="N895" s="1018"/>
    </row>
    <row r="896" spans="1:14" ht="16.5" thickBot="1" x14ac:dyDescent="0.3">
      <c r="A896" s="62"/>
      <c r="B896" s="122"/>
      <c r="C896" s="123" t="str">
        <f t="shared" si="15"/>
        <v/>
      </c>
      <c r="D896" s="124"/>
      <c r="E896" s="468"/>
      <c r="F896" s="1018"/>
      <c r="G896" s="1018"/>
      <c r="H896" s="1018"/>
      <c r="I896" s="1018"/>
      <c r="J896" s="1018"/>
      <c r="K896" s="1018"/>
      <c r="L896" s="1018"/>
      <c r="M896" s="1018"/>
      <c r="N896" s="1018"/>
    </row>
    <row r="897" spans="1:14" ht="16.5" thickBot="1" x14ac:dyDescent="0.3">
      <c r="A897" s="62"/>
      <c r="B897" s="122"/>
      <c r="C897" s="123" t="str">
        <f t="shared" si="15"/>
        <v/>
      </c>
      <c r="D897" s="124"/>
      <c r="E897" s="468"/>
      <c r="F897" s="1018"/>
      <c r="G897" s="1018"/>
      <c r="H897" s="1018"/>
      <c r="I897" s="1018"/>
      <c r="J897" s="1018"/>
      <c r="K897" s="1018"/>
      <c r="L897" s="1018"/>
      <c r="M897" s="1018"/>
      <c r="N897" s="1018"/>
    </row>
    <row r="898" spans="1:14" ht="16.5" thickBot="1" x14ac:dyDescent="0.3">
      <c r="A898" s="62"/>
      <c r="B898" s="122"/>
      <c r="C898" s="123" t="str">
        <f t="shared" si="15"/>
        <v/>
      </c>
      <c r="D898" s="124"/>
      <c r="E898" s="468"/>
      <c r="F898" s="1018"/>
      <c r="G898" s="1018"/>
      <c r="H898" s="1018"/>
      <c r="I898" s="1018"/>
      <c r="J898" s="1018"/>
      <c r="K898" s="1018"/>
      <c r="L898" s="1018"/>
      <c r="M898" s="1018"/>
      <c r="N898" s="1018"/>
    </row>
    <row r="899" spans="1:14" ht="16.5" thickBot="1" x14ac:dyDescent="0.3">
      <c r="A899" s="62"/>
      <c r="B899" s="122"/>
      <c r="C899" s="123" t="str">
        <f t="shared" si="15"/>
        <v/>
      </c>
      <c r="D899" s="124"/>
      <c r="E899" s="468"/>
      <c r="F899" s="1018"/>
      <c r="G899" s="1018"/>
      <c r="H899" s="1018"/>
      <c r="I899" s="1018"/>
      <c r="J899" s="1018"/>
      <c r="K899" s="1018"/>
      <c r="L899" s="1018"/>
      <c r="M899" s="1018"/>
      <c r="N899" s="1018"/>
    </row>
    <row r="900" spans="1:14" ht="16.5" thickBot="1" x14ac:dyDescent="0.3">
      <c r="A900" s="62"/>
      <c r="B900" s="122"/>
      <c r="C900" s="123" t="str">
        <f t="shared" si="15"/>
        <v/>
      </c>
      <c r="D900" s="124"/>
      <c r="E900" s="468"/>
      <c r="F900" s="1018"/>
      <c r="G900" s="1018"/>
      <c r="H900" s="1018"/>
      <c r="I900" s="1018"/>
      <c r="J900" s="1018"/>
      <c r="K900" s="1018"/>
      <c r="L900" s="1018"/>
      <c r="M900" s="1018"/>
      <c r="N900" s="1018"/>
    </row>
    <row r="901" spans="1:14" ht="16.5" thickBot="1" x14ac:dyDescent="0.3">
      <c r="A901" s="62"/>
      <c r="B901" s="122"/>
      <c r="C901" s="123" t="str">
        <f t="shared" si="15"/>
        <v/>
      </c>
      <c r="D901" s="124"/>
      <c r="E901" s="468"/>
      <c r="F901" s="1018"/>
      <c r="G901" s="1018"/>
      <c r="H901" s="1018"/>
      <c r="I901" s="1018"/>
      <c r="J901" s="1018"/>
      <c r="K901" s="1018"/>
      <c r="L901" s="1018"/>
      <c r="M901" s="1018"/>
      <c r="N901" s="1018"/>
    </row>
    <row r="902" spans="1:14" ht="16.5" thickBot="1" x14ac:dyDescent="0.3">
      <c r="A902" s="62"/>
      <c r="B902" s="122"/>
      <c r="C902" s="123" t="str">
        <f t="shared" si="15"/>
        <v/>
      </c>
      <c r="D902" s="124"/>
      <c r="E902" s="468"/>
      <c r="F902" s="1018"/>
      <c r="G902" s="1018"/>
      <c r="H902" s="1018"/>
      <c r="I902" s="1018"/>
      <c r="J902" s="1018"/>
      <c r="K902" s="1018"/>
      <c r="L902" s="1018"/>
      <c r="M902" s="1018"/>
      <c r="N902" s="1018"/>
    </row>
    <row r="903" spans="1:14" ht="16.5" thickBot="1" x14ac:dyDescent="0.3">
      <c r="A903" s="62"/>
      <c r="B903" s="122"/>
      <c r="C903" s="123" t="str">
        <f t="shared" si="15"/>
        <v/>
      </c>
      <c r="D903" s="124"/>
      <c r="E903" s="468"/>
      <c r="F903" s="1018"/>
      <c r="G903" s="1018"/>
      <c r="H903" s="1018"/>
      <c r="I903" s="1018"/>
      <c r="J903" s="1018"/>
      <c r="K903" s="1018"/>
      <c r="L903" s="1018"/>
      <c r="M903" s="1018"/>
      <c r="N903" s="1018"/>
    </row>
    <row r="904" spans="1:14" ht="16.5" thickBot="1" x14ac:dyDescent="0.3">
      <c r="A904" s="62"/>
      <c r="B904" s="122"/>
      <c r="C904" s="123" t="str">
        <f t="shared" si="15"/>
        <v/>
      </c>
      <c r="D904" s="124"/>
      <c r="E904" s="468"/>
      <c r="F904" s="1018"/>
      <c r="G904" s="1018"/>
      <c r="H904" s="1018"/>
      <c r="I904" s="1018"/>
      <c r="J904" s="1018"/>
      <c r="K904" s="1018"/>
      <c r="L904" s="1018"/>
      <c r="M904" s="1018"/>
      <c r="N904" s="1018"/>
    </row>
    <row r="905" spans="1:14" ht="16.5" thickBot="1" x14ac:dyDescent="0.3">
      <c r="A905" s="62"/>
      <c r="B905" s="122"/>
      <c r="C905" s="123" t="str">
        <f t="shared" si="15"/>
        <v/>
      </c>
      <c r="D905" s="124"/>
      <c r="E905" s="468"/>
      <c r="F905" s="1018"/>
      <c r="G905" s="1018"/>
      <c r="H905" s="1018"/>
      <c r="I905" s="1018"/>
      <c r="J905" s="1018"/>
      <c r="K905" s="1018"/>
      <c r="L905" s="1018"/>
      <c r="M905" s="1018"/>
      <c r="N905" s="1018"/>
    </row>
    <row r="906" spans="1:14" ht="16.5" thickBot="1" x14ac:dyDescent="0.3">
      <c r="A906" s="62"/>
      <c r="B906" s="122"/>
      <c r="C906" s="123" t="str">
        <f t="shared" si="15"/>
        <v/>
      </c>
      <c r="D906" s="124"/>
      <c r="E906" s="468"/>
      <c r="F906" s="1018"/>
      <c r="G906" s="1018"/>
      <c r="H906" s="1018"/>
      <c r="I906" s="1018"/>
      <c r="J906" s="1018"/>
      <c r="K906" s="1018"/>
      <c r="L906" s="1018"/>
      <c r="M906" s="1018"/>
      <c r="N906" s="1018"/>
    </row>
    <row r="907" spans="1:14" ht="16.5" thickBot="1" x14ac:dyDescent="0.3">
      <c r="A907" s="62"/>
      <c r="B907" s="122"/>
      <c r="C907" s="123" t="str">
        <f t="shared" si="15"/>
        <v/>
      </c>
      <c r="D907" s="124"/>
      <c r="E907" s="468"/>
      <c r="F907" s="1018"/>
      <c r="G907" s="1018"/>
      <c r="H907" s="1018"/>
      <c r="I907" s="1018"/>
      <c r="J907" s="1018"/>
      <c r="K907" s="1018"/>
      <c r="L907" s="1018"/>
      <c r="M907" s="1018"/>
      <c r="N907" s="1018"/>
    </row>
    <row r="908" spans="1:14" ht="16.5" thickBot="1" x14ac:dyDescent="0.3">
      <c r="A908" s="62"/>
      <c r="B908" s="122"/>
      <c r="C908" s="123" t="str">
        <f t="shared" ref="C908:C971" si="16">IF(B908&gt;0, (B908-B907), "")</f>
        <v/>
      </c>
      <c r="D908" s="124"/>
      <c r="E908" s="468"/>
      <c r="F908" s="1018"/>
      <c r="G908" s="1018"/>
      <c r="H908" s="1018"/>
      <c r="I908" s="1018"/>
      <c r="J908" s="1018"/>
      <c r="K908" s="1018"/>
      <c r="L908" s="1018"/>
      <c r="M908" s="1018"/>
      <c r="N908" s="1018"/>
    </row>
    <row r="909" spans="1:14" ht="16.5" thickBot="1" x14ac:dyDescent="0.3">
      <c r="A909" s="62"/>
      <c r="B909" s="122"/>
      <c r="C909" s="123" t="str">
        <f t="shared" si="16"/>
        <v/>
      </c>
      <c r="D909" s="124"/>
      <c r="E909" s="468"/>
      <c r="F909" s="1018"/>
      <c r="G909" s="1018"/>
      <c r="H909" s="1018"/>
      <c r="I909" s="1018"/>
      <c r="J909" s="1018"/>
      <c r="K909" s="1018"/>
      <c r="L909" s="1018"/>
      <c r="M909" s="1018"/>
      <c r="N909" s="1018"/>
    </row>
    <row r="910" spans="1:14" ht="16.5" thickBot="1" x14ac:dyDescent="0.3">
      <c r="A910" s="62"/>
      <c r="B910" s="122"/>
      <c r="C910" s="123" t="str">
        <f t="shared" si="16"/>
        <v/>
      </c>
      <c r="D910" s="124"/>
      <c r="E910" s="468"/>
      <c r="F910" s="1018"/>
      <c r="G910" s="1018"/>
      <c r="H910" s="1018"/>
      <c r="I910" s="1018"/>
      <c r="J910" s="1018"/>
      <c r="K910" s="1018"/>
      <c r="L910" s="1018"/>
      <c r="M910" s="1018"/>
      <c r="N910" s="1018"/>
    </row>
    <row r="911" spans="1:14" ht="16.5" thickBot="1" x14ac:dyDescent="0.3">
      <c r="A911" s="62"/>
      <c r="B911" s="122"/>
      <c r="C911" s="123" t="str">
        <f t="shared" si="16"/>
        <v/>
      </c>
      <c r="D911" s="124"/>
      <c r="E911" s="468"/>
      <c r="F911" s="1018"/>
      <c r="G911" s="1018"/>
      <c r="H911" s="1018"/>
      <c r="I911" s="1018"/>
      <c r="J911" s="1018"/>
      <c r="K911" s="1018"/>
      <c r="L911" s="1018"/>
      <c r="M911" s="1018"/>
      <c r="N911" s="1018"/>
    </row>
    <row r="912" spans="1:14" ht="16.5" thickBot="1" x14ac:dyDescent="0.3">
      <c r="A912" s="62"/>
      <c r="B912" s="122"/>
      <c r="C912" s="123" t="str">
        <f t="shared" si="16"/>
        <v/>
      </c>
      <c r="D912" s="124"/>
      <c r="E912" s="468"/>
      <c r="F912" s="1018"/>
      <c r="G912" s="1018"/>
      <c r="H912" s="1018"/>
      <c r="I912" s="1018"/>
      <c r="J912" s="1018"/>
      <c r="K912" s="1018"/>
      <c r="L912" s="1018"/>
      <c r="M912" s="1018"/>
      <c r="N912" s="1018"/>
    </row>
    <row r="913" spans="1:14" ht="16.5" thickBot="1" x14ac:dyDescent="0.3">
      <c r="A913" s="62"/>
      <c r="B913" s="122"/>
      <c r="C913" s="123" t="str">
        <f t="shared" si="16"/>
        <v/>
      </c>
      <c r="D913" s="124"/>
      <c r="E913" s="468"/>
      <c r="F913" s="1018"/>
      <c r="G913" s="1018"/>
      <c r="H913" s="1018"/>
      <c r="I913" s="1018"/>
      <c r="J913" s="1018"/>
      <c r="K913" s="1018"/>
      <c r="L913" s="1018"/>
      <c r="M913" s="1018"/>
      <c r="N913" s="1018"/>
    </row>
    <row r="914" spans="1:14" ht="16.5" thickBot="1" x14ac:dyDescent="0.3">
      <c r="A914" s="62"/>
      <c r="B914" s="122"/>
      <c r="C914" s="123" t="str">
        <f t="shared" si="16"/>
        <v/>
      </c>
      <c r="D914" s="124"/>
      <c r="E914" s="468"/>
      <c r="F914" s="1018"/>
      <c r="G914" s="1018"/>
      <c r="H914" s="1018"/>
      <c r="I914" s="1018"/>
      <c r="J914" s="1018"/>
      <c r="K914" s="1018"/>
      <c r="L914" s="1018"/>
      <c r="M914" s="1018"/>
      <c r="N914" s="1018"/>
    </row>
    <row r="915" spans="1:14" ht="16.5" thickBot="1" x14ac:dyDescent="0.3">
      <c r="A915" s="62"/>
      <c r="B915" s="122"/>
      <c r="C915" s="123" t="str">
        <f t="shared" si="16"/>
        <v/>
      </c>
      <c r="D915" s="124"/>
      <c r="E915" s="468"/>
      <c r="F915" s="1018"/>
      <c r="G915" s="1018"/>
      <c r="H915" s="1018"/>
      <c r="I915" s="1018"/>
      <c r="J915" s="1018"/>
      <c r="K915" s="1018"/>
      <c r="L915" s="1018"/>
      <c r="M915" s="1018"/>
      <c r="N915" s="1018"/>
    </row>
    <row r="916" spans="1:14" ht="16.5" thickBot="1" x14ac:dyDescent="0.3">
      <c r="A916" s="62"/>
      <c r="B916" s="122"/>
      <c r="C916" s="123" t="str">
        <f t="shared" si="16"/>
        <v/>
      </c>
      <c r="D916" s="124"/>
      <c r="E916" s="468"/>
      <c r="F916" s="1018"/>
      <c r="G916" s="1018"/>
      <c r="H916" s="1018"/>
      <c r="I916" s="1018"/>
      <c r="J916" s="1018"/>
      <c r="K916" s="1018"/>
      <c r="L916" s="1018"/>
      <c r="M916" s="1018"/>
      <c r="N916" s="1018"/>
    </row>
    <row r="917" spans="1:14" ht="16.5" thickBot="1" x14ac:dyDescent="0.3">
      <c r="A917" s="62"/>
      <c r="B917" s="122"/>
      <c r="C917" s="123" t="str">
        <f t="shared" si="16"/>
        <v/>
      </c>
      <c r="D917" s="124"/>
      <c r="E917" s="468"/>
      <c r="F917" s="1018"/>
      <c r="G917" s="1018"/>
      <c r="H917" s="1018"/>
      <c r="I917" s="1018"/>
      <c r="J917" s="1018"/>
      <c r="K917" s="1018"/>
      <c r="L917" s="1018"/>
      <c r="M917" s="1018"/>
      <c r="N917" s="1018"/>
    </row>
    <row r="918" spans="1:14" ht="16.5" thickBot="1" x14ac:dyDescent="0.3">
      <c r="A918" s="62"/>
      <c r="B918" s="122"/>
      <c r="C918" s="123" t="str">
        <f t="shared" si="16"/>
        <v/>
      </c>
      <c r="D918" s="124"/>
      <c r="E918" s="468"/>
      <c r="F918" s="1018"/>
      <c r="G918" s="1018"/>
      <c r="H918" s="1018"/>
      <c r="I918" s="1018"/>
      <c r="J918" s="1018"/>
      <c r="K918" s="1018"/>
      <c r="L918" s="1018"/>
      <c r="M918" s="1018"/>
      <c r="N918" s="1018"/>
    </row>
    <row r="919" spans="1:14" ht="16.5" thickBot="1" x14ac:dyDescent="0.3">
      <c r="A919" s="62"/>
      <c r="B919" s="122"/>
      <c r="C919" s="123" t="str">
        <f t="shared" si="16"/>
        <v/>
      </c>
      <c r="D919" s="124"/>
      <c r="E919" s="468"/>
      <c r="F919" s="1018"/>
      <c r="G919" s="1018"/>
      <c r="H919" s="1018"/>
      <c r="I919" s="1018"/>
      <c r="J919" s="1018"/>
      <c r="K919" s="1018"/>
      <c r="L919" s="1018"/>
      <c r="M919" s="1018"/>
      <c r="N919" s="1018"/>
    </row>
    <row r="920" spans="1:14" ht="16.5" thickBot="1" x14ac:dyDescent="0.3">
      <c r="A920" s="62"/>
      <c r="B920" s="122"/>
      <c r="C920" s="123" t="str">
        <f t="shared" si="16"/>
        <v/>
      </c>
      <c r="D920" s="124"/>
      <c r="E920" s="468"/>
      <c r="F920" s="1018"/>
      <c r="G920" s="1018"/>
      <c r="H920" s="1018"/>
      <c r="I920" s="1018"/>
      <c r="J920" s="1018"/>
      <c r="K920" s="1018"/>
      <c r="L920" s="1018"/>
      <c r="M920" s="1018"/>
      <c r="N920" s="1018"/>
    </row>
    <row r="921" spans="1:14" ht="16.5" thickBot="1" x14ac:dyDescent="0.3">
      <c r="A921" s="62"/>
      <c r="B921" s="122"/>
      <c r="C921" s="123" t="str">
        <f t="shared" si="16"/>
        <v/>
      </c>
      <c r="D921" s="124"/>
      <c r="E921" s="468"/>
      <c r="F921" s="1018"/>
      <c r="G921" s="1018"/>
      <c r="H921" s="1018"/>
      <c r="I921" s="1018"/>
      <c r="J921" s="1018"/>
      <c r="K921" s="1018"/>
      <c r="L921" s="1018"/>
      <c r="M921" s="1018"/>
      <c r="N921" s="1018"/>
    </row>
    <row r="922" spans="1:14" ht="16.5" thickBot="1" x14ac:dyDescent="0.3">
      <c r="A922" s="62"/>
      <c r="B922" s="122"/>
      <c r="C922" s="123" t="str">
        <f t="shared" si="16"/>
        <v/>
      </c>
      <c r="D922" s="124"/>
      <c r="E922" s="468"/>
      <c r="F922" s="1018"/>
      <c r="G922" s="1018"/>
      <c r="H922" s="1018"/>
      <c r="I922" s="1018"/>
      <c r="J922" s="1018"/>
      <c r="K922" s="1018"/>
      <c r="L922" s="1018"/>
      <c r="M922" s="1018"/>
      <c r="N922" s="1018"/>
    </row>
    <row r="923" spans="1:14" ht="16.5" thickBot="1" x14ac:dyDescent="0.3">
      <c r="A923" s="62"/>
      <c r="B923" s="122"/>
      <c r="C923" s="123" t="str">
        <f t="shared" si="16"/>
        <v/>
      </c>
      <c r="D923" s="124"/>
      <c r="E923" s="468"/>
      <c r="F923" s="1018"/>
      <c r="G923" s="1018"/>
      <c r="H923" s="1018"/>
      <c r="I923" s="1018"/>
      <c r="J923" s="1018"/>
      <c r="K923" s="1018"/>
      <c r="L923" s="1018"/>
      <c r="M923" s="1018"/>
      <c r="N923" s="1018"/>
    </row>
    <row r="924" spans="1:14" ht="16.5" thickBot="1" x14ac:dyDescent="0.3">
      <c r="A924" s="62"/>
      <c r="B924" s="122"/>
      <c r="C924" s="123" t="str">
        <f t="shared" si="16"/>
        <v/>
      </c>
      <c r="D924" s="124"/>
      <c r="E924" s="468"/>
      <c r="F924" s="1018"/>
      <c r="G924" s="1018"/>
      <c r="H924" s="1018"/>
      <c r="I924" s="1018"/>
      <c r="J924" s="1018"/>
      <c r="K924" s="1018"/>
      <c r="L924" s="1018"/>
      <c r="M924" s="1018"/>
      <c r="N924" s="1018"/>
    </row>
    <row r="925" spans="1:14" ht="16.5" thickBot="1" x14ac:dyDescent="0.3">
      <c r="A925" s="62"/>
      <c r="B925" s="122"/>
      <c r="C925" s="123" t="str">
        <f t="shared" si="16"/>
        <v/>
      </c>
      <c r="D925" s="124"/>
      <c r="E925" s="468"/>
      <c r="F925" s="1018"/>
      <c r="G925" s="1018"/>
      <c r="H925" s="1018"/>
      <c r="I925" s="1018"/>
      <c r="J925" s="1018"/>
      <c r="K925" s="1018"/>
      <c r="L925" s="1018"/>
      <c r="M925" s="1018"/>
      <c r="N925" s="1018"/>
    </row>
    <row r="926" spans="1:14" ht="16.5" thickBot="1" x14ac:dyDescent="0.3">
      <c r="A926" s="62"/>
      <c r="B926" s="122"/>
      <c r="C926" s="123" t="str">
        <f t="shared" si="16"/>
        <v/>
      </c>
      <c r="D926" s="124"/>
      <c r="E926" s="468"/>
      <c r="F926" s="1018"/>
      <c r="G926" s="1018"/>
      <c r="H926" s="1018"/>
      <c r="I926" s="1018"/>
      <c r="J926" s="1018"/>
      <c r="K926" s="1018"/>
      <c r="L926" s="1018"/>
      <c r="M926" s="1018"/>
      <c r="N926" s="1018"/>
    </row>
    <row r="927" spans="1:14" ht="16.5" thickBot="1" x14ac:dyDescent="0.3">
      <c r="A927" s="62"/>
      <c r="B927" s="122"/>
      <c r="C927" s="123" t="str">
        <f t="shared" si="16"/>
        <v/>
      </c>
      <c r="D927" s="124"/>
      <c r="E927" s="468"/>
      <c r="F927" s="1018"/>
      <c r="G927" s="1018"/>
      <c r="H927" s="1018"/>
      <c r="I927" s="1018"/>
      <c r="J927" s="1018"/>
      <c r="K927" s="1018"/>
      <c r="L927" s="1018"/>
      <c r="M927" s="1018"/>
      <c r="N927" s="1018"/>
    </row>
    <row r="928" spans="1:14" ht="16.5" thickBot="1" x14ac:dyDescent="0.3">
      <c r="A928" s="62"/>
      <c r="B928" s="122"/>
      <c r="C928" s="123" t="str">
        <f t="shared" si="16"/>
        <v/>
      </c>
      <c r="D928" s="124"/>
      <c r="E928" s="468"/>
      <c r="F928" s="1018"/>
      <c r="G928" s="1018"/>
      <c r="H928" s="1018"/>
      <c r="I928" s="1018"/>
      <c r="J928" s="1018"/>
      <c r="K928" s="1018"/>
      <c r="L928" s="1018"/>
      <c r="M928" s="1018"/>
      <c r="N928" s="1018"/>
    </row>
    <row r="929" spans="1:14" ht="16.5" thickBot="1" x14ac:dyDescent="0.3">
      <c r="A929" s="62"/>
      <c r="B929" s="122"/>
      <c r="C929" s="123" t="str">
        <f t="shared" si="16"/>
        <v/>
      </c>
      <c r="D929" s="124"/>
      <c r="E929" s="468"/>
      <c r="F929" s="1018"/>
      <c r="G929" s="1018"/>
      <c r="H929" s="1018"/>
      <c r="I929" s="1018"/>
      <c r="J929" s="1018"/>
      <c r="K929" s="1018"/>
      <c r="L929" s="1018"/>
      <c r="M929" s="1018"/>
      <c r="N929" s="1018"/>
    </row>
    <row r="930" spans="1:14" ht="16.5" thickBot="1" x14ac:dyDescent="0.3">
      <c r="A930" s="62"/>
      <c r="B930" s="122"/>
      <c r="C930" s="123" t="str">
        <f t="shared" si="16"/>
        <v/>
      </c>
      <c r="D930" s="124"/>
      <c r="E930" s="468"/>
      <c r="F930" s="1018"/>
      <c r="G930" s="1018"/>
      <c r="H930" s="1018"/>
      <c r="I930" s="1018"/>
      <c r="J930" s="1018"/>
      <c r="K930" s="1018"/>
      <c r="L930" s="1018"/>
      <c r="M930" s="1018"/>
      <c r="N930" s="1018"/>
    </row>
    <row r="931" spans="1:14" ht="16.5" thickBot="1" x14ac:dyDescent="0.3">
      <c r="A931" s="62"/>
      <c r="B931" s="122"/>
      <c r="C931" s="123" t="str">
        <f t="shared" si="16"/>
        <v/>
      </c>
      <c r="D931" s="124"/>
      <c r="E931" s="468"/>
      <c r="F931" s="1018"/>
      <c r="G931" s="1018"/>
      <c r="H931" s="1018"/>
      <c r="I931" s="1018"/>
      <c r="J931" s="1018"/>
      <c r="K931" s="1018"/>
      <c r="L931" s="1018"/>
      <c r="M931" s="1018"/>
      <c r="N931" s="1018"/>
    </row>
    <row r="932" spans="1:14" ht="16.5" thickBot="1" x14ac:dyDescent="0.3">
      <c r="A932" s="62"/>
      <c r="B932" s="122"/>
      <c r="C932" s="123" t="str">
        <f t="shared" si="16"/>
        <v/>
      </c>
      <c r="D932" s="124"/>
      <c r="E932" s="468"/>
      <c r="F932" s="1018"/>
      <c r="G932" s="1018"/>
      <c r="H932" s="1018"/>
      <c r="I932" s="1018"/>
      <c r="J932" s="1018"/>
      <c r="K932" s="1018"/>
      <c r="L932" s="1018"/>
      <c r="M932" s="1018"/>
      <c r="N932" s="1018"/>
    </row>
    <row r="933" spans="1:14" ht="16.5" thickBot="1" x14ac:dyDescent="0.3">
      <c r="A933" s="62"/>
      <c r="B933" s="122"/>
      <c r="C933" s="123" t="str">
        <f t="shared" si="16"/>
        <v/>
      </c>
      <c r="D933" s="124"/>
      <c r="E933" s="468"/>
      <c r="F933" s="1018"/>
      <c r="G933" s="1018"/>
      <c r="H933" s="1018"/>
      <c r="I933" s="1018"/>
      <c r="J933" s="1018"/>
      <c r="K933" s="1018"/>
      <c r="L933" s="1018"/>
      <c r="M933" s="1018"/>
      <c r="N933" s="1018"/>
    </row>
    <row r="934" spans="1:14" ht="16.5" thickBot="1" x14ac:dyDescent="0.3">
      <c r="A934" s="62"/>
      <c r="B934" s="122"/>
      <c r="C934" s="123" t="str">
        <f t="shared" si="16"/>
        <v/>
      </c>
      <c r="D934" s="124"/>
      <c r="E934" s="468"/>
      <c r="F934" s="1018"/>
      <c r="G934" s="1018"/>
      <c r="H934" s="1018"/>
      <c r="I934" s="1018"/>
      <c r="J934" s="1018"/>
      <c r="K934" s="1018"/>
      <c r="L934" s="1018"/>
      <c r="M934" s="1018"/>
      <c r="N934" s="1018"/>
    </row>
    <row r="935" spans="1:14" ht="16.5" thickBot="1" x14ac:dyDescent="0.3">
      <c r="A935" s="62"/>
      <c r="B935" s="122"/>
      <c r="C935" s="123" t="str">
        <f t="shared" si="16"/>
        <v/>
      </c>
      <c r="D935" s="124"/>
      <c r="E935" s="468"/>
      <c r="F935" s="1018"/>
      <c r="G935" s="1018"/>
      <c r="H935" s="1018"/>
      <c r="I935" s="1018"/>
      <c r="J935" s="1018"/>
      <c r="K935" s="1018"/>
      <c r="L935" s="1018"/>
      <c r="M935" s="1018"/>
      <c r="N935" s="1018"/>
    </row>
    <row r="936" spans="1:14" ht="16.5" thickBot="1" x14ac:dyDescent="0.3">
      <c r="A936" s="62"/>
      <c r="B936" s="122"/>
      <c r="C936" s="123" t="str">
        <f t="shared" si="16"/>
        <v/>
      </c>
      <c r="D936" s="124"/>
      <c r="E936" s="468"/>
      <c r="F936" s="1018"/>
      <c r="G936" s="1018"/>
      <c r="H936" s="1018"/>
      <c r="I936" s="1018"/>
      <c r="J936" s="1018"/>
      <c r="K936" s="1018"/>
      <c r="L936" s="1018"/>
      <c r="M936" s="1018"/>
      <c r="N936" s="1018"/>
    </row>
    <row r="937" spans="1:14" ht="16.5" thickBot="1" x14ac:dyDescent="0.3">
      <c r="A937" s="62"/>
      <c r="B937" s="122"/>
      <c r="C937" s="123" t="str">
        <f t="shared" si="16"/>
        <v/>
      </c>
      <c r="D937" s="124"/>
      <c r="E937" s="468"/>
      <c r="F937" s="1018"/>
      <c r="G937" s="1018"/>
      <c r="H937" s="1018"/>
      <c r="I937" s="1018"/>
      <c r="J937" s="1018"/>
      <c r="K937" s="1018"/>
      <c r="L937" s="1018"/>
      <c r="M937" s="1018"/>
      <c r="N937" s="1018"/>
    </row>
    <row r="938" spans="1:14" ht="16.5" thickBot="1" x14ac:dyDescent="0.3">
      <c r="A938" s="62"/>
      <c r="B938" s="122"/>
      <c r="C938" s="123" t="str">
        <f t="shared" si="16"/>
        <v/>
      </c>
      <c r="D938" s="124"/>
      <c r="E938" s="468"/>
      <c r="F938" s="1018"/>
      <c r="G938" s="1018"/>
      <c r="H938" s="1018"/>
      <c r="I938" s="1018"/>
      <c r="J938" s="1018"/>
      <c r="K938" s="1018"/>
      <c r="L938" s="1018"/>
      <c r="M938" s="1018"/>
      <c r="N938" s="1018"/>
    </row>
    <row r="939" spans="1:14" ht="16.5" thickBot="1" x14ac:dyDescent="0.3">
      <c r="A939" s="62"/>
      <c r="B939" s="122"/>
      <c r="C939" s="123" t="str">
        <f t="shared" si="16"/>
        <v/>
      </c>
      <c r="D939" s="124"/>
      <c r="E939" s="468"/>
      <c r="F939" s="1018"/>
      <c r="G939" s="1018"/>
      <c r="H939" s="1018"/>
      <c r="I939" s="1018"/>
      <c r="J939" s="1018"/>
      <c r="K939" s="1018"/>
      <c r="L939" s="1018"/>
      <c r="M939" s="1018"/>
      <c r="N939" s="1018"/>
    </row>
    <row r="940" spans="1:14" ht="16.5" thickBot="1" x14ac:dyDescent="0.3">
      <c r="A940" s="62"/>
      <c r="B940" s="122"/>
      <c r="C940" s="123" t="str">
        <f t="shared" si="16"/>
        <v/>
      </c>
      <c r="D940" s="124"/>
      <c r="E940" s="468"/>
      <c r="F940" s="1018"/>
      <c r="G940" s="1018"/>
      <c r="H940" s="1018"/>
      <c r="I940" s="1018"/>
      <c r="J940" s="1018"/>
      <c r="K940" s="1018"/>
      <c r="L940" s="1018"/>
      <c r="M940" s="1018"/>
      <c r="N940" s="1018"/>
    </row>
    <row r="941" spans="1:14" ht="16.5" thickBot="1" x14ac:dyDescent="0.3">
      <c r="A941" s="62"/>
      <c r="B941" s="122"/>
      <c r="C941" s="123" t="str">
        <f t="shared" si="16"/>
        <v/>
      </c>
      <c r="D941" s="124"/>
      <c r="E941" s="468"/>
      <c r="F941" s="1018"/>
      <c r="G941" s="1018"/>
      <c r="H941" s="1018"/>
      <c r="I941" s="1018"/>
      <c r="J941" s="1018"/>
      <c r="K941" s="1018"/>
      <c r="L941" s="1018"/>
      <c r="M941" s="1018"/>
      <c r="N941" s="1018"/>
    </row>
    <row r="942" spans="1:14" ht="16.5" thickBot="1" x14ac:dyDescent="0.3">
      <c r="A942" s="62"/>
      <c r="B942" s="122"/>
      <c r="C942" s="123" t="str">
        <f t="shared" si="16"/>
        <v/>
      </c>
      <c r="D942" s="124"/>
      <c r="E942" s="468"/>
      <c r="F942" s="1018"/>
      <c r="G942" s="1018"/>
      <c r="H942" s="1018"/>
      <c r="I942" s="1018"/>
      <c r="J942" s="1018"/>
      <c r="K942" s="1018"/>
      <c r="L942" s="1018"/>
      <c r="M942" s="1018"/>
      <c r="N942" s="1018"/>
    </row>
    <row r="943" spans="1:14" ht="16.5" thickBot="1" x14ac:dyDescent="0.3">
      <c r="A943" s="62"/>
      <c r="B943" s="122"/>
      <c r="C943" s="123" t="str">
        <f t="shared" si="16"/>
        <v/>
      </c>
      <c r="D943" s="124"/>
      <c r="E943" s="468"/>
      <c r="F943" s="1018"/>
      <c r="G943" s="1018"/>
      <c r="H943" s="1018"/>
      <c r="I943" s="1018"/>
      <c r="J943" s="1018"/>
      <c r="K943" s="1018"/>
      <c r="L943" s="1018"/>
      <c r="M943" s="1018"/>
      <c r="N943" s="1018"/>
    </row>
    <row r="944" spans="1:14" ht="16.5" thickBot="1" x14ac:dyDescent="0.3">
      <c r="A944" s="62"/>
      <c r="B944" s="122"/>
      <c r="C944" s="123" t="str">
        <f t="shared" si="16"/>
        <v/>
      </c>
      <c r="D944" s="124"/>
      <c r="E944" s="468"/>
      <c r="F944" s="1018"/>
      <c r="G944" s="1018"/>
      <c r="H944" s="1018"/>
      <c r="I944" s="1018"/>
      <c r="J944" s="1018"/>
      <c r="K944" s="1018"/>
      <c r="L944" s="1018"/>
      <c r="M944" s="1018"/>
      <c r="N944" s="1018"/>
    </row>
    <row r="945" spans="1:14" ht="16.5" thickBot="1" x14ac:dyDescent="0.3">
      <c r="A945" s="62"/>
      <c r="B945" s="122"/>
      <c r="C945" s="123" t="str">
        <f t="shared" si="16"/>
        <v/>
      </c>
      <c r="D945" s="124"/>
      <c r="E945" s="468"/>
      <c r="F945" s="1018"/>
      <c r="G945" s="1018"/>
      <c r="H945" s="1018"/>
      <c r="I945" s="1018"/>
      <c r="J945" s="1018"/>
      <c r="K945" s="1018"/>
      <c r="L945" s="1018"/>
      <c r="M945" s="1018"/>
      <c r="N945" s="1018"/>
    </row>
    <row r="946" spans="1:14" ht="16.5" thickBot="1" x14ac:dyDescent="0.3">
      <c r="A946" s="62"/>
      <c r="B946" s="122"/>
      <c r="C946" s="123" t="str">
        <f t="shared" si="16"/>
        <v/>
      </c>
      <c r="D946" s="124"/>
      <c r="E946" s="468"/>
      <c r="F946" s="1018"/>
      <c r="G946" s="1018"/>
      <c r="H946" s="1018"/>
      <c r="I946" s="1018"/>
      <c r="J946" s="1018"/>
      <c r="K946" s="1018"/>
      <c r="L946" s="1018"/>
      <c r="M946" s="1018"/>
      <c r="N946" s="1018"/>
    </row>
    <row r="947" spans="1:14" ht="16.5" thickBot="1" x14ac:dyDescent="0.3">
      <c r="A947" s="62"/>
      <c r="B947" s="122"/>
      <c r="C947" s="123" t="str">
        <f t="shared" si="16"/>
        <v/>
      </c>
      <c r="D947" s="124"/>
      <c r="E947" s="468"/>
      <c r="F947" s="1018"/>
      <c r="G947" s="1018"/>
      <c r="H947" s="1018"/>
      <c r="I947" s="1018"/>
      <c r="J947" s="1018"/>
      <c r="K947" s="1018"/>
      <c r="L947" s="1018"/>
      <c r="M947" s="1018"/>
      <c r="N947" s="1018"/>
    </row>
    <row r="948" spans="1:14" ht="16.5" thickBot="1" x14ac:dyDescent="0.3">
      <c r="A948" s="62"/>
      <c r="B948" s="122"/>
      <c r="C948" s="123" t="str">
        <f t="shared" si="16"/>
        <v/>
      </c>
      <c r="D948" s="124"/>
      <c r="E948" s="468"/>
      <c r="F948" s="1018"/>
      <c r="G948" s="1018"/>
      <c r="H948" s="1018"/>
      <c r="I948" s="1018"/>
      <c r="J948" s="1018"/>
      <c r="K948" s="1018"/>
      <c r="L948" s="1018"/>
      <c r="M948" s="1018"/>
      <c r="N948" s="1018"/>
    </row>
    <row r="949" spans="1:14" ht="16.5" thickBot="1" x14ac:dyDescent="0.3">
      <c r="A949" s="62"/>
      <c r="B949" s="122"/>
      <c r="C949" s="123" t="str">
        <f t="shared" si="16"/>
        <v/>
      </c>
      <c r="D949" s="124"/>
      <c r="E949" s="468"/>
      <c r="F949" s="1018"/>
      <c r="G949" s="1018"/>
      <c r="H949" s="1018"/>
      <c r="I949" s="1018"/>
      <c r="J949" s="1018"/>
      <c r="K949" s="1018"/>
      <c r="L949" s="1018"/>
      <c r="M949" s="1018"/>
      <c r="N949" s="1018"/>
    </row>
    <row r="950" spans="1:14" ht="16.5" thickBot="1" x14ac:dyDescent="0.3">
      <c r="A950" s="62"/>
      <c r="B950" s="122"/>
      <c r="C950" s="123" t="str">
        <f t="shared" si="16"/>
        <v/>
      </c>
      <c r="D950" s="124"/>
      <c r="E950" s="468"/>
      <c r="F950" s="1018"/>
      <c r="G950" s="1018"/>
      <c r="H950" s="1018"/>
      <c r="I950" s="1018"/>
      <c r="J950" s="1018"/>
      <c r="K950" s="1018"/>
      <c r="L950" s="1018"/>
      <c r="M950" s="1018"/>
      <c r="N950" s="1018"/>
    </row>
    <row r="951" spans="1:14" ht="16.5" thickBot="1" x14ac:dyDescent="0.3">
      <c r="A951" s="62"/>
      <c r="B951" s="122"/>
      <c r="C951" s="123" t="str">
        <f t="shared" si="16"/>
        <v/>
      </c>
      <c r="D951" s="124"/>
      <c r="E951" s="468"/>
      <c r="F951" s="1018"/>
      <c r="G951" s="1018"/>
      <c r="H951" s="1018"/>
      <c r="I951" s="1018"/>
      <c r="J951" s="1018"/>
      <c r="K951" s="1018"/>
      <c r="L951" s="1018"/>
      <c r="M951" s="1018"/>
      <c r="N951" s="1018"/>
    </row>
    <row r="952" spans="1:14" ht="16.5" thickBot="1" x14ac:dyDescent="0.3">
      <c r="A952" s="62"/>
      <c r="B952" s="122"/>
      <c r="C952" s="123" t="str">
        <f t="shared" si="16"/>
        <v/>
      </c>
      <c r="D952" s="124"/>
      <c r="E952" s="468"/>
      <c r="F952" s="1018"/>
      <c r="G952" s="1018"/>
      <c r="H952" s="1018"/>
      <c r="I952" s="1018"/>
      <c r="J952" s="1018"/>
      <c r="K952" s="1018"/>
      <c r="L952" s="1018"/>
      <c r="M952" s="1018"/>
      <c r="N952" s="1018"/>
    </row>
    <row r="953" spans="1:14" ht="16.5" thickBot="1" x14ac:dyDescent="0.3">
      <c r="A953" s="62"/>
      <c r="B953" s="122"/>
      <c r="C953" s="123" t="str">
        <f t="shared" si="16"/>
        <v/>
      </c>
      <c r="D953" s="124"/>
      <c r="E953" s="468"/>
      <c r="F953" s="1018"/>
      <c r="G953" s="1018"/>
      <c r="H953" s="1018"/>
      <c r="I953" s="1018"/>
      <c r="J953" s="1018"/>
      <c r="K953" s="1018"/>
      <c r="L953" s="1018"/>
      <c r="M953" s="1018"/>
      <c r="N953" s="1018"/>
    </row>
    <row r="954" spans="1:14" ht="16.5" thickBot="1" x14ac:dyDescent="0.3">
      <c r="A954" s="62"/>
      <c r="B954" s="122"/>
      <c r="C954" s="123" t="str">
        <f t="shared" si="16"/>
        <v/>
      </c>
      <c r="D954" s="124"/>
      <c r="E954" s="468"/>
      <c r="F954" s="1018"/>
      <c r="G954" s="1018"/>
      <c r="H954" s="1018"/>
      <c r="I954" s="1018"/>
      <c r="J954" s="1018"/>
      <c r="K954" s="1018"/>
      <c r="L954" s="1018"/>
      <c r="M954" s="1018"/>
      <c r="N954" s="1018"/>
    </row>
    <row r="955" spans="1:14" ht="16.5" thickBot="1" x14ac:dyDescent="0.3">
      <c r="A955" s="62"/>
      <c r="B955" s="122"/>
      <c r="C955" s="123" t="str">
        <f t="shared" si="16"/>
        <v/>
      </c>
      <c r="D955" s="124"/>
      <c r="E955" s="468"/>
      <c r="F955" s="1018"/>
      <c r="G955" s="1018"/>
      <c r="H955" s="1018"/>
      <c r="I955" s="1018"/>
      <c r="J955" s="1018"/>
      <c r="K955" s="1018"/>
      <c r="L955" s="1018"/>
      <c r="M955" s="1018"/>
      <c r="N955" s="1018"/>
    </row>
    <row r="956" spans="1:14" ht="16.5" thickBot="1" x14ac:dyDescent="0.3">
      <c r="A956" s="62"/>
      <c r="B956" s="122"/>
      <c r="C956" s="123" t="str">
        <f t="shared" si="16"/>
        <v/>
      </c>
      <c r="D956" s="124"/>
      <c r="E956" s="468"/>
      <c r="F956" s="1018"/>
      <c r="G956" s="1018"/>
      <c r="H956" s="1018"/>
      <c r="I956" s="1018"/>
      <c r="J956" s="1018"/>
      <c r="K956" s="1018"/>
      <c r="L956" s="1018"/>
      <c r="M956" s="1018"/>
      <c r="N956" s="1018"/>
    </row>
    <row r="957" spans="1:14" ht="16.5" thickBot="1" x14ac:dyDescent="0.3">
      <c r="A957" s="62"/>
      <c r="B957" s="122"/>
      <c r="C957" s="123" t="str">
        <f t="shared" si="16"/>
        <v/>
      </c>
      <c r="D957" s="124"/>
      <c r="E957" s="468"/>
      <c r="F957" s="1018"/>
      <c r="G957" s="1018"/>
      <c r="H957" s="1018"/>
      <c r="I957" s="1018"/>
      <c r="J957" s="1018"/>
      <c r="K957" s="1018"/>
      <c r="L957" s="1018"/>
      <c r="M957" s="1018"/>
      <c r="N957" s="1018"/>
    </row>
    <row r="958" spans="1:14" ht="16.5" thickBot="1" x14ac:dyDescent="0.3">
      <c r="A958" s="62"/>
      <c r="B958" s="122"/>
      <c r="C958" s="123" t="str">
        <f t="shared" si="16"/>
        <v/>
      </c>
      <c r="D958" s="124"/>
      <c r="E958" s="468"/>
      <c r="F958" s="1018"/>
      <c r="G958" s="1018"/>
      <c r="H958" s="1018"/>
      <c r="I958" s="1018"/>
      <c r="J958" s="1018"/>
      <c r="K958" s="1018"/>
      <c r="L958" s="1018"/>
      <c r="M958" s="1018"/>
      <c r="N958" s="1018"/>
    </row>
    <row r="959" spans="1:14" ht="16.5" thickBot="1" x14ac:dyDescent="0.3">
      <c r="A959" s="62"/>
      <c r="B959" s="122"/>
      <c r="C959" s="123" t="str">
        <f t="shared" si="16"/>
        <v/>
      </c>
      <c r="D959" s="124"/>
      <c r="E959" s="468"/>
      <c r="F959" s="1018"/>
      <c r="G959" s="1018"/>
      <c r="H959" s="1018"/>
      <c r="I959" s="1018"/>
      <c r="J959" s="1018"/>
      <c r="K959" s="1018"/>
      <c r="L959" s="1018"/>
      <c r="M959" s="1018"/>
      <c r="N959" s="1018"/>
    </row>
    <row r="960" spans="1:14" ht="16.5" thickBot="1" x14ac:dyDescent="0.3">
      <c r="A960" s="62"/>
      <c r="B960" s="122"/>
      <c r="C960" s="123" t="str">
        <f t="shared" si="16"/>
        <v/>
      </c>
      <c r="D960" s="124"/>
      <c r="E960" s="468"/>
      <c r="F960" s="1018"/>
      <c r="G960" s="1018"/>
      <c r="H960" s="1018"/>
      <c r="I960" s="1018"/>
      <c r="J960" s="1018"/>
      <c r="K960" s="1018"/>
      <c r="L960" s="1018"/>
      <c r="M960" s="1018"/>
      <c r="N960" s="1018"/>
    </row>
    <row r="961" spans="1:14" ht="16.5" thickBot="1" x14ac:dyDescent="0.3">
      <c r="A961" s="62"/>
      <c r="B961" s="122"/>
      <c r="C961" s="123" t="str">
        <f t="shared" si="16"/>
        <v/>
      </c>
      <c r="D961" s="124"/>
      <c r="E961" s="468"/>
      <c r="F961" s="1018"/>
      <c r="G961" s="1018"/>
      <c r="H961" s="1018"/>
      <c r="I961" s="1018"/>
      <c r="J961" s="1018"/>
      <c r="K961" s="1018"/>
      <c r="L961" s="1018"/>
      <c r="M961" s="1018"/>
      <c r="N961" s="1018"/>
    </row>
    <row r="962" spans="1:14" ht="16.5" thickBot="1" x14ac:dyDescent="0.3">
      <c r="A962" s="62"/>
      <c r="B962" s="122"/>
      <c r="C962" s="123" t="str">
        <f t="shared" si="16"/>
        <v/>
      </c>
      <c r="D962" s="124"/>
      <c r="E962" s="468"/>
      <c r="F962" s="1018"/>
      <c r="G962" s="1018"/>
      <c r="H962" s="1018"/>
      <c r="I962" s="1018"/>
      <c r="J962" s="1018"/>
      <c r="K962" s="1018"/>
      <c r="L962" s="1018"/>
      <c r="M962" s="1018"/>
      <c r="N962" s="1018"/>
    </row>
    <row r="963" spans="1:14" ht="16.5" thickBot="1" x14ac:dyDescent="0.3">
      <c r="A963" s="62"/>
      <c r="B963" s="122"/>
      <c r="C963" s="123" t="str">
        <f t="shared" si="16"/>
        <v/>
      </c>
      <c r="D963" s="124"/>
      <c r="E963" s="468"/>
      <c r="F963" s="1018"/>
      <c r="G963" s="1018"/>
      <c r="H963" s="1018"/>
      <c r="I963" s="1018"/>
      <c r="J963" s="1018"/>
      <c r="K963" s="1018"/>
      <c r="L963" s="1018"/>
      <c r="M963" s="1018"/>
      <c r="N963" s="1018"/>
    </row>
    <row r="964" spans="1:14" ht="16.5" thickBot="1" x14ac:dyDescent="0.3">
      <c r="A964" s="62"/>
      <c r="B964" s="122"/>
      <c r="C964" s="123" t="str">
        <f t="shared" si="16"/>
        <v/>
      </c>
      <c r="D964" s="124"/>
      <c r="E964" s="468"/>
      <c r="F964" s="1018"/>
      <c r="G964" s="1018"/>
      <c r="H964" s="1018"/>
      <c r="I964" s="1018"/>
      <c r="J964" s="1018"/>
      <c r="K964" s="1018"/>
      <c r="L964" s="1018"/>
      <c r="M964" s="1018"/>
      <c r="N964" s="1018"/>
    </row>
    <row r="965" spans="1:14" ht="16.5" thickBot="1" x14ac:dyDescent="0.3">
      <c r="A965" s="62"/>
      <c r="B965" s="122"/>
      <c r="C965" s="123" t="str">
        <f t="shared" si="16"/>
        <v/>
      </c>
      <c r="D965" s="124"/>
      <c r="E965" s="468"/>
      <c r="F965" s="1018"/>
      <c r="G965" s="1018"/>
      <c r="H965" s="1018"/>
      <c r="I965" s="1018"/>
      <c r="J965" s="1018"/>
      <c r="K965" s="1018"/>
      <c r="L965" s="1018"/>
      <c r="M965" s="1018"/>
      <c r="N965" s="1018"/>
    </row>
    <row r="966" spans="1:14" ht="16.5" thickBot="1" x14ac:dyDescent="0.3">
      <c r="A966" s="62"/>
      <c r="B966" s="122"/>
      <c r="C966" s="123" t="str">
        <f t="shared" si="16"/>
        <v/>
      </c>
      <c r="D966" s="124"/>
      <c r="E966" s="468"/>
      <c r="F966" s="1018"/>
      <c r="G966" s="1018"/>
      <c r="H966" s="1018"/>
      <c r="I966" s="1018"/>
      <c r="J966" s="1018"/>
      <c r="K966" s="1018"/>
      <c r="L966" s="1018"/>
      <c r="M966" s="1018"/>
      <c r="N966" s="1018"/>
    </row>
    <row r="967" spans="1:14" ht="16.5" thickBot="1" x14ac:dyDescent="0.3">
      <c r="A967" s="62"/>
      <c r="B967" s="122"/>
      <c r="C967" s="123" t="str">
        <f t="shared" si="16"/>
        <v/>
      </c>
      <c r="D967" s="124"/>
      <c r="E967" s="468"/>
      <c r="F967" s="1018"/>
      <c r="G967" s="1018"/>
      <c r="H967" s="1018"/>
      <c r="I967" s="1018"/>
      <c r="J967" s="1018"/>
      <c r="K967" s="1018"/>
      <c r="L967" s="1018"/>
      <c r="M967" s="1018"/>
      <c r="N967" s="1018"/>
    </row>
    <row r="968" spans="1:14" ht="16.5" thickBot="1" x14ac:dyDescent="0.3">
      <c r="A968" s="62"/>
      <c r="B968" s="122"/>
      <c r="C968" s="123" t="str">
        <f t="shared" si="16"/>
        <v/>
      </c>
      <c r="D968" s="124"/>
      <c r="E968" s="468"/>
      <c r="F968" s="1018"/>
      <c r="G968" s="1018"/>
      <c r="H968" s="1018"/>
      <c r="I968" s="1018"/>
      <c r="J968" s="1018"/>
      <c r="K968" s="1018"/>
      <c r="L968" s="1018"/>
      <c r="M968" s="1018"/>
      <c r="N968" s="1018"/>
    </row>
    <row r="969" spans="1:14" ht="16.5" thickBot="1" x14ac:dyDescent="0.3">
      <c r="A969" s="62"/>
      <c r="B969" s="122"/>
      <c r="C969" s="123" t="str">
        <f t="shared" si="16"/>
        <v/>
      </c>
      <c r="D969" s="124"/>
      <c r="E969" s="468"/>
      <c r="F969" s="1018"/>
      <c r="G969" s="1018"/>
      <c r="H969" s="1018"/>
      <c r="I969" s="1018"/>
      <c r="J969" s="1018"/>
      <c r="K969" s="1018"/>
      <c r="L969" s="1018"/>
      <c r="M969" s="1018"/>
      <c r="N969" s="1018"/>
    </row>
    <row r="970" spans="1:14" ht="16.5" thickBot="1" x14ac:dyDescent="0.3">
      <c r="A970" s="62"/>
      <c r="B970" s="122"/>
      <c r="C970" s="123" t="str">
        <f t="shared" si="16"/>
        <v/>
      </c>
      <c r="D970" s="124"/>
      <c r="E970" s="468"/>
      <c r="F970" s="1018"/>
      <c r="G970" s="1018"/>
      <c r="H970" s="1018"/>
      <c r="I970" s="1018"/>
      <c r="J970" s="1018"/>
      <c r="K970" s="1018"/>
      <c r="L970" s="1018"/>
      <c r="M970" s="1018"/>
      <c r="N970" s="1018"/>
    </row>
    <row r="971" spans="1:14" ht="16.5" thickBot="1" x14ac:dyDescent="0.3">
      <c r="A971" s="62"/>
      <c r="B971" s="122"/>
      <c r="C971" s="123" t="str">
        <f t="shared" si="16"/>
        <v/>
      </c>
      <c r="D971" s="124"/>
      <c r="E971" s="468"/>
      <c r="F971" s="1018"/>
      <c r="G971" s="1018"/>
      <c r="H971" s="1018"/>
      <c r="I971" s="1018"/>
      <c r="J971" s="1018"/>
      <c r="K971" s="1018"/>
      <c r="L971" s="1018"/>
      <c r="M971" s="1018"/>
      <c r="N971" s="1018"/>
    </row>
    <row r="972" spans="1:14" ht="16.5" thickBot="1" x14ac:dyDescent="0.3">
      <c r="A972" s="62"/>
      <c r="B972" s="122"/>
      <c r="C972" s="123" t="str">
        <f t="shared" ref="C972:C1035" si="17">IF(B972&gt;0, (B972-B971), "")</f>
        <v/>
      </c>
      <c r="D972" s="124"/>
      <c r="E972" s="468"/>
      <c r="F972" s="1018"/>
      <c r="G972" s="1018"/>
      <c r="H972" s="1018"/>
      <c r="I972" s="1018"/>
      <c r="J972" s="1018"/>
      <c r="K972" s="1018"/>
      <c r="L972" s="1018"/>
      <c r="M972" s="1018"/>
      <c r="N972" s="1018"/>
    </row>
    <row r="973" spans="1:14" ht="16.5" thickBot="1" x14ac:dyDescent="0.3">
      <c r="A973" s="62"/>
      <c r="B973" s="122"/>
      <c r="C973" s="123" t="str">
        <f t="shared" si="17"/>
        <v/>
      </c>
      <c r="D973" s="124"/>
      <c r="E973" s="468"/>
      <c r="F973" s="1018"/>
      <c r="G973" s="1018"/>
      <c r="H973" s="1018"/>
      <c r="I973" s="1018"/>
      <c r="J973" s="1018"/>
      <c r="K973" s="1018"/>
      <c r="L973" s="1018"/>
      <c r="M973" s="1018"/>
      <c r="N973" s="1018"/>
    </row>
    <row r="974" spans="1:14" ht="16.5" thickBot="1" x14ac:dyDescent="0.3">
      <c r="A974" s="62"/>
      <c r="B974" s="122"/>
      <c r="C974" s="123" t="str">
        <f t="shared" si="17"/>
        <v/>
      </c>
      <c r="D974" s="124"/>
      <c r="E974" s="468"/>
      <c r="F974" s="1018"/>
      <c r="G974" s="1018"/>
      <c r="H974" s="1018"/>
      <c r="I974" s="1018"/>
      <c r="J974" s="1018"/>
      <c r="K974" s="1018"/>
      <c r="L974" s="1018"/>
      <c r="M974" s="1018"/>
      <c r="N974" s="1018"/>
    </row>
    <row r="975" spans="1:14" ht="16.5" thickBot="1" x14ac:dyDescent="0.3">
      <c r="A975" s="62"/>
      <c r="B975" s="122"/>
      <c r="C975" s="123" t="str">
        <f t="shared" si="17"/>
        <v/>
      </c>
      <c r="D975" s="124"/>
      <c r="E975" s="468"/>
      <c r="F975" s="1018"/>
      <c r="G975" s="1018"/>
      <c r="H975" s="1018"/>
      <c r="I975" s="1018"/>
      <c r="J975" s="1018"/>
      <c r="K975" s="1018"/>
      <c r="L975" s="1018"/>
      <c r="M975" s="1018"/>
      <c r="N975" s="1018"/>
    </row>
    <row r="976" spans="1:14" ht="16.5" thickBot="1" x14ac:dyDescent="0.3">
      <c r="A976" s="62"/>
      <c r="B976" s="122"/>
      <c r="C976" s="123" t="str">
        <f t="shared" si="17"/>
        <v/>
      </c>
      <c r="D976" s="124"/>
      <c r="E976" s="468"/>
      <c r="F976" s="1018"/>
      <c r="G976" s="1018"/>
      <c r="H976" s="1018"/>
      <c r="I976" s="1018"/>
      <c r="J976" s="1018"/>
      <c r="K976" s="1018"/>
      <c r="L976" s="1018"/>
      <c r="M976" s="1018"/>
      <c r="N976" s="1018"/>
    </row>
    <row r="977" spans="1:14" ht="16.5" thickBot="1" x14ac:dyDescent="0.3">
      <c r="A977" s="62"/>
      <c r="B977" s="122"/>
      <c r="C977" s="123" t="str">
        <f t="shared" si="17"/>
        <v/>
      </c>
      <c r="D977" s="124"/>
      <c r="E977" s="468"/>
      <c r="F977" s="1018"/>
      <c r="G977" s="1018"/>
      <c r="H977" s="1018"/>
      <c r="I977" s="1018"/>
      <c r="J977" s="1018"/>
      <c r="K977" s="1018"/>
      <c r="L977" s="1018"/>
      <c r="M977" s="1018"/>
      <c r="N977" s="1018"/>
    </row>
    <row r="978" spans="1:14" ht="16.5" thickBot="1" x14ac:dyDescent="0.3">
      <c r="A978" s="62"/>
      <c r="B978" s="122"/>
      <c r="C978" s="123" t="str">
        <f t="shared" si="17"/>
        <v/>
      </c>
      <c r="D978" s="124"/>
      <c r="E978" s="468"/>
      <c r="F978" s="1018"/>
      <c r="G978" s="1018"/>
      <c r="H978" s="1018"/>
      <c r="I978" s="1018"/>
      <c r="J978" s="1018"/>
      <c r="K978" s="1018"/>
      <c r="L978" s="1018"/>
      <c r="M978" s="1018"/>
      <c r="N978" s="1018"/>
    </row>
    <row r="979" spans="1:14" ht="16.5" thickBot="1" x14ac:dyDescent="0.3">
      <c r="A979" s="62"/>
      <c r="B979" s="122"/>
      <c r="C979" s="123" t="str">
        <f t="shared" si="17"/>
        <v/>
      </c>
      <c r="D979" s="124"/>
      <c r="E979" s="468"/>
      <c r="F979" s="1018"/>
      <c r="G979" s="1018"/>
      <c r="H979" s="1018"/>
      <c r="I979" s="1018"/>
      <c r="J979" s="1018"/>
      <c r="K979" s="1018"/>
      <c r="L979" s="1018"/>
      <c r="M979" s="1018"/>
      <c r="N979" s="1018"/>
    </row>
    <row r="980" spans="1:14" ht="16.5" thickBot="1" x14ac:dyDescent="0.3">
      <c r="A980" s="62"/>
      <c r="B980" s="122"/>
      <c r="C980" s="123" t="str">
        <f t="shared" si="17"/>
        <v/>
      </c>
      <c r="D980" s="124"/>
      <c r="E980" s="468"/>
      <c r="F980" s="1018"/>
      <c r="G980" s="1018"/>
      <c r="H980" s="1018"/>
      <c r="I980" s="1018"/>
      <c r="J980" s="1018"/>
      <c r="K980" s="1018"/>
      <c r="L980" s="1018"/>
      <c r="M980" s="1018"/>
      <c r="N980" s="1018"/>
    </row>
    <row r="981" spans="1:14" ht="16.5" thickBot="1" x14ac:dyDescent="0.3">
      <c r="A981" s="62"/>
      <c r="B981" s="122"/>
      <c r="C981" s="123" t="str">
        <f t="shared" si="17"/>
        <v/>
      </c>
      <c r="D981" s="124"/>
      <c r="E981" s="468"/>
      <c r="F981" s="1018"/>
      <c r="G981" s="1018"/>
      <c r="H981" s="1018"/>
      <c r="I981" s="1018"/>
      <c r="J981" s="1018"/>
      <c r="K981" s="1018"/>
      <c r="L981" s="1018"/>
      <c r="M981" s="1018"/>
      <c r="N981" s="1018"/>
    </row>
    <row r="982" spans="1:14" ht="16.5" thickBot="1" x14ac:dyDescent="0.3">
      <c r="A982" s="62"/>
      <c r="B982" s="122"/>
      <c r="C982" s="123" t="str">
        <f t="shared" si="17"/>
        <v/>
      </c>
      <c r="D982" s="124"/>
      <c r="E982" s="468"/>
      <c r="F982" s="1018"/>
      <c r="G982" s="1018"/>
      <c r="H982" s="1018"/>
      <c r="I982" s="1018"/>
      <c r="J982" s="1018"/>
      <c r="K982" s="1018"/>
      <c r="L982" s="1018"/>
      <c r="M982" s="1018"/>
      <c r="N982" s="1018"/>
    </row>
    <row r="983" spans="1:14" ht="16.5" thickBot="1" x14ac:dyDescent="0.3">
      <c r="A983" s="62"/>
      <c r="B983" s="122"/>
      <c r="C983" s="123" t="str">
        <f t="shared" si="17"/>
        <v/>
      </c>
      <c r="D983" s="124"/>
      <c r="E983" s="468"/>
      <c r="F983" s="1018"/>
      <c r="G983" s="1018"/>
      <c r="H983" s="1018"/>
      <c r="I983" s="1018"/>
      <c r="J983" s="1018"/>
      <c r="K983" s="1018"/>
      <c r="L983" s="1018"/>
      <c r="M983" s="1018"/>
      <c r="N983" s="1018"/>
    </row>
    <row r="984" spans="1:14" ht="16.5" thickBot="1" x14ac:dyDescent="0.3">
      <c r="A984" s="62"/>
      <c r="B984" s="122"/>
      <c r="C984" s="123" t="str">
        <f t="shared" si="17"/>
        <v/>
      </c>
      <c r="D984" s="124"/>
      <c r="E984" s="468"/>
      <c r="F984" s="1018"/>
      <c r="G984" s="1018"/>
      <c r="H984" s="1018"/>
      <c r="I984" s="1018"/>
      <c r="J984" s="1018"/>
      <c r="K984" s="1018"/>
      <c r="L984" s="1018"/>
      <c r="M984" s="1018"/>
      <c r="N984" s="1018"/>
    </row>
    <row r="985" spans="1:14" ht="16.5" thickBot="1" x14ac:dyDescent="0.3">
      <c r="A985" s="62"/>
      <c r="B985" s="122"/>
      <c r="C985" s="123" t="str">
        <f t="shared" si="17"/>
        <v/>
      </c>
      <c r="D985" s="124"/>
      <c r="E985" s="468"/>
      <c r="F985" s="1018"/>
      <c r="G985" s="1018"/>
      <c r="H985" s="1018"/>
      <c r="I985" s="1018"/>
      <c r="J985" s="1018"/>
      <c r="K985" s="1018"/>
      <c r="L985" s="1018"/>
      <c r="M985" s="1018"/>
      <c r="N985" s="1018"/>
    </row>
    <row r="986" spans="1:14" ht="16.5" thickBot="1" x14ac:dyDescent="0.3">
      <c r="A986" s="62"/>
      <c r="B986" s="122"/>
      <c r="C986" s="123" t="str">
        <f t="shared" si="17"/>
        <v/>
      </c>
      <c r="D986" s="124"/>
      <c r="E986" s="468"/>
      <c r="F986" s="1018"/>
      <c r="G986" s="1018"/>
      <c r="H986" s="1018"/>
      <c r="I986" s="1018"/>
      <c r="J986" s="1018"/>
      <c r="K986" s="1018"/>
      <c r="L986" s="1018"/>
      <c r="M986" s="1018"/>
      <c r="N986" s="1018"/>
    </row>
    <row r="987" spans="1:14" ht="16.5" thickBot="1" x14ac:dyDescent="0.3">
      <c r="A987" s="62"/>
      <c r="B987" s="122"/>
      <c r="C987" s="123" t="str">
        <f t="shared" si="17"/>
        <v/>
      </c>
      <c r="D987" s="124"/>
      <c r="E987" s="468"/>
      <c r="F987" s="1018"/>
      <c r="G987" s="1018"/>
      <c r="H987" s="1018"/>
      <c r="I987" s="1018"/>
      <c r="J987" s="1018"/>
      <c r="K987" s="1018"/>
      <c r="L987" s="1018"/>
      <c r="M987" s="1018"/>
      <c r="N987" s="1018"/>
    </row>
    <row r="988" spans="1:14" ht="16.5" thickBot="1" x14ac:dyDescent="0.3">
      <c r="A988" s="62"/>
      <c r="B988" s="122"/>
      <c r="C988" s="123" t="str">
        <f t="shared" si="17"/>
        <v/>
      </c>
      <c r="D988" s="124"/>
      <c r="E988" s="468"/>
      <c r="F988" s="1018"/>
      <c r="G988" s="1018"/>
      <c r="H988" s="1018"/>
      <c r="I988" s="1018"/>
      <c r="J988" s="1018"/>
      <c r="K988" s="1018"/>
      <c r="L988" s="1018"/>
      <c r="M988" s="1018"/>
      <c r="N988" s="1018"/>
    </row>
    <row r="989" spans="1:14" ht="16.5" thickBot="1" x14ac:dyDescent="0.3">
      <c r="A989" s="62"/>
      <c r="B989" s="122"/>
      <c r="C989" s="123" t="str">
        <f t="shared" si="17"/>
        <v/>
      </c>
      <c r="D989" s="124"/>
      <c r="E989" s="468"/>
      <c r="F989" s="1018"/>
      <c r="G989" s="1018"/>
      <c r="H989" s="1018"/>
      <c r="I989" s="1018"/>
      <c r="J989" s="1018"/>
      <c r="K989" s="1018"/>
      <c r="L989" s="1018"/>
      <c r="M989" s="1018"/>
      <c r="N989" s="1018"/>
    </row>
    <row r="990" spans="1:14" ht="16.5" thickBot="1" x14ac:dyDescent="0.3">
      <c r="A990" s="62"/>
      <c r="B990" s="122"/>
      <c r="C990" s="123" t="str">
        <f t="shared" si="17"/>
        <v/>
      </c>
      <c r="D990" s="124"/>
      <c r="E990" s="468"/>
      <c r="F990" s="1018"/>
      <c r="G990" s="1018"/>
      <c r="H990" s="1018"/>
      <c r="I990" s="1018"/>
      <c r="J990" s="1018"/>
      <c r="K990" s="1018"/>
      <c r="L990" s="1018"/>
      <c r="M990" s="1018"/>
      <c r="N990" s="1018"/>
    </row>
    <row r="991" spans="1:14" ht="16.5" thickBot="1" x14ac:dyDescent="0.3">
      <c r="A991" s="62"/>
      <c r="B991" s="122"/>
      <c r="C991" s="123" t="str">
        <f t="shared" si="17"/>
        <v/>
      </c>
      <c r="D991" s="124"/>
      <c r="E991" s="468"/>
      <c r="F991" s="1018"/>
      <c r="G991" s="1018"/>
      <c r="H991" s="1018"/>
      <c r="I991" s="1018"/>
      <c r="J991" s="1018"/>
      <c r="K991" s="1018"/>
      <c r="L991" s="1018"/>
      <c r="M991" s="1018"/>
      <c r="N991" s="1018"/>
    </row>
    <row r="992" spans="1:14" ht="16.5" thickBot="1" x14ac:dyDescent="0.3">
      <c r="A992" s="62"/>
      <c r="B992" s="122"/>
      <c r="C992" s="123" t="str">
        <f t="shared" si="17"/>
        <v/>
      </c>
      <c r="D992" s="124"/>
      <c r="E992" s="468"/>
      <c r="F992" s="1018"/>
      <c r="G992" s="1018"/>
      <c r="H992" s="1018"/>
      <c r="I992" s="1018"/>
      <c r="J992" s="1018"/>
      <c r="K992" s="1018"/>
      <c r="L992" s="1018"/>
      <c r="M992" s="1018"/>
      <c r="N992" s="1018"/>
    </row>
    <row r="993" spans="1:14" ht="16.5" thickBot="1" x14ac:dyDescent="0.3">
      <c r="A993" s="62"/>
      <c r="B993" s="122"/>
      <c r="C993" s="123" t="str">
        <f t="shared" si="17"/>
        <v/>
      </c>
      <c r="D993" s="124"/>
      <c r="E993" s="468"/>
      <c r="F993" s="1018"/>
      <c r="G993" s="1018"/>
      <c r="H993" s="1018"/>
      <c r="I993" s="1018"/>
      <c r="J993" s="1018"/>
      <c r="K993" s="1018"/>
      <c r="L993" s="1018"/>
      <c r="M993" s="1018"/>
      <c r="N993" s="1018"/>
    </row>
    <row r="994" spans="1:14" ht="16.5" thickBot="1" x14ac:dyDescent="0.3">
      <c r="A994" s="62"/>
      <c r="B994" s="122"/>
      <c r="C994" s="123" t="str">
        <f t="shared" si="17"/>
        <v/>
      </c>
      <c r="D994" s="124"/>
      <c r="E994" s="468"/>
      <c r="F994" s="1018"/>
      <c r="G994" s="1018"/>
      <c r="H994" s="1018"/>
      <c r="I994" s="1018"/>
      <c r="J994" s="1018"/>
      <c r="K994" s="1018"/>
      <c r="L994" s="1018"/>
      <c r="M994" s="1018"/>
      <c r="N994" s="1018"/>
    </row>
    <row r="995" spans="1:14" ht="16.5" thickBot="1" x14ac:dyDescent="0.3">
      <c r="A995" s="62"/>
      <c r="B995" s="122"/>
      <c r="C995" s="123" t="str">
        <f t="shared" si="17"/>
        <v/>
      </c>
      <c r="D995" s="124"/>
      <c r="E995" s="468"/>
      <c r="F995" s="1018"/>
      <c r="G995" s="1018"/>
      <c r="H995" s="1018"/>
      <c r="I995" s="1018"/>
      <c r="J995" s="1018"/>
      <c r="K995" s="1018"/>
      <c r="L995" s="1018"/>
      <c r="M995" s="1018"/>
      <c r="N995" s="1018"/>
    </row>
    <row r="996" spans="1:14" ht="16.5" thickBot="1" x14ac:dyDescent="0.3">
      <c r="A996" s="62"/>
      <c r="B996" s="122"/>
      <c r="C996" s="123" t="str">
        <f t="shared" si="17"/>
        <v/>
      </c>
      <c r="D996" s="124"/>
      <c r="E996" s="468"/>
      <c r="F996" s="1018"/>
      <c r="G996" s="1018"/>
      <c r="H996" s="1018"/>
      <c r="I996" s="1018"/>
      <c r="J996" s="1018"/>
      <c r="K996" s="1018"/>
      <c r="L996" s="1018"/>
      <c r="M996" s="1018"/>
      <c r="N996" s="1018"/>
    </row>
    <row r="997" spans="1:14" ht="16.5" thickBot="1" x14ac:dyDescent="0.3">
      <c r="A997" s="62"/>
      <c r="B997" s="122"/>
      <c r="C997" s="123" t="str">
        <f t="shared" si="17"/>
        <v/>
      </c>
      <c r="D997" s="124"/>
      <c r="E997" s="468"/>
      <c r="F997" s="1018"/>
      <c r="G997" s="1018"/>
      <c r="H997" s="1018"/>
      <c r="I997" s="1018"/>
      <c r="J997" s="1018"/>
      <c r="K997" s="1018"/>
      <c r="L997" s="1018"/>
      <c r="M997" s="1018"/>
      <c r="N997" s="1018"/>
    </row>
    <row r="998" spans="1:14" ht="16.5" thickBot="1" x14ac:dyDescent="0.3">
      <c r="A998" s="62"/>
      <c r="B998" s="122"/>
      <c r="C998" s="123" t="str">
        <f t="shared" si="17"/>
        <v/>
      </c>
      <c r="D998" s="124"/>
      <c r="E998" s="468"/>
      <c r="F998" s="1018"/>
      <c r="G998" s="1018"/>
      <c r="H998" s="1018"/>
      <c r="I998" s="1018"/>
      <c r="J998" s="1018"/>
      <c r="K998" s="1018"/>
      <c r="L998" s="1018"/>
      <c r="M998" s="1018"/>
      <c r="N998" s="1018"/>
    </row>
    <row r="999" spans="1:14" ht="16.5" thickBot="1" x14ac:dyDescent="0.3">
      <c r="A999" s="62"/>
      <c r="B999" s="122"/>
      <c r="C999" s="123" t="str">
        <f t="shared" si="17"/>
        <v/>
      </c>
      <c r="D999" s="124"/>
      <c r="E999" s="468"/>
      <c r="F999" s="1018"/>
      <c r="G999" s="1018"/>
      <c r="H999" s="1018"/>
      <c r="I999" s="1018"/>
      <c r="J999" s="1018"/>
      <c r="K999" s="1018"/>
      <c r="L999" s="1018"/>
      <c r="M999" s="1018"/>
      <c r="N999" s="1018"/>
    </row>
    <row r="1000" spans="1:14" ht="16.5" thickBot="1" x14ac:dyDescent="0.3">
      <c r="A1000" s="62"/>
      <c r="B1000" s="122"/>
      <c r="C1000" s="123" t="str">
        <f t="shared" si="17"/>
        <v/>
      </c>
      <c r="D1000" s="124"/>
      <c r="E1000" s="468"/>
      <c r="F1000" s="1018"/>
      <c r="G1000" s="1018"/>
      <c r="H1000" s="1018"/>
      <c r="I1000" s="1018"/>
      <c r="J1000" s="1018"/>
      <c r="K1000" s="1018"/>
      <c r="L1000" s="1018"/>
      <c r="M1000" s="1018"/>
      <c r="N1000" s="1018"/>
    </row>
    <row r="1001" spans="1:14" ht="16.5" thickBot="1" x14ac:dyDescent="0.3">
      <c r="A1001" s="62"/>
      <c r="B1001" s="122"/>
      <c r="C1001" s="123" t="str">
        <f t="shared" si="17"/>
        <v/>
      </c>
      <c r="D1001" s="124"/>
      <c r="E1001" s="468"/>
      <c r="F1001" s="1018"/>
      <c r="G1001" s="1018"/>
      <c r="H1001" s="1018"/>
      <c r="I1001" s="1018"/>
      <c r="J1001" s="1018"/>
      <c r="K1001" s="1018"/>
      <c r="L1001" s="1018"/>
      <c r="M1001" s="1018"/>
      <c r="N1001" s="1018"/>
    </row>
    <row r="1002" spans="1:14" ht="16.5" thickBot="1" x14ac:dyDescent="0.3">
      <c r="A1002" s="62"/>
      <c r="B1002" s="122"/>
      <c r="C1002" s="123" t="str">
        <f t="shared" si="17"/>
        <v/>
      </c>
      <c r="D1002" s="124"/>
      <c r="E1002" s="468"/>
      <c r="F1002" s="1018"/>
      <c r="G1002" s="1018"/>
      <c r="H1002" s="1018"/>
      <c r="I1002" s="1018"/>
      <c r="J1002" s="1018"/>
      <c r="K1002" s="1018"/>
      <c r="L1002" s="1018"/>
      <c r="M1002" s="1018"/>
      <c r="N1002" s="1018"/>
    </row>
    <row r="1003" spans="1:14" ht="16.5" thickBot="1" x14ac:dyDescent="0.3">
      <c r="A1003" s="62"/>
      <c r="B1003" s="122"/>
      <c r="C1003" s="123" t="str">
        <f t="shared" si="17"/>
        <v/>
      </c>
      <c r="D1003" s="124"/>
      <c r="E1003" s="468"/>
      <c r="F1003" s="1018"/>
      <c r="G1003" s="1018"/>
      <c r="H1003" s="1018"/>
      <c r="I1003" s="1018"/>
      <c r="J1003" s="1018"/>
      <c r="K1003" s="1018"/>
      <c r="L1003" s="1018"/>
      <c r="M1003" s="1018"/>
      <c r="N1003" s="1018"/>
    </row>
    <row r="1004" spans="1:14" ht="16.5" thickBot="1" x14ac:dyDescent="0.3">
      <c r="A1004" s="62"/>
      <c r="B1004" s="122"/>
      <c r="C1004" s="123" t="str">
        <f t="shared" si="17"/>
        <v/>
      </c>
      <c r="D1004" s="124"/>
      <c r="E1004" s="468"/>
      <c r="F1004" s="1018"/>
      <c r="G1004" s="1018"/>
      <c r="H1004" s="1018"/>
      <c r="I1004" s="1018"/>
      <c r="J1004" s="1018"/>
      <c r="K1004" s="1018"/>
      <c r="L1004" s="1018"/>
      <c r="M1004" s="1018"/>
      <c r="N1004" s="1018"/>
    </row>
    <row r="1005" spans="1:14" ht="16.5" thickBot="1" x14ac:dyDescent="0.3">
      <c r="A1005" s="62"/>
      <c r="B1005" s="122"/>
      <c r="C1005" s="123" t="str">
        <f t="shared" si="17"/>
        <v/>
      </c>
      <c r="D1005" s="124"/>
      <c r="E1005" s="468"/>
      <c r="F1005" s="1018"/>
      <c r="G1005" s="1018"/>
      <c r="H1005" s="1018"/>
      <c r="I1005" s="1018"/>
      <c r="J1005" s="1018"/>
      <c r="K1005" s="1018"/>
      <c r="L1005" s="1018"/>
      <c r="M1005" s="1018"/>
      <c r="N1005" s="1018"/>
    </row>
    <row r="1006" spans="1:14" ht="16.5" thickBot="1" x14ac:dyDescent="0.3">
      <c r="A1006" s="62"/>
      <c r="B1006" s="122"/>
      <c r="C1006" s="123" t="str">
        <f t="shared" si="17"/>
        <v/>
      </c>
      <c r="D1006" s="124"/>
      <c r="E1006" s="468"/>
      <c r="F1006" s="1018"/>
      <c r="G1006" s="1018"/>
      <c r="H1006" s="1018"/>
      <c r="I1006" s="1018"/>
      <c r="J1006" s="1018"/>
      <c r="K1006" s="1018"/>
      <c r="L1006" s="1018"/>
      <c r="M1006" s="1018"/>
      <c r="N1006" s="1018"/>
    </row>
    <row r="1007" spans="1:14" ht="16.5" thickBot="1" x14ac:dyDescent="0.3">
      <c r="A1007" s="62"/>
      <c r="B1007" s="122"/>
      <c r="C1007" s="123" t="str">
        <f t="shared" si="17"/>
        <v/>
      </c>
      <c r="D1007" s="124"/>
      <c r="E1007" s="468"/>
      <c r="F1007" s="1018"/>
      <c r="G1007" s="1018"/>
      <c r="H1007" s="1018"/>
      <c r="I1007" s="1018"/>
      <c r="J1007" s="1018"/>
      <c r="K1007" s="1018"/>
      <c r="L1007" s="1018"/>
      <c r="M1007" s="1018"/>
      <c r="N1007" s="1018"/>
    </row>
    <row r="1008" spans="1:14" ht="16.5" thickBot="1" x14ac:dyDescent="0.3">
      <c r="A1008" s="62"/>
      <c r="B1008" s="122"/>
      <c r="C1008" s="123" t="str">
        <f t="shared" si="17"/>
        <v/>
      </c>
      <c r="D1008" s="124"/>
      <c r="E1008" s="468"/>
      <c r="F1008" s="1018"/>
      <c r="G1008" s="1018"/>
      <c r="H1008" s="1018"/>
      <c r="I1008" s="1018"/>
      <c r="J1008" s="1018"/>
      <c r="K1008" s="1018"/>
      <c r="L1008" s="1018"/>
      <c r="M1008" s="1018"/>
      <c r="N1008" s="1018"/>
    </row>
    <row r="1009" spans="1:14" ht="16.5" thickBot="1" x14ac:dyDescent="0.3">
      <c r="A1009" s="62"/>
      <c r="B1009" s="122"/>
      <c r="C1009" s="123" t="str">
        <f t="shared" si="17"/>
        <v/>
      </c>
      <c r="D1009" s="124"/>
      <c r="E1009" s="468"/>
      <c r="F1009" s="1018"/>
      <c r="G1009" s="1018"/>
      <c r="H1009" s="1018"/>
      <c r="I1009" s="1018"/>
      <c r="J1009" s="1018"/>
      <c r="K1009" s="1018"/>
      <c r="L1009" s="1018"/>
      <c r="M1009" s="1018"/>
      <c r="N1009" s="1018"/>
    </row>
    <row r="1010" spans="1:14" ht="16.5" thickBot="1" x14ac:dyDescent="0.3">
      <c r="A1010" s="62"/>
      <c r="B1010" s="122"/>
      <c r="C1010" s="123" t="str">
        <f t="shared" si="17"/>
        <v/>
      </c>
      <c r="D1010" s="124"/>
      <c r="E1010" s="468"/>
      <c r="F1010" s="1018"/>
      <c r="G1010" s="1018"/>
      <c r="H1010" s="1018"/>
      <c r="I1010" s="1018"/>
      <c r="J1010" s="1018"/>
      <c r="K1010" s="1018"/>
      <c r="L1010" s="1018"/>
      <c r="M1010" s="1018"/>
      <c r="N1010" s="1018"/>
    </row>
    <row r="1011" spans="1:14" ht="16.5" thickBot="1" x14ac:dyDescent="0.3">
      <c r="A1011" s="62"/>
      <c r="B1011" s="122"/>
      <c r="C1011" s="123" t="str">
        <f t="shared" si="17"/>
        <v/>
      </c>
      <c r="D1011" s="124"/>
      <c r="E1011" s="468"/>
      <c r="F1011" s="1018"/>
      <c r="G1011" s="1018"/>
      <c r="H1011" s="1018"/>
      <c r="I1011" s="1018"/>
      <c r="J1011" s="1018"/>
      <c r="K1011" s="1018"/>
      <c r="L1011" s="1018"/>
      <c r="M1011" s="1018"/>
      <c r="N1011" s="1018"/>
    </row>
    <row r="1012" spans="1:14" ht="16.5" thickBot="1" x14ac:dyDescent="0.3">
      <c r="A1012" s="62"/>
      <c r="B1012" s="122"/>
      <c r="C1012" s="123" t="str">
        <f t="shared" si="17"/>
        <v/>
      </c>
      <c r="D1012" s="124"/>
      <c r="E1012" s="468"/>
      <c r="F1012" s="1018"/>
      <c r="G1012" s="1018"/>
      <c r="H1012" s="1018"/>
      <c r="I1012" s="1018"/>
      <c r="J1012" s="1018"/>
      <c r="K1012" s="1018"/>
      <c r="L1012" s="1018"/>
      <c r="M1012" s="1018"/>
      <c r="N1012" s="1018"/>
    </row>
    <row r="1013" spans="1:14" ht="16.5" thickBot="1" x14ac:dyDescent="0.3">
      <c r="A1013" s="62"/>
      <c r="B1013" s="122"/>
      <c r="C1013" s="123" t="str">
        <f t="shared" si="17"/>
        <v/>
      </c>
      <c r="D1013" s="124"/>
      <c r="E1013" s="468"/>
      <c r="F1013" s="1018"/>
      <c r="G1013" s="1018"/>
      <c r="H1013" s="1018"/>
      <c r="I1013" s="1018"/>
      <c r="J1013" s="1018"/>
      <c r="K1013" s="1018"/>
      <c r="L1013" s="1018"/>
      <c r="M1013" s="1018"/>
      <c r="N1013" s="1018"/>
    </row>
    <row r="1014" spans="1:14" ht="16.5" thickBot="1" x14ac:dyDescent="0.3">
      <c r="A1014" s="62"/>
      <c r="B1014" s="122"/>
      <c r="C1014" s="123" t="str">
        <f t="shared" si="17"/>
        <v/>
      </c>
      <c r="D1014" s="124"/>
      <c r="E1014" s="468"/>
      <c r="F1014" s="1018"/>
      <c r="G1014" s="1018"/>
      <c r="H1014" s="1018"/>
      <c r="I1014" s="1018"/>
      <c r="J1014" s="1018"/>
      <c r="K1014" s="1018"/>
      <c r="L1014" s="1018"/>
      <c r="M1014" s="1018"/>
      <c r="N1014" s="1018"/>
    </row>
    <row r="1015" spans="1:14" ht="16.5" thickBot="1" x14ac:dyDescent="0.3">
      <c r="A1015" s="62"/>
      <c r="B1015" s="122"/>
      <c r="C1015" s="123" t="str">
        <f t="shared" si="17"/>
        <v/>
      </c>
      <c r="D1015" s="124"/>
      <c r="E1015" s="468"/>
      <c r="F1015" s="1018"/>
      <c r="G1015" s="1018"/>
      <c r="H1015" s="1018"/>
      <c r="I1015" s="1018"/>
      <c r="J1015" s="1018"/>
      <c r="K1015" s="1018"/>
      <c r="L1015" s="1018"/>
      <c r="M1015" s="1018"/>
      <c r="N1015" s="1018"/>
    </row>
    <row r="1016" spans="1:14" ht="16.5" thickBot="1" x14ac:dyDescent="0.3">
      <c r="A1016" s="62"/>
      <c r="B1016" s="122"/>
      <c r="C1016" s="123" t="str">
        <f t="shared" si="17"/>
        <v/>
      </c>
      <c r="D1016" s="124"/>
      <c r="E1016" s="468"/>
      <c r="F1016" s="1018"/>
      <c r="G1016" s="1018"/>
      <c r="H1016" s="1018"/>
      <c r="I1016" s="1018"/>
      <c r="J1016" s="1018"/>
      <c r="K1016" s="1018"/>
      <c r="L1016" s="1018"/>
      <c r="M1016" s="1018"/>
      <c r="N1016" s="1018"/>
    </row>
    <row r="1017" spans="1:14" ht="16.5" thickBot="1" x14ac:dyDescent="0.3">
      <c r="A1017" s="62"/>
      <c r="B1017" s="122"/>
      <c r="C1017" s="123" t="str">
        <f t="shared" si="17"/>
        <v/>
      </c>
      <c r="D1017" s="124"/>
      <c r="E1017" s="468"/>
      <c r="F1017" s="1018"/>
      <c r="G1017" s="1018"/>
      <c r="H1017" s="1018"/>
      <c r="I1017" s="1018"/>
      <c r="J1017" s="1018"/>
      <c r="K1017" s="1018"/>
      <c r="L1017" s="1018"/>
      <c r="M1017" s="1018"/>
      <c r="N1017" s="1018"/>
    </row>
    <row r="1018" spans="1:14" ht="16.5" thickBot="1" x14ac:dyDescent="0.3">
      <c r="A1018" s="62"/>
      <c r="B1018" s="122"/>
      <c r="C1018" s="123" t="str">
        <f t="shared" si="17"/>
        <v/>
      </c>
      <c r="D1018" s="124"/>
      <c r="E1018" s="468"/>
      <c r="F1018" s="1018"/>
      <c r="G1018" s="1018"/>
      <c r="H1018" s="1018"/>
      <c r="I1018" s="1018"/>
      <c r="J1018" s="1018"/>
      <c r="K1018" s="1018"/>
      <c r="L1018" s="1018"/>
      <c r="M1018" s="1018"/>
      <c r="N1018" s="1018"/>
    </row>
    <row r="1019" spans="1:14" ht="16.5" thickBot="1" x14ac:dyDescent="0.3">
      <c r="A1019" s="62"/>
      <c r="B1019" s="122"/>
      <c r="C1019" s="123" t="str">
        <f t="shared" si="17"/>
        <v/>
      </c>
      <c r="D1019" s="124"/>
      <c r="E1019" s="468"/>
      <c r="F1019" s="1018"/>
      <c r="G1019" s="1018"/>
      <c r="H1019" s="1018"/>
      <c r="I1019" s="1018"/>
      <c r="J1019" s="1018"/>
      <c r="K1019" s="1018"/>
      <c r="L1019" s="1018"/>
      <c r="M1019" s="1018"/>
      <c r="N1019" s="1018"/>
    </row>
    <row r="1020" spans="1:14" ht="16.5" thickBot="1" x14ac:dyDescent="0.3">
      <c r="A1020" s="62"/>
      <c r="B1020" s="122"/>
      <c r="C1020" s="123" t="str">
        <f t="shared" si="17"/>
        <v/>
      </c>
      <c r="D1020" s="124"/>
      <c r="E1020" s="468"/>
      <c r="F1020" s="1018"/>
      <c r="G1020" s="1018"/>
      <c r="H1020" s="1018"/>
      <c r="I1020" s="1018"/>
      <c r="J1020" s="1018"/>
      <c r="K1020" s="1018"/>
      <c r="L1020" s="1018"/>
      <c r="M1020" s="1018"/>
      <c r="N1020" s="1018"/>
    </row>
    <row r="1021" spans="1:14" ht="16.5" thickBot="1" x14ac:dyDescent="0.3">
      <c r="A1021" s="62"/>
      <c r="B1021" s="122"/>
      <c r="C1021" s="123" t="str">
        <f t="shared" si="17"/>
        <v/>
      </c>
      <c r="D1021" s="124"/>
      <c r="E1021" s="468"/>
      <c r="F1021" s="1018"/>
      <c r="G1021" s="1018"/>
      <c r="H1021" s="1018"/>
      <c r="I1021" s="1018"/>
      <c r="J1021" s="1018"/>
      <c r="K1021" s="1018"/>
      <c r="L1021" s="1018"/>
      <c r="M1021" s="1018"/>
      <c r="N1021" s="1018"/>
    </row>
    <row r="1022" spans="1:14" ht="16.5" thickBot="1" x14ac:dyDescent="0.3">
      <c r="A1022" s="62"/>
      <c r="B1022" s="122"/>
      <c r="C1022" s="123" t="str">
        <f t="shared" si="17"/>
        <v/>
      </c>
      <c r="D1022" s="124"/>
      <c r="E1022" s="468"/>
      <c r="F1022" s="1018"/>
      <c r="G1022" s="1018"/>
      <c r="H1022" s="1018"/>
      <c r="I1022" s="1018"/>
      <c r="J1022" s="1018"/>
      <c r="K1022" s="1018"/>
      <c r="L1022" s="1018"/>
      <c r="M1022" s="1018"/>
      <c r="N1022" s="1018"/>
    </row>
    <row r="1023" spans="1:14" ht="16.5" thickBot="1" x14ac:dyDescent="0.3">
      <c r="A1023" s="62"/>
      <c r="B1023" s="122"/>
      <c r="C1023" s="123" t="str">
        <f t="shared" si="17"/>
        <v/>
      </c>
      <c r="D1023" s="124"/>
      <c r="E1023" s="468"/>
      <c r="F1023" s="1018"/>
      <c r="G1023" s="1018"/>
      <c r="H1023" s="1018"/>
      <c r="I1023" s="1018"/>
      <c r="J1023" s="1018"/>
      <c r="K1023" s="1018"/>
      <c r="L1023" s="1018"/>
      <c r="M1023" s="1018"/>
      <c r="N1023" s="1018"/>
    </row>
    <row r="1024" spans="1:14" ht="16.5" thickBot="1" x14ac:dyDescent="0.3">
      <c r="A1024" s="62"/>
      <c r="B1024" s="122"/>
      <c r="C1024" s="123" t="str">
        <f t="shared" si="17"/>
        <v/>
      </c>
      <c r="D1024" s="124"/>
      <c r="E1024" s="468"/>
      <c r="F1024" s="1018"/>
      <c r="G1024" s="1018"/>
      <c r="H1024" s="1018"/>
      <c r="I1024" s="1018"/>
      <c r="J1024" s="1018"/>
      <c r="K1024" s="1018"/>
      <c r="L1024" s="1018"/>
      <c r="M1024" s="1018"/>
      <c r="N1024" s="1018"/>
    </row>
    <row r="1025" spans="1:14" ht="16.5" thickBot="1" x14ac:dyDescent="0.3">
      <c r="A1025" s="62"/>
      <c r="B1025" s="122"/>
      <c r="C1025" s="123" t="str">
        <f t="shared" si="17"/>
        <v/>
      </c>
      <c r="D1025" s="124"/>
      <c r="E1025" s="468"/>
      <c r="F1025" s="1018"/>
      <c r="G1025" s="1018"/>
      <c r="H1025" s="1018"/>
      <c r="I1025" s="1018"/>
      <c r="J1025" s="1018"/>
      <c r="K1025" s="1018"/>
      <c r="L1025" s="1018"/>
      <c r="M1025" s="1018"/>
      <c r="N1025" s="1018"/>
    </row>
    <row r="1026" spans="1:14" ht="16.5" thickBot="1" x14ac:dyDescent="0.3">
      <c r="A1026" s="62"/>
      <c r="B1026" s="122"/>
      <c r="C1026" s="123" t="str">
        <f t="shared" si="17"/>
        <v/>
      </c>
      <c r="D1026" s="124"/>
      <c r="E1026" s="468"/>
      <c r="F1026" s="1018"/>
      <c r="G1026" s="1018"/>
      <c r="H1026" s="1018"/>
      <c r="I1026" s="1018"/>
      <c r="J1026" s="1018"/>
      <c r="K1026" s="1018"/>
      <c r="L1026" s="1018"/>
      <c r="M1026" s="1018"/>
      <c r="N1026" s="1018"/>
    </row>
    <row r="1027" spans="1:14" ht="16.5" thickBot="1" x14ac:dyDescent="0.3">
      <c r="A1027" s="62"/>
      <c r="B1027" s="122"/>
      <c r="C1027" s="123" t="str">
        <f t="shared" si="17"/>
        <v/>
      </c>
      <c r="D1027" s="124"/>
      <c r="E1027" s="468"/>
      <c r="F1027" s="1018"/>
      <c r="G1027" s="1018"/>
      <c r="H1027" s="1018"/>
      <c r="I1027" s="1018"/>
      <c r="J1027" s="1018"/>
      <c r="K1027" s="1018"/>
      <c r="L1027" s="1018"/>
      <c r="M1027" s="1018"/>
      <c r="N1027" s="1018"/>
    </row>
    <row r="1028" spans="1:14" ht="16.5" thickBot="1" x14ac:dyDescent="0.3">
      <c r="A1028" s="62"/>
      <c r="B1028" s="122"/>
      <c r="C1028" s="123" t="str">
        <f t="shared" si="17"/>
        <v/>
      </c>
      <c r="D1028" s="124"/>
      <c r="E1028" s="468"/>
      <c r="F1028" s="1018"/>
      <c r="G1028" s="1018"/>
      <c r="H1028" s="1018"/>
      <c r="I1028" s="1018"/>
      <c r="J1028" s="1018"/>
      <c r="K1028" s="1018"/>
      <c r="L1028" s="1018"/>
      <c r="M1028" s="1018"/>
      <c r="N1028" s="1018"/>
    </row>
    <row r="1029" spans="1:14" ht="16.5" thickBot="1" x14ac:dyDescent="0.3">
      <c r="A1029" s="62"/>
      <c r="B1029" s="122"/>
      <c r="C1029" s="123" t="str">
        <f t="shared" si="17"/>
        <v/>
      </c>
      <c r="D1029" s="124"/>
      <c r="E1029" s="468"/>
      <c r="F1029" s="1018"/>
      <c r="G1029" s="1018"/>
      <c r="H1029" s="1018"/>
      <c r="I1029" s="1018"/>
      <c r="J1029" s="1018"/>
      <c r="K1029" s="1018"/>
      <c r="L1029" s="1018"/>
      <c r="M1029" s="1018"/>
      <c r="N1029" s="1018"/>
    </row>
    <row r="1030" spans="1:14" ht="16.5" thickBot="1" x14ac:dyDescent="0.3">
      <c r="A1030" s="62"/>
      <c r="B1030" s="122"/>
      <c r="C1030" s="123" t="str">
        <f t="shared" si="17"/>
        <v/>
      </c>
      <c r="D1030" s="124"/>
      <c r="E1030" s="468"/>
      <c r="F1030" s="1018"/>
      <c r="G1030" s="1018"/>
      <c r="H1030" s="1018"/>
      <c r="I1030" s="1018"/>
      <c r="J1030" s="1018"/>
      <c r="K1030" s="1018"/>
      <c r="L1030" s="1018"/>
      <c r="M1030" s="1018"/>
      <c r="N1030" s="1018"/>
    </row>
    <row r="1031" spans="1:14" ht="16.5" thickBot="1" x14ac:dyDescent="0.3">
      <c r="A1031" s="62"/>
      <c r="B1031" s="122"/>
      <c r="C1031" s="123" t="str">
        <f t="shared" si="17"/>
        <v/>
      </c>
      <c r="D1031" s="124"/>
      <c r="E1031" s="468"/>
      <c r="F1031" s="1018"/>
      <c r="G1031" s="1018"/>
      <c r="H1031" s="1018"/>
      <c r="I1031" s="1018"/>
      <c r="J1031" s="1018"/>
      <c r="K1031" s="1018"/>
      <c r="L1031" s="1018"/>
      <c r="M1031" s="1018"/>
      <c r="N1031" s="1018"/>
    </row>
    <row r="1032" spans="1:14" ht="16.5" thickBot="1" x14ac:dyDescent="0.3">
      <c r="A1032" s="62"/>
      <c r="B1032" s="122"/>
      <c r="C1032" s="123" t="str">
        <f t="shared" si="17"/>
        <v/>
      </c>
      <c r="D1032" s="124"/>
      <c r="E1032" s="468"/>
      <c r="F1032" s="1018"/>
      <c r="G1032" s="1018"/>
      <c r="H1032" s="1018"/>
      <c r="I1032" s="1018"/>
      <c r="J1032" s="1018"/>
      <c r="K1032" s="1018"/>
      <c r="L1032" s="1018"/>
      <c r="M1032" s="1018"/>
      <c r="N1032" s="1018"/>
    </row>
    <row r="1033" spans="1:14" ht="16.5" thickBot="1" x14ac:dyDescent="0.3">
      <c r="A1033" s="62"/>
      <c r="B1033" s="122"/>
      <c r="C1033" s="123" t="str">
        <f t="shared" si="17"/>
        <v/>
      </c>
      <c r="D1033" s="124"/>
      <c r="E1033" s="468"/>
      <c r="F1033" s="1018"/>
      <c r="G1033" s="1018"/>
      <c r="H1033" s="1018"/>
      <c r="I1033" s="1018"/>
      <c r="J1033" s="1018"/>
      <c r="K1033" s="1018"/>
      <c r="L1033" s="1018"/>
      <c r="M1033" s="1018"/>
      <c r="N1033" s="1018"/>
    </row>
    <row r="1034" spans="1:14" ht="16.5" thickBot="1" x14ac:dyDescent="0.3">
      <c r="A1034" s="62"/>
      <c r="B1034" s="122"/>
      <c r="C1034" s="123" t="str">
        <f t="shared" si="17"/>
        <v/>
      </c>
      <c r="D1034" s="124"/>
      <c r="E1034" s="468"/>
      <c r="F1034" s="1018"/>
      <c r="G1034" s="1018"/>
      <c r="H1034" s="1018"/>
      <c r="I1034" s="1018"/>
      <c r="J1034" s="1018"/>
      <c r="K1034" s="1018"/>
      <c r="L1034" s="1018"/>
      <c r="M1034" s="1018"/>
      <c r="N1034" s="1018"/>
    </row>
    <row r="1035" spans="1:14" ht="16.5" thickBot="1" x14ac:dyDescent="0.3">
      <c r="A1035" s="62"/>
      <c r="B1035" s="122"/>
      <c r="C1035" s="123" t="str">
        <f t="shared" si="17"/>
        <v/>
      </c>
      <c r="D1035" s="124"/>
      <c r="E1035" s="468"/>
      <c r="F1035" s="1018"/>
      <c r="G1035" s="1018"/>
      <c r="H1035" s="1018"/>
      <c r="I1035" s="1018"/>
      <c r="J1035" s="1018"/>
      <c r="K1035" s="1018"/>
      <c r="L1035" s="1018"/>
      <c r="M1035" s="1018"/>
      <c r="N1035" s="1018"/>
    </row>
    <row r="1036" spans="1:14" ht="16.5" thickBot="1" x14ac:dyDescent="0.3">
      <c r="A1036" s="62"/>
      <c r="B1036" s="122"/>
      <c r="C1036" s="123" t="str">
        <f t="shared" ref="C1036:C1099" si="18">IF(B1036&gt;0, (B1036-B1035), "")</f>
        <v/>
      </c>
      <c r="D1036" s="124"/>
      <c r="E1036" s="468"/>
      <c r="F1036" s="1018"/>
      <c r="G1036" s="1018"/>
      <c r="H1036" s="1018"/>
      <c r="I1036" s="1018"/>
      <c r="J1036" s="1018"/>
      <c r="K1036" s="1018"/>
      <c r="L1036" s="1018"/>
      <c r="M1036" s="1018"/>
      <c r="N1036" s="1018"/>
    </row>
    <row r="1037" spans="1:14" ht="16.5" thickBot="1" x14ac:dyDescent="0.3">
      <c r="A1037" s="62"/>
      <c r="B1037" s="122"/>
      <c r="C1037" s="123" t="str">
        <f t="shared" si="18"/>
        <v/>
      </c>
      <c r="D1037" s="124"/>
      <c r="E1037" s="468"/>
      <c r="F1037" s="1018"/>
      <c r="G1037" s="1018"/>
      <c r="H1037" s="1018"/>
      <c r="I1037" s="1018"/>
      <c r="J1037" s="1018"/>
      <c r="K1037" s="1018"/>
      <c r="L1037" s="1018"/>
      <c r="M1037" s="1018"/>
      <c r="N1037" s="1018"/>
    </row>
    <row r="1038" spans="1:14" ht="16.5" thickBot="1" x14ac:dyDescent="0.3">
      <c r="A1038" s="62"/>
      <c r="B1038" s="122"/>
      <c r="C1038" s="123" t="str">
        <f t="shared" si="18"/>
        <v/>
      </c>
      <c r="D1038" s="124"/>
      <c r="E1038" s="468"/>
      <c r="F1038" s="1018"/>
      <c r="G1038" s="1018"/>
      <c r="H1038" s="1018"/>
      <c r="I1038" s="1018"/>
      <c r="J1038" s="1018"/>
      <c r="K1038" s="1018"/>
      <c r="L1038" s="1018"/>
      <c r="M1038" s="1018"/>
      <c r="N1038" s="1018"/>
    </row>
    <row r="1039" spans="1:14" ht="16.5" thickBot="1" x14ac:dyDescent="0.3">
      <c r="A1039" s="62"/>
      <c r="B1039" s="122"/>
      <c r="C1039" s="123" t="str">
        <f t="shared" si="18"/>
        <v/>
      </c>
      <c r="D1039" s="124"/>
      <c r="E1039" s="468"/>
      <c r="F1039" s="1018"/>
      <c r="G1039" s="1018"/>
      <c r="H1039" s="1018"/>
      <c r="I1039" s="1018"/>
      <c r="J1039" s="1018"/>
      <c r="K1039" s="1018"/>
      <c r="L1039" s="1018"/>
      <c r="M1039" s="1018"/>
      <c r="N1039" s="1018"/>
    </row>
    <row r="1040" spans="1:14" ht="16.5" thickBot="1" x14ac:dyDescent="0.3">
      <c r="A1040" s="62"/>
      <c r="B1040" s="122"/>
      <c r="C1040" s="123" t="str">
        <f t="shared" si="18"/>
        <v/>
      </c>
      <c r="D1040" s="124"/>
      <c r="E1040" s="468"/>
      <c r="F1040" s="1018"/>
      <c r="G1040" s="1018"/>
      <c r="H1040" s="1018"/>
      <c r="I1040" s="1018"/>
      <c r="J1040" s="1018"/>
      <c r="K1040" s="1018"/>
      <c r="L1040" s="1018"/>
      <c r="M1040" s="1018"/>
      <c r="N1040" s="1018"/>
    </row>
    <row r="1041" spans="1:14" ht="16.5" thickBot="1" x14ac:dyDescent="0.3">
      <c r="A1041" s="62"/>
      <c r="B1041" s="122"/>
      <c r="C1041" s="123" t="str">
        <f t="shared" si="18"/>
        <v/>
      </c>
      <c r="D1041" s="124"/>
      <c r="E1041" s="468"/>
      <c r="F1041" s="1018"/>
      <c r="G1041" s="1018"/>
      <c r="H1041" s="1018"/>
      <c r="I1041" s="1018"/>
      <c r="J1041" s="1018"/>
      <c r="K1041" s="1018"/>
      <c r="L1041" s="1018"/>
      <c r="M1041" s="1018"/>
      <c r="N1041" s="1018"/>
    </row>
    <row r="1042" spans="1:14" ht="16.5" thickBot="1" x14ac:dyDescent="0.3">
      <c r="A1042" s="62"/>
      <c r="B1042" s="122"/>
      <c r="C1042" s="123" t="str">
        <f t="shared" si="18"/>
        <v/>
      </c>
      <c r="D1042" s="124"/>
      <c r="E1042" s="468"/>
      <c r="F1042" s="1018"/>
      <c r="G1042" s="1018"/>
      <c r="H1042" s="1018"/>
      <c r="I1042" s="1018"/>
      <c r="J1042" s="1018"/>
      <c r="K1042" s="1018"/>
      <c r="L1042" s="1018"/>
      <c r="M1042" s="1018"/>
      <c r="N1042" s="1018"/>
    </row>
    <row r="1043" spans="1:14" ht="16.5" thickBot="1" x14ac:dyDescent="0.3">
      <c r="A1043" s="62"/>
      <c r="B1043" s="122"/>
      <c r="C1043" s="123" t="str">
        <f t="shared" si="18"/>
        <v/>
      </c>
      <c r="D1043" s="124"/>
      <c r="E1043" s="468"/>
      <c r="F1043" s="1018"/>
      <c r="G1043" s="1018"/>
      <c r="H1043" s="1018"/>
      <c r="I1043" s="1018"/>
      <c r="J1043" s="1018"/>
      <c r="K1043" s="1018"/>
      <c r="L1043" s="1018"/>
      <c r="M1043" s="1018"/>
      <c r="N1043" s="1018"/>
    </row>
    <row r="1044" spans="1:14" ht="16.5" thickBot="1" x14ac:dyDescent="0.3">
      <c r="A1044" s="62"/>
      <c r="B1044" s="122"/>
      <c r="C1044" s="123" t="str">
        <f t="shared" si="18"/>
        <v/>
      </c>
      <c r="D1044" s="124"/>
      <c r="E1044" s="468"/>
      <c r="F1044" s="1018"/>
      <c r="G1044" s="1018"/>
      <c r="H1044" s="1018"/>
      <c r="I1044" s="1018"/>
      <c r="J1044" s="1018"/>
      <c r="K1044" s="1018"/>
      <c r="L1044" s="1018"/>
      <c r="M1044" s="1018"/>
      <c r="N1044" s="1018"/>
    </row>
    <row r="1045" spans="1:14" ht="16.5" thickBot="1" x14ac:dyDescent="0.3">
      <c r="A1045" s="62"/>
      <c r="B1045" s="122"/>
      <c r="C1045" s="123" t="str">
        <f t="shared" si="18"/>
        <v/>
      </c>
      <c r="D1045" s="124"/>
      <c r="E1045" s="468"/>
      <c r="F1045" s="1018"/>
      <c r="G1045" s="1018"/>
      <c r="H1045" s="1018"/>
      <c r="I1045" s="1018"/>
      <c r="J1045" s="1018"/>
      <c r="K1045" s="1018"/>
      <c r="L1045" s="1018"/>
      <c r="M1045" s="1018"/>
      <c r="N1045" s="1018"/>
    </row>
    <row r="1046" spans="1:14" ht="16.5" thickBot="1" x14ac:dyDescent="0.3">
      <c r="A1046" s="62"/>
      <c r="B1046" s="122"/>
      <c r="C1046" s="123" t="str">
        <f t="shared" si="18"/>
        <v/>
      </c>
      <c r="D1046" s="124"/>
      <c r="E1046" s="468"/>
      <c r="F1046" s="1018"/>
      <c r="G1046" s="1018"/>
      <c r="H1046" s="1018"/>
      <c r="I1046" s="1018"/>
      <c r="J1046" s="1018"/>
      <c r="K1046" s="1018"/>
      <c r="L1046" s="1018"/>
      <c r="M1046" s="1018"/>
      <c r="N1046" s="1018"/>
    </row>
    <row r="1047" spans="1:14" ht="16.5" thickBot="1" x14ac:dyDescent="0.3">
      <c r="A1047" s="62"/>
      <c r="B1047" s="122"/>
      <c r="C1047" s="123" t="str">
        <f t="shared" si="18"/>
        <v/>
      </c>
      <c r="D1047" s="124"/>
      <c r="E1047" s="468"/>
      <c r="F1047" s="1018"/>
      <c r="G1047" s="1018"/>
      <c r="H1047" s="1018"/>
      <c r="I1047" s="1018"/>
      <c r="J1047" s="1018"/>
      <c r="K1047" s="1018"/>
      <c r="L1047" s="1018"/>
      <c r="M1047" s="1018"/>
      <c r="N1047" s="1018"/>
    </row>
    <row r="1048" spans="1:14" ht="16.5" thickBot="1" x14ac:dyDescent="0.3">
      <c r="A1048" s="62"/>
      <c r="B1048" s="122"/>
      <c r="C1048" s="123" t="str">
        <f t="shared" si="18"/>
        <v/>
      </c>
      <c r="D1048" s="124"/>
      <c r="E1048" s="468"/>
      <c r="F1048" s="1018"/>
      <c r="G1048" s="1018"/>
      <c r="H1048" s="1018"/>
      <c r="I1048" s="1018"/>
      <c r="J1048" s="1018"/>
      <c r="K1048" s="1018"/>
      <c r="L1048" s="1018"/>
      <c r="M1048" s="1018"/>
      <c r="N1048" s="1018"/>
    </row>
    <row r="1049" spans="1:14" ht="16.5" thickBot="1" x14ac:dyDescent="0.3">
      <c r="A1049" s="62"/>
      <c r="B1049" s="122"/>
      <c r="C1049" s="123" t="str">
        <f t="shared" si="18"/>
        <v/>
      </c>
      <c r="D1049" s="124"/>
      <c r="E1049" s="468"/>
      <c r="F1049" s="1018"/>
      <c r="G1049" s="1018"/>
      <c r="H1049" s="1018"/>
      <c r="I1049" s="1018"/>
      <c r="J1049" s="1018"/>
      <c r="K1049" s="1018"/>
      <c r="L1049" s="1018"/>
      <c r="M1049" s="1018"/>
      <c r="N1049" s="1018"/>
    </row>
    <row r="1050" spans="1:14" ht="16.5" thickBot="1" x14ac:dyDescent="0.3">
      <c r="A1050" s="62"/>
      <c r="B1050" s="122"/>
      <c r="C1050" s="123" t="str">
        <f t="shared" si="18"/>
        <v/>
      </c>
      <c r="D1050" s="124"/>
      <c r="E1050" s="468"/>
      <c r="F1050" s="1018"/>
      <c r="G1050" s="1018"/>
      <c r="H1050" s="1018"/>
      <c r="I1050" s="1018"/>
      <c r="J1050" s="1018"/>
      <c r="K1050" s="1018"/>
      <c r="L1050" s="1018"/>
      <c r="M1050" s="1018"/>
      <c r="N1050" s="1018"/>
    </row>
    <row r="1051" spans="1:14" ht="16.5" thickBot="1" x14ac:dyDescent="0.3">
      <c r="A1051" s="62"/>
      <c r="B1051" s="122"/>
      <c r="C1051" s="123" t="str">
        <f t="shared" si="18"/>
        <v/>
      </c>
      <c r="D1051" s="124"/>
      <c r="E1051" s="468"/>
      <c r="F1051" s="1018"/>
      <c r="G1051" s="1018"/>
      <c r="H1051" s="1018"/>
      <c r="I1051" s="1018"/>
      <c r="J1051" s="1018"/>
      <c r="K1051" s="1018"/>
      <c r="L1051" s="1018"/>
      <c r="M1051" s="1018"/>
      <c r="N1051" s="1018"/>
    </row>
    <row r="1052" spans="1:14" ht="16.5" thickBot="1" x14ac:dyDescent="0.3">
      <c r="A1052" s="62"/>
      <c r="B1052" s="122"/>
      <c r="C1052" s="123" t="str">
        <f t="shared" si="18"/>
        <v/>
      </c>
      <c r="D1052" s="124"/>
      <c r="E1052" s="468"/>
      <c r="F1052" s="1018"/>
      <c r="G1052" s="1018"/>
      <c r="H1052" s="1018"/>
      <c r="I1052" s="1018"/>
      <c r="J1052" s="1018"/>
      <c r="K1052" s="1018"/>
      <c r="L1052" s="1018"/>
      <c r="M1052" s="1018"/>
      <c r="N1052" s="1018"/>
    </row>
    <row r="1053" spans="1:14" ht="16.5" thickBot="1" x14ac:dyDescent="0.3">
      <c r="A1053" s="62"/>
      <c r="B1053" s="122"/>
      <c r="C1053" s="123" t="str">
        <f t="shared" si="18"/>
        <v/>
      </c>
      <c r="D1053" s="124"/>
      <c r="E1053" s="468"/>
      <c r="F1053" s="1018"/>
      <c r="G1053" s="1018"/>
      <c r="H1053" s="1018"/>
      <c r="I1053" s="1018"/>
      <c r="J1053" s="1018"/>
      <c r="K1053" s="1018"/>
      <c r="L1053" s="1018"/>
      <c r="M1053" s="1018"/>
      <c r="N1053" s="1018"/>
    </row>
    <row r="1054" spans="1:14" ht="16.5" thickBot="1" x14ac:dyDescent="0.3">
      <c r="A1054" s="62"/>
      <c r="B1054" s="122"/>
      <c r="C1054" s="123" t="str">
        <f t="shared" si="18"/>
        <v/>
      </c>
      <c r="D1054" s="124"/>
      <c r="E1054" s="468"/>
      <c r="F1054" s="1018"/>
      <c r="G1054" s="1018"/>
      <c r="H1054" s="1018"/>
      <c r="I1054" s="1018"/>
      <c r="J1054" s="1018"/>
      <c r="K1054" s="1018"/>
      <c r="L1054" s="1018"/>
      <c r="M1054" s="1018"/>
      <c r="N1054" s="1018"/>
    </row>
    <row r="1055" spans="1:14" ht="16.5" thickBot="1" x14ac:dyDescent="0.3">
      <c r="A1055" s="62"/>
      <c r="B1055" s="122"/>
      <c r="C1055" s="123" t="str">
        <f t="shared" si="18"/>
        <v/>
      </c>
      <c r="D1055" s="124"/>
      <c r="E1055" s="468"/>
      <c r="F1055" s="1018"/>
      <c r="G1055" s="1018"/>
      <c r="H1055" s="1018"/>
      <c r="I1055" s="1018"/>
      <c r="J1055" s="1018"/>
      <c r="K1055" s="1018"/>
      <c r="L1055" s="1018"/>
      <c r="M1055" s="1018"/>
      <c r="N1055" s="1018"/>
    </row>
    <row r="1056" spans="1:14" ht="16.5" thickBot="1" x14ac:dyDescent="0.3">
      <c r="A1056" s="62"/>
      <c r="B1056" s="122"/>
      <c r="C1056" s="123" t="str">
        <f t="shared" si="18"/>
        <v/>
      </c>
      <c r="D1056" s="124"/>
      <c r="E1056" s="468"/>
      <c r="F1056" s="1018"/>
      <c r="G1056" s="1018"/>
      <c r="H1056" s="1018"/>
      <c r="I1056" s="1018"/>
      <c r="J1056" s="1018"/>
      <c r="K1056" s="1018"/>
      <c r="L1056" s="1018"/>
      <c r="M1056" s="1018"/>
      <c r="N1056" s="1018"/>
    </row>
    <row r="1057" spans="1:14" ht="16.5" thickBot="1" x14ac:dyDescent="0.3">
      <c r="A1057" s="62"/>
      <c r="B1057" s="122"/>
      <c r="C1057" s="123" t="str">
        <f t="shared" si="18"/>
        <v/>
      </c>
      <c r="D1057" s="124"/>
      <c r="E1057" s="468"/>
      <c r="F1057" s="1018"/>
      <c r="G1057" s="1018"/>
      <c r="H1057" s="1018"/>
      <c r="I1057" s="1018"/>
      <c r="J1057" s="1018"/>
      <c r="K1057" s="1018"/>
      <c r="L1057" s="1018"/>
      <c r="M1057" s="1018"/>
      <c r="N1057" s="1018"/>
    </row>
    <row r="1058" spans="1:14" ht="16.5" thickBot="1" x14ac:dyDescent="0.3">
      <c r="A1058" s="62"/>
      <c r="B1058" s="122"/>
      <c r="C1058" s="123" t="str">
        <f t="shared" si="18"/>
        <v/>
      </c>
      <c r="D1058" s="124"/>
      <c r="E1058" s="468"/>
      <c r="F1058" s="1018"/>
      <c r="G1058" s="1018"/>
      <c r="H1058" s="1018"/>
      <c r="I1058" s="1018"/>
      <c r="J1058" s="1018"/>
      <c r="K1058" s="1018"/>
      <c r="L1058" s="1018"/>
      <c r="M1058" s="1018"/>
      <c r="N1058" s="1018"/>
    </row>
    <row r="1059" spans="1:14" ht="16.5" thickBot="1" x14ac:dyDescent="0.3">
      <c r="A1059" s="62"/>
      <c r="B1059" s="122"/>
      <c r="C1059" s="123" t="str">
        <f t="shared" si="18"/>
        <v/>
      </c>
      <c r="D1059" s="124"/>
      <c r="E1059" s="468"/>
      <c r="F1059" s="1018"/>
      <c r="G1059" s="1018"/>
      <c r="H1059" s="1018"/>
      <c r="I1059" s="1018"/>
      <c r="J1059" s="1018"/>
      <c r="K1059" s="1018"/>
      <c r="L1059" s="1018"/>
      <c r="M1059" s="1018"/>
      <c r="N1059" s="1018"/>
    </row>
    <row r="1060" spans="1:14" ht="16.5" thickBot="1" x14ac:dyDescent="0.3">
      <c r="A1060" s="62"/>
      <c r="B1060" s="122"/>
      <c r="C1060" s="123" t="str">
        <f t="shared" si="18"/>
        <v/>
      </c>
      <c r="D1060" s="124"/>
      <c r="E1060" s="468"/>
      <c r="F1060" s="1018"/>
      <c r="G1060" s="1018"/>
      <c r="H1060" s="1018"/>
      <c r="I1060" s="1018"/>
      <c r="J1060" s="1018"/>
      <c r="K1060" s="1018"/>
      <c r="L1060" s="1018"/>
      <c r="M1060" s="1018"/>
      <c r="N1060" s="1018"/>
    </row>
    <row r="1061" spans="1:14" ht="16.5" thickBot="1" x14ac:dyDescent="0.3">
      <c r="A1061" s="62"/>
      <c r="B1061" s="122"/>
      <c r="C1061" s="123" t="str">
        <f t="shared" si="18"/>
        <v/>
      </c>
      <c r="D1061" s="124"/>
      <c r="E1061" s="468"/>
      <c r="F1061" s="1018"/>
      <c r="G1061" s="1018"/>
      <c r="H1061" s="1018"/>
      <c r="I1061" s="1018"/>
      <c r="J1061" s="1018"/>
      <c r="K1061" s="1018"/>
      <c r="L1061" s="1018"/>
      <c r="M1061" s="1018"/>
      <c r="N1061" s="1018"/>
    </row>
    <row r="1062" spans="1:14" ht="16.5" thickBot="1" x14ac:dyDescent="0.3">
      <c r="A1062" s="62"/>
      <c r="B1062" s="122"/>
      <c r="C1062" s="123" t="str">
        <f t="shared" si="18"/>
        <v/>
      </c>
      <c r="D1062" s="124"/>
      <c r="E1062" s="468"/>
      <c r="F1062" s="1018"/>
      <c r="G1062" s="1018"/>
      <c r="H1062" s="1018"/>
      <c r="I1062" s="1018"/>
      <c r="J1062" s="1018"/>
      <c r="K1062" s="1018"/>
      <c r="L1062" s="1018"/>
      <c r="M1062" s="1018"/>
      <c r="N1062" s="1018"/>
    </row>
    <row r="1063" spans="1:14" ht="16.5" thickBot="1" x14ac:dyDescent="0.3">
      <c r="A1063" s="62"/>
      <c r="B1063" s="122"/>
      <c r="C1063" s="123" t="str">
        <f t="shared" si="18"/>
        <v/>
      </c>
      <c r="D1063" s="124"/>
      <c r="E1063" s="468"/>
      <c r="F1063" s="1018"/>
      <c r="G1063" s="1018"/>
      <c r="H1063" s="1018"/>
      <c r="I1063" s="1018"/>
      <c r="J1063" s="1018"/>
      <c r="K1063" s="1018"/>
      <c r="L1063" s="1018"/>
      <c r="M1063" s="1018"/>
      <c r="N1063" s="1018"/>
    </row>
    <row r="1064" spans="1:14" ht="16.5" thickBot="1" x14ac:dyDescent="0.3">
      <c r="A1064" s="62"/>
      <c r="B1064" s="122"/>
      <c r="C1064" s="123" t="str">
        <f t="shared" si="18"/>
        <v/>
      </c>
      <c r="D1064" s="124"/>
      <c r="E1064" s="468"/>
      <c r="F1064" s="1018"/>
      <c r="G1064" s="1018"/>
      <c r="H1064" s="1018"/>
      <c r="I1064" s="1018"/>
      <c r="J1064" s="1018"/>
      <c r="K1064" s="1018"/>
      <c r="L1064" s="1018"/>
      <c r="M1064" s="1018"/>
      <c r="N1064" s="1018"/>
    </row>
    <row r="1065" spans="1:14" ht="16.5" thickBot="1" x14ac:dyDescent="0.3">
      <c r="A1065" s="62"/>
      <c r="B1065" s="122"/>
      <c r="C1065" s="123" t="str">
        <f t="shared" si="18"/>
        <v/>
      </c>
      <c r="D1065" s="124"/>
      <c r="E1065" s="468"/>
      <c r="F1065" s="1018"/>
      <c r="G1065" s="1018"/>
      <c r="H1065" s="1018"/>
      <c r="I1065" s="1018"/>
      <c r="J1065" s="1018"/>
      <c r="K1065" s="1018"/>
      <c r="L1065" s="1018"/>
      <c r="M1065" s="1018"/>
      <c r="N1065" s="1018"/>
    </row>
    <row r="1066" spans="1:14" ht="16.5" thickBot="1" x14ac:dyDescent="0.3">
      <c r="A1066" s="62"/>
      <c r="B1066" s="122"/>
      <c r="C1066" s="123" t="str">
        <f t="shared" si="18"/>
        <v/>
      </c>
      <c r="D1066" s="124"/>
      <c r="E1066" s="468"/>
      <c r="F1066" s="1018"/>
      <c r="G1066" s="1018"/>
      <c r="H1066" s="1018"/>
      <c r="I1066" s="1018"/>
      <c r="J1066" s="1018"/>
      <c r="K1066" s="1018"/>
      <c r="L1066" s="1018"/>
      <c r="M1066" s="1018"/>
      <c r="N1066" s="1018"/>
    </row>
    <row r="1067" spans="1:14" ht="16.5" thickBot="1" x14ac:dyDescent="0.3">
      <c r="A1067" s="62"/>
      <c r="B1067" s="122"/>
      <c r="C1067" s="123" t="str">
        <f t="shared" si="18"/>
        <v/>
      </c>
      <c r="D1067" s="124"/>
      <c r="E1067" s="468"/>
      <c r="F1067" s="1018"/>
      <c r="G1067" s="1018"/>
      <c r="H1067" s="1018"/>
      <c r="I1067" s="1018"/>
      <c r="J1067" s="1018"/>
      <c r="K1067" s="1018"/>
      <c r="L1067" s="1018"/>
      <c r="M1067" s="1018"/>
      <c r="N1067" s="1018"/>
    </row>
    <row r="1068" spans="1:14" ht="16.5" thickBot="1" x14ac:dyDescent="0.3">
      <c r="A1068" s="62"/>
      <c r="B1068" s="122"/>
      <c r="C1068" s="123" t="str">
        <f t="shared" si="18"/>
        <v/>
      </c>
      <c r="D1068" s="124"/>
      <c r="E1068" s="468"/>
      <c r="F1068" s="1018"/>
      <c r="G1068" s="1018"/>
      <c r="H1068" s="1018"/>
      <c r="I1068" s="1018"/>
      <c r="J1068" s="1018"/>
      <c r="K1068" s="1018"/>
      <c r="L1068" s="1018"/>
      <c r="M1068" s="1018"/>
      <c r="N1068" s="1018"/>
    </row>
    <row r="1069" spans="1:14" ht="16.5" thickBot="1" x14ac:dyDescent="0.3">
      <c r="A1069" s="62"/>
      <c r="B1069" s="122"/>
      <c r="C1069" s="123" t="str">
        <f t="shared" si="18"/>
        <v/>
      </c>
      <c r="D1069" s="124"/>
      <c r="E1069" s="468"/>
      <c r="F1069" s="1018"/>
      <c r="G1069" s="1018"/>
      <c r="H1069" s="1018"/>
      <c r="I1069" s="1018"/>
      <c r="J1069" s="1018"/>
      <c r="K1069" s="1018"/>
      <c r="L1069" s="1018"/>
      <c r="M1069" s="1018"/>
      <c r="N1069" s="1018"/>
    </row>
    <row r="1070" spans="1:14" ht="16.5" thickBot="1" x14ac:dyDescent="0.3">
      <c r="A1070" s="62"/>
      <c r="B1070" s="122"/>
      <c r="C1070" s="123" t="str">
        <f t="shared" si="18"/>
        <v/>
      </c>
      <c r="D1070" s="124"/>
      <c r="E1070" s="468"/>
      <c r="F1070" s="1018"/>
      <c r="G1070" s="1018"/>
      <c r="H1070" s="1018"/>
      <c r="I1070" s="1018"/>
      <c r="J1070" s="1018"/>
      <c r="K1070" s="1018"/>
      <c r="L1070" s="1018"/>
      <c r="M1070" s="1018"/>
      <c r="N1070" s="1018"/>
    </row>
    <row r="1071" spans="1:14" ht="16.5" thickBot="1" x14ac:dyDescent="0.3">
      <c r="A1071" s="62"/>
      <c r="B1071" s="122"/>
      <c r="C1071" s="123" t="str">
        <f t="shared" si="18"/>
        <v/>
      </c>
      <c r="D1071" s="124"/>
      <c r="E1071" s="468"/>
      <c r="F1071" s="1018"/>
      <c r="G1071" s="1018"/>
      <c r="H1071" s="1018"/>
      <c r="I1071" s="1018"/>
      <c r="J1071" s="1018"/>
      <c r="K1071" s="1018"/>
      <c r="L1071" s="1018"/>
      <c r="M1071" s="1018"/>
      <c r="N1071" s="1018"/>
    </row>
    <row r="1072" spans="1:14" ht="16.5" thickBot="1" x14ac:dyDescent="0.3">
      <c r="A1072" s="62"/>
      <c r="B1072" s="122"/>
      <c r="C1072" s="123" t="str">
        <f t="shared" si="18"/>
        <v/>
      </c>
      <c r="D1072" s="124"/>
      <c r="E1072" s="468"/>
      <c r="F1072" s="1018"/>
      <c r="G1072" s="1018"/>
      <c r="H1072" s="1018"/>
      <c r="I1072" s="1018"/>
      <c r="J1072" s="1018"/>
      <c r="K1072" s="1018"/>
      <c r="L1072" s="1018"/>
      <c r="M1072" s="1018"/>
      <c r="N1072" s="1018"/>
    </row>
    <row r="1073" spans="1:14" ht="16.5" thickBot="1" x14ac:dyDescent="0.3">
      <c r="A1073" s="62"/>
      <c r="B1073" s="122"/>
      <c r="C1073" s="123" t="str">
        <f t="shared" si="18"/>
        <v/>
      </c>
      <c r="D1073" s="124"/>
      <c r="E1073" s="468"/>
      <c r="F1073" s="1018"/>
      <c r="G1073" s="1018"/>
      <c r="H1073" s="1018"/>
      <c r="I1073" s="1018"/>
      <c r="J1073" s="1018"/>
      <c r="K1073" s="1018"/>
      <c r="L1073" s="1018"/>
      <c r="M1073" s="1018"/>
      <c r="N1073" s="1018"/>
    </row>
    <row r="1074" spans="1:14" ht="16.5" thickBot="1" x14ac:dyDescent="0.3">
      <c r="A1074" s="62"/>
      <c r="B1074" s="122"/>
      <c r="C1074" s="123" t="str">
        <f t="shared" si="18"/>
        <v/>
      </c>
      <c r="D1074" s="124"/>
      <c r="E1074" s="468"/>
      <c r="F1074" s="1018"/>
      <c r="G1074" s="1018"/>
      <c r="H1074" s="1018"/>
      <c r="I1074" s="1018"/>
      <c r="J1074" s="1018"/>
      <c r="K1074" s="1018"/>
      <c r="L1074" s="1018"/>
      <c r="M1074" s="1018"/>
      <c r="N1074" s="1018"/>
    </row>
    <row r="1075" spans="1:14" ht="16.5" thickBot="1" x14ac:dyDescent="0.3">
      <c r="A1075" s="62"/>
      <c r="B1075" s="122"/>
      <c r="C1075" s="123" t="str">
        <f t="shared" si="18"/>
        <v/>
      </c>
      <c r="D1075" s="124"/>
      <c r="E1075" s="468"/>
      <c r="F1075" s="1018"/>
      <c r="G1075" s="1018"/>
      <c r="H1075" s="1018"/>
      <c r="I1075" s="1018"/>
      <c r="J1075" s="1018"/>
      <c r="K1075" s="1018"/>
      <c r="L1075" s="1018"/>
      <c r="M1075" s="1018"/>
      <c r="N1075" s="1018"/>
    </row>
    <row r="1076" spans="1:14" ht="16.5" thickBot="1" x14ac:dyDescent="0.3">
      <c r="A1076" s="62"/>
      <c r="B1076" s="122"/>
      <c r="C1076" s="123" t="str">
        <f t="shared" si="18"/>
        <v/>
      </c>
      <c r="D1076" s="124"/>
      <c r="E1076" s="468"/>
      <c r="F1076" s="1018"/>
      <c r="G1076" s="1018"/>
      <c r="H1076" s="1018"/>
      <c r="I1076" s="1018"/>
      <c r="J1076" s="1018"/>
      <c r="K1076" s="1018"/>
      <c r="L1076" s="1018"/>
      <c r="M1076" s="1018"/>
      <c r="N1076" s="1018"/>
    </row>
    <row r="1077" spans="1:14" ht="16.5" thickBot="1" x14ac:dyDescent="0.3">
      <c r="A1077" s="62"/>
      <c r="B1077" s="122"/>
      <c r="C1077" s="123" t="str">
        <f t="shared" si="18"/>
        <v/>
      </c>
      <c r="D1077" s="124"/>
      <c r="E1077" s="468"/>
      <c r="F1077" s="1018"/>
      <c r="G1077" s="1018"/>
      <c r="H1077" s="1018"/>
      <c r="I1077" s="1018"/>
      <c r="J1077" s="1018"/>
      <c r="K1077" s="1018"/>
      <c r="L1077" s="1018"/>
      <c r="M1077" s="1018"/>
      <c r="N1077" s="1018"/>
    </row>
    <row r="1078" spans="1:14" ht="16.5" thickBot="1" x14ac:dyDescent="0.3">
      <c r="A1078" s="62"/>
      <c r="B1078" s="122"/>
      <c r="C1078" s="123" t="str">
        <f t="shared" si="18"/>
        <v/>
      </c>
      <c r="D1078" s="124"/>
      <c r="E1078" s="468"/>
      <c r="F1078" s="1018"/>
      <c r="G1078" s="1018"/>
      <c r="H1078" s="1018"/>
      <c r="I1078" s="1018"/>
      <c r="J1078" s="1018"/>
      <c r="K1078" s="1018"/>
      <c r="L1078" s="1018"/>
      <c r="M1078" s="1018"/>
      <c r="N1078" s="1018"/>
    </row>
    <row r="1079" spans="1:14" ht="16.5" thickBot="1" x14ac:dyDescent="0.3">
      <c r="A1079" s="62"/>
      <c r="B1079" s="122"/>
      <c r="C1079" s="123" t="str">
        <f t="shared" si="18"/>
        <v/>
      </c>
      <c r="D1079" s="124"/>
      <c r="E1079" s="468"/>
      <c r="F1079" s="1018"/>
      <c r="G1079" s="1018"/>
      <c r="H1079" s="1018"/>
      <c r="I1079" s="1018"/>
      <c r="J1079" s="1018"/>
      <c r="K1079" s="1018"/>
      <c r="L1079" s="1018"/>
      <c r="M1079" s="1018"/>
      <c r="N1079" s="1018"/>
    </row>
    <row r="1080" spans="1:14" ht="16.5" thickBot="1" x14ac:dyDescent="0.3">
      <c r="A1080" s="62"/>
      <c r="B1080" s="122"/>
      <c r="C1080" s="123" t="str">
        <f t="shared" si="18"/>
        <v/>
      </c>
      <c r="D1080" s="124"/>
      <c r="E1080" s="468"/>
      <c r="F1080" s="1018"/>
      <c r="G1080" s="1018"/>
      <c r="H1080" s="1018"/>
      <c r="I1080" s="1018"/>
      <c r="J1080" s="1018"/>
      <c r="K1080" s="1018"/>
      <c r="L1080" s="1018"/>
      <c r="M1080" s="1018"/>
      <c r="N1080" s="1018"/>
    </row>
    <row r="1081" spans="1:14" ht="16.5" thickBot="1" x14ac:dyDescent="0.3">
      <c r="A1081" s="62"/>
      <c r="B1081" s="122"/>
      <c r="C1081" s="123" t="str">
        <f t="shared" si="18"/>
        <v/>
      </c>
      <c r="D1081" s="124"/>
      <c r="E1081" s="468"/>
      <c r="F1081" s="1018"/>
      <c r="G1081" s="1018"/>
      <c r="H1081" s="1018"/>
      <c r="I1081" s="1018"/>
      <c r="J1081" s="1018"/>
      <c r="K1081" s="1018"/>
      <c r="L1081" s="1018"/>
      <c r="M1081" s="1018"/>
      <c r="N1081" s="1018"/>
    </row>
    <row r="1082" spans="1:14" ht="16.5" thickBot="1" x14ac:dyDescent="0.3">
      <c r="A1082" s="62"/>
      <c r="B1082" s="122"/>
      <c r="C1082" s="123" t="str">
        <f t="shared" si="18"/>
        <v/>
      </c>
      <c r="D1082" s="124"/>
      <c r="E1082" s="468"/>
      <c r="F1082" s="1018"/>
      <c r="G1082" s="1018"/>
      <c r="H1082" s="1018"/>
      <c r="I1082" s="1018"/>
      <c r="J1082" s="1018"/>
      <c r="K1082" s="1018"/>
      <c r="L1082" s="1018"/>
      <c r="M1082" s="1018"/>
      <c r="N1082" s="1018"/>
    </row>
    <row r="1083" spans="1:14" ht="16.5" thickBot="1" x14ac:dyDescent="0.3">
      <c r="A1083" s="62"/>
      <c r="B1083" s="122"/>
      <c r="C1083" s="123" t="str">
        <f t="shared" si="18"/>
        <v/>
      </c>
      <c r="D1083" s="124"/>
      <c r="E1083" s="468"/>
      <c r="F1083" s="1018"/>
      <c r="G1083" s="1018"/>
      <c r="H1083" s="1018"/>
      <c r="I1083" s="1018"/>
      <c r="J1083" s="1018"/>
      <c r="K1083" s="1018"/>
      <c r="L1083" s="1018"/>
      <c r="M1083" s="1018"/>
      <c r="N1083" s="1018"/>
    </row>
    <row r="1084" spans="1:14" ht="16.5" thickBot="1" x14ac:dyDescent="0.3">
      <c r="A1084" s="62"/>
      <c r="B1084" s="122"/>
      <c r="C1084" s="123" t="str">
        <f t="shared" si="18"/>
        <v/>
      </c>
      <c r="D1084" s="124"/>
      <c r="E1084" s="468"/>
      <c r="F1084" s="1018"/>
      <c r="G1084" s="1018"/>
      <c r="H1084" s="1018"/>
      <c r="I1084" s="1018"/>
      <c r="J1084" s="1018"/>
      <c r="K1084" s="1018"/>
      <c r="L1084" s="1018"/>
      <c r="M1084" s="1018"/>
      <c r="N1084" s="1018"/>
    </row>
    <row r="1085" spans="1:14" ht="16.5" thickBot="1" x14ac:dyDescent="0.3">
      <c r="A1085" s="62"/>
      <c r="B1085" s="122"/>
      <c r="C1085" s="123" t="str">
        <f t="shared" si="18"/>
        <v/>
      </c>
      <c r="D1085" s="124"/>
      <c r="E1085" s="468"/>
      <c r="F1085" s="1018"/>
      <c r="G1085" s="1018"/>
      <c r="H1085" s="1018"/>
      <c r="I1085" s="1018"/>
      <c r="J1085" s="1018"/>
      <c r="K1085" s="1018"/>
      <c r="L1085" s="1018"/>
      <c r="M1085" s="1018"/>
      <c r="N1085" s="1018"/>
    </row>
    <row r="1086" spans="1:14" ht="16.5" thickBot="1" x14ac:dyDescent="0.3">
      <c r="A1086" s="62"/>
      <c r="B1086" s="122"/>
      <c r="C1086" s="123" t="str">
        <f t="shared" si="18"/>
        <v/>
      </c>
      <c r="D1086" s="124"/>
      <c r="E1086" s="468"/>
      <c r="F1086" s="1018"/>
      <c r="G1086" s="1018"/>
      <c r="H1086" s="1018"/>
      <c r="I1086" s="1018"/>
      <c r="J1086" s="1018"/>
      <c r="K1086" s="1018"/>
      <c r="L1086" s="1018"/>
      <c r="M1086" s="1018"/>
      <c r="N1086" s="1018"/>
    </row>
    <row r="1087" spans="1:14" ht="16.5" thickBot="1" x14ac:dyDescent="0.3">
      <c r="A1087" s="62"/>
      <c r="B1087" s="122"/>
      <c r="C1087" s="123" t="str">
        <f t="shared" si="18"/>
        <v/>
      </c>
      <c r="D1087" s="124"/>
      <c r="E1087" s="468"/>
      <c r="F1087" s="1018"/>
      <c r="G1087" s="1018"/>
      <c r="H1087" s="1018"/>
      <c r="I1087" s="1018"/>
      <c r="J1087" s="1018"/>
      <c r="K1087" s="1018"/>
      <c r="L1087" s="1018"/>
      <c r="M1087" s="1018"/>
      <c r="N1087" s="1018"/>
    </row>
    <row r="1088" spans="1:14" ht="16.5" thickBot="1" x14ac:dyDescent="0.3">
      <c r="A1088" s="62"/>
      <c r="B1088" s="122"/>
      <c r="C1088" s="123" t="str">
        <f t="shared" si="18"/>
        <v/>
      </c>
      <c r="D1088" s="124"/>
      <c r="E1088" s="468"/>
      <c r="F1088" s="1018"/>
      <c r="G1088" s="1018"/>
      <c r="H1088" s="1018"/>
      <c r="I1088" s="1018"/>
      <c r="J1088" s="1018"/>
      <c r="K1088" s="1018"/>
      <c r="L1088" s="1018"/>
      <c r="M1088" s="1018"/>
      <c r="N1088" s="1018"/>
    </row>
    <row r="1089" spans="1:14" ht="16.5" thickBot="1" x14ac:dyDescent="0.3">
      <c r="A1089" s="62"/>
      <c r="B1089" s="122"/>
      <c r="C1089" s="123" t="str">
        <f t="shared" si="18"/>
        <v/>
      </c>
      <c r="D1089" s="124"/>
      <c r="E1089" s="468"/>
      <c r="F1089" s="1018"/>
      <c r="G1089" s="1018"/>
      <c r="H1089" s="1018"/>
      <c r="I1089" s="1018"/>
      <c r="J1089" s="1018"/>
      <c r="K1089" s="1018"/>
      <c r="L1089" s="1018"/>
      <c r="M1089" s="1018"/>
      <c r="N1089" s="1018"/>
    </row>
    <row r="1090" spans="1:14" ht="16.5" thickBot="1" x14ac:dyDescent="0.3">
      <c r="A1090" s="62"/>
      <c r="B1090" s="122"/>
      <c r="C1090" s="123" t="str">
        <f t="shared" si="18"/>
        <v/>
      </c>
      <c r="D1090" s="124"/>
      <c r="E1090" s="468"/>
      <c r="F1090" s="1018"/>
      <c r="G1090" s="1018"/>
      <c r="H1090" s="1018"/>
      <c r="I1090" s="1018"/>
      <c r="J1090" s="1018"/>
      <c r="K1090" s="1018"/>
      <c r="L1090" s="1018"/>
      <c r="M1090" s="1018"/>
      <c r="N1090" s="1018"/>
    </row>
    <row r="1091" spans="1:14" ht="16.5" thickBot="1" x14ac:dyDescent="0.3">
      <c r="A1091" s="62"/>
      <c r="B1091" s="122"/>
      <c r="C1091" s="123" t="str">
        <f t="shared" si="18"/>
        <v/>
      </c>
      <c r="D1091" s="124"/>
      <c r="E1091" s="468"/>
      <c r="F1091" s="1018"/>
      <c r="G1091" s="1018"/>
      <c r="H1091" s="1018"/>
      <c r="I1091" s="1018"/>
      <c r="J1091" s="1018"/>
      <c r="K1091" s="1018"/>
      <c r="L1091" s="1018"/>
      <c r="M1091" s="1018"/>
      <c r="N1091" s="1018"/>
    </row>
    <row r="1092" spans="1:14" ht="16.5" thickBot="1" x14ac:dyDescent="0.3">
      <c r="A1092" s="62"/>
      <c r="B1092" s="122"/>
      <c r="C1092" s="123" t="str">
        <f t="shared" si="18"/>
        <v/>
      </c>
      <c r="D1092" s="124"/>
      <c r="E1092" s="468"/>
      <c r="F1092" s="1018"/>
      <c r="G1092" s="1018"/>
      <c r="H1092" s="1018"/>
      <c r="I1092" s="1018"/>
      <c r="J1092" s="1018"/>
      <c r="K1092" s="1018"/>
      <c r="L1092" s="1018"/>
      <c r="M1092" s="1018"/>
      <c r="N1092" s="1018"/>
    </row>
    <row r="1093" spans="1:14" ht="16.5" thickBot="1" x14ac:dyDescent="0.3">
      <c r="A1093" s="62"/>
      <c r="B1093" s="122"/>
      <c r="C1093" s="123" t="str">
        <f t="shared" si="18"/>
        <v/>
      </c>
      <c r="D1093" s="124"/>
      <c r="E1093" s="468"/>
      <c r="F1093" s="1018"/>
      <c r="G1093" s="1018"/>
      <c r="H1093" s="1018"/>
      <c r="I1093" s="1018"/>
      <c r="J1093" s="1018"/>
      <c r="K1093" s="1018"/>
      <c r="L1093" s="1018"/>
      <c r="M1093" s="1018"/>
      <c r="N1093" s="1018"/>
    </row>
    <row r="1094" spans="1:14" ht="16.5" thickBot="1" x14ac:dyDescent="0.3">
      <c r="A1094" s="62"/>
      <c r="B1094" s="122"/>
      <c r="C1094" s="123" t="str">
        <f t="shared" si="18"/>
        <v/>
      </c>
      <c r="D1094" s="124"/>
      <c r="E1094" s="468"/>
      <c r="F1094" s="1018"/>
      <c r="G1094" s="1018"/>
      <c r="H1094" s="1018"/>
      <c r="I1094" s="1018"/>
      <c r="J1094" s="1018"/>
      <c r="K1094" s="1018"/>
      <c r="L1094" s="1018"/>
      <c r="M1094" s="1018"/>
      <c r="N1094" s="1018"/>
    </row>
    <row r="1095" spans="1:14" ht="16.5" thickBot="1" x14ac:dyDescent="0.3">
      <c r="A1095" s="62"/>
      <c r="B1095" s="122"/>
      <c r="C1095" s="123" t="str">
        <f t="shared" si="18"/>
        <v/>
      </c>
      <c r="D1095" s="124"/>
      <c r="E1095" s="468"/>
      <c r="F1095" s="1018"/>
      <c r="G1095" s="1018"/>
      <c r="H1095" s="1018"/>
      <c r="I1095" s="1018"/>
      <c r="J1095" s="1018"/>
      <c r="K1095" s="1018"/>
      <c r="L1095" s="1018"/>
      <c r="M1095" s="1018"/>
      <c r="N1095" s="1018"/>
    </row>
    <row r="1096" spans="1:14" ht="16.5" thickBot="1" x14ac:dyDescent="0.3">
      <c r="A1096" s="62"/>
      <c r="B1096" s="122"/>
      <c r="C1096" s="123" t="str">
        <f t="shared" si="18"/>
        <v/>
      </c>
      <c r="D1096" s="124"/>
      <c r="E1096" s="468"/>
      <c r="F1096" s="1018"/>
      <c r="G1096" s="1018"/>
      <c r="H1096" s="1018"/>
      <c r="I1096" s="1018"/>
      <c r="J1096" s="1018"/>
      <c r="K1096" s="1018"/>
      <c r="L1096" s="1018"/>
      <c r="M1096" s="1018"/>
      <c r="N1096" s="1018"/>
    </row>
    <row r="1097" spans="1:14" ht="16.5" thickBot="1" x14ac:dyDescent="0.3">
      <c r="A1097" s="62"/>
      <c r="B1097" s="122"/>
      <c r="C1097" s="123" t="str">
        <f t="shared" si="18"/>
        <v/>
      </c>
      <c r="D1097" s="124"/>
      <c r="E1097" s="468"/>
      <c r="F1097" s="1018"/>
      <c r="G1097" s="1018"/>
      <c r="H1097" s="1018"/>
      <c r="I1097" s="1018"/>
      <c r="J1097" s="1018"/>
      <c r="K1097" s="1018"/>
      <c r="L1097" s="1018"/>
      <c r="M1097" s="1018"/>
      <c r="N1097" s="1018"/>
    </row>
    <row r="1098" spans="1:14" ht="16.5" thickBot="1" x14ac:dyDescent="0.3">
      <c r="A1098" s="62"/>
      <c r="B1098" s="122"/>
      <c r="C1098" s="123" t="str">
        <f t="shared" si="18"/>
        <v/>
      </c>
      <c r="D1098" s="124"/>
      <c r="E1098" s="468"/>
      <c r="F1098" s="1018"/>
      <c r="G1098" s="1018"/>
      <c r="H1098" s="1018"/>
      <c r="I1098" s="1018"/>
      <c r="J1098" s="1018"/>
      <c r="K1098" s="1018"/>
      <c r="L1098" s="1018"/>
      <c r="M1098" s="1018"/>
      <c r="N1098" s="1018"/>
    </row>
    <row r="1099" spans="1:14" ht="16.5" thickBot="1" x14ac:dyDescent="0.3">
      <c r="A1099" s="62"/>
      <c r="B1099" s="122"/>
      <c r="C1099" s="123" t="str">
        <f t="shared" si="18"/>
        <v/>
      </c>
      <c r="D1099" s="124"/>
      <c r="E1099" s="468"/>
      <c r="F1099" s="1018"/>
      <c r="G1099" s="1018"/>
      <c r="H1099" s="1018"/>
      <c r="I1099" s="1018"/>
      <c r="J1099" s="1018"/>
      <c r="K1099" s="1018"/>
      <c r="L1099" s="1018"/>
      <c r="M1099" s="1018"/>
      <c r="N1099" s="1018"/>
    </row>
    <row r="1100" spans="1:14" ht="16.5" thickBot="1" x14ac:dyDescent="0.3">
      <c r="A1100" s="62"/>
      <c r="B1100" s="122"/>
      <c r="C1100" s="123" t="str">
        <f t="shared" ref="C1100:C1163" si="19">IF(B1100&gt;0, (B1100-B1099), "")</f>
        <v/>
      </c>
      <c r="D1100" s="124"/>
      <c r="E1100" s="468"/>
      <c r="F1100" s="1018"/>
      <c r="G1100" s="1018"/>
      <c r="H1100" s="1018"/>
      <c r="I1100" s="1018"/>
      <c r="J1100" s="1018"/>
      <c r="K1100" s="1018"/>
      <c r="L1100" s="1018"/>
      <c r="M1100" s="1018"/>
      <c r="N1100" s="1018"/>
    </row>
    <row r="1101" spans="1:14" ht="16.5" thickBot="1" x14ac:dyDescent="0.3">
      <c r="A1101" s="62"/>
      <c r="B1101" s="122"/>
      <c r="C1101" s="123" t="str">
        <f t="shared" si="19"/>
        <v/>
      </c>
      <c r="D1101" s="124"/>
      <c r="E1101" s="468"/>
      <c r="F1101" s="1018"/>
      <c r="G1101" s="1018"/>
      <c r="H1101" s="1018"/>
      <c r="I1101" s="1018"/>
      <c r="J1101" s="1018"/>
      <c r="K1101" s="1018"/>
      <c r="L1101" s="1018"/>
      <c r="M1101" s="1018"/>
      <c r="N1101" s="1018"/>
    </row>
    <row r="1102" spans="1:14" ht="16.5" thickBot="1" x14ac:dyDescent="0.3">
      <c r="A1102" s="62"/>
      <c r="B1102" s="122"/>
      <c r="C1102" s="123" t="str">
        <f t="shared" si="19"/>
        <v/>
      </c>
      <c r="D1102" s="124"/>
      <c r="E1102" s="468"/>
      <c r="F1102" s="1018"/>
      <c r="G1102" s="1018"/>
      <c r="H1102" s="1018"/>
      <c r="I1102" s="1018"/>
      <c r="J1102" s="1018"/>
      <c r="K1102" s="1018"/>
      <c r="L1102" s="1018"/>
      <c r="M1102" s="1018"/>
      <c r="N1102" s="1018"/>
    </row>
    <row r="1103" spans="1:14" ht="16.5" thickBot="1" x14ac:dyDescent="0.3">
      <c r="A1103" s="62"/>
      <c r="B1103" s="122"/>
      <c r="C1103" s="123" t="str">
        <f t="shared" si="19"/>
        <v/>
      </c>
      <c r="D1103" s="124"/>
      <c r="E1103" s="468"/>
      <c r="F1103" s="1018"/>
      <c r="G1103" s="1018"/>
      <c r="H1103" s="1018"/>
      <c r="I1103" s="1018"/>
      <c r="J1103" s="1018"/>
      <c r="K1103" s="1018"/>
      <c r="L1103" s="1018"/>
      <c r="M1103" s="1018"/>
      <c r="N1103" s="1018"/>
    </row>
    <row r="1104" spans="1:14" ht="16.5" thickBot="1" x14ac:dyDescent="0.3">
      <c r="A1104" s="62"/>
      <c r="B1104" s="122"/>
      <c r="C1104" s="123" t="str">
        <f t="shared" si="19"/>
        <v/>
      </c>
      <c r="D1104" s="124"/>
      <c r="E1104" s="468"/>
      <c r="F1104" s="1018"/>
      <c r="G1104" s="1018"/>
      <c r="H1104" s="1018"/>
      <c r="I1104" s="1018"/>
      <c r="J1104" s="1018"/>
      <c r="K1104" s="1018"/>
      <c r="L1104" s="1018"/>
      <c r="M1104" s="1018"/>
      <c r="N1104" s="1018"/>
    </row>
    <row r="1105" spans="1:14" ht="16.5" thickBot="1" x14ac:dyDescent="0.3">
      <c r="A1105" s="62"/>
      <c r="B1105" s="122"/>
      <c r="C1105" s="123" t="str">
        <f t="shared" si="19"/>
        <v/>
      </c>
      <c r="D1105" s="124"/>
      <c r="E1105" s="468"/>
      <c r="F1105" s="1018"/>
      <c r="G1105" s="1018"/>
      <c r="H1105" s="1018"/>
      <c r="I1105" s="1018"/>
      <c r="J1105" s="1018"/>
      <c r="K1105" s="1018"/>
      <c r="L1105" s="1018"/>
      <c r="M1105" s="1018"/>
      <c r="N1105" s="1018"/>
    </row>
    <row r="1106" spans="1:14" ht="16.5" thickBot="1" x14ac:dyDescent="0.3">
      <c r="A1106" s="62"/>
      <c r="B1106" s="122"/>
      <c r="C1106" s="123" t="str">
        <f t="shared" si="19"/>
        <v/>
      </c>
      <c r="D1106" s="124"/>
      <c r="E1106" s="468"/>
      <c r="F1106" s="1018"/>
      <c r="G1106" s="1018"/>
      <c r="H1106" s="1018"/>
      <c r="I1106" s="1018"/>
      <c r="J1106" s="1018"/>
      <c r="K1106" s="1018"/>
      <c r="L1106" s="1018"/>
      <c r="M1106" s="1018"/>
      <c r="N1106" s="1018"/>
    </row>
    <row r="1107" spans="1:14" ht="16.5" thickBot="1" x14ac:dyDescent="0.3">
      <c r="A1107" s="62"/>
      <c r="B1107" s="122"/>
      <c r="C1107" s="123" t="str">
        <f t="shared" si="19"/>
        <v/>
      </c>
      <c r="D1107" s="124"/>
      <c r="E1107" s="468"/>
      <c r="F1107" s="1018"/>
      <c r="G1107" s="1018"/>
      <c r="H1107" s="1018"/>
      <c r="I1107" s="1018"/>
      <c r="J1107" s="1018"/>
      <c r="K1107" s="1018"/>
      <c r="L1107" s="1018"/>
      <c r="M1107" s="1018"/>
      <c r="N1107" s="1018"/>
    </row>
    <row r="1108" spans="1:14" ht="16.5" thickBot="1" x14ac:dyDescent="0.3">
      <c r="A1108" s="62"/>
      <c r="B1108" s="122"/>
      <c r="C1108" s="123" t="str">
        <f t="shared" si="19"/>
        <v/>
      </c>
      <c r="D1108" s="124"/>
      <c r="E1108" s="468"/>
      <c r="F1108" s="1018"/>
      <c r="G1108" s="1018"/>
      <c r="H1108" s="1018"/>
      <c r="I1108" s="1018"/>
      <c r="J1108" s="1018"/>
      <c r="K1108" s="1018"/>
      <c r="L1108" s="1018"/>
      <c r="M1108" s="1018"/>
      <c r="N1108" s="1018"/>
    </row>
    <row r="1109" spans="1:14" ht="16.5" thickBot="1" x14ac:dyDescent="0.3">
      <c r="A1109" s="62"/>
      <c r="B1109" s="122"/>
      <c r="C1109" s="123" t="str">
        <f t="shared" si="19"/>
        <v/>
      </c>
      <c r="D1109" s="124"/>
      <c r="E1109" s="468"/>
      <c r="F1109" s="1018"/>
      <c r="G1109" s="1018"/>
      <c r="H1109" s="1018"/>
      <c r="I1109" s="1018"/>
      <c r="J1109" s="1018"/>
      <c r="K1109" s="1018"/>
      <c r="L1109" s="1018"/>
      <c r="M1109" s="1018"/>
      <c r="N1109" s="1018"/>
    </row>
    <row r="1110" spans="1:14" ht="16.5" thickBot="1" x14ac:dyDescent="0.3">
      <c r="A1110" s="62"/>
      <c r="B1110" s="122"/>
      <c r="C1110" s="123" t="str">
        <f t="shared" si="19"/>
        <v/>
      </c>
      <c r="D1110" s="124"/>
      <c r="E1110" s="468"/>
      <c r="F1110" s="1018"/>
      <c r="G1110" s="1018"/>
      <c r="H1110" s="1018"/>
      <c r="I1110" s="1018"/>
      <c r="J1110" s="1018"/>
      <c r="K1110" s="1018"/>
      <c r="L1110" s="1018"/>
      <c r="M1110" s="1018"/>
      <c r="N1110" s="1018"/>
    </row>
    <row r="1111" spans="1:14" ht="16.5" thickBot="1" x14ac:dyDescent="0.3">
      <c r="A1111" s="62"/>
      <c r="B1111" s="122"/>
      <c r="C1111" s="123" t="str">
        <f t="shared" si="19"/>
        <v/>
      </c>
      <c r="D1111" s="124"/>
      <c r="E1111" s="468"/>
      <c r="F1111" s="1018"/>
      <c r="G1111" s="1018"/>
      <c r="H1111" s="1018"/>
      <c r="I1111" s="1018"/>
      <c r="J1111" s="1018"/>
      <c r="K1111" s="1018"/>
      <c r="L1111" s="1018"/>
      <c r="M1111" s="1018"/>
      <c r="N1111" s="1018"/>
    </row>
    <row r="1112" spans="1:14" ht="16.5" thickBot="1" x14ac:dyDescent="0.3">
      <c r="A1112" s="62"/>
      <c r="B1112" s="122"/>
      <c r="C1112" s="123" t="str">
        <f t="shared" si="19"/>
        <v/>
      </c>
      <c r="D1112" s="124"/>
      <c r="E1112" s="468"/>
      <c r="F1112" s="1018"/>
      <c r="G1112" s="1018"/>
      <c r="H1112" s="1018"/>
      <c r="I1112" s="1018"/>
      <c r="J1112" s="1018"/>
      <c r="K1112" s="1018"/>
      <c r="L1112" s="1018"/>
      <c r="M1112" s="1018"/>
      <c r="N1112" s="1018"/>
    </row>
    <row r="1113" spans="1:14" ht="16.5" thickBot="1" x14ac:dyDescent="0.3">
      <c r="A1113" s="62"/>
      <c r="B1113" s="122"/>
      <c r="C1113" s="123" t="str">
        <f t="shared" si="19"/>
        <v/>
      </c>
      <c r="D1113" s="124"/>
      <c r="E1113" s="468"/>
      <c r="F1113" s="1018"/>
      <c r="G1113" s="1018"/>
      <c r="H1113" s="1018"/>
      <c r="I1113" s="1018"/>
      <c r="J1113" s="1018"/>
      <c r="K1113" s="1018"/>
      <c r="L1113" s="1018"/>
      <c r="M1113" s="1018"/>
      <c r="N1113" s="1018"/>
    </row>
    <row r="1114" spans="1:14" ht="16.5" thickBot="1" x14ac:dyDescent="0.3">
      <c r="A1114" s="62"/>
      <c r="B1114" s="122"/>
      <c r="C1114" s="123" t="str">
        <f t="shared" si="19"/>
        <v/>
      </c>
      <c r="D1114" s="124"/>
      <c r="E1114" s="468"/>
      <c r="F1114" s="1018"/>
      <c r="G1114" s="1018"/>
      <c r="H1114" s="1018"/>
      <c r="I1114" s="1018"/>
      <c r="J1114" s="1018"/>
      <c r="K1114" s="1018"/>
      <c r="L1114" s="1018"/>
      <c r="M1114" s="1018"/>
      <c r="N1114" s="1018"/>
    </row>
    <row r="1115" spans="1:14" ht="16.5" thickBot="1" x14ac:dyDescent="0.3">
      <c r="A1115" s="62"/>
      <c r="B1115" s="122"/>
      <c r="C1115" s="123" t="str">
        <f t="shared" si="19"/>
        <v/>
      </c>
      <c r="D1115" s="124"/>
      <c r="E1115" s="468"/>
      <c r="F1115" s="1018"/>
      <c r="G1115" s="1018"/>
      <c r="H1115" s="1018"/>
      <c r="I1115" s="1018"/>
      <c r="J1115" s="1018"/>
      <c r="K1115" s="1018"/>
      <c r="L1115" s="1018"/>
      <c r="M1115" s="1018"/>
      <c r="N1115" s="1018"/>
    </row>
    <row r="1116" spans="1:14" ht="16.5" thickBot="1" x14ac:dyDescent="0.3">
      <c r="A1116" s="62"/>
      <c r="B1116" s="122"/>
      <c r="C1116" s="123" t="str">
        <f t="shared" si="19"/>
        <v/>
      </c>
      <c r="D1116" s="124"/>
      <c r="E1116" s="468"/>
      <c r="F1116" s="1018"/>
      <c r="G1116" s="1018"/>
      <c r="H1116" s="1018"/>
      <c r="I1116" s="1018"/>
      <c r="J1116" s="1018"/>
      <c r="K1116" s="1018"/>
      <c r="L1116" s="1018"/>
      <c r="M1116" s="1018"/>
      <c r="N1116" s="1018"/>
    </row>
    <row r="1117" spans="1:14" ht="16.5" thickBot="1" x14ac:dyDescent="0.3">
      <c r="A1117" s="62"/>
      <c r="B1117" s="122"/>
      <c r="C1117" s="123" t="str">
        <f t="shared" si="19"/>
        <v/>
      </c>
      <c r="D1117" s="124"/>
      <c r="E1117" s="468"/>
      <c r="F1117" s="1018"/>
      <c r="G1117" s="1018"/>
      <c r="H1117" s="1018"/>
      <c r="I1117" s="1018"/>
      <c r="J1117" s="1018"/>
      <c r="K1117" s="1018"/>
      <c r="L1117" s="1018"/>
      <c r="M1117" s="1018"/>
      <c r="N1117" s="1018"/>
    </row>
    <row r="1118" spans="1:14" ht="16.5" thickBot="1" x14ac:dyDescent="0.3">
      <c r="A1118" s="62"/>
      <c r="B1118" s="122"/>
      <c r="C1118" s="123" t="str">
        <f t="shared" si="19"/>
        <v/>
      </c>
      <c r="D1118" s="124"/>
      <c r="E1118" s="468"/>
      <c r="F1118" s="1018"/>
      <c r="G1118" s="1018"/>
      <c r="H1118" s="1018"/>
      <c r="I1118" s="1018"/>
      <c r="J1118" s="1018"/>
      <c r="K1118" s="1018"/>
      <c r="L1118" s="1018"/>
      <c r="M1118" s="1018"/>
      <c r="N1118" s="1018"/>
    </row>
    <row r="1119" spans="1:14" ht="16.5" thickBot="1" x14ac:dyDescent="0.3">
      <c r="A1119" s="62"/>
      <c r="B1119" s="122"/>
      <c r="C1119" s="123" t="str">
        <f t="shared" si="19"/>
        <v/>
      </c>
      <c r="D1119" s="124"/>
      <c r="E1119" s="468"/>
      <c r="F1119" s="1018"/>
      <c r="G1119" s="1018"/>
      <c r="H1119" s="1018"/>
      <c r="I1119" s="1018"/>
      <c r="J1119" s="1018"/>
      <c r="K1119" s="1018"/>
      <c r="L1119" s="1018"/>
      <c r="M1119" s="1018"/>
      <c r="N1119" s="1018"/>
    </row>
    <row r="1120" spans="1:14" ht="16.5" thickBot="1" x14ac:dyDescent="0.3">
      <c r="A1120" s="62"/>
      <c r="B1120" s="122"/>
      <c r="C1120" s="123" t="str">
        <f t="shared" si="19"/>
        <v/>
      </c>
      <c r="D1120" s="124"/>
      <c r="E1120" s="468"/>
      <c r="F1120" s="1018"/>
      <c r="G1120" s="1018"/>
      <c r="H1120" s="1018"/>
      <c r="I1120" s="1018"/>
      <c r="J1120" s="1018"/>
      <c r="K1120" s="1018"/>
      <c r="L1120" s="1018"/>
      <c r="M1120" s="1018"/>
      <c r="N1120" s="1018"/>
    </row>
    <row r="1121" spans="1:14" ht="16.5" thickBot="1" x14ac:dyDescent="0.3">
      <c r="A1121" s="62"/>
      <c r="B1121" s="122"/>
      <c r="C1121" s="123" t="str">
        <f t="shared" si="19"/>
        <v/>
      </c>
      <c r="D1121" s="124"/>
      <c r="E1121" s="468"/>
      <c r="F1121" s="1018"/>
      <c r="G1121" s="1018"/>
      <c r="H1121" s="1018"/>
      <c r="I1121" s="1018"/>
      <c r="J1121" s="1018"/>
      <c r="K1121" s="1018"/>
      <c r="L1121" s="1018"/>
      <c r="M1121" s="1018"/>
      <c r="N1121" s="1018"/>
    </row>
    <row r="1122" spans="1:14" ht="16.5" thickBot="1" x14ac:dyDescent="0.3">
      <c r="A1122" s="62"/>
      <c r="B1122" s="122"/>
      <c r="C1122" s="123" t="str">
        <f t="shared" si="19"/>
        <v/>
      </c>
      <c r="D1122" s="124"/>
      <c r="E1122" s="468"/>
      <c r="F1122" s="1018"/>
      <c r="G1122" s="1018"/>
      <c r="H1122" s="1018"/>
      <c r="I1122" s="1018"/>
      <c r="J1122" s="1018"/>
      <c r="K1122" s="1018"/>
      <c r="L1122" s="1018"/>
      <c r="M1122" s="1018"/>
      <c r="N1122" s="1018"/>
    </row>
    <row r="1123" spans="1:14" ht="16.5" thickBot="1" x14ac:dyDescent="0.3">
      <c r="A1123" s="62"/>
      <c r="B1123" s="122"/>
      <c r="C1123" s="123" t="str">
        <f t="shared" si="19"/>
        <v/>
      </c>
      <c r="D1123" s="124"/>
      <c r="E1123" s="468"/>
      <c r="F1123" s="1018"/>
      <c r="G1123" s="1018"/>
      <c r="H1123" s="1018"/>
      <c r="I1123" s="1018"/>
      <c r="J1123" s="1018"/>
      <c r="K1123" s="1018"/>
      <c r="L1123" s="1018"/>
      <c r="M1123" s="1018"/>
      <c r="N1123" s="1018"/>
    </row>
    <row r="1124" spans="1:14" ht="16.5" thickBot="1" x14ac:dyDescent="0.3">
      <c r="A1124" s="62"/>
      <c r="B1124" s="122"/>
      <c r="C1124" s="123" t="str">
        <f t="shared" si="19"/>
        <v/>
      </c>
      <c r="D1124" s="124"/>
      <c r="E1124" s="468"/>
      <c r="F1124" s="1018"/>
      <c r="G1124" s="1018"/>
      <c r="H1124" s="1018"/>
      <c r="I1124" s="1018"/>
      <c r="J1124" s="1018"/>
      <c r="K1124" s="1018"/>
      <c r="L1124" s="1018"/>
      <c r="M1124" s="1018"/>
      <c r="N1124" s="1018"/>
    </row>
    <row r="1125" spans="1:14" ht="16.5" thickBot="1" x14ac:dyDescent="0.3">
      <c r="A1125" s="62"/>
      <c r="B1125" s="122"/>
      <c r="C1125" s="123" t="str">
        <f t="shared" si="19"/>
        <v/>
      </c>
      <c r="D1125" s="124"/>
      <c r="E1125" s="468"/>
      <c r="F1125" s="1018"/>
      <c r="G1125" s="1018"/>
      <c r="H1125" s="1018"/>
      <c r="I1125" s="1018"/>
      <c r="J1125" s="1018"/>
      <c r="K1125" s="1018"/>
      <c r="L1125" s="1018"/>
      <c r="M1125" s="1018"/>
      <c r="N1125" s="1018"/>
    </row>
    <row r="1126" spans="1:14" ht="16.5" thickBot="1" x14ac:dyDescent="0.3">
      <c r="A1126" s="62"/>
      <c r="B1126" s="122"/>
      <c r="C1126" s="123" t="str">
        <f t="shared" si="19"/>
        <v/>
      </c>
      <c r="D1126" s="124"/>
      <c r="E1126" s="468"/>
      <c r="F1126" s="1018"/>
      <c r="G1126" s="1018"/>
      <c r="H1126" s="1018"/>
      <c r="I1126" s="1018"/>
      <c r="J1126" s="1018"/>
      <c r="K1126" s="1018"/>
      <c r="L1126" s="1018"/>
      <c r="M1126" s="1018"/>
      <c r="N1126" s="1018"/>
    </row>
    <row r="1127" spans="1:14" ht="16.5" thickBot="1" x14ac:dyDescent="0.3">
      <c r="A1127" s="62"/>
      <c r="B1127" s="122"/>
      <c r="C1127" s="123" t="str">
        <f t="shared" si="19"/>
        <v/>
      </c>
      <c r="D1127" s="124"/>
      <c r="E1127" s="468"/>
      <c r="F1127" s="1018"/>
      <c r="G1127" s="1018"/>
      <c r="H1127" s="1018"/>
      <c r="I1127" s="1018"/>
      <c r="J1127" s="1018"/>
      <c r="K1127" s="1018"/>
      <c r="L1127" s="1018"/>
      <c r="M1127" s="1018"/>
      <c r="N1127" s="1018"/>
    </row>
    <row r="1128" spans="1:14" ht="16.5" thickBot="1" x14ac:dyDescent="0.3">
      <c r="A1128" s="62"/>
      <c r="B1128" s="122"/>
      <c r="C1128" s="123" t="str">
        <f t="shared" si="19"/>
        <v/>
      </c>
      <c r="D1128" s="124"/>
      <c r="E1128" s="468"/>
      <c r="F1128" s="1018"/>
      <c r="G1128" s="1018"/>
      <c r="H1128" s="1018"/>
      <c r="I1128" s="1018"/>
      <c r="J1128" s="1018"/>
      <c r="K1128" s="1018"/>
      <c r="L1128" s="1018"/>
      <c r="M1128" s="1018"/>
      <c r="N1128" s="1018"/>
    </row>
    <row r="1129" spans="1:14" ht="16.5" thickBot="1" x14ac:dyDescent="0.3">
      <c r="A1129" s="62"/>
      <c r="B1129" s="122"/>
      <c r="C1129" s="123" t="str">
        <f t="shared" si="19"/>
        <v/>
      </c>
      <c r="D1129" s="124"/>
      <c r="E1129" s="468"/>
      <c r="F1129" s="1018"/>
      <c r="G1129" s="1018"/>
      <c r="H1129" s="1018"/>
      <c r="I1129" s="1018"/>
      <c r="J1129" s="1018"/>
      <c r="K1129" s="1018"/>
      <c r="L1129" s="1018"/>
      <c r="M1129" s="1018"/>
      <c r="N1129" s="1018"/>
    </row>
    <row r="1130" spans="1:14" ht="16.5" thickBot="1" x14ac:dyDescent="0.3">
      <c r="A1130" s="62"/>
      <c r="B1130" s="122"/>
      <c r="C1130" s="123" t="str">
        <f t="shared" si="19"/>
        <v/>
      </c>
      <c r="D1130" s="124"/>
      <c r="E1130" s="468"/>
      <c r="F1130" s="1018"/>
      <c r="G1130" s="1018"/>
      <c r="H1130" s="1018"/>
      <c r="I1130" s="1018"/>
      <c r="J1130" s="1018"/>
      <c r="K1130" s="1018"/>
      <c r="L1130" s="1018"/>
      <c r="M1130" s="1018"/>
      <c r="N1130" s="1018"/>
    </row>
    <row r="1131" spans="1:14" ht="16.5" thickBot="1" x14ac:dyDescent="0.3">
      <c r="A1131" s="62"/>
      <c r="B1131" s="122"/>
      <c r="C1131" s="123" t="str">
        <f t="shared" si="19"/>
        <v/>
      </c>
      <c r="D1131" s="124"/>
      <c r="E1131" s="468"/>
      <c r="F1131" s="1018"/>
      <c r="G1131" s="1018"/>
      <c r="H1131" s="1018"/>
      <c r="I1131" s="1018"/>
      <c r="J1131" s="1018"/>
      <c r="K1131" s="1018"/>
      <c r="L1131" s="1018"/>
      <c r="M1131" s="1018"/>
      <c r="N1131" s="1018"/>
    </row>
    <row r="1132" spans="1:14" ht="16.5" thickBot="1" x14ac:dyDescent="0.3">
      <c r="A1132" s="62"/>
      <c r="B1132" s="122"/>
      <c r="C1132" s="123" t="str">
        <f t="shared" si="19"/>
        <v/>
      </c>
      <c r="D1132" s="124"/>
      <c r="E1132" s="468"/>
      <c r="F1132" s="1018"/>
      <c r="G1132" s="1018"/>
      <c r="H1132" s="1018"/>
      <c r="I1132" s="1018"/>
      <c r="J1132" s="1018"/>
      <c r="K1132" s="1018"/>
      <c r="L1132" s="1018"/>
      <c r="M1132" s="1018"/>
      <c r="N1132" s="1018"/>
    </row>
    <row r="1133" spans="1:14" ht="16.5" thickBot="1" x14ac:dyDescent="0.3">
      <c r="A1133" s="62"/>
      <c r="B1133" s="122"/>
      <c r="C1133" s="123" t="str">
        <f t="shared" si="19"/>
        <v/>
      </c>
      <c r="D1133" s="124"/>
      <c r="E1133" s="468"/>
      <c r="F1133" s="1018"/>
      <c r="G1133" s="1018"/>
      <c r="H1133" s="1018"/>
      <c r="I1133" s="1018"/>
      <c r="J1133" s="1018"/>
      <c r="K1133" s="1018"/>
      <c r="L1133" s="1018"/>
      <c r="M1133" s="1018"/>
      <c r="N1133" s="1018"/>
    </row>
    <row r="1134" spans="1:14" ht="16.5" thickBot="1" x14ac:dyDescent="0.3">
      <c r="A1134" s="62"/>
      <c r="B1134" s="122"/>
      <c r="C1134" s="123" t="str">
        <f t="shared" si="19"/>
        <v/>
      </c>
      <c r="D1134" s="124"/>
      <c r="E1134" s="468"/>
      <c r="F1134" s="1018"/>
      <c r="G1134" s="1018"/>
      <c r="H1134" s="1018"/>
      <c r="I1134" s="1018"/>
      <c r="J1134" s="1018"/>
      <c r="K1134" s="1018"/>
      <c r="L1134" s="1018"/>
      <c r="M1134" s="1018"/>
      <c r="N1134" s="1018"/>
    </row>
    <row r="1135" spans="1:14" ht="16.5" thickBot="1" x14ac:dyDescent="0.3">
      <c r="A1135" s="62"/>
      <c r="B1135" s="122"/>
      <c r="C1135" s="123" t="str">
        <f t="shared" si="19"/>
        <v/>
      </c>
      <c r="D1135" s="124"/>
      <c r="E1135" s="468"/>
      <c r="F1135" s="1018"/>
      <c r="G1135" s="1018"/>
      <c r="H1135" s="1018"/>
      <c r="I1135" s="1018"/>
      <c r="J1135" s="1018"/>
      <c r="K1135" s="1018"/>
      <c r="L1135" s="1018"/>
      <c r="M1135" s="1018"/>
      <c r="N1135" s="1018"/>
    </row>
    <row r="1136" spans="1:14" ht="16.5" thickBot="1" x14ac:dyDescent="0.3">
      <c r="A1136" s="62"/>
      <c r="B1136" s="122"/>
      <c r="C1136" s="123" t="str">
        <f t="shared" si="19"/>
        <v/>
      </c>
      <c r="D1136" s="124"/>
      <c r="E1136" s="468"/>
      <c r="F1136" s="1018"/>
      <c r="G1136" s="1018"/>
      <c r="H1136" s="1018"/>
      <c r="I1136" s="1018"/>
      <c r="J1136" s="1018"/>
      <c r="K1136" s="1018"/>
      <c r="L1136" s="1018"/>
      <c r="M1136" s="1018"/>
      <c r="N1136" s="1018"/>
    </row>
    <row r="1137" spans="1:14" ht="16.5" thickBot="1" x14ac:dyDescent="0.3">
      <c r="A1137" s="62"/>
      <c r="B1137" s="122"/>
      <c r="C1137" s="123" t="str">
        <f t="shared" si="19"/>
        <v/>
      </c>
      <c r="D1137" s="124"/>
      <c r="E1137" s="468"/>
      <c r="F1137" s="1018"/>
      <c r="G1137" s="1018"/>
      <c r="H1137" s="1018"/>
      <c r="I1137" s="1018"/>
      <c r="J1137" s="1018"/>
      <c r="K1137" s="1018"/>
      <c r="L1137" s="1018"/>
      <c r="M1137" s="1018"/>
      <c r="N1137" s="1018"/>
    </row>
    <row r="1138" spans="1:14" ht="16.5" thickBot="1" x14ac:dyDescent="0.3">
      <c r="A1138" s="62"/>
      <c r="B1138" s="122"/>
      <c r="C1138" s="123" t="str">
        <f t="shared" si="19"/>
        <v/>
      </c>
      <c r="D1138" s="124"/>
      <c r="E1138" s="468"/>
      <c r="F1138" s="1018"/>
      <c r="G1138" s="1018"/>
      <c r="H1138" s="1018"/>
      <c r="I1138" s="1018"/>
      <c r="J1138" s="1018"/>
      <c r="K1138" s="1018"/>
      <c r="L1138" s="1018"/>
      <c r="M1138" s="1018"/>
      <c r="N1138" s="1018"/>
    </row>
    <row r="1139" spans="1:14" ht="16.5" thickBot="1" x14ac:dyDescent="0.3">
      <c r="A1139" s="62"/>
      <c r="B1139" s="122"/>
      <c r="C1139" s="123" t="str">
        <f t="shared" si="19"/>
        <v/>
      </c>
      <c r="D1139" s="124"/>
      <c r="E1139" s="468"/>
      <c r="F1139" s="1018"/>
      <c r="G1139" s="1018"/>
      <c r="H1139" s="1018"/>
      <c r="I1139" s="1018"/>
      <c r="J1139" s="1018"/>
      <c r="K1139" s="1018"/>
      <c r="L1139" s="1018"/>
      <c r="M1139" s="1018"/>
      <c r="N1139" s="1018"/>
    </row>
    <row r="1140" spans="1:14" ht="16.5" thickBot="1" x14ac:dyDescent="0.3">
      <c r="A1140" s="62"/>
      <c r="B1140" s="122"/>
      <c r="C1140" s="123" t="str">
        <f t="shared" si="19"/>
        <v/>
      </c>
      <c r="D1140" s="124"/>
      <c r="E1140" s="468"/>
      <c r="F1140" s="1018"/>
      <c r="G1140" s="1018"/>
      <c r="H1140" s="1018"/>
      <c r="I1140" s="1018"/>
      <c r="J1140" s="1018"/>
      <c r="K1140" s="1018"/>
      <c r="L1140" s="1018"/>
      <c r="M1140" s="1018"/>
      <c r="N1140" s="1018"/>
    </row>
    <row r="1141" spans="1:14" ht="16.5" thickBot="1" x14ac:dyDescent="0.3">
      <c r="A1141" s="62"/>
      <c r="B1141" s="122"/>
      <c r="C1141" s="123" t="str">
        <f t="shared" si="19"/>
        <v/>
      </c>
      <c r="D1141" s="124"/>
      <c r="E1141" s="468"/>
      <c r="F1141" s="1018"/>
      <c r="G1141" s="1018"/>
      <c r="H1141" s="1018"/>
      <c r="I1141" s="1018"/>
      <c r="J1141" s="1018"/>
      <c r="K1141" s="1018"/>
      <c r="L1141" s="1018"/>
      <c r="M1141" s="1018"/>
      <c r="N1141" s="1018"/>
    </row>
    <row r="1142" spans="1:14" ht="16.5" thickBot="1" x14ac:dyDescent="0.3">
      <c r="A1142" s="62"/>
      <c r="B1142" s="122"/>
      <c r="C1142" s="123" t="str">
        <f t="shared" si="19"/>
        <v/>
      </c>
      <c r="D1142" s="124"/>
      <c r="E1142" s="468"/>
      <c r="F1142" s="1018"/>
      <c r="G1142" s="1018"/>
      <c r="H1142" s="1018"/>
      <c r="I1142" s="1018"/>
      <c r="J1142" s="1018"/>
      <c r="K1142" s="1018"/>
      <c r="L1142" s="1018"/>
      <c r="M1142" s="1018"/>
      <c r="N1142" s="1018"/>
    </row>
    <row r="1143" spans="1:14" ht="16.5" thickBot="1" x14ac:dyDescent="0.3">
      <c r="A1143" s="62"/>
      <c r="B1143" s="122"/>
      <c r="C1143" s="123" t="str">
        <f t="shared" si="19"/>
        <v/>
      </c>
      <c r="D1143" s="124"/>
      <c r="E1143" s="468"/>
      <c r="F1143" s="1018"/>
      <c r="G1143" s="1018"/>
      <c r="H1143" s="1018"/>
      <c r="I1143" s="1018"/>
      <c r="J1143" s="1018"/>
      <c r="K1143" s="1018"/>
      <c r="L1143" s="1018"/>
      <c r="M1143" s="1018"/>
      <c r="N1143" s="1018"/>
    </row>
    <row r="1144" spans="1:14" ht="16.5" thickBot="1" x14ac:dyDescent="0.3">
      <c r="A1144" s="62"/>
      <c r="B1144" s="122"/>
      <c r="C1144" s="123" t="str">
        <f t="shared" si="19"/>
        <v/>
      </c>
      <c r="D1144" s="124"/>
      <c r="E1144" s="468"/>
      <c r="F1144" s="1018"/>
      <c r="G1144" s="1018"/>
      <c r="H1144" s="1018"/>
      <c r="I1144" s="1018"/>
      <c r="J1144" s="1018"/>
      <c r="K1144" s="1018"/>
      <c r="L1144" s="1018"/>
      <c r="M1144" s="1018"/>
      <c r="N1144" s="1018"/>
    </row>
    <row r="1145" spans="1:14" ht="16.5" thickBot="1" x14ac:dyDescent="0.3">
      <c r="A1145" s="62"/>
      <c r="B1145" s="122"/>
      <c r="C1145" s="123" t="str">
        <f t="shared" si="19"/>
        <v/>
      </c>
      <c r="D1145" s="124"/>
      <c r="E1145" s="468"/>
      <c r="F1145" s="1018"/>
      <c r="G1145" s="1018"/>
      <c r="H1145" s="1018"/>
      <c r="I1145" s="1018"/>
      <c r="J1145" s="1018"/>
      <c r="K1145" s="1018"/>
      <c r="L1145" s="1018"/>
      <c r="M1145" s="1018"/>
      <c r="N1145" s="1018"/>
    </row>
    <row r="1146" spans="1:14" ht="16.5" thickBot="1" x14ac:dyDescent="0.3">
      <c r="A1146" s="62"/>
      <c r="B1146" s="122"/>
      <c r="C1146" s="123" t="str">
        <f t="shared" si="19"/>
        <v/>
      </c>
      <c r="D1146" s="124"/>
      <c r="E1146" s="468"/>
      <c r="F1146" s="1018"/>
      <c r="G1146" s="1018"/>
      <c r="H1146" s="1018"/>
      <c r="I1146" s="1018"/>
      <c r="J1146" s="1018"/>
      <c r="K1146" s="1018"/>
      <c r="L1146" s="1018"/>
      <c r="M1146" s="1018"/>
      <c r="N1146" s="1018"/>
    </row>
    <row r="1147" spans="1:14" ht="16.5" thickBot="1" x14ac:dyDescent="0.3">
      <c r="A1147" s="62"/>
      <c r="B1147" s="122"/>
      <c r="C1147" s="123" t="str">
        <f t="shared" si="19"/>
        <v/>
      </c>
      <c r="D1147" s="124"/>
      <c r="E1147" s="468"/>
      <c r="F1147" s="1018"/>
      <c r="G1147" s="1018"/>
      <c r="H1147" s="1018"/>
      <c r="I1147" s="1018"/>
      <c r="J1147" s="1018"/>
      <c r="K1147" s="1018"/>
      <c r="L1147" s="1018"/>
      <c r="M1147" s="1018"/>
      <c r="N1147" s="1018"/>
    </row>
    <row r="1148" spans="1:14" ht="16.5" thickBot="1" x14ac:dyDescent="0.3">
      <c r="A1148" s="62"/>
      <c r="B1148" s="122"/>
      <c r="C1148" s="123" t="str">
        <f t="shared" si="19"/>
        <v/>
      </c>
      <c r="D1148" s="124"/>
      <c r="E1148" s="468"/>
      <c r="F1148" s="1018"/>
      <c r="G1148" s="1018"/>
      <c r="H1148" s="1018"/>
      <c r="I1148" s="1018"/>
      <c r="J1148" s="1018"/>
      <c r="K1148" s="1018"/>
      <c r="L1148" s="1018"/>
      <c r="M1148" s="1018"/>
      <c r="N1148" s="1018"/>
    </row>
    <row r="1149" spans="1:14" ht="16.5" thickBot="1" x14ac:dyDescent="0.3">
      <c r="A1149" s="62"/>
      <c r="B1149" s="122"/>
      <c r="C1149" s="123" t="str">
        <f t="shared" si="19"/>
        <v/>
      </c>
      <c r="D1149" s="124"/>
      <c r="E1149" s="468"/>
      <c r="F1149" s="1018"/>
      <c r="G1149" s="1018"/>
      <c r="H1149" s="1018"/>
      <c r="I1149" s="1018"/>
      <c r="J1149" s="1018"/>
      <c r="K1149" s="1018"/>
      <c r="L1149" s="1018"/>
      <c r="M1149" s="1018"/>
      <c r="N1149" s="1018"/>
    </row>
    <row r="1150" spans="1:14" ht="16.5" thickBot="1" x14ac:dyDescent="0.3">
      <c r="A1150" s="62"/>
      <c r="B1150" s="122"/>
      <c r="C1150" s="123" t="str">
        <f t="shared" si="19"/>
        <v/>
      </c>
      <c r="D1150" s="124"/>
      <c r="E1150" s="468"/>
      <c r="F1150" s="1018"/>
      <c r="G1150" s="1018"/>
      <c r="H1150" s="1018"/>
      <c r="I1150" s="1018"/>
      <c r="J1150" s="1018"/>
      <c r="K1150" s="1018"/>
      <c r="L1150" s="1018"/>
      <c r="M1150" s="1018"/>
      <c r="N1150" s="1018"/>
    </row>
    <row r="1151" spans="1:14" ht="16.5" thickBot="1" x14ac:dyDescent="0.3">
      <c r="A1151" s="62"/>
      <c r="B1151" s="122"/>
      <c r="C1151" s="123" t="str">
        <f t="shared" si="19"/>
        <v/>
      </c>
      <c r="D1151" s="124"/>
      <c r="E1151" s="468"/>
      <c r="F1151" s="1018"/>
      <c r="G1151" s="1018"/>
      <c r="H1151" s="1018"/>
      <c r="I1151" s="1018"/>
      <c r="J1151" s="1018"/>
      <c r="K1151" s="1018"/>
      <c r="L1151" s="1018"/>
      <c r="M1151" s="1018"/>
      <c r="N1151" s="1018"/>
    </row>
    <row r="1152" spans="1:14" ht="16.5" thickBot="1" x14ac:dyDescent="0.3">
      <c r="A1152" s="62"/>
      <c r="B1152" s="122"/>
      <c r="C1152" s="123" t="str">
        <f t="shared" si="19"/>
        <v/>
      </c>
      <c r="D1152" s="124"/>
      <c r="E1152" s="468"/>
      <c r="F1152" s="1018"/>
      <c r="G1152" s="1018"/>
      <c r="H1152" s="1018"/>
      <c r="I1152" s="1018"/>
      <c r="J1152" s="1018"/>
      <c r="K1152" s="1018"/>
      <c r="L1152" s="1018"/>
      <c r="M1152" s="1018"/>
      <c r="N1152" s="1018"/>
    </row>
    <row r="1153" spans="1:14" ht="16.5" thickBot="1" x14ac:dyDescent="0.3">
      <c r="A1153" s="62"/>
      <c r="B1153" s="122"/>
      <c r="C1153" s="123" t="str">
        <f t="shared" si="19"/>
        <v/>
      </c>
      <c r="D1153" s="124"/>
      <c r="E1153" s="468"/>
      <c r="F1153" s="1018"/>
      <c r="G1153" s="1018"/>
      <c r="H1153" s="1018"/>
      <c r="I1153" s="1018"/>
      <c r="J1153" s="1018"/>
      <c r="K1153" s="1018"/>
      <c r="L1153" s="1018"/>
      <c r="M1153" s="1018"/>
      <c r="N1153" s="1018"/>
    </row>
    <row r="1154" spans="1:14" ht="16.5" thickBot="1" x14ac:dyDescent="0.3">
      <c r="A1154" s="62"/>
      <c r="B1154" s="122"/>
      <c r="C1154" s="123" t="str">
        <f t="shared" si="19"/>
        <v/>
      </c>
      <c r="D1154" s="124"/>
      <c r="E1154" s="468"/>
      <c r="F1154" s="1018"/>
      <c r="G1154" s="1018"/>
      <c r="H1154" s="1018"/>
      <c r="I1154" s="1018"/>
      <c r="J1154" s="1018"/>
      <c r="K1154" s="1018"/>
      <c r="L1154" s="1018"/>
      <c r="M1154" s="1018"/>
      <c r="N1154" s="1018"/>
    </row>
    <row r="1155" spans="1:14" ht="16.5" thickBot="1" x14ac:dyDescent="0.3">
      <c r="A1155" s="62"/>
      <c r="B1155" s="122"/>
      <c r="C1155" s="123" t="str">
        <f t="shared" si="19"/>
        <v/>
      </c>
      <c r="D1155" s="124"/>
      <c r="E1155" s="468"/>
      <c r="F1155" s="1018"/>
      <c r="G1155" s="1018"/>
      <c r="H1155" s="1018"/>
      <c r="I1155" s="1018"/>
      <c r="J1155" s="1018"/>
      <c r="K1155" s="1018"/>
      <c r="L1155" s="1018"/>
      <c r="M1155" s="1018"/>
      <c r="N1155" s="1018"/>
    </row>
    <row r="1156" spans="1:14" ht="16.5" thickBot="1" x14ac:dyDescent="0.3">
      <c r="A1156" s="62"/>
      <c r="B1156" s="122"/>
      <c r="C1156" s="123" t="str">
        <f t="shared" si="19"/>
        <v/>
      </c>
      <c r="D1156" s="124"/>
      <c r="E1156" s="468"/>
      <c r="F1156" s="1018"/>
      <c r="G1156" s="1018"/>
      <c r="H1156" s="1018"/>
      <c r="I1156" s="1018"/>
      <c r="J1156" s="1018"/>
      <c r="K1156" s="1018"/>
      <c r="L1156" s="1018"/>
      <c r="M1156" s="1018"/>
      <c r="N1156" s="1018"/>
    </row>
    <row r="1157" spans="1:14" ht="16.5" thickBot="1" x14ac:dyDescent="0.3">
      <c r="A1157" s="62"/>
      <c r="B1157" s="122"/>
      <c r="C1157" s="123" t="str">
        <f t="shared" si="19"/>
        <v/>
      </c>
      <c r="D1157" s="124"/>
      <c r="E1157" s="468"/>
      <c r="F1157" s="1018"/>
      <c r="G1157" s="1018"/>
      <c r="H1157" s="1018"/>
      <c r="I1157" s="1018"/>
      <c r="J1157" s="1018"/>
      <c r="K1157" s="1018"/>
      <c r="L1157" s="1018"/>
      <c r="M1157" s="1018"/>
      <c r="N1157" s="1018"/>
    </row>
    <row r="1158" spans="1:14" ht="16.5" thickBot="1" x14ac:dyDescent="0.3">
      <c r="A1158" s="62"/>
      <c r="B1158" s="122"/>
      <c r="C1158" s="123" t="str">
        <f t="shared" si="19"/>
        <v/>
      </c>
      <c r="D1158" s="124"/>
      <c r="E1158" s="468"/>
      <c r="F1158" s="1018"/>
      <c r="G1158" s="1018"/>
      <c r="H1158" s="1018"/>
      <c r="I1158" s="1018"/>
      <c r="J1158" s="1018"/>
      <c r="K1158" s="1018"/>
      <c r="L1158" s="1018"/>
      <c r="M1158" s="1018"/>
      <c r="N1158" s="1018"/>
    </row>
    <row r="1159" spans="1:14" ht="16.5" thickBot="1" x14ac:dyDescent="0.3">
      <c r="A1159" s="62"/>
      <c r="B1159" s="122"/>
      <c r="C1159" s="123" t="str">
        <f t="shared" si="19"/>
        <v/>
      </c>
      <c r="D1159" s="124"/>
      <c r="E1159" s="468"/>
      <c r="F1159" s="1018"/>
      <c r="G1159" s="1018"/>
      <c r="H1159" s="1018"/>
      <c r="I1159" s="1018"/>
      <c r="J1159" s="1018"/>
      <c r="K1159" s="1018"/>
      <c r="L1159" s="1018"/>
      <c r="M1159" s="1018"/>
      <c r="N1159" s="1018"/>
    </row>
    <row r="1160" spans="1:14" ht="16.5" thickBot="1" x14ac:dyDescent="0.3">
      <c r="A1160" s="62"/>
      <c r="B1160" s="122"/>
      <c r="C1160" s="123" t="str">
        <f t="shared" si="19"/>
        <v/>
      </c>
      <c r="D1160" s="124"/>
      <c r="E1160" s="468"/>
      <c r="F1160" s="1018"/>
      <c r="G1160" s="1018"/>
      <c r="H1160" s="1018"/>
      <c r="I1160" s="1018"/>
      <c r="J1160" s="1018"/>
      <c r="K1160" s="1018"/>
      <c r="L1160" s="1018"/>
      <c r="M1160" s="1018"/>
      <c r="N1160" s="1018"/>
    </row>
    <row r="1161" spans="1:14" ht="16.5" thickBot="1" x14ac:dyDescent="0.3">
      <c r="A1161" s="62"/>
      <c r="B1161" s="122"/>
      <c r="C1161" s="123" t="str">
        <f t="shared" si="19"/>
        <v/>
      </c>
      <c r="D1161" s="124"/>
      <c r="E1161" s="468"/>
      <c r="F1161" s="1018"/>
      <c r="G1161" s="1018"/>
      <c r="H1161" s="1018"/>
      <c r="I1161" s="1018"/>
      <c r="J1161" s="1018"/>
      <c r="K1161" s="1018"/>
      <c r="L1161" s="1018"/>
      <c r="M1161" s="1018"/>
      <c r="N1161" s="1018"/>
    </row>
    <row r="1162" spans="1:14" ht="16.5" thickBot="1" x14ac:dyDescent="0.3">
      <c r="A1162" s="62"/>
      <c r="B1162" s="122"/>
      <c r="C1162" s="123" t="str">
        <f t="shared" si="19"/>
        <v/>
      </c>
      <c r="D1162" s="124"/>
      <c r="E1162" s="468"/>
      <c r="F1162" s="1018"/>
      <c r="G1162" s="1018"/>
      <c r="H1162" s="1018"/>
      <c r="I1162" s="1018"/>
      <c r="J1162" s="1018"/>
      <c r="K1162" s="1018"/>
      <c r="L1162" s="1018"/>
      <c r="M1162" s="1018"/>
      <c r="N1162" s="1018"/>
    </row>
    <row r="1163" spans="1:14" ht="16.5" thickBot="1" x14ac:dyDescent="0.3">
      <c r="A1163" s="62"/>
      <c r="B1163" s="122"/>
      <c r="C1163" s="123" t="str">
        <f t="shared" si="19"/>
        <v/>
      </c>
      <c r="D1163" s="124"/>
      <c r="E1163" s="468"/>
      <c r="F1163" s="1018"/>
      <c r="G1163" s="1018"/>
      <c r="H1163" s="1018"/>
      <c r="I1163" s="1018"/>
      <c r="J1163" s="1018"/>
      <c r="K1163" s="1018"/>
      <c r="L1163" s="1018"/>
      <c r="M1163" s="1018"/>
      <c r="N1163" s="1018"/>
    </row>
    <row r="1164" spans="1:14" ht="16.5" thickBot="1" x14ac:dyDescent="0.3">
      <c r="A1164" s="62"/>
      <c r="B1164" s="122"/>
      <c r="C1164" s="123" t="str">
        <f t="shared" ref="C1164:C1227" si="20">IF(B1164&gt;0, (B1164-B1163), "")</f>
        <v/>
      </c>
      <c r="D1164" s="124"/>
      <c r="E1164" s="468"/>
      <c r="F1164" s="1018"/>
      <c r="G1164" s="1018"/>
      <c r="H1164" s="1018"/>
      <c r="I1164" s="1018"/>
      <c r="J1164" s="1018"/>
      <c r="K1164" s="1018"/>
      <c r="L1164" s="1018"/>
      <c r="M1164" s="1018"/>
      <c r="N1164" s="1018"/>
    </row>
    <row r="1165" spans="1:14" ht="16.5" thickBot="1" x14ac:dyDescent="0.3">
      <c r="A1165" s="62"/>
      <c r="B1165" s="122"/>
      <c r="C1165" s="123" t="str">
        <f t="shared" si="20"/>
        <v/>
      </c>
      <c r="D1165" s="124"/>
      <c r="E1165" s="468"/>
      <c r="F1165" s="1018"/>
      <c r="G1165" s="1018"/>
      <c r="H1165" s="1018"/>
      <c r="I1165" s="1018"/>
      <c r="J1165" s="1018"/>
      <c r="K1165" s="1018"/>
      <c r="L1165" s="1018"/>
      <c r="M1165" s="1018"/>
      <c r="N1165" s="1018"/>
    </row>
    <row r="1166" spans="1:14" ht="16.5" thickBot="1" x14ac:dyDescent="0.3">
      <c r="A1166" s="62"/>
      <c r="B1166" s="122"/>
      <c r="C1166" s="123" t="str">
        <f t="shared" si="20"/>
        <v/>
      </c>
      <c r="D1166" s="124"/>
      <c r="E1166" s="468"/>
      <c r="F1166" s="1018"/>
      <c r="G1166" s="1018"/>
      <c r="H1166" s="1018"/>
      <c r="I1166" s="1018"/>
      <c r="J1166" s="1018"/>
      <c r="K1166" s="1018"/>
      <c r="L1166" s="1018"/>
      <c r="M1166" s="1018"/>
      <c r="N1166" s="1018"/>
    </row>
    <row r="1167" spans="1:14" ht="16.5" thickBot="1" x14ac:dyDescent="0.3">
      <c r="A1167" s="62"/>
      <c r="B1167" s="122"/>
      <c r="C1167" s="123" t="str">
        <f t="shared" si="20"/>
        <v/>
      </c>
      <c r="D1167" s="124"/>
      <c r="E1167" s="468"/>
      <c r="F1167" s="1018"/>
      <c r="G1167" s="1018"/>
      <c r="H1167" s="1018"/>
      <c r="I1167" s="1018"/>
      <c r="J1167" s="1018"/>
      <c r="K1167" s="1018"/>
      <c r="L1167" s="1018"/>
      <c r="M1167" s="1018"/>
      <c r="N1167" s="1018"/>
    </row>
    <row r="1168" spans="1:14" ht="16.5" thickBot="1" x14ac:dyDescent="0.3">
      <c r="A1168" s="62"/>
      <c r="B1168" s="122"/>
      <c r="C1168" s="123" t="str">
        <f t="shared" si="20"/>
        <v/>
      </c>
      <c r="D1168" s="124"/>
      <c r="E1168" s="468"/>
      <c r="F1168" s="1018"/>
      <c r="G1168" s="1018"/>
      <c r="H1168" s="1018"/>
      <c r="I1168" s="1018"/>
      <c r="J1168" s="1018"/>
      <c r="K1168" s="1018"/>
      <c r="L1168" s="1018"/>
      <c r="M1168" s="1018"/>
      <c r="N1168" s="1018"/>
    </row>
    <row r="1169" spans="1:14" ht="16.5" thickBot="1" x14ac:dyDescent="0.3">
      <c r="A1169" s="62"/>
      <c r="B1169" s="122"/>
      <c r="C1169" s="123" t="str">
        <f t="shared" si="20"/>
        <v/>
      </c>
      <c r="D1169" s="124"/>
      <c r="E1169" s="468"/>
      <c r="F1169" s="1018"/>
      <c r="G1169" s="1018"/>
      <c r="H1169" s="1018"/>
      <c r="I1169" s="1018"/>
      <c r="J1169" s="1018"/>
      <c r="K1169" s="1018"/>
      <c r="L1169" s="1018"/>
      <c r="M1169" s="1018"/>
      <c r="N1169" s="1018"/>
    </row>
    <row r="1170" spans="1:14" ht="16.5" thickBot="1" x14ac:dyDescent="0.3">
      <c r="A1170" s="62"/>
      <c r="B1170" s="122"/>
      <c r="C1170" s="123" t="str">
        <f t="shared" si="20"/>
        <v/>
      </c>
      <c r="D1170" s="124"/>
      <c r="E1170" s="468"/>
      <c r="F1170" s="1018"/>
      <c r="G1170" s="1018"/>
      <c r="H1170" s="1018"/>
      <c r="I1170" s="1018"/>
      <c r="J1170" s="1018"/>
      <c r="K1170" s="1018"/>
      <c r="L1170" s="1018"/>
      <c r="M1170" s="1018"/>
      <c r="N1170" s="1018"/>
    </row>
    <row r="1171" spans="1:14" ht="16.5" thickBot="1" x14ac:dyDescent="0.3">
      <c r="A1171" s="62"/>
      <c r="B1171" s="122"/>
      <c r="C1171" s="123" t="str">
        <f t="shared" si="20"/>
        <v/>
      </c>
      <c r="D1171" s="124"/>
      <c r="E1171" s="468"/>
      <c r="F1171" s="1018"/>
      <c r="G1171" s="1018"/>
      <c r="H1171" s="1018"/>
      <c r="I1171" s="1018"/>
      <c r="J1171" s="1018"/>
      <c r="K1171" s="1018"/>
      <c r="L1171" s="1018"/>
      <c r="M1171" s="1018"/>
      <c r="N1171" s="1018"/>
    </row>
    <row r="1172" spans="1:14" ht="16.5" thickBot="1" x14ac:dyDescent="0.3">
      <c r="A1172" s="62"/>
      <c r="B1172" s="122"/>
      <c r="C1172" s="123" t="str">
        <f t="shared" si="20"/>
        <v/>
      </c>
      <c r="D1172" s="124"/>
      <c r="E1172" s="468"/>
      <c r="F1172" s="1018"/>
      <c r="G1172" s="1018"/>
      <c r="H1172" s="1018"/>
      <c r="I1172" s="1018"/>
      <c r="J1172" s="1018"/>
      <c r="K1172" s="1018"/>
      <c r="L1172" s="1018"/>
      <c r="M1172" s="1018"/>
      <c r="N1172" s="1018"/>
    </row>
    <row r="1173" spans="1:14" ht="16.5" thickBot="1" x14ac:dyDescent="0.3">
      <c r="A1173" s="62"/>
      <c r="B1173" s="122"/>
      <c r="C1173" s="123" t="str">
        <f t="shared" si="20"/>
        <v/>
      </c>
      <c r="D1173" s="124"/>
      <c r="E1173" s="468"/>
      <c r="F1173" s="1018"/>
      <c r="G1173" s="1018"/>
      <c r="H1173" s="1018"/>
      <c r="I1173" s="1018"/>
      <c r="J1173" s="1018"/>
      <c r="K1173" s="1018"/>
      <c r="L1173" s="1018"/>
      <c r="M1173" s="1018"/>
      <c r="N1173" s="1018"/>
    </row>
    <row r="1174" spans="1:14" ht="16.5" thickBot="1" x14ac:dyDescent="0.3">
      <c r="A1174" s="62"/>
      <c r="B1174" s="122"/>
      <c r="C1174" s="123" t="str">
        <f t="shared" si="20"/>
        <v/>
      </c>
      <c r="D1174" s="124"/>
      <c r="E1174" s="468"/>
      <c r="F1174" s="1018"/>
      <c r="G1174" s="1018"/>
      <c r="H1174" s="1018"/>
      <c r="I1174" s="1018"/>
      <c r="J1174" s="1018"/>
      <c r="K1174" s="1018"/>
      <c r="L1174" s="1018"/>
      <c r="M1174" s="1018"/>
      <c r="N1174" s="1018"/>
    </row>
    <row r="1175" spans="1:14" ht="16.5" thickBot="1" x14ac:dyDescent="0.3">
      <c r="A1175" s="62"/>
      <c r="B1175" s="122"/>
      <c r="C1175" s="123" t="str">
        <f t="shared" si="20"/>
        <v/>
      </c>
      <c r="D1175" s="124"/>
      <c r="E1175" s="468"/>
      <c r="F1175" s="1018"/>
      <c r="G1175" s="1018"/>
      <c r="H1175" s="1018"/>
      <c r="I1175" s="1018"/>
      <c r="J1175" s="1018"/>
      <c r="K1175" s="1018"/>
      <c r="L1175" s="1018"/>
      <c r="M1175" s="1018"/>
      <c r="N1175" s="1018"/>
    </row>
    <row r="1176" spans="1:14" ht="16.5" thickBot="1" x14ac:dyDescent="0.3">
      <c r="A1176" s="62"/>
      <c r="B1176" s="122"/>
      <c r="C1176" s="123" t="str">
        <f t="shared" si="20"/>
        <v/>
      </c>
      <c r="D1176" s="124"/>
      <c r="E1176" s="468"/>
      <c r="F1176" s="1018"/>
      <c r="G1176" s="1018"/>
      <c r="H1176" s="1018"/>
      <c r="I1176" s="1018"/>
      <c r="J1176" s="1018"/>
      <c r="K1176" s="1018"/>
      <c r="L1176" s="1018"/>
      <c r="M1176" s="1018"/>
      <c r="N1176" s="1018"/>
    </row>
    <row r="1177" spans="1:14" ht="16.5" thickBot="1" x14ac:dyDescent="0.3">
      <c r="A1177" s="62"/>
      <c r="B1177" s="122"/>
      <c r="C1177" s="123" t="str">
        <f t="shared" si="20"/>
        <v/>
      </c>
      <c r="D1177" s="124"/>
      <c r="E1177" s="468"/>
      <c r="F1177" s="1018"/>
      <c r="G1177" s="1018"/>
      <c r="H1177" s="1018"/>
      <c r="I1177" s="1018"/>
      <c r="J1177" s="1018"/>
      <c r="K1177" s="1018"/>
      <c r="L1177" s="1018"/>
      <c r="M1177" s="1018"/>
      <c r="N1177" s="1018"/>
    </row>
    <row r="1178" spans="1:14" ht="16.5" thickBot="1" x14ac:dyDescent="0.3">
      <c r="A1178" s="62"/>
      <c r="B1178" s="122"/>
      <c r="C1178" s="123" t="str">
        <f t="shared" si="20"/>
        <v/>
      </c>
      <c r="D1178" s="124"/>
      <c r="E1178" s="468"/>
      <c r="F1178" s="1018"/>
      <c r="G1178" s="1018"/>
      <c r="H1178" s="1018"/>
      <c r="I1178" s="1018"/>
      <c r="J1178" s="1018"/>
      <c r="K1178" s="1018"/>
      <c r="L1178" s="1018"/>
      <c r="M1178" s="1018"/>
      <c r="N1178" s="1018"/>
    </row>
    <row r="1179" spans="1:14" ht="16.5" thickBot="1" x14ac:dyDescent="0.3">
      <c r="A1179" s="62"/>
      <c r="B1179" s="122"/>
      <c r="C1179" s="123" t="str">
        <f t="shared" si="20"/>
        <v/>
      </c>
      <c r="D1179" s="124"/>
      <c r="E1179" s="468"/>
      <c r="F1179" s="1018"/>
      <c r="G1179" s="1018"/>
      <c r="H1179" s="1018"/>
      <c r="I1179" s="1018"/>
      <c r="J1179" s="1018"/>
      <c r="K1179" s="1018"/>
      <c r="L1179" s="1018"/>
      <c r="M1179" s="1018"/>
      <c r="N1179" s="1018"/>
    </row>
    <row r="1180" spans="1:14" ht="16.5" thickBot="1" x14ac:dyDescent="0.3">
      <c r="A1180" s="62"/>
      <c r="B1180" s="122"/>
      <c r="C1180" s="123" t="str">
        <f t="shared" si="20"/>
        <v/>
      </c>
      <c r="D1180" s="124"/>
      <c r="E1180" s="468"/>
      <c r="F1180" s="1018"/>
      <c r="G1180" s="1018"/>
      <c r="H1180" s="1018"/>
      <c r="I1180" s="1018"/>
      <c r="J1180" s="1018"/>
      <c r="K1180" s="1018"/>
      <c r="L1180" s="1018"/>
      <c r="M1180" s="1018"/>
      <c r="N1180" s="1018"/>
    </row>
    <row r="1181" spans="1:14" ht="16.5" thickBot="1" x14ac:dyDescent="0.3">
      <c r="A1181" s="62"/>
      <c r="B1181" s="122"/>
      <c r="C1181" s="123" t="str">
        <f t="shared" si="20"/>
        <v/>
      </c>
      <c r="D1181" s="124"/>
      <c r="E1181" s="468"/>
      <c r="F1181" s="1018"/>
      <c r="G1181" s="1018"/>
      <c r="H1181" s="1018"/>
      <c r="I1181" s="1018"/>
      <c r="J1181" s="1018"/>
      <c r="K1181" s="1018"/>
      <c r="L1181" s="1018"/>
      <c r="M1181" s="1018"/>
      <c r="N1181" s="1018"/>
    </row>
    <row r="1182" spans="1:14" ht="16.5" thickBot="1" x14ac:dyDescent="0.3">
      <c r="A1182" s="62"/>
      <c r="B1182" s="122"/>
      <c r="C1182" s="123" t="str">
        <f t="shared" si="20"/>
        <v/>
      </c>
      <c r="D1182" s="124"/>
      <c r="E1182" s="468"/>
      <c r="F1182" s="1018"/>
      <c r="G1182" s="1018"/>
      <c r="H1182" s="1018"/>
      <c r="I1182" s="1018"/>
      <c r="J1182" s="1018"/>
      <c r="K1182" s="1018"/>
      <c r="L1182" s="1018"/>
      <c r="M1182" s="1018"/>
      <c r="N1182" s="1018"/>
    </row>
    <row r="1183" spans="1:14" ht="16.5" thickBot="1" x14ac:dyDescent="0.3">
      <c r="A1183" s="62"/>
      <c r="B1183" s="122"/>
      <c r="C1183" s="123" t="str">
        <f t="shared" si="20"/>
        <v/>
      </c>
      <c r="D1183" s="124"/>
      <c r="E1183" s="468"/>
      <c r="F1183" s="1018"/>
      <c r="G1183" s="1018"/>
      <c r="H1183" s="1018"/>
      <c r="I1183" s="1018"/>
      <c r="J1183" s="1018"/>
      <c r="K1183" s="1018"/>
      <c r="L1183" s="1018"/>
      <c r="M1183" s="1018"/>
      <c r="N1183" s="1018"/>
    </row>
    <row r="1184" spans="1:14" ht="16.5" thickBot="1" x14ac:dyDescent="0.3">
      <c r="A1184" s="62"/>
      <c r="B1184" s="122"/>
      <c r="C1184" s="123" t="str">
        <f t="shared" si="20"/>
        <v/>
      </c>
      <c r="D1184" s="124"/>
      <c r="E1184" s="468"/>
      <c r="F1184" s="1018"/>
      <c r="G1184" s="1018"/>
      <c r="H1184" s="1018"/>
      <c r="I1184" s="1018"/>
      <c r="J1184" s="1018"/>
      <c r="K1184" s="1018"/>
      <c r="L1184" s="1018"/>
      <c r="M1184" s="1018"/>
      <c r="N1184" s="1018"/>
    </row>
    <row r="1185" spans="1:14" ht="16.5" thickBot="1" x14ac:dyDescent="0.3">
      <c r="A1185" s="62"/>
      <c r="B1185" s="122"/>
      <c r="C1185" s="123" t="str">
        <f t="shared" si="20"/>
        <v/>
      </c>
      <c r="D1185" s="124"/>
      <c r="E1185" s="468"/>
      <c r="F1185" s="1018"/>
      <c r="G1185" s="1018"/>
      <c r="H1185" s="1018"/>
      <c r="I1185" s="1018"/>
      <c r="J1185" s="1018"/>
      <c r="K1185" s="1018"/>
      <c r="L1185" s="1018"/>
      <c r="M1185" s="1018"/>
      <c r="N1185" s="1018"/>
    </row>
    <row r="1186" spans="1:14" ht="16.5" thickBot="1" x14ac:dyDescent="0.3">
      <c r="A1186" s="62"/>
      <c r="B1186" s="122"/>
      <c r="C1186" s="123" t="str">
        <f t="shared" si="20"/>
        <v/>
      </c>
      <c r="D1186" s="124"/>
      <c r="E1186" s="468"/>
      <c r="F1186" s="1018"/>
      <c r="G1186" s="1018"/>
      <c r="H1186" s="1018"/>
      <c r="I1186" s="1018"/>
      <c r="J1186" s="1018"/>
      <c r="K1186" s="1018"/>
      <c r="L1186" s="1018"/>
      <c r="M1186" s="1018"/>
      <c r="N1186" s="1018"/>
    </row>
    <row r="1187" spans="1:14" ht="16.5" thickBot="1" x14ac:dyDescent="0.3">
      <c r="A1187" s="62"/>
      <c r="B1187" s="122"/>
      <c r="C1187" s="123" t="str">
        <f t="shared" si="20"/>
        <v/>
      </c>
      <c r="D1187" s="124"/>
      <c r="E1187" s="468"/>
      <c r="F1187" s="1018"/>
      <c r="G1187" s="1018"/>
      <c r="H1187" s="1018"/>
      <c r="I1187" s="1018"/>
      <c r="J1187" s="1018"/>
      <c r="K1187" s="1018"/>
      <c r="L1187" s="1018"/>
      <c r="M1187" s="1018"/>
      <c r="N1187" s="1018"/>
    </row>
    <row r="1188" spans="1:14" ht="16.5" thickBot="1" x14ac:dyDescent="0.3">
      <c r="A1188" s="62"/>
      <c r="B1188" s="122"/>
      <c r="C1188" s="123" t="str">
        <f t="shared" si="20"/>
        <v/>
      </c>
      <c r="D1188" s="124"/>
      <c r="E1188" s="468"/>
      <c r="F1188" s="1018"/>
      <c r="G1188" s="1018"/>
      <c r="H1188" s="1018"/>
      <c r="I1188" s="1018"/>
      <c r="J1188" s="1018"/>
      <c r="K1188" s="1018"/>
      <c r="L1188" s="1018"/>
      <c r="M1188" s="1018"/>
      <c r="N1188" s="1018"/>
    </row>
    <row r="1189" spans="1:14" ht="16.5" thickBot="1" x14ac:dyDescent="0.3">
      <c r="A1189" s="62"/>
      <c r="B1189" s="122"/>
      <c r="C1189" s="123" t="str">
        <f t="shared" si="20"/>
        <v/>
      </c>
      <c r="D1189" s="124"/>
      <c r="E1189" s="468"/>
      <c r="F1189" s="1018"/>
      <c r="G1189" s="1018"/>
      <c r="H1189" s="1018"/>
      <c r="I1189" s="1018"/>
      <c r="J1189" s="1018"/>
      <c r="K1189" s="1018"/>
      <c r="L1189" s="1018"/>
      <c r="M1189" s="1018"/>
      <c r="N1189" s="1018"/>
    </row>
    <row r="1190" spans="1:14" ht="16.5" thickBot="1" x14ac:dyDescent="0.3">
      <c r="A1190" s="62"/>
      <c r="B1190" s="122"/>
      <c r="C1190" s="123" t="str">
        <f t="shared" si="20"/>
        <v/>
      </c>
      <c r="D1190" s="124"/>
      <c r="E1190" s="468"/>
      <c r="F1190" s="1018"/>
      <c r="G1190" s="1018"/>
      <c r="H1190" s="1018"/>
      <c r="I1190" s="1018"/>
      <c r="J1190" s="1018"/>
      <c r="K1190" s="1018"/>
      <c r="L1190" s="1018"/>
      <c r="M1190" s="1018"/>
      <c r="N1190" s="1018"/>
    </row>
    <row r="1191" spans="1:14" ht="16.5" thickBot="1" x14ac:dyDescent="0.3">
      <c r="A1191" s="62"/>
      <c r="B1191" s="122"/>
      <c r="C1191" s="123" t="str">
        <f t="shared" si="20"/>
        <v/>
      </c>
      <c r="D1191" s="124"/>
      <c r="E1191" s="468"/>
      <c r="F1191" s="1018"/>
      <c r="G1191" s="1018"/>
      <c r="H1191" s="1018"/>
      <c r="I1191" s="1018"/>
      <c r="J1191" s="1018"/>
      <c r="K1191" s="1018"/>
      <c r="L1191" s="1018"/>
      <c r="M1191" s="1018"/>
      <c r="N1191" s="1018"/>
    </row>
    <row r="1192" spans="1:14" ht="16.5" thickBot="1" x14ac:dyDescent="0.3">
      <c r="A1192" s="62"/>
      <c r="B1192" s="122"/>
      <c r="C1192" s="123" t="str">
        <f t="shared" si="20"/>
        <v/>
      </c>
      <c r="D1192" s="124"/>
      <c r="E1192" s="468"/>
      <c r="F1192" s="1018"/>
      <c r="G1192" s="1018"/>
      <c r="H1192" s="1018"/>
      <c r="I1192" s="1018"/>
      <c r="J1192" s="1018"/>
      <c r="K1192" s="1018"/>
      <c r="L1192" s="1018"/>
      <c r="M1192" s="1018"/>
      <c r="N1192" s="1018"/>
    </row>
    <row r="1193" spans="1:14" ht="16.5" thickBot="1" x14ac:dyDescent="0.3">
      <c r="A1193" s="62"/>
      <c r="B1193" s="122"/>
      <c r="C1193" s="123" t="str">
        <f t="shared" si="20"/>
        <v/>
      </c>
      <c r="D1193" s="124"/>
      <c r="E1193" s="468"/>
      <c r="F1193" s="1018"/>
      <c r="G1193" s="1018"/>
      <c r="H1193" s="1018"/>
      <c r="I1193" s="1018"/>
      <c r="J1193" s="1018"/>
      <c r="K1193" s="1018"/>
      <c r="L1193" s="1018"/>
      <c r="M1193" s="1018"/>
      <c r="N1193" s="1018"/>
    </row>
    <row r="1194" spans="1:14" ht="16.5" thickBot="1" x14ac:dyDescent="0.3">
      <c r="A1194" s="62"/>
      <c r="B1194" s="122"/>
      <c r="C1194" s="123" t="str">
        <f t="shared" si="20"/>
        <v/>
      </c>
      <c r="D1194" s="124"/>
      <c r="E1194" s="468"/>
      <c r="F1194" s="1018"/>
      <c r="G1194" s="1018"/>
      <c r="H1194" s="1018"/>
      <c r="I1194" s="1018"/>
      <c r="J1194" s="1018"/>
      <c r="K1194" s="1018"/>
      <c r="L1194" s="1018"/>
      <c r="M1194" s="1018"/>
      <c r="N1194" s="1018"/>
    </row>
    <row r="1195" spans="1:14" ht="16.5" thickBot="1" x14ac:dyDescent="0.3">
      <c r="A1195" s="62"/>
      <c r="B1195" s="122"/>
      <c r="C1195" s="123" t="str">
        <f t="shared" si="20"/>
        <v/>
      </c>
      <c r="D1195" s="124"/>
      <c r="E1195" s="468"/>
      <c r="F1195" s="1018"/>
      <c r="G1195" s="1018"/>
      <c r="H1195" s="1018"/>
      <c r="I1195" s="1018"/>
      <c r="J1195" s="1018"/>
      <c r="K1195" s="1018"/>
      <c r="L1195" s="1018"/>
      <c r="M1195" s="1018"/>
      <c r="N1195" s="1018"/>
    </row>
    <row r="1196" spans="1:14" ht="16.5" thickBot="1" x14ac:dyDescent="0.3">
      <c r="A1196" s="62"/>
      <c r="B1196" s="122"/>
      <c r="C1196" s="123" t="str">
        <f t="shared" si="20"/>
        <v/>
      </c>
      <c r="D1196" s="124"/>
      <c r="E1196" s="468"/>
      <c r="F1196" s="1018"/>
      <c r="G1196" s="1018"/>
      <c r="H1196" s="1018"/>
      <c r="I1196" s="1018"/>
      <c r="J1196" s="1018"/>
      <c r="K1196" s="1018"/>
      <c r="L1196" s="1018"/>
      <c r="M1196" s="1018"/>
      <c r="N1196" s="1018"/>
    </row>
    <row r="1197" spans="1:14" ht="16.5" thickBot="1" x14ac:dyDescent="0.3">
      <c r="A1197" s="62"/>
      <c r="B1197" s="122"/>
      <c r="C1197" s="123" t="str">
        <f t="shared" si="20"/>
        <v/>
      </c>
      <c r="D1197" s="124"/>
      <c r="E1197" s="468"/>
      <c r="F1197" s="1018"/>
      <c r="G1197" s="1018"/>
      <c r="H1197" s="1018"/>
      <c r="I1197" s="1018"/>
      <c r="J1197" s="1018"/>
      <c r="K1197" s="1018"/>
      <c r="L1197" s="1018"/>
      <c r="M1197" s="1018"/>
      <c r="N1197" s="1018"/>
    </row>
    <row r="1198" spans="1:14" ht="16.5" thickBot="1" x14ac:dyDescent="0.3">
      <c r="A1198" s="62"/>
      <c r="B1198" s="122"/>
      <c r="C1198" s="123" t="str">
        <f t="shared" si="20"/>
        <v/>
      </c>
      <c r="D1198" s="124"/>
      <c r="E1198" s="468"/>
      <c r="F1198" s="1018"/>
      <c r="G1198" s="1018"/>
      <c r="H1198" s="1018"/>
      <c r="I1198" s="1018"/>
      <c r="J1198" s="1018"/>
      <c r="K1198" s="1018"/>
      <c r="L1198" s="1018"/>
      <c r="M1198" s="1018"/>
      <c r="N1198" s="1018"/>
    </row>
    <row r="1199" spans="1:14" ht="16.5" thickBot="1" x14ac:dyDescent="0.3">
      <c r="A1199" s="62"/>
      <c r="B1199" s="122"/>
      <c r="C1199" s="123" t="str">
        <f t="shared" si="20"/>
        <v/>
      </c>
      <c r="D1199" s="124"/>
      <c r="E1199" s="468"/>
      <c r="F1199" s="1018"/>
      <c r="G1199" s="1018"/>
      <c r="H1199" s="1018"/>
      <c r="I1199" s="1018"/>
      <c r="J1199" s="1018"/>
      <c r="K1199" s="1018"/>
      <c r="L1199" s="1018"/>
      <c r="M1199" s="1018"/>
      <c r="N1199" s="1018"/>
    </row>
    <row r="1200" spans="1:14" ht="16.5" thickBot="1" x14ac:dyDescent="0.3">
      <c r="A1200" s="62"/>
      <c r="B1200" s="122"/>
      <c r="C1200" s="123" t="str">
        <f t="shared" si="20"/>
        <v/>
      </c>
      <c r="D1200" s="124"/>
      <c r="E1200" s="468"/>
      <c r="F1200" s="1018"/>
      <c r="G1200" s="1018"/>
      <c r="H1200" s="1018"/>
      <c r="I1200" s="1018"/>
      <c r="J1200" s="1018"/>
      <c r="K1200" s="1018"/>
      <c r="L1200" s="1018"/>
      <c r="M1200" s="1018"/>
      <c r="N1200" s="1018"/>
    </row>
    <row r="1201" spans="1:14" ht="16.5" thickBot="1" x14ac:dyDescent="0.3">
      <c r="A1201" s="62"/>
      <c r="B1201" s="122"/>
      <c r="C1201" s="123" t="str">
        <f t="shared" si="20"/>
        <v/>
      </c>
      <c r="D1201" s="124"/>
      <c r="E1201" s="468"/>
      <c r="F1201" s="1018"/>
      <c r="G1201" s="1018"/>
      <c r="H1201" s="1018"/>
      <c r="I1201" s="1018"/>
      <c r="J1201" s="1018"/>
      <c r="K1201" s="1018"/>
      <c r="L1201" s="1018"/>
      <c r="M1201" s="1018"/>
      <c r="N1201" s="1018"/>
    </row>
    <row r="1202" spans="1:14" ht="16.5" thickBot="1" x14ac:dyDescent="0.3">
      <c r="A1202" s="62"/>
      <c r="B1202" s="122"/>
      <c r="C1202" s="123" t="str">
        <f t="shared" si="20"/>
        <v/>
      </c>
      <c r="D1202" s="124"/>
      <c r="E1202" s="468"/>
      <c r="F1202" s="1018"/>
      <c r="G1202" s="1018"/>
      <c r="H1202" s="1018"/>
      <c r="I1202" s="1018"/>
      <c r="J1202" s="1018"/>
      <c r="K1202" s="1018"/>
      <c r="L1202" s="1018"/>
      <c r="M1202" s="1018"/>
      <c r="N1202" s="1018"/>
    </row>
    <row r="1203" spans="1:14" ht="16.5" thickBot="1" x14ac:dyDescent="0.3">
      <c r="A1203" s="62"/>
      <c r="B1203" s="122"/>
      <c r="C1203" s="123" t="str">
        <f t="shared" si="20"/>
        <v/>
      </c>
      <c r="D1203" s="124"/>
      <c r="E1203" s="468"/>
      <c r="F1203" s="1018"/>
      <c r="G1203" s="1018"/>
      <c r="H1203" s="1018"/>
      <c r="I1203" s="1018"/>
      <c r="J1203" s="1018"/>
      <c r="K1203" s="1018"/>
      <c r="L1203" s="1018"/>
      <c r="M1203" s="1018"/>
      <c r="N1203" s="1018"/>
    </row>
    <row r="1204" spans="1:14" ht="16.5" thickBot="1" x14ac:dyDescent="0.3">
      <c r="A1204" s="62"/>
      <c r="B1204" s="122"/>
      <c r="C1204" s="123" t="str">
        <f t="shared" si="20"/>
        <v/>
      </c>
      <c r="D1204" s="124"/>
      <c r="E1204" s="468"/>
      <c r="F1204" s="1018"/>
      <c r="G1204" s="1018"/>
      <c r="H1204" s="1018"/>
      <c r="I1204" s="1018"/>
      <c r="J1204" s="1018"/>
      <c r="K1204" s="1018"/>
      <c r="L1204" s="1018"/>
      <c r="M1204" s="1018"/>
      <c r="N1204" s="1018"/>
    </row>
    <row r="1205" spans="1:14" ht="16.5" thickBot="1" x14ac:dyDescent="0.3">
      <c r="A1205" s="62"/>
      <c r="B1205" s="122"/>
      <c r="C1205" s="123" t="str">
        <f t="shared" si="20"/>
        <v/>
      </c>
      <c r="D1205" s="124"/>
      <c r="E1205" s="468"/>
      <c r="F1205" s="1018"/>
      <c r="G1205" s="1018"/>
      <c r="H1205" s="1018"/>
      <c r="I1205" s="1018"/>
      <c r="J1205" s="1018"/>
      <c r="K1205" s="1018"/>
      <c r="L1205" s="1018"/>
      <c r="M1205" s="1018"/>
      <c r="N1205" s="1018"/>
    </row>
    <row r="1206" spans="1:14" ht="16.5" thickBot="1" x14ac:dyDescent="0.3">
      <c r="A1206" s="62"/>
      <c r="B1206" s="122"/>
      <c r="C1206" s="123" t="str">
        <f t="shared" si="20"/>
        <v/>
      </c>
      <c r="D1206" s="124"/>
      <c r="E1206" s="468"/>
      <c r="F1206" s="1018"/>
      <c r="G1206" s="1018"/>
      <c r="H1206" s="1018"/>
      <c r="I1206" s="1018"/>
      <c r="J1206" s="1018"/>
      <c r="K1206" s="1018"/>
      <c r="L1206" s="1018"/>
      <c r="M1206" s="1018"/>
      <c r="N1206" s="1018"/>
    </row>
    <row r="1207" spans="1:14" ht="16.5" thickBot="1" x14ac:dyDescent="0.3">
      <c r="A1207" s="62"/>
      <c r="B1207" s="122"/>
      <c r="C1207" s="123" t="str">
        <f t="shared" si="20"/>
        <v/>
      </c>
      <c r="D1207" s="124"/>
      <c r="E1207" s="468"/>
      <c r="F1207" s="1018"/>
      <c r="G1207" s="1018"/>
      <c r="H1207" s="1018"/>
      <c r="I1207" s="1018"/>
      <c r="J1207" s="1018"/>
      <c r="K1207" s="1018"/>
      <c r="L1207" s="1018"/>
      <c r="M1207" s="1018"/>
      <c r="N1207" s="1018"/>
    </row>
    <row r="1208" spans="1:14" ht="16.5" thickBot="1" x14ac:dyDescent="0.3">
      <c r="A1208" s="62"/>
      <c r="B1208" s="122"/>
      <c r="C1208" s="123" t="str">
        <f t="shared" si="20"/>
        <v/>
      </c>
      <c r="D1208" s="124"/>
      <c r="E1208" s="468"/>
      <c r="F1208" s="1018"/>
      <c r="G1208" s="1018"/>
      <c r="H1208" s="1018"/>
      <c r="I1208" s="1018"/>
      <c r="J1208" s="1018"/>
      <c r="K1208" s="1018"/>
      <c r="L1208" s="1018"/>
      <c r="M1208" s="1018"/>
      <c r="N1208" s="1018"/>
    </row>
    <row r="1209" spans="1:14" ht="16.5" thickBot="1" x14ac:dyDescent="0.3">
      <c r="A1209" s="62"/>
      <c r="B1209" s="122"/>
      <c r="C1209" s="123" t="str">
        <f t="shared" si="20"/>
        <v/>
      </c>
      <c r="D1209" s="124"/>
      <c r="E1209" s="468"/>
      <c r="F1209" s="1018"/>
      <c r="G1209" s="1018"/>
      <c r="H1209" s="1018"/>
      <c r="I1209" s="1018"/>
      <c r="J1209" s="1018"/>
      <c r="K1209" s="1018"/>
      <c r="L1209" s="1018"/>
      <c r="M1209" s="1018"/>
      <c r="N1209" s="1018"/>
    </row>
    <row r="1210" spans="1:14" ht="16.5" thickBot="1" x14ac:dyDescent="0.3">
      <c r="A1210" s="62"/>
      <c r="B1210" s="122"/>
      <c r="C1210" s="123" t="str">
        <f t="shared" si="20"/>
        <v/>
      </c>
      <c r="D1210" s="124"/>
      <c r="E1210" s="468"/>
      <c r="F1210" s="1018"/>
      <c r="G1210" s="1018"/>
      <c r="H1210" s="1018"/>
      <c r="I1210" s="1018"/>
      <c r="J1210" s="1018"/>
      <c r="K1210" s="1018"/>
      <c r="L1210" s="1018"/>
      <c r="M1210" s="1018"/>
      <c r="N1210" s="1018"/>
    </row>
    <row r="1211" spans="1:14" ht="16.5" thickBot="1" x14ac:dyDescent="0.3">
      <c r="A1211" s="62"/>
      <c r="B1211" s="122"/>
      <c r="C1211" s="123" t="str">
        <f t="shared" si="20"/>
        <v/>
      </c>
      <c r="D1211" s="124"/>
      <c r="E1211" s="468"/>
      <c r="F1211" s="1018"/>
      <c r="G1211" s="1018"/>
      <c r="H1211" s="1018"/>
      <c r="I1211" s="1018"/>
      <c r="J1211" s="1018"/>
      <c r="K1211" s="1018"/>
      <c r="L1211" s="1018"/>
      <c r="M1211" s="1018"/>
      <c r="N1211" s="1018"/>
    </row>
    <row r="1212" spans="1:14" ht="16.5" thickBot="1" x14ac:dyDescent="0.3">
      <c r="A1212" s="62"/>
      <c r="B1212" s="122"/>
      <c r="C1212" s="123" t="str">
        <f t="shared" si="20"/>
        <v/>
      </c>
      <c r="D1212" s="124"/>
      <c r="E1212" s="468"/>
      <c r="F1212" s="1018"/>
      <c r="G1212" s="1018"/>
      <c r="H1212" s="1018"/>
      <c r="I1212" s="1018"/>
      <c r="J1212" s="1018"/>
      <c r="K1212" s="1018"/>
      <c r="L1212" s="1018"/>
      <c r="M1212" s="1018"/>
      <c r="N1212" s="1018"/>
    </row>
    <row r="1213" spans="1:14" ht="16.5" thickBot="1" x14ac:dyDescent="0.3">
      <c r="A1213" s="62"/>
      <c r="B1213" s="122"/>
      <c r="C1213" s="123" t="str">
        <f t="shared" si="20"/>
        <v/>
      </c>
      <c r="D1213" s="124"/>
      <c r="E1213" s="468"/>
      <c r="F1213" s="1018"/>
      <c r="G1213" s="1018"/>
      <c r="H1213" s="1018"/>
      <c r="I1213" s="1018"/>
      <c r="J1213" s="1018"/>
      <c r="K1213" s="1018"/>
      <c r="L1213" s="1018"/>
      <c r="M1213" s="1018"/>
      <c r="N1213" s="1018"/>
    </row>
    <row r="1214" spans="1:14" ht="16.5" thickBot="1" x14ac:dyDescent="0.3">
      <c r="A1214" s="62"/>
      <c r="B1214" s="122"/>
      <c r="C1214" s="123" t="str">
        <f t="shared" si="20"/>
        <v/>
      </c>
      <c r="D1214" s="124"/>
      <c r="E1214" s="468"/>
      <c r="F1214" s="1018"/>
      <c r="G1214" s="1018"/>
      <c r="H1214" s="1018"/>
      <c r="I1214" s="1018"/>
      <c r="J1214" s="1018"/>
      <c r="K1214" s="1018"/>
      <c r="L1214" s="1018"/>
      <c r="M1214" s="1018"/>
      <c r="N1214" s="1018"/>
    </row>
    <row r="1215" spans="1:14" ht="16.5" thickBot="1" x14ac:dyDescent="0.3">
      <c r="A1215" s="62"/>
      <c r="B1215" s="122"/>
      <c r="C1215" s="123" t="str">
        <f t="shared" si="20"/>
        <v/>
      </c>
      <c r="D1215" s="124"/>
      <c r="E1215" s="468"/>
      <c r="F1215" s="1018"/>
      <c r="G1215" s="1018"/>
      <c r="H1215" s="1018"/>
      <c r="I1215" s="1018"/>
      <c r="J1215" s="1018"/>
      <c r="K1215" s="1018"/>
      <c r="L1215" s="1018"/>
      <c r="M1215" s="1018"/>
      <c r="N1215" s="1018"/>
    </row>
    <row r="1216" spans="1:14" ht="16.5" thickBot="1" x14ac:dyDescent="0.3">
      <c r="A1216" s="62"/>
      <c r="B1216" s="122"/>
      <c r="C1216" s="123" t="str">
        <f t="shared" si="20"/>
        <v/>
      </c>
      <c r="D1216" s="124"/>
      <c r="E1216" s="468"/>
      <c r="F1216" s="1018"/>
      <c r="G1216" s="1018"/>
      <c r="H1216" s="1018"/>
      <c r="I1216" s="1018"/>
      <c r="J1216" s="1018"/>
      <c r="K1216" s="1018"/>
      <c r="L1216" s="1018"/>
      <c r="M1216" s="1018"/>
      <c r="N1216" s="1018"/>
    </row>
    <row r="1217" spans="1:14" ht="16.5" thickBot="1" x14ac:dyDescent="0.3">
      <c r="A1217" s="62"/>
      <c r="B1217" s="122"/>
      <c r="C1217" s="123" t="str">
        <f t="shared" si="20"/>
        <v/>
      </c>
      <c r="D1217" s="124"/>
      <c r="E1217" s="468"/>
      <c r="F1217" s="1018"/>
      <c r="G1217" s="1018"/>
      <c r="H1217" s="1018"/>
      <c r="I1217" s="1018"/>
      <c r="J1217" s="1018"/>
      <c r="K1217" s="1018"/>
      <c r="L1217" s="1018"/>
      <c r="M1217" s="1018"/>
      <c r="N1217" s="1018"/>
    </row>
    <row r="1218" spans="1:14" ht="16.5" thickBot="1" x14ac:dyDescent="0.3">
      <c r="A1218" s="62"/>
      <c r="B1218" s="122"/>
      <c r="C1218" s="123" t="str">
        <f t="shared" si="20"/>
        <v/>
      </c>
      <c r="D1218" s="124"/>
      <c r="E1218" s="468"/>
      <c r="F1218" s="1018"/>
      <c r="G1218" s="1018"/>
      <c r="H1218" s="1018"/>
      <c r="I1218" s="1018"/>
      <c r="J1218" s="1018"/>
      <c r="K1218" s="1018"/>
      <c r="L1218" s="1018"/>
      <c r="M1218" s="1018"/>
      <c r="N1218" s="1018"/>
    </row>
    <row r="1219" spans="1:14" ht="16.5" thickBot="1" x14ac:dyDescent="0.3">
      <c r="A1219" s="62"/>
      <c r="B1219" s="122"/>
      <c r="C1219" s="123" t="str">
        <f t="shared" si="20"/>
        <v/>
      </c>
      <c r="D1219" s="124"/>
      <c r="E1219" s="468"/>
      <c r="F1219" s="1018"/>
      <c r="G1219" s="1018"/>
      <c r="H1219" s="1018"/>
      <c r="I1219" s="1018"/>
      <c r="J1219" s="1018"/>
      <c r="K1219" s="1018"/>
      <c r="L1219" s="1018"/>
      <c r="M1219" s="1018"/>
      <c r="N1219" s="1018"/>
    </row>
    <row r="1220" spans="1:14" ht="16.5" thickBot="1" x14ac:dyDescent="0.3">
      <c r="A1220" s="62"/>
      <c r="B1220" s="122"/>
      <c r="C1220" s="123" t="str">
        <f t="shared" si="20"/>
        <v/>
      </c>
      <c r="D1220" s="124"/>
      <c r="E1220" s="468"/>
      <c r="F1220" s="1018"/>
      <c r="G1220" s="1018"/>
      <c r="H1220" s="1018"/>
      <c r="I1220" s="1018"/>
      <c r="J1220" s="1018"/>
      <c r="K1220" s="1018"/>
      <c r="L1220" s="1018"/>
      <c r="M1220" s="1018"/>
      <c r="N1220" s="1018"/>
    </row>
    <row r="1221" spans="1:14" ht="16.5" thickBot="1" x14ac:dyDescent="0.3">
      <c r="A1221" s="62"/>
      <c r="B1221" s="122"/>
      <c r="C1221" s="123" t="str">
        <f t="shared" si="20"/>
        <v/>
      </c>
      <c r="D1221" s="124"/>
      <c r="E1221" s="468"/>
      <c r="F1221" s="1018"/>
      <c r="G1221" s="1018"/>
      <c r="H1221" s="1018"/>
      <c r="I1221" s="1018"/>
      <c r="J1221" s="1018"/>
      <c r="K1221" s="1018"/>
      <c r="L1221" s="1018"/>
      <c r="M1221" s="1018"/>
      <c r="N1221" s="1018"/>
    </row>
    <row r="1222" spans="1:14" ht="16.5" thickBot="1" x14ac:dyDescent="0.3">
      <c r="A1222" s="62"/>
      <c r="B1222" s="122"/>
      <c r="C1222" s="123" t="str">
        <f t="shared" si="20"/>
        <v/>
      </c>
      <c r="D1222" s="124"/>
      <c r="E1222" s="468"/>
      <c r="F1222" s="1018"/>
      <c r="G1222" s="1018"/>
      <c r="H1222" s="1018"/>
      <c r="I1222" s="1018"/>
      <c r="J1222" s="1018"/>
      <c r="K1222" s="1018"/>
      <c r="L1222" s="1018"/>
      <c r="M1222" s="1018"/>
      <c r="N1222" s="1018"/>
    </row>
    <row r="1223" spans="1:14" ht="16.5" thickBot="1" x14ac:dyDescent="0.3">
      <c r="A1223" s="62"/>
      <c r="B1223" s="122"/>
      <c r="C1223" s="123" t="str">
        <f t="shared" si="20"/>
        <v/>
      </c>
      <c r="D1223" s="124"/>
      <c r="E1223" s="468"/>
      <c r="F1223" s="1018"/>
      <c r="G1223" s="1018"/>
      <c r="H1223" s="1018"/>
      <c r="I1223" s="1018"/>
      <c r="J1223" s="1018"/>
      <c r="K1223" s="1018"/>
      <c r="L1223" s="1018"/>
      <c r="M1223" s="1018"/>
      <c r="N1223" s="1018"/>
    </row>
    <row r="1224" spans="1:14" ht="16.5" thickBot="1" x14ac:dyDescent="0.3">
      <c r="A1224" s="62"/>
      <c r="B1224" s="122"/>
      <c r="C1224" s="123" t="str">
        <f t="shared" si="20"/>
        <v/>
      </c>
      <c r="D1224" s="124"/>
      <c r="E1224" s="468"/>
      <c r="F1224" s="1018"/>
      <c r="G1224" s="1018"/>
      <c r="H1224" s="1018"/>
      <c r="I1224" s="1018"/>
      <c r="J1224" s="1018"/>
      <c r="K1224" s="1018"/>
      <c r="L1224" s="1018"/>
      <c r="M1224" s="1018"/>
      <c r="N1224" s="1018"/>
    </row>
    <row r="1225" spans="1:14" ht="16.5" thickBot="1" x14ac:dyDescent="0.3">
      <c r="A1225" s="62"/>
      <c r="B1225" s="122"/>
      <c r="C1225" s="123" t="str">
        <f t="shared" si="20"/>
        <v/>
      </c>
      <c r="D1225" s="124"/>
      <c r="E1225" s="468"/>
      <c r="F1225" s="1018"/>
      <c r="G1225" s="1018"/>
      <c r="H1225" s="1018"/>
      <c r="I1225" s="1018"/>
      <c r="J1225" s="1018"/>
      <c r="K1225" s="1018"/>
      <c r="L1225" s="1018"/>
      <c r="M1225" s="1018"/>
      <c r="N1225" s="1018"/>
    </row>
    <row r="1226" spans="1:14" ht="16.5" thickBot="1" x14ac:dyDescent="0.3">
      <c r="A1226" s="62"/>
      <c r="B1226" s="122"/>
      <c r="C1226" s="123" t="str">
        <f t="shared" si="20"/>
        <v/>
      </c>
      <c r="D1226" s="124"/>
      <c r="E1226" s="468"/>
      <c r="F1226" s="1018"/>
      <c r="G1226" s="1018"/>
      <c r="H1226" s="1018"/>
      <c r="I1226" s="1018"/>
      <c r="J1226" s="1018"/>
      <c r="K1226" s="1018"/>
      <c r="L1226" s="1018"/>
      <c r="M1226" s="1018"/>
      <c r="N1226" s="1018"/>
    </row>
    <row r="1227" spans="1:14" ht="16.5" thickBot="1" x14ac:dyDescent="0.3">
      <c r="A1227" s="62"/>
      <c r="B1227" s="122"/>
      <c r="C1227" s="123" t="str">
        <f t="shared" si="20"/>
        <v/>
      </c>
      <c r="D1227" s="124"/>
      <c r="E1227" s="468"/>
      <c r="F1227" s="1018"/>
      <c r="G1227" s="1018"/>
      <c r="H1227" s="1018"/>
      <c r="I1227" s="1018"/>
      <c r="J1227" s="1018"/>
      <c r="K1227" s="1018"/>
      <c r="L1227" s="1018"/>
      <c r="M1227" s="1018"/>
      <c r="N1227" s="1018"/>
    </row>
    <row r="1228" spans="1:14" ht="16.5" thickBot="1" x14ac:dyDescent="0.3">
      <c r="A1228" s="62"/>
      <c r="B1228" s="122"/>
      <c r="C1228" s="123" t="str">
        <f t="shared" ref="C1228:C1291" si="21">IF(B1228&gt;0, (B1228-B1227), "")</f>
        <v/>
      </c>
      <c r="D1228" s="124"/>
      <c r="E1228" s="468"/>
      <c r="F1228" s="1018"/>
      <c r="G1228" s="1018"/>
      <c r="H1228" s="1018"/>
      <c r="I1228" s="1018"/>
      <c r="J1228" s="1018"/>
      <c r="K1228" s="1018"/>
      <c r="L1228" s="1018"/>
      <c r="M1228" s="1018"/>
      <c r="N1228" s="1018"/>
    </row>
    <row r="1229" spans="1:14" ht="16.5" thickBot="1" x14ac:dyDescent="0.3">
      <c r="A1229" s="62"/>
      <c r="B1229" s="122"/>
      <c r="C1229" s="123" t="str">
        <f t="shared" si="21"/>
        <v/>
      </c>
      <c r="D1229" s="124"/>
      <c r="E1229" s="468"/>
      <c r="F1229" s="1018"/>
      <c r="G1229" s="1018"/>
      <c r="H1229" s="1018"/>
      <c r="I1229" s="1018"/>
      <c r="J1229" s="1018"/>
      <c r="K1229" s="1018"/>
      <c r="L1229" s="1018"/>
      <c r="M1229" s="1018"/>
      <c r="N1229" s="1018"/>
    </row>
    <row r="1230" spans="1:14" ht="16.5" thickBot="1" x14ac:dyDescent="0.3">
      <c r="A1230" s="62"/>
      <c r="B1230" s="122"/>
      <c r="C1230" s="123" t="str">
        <f t="shared" si="21"/>
        <v/>
      </c>
      <c r="D1230" s="124"/>
      <c r="E1230" s="468"/>
      <c r="F1230" s="1018"/>
      <c r="G1230" s="1018"/>
      <c r="H1230" s="1018"/>
      <c r="I1230" s="1018"/>
      <c r="J1230" s="1018"/>
      <c r="K1230" s="1018"/>
      <c r="L1230" s="1018"/>
      <c r="M1230" s="1018"/>
      <c r="N1230" s="1018"/>
    </row>
    <row r="1231" spans="1:14" ht="16.5" thickBot="1" x14ac:dyDescent="0.3">
      <c r="A1231" s="62"/>
      <c r="B1231" s="122"/>
      <c r="C1231" s="123" t="str">
        <f t="shared" si="21"/>
        <v/>
      </c>
      <c r="D1231" s="124"/>
      <c r="E1231" s="468"/>
      <c r="F1231" s="1018"/>
      <c r="G1231" s="1018"/>
      <c r="H1231" s="1018"/>
      <c r="I1231" s="1018"/>
      <c r="J1231" s="1018"/>
      <c r="K1231" s="1018"/>
      <c r="L1231" s="1018"/>
      <c r="M1231" s="1018"/>
      <c r="N1231" s="1018"/>
    </row>
    <row r="1232" spans="1:14" ht="16.5" thickBot="1" x14ac:dyDescent="0.3">
      <c r="A1232" s="62"/>
      <c r="B1232" s="122"/>
      <c r="C1232" s="123" t="str">
        <f t="shared" si="21"/>
        <v/>
      </c>
      <c r="D1232" s="124"/>
      <c r="E1232" s="468"/>
      <c r="F1232" s="1018"/>
      <c r="G1232" s="1018"/>
      <c r="H1232" s="1018"/>
      <c r="I1232" s="1018"/>
      <c r="J1232" s="1018"/>
      <c r="K1232" s="1018"/>
      <c r="L1232" s="1018"/>
      <c r="M1232" s="1018"/>
      <c r="N1232" s="1018"/>
    </row>
    <row r="1233" spans="1:14" ht="16.5" thickBot="1" x14ac:dyDescent="0.3">
      <c r="A1233" s="62"/>
      <c r="B1233" s="122"/>
      <c r="C1233" s="123" t="str">
        <f t="shared" si="21"/>
        <v/>
      </c>
      <c r="D1233" s="124"/>
      <c r="E1233" s="468"/>
      <c r="F1233" s="1018"/>
      <c r="G1233" s="1018"/>
      <c r="H1233" s="1018"/>
      <c r="I1233" s="1018"/>
      <c r="J1233" s="1018"/>
      <c r="K1233" s="1018"/>
      <c r="L1233" s="1018"/>
      <c r="M1233" s="1018"/>
      <c r="N1233" s="1018"/>
    </row>
    <row r="1234" spans="1:14" ht="16.5" thickBot="1" x14ac:dyDescent="0.3">
      <c r="A1234" s="62"/>
      <c r="B1234" s="122"/>
      <c r="C1234" s="123" t="str">
        <f t="shared" si="21"/>
        <v/>
      </c>
      <c r="D1234" s="124"/>
      <c r="E1234" s="468"/>
      <c r="F1234" s="1018"/>
      <c r="G1234" s="1018"/>
      <c r="H1234" s="1018"/>
      <c r="I1234" s="1018"/>
      <c r="J1234" s="1018"/>
      <c r="K1234" s="1018"/>
      <c r="L1234" s="1018"/>
      <c r="M1234" s="1018"/>
      <c r="N1234" s="1018"/>
    </row>
    <row r="1235" spans="1:14" ht="16.5" thickBot="1" x14ac:dyDescent="0.3">
      <c r="A1235" s="62"/>
      <c r="B1235" s="122"/>
      <c r="C1235" s="123" t="str">
        <f t="shared" si="21"/>
        <v/>
      </c>
      <c r="D1235" s="124"/>
      <c r="E1235" s="468"/>
      <c r="F1235" s="1018"/>
      <c r="G1235" s="1018"/>
      <c r="H1235" s="1018"/>
      <c r="I1235" s="1018"/>
      <c r="J1235" s="1018"/>
      <c r="K1235" s="1018"/>
      <c r="L1235" s="1018"/>
      <c r="M1235" s="1018"/>
      <c r="N1235" s="1018"/>
    </row>
    <row r="1236" spans="1:14" ht="16.5" thickBot="1" x14ac:dyDescent="0.3">
      <c r="A1236" s="62"/>
      <c r="B1236" s="122"/>
      <c r="C1236" s="123" t="str">
        <f t="shared" si="21"/>
        <v/>
      </c>
      <c r="D1236" s="124"/>
      <c r="E1236" s="468"/>
      <c r="F1236" s="1018"/>
      <c r="G1236" s="1018"/>
      <c r="H1236" s="1018"/>
      <c r="I1236" s="1018"/>
      <c r="J1236" s="1018"/>
      <c r="K1236" s="1018"/>
      <c r="L1236" s="1018"/>
      <c r="M1236" s="1018"/>
      <c r="N1236" s="1018"/>
    </row>
    <row r="1237" spans="1:14" ht="16.5" thickBot="1" x14ac:dyDescent="0.3">
      <c r="A1237" s="62"/>
      <c r="B1237" s="122"/>
      <c r="C1237" s="123" t="str">
        <f t="shared" si="21"/>
        <v/>
      </c>
      <c r="D1237" s="124"/>
      <c r="E1237" s="468"/>
      <c r="F1237" s="1018"/>
      <c r="G1237" s="1018"/>
      <c r="H1237" s="1018"/>
      <c r="I1237" s="1018"/>
      <c r="J1237" s="1018"/>
      <c r="K1237" s="1018"/>
      <c r="L1237" s="1018"/>
      <c r="M1237" s="1018"/>
      <c r="N1237" s="1018"/>
    </row>
    <row r="1238" spans="1:14" ht="16.5" thickBot="1" x14ac:dyDescent="0.3">
      <c r="A1238" s="62"/>
      <c r="B1238" s="122"/>
      <c r="C1238" s="123" t="str">
        <f t="shared" si="21"/>
        <v/>
      </c>
      <c r="D1238" s="124"/>
      <c r="E1238" s="468"/>
      <c r="F1238" s="1018"/>
      <c r="G1238" s="1018"/>
      <c r="H1238" s="1018"/>
      <c r="I1238" s="1018"/>
      <c r="J1238" s="1018"/>
      <c r="K1238" s="1018"/>
      <c r="L1238" s="1018"/>
      <c r="M1238" s="1018"/>
      <c r="N1238" s="1018"/>
    </row>
    <row r="1239" spans="1:14" ht="16.5" thickBot="1" x14ac:dyDescent="0.3">
      <c r="A1239" s="62"/>
      <c r="B1239" s="122"/>
      <c r="C1239" s="123" t="str">
        <f t="shared" si="21"/>
        <v/>
      </c>
      <c r="D1239" s="124"/>
      <c r="E1239" s="468"/>
      <c r="F1239" s="1018"/>
      <c r="G1239" s="1018"/>
      <c r="H1239" s="1018"/>
      <c r="I1239" s="1018"/>
      <c r="J1239" s="1018"/>
      <c r="K1239" s="1018"/>
      <c r="L1239" s="1018"/>
      <c r="M1239" s="1018"/>
      <c r="N1239" s="1018"/>
    </row>
    <row r="1240" spans="1:14" ht="16.5" thickBot="1" x14ac:dyDescent="0.3">
      <c r="A1240" s="62"/>
      <c r="B1240" s="122"/>
      <c r="C1240" s="123" t="str">
        <f t="shared" si="21"/>
        <v/>
      </c>
      <c r="D1240" s="124"/>
      <c r="E1240" s="468"/>
      <c r="F1240" s="1018"/>
      <c r="G1240" s="1018"/>
      <c r="H1240" s="1018"/>
      <c r="I1240" s="1018"/>
      <c r="J1240" s="1018"/>
      <c r="K1240" s="1018"/>
      <c r="L1240" s="1018"/>
      <c r="M1240" s="1018"/>
      <c r="N1240" s="1018"/>
    </row>
    <row r="1241" spans="1:14" ht="16.5" thickBot="1" x14ac:dyDescent="0.3">
      <c r="A1241" s="62"/>
      <c r="B1241" s="122"/>
      <c r="C1241" s="123" t="str">
        <f t="shared" si="21"/>
        <v/>
      </c>
      <c r="D1241" s="124"/>
      <c r="E1241" s="468"/>
      <c r="F1241" s="1018"/>
      <c r="G1241" s="1018"/>
      <c r="H1241" s="1018"/>
      <c r="I1241" s="1018"/>
      <c r="J1241" s="1018"/>
      <c r="K1241" s="1018"/>
      <c r="L1241" s="1018"/>
      <c r="M1241" s="1018"/>
      <c r="N1241" s="1018"/>
    </row>
    <row r="1242" spans="1:14" ht="16.5" thickBot="1" x14ac:dyDescent="0.3">
      <c r="A1242" s="62"/>
      <c r="B1242" s="122"/>
      <c r="C1242" s="123" t="str">
        <f t="shared" si="21"/>
        <v/>
      </c>
      <c r="D1242" s="124"/>
      <c r="E1242" s="468"/>
      <c r="F1242" s="1018"/>
      <c r="G1242" s="1018"/>
      <c r="H1242" s="1018"/>
      <c r="I1242" s="1018"/>
      <c r="J1242" s="1018"/>
      <c r="K1242" s="1018"/>
      <c r="L1242" s="1018"/>
      <c r="M1242" s="1018"/>
      <c r="N1242" s="1018"/>
    </row>
    <row r="1243" spans="1:14" ht="16.5" thickBot="1" x14ac:dyDescent="0.3">
      <c r="A1243" s="62"/>
      <c r="B1243" s="122"/>
      <c r="C1243" s="123" t="str">
        <f t="shared" si="21"/>
        <v/>
      </c>
      <c r="D1243" s="124"/>
      <c r="E1243" s="468"/>
      <c r="F1243" s="1018"/>
      <c r="G1243" s="1018"/>
      <c r="H1243" s="1018"/>
      <c r="I1243" s="1018"/>
      <c r="J1243" s="1018"/>
      <c r="K1243" s="1018"/>
      <c r="L1243" s="1018"/>
      <c r="M1243" s="1018"/>
      <c r="N1243" s="1018"/>
    </row>
    <row r="1244" spans="1:14" ht="16.5" thickBot="1" x14ac:dyDescent="0.3">
      <c r="A1244" s="62"/>
      <c r="B1244" s="122"/>
      <c r="C1244" s="123" t="str">
        <f t="shared" si="21"/>
        <v/>
      </c>
      <c r="D1244" s="124"/>
      <c r="E1244" s="468"/>
      <c r="F1244" s="1018"/>
      <c r="G1244" s="1018"/>
      <c r="H1244" s="1018"/>
      <c r="I1244" s="1018"/>
      <c r="J1244" s="1018"/>
      <c r="K1244" s="1018"/>
      <c r="L1244" s="1018"/>
      <c r="M1244" s="1018"/>
      <c r="N1244" s="1018"/>
    </row>
    <row r="1245" spans="1:14" ht="16.5" thickBot="1" x14ac:dyDescent="0.3">
      <c r="A1245" s="62"/>
      <c r="B1245" s="122"/>
      <c r="C1245" s="123" t="str">
        <f t="shared" si="21"/>
        <v/>
      </c>
      <c r="D1245" s="124"/>
      <c r="E1245" s="468"/>
      <c r="F1245" s="1018"/>
      <c r="G1245" s="1018"/>
      <c r="H1245" s="1018"/>
      <c r="I1245" s="1018"/>
      <c r="J1245" s="1018"/>
      <c r="K1245" s="1018"/>
      <c r="L1245" s="1018"/>
      <c r="M1245" s="1018"/>
      <c r="N1245" s="1018"/>
    </row>
    <row r="1246" spans="1:14" ht="16.5" thickBot="1" x14ac:dyDescent="0.3">
      <c r="A1246" s="62"/>
      <c r="B1246" s="122"/>
      <c r="C1246" s="123" t="str">
        <f t="shared" si="21"/>
        <v/>
      </c>
      <c r="D1246" s="124"/>
      <c r="E1246" s="468"/>
      <c r="F1246" s="1018"/>
      <c r="G1246" s="1018"/>
      <c r="H1246" s="1018"/>
      <c r="I1246" s="1018"/>
      <c r="J1246" s="1018"/>
      <c r="K1246" s="1018"/>
      <c r="L1246" s="1018"/>
      <c r="M1246" s="1018"/>
      <c r="N1246" s="1018"/>
    </row>
    <row r="1247" spans="1:14" ht="16.5" thickBot="1" x14ac:dyDescent="0.3">
      <c r="A1247" s="62"/>
      <c r="B1247" s="122"/>
      <c r="C1247" s="123" t="str">
        <f t="shared" si="21"/>
        <v/>
      </c>
      <c r="D1247" s="124"/>
      <c r="E1247" s="468"/>
      <c r="F1247" s="1018"/>
      <c r="G1247" s="1018"/>
      <c r="H1247" s="1018"/>
      <c r="I1247" s="1018"/>
      <c r="J1247" s="1018"/>
      <c r="K1247" s="1018"/>
      <c r="L1247" s="1018"/>
      <c r="M1247" s="1018"/>
      <c r="N1247" s="1018"/>
    </row>
    <row r="1248" spans="1:14" ht="16.5" thickBot="1" x14ac:dyDescent="0.3">
      <c r="A1248" s="62"/>
      <c r="B1248" s="122"/>
      <c r="C1248" s="123" t="str">
        <f t="shared" si="21"/>
        <v/>
      </c>
      <c r="D1248" s="124"/>
      <c r="E1248" s="468"/>
      <c r="F1248" s="1018"/>
      <c r="G1248" s="1018"/>
      <c r="H1248" s="1018"/>
      <c r="I1248" s="1018"/>
      <c r="J1248" s="1018"/>
      <c r="K1248" s="1018"/>
      <c r="L1248" s="1018"/>
      <c r="M1248" s="1018"/>
      <c r="N1248" s="1018"/>
    </row>
    <row r="1249" spans="1:14" ht="16.5" thickBot="1" x14ac:dyDescent="0.3">
      <c r="A1249" s="62"/>
      <c r="B1249" s="122"/>
      <c r="C1249" s="123" t="str">
        <f t="shared" si="21"/>
        <v/>
      </c>
      <c r="D1249" s="124"/>
      <c r="E1249" s="468"/>
      <c r="F1249" s="1018"/>
      <c r="G1249" s="1018"/>
      <c r="H1249" s="1018"/>
      <c r="I1249" s="1018"/>
      <c r="J1249" s="1018"/>
      <c r="K1249" s="1018"/>
      <c r="L1249" s="1018"/>
      <c r="M1249" s="1018"/>
      <c r="N1249" s="1018"/>
    </row>
    <row r="1250" spans="1:14" ht="16.5" thickBot="1" x14ac:dyDescent="0.3">
      <c r="A1250" s="62"/>
      <c r="B1250" s="122"/>
      <c r="C1250" s="123" t="str">
        <f t="shared" si="21"/>
        <v/>
      </c>
      <c r="D1250" s="124"/>
      <c r="E1250" s="468"/>
      <c r="F1250" s="1018"/>
      <c r="G1250" s="1018"/>
      <c r="H1250" s="1018"/>
      <c r="I1250" s="1018"/>
      <c r="J1250" s="1018"/>
      <c r="K1250" s="1018"/>
      <c r="L1250" s="1018"/>
      <c r="M1250" s="1018"/>
      <c r="N1250" s="1018"/>
    </row>
    <row r="1251" spans="1:14" ht="16.5" thickBot="1" x14ac:dyDescent="0.3">
      <c r="A1251" s="62"/>
      <c r="B1251" s="122"/>
      <c r="C1251" s="123" t="str">
        <f t="shared" si="21"/>
        <v/>
      </c>
      <c r="D1251" s="124"/>
      <c r="E1251" s="468"/>
      <c r="F1251" s="1018"/>
      <c r="G1251" s="1018"/>
      <c r="H1251" s="1018"/>
      <c r="I1251" s="1018"/>
      <c r="J1251" s="1018"/>
      <c r="K1251" s="1018"/>
      <c r="L1251" s="1018"/>
      <c r="M1251" s="1018"/>
      <c r="N1251" s="1018"/>
    </row>
    <row r="1252" spans="1:14" ht="16.5" thickBot="1" x14ac:dyDescent="0.3">
      <c r="A1252" s="62"/>
      <c r="B1252" s="122"/>
      <c r="C1252" s="123" t="str">
        <f t="shared" si="21"/>
        <v/>
      </c>
      <c r="D1252" s="124"/>
      <c r="E1252" s="468"/>
      <c r="F1252" s="1018"/>
      <c r="G1252" s="1018"/>
      <c r="H1252" s="1018"/>
      <c r="I1252" s="1018"/>
      <c r="J1252" s="1018"/>
      <c r="K1252" s="1018"/>
      <c r="L1252" s="1018"/>
      <c r="M1252" s="1018"/>
      <c r="N1252" s="1018"/>
    </row>
    <row r="1253" spans="1:14" ht="16.5" thickBot="1" x14ac:dyDescent="0.3">
      <c r="A1253" s="62"/>
      <c r="B1253" s="122"/>
      <c r="C1253" s="123" t="str">
        <f t="shared" si="21"/>
        <v/>
      </c>
      <c r="D1253" s="124"/>
      <c r="E1253" s="468"/>
      <c r="F1253" s="1018"/>
      <c r="G1253" s="1018"/>
      <c r="H1253" s="1018"/>
      <c r="I1253" s="1018"/>
      <c r="J1253" s="1018"/>
      <c r="K1253" s="1018"/>
      <c r="L1253" s="1018"/>
      <c r="M1253" s="1018"/>
      <c r="N1253" s="1018"/>
    </row>
    <row r="1254" spans="1:14" ht="16.5" thickBot="1" x14ac:dyDescent="0.3">
      <c r="A1254" s="62"/>
      <c r="B1254" s="122"/>
      <c r="C1254" s="123" t="str">
        <f t="shared" si="21"/>
        <v/>
      </c>
      <c r="D1254" s="124"/>
      <c r="E1254" s="468"/>
      <c r="F1254" s="1018"/>
      <c r="G1254" s="1018"/>
      <c r="H1254" s="1018"/>
      <c r="I1254" s="1018"/>
      <c r="J1254" s="1018"/>
      <c r="K1254" s="1018"/>
      <c r="L1254" s="1018"/>
      <c r="M1254" s="1018"/>
      <c r="N1254" s="1018"/>
    </row>
    <row r="1255" spans="1:14" ht="16.5" thickBot="1" x14ac:dyDescent="0.3">
      <c r="A1255" s="62"/>
      <c r="B1255" s="122"/>
      <c r="C1255" s="123" t="str">
        <f t="shared" si="21"/>
        <v/>
      </c>
      <c r="D1255" s="124"/>
      <c r="E1255" s="468"/>
      <c r="F1255" s="1018"/>
      <c r="G1255" s="1018"/>
      <c r="H1255" s="1018"/>
      <c r="I1255" s="1018"/>
      <c r="J1255" s="1018"/>
      <c r="K1255" s="1018"/>
      <c r="L1255" s="1018"/>
      <c r="M1255" s="1018"/>
      <c r="N1255" s="1018"/>
    </row>
    <row r="1256" spans="1:14" ht="16.5" thickBot="1" x14ac:dyDescent="0.3">
      <c r="A1256" s="62"/>
      <c r="B1256" s="122"/>
      <c r="C1256" s="123" t="str">
        <f t="shared" si="21"/>
        <v/>
      </c>
      <c r="D1256" s="124"/>
      <c r="E1256" s="468"/>
      <c r="F1256" s="1018"/>
      <c r="G1256" s="1018"/>
      <c r="H1256" s="1018"/>
      <c r="I1256" s="1018"/>
      <c r="J1256" s="1018"/>
      <c r="K1256" s="1018"/>
      <c r="L1256" s="1018"/>
      <c r="M1256" s="1018"/>
      <c r="N1256" s="1018"/>
    </row>
    <row r="1257" spans="1:14" ht="16.5" thickBot="1" x14ac:dyDescent="0.3">
      <c r="A1257" s="62"/>
      <c r="B1257" s="122"/>
      <c r="C1257" s="123" t="str">
        <f t="shared" si="21"/>
        <v/>
      </c>
      <c r="D1257" s="124"/>
      <c r="E1257" s="468"/>
      <c r="F1257" s="1018"/>
      <c r="G1257" s="1018"/>
      <c r="H1257" s="1018"/>
      <c r="I1257" s="1018"/>
      <c r="J1257" s="1018"/>
      <c r="K1257" s="1018"/>
      <c r="L1257" s="1018"/>
      <c r="M1257" s="1018"/>
      <c r="N1257" s="1018"/>
    </row>
    <row r="1258" spans="1:14" ht="16.5" thickBot="1" x14ac:dyDescent="0.3">
      <c r="A1258" s="62"/>
      <c r="B1258" s="122"/>
      <c r="C1258" s="123" t="str">
        <f t="shared" si="21"/>
        <v/>
      </c>
      <c r="D1258" s="124"/>
      <c r="E1258" s="468"/>
      <c r="F1258" s="1018"/>
      <c r="G1258" s="1018"/>
      <c r="H1258" s="1018"/>
      <c r="I1258" s="1018"/>
      <c r="J1258" s="1018"/>
      <c r="K1258" s="1018"/>
      <c r="L1258" s="1018"/>
      <c r="M1258" s="1018"/>
      <c r="N1258" s="1018"/>
    </row>
    <row r="1259" spans="1:14" ht="16.5" thickBot="1" x14ac:dyDescent="0.3">
      <c r="A1259" s="62"/>
      <c r="B1259" s="122"/>
      <c r="C1259" s="123" t="str">
        <f t="shared" si="21"/>
        <v/>
      </c>
      <c r="D1259" s="124"/>
      <c r="E1259" s="468"/>
      <c r="F1259" s="1018"/>
      <c r="G1259" s="1018"/>
      <c r="H1259" s="1018"/>
      <c r="I1259" s="1018"/>
      <c r="J1259" s="1018"/>
      <c r="K1259" s="1018"/>
      <c r="L1259" s="1018"/>
      <c r="M1259" s="1018"/>
      <c r="N1259" s="1018"/>
    </row>
    <row r="1260" spans="1:14" ht="16.5" thickBot="1" x14ac:dyDescent="0.3">
      <c r="A1260" s="62"/>
      <c r="B1260" s="122"/>
      <c r="C1260" s="123" t="str">
        <f t="shared" si="21"/>
        <v/>
      </c>
      <c r="D1260" s="124"/>
      <c r="E1260" s="468"/>
      <c r="F1260" s="1018"/>
      <c r="G1260" s="1018"/>
      <c r="H1260" s="1018"/>
      <c r="I1260" s="1018"/>
      <c r="J1260" s="1018"/>
      <c r="K1260" s="1018"/>
      <c r="L1260" s="1018"/>
      <c r="M1260" s="1018"/>
      <c r="N1260" s="1018"/>
    </row>
    <row r="1261" spans="1:14" ht="16.5" thickBot="1" x14ac:dyDescent="0.3">
      <c r="A1261" s="62"/>
      <c r="B1261" s="122"/>
      <c r="C1261" s="123" t="str">
        <f t="shared" si="21"/>
        <v/>
      </c>
      <c r="D1261" s="124"/>
      <c r="E1261" s="468"/>
      <c r="F1261" s="1018"/>
      <c r="G1261" s="1018"/>
      <c r="H1261" s="1018"/>
      <c r="I1261" s="1018"/>
      <c r="J1261" s="1018"/>
      <c r="K1261" s="1018"/>
      <c r="L1261" s="1018"/>
      <c r="M1261" s="1018"/>
      <c r="N1261" s="1018"/>
    </row>
    <row r="1262" spans="1:14" ht="16.5" thickBot="1" x14ac:dyDescent="0.3">
      <c r="A1262" s="62"/>
      <c r="B1262" s="122"/>
      <c r="C1262" s="123" t="str">
        <f t="shared" si="21"/>
        <v/>
      </c>
      <c r="D1262" s="124"/>
      <c r="E1262" s="468"/>
      <c r="F1262" s="1018"/>
      <c r="G1262" s="1018"/>
      <c r="H1262" s="1018"/>
      <c r="I1262" s="1018"/>
      <c r="J1262" s="1018"/>
      <c r="K1262" s="1018"/>
      <c r="L1262" s="1018"/>
      <c r="M1262" s="1018"/>
      <c r="N1262" s="1018"/>
    </row>
    <row r="1263" spans="1:14" ht="16.5" thickBot="1" x14ac:dyDescent="0.3">
      <c r="A1263" s="62"/>
      <c r="B1263" s="122"/>
      <c r="C1263" s="123" t="str">
        <f t="shared" si="21"/>
        <v/>
      </c>
      <c r="D1263" s="124"/>
      <c r="E1263" s="468"/>
      <c r="F1263" s="1018"/>
      <c r="G1263" s="1018"/>
      <c r="H1263" s="1018"/>
      <c r="I1263" s="1018"/>
      <c r="J1263" s="1018"/>
      <c r="K1263" s="1018"/>
      <c r="L1263" s="1018"/>
      <c r="M1263" s="1018"/>
      <c r="N1263" s="1018"/>
    </row>
    <row r="1264" spans="1:14" ht="16.5" thickBot="1" x14ac:dyDescent="0.3">
      <c r="A1264" s="62"/>
      <c r="B1264" s="122"/>
      <c r="C1264" s="123" t="str">
        <f t="shared" si="21"/>
        <v/>
      </c>
      <c r="D1264" s="124"/>
      <c r="E1264" s="468"/>
      <c r="F1264" s="1018"/>
      <c r="G1264" s="1018"/>
      <c r="H1264" s="1018"/>
      <c r="I1264" s="1018"/>
      <c r="J1264" s="1018"/>
      <c r="K1264" s="1018"/>
      <c r="L1264" s="1018"/>
      <c r="M1264" s="1018"/>
      <c r="N1264" s="1018"/>
    </row>
    <row r="1265" spans="1:14" ht="16.5" thickBot="1" x14ac:dyDescent="0.3">
      <c r="A1265" s="62"/>
      <c r="B1265" s="122"/>
      <c r="C1265" s="123" t="str">
        <f t="shared" si="21"/>
        <v/>
      </c>
      <c r="D1265" s="124"/>
      <c r="E1265" s="468"/>
      <c r="F1265" s="1018"/>
      <c r="G1265" s="1018"/>
      <c r="H1265" s="1018"/>
      <c r="I1265" s="1018"/>
      <c r="J1265" s="1018"/>
      <c r="K1265" s="1018"/>
      <c r="L1265" s="1018"/>
      <c r="M1265" s="1018"/>
      <c r="N1265" s="1018"/>
    </row>
    <row r="1266" spans="1:14" ht="16.5" thickBot="1" x14ac:dyDescent="0.3">
      <c r="A1266" s="62"/>
      <c r="B1266" s="122"/>
      <c r="C1266" s="123" t="str">
        <f t="shared" si="21"/>
        <v/>
      </c>
      <c r="D1266" s="124"/>
      <c r="E1266" s="468"/>
      <c r="F1266" s="1018"/>
      <c r="G1266" s="1018"/>
      <c r="H1266" s="1018"/>
      <c r="I1266" s="1018"/>
      <c r="J1266" s="1018"/>
      <c r="K1266" s="1018"/>
      <c r="L1266" s="1018"/>
      <c r="M1266" s="1018"/>
      <c r="N1266" s="1018"/>
    </row>
    <row r="1267" spans="1:14" ht="16.5" thickBot="1" x14ac:dyDescent="0.3">
      <c r="A1267" s="62"/>
      <c r="B1267" s="122"/>
      <c r="C1267" s="123" t="str">
        <f t="shared" si="21"/>
        <v/>
      </c>
      <c r="D1267" s="124"/>
      <c r="E1267" s="468"/>
      <c r="F1267" s="1018"/>
      <c r="G1267" s="1018"/>
      <c r="H1267" s="1018"/>
      <c r="I1267" s="1018"/>
      <c r="J1267" s="1018"/>
      <c r="K1267" s="1018"/>
      <c r="L1267" s="1018"/>
      <c r="M1267" s="1018"/>
      <c r="N1267" s="1018"/>
    </row>
    <row r="1268" spans="1:14" ht="16.5" thickBot="1" x14ac:dyDescent="0.3">
      <c r="A1268" s="62"/>
      <c r="B1268" s="122"/>
      <c r="C1268" s="123" t="str">
        <f t="shared" si="21"/>
        <v/>
      </c>
      <c r="D1268" s="124"/>
      <c r="E1268" s="468"/>
      <c r="F1268" s="1018"/>
      <c r="G1268" s="1018"/>
      <c r="H1268" s="1018"/>
      <c r="I1268" s="1018"/>
      <c r="J1268" s="1018"/>
      <c r="K1268" s="1018"/>
      <c r="L1268" s="1018"/>
      <c r="M1268" s="1018"/>
      <c r="N1268" s="1018"/>
    </row>
    <row r="1269" spans="1:14" ht="16.5" thickBot="1" x14ac:dyDescent="0.3">
      <c r="A1269" s="62"/>
      <c r="B1269" s="122"/>
      <c r="C1269" s="123" t="str">
        <f t="shared" si="21"/>
        <v/>
      </c>
      <c r="D1269" s="124"/>
      <c r="E1269" s="468"/>
      <c r="F1269" s="1018"/>
      <c r="G1269" s="1018"/>
      <c r="H1269" s="1018"/>
      <c r="I1269" s="1018"/>
      <c r="J1269" s="1018"/>
      <c r="K1269" s="1018"/>
      <c r="L1269" s="1018"/>
      <c r="M1269" s="1018"/>
      <c r="N1269" s="1018"/>
    </row>
    <row r="1270" spans="1:14" ht="16.5" thickBot="1" x14ac:dyDescent="0.3">
      <c r="A1270" s="62"/>
      <c r="B1270" s="122"/>
      <c r="C1270" s="123" t="str">
        <f t="shared" si="21"/>
        <v/>
      </c>
      <c r="D1270" s="124"/>
      <c r="E1270" s="468"/>
      <c r="F1270" s="1018"/>
      <c r="G1270" s="1018"/>
      <c r="H1270" s="1018"/>
      <c r="I1270" s="1018"/>
      <c r="J1270" s="1018"/>
      <c r="K1270" s="1018"/>
      <c r="L1270" s="1018"/>
      <c r="M1270" s="1018"/>
      <c r="N1270" s="1018"/>
    </row>
    <row r="1271" spans="1:14" ht="16.5" thickBot="1" x14ac:dyDescent="0.3">
      <c r="A1271" s="62"/>
      <c r="B1271" s="122"/>
      <c r="C1271" s="123" t="str">
        <f t="shared" si="21"/>
        <v/>
      </c>
      <c r="D1271" s="124"/>
      <c r="E1271" s="468"/>
      <c r="F1271" s="1018"/>
      <c r="G1271" s="1018"/>
      <c r="H1271" s="1018"/>
      <c r="I1271" s="1018"/>
      <c r="J1271" s="1018"/>
      <c r="K1271" s="1018"/>
      <c r="L1271" s="1018"/>
      <c r="M1271" s="1018"/>
      <c r="N1271" s="1018"/>
    </row>
    <row r="1272" spans="1:14" ht="16.5" thickBot="1" x14ac:dyDescent="0.3">
      <c r="A1272" s="62"/>
      <c r="B1272" s="122"/>
      <c r="C1272" s="123" t="str">
        <f t="shared" si="21"/>
        <v/>
      </c>
      <c r="D1272" s="124"/>
      <c r="E1272" s="468"/>
      <c r="F1272" s="1018"/>
      <c r="G1272" s="1018"/>
      <c r="H1272" s="1018"/>
      <c r="I1272" s="1018"/>
      <c r="J1272" s="1018"/>
      <c r="K1272" s="1018"/>
      <c r="L1272" s="1018"/>
      <c r="M1272" s="1018"/>
      <c r="N1272" s="1018"/>
    </row>
    <row r="1273" spans="1:14" ht="16.5" thickBot="1" x14ac:dyDescent="0.3">
      <c r="A1273" s="62"/>
      <c r="B1273" s="122"/>
      <c r="C1273" s="123" t="str">
        <f t="shared" si="21"/>
        <v/>
      </c>
      <c r="D1273" s="124"/>
      <c r="E1273" s="468"/>
      <c r="F1273" s="1018"/>
      <c r="G1273" s="1018"/>
      <c r="H1273" s="1018"/>
      <c r="I1273" s="1018"/>
      <c r="J1273" s="1018"/>
      <c r="K1273" s="1018"/>
      <c r="L1273" s="1018"/>
      <c r="M1273" s="1018"/>
      <c r="N1273" s="1018"/>
    </row>
    <row r="1274" spans="1:14" ht="16.5" thickBot="1" x14ac:dyDescent="0.3">
      <c r="A1274" s="62"/>
      <c r="B1274" s="122"/>
      <c r="C1274" s="123" t="str">
        <f t="shared" si="21"/>
        <v/>
      </c>
      <c r="D1274" s="124"/>
      <c r="E1274" s="468"/>
      <c r="F1274" s="1018"/>
      <c r="G1274" s="1018"/>
      <c r="H1274" s="1018"/>
      <c r="I1274" s="1018"/>
      <c r="J1274" s="1018"/>
      <c r="K1274" s="1018"/>
      <c r="L1274" s="1018"/>
      <c r="M1274" s="1018"/>
      <c r="N1274" s="1018"/>
    </row>
    <row r="1275" spans="1:14" ht="16.5" thickBot="1" x14ac:dyDescent="0.3">
      <c r="A1275" s="62"/>
      <c r="B1275" s="122"/>
      <c r="C1275" s="123" t="str">
        <f t="shared" si="21"/>
        <v/>
      </c>
      <c r="D1275" s="124"/>
      <c r="E1275" s="468"/>
      <c r="F1275" s="1018"/>
      <c r="G1275" s="1018"/>
      <c r="H1275" s="1018"/>
      <c r="I1275" s="1018"/>
      <c r="J1275" s="1018"/>
      <c r="K1275" s="1018"/>
      <c r="L1275" s="1018"/>
      <c r="M1275" s="1018"/>
      <c r="N1275" s="1018"/>
    </row>
    <row r="1276" spans="1:14" ht="16.5" thickBot="1" x14ac:dyDescent="0.3">
      <c r="A1276" s="62"/>
      <c r="B1276" s="122"/>
      <c r="C1276" s="123" t="str">
        <f t="shared" si="21"/>
        <v/>
      </c>
      <c r="D1276" s="124"/>
      <c r="E1276" s="468"/>
      <c r="F1276" s="1018"/>
      <c r="G1276" s="1018"/>
      <c r="H1276" s="1018"/>
      <c r="I1276" s="1018"/>
      <c r="J1276" s="1018"/>
      <c r="K1276" s="1018"/>
      <c r="L1276" s="1018"/>
      <c r="M1276" s="1018"/>
      <c r="N1276" s="1018"/>
    </row>
    <row r="1277" spans="1:14" ht="16.5" thickBot="1" x14ac:dyDescent="0.3">
      <c r="A1277" s="62"/>
      <c r="B1277" s="122"/>
      <c r="C1277" s="123" t="str">
        <f t="shared" si="21"/>
        <v/>
      </c>
      <c r="D1277" s="124"/>
      <c r="E1277" s="468"/>
      <c r="F1277" s="1018"/>
      <c r="G1277" s="1018"/>
      <c r="H1277" s="1018"/>
      <c r="I1277" s="1018"/>
      <c r="J1277" s="1018"/>
      <c r="K1277" s="1018"/>
      <c r="L1277" s="1018"/>
      <c r="M1277" s="1018"/>
      <c r="N1277" s="1018"/>
    </row>
    <row r="1278" spans="1:14" ht="16.5" thickBot="1" x14ac:dyDescent="0.3">
      <c r="A1278" s="62"/>
      <c r="B1278" s="122"/>
      <c r="C1278" s="123" t="str">
        <f t="shared" si="21"/>
        <v/>
      </c>
      <c r="D1278" s="124"/>
      <c r="E1278" s="468"/>
      <c r="F1278" s="1018"/>
      <c r="G1278" s="1018"/>
      <c r="H1278" s="1018"/>
      <c r="I1278" s="1018"/>
      <c r="J1278" s="1018"/>
      <c r="K1278" s="1018"/>
      <c r="L1278" s="1018"/>
      <c r="M1278" s="1018"/>
      <c r="N1278" s="1018"/>
    </row>
    <row r="1279" spans="1:14" ht="16.5" thickBot="1" x14ac:dyDescent="0.3">
      <c r="A1279" s="62"/>
      <c r="B1279" s="122"/>
      <c r="C1279" s="123" t="str">
        <f t="shared" si="21"/>
        <v/>
      </c>
      <c r="D1279" s="124"/>
      <c r="E1279" s="468"/>
      <c r="F1279" s="1018"/>
      <c r="G1279" s="1018"/>
      <c r="H1279" s="1018"/>
      <c r="I1279" s="1018"/>
      <c r="J1279" s="1018"/>
      <c r="K1279" s="1018"/>
      <c r="L1279" s="1018"/>
      <c r="M1279" s="1018"/>
      <c r="N1279" s="1018"/>
    </row>
    <row r="1280" spans="1:14" ht="16.5" thickBot="1" x14ac:dyDescent="0.3">
      <c r="A1280" s="62"/>
      <c r="B1280" s="122"/>
      <c r="C1280" s="123" t="str">
        <f t="shared" si="21"/>
        <v/>
      </c>
      <c r="D1280" s="124"/>
      <c r="E1280" s="468"/>
      <c r="F1280" s="1018"/>
      <c r="G1280" s="1018"/>
      <c r="H1280" s="1018"/>
      <c r="I1280" s="1018"/>
      <c r="J1280" s="1018"/>
      <c r="K1280" s="1018"/>
      <c r="L1280" s="1018"/>
      <c r="M1280" s="1018"/>
      <c r="N1280" s="1018"/>
    </row>
    <row r="1281" spans="1:14" ht="16.5" thickBot="1" x14ac:dyDescent="0.3">
      <c r="A1281" s="62"/>
      <c r="B1281" s="122"/>
      <c r="C1281" s="123" t="str">
        <f t="shared" si="21"/>
        <v/>
      </c>
      <c r="D1281" s="124"/>
      <c r="E1281" s="468"/>
      <c r="F1281" s="1018"/>
      <c r="G1281" s="1018"/>
      <c r="H1281" s="1018"/>
      <c r="I1281" s="1018"/>
      <c r="J1281" s="1018"/>
      <c r="K1281" s="1018"/>
      <c r="L1281" s="1018"/>
      <c r="M1281" s="1018"/>
      <c r="N1281" s="1018"/>
    </row>
    <row r="1282" spans="1:14" ht="16.5" thickBot="1" x14ac:dyDescent="0.3">
      <c r="A1282" s="62"/>
      <c r="B1282" s="122"/>
      <c r="C1282" s="123" t="str">
        <f t="shared" si="21"/>
        <v/>
      </c>
      <c r="D1282" s="124"/>
      <c r="E1282" s="468"/>
      <c r="F1282" s="1018"/>
      <c r="G1282" s="1018"/>
      <c r="H1282" s="1018"/>
      <c r="I1282" s="1018"/>
      <c r="J1282" s="1018"/>
      <c r="K1282" s="1018"/>
      <c r="L1282" s="1018"/>
      <c r="M1282" s="1018"/>
      <c r="N1282" s="1018"/>
    </row>
    <row r="1283" spans="1:14" ht="16.5" thickBot="1" x14ac:dyDescent="0.3">
      <c r="A1283" s="62"/>
      <c r="B1283" s="122"/>
      <c r="C1283" s="123" t="str">
        <f t="shared" si="21"/>
        <v/>
      </c>
      <c r="D1283" s="124"/>
      <c r="E1283" s="468"/>
      <c r="F1283" s="1018"/>
      <c r="G1283" s="1018"/>
      <c r="H1283" s="1018"/>
      <c r="I1283" s="1018"/>
      <c r="J1283" s="1018"/>
      <c r="K1283" s="1018"/>
      <c r="L1283" s="1018"/>
      <c r="M1283" s="1018"/>
      <c r="N1283" s="1018"/>
    </row>
    <row r="1284" spans="1:14" ht="16.5" thickBot="1" x14ac:dyDescent="0.3">
      <c r="A1284" s="62"/>
      <c r="B1284" s="122"/>
      <c r="C1284" s="123" t="str">
        <f t="shared" si="21"/>
        <v/>
      </c>
      <c r="D1284" s="124"/>
      <c r="E1284" s="468"/>
      <c r="F1284" s="1018"/>
      <c r="G1284" s="1018"/>
      <c r="H1284" s="1018"/>
      <c r="I1284" s="1018"/>
      <c r="J1284" s="1018"/>
      <c r="K1284" s="1018"/>
      <c r="L1284" s="1018"/>
      <c r="M1284" s="1018"/>
      <c r="N1284" s="1018"/>
    </row>
    <row r="1285" spans="1:14" ht="16.5" thickBot="1" x14ac:dyDescent="0.3">
      <c r="A1285" s="62"/>
      <c r="B1285" s="122"/>
      <c r="C1285" s="123" t="str">
        <f t="shared" si="21"/>
        <v/>
      </c>
      <c r="D1285" s="124"/>
      <c r="E1285" s="468"/>
      <c r="F1285" s="1018"/>
      <c r="G1285" s="1018"/>
      <c r="H1285" s="1018"/>
      <c r="I1285" s="1018"/>
      <c r="J1285" s="1018"/>
      <c r="K1285" s="1018"/>
      <c r="L1285" s="1018"/>
      <c r="M1285" s="1018"/>
      <c r="N1285" s="1018"/>
    </row>
    <row r="1286" spans="1:14" ht="16.5" thickBot="1" x14ac:dyDescent="0.3">
      <c r="A1286" s="62"/>
      <c r="B1286" s="122"/>
      <c r="C1286" s="123" t="str">
        <f t="shared" si="21"/>
        <v/>
      </c>
      <c r="D1286" s="124"/>
      <c r="E1286" s="468"/>
      <c r="F1286" s="1018"/>
      <c r="G1286" s="1018"/>
      <c r="H1286" s="1018"/>
      <c r="I1286" s="1018"/>
      <c r="J1286" s="1018"/>
      <c r="K1286" s="1018"/>
      <c r="L1286" s="1018"/>
      <c r="M1286" s="1018"/>
      <c r="N1286" s="1018"/>
    </row>
    <row r="1287" spans="1:14" ht="16.5" thickBot="1" x14ac:dyDescent="0.3">
      <c r="A1287" s="62"/>
      <c r="B1287" s="122"/>
      <c r="C1287" s="123" t="str">
        <f t="shared" si="21"/>
        <v/>
      </c>
      <c r="D1287" s="124"/>
      <c r="E1287" s="468"/>
      <c r="F1287" s="1018"/>
      <c r="G1287" s="1018"/>
      <c r="H1287" s="1018"/>
      <c r="I1287" s="1018"/>
      <c r="J1287" s="1018"/>
      <c r="K1287" s="1018"/>
      <c r="L1287" s="1018"/>
      <c r="M1287" s="1018"/>
      <c r="N1287" s="1018"/>
    </row>
    <row r="1288" spans="1:14" ht="16.5" thickBot="1" x14ac:dyDescent="0.3">
      <c r="A1288" s="62"/>
      <c r="B1288" s="122"/>
      <c r="C1288" s="123" t="str">
        <f t="shared" si="21"/>
        <v/>
      </c>
      <c r="D1288" s="124"/>
      <c r="E1288" s="468"/>
      <c r="F1288" s="1018"/>
      <c r="G1288" s="1018"/>
      <c r="H1288" s="1018"/>
      <c r="I1288" s="1018"/>
      <c r="J1288" s="1018"/>
      <c r="K1288" s="1018"/>
      <c r="L1288" s="1018"/>
      <c r="M1288" s="1018"/>
      <c r="N1288" s="1018"/>
    </row>
    <row r="1289" spans="1:14" ht="16.5" thickBot="1" x14ac:dyDescent="0.3">
      <c r="A1289" s="62"/>
      <c r="B1289" s="122"/>
      <c r="C1289" s="123" t="str">
        <f t="shared" si="21"/>
        <v/>
      </c>
      <c r="D1289" s="124"/>
      <c r="E1289" s="468"/>
      <c r="F1289" s="1018"/>
      <c r="G1289" s="1018"/>
      <c r="H1289" s="1018"/>
      <c r="I1289" s="1018"/>
      <c r="J1289" s="1018"/>
      <c r="K1289" s="1018"/>
      <c r="L1289" s="1018"/>
      <c r="M1289" s="1018"/>
      <c r="N1289" s="1018"/>
    </row>
    <row r="1290" spans="1:14" ht="16.5" thickBot="1" x14ac:dyDescent="0.3">
      <c r="A1290" s="62"/>
      <c r="B1290" s="122"/>
      <c r="C1290" s="123" t="str">
        <f t="shared" si="21"/>
        <v/>
      </c>
      <c r="D1290" s="124"/>
      <c r="E1290" s="468"/>
      <c r="F1290" s="1018"/>
      <c r="G1290" s="1018"/>
      <c r="H1290" s="1018"/>
      <c r="I1290" s="1018"/>
      <c r="J1290" s="1018"/>
      <c r="K1290" s="1018"/>
      <c r="L1290" s="1018"/>
      <c r="M1290" s="1018"/>
      <c r="N1290" s="1018"/>
    </row>
    <row r="1291" spans="1:14" ht="16.5" thickBot="1" x14ac:dyDescent="0.3">
      <c r="A1291" s="62"/>
      <c r="B1291" s="122"/>
      <c r="C1291" s="123" t="str">
        <f t="shared" si="21"/>
        <v/>
      </c>
      <c r="D1291" s="124"/>
      <c r="E1291" s="468"/>
      <c r="F1291" s="1018"/>
      <c r="G1291" s="1018"/>
      <c r="H1291" s="1018"/>
      <c r="I1291" s="1018"/>
      <c r="J1291" s="1018"/>
      <c r="K1291" s="1018"/>
      <c r="L1291" s="1018"/>
      <c r="M1291" s="1018"/>
      <c r="N1291" s="1018"/>
    </row>
    <row r="1292" spans="1:14" ht="16.5" thickBot="1" x14ac:dyDescent="0.3">
      <c r="A1292" s="62"/>
      <c r="B1292" s="122"/>
      <c r="C1292" s="123" t="str">
        <f t="shared" ref="C1292:C1355" si="22">IF(B1292&gt;0, (B1292-B1291), "")</f>
        <v/>
      </c>
      <c r="D1292" s="124"/>
      <c r="E1292" s="468"/>
      <c r="F1292" s="1018"/>
      <c r="G1292" s="1018"/>
      <c r="H1292" s="1018"/>
      <c r="I1292" s="1018"/>
      <c r="J1292" s="1018"/>
      <c r="K1292" s="1018"/>
      <c r="L1292" s="1018"/>
      <c r="M1292" s="1018"/>
      <c r="N1292" s="1018"/>
    </row>
    <row r="1293" spans="1:14" ht="16.5" thickBot="1" x14ac:dyDescent="0.3">
      <c r="A1293" s="62"/>
      <c r="B1293" s="122"/>
      <c r="C1293" s="123" t="str">
        <f t="shared" si="22"/>
        <v/>
      </c>
      <c r="D1293" s="124"/>
      <c r="E1293" s="468"/>
      <c r="F1293" s="1018"/>
      <c r="G1293" s="1018"/>
      <c r="H1293" s="1018"/>
      <c r="I1293" s="1018"/>
      <c r="J1293" s="1018"/>
      <c r="K1293" s="1018"/>
      <c r="L1293" s="1018"/>
      <c r="M1293" s="1018"/>
      <c r="N1293" s="1018"/>
    </row>
    <row r="1294" spans="1:14" ht="16.5" thickBot="1" x14ac:dyDescent="0.3">
      <c r="A1294" s="62"/>
      <c r="B1294" s="122"/>
      <c r="C1294" s="123" t="str">
        <f t="shared" si="22"/>
        <v/>
      </c>
      <c r="D1294" s="124"/>
      <c r="E1294" s="468"/>
      <c r="F1294" s="1018"/>
      <c r="G1294" s="1018"/>
      <c r="H1294" s="1018"/>
      <c r="I1294" s="1018"/>
      <c r="J1294" s="1018"/>
      <c r="K1294" s="1018"/>
      <c r="L1294" s="1018"/>
      <c r="M1294" s="1018"/>
      <c r="N1294" s="1018"/>
    </row>
    <row r="1295" spans="1:14" ht="16.5" thickBot="1" x14ac:dyDescent="0.3">
      <c r="A1295" s="62"/>
      <c r="B1295" s="122"/>
      <c r="C1295" s="123" t="str">
        <f t="shared" si="22"/>
        <v/>
      </c>
      <c r="D1295" s="124"/>
      <c r="E1295" s="468"/>
      <c r="F1295" s="1018"/>
      <c r="G1295" s="1018"/>
      <c r="H1295" s="1018"/>
      <c r="I1295" s="1018"/>
      <c r="J1295" s="1018"/>
      <c r="K1295" s="1018"/>
      <c r="L1295" s="1018"/>
      <c r="M1295" s="1018"/>
      <c r="N1295" s="1018"/>
    </row>
    <row r="1296" spans="1:14" ht="16.5" thickBot="1" x14ac:dyDescent="0.3">
      <c r="A1296" s="62"/>
      <c r="B1296" s="122"/>
      <c r="C1296" s="123" t="str">
        <f t="shared" si="22"/>
        <v/>
      </c>
      <c r="D1296" s="124"/>
      <c r="E1296" s="468"/>
      <c r="F1296" s="1018"/>
      <c r="G1296" s="1018"/>
      <c r="H1296" s="1018"/>
      <c r="I1296" s="1018"/>
      <c r="J1296" s="1018"/>
      <c r="K1296" s="1018"/>
      <c r="L1296" s="1018"/>
      <c r="M1296" s="1018"/>
      <c r="N1296" s="1018"/>
    </row>
    <row r="1297" spans="1:14" ht="16.5" thickBot="1" x14ac:dyDescent="0.3">
      <c r="A1297" s="62"/>
      <c r="B1297" s="122"/>
      <c r="C1297" s="123" t="str">
        <f t="shared" si="22"/>
        <v/>
      </c>
      <c r="D1297" s="124"/>
      <c r="E1297" s="468"/>
      <c r="F1297" s="1018"/>
      <c r="G1297" s="1018"/>
      <c r="H1297" s="1018"/>
      <c r="I1297" s="1018"/>
      <c r="J1297" s="1018"/>
      <c r="K1297" s="1018"/>
      <c r="L1297" s="1018"/>
      <c r="M1297" s="1018"/>
      <c r="N1297" s="1018"/>
    </row>
    <row r="1298" spans="1:14" ht="16.5" thickBot="1" x14ac:dyDescent="0.3">
      <c r="A1298" s="62"/>
      <c r="B1298" s="122"/>
      <c r="C1298" s="123" t="str">
        <f t="shared" si="22"/>
        <v/>
      </c>
      <c r="D1298" s="124"/>
      <c r="E1298" s="468"/>
      <c r="F1298" s="1018"/>
      <c r="G1298" s="1018"/>
      <c r="H1298" s="1018"/>
      <c r="I1298" s="1018"/>
      <c r="J1298" s="1018"/>
      <c r="K1298" s="1018"/>
      <c r="L1298" s="1018"/>
      <c r="M1298" s="1018"/>
      <c r="N1298" s="1018"/>
    </row>
    <row r="1299" spans="1:14" ht="16.5" thickBot="1" x14ac:dyDescent="0.3">
      <c r="A1299" s="62"/>
      <c r="B1299" s="122"/>
      <c r="C1299" s="123" t="str">
        <f t="shared" si="22"/>
        <v/>
      </c>
      <c r="D1299" s="124"/>
      <c r="E1299" s="468"/>
      <c r="F1299" s="1018"/>
      <c r="G1299" s="1018"/>
      <c r="H1299" s="1018"/>
      <c r="I1299" s="1018"/>
      <c r="J1299" s="1018"/>
      <c r="K1299" s="1018"/>
      <c r="L1299" s="1018"/>
      <c r="M1299" s="1018"/>
      <c r="N1299" s="1018"/>
    </row>
    <row r="1300" spans="1:14" ht="16.5" thickBot="1" x14ac:dyDescent="0.3">
      <c r="A1300" s="62"/>
      <c r="B1300" s="122"/>
      <c r="C1300" s="123" t="str">
        <f t="shared" si="22"/>
        <v/>
      </c>
      <c r="D1300" s="124"/>
      <c r="E1300" s="468"/>
      <c r="F1300" s="1018"/>
      <c r="G1300" s="1018"/>
      <c r="H1300" s="1018"/>
      <c r="I1300" s="1018"/>
      <c r="J1300" s="1018"/>
      <c r="K1300" s="1018"/>
      <c r="L1300" s="1018"/>
      <c r="M1300" s="1018"/>
      <c r="N1300" s="1018"/>
    </row>
    <row r="1301" spans="1:14" ht="16.5" thickBot="1" x14ac:dyDescent="0.3">
      <c r="A1301" s="62"/>
      <c r="B1301" s="122"/>
      <c r="C1301" s="123" t="str">
        <f t="shared" si="22"/>
        <v/>
      </c>
      <c r="D1301" s="124"/>
      <c r="E1301" s="468"/>
      <c r="F1301" s="1018"/>
      <c r="G1301" s="1018"/>
      <c r="H1301" s="1018"/>
      <c r="I1301" s="1018"/>
      <c r="J1301" s="1018"/>
      <c r="K1301" s="1018"/>
      <c r="L1301" s="1018"/>
      <c r="M1301" s="1018"/>
      <c r="N1301" s="1018"/>
    </row>
    <row r="1302" spans="1:14" ht="16.5" thickBot="1" x14ac:dyDescent="0.3">
      <c r="A1302" s="62"/>
      <c r="B1302" s="122"/>
      <c r="C1302" s="123" t="str">
        <f t="shared" si="22"/>
        <v/>
      </c>
      <c r="D1302" s="124"/>
      <c r="E1302" s="468"/>
      <c r="F1302" s="1018"/>
      <c r="G1302" s="1018"/>
      <c r="H1302" s="1018"/>
      <c r="I1302" s="1018"/>
      <c r="J1302" s="1018"/>
      <c r="K1302" s="1018"/>
      <c r="L1302" s="1018"/>
      <c r="M1302" s="1018"/>
      <c r="N1302" s="1018"/>
    </row>
    <row r="1303" spans="1:14" ht="16.5" thickBot="1" x14ac:dyDescent="0.3">
      <c r="A1303" s="62"/>
      <c r="B1303" s="122"/>
      <c r="C1303" s="123" t="str">
        <f t="shared" si="22"/>
        <v/>
      </c>
      <c r="D1303" s="124"/>
      <c r="E1303" s="468"/>
      <c r="F1303" s="1018"/>
      <c r="G1303" s="1018"/>
      <c r="H1303" s="1018"/>
      <c r="I1303" s="1018"/>
      <c r="J1303" s="1018"/>
      <c r="K1303" s="1018"/>
      <c r="L1303" s="1018"/>
      <c r="M1303" s="1018"/>
      <c r="N1303" s="1018"/>
    </row>
    <row r="1304" spans="1:14" ht="16.5" thickBot="1" x14ac:dyDescent="0.3">
      <c r="A1304" s="62"/>
      <c r="B1304" s="122"/>
      <c r="C1304" s="123" t="str">
        <f t="shared" si="22"/>
        <v/>
      </c>
      <c r="D1304" s="124"/>
      <c r="E1304" s="468"/>
      <c r="F1304" s="1018"/>
      <c r="G1304" s="1018"/>
      <c r="H1304" s="1018"/>
      <c r="I1304" s="1018"/>
      <c r="J1304" s="1018"/>
      <c r="K1304" s="1018"/>
      <c r="L1304" s="1018"/>
      <c r="M1304" s="1018"/>
      <c r="N1304" s="1018"/>
    </row>
    <row r="1305" spans="1:14" ht="16.5" thickBot="1" x14ac:dyDescent="0.3">
      <c r="A1305" s="62"/>
      <c r="B1305" s="122"/>
      <c r="C1305" s="123" t="str">
        <f t="shared" si="22"/>
        <v/>
      </c>
      <c r="D1305" s="124"/>
      <c r="E1305" s="468"/>
      <c r="F1305" s="1018"/>
      <c r="G1305" s="1018"/>
      <c r="H1305" s="1018"/>
      <c r="I1305" s="1018"/>
      <c r="J1305" s="1018"/>
      <c r="K1305" s="1018"/>
      <c r="L1305" s="1018"/>
      <c r="M1305" s="1018"/>
      <c r="N1305" s="1018"/>
    </row>
    <row r="1306" spans="1:14" ht="16.5" thickBot="1" x14ac:dyDescent="0.3">
      <c r="A1306" s="62"/>
      <c r="B1306" s="122"/>
      <c r="C1306" s="123" t="str">
        <f t="shared" si="22"/>
        <v/>
      </c>
      <c r="D1306" s="124"/>
      <c r="E1306" s="468"/>
      <c r="F1306" s="1018"/>
      <c r="G1306" s="1018"/>
      <c r="H1306" s="1018"/>
      <c r="I1306" s="1018"/>
      <c r="J1306" s="1018"/>
      <c r="K1306" s="1018"/>
      <c r="L1306" s="1018"/>
      <c r="M1306" s="1018"/>
      <c r="N1306" s="1018"/>
    </row>
    <row r="1307" spans="1:14" ht="16.5" thickBot="1" x14ac:dyDescent="0.3">
      <c r="A1307" s="62"/>
      <c r="B1307" s="122"/>
      <c r="C1307" s="123" t="str">
        <f t="shared" si="22"/>
        <v/>
      </c>
      <c r="D1307" s="124"/>
      <c r="E1307" s="468"/>
      <c r="F1307" s="1018"/>
      <c r="G1307" s="1018"/>
      <c r="H1307" s="1018"/>
      <c r="I1307" s="1018"/>
      <c r="J1307" s="1018"/>
      <c r="K1307" s="1018"/>
      <c r="L1307" s="1018"/>
      <c r="M1307" s="1018"/>
      <c r="N1307" s="1018"/>
    </row>
    <row r="1308" spans="1:14" ht="16.5" thickBot="1" x14ac:dyDescent="0.3">
      <c r="A1308" s="62"/>
      <c r="B1308" s="122"/>
      <c r="C1308" s="123" t="str">
        <f t="shared" si="22"/>
        <v/>
      </c>
      <c r="D1308" s="124"/>
      <c r="E1308" s="468"/>
      <c r="F1308" s="1018"/>
      <c r="G1308" s="1018"/>
      <c r="H1308" s="1018"/>
      <c r="I1308" s="1018"/>
      <c r="J1308" s="1018"/>
      <c r="K1308" s="1018"/>
      <c r="L1308" s="1018"/>
      <c r="M1308" s="1018"/>
      <c r="N1308" s="1018"/>
    </row>
    <row r="1309" spans="1:14" ht="16.5" thickBot="1" x14ac:dyDescent="0.3">
      <c r="A1309" s="62"/>
      <c r="B1309" s="122"/>
      <c r="C1309" s="123" t="str">
        <f t="shared" si="22"/>
        <v/>
      </c>
      <c r="D1309" s="124"/>
      <c r="E1309" s="468"/>
      <c r="F1309" s="1018"/>
      <c r="G1309" s="1018"/>
      <c r="H1309" s="1018"/>
      <c r="I1309" s="1018"/>
      <c r="J1309" s="1018"/>
      <c r="K1309" s="1018"/>
      <c r="L1309" s="1018"/>
      <c r="M1309" s="1018"/>
      <c r="N1309" s="1018"/>
    </row>
    <row r="1310" spans="1:14" ht="16.5" thickBot="1" x14ac:dyDescent="0.3">
      <c r="A1310" s="62"/>
      <c r="B1310" s="122"/>
      <c r="C1310" s="123" t="str">
        <f t="shared" si="22"/>
        <v/>
      </c>
      <c r="D1310" s="124"/>
      <c r="E1310" s="468"/>
      <c r="F1310" s="1018"/>
      <c r="G1310" s="1018"/>
      <c r="H1310" s="1018"/>
      <c r="I1310" s="1018"/>
      <c r="J1310" s="1018"/>
      <c r="K1310" s="1018"/>
      <c r="L1310" s="1018"/>
      <c r="M1310" s="1018"/>
      <c r="N1310" s="1018"/>
    </row>
    <row r="1311" spans="1:14" ht="16.5" thickBot="1" x14ac:dyDescent="0.3">
      <c r="A1311" s="62"/>
      <c r="B1311" s="122"/>
      <c r="C1311" s="123" t="str">
        <f t="shared" si="22"/>
        <v/>
      </c>
      <c r="D1311" s="124"/>
      <c r="E1311" s="468"/>
      <c r="F1311" s="1018"/>
      <c r="G1311" s="1018"/>
      <c r="H1311" s="1018"/>
      <c r="I1311" s="1018"/>
      <c r="J1311" s="1018"/>
      <c r="K1311" s="1018"/>
      <c r="L1311" s="1018"/>
      <c r="M1311" s="1018"/>
      <c r="N1311" s="1018"/>
    </row>
    <row r="1312" spans="1:14" ht="16.5" thickBot="1" x14ac:dyDescent="0.3">
      <c r="A1312" s="62"/>
      <c r="B1312" s="122"/>
      <c r="C1312" s="123" t="str">
        <f t="shared" si="22"/>
        <v/>
      </c>
      <c r="D1312" s="124"/>
      <c r="E1312" s="468"/>
      <c r="F1312" s="1018"/>
      <c r="G1312" s="1018"/>
      <c r="H1312" s="1018"/>
      <c r="I1312" s="1018"/>
      <c r="J1312" s="1018"/>
      <c r="K1312" s="1018"/>
      <c r="L1312" s="1018"/>
      <c r="M1312" s="1018"/>
      <c r="N1312" s="1018"/>
    </row>
    <row r="1313" spans="1:14" ht="16.5" thickBot="1" x14ac:dyDescent="0.3">
      <c r="A1313" s="62"/>
      <c r="B1313" s="122"/>
      <c r="C1313" s="123" t="str">
        <f t="shared" si="22"/>
        <v/>
      </c>
      <c r="D1313" s="124"/>
      <c r="E1313" s="468"/>
      <c r="F1313" s="1018"/>
      <c r="G1313" s="1018"/>
      <c r="H1313" s="1018"/>
      <c r="I1313" s="1018"/>
      <c r="J1313" s="1018"/>
      <c r="K1313" s="1018"/>
      <c r="L1313" s="1018"/>
      <c r="M1313" s="1018"/>
      <c r="N1313" s="1018"/>
    </row>
    <row r="1314" spans="1:14" ht="16.5" thickBot="1" x14ac:dyDescent="0.3">
      <c r="A1314" s="62"/>
      <c r="B1314" s="122"/>
      <c r="C1314" s="123" t="str">
        <f t="shared" si="22"/>
        <v/>
      </c>
      <c r="D1314" s="124"/>
      <c r="E1314" s="468"/>
      <c r="F1314" s="1018"/>
      <c r="G1314" s="1018"/>
      <c r="H1314" s="1018"/>
      <c r="I1314" s="1018"/>
      <c r="J1314" s="1018"/>
      <c r="K1314" s="1018"/>
      <c r="L1314" s="1018"/>
      <c r="M1314" s="1018"/>
      <c r="N1314" s="1018"/>
    </row>
    <row r="1315" spans="1:14" ht="16.5" thickBot="1" x14ac:dyDescent="0.3">
      <c r="A1315" s="62"/>
      <c r="B1315" s="122"/>
      <c r="C1315" s="123" t="str">
        <f t="shared" si="22"/>
        <v/>
      </c>
      <c r="D1315" s="124"/>
      <c r="E1315" s="468"/>
      <c r="F1315" s="1018"/>
      <c r="G1315" s="1018"/>
      <c r="H1315" s="1018"/>
      <c r="I1315" s="1018"/>
      <c r="J1315" s="1018"/>
      <c r="K1315" s="1018"/>
      <c r="L1315" s="1018"/>
      <c r="M1315" s="1018"/>
      <c r="N1315" s="1018"/>
    </row>
    <row r="1316" spans="1:14" ht="16.5" thickBot="1" x14ac:dyDescent="0.3">
      <c r="A1316" s="62"/>
      <c r="B1316" s="122"/>
      <c r="C1316" s="123" t="str">
        <f t="shared" si="22"/>
        <v/>
      </c>
      <c r="D1316" s="124"/>
      <c r="E1316" s="468"/>
      <c r="F1316" s="1018"/>
      <c r="G1316" s="1018"/>
      <c r="H1316" s="1018"/>
      <c r="I1316" s="1018"/>
      <c r="J1316" s="1018"/>
      <c r="K1316" s="1018"/>
      <c r="L1316" s="1018"/>
      <c r="M1316" s="1018"/>
      <c r="N1316" s="1018"/>
    </row>
    <row r="1317" spans="1:14" ht="16.5" thickBot="1" x14ac:dyDescent="0.3">
      <c r="A1317" s="62"/>
      <c r="B1317" s="122"/>
      <c r="C1317" s="123" t="str">
        <f t="shared" si="22"/>
        <v/>
      </c>
      <c r="D1317" s="124"/>
      <c r="E1317" s="468"/>
      <c r="F1317" s="1018"/>
      <c r="G1317" s="1018"/>
      <c r="H1317" s="1018"/>
      <c r="I1317" s="1018"/>
      <c r="J1317" s="1018"/>
      <c r="K1317" s="1018"/>
      <c r="L1317" s="1018"/>
      <c r="M1317" s="1018"/>
      <c r="N1317" s="1018"/>
    </row>
    <row r="1318" spans="1:14" ht="16.5" thickBot="1" x14ac:dyDescent="0.3">
      <c r="A1318" s="62"/>
      <c r="B1318" s="122"/>
      <c r="C1318" s="123" t="str">
        <f t="shared" si="22"/>
        <v/>
      </c>
      <c r="D1318" s="124"/>
      <c r="E1318" s="468"/>
      <c r="F1318" s="1018"/>
      <c r="G1318" s="1018"/>
      <c r="H1318" s="1018"/>
      <c r="I1318" s="1018"/>
      <c r="J1318" s="1018"/>
      <c r="K1318" s="1018"/>
      <c r="L1318" s="1018"/>
      <c r="M1318" s="1018"/>
      <c r="N1318" s="1018"/>
    </row>
    <row r="1319" spans="1:14" ht="16.5" thickBot="1" x14ac:dyDescent="0.3">
      <c r="A1319" s="62"/>
      <c r="B1319" s="122"/>
      <c r="C1319" s="123" t="str">
        <f t="shared" si="22"/>
        <v/>
      </c>
      <c r="D1319" s="124"/>
      <c r="E1319" s="468"/>
      <c r="F1319" s="1018"/>
      <c r="G1319" s="1018"/>
      <c r="H1319" s="1018"/>
      <c r="I1319" s="1018"/>
      <c r="J1319" s="1018"/>
      <c r="K1319" s="1018"/>
      <c r="L1319" s="1018"/>
      <c r="M1319" s="1018"/>
      <c r="N1319" s="1018"/>
    </row>
    <row r="1320" spans="1:14" ht="16.5" thickBot="1" x14ac:dyDescent="0.3">
      <c r="A1320" s="62"/>
      <c r="B1320" s="122"/>
      <c r="C1320" s="123" t="str">
        <f t="shared" si="22"/>
        <v/>
      </c>
      <c r="D1320" s="124"/>
      <c r="E1320" s="468"/>
      <c r="F1320" s="1018"/>
      <c r="G1320" s="1018"/>
      <c r="H1320" s="1018"/>
      <c r="I1320" s="1018"/>
      <c r="J1320" s="1018"/>
      <c r="K1320" s="1018"/>
      <c r="L1320" s="1018"/>
      <c r="M1320" s="1018"/>
      <c r="N1320" s="1018"/>
    </row>
    <row r="1321" spans="1:14" ht="16.5" thickBot="1" x14ac:dyDescent="0.3">
      <c r="A1321" s="62"/>
      <c r="B1321" s="122"/>
      <c r="C1321" s="123" t="str">
        <f t="shared" si="22"/>
        <v/>
      </c>
      <c r="D1321" s="124"/>
      <c r="E1321" s="468"/>
      <c r="F1321" s="1018"/>
      <c r="G1321" s="1018"/>
      <c r="H1321" s="1018"/>
      <c r="I1321" s="1018"/>
      <c r="J1321" s="1018"/>
      <c r="K1321" s="1018"/>
      <c r="L1321" s="1018"/>
      <c r="M1321" s="1018"/>
      <c r="N1321" s="1018"/>
    </row>
    <row r="1322" spans="1:14" ht="16.5" thickBot="1" x14ac:dyDescent="0.3">
      <c r="A1322" s="62"/>
      <c r="B1322" s="122"/>
      <c r="C1322" s="123" t="str">
        <f t="shared" si="22"/>
        <v/>
      </c>
      <c r="D1322" s="124"/>
      <c r="E1322" s="468"/>
      <c r="F1322" s="1018"/>
      <c r="G1322" s="1018"/>
      <c r="H1322" s="1018"/>
      <c r="I1322" s="1018"/>
      <c r="J1322" s="1018"/>
      <c r="K1322" s="1018"/>
      <c r="L1322" s="1018"/>
      <c r="M1322" s="1018"/>
      <c r="N1322" s="1018"/>
    </row>
    <row r="1323" spans="1:14" ht="16.5" thickBot="1" x14ac:dyDescent="0.3">
      <c r="A1323" s="62"/>
      <c r="B1323" s="122"/>
      <c r="C1323" s="123" t="str">
        <f t="shared" si="22"/>
        <v/>
      </c>
      <c r="D1323" s="124"/>
      <c r="E1323" s="468"/>
      <c r="F1323" s="1018"/>
      <c r="G1323" s="1018"/>
      <c r="H1323" s="1018"/>
      <c r="I1323" s="1018"/>
      <c r="J1323" s="1018"/>
      <c r="K1323" s="1018"/>
      <c r="L1323" s="1018"/>
      <c r="M1323" s="1018"/>
      <c r="N1323" s="1018"/>
    </row>
    <row r="1324" spans="1:14" ht="16.5" thickBot="1" x14ac:dyDescent="0.3">
      <c r="A1324" s="62"/>
      <c r="B1324" s="122"/>
      <c r="C1324" s="123" t="str">
        <f t="shared" si="22"/>
        <v/>
      </c>
      <c r="D1324" s="124"/>
      <c r="E1324" s="468"/>
      <c r="F1324" s="1018"/>
      <c r="G1324" s="1018"/>
      <c r="H1324" s="1018"/>
      <c r="I1324" s="1018"/>
      <c r="J1324" s="1018"/>
      <c r="K1324" s="1018"/>
      <c r="L1324" s="1018"/>
      <c r="M1324" s="1018"/>
      <c r="N1324" s="1018"/>
    </row>
    <row r="1325" spans="1:14" ht="16.5" thickBot="1" x14ac:dyDescent="0.3">
      <c r="A1325" s="62"/>
      <c r="B1325" s="122"/>
      <c r="C1325" s="123" t="str">
        <f t="shared" si="22"/>
        <v/>
      </c>
      <c r="D1325" s="124"/>
      <c r="E1325" s="468"/>
      <c r="F1325" s="1018"/>
      <c r="G1325" s="1018"/>
      <c r="H1325" s="1018"/>
      <c r="I1325" s="1018"/>
      <c r="J1325" s="1018"/>
      <c r="K1325" s="1018"/>
      <c r="L1325" s="1018"/>
      <c r="M1325" s="1018"/>
      <c r="N1325" s="1018"/>
    </row>
    <row r="1326" spans="1:14" ht="16.5" thickBot="1" x14ac:dyDescent="0.3">
      <c r="A1326" s="62"/>
      <c r="B1326" s="122"/>
      <c r="C1326" s="123" t="str">
        <f t="shared" si="22"/>
        <v/>
      </c>
      <c r="D1326" s="124"/>
      <c r="E1326" s="468"/>
      <c r="F1326" s="1018"/>
      <c r="G1326" s="1018"/>
      <c r="H1326" s="1018"/>
      <c r="I1326" s="1018"/>
      <c r="J1326" s="1018"/>
      <c r="K1326" s="1018"/>
      <c r="L1326" s="1018"/>
      <c r="M1326" s="1018"/>
      <c r="N1326" s="1018"/>
    </row>
    <row r="1327" spans="1:14" ht="16.5" thickBot="1" x14ac:dyDescent="0.3">
      <c r="A1327" s="62"/>
      <c r="B1327" s="122"/>
      <c r="C1327" s="123" t="str">
        <f t="shared" si="22"/>
        <v/>
      </c>
      <c r="D1327" s="124"/>
      <c r="E1327" s="468"/>
      <c r="F1327" s="1018"/>
      <c r="G1327" s="1018"/>
      <c r="H1327" s="1018"/>
      <c r="I1327" s="1018"/>
      <c r="J1327" s="1018"/>
      <c r="K1327" s="1018"/>
      <c r="L1327" s="1018"/>
      <c r="M1327" s="1018"/>
      <c r="N1327" s="1018"/>
    </row>
    <row r="1328" spans="1:14" ht="16.5" thickBot="1" x14ac:dyDescent="0.3">
      <c r="A1328" s="62"/>
      <c r="B1328" s="122"/>
      <c r="C1328" s="123" t="str">
        <f t="shared" si="22"/>
        <v/>
      </c>
      <c r="D1328" s="124"/>
      <c r="E1328" s="468"/>
      <c r="F1328" s="1018"/>
      <c r="G1328" s="1018"/>
      <c r="H1328" s="1018"/>
      <c r="I1328" s="1018"/>
      <c r="J1328" s="1018"/>
      <c r="K1328" s="1018"/>
      <c r="L1328" s="1018"/>
      <c r="M1328" s="1018"/>
      <c r="N1328" s="1018"/>
    </row>
    <row r="1329" spans="1:14" ht="16.5" thickBot="1" x14ac:dyDescent="0.3">
      <c r="A1329" s="62"/>
      <c r="B1329" s="122"/>
      <c r="C1329" s="123" t="str">
        <f t="shared" si="22"/>
        <v/>
      </c>
      <c r="D1329" s="124"/>
      <c r="E1329" s="468"/>
      <c r="F1329" s="1018"/>
      <c r="G1329" s="1018"/>
      <c r="H1329" s="1018"/>
      <c r="I1329" s="1018"/>
      <c r="J1329" s="1018"/>
      <c r="K1329" s="1018"/>
      <c r="L1329" s="1018"/>
      <c r="M1329" s="1018"/>
      <c r="N1329" s="1018"/>
    </row>
    <row r="1330" spans="1:14" ht="16.5" thickBot="1" x14ac:dyDescent="0.3">
      <c r="A1330" s="62"/>
      <c r="B1330" s="122"/>
      <c r="C1330" s="123" t="str">
        <f t="shared" si="22"/>
        <v/>
      </c>
      <c r="D1330" s="124"/>
      <c r="E1330" s="468"/>
      <c r="F1330" s="1018"/>
      <c r="G1330" s="1018"/>
      <c r="H1330" s="1018"/>
      <c r="I1330" s="1018"/>
      <c r="J1330" s="1018"/>
      <c r="K1330" s="1018"/>
      <c r="L1330" s="1018"/>
      <c r="M1330" s="1018"/>
      <c r="N1330" s="1018"/>
    </row>
    <row r="1331" spans="1:14" ht="16.5" thickBot="1" x14ac:dyDescent="0.3">
      <c r="A1331" s="62"/>
      <c r="B1331" s="122"/>
      <c r="C1331" s="123" t="str">
        <f t="shared" si="22"/>
        <v/>
      </c>
      <c r="D1331" s="124"/>
      <c r="E1331" s="468"/>
      <c r="F1331" s="1018"/>
      <c r="G1331" s="1018"/>
      <c r="H1331" s="1018"/>
      <c r="I1331" s="1018"/>
      <c r="J1331" s="1018"/>
      <c r="K1331" s="1018"/>
      <c r="L1331" s="1018"/>
      <c r="M1331" s="1018"/>
      <c r="N1331" s="1018"/>
    </row>
    <row r="1332" spans="1:14" ht="16.5" thickBot="1" x14ac:dyDescent="0.3">
      <c r="A1332" s="62"/>
      <c r="B1332" s="122"/>
      <c r="C1332" s="123" t="str">
        <f t="shared" si="22"/>
        <v/>
      </c>
      <c r="D1332" s="124"/>
      <c r="E1332" s="468"/>
      <c r="F1332" s="1018"/>
      <c r="G1332" s="1018"/>
      <c r="H1332" s="1018"/>
      <c r="I1332" s="1018"/>
      <c r="J1332" s="1018"/>
      <c r="K1332" s="1018"/>
      <c r="L1332" s="1018"/>
      <c r="M1332" s="1018"/>
      <c r="N1332" s="1018"/>
    </row>
    <row r="1333" spans="1:14" ht="16.5" thickBot="1" x14ac:dyDescent="0.3">
      <c r="A1333" s="62"/>
      <c r="B1333" s="122"/>
      <c r="C1333" s="123" t="str">
        <f t="shared" si="22"/>
        <v/>
      </c>
      <c r="D1333" s="124"/>
      <c r="E1333" s="468"/>
      <c r="F1333" s="1018"/>
      <c r="G1333" s="1018"/>
      <c r="H1333" s="1018"/>
      <c r="I1333" s="1018"/>
      <c r="J1333" s="1018"/>
      <c r="K1333" s="1018"/>
      <c r="L1333" s="1018"/>
      <c r="M1333" s="1018"/>
      <c r="N1333" s="1018"/>
    </row>
    <row r="1334" spans="1:14" ht="16.5" thickBot="1" x14ac:dyDescent="0.3">
      <c r="A1334" s="62"/>
      <c r="B1334" s="122"/>
      <c r="C1334" s="123" t="str">
        <f t="shared" si="22"/>
        <v/>
      </c>
      <c r="D1334" s="124"/>
      <c r="E1334" s="468"/>
      <c r="F1334" s="1018"/>
      <c r="G1334" s="1018"/>
      <c r="H1334" s="1018"/>
      <c r="I1334" s="1018"/>
      <c r="J1334" s="1018"/>
      <c r="K1334" s="1018"/>
      <c r="L1334" s="1018"/>
      <c r="M1334" s="1018"/>
      <c r="N1334" s="1018"/>
    </row>
    <row r="1335" spans="1:14" ht="16.5" thickBot="1" x14ac:dyDescent="0.3">
      <c r="A1335" s="62"/>
      <c r="B1335" s="122"/>
      <c r="C1335" s="123" t="str">
        <f t="shared" si="22"/>
        <v/>
      </c>
      <c r="D1335" s="124"/>
      <c r="E1335" s="468"/>
      <c r="F1335" s="1018"/>
      <c r="G1335" s="1018"/>
      <c r="H1335" s="1018"/>
      <c r="I1335" s="1018"/>
      <c r="J1335" s="1018"/>
      <c r="K1335" s="1018"/>
      <c r="L1335" s="1018"/>
      <c r="M1335" s="1018"/>
      <c r="N1335" s="1018"/>
    </row>
    <row r="1336" spans="1:14" ht="16.5" thickBot="1" x14ac:dyDescent="0.3">
      <c r="A1336" s="62"/>
      <c r="B1336" s="122"/>
      <c r="C1336" s="123" t="str">
        <f t="shared" si="22"/>
        <v/>
      </c>
      <c r="D1336" s="124"/>
      <c r="E1336" s="468"/>
      <c r="F1336" s="1018"/>
      <c r="G1336" s="1018"/>
      <c r="H1336" s="1018"/>
      <c r="I1336" s="1018"/>
      <c r="J1336" s="1018"/>
      <c r="K1336" s="1018"/>
      <c r="L1336" s="1018"/>
      <c r="M1336" s="1018"/>
      <c r="N1336" s="1018"/>
    </row>
    <row r="1337" spans="1:14" ht="16.5" thickBot="1" x14ac:dyDescent="0.3">
      <c r="A1337" s="62"/>
      <c r="B1337" s="122"/>
      <c r="C1337" s="123" t="str">
        <f t="shared" si="22"/>
        <v/>
      </c>
      <c r="D1337" s="124"/>
      <c r="E1337" s="468"/>
      <c r="F1337" s="1018"/>
      <c r="G1337" s="1018"/>
      <c r="H1337" s="1018"/>
      <c r="I1337" s="1018"/>
      <c r="J1337" s="1018"/>
      <c r="K1337" s="1018"/>
      <c r="L1337" s="1018"/>
      <c r="M1337" s="1018"/>
      <c r="N1337" s="1018"/>
    </row>
    <row r="1338" spans="1:14" ht="16.5" thickBot="1" x14ac:dyDescent="0.3">
      <c r="A1338" s="62"/>
      <c r="B1338" s="122"/>
      <c r="C1338" s="123" t="str">
        <f t="shared" si="22"/>
        <v/>
      </c>
      <c r="D1338" s="124"/>
      <c r="E1338" s="468"/>
      <c r="F1338" s="1018"/>
      <c r="G1338" s="1018"/>
      <c r="H1338" s="1018"/>
      <c r="I1338" s="1018"/>
      <c r="J1338" s="1018"/>
      <c r="K1338" s="1018"/>
      <c r="L1338" s="1018"/>
      <c r="M1338" s="1018"/>
      <c r="N1338" s="1018"/>
    </row>
    <row r="1339" spans="1:14" ht="16.5" thickBot="1" x14ac:dyDescent="0.3">
      <c r="A1339" s="62"/>
      <c r="B1339" s="122"/>
      <c r="C1339" s="123" t="str">
        <f t="shared" si="22"/>
        <v/>
      </c>
      <c r="D1339" s="124"/>
      <c r="E1339" s="468"/>
      <c r="F1339" s="1018"/>
      <c r="G1339" s="1018"/>
      <c r="H1339" s="1018"/>
      <c r="I1339" s="1018"/>
      <c r="J1339" s="1018"/>
      <c r="K1339" s="1018"/>
      <c r="L1339" s="1018"/>
      <c r="M1339" s="1018"/>
      <c r="N1339" s="1018"/>
    </row>
    <row r="1340" spans="1:14" ht="16.5" thickBot="1" x14ac:dyDescent="0.3">
      <c r="A1340" s="62"/>
      <c r="B1340" s="122"/>
      <c r="C1340" s="123" t="str">
        <f t="shared" si="22"/>
        <v/>
      </c>
      <c r="D1340" s="124"/>
      <c r="E1340" s="468"/>
      <c r="F1340" s="1018"/>
      <c r="G1340" s="1018"/>
      <c r="H1340" s="1018"/>
      <c r="I1340" s="1018"/>
      <c r="J1340" s="1018"/>
      <c r="K1340" s="1018"/>
      <c r="L1340" s="1018"/>
      <c r="M1340" s="1018"/>
      <c r="N1340" s="1018"/>
    </row>
    <row r="1341" spans="1:14" ht="16.5" thickBot="1" x14ac:dyDescent="0.3">
      <c r="A1341" s="62"/>
      <c r="B1341" s="122"/>
      <c r="C1341" s="123" t="str">
        <f t="shared" si="22"/>
        <v/>
      </c>
      <c r="D1341" s="124"/>
      <c r="E1341" s="468"/>
      <c r="F1341" s="1018"/>
      <c r="G1341" s="1018"/>
      <c r="H1341" s="1018"/>
      <c r="I1341" s="1018"/>
      <c r="J1341" s="1018"/>
      <c r="K1341" s="1018"/>
      <c r="L1341" s="1018"/>
      <c r="M1341" s="1018"/>
      <c r="N1341" s="1018"/>
    </row>
    <row r="1342" spans="1:14" ht="16.5" thickBot="1" x14ac:dyDescent="0.3">
      <c r="A1342" s="62"/>
      <c r="B1342" s="122"/>
      <c r="C1342" s="123" t="str">
        <f t="shared" si="22"/>
        <v/>
      </c>
      <c r="D1342" s="124"/>
      <c r="E1342" s="468"/>
      <c r="F1342" s="1018"/>
      <c r="G1342" s="1018"/>
      <c r="H1342" s="1018"/>
      <c r="I1342" s="1018"/>
      <c r="J1342" s="1018"/>
      <c r="K1342" s="1018"/>
      <c r="L1342" s="1018"/>
      <c r="M1342" s="1018"/>
      <c r="N1342" s="1018"/>
    </row>
    <row r="1343" spans="1:14" ht="16.5" thickBot="1" x14ac:dyDescent="0.3">
      <c r="A1343" s="62"/>
      <c r="B1343" s="122"/>
      <c r="C1343" s="123" t="str">
        <f t="shared" si="22"/>
        <v/>
      </c>
      <c r="D1343" s="124"/>
      <c r="E1343" s="468"/>
      <c r="F1343" s="1018"/>
      <c r="G1343" s="1018"/>
      <c r="H1343" s="1018"/>
      <c r="I1343" s="1018"/>
      <c r="J1343" s="1018"/>
      <c r="K1343" s="1018"/>
      <c r="L1343" s="1018"/>
      <c r="M1343" s="1018"/>
      <c r="N1343" s="1018"/>
    </row>
    <row r="1344" spans="1:14" ht="16.5" thickBot="1" x14ac:dyDescent="0.3">
      <c r="A1344" s="62"/>
      <c r="B1344" s="122"/>
      <c r="C1344" s="123" t="str">
        <f t="shared" si="22"/>
        <v/>
      </c>
      <c r="D1344" s="124"/>
      <c r="E1344" s="468"/>
      <c r="F1344" s="1018"/>
      <c r="G1344" s="1018"/>
      <c r="H1344" s="1018"/>
      <c r="I1344" s="1018"/>
      <c r="J1344" s="1018"/>
      <c r="K1344" s="1018"/>
      <c r="L1344" s="1018"/>
      <c r="M1344" s="1018"/>
      <c r="N1344" s="1018"/>
    </row>
    <row r="1345" spans="1:14" ht="16.5" thickBot="1" x14ac:dyDescent="0.3">
      <c r="A1345" s="62"/>
      <c r="B1345" s="122"/>
      <c r="C1345" s="123" t="str">
        <f t="shared" si="22"/>
        <v/>
      </c>
      <c r="D1345" s="124"/>
      <c r="E1345" s="468"/>
      <c r="F1345" s="1018"/>
      <c r="G1345" s="1018"/>
      <c r="H1345" s="1018"/>
      <c r="I1345" s="1018"/>
      <c r="J1345" s="1018"/>
      <c r="K1345" s="1018"/>
      <c r="L1345" s="1018"/>
      <c r="M1345" s="1018"/>
      <c r="N1345" s="1018"/>
    </row>
    <row r="1346" spans="1:14" ht="16.5" thickBot="1" x14ac:dyDescent="0.3">
      <c r="A1346" s="62"/>
      <c r="B1346" s="122"/>
      <c r="C1346" s="123" t="str">
        <f t="shared" si="22"/>
        <v/>
      </c>
      <c r="D1346" s="124"/>
      <c r="E1346" s="468"/>
      <c r="F1346" s="1018"/>
      <c r="G1346" s="1018"/>
      <c r="H1346" s="1018"/>
      <c r="I1346" s="1018"/>
      <c r="J1346" s="1018"/>
      <c r="K1346" s="1018"/>
      <c r="L1346" s="1018"/>
      <c r="M1346" s="1018"/>
      <c r="N1346" s="1018"/>
    </row>
    <row r="1347" spans="1:14" ht="16.5" thickBot="1" x14ac:dyDescent="0.3">
      <c r="A1347" s="62"/>
      <c r="B1347" s="122"/>
      <c r="C1347" s="123" t="str">
        <f t="shared" si="22"/>
        <v/>
      </c>
      <c r="D1347" s="124"/>
      <c r="E1347" s="468"/>
      <c r="F1347" s="1018"/>
      <c r="G1347" s="1018"/>
      <c r="H1347" s="1018"/>
      <c r="I1347" s="1018"/>
      <c r="J1347" s="1018"/>
      <c r="K1347" s="1018"/>
      <c r="L1347" s="1018"/>
      <c r="M1347" s="1018"/>
      <c r="N1347" s="1018"/>
    </row>
    <row r="1348" spans="1:14" ht="16.5" thickBot="1" x14ac:dyDescent="0.3">
      <c r="A1348" s="62"/>
      <c r="B1348" s="122"/>
      <c r="C1348" s="123" t="str">
        <f t="shared" si="22"/>
        <v/>
      </c>
      <c r="D1348" s="124"/>
      <c r="E1348" s="468"/>
      <c r="F1348" s="1018"/>
      <c r="G1348" s="1018"/>
      <c r="H1348" s="1018"/>
      <c r="I1348" s="1018"/>
      <c r="J1348" s="1018"/>
      <c r="K1348" s="1018"/>
      <c r="L1348" s="1018"/>
      <c r="M1348" s="1018"/>
      <c r="N1348" s="1018"/>
    </row>
    <row r="1349" spans="1:14" ht="16.5" thickBot="1" x14ac:dyDescent="0.3">
      <c r="A1349" s="62"/>
      <c r="B1349" s="122"/>
      <c r="C1349" s="123" t="str">
        <f t="shared" si="22"/>
        <v/>
      </c>
      <c r="D1349" s="124"/>
      <c r="E1349" s="468"/>
      <c r="F1349" s="1018"/>
      <c r="G1349" s="1018"/>
      <c r="H1349" s="1018"/>
      <c r="I1349" s="1018"/>
      <c r="J1349" s="1018"/>
      <c r="K1349" s="1018"/>
      <c r="L1349" s="1018"/>
      <c r="M1349" s="1018"/>
      <c r="N1349" s="1018"/>
    </row>
    <row r="1350" spans="1:14" ht="16.5" thickBot="1" x14ac:dyDescent="0.3">
      <c r="A1350" s="62"/>
      <c r="B1350" s="122"/>
      <c r="C1350" s="123" t="str">
        <f t="shared" si="22"/>
        <v/>
      </c>
      <c r="D1350" s="124"/>
      <c r="E1350" s="468"/>
      <c r="F1350" s="1018"/>
      <c r="G1350" s="1018"/>
      <c r="H1350" s="1018"/>
      <c r="I1350" s="1018"/>
      <c r="J1350" s="1018"/>
      <c r="K1350" s="1018"/>
      <c r="L1350" s="1018"/>
      <c r="M1350" s="1018"/>
      <c r="N1350" s="1018"/>
    </row>
    <row r="1351" spans="1:14" ht="16.5" thickBot="1" x14ac:dyDescent="0.3">
      <c r="A1351" s="62"/>
      <c r="B1351" s="122"/>
      <c r="C1351" s="123" t="str">
        <f t="shared" si="22"/>
        <v/>
      </c>
      <c r="D1351" s="124"/>
      <c r="E1351" s="468"/>
      <c r="F1351" s="1018"/>
      <c r="G1351" s="1018"/>
      <c r="H1351" s="1018"/>
      <c r="I1351" s="1018"/>
      <c r="J1351" s="1018"/>
      <c r="K1351" s="1018"/>
      <c r="L1351" s="1018"/>
      <c r="M1351" s="1018"/>
      <c r="N1351" s="1018"/>
    </row>
    <row r="1352" spans="1:14" ht="16.5" thickBot="1" x14ac:dyDescent="0.3">
      <c r="A1352" s="62"/>
      <c r="B1352" s="122"/>
      <c r="C1352" s="123" t="str">
        <f t="shared" si="22"/>
        <v/>
      </c>
      <c r="D1352" s="124"/>
      <c r="E1352" s="468"/>
      <c r="F1352" s="1018"/>
      <c r="G1352" s="1018"/>
      <c r="H1352" s="1018"/>
      <c r="I1352" s="1018"/>
      <c r="J1352" s="1018"/>
      <c r="K1352" s="1018"/>
      <c r="L1352" s="1018"/>
      <c r="M1352" s="1018"/>
      <c r="N1352" s="1018"/>
    </row>
    <row r="1353" spans="1:14" ht="16.5" thickBot="1" x14ac:dyDescent="0.3">
      <c r="A1353" s="62"/>
      <c r="B1353" s="122"/>
      <c r="C1353" s="123" t="str">
        <f t="shared" si="22"/>
        <v/>
      </c>
      <c r="D1353" s="124"/>
      <c r="E1353" s="468"/>
      <c r="F1353" s="1018"/>
      <c r="G1353" s="1018"/>
      <c r="H1353" s="1018"/>
      <c r="I1353" s="1018"/>
      <c r="J1353" s="1018"/>
      <c r="K1353" s="1018"/>
      <c r="L1353" s="1018"/>
      <c r="M1353" s="1018"/>
      <c r="N1353" s="1018"/>
    </row>
    <row r="1354" spans="1:14" ht="16.5" thickBot="1" x14ac:dyDescent="0.3">
      <c r="A1354" s="62"/>
      <c r="B1354" s="122"/>
      <c r="C1354" s="123" t="str">
        <f t="shared" si="22"/>
        <v/>
      </c>
      <c r="D1354" s="124"/>
      <c r="E1354" s="468"/>
      <c r="F1354" s="1018"/>
      <c r="G1354" s="1018"/>
      <c r="H1354" s="1018"/>
      <c r="I1354" s="1018"/>
      <c r="J1354" s="1018"/>
      <c r="K1354" s="1018"/>
      <c r="L1354" s="1018"/>
      <c r="M1354" s="1018"/>
      <c r="N1354" s="1018"/>
    </row>
    <row r="1355" spans="1:14" ht="16.5" thickBot="1" x14ac:dyDescent="0.3">
      <c r="A1355" s="62"/>
      <c r="B1355" s="122"/>
      <c r="C1355" s="123" t="str">
        <f t="shared" si="22"/>
        <v/>
      </c>
      <c r="D1355" s="124"/>
      <c r="E1355" s="468"/>
      <c r="F1355" s="1018"/>
      <c r="G1355" s="1018"/>
      <c r="H1355" s="1018"/>
      <c r="I1355" s="1018"/>
      <c r="J1355" s="1018"/>
      <c r="K1355" s="1018"/>
      <c r="L1355" s="1018"/>
      <c r="M1355" s="1018"/>
      <c r="N1355" s="1018"/>
    </row>
    <row r="1356" spans="1:14" ht="16.5" thickBot="1" x14ac:dyDescent="0.3">
      <c r="A1356" s="62"/>
      <c r="B1356" s="122"/>
      <c r="C1356" s="123" t="str">
        <f t="shared" ref="C1356:C1363" si="23">IF(B1356&gt;0, (B1356-B1355), "")</f>
        <v/>
      </c>
      <c r="D1356" s="124"/>
      <c r="E1356" s="468"/>
      <c r="F1356" s="1018"/>
      <c r="G1356" s="1018"/>
      <c r="H1356" s="1018"/>
      <c r="I1356" s="1018"/>
      <c r="J1356" s="1018"/>
      <c r="K1356" s="1018"/>
      <c r="L1356" s="1018"/>
      <c r="M1356" s="1018"/>
      <c r="N1356" s="1018"/>
    </row>
    <row r="1357" spans="1:14" ht="16.5" thickBot="1" x14ac:dyDescent="0.3">
      <c r="A1357" s="62"/>
      <c r="B1357" s="122"/>
      <c r="C1357" s="123" t="str">
        <f t="shared" si="23"/>
        <v/>
      </c>
      <c r="D1357" s="124"/>
      <c r="E1357" s="468"/>
      <c r="F1357" s="1018"/>
      <c r="G1357" s="1018"/>
      <c r="H1357" s="1018"/>
      <c r="I1357" s="1018"/>
      <c r="J1357" s="1018"/>
      <c r="K1357" s="1018"/>
      <c r="L1357" s="1018"/>
      <c r="M1357" s="1018"/>
      <c r="N1357" s="1018"/>
    </row>
    <row r="1358" spans="1:14" ht="16.5" thickBot="1" x14ac:dyDescent="0.3">
      <c r="A1358" s="62"/>
      <c r="B1358" s="122"/>
      <c r="C1358" s="123" t="str">
        <f t="shared" si="23"/>
        <v/>
      </c>
      <c r="D1358" s="124"/>
      <c r="E1358" s="468"/>
      <c r="F1358" s="1018"/>
      <c r="G1358" s="1018"/>
      <c r="H1358" s="1018"/>
      <c r="I1358" s="1018"/>
      <c r="J1358" s="1018"/>
      <c r="K1358" s="1018"/>
      <c r="L1358" s="1018"/>
      <c r="M1358" s="1018"/>
      <c r="N1358" s="1018"/>
    </row>
    <row r="1359" spans="1:14" ht="16.5" thickBot="1" x14ac:dyDescent="0.3">
      <c r="A1359" s="62"/>
      <c r="B1359" s="122"/>
      <c r="C1359" s="123" t="str">
        <f t="shared" si="23"/>
        <v/>
      </c>
      <c r="D1359" s="124"/>
      <c r="E1359" s="468"/>
      <c r="F1359" s="1018"/>
      <c r="G1359" s="1018"/>
      <c r="H1359" s="1018"/>
      <c r="I1359" s="1018"/>
      <c r="J1359" s="1018"/>
      <c r="K1359" s="1018"/>
      <c r="L1359" s="1018"/>
      <c r="M1359" s="1018"/>
      <c r="N1359" s="1018"/>
    </row>
    <row r="1360" spans="1:14" ht="16.5" thickBot="1" x14ac:dyDescent="0.3">
      <c r="A1360" s="62"/>
      <c r="B1360" s="122"/>
      <c r="C1360" s="123" t="str">
        <f t="shared" si="23"/>
        <v/>
      </c>
      <c r="D1360" s="124"/>
      <c r="E1360" s="468"/>
      <c r="F1360" s="1018"/>
      <c r="G1360" s="1018"/>
      <c r="H1360" s="1018"/>
      <c r="I1360" s="1018"/>
      <c r="J1360" s="1018"/>
      <c r="K1360" s="1018"/>
      <c r="L1360" s="1018"/>
      <c r="M1360" s="1018"/>
      <c r="N1360" s="1018"/>
    </row>
    <row r="1361" spans="1:14" ht="16.5" thickBot="1" x14ac:dyDescent="0.3">
      <c r="A1361" s="62"/>
      <c r="B1361" s="122"/>
      <c r="C1361" s="123" t="str">
        <f t="shared" si="23"/>
        <v/>
      </c>
      <c r="D1361" s="124"/>
      <c r="E1361" s="468"/>
      <c r="F1361" s="1018"/>
      <c r="G1361" s="1018"/>
      <c r="H1361" s="1018"/>
      <c r="I1361" s="1018"/>
      <c r="J1361" s="1018"/>
      <c r="K1361" s="1018"/>
      <c r="L1361" s="1018"/>
      <c r="M1361" s="1018"/>
      <c r="N1361" s="1018"/>
    </row>
    <row r="1362" spans="1:14" ht="16.5" thickBot="1" x14ac:dyDescent="0.3">
      <c r="A1362" s="62"/>
      <c r="B1362" s="122"/>
      <c r="C1362" s="123" t="str">
        <f t="shared" si="23"/>
        <v/>
      </c>
      <c r="D1362" s="124"/>
      <c r="E1362" s="468"/>
      <c r="F1362" s="1018"/>
      <c r="G1362" s="1018"/>
      <c r="H1362" s="1018"/>
      <c r="I1362" s="1018"/>
      <c r="J1362" s="1018"/>
      <c r="K1362" s="1018"/>
      <c r="L1362" s="1018"/>
      <c r="M1362" s="1018"/>
      <c r="N1362" s="1018"/>
    </row>
    <row r="1363" spans="1:14" ht="16.5" thickBot="1" x14ac:dyDescent="0.3">
      <c r="A1363" s="62"/>
      <c r="B1363" s="122"/>
      <c r="C1363" s="123" t="str">
        <f t="shared" si="23"/>
        <v/>
      </c>
      <c r="D1363" s="124"/>
      <c r="E1363" s="468"/>
      <c r="F1363" s="1018"/>
      <c r="G1363" s="1018"/>
      <c r="H1363" s="1018"/>
      <c r="I1363" s="1018"/>
      <c r="J1363" s="1018"/>
      <c r="K1363" s="1018"/>
      <c r="L1363" s="1018"/>
      <c r="M1363" s="1018"/>
      <c r="N1363" s="1018"/>
    </row>
    <row r="1364" spans="1:14" ht="16.5" thickBot="1" x14ac:dyDescent="0.3">
      <c r="A1364" s="72"/>
      <c r="B1364" s="125"/>
      <c r="C1364" s="126"/>
      <c r="D1364" s="127"/>
      <c r="E1364" s="469"/>
      <c r="F1364" s="1018"/>
      <c r="G1364" s="1018"/>
      <c r="H1364" s="1018"/>
      <c r="I1364" s="1018"/>
      <c r="J1364" s="1018"/>
      <c r="K1364" s="1018"/>
      <c r="L1364" s="1018"/>
      <c r="M1364" s="1018"/>
      <c r="N1364" s="1018"/>
    </row>
    <row r="1365" spans="1:14" ht="16.5" thickBot="1" x14ac:dyDescent="0.3">
      <c r="A1365" s="69">
        <f>MAX(A11:A687)</f>
        <v>0</v>
      </c>
      <c r="B1365" s="128">
        <f>MAX(B11:B687)</f>
        <v>0</v>
      </c>
      <c r="C1365" s="128">
        <f>IFERROR(AVERAGE(#REF!), 0)</f>
        <v>0</v>
      </c>
      <c r="D1365" s="128"/>
      <c r="E1365" s="470"/>
      <c r="F1365" s="1019"/>
      <c r="G1365" s="1019"/>
      <c r="H1365" s="1019"/>
      <c r="I1365" s="1019"/>
      <c r="J1365" s="1019"/>
      <c r="K1365" s="1019"/>
      <c r="L1365" s="1019"/>
      <c r="M1365" s="1019"/>
      <c r="N1365" s="1019"/>
    </row>
    <row r="1366" spans="1:14" ht="15.75" x14ac:dyDescent="0.25">
      <c r="A1366" s="29" t="s">
        <v>20</v>
      </c>
      <c r="B1366" s="307"/>
      <c r="C1366" s="308">
        <f>MAX(C11:C687)</f>
        <v>0</v>
      </c>
      <c r="D1366" s="307"/>
      <c r="E1366" s="309"/>
      <c r="F1366" s="1020"/>
      <c r="G1366" s="1020"/>
      <c r="H1366" s="1020"/>
      <c r="I1366" s="1020"/>
      <c r="J1366" s="1020"/>
      <c r="K1366" s="1020"/>
      <c r="L1366" s="1020"/>
      <c r="M1366" s="1020"/>
      <c r="N1366" s="1020"/>
    </row>
    <row r="1367" spans="1:14" ht="15.75" x14ac:dyDescent="0.25">
      <c r="A1367" s="25"/>
      <c r="B1367" s="310"/>
      <c r="C1367" s="311"/>
      <c r="D1367" s="312"/>
      <c r="E1367" s="313"/>
      <c r="F1367" s="1021"/>
      <c r="G1367" s="1021"/>
      <c r="H1367" s="1021"/>
      <c r="I1367" s="1021"/>
      <c r="J1367" s="1021"/>
      <c r="K1367" s="1021"/>
      <c r="L1367" s="1021"/>
      <c r="M1367" s="1021"/>
      <c r="N1367" s="1021"/>
    </row>
    <row r="1368" spans="1:14" ht="15.75" x14ac:dyDescent="0.25">
      <c r="A1368" s="215"/>
      <c r="B1368" s="316"/>
      <c r="C1368" s="316"/>
      <c r="D1368" s="316"/>
      <c r="E1368" s="316"/>
      <c r="F1368" s="1021">
        <v>1</v>
      </c>
      <c r="G1368" s="1021"/>
      <c r="H1368" s="1021"/>
      <c r="I1368" s="1021"/>
      <c r="J1368" s="1021"/>
      <c r="K1368" s="1021"/>
      <c r="L1368" s="1021"/>
      <c r="M1368" s="1021"/>
      <c r="N1368" s="1021"/>
    </row>
    <row r="1369" spans="1:14" ht="15.75" x14ac:dyDescent="0.25">
      <c r="A1369" s="217"/>
      <c r="B1369" s="217"/>
      <c r="C1369" s="217"/>
      <c r="D1369" s="217"/>
      <c r="E1369" s="217"/>
    </row>
    <row r="1370" spans="1:14" ht="15.75" x14ac:dyDescent="0.25">
      <c r="A1370" s="217"/>
      <c r="B1370" s="217"/>
      <c r="C1370" s="217"/>
      <c r="D1370" s="217"/>
      <c r="E1370" s="217"/>
    </row>
    <row r="1371" spans="1:14" ht="15.75" x14ac:dyDescent="0.25">
      <c r="A1371" s="217"/>
      <c r="B1371" s="217"/>
      <c r="C1371" s="217"/>
      <c r="D1371" s="217"/>
      <c r="E1371" s="217"/>
    </row>
    <row r="1372" spans="1:14" ht="15.75" x14ac:dyDescent="0.25">
      <c r="A1372" s="215"/>
      <c r="B1372" s="129"/>
      <c r="C1372" s="129"/>
      <c r="D1372" s="129"/>
      <c r="E1372" s="129"/>
    </row>
    <row r="1373" spans="1:14" ht="15.75" x14ac:dyDescent="0.25">
      <c r="A1373" s="215"/>
      <c r="B1373" s="129"/>
      <c r="C1373" s="129"/>
      <c r="D1373" s="129"/>
      <c r="E1373" s="129"/>
    </row>
    <row r="1374" spans="1:14" ht="15.75" x14ac:dyDescent="0.25">
      <c r="A1374" s="215"/>
      <c r="B1374" s="129"/>
      <c r="C1374" s="129"/>
      <c r="D1374" s="129"/>
      <c r="E1374" s="129"/>
    </row>
    <row r="1375" spans="1:14" ht="15.75" x14ac:dyDescent="0.25">
      <c r="A1375" s="215"/>
      <c r="B1375" s="129"/>
      <c r="C1375" s="129"/>
      <c r="D1375" s="129"/>
      <c r="E1375" s="129"/>
    </row>
    <row r="1376" spans="1:14" ht="15.75" x14ac:dyDescent="0.25">
      <c r="A1376" s="215"/>
      <c r="B1376" s="129"/>
      <c r="C1376" s="129"/>
      <c r="D1376" s="129"/>
      <c r="E1376" s="129"/>
    </row>
    <row r="1377" spans="1:5" ht="15.75" x14ac:dyDescent="0.25">
      <c r="A1377" s="215"/>
      <c r="B1377" s="129"/>
      <c r="C1377" s="129"/>
      <c r="D1377" s="129"/>
      <c r="E1377" s="129"/>
    </row>
    <row r="1378" spans="1:5" ht="15.75" x14ac:dyDescent="0.25">
      <c r="A1378" s="215"/>
    </row>
    <row r="1379" spans="1:5" ht="15.75" x14ac:dyDescent="0.25">
      <c r="A1379" s="341" t="s">
        <v>12</v>
      </c>
      <c r="B1379" s="338"/>
      <c r="C1379" s="319"/>
      <c r="D1379" s="319"/>
      <c r="E1379" s="317"/>
    </row>
    <row r="1380" spans="1:5" ht="15.75" x14ac:dyDescent="0.25">
      <c r="A1380" s="251" t="s">
        <v>69</v>
      </c>
      <c r="B1380" s="1461" t="s">
        <v>17</v>
      </c>
      <c r="C1380" s="1461"/>
      <c r="D1380" s="339"/>
      <c r="E1380" s="318"/>
    </row>
    <row r="1381" spans="1:5" ht="15.75" x14ac:dyDescent="0.25">
      <c r="A1381" s="251" t="s">
        <v>70</v>
      </c>
      <c r="B1381" s="1462" t="e">
        <f>IF(B1382&lt;A1411,B1382,(IF(B1380=Lists!$C$2,A1411+8,A1411)))</f>
        <v>#N/A</v>
      </c>
      <c r="C1381" s="1462"/>
      <c r="D1381" s="319"/>
      <c r="E1381" s="319"/>
    </row>
    <row r="1382" spans="1:5" ht="33" x14ac:dyDescent="0.45">
      <c r="A1382" s="251" t="s">
        <v>71</v>
      </c>
      <c r="B1382" s="1443">
        <f>COUNTIF(B12:B1363,"&gt;0")</f>
        <v>0</v>
      </c>
      <c r="C1382" s="1443"/>
      <c r="D1382" s="328"/>
      <c r="E1382" s="328"/>
    </row>
    <row r="1383" spans="1:5" ht="15.75" x14ac:dyDescent="0.25">
      <c r="A1383" s="329" t="e">
        <f t="shared" ref="A1383:A1408" si="24">A1384-1</f>
        <v>#N/A</v>
      </c>
      <c r="B1383" s="247" t="e">
        <f t="shared" ref="B1383:B1409" si="25">VLOOKUP(A1383,$A$5:$E$1363, 2, FALSE)</f>
        <v>#N/A</v>
      </c>
      <c r="C1383" s="247" t="e">
        <f t="shared" ref="C1383:C1409" si="26">VLOOKUP(A1383,$A$5:$E$1363, 3, FALSE)</f>
        <v>#N/A</v>
      </c>
      <c r="D1383" s="345"/>
      <c r="E1383" s="345"/>
    </row>
    <row r="1384" spans="1:5" ht="15.75" x14ac:dyDescent="0.25">
      <c r="A1384" s="254" t="e">
        <f t="shared" si="24"/>
        <v>#N/A</v>
      </c>
      <c r="B1384" s="247" t="e">
        <f t="shared" si="25"/>
        <v>#N/A</v>
      </c>
      <c r="C1384" s="247" t="e">
        <f t="shared" si="26"/>
        <v>#N/A</v>
      </c>
      <c r="D1384" s="346"/>
      <c r="E1384" s="346"/>
    </row>
    <row r="1385" spans="1:5" ht="15.75" x14ac:dyDescent="0.25">
      <c r="A1385" s="254" t="e">
        <f t="shared" si="24"/>
        <v>#N/A</v>
      </c>
      <c r="B1385" s="247" t="e">
        <f t="shared" si="25"/>
        <v>#N/A</v>
      </c>
      <c r="C1385" s="247" t="e">
        <f t="shared" si="26"/>
        <v>#N/A</v>
      </c>
      <c r="D1385" s="346"/>
      <c r="E1385" s="346"/>
    </row>
    <row r="1386" spans="1:5" ht="15.75" x14ac:dyDescent="0.25">
      <c r="A1386" s="254" t="e">
        <f t="shared" si="24"/>
        <v>#N/A</v>
      </c>
      <c r="B1386" s="247" t="e">
        <f t="shared" si="25"/>
        <v>#N/A</v>
      </c>
      <c r="C1386" s="247" t="e">
        <f t="shared" si="26"/>
        <v>#N/A</v>
      </c>
      <c r="D1386" s="346"/>
      <c r="E1386" s="346"/>
    </row>
    <row r="1387" spans="1:5" ht="15.75" x14ac:dyDescent="0.25">
      <c r="A1387" s="254" t="e">
        <f t="shared" si="24"/>
        <v>#N/A</v>
      </c>
      <c r="B1387" s="247" t="e">
        <f t="shared" si="25"/>
        <v>#N/A</v>
      </c>
      <c r="C1387" s="247" t="e">
        <f t="shared" si="26"/>
        <v>#N/A</v>
      </c>
      <c r="D1387" s="346"/>
      <c r="E1387" s="346"/>
    </row>
    <row r="1388" spans="1:5" ht="15.75" x14ac:dyDescent="0.25">
      <c r="A1388" s="254" t="e">
        <f t="shared" si="24"/>
        <v>#N/A</v>
      </c>
      <c r="B1388" s="247" t="e">
        <f t="shared" si="25"/>
        <v>#N/A</v>
      </c>
      <c r="C1388" s="247" t="e">
        <f t="shared" si="26"/>
        <v>#N/A</v>
      </c>
      <c r="D1388" s="346"/>
      <c r="E1388" s="346"/>
    </row>
    <row r="1389" spans="1:5" ht="15.75" x14ac:dyDescent="0.25">
      <c r="A1389" s="254" t="e">
        <f t="shared" si="24"/>
        <v>#N/A</v>
      </c>
      <c r="B1389" s="247" t="e">
        <f t="shared" si="25"/>
        <v>#N/A</v>
      </c>
      <c r="C1389" s="247" t="e">
        <f t="shared" si="26"/>
        <v>#N/A</v>
      </c>
      <c r="D1389" s="346"/>
      <c r="E1389" s="346"/>
    </row>
    <row r="1390" spans="1:5" ht="15.75" x14ac:dyDescent="0.25">
      <c r="A1390" s="254" t="e">
        <f t="shared" si="24"/>
        <v>#N/A</v>
      </c>
      <c r="B1390" s="247" t="e">
        <f t="shared" si="25"/>
        <v>#N/A</v>
      </c>
      <c r="C1390" s="247" t="e">
        <f t="shared" si="26"/>
        <v>#N/A</v>
      </c>
      <c r="D1390" s="346"/>
      <c r="E1390" s="346"/>
    </row>
    <row r="1391" spans="1:5" ht="15.75" x14ac:dyDescent="0.25">
      <c r="A1391" s="254" t="e">
        <f t="shared" si="24"/>
        <v>#N/A</v>
      </c>
      <c r="B1391" s="247" t="e">
        <f t="shared" si="25"/>
        <v>#N/A</v>
      </c>
      <c r="C1391" s="247" t="e">
        <f t="shared" si="26"/>
        <v>#N/A</v>
      </c>
      <c r="D1391" s="346"/>
      <c r="E1391" s="346"/>
    </row>
    <row r="1392" spans="1:5" ht="15.75" x14ac:dyDescent="0.25">
      <c r="A1392" s="254" t="e">
        <f t="shared" si="24"/>
        <v>#N/A</v>
      </c>
      <c r="B1392" s="247" t="e">
        <f t="shared" si="25"/>
        <v>#N/A</v>
      </c>
      <c r="C1392" s="247" t="e">
        <f t="shared" si="26"/>
        <v>#N/A</v>
      </c>
      <c r="D1392" s="346"/>
      <c r="E1392" s="346"/>
    </row>
    <row r="1393" spans="1:5" ht="15.75" x14ac:dyDescent="0.25">
      <c r="A1393" s="254" t="e">
        <f t="shared" si="24"/>
        <v>#N/A</v>
      </c>
      <c r="B1393" s="247" t="e">
        <f t="shared" si="25"/>
        <v>#N/A</v>
      </c>
      <c r="C1393" s="247" t="e">
        <f t="shared" si="26"/>
        <v>#N/A</v>
      </c>
      <c r="D1393" s="346"/>
      <c r="E1393" s="346"/>
    </row>
    <row r="1394" spans="1:5" ht="15.75" x14ac:dyDescent="0.25">
      <c r="A1394" s="254" t="e">
        <f t="shared" si="24"/>
        <v>#N/A</v>
      </c>
      <c r="B1394" s="247" t="e">
        <f t="shared" si="25"/>
        <v>#N/A</v>
      </c>
      <c r="C1394" s="247" t="e">
        <f t="shared" si="26"/>
        <v>#N/A</v>
      </c>
      <c r="D1394" s="346"/>
      <c r="E1394" s="346"/>
    </row>
    <row r="1395" spans="1:5" ht="15.75" x14ac:dyDescent="0.25">
      <c r="A1395" s="254" t="e">
        <f t="shared" si="24"/>
        <v>#N/A</v>
      </c>
      <c r="B1395" s="247" t="e">
        <f t="shared" si="25"/>
        <v>#N/A</v>
      </c>
      <c r="C1395" s="247" t="e">
        <f t="shared" si="26"/>
        <v>#N/A</v>
      </c>
      <c r="D1395" s="346"/>
      <c r="E1395" s="346"/>
    </row>
    <row r="1396" spans="1:5" ht="15.75" x14ac:dyDescent="0.25">
      <c r="A1396" s="254" t="e">
        <f t="shared" si="24"/>
        <v>#N/A</v>
      </c>
      <c r="B1396" s="247" t="e">
        <f t="shared" si="25"/>
        <v>#N/A</v>
      </c>
      <c r="C1396" s="247" t="e">
        <f t="shared" si="26"/>
        <v>#N/A</v>
      </c>
      <c r="D1396" s="346"/>
      <c r="E1396" s="346"/>
    </row>
    <row r="1397" spans="1:5" ht="15.75" x14ac:dyDescent="0.25">
      <c r="A1397" s="254" t="e">
        <f t="shared" si="24"/>
        <v>#N/A</v>
      </c>
      <c r="B1397" s="247" t="e">
        <f t="shared" si="25"/>
        <v>#N/A</v>
      </c>
      <c r="C1397" s="247" t="e">
        <f t="shared" si="26"/>
        <v>#N/A</v>
      </c>
      <c r="D1397" s="346"/>
      <c r="E1397" s="346"/>
    </row>
    <row r="1398" spans="1:5" ht="15.75" x14ac:dyDescent="0.25">
      <c r="A1398" s="254" t="e">
        <f t="shared" si="24"/>
        <v>#N/A</v>
      </c>
      <c r="B1398" s="247" t="e">
        <f t="shared" si="25"/>
        <v>#N/A</v>
      </c>
      <c r="C1398" s="247" t="e">
        <f t="shared" si="26"/>
        <v>#N/A</v>
      </c>
      <c r="D1398" s="346"/>
      <c r="E1398" s="346"/>
    </row>
    <row r="1399" spans="1:5" ht="15.75" x14ac:dyDescent="0.25">
      <c r="A1399" s="254" t="e">
        <f t="shared" si="24"/>
        <v>#N/A</v>
      </c>
      <c r="B1399" s="247" t="e">
        <f t="shared" si="25"/>
        <v>#N/A</v>
      </c>
      <c r="C1399" s="247" t="e">
        <f t="shared" si="26"/>
        <v>#N/A</v>
      </c>
      <c r="D1399" s="346"/>
      <c r="E1399" s="346"/>
    </row>
    <row r="1400" spans="1:5" ht="15.75" x14ac:dyDescent="0.25">
      <c r="A1400" s="254" t="e">
        <f t="shared" si="24"/>
        <v>#N/A</v>
      </c>
      <c r="B1400" s="247" t="e">
        <f t="shared" si="25"/>
        <v>#N/A</v>
      </c>
      <c r="C1400" s="247" t="e">
        <f t="shared" si="26"/>
        <v>#N/A</v>
      </c>
      <c r="D1400" s="346"/>
      <c r="E1400" s="346"/>
    </row>
    <row r="1401" spans="1:5" ht="15.75" x14ac:dyDescent="0.25">
      <c r="A1401" s="254" t="e">
        <f t="shared" si="24"/>
        <v>#N/A</v>
      </c>
      <c r="B1401" s="247" t="e">
        <f t="shared" si="25"/>
        <v>#N/A</v>
      </c>
      <c r="C1401" s="247" t="e">
        <f t="shared" si="26"/>
        <v>#N/A</v>
      </c>
      <c r="D1401" s="346"/>
      <c r="E1401" s="346"/>
    </row>
    <row r="1402" spans="1:5" ht="15.75" x14ac:dyDescent="0.25">
      <c r="A1402" s="254" t="e">
        <f t="shared" si="24"/>
        <v>#N/A</v>
      </c>
      <c r="B1402" s="247" t="e">
        <f t="shared" si="25"/>
        <v>#N/A</v>
      </c>
      <c r="C1402" s="247" t="e">
        <f t="shared" si="26"/>
        <v>#N/A</v>
      </c>
      <c r="D1402" s="346"/>
      <c r="E1402" s="346"/>
    </row>
    <row r="1403" spans="1:5" ht="15.75" x14ac:dyDescent="0.25">
      <c r="A1403" s="254" t="e">
        <f t="shared" si="24"/>
        <v>#N/A</v>
      </c>
      <c r="B1403" s="247" t="e">
        <f t="shared" si="25"/>
        <v>#N/A</v>
      </c>
      <c r="C1403" s="247" t="e">
        <f t="shared" si="26"/>
        <v>#N/A</v>
      </c>
      <c r="D1403" s="346"/>
      <c r="E1403" s="346"/>
    </row>
    <row r="1404" spans="1:5" ht="15.75" x14ac:dyDescent="0.25">
      <c r="A1404" s="254" t="e">
        <f t="shared" si="24"/>
        <v>#N/A</v>
      </c>
      <c r="B1404" s="247" t="e">
        <f t="shared" si="25"/>
        <v>#N/A</v>
      </c>
      <c r="C1404" s="247" t="e">
        <f t="shared" si="26"/>
        <v>#N/A</v>
      </c>
      <c r="D1404" s="346"/>
      <c r="E1404" s="346"/>
    </row>
    <row r="1405" spans="1:5" ht="15.75" x14ac:dyDescent="0.25">
      <c r="A1405" s="254" t="e">
        <f t="shared" si="24"/>
        <v>#N/A</v>
      </c>
      <c r="B1405" s="247" t="e">
        <f t="shared" si="25"/>
        <v>#N/A</v>
      </c>
      <c r="C1405" s="247" t="e">
        <f t="shared" si="26"/>
        <v>#N/A</v>
      </c>
      <c r="D1405" s="346"/>
      <c r="E1405" s="346"/>
    </row>
    <row r="1406" spans="1:5" ht="15.75" x14ac:dyDescent="0.25">
      <c r="A1406" s="254" t="e">
        <f t="shared" si="24"/>
        <v>#N/A</v>
      </c>
      <c r="B1406" s="247" t="e">
        <f t="shared" si="25"/>
        <v>#N/A</v>
      </c>
      <c r="C1406" s="247" t="e">
        <f t="shared" si="26"/>
        <v>#N/A</v>
      </c>
      <c r="D1406" s="346"/>
      <c r="E1406" s="346"/>
    </row>
    <row r="1407" spans="1:5" ht="15.75" x14ac:dyDescent="0.25">
      <c r="A1407" s="254" t="e">
        <f t="shared" si="24"/>
        <v>#N/A</v>
      </c>
      <c r="B1407" s="247" t="e">
        <f t="shared" si="25"/>
        <v>#N/A</v>
      </c>
      <c r="C1407" s="247" t="e">
        <f t="shared" si="26"/>
        <v>#N/A</v>
      </c>
      <c r="D1407" s="346"/>
      <c r="E1407" s="346"/>
    </row>
    <row r="1408" spans="1:5" ht="15.75" x14ac:dyDescent="0.25">
      <c r="A1408" s="254" t="e">
        <f t="shared" si="24"/>
        <v>#N/A</v>
      </c>
      <c r="B1408" s="247" t="e">
        <f t="shared" si="25"/>
        <v>#N/A</v>
      </c>
      <c r="C1408" s="247" t="e">
        <f t="shared" si="26"/>
        <v>#N/A</v>
      </c>
      <c r="D1408" s="346"/>
      <c r="E1408" s="346"/>
    </row>
    <row r="1409" spans="1:5" ht="15.75" x14ac:dyDescent="0.25">
      <c r="A1409" s="254" t="e">
        <f>A1410-1</f>
        <v>#N/A</v>
      </c>
      <c r="B1409" s="247" t="e">
        <f t="shared" si="25"/>
        <v>#N/A</v>
      </c>
      <c r="C1409" s="247" t="e">
        <f t="shared" si="26"/>
        <v>#N/A</v>
      </c>
      <c r="D1409" s="346"/>
      <c r="E1409" s="346"/>
    </row>
    <row r="1410" spans="1:5" ht="15.75" x14ac:dyDescent="0.25">
      <c r="A1410" s="254" t="e">
        <f>VLOOKUP(A1365,A11:A1363,1)</f>
        <v>#N/A</v>
      </c>
      <c r="B1410" s="247" t="e">
        <f>VLOOKUP(A1410,$A$5:$E$1363, 2, FALSE)</f>
        <v>#N/A</v>
      </c>
      <c r="C1410" s="247" t="e">
        <f>VLOOKUP(A1410,$A$5:$E$1363, 3, FALSE)</f>
        <v>#N/A</v>
      </c>
      <c r="D1410" s="346"/>
      <c r="E1410" s="346"/>
    </row>
    <row r="1411" spans="1:5" ht="18" x14ac:dyDescent="0.25">
      <c r="A1411" s="257" t="e">
        <f>NETWORKDAYS(A1383,A1410,Holidays!$A$2:$A$36)</f>
        <v>#N/A</v>
      </c>
      <c r="B1411" s="266" t="e">
        <f>MAX(B1383:B1410)</f>
        <v>#N/A</v>
      </c>
      <c r="C1411" s="266" t="e">
        <f>SUMIF(C1383:C1410,"&lt;&gt;#N/A")/B1381</f>
        <v>#N/A</v>
      </c>
      <c r="D1411" s="347"/>
      <c r="E1411" s="347"/>
    </row>
  </sheetData>
  <mergeCells count="14">
    <mergeCell ref="B1381:C1381"/>
    <mergeCell ref="B1382:C1382"/>
    <mergeCell ref="D9:E9"/>
    <mergeCell ref="D2:E2"/>
    <mergeCell ref="B3:C3"/>
    <mergeCell ref="D3:E3"/>
    <mergeCell ref="B4:C4"/>
    <mergeCell ref="B2:C2"/>
    <mergeCell ref="B9:C9"/>
    <mergeCell ref="F9:I9"/>
    <mergeCell ref="K9:N9"/>
    <mergeCell ref="B1:E1"/>
    <mergeCell ref="A4:A9"/>
    <mergeCell ref="B1380:C1380"/>
  </mergeCells>
  <phoneticPr fontId="54" type="noConversion"/>
  <dataValidations count="3">
    <dataValidation type="list" allowBlank="1" showInputMessage="1" showErrorMessage="1" sqref="B1380:C1380">
      <formula1>Weekends</formula1>
    </dataValidation>
    <dataValidation type="list" allowBlank="1" showInputMessage="1" showErrorMessage="1" sqref="B4">
      <formula1>Cells</formula1>
    </dataValidation>
    <dataValidation type="list" allowBlank="1" showInputMessage="1" showErrorMessage="1" sqref="D11:D1364">
      <formula1>StatusList</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6386" r:id="rId4" name="Button 2">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16387" r:id="rId5" name="Button 3">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16402" r:id="rId6" name="Button 18">
              <controlPr defaultSize="0" print="0" autoFill="0" autoPict="0" macro="[0]!Check12">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16407" r:id="rId7" name="Button 23">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16408" r:id="rId8" name="Button 24">
              <controlPr defaultSize="0" print="0" autoFill="0" autoPict="0" macro="[0]!LatestDate">
                <anchor moveWithCells="1" sizeWithCells="1">
                  <from>
                    <xdr:col>0</xdr:col>
                    <xdr:colOff>723900</xdr:colOff>
                    <xdr:row>8</xdr:row>
                    <xdr:rowOff>47625</xdr:rowOff>
                  </from>
                  <to>
                    <xdr:col>0</xdr:col>
                    <xdr:colOff>2552700</xdr:colOff>
                    <xdr:row>8</xdr:row>
                    <xdr:rowOff>266700</xdr:rowOff>
                  </to>
                </anchor>
              </controlPr>
            </control>
          </mc:Choice>
        </mc:AlternateContent>
        <mc:AlternateContent xmlns:mc="http://schemas.openxmlformats.org/markup-compatibility/2006">
          <mc:Choice Requires="x14">
            <control shapeId="16409" r:id="rId9" name="Button 25">
              <controlPr defaultSize="0" print="0" autoFill="0" autoPict="0" macro="[0]!FillDate">
                <anchor moveWithCells="1" sizeWithCells="1">
                  <from>
                    <xdr:col>0</xdr:col>
                    <xdr:colOff>133350</xdr:colOff>
                    <xdr:row>3</xdr:row>
                    <xdr:rowOff>190500</xdr:rowOff>
                  </from>
                  <to>
                    <xdr:col>0</xdr:col>
                    <xdr:colOff>2981325</xdr:colOff>
                    <xdr:row>5</xdr:row>
                    <xdr:rowOff>19050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N1411"/>
  <sheetViews>
    <sheetView zoomScale="80" zoomScaleNormal="80" workbookViewId="0">
      <pane xSplit="1" ySplit="10" topLeftCell="B11" activePane="bottomRight" state="frozen"/>
      <selection pane="topRight" activeCell="B1" sqref="B1"/>
      <selection pane="bottomLeft" activeCell="A10" sqref="A10"/>
      <selection pane="bottomRight" activeCell="D4" sqref="D4"/>
    </sheetView>
  </sheetViews>
  <sheetFormatPr defaultRowHeight="15" x14ac:dyDescent="0.2"/>
  <cols>
    <col min="1" max="1" width="38.77734375" style="15" customWidth="1"/>
    <col min="2" max="4" width="20.77734375" style="77" customWidth="1"/>
    <col min="5" max="5" width="60.77734375" style="478" customWidth="1"/>
    <col min="8" max="8" width="10.5546875" bestFit="1" customWidth="1"/>
    <col min="10" max="10" width="1.88671875" customWidth="1"/>
    <col min="13" max="13" width="16.33203125" bestFit="1" customWidth="1"/>
    <col min="14" max="14" width="16" bestFit="1" customWidth="1"/>
  </cols>
  <sheetData>
    <row r="1" spans="1:14" ht="21" customHeight="1" thickBot="1" x14ac:dyDescent="0.35">
      <c r="A1" s="218"/>
      <c r="B1" s="1584">
        <v>13</v>
      </c>
      <c r="C1" s="1584"/>
      <c r="D1" s="1584"/>
      <c r="E1" s="1584"/>
    </row>
    <row r="2" spans="1:14" ht="21" customHeight="1" thickBot="1" x14ac:dyDescent="0.35">
      <c r="A2" s="1"/>
      <c r="B2" s="1588" t="str">
        <f>'Drop Box'!C1</f>
        <v>LAF</v>
      </c>
      <c r="C2" s="1589"/>
      <c r="D2" s="1590" t="str">
        <f>'Drop Box'!D1</f>
        <v>LDK*111580392</v>
      </c>
      <c r="E2" s="1591"/>
    </row>
    <row r="3" spans="1:14" ht="21" customHeight="1" thickBot="1" x14ac:dyDescent="0.35">
      <c r="A3" s="216" t="s">
        <v>63</v>
      </c>
      <c r="B3" s="1585" t="str">
        <f>'Drop Box'!C2</f>
        <v>GENII 6T40</v>
      </c>
      <c r="C3" s="1585"/>
      <c r="D3" s="1586" t="str">
        <f>'Drop Box'!D2</f>
        <v>611FCRM1228A1474</v>
      </c>
      <c r="E3" s="1587"/>
    </row>
    <row r="4" spans="1:14" ht="21.75" customHeight="1" thickBot="1" x14ac:dyDescent="0.3">
      <c r="A4" s="1490"/>
      <c r="B4" s="1592" t="s">
        <v>32</v>
      </c>
      <c r="C4" s="1593"/>
      <c r="D4" s="78" t="s">
        <v>50</v>
      </c>
      <c r="E4" s="471"/>
    </row>
    <row r="5" spans="1:14" ht="21.75" customHeight="1" x14ac:dyDescent="0.25">
      <c r="A5" s="1490"/>
      <c r="B5" s="79" t="s">
        <v>55</v>
      </c>
      <c r="C5" s="80"/>
      <c r="D5" s="81" t="s">
        <v>31</v>
      </c>
      <c r="E5" s="471"/>
    </row>
    <row r="6" spans="1:14" ht="21.75" customHeight="1" x14ac:dyDescent="0.2">
      <c r="A6" s="1490"/>
      <c r="B6" s="82" t="s">
        <v>53</v>
      </c>
      <c r="C6" s="234"/>
      <c r="D6" s="83" t="s">
        <v>54</v>
      </c>
      <c r="E6" s="472"/>
    </row>
    <row r="7" spans="1:14" ht="21.75" customHeight="1" x14ac:dyDescent="0.2">
      <c r="A7" s="1490"/>
      <c r="B7" s="84" t="s">
        <v>60</v>
      </c>
      <c r="C7" s="234"/>
      <c r="D7" s="85" t="s">
        <v>61</v>
      </c>
      <c r="E7" s="473"/>
    </row>
    <row r="8" spans="1:14" ht="21.75" customHeight="1" x14ac:dyDescent="0.2">
      <c r="A8" s="1490"/>
      <c r="B8" s="515"/>
      <c r="C8" s="517" t="s">
        <v>82</v>
      </c>
      <c r="D8" s="518"/>
      <c r="E8" s="516"/>
    </row>
    <row r="9" spans="1:14" ht="21.75" customHeight="1" thickBot="1" x14ac:dyDescent="0.3">
      <c r="A9" s="1491"/>
      <c r="B9" s="1594" t="s">
        <v>52</v>
      </c>
      <c r="C9" s="1595"/>
      <c r="D9" s="1596"/>
      <c r="E9" s="1597"/>
      <c r="F9" s="1580" t="s">
        <v>100</v>
      </c>
      <c r="G9" s="1581"/>
      <c r="H9" s="1581"/>
      <c r="I9" s="1582"/>
      <c r="J9" s="1033"/>
      <c r="K9" s="1583" t="s">
        <v>97</v>
      </c>
      <c r="L9" s="1581"/>
      <c r="M9" s="1581"/>
      <c r="N9" s="1581"/>
    </row>
    <row r="10" spans="1:14" ht="31.5" thickBot="1" x14ac:dyDescent="0.3">
      <c r="A10" s="975"/>
      <c r="B10" s="1031" t="s">
        <v>6</v>
      </c>
      <c r="C10" s="1031" t="s">
        <v>7</v>
      </c>
      <c r="D10" s="1031" t="s">
        <v>0</v>
      </c>
      <c r="E10" s="1032" t="s">
        <v>9</v>
      </c>
      <c r="F10" s="1034" t="s">
        <v>98</v>
      </c>
      <c r="G10" s="917" t="s">
        <v>99</v>
      </c>
      <c r="H10" s="917" t="s">
        <v>101</v>
      </c>
      <c r="I10" s="917" t="s">
        <v>103</v>
      </c>
      <c r="J10" s="917"/>
      <c r="K10" s="917" t="s">
        <v>98</v>
      </c>
      <c r="L10" s="917" t="s">
        <v>99</v>
      </c>
      <c r="M10" s="917" t="s">
        <v>104</v>
      </c>
      <c r="N10" s="917" t="s">
        <v>102</v>
      </c>
    </row>
    <row r="11" spans="1:14" ht="16.5" thickBot="1" x14ac:dyDescent="0.25">
      <c r="A11" s="62"/>
      <c r="B11" s="1027"/>
      <c r="C11" s="1028"/>
      <c r="D11" s="1029"/>
      <c r="E11" s="1030"/>
      <c r="F11" s="917"/>
      <c r="G11" s="917"/>
      <c r="H11" s="917"/>
      <c r="I11" s="917"/>
      <c r="J11" s="917"/>
      <c r="K11" s="917"/>
      <c r="L11" s="917"/>
      <c r="M11" s="917"/>
      <c r="N11" s="917"/>
    </row>
    <row r="12" spans="1:14" ht="16.5" thickBot="1" x14ac:dyDescent="0.25">
      <c r="A12" s="62"/>
      <c r="B12" s="86"/>
      <c r="C12" s="87" t="s">
        <v>92</v>
      </c>
      <c r="D12" s="88"/>
      <c r="E12" s="474"/>
      <c r="F12" s="917"/>
      <c r="G12" s="917"/>
      <c r="H12" s="917"/>
      <c r="I12" s="917"/>
      <c r="J12" s="917"/>
      <c r="K12" s="917"/>
      <c r="L12" s="917"/>
      <c r="M12" s="917"/>
      <c r="N12" s="917"/>
    </row>
    <row r="13" spans="1:14" ht="16.5" thickBot="1" x14ac:dyDescent="0.25">
      <c r="A13" s="375"/>
      <c r="B13" s="86"/>
      <c r="C13" s="87" t="s">
        <v>92</v>
      </c>
      <c r="D13" s="88"/>
      <c r="E13" s="474"/>
      <c r="F13" s="917"/>
      <c r="G13" s="917"/>
      <c r="H13" s="917"/>
      <c r="I13" s="917"/>
      <c r="J13" s="917"/>
      <c r="K13" s="917"/>
      <c r="L13" s="917"/>
      <c r="M13" s="917"/>
      <c r="N13" s="917"/>
    </row>
    <row r="14" spans="1:14" ht="16.5" thickBot="1" x14ac:dyDescent="0.25">
      <c r="A14" s="62"/>
      <c r="B14" s="86"/>
      <c r="C14" s="87" t="s">
        <v>92</v>
      </c>
      <c r="D14" s="88"/>
      <c r="E14" s="474"/>
      <c r="F14" s="917"/>
      <c r="G14" s="917"/>
      <c r="H14" s="917"/>
      <c r="I14" s="917"/>
      <c r="J14" s="917"/>
      <c r="K14" s="917"/>
      <c r="L14" s="917"/>
      <c r="M14" s="917"/>
      <c r="N14" s="917"/>
    </row>
    <row r="15" spans="1:14" ht="16.5" thickBot="1" x14ac:dyDescent="0.25">
      <c r="A15" s="62"/>
      <c r="B15" s="86"/>
      <c r="C15" s="87" t="s">
        <v>92</v>
      </c>
      <c r="D15" s="88"/>
      <c r="E15" s="474"/>
      <c r="F15" s="917"/>
      <c r="G15" s="917"/>
      <c r="H15" s="917"/>
      <c r="I15" s="917"/>
      <c r="J15" s="917"/>
      <c r="K15" s="917"/>
      <c r="L15" s="917"/>
      <c r="M15" s="917"/>
      <c r="N15" s="917"/>
    </row>
    <row r="16" spans="1:14" ht="16.5" thickBot="1" x14ac:dyDescent="0.25">
      <c r="A16" s="375"/>
      <c r="B16" s="86"/>
      <c r="C16" s="87" t="s">
        <v>92</v>
      </c>
      <c r="D16" s="88"/>
      <c r="E16" s="474"/>
      <c r="F16" s="917"/>
      <c r="G16" s="917"/>
      <c r="H16" s="917"/>
      <c r="I16" s="917"/>
      <c r="J16" s="917"/>
      <c r="K16" s="917"/>
      <c r="L16" s="917"/>
      <c r="M16" s="917"/>
      <c r="N16" s="917"/>
    </row>
    <row r="17" spans="1:14" ht="16.5" thickBot="1" x14ac:dyDescent="0.25">
      <c r="A17" s="375"/>
      <c r="B17" s="86"/>
      <c r="C17" s="87" t="s">
        <v>92</v>
      </c>
      <c r="D17" s="88"/>
      <c r="E17" s="474"/>
      <c r="F17" s="917"/>
      <c r="G17" s="917"/>
      <c r="H17" s="917"/>
      <c r="I17" s="917"/>
      <c r="J17" s="917"/>
      <c r="K17" s="917"/>
      <c r="L17" s="917"/>
      <c r="M17" s="917"/>
      <c r="N17" s="917"/>
    </row>
    <row r="18" spans="1:14" ht="16.5" thickBot="1" x14ac:dyDescent="0.25">
      <c r="A18" s="375"/>
      <c r="B18" s="86"/>
      <c r="C18" s="87" t="s">
        <v>92</v>
      </c>
      <c r="D18" s="88"/>
      <c r="E18" s="474"/>
      <c r="F18" s="917"/>
      <c r="G18" s="917"/>
      <c r="H18" s="917"/>
      <c r="I18" s="917"/>
      <c r="J18" s="917"/>
      <c r="K18" s="917"/>
      <c r="L18" s="917"/>
      <c r="M18" s="917"/>
      <c r="N18" s="917"/>
    </row>
    <row r="19" spans="1:14" ht="16.5" thickBot="1" x14ac:dyDescent="0.25">
      <c r="A19" s="375"/>
      <c r="B19" s="86"/>
      <c r="C19" s="87" t="s">
        <v>92</v>
      </c>
      <c r="D19" s="88"/>
      <c r="E19" s="474"/>
      <c r="F19" s="917"/>
      <c r="G19" s="917"/>
      <c r="H19" s="917"/>
      <c r="I19" s="917"/>
      <c r="J19" s="917"/>
      <c r="K19" s="917"/>
      <c r="L19" s="917"/>
      <c r="M19" s="917"/>
      <c r="N19" s="917"/>
    </row>
    <row r="20" spans="1:14" ht="16.5" thickBot="1" x14ac:dyDescent="0.25">
      <c r="A20" s="375"/>
      <c r="B20" s="86"/>
      <c r="C20" s="87" t="s">
        <v>92</v>
      </c>
      <c r="D20" s="88"/>
      <c r="E20" s="474"/>
      <c r="F20" s="917"/>
      <c r="G20" s="917"/>
      <c r="H20" s="917"/>
      <c r="I20" s="917"/>
      <c r="J20" s="917"/>
      <c r="K20" s="917"/>
      <c r="L20" s="917"/>
      <c r="M20" s="917"/>
      <c r="N20" s="917"/>
    </row>
    <row r="21" spans="1:14" ht="16.5" thickBot="1" x14ac:dyDescent="0.25">
      <c r="A21" s="375"/>
      <c r="B21" s="86"/>
      <c r="C21" s="87" t="s">
        <v>92</v>
      </c>
      <c r="D21" s="88"/>
      <c r="E21" s="474"/>
      <c r="F21" s="917"/>
      <c r="G21" s="917"/>
      <c r="H21" s="917"/>
      <c r="I21" s="917"/>
      <c r="J21" s="917"/>
      <c r="K21" s="917"/>
      <c r="L21" s="917"/>
      <c r="M21" s="917"/>
      <c r="N21" s="917"/>
    </row>
    <row r="22" spans="1:14" ht="16.5" thickBot="1" x14ac:dyDescent="0.25">
      <c r="A22" s="375"/>
      <c r="B22" s="86"/>
      <c r="C22" s="87" t="s">
        <v>92</v>
      </c>
      <c r="D22" s="88"/>
      <c r="E22" s="474"/>
      <c r="F22" s="917"/>
      <c r="G22" s="917"/>
      <c r="H22" s="917"/>
      <c r="I22" s="917"/>
      <c r="J22" s="917"/>
      <c r="K22" s="917"/>
      <c r="L22" s="917"/>
      <c r="M22" s="917"/>
      <c r="N22" s="917"/>
    </row>
    <row r="23" spans="1:14" ht="16.5" thickBot="1" x14ac:dyDescent="0.25">
      <c r="A23" s="375"/>
      <c r="B23" s="86"/>
      <c r="C23" s="87" t="s">
        <v>92</v>
      </c>
      <c r="D23" s="88"/>
      <c r="E23" s="474"/>
      <c r="F23" s="917"/>
      <c r="G23" s="917"/>
      <c r="H23" s="917"/>
      <c r="I23" s="917"/>
      <c r="J23" s="917"/>
      <c r="K23" s="917"/>
      <c r="L23" s="917"/>
      <c r="M23" s="917"/>
      <c r="N23" s="917"/>
    </row>
    <row r="24" spans="1:14" ht="16.5" thickBot="1" x14ac:dyDescent="0.25">
      <c r="A24" s="62"/>
      <c r="B24" s="86"/>
      <c r="C24" s="87" t="s">
        <v>92</v>
      </c>
      <c r="D24" s="88"/>
      <c r="E24" s="474"/>
      <c r="F24" s="917"/>
      <c r="G24" s="917"/>
      <c r="H24" s="917"/>
      <c r="I24" s="917"/>
      <c r="J24" s="917"/>
      <c r="K24" s="917"/>
      <c r="L24" s="917"/>
      <c r="M24" s="917"/>
      <c r="N24" s="917"/>
    </row>
    <row r="25" spans="1:14" ht="16.5" thickBot="1" x14ac:dyDescent="0.25">
      <c r="A25" s="375"/>
      <c r="B25" s="86"/>
      <c r="C25" s="87" t="s">
        <v>92</v>
      </c>
      <c r="D25" s="88"/>
      <c r="E25" s="474"/>
      <c r="F25" s="917"/>
      <c r="G25" s="917"/>
      <c r="H25" s="917"/>
      <c r="I25" s="917"/>
      <c r="J25" s="917"/>
      <c r="K25" s="917"/>
      <c r="L25" s="917"/>
      <c r="M25" s="917"/>
      <c r="N25" s="917"/>
    </row>
    <row r="26" spans="1:14" ht="16.5" thickBot="1" x14ac:dyDescent="0.25">
      <c r="A26" s="375"/>
      <c r="B26" s="86"/>
      <c r="C26" s="87" t="s">
        <v>92</v>
      </c>
      <c r="D26" s="88"/>
      <c r="E26" s="474"/>
      <c r="F26" s="917"/>
      <c r="G26" s="917"/>
      <c r="H26" s="917"/>
      <c r="I26" s="917"/>
      <c r="J26" s="917"/>
      <c r="K26" s="917"/>
      <c r="L26" s="917"/>
      <c r="M26" s="917"/>
      <c r="N26" s="917"/>
    </row>
    <row r="27" spans="1:14" ht="16.5" thickBot="1" x14ac:dyDescent="0.25">
      <c r="A27" s="375"/>
      <c r="B27" s="86"/>
      <c r="C27" s="87" t="s">
        <v>92</v>
      </c>
      <c r="D27" s="88"/>
      <c r="E27" s="474"/>
      <c r="F27" s="917"/>
      <c r="G27" s="917"/>
      <c r="H27" s="917"/>
      <c r="I27" s="917"/>
      <c r="J27" s="917"/>
      <c r="K27" s="917"/>
      <c r="L27" s="917"/>
      <c r="M27" s="917"/>
      <c r="N27" s="917"/>
    </row>
    <row r="28" spans="1:14" ht="16.5" thickBot="1" x14ac:dyDescent="0.25">
      <c r="A28" s="375"/>
      <c r="B28" s="86"/>
      <c r="C28" s="87"/>
      <c r="D28" s="88"/>
      <c r="E28" s="474"/>
      <c r="F28" s="917"/>
      <c r="G28" s="917"/>
      <c r="H28" s="917"/>
      <c r="I28" s="917"/>
      <c r="J28" s="917"/>
      <c r="K28" s="917"/>
      <c r="L28" s="917"/>
      <c r="M28" s="917"/>
      <c r="N28" s="917"/>
    </row>
    <row r="29" spans="1:14" ht="16.5" thickBot="1" x14ac:dyDescent="0.25">
      <c r="A29" s="375"/>
      <c r="B29" s="86"/>
      <c r="C29" s="87" t="str">
        <f t="shared" ref="C29:C56" si="0">IF(B29&gt;0, (B29-B28), "")</f>
        <v/>
      </c>
      <c r="D29" s="88"/>
      <c r="E29" s="474"/>
      <c r="F29" s="917"/>
      <c r="G29" s="917"/>
      <c r="H29" s="917"/>
      <c r="I29" s="917"/>
      <c r="J29" s="917"/>
      <c r="K29" s="917"/>
      <c r="L29" s="917"/>
      <c r="M29" s="917"/>
      <c r="N29" s="917"/>
    </row>
    <row r="30" spans="1:14" ht="16.5" thickBot="1" x14ac:dyDescent="0.25">
      <c r="A30" s="375"/>
      <c r="B30" s="86"/>
      <c r="C30" s="87" t="str">
        <f t="shared" si="0"/>
        <v/>
      </c>
      <c r="D30" s="88"/>
      <c r="E30" s="474"/>
      <c r="F30" s="917"/>
      <c r="G30" s="917"/>
      <c r="H30" s="917"/>
      <c r="I30" s="917"/>
      <c r="J30" s="917"/>
      <c r="K30" s="917"/>
      <c r="L30" s="917"/>
      <c r="M30" s="917"/>
      <c r="N30" s="917"/>
    </row>
    <row r="31" spans="1:14" ht="16.5" thickBot="1" x14ac:dyDescent="0.25">
      <c r="A31" s="375"/>
      <c r="B31" s="86"/>
      <c r="C31" s="87" t="str">
        <f t="shared" si="0"/>
        <v/>
      </c>
      <c r="D31" s="88"/>
      <c r="E31" s="474"/>
      <c r="F31" s="917"/>
      <c r="G31" s="917"/>
      <c r="H31" s="917"/>
      <c r="I31" s="917"/>
      <c r="J31" s="917"/>
      <c r="K31" s="917"/>
      <c r="L31" s="917"/>
      <c r="M31" s="917"/>
      <c r="N31" s="917"/>
    </row>
    <row r="32" spans="1:14" ht="16.5" thickBot="1" x14ac:dyDescent="0.25">
      <c r="A32" s="62"/>
      <c r="B32" s="86"/>
      <c r="C32" s="87" t="str">
        <f t="shared" si="0"/>
        <v/>
      </c>
      <c r="D32" s="88"/>
      <c r="E32" s="474"/>
      <c r="F32" s="917"/>
      <c r="G32" s="917"/>
      <c r="H32" s="917"/>
      <c r="I32" s="917"/>
      <c r="J32" s="917"/>
      <c r="K32" s="917"/>
      <c r="L32" s="917"/>
      <c r="M32" s="917"/>
      <c r="N32" s="917"/>
    </row>
    <row r="33" spans="1:14" ht="16.5" thickBot="1" x14ac:dyDescent="0.25">
      <c r="A33" s="62"/>
      <c r="B33" s="86"/>
      <c r="C33" s="87" t="str">
        <f t="shared" si="0"/>
        <v/>
      </c>
      <c r="D33" s="88"/>
      <c r="E33" s="474"/>
      <c r="F33" s="917"/>
      <c r="G33" s="917"/>
      <c r="H33" s="917"/>
      <c r="I33" s="917"/>
      <c r="J33" s="917"/>
      <c r="K33" s="917"/>
      <c r="L33" s="917"/>
      <c r="M33" s="917"/>
      <c r="N33" s="917"/>
    </row>
    <row r="34" spans="1:14" ht="16.5" thickBot="1" x14ac:dyDescent="0.25">
      <c r="A34" s="375"/>
      <c r="B34" s="86"/>
      <c r="C34" s="87" t="str">
        <f t="shared" si="0"/>
        <v/>
      </c>
      <c r="D34" s="88"/>
      <c r="E34" s="474"/>
      <c r="F34" s="917"/>
      <c r="G34" s="917"/>
      <c r="H34" s="917"/>
      <c r="I34" s="917"/>
      <c r="J34" s="917"/>
      <c r="K34" s="917"/>
      <c r="L34" s="917"/>
      <c r="M34" s="917"/>
      <c r="N34" s="917"/>
    </row>
    <row r="35" spans="1:14" ht="16.5" thickBot="1" x14ac:dyDescent="0.25">
      <c r="A35" s="375"/>
      <c r="B35" s="86"/>
      <c r="C35" s="87" t="str">
        <f t="shared" si="0"/>
        <v/>
      </c>
      <c r="D35" s="88"/>
      <c r="E35" s="474"/>
      <c r="F35" s="917"/>
      <c r="G35" s="917"/>
      <c r="H35" s="917"/>
      <c r="I35" s="917"/>
      <c r="J35" s="917"/>
      <c r="K35" s="917"/>
      <c r="L35" s="917"/>
      <c r="M35" s="917"/>
      <c r="N35" s="917"/>
    </row>
    <row r="36" spans="1:14" ht="16.5" thickBot="1" x14ac:dyDescent="0.25">
      <c r="A36" s="375"/>
      <c r="B36" s="86"/>
      <c r="C36" s="87" t="str">
        <f t="shared" si="0"/>
        <v/>
      </c>
      <c r="D36" s="88"/>
      <c r="E36" s="474"/>
      <c r="F36" s="917"/>
      <c r="G36" s="917"/>
      <c r="H36" s="917"/>
      <c r="I36" s="917"/>
      <c r="J36" s="917"/>
      <c r="K36" s="917"/>
      <c r="L36" s="917"/>
      <c r="M36" s="917"/>
      <c r="N36" s="917"/>
    </row>
    <row r="37" spans="1:14" ht="16.5" thickBot="1" x14ac:dyDescent="0.25">
      <c r="A37" s="375"/>
      <c r="B37" s="86"/>
      <c r="C37" s="87" t="str">
        <f t="shared" si="0"/>
        <v/>
      </c>
      <c r="D37" s="88"/>
      <c r="E37" s="474"/>
      <c r="F37" s="917"/>
      <c r="G37" s="917"/>
      <c r="H37" s="917"/>
      <c r="I37" s="917"/>
      <c r="J37" s="917"/>
      <c r="K37" s="917"/>
      <c r="L37" s="917"/>
      <c r="M37" s="917"/>
      <c r="N37" s="917"/>
    </row>
    <row r="38" spans="1:14" ht="16.5" thickBot="1" x14ac:dyDescent="0.25">
      <c r="A38" s="375"/>
      <c r="B38" s="86"/>
      <c r="C38" s="87" t="str">
        <f t="shared" si="0"/>
        <v/>
      </c>
      <c r="D38" s="88"/>
      <c r="E38" s="474"/>
      <c r="F38" s="917"/>
      <c r="G38" s="917"/>
      <c r="H38" s="917"/>
      <c r="I38" s="917"/>
      <c r="J38" s="917"/>
      <c r="K38" s="917"/>
      <c r="L38" s="917"/>
      <c r="M38" s="917"/>
      <c r="N38" s="917"/>
    </row>
    <row r="39" spans="1:14" ht="16.5" thickBot="1" x14ac:dyDescent="0.25">
      <c r="A39" s="375"/>
      <c r="B39" s="86"/>
      <c r="C39" s="87" t="str">
        <f t="shared" si="0"/>
        <v/>
      </c>
      <c r="D39" s="88"/>
      <c r="E39" s="474"/>
      <c r="F39" s="917"/>
      <c r="G39" s="917"/>
      <c r="H39" s="917"/>
      <c r="I39" s="917"/>
      <c r="J39" s="917"/>
      <c r="K39" s="917"/>
      <c r="L39" s="917"/>
      <c r="M39" s="917"/>
      <c r="N39" s="917"/>
    </row>
    <row r="40" spans="1:14" ht="16.5" thickBot="1" x14ac:dyDescent="0.25">
      <c r="A40" s="62"/>
      <c r="B40" s="86"/>
      <c r="C40" s="87" t="str">
        <f t="shared" si="0"/>
        <v/>
      </c>
      <c r="D40" s="88"/>
      <c r="E40" s="474"/>
      <c r="F40" s="917"/>
      <c r="G40" s="917"/>
      <c r="H40" s="917"/>
      <c r="I40" s="917"/>
      <c r="J40" s="917"/>
      <c r="K40" s="917"/>
      <c r="L40" s="917"/>
      <c r="M40" s="917"/>
      <c r="N40" s="917"/>
    </row>
    <row r="41" spans="1:14" ht="16.5" thickBot="1" x14ac:dyDescent="0.25">
      <c r="A41" s="375"/>
      <c r="B41" s="86"/>
      <c r="C41" s="87" t="str">
        <f t="shared" si="0"/>
        <v/>
      </c>
      <c r="D41" s="88"/>
      <c r="E41" s="474"/>
      <c r="F41" s="917"/>
      <c r="G41" s="917"/>
      <c r="H41" s="917"/>
      <c r="I41" s="917"/>
      <c r="J41" s="917"/>
      <c r="K41" s="917"/>
      <c r="L41" s="917"/>
      <c r="M41" s="917"/>
      <c r="N41" s="917"/>
    </row>
    <row r="42" spans="1:14" ht="16.5" thickBot="1" x14ac:dyDescent="0.25">
      <c r="A42" s="375"/>
      <c r="B42" s="86"/>
      <c r="C42" s="87" t="str">
        <f t="shared" si="0"/>
        <v/>
      </c>
      <c r="D42" s="88"/>
      <c r="E42" s="474"/>
      <c r="F42" s="917"/>
      <c r="G42" s="917"/>
      <c r="H42" s="917"/>
      <c r="I42" s="917"/>
      <c r="J42" s="917"/>
      <c r="K42" s="917"/>
      <c r="L42" s="917"/>
      <c r="M42" s="917"/>
      <c r="N42" s="917"/>
    </row>
    <row r="43" spans="1:14" ht="16.5" thickBot="1" x14ac:dyDescent="0.25">
      <c r="A43" s="375"/>
      <c r="B43" s="86"/>
      <c r="C43" s="87" t="str">
        <f t="shared" si="0"/>
        <v/>
      </c>
      <c r="D43" s="88"/>
      <c r="E43" s="474"/>
      <c r="F43" s="917"/>
      <c r="G43" s="917"/>
      <c r="H43" s="917"/>
      <c r="I43" s="917"/>
      <c r="J43" s="917"/>
      <c r="K43" s="917"/>
      <c r="L43" s="917"/>
      <c r="M43" s="917"/>
      <c r="N43" s="917"/>
    </row>
    <row r="44" spans="1:14" ht="16.5" thickBot="1" x14ac:dyDescent="0.25">
      <c r="A44" s="375"/>
      <c r="B44" s="86"/>
      <c r="C44" s="87" t="str">
        <f t="shared" si="0"/>
        <v/>
      </c>
      <c r="D44" s="88"/>
      <c r="E44" s="474"/>
      <c r="F44" s="917"/>
      <c r="G44" s="917"/>
      <c r="H44" s="917"/>
      <c r="I44" s="917"/>
      <c r="J44" s="917"/>
      <c r="K44" s="917"/>
      <c r="L44" s="917"/>
      <c r="M44" s="917"/>
      <c r="N44" s="917"/>
    </row>
    <row r="45" spans="1:14" ht="16.5" thickBot="1" x14ac:dyDescent="0.25">
      <c r="A45" s="62"/>
      <c r="B45" s="86"/>
      <c r="C45" s="87" t="str">
        <f t="shared" si="0"/>
        <v/>
      </c>
      <c r="D45" s="88"/>
      <c r="E45" s="474"/>
      <c r="F45" s="917"/>
      <c r="G45" s="917"/>
      <c r="H45" s="917"/>
      <c r="I45" s="917"/>
      <c r="J45" s="917"/>
      <c r="K45" s="917"/>
      <c r="L45" s="917"/>
      <c r="M45" s="917"/>
      <c r="N45" s="917"/>
    </row>
    <row r="46" spans="1:14" ht="16.5" thickBot="1" x14ac:dyDescent="0.25">
      <c r="A46" s="62"/>
      <c r="B46" s="86"/>
      <c r="C46" s="87" t="str">
        <f t="shared" si="0"/>
        <v/>
      </c>
      <c r="D46" s="88"/>
      <c r="E46" s="474"/>
      <c r="F46" s="917"/>
      <c r="G46" s="917"/>
      <c r="H46" s="917"/>
      <c r="I46" s="917"/>
      <c r="J46" s="917"/>
      <c r="K46" s="917"/>
      <c r="L46" s="917"/>
      <c r="M46" s="917"/>
      <c r="N46" s="917"/>
    </row>
    <row r="47" spans="1:14" ht="16.5" thickBot="1" x14ac:dyDescent="0.25">
      <c r="A47" s="375"/>
      <c r="B47" s="86"/>
      <c r="C47" s="87" t="str">
        <f t="shared" si="0"/>
        <v/>
      </c>
      <c r="D47" s="88"/>
      <c r="E47" s="474"/>
      <c r="F47" s="917"/>
      <c r="G47" s="917"/>
      <c r="H47" s="917"/>
      <c r="I47" s="917"/>
      <c r="J47" s="917"/>
      <c r="K47" s="917"/>
      <c r="L47" s="917"/>
      <c r="M47" s="917"/>
      <c r="N47" s="917"/>
    </row>
    <row r="48" spans="1:14" ht="16.5" thickBot="1" x14ac:dyDescent="0.25">
      <c r="A48" s="375"/>
      <c r="B48" s="86"/>
      <c r="C48" s="87" t="str">
        <f t="shared" si="0"/>
        <v/>
      </c>
      <c r="D48" s="88"/>
      <c r="E48" s="474"/>
      <c r="F48" s="917"/>
      <c r="G48" s="917"/>
      <c r="H48" s="917"/>
      <c r="I48" s="917"/>
      <c r="J48" s="917"/>
      <c r="K48" s="917"/>
      <c r="L48" s="917"/>
      <c r="M48" s="917"/>
      <c r="N48" s="917"/>
    </row>
    <row r="49" spans="1:14" ht="16.5" thickBot="1" x14ac:dyDescent="0.25">
      <c r="A49" s="375"/>
      <c r="B49" s="86"/>
      <c r="C49" s="87" t="str">
        <f t="shared" si="0"/>
        <v/>
      </c>
      <c r="D49" s="88"/>
      <c r="E49" s="474"/>
      <c r="F49" s="917"/>
      <c r="G49" s="917"/>
      <c r="H49" s="917"/>
      <c r="I49" s="917"/>
      <c r="J49" s="917"/>
      <c r="K49" s="917"/>
      <c r="L49" s="917"/>
      <c r="M49" s="917"/>
      <c r="N49" s="917"/>
    </row>
    <row r="50" spans="1:14" ht="16.5" thickBot="1" x14ac:dyDescent="0.25">
      <c r="A50" s="62"/>
      <c r="B50" s="86"/>
      <c r="C50" s="87" t="str">
        <f t="shared" si="0"/>
        <v/>
      </c>
      <c r="D50" s="88"/>
      <c r="E50" s="474"/>
      <c r="F50" s="917"/>
      <c r="G50" s="917"/>
      <c r="H50" s="917"/>
      <c r="I50" s="917"/>
      <c r="J50" s="917"/>
      <c r="K50" s="917"/>
      <c r="L50" s="917"/>
      <c r="M50" s="917"/>
      <c r="N50" s="917"/>
    </row>
    <row r="51" spans="1:14" ht="16.5" thickBot="1" x14ac:dyDescent="0.25">
      <c r="A51" s="375"/>
      <c r="B51" s="86"/>
      <c r="C51" s="87" t="str">
        <f t="shared" si="0"/>
        <v/>
      </c>
      <c r="D51" s="88"/>
      <c r="E51" s="474"/>
      <c r="F51" s="917"/>
      <c r="G51" s="917"/>
      <c r="H51" s="917"/>
      <c r="I51" s="917"/>
      <c r="J51" s="917"/>
      <c r="K51" s="917"/>
      <c r="L51" s="917"/>
      <c r="M51" s="917"/>
      <c r="N51" s="917"/>
    </row>
    <row r="52" spans="1:14" ht="16.5" thickBot="1" x14ac:dyDescent="0.25">
      <c r="A52" s="62"/>
      <c r="B52" s="86"/>
      <c r="C52" s="87" t="str">
        <f t="shared" si="0"/>
        <v/>
      </c>
      <c r="D52" s="88"/>
      <c r="E52" s="474"/>
      <c r="F52" s="917"/>
      <c r="G52" s="917"/>
      <c r="H52" s="917"/>
      <c r="I52" s="917"/>
      <c r="J52" s="917"/>
      <c r="K52" s="917"/>
      <c r="L52" s="917"/>
      <c r="M52" s="917"/>
      <c r="N52" s="917"/>
    </row>
    <row r="53" spans="1:14" ht="16.5" thickBot="1" x14ac:dyDescent="0.25">
      <c r="A53" s="375"/>
      <c r="B53" s="86"/>
      <c r="C53" s="87" t="str">
        <f t="shared" si="0"/>
        <v/>
      </c>
      <c r="D53" s="88"/>
      <c r="E53" s="474"/>
      <c r="F53" s="917"/>
      <c r="G53" s="917"/>
      <c r="H53" s="917"/>
      <c r="I53" s="917"/>
      <c r="J53" s="917"/>
      <c r="K53" s="917"/>
      <c r="L53" s="917"/>
      <c r="M53" s="917"/>
      <c r="N53" s="917"/>
    </row>
    <row r="54" spans="1:14" ht="16.5" thickBot="1" x14ac:dyDescent="0.25">
      <c r="A54" s="375"/>
      <c r="B54" s="86"/>
      <c r="C54" s="87" t="str">
        <f t="shared" si="0"/>
        <v/>
      </c>
      <c r="D54" s="88"/>
      <c r="E54" s="474"/>
      <c r="F54" s="917"/>
      <c r="G54" s="917"/>
      <c r="H54" s="917"/>
      <c r="I54" s="917"/>
      <c r="J54" s="917"/>
      <c r="K54" s="917"/>
      <c r="L54" s="917"/>
      <c r="M54" s="917"/>
      <c r="N54" s="917"/>
    </row>
    <row r="55" spans="1:14" ht="16.5" thickBot="1" x14ac:dyDescent="0.25">
      <c r="A55" s="375"/>
      <c r="B55" s="86"/>
      <c r="C55" s="87" t="str">
        <f t="shared" si="0"/>
        <v/>
      </c>
      <c r="D55" s="88"/>
      <c r="E55" s="474"/>
      <c r="F55" s="917"/>
      <c r="G55" s="917"/>
      <c r="H55" s="917"/>
      <c r="I55" s="917"/>
      <c r="J55" s="917"/>
      <c r="K55" s="917"/>
      <c r="L55" s="917"/>
      <c r="M55" s="917"/>
      <c r="N55" s="917"/>
    </row>
    <row r="56" spans="1:14" ht="16.5" thickBot="1" x14ac:dyDescent="0.25">
      <c r="A56" s="375"/>
      <c r="B56" s="86"/>
      <c r="C56" s="87" t="str">
        <f t="shared" si="0"/>
        <v/>
      </c>
      <c r="D56" s="88"/>
      <c r="E56" s="474"/>
      <c r="F56" s="917"/>
      <c r="G56" s="917"/>
      <c r="H56" s="917"/>
      <c r="I56" s="917"/>
      <c r="J56" s="917"/>
      <c r="K56" s="917"/>
      <c r="L56" s="917"/>
      <c r="M56" s="917"/>
      <c r="N56" s="917"/>
    </row>
    <row r="57" spans="1:14" ht="16.5" thickBot="1" x14ac:dyDescent="0.25">
      <c r="A57" s="375"/>
      <c r="B57" s="86"/>
      <c r="C57" s="87"/>
      <c r="D57" s="88"/>
      <c r="E57" s="474"/>
      <c r="F57" s="917"/>
      <c r="G57" s="917"/>
      <c r="H57" s="917"/>
      <c r="I57" s="917"/>
      <c r="J57" s="917"/>
      <c r="K57" s="917"/>
      <c r="L57" s="917"/>
      <c r="M57" s="917"/>
      <c r="N57" s="917"/>
    </row>
    <row r="58" spans="1:14" ht="16.5" thickBot="1" x14ac:dyDescent="0.25">
      <c r="A58" s="375"/>
      <c r="B58" s="86"/>
      <c r="C58" s="87" t="str">
        <f t="shared" ref="C58:C79" si="1">IF(B58&gt;0, (B58-B57), "")</f>
        <v/>
      </c>
      <c r="D58" s="88"/>
      <c r="E58" s="474"/>
      <c r="F58" s="917"/>
      <c r="G58" s="917"/>
      <c r="H58" s="917"/>
      <c r="I58" s="917"/>
      <c r="J58" s="917"/>
      <c r="K58" s="917"/>
      <c r="L58" s="917"/>
      <c r="M58" s="917"/>
      <c r="N58" s="917"/>
    </row>
    <row r="59" spans="1:14" ht="16.5" thickBot="1" x14ac:dyDescent="0.25">
      <c r="A59" s="375"/>
      <c r="B59" s="86"/>
      <c r="C59" s="87" t="str">
        <f t="shared" si="1"/>
        <v/>
      </c>
      <c r="D59" s="88"/>
      <c r="E59" s="474"/>
      <c r="F59" s="917"/>
      <c r="G59" s="917"/>
      <c r="H59" s="917"/>
      <c r="I59" s="917"/>
      <c r="J59" s="917"/>
      <c r="K59" s="917"/>
      <c r="L59" s="917"/>
      <c r="M59" s="917"/>
      <c r="N59" s="917"/>
    </row>
    <row r="60" spans="1:14" ht="16.5" thickBot="1" x14ac:dyDescent="0.25">
      <c r="A60" s="375"/>
      <c r="B60" s="86"/>
      <c r="C60" s="87" t="str">
        <f t="shared" si="1"/>
        <v/>
      </c>
      <c r="D60" s="88"/>
      <c r="E60" s="474"/>
      <c r="F60" s="917"/>
      <c r="G60" s="917"/>
      <c r="H60" s="917"/>
      <c r="I60" s="917"/>
      <c r="J60" s="917"/>
      <c r="K60" s="917"/>
      <c r="L60" s="917"/>
      <c r="M60" s="917"/>
      <c r="N60" s="917"/>
    </row>
    <row r="61" spans="1:14" ht="16.5" thickBot="1" x14ac:dyDescent="0.25">
      <c r="A61" s="375"/>
      <c r="B61" s="86"/>
      <c r="C61" s="87" t="str">
        <f t="shared" si="1"/>
        <v/>
      </c>
      <c r="D61" s="88"/>
      <c r="E61" s="474"/>
      <c r="F61" s="917"/>
      <c r="G61" s="917"/>
      <c r="H61" s="917"/>
      <c r="I61" s="917"/>
      <c r="J61" s="917"/>
      <c r="K61" s="917"/>
      <c r="L61" s="917"/>
      <c r="M61" s="917"/>
      <c r="N61" s="917"/>
    </row>
    <row r="62" spans="1:14" ht="16.5" thickBot="1" x14ac:dyDescent="0.25">
      <c r="A62" s="375"/>
      <c r="B62" s="86"/>
      <c r="C62" s="87" t="str">
        <f t="shared" si="1"/>
        <v/>
      </c>
      <c r="D62" s="88"/>
      <c r="E62" s="474"/>
      <c r="F62" s="917"/>
      <c r="G62" s="917"/>
      <c r="H62" s="917"/>
      <c r="I62" s="917"/>
      <c r="J62" s="917"/>
      <c r="K62" s="917"/>
      <c r="L62" s="917"/>
      <c r="M62" s="917"/>
      <c r="N62" s="917"/>
    </row>
    <row r="63" spans="1:14" ht="16.5" thickBot="1" x14ac:dyDescent="0.25">
      <c r="A63" s="375"/>
      <c r="B63" s="86"/>
      <c r="C63" s="87" t="str">
        <f t="shared" si="1"/>
        <v/>
      </c>
      <c r="D63" s="88"/>
      <c r="E63" s="474"/>
      <c r="F63" s="917"/>
      <c r="G63" s="917"/>
      <c r="H63" s="917"/>
      <c r="I63" s="917"/>
      <c r="J63" s="917"/>
      <c r="K63" s="917"/>
      <c r="L63" s="917"/>
      <c r="M63" s="917"/>
      <c r="N63" s="917"/>
    </row>
    <row r="64" spans="1:14" ht="16.5" thickBot="1" x14ac:dyDescent="0.25">
      <c r="A64" s="375"/>
      <c r="B64" s="86"/>
      <c r="C64" s="87" t="str">
        <f t="shared" si="1"/>
        <v/>
      </c>
      <c r="D64" s="88"/>
      <c r="E64" s="474"/>
      <c r="F64" s="917"/>
      <c r="G64" s="917"/>
      <c r="H64" s="917"/>
      <c r="I64" s="917"/>
      <c r="J64" s="917"/>
      <c r="K64" s="917"/>
      <c r="L64" s="917"/>
      <c r="M64" s="917"/>
      <c r="N64" s="917"/>
    </row>
    <row r="65" spans="1:14" ht="16.5" thickBot="1" x14ac:dyDescent="0.25">
      <c r="A65" s="375"/>
      <c r="B65" s="86"/>
      <c r="C65" s="87" t="str">
        <f t="shared" si="1"/>
        <v/>
      </c>
      <c r="D65" s="88"/>
      <c r="E65" s="474"/>
      <c r="F65" s="917"/>
      <c r="G65" s="917"/>
      <c r="H65" s="917"/>
      <c r="I65" s="917"/>
      <c r="J65" s="917"/>
      <c r="K65" s="917"/>
      <c r="L65" s="917"/>
      <c r="M65" s="917"/>
      <c r="N65" s="917"/>
    </row>
    <row r="66" spans="1:14" ht="16.5" thickBot="1" x14ac:dyDescent="0.25">
      <c r="A66" s="375"/>
      <c r="B66" s="86"/>
      <c r="C66" s="87" t="str">
        <f t="shared" si="1"/>
        <v/>
      </c>
      <c r="D66" s="88"/>
      <c r="E66" s="474"/>
      <c r="F66" s="917"/>
      <c r="G66" s="917"/>
      <c r="H66" s="917"/>
      <c r="I66" s="917"/>
      <c r="J66" s="917"/>
      <c r="K66" s="917"/>
      <c r="L66" s="917"/>
      <c r="M66" s="917"/>
      <c r="N66" s="917"/>
    </row>
    <row r="67" spans="1:14" ht="16.5" thickBot="1" x14ac:dyDescent="0.25">
      <c r="A67" s="375"/>
      <c r="B67" s="86"/>
      <c r="C67" s="87" t="str">
        <f t="shared" si="1"/>
        <v/>
      </c>
      <c r="D67" s="88"/>
      <c r="E67" s="474"/>
      <c r="F67" s="917"/>
      <c r="G67" s="917"/>
      <c r="H67" s="917"/>
      <c r="I67" s="917"/>
      <c r="J67" s="917"/>
      <c r="K67" s="917"/>
      <c r="L67" s="917"/>
      <c r="M67" s="917"/>
      <c r="N67" s="917"/>
    </row>
    <row r="68" spans="1:14" ht="16.5" thickBot="1" x14ac:dyDescent="0.25">
      <c r="A68" s="375"/>
      <c r="B68" s="86"/>
      <c r="C68" s="87" t="str">
        <f t="shared" si="1"/>
        <v/>
      </c>
      <c r="D68" s="88"/>
      <c r="E68" s="474"/>
      <c r="F68" s="917"/>
      <c r="G68" s="917"/>
      <c r="H68" s="917"/>
      <c r="I68" s="917"/>
      <c r="J68" s="917"/>
      <c r="K68" s="917"/>
      <c r="L68" s="917"/>
      <c r="M68" s="917"/>
      <c r="N68" s="917"/>
    </row>
    <row r="69" spans="1:14" ht="16.5" thickBot="1" x14ac:dyDescent="0.25">
      <c r="A69" s="375"/>
      <c r="B69" s="86"/>
      <c r="C69" s="87" t="str">
        <f t="shared" si="1"/>
        <v/>
      </c>
      <c r="D69" s="88"/>
      <c r="E69" s="474"/>
      <c r="F69" s="917"/>
      <c r="G69" s="917"/>
      <c r="H69" s="917"/>
      <c r="I69" s="917"/>
      <c r="J69" s="917"/>
      <c r="K69" s="917"/>
      <c r="L69" s="917"/>
      <c r="M69" s="917"/>
      <c r="N69" s="917"/>
    </row>
    <row r="70" spans="1:14" ht="16.5" thickBot="1" x14ac:dyDescent="0.25">
      <c r="A70" s="375"/>
      <c r="B70" s="86"/>
      <c r="C70" s="87" t="str">
        <f t="shared" si="1"/>
        <v/>
      </c>
      <c r="D70" s="88"/>
      <c r="E70" s="474"/>
      <c r="F70" s="917"/>
      <c r="G70" s="917"/>
      <c r="H70" s="917"/>
      <c r="I70" s="917"/>
      <c r="J70" s="917"/>
      <c r="K70" s="917"/>
      <c r="L70" s="917"/>
      <c r="M70" s="917"/>
      <c r="N70" s="917"/>
    </row>
    <row r="71" spans="1:14" ht="16.5" thickBot="1" x14ac:dyDescent="0.25">
      <c r="A71" s="62"/>
      <c r="B71" s="86"/>
      <c r="C71" s="87" t="str">
        <f t="shared" si="1"/>
        <v/>
      </c>
      <c r="D71" s="88"/>
      <c r="E71" s="474"/>
      <c r="F71" s="917"/>
      <c r="G71" s="917"/>
      <c r="H71" s="917"/>
      <c r="I71" s="917"/>
      <c r="J71" s="917"/>
      <c r="K71" s="917"/>
      <c r="L71" s="917"/>
      <c r="M71" s="917"/>
      <c r="N71" s="917"/>
    </row>
    <row r="72" spans="1:14" ht="16.5" thickBot="1" x14ac:dyDescent="0.25">
      <c r="A72" s="375"/>
      <c r="B72" s="86"/>
      <c r="C72" s="87" t="str">
        <f t="shared" si="1"/>
        <v/>
      </c>
      <c r="D72" s="88"/>
      <c r="E72" s="474"/>
      <c r="F72" s="917"/>
      <c r="G72" s="917"/>
      <c r="H72" s="917"/>
      <c r="I72" s="917"/>
      <c r="J72" s="917"/>
      <c r="K72" s="917"/>
      <c r="L72" s="917"/>
      <c r="M72" s="917"/>
      <c r="N72" s="917"/>
    </row>
    <row r="73" spans="1:14" ht="16.5" thickBot="1" x14ac:dyDescent="0.25">
      <c r="A73" s="375"/>
      <c r="B73" s="86"/>
      <c r="C73" s="87" t="str">
        <f t="shared" si="1"/>
        <v/>
      </c>
      <c r="D73" s="88"/>
      <c r="E73" s="474"/>
      <c r="F73" s="917"/>
      <c r="G73" s="917"/>
      <c r="H73" s="917"/>
      <c r="I73" s="917"/>
      <c r="J73" s="917"/>
      <c r="K73" s="917"/>
      <c r="L73" s="917"/>
      <c r="M73" s="917"/>
      <c r="N73" s="917"/>
    </row>
    <row r="74" spans="1:14" ht="16.5" thickBot="1" x14ac:dyDescent="0.25">
      <c r="A74" s="375"/>
      <c r="B74" s="86"/>
      <c r="C74" s="87" t="str">
        <f t="shared" si="1"/>
        <v/>
      </c>
      <c r="D74" s="88"/>
      <c r="E74" s="474"/>
      <c r="F74" s="917"/>
      <c r="G74" s="917"/>
      <c r="H74" s="917"/>
      <c r="I74" s="917"/>
      <c r="J74" s="917"/>
      <c r="K74" s="917"/>
      <c r="L74" s="917"/>
      <c r="M74" s="917"/>
      <c r="N74" s="917"/>
    </row>
    <row r="75" spans="1:14" ht="16.5" thickBot="1" x14ac:dyDescent="0.25">
      <c r="A75" s="375"/>
      <c r="B75" s="86"/>
      <c r="C75" s="87" t="str">
        <f t="shared" si="1"/>
        <v/>
      </c>
      <c r="D75" s="88"/>
      <c r="E75" s="474"/>
      <c r="F75" s="917"/>
      <c r="G75" s="917"/>
      <c r="H75" s="917"/>
      <c r="I75" s="917"/>
      <c r="J75" s="917"/>
      <c r="K75" s="917"/>
      <c r="L75" s="917"/>
      <c r="M75" s="917"/>
      <c r="N75" s="917"/>
    </row>
    <row r="76" spans="1:14" ht="16.5" thickBot="1" x14ac:dyDescent="0.25">
      <c r="A76" s="375"/>
      <c r="B76" s="86"/>
      <c r="C76" s="87" t="str">
        <f t="shared" si="1"/>
        <v/>
      </c>
      <c r="D76" s="88"/>
      <c r="E76" s="474"/>
      <c r="F76" s="917"/>
      <c r="G76" s="917"/>
      <c r="H76" s="917"/>
      <c r="I76" s="917"/>
      <c r="J76" s="917"/>
      <c r="K76" s="917"/>
      <c r="L76" s="917"/>
      <c r="M76" s="917"/>
      <c r="N76" s="917"/>
    </row>
    <row r="77" spans="1:14" ht="16.5" thickBot="1" x14ac:dyDescent="0.25">
      <c r="A77" s="375"/>
      <c r="B77" s="86"/>
      <c r="C77" s="87" t="str">
        <f t="shared" si="1"/>
        <v/>
      </c>
      <c r="D77" s="88"/>
      <c r="E77" s="474"/>
      <c r="F77" s="917"/>
      <c r="G77" s="917"/>
      <c r="H77" s="917"/>
      <c r="I77" s="917"/>
      <c r="J77" s="917"/>
      <c r="K77" s="917"/>
      <c r="L77" s="917"/>
      <c r="M77" s="917"/>
      <c r="N77" s="917"/>
    </row>
    <row r="78" spans="1:14" ht="16.5" thickBot="1" x14ac:dyDescent="0.25">
      <c r="A78" s="375"/>
      <c r="B78" s="86"/>
      <c r="C78" s="87" t="str">
        <f t="shared" si="1"/>
        <v/>
      </c>
      <c r="D78" s="88"/>
      <c r="E78" s="474"/>
      <c r="F78" s="917"/>
      <c r="G78" s="917"/>
      <c r="H78" s="917"/>
      <c r="I78" s="917"/>
      <c r="J78" s="917"/>
      <c r="K78" s="917"/>
      <c r="L78" s="917"/>
      <c r="M78" s="917"/>
      <c r="N78" s="917"/>
    </row>
    <row r="79" spans="1:14" ht="16.5" thickBot="1" x14ac:dyDescent="0.25">
      <c r="A79" s="375"/>
      <c r="B79" s="86"/>
      <c r="C79" s="87" t="str">
        <f t="shared" si="1"/>
        <v/>
      </c>
      <c r="D79" s="88"/>
      <c r="E79" s="474"/>
      <c r="F79" s="917"/>
      <c r="G79" s="917"/>
      <c r="H79" s="917"/>
      <c r="I79" s="917"/>
      <c r="J79" s="917"/>
      <c r="K79" s="917"/>
      <c r="L79" s="917"/>
      <c r="M79" s="917"/>
      <c r="N79" s="917"/>
    </row>
    <row r="80" spans="1:14" ht="16.5" thickBot="1" x14ac:dyDescent="0.25">
      <c r="A80" s="375"/>
      <c r="B80" s="86"/>
      <c r="C80" s="87" t="str">
        <f t="shared" ref="C80:C139" si="2">IF(B80&gt;0, (B80-B79), "")</f>
        <v/>
      </c>
      <c r="D80" s="88"/>
      <c r="E80" s="474"/>
      <c r="F80" s="917"/>
      <c r="G80" s="917"/>
      <c r="H80" s="917"/>
      <c r="I80" s="917"/>
      <c r="J80" s="917"/>
      <c r="K80" s="917"/>
      <c r="L80" s="917"/>
      <c r="M80" s="917"/>
      <c r="N80" s="917"/>
    </row>
    <row r="81" spans="1:14" ht="16.5" thickBot="1" x14ac:dyDescent="0.25">
      <c r="A81" s="375"/>
      <c r="B81" s="86"/>
      <c r="C81" s="87" t="str">
        <f t="shared" ref="C81:C89" si="3">IF(B81&gt;0, (B81-B80), "")</f>
        <v/>
      </c>
      <c r="D81" s="88"/>
      <c r="E81" s="474"/>
      <c r="F81" s="917"/>
      <c r="G81" s="917"/>
      <c r="H81" s="917"/>
      <c r="I81" s="917"/>
      <c r="J81" s="917"/>
      <c r="K81" s="917"/>
      <c r="L81" s="917"/>
      <c r="M81" s="917"/>
      <c r="N81" s="917"/>
    </row>
    <row r="82" spans="1:14" ht="16.5" thickBot="1" x14ac:dyDescent="0.25">
      <c r="A82" s="375"/>
      <c r="B82" s="86"/>
      <c r="C82" s="87" t="str">
        <f t="shared" si="3"/>
        <v/>
      </c>
      <c r="D82" s="88"/>
      <c r="E82" s="474"/>
      <c r="F82" s="917"/>
      <c r="G82" s="917"/>
      <c r="H82" s="917"/>
      <c r="I82" s="917"/>
      <c r="J82" s="917"/>
      <c r="K82" s="917"/>
      <c r="L82" s="917"/>
      <c r="M82" s="917"/>
      <c r="N82" s="917"/>
    </row>
    <row r="83" spans="1:14" ht="16.5" thickBot="1" x14ac:dyDescent="0.25">
      <c r="A83" s="375"/>
      <c r="B83" s="86"/>
      <c r="C83" s="87" t="str">
        <f t="shared" si="3"/>
        <v/>
      </c>
      <c r="D83" s="88"/>
      <c r="E83" s="474"/>
      <c r="F83" s="917"/>
      <c r="G83" s="917"/>
      <c r="H83" s="917"/>
      <c r="I83" s="917"/>
      <c r="J83" s="917"/>
      <c r="K83" s="917"/>
      <c r="L83" s="917"/>
      <c r="M83" s="917"/>
      <c r="N83" s="917"/>
    </row>
    <row r="84" spans="1:14" ht="16.5" thickBot="1" x14ac:dyDescent="0.25">
      <c r="A84" s="375"/>
      <c r="B84" s="86"/>
      <c r="C84" s="87" t="str">
        <f t="shared" si="3"/>
        <v/>
      </c>
      <c r="D84" s="88"/>
      <c r="E84" s="474"/>
      <c r="F84" s="917"/>
      <c r="G84" s="917"/>
      <c r="H84" s="917"/>
      <c r="I84" s="917"/>
      <c r="J84" s="917"/>
      <c r="K84" s="917"/>
      <c r="L84" s="917"/>
      <c r="M84" s="917"/>
      <c r="N84" s="917"/>
    </row>
    <row r="85" spans="1:14" ht="16.5" thickBot="1" x14ac:dyDescent="0.25">
      <c r="A85" s="375"/>
      <c r="B85" s="86"/>
      <c r="C85" s="87" t="str">
        <f t="shared" si="3"/>
        <v/>
      </c>
      <c r="D85" s="88"/>
      <c r="E85" s="474"/>
      <c r="F85" s="917"/>
      <c r="G85" s="917"/>
      <c r="H85" s="917"/>
      <c r="I85" s="917"/>
      <c r="J85" s="917"/>
      <c r="K85" s="917"/>
      <c r="L85" s="917"/>
      <c r="M85" s="917"/>
      <c r="N85" s="917"/>
    </row>
    <row r="86" spans="1:14" ht="16.5" thickBot="1" x14ac:dyDescent="0.25">
      <c r="A86" s="375"/>
      <c r="B86" s="86"/>
      <c r="C86" s="87" t="str">
        <f t="shared" si="3"/>
        <v/>
      </c>
      <c r="D86" s="88"/>
      <c r="E86" s="474"/>
      <c r="F86" s="917"/>
      <c r="G86" s="917"/>
      <c r="H86" s="917"/>
      <c r="I86" s="917"/>
      <c r="J86" s="917"/>
      <c r="K86" s="917"/>
      <c r="L86" s="917"/>
      <c r="M86" s="917"/>
      <c r="N86" s="917"/>
    </row>
    <row r="87" spans="1:14" ht="16.5" thickBot="1" x14ac:dyDescent="0.25">
      <c r="A87" s="375"/>
      <c r="B87" s="86"/>
      <c r="C87" s="87" t="str">
        <f t="shared" si="3"/>
        <v/>
      </c>
      <c r="D87" s="88"/>
      <c r="E87" s="474"/>
      <c r="F87" s="917"/>
      <c r="G87" s="917"/>
      <c r="H87" s="917"/>
      <c r="I87" s="917"/>
      <c r="J87" s="917"/>
      <c r="K87" s="917"/>
      <c r="L87" s="917"/>
      <c r="M87" s="917"/>
      <c r="N87" s="917"/>
    </row>
    <row r="88" spans="1:14" ht="16.5" thickBot="1" x14ac:dyDescent="0.25">
      <c r="A88" s="62"/>
      <c r="B88" s="86"/>
      <c r="C88" s="87" t="str">
        <f t="shared" si="3"/>
        <v/>
      </c>
      <c r="D88" s="88"/>
      <c r="E88" s="474"/>
      <c r="F88" s="917"/>
      <c r="G88" s="917"/>
      <c r="H88" s="917"/>
      <c r="I88" s="917"/>
      <c r="J88" s="917"/>
      <c r="K88" s="917"/>
      <c r="L88" s="917"/>
      <c r="M88" s="917"/>
      <c r="N88" s="917"/>
    </row>
    <row r="89" spans="1:14" ht="16.5" thickBot="1" x14ac:dyDescent="0.25">
      <c r="A89" s="375"/>
      <c r="B89" s="86"/>
      <c r="C89" s="87" t="str">
        <f t="shared" si="3"/>
        <v/>
      </c>
      <c r="D89" s="88"/>
      <c r="E89" s="474"/>
      <c r="F89" s="917"/>
      <c r="G89" s="917"/>
      <c r="H89" s="917"/>
      <c r="I89" s="917"/>
      <c r="J89" s="917"/>
      <c r="K89" s="917"/>
      <c r="L89" s="917"/>
      <c r="M89" s="917"/>
      <c r="N89" s="917"/>
    </row>
    <row r="90" spans="1:14" ht="16.5" thickBot="1" x14ac:dyDescent="0.25">
      <c r="A90" s="375"/>
      <c r="B90" s="86"/>
      <c r="C90" s="87" t="str">
        <f t="shared" ref="C90:C95" si="4">IF(B90&gt;0, (B90-B89), "")</f>
        <v/>
      </c>
      <c r="D90" s="88"/>
      <c r="E90" s="474"/>
      <c r="F90" s="917"/>
      <c r="G90" s="917"/>
      <c r="H90" s="917"/>
      <c r="I90" s="917"/>
      <c r="J90" s="917"/>
      <c r="K90" s="917"/>
      <c r="L90" s="917"/>
      <c r="M90" s="917"/>
      <c r="N90" s="917"/>
    </row>
    <row r="91" spans="1:14" ht="16.5" thickBot="1" x14ac:dyDescent="0.25">
      <c r="A91" s="375"/>
      <c r="B91" s="86"/>
      <c r="C91" s="87" t="str">
        <f t="shared" si="4"/>
        <v/>
      </c>
      <c r="D91" s="88"/>
      <c r="E91" s="474"/>
      <c r="F91" s="917"/>
      <c r="G91" s="917"/>
      <c r="H91" s="917"/>
      <c r="I91" s="917"/>
      <c r="J91" s="917"/>
      <c r="K91" s="917"/>
      <c r="L91" s="917"/>
      <c r="M91" s="917"/>
      <c r="N91" s="917"/>
    </row>
    <row r="92" spans="1:14" ht="16.5" thickBot="1" x14ac:dyDescent="0.25">
      <c r="A92" s="375"/>
      <c r="B92" s="86"/>
      <c r="C92" s="87" t="str">
        <f t="shared" si="4"/>
        <v/>
      </c>
      <c r="D92" s="88"/>
      <c r="E92" s="474"/>
      <c r="F92" s="917"/>
      <c r="G92" s="917"/>
      <c r="H92" s="917"/>
      <c r="I92" s="917"/>
      <c r="J92" s="917"/>
      <c r="K92" s="917"/>
      <c r="L92" s="917"/>
      <c r="M92" s="917"/>
      <c r="N92" s="917"/>
    </row>
    <row r="93" spans="1:14" ht="16.5" thickBot="1" x14ac:dyDescent="0.25">
      <c r="A93" s="375"/>
      <c r="B93" s="86"/>
      <c r="C93" s="87" t="str">
        <f t="shared" si="4"/>
        <v/>
      </c>
      <c r="D93" s="88"/>
      <c r="E93" s="474"/>
      <c r="F93" s="917"/>
      <c r="G93" s="917"/>
      <c r="H93" s="917"/>
      <c r="I93" s="917"/>
      <c r="J93" s="917"/>
      <c r="K93" s="917"/>
      <c r="L93" s="917"/>
      <c r="M93" s="917"/>
      <c r="N93" s="917"/>
    </row>
    <row r="94" spans="1:14" ht="16.5" thickBot="1" x14ac:dyDescent="0.25">
      <c r="A94" s="62"/>
      <c r="B94" s="86"/>
      <c r="C94" s="87" t="str">
        <f t="shared" si="4"/>
        <v/>
      </c>
      <c r="D94" s="88"/>
      <c r="E94" s="474"/>
      <c r="F94" s="917"/>
      <c r="G94" s="917"/>
      <c r="H94" s="917"/>
      <c r="I94" s="917"/>
      <c r="J94" s="917"/>
      <c r="K94" s="917"/>
      <c r="L94" s="917"/>
      <c r="M94" s="917"/>
      <c r="N94" s="917"/>
    </row>
    <row r="95" spans="1:14" ht="16.5" thickBot="1" x14ac:dyDescent="0.25">
      <c r="A95" s="62"/>
      <c r="B95" s="86"/>
      <c r="C95" s="87" t="str">
        <f t="shared" si="4"/>
        <v/>
      </c>
      <c r="D95" s="88"/>
      <c r="E95" s="474"/>
      <c r="F95" s="917"/>
      <c r="G95" s="917"/>
      <c r="H95" s="917"/>
      <c r="I95" s="917"/>
      <c r="J95" s="917"/>
      <c r="K95" s="917"/>
      <c r="L95" s="917"/>
      <c r="M95" s="917"/>
      <c r="N95" s="917"/>
    </row>
    <row r="96" spans="1:14" ht="16.5" thickBot="1" x14ac:dyDescent="0.25">
      <c r="A96" s="62"/>
      <c r="B96" s="86"/>
      <c r="C96" s="87" t="str">
        <f>IF(B96&gt;0, (B96-B95), "")</f>
        <v/>
      </c>
      <c r="D96" s="88"/>
      <c r="E96" s="474"/>
      <c r="F96" s="917"/>
      <c r="G96" s="917"/>
      <c r="H96" s="917"/>
      <c r="I96" s="917"/>
      <c r="J96" s="917"/>
      <c r="K96" s="917"/>
      <c r="L96" s="917"/>
      <c r="M96" s="917"/>
      <c r="N96" s="917"/>
    </row>
    <row r="97" spans="1:14" ht="16.5" thickBot="1" x14ac:dyDescent="0.25">
      <c r="A97" s="62"/>
      <c r="B97" s="86"/>
      <c r="C97" s="87" t="str">
        <f>IF(B97&gt;0, (B97-B96), "")</f>
        <v/>
      </c>
      <c r="D97" s="88"/>
      <c r="E97" s="474"/>
      <c r="F97" s="917"/>
      <c r="G97" s="917"/>
      <c r="H97" s="917"/>
      <c r="I97" s="917"/>
      <c r="J97" s="917"/>
      <c r="K97" s="917"/>
      <c r="L97" s="917"/>
      <c r="M97" s="917"/>
      <c r="N97" s="917"/>
    </row>
    <row r="98" spans="1:14" ht="16.5" thickBot="1" x14ac:dyDescent="0.25">
      <c r="A98" s="375"/>
      <c r="B98" s="86"/>
      <c r="C98" s="87" t="str">
        <f>IF(B98&gt;0, (B98-B97), "")</f>
        <v/>
      </c>
      <c r="D98" s="88"/>
      <c r="E98" s="474"/>
      <c r="F98" s="917"/>
      <c r="G98" s="917"/>
      <c r="H98" s="917"/>
      <c r="I98" s="917"/>
      <c r="J98" s="917"/>
      <c r="K98" s="917"/>
      <c r="L98" s="917"/>
      <c r="M98" s="917"/>
      <c r="N98" s="917"/>
    </row>
    <row r="99" spans="1:14" ht="16.5" thickBot="1" x14ac:dyDescent="0.25">
      <c r="A99" s="62"/>
      <c r="B99" s="86"/>
      <c r="C99" s="87" t="str">
        <f t="shared" si="2"/>
        <v/>
      </c>
      <c r="D99" s="88"/>
      <c r="E99" s="474"/>
      <c r="F99" s="917"/>
      <c r="G99" s="917"/>
      <c r="H99" s="917"/>
      <c r="I99" s="917"/>
      <c r="J99" s="917"/>
      <c r="K99" s="917"/>
      <c r="L99" s="917"/>
      <c r="M99" s="917"/>
      <c r="N99" s="917"/>
    </row>
    <row r="100" spans="1:14" ht="16.5" thickBot="1" x14ac:dyDescent="0.25">
      <c r="A100" s="62"/>
      <c r="B100" s="86"/>
      <c r="C100" s="87" t="str">
        <f t="shared" si="2"/>
        <v/>
      </c>
      <c r="D100" s="88"/>
      <c r="E100" s="474"/>
      <c r="F100" s="917"/>
      <c r="G100" s="917"/>
      <c r="H100" s="917"/>
      <c r="I100" s="917"/>
      <c r="J100" s="917"/>
      <c r="K100" s="917"/>
      <c r="L100" s="917"/>
      <c r="M100" s="917"/>
      <c r="N100" s="917"/>
    </row>
    <row r="101" spans="1:14" ht="16.5" thickBot="1" x14ac:dyDescent="0.25">
      <c r="A101" s="62"/>
      <c r="B101" s="86"/>
      <c r="C101" s="87" t="str">
        <f t="shared" si="2"/>
        <v/>
      </c>
      <c r="D101" s="88"/>
      <c r="E101" s="474"/>
      <c r="F101" s="917"/>
      <c r="G101" s="917"/>
      <c r="H101" s="917"/>
      <c r="I101" s="917"/>
      <c r="J101" s="917"/>
      <c r="K101" s="917"/>
      <c r="L101" s="917"/>
      <c r="M101" s="917"/>
      <c r="N101" s="917"/>
    </row>
    <row r="102" spans="1:14" ht="16.5" thickBot="1" x14ac:dyDescent="0.25">
      <c r="A102" s="62"/>
      <c r="B102" s="86"/>
      <c r="C102" s="87" t="str">
        <f t="shared" si="2"/>
        <v/>
      </c>
      <c r="D102" s="88"/>
      <c r="E102" s="474"/>
      <c r="F102" s="917"/>
      <c r="G102" s="917"/>
      <c r="H102" s="917"/>
      <c r="I102" s="917"/>
      <c r="J102" s="917"/>
      <c r="K102" s="917"/>
      <c r="L102" s="917"/>
      <c r="M102" s="917"/>
      <c r="N102" s="917"/>
    </row>
    <row r="103" spans="1:14" ht="16.5" thickBot="1" x14ac:dyDescent="0.25">
      <c r="A103" s="375"/>
      <c r="B103" s="86"/>
      <c r="C103" s="87" t="str">
        <f>IF(B103&gt;0, (B103-B102), "")</f>
        <v/>
      </c>
      <c r="D103" s="88"/>
      <c r="E103" s="474"/>
      <c r="F103" s="917"/>
      <c r="G103" s="917"/>
      <c r="H103" s="917"/>
      <c r="I103" s="917"/>
      <c r="J103" s="917"/>
      <c r="K103" s="917"/>
      <c r="L103" s="917"/>
      <c r="M103" s="917"/>
      <c r="N103" s="917"/>
    </row>
    <row r="104" spans="1:14" s="905" customFormat="1" ht="16.5" thickBot="1" x14ac:dyDescent="0.25">
      <c r="A104" s="912"/>
      <c r="B104" s="916"/>
      <c r="C104" s="87" t="str">
        <f t="shared" si="2"/>
        <v/>
      </c>
      <c r="D104" s="88"/>
      <c r="E104" s="917"/>
      <c r="F104" s="917"/>
      <c r="G104" s="917"/>
      <c r="H104" s="917"/>
      <c r="I104" s="917"/>
      <c r="J104" s="917"/>
      <c r="K104" s="917"/>
      <c r="L104" s="917"/>
      <c r="M104" s="917"/>
      <c r="N104" s="917"/>
    </row>
    <row r="105" spans="1:14" ht="16.5" thickBot="1" x14ac:dyDescent="0.25">
      <c r="A105" s="912"/>
      <c r="B105" s="916"/>
      <c r="C105" s="87" t="str">
        <f t="shared" si="2"/>
        <v/>
      </c>
      <c r="D105" s="88"/>
      <c r="E105" s="917"/>
      <c r="F105" s="917"/>
      <c r="G105" s="917"/>
      <c r="H105" s="917"/>
      <c r="I105" s="917"/>
      <c r="J105" s="917"/>
      <c r="K105" s="917"/>
      <c r="L105" s="917"/>
      <c r="M105" s="917"/>
      <c r="N105" s="917"/>
    </row>
    <row r="106" spans="1:14" ht="16.5" thickBot="1" x14ac:dyDescent="0.25">
      <c r="A106" s="912"/>
      <c r="B106" s="916"/>
      <c r="C106" s="87" t="str">
        <f t="shared" si="2"/>
        <v/>
      </c>
      <c r="D106" s="88"/>
      <c r="E106" s="917"/>
      <c r="F106" s="917"/>
      <c r="G106" s="917"/>
      <c r="H106" s="917"/>
      <c r="I106" s="917"/>
      <c r="J106" s="917"/>
      <c r="K106" s="917"/>
      <c r="L106" s="917"/>
      <c r="M106" s="917"/>
      <c r="N106" s="917"/>
    </row>
    <row r="107" spans="1:14" ht="16.5" thickBot="1" x14ac:dyDescent="0.25">
      <c r="A107" s="912"/>
      <c r="B107" s="916"/>
      <c r="C107" s="87" t="str">
        <f t="shared" si="2"/>
        <v/>
      </c>
      <c r="D107" s="88"/>
      <c r="E107" s="917"/>
      <c r="F107" s="917"/>
      <c r="G107" s="917"/>
      <c r="H107" s="917"/>
      <c r="I107" s="917"/>
      <c r="J107" s="917"/>
      <c r="K107" s="917"/>
      <c r="L107" s="917"/>
      <c r="M107" s="917"/>
      <c r="N107" s="917"/>
    </row>
    <row r="108" spans="1:14" ht="16.5" thickBot="1" x14ac:dyDescent="0.25">
      <c r="A108" s="912"/>
      <c r="B108" s="916"/>
      <c r="C108" s="87" t="str">
        <f t="shared" si="2"/>
        <v/>
      </c>
      <c r="D108" s="88"/>
      <c r="E108" s="917"/>
      <c r="F108" s="917"/>
      <c r="G108" s="917"/>
      <c r="H108" s="917"/>
      <c r="I108" s="917"/>
      <c r="J108" s="917"/>
      <c r="K108" s="917"/>
      <c r="L108" s="917"/>
      <c r="M108" s="917"/>
      <c r="N108" s="917"/>
    </row>
    <row r="109" spans="1:14" ht="16.5" thickBot="1" x14ac:dyDescent="0.25">
      <c r="A109" s="912"/>
      <c r="B109" s="916"/>
      <c r="C109" s="87" t="str">
        <f t="shared" si="2"/>
        <v/>
      </c>
      <c r="D109" s="88"/>
      <c r="E109" s="917"/>
      <c r="F109" s="917"/>
      <c r="G109" s="917"/>
      <c r="H109" s="917"/>
      <c r="I109" s="917"/>
      <c r="J109" s="917"/>
      <c r="K109" s="917"/>
      <c r="L109" s="917"/>
      <c r="M109" s="917"/>
      <c r="N109" s="917"/>
    </row>
    <row r="110" spans="1:14" ht="16.5" thickBot="1" x14ac:dyDescent="0.25">
      <c r="A110" s="912"/>
      <c r="B110" s="916"/>
      <c r="C110" s="87" t="str">
        <f t="shared" si="2"/>
        <v/>
      </c>
      <c r="D110" s="88"/>
      <c r="E110" s="917"/>
      <c r="F110" s="917"/>
      <c r="G110" s="917"/>
      <c r="H110" s="917"/>
      <c r="I110" s="917"/>
      <c r="J110" s="917"/>
      <c r="K110" s="917"/>
      <c r="L110" s="917"/>
      <c r="M110" s="917"/>
      <c r="N110" s="917"/>
    </row>
    <row r="111" spans="1:14" ht="16.5" thickBot="1" x14ac:dyDescent="0.25">
      <c r="A111" s="912"/>
      <c r="B111" s="86"/>
      <c r="C111" s="87" t="str">
        <f t="shared" si="2"/>
        <v/>
      </c>
      <c r="D111" s="88"/>
      <c r="E111" s="474"/>
      <c r="F111" s="917"/>
      <c r="G111" s="917"/>
      <c r="H111" s="917"/>
      <c r="I111" s="917"/>
      <c r="J111" s="917"/>
      <c r="K111" s="917"/>
      <c r="L111" s="917"/>
      <c r="M111" s="917"/>
      <c r="N111" s="917"/>
    </row>
    <row r="112" spans="1:14" ht="16.5" thickBot="1" x14ac:dyDescent="0.25">
      <c r="A112" s="912"/>
      <c r="B112" s="86"/>
      <c r="C112" s="87" t="str">
        <f t="shared" si="2"/>
        <v/>
      </c>
      <c r="D112" s="88"/>
      <c r="E112" s="474"/>
      <c r="F112" s="917"/>
      <c r="G112" s="917"/>
      <c r="H112" s="917"/>
      <c r="I112" s="917"/>
      <c r="J112" s="917"/>
      <c r="K112" s="917"/>
      <c r="L112" s="917"/>
      <c r="M112" s="917"/>
      <c r="N112" s="917"/>
    </row>
    <row r="113" spans="1:14" ht="16.5" thickBot="1" x14ac:dyDescent="0.25">
      <c r="A113" s="912"/>
      <c r="B113" s="86"/>
      <c r="C113" s="87" t="str">
        <f t="shared" si="2"/>
        <v/>
      </c>
      <c r="D113" s="88"/>
      <c r="E113" s="474"/>
      <c r="F113" s="917"/>
      <c r="G113" s="917"/>
      <c r="H113" s="917"/>
      <c r="I113" s="917"/>
      <c r="J113" s="917"/>
      <c r="K113" s="917"/>
      <c r="L113" s="917"/>
      <c r="M113" s="917"/>
      <c r="N113" s="917"/>
    </row>
    <row r="114" spans="1:14" ht="16.5" thickBot="1" x14ac:dyDescent="0.25">
      <c r="A114" s="912"/>
      <c r="B114" s="86"/>
      <c r="C114" s="87" t="str">
        <f t="shared" si="2"/>
        <v/>
      </c>
      <c r="D114" s="88"/>
      <c r="E114" s="474"/>
      <c r="F114" s="917"/>
      <c r="G114" s="917"/>
      <c r="H114" s="917"/>
      <c r="I114" s="917"/>
      <c r="J114" s="917"/>
      <c r="K114" s="917"/>
      <c r="L114" s="917"/>
      <c r="M114" s="917"/>
      <c r="N114" s="917"/>
    </row>
    <row r="115" spans="1:14" ht="16.5" thickBot="1" x14ac:dyDescent="0.25">
      <c r="A115" s="912"/>
      <c r="B115" s="86"/>
      <c r="C115" s="87" t="str">
        <f t="shared" si="2"/>
        <v/>
      </c>
      <c r="D115" s="88"/>
      <c r="E115" s="474"/>
      <c r="F115" s="917"/>
      <c r="G115" s="917"/>
      <c r="H115" s="917"/>
      <c r="I115" s="917"/>
      <c r="J115" s="917"/>
      <c r="K115" s="917"/>
      <c r="L115" s="917"/>
      <c r="M115" s="917"/>
      <c r="N115" s="917"/>
    </row>
    <row r="116" spans="1:14" ht="16.5" thickBot="1" x14ac:dyDescent="0.25">
      <c r="A116" s="912"/>
      <c r="B116" s="86"/>
      <c r="C116" s="87" t="str">
        <f t="shared" si="2"/>
        <v/>
      </c>
      <c r="D116" s="88"/>
      <c r="E116" s="474"/>
      <c r="F116" s="917"/>
      <c r="G116" s="917"/>
      <c r="H116" s="917"/>
      <c r="I116" s="917"/>
      <c r="J116" s="917"/>
      <c r="K116" s="917"/>
      <c r="L116" s="917"/>
      <c r="M116" s="917"/>
      <c r="N116" s="917"/>
    </row>
    <row r="117" spans="1:14" ht="16.5" thickBot="1" x14ac:dyDescent="0.25">
      <c r="A117" s="912"/>
      <c r="B117" s="86"/>
      <c r="C117" s="87" t="str">
        <f t="shared" si="2"/>
        <v/>
      </c>
      <c r="D117" s="88"/>
      <c r="E117" s="474"/>
      <c r="F117" s="917"/>
      <c r="G117" s="917"/>
      <c r="H117" s="917"/>
      <c r="I117" s="917"/>
      <c r="J117" s="917"/>
      <c r="K117" s="917"/>
      <c r="L117" s="917"/>
      <c r="M117" s="917"/>
      <c r="N117" s="917"/>
    </row>
    <row r="118" spans="1:14" ht="16.5" thickBot="1" x14ac:dyDescent="0.25">
      <c r="A118" s="912"/>
      <c r="B118" s="86"/>
      <c r="C118" s="87" t="str">
        <f t="shared" si="2"/>
        <v/>
      </c>
      <c r="D118" s="88"/>
      <c r="E118" s="474"/>
      <c r="F118" s="917"/>
      <c r="G118" s="917"/>
      <c r="H118" s="917"/>
      <c r="I118" s="917"/>
      <c r="J118" s="917"/>
      <c r="K118" s="917"/>
      <c r="L118" s="917"/>
      <c r="M118" s="917"/>
      <c r="N118" s="917"/>
    </row>
    <row r="119" spans="1:14" ht="16.5" thickBot="1" x14ac:dyDescent="0.25">
      <c r="A119" s="912"/>
      <c r="B119" s="86"/>
      <c r="C119" s="87" t="str">
        <f t="shared" si="2"/>
        <v/>
      </c>
      <c r="D119" s="88"/>
      <c r="E119" s="474"/>
      <c r="F119" s="917"/>
      <c r="G119" s="917"/>
      <c r="H119" s="917"/>
      <c r="I119" s="917"/>
      <c r="J119" s="917"/>
      <c r="K119" s="917"/>
      <c r="L119" s="917"/>
      <c r="M119" s="917"/>
      <c r="N119" s="917"/>
    </row>
    <row r="120" spans="1:14" ht="16.5" thickBot="1" x14ac:dyDescent="0.25">
      <c r="A120" s="912"/>
      <c r="B120" s="86"/>
      <c r="C120" s="87" t="str">
        <f t="shared" si="2"/>
        <v/>
      </c>
      <c r="D120" s="88"/>
      <c r="E120" s="474"/>
      <c r="F120" s="917"/>
      <c r="G120" s="917"/>
      <c r="H120" s="917"/>
      <c r="I120" s="917"/>
      <c r="J120" s="917"/>
      <c r="K120" s="917"/>
      <c r="L120" s="917"/>
      <c r="M120" s="917"/>
      <c r="N120" s="917"/>
    </row>
    <row r="121" spans="1:14" ht="16.5" thickBot="1" x14ac:dyDescent="0.25">
      <c r="A121" s="912"/>
      <c r="B121" s="86"/>
      <c r="C121" s="87" t="str">
        <f t="shared" si="2"/>
        <v/>
      </c>
      <c r="D121" s="88"/>
      <c r="E121" s="474"/>
      <c r="F121" s="917"/>
      <c r="G121" s="917"/>
      <c r="H121" s="917"/>
      <c r="I121" s="917"/>
      <c r="J121" s="917"/>
      <c r="K121" s="917"/>
      <c r="L121" s="917"/>
      <c r="M121" s="917"/>
      <c r="N121" s="917"/>
    </row>
    <row r="122" spans="1:14" ht="16.5" thickBot="1" x14ac:dyDescent="0.25">
      <c r="A122" s="62"/>
      <c r="B122" s="86"/>
      <c r="C122" s="87" t="str">
        <f t="shared" si="2"/>
        <v/>
      </c>
      <c r="D122" s="88"/>
      <c r="E122" s="474"/>
      <c r="F122" s="917"/>
      <c r="G122" s="917"/>
      <c r="H122" s="917"/>
      <c r="I122" s="917"/>
      <c r="J122" s="917"/>
      <c r="K122" s="917"/>
      <c r="L122" s="917"/>
      <c r="M122" s="917"/>
      <c r="N122" s="917"/>
    </row>
    <row r="123" spans="1:14" ht="16.5" thickBot="1" x14ac:dyDescent="0.25">
      <c r="A123" s="62"/>
      <c r="B123" s="86"/>
      <c r="C123" s="87" t="str">
        <f t="shared" si="2"/>
        <v/>
      </c>
      <c r="D123" s="88"/>
      <c r="E123" s="474"/>
      <c r="F123" s="917"/>
      <c r="G123" s="917"/>
      <c r="H123" s="917"/>
      <c r="I123" s="917"/>
      <c r="J123" s="917"/>
      <c r="K123" s="917"/>
      <c r="L123" s="917"/>
      <c r="M123" s="917"/>
      <c r="N123" s="917"/>
    </row>
    <row r="124" spans="1:14" ht="16.5" thickBot="1" x14ac:dyDescent="0.25">
      <c r="A124" s="62"/>
      <c r="B124" s="86"/>
      <c r="C124" s="87" t="str">
        <f t="shared" si="2"/>
        <v/>
      </c>
      <c r="D124" s="88"/>
      <c r="E124" s="474"/>
      <c r="F124" s="917"/>
      <c r="G124" s="917"/>
      <c r="H124" s="917"/>
      <c r="I124" s="917"/>
      <c r="J124" s="917"/>
      <c r="K124" s="917"/>
      <c r="L124" s="917"/>
      <c r="M124" s="917"/>
      <c r="N124" s="917"/>
    </row>
    <row r="125" spans="1:14" ht="16.5" thickBot="1" x14ac:dyDescent="0.25">
      <c r="A125" s="62"/>
      <c r="B125" s="86"/>
      <c r="C125" s="87" t="str">
        <f t="shared" si="2"/>
        <v/>
      </c>
      <c r="D125" s="88"/>
      <c r="E125" s="474"/>
      <c r="F125" s="917"/>
      <c r="G125" s="917"/>
      <c r="H125" s="917"/>
      <c r="I125" s="917"/>
      <c r="J125" s="917"/>
      <c r="K125" s="917"/>
      <c r="L125" s="917"/>
      <c r="M125" s="917"/>
      <c r="N125" s="917"/>
    </row>
    <row r="126" spans="1:14" ht="16.5" thickBot="1" x14ac:dyDescent="0.25">
      <c r="A126" s="62"/>
      <c r="B126" s="86"/>
      <c r="C126" s="87" t="str">
        <f t="shared" si="2"/>
        <v/>
      </c>
      <c r="D126" s="88"/>
      <c r="E126" s="474"/>
      <c r="F126" s="917"/>
      <c r="G126" s="917"/>
      <c r="H126" s="917"/>
      <c r="I126" s="917"/>
      <c r="J126" s="917"/>
      <c r="K126" s="917"/>
      <c r="L126" s="917"/>
      <c r="M126" s="917"/>
      <c r="N126" s="917"/>
    </row>
    <row r="127" spans="1:14" ht="16.5" thickBot="1" x14ac:dyDescent="0.25">
      <c r="A127" s="62"/>
      <c r="B127" s="86"/>
      <c r="C127" s="87" t="str">
        <f t="shared" si="2"/>
        <v/>
      </c>
      <c r="D127" s="88"/>
      <c r="E127" s="474"/>
      <c r="F127" s="917"/>
      <c r="G127" s="917"/>
      <c r="H127" s="917"/>
      <c r="I127" s="917"/>
      <c r="J127" s="917"/>
      <c r="K127" s="917"/>
      <c r="L127" s="917"/>
      <c r="M127" s="917"/>
      <c r="N127" s="917"/>
    </row>
    <row r="128" spans="1:14" ht="16.5" thickBot="1" x14ac:dyDescent="0.25">
      <c r="A128" s="62"/>
      <c r="B128" s="86"/>
      <c r="C128" s="87" t="str">
        <f t="shared" si="2"/>
        <v/>
      </c>
      <c r="D128" s="88"/>
      <c r="E128" s="474"/>
      <c r="F128" s="917"/>
      <c r="G128" s="917"/>
      <c r="H128" s="917"/>
      <c r="I128" s="917"/>
      <c r="J128" s="917"/>
      <c r="K128" s="917"/>
      <c r="L128" s="917"/>
      <c r="M128" s="917"/>
      <c r="N128" s="917"/>
    </row>
    <row r="129" spans="1:14" ht="16.5" thickBot="1" x14ac:dyDescent="0.25">
      <c r="A129" s="62"/>
      <c r="B129" s="86"/>
      <c r="C129" s="87" t="str">
        <f t="shared" si="2"/>
        <v/>
      </c>
      <c r="D129" s="88"/>
      <c r="E129" s="474"/>
      <c r="F129" s="917"/>
      <c r="G129" s="917"/>
      <c r="H129" s="917"/>
      <c r="I129" s="917"/>
      <c r="J129" s="917"/>
      <c r="K129" s="917"/>
      <c r="L129" s="917"/>
      <c r="M129" s="917"/>
      <c r="N129" s="917"/>
    </row>
    <row r="130" spans="1:14" ht="16.5" thickBot="1" x14ac:dyDescent="0.25">
      <c r="A130" s="912"/>
      <c r="B130" s="916"/>
      <c r="C130" s="87" t="str">
        <f t="shared" si="2"/>
        <v/>
      </c>
      <c r="D130" s="88"/>
      <c r="E130" s="474"/>
      <c r="F130" s="917"/>
      <c r="G130" s="917"/>
      <c r="H130" s="917"/>
      <c r="I130" s="917"/>
      <c r="J130" s="917"/>
      <c r="K130" s="917"/>
      <c r="L130" s="917"/>
      <c r="M130" s="917"/>
      <c r="N130" s="917"/>
    </row>
    <row r="131" spans="1:14" ht="16.5" thickBot="1" x14ac:dyDescent="0.25">
      <c r="A131" s="912"/>
      <c r="B131" s="916"/>
      <c r="C131" s="87" t="str">
        <f t="shared" si="2"/>
        <v/>
      </c>
      <c r="D131" s="88"/>
      <c r="E131" s="474"/>
      <c r="F131" s="917"/>
      <c r="G131" s="917"/>
      <c r="H131" s="917"/>
      <c r="I131" s="917"/>
      <c r="J131" s="917"/>
      <c r="K131" s="917"/>
      <c r="L131" s="917"/>
      <c r="M131" s="917"/>
      <c r="N131" s="917"/>
    </row>
    <row r="132" spans="1:14" ht="16.5" thickBot="1" x14ac:dyDescent="0.25">
      <c r="A132" s="912"/>
      <c r="B132" s="916"/>
      <c r="C132" s="87" t="str">
        <f t="shared" si="2"/>
        <v/>
      </c>
      <c r="D132" s="88"/>
      <c r="E132" s="474"/>
      <c r="F132" s="917"/>
      <c r="G132" s="917"/>
      <c r="H132" s="917"/>
      <c r="I132" s="917"/>
      <c r="J132" s="917"/>
      <c r="K132" s="917"/>
      <c r="L132" s="917"/>
      <c r="M132" s="917"/>
      <c r="N132" s="917"/>
    </row>
    <row r="133" spans="1:14" ht="16.5" thickBot="1" x14ac:dyDescent="0.25">
      <c r="A133" s="912"/>
      <c r="B133" s="916"/>
      <c r="C133" s="87" t="str">
        <f t="shared" si="2"/>
        <v/>
      </c>
      <c r="D133" s="88"/>
      <c r="E133" s="474"/>
      <c r="F133" s="917"/>
      <c r="G133" s="917"/>
      <c r="H133" s="917"/>
      <c r="I133" s="917"/>
      <c r="J133" s="917"/>
      <c r="K133" s="917"/>
      <c r="L133" s="917"/>
      <c r="M133" s="917"/>
      <c r="N133" s="917"/>
    </row>
    <row r="134" spans="1:14" ht="16.5" thickBot="1" x14ac:dyDescent="0.25">
      <c r="A134" s="912"/>
      <c r="B134" s="916"/>
      <c r="C134" s="87" t="str">
        <f t="shared" si="2"/>
        <v/>
      </c>
      <c r="D134" s="88"/>
      <c r="E134" s="474"/>
      <c r="F134" s="917"/>
      <c r="G134" s="917"/>
      <c r="H134" s="917"/>
      <c r="I134" s="917"/>
      <c r="J134" s="917"/>
      <c r="K134" s="917"/>
      <c r="L134" s="917"/>
      <c r="M134" s="917"/>
      <c r="N134" s="917"/>
    </row>
    <row r="135" spans="1:14" ht="16.5" thickBot="1" x14ac:dyDescent="0.25">
      <c r="A135" s="912"/>
      <c r="B135" s="916"/>
      <c r="C135" s="87" t="str">
        <f t="shared" si="2"/>
        <v/>
      </c>
      <c r="D135" s="88"/>
      <c r="E135" s="474"/>
      <c r="F135" s="917"/>
      <c r="G135" s="917"/>
      <c r="H135" s="917"/>
      <c r="I135" s="917"/>
      <c r="J135" s="917"/>
      <c r="K135" s="917"/>
      <c r="L135" s="917"/>
      <c r="M135" s="917"/>
      <c r="N135" s="917"/>
    </row>
    <row r="136" spans="1:14" ht="16.5" thickBot="1" x14ac:dyDescent="0.25">
      <c r="A136" s="912"/>
      <c r="B136" s="916"/>
      <c r="C136" s="87" t="str">
        <f t="shared" si="2"/>
        <v/>
      </c>
      <c r="D136" s="88"/>
      <c r="E136" s="474"/>
      <c r="F136" s="917"/>
      <c r="G136" s="917"/>
      <c r="H136" s="917"/>
      <c r="I136" s="917"/>
      <c r="J136" s="917"/>
      <c r="K136" s="917"/>
      <c r="L136" s="917"/>
      <c r="M136" s="917"/>
      <c r="N136" s="917"/>
    </row>
    <row r="137" spans="1:14" ht="16.5" thickBot="1" x14ac:dyDescent="0.25">
      <c r="A137" s="912"/>
      <c r="B137" s="86"/>
      <c r="C137" s="87" t="str">
        <f t="shared" si="2"/>
        <v/>
      </c>
      <c r="D137" s="88"/>
      <c r="E137" s="474"/>
      <c r="F137" s="917"/>
      <c r="G137" s="917"/>
      <c r="H137" s="917"/>
      <c r="I137" s="917"/>
      <c r="J137" s="917"/>
      <c r="K137" s="917"/>
      <c r="L137" s="917"/>
      <c r="M137" s="917"/>
      <c r="N137" s="917"/>
    </row>
    <row r="138" spans="1:14" ht="16.5" thickBot="1" x14ac:dyDescent="0.25">
      <c r="A138" s="912"/>
      <c r="B138" s="86"/>
      <c r="C138" s="87" t="str">
        <f t="shared" si="2"/>
        <v/>
      </c>
      <c r="D138" s="88"/>
      <c r="E138" s="474"/>
      <c r="F138" s="917"/>
      <c r="G138" s="917"/>
      <c r="H138" s="917"/>
      <c r="I138" s="917"/>
      <c r="J138" s="917"/>
      <c r="K138" s="917"/>
      <c r="L138" s="917"/>
      <c r="M138" s="917"/>
      <c r="N138" s="917"/>
    </row>
    <row r="139" spans="1:14" ht="16.5" thickBot="1" x14ac:dyDescent="0.25">
      <c r="A139" s="912"/>
      <c r="B139" s="86"/>
      <c r="C139" s="87" t="str">
        <f t="shared" si="2"/>
        <v/>
      </c>
      <c r="D139" s="88"/>
      <c r="E139" s="474"/>
      <c r="F139" s="917"/>
      <c r="G139" s="917"/>
      <c r="H139" s="917"/>
      <c r="I139" s="917"/>
      <c r="J139" s="917"/>
      <c r="K139" s="917"/>
      <c r="L139" s="917"/>
      <c r="M139" s="917"/>
      <c r="N139" s="917"/>
    </row>
    <row r="140" spans="1:14" ht="16.5" thickBot="1" x14ac:dyDescent="0.25">
      <c r="A140" s="912"/>
      <c r="B140" s="86"/>
      <c r="C140" s="87" t="str">
        <f t="shared" ref="C140:C203" si="5">IF(B140&gt;0, (B140-B139), "")</f>
        <v/>
      </c>
      <c r="D140" s="88"/>
      <c r="E140" s="474"/>
      <c r="F140" s="917"/>
      <c r="G140" s="917"/>
      <c r="H140" s="917"/>
      <c r="I140" s="917"/>
      <c r="J140" s="917"/>
      <c r="K140" s="917"/>
      <c r="L140" s="917"/>
      <c r="M140" s="917"/>
      <c r="N140" s="917"/>
    </row>
    <row r="141" spans="1:14" ht="16.5" thickBot="1" x14ac:dyDescent="0.25">
      <c r="A141" s="912"/>
      <c r="B141" s="86"/>
      <c r="C141" s="87" t="str">
        <f t="shared" si="5"/>
        <v/>
      </c>
      <c r="D141" s="88"/>
      <c r="E141" s="474"/>
      <c r="F141" s="917"/>
      <c r="G141" s="917"/>
      <c r="H141" s="917"/>
      <c r="I141" s="917"/>
      <c r="J141" s="917"/>
      <c r="K141" s="917"/>
      <c r="L141" s="917"/>
      <c r="M141" s="917"/>
      <c r="N141" s="917"/>
    </row>
    <row r="142" spans="1:14" ht="16.5" thickBot="1" x14ac:dyDescent="0.25">
      <c r="A142" s="912"/>
      <c r="B142" s="86"/>
      <c r="C142" s="87" t="str">
        <f t="shared" si="5"/>
        <v/>
      </c>
      <c r="D142" s="88"/>
      <c r="E142" s="474"/>
      <c r="F142" s="917"/>
      <c r="G142" s="917"/>
      <c r="H142" s="917"/>
      <c r="I142" s="917"/>
      <c r="J142" s="917"/>
      <c r="K142" s="917"/>
      <c r="L142" s="917"/>
      <c r="M142" s="917"/>
      <c r="N142" s="917"/>
    </row>
    <row r="143" spans="1:14" ht="16.5" thickBot="1" x14ac:dyDescent="0.25">
      <c r="A143" s="912"/>
      <c r="B143" s="86"/>
      <c r="C143" s="87" t="str">
        <f t="shared" si="5"/>
        <v/>
      </c>
      <c r="D143" s="88"/>
      <c r="E143" s="474"/>
      <c r="F143" s="917"/>
      <c r="G143" s="917"/>
      <c r="H143" s="917"/>
      <c r="I143" s="917"/>
      <c r="J143" s="917"/>
      <c r="K143" s="917"/>
      <c r="L143" s="917"/>
      <c r="M143" s="917"/>
      <c r="N143" s="917"/>
    </row>
    <row r="144" spans="1:14" ht="16.5" thickBot="1" x14ac:dyDescent="0.25">
      <c r="A144" s="912"/>
      <c r="B144" s="86"/>
      <c r="C144" s="87" t="str">
        <f t="shared" si="5"/>
        <v/>
      </c>
      <c r="D144" s="88"/>
      <c r="E144" s="474"/>
      <c r="F144" s="917"/>
      <c r="G144" s="917"/>
      <c r="H144" s="917"/>
      <c r="I144" s="917"/>
      <c r="J144" s="917"/>
      <c r="K144" s="917"/>
      <c r="L144" s="917"/>
      <c r="M144" s="917"/>
      <c r="N144" s="917"/>
    </row>
    <row r="145" spans="1:14" ht="16.5" thickBot="1" x14ac:dyDescent="0.25">
      <c r="A145" s="912"/>
      <c r="B145" s="86"/>
      <c r="C145" s="87" t="str">
        <f t="shared" si="5"/>
        <v/>
      </c>
      <c r="D145" s="88"/>
      <c r="E145" s="474"/>
      <c r="F145" s="917"/>
      <c r="G145" s="917"/>
      <c r="H145" s="917"/>
      <c r="I145" s="917"/>
      <c r="J145" s="917"/>
      <c r="K145" s="917"/>
      <c r="L145" s="917"/>
      <c r="M145" s="917"/>
      <c r="N145" s="917"/>
    </row>
    <row r="146" spans="1:14" ht="16.5" thickBot="1" x14ac:dyDescent="0.25">
      <c r="A146" s="912"/>
      <c r="B146" s="86"/>
      <c r="C146" s="87" t="str">
        <f t="shared" si="5"/>
        <v/>
      </c>
      <c r="D146" s="88"/>
      <c r="E146" s="474"/>
      <c r="F146" s="917"/>
      <c r="G146" s="917"/>
      <c r="H146" s="917"/>
      <c r="I146" s="917"/>
      <c r="J146" s="917"/>
      <c r="K146" s="917"/>
      <c r="L146" s="917"/>
      <c r="M146" s="917"/>
      <c r="N146" s="917"/>
    </row>
    <row r="147" spans="1:14" ht="16.5" thickBot="1" x14ac:dyDescent="0.25">
      <c r="A147" s="912"/>
      <c r="B147" s="86"/>
      <c r="C147" s="87" t="str">
        <f t="shared" si="5"/>
        <v/>
      </c>
      <c r="D147" s="88"/>
      <c r="E147" s="474"/>
      <c r="F147" s="917"/>
      <c r="G147" s="917"/>
      <c r="H147" s="917"/>
      <c r="I147" s="917"/>
      <c r="J147" s="917"/>
      <c r="K147" s="917"/>
      <c r="L147" s="917"/>
      <c r="M147" s="917"/>
      <c r="N147" s="917"/>
    </row>
    <row r="148" spans="1:14" ht="16.5" thickBot="1" x14ac:dyDescent="0.25">
      <c r="A148" s="912"/>
      <c r="B148" s="916"/>
      <c r="C148" s="87" t="str">
        <f t="shared" si="5"/>
        <v/>
      </c>
      <c r="D148" s="88"/>
      <c r="E148" s="474"/>
      <c r="F148" s="917"/>
      <c r="G148" s="917"/>
      <c r="H148" s="917"/>
      <c r="I148" s="917"/>
      <c r="J148" s="917"/>
      <c r="K148" s="917"/>
      <c r="L148" s="917"/>
      <c r="M148" s="917"/>
      <c r="N148" s="917"/>
    </row>
    <row r="149" spans="1:14" ht="16.5" thickBot="1" x14ac:dyDescent="0.25">
      <c r="A149" s="912"/>
      <c r="B149" s="916"/>
      <c r="C149" s="87" t="str">
        <f t="shared" si="5"/>
        <v/>
      </c>
      <c r="D149" s="88"/>
      <c r="E149" s="474"/>
      <c r="F149" s="917"/>
      <c r="G149" s="917"/>
      <c r="H149" s="917"/>
      <c r="I149" s="917"/>
      <c r="J149" s="917"/>
      <c r="K149" s="917"/>
      <c r="L149" s="917"/>
      <c r="M149" s="917"/>
      <c r="N149" s="917"/>
    </row>
    <row r="150" spans="1:14" ht="16.5" thickBot="1" x14ac:dyDescent="0.25">
      <c r="A150" s="912"/>
      <c r="B150" s="916"/>
      <c r="C150" s="87" t="str">
        <f t="shared" si="5"/>
        <v/>
      </c>
      <c r="D150" s="88"/>
      <c r="E150" s="474"/>
      <c r="F150" s="917"/>
      <c r="G150" s="917"/>
      <c r="H150" s="917"/>
      <c r="I150" s="917"/>
      <c r="J150" s="917"/>
      <c r="K150" s="917"/>
      <c r="L150" s="917"/>
      <c r="M150" s="917"/>
      <c r="N150" s="917"/>
    </row>
    <row r="151" spans="1:14" ht="16.5" thickBot="1" x14ac:dyDescent="0.25">
      <c r="A151" s="62"/>
      <c r="B151" s="86"/>
      <c r="C151" s="87" t="str">
        <f t="shared" si="5"/>
        <v/>
      </c>
      <c r="D151" s="88"/>
      <c r="E151" s="474"/>
      <c r="F151" s="917"/>
      <c r="G151" s="917"/>
      <c r="H151" s="917"/>
      <c r="I151" s="917"/>
      <c r="J151" s="917"/>
      <c r="K151" s="917"/>
      <c r="L151" s="917"/>
      <c r="M151" s="917"/>
      <c r="N151" s="917"/>
    </row>
    <row r="152" spans="1:14" ht="16.5" thickBot="1" x14ac:dyDescent="0.25">
      <c r="A152" s="62"/>
      <c r="B152" s="86"/>
      <c r="C152" s="87" t="str">
        <f t="shared" si="5"/>
        <v/>
      </c>
      <c r="D152" s="88"/>
      <c r="E152" s="474"/>
      <c r="F152" s="917"/>
      <c r="G152" s="917"/>
      <c r="H152" s="917"/>
      <c r="I152" s="917"/>
      <c r="J152" s="917"/>
      <c r="K152" s="917"/>
      <c r="L152" s="917"/>
      <c r="M152" s="917"/>
      <c r="N152" s="917"/>
    </row>
    <row r="153" spans="1:14" ht="16.5" thickBot="1" x14ac:dyDescent="0.25">
      <c r="A153" s="62"/>
      <c r="B153" s="86"/>
      <c r="C153" s="87" t="str">
        <f t="shared" si="5"/>
        <v/>
      </c>
      <c r="D153" s="88"/>
      <c r="E153" s="474"/>
      <c r="F153" s="917"/>
      <c r="G153" s="917"/>
      <c r="H153" s="917"/>
      <c r="I153" s="917"/>
      <c r="J153" s="917"/>
      <c r="K153" s="917"/>
      <c r="L153" s="917"/>
      <c r="M153" s="917"/>
      <c r="N153" s="917"/>
    </row>
    <row r="154" spans="1:14" ht="16.5" thickBot="1" x14ac:dyDescent="0.25">
      <c r="A154" s="62"/>
      <c r="B154" s="86"/>
      <c r="C154" s="87" t="str">
        <f t="shared" si="5"/>
        <v/>
      </c>
      <c r="D154" s="88"/>
      <c r="E154" s="474"/>
      <c r="F154" s="917"/>
      <c r="G154" s="917"/>
      <c r="H154" s="917"/>
      <c r="I154" s="917"/>
      <c r="J154" s="917"/>
      <c r="K154" s="917"/>
      <c r="L154" s="917"/>
      <c r="M154" s="917"/>
      <c r="N154" s="917"/>
    </row>
    <row r="155" spans="1:14" ht="16.5" thickBot="1" x14ac:dyDescent="0.25">
      <c r="A155" s="62"/>
      <c r="B155" s="86"/>
      <c r="C155" s="87" t="str">
        <f t="shared" si="5"/>
        <v/>
      </c>
      <c r="D155" s="88"/>
      <c r="E155" s="474"/>
      <c r="F155" s="917"/>
      <c r="G155" s="917"/>
      <c r="H155" s="917"/>
      <c r="I155" s="917"/>
      <c r="J155" s="917"/>
      <c r="K155" s="917"/>
      <c r="L155" s="917"/>
      <c r="M155" s="917"/>
      <c r="N155" s="917"/>
    </row>
    <row r="156" spans="1:14" ht="16.5" thickBot="1" x14ac:dyDescent="0.25">
      <c r="A156" s="62"/>
      <c r="B156" s="86"/>
      <c r="C156" s="87" t="str">
        <f t="shared" si="5"/>
        <v/>
      </c>
      <c r="D156" s="88"/>
      <c r="E156" s="474"/>
      <c r="F156" s="917"/>
      <c r="G156" s="917"/>
      <c r="H156" s="917"/>
      <c r="I156" s="917"/>
      <c r="J156" s="917"/>
      <c r="K156" s="917"/>
      <c r="L156" s="917"/>
      <c r="M156" s="917"/>
      <c r="N156" s="917"/>
    </row>
    <row r="157" spans="1:14" ht="16.5" thickBot="1" x14ac:dyDescent="0.25">
      <c r="A157" s="62"/>
      <c r="B157" s="86"/>
      <c r="C157" s="87" t="str">
        <f t="shared" si="5"/>
        <v/>
      </c>
      <c r="D157" s="88"/>
      <c r="E157" s="474"/>
      <c r="F157" s="917"/>
      <c r="G157" s="917"/>
      <c r="H157" s="917"/>
      <c r="I157" s="917"/>
      <c r="J157" s="917"/>
      <c r="K157" s="917"/>
      <c r="L157" s="917"/>
      <c r="M157" s="917"/>
      <c r="N157" s="917"/>
    </row>
    <row r="158" spans="1:14" ht="16.5" thickBot="1" x14ac:dyDescent="0.25">
      <c r="A158" s="62"/>
      <c r="B158" s="86"/>
      <c r="C158" s="87" t="str">
        <f t="shared" si="5"/>
        <v/>
      </c>
      <c r="D158" s="88"/>
      <c r="E158" s="474"/>
      <c r="F158" s="917"/>
      <c r="G158" s="917"/>
      <c r="H158" s="917"/>
      <c r="I158" s="917"/>
      <c r="J158" s="917"/>
      <c r="K158" s="917"/>
      <c r="L158" s="917"/>
      <c r="M158" s="917"/>
      <c r="N158" s="917"/>
    </row>
    <row r="159" spans="1:14" ht="16.5" thickBot="1" x14ac:dyDescent="0.25">
      <c r="A159" s="62"/>
      <c r="B159" s="86"/>
      <c r="C159" s="87" t="str">
        <f t="shared" si="5"/>
        <v/>
      </c>
      <c r="D159" s="88"/>
      <c r="E159" s="474"/>
      <c r="F159" s="917"/>
      <c r="G159" s="917"/>
      <c r="H159" s="917"/>
      <c r="I159" s="917"/>
      <c r="J159" s="917"/>
      <c r="K159" s="917"/>
      <c r="L159" s="917"/>
      <c r="M159" s="917"/>
      <c r="N159" s="917"/>
    </row>
    <row r="160" spans="1:14" ht="16.5" thickBot="1" x14ac:dyDescent="0.25">
      <c r="A160" s="62"/>
      <c r="B160" s="86"/>
      <c r="C160" s="87" t="str">
        <f t="shared" si="5"/>
        <v/>
      </c>
      <c r="D160" s="88"/>
      <c r="E160" s="474"/>
      <c r="F160" s="917"/>
      <c r="G160" s="917"/>
      <c r="H160" s="917"/>
      <c r="I160" s="917"/>
      <c r="J160" s="917"/>
      <c r="K160" s="917"/>
      <c r="L160" s="917"/>
      <c r="M160" s="917"/>
      <c r="N160" s="917"/>
    </row>
    <row r="161" spans="1:14" ht="16.5" thickBot="1" x14ac:dyDescent="0.25">
      <c r="A161" s="62"/>
      <c r="B161" s="86"/>
      <c r="C161" s="87" t="str">
        <f t="shared" si="5"/>
        <v/>
      </c>
      <c r="D161" s="88"/>
      <c r="E161" s="474"/>
      <c r="F161" s="917"/>
      <c r="G161" s="917"/>
      <c r="H161" s="917"/>
      <c r="I161" s="917"/>
      <c r="J161" s="917"/>
      <c r="K161" s="917"/>
      <c r="L161" s="917"/>
      <c r="M161" s="917"/>
      <c r="N161" s="917"/>
    </row>
    <row r="162" spans="1:14" ht="16.5" thickBot="1" x14ac:dyDescent="0.25">
      <c r="A162" s="62"/>
      <c r="B162" s="86"/>
      <c r="C162" s="87" t="str">
        <f t="shared" si="5"/>
        <v/>
      </c>
      <c r="D162" s="88"/>
      <c r="E162" s="474"/>
      <c r="F162" s="917"/>
      <c r="G162" s="917"/>
      <c r="H162" s="917"/>
      <c r="I162" s="917"/>
      <c r="J162" s="917"/>
      <c r="K162" s="917"/>
      <c r="L162" s="917"/>
      <c r="M162" s="917"/>
      <c r="N162" s="917"/>
    </row>
    <row r="163" spans="1:14" ht="16.5" thickBot="1" x14ac:dyDescent="0.25">
      <c r="A163" s="62"/>
      <c r="B163" s="86"/>
      <c r="C163" s="87" t="str">
        <f t="shared" si="5"/>
        <v/>
      </c>
      <c r="D163" s="88"/>
      <c r="E163" s="474"/>
      <c r="F163" s="917"/>
      <c r="G163" s="917"/>
      <c r="H163" s="917"/>
      <c r="I163" s="917"/>
      <c r="J163" s="917"/>
      <c r="K163" s="917"/>
      <c r="L163" s="917"/>
      <c r="M163" s="917"/>
      <c r="N163" s="917"/>
    </row>
    <row r="164" spans="1:14" ht="16.5" thickBot="1" x14ac:dyDescent="0.25">
      <c r="A164" s="62"/>
      <c r="B164" s="86"/>
      <c r="C164" s="87" t="str">
        <f t="shared" si="5"/>
        <v/>
      </c>
      <c r="D164" s="88"/>
      <c r="E164" s="474"/>
      <c r="F164" s="917"/>
      <c r="G164" s="917"/>
      <c r="H164" s="917"/>
      <c r="I164" s="917"/>
      <c r="J164" s="917"/>
      <c r="K164" s="917"/>
      <c r="L164" s="917"/>
      <c r="M164" s="917"/>
      <c r="N164" s="917"/>
    </row>
    <row r="165" spans="1:14" ht="16.5" thickBot="1" x14ac:dyDescent="0.25">
      <c r="A165" s="62"/>
      <c r="B165" s="86"/>
      <c r="C165" s="87" t="str">
        <f t="shared" si="5"/>
        <v/>
      </c>
      <c r="D165" s="88"/>
      <c r="E165" s="474"/>
      <c r="F165" s="917"/>
      <c r="G165" s="917"/>
      <c r="H165" s="917"/>
      <c r="I165" s="917"/>
      <c r="J165" s="917"/>
      <c r="K165" s="917"/>
      <c r="L165" s="917"/>
      <c r="M165" s="917"/>
      <c r="N165" s="917"/>
    </row>
    <row r="166" spans="1:14" ht="16.5" thickBot="1" x14ac:dyDescent="0.25">
      <c r="A166" s="62"/>
      <c r="B166" s="86"/>
      <c r="C166" s="87" t="str">
        <f t="shared" si="5"/>
        <v/>
      </c>
      <c r="D166" s="88"/>
      <c r="E166" s="474"/>
      <c r="F166" s="917"/>
      <c r="G166" s="917"/>
      <c r="H166" s="917"/>
      <c r="I166" s="917"/>
      <c r="J166" s="917"/>
      <c r="K166" s="917"/>
      <c r="L166" s="917"/>
      <c r="M166" s="917"/>
      <c r="N166" s="917"/>
    </row>
    <row r="167" spans="1:14" ht="16.5" thickBot="1" x14ac:dyDescent="0.25">
      <c r="A167" s="62"/>
      <c r="B167" s="86"/>
      <c r="C167" s="87" t="str">
        <f t="shared" si="5"/>
        <v/>
      </c>
      <c r="D167" s="88"/>
      <c r="E167" s="474"/>
      <c r="F167" s="917"/>
      <c r="G167" s="917"/>
      <c r="H167" s="917"/>
      <c r="I167" s="917"/>
      <c r="J167" s="917"/>
      <c r="K167" s="917"/>
      <c r="L167" s="917"/>
      <c r="M167" s="917"/>
      <c r="N167" s="917"/>
    </row>
    <row r="168" spans="1:14" ht="16.5" thickBot="1" x14ac:dyDescent="0.25">
      <c r="A168" s="62"/>
      <c r="B168" s="86"/>
      <c r="C168" s="87" t="str">
        <f t="shared" si="5"/>
        <v/>
      </c>
      <c r="D168" s="88"/>
      <c r="E168" s="474"/>
      <c r="F168" s="917"/>
      <c r="G168" s="917"/>
      <c r="H168" s="917"/>
      <c r="I168" s="917"/>
      <c r="J168" s="917"/>
      <c r="K168" s="917"/>
      <c r="L168" s="917"/>
      <c r="M168" s="917"/>
      <c r="N168" s="917"/>
    </row>
    <row r="169" spans="1:14" ht="16.5" thickBot="1" x14ac:dyDescent="0.25">
      <c r="A169" s="62"/>
      <c r="B169" s="86"/>
      <c r="C169" s="87" t="str">
        <f t="shared" si="5"/>
        <v/>
      </c>
      <c r="D169" s="88"/>
      <c r="E169" s="474"/>
      <c r="F169" s="917"/>
      <c r="G169" s="917"/>
      <c r="H169" s="917"/>
      <c r="I169" s="917"/>
      <c r="J169" s="917"/>
      <c r="K169" s="917"/>
      <c r="L169" s="917"/>
      <c r="M169" s="917"/>
      <c r="N169" s="917"/>
    </row>
    <row r="170" spans="1:14" ht="16.5" thickBot="1" x14ac:dyDescent="0.25">
      <c r="A170" s="62"/>
      <c r="B170" s="86"/>
      <c r="C170" s="87" t="str">
        <f t="shared" si="5"/>
        <v/>
      </c>
      <c r="D170" s="88"/>
      <c r="E170" s="474"/>
      <c r="F170" s="917"/>
      <c r="G170" s="917"/>
      <c r="H170" s="917"/>
      <c r="I170" s="917"/>
      <c r="J170" s="917"/>
      <c r="K170" s="917"/>
      <c r="L170" s="917"/>
      <c r="M170" s="917"/>
      <c r="N170" s="917"/>
    </row>
    <row r="171" spans="1:14" ht="16.5" thickBot="1" x14ac:dyDescent="0.25">
      <c r="A171" s="62"/>
      <c r="B171" s="86"/>
      <c r="C171" s="87" t="str">
        <f t="shared" si="5"/>
        <v/>
      </c>
      <c r="D171" s="88"/>
      <c r="E171" s="474"/>
      <c r="F171" s="917"/>
      <c r="G171" s="917"/>
      <c r="H171" s="917"/>
      <c r="I171" s="917"/>
      <c r="J171" s="917"/>
      <c r="K171" s="917"/>
      <c r="L171" s="917"/>
      <c r="M171" s="917"/>
      <c r="N171" s="917"/>
    </row>
    <row r="172" spans="1:14" ht="16.5" thickBot="1" x14ac:dyDescent="0.25">
      <c r="A172" s="62"/>
      <c r="B172" s="86"/>
      <c r="C172" s="87" t="str">
        <f t="shared" si="5"/>
        <v/>
      </c>
      <c r="D172" s="88"/>
      <c r="E172" s="474"/>
      <c r="F172" s="917"/>
      <c r="G172" s="917"/>
      <c r="H172" s="917"/>
      <c r="I172" s="917"/>
      <c r="J172" s="917"/>
      <c r="K172" s="917"/>
      <c r="L172" s="917"/>
      <c r="M172" s="917"/>
      <c r="N172" s="917"/>
    </row>
    <row r="173" spans="1:14" ht="16.5" thickBot="1" x14ac:dyDescent="0.25">
      <c r="A173" s="62"/>
      <c r="B173" s="86"/>
      <c r="C173" s="87" t="str">
        <f t="shared" si="5"/>
        <v/>
      </c>
      <c r="D173" s="88"/>
      <c r="E173" s="474"/>
      <c r="F173" s="917"/>
      <c r="G173" s="917"/>
      <c r="H173" s="917"/>
      <c r="I173" s="917"/>
      <c r="J173" s="917"/>
      <c r="K173" s="917"/>
      <c r="L173" s="917"/>
      <c r="M173" s="917"/>
      <c r="N173" s="917"/>
    </row>
    <row r="174" spans="1:14" ht="16.5" thickBot="1" x14ac:dyDescent="0.25">
      <c r="A174" s="62"/>
      <c r="B174" s="86"/>
      <c r="C174" s="87" t="str">
        <f t="shared" si="5"/>
        <v/>
      </c>
      <c r="D174" s="88"/>
      <c r="E174" s="474"/>
      <c r="F174" s="917"/>
      <c r="G174" s="917"/>
      <c r="H174" s="917"/>
      <c r="I174" s="917"/>
      <c r="J174" s="917"/>
      <c r="K174" s="917"/>
      <c r="L174" s="917"/>
      <c r="M174" s="917"/>
      <c r="N174" s="917"/>
    </row>
    <row r="175" spans="1:14" ht="16.5" thickBot="1" x14ac:dyDescent="0.25">
      <c r="A175" s="62"/>
      <c r="B175" s="86"/>
      <c r="C175" s="87" t="str">
        <f t="shared" si="5"/>
        <v/>
      </c>
      <c r="D175" s="88"/>
      <c r="E175" s="474"/>
      <c r="F175" s="917"/>
      <c r="G175" s="917"/>
      <c r="H175" s="917"/>
      <c r="I175" s="917"/>
      <c r="J175" s="917"/>
      <c r="K175" s="917"/>
      <c r="L175" s="917"/>
      <c r="M175" s="917"/>
      <c r="N175" s="917"/>
    </row>
    <row r="176" spans="1:14" ht="16.5" thickBot="1" x14ac:dyDescent="0.25">
      <c r="A176" s="62"/>
      <c r="B176" s="86"/>
      <c r="C176" s="87" t="str">
        <f t="shared" si="5"/>
        <v/>
      </c>
      <c r="D176" s="88"/>
      <c r="E176" s="474"/>
      <c r="F176" s="917"/>
      <c r="G176" s="917"/>
      <c r="H176" s="917"/>
      <c r="I176" s="917"/>
      <c r="J176" s="917"/>
      <c r="K176" s="917"/>
      <c r="L176" s="917"/>
      <c r="M176" s="917"/>
      <c r="N176" s="917"/>
    </row>
    <row r="177" spans="1:14" ht="16.5" thickBot="1" x14ac:dyDescent="0.25">
      <c r="A177" s="62"/>
      <c r="B177" s="86"/>
      <c r="C177" s="87" t="str">
        <f t="shared" si="5"/>
        <v/>
      </c>
      <c r="D177" s="88"/>
      <c r="E177" s="474"/>
      <c r="F177" s="917"/>
      <c r="G177" s="917"/>
      <c r="H177" s="917"/>
      <c r="I177" s="917"/>
      <c r="J177" s="917"/>
      <c r="K177" s="917"/>
      <c r="L177" s="917"/>
      <c r="M177" s="917"/>
      <c r="N177" s="917"/>
    </row>
    <row r="178" spans="1:14" ht="16.5" thickBot="1" x14ac:dyDescent="0.25">
      <c r="A178" s="62"/>
      <c r="B178" s="86"/>
      <c r="C178" s="87" t="str">
        <f t="shared" si="5"/>
        <v/>
      </c>
      <c r="D178" s="88"/>
      <c r="E178" s="474"/>
      <c r="F178" s="917"/>
      <c r="G178" s="917"/>
      <c r="H178" s="917"/>
      <c r="I178" s="917"/>
      <c r="J178" s="917"/>
      <c r="K178" s="917"/>
      <c r="L178" s="917"/>
      <c r="M178" s="917"/>
      <c r="N178" s="917"/>
    </row>
    <row r="179" spans="1:14" ht="16.5" thickBot="1" x14ac:dyDescent="0.25">
      <c r="A179" s="62"/>
      <c r="B179" s="86"/>
      <c r="C179" s="87" t="str">
        <f t="shared" si="5"/>
        <v/>
      </c>
      <c r="D179" s="88"/>
      <c r="E179" s="474"/>
      <c r="F179" s="917"/>
      <c r="G179" s="917"/>
      <c r="H179" s="917"/>
      <c r="I179" s="917"/>
      <c r="J179" s="917"/>
      <c r="K179" s="917"/>
      <c r="L179" s="917"/>
      <c r="M179" s="917"/>
      <c r="N179" s="917"/>
    </row>
    <row r="180" spans="1:14" ht="16.5" thickBot="1" x14ac:dyDescent="0.25">
      <c r="A180" s="62"/>
      <c r="B180" s="86"/>
      <c r="C180" s="87" t="str">
        <f t="shared" si="5"/>
        <v/>
      </c>
      <c r="D180" s="88"/>
      <c r="E180" s="474"/>
      <c r="F180" s="917"/>
      <c r="G180" s="917"/>
      <c r="H180" s="917"/>
      <c r="I180" s="917"/>
      <c r="J180" s="917"/>
      <c r="K180" s="917"/>
      <c r="L180" s="917"/>
      <c r="M180" s="917"/>
      <c r="N180" s="917"/>
    </row>
    <row r="181" spans="1:14" ht="16.5" thickBot="1" x14ac:dyDescent="0.25">
      <c r="A181" s="62"/>
      <c r="B181" s="86"/>
      <c r="C181" s="87" t="str">
        <f t="shared" si="5"/>
        <v/>
      </c>
      <c r="D181" s="88"/>
      <c r="E181" s="474"/>
      <c r="F181" s="917"/>
      <c r="G181" s="917"/>
      <c r="H181" s="917"/>
      <c r="I181" s="917"/>
      <c r="J181" s="917"/>
      <c r="K181" s="917"/>
      <c r="L181" s="917"/>
      <c r="M181" s="917"/>
      <c r="N181" s="917"/>
    </row>
    <row r="182" spans="1:14" ht="16.5" thickBot="1" x14ac:dyDescent="0.25">
      <c r="A182" s="62"/>
      <c r="B182" s="86"/>
      <c r="C182" s="87" t="str">
        <f t="shared" si="5"/>
        <v/>
      </c>
      <c r="D182" s="88"/>
      <c r="E182" s="474"/>
      <c r="F182" s="917"/>
      <c r="G182" s="917"/>
      <c r="H182" s="917"/>
      <c r="I182" s="917"/>
      <c r="J182" s="917"/>
      <c r="K182" s="917"/>
      <c r="L182" s="917"/>
      <c r="M182" s="917"/>
      <c r="N182" s="917"/>
    </row>
    <row r="183" spans="1:14" ht="16.5" thickBot="1" x14ac:dyDescent="0.25">
      <c r="A183" s="62"/>
      <c r="B183" s="86"/>
      <c r="C183" s="87" t="str">
        <f t="shared" si="5"/>
        <v/>
      </c>
      <c r="D183" s="88"/>
      <c r="E183" s="474"/>
      <c r="F183" s="917"/>
      <c r="G183" s="917"/>
      <c r="H183" s="917"/>
      <c r="I183" s="917"/>
      <c r="J183" s="917"/>
      <c r="K183" s="917"/>
      <c r="L183" s="917"/>
      <c r="M183" s="917"/>
      <c r="N183" s="917"/>
    </row>
    <row r="184" spans="1:14" ht="16.5" thickBot="1" x14ac:dyDescent="0.25">
      <c r="A184" s="62"/>
      <c r="B184" s="86"/>
      <c r="C184" s="87" t="str">
        <f t="shared" si="5"/>
        <v/>
      </c>
      <c r="D184" s="88"/>
      <c r="E184" s="474"/>
      <c r="F184" s="917"/>
      <c r="G184" s="917"/>
      <c r="H184" s="917"/>
      <c r="I184" s="917"/>
      <c r="J184" s="917"/>
      <c r="K184" s="917"/>
      <c r="L184" s="917"/>
      <c r="M184" s="917"/>
      <c r="N184" s="917"/>
    </row>
    <row r="185" spans="1:14" ht="16.5" thickBot="1" x14ac:dyDescent="0.25">
      <c r="A185" s="62"/>
      <c r="B185" s="86"/>
      <c r="C185" s="87" t="str">
        <f t="shared" si="5"/>
        <v/>
      </c>
      <c r="D185" s="88"/>
      <c r="E185" s="474"/>
      <c r="F185" s="917"/>
      <c r="G185" s="917"/>
      <c r="H185" s="917"/>
      <c r="I185" s="917"/>
      <c r="J185" s="917"/>
      <c r="K185" s="917"/>
      <c r="L185" s="917"/>
      <c r="M185" s="917"/>
      <c r="N185" s="917"/>
    </row>
    <row r="186" spans="1:14" ht="16.5" thickBot="1" x14ac:dyDescent="0.25">
      <c r="A186" s="62"/>
      <c r="B186" s="86"/>
      <c r="C186" s="87" t="str">
        <f t="shared" si="5"/>
        <v/>
      </c>
      <c r="D186" s="88"/>
      <c r="E186" s="474"/>
      <c r="F186" s="917"/>
      <c r="G186" s="917"/>
      <c r="H186" s="917"/>
      <c r="I186" s="917"/>
      <c r="J186" s="917"/>
      <c r="K186" s="917"/>
      <c r="L186" s="917"/>
      <c r="M186" s="917"/>
      <c r="N186" s="917"/>
    </row>
    <row r="187" spans="1:14" ht="16.5" thickBot="1" x14ac:dyDescent="0.25">
      <c r="A187" s="62"/>
      <c r="B187" s="86"/>
      <c r="C187" s="87" t="str">
        <f t="shared" si="5"/>
        <v/>
      </c>
      <c r="D187" s="88"/>
      <c r="E187" s="474"/>
      <c r="F187" s="917"/>
      <c r="G187" s="917"/>
      <c r="H187" s="917"/>
      <c r="I187" s="917"/>
      <c r="J187" s="917"/>
      <c r="K187" s="917"/>
      <c r="L187" s="917"/>
      <c r="M187" s="917"/>
      <c r="N187" s="917"/>
    </row>
    <row r="188" spans="1:14" ht="16.5" thickBot="1" x14ac:dyDescent="0.25">
      <c r="A188" s="62"/>
      <c r="B188" s="86"/>
      <c r="C188" s="87" t="str">
        <f t="shared" si="5"/>
        <v/>
      </c>
      <c r="D188" s="88"/>
      <c r="E188" s="474"/>
      <c r="F188" s="917"/>
      <c r="G188" s="917"/>
      <c r="H188" s="917"/>
      <c r="I188" s="917"/>
      <c r="J188" s="917"/>
      <c r="K188" s="917"/>
      <c r="L188" s="917"/>
      <c r="M188" s="917"/>
      <c r="N188" s="917"/>
    </row>
    <row r="189" spans="1:14" ht="16.5" thickBot="1" x14ac:dyDescent="0.25">
      <c r="A189" s="62"/>
      <c r="B189" s="86"/>
      <c r="C189" s="87" t="str">
        <f t="shared" si="5"/>
        <v/>
      </c>
      <c r="D189" s="88"/>
      <c r="E189" s="474"/>
      <c r="F189" s="917"/>
      <c r="G189" s="917"/>
      <c r="H189" s="917"/>
      <c r="I189" s="917"/>
      <c r="J189" s="917"/>
      <c r="K189" s="917"/>
      <c r="L189" s="917"/>
      <c r="M189" s="917"/>
      <c r="N189" s="917"/>
    </row>
    <row r="190" spans="1:14" ht="16.5" thickBot="1" x14ac:dyDescent="0.25">
      <c r="A190" s="62"/>
      <c r="B190" s="86"/>
      <c r="C190" s="87" t="str">
        <f t="shared" si="5"/>
        <v/>
      </c>
      <c r="D190" s="88"/>
      <c r="E190" s="474"/>
      <c r="F190" s="917"/>
      <c r="G190" s="917"/>
      <c r="H190" s="917"/>
      <c r="I190" s="917"/>
      <c r="J190" s="917"/>
      <c r="K190" s="917"/>
      <c r="L190" s="917"/>
      <c r="M190" s="917"/>
      <c r="N190" s="917"/>
    </row>
    <row r="191" spans="1:14" ht="16.5" thickBot="1" x14ac:dyDescent="0.25">
      <c r="A191" s="62"/>
      <c r="B191" s="86"/>
      <c r="C191" s="87" t="str">
        <f t="shared" si="5"/>
        <v/>
      </c>
      <c r="D191" s="88"/>
      <c r="E191" s="474"/>
      <c r="F191" s="917"/>
      <c r="G191" s="917"/>
      <c r="H191" s="917"/>
      <c r="I191" s="917"/>
      <c r="J191" s="917"/>
      <c r="K191" s="917"/>
      <c r="L191" s="917"/>
      <c r="M191" s="917"/>
      <c r="N191" s="917"/>
    </row>
    <row r="192" spans="1:14" ht="16.5" thickBot="1" x14ac:dyDescent="0.25">
      <c r="A192" s="62"/>
      <c r="B192" s="86"/>
      <c r="C192" s="87" t="str">
        <f t="shared" si="5"/>
        <v/>
      </c>
      <c r="D192" s="88"/>
      <c r="E192" s="474"/>
      <c r="F192" s="917"/>
      <c r="G192" s="917"/>
      <c r="H192" s="917"/>
      <c r="I192" s="917"/>
      <c r="J192" s="917"/>
      <c r="K192" s="917"/>
      <c r="L192" s="917"/>
      <c r="M192" s="917"/>
      <c r="N192" s="917"/>
    </row>
    <row r="193" spans="1:14" ht="16.5" thickBot="1" x14ac:dyDescent="0.25">
      <c r="A193" s="62"/>
      <c r="B193" s="86"/>
      <c r="C193" s="87" t="str">
        <f t="shared" si="5"/>
        <v/>
      </c>
      <c r="D193" s="88"/>
      <c r="E193" s="474"/>
      <c r="F193" s="917"/>
      <c r="G193" s="917"/>
      <c r="H193" s="917"/>
      <c r="I193" s="917"/>
      <c r="J193" s="917"/>
      <c r="K193" s="917"/>
      <c r="L193" s="917"/>
      <c r="M193" s="917"/>
      <c r="N193" s="917"/>
    </row>
    <row r="194" spans="1:14" ht="16.5" thickBot="1" x14ac:dyDescent="0.25">
      <c r="A194" s="62"/>
      <c r="B194" s="86"/>
      <c r="C194" s="87" t="str">
        <f t="shared" si="5"/>
        <v/>
      </c>
      <c r="D194" s="88"/>
      <c r="E194" s="474"/>
      <c r="F194" s="917"/>
      <c r="G194" s="917"/>
      <c r="H194" s="917"/>
      <c r="I194" s="917"/>
      <c r="J194" s="917"/>
      <c r="K194" s="917"/>
      <c r="L194" s="917"/>
      <c r="M194" s="917"/>
      <c r="N194" s="917"/>
    </row>
    <row r="195" spans="1:14" ht="16.5" thickBot="1" x14ac:dyDescent="0.25">
      <c r="A195" s="62"/>
      <c r="B195" s="86"/>
      <c r="C195" s="87" t="str">
        <f t="shared" si="5"/>
        <v/>
      </c>
      <c r="D195" s="88"/>
      <c r="E195" s="474"/>
      <c r="F195" s="917"/>
      <c r="G195" s="917"/>
      <c r="H195" s="917"/>
      <c r="I195" s="917"/>
      <c r="J195" s="917"/>
      <c r="K195" s="917"/>
      <c r="L195" s="917"/>
      <c r="M195" s="917"/>
      <c r="N195" s="917"/>
    </row>
    <row r="196" spans="1:14" ht="16.5" thickBot="1" x14ac:dyDescent="0.25">
      <c r="A196" s="62"/>
      <c r="B196" s="86"/>
      <c r="C196" s="87" t="str">
        <f t="shared" si="5"/>
        <v/>
      </c>
      <c r="D196" s="88"/>
      <c r="E196" s="474"/>
      <c r="F196" s="917"/>
      <c r="G196" s="917"/>
      <c r="H196" s="917"/>
      <c r="I196" s="917"/>
      <c r="J196" s="917"/>
      <c r="K196" s="917"/>
      <c r="L196" s="917"/>
      <c r="M196" s="917"/>
      <c r="N196" s="917"/>
    </row>
    <row r="197" spans="1:14" ht="16.5" thickBot="1" x14ac:dyDescent="0.25">
      <c r="A197" s="62"/>
      <c r="B197" s="86"/>
      <c r="C197" s="87" t="str">
        <f t="shared" si="5"/>
        <v/>
      </c>
      <c r="D197" s="88"/>
      <c r="E197" s="474"/>
      <c r="F197" s="917"/>
      <c r="G197" s="917"/>
      <c r="H197" s="917"/>
      <c r="I197" s="917"/>
      <c r="J197" s="917"/>
      <c r="K197" s="917"/>
      <c r="L197" s="917"/>
      <c r="M197" s="917"/>
      <c r="N197" s="917"/>
    </row>
    <row r="198" spans="1:14" ht="16.5" thickBot="1" x14ac:dyDescent="0.25">
      <c r="A198" s="62"/>
      <c r="B198" s="86"/>
      <c r="C198" s="87" t="str">
        <f t="shared" si="5"/>
        <v/>
      </c>
      <c r="D198" s="88"/>
      <c r="E198" s="474"/>
      <c r="F198" s="917"/>
      <c r="G198" s="917"/>
      <c r="H198" s="917"/>
      <c r="I198" s="917"/>
      <c r="J198" s="917"/>
      <c r="K198" s="917"/>
      <c r="L198" s="917"/>
      <c r="M198" s="917"/>
      <c r="N198" s="917"/>
    </row>
    <row r="199" spans="1:14" ht="16.5" thickBot="1" x14ac:dyDescent="0.25">
      <c r="A199" s="62"/>
      <c r="B199" s="86"/>
      <c r="C199" s="87" t="str">
        <f t="shared" si="5"/>
        <v/>
      </c>
      <c r="D199" s="88"/>
      <c r="E199" s="474"/>
      <c r="F199" s="917"/>
      <c r="G199" s="917"/>
      <c r="H199" s="917"/>
      <c r="I199" s="917"/>
      <c r="J199" s="917"/>
      <c r="K199" s="917"/>
      <c r="L199" s="917"/>
      <c r="M199" s="917"/>
      <c r="N199" s="917"/>
    </row>
    <row r="200" spans="1:14" ht="16.5" thickBot="1" x14ac:dyDescent="0.25">
      <c r="A200" s="62"/>
      <c r="B200" s="86"/>
      <c r="C200" s="87" t="str">
        <f t="shared" si="5"/>
        <v/>
      </c>
      <c r="D200" s="88"/>
      <c r="E200" s="474"/>
      <c r="F200" s="917"/>
      <c r="G200" s="917"/>
      <c r="H200" s="917"/>
      <c r="I200" s="917"/>
      <c r="J200" s="917"/>
      <c r="K200" s="917"/>
      <c r="L200" s="917"/>
      <c r="M200" s="917"/>
      <c r="N200" s="917"/>
    </row>
    <row r="201" spans="1:14" ht="16.5" thickBot="1" x14ac:dyDescent="0.25">
      <c r="A201" s="62"/>
      <c r="B201" s="86"/>
      <c r="C201" s="87" t="str">
        <f t="shared" si="5"/>
        <v/>
      </c>
      <c r="D201" s="88"/>
      <c r="E201" s="474"/>
      <c r="F201" s="917"/>
      <c r="G201" s="917"/>
      <c r="H201" s="917"/>
      <c r="I201" s="917"/>
      <c r="J201" s="917"/>
      <c r="K201" s="917"/>
      <c r="L201" s="917"/>
      <c r="M201" s="917"/>
      <c r="N201" s="917"/>
    </row>
    <row r="202" spans="1:14" ht="16.5" thickBot="1" x14ac:dyDescent="0.25">
      <c r="A202" s="62"/>
      <c r="B202" s="86"/>
      <c r="C202" s="87" t="str">
        <f t="shared" si="5"/>
        <v/>
      </c>
      <c r="D202" s="88"/>
      <c r="E202" s="474"/>
      <c r="F202" s="917"/>
      <c r="G202" s="917"/>
      <c r="H202" s="917"/>
      <c r="I202" s="917"/>
      <c r="J202" s="917"/>
      <c r="K202" s="917"/>
      <c r="L202" s="917"/>
      <c r="M202" s="917"/>
      <c r="N202" s="917"/>
    </row>
    <row r="203" spans="1:14" ht="16.5" thickBot="1" x14ac:dyDescent="0.25">
      <c r="A203" s="62"/>
      <c r="B203" s="86"/>
      <c r="C203" s="87" t="str">
        <f t="shared" si="5"/>
        <v/>
      </c>
      <c r="D203" s="88"/>
      <c r="E203" s="474"/>
      <c r="F203" s="917"/>
      <c r="G203" s="917"/>
      <c r="H203" s="917"/>
      <c r="I203" s="917"/>
      <c r="J203" s="917"/>
      <c r="K203" s="917"/>
      <c r="L203" s="917"/>
      <c r="M203" s="917"/>
      <c r="N203" s="917"/>
    </row>
    <row r="204" spans="1:14" ht="16.5" thickBot="1" x14ac:dyDescent="0.25">
      <c r="A204" s="62"/>
      <c r="B204" s="86"/>
      <c r="C204" s="87" t="str">
        <f t="shared" ref="C204:C267" si="6">IF(B204&gt;0, (B204-B203), "")</f>
        <v/>
      </c>
      <c r="D204" s="88"/>
      <c r="E204" s="474"/>
      <c r="F204" s="917"/>
      <c r="G204" s="917"/>
      <c r="H204" s="917"/>
      <c r="I204" s="917"/>
      <c r="J204" s="917"/>
      <c r="K204" s="917"/>
      <c r="L204" s="917"/>
      <c r="M204" s="917"/>
      <c r="N204" s="917"/>
    </row>
    <row r="205" spans="1:14" ht="16.5" thickBot="1" x14ac:dyDescent="0.25">
      <c r="A205" s="62"/>
      <c r="B205" s="86"/>
      <c r="C205" s="87" t="str">
        <f t="shared" si="6"/>
        <v/>
      </c>
      <c r="D205" s="88"/>
      <c r="E205" s="474"/>
      <c r="F205" s="917"/>
      <c r="G205" s="917"/>
      <c r="H205" s="917"/>
      <c r="I205" s="917"/>
      <c r="J205" s="917"/>
      <c r="K205" s="917"/>
      <c r="L205" s="917"/>
      <c r="M205" s="917"/>
      <c r="N205" s="917"/>
    </row>
    <row r="206" spans="1:14" ht="16.5" thickBot="1" x14ac:dyDescent="0.25">
      <c r="A206" s="62"/>
      <c r="B206" s="86"/>
      <c r="C206" s="87" t="str">
        <f t="shared" si="6"/>
        <v/>
      </c>
      <c r="D206" s="88"/>
      <c r="E206" s="474"/>
      <c r="F206" s="917"/>
      <c r="G206" s="917"/>
      <c r="H206" s="917"/>
      <c r="I206" s="917"/>
      <c r="J206" s="917"/>
      <c r="K206" s="917"/>
      <c r="L206" s="917"/>
      <c r="M206" s="917"/>
      <c r="N206" s="917"/>
    </row>
    <row r="207" spans="1:14" ht="16.5" thickBot="1" x14ac:dyDescent="0.25">
      <c r="A207" s="62"/>
      <c r="B207" s="86"/>
      <c r="C207" s="87" t="str">
        <f t="shared" si="6"/>
        <v/>
      </c>
      <c r="D207" s="88"/>
      <c r="E207" s="474"/>
      <c r="F207" s="917"/>
      <c r="G207" s="917"/>
      <c r="H207" s="917"/>
      <c r="I207" s="917"/>
      <c r="J207" s="917"/>
      <c r="K207" s="917"/>
      <c r="L207" s="917"/>
      <c r="M207" s="917"/>
      <c r="N207" s="917"/>
    </row>
    <row r="208" spans="1:14" ht="16.5" thickBot="1" x14ac:dyDescent="0.25">
      <c r="A208" s="62"/>
      <c r="B208" s="86"/>
      <c r="C208" s="87" t="str">
        <f t="shared" si="6"/>
        <v/>
      </c>
      <c r="D208" s="88"/>
      <c r="E208" s="474"/>
      <c r="F208" s="917"/>
      <c r="G208" s="917"/>
      <c r="H208" s="917"/>
      <c r="I208" s="917"/>
      <c r="J208" s="917"/>
      <c r="K208" s="917"/>
      <c r="L208" s="917"/>
      <c r="M208" s="917"/>
      <c r="N208" s="917"/>
    </row>
    <row r="209" spans="1:14" ht="16.5" thickBot="1" x14ac:dyDescent="0.25">
      <c r="A209" s="62"/>
      <c r="B209" s="86"/>
      <c r="C209" s="87" t="str">
        <f t="shared" si="6"/>
        <v/>
      </c>
      <c r="D209" s="88"/>
      <c r="E209" s="474"/>
      <c r="F209" s="917"/>
      <c r="G209" s="917"/>
      <c r="H209" s="917"/>
      <c r="I209" s="917"/>
      <c r="J209" s="917"/>
      <c r="K209" s="917"/>
      <c r="L209" s="917"/>
      <c r="M209" s="917"/>
      <c r="N209" s="917"/>
    </row>
    <row r="210" spans="1:14" ht="16.5" thickBot="1" x14ac:dyDescent="0.25">
      <c r="A210" s="62"/>
      <c r="B210" s="86"/>
      <c r="C210" s="87" t="str">
        <f t="shared" si="6"/>
        <v/>
      </c>
      <c r="D210" s="88"/>
      <c r="E210" s="474"/>
      <c r="F210" s="917"/>
      <c r="G210" s="917"/>
      <c r="H210" s="917"/>
      <c r="I210" s="917"/>
      <c r="J210" s="917"/>
      <c r="K210" s="917"/>
      <c r="L210" s="917"/>
      <c r="M210" s="917"/>
      <c r="N210" s="917"/>
    </row>
    <row r="211" spans="1:14" ht="16.5" thickBot="1" x14ac:dyDescent="0.25">
      <c r="A211" s="62"/>
      <c r="B211" s="86"/>
      <c r="C211" s="87" t="str">
        <f t="shared" si="6"/>
        <v/>
      </c>
      <c r="D211" s="88"/>
      <c r="E211" s="474"/>
      <c r="F211" s="917"/>
      <c r="G211" s="917"/>
      <c r="H211" s="917"/>
      <c r="I211" s="917"/>
      <c r="J211" s="917"/>
      <c r="K211" s="917"/>
      <c r="L211" s="917"/>
      <c r="M211" s="917"/>
      <c r="N211" s="917"/>
    </row>
    <row r="212" spans="1:14" ht="16.5" thickBot="1" x14ac:dyDescent="0.25">
      <c r="A212" s="62"/>
      <c r="B212" s="86"/>
      <c r="C212" s="87" t="str">
        <f t="shared" si="6"/>
        <v/>
      </c>
      <c r="D212" s="88"/>
      <c r="E212" s="474"/>
      <c r="F212" s="917"/>
      <c r="G212" s="917"/>
      <c r="H212" s="917"/>
      <c r="I212" s="917"/>
      <c r="J212" s="917"/>
      <c r="K212" s="917"/>
      <c r="L212" s="917"/>
      <c r="M212" s="917"/>
      <c r="N212" s="917"/>
    </row>
    <row r="213" spans="1:14" ht="16.5" thickBot="1" x14ac:dyDescent="0.25">
      <c r="A213" s="62"/>
      <c r="B213" s="86"/>
      <c r="C213" s="87" t="str">
        <f t="shared" si="6"/>
        <v/>
      </c>
      <c r="D213" s="88"/>
      <c r="E213" s="474"/>
      <c r="F213" s="917"/>
      <c r="G213" s="917"/>
      <c r="H213" s="917"/>
      <c r="I213" s="917"/>
      <c r="J213" s="917"/>
      <c r="K213" s="917"/>
      <c r="L213" s="917"/>
      <c r="M213" s="917"/>
      <c r="N213" s="917"/>
    </row>
    <row r="214" spans="1:14" ht="16.5" thickBot="1" x14ac:dyDescent="0.25">
      <c r="A214" s="62"/>
      <c r="B214" s="86"/>
      <c r="C214" s="87" t="str">
        <f t="shared" si="6"/>
        <v/>
      </c>
      <c r="D214" s="88"/>
      <c r="E214" s="474"/>
      <c r="F214" s="917"/>
      <c r="G214" s="917"/>
      <c r="H214" s="917"/>
      <c r="I214" s="917"/>
      <c r="J214" s="917"/>
      <c r="K214" s="917"/>
      <c r="L214" s="917"/>
      <c r="M214" s="917"/>
      <c r="N214" s="917"/>
    </row>
    <row r="215" spans="1:14" ht="16.5" thickBot="1" x14ac:dyDescent="0.25">
      <c r="A215" s="62"/>
      <c r="B215" s="86"/>
      <c r="C215" s="87" t="str">
        <f t="shared" si="6"/>
        <v/>
      </c>
      <c r="D215" s="88"/>
      <c r="E215" s="474"/>
      <c r="F215" s="917"/>
      <c r="G215" s="917"/>
      <c r="H215" s="917"/>
      <c r="I215" s="917"/>
      <c r="J215" s="917"/>
      <c r="K215" s="917"/>
      <c r="L215" s="917"/>
      <c r="M215" s="917"/>
      <c r="N215" s="917"/>
    </row>
    <row r="216" spans="1:14" ht="16.5" thickBot="1" x14ac:dyDescent="0.25">
      <c r="A216" s="62"/>
      <c r="B216" s="86"/>
      <c r="C216" s="87" t="str">
        <f t="shared" si="6"/>
        <v/>
      </c>
      <c r="D216" s="88"/>
      <c r="E216" s="474"/>
      <c r="F216" s="917"/>
      <c r="G216" s="917"/>
      <c r="H216" s="917"/>
      <c r="I216" s="917"/>
      <c r="J216" s="917"/>
      <c r="K216" s="917"/>
      <c r="L216" s="917"/>
      <c r="M216" s="917"/>
      <c r="N216" s="917"/>
    </row>
    <row r="217" spans="1:14" ht="16.5" thickBot="1" x14ac:dyDescent="0.25">
      <c r="A217" s="62"/>
      <c r="B217" s="86"/>
      <c r="C217" s="87" t="str">
        <f t="shared" si="6"/>
        <v/>
      </c>
      <c r="D217" s="88"/>
      <c r="E217" s="474"/>
      <c r="F217" s="917"/>
      <c r="G217" s="917"/>
      <c r="H217" s="917"/>
      <c r="I217" s="917"/>
      <c r="J217" s="917"/>
      <c r="K217" s="917"/>
      <c r="L217" s="917"/>
      <c r="M217" s="917"/>
      <c r="N217" s="917"/>
    </row>
    <row r="218" spans="1:14" ht="16.5" thickBot="1" x14ac:dyDescent="0.25">
      <c r="A218" s="62"/>
      <c r="B218" s="86"/>
      <c r="C218" s="87" t="str">
        <f t="shared" si="6"/>
        <v/>
      </c>
      <c r="D218" s="88"/>
      <c r="E218" s="474"/>
      <c r="F218" s="917"/>
      <c r="G218" s="917"/>
      <c r="H218" s="917"/>
      <c r="I218" s="917"/>
      <c r="J218" s="917"/>
      <c r="K218" s="917"/>
      <c r="L218" s="917"/>
      <c r="M218" s="917"/>
      <c r="N218" s="917"/>
    </row>
    <row r="219" spans="1:14" ht="16.5" thickBot="1" x14ac:dyDescent="0.25">
      <c r="A219" s="62"/>
      <c r="B219" s="86"/>
      <c r="C219" s="87" t="str">
        <f t="shared" si="6"/>
        <v/>
      </c>
      <c r="D219" s="88"/>
      <c r="E219" s="474"/>
      <c r="F219" s="917"/>
      <c r="G219" s="917"/>
      <c r="H219" s="917"/>
      <c r="I219" s="917"/>
      <c r="J219" s="917"/>
      <c r="K219" s="917"/>
      <c r="L219" s="917"/>
      <c r="M219" s="917"/>
      <c r="N219" s="917"/>
    </row>
    <row r="220" spans="1:14" ht="16.5" thickBot="1" x14ac:dyDescent="0.25">
      <c r="A220" s="62"/>
      <c r="B220" s="86"/>
      <c r="C220" s="87" t="str">
        <f t="shared" si="6"/>
        <v/>
      </c>
      <c r="D220" s="88"/>
      <c r="E220" s="474"/>
      <c r="F220" s="917"/>
      <c r="G220" s="917"/>
      <c r="H220" s="917"/>
      <c r="I220" s="917"/>
      <c r="J220" s="917"/>
      <c r="K220" s="917"/>
      <c r="L220" s="917"/>
      <c r="M220" s="917"/>
      <c r="N220" s="917"/>
    </row>
    <row r="221" spans="1:14" ht="16.5" thickBot="1" x14ac:dyDescent="0.25">
      <c r="A221" s="62"/>
      <c r="B221" s="86"/>
      <c r="C221" s="87" t="str">
        <f t="shared" si="6"/>
        <v/>
      </c>
      <c r="D221" s="88"/>
      <c r="E221" s="474"/>
      <c r="F221" s="917"/>
      <c r="G221" s="917"/>
      <c r="H221" s="917"/>
      <c r="I221" s="917"/>
      <c r="J221" s="917"/>
      <c r="K221" s="917"/>
      <c r="L221" s="917"/>
      <c r="M221" s="917"/>
      <c r="N221" s="917"/>
    </row>
    <row r="222" spans="1:14" ht="16.5" thickBot="1" x14ac:dyDescent="0.25">
      <c r="A222" s="62"/>
      <c r="B222" s="86"/>
      <c r="C222" s="87" t="str">
        <f t="shared" si="6"/>
        <v/>
      </c>
      <c r="D222" s="88"/>
      <c r="E222" s="474"/>
      <c r="F222" s="917"/>
      <c r="G222" s="917"/>
      <c r="H222" s="917"/>
      <c r="I222" s="917"/>
      <c r="J222" s="917"/>
      <c r="K222" s="917"/>
      <c r="L222" s="917"/>
      <c r="M222" s="917"/>
      <c r="N222" s="917"/>
    </row>
    <row r="223" spans="1:14" ht="16.5" thickBot="1" x14ac:dyDescent="0.25">
      <c r="A223" s="62"/>
      <c r="B223" s="86"/>
      <c r="C223" s="87" t="str">
        <f t="shared" si="6"/>
        <v/>
      </c>
      <c r="D223" s="88"/>
      <c r="E223" s="474"/>
      <c r="F223" s="917"/>
      <c r="G223" s="917"/>
      <c r="H223" s="917"/>
      <c r="I223" s="917"/>
      <c r="J223" s="917"/>
      <c r="K223" s="917"/>
      <c r="L223" s="917"/>
      <c r="M223" s="917"/>
      <c r="N223" s="917"/>
    </row>
    <row r="224" spans="1:14" ht="16.5" thickBot="1" x14ac:dyDescent="0.25">
      <c r="A224" s="62"/>
      <c r="B224" s="86"/>
      <c r="C224" s="87" t="str">
        <f t="shared" si="6"/>
        <v/>
      </c>
      <c r="D224" s="88"/>
      <c r="E224" s="474"/>
      <c r="F224" s="917"/>
      <c r="G224" s="917"/>
      <c r="H224" s="917"/>
      <c r="I224" s="917"/>
      <c r="J224" s="917"/>
      <c r="K224" s="917"/>
      <c r="L224" s="917"/>
      <c r="M224" s="917"/>
      <c r="N224" s="917"/>
    </row>
    <row r="225" spans="1:14" ht="16.5" thickBot="1" x14ac:dyDescent="0.25">
      <c r="A225" s="62"/>
      <c r="B225" s="86"/>
      <c r="C225" s="87" t="str">
        <f t="shared" si="6"/>
        <v/>
      </c>
      <c r="D225" s="88"/>
      <c r="E225" s="474"/>
      <c r="F225" s="917"/>
      <c r="G225" s="917"/>
      <c r="H225" s="917"/>
      <c r="I225" s="917"/>
      <c r="J225" s="917"/>
      <c r="K225" s="917"/>
      <c r="L225" s="917"/>
      <c r="M225" s="917"/>
      <c r="N225" s="917"/>
    </row>
    <row r="226" spans="1:14" ht="16.5" thickBot="1" x14ac:dyDescent="0.25">
      <c r="A226" s="62"/>
      <c r="B226" s="86"/>
      <c r="C226" s="87" t="str">
        <f t="shared" si="6"/>
        <v/>
      </c>
      <c r="D226" s="88"/>
      <c r="E226" s="474"/>
      <c r="F226" s="917"/>
      <c r="G226" s="917"/>
      <c r="H226" s="917"/>
      <c r="I226" s="917"/>
      <c r="J226" s="917"/>
      <c r="K226" s="917"/>
      <c r="L226" s="917"/>
      <c r="M226" s="917"/>
      <c r="N226" s="917"/>
    </row>
    <row r="227" spans="1:14" ht="16.5" thickBot="1" x14ac:dyDescent="0.25">
      <c r="A227" s="62"/>
      <c r="B227" s="86"/>
      <c r="C227" s="87" t="str">
        <f t="shared" si="6"/>
        <v/>
      </c>
      <c r="D227" s="88"/>
      <c r="E227" s="474"/>
      <c r="F227" s="917"/>
      <c r="G227" s="917"/>
      <c r="H227" s="917"/>
      <c r="I227" s="917"/>
      <c r="J227" s="917"/>
      <c r="K227" s="917"/>
      <c r="L227" s="917"/>
      <c r="M227" s="917"/>
      <c r="N227" s="917"/>
    </row>
    <row r="228" spans="1:14" ht="16.5" thickBot="1" x14ac:dyDescent="0.25">
      <c r="A228" s="62"/>
      <c r="B228" s="86"/>
      <c r="C228" s="87" t="str">
        <f t="shared" si="6"/>
        <v/>
      </c>
      <c r="D228" s="88"/>
      <c r="E228" s="474"/>
      <c r="F228" s="917"/>
      <c r="G228" s="917"/>
      <c r="H228" s="917"/>
      <c r="I228" s="917"/>
      <c r="J228" s="917"/>
      <c r="K228" s="917"/>
      <c r="L228" s="917"/>
      <c r="M228" s="917"/>
      <c r="N228" s="917"/>
    </row>
    <row r="229" spans="1:14" ht="16.5" thickBot="1" x14ac:dyDescent="0.25">
      <c r="A229" s="62"/>
      <c r="B229" s="86"/>
      <c r="C229" s="87" t="str">
        <f t="shared" si="6"/>
        <v/>
      </c>
      <c r="D229" s="88"/>
      <c r="E229" s="474"/>
      <c r="F229" s="917"/>
      <c r="G229" s="917"/>
      <c r="H229" s="917"/>
      <c r="I229" s="917"/>
      <c r="J229" s="917"/>
      <c r="K229" s="917"/>
      <c r="L229" s="917"/>
      <c r="M229" s="917"/>
      <c r="N229" s="917"/>
    </row>
    <row r="230" spans="1:14" ht="16.5" thickBot="1" x14ac:dyDescent="0.25">
      <c r="A230" s="62"/>
      <c r="B230" s="86"/>
      <c r="C230" s="87" t="str">
        <f t="shared" si="6"/>
        <v/>
      </c>
      <c r="D230" s="88"/>
      <c r="E230" s="474"/>
      <c r="F230" s="917"/>
      <c r="G230" s="917"/>
      <c r="H230" s="917"/>
      <c r="I230" s="917"/>
      <c r="J230" s="917"/>
      <c r="K230" s="917"/>
      <c r="L230" s="917"/>
      <c r="M230" s="917"/>
      <c r="N230" s="917"/>
    </row>
    <row r="231" spans="1:14" ht="16.5" thickBot="1" x14ac:dyDescent="0.25">
      <c r="A231" s="62"/>
      <c r="B231" s="86"/>
      <c r="C231" s="87" t="str">
        <f t="shared" si="6"/>
        <v/>
      </c>
      <c r="D231" s="88"/>
      <c r="E231" s="474"/>
      <c r="F231" s="917"/>
      <c r="G231" s="917"/>
      <c r="H231" s="917"/>
      <c r="I231" s="917"/>
      <c r="J231" s="917"/>
      <c r="K231" s="917"/>
      <c r="L231" s="917"/>
      <c r="M231" s="917"/>
      <c r="N231" s="917"/>
    </row>
    <row r="232" spans="1:14" ht="16.5" thickBot="1" x14ac:dyDescent="0.25">
      <c r="A232" s="62"/>
      <c r="B232" s="86"/>
      <c r="C232" s="87" t="str">
        <f t="shared" si="6"/>
        <v/>
      </c>
      <c r="D232" s="88"/>
      <c r="E232" s="474"/>
      <c r="F232" s="917"/>
      <c r="G232" s="917"/>
      <c r="H232" s="917"/>
      <c r="I232" s="917"/>
      <c r="J232" s="917"/>
      <c r="K232" s="917"/>
      <c r="L232" s="917"/>
      <c r="M232" s="917"/>
      <c r="N232" s="917"/>
    </row>
    <row r="233" spans="1:14" ht="16.5" thickBot="1" x14ac:dyDescent="0.25">
      <c r="A233" s="62"/>
      <c r="B233" s="86"/>
      <c r="C233" s="87" t="str">
        <f t="shared" si="6"/>
        <v/>
      </c>
      <c r="D233" s="88"/>
      <c r="E233" s="474"/>
      <c r="F233" s="917"/>
      <c r="G233" s="917"/>
      <c r="H233" s="917"/>
      <c r="I233" s="917"/>
      <c r="J233" s="917"/>
      <c r="K233" s="917"/>
      <c r="L233" s="917"/>
      <c r="M233" s="917"/>
      <c r="N233" s="917"/>
    </row>
    <row r="234" spans="1:14" ht="16.5" thickBot="1" x14ac:dyDescent="0.25">
      <c r="A234" s="62"/>
      <c r="B234" s="86"/>
      <c r="C234" s="87" t="str">
        <f t="shared" si="6"/>
        <v/>
      </c>
      <c r="D234" s="88"/>
      <c r="E234" s="474"/>
      <c r="F234" s="917"/>
      <c r="G234" s="917"/>
      <c r="H234" s="917"/>
      <c r="I234" s="917"/>
      <c r="J234" s="917"/>
      <c r="K234" s="917"/>
      <c r="L234" s="917"/>
      <c r="M234" s="917"/>
      <c r="N234" s="917"/>
    </row>
    <row r="235" spans="1:14" ht="16.5" thickBot="1" x14ac:dyDescent="0.25">
      <c r="A235" s="62"/>
      <c r="B235" s="86"/>
      <c r="C235" s="87" t="str">
        <f t="shared" si="6"/>
        <v/>
      </c>
      <c r="D235" s="88"/>
      <c r="E235" s="474"/>
      <c r="F235" s="917"/>
      <c r="G235" s="917"/>
      <c r="H235" s="917"/>
      <c r="I235" s="917"/>
      <c r="J235" s="917"/>
      <c r="K235" s="917"/>
      <c r="L235" s="917"/>
      <c r="M235" s="917"/>
      <c r="N235" s="917"/>
    </row>
    <row r="236" spans="1:14" ht="16.5" thickBot="1" x14ac:dyDescent="0.25">
      <c r="A236" s="62"/>
      <c r="B236" s="86"/>
      <c r="C236" s="87" t="str">
        <f t="shared" si="6"/>
        <v/>
      </c>
      <c r="D236" s="88"/>
      <c r="E236" s="474"/>
      <c r="F236" s="917"/>
      <c r="G236" s="917"/>
      <c r="H236" s="917"/>
      <c r="I236" s="917"/>
      <c r="J236" s="917"/>
      <c r="K236" s="917"/>
      <c r="L236" s="917"/>
      <c r="M236" s="917"/>
      <c r="N236" s="917"/>
    </row>
    <row r="237" spans="1:14" ht="16.5" thickBot="1" x14ac:dyDescent="0.25">
      <c r="A237" s="62"/>
      <c r="B237" s="86"/>
      <c r="C237" s="87" t="str">
        <f t="shared" si="6"/>
        <v/>
      </c>
      <c r="D237" s="88"/>
      <c r="E237" s="474"/>
      <c r="F237" s="917"/>
      <c r="G237" s="917"/>
      <c r="H237" s="917"/>
      <c r="I237" s="917"/>
      <c r="J237" s="917"/>
      <c r="K237" s="917"/>
      <c r="L237" s="917"/>
      <c r="M237" s="917"/>
      <c r="N237" s="917"/>
    </row>
    <row r="238" spans="1:14" ht="16.5" thickBot="1" x14ac:dyDescent="0.25">
      <c r="A238" s="62"/>
      <c r="B238" s="86"/>
      <c r="C238" s="87" t="str">
        <f t="shared" si="6"/>
        <v/>
      </c>
      <c r="D238" s="88"/>
      <c r="E238" s="474"/>
      <c r="F238" s="917"/>
      <c r="G238" s="917"/>
      <c r="H238" s="917"/>
      <c r="I238" s="917"/>
      <c r="J238" s="917"/>
      <c r="K238" s="917"/>
      <c r="L238" s="917"/>
      <c r="M238" s="917"/>
      <c r="N238" s="917"/>
    </row>
    <row r="239" spans="1:14" ht="16.5" thickBot="1" x14ac:dyDescent="0.25">
      <c r="A239" s="62"/>
      <c r="B239" s="86"/>
      <c r="C239" s="87" t="str">
        <f t="shared" si="6"/>
        <v/>
      </c>
      <c r="D239" s="88"/>
      <c r="E239" s="474"/>
      <c r="F239" s="917"/>
      <c r="G239" s="917"/>
      <c r="H239" s="917"/>
      <c r="I239" s="917"/>
      <c r="J239" s="917"/>
      <c r="K239" s="917"/>
      <c r="L239" s="917"/>
      <c r="M239" s="917"/>
      <c r="N239" s="917"/>
    </row>
    <row r="240" spans="1:14" ht="16.5" thickBot="1" x14ac:dyDescent="0.25">
      <c r="A240" s="62"/>
      <c r="B240" s="86"/>
      <c r="C240" s="87" t="str">
        <f t="shared" si="6"/>
        <v/>
      </c>
      <c r="D240" s="88"/>
      <c r="E240" s="474"/>
      <c r="F240" s="917"/>
      <c r="G240" s="917"/>
      <c r="H240" s="917"/>
      <c r="I240" s="917"/>
      <c r="J240" s="917"/>
      <c r="K240" s="917"/>
      <c r="L240" s="917"/>
      <c r="M240" s="917"/>
      <c r="N240" s="917"/>
    </row>
    <row r="241" spans="1:14" ht="16.5" thickBot="1" x14ac:dyDescent="0.25">
      <c r="A241" s="62"/>
      <c r="B241" s="86"/>
      <c r="C241" s="87" t="str">
        <f t="shared" si="6"/>
        <v/>
      </c>
      <c r="D241" s="88"/>
      <c r="E241" s="474"/>
      <c r="F241" s="917"/>
      <c r="G241" s="917"/>
      <c r="H241" s="917"/>
      <c r="I241" s="917"/>
      <c r="J241" s="917"/>
      <c r="K241" s="917"/>
      <c r="L241" s="917"/>
      <c r="M241" s="917"/>
      <c r="N241" s="917"/>
    </row>
    <row r="242" spans="1:14" ht="16.5" thickBot="1" x14ac:dyDescent="0.25">
      <c r="A242" s="62"/>
      <c r="B242" s="86"/>
      <c r="C242" s="87" t="str">
        <f t="shared" si="6"/>
        <v/>
      </c>
      <c r="D242" s="88"/>
      <c r="E242" s="474"/>
      <c r="F242" s="917"/>
      <c r="G242" s="917"/>
      <c r="H242" s="917"/>
      <c r="I242" s="917"/>
      <c r="J242" s="917"/>
      <c r="K242" s="917"/>
      <c r="L242" s="917"/>
      <c r="M242" s="917"/>
      <c r="N242" s="917"/>
    </row>
    <row r="243" spans="1:14" ht="16.5" thickBot="1" x14ac:dyDescent="0.25">
      <c r="A243" s="62"/>
      <c r="B243" s="86"/>
      <c r="C243" s="87" t="str">
        <f t="shared" si="6"/>
        <v/>
      </c>
      <c r="D243" s="88"/>
      <c r="E243" s="474"/>
      <c r="F243" s="917"/>
      <c r="G243" s="917"/>
      <c r="H243" s="917"/>
      <c r="I243" s="917"/>
      <c r="J243" s="917"/>
      <c r="K243" s="917"/>
      <c r="L243" s="917"/>
      <c r="M243" s="917"/>
      <c r="N243" s="917"/>
    </row>
    <row r="244" spans="1:14" ht="16.5" thickBot="1" x14ac:dyDescent="0.25">
      <c r="A244" s="62"/>
      <c r="B244" s="86"/>
      <c r="C244" s="87" t="str">
        <f t="shared" si="6"/>
        <v/>
      </c>
      <c r="D244" s="88"/>
      <c r="E244" s="474"/>
      <c r="F244" s="917"/>
      <c r="G244" s="917"/>
      <c r="H244" s="917"/>
      <c r="I244" s="917"/>
      <c r="J244" s="917"/>
      <c r="K244" s="917"/>
      <c r="L244" s="917"/>
      <c r="M244" s="917"/>
      <c r="N244" s="917"/>
    </row>
    <row r="245" spans="1:14" ht="16.5" thickBot="1" x14ac:dyDescent="0.25">
      <c r="A245" s="62"/>
      <c r="B245" s="86"/>
      <c r="C245" s="87" t="str">
        <f t="shared" si="6"/>
        <v/>
      </c>
      <c r="D245" s="88"/>
      <c r="E245" s="474"/>
      <c r="F245" s="917"/>
      <c r="G245" s="917"/>
      <c r="H245" s="917"/>
      <c r="I245" s="917"/>
      <c r="J245" s="917"/>
      <c r="K245" s="917"/>
      <c r="L245" s="917"/>
      <c r="M245" s="917"/>
      <c r="N245" s="917"/>
    </row>
    <row r="246" spans="1:14" ht="16.5" thickBot="1" x14ac:dyDescent="0.25">
      <c r="A246" s="62"/>
      <c r="B246" s="86"/>
      <c r="C246" s="87" t="str">
        <f t="shared" si="6"/>
        <v/>
      </c>
      <c r="D246" s="88"/>
      <c r="E246" s="474"/>
      <c r="F246" s="917"/>
      <c r="G246" s="917"/>
      <c r="H246" s="917"/>
      <c r="I246" s="917"/>
      <c r="J246" s="917"/>
      <c r="K246" s="917"/>
      <c r="L246" s="917"/>
      <c r="M246" s="917"/>
      <c r="N246" s="917"/>
    </row>
    <row r="247" spans="1:14" ht="16.5" thickBot="1" x14ac:dyDescent="0.25">
      <c r="A247" s="62"/>
      <c r="B247" s="86"/>
      <c r="C247" s="87" t="str">
        <f t="shared" si="6"/>
        <v/>
      </c>
      <c r="D247" s="88"/>
      <c r="E247" s="474"/>
      <c r="F247" s="917"/>
      <c r="G247" s="917"/>
      <c r="H247" s="917"/>
      <c r="I247" s="917"/>
      <c r="J247" s="917"/>
      <c r="K247" s="917"/>
      <c r="L247" s="917"/>
      <c r="M247" s="917"/>
      <c r="N247" s="917"/>
    </row>
    <row r="248" spans="1:14" ht="16.5" thickBot="1" x14ac:dyDescent="0.25">
      <c r="A248" s="62"/>
      <c r="B248" s="86"/>
      <c r="C248" s="87" t="str">
        <f t="shared" si="6"/>
        <v/>
      </c>
      <c r="D248" s="88"/>
      <c r="E248" s="474"/>
      <c r="F248" s="917"/>
      <c r="G248" s="917"/>
      <c r="H248" s="917"/>
      <c r="I248" s="917"/>
      <c r="J248" s="917"/>
      <c r="K248" s="917"/>
      <c r="L248" s="917"/>
      <c r="M248" s="917"/>
      <c r="N248" s="917"/>
    </row>
    <row r="249" spans="1:14" ht="16.5" thickBot="1" x14ac:dyDescent="0.25">
      <c r="A249" s="62"/>
      <c r="B249" s="86"/>
      <c r="C249" s="87" t="str">
        <f t="shared" si="6"/>
        <v/>
      </c>
      <c r="D249" s="88"/>
      <c r="E249" s="474"/>
      <c r="F249" s="917"/>
      <c r="G249" s="917"/>
      <c r="H249" s="917"/>
      <c r="I249" s="917"/>
      <c r="J249" s="917"/>
      <c r="K249" s="917"/>
      <c r="L249" s="917"/>
      <c r="M249" s="917"/>
      <c r="N249" s="917"/>
    </row>
    <row r="250" spans="1:14" ht="16.5" thickBot="1" x14ac:dyDescent="0.25">
      <c r="A250" s="62"/>
      <c r="B250" s="86"/>
      <c r="C250" s="87" t="str">
        <f t="shared" si="6"/>
        <v/>
      </c>
      <c r="D250" s="88"/>
      <c r="E250" s="474"/>
      <c r="F250" s="917"/>
      <c r="G250" s="917"/>
      <c r="H250" s="917"/>
      <c r="I250" s="917"/>
      <c r="J250" s="917"/>
      <c r="K250" s="917"/>
      <c r="L250" s="917"/>
      <c r="M250" s="917"/>
      <c r="N250" s="917"/>
    </row>
    <row r="251" spans="1:14" ht="16.5" thickBot="1" x14ac:dyDescent="0.25">
      <c r="A251" s="62"/>
      <c r="B251" s="86"/>
      <c r="C251" s="87" t="str">
        <f t="shared" si="6"/>
        <v/>
      </c>
      <c r="D251" s="88"/>
      <c r="E251" s="474"/>
      <c r="F251" s="917"/>
      <c r="G251" s="917"/>
      <c r="H251" s="917"/>
      <c r="I251" s="917"/>
      <c r="J251" s="917"/>
      <c r="K251" s="917"/>
      <c r="L251" s="917"/>
      <c r="M251" s="917"/>
      <c r="N251" s="917"/>
    </row>
    <row r="252" spans="1:14" ht="16.5" thickBot="1" x14ac:dyDescent="0.25">
      <c r="A252" s="62"/>
      <c r="B252" s="86"/>
      <c r="C252" s="87" t="str">
        <f t="shared" si="6"/>
        <v/>
      </c>
      <c r="D252" s="88"/>
      <c r="E252" s="474"/>
      <c r="F252" s="917"/>
      <c r="G252" s="917"/>
      <c r="H252" s="917"/>
      <c r="I252" s="917"/>
      <c r="J252" s="917"/>
      <c r="K252" s="917"/>
      <c r="L252" s="917"/>
      <c r="M252" s="917"/>
      <c r="N252" s="917"/>
    </row>
    <row r="253" spans="1:14" ht="16.5" thickBot="1" x14ac:dyDescent="0.25">
      <c r="A253" s="62"/>
      <c r="B253" s="86"/>
      <c r="C253" s="87" t="str">
        <f t="shared" si="6"/>
        <v/>
      </c>
      <c r="D253" s="88"/>
      <c r="E253" s="474"/>
      <c r="F253" s="917"/>
      <c r="G253" s="917"/>
      <c r="H253" s="917"/>
      <c r="I253" s="917"/>
      <c r="J253" s="917"/>
      <c r="K253" s="917"/>
      <c r="L253" s="917"/>
      <c r="M253" s="917"/>
      <c r="N253" s="917"/>
    </row>
    <row r="254" spans="1:14" ht="16.5" thickBot="1" x14ac:dyDescent="0.25">
      <c r="A254" s="62"/>
      <c r="B254" s="86"/>
      <c r="C254" s="87" t="str">
        <f t="shared" si="6"/>
        <v/>
      </c>
      <c r="D254" s="88"/>
      <c r="E254" s="474"/>
      <c r="F254" s="917"/>
      <c r="G254" s="917"/>
      <c r="H254" s="917"/>
      <c r="I254" s="917"/>
      <c r="J254" s="917"/>
      <c r="K254" s="917"/>
      <c r="L254" s="917"/>
      <c r="M254" s="917"/>
      <c r="N254" s="917"/>
    </row>
    <row r="255" spans="1:14" ht="16.5" thickBot="1" x14ac:dyDescent="0.25">
      <c r="A255" s="62"/>
      <c r="B255" s="86"/>
      <c r="C255" s="87" t="str">
        <f t="shared" si="6"/>
        <v/>
      </c>
      <c r="D255" s="88"/>
      <c r="E255" s="474"/>
      <c r="F255" s="917"/>
      <c r="G255" s="917"/>
      <c r="H255" s="917"/>
      <c r="I255" s="917"/>
      <c r="J255" s="917"/>
      <c r="K255" s="917"/>
      <c r="L255" s="917"/>
      <c r="M255" s="917"/>
      <c r="N255" s="917"/>
    </row>
    <row r="256" spans="1:14" ht="16.5" thickBot="1" x14ac:dyDescent="0.25">
      <c r="A256" s="62"/>
      <c r="B256" s="86"/>
      <c r="C256" s="87" t="str">
        <f t="shared" si="6"/>
        <v/>
      </c>
      <c r="D256" s="88"/>
      <c r="E256" s="474"/>
      <c r="F256" s="917"/>
      <c r="G256" s="917"/>
      <c r="H256" s="917"/>
      <c r="I256" s="917"/>
      <c r="J256" s="917"/>
      <c r="K256" s="917"/>
      <c r="L256" s="917"/>
      <c r="M256" s="917"/>
      <c r="N256" s="917"/>
    </row>
    <row r="257" spans="1:14" ht="16.5" thickBot="1" x14ac:dyDescent="0.25">
      <c r="A257" s="62"/>
      <c r="B257" s="86"/>
      <c r="C257" s="87" t="str">
        <f t="shared" si="6"/>
        <v/>
      </c>
      <c r="D257" s="88"/>
      <c r="E257" s="474"/>
      <c r="F257" s="917"/>
      <c r="G257" s="917"/>
      <c r="H257" s="917"/>
      <c r="I257" s="917"/>
      <c r="J257" s="917"/>
      <c r="K257" s="917"/>
      <c r="L257" s="917"/>
      <c r="M257" s="917"/>
      <c r="N257" s="917"/>
    </row>
    <row r="258" spans="1:14" ht="16.5" thickBot="1" x14ac:dyDescent="0.25">
      <c r="A258" s="62"/>
      <c r="B258" s="86"/>
      <c r="C258" s="87" t="str">
        <f t="shared" si="6"/>
        <v/>
      </c>
      <c r="D258" s="88"/>
      <c r="E258" s="474"/>
      <c r="F258" s="917"/>
      <c r="G258" s="917"/>
      <c r="H258" s="917"/>
      <c r="I258" s="917"/>
      <c r="J258" s="917"/>
      <c r="K258" s="917"/>
      <c r="L258" s="917"/>
      <c r="M258" s="917"/>
      <c r="N258" s="917"/>
    </row>
    <row r="259" spans="1:14" ht="16.5" thickBot="1" x14ac:dyDescent="0.25">
      <c r="A259" s="62"/>
      <c r="B259" s="86"/>
      <c r="C259" s="87" t="str">
        <f t="shared" si="6"/>
        <v/>
      </c>
      <c r="D259" s="88"/>
      <c r="E259" s="474"/>
      <c r="F259" s="917"/>
      <c r="G259" s="917"/>
      <c r="H259" s="917"/>
      <c r="I259" s="917"/>
      <c r="J259" s="917"/>
      <c r="K259" s="917"/>
      <c r="L259" s="917"/>
      <c r="M259" s="917"/>
      <c r="N259" s="917"/>
    </row>
    <row r="260" spans="1:14" ht="16.5" thickBot="1" x14ac:dyDescent="0.25">
      <c r="A260" s="62"/>
      <c r="B260" s="86"/>
      <c r="C260" s="87" t="str">
        <f t="shared" si="6"/>
        <v/>
      </c>
      <c r="D260" s="88"/>
      <c r="E260" s="474"/>
      <c r="F260" s="917"/>
      <c r="G260" s="917"/>
      <c r="H260" s="917"/>
      <c r="I260" s="917"/>
      <c r="J260" s="917"/>
      <c r="K260" s="917"/>
      <c r="L260" s="917"/>
      <c r="M260" s="917"/>
      <c r="N260" s="917"/>
    </row>
    <row r="261" spans="1:14" ht="16.5" thickBot="1" x14ac:dyDescent="0.25">
      <c r="A261" s="62"/>
      <c r="B261" s="86"/>
      <c r="C261" s="87" t="str">
        <f t="shared" si="6"/>
        <v/>
      </c>
      <c r="D261" s="88"/>
      <c r="E261" s="474"/>
      <c r="F261" s="917"/>
      <c r="G261" s="917"/>
      <c r="H261" s="917"/>
      <c r="I261" s="917"/>
      <c r="J261" s="917"/>
      <c r="K261" s="917"/>
      <c r="L261" s="917"/>
      <c r="M261" s="917"/>
      <c r="N261" s="917"/>
    </row>
    <row r="262" spans="1:14" ht="16.5" thickBot="1" x14ac:dyDescent="0.25">
      <c r="A262" s="62"/>
      <c r="B262" s="86"/>
      <c r="C262" s="87" t="str">
        <f t="shared" si="6"/>
        <v/>
      </c>
      <c r="D262" s="88"/>
      <c r="E262" s="474"/>
      <c r="F262" s="917"/>
      <c r="G262" s="917"/>
      <c r="H262" s="917"/>
      <c r="I262" s="917"/>
      <c r="J262" s="917"/>
      <c r="K262" s="917"/>
      <c r="L262" s="917"/>
      <c r="M262" s="917"/>
      <c r="N262" s="917"/>
    </row>
    <row r="263" spans="1:14" ht="16.5" thickBot="1" x14ac:dyDescent="0.25">
      <c r="A263" s="62"/>
      <c r="B263" s="86"/>
      <c r="C263" s="87" t="str">
        <f t="shared" si="6"/>
        <v/>
      </c>
      <c r="D263" s="88"/>
      <c r="E263" s="474"/>
      <c r="F263" s="917"/>
      <c r="G263" s="917"/>
      <c r="H263" s="917"/>
      <c r="I263" s="917"/>
      <c r="J263" s="917"/>
      <c r="K263" s="917"/>
      <c r="L263" s="917"/>
      <c r="M263" s="917"/>
      <c r="N263" s="917"/>
    </row>
    <row r="264" spans="1:14" ht="16.5" thickBot="1" x14ac:dyDescent="0.25">
      <c r="A264" s="62"/>
      <c r="B264" s="86"/>
      <c r="C264" s="87" t="str">
        <f t="shared" si="6"/>
        <v/>
      </c>
      <c r="D264" s="88"/>
      <c r="E264" s="474"/>
      <c r="F264" s="917"/>
      <c r="G264" s="917"/>
      <c r="H264" s="917"/>
      <c r="I264" s="917"/>
      <c r="J264" s="917"/>
      <c r="K264" s="917"/>
      <c r="L264" s="917"/>
      <c r="M264" s="917"/>
      <c r="N264" s="917"/>
    </row>
    <row r="265" spans="1:14" ht="16.5" thickBot="1" x14ac:dyDescent="0.25">
      <c r="A265" s="62"/>
      <c r="B265" s="86"/>
      <c r="C265" s="87" t="str">
        <f t="shared" si="6"/>
        <v/>
      </c>
      <c r="D265" s="88"/>
      <c r="E265" s="474"/>
      <c r="F265" s="917"/>
      <c r="G265" s="917"/>
      <c r="H265" s="917"/>
      <c r="I265" s="917"/>
      <c r="J265" s="917"/>
      <c r="K265" s="917"/>
      <c r="L265" s="917"/>
      <c r="M265" s="917"/>
      <c r="N265" s="917"/>
    </row>
    <row r="266" spans="1:14" ht="16.5" thickBot="1" x14ac:dyDescent="0.25">
      <c r="A266" s="62"/>
      <c r="B266" s="86"/>
      <c r="C266" s="87" t="str">
        <f t="shared" si="6"/>
        <v/>
      </c>
      <c r="D266" s="88"/>
      <c r="E266" s="474"/>
      <c r="F266" s="917"/>
      <c r="G266" s="917"/>
      <c r="H266" s="917"/>
      <c r="I266" s="917"/>
      <c r="J266" s="917"/>
      <c r="K266" s="917"/>
      <c r="L266" s="917"/>
      <c r="M266" s="917"/>
      <c r="N266" s="917"/>
    </row>
    <row r="267" spans="1:14" ht="16.5" thickBot="1" x14ac:dyDescent="0.25">
      <c r="A267" s="62"/>
      <c r="B267" s="86"/>
      <c r="C267" s="87" t="str">
        <f t="shared" si="6"/>
        <v/>
      </c>
      <c r="D267" s="88"/>
      <c r="E267" s="474"/>
      <c r="F267" s="917"/>
      <c r="G267" s="917"/>
      <c r="H267" s="917"/>
      <c r="I267" s="917"/>
      <c r="J267" s="917"/>
      <c r="K267" s="917"/>
      <c r="L267" s="917"/>
      <c r="M267" s="917"/>
      <c r="N267" s="917"/>
    </row>
    <row r="268" spans="1:14" ht="16.5" thickBot="1" x14ac:dyDescent="0.25">
      <c r="A268" s="62"/>
      <c r="B268" s="86"/>
      <c r="C268" s="87" t="str">
        <f t="shared" ref="C268:C331" si="7">IF(B268&gt;0, (B268-B267), "")</f>
        <v/>
      </c>
      <c r="D268" s="88"/>
      <c r="E268" s="474"/>
      <c r="F268" s="917"/>
      <c r="G268" s="917"/>
      <c r="H268" s="917"/>
      <c r="I268" s="917"/>
      <c r="J268" s="917"/>
      <c r="K268" s="917"/>
      <c r="L268" s="917"/>
      <c r="M268" s="917"/>
      <c r="N268" s="917"/>
    </row>
    <row r="269" spans="1:14" ht="16.5" thickBot="1" x14ac:dyDescent="0.25">
      <c r="A269" s="62"/>
      <c r="B269" s="86"/>
      <c r="C269" s="87" t="str">
        <f t="shared" si="7"/>
        <v/>
      </c>
      <c r="D269" s="88"/>
      <c r="E269" s="474"/>
      <c r="F269" s="917"/>
      <c r="G269" s="917"/>
      <c r="H269" s="917"/>
      <c r="I269" s="917"/>
      <c r="J269" s="917"/>
      <c r="K269" s="917"/>
      <c r="L269" s="917"/>
      <c r="M269" s="917"/>
      <c r="N269" s="917"/>
    </row>
    <row r="270" spans="1:14" ht="16.5" thickBot="1" x14ac:dyDescent="0.25">
      <c r="A270" s="62"/>
      <c r="B270" s="86"/>
      <c r="C270" s="87" t="str">
        <f t="shared" si="7"/>
        <v/>
      </c>
      <c r="D270" s="88"/>
      <c r="E270" s="474"/>
      <c r="F270" s="917"/>
      <c r="G270" s="917"/>
      <c r="H270" s="917"/>
      <c r="I270" s="917"/>
      <c r="J270" s="917"/>
      <c r="K270" s="917"/>
      <c r="L270" s="917"/>
      <c r="M270" s="917"/>
      <c r="N270" s="917"/>
    </row>
    <row r="271" spans="1:14" ht="16.5" thickBot="1" x14ac:dyDescent="0.25">
      <c r="A271" s="62"/>
      <c r="B271" s="86"/>
      <c r="C271" s="87" t="str">
        <f t="shared" si="7"/>
        <v/>
      </c>
      <c r="D271" s="88"/>
      <c r="E271" s="474"/>
      <c r="F271" s="917"/>
      <c r="G271" s="917"/>
      <c r="H271" s="917"/>
      <c r="I271" s="917"/>
      <c r="J271" s="917"/>
      <c r="K271" s="917"/>
      <c r="L271" s="917"/>
      <c r="M271" s="917"/>
      <c r="N271" s="917"/>
    </row>
    <row r="272" spans="1:14" ht="16.5" thickBot="1" x14ac:dyDescent="0.25">
      <c r="A272" s="62"/>
      <c r="B272" s="86"/>
      <c r="C272" s="87" t="str">
        <f t="shared" si="7"/>
        <v/>
      </c>
      <c r="D272" s="88"/>
      <c r="E272" s="474"/>
      <c r="F272" s="917"/>
      <c r="G272" s="917"/>
      <c r="H272" s="917"/>
      <c r="I272" s="917"/>
      <c r="J272" s="917"/>
      <c r="K272" s="917"/>
      <c r="L272" s="917"/>
      <c r="M272" s="917"/>
      <c r="N272" s="917"/>
    </row>
    <row r="273" spans="1:14" ht="16.5" thickBot="1" x14ac:dyDescent="0.25">
      <c r="A273" s="62"/>
      <c r="B273" s="86"/>
      <c r="C273" s="87" t="str">
        <f t="shared" si="7"/>
        <v/>
      </c>
      <c r="D273" s="88"/>
      <c r="E273" s="474"/>
      <c r="F273" s="917"/>
      <c r="G273" s="917"/>
      <c r="H273" s="917"/>
      <c r="I273" s="917"/>
      <c r="J273" s="917"/>
      <c r="K273" s="917"/>
      <c r="L273" s="917"/>
      <c r="M273" s="917"/>
      <c r="N273" s="917"/>
    </row>
    <row r="274" spans="1:14" ht="16.5" thickBot="1" x14ac:dyDescent="0.25">
      <c r="A274" s="62"/>
      <c r="B274" s="86"/>
      <c r="C274" s="87" t="str">
        <f t="shared" si="7"/>
        <v/>
      </c>
      <c r="D274" s="88"/>
      <c r="E274" s="474"/>
      <c r="F274" s="917"/>
      <c r="G274" s="917"/>
      <c r="H274" s="917"/>
      <c r="I274" s="917"/>
      <c r="J274" s="917"/>
      <c r="K274" s="917"/>
      <c r="L274" s="917"/>
      <c r="M274" s="917"/>
      <c r="N274" s="917"/>
    </row>
    <row r="275" spans="1:14" ht="16.5" thickBot="1" x14ac:dyDescent="0.25">
      <c r="A275" s="62"/>
      <c r="B275" s="86"/>
      <c r="C275" s="87" t="str">
        <f t="shared" si="7"/>
        <v/>
      </c>
      <c r="D275" s="88"/>
      <c r="E275" s="474"/>
      <c r="F275" s="917"/>
      <c r="G275" s="917"/>
      <c r="H275" s="917"/>
      <c r="I275" s="917"/>
      <c r="J275" s="917"/>
      <c r="K275" s="917"/>
      <c r="L275" s="917"/>
      <c r="M275" s="917"/>
      <c r="N275" s="917"/>
    </row>
    <row r="276" spans="1:14" ht="16.5" thickBot="1" x14ac:dyDescent="0.25">
      <c r="A276" s="62"/>
      <c r="B276" s="86"/>
      <c r="C276" s="87" t="str">
        <f t="shared" si="7"/>
        <v/>
      </c>
      <c r="D276" s="88"/>
      <c r="E276" s="474"/>
      <c r="F276" s="917"/>
      <c r="G276" s="917"/>
      <c r="H276" s="917"/>
      <c r="I276" s="917"/>
      <c r="J276" s="917"/>
      <c r="K276" s="917"/>
      <c r="L276" s="917"/>
      <c r="M276" s="917"/>
      <c r="N276" s="917"/>
    </row>
    <row r="277" spans="1:14" ht="16.5" thickBot="1" x14ac:dyDescent="0.25">
      <c r="A277" s="62"/>
      <c r="B277" s="86"/>
      <c r="C277" s="87" t="str">
        <f t="shared" si="7"/>
        <v/>
      </c>
      <c r="D277" s="88"/>
      <c r="E277" s="474"/>
      <c r="F277" s="917"/>
      <c r="G277" s="917"/>
      <c r="H277" s="917"/>
      <c r="I277" s="917"/>
      <c r="J277" s="917"/>
      <c r="K277" s="917"/>
      <c r="L277" s="917"/>
      <c r="M277" s="917"/>
      <c r="N277" s="917"/>
    </row>
    <row r="278" spans="1:14" ht="16.5" thickBot="1" x14ac:dyDescent="0.25">
      <c r="A278" s="62"/>
      <c r="B278" s="86"/>
      <c r="C278" s="87" t="str">
        <f t="shared" si="7"/>
        <v/>
      </c>
      <c r="D278" s="88"/>
      <c r="E278" s="474"/>
      <c r="F278" s="917"/>
      <c r="G278" s="917"/>
      <c r="H278" s="917"/>
      <c r="I278" s="917"/>
      <c r="J278" s="917"/>
      <c r="K278" s="917"/>
      <c r="L278" s="917"/>
      <c r="M278" s="917"/>
      <c r="N278" s="917"/>
    </row>
    <row r="279" spans="1:14" ht="16.5" thickBot="1" x14ac:dyDescent="0.25">
      <c r="A279" s="62"/>
      <c r="B279" s="86"/>
      <c r="C279" s="87" t="str">
        <f t="shared" si="7"/>
        <v/>
      </c>
      <c r="D279" s="88"/>
      <c r="E279" s="474"/>
      <c r="F279" s="917"/>
      <c r="G279" s="917"/>
      <c r="H279" s="917"/>
      <c r="I279" s="917"/>
      <c r="J279" s="917"/>
      <c r="K279" s="917"/>
      <c r="L279" s="917"/>
      <c r="M279" s="917"/>
      <c r="N279" s="917"/>
    </row>
    <row r="280" spans="1:14" ht="16.5" thickBot="1" x14ac:dyDescent="0.25">
      <c r="A280" s="62"/>
      <c r="B280" s="86"/>
      <c r="C280" s="87" t="str">
        <f t="shared" si="7"/>
        <v/>
      </c>
      <c r="D280" s="88"/>
      <c r="E280" s="474"/>
      <c r="F280" s="917"/>
      <c r="G280" s="917"/>
      <c r="H280" s="917"/>
      <c r="I280" s="917"/>
      <c r="J280" s="917"/>
      <c r="K280" s="917"/>
      <c r="L280" s="917"/>
      <c r="M280" s="917"/>
      <c r="N280" s="917"/>
    </row>
    <row r="281" spans="1:14" ht="16.5" thickBot="1" x14ac:dyDescent="0.25">
      <c r="A281" s="62"/>
      <c r="B281" s="86"/>
      <c r="C281" s="87" t="str">
        <f t="shared" si="7"/>
        <v/>
      </c>
      <c r="D281" s="88"/>
      <c r="E281" s="474"/>
      <c r="F281" s="917"/>
      <c r="G281" s="917"/>
      <c r="H281" s="917"/>
      <c r="I281" s="917"/>
      <c r="J281" s="917"/>
      <c r="K281" s="917"/>
      <c r="L281" s="917"/>
      <c r="M281" s="917"/>
      <c r="N281" s="917"/>
    </row>
    <row r="282" spans="1:14" ht="16.5" thickBot="1" x14ac:dyDescent="0.25">
      <c r="A282" s="62"/>
      <c r="B282" s="86"/>
      <c r="C282" s="87" t="str">
        <f t="shared" si="7"/>
        <v/>
      </c>
      <c r="D282" s="88"/>
      <c r="E282" s="474"/>
      <c r="F282" s="917"/>
      <c r="G282" s="917"/>
      <c r="H282" s="917"/>
      <c r="I282" s="917"/>
      <c r="J282" s="917"/>
      <c r="K282" s="917"/>
      <c r="L282" s="917"/>
      <c r="M282" s="917"/>
      <c r="N282" s="917"/>
    </row>
    <row r="283" spans="1:14" ht="16.5" thickBot="1" x14ac:dyDescent="0.25">
      <c r="A283" s="62"/>
      <c r="B283" s="86"/>
      <c r="C283" s="87" t="str">
        <f t="shared" si="7"/>
        <v/>
      </c>
      <c r="D283" s="88"/>
      <c r="E283" s="474"/>
      <c r="F283" s="917"/>
      <c r="G283" s="917"/>
      <c r="H283" s="917"/>
      <c r="I283" s="917"/>
      <c r="J283" s="917"/>
      <c r="K283" s="917"/>
      <c r="L283" s="917"/>
      <c r="M283" s="917"/>
      <c r="N283" s="917"/>
    </row>
    <row r="284" spans="1:14" ht="16.5" thickBot="1" x14ac:dyDescent="0.25">
      <c r="A284" s="62"/>
      <c r="B284" s="86"/>
      <c r="C284" s="87" t="str">
        <f t="shared" si="7"/>
        <v/>
      </c>
      <c r="D284" s="88"/>
      <c r="E284" s="474"/>
      <c r="F284" s="917"/>
      <c r="G284" s="917"/>
      <c r="H284" s="917"/>
      <c r="I284" s="917"/>
      <c r="J284" s="917"/>
      <c r="K284" s="917"/>
      <c r="L284" s="917"/>
      <c r="M284" s="917"/>
      <c r="N284" s="917"/>
    </row>
    <row r="285" spans="1:14" ht="16.5" thickBot="1" x14ac:dyDescent="0.25">
      <c r="A285" s="62"/>
      <c r="B285" s="86"/>
      <c r="C285" s="87" t="str">
        <f t="shared" si="7"/>
        <v/>
      </c>
      <c r="D285" s="88"/>
      <c r="E285" s="474"/>
      <c r="F285" s="917"/>
      <c r="G285" s="917"/>
      <c r="H285" s="917"/>
      <c r="I285" s="917"/>
      <c r="J285" s="917"/>
      <c r="K285" s="917"/>
      <c r="L285" s="917"/>
      <c r="M285" s="917"/>
      <c r="N285" s="917"/>
    </row>
    <row r="286" spans="1:14" ht="16.5" thickBot="1" x14ac:dyDescent="0.25">
      <c r="A286" s="62"/>
      <c r="B286" s="86"/>
      <c r="C286" s="87" t="str">
        <f t="shared" si="7"/>
        <v/>
      </c>
      <c r="D286" s="88"/>
      <c r="E286" s="474"/>
      <c r="F286" s="917"/>
      <c r="G286" s="917"/>
      <c r="H286" s="917"/>
      <c r="I286" s="917"/>
      <c r="J286" s="917"/>
      <c r="K286" s="917"/>
      <c r="L286" s="917"/>
      <c r="M286" s="917"/>
      <c r="N286" s="917"/>
    </row>
    <row r="287" spans="1:14" ht="16.5" thickBot="1" x14ac:dyDescent="0.25">
      <c r="A287" s="62"/>
      <c r="B287" s="86"/>
      <c r="C287" s="87" t="str">
        <f t="shared" si="7"/>
        <v/>
      </c>
      <c r="D287" s="88"/>
      <c r="E287" s="474"/>
      <c r="F287" s="917"/>
      <c r="G287" s="917"/>
      <c r="H287" s="917"/>
      <c r="I287" s="917"/>
      <c r="J287" s="917"/>
      <c r="K287" s="917"/>
      <c r="L287" s="917"/>
      <c r="M287" s="917"/>
      <c r="N287" s="917"/>
    </row>
    <row r="288" spans="1:14" ht="16.5" thickBot="1" x14ac:dyDescent="0.25">
      <c r="A288" s="62"/>
      <c r="B288" s="86"/>
      <c r="C288" s="87" t="str">
        <f t="shared" si="7"/>
        <v/>
      </c>
      <c r="D288" s="88"/>
      <c r="E288" s="474"/>
      <c r="F288" s="917"/>
      <c r="G288" s="917"/>
      <c r="H288" s="917"/>
      <c r="I288" s="917"/>
      <c r="J288" s="917"/>
      <c r="K288" s="917"/>
      <c r="L288" s="917"/>
      <c r="M288" s="917"/>
      <c r="N288" s="917"/>
    </row>
    <row r="289" spans="1:14" ht="16.5" thickBot="1" x14ac:dyDescent="0.25">
      <c r="A289" s="62"/>
      <c r="B289" s="86"/>
      <c r="C289" s="87" t="str">
        <f t="shared" si="7"/>
        <v/>
      </c>
      <c r="D289" s="88"/>
      <c r="E289" s="474"/>
      <c r="F289" s="917"/>
      <c r="G289" s="917"/>
      <c r="H289" s="917"/>
      <c r="I289" s="917"/>
      <c r="J289" s="917"/>
      <c r="K289" s="917"/>
      <c r="L289" s="917"/>
      <c r="M289" s="917"/>
      <c r="N289" s="917"/>
    </row>
    <row r="290" spans="1:14" ht="16.5" thickBot="1" x14ac:dyDescent="0.25">
      <c r="A290" s="62"/>
      <c r="B290" s="86"/>
      <c r="C290" s="87" t="str">
        <f t="shared" si="7"/>
        <v/>
      </c>
      <c r="D290" s="88"/>
      <c r="E290" s="474"/>
      <c r="F290" s="917"/>
      <c r="G290" s="917"/>
      <c r="H290" s="917"/>
      <c r="I290" s="917"/>
      <c r="J290" s="917"/>
      <c r="K290" s="917"/>
      <c r="L290" s="917"/>
      <c r="M290" s="917"/>
      <c r="N290" s="917"/>
    </row>
    <row r="291" spans="1:14" ht="16.5" thickBot="1" x14ac:dyDescent="0.25">
      <c r="A291" s="62"/>
      <c r="B291" s="86"/>
      <c r="C291" s="87" t="str">
        <f t="shared" si="7"/>
        <v/>
      </c>
      <c r="D291" s="88"/>
      <c r="E291" s="474"/>
      <c r="F291" s="917"/>
      <c r="G291" s="917"/>
      <c r="H291" s="917"/>
      <c r="I291" s="917"/>
      <c r="J291" s="917"/>
      <c r="K291" s="917"/>
      <c r="L291" s="917"/>
      <c r="M291" s="917"/>
      <c r="N291" s="917"/>
    </row>
    <row r="292" spans="1:14" ht="16.5" thickBot="1" x14ac:dyDescent="0.25">
      <c r="A292" s="62"/>
      <c r="B292" s="86"/>
      <c r="C292" s="87" t="str">
        <f t="shared" si="7"/>
        <v/>
      </c>
      <c r="D292" s="88"/>
      <c r="E292" s="474"/>
      <c r="F292" s="917"/>
      <c r="G292" s="917"/>
      <c r="H292" s="917"/>
      <c r="I292" s="917"/>
      <c r="J292" s="917"/>
      <c r="K292" s="917"/>
      <c r="L292" s="917"/>
      <c r="M292" s="917"/>
      <c r="N292" s="917"/>
    </row>
    <row r="293" spans="1:14" ht="16.5" thickBot="1" x14ac:dyDescent="0.25">
      <c r="A293" s="62"/>
      <c r="B293" s="86"/>
      <c r="C293" s="87" t="str">
        <f t="shared" si="7"/>
        <v/>
      </c>
      <c r="D293" s="88"/>
      <c r="E293" s="474"/>
      <c r="F293" s="917"/>
      <c r="G293" s="917"/>
      <c r="H293" s="917"/>
      <c r="I293" s="917"/>
      <c r="J293" s="917"/>
      <c r="K293" s="917"/>
      <c r="L293" s="917"/>
      <c r="M293" s="917"/>
      <c r="N293" s="917"/>
    </row>
    <row r="294" spans="1:14" ht="16.5" thickBot="1" x14ac:dyDescent="0.25">
      <c r="A294" s="62"/>
      <c r="B294" s="86"/>
      <c r="C294" s="87" t="str">
        <f t="shared" si="7"/>
        <v/>
      </c>
      <c r="D294" s="88"/>
      <c r="E294" s="474"/>
      <c r="F294" s="917"/>
      <c r="G294" s="917"/>
      <c r="H294" s="917"/>
      <c r="I294" s="917"/>
      <c r="J294" s="917"/>
      <c r="K294" s="917"/>
      <c r="L294" s="917"/>
      <c r="M294" s="917"/>
      <c r="N294" s="917"/>
    </row>
    <row r="295" spans="1:14" ht="16.5" thickBot="1" x14ac:dyDescent="0.25">
      <c r="A295" s="62"/>
      <c r="B295" s="86"/>
      <c r="C295" s="87" t="str">
        <f t="shared" si="7"/>
        <v/>
      </c>
      <c r="D295" s="88"/>
      <c r="E295" s="474"/>
      <c r="F295" s="917"/>
      <c r="G295" s="917"/>
      <c r="H295" s="917"/>
      <c r="I295" s="917"/>
      <c r="J295" s="917"/>
      <c r="K295" s="917"/>
      <c r="L295" s="917"/>
      <c r="M295" s="917"/>
      <c r="N295" s="917"/>
    </row>
    <row r="296" spans="1:14" ht="16.5" thickBot="1" x14ac:dyDescent="0.25">
      <c r="A296" s="62"/>
      <c r="B296" s="86"/>
      <c r="C296" s="87" t="str">
        <f t="shared" si="7"/>
        <v/>
      </c>
      <c r="D296" s="88"/>
      <c r="E296" s="474"/>
      <c r="F296" s="917"/>
      <c r="G296" s="917"/>
      <c r="H296" s="917"/>
      <c r="I296" s="917"/>
      <c r="J296" s="917"/>
      <c r="K296" s="917"/>
      <c r="L296" s="917"/>
      <c r="M296" s="917"/>
      <c r="N296" s="917"/>
    </row>
    <row r="297" spans="1:14" ht="16.5" thickBot="1" x14ac:dyDescent="0.25">
      <c r="A297" s="62"/>
      <c r="B297" s="86"/>
      <c r="C297" s="87" t="str">
        <f t="shared" si="7"/>
        <v/>
      </c>
      <c r="D297" s="88"/>
      <c r="E297" s="474"/>
      <c r="F297" s="917"/>
      <c r="G297" s="917"/>
      <c r="H297" s="917"/>
      <c r="I297" s="917"/>
      <c r="J297" s="917"/>
      <c r="K297" s="917"/>
      <c r="L297" s="917"/>
      <c r="M297" s="917"/>
      <c r="N297" s="917"/>
    </row>
    <row r="298" spans="1:14" ht="16.5" thickBot="1" x14ac:dyDescent="0.25">
      <c r="A298" s="62"/>
      <c r="B298" s="86"/>
      <c r="C298" s="87" t="str">
        <f t="shared" si="7"/>
        <v/>
      </c>
      <c r="D298" s="88"/>
      <c r="E298" s="474"/>
      <c r="F298" s="917"/>
      <c r="G298" s="917"/>
      <c r="H298" s="917"/>
      <c r="I298" s="917"/>
      <c r="J298" s="917"/>
      <c r="K298" s="917"/>
      <c r="L298" s="917"/>
      <c r="M298" s="917"/>
      <c r="N298" s="917"/>
    </row>
    <row r="299" spans="1:14" ht="16.5" thickBot="1" x14ac:dyDescent="0.25">
      <c r="A299" s="62"/>
      <c r="B299" s="86"/>
      <c r="C299" s="87" t="str">
        <f t="shared" si="7"/>
        <v/>
      </c>
      <c r="D299" s="88"/>
      <c r="E299" s="474"/>
      <c r="F299" s="917"/>
      <c r="G299" s="917"/>
      <c r="H299" s="917"/>
      <c r="I299" s="917"/>
      <c r="J299" s="917"/>
      <c r="K299" s="917"/>
      <c r="L299" s="917"/>
      <c r="M299" s="917"/>
      <c r="N299" s="917"/>
    </row>
    <row r="300" spans="1:14" ht="16.5" thickBot="1" x14ac:dyDescent="0.25">
      <c r="A300" s="62"/>
      <c r="B300" s="86"/>
      <c r="C300" s="87" t="str">
        <f t="shared" si="7"/>
        <v/>
      </c>
      <c r="D300" s="88"/>
      <c r="E300" s="474"/>
      <c r="F300" s="917"/>
      <c r="G300" s="917"/>
      <c r="H300" s="917"/>
      <c r="I300" s="917"/>
      <c r="J300" s="917"/>
      <c r="K300" s="917"/>
      <c r="L300" s="917"/>
      <c r="M300" s="917"/>
      <c r="N300" s="917"/>
    </row>
    <row r="301" spans="1:14" ht="16.5" thickBot="1" x14ac:dyDescent="0.25">
      <c r="A301" s="62"/>
      <c r="B301" s="86"/>
      <c r="C301" s="87" t="str">
        <f t="shared" si="7"/>
        <v/>
      </c>
      <c r="D301" s="88"/>
      <c r="E301" s="474"/>
      <c r="F301" s="917"/>
      <c r="G301" s="917"/>
      <c r="H301" s="917"/>
      <c r="I301" s="917"/>
      <c r="J301" s="917"/>
      <c r="K301" s="917"/>
      <c r="L301" s="917"/>
      <c r="M301" s="917"/>
      <c r="N301" s="917"/>
    </row>
    <row r="302" spans="1:14" ht="16.5" thickBot="1" x14ac:dyDescent="0.25">
      <c r="A302" s="62"/>
      <c r="B302" s="86"/>
      <c r="C302" s="87" t="str">
        <f t="shared" si="7"/>
        <v/>
      </c>
      <c r="D302" s="88"/>
      <c r="E302" s="474"/>
      <c r="F302" s="917"/>
      <c r="G302" s="917"/>
      <c r="H302" s="917"/>
      <c r="I302" s="917"/>
      <c r="J302" s="917"/>
      <c r="K302" s="917"/>
      <c r="L302" s="917"/>
      <c r="M302" s="917"/>
      <c r="N302" s="917"/>
    </row>
    <row r="303" spans="1:14" ht="16.5" thickBot="1" x14ac:dyDescent="0.25">
      <c r="A303" s="62"/>
      <c r="B303" s="86"/>
      <c r="C303" s="87" t="str">
        <f t="shared" si="7"/>
        <v/>
      </c>
      <c r="D303" s="88"/>
      <c r="E303" s="474"/>
      <c r="F303" s="917"/>
      <c r="G303" s="917"/>
      <c r="H303" s="917"/>
      <c r="I303" s="917"/>
      <c r="J303" s="917"/>
      <c r="K303" s="917"/>
      <c r="L303" s="917"/>
      <c r="M303" s="917"/>
      <c r="N303" s="917"/>
    </row>
    <row r="304" spans="1:14" ht="16.5" thickBot="1" x14ac:dyDescent="0.25">
      <c r="A304" s="62"/>
      <c r="B304" s="86"/>
      <c r="C304" s="87" t="str">
        <f t="shared" si="7"/>
        <v/>
      </c>
      <c r="D304" s="88"/>
      <c r="E304" s="474"/>
      <c r="F304" s="917"/>
      <c r="G304" s="917"/>
      <c r="H304" s="917"/>
      <c r="I304" s="917"/>
      <c r="J304" s="917"/>
      <c r="K304" s="917"/>
      <c r="L304" s="917"/>
      <c r="M304" s="917"/>
      <c r="N304" s="917"/>
    </row>
    <row r="305" spans="1:14" ht="16.5" thickBot="1" x14ac:dyDescent="0.25">
      <c r="A305" s="62"/>
      <c r="B305" s="86"/>
      <c r="C305" s="87" t="str">
        <f t="shared" si="7"/>
        <v/>
      </c>
      <c r="D305" s="88"/>
      <c r="E305" s="474"/>
      <c r="F305" s="917"/>
      <c r="G305" s="917"/>
      <c r="H305" s="917"/>
      <c r="I305" s="917"/>
      <c r="J305" s="917"/>
      <c r="K305" s="917"/>
      <c r="L305" s="917"/>
      <c r="M305" s="917"/>
      <c r="N305" s="917"/>
    </row>
    <row r="306" spans="1:14" ht="16.5" thickBot="1" x14ac:dyDescent="0.25">
      <c r="A306" s="62"/>
      <c r="B306" s="86"/>
      <c r="C306" s="87" t="str">
        <f t="shared" si="7"/>
        <v/>
      </c>
      <c r="D306" s="88"/>
      <c r="E306" s="474"/>
      <c r="F306" s="917"/>
      <c r="G306" s="917"/>
      <c r="H306" s="917"/>
      <c r="I306" s="917"/>
      <c r="J306" s="917"/>
      <c r="K306" s="917"/>
      <c r="L306" s="917"/>
      <c r="M306" s="917"/>
      <c r="N306" s="917"/>
    </row>
    <row r="307" spans="1:14" ht="16.5" thickBot="1" x14ac:dyDescent="0.25">
      <c r="A307" s="62"/>
      <c r="B307" s="86"/>
      <c r="C307" s="87" t="str">
        <f t="shared" si="7"/>
        <v/>
      </c>
      <c r="D307" s="88"/>
      <c r="E307" s="474"/>
      <c r="F307" s="917"/>
      <c r="G307" s="917"/>
      <c r="H307" s="917"/>
      <c r="I307" s="917"/>
      <c r="J307" s="917"/>
      <c r="K307" s="917"/>
      <c r="L307" s="917"/>
      <c r="M307" s="917"/>
      <c r="N307" s="917"/>
    </row>
    <row r="308" spans="1:14" ht="16.5" thickBot="1" x14ac:dyDescent="0.25">
      <c r="A308" s="62"/>
      <c r="B308" s="86"/>
      <c r="C308" s="87" t="str">
        <f t="shared" si="7"/>
        <v/>
      </c>
      <c r="D308" s="88"/>
      <c r="E308" s="474"/>
      <c r="F308" s="917"/>
      <c r="G308" s="917"/>
      <c r="H308" s="917"/>
      <c r="I308" s="917"/>
      <c r="J308" s="917"/>
      <c r="K308" s="917"/>
      <c r="L308" s="917"/>
      <c r="M308" s="917"/>
      <c r="N308" s="917"/>
    </row>
    <row r="309" spans="1:14" ht="16.5" thickBot="1" x14ac:dyDescent="0.25">
      <c r="A309" s="62"/>
      <c r="B309" s="86"/>
      <c r="C309" s="87" t="str">
        <f t="shared" si="7"/>
        <v/>
      </c>
      <c r="D309" s="88"/>
      <c r="E309" s="474"/>
      <c r="F309" s="917"/>
      <c r="G309" s="917"/>
      <c r="H309" s="917"/>
      <c r="I309" s="917"/>
      <c r="J309" s="917"/>
      <c r="K309" s="917"/>
      <c r="L309" s="917"/>
      <c r="M309" s="917"/>
      <c r="N309" s="917"/>
    </row>
    <row r="310" spans="1:14" ht="16.5" thickBot="1" x14ac:dyDescent="0.25">
      <c r="A310" s="62"/>
      <c r="B310" s="86"/>
      <c r="C310" s="87" t="str">
        <f t="shared" si="7"/>
        <v/>
      </c>
      <c r="D310" s="88"/>
      <c r="E310" s="474"/>
      <c r="F310" s="917"/>
      <c r="G310" s="917"/>
      <c r="H310" s="917"/>
      <c r="I310" s="917"/>
      <c r="J310" s="917"/>
      <c r="K310" s="917"/>
      <c r="L310" s="917"/>
      <c r="M310" s="917"/>
      <c r="N310" s="917"/>
    </row>
    <row r="311" spans="1:14" ht="16.5" thickBot="1" x14ac:dyDescent="0.25">
      <c r="A311" s="62"/>
      <c r="B311" s="86"/>
      <c r="C311" s="87" t="str">
        <f t="shared" si="7"/>
        <v/>
      </c>
      <c r="D311" s="88"/>
      <c r="E311" s="474"/>
      <c r="F311" s="917"/>
      <c r="G311" s="917"/>
      <c r="H311" s="917"/>
      <c r="I311" s="917"/>
      <c r="J311" s="917"/>
      <c r="K311" s="917"/>
      <c r="L311" s="917"/>
      <c r="M311" s="917"/>
      <c r="N311" s="917"/>
    </row>
    <row r="312" spans="1:14" ht="16.5" thickBot="1" x14ac:dyDescent="0.25">
      <c r="A312" s="62"/>
      <c r="B312" s="86"/>
      <c r="C312" s="87" t="str">
        <f t="shared" si="7"/>
        <v/>
      </c>
      <c r="D312" s="88"/>
      <c r="E312" s="474"/>
      <c r="F312" s="917"/>
      <c r="G312" s="917"/>
      <c r="H312" s="917"/>
      <c r="I312" s="917"/>
      <c r="J312" s="917"/>
      <c r="K312" s="917"/>
      <c r="L312" s="917"/>
      <c r="M312" s="917"/>
      <c r="N312" s="917"/>
    </row>
    <row r="313" spans="1:14" ht="16.5" thickBot="1" x14ac:dyDescent="0.25">
      <c r="A313" s="62"/>
      <c r="B313" s="86"/>
      <c r="C313" s="87" t="str">
        <f t="shared" si="7"/>
        <v/>
      </c>
      <c r="D313" s="88"/>
      <c r="E313" s="474"/>
      <c r="F313" s="917"/>
      <c r="G313" s="917"/>
      <c r="H313" s="917"/>
      <c r="I313" s="917"/>
      <c r="J313" s="917"/>
      <c r="K313" s="917"/>
      <c r="L313" s="917"/>
      <c r="M313" s="917"/>
      <c r="N313" s="917"/>
    </row>
    <row r="314" spans="1:14" ht="16.5" thickBot="1" x14ac:dyDescent="0.25">
      <c r="A314" s="62"/>
      <c r="B314" s="86"/>
      <c r="C314" s="87" t="str">
        <f t="shared" si="7"/>
        <v/>
      </c>
      <c r="D314" s="88"/>
      <c r="E314" s="474"/>
      <c r="F314" s="917"/>
      <c r="G314" s="917"/>
      <c r="H314" s="917"/>
      <c r="I314" s="917"/>
      <c r="J314" s="917"/>
      <c r="K314" s="917"/>
      <c r="L314" s="917"/>
      <c r="M314" s="917"/>
      <c r="N314" s="917"/>
    </row>
    <row r="315" spans="1:14" ht="16.5" thickBot="1" x14ac:dyDescent="0.25">
      <c r="A315" s="62"/>
      <c r="B315" s="86"/>
      <c r="C315" s="87" t="str">
        <f t="shared" si="7"/>
        <v/>
      </c>
      <c r="D315" s="88"/>
      <c r="E315" s="474"/>
      <c r="F315" s="917"/>
      <c r="G315" s="917"/>
      <c r="H315" s="917"/>
      <c r="I315" s="917"/>
      <c r="J315" s="917"/>
      <c r="K315" s="917"/>
      <c r="L315" s="917"/>
      <c r="M315" s="917"/>
      <c r="N315" s="917"/>
    </row>
    <row r="316" spans="1:14" ht="16.5" thickBot="1" x14ac:dyDescent="0.25">
      <c r="A316" s="62"/>
      <c r="B316" s="86"/>
      <c r="C316" s="87" t="str">
        <f t="shared" si="7"/>
        <v/>
      </c>
      <c r="D316" s="88"/>
      <c r="E316" s="474"/>
      <c r="F316" s="917"/>
      <c r="G316" s="917"/>
      <c r="H316" s="917"/>
      <c r="I316" s="917"/>
      <c r="J316" s="917"/>
      <c r="K316" s="917"/>
      <c r="L316" s="917"/>
      <c r="M316" s="917"/>
      <c r="N316" s="917"/>
    </row>
    <row r="317" spans="1:14" ht="16.5" thickBot="1" x14ac:dyDescent="0.25">
      <c r="A317" s="62"/>
      <c r="B317" s="86"/>
      <c r="C317" s="87" t="str">
        <f t="shared" si="7"/>
        <v/>
      </c>
      <c r="D317" s="88"/>
      <c r="E317" s="474"/>
      <c r="F317" s="917"/>
      <c r="G317" s="917"/>
      <c r="H317" s="917"/>
      <c r="I317" s="917"/>
      <c r="J317" s="917"/>
      <c r="K317" s="917"/>
      <c r="L317" s="917"/>
      <c r="M317" s="917"/>
      <c r="N317" s="917"/>
    </row>
    <row r="318" spans="1:14" ht="16.5" thickBot="1" x14ac:dyDescent="0.25">
      <c r="A318" s="62"/>
      <c r="B318" s="86"/>
      <c r="C318" s="87" t="str">
        <f t="shared" si="7"/>
        <v/>
      </c>
      <c r="D318" s="88"/>
      <c r="E318" s="474"/>
      <c r="F318" s="917"/>
      <c r="G318" s="917"/>
      <c r="H318" s="917"/>
      <c r="I318" s="917"/>
      <c r="J318" s="917"/>
      <c r="K318" s="917"/>
      <c r="L318" s="917"/>
      <c r="M318" s="917"/>
      <c r="N318" s="917"/>
    </row>
    <row r="319" spans="1:14" ht="16.5" thickBot="1" x14ac:dyDescent="0.25">
      <c r="A319" s="62"/>
      <c r="B319" s="86"/>
      <c r="C319" s="87" t="str">
        <f t="shared" si="7"/>
        <v/>
      </c>
      <c r="D319" s="88"/>
      <c r="E319" s="474"/>
      <c r="F319" s="917"/>
      <c r="G319" s="917"/>
      <c r="H319" s="917"/>
      <c r="I319" s="917"/>
      <c r="J319" s="917"/>
      <c r="K319" s="917"/>
      <c r="L319" s="917"/>
      <c r="M319" s="917"/>
      <c r="N319" s="917"/>
    </row>
    <row r="320" spans="1:14" ht="16.5" thickBot="1" x14ac:dyDescent="0.25">
      <c r="A320" s="62"/>
      <c r="B320" s="86"/>
      <c r="C320" s="87" t="str">
        <f t="shared" si="7"/>
        <v/>
      </c>
      <c r="D320" s="88"/>
      <c r="E320" s="474"/>
      <c r="F320" s="917"/>
      <c r="G320" s="917"/>
      <c r="H320" s="917"/>
      <c r="I320" s="917"/>
      <c r="J320" s="917"/>
      <c r="K320" s="917"/>
      <c r="L320" s="917"/>
      <c r="M320" s="917"/>
      <c r="N320" s="917"/>
    </row>
    <row r="321" spans="1:14" ht="16.5" thickBot="1" x14ac:dyDescent="0.25">
      <c r="A321" s="62"/>
      <c r="B321" s="86"/>
      <c r="C321" s="87" t="str">
        <f t="shared" si="7"/>
        <v/>
      </c>
      <c r="D321" s="88"/>
      <c r="E321" s="474"/>
      <c r="F321" s="917"/>
      <c r="G321" s="917"/>
      <c r="H321" s="917"/>
      <c r="I321" s="917"/>
      <c r="J321" s="917"/>
      <c r="K321" s="917"/>
      <c r="L321" s="917"/>
      <c r="M321" s="917"/>
      <c r="N321" s="917"/>
    </row>
    <row r="322" spans="1:14" ht="16.5" thickBot="1" x14ac:dyDescent="0.25">
      <c r="A322" s="62"/>
      <c r="B322" s="86"/>
      <c r="C322" s="87" t="str">
        <f t="shared" si="7"/>
        <v/>
      </c>
      <c r="D322" s="88"/>
      <c r="E322" s="474"/>
      <c r="F322" s="917"/>
      <c r="G322" s="917"/>
      <c r="H322" s="917"/>
      <c r="I322" s="917"/>
      <c r="J322" s="917"/>
      <c r="K322" s="917"/>
      <c r="L322" s="917"/>
      <c r="M322" s="917"/>
      <c r="N322" s="917"/>
    </row>
    <row r="323" spans="1:14" ht="16.5" thickBot="1" x14ac:dyDescent="0.25">
      <c r="A323" s="62"/>
      <c r="B323" s="86"/>
      <c r="C323" s="87" t="str">
        <f t="shared" si="7"/>
        <v/>
      </c>
      <c r="D323" s="88"/>
      <c r="E323" s="474"/>
      <c r="F323" s="917"/>
      <c r="G323" s="917"/>
      <c r="H323" s="917"/>
      <c r="I323" s="917"/>
      <c r="J323" s="917"/>
      <c r="K323" s="917"/>
      <c r="L323" s="917"/>
      <c r="M323" s="917"/>
      <c r="N323" s="917"/>
    </row>
    <row r="324" spans="1:14" ht="16.5" thickBot="1" x14ac:dyDescent="0.25">
      <c r="A324" s="62"/>
      <c r="B324" s="86"/>
      <c r="C324" s="87" t="str">
        <f t="shared" si="7"/>
        <v/>
      </c>
      <c r="D324" s="88"/>
      <c r="E324" s="474"/>
      <c r="F324" s="917"/>
      <c r="G324" s="917"/>
      <c r="H324" s="917"/>
      <c r="I324" s="917"/>
      <c r="J324" s="917"/>
      <c r="K324" s="917"/>
      <c r="L324" s="917"/>
      <c r="M324" s="917"/>
      <c r="N324" s="917"/>
    </row>
    <row r="325" spans="1:14" ht="16.5" thickBot="1" x14ac:dyDescent="0.25">
      <c r="A325" s="62"/>
      <c r="B325" s="86"/>
      <c r="C325" s="87" t="str">
        <f t="shared" si="7"/>
        <v/>
      </c>
      <c r="D325" s="88"/>
      <c r="E325" s="474"/>
      <c r="F325" s="917"/>
      <c r="G325" s="917"/>
      <c r="H325" s="917"/>
      <c r="I325" s="917"/>
      <c r="J325" s="917"/>
      <c r="K325" s="917"/>
      <c r="L325" s="917"/>
      <c r="M325" s="917"/>
      <c r="N325" s="917"/>
    </row>
    <row r="326" spans="1:14" ht="16.5" thickBot="1" x14ac:dyDescent="0.25">
      <c r="A326" s="62"/>
      <c r="B326" s="86"/>
      <c r="C326" s="87" t="str">
        <f t="shared" si="7"/>
        <v/>
      </c>
      <c r="D326" s="88"/>
      <c r="E326" s="474"/>
      <c r="F326" s="917"/>
      <c r="G326" s="917"/>
      <c r="H326" s="917"/>
      <c r="I326" s="917"/>
      <c r="J326" s="917"/>
      <c r="K326" s="917"/>
      <c r="L326" s="917"/>
      <c r="M326" s="917"/>
      <c r="N326" s="917"/>
    </row>
    <row r="327" spans="1:14" ht="16.5" thickBot="1" x14ac:dyDescent="0.25">
      <c r="A327" s="62"/>
      <c r="B327" s="86"/>
      <c r="C327" s="87" t="str">
        <f t="shared" si="7"/>
        <v/>
      </c>
      <c r="D327" s="88"/>
      <c r="E327" s="474"/>
      <c r="F327" s="917"/>
      <c r="G327" s="917"/>
      <c r="H327" s="917"/>
      <c r="I327" s="917"/>
      <c r="J327" s="917"/>
      <c r="K327" s="917"/>
      <c r="L327" s="917"/>
      <c r="M327" s="917"/>
      <c r="N327" s="917"/>
    </row>
    <row r="328" spans="1:14" ht="16.5" thickBot="1" x14ac:dyDescent="0.25">
      <c r="A328" s="62"/>
      <c r="B328" s="86"/>
      <c r="C328" s="87" t="str">
        <f t="shared" si="7"/>
        <v/>
      </c>
      <c r="D328" s="88"/>
      <c r="E328" s="474"/>
      <c r="F328" s="917"/>
      <c r="G328" s="917"/>
      <c r="H328" s="917"/>
      <c r="I328" s="917"/>
      <c r="J328" s="917"/>
      <c r="K328" s="917"/>
      <c r="L328" s="917"/>
      <c r="M328" s="917"/>
      <c r="N328" s="917"/>
    </row>
    <row r="329" spans="1:14" ht="16.5" thickBot="1" x14ac:dyDescent="0.25">
      <c r="A329" s="62"/>
      <c r="B329" s="86"/>
      <c r="C329" s="87" t="str">
        <f t="shared" si="7"/>
        <v/>
      </c>
      <c r="D329" s="88"/>
      <c r="E329" s="474"/>
      <c r="F329" s="917"/>
      <c r="G329" s="917"/>
      <c r="H329" s="917"/>
      <c r="I329" s="917"/>
      <c r="J329" s="917"/>
      <c r="K329" s="917"/>
      <c r="L329" s="917"/>
      <c r="M329" s="917"/>
      <c r="N329" s="917"/>
    </row>
    <row r="330" spans="1:14" ht="16.5" thickBot="1" x14ac:dyDescent="0.25">
      <c r="A330" s="62"/>
      <c r="B330" s="86"/>
      <c r="C330" s="87" t="str">
        <f t="shared" si="7"/>
        <v/>
      </c>
      <c r="D330" s="88"/>
      <c r="E330" s="474"/>
      <c r="F330" s="917"/>
      <c r="G330" s="917"/>
      <c r="H330" s="917"/>
      <c r="I330" s="917"/>
      <c r="J330" s="917"/>
      <c r="K330" s="917"/>
      <c r="L330" s="917"/>
      <c r="M330" s="917"/>
      <c r="N330" s="917"/>
    </row>
    <row r="331" spans="1:14" ht="16.5" thickBot="1" x14ac:dyDescent="0.25">
      <c r="A331" s="62"/>
      <c r="B331" s="86"/>
      <c r="C331" s="87" t="str">
        <f t="shared" si="7"/>
        <v/>
      </c>
      <c r="D331" s="88"/>
      <c r="E331" s="474"/>
      <c r="F331" s="917"/>
      <c r="G331" s="917"/>
      <c r="H331" s="917"/>
      <c r="I331" s="917"/>
      <c r="J331" s="917"/>
      <c r="K331" s="917"/>
      <c r="L331" s="917"/>
      <c r="M331" s="917"/>
      <c r="N331" s="917"/>
    </row>
    <row r="332" spans="1:14" ht="16.5" thickBot="1" x14ac:dyDescent="0.25">
      <c r="A332" s="62"/>
      <c r="B332" s="86"/>
      <c r="C332" s="87" t="str">
        <f t="shared" ref="C332:C395" si="8">IF(B332&gt;0, (B332-B331), "")</f>
        <v/>
      </c>
      <c r="D332" s="88"/>
      <c r="E332" s="474"/>
      <c r="F332" s="917"/>
      <c r="G332" s="917"/>
      <c r="H332" s="917"/>
      <c r="I332" s="917"/>
      <c r="J332" s="917"/>
      <c r="K332" s="917"/>
      <c r="L332" s="917"/>
      <c r="M332" s="917"/>
      <c r="N332" s="917"/>
    </row>
    <row r="333" spans="1:14" ht="16.5" thickBot="1" x14ac:dyDescent="0.25">
      <c r="A333" s="62"/>
      <c r="B333" s="86"/>
      <c r="C333" s="87" t="str">
        <f t="shared" si="8"/>
        <v/>
      </c>
      <c r="D333" s="88"/>
      <c r="E333" s="474"/>
      <c r="F333" s="917"/>
      <c r="G333" s="917"/>
      <c r="H333" s="917"/>
      <c r="I333" s="917"/>
      <c r="J333" s="917"/>
      <c r="K333" s="917"/>
      <c r="L333" s="917"/>
      <c r="M333" s="917"/>
      <c r="N333" s="917"/>
    </row>
    <row r="334" spans="1:14" ht="16.5" thickBot="1" x14ac:dyDescent="0.25">
      <c r="A334" s="62"/>
      <c r="B334" s="86"/>
      <c r="C334" s="87" t="str">
        <f t="shared" si="8"/>
        <v/>
      </c>
      <c r="D334" s="88"/>
      <c r="E334" s="474"/>
      <c r="F334" s="917"/>
      <c r="G334" s="917"/>
      <c r="H334" s="917"/>
      <c r="I334" s="917"/>
      <c r="J334" s="917"/>
      <c r="K334" s="917"/>
      <c r="L334" s="917"/>
      <c r="M334" s="917"/>
      <c r="N334" s="917"/>
    </row>
    <row r="335" spans="1:14" ht="16.5" thickBot="1" x14ac:dyDescent="0.25">
      <c r="A335" s="62"/>
      <c r="B335" s="86"/>
      <c r="C335" s="87" t="str">
        <f t="shared" si="8"/>
        <v/>
      </c>
      <c r="D335" s="88"/>
      <c r="E335" s="474"/>
      <c r="F335" s="917"/>
      <c r="G335" s="917"/>
      <c r="H335" s="917"/>
      <c r="I335" s="917"/>
      <c r="J335" s="917"/>
      <c r="K335" s="917"/>
      <c r="L335" s="917"/>
      <c r="M335" s="917"/>
      <c r="N335" s="917"/>
    </row>
    <row r="336" spans="1:14" ht="16.5" thickBot="1" x14ac:dyDescent="0.25">
      <c r="A336" s="62"/>
      <c r="B336" s="86"/>
      <c r="C336" s="87" t="str">
        <f t="shared" si="8"/>
        <v/>
      </c>
      <c r="D336" s="88"/>
      <c r="E336" s="474"/>
      <c r="F336" s="917"/>
      <c r="G336" s="917"/>
      <c r="H336" s="917"/>
      <c r="I336" s="917"/>
      <c r="J336" s="917"/>
      <c r="K336" s="917"/>
      <c r="L336" s="917"/>
      <c r="M336" s="917"/>
      <c r="N336" s="917"/>
    </row>
    <row r="337" spans="1:14" ht="16.5" thickBot="1" x14ac:dyDescent="0.25">
      <c r="A337" s="62"/>
      <c r="B337" s="86"/>
      <c r="C337" s="87" t="str">
        <f t="shared" si="8"/>
        <v/>
      </c>
      <c r="D337" s="88"/>
      <c r="E337" s="474"/>
      <c r="F337" s="917"/>
      <c r="G337" s="917"/>
      <c r="H337" s="917"/>
      <c r="I337" s="917"/>
      <c r="J337" s="917"/>
      <c r="K337" s="917"/>
      <c r="L337" s="917"/>
      <c r="M337" s="917"/>
      <c r="N337" s="917"/>
    </row>
    <row r="338" spans="1:14" ht="16.5" thickBot="1" x14ac:dyDescent="0.25">
      <c r="A338" s="62"/>
      <c r="B338" s="86"/>
      <c r="C338" s="87" t="str">
        <f t="shared" si="8"/>
        <v/>
      </c>
      <c r="D338" s="88"/>
      <c r="E338" s="474"/>
      <c r="F338" s="917"/>
      <c r="G338" s="917"/>
      <c r="H338" s="917"/>
      <c r="I338" s="917"/>
      <c r="J338" s="917"/>
      <c r="K338" s="917"/>
      <c r="L338" s="917"/>
      <c r="M338" s="917"/>
      <c r="N338" s="917"/>
    </row>
    <row r="339" spans="1:14" ht="16.5" thickBot="1" x14ac:dyDescent="0.25">
      <c r="A339" s="62"/>
      <c r="B339" s="86"/>
      <c r="C339" s="87" t="str">
        <f t="shared" si="8"/>
        <v/>
      </c>
      <c r="D339" s="88"/>
      <c r="E339" s="474"/>
      <c r="F339" s="917"/>
      <c r="G339" s="917"/>
      <c r="H339" s="917"/>
      <c r="I339" s="917"/>
      <c r="J339" s="917"/>
      <c r="K339" s="917"/>
      <c r="L339" s="917"/>
      <c r="M339" s="917"/>
      <c r="N339" s="917"/>
    </row>
    <row r="340" spans="1:14" ht="16.5" thickBot="1" x14ac:dyDescent="0.25">
      <c r="A340" s="62"/>
      <c r="B340" s="86"/>
      <c r="C340" s="87" t="str">
        <f t="shared" si="8"/>
        <v/>
      </c>
      <c r="D340" s="88"/>
      <c r="E340" s="474"/>
      <c r="F340" s="917"/>
      <c r="G340" s="917"/>
      <c r="H340" s="917"/>
      <c r="I340" s="917"/>
      <c r="J340" s="917"/>
      <c r="K340" s="917"/>
      <c r="L340" s="917"/>
      <c r="M340" s="917"/>
      <c r="N340" s="917"/>
    </row>
    <row r="341" spans="1:14" ht="16.5" thickBot="1" x14ac:dyDescent="0.25">
      <c r="A341" s="62"/>
      <c r="B341" s="86"/>
      <c r="C341" s="87" t="str">
        <f t="shared" si="8"/>
        <v/>
      </c>
      <c r="D341" s="88"/>
      <c r="E341" s="474"/>
      <c r="F341" s="917"/>
      <c r="G341" s="917"/>
      <c r="H341" s="917"/>
      <c r="I341" s="917"/>
      <c r="J341" s="917"/>
      <c r="K341" s="917"/>
      <c r="L341" s="917"/>
      <c r="M341" s="917"/>
      <c r="N341" s="917"/>
    </row>
    <row r="342" spans="1:14" ht="16.5" thickBot="1" x14ac:dyDescent="0.25">
      <c r="A342" s="62"/>
      <c r="B342" s="86"/>
      <c r="C342" s="87" t="str">
        <f t="shared" si="8"/>
        <v/>
      </c>
      <c r="D342" s="88"/>
      <c r="E342" s="474"/>
      <c r="F342" s="917"/>
      <c r="G342" s="917"/>
      <c r="H342" s="917"/>
      <c r="I342" s="917"/>
      <c r="J342" s="917"/>
      <c r="K342" s="917"/>
      <c r="L342" s="917"/>
      <c r="M342" s="917"/>
      <c r="N342" s="917"/>
    </row>
    <row r="343" spans="1:14" ht="16.5" thickBot="1" x14ac:dyDescent="0.25">
      <c r="A343" s="62"/>
      <c r="B343" s="86"/>
      <c r="C343" s="87" t="str">
        <f t="shared" si="8"/>
        <v/>
      </c>
      <c r="D343" s="88"/>
      <c r="E343" s="474"/>
      <c r="F343" s="917"/>
      <c r="G343" s="917"/>
      <c r="H343" s="917"/>
      <c r="I343" s="917"/>
      <c r="J343" s="917"/>
      <c r="K343" s="917"/>
      <c r="L343" s="917"/>
      <c r="M343" s="917"/>
      <c r="N343" s="917"/>
    </row>
    <row r="344" spans="1:14" ht="16.5" thickBot="1" x14ac:dyDescent="0.25">
      <c r="A344" s="62"/>
      <c r="B344" s="86"/>
      <c r="C344" s="87" t="str">
        <f t="shared" si="8"/>
        <v/>
      </c>
      <c r="D344" s="88"/>
      <c r="E344" s="474"/>
      <c r="F344" s="917"/>
      <c r="G344" s="917"/>
      <c r="H344" s="917"/>
      <c r="I344" s="917"/>
      <c r="J344" s="917"/>
      <c r="K344" s="917"/>
      <c r="L344" s="917"/>
      <c r="M344" s="917"/>
      <c r="N344" s="917"/>
    </row>
    <row r="345" spans="1:14" ht="16.5" thickBot="1" x14ac:dyDescent="0.25">
      <c r="A345" s="62"/>
      <c r="B345" s="86"/>
      <c r="C345" s="87" t="str">
        <f t="shared" si="8"/>
        <v/>
      </c>
      <c r="D345" s="88"/>
      <c r="E345" s="474"/>
      <c r="F345" s="917"/>
      <c r="G345" s="917"/>
      <c r="H345" s="917"/>
      <c r="I345" s="917"/>
      <c r="J345" s="917"/>
      <c r="K345" s="917"/>
      <c r="L345" s="917"/>
      <c r="M345" s="917"/>
      <c r="N345" s="917"/>
    </row>
    <row r="346" spans="1:14" ht="16.5" thickBot="1" x14ac:dyDescent="0.25">
      <c r="A346" s="62"/>
      <c r="B346" s="86"/>
      <c r="C346" s="87" t="str">
        <f t="shared" si="8"/>
        <v/>
      </c>
      <c r="D346" s="88"/>
      <c r="E346" s="474"/>
      <c r="F346" s="917"/>
      <c r="G346" s="917"/>
      <c r="H346" s="917"/>
      <c r="I346" s="917"/>
      <c r="J346" s="917"/>
      <c r="K346" s="917"/>
      <c r="L346" s="917"/>
      <c r="M346" s="917"/>
      <c r="N346" s="917"/>
    </row>
    <row r="347" spans="1:14" ht="16.5" thickBot="1" x14ac:dyDescent="0.25">
      <c r="A347" s="62"/>
      <c r="B347" s="86"/>
      <c r="C347" s="87" t="str">
        <f t="shared" si="8"/>
        <v/>
      </c>
      <c r="D347" s="88"/>
      <c r="E347" s="474"/>
      <c r="F347" s="917"/>
      <c r="G347" s="917"/>
      <c r="H347" s="917"/>
      <c r="I347" s="917"/>
      <c r="J347" s="917"/>
      <c r="K347" s="917"/>
      <c r="L347" s="917"/>
      <c r="M347" s="917"/>
      <c r="N347" s="917"/>
    </row>
    <row r="348" spans="1:14" ht="16.5" thickBot="1" x14ac:dyDescent="0.25">
      <c r="A348" s="62"/>
      <c r="B348" s="86"/>
      <c r="C348" s="87" t="str">
        <f t="shared" si="8"/>
        <v/>
      </c>
      <c r="D348" s="88"/>
      <c r="E348" s="474"/>
      <c r="F348" s="917"/>
      <c r="G348" s="917"/>
      <c r="H348" s="917"/>
      <c r="I348" s="917"/>
      <c r="J348" s="917"/>
      <c r="K348" s="917"/>
      <c r="L348" s="917"/>
      <c r="M348" s="917"/>
      <c r="N348" s="917"/>
    </row>
    <row r="349" spans="1:14" ht="16.5" thickBot="1" x14ac:dyDescent="0.25">
      <c r="A349" s="62"/>
      <c r="B349" s="86"/>
      <c r="C349" s="87" t="str">
        <f t="shared" si="8"/>
        <v/>
      </c>
      <c r="D349" s="88"/>
      <c r="E349" s="474"/>
      <c r="F349" s="917"/>
      <c r="G349" s="917"/>
      <c r="H349" s="917"/>
      <c r="I349" s="917"/>
      <c r="J349" s="917"/>
      <c r="K349" s="917"/>
      <c r="L349" s="917"/>
      <c r="M349" s="917"/>
      <c r="N349" s="917"/>
    </row>
    <row r="350" spans="1:14" ht="16.5" thickBot="1" x14ac:dyDescent="0.25">
      <c r="A350" s="62"/>
      <c r="B350" s="86"/>
      <c r="C350" s="87" t="str">
        <f t="shared" si="8"/>
        <v/>
      </c>
      <c r="D350" s="88"/>
      <c r="E350" s="474"/>
      <c r="F350" s="917"/>
      <c r="G350" s="917"/>
      <c r="H350" s="917"/>
      <c r="I350" s="917"/>
      <c r="J350" s="917"/>
      <c r="K350" s="917"/>
      <c r="L350" s="917"/>
      <c r="M350" s="917"/>
      <c r="N350" s="917"/>
    </row>
    <row r="351" spans="1:14" ht="16.5" thickBot="1" x14ac:dyDescent="0.25">
      <c r="A351" s="62"/>
      <c r="B351" s="86"/>
      <c r="C351" s="87" t="str">
        <f t="shared" si="8"/>
        <v/>
      </c>
      <c r="D351" s="88"/>
      <c r="E351" s="474"/>
      <c r="F351" s="917"/>
      <c r="G351" s="917"/>
      <c r="H351" s="917"/>
      <c r="I351" s="917"/>
      <c r="J351" s="917"/>
      <c r="K351" s="917"/>
      <c r="L351" s="917"/>
      <c r="M351" s="917"/>
      <c r="N351" s="917"/>
    </row>
    <row r="352" spans="1:14" ht="16.5" thickBot="1" x14ac:dyDescent="0.25">
      <c r="A352" s="62"/>
      <c r="B352" s="86"/>
      <c r="C352" s="87" t="str">
        <f t="shared" si="8"/>
        <v/>
      </c>
      <c r="D352" s="88"/>
      <c r="E352" s="474"/>
      <c r="F352" s="917"/>
      <c r="G352" s="917"/>
      <c r="H352" s="917"/>
      <c r="I352" s="917"/>
      <c r="J352" s="917"/>
      <c r="K352" s="917"/>
      <c r="L352" s="917"/>
      <c r="M352" s="917"/>
      <c r="N352" s="917"/>
    </row>
    <row r="353" spans="1:14" ht="16.5" thickBot="1" x14ac:dyDescent="0.25">
      <c r="A353" s="62"/>
      <c r="B353" s="86"/>
      <c r="C353" s="87" t="str">
        <f t="shared" si="8"/>
        <v/>
      </c>
      <c r="D353" s="88"/>
      <c r="E353" s="474"/>
      <c r="F353" s="917"/>
      <c r="G353" s="917"/>
      <c r="H353" s="917"/>
      <c r="I353" s="917"/>
      <c r="J353" s="917"/>
      <c r="K353" s="917"/>
      <c r="L353" s="917"/>
      <c r="M353" s="917"/>
      <c r="N353" s="917"/>
    </row>
    <row r="354" spans="1:14" ht="16.5" thickBot="1" x14ac:dyDescent="0.25">
      <c r="A354" s="62"/>
      <c r="B354" s="86"/>
      <c r="C354" s="87" t="str">
        <f t="shared" si="8"/>
        <v/>
      </c>
      <c r="D354" s="88"/>
      <c r="E354" s="474"/>
      <c r="F354" s="917"/>
      <c r="G354" s="917"/>
      <c r="H354" s="917"/>
      <c r="I354" s="917"/>
      <c r="J354" s="917"/>
      <c r="K354" s="917"/>
      <c r="L354" s="917"/>
      <c r="M354" s="917"/>
      <c r="N354" s="917"/>
    </row>
    <row r="355" spans="1:14" ht="16.5" thickBot="1" x14ac:dyDescent="0.25">
      <c r="A355" s="62"/>
      <c r="B355" s="86"/>
      <c r="C355" s="87" t="str">
        <f t="shared" si="8"/>
        <v/>
      </c>
      <c r="D355" s="88"/>
      <c r="E355" s="474"/>
      <c r="F355" s="917"/>
      <c r="G355" s="917"/>
      <c r="H355" s="917"/>
      <c r="I355" s="917"/>
      <c r="J355" s="917"/>
      <c r="K355" s="917"/>
      <c r="L355" s="917"/>
      <c r="M355" s="917"/>
      <c r="N355" s="917"/>
    </row>
    <row r="356" spans="1:14" ht="16.5" thickBot="1" x14ac:dyDescent="0.25">
      <c r="A356" s="62"/>
      <c r="B356" s="86"/>
      <c r="C356" s="87" t="str">
        <f t="shared" si="8"/>
        <v/>
      </c>
      <c r="D356" s="88"/>
      <c r="E356" s="474"/>
      <c r="F356" s="917"/>
      <c r="G356" s="917"/>
      <c r="H356" s="917"/>
      <c r="I356" s="917"/>
      <c r="J356" s="917"/>
      <c r="K356" s="917"/>
      <c r="L356" s="917"/>
      <c r="M356" s="917"/>
      <c r="N356" s="917"/>
    </row>
    <row r="357" spans="1:14" ht="16.5" thickBot="1" x14ac:dyDescent="0.25">
      <c r="A357" s="62"/>
      <c r="B357" s="86"/>
      <c r="C357" s="87" t="str">
        <f t="shared" si="8"/>
        <v/>
      </c>
      <c r="D357" s="88"/>
      <c r="E357" s="474"/>
      <c r="F357" s="917"/>
      <c r="G357" s="917"/>
      <c r="H357" s="917"/>
      <c r="I357" s="917"/>
      <c r="J357" s="917"/>
      <c r="K357" s="917"/>
      <c r="L357" s="917"/>
      <c r="M357" s="917"/>
      <c r="N357" s="917"/>
    </row>
    <row r="358" spans="1:14" ht="16.5" thickBot="1" x14ac:dyDescent="0.25">
      <c r="A358" s="62"/>
      <c r="B358" s="86"/>
      <c r="C358" s="87" t="str">
        <f t="shared" si="8"/>
        <v/>
      </c>
      <c r="D358" s="88"/>
      <c r="E358" s="474"/>
      <c r="F358" s="917"/>
      <c r="G358" s="917"/>
      <c r="H358" s="917"/>
      <c r="I358" s="917"/>
      <c r="J358" s="917"/>
      <c r="K358" s="917"/>
      <c r="L358" s="917"/>
      <c r="M358" s="917"/>
      <c r="N358" s="917"/>
    </row>
    <row r="359" spans="1:14" ht="16.5" thickBot="1" x14ac:dyDescent="0.25">
      <c r="A359" s="62"/>
      <c r="B359" s="86"/>
      <c r="C359" s="87" t="str">
        <f t="shared" si="8"/>
        <v/>
      </c>
      <c r="D359" s="88"/>
      <c r="E359" s="474"/>
      <c r="F359" s="917"/>
      <c r="G359" s="917"/>
      <c r="H359" s="917"/>
      <c r="I359" s="917"/>
      <c r="J359" s="917"/>
      <c r="K359" s="917"/>
      <c r="L359" s="917"/>
      <c r="M359" s="917"/>
      <c r="N359" s="917"/>
    </row>
    <row r="360" spans="1:14" ht="16.5" thickBot="1" x14ac:dyDescent="0.25">
      <c r="A360" s="62"/>
      <c r="B360" s="86"/>
      <c r="C360" s="87" t="str">
        <f t="shared" si="8"/>
        <v/>
      </c>
      <c r="D360" s="88"/>
      <c r="E360" s="474"/>
      <c r="F360" s="917"/>
      <c r="G360" s="917"/>
      <c r="H360" s="917"/>
      <c r="I360" s="917"/>
      <c r="J360" s="917"/>
      <c r="K360" s="917"/>
      <c r="L360" s="917"/>
      <c r="M360" s="917"/>
      <c r="N360" s="917"/>
    </row>
    <row r="361" spans="1:14" ht="16.5" thickBot="1" x14ac:dyDescent="0.25">
      <c r="A361" s="62"/>
      <c r="B361" s="86"/>
      <c r="C361" s="87" t="str">
        <f t="shared" si="8"/>
        <v/>
      </c>
      <c r="D361" s="88"/>
      <c r="E361" s="474"/>
      <c r="F361" s="917"/>
      <c r="G361" s="917"/>
      <c r="H361" s="917"/>
      <c r="I361" s="917"/>
      <c r="J361" s="917"/>
      <c r="K361" s="917"/>
      <c r="L361" s="917"/>
      <c r="M361" s="917"/>
      <c r="N361" s="917"/>
    </row>
    <row r="362" spans="1:14" ht="16.5" thickBot="1" x14ac:dyDescent="0.25">
      <c r="A362" s="62"/>
      <c r="B362" s="86"/>
      <c r="C362" s="87" t="str">
        <f t="shared" si="8"/>
        <v/>
      </c>
      <c r="D362" s="88"/>
      <c r="E362" s="474"/>
      <c r="F362" s="917"/>
      <c r="G362" s="917"/>
      <c r="H362" s="917"/>
      <c r="I362" s="917"/>
      <c r="J362" s="917"/>
      <c r="K362" s="917"/>
      <c r="L362" s="917"/>
      <c r="M362" s="917"/>
      <c r="N362" s="917"/>
    </row>
    <row r="363" spans="1:14" ht="16.5" thickBot="1" x14ac:dyDescent="0.25">
      <c r="A363" s="62"/>
      <c r="B363" s="86"/>
      <c r="C363" s="87" t="str">
        <f t="shared" si="8"/>
        <v/>
      </c>
      <c r="D363" s="88"/>
      <c r="E363" s="474"/>
      <c r="F363" s="917"/>
      <c r="G363" s="917"/>
      <c r="H363" s="917"/>
      <c r="I363" s="917"/>
      <c r="J363" s="917"/>
      <c r="K363" s="917"/>
      <c r="L363" s="917"/>
      <c r="M363" s="917"/>
      <c r="N363" s="917"/>
    </row>
    <row r="364" spans="1:14" ht="16.5" thickBot="1" x14ac:dyDescent="0.25">
      <c r="A364" s="62"/>
      <c r="B364" s="86"/>
      <c r="C364" s="87" t="str">
        <f t="shared" si="8"/>
        <v/>
      </c>
      <c r="D364" s="88"/>
      <c r="E364" s="474"/>
      <c r="F364" s="917"/>
      <c r="G364" s="917"/>
      <c r="H364" s="917"/>
      <c r="I364" s="917"/>
      <c r="J364" s="917"/>
      <c r="K364" s="917"/>
      <c r="L364" s="917"/>
      <c r="M364" s="917"/>
      <c r="N364" s="917"/>
    </row>
    <row r="365" spans="1:14" ht="16.5" thickBot="1" x14ac:dyDescent="0.25">
      <c r="A365" s="62"/>
      <c r="B365" s="86"/>
      <c r="C365" s="87" t="str">
        <f t="shared" si="8"/>
        <v/>
      </c>
      <c r="D365" s="88"/>
      <c r="E365" s="474"/>
      <c r="F365" s="917"/>
      <c r="G365" s="917"/>
      <c r="H365" s="917"/>
      <c r="I365" s="917"/>
      <c r="J365" s="917"/>
      <c r="K365" s="917"/>
      <c r="L365" s="917"/>
      <c r="M365" s="917"/>
      <c r="N365" s="917"/>
    </row>
    <row r="366" spans="1:14" ht="16.5" thickBot="1" x14ac:dyDescent="0.25">
      <c r="A366" s="62"/>
      <c r="B366" s="86"/>
      <c r="C366" s="87" t="str">
        <f t="shared" si="8"/>
        <v/>
      </c>
      <c r="D366" s="88"/>
      <c r="E366" s="474"/>
      <c r="F366" s="917"/>
      <c r="G366" s="917"/>
      <c r="H366" s="917"/>
      <c r="I366" s="917"/>
      <c r="J366" s="917"/>
      <c r="K366" s="917"/>
      <c r="L366" s="917"/>
      <c r="M366" s="917"/>
      <c r="N366" s="917"/>
    </row>
    <row r="367" spans="1:14" ht="16.5" thickBot="1" x14ac:dyDescent="0.25">
      <c r="A367" s="62"/>
      <c r="B367" s="86"/>
      <c r="C367" s="87" t="str">
        <f t="shared" si="8"/>
        <v/>
      </c>
      <c r="D367" s="88"/>
      <c r="E367" s="474"/>
      <c r="F367" s="917"/>
      <c r="G367" s="917"/>
      <c r="H367" s="917"/>
      <c r="I367" s="917"/>
      <c r="J367" s="917"/>
      <c r="K367" s="917"/>
      <c r="L367" s="917"/>
      <c r="M367" s="917"/>
      <c r="N367" s="917"/>
    </row>
    <row r="368" spans="1:14" ht="16.5" thickBot="1" x14ac:dyDescent="0.25">
      <c r="A368" s="62"/>
      <c r="B368" s="86"/>
      <c r="C368" s="87" t="str">
        <f t="shared" si="8"/>
        <v/>
      </c>
      <c r="D368" s="88"/>
      <c r="E368" s="474"/>
      <c r="F368" s="917"/>
      <c r="G368" s="917"/>
      <c r="H368" s="917"/>
      <c r="I368" s="917"/>
      <c r="J368" s="917"/>
      <c r="K368" s="917"/>
      <c r="L368" s="917"/>
      <c r="M368" s="917"/>
      <c r="N368" s="917"/>
    </row>
    <row r="369" spans="1:14" ht="16.5" thickBot="1" x14ac:dyDescent="0.25">
      <c r="A369" s="62"/>
      <c r="B369" s="86"/>
      <c r="C369" s="87" t="str">
        <f t="shared" si="8"/>
        <v/>
      </c>
      <c r="D369" s="88"/>
      <c r="E369" s="474"/>
      <c r="F369" s="917"/>
      <c r="G369" s="917"/>
      <c r="H369" s="917"/>
      <c r="I369" s="917"/>
      <c r="J369" s="917"/>
      <c r="K369" s="917"/>
      <c r="L369" s="917"/>
      <c r="M369" s="917"/>
      <c r="N369" s="917"/>
    </row>
    <row r="370" spans="1:14" ht="16.5" thickBot="1" x14ac:dyDescent="0.25">
      <c r="A370" s="62"/>
      <c r="B370" s="86"/>
      <c r="C370" s="87" t="str">
        <f t="shared" si="8"/>
        <v/>
      </c>
      <c r="D370" s="88"/>
      <c r="E370" s="474"/>
      <c r="F370" s="917"/>
      <c r="G370" s="917"/>
      <c r="H370" s="917"/>
      <c r="I370" s="917"/>
      <c r="J370" s="917"/>
      <c r="K370" s="917"/>
      <c r="L370" s="917"/>
      <c r="M370" s="917"/>
      <c r="N370" s="917"/>
    </row>
    <row r="371" spans="1:14" ht="16.5" thickBot="1" x14ac:dyDescent="0.25">
      <c r="A371" s="62"/>
      <c r="B371" s="86"/>
      <c r="C371" s="87" t="str">
        <f t="shared" si="8"/>
        <v/>
      </c>
      <c r="D371" s="88"/>
      <c r="E371" s="474"/>
      <c r="F371" s="917"/>
      <c r="G371" s="917"/>
      <c r="H371" s="917"/>
      <c r="I371" s="917"/>
      <c r="J371" s="917"/>
      <c r="K371" s="917"/>
      <c r="L371" s="917"/>
      <c r="M371" s="917"/>
      <c r="N371" s="917"/>
    </row>
    <row r="372" spans="1:14" ht="16.5" thickBot="1" x14ac:dyDescent="0.25">
      <c r="A372" s="62"/>
      <c r="B372" s="86"/>
      <c r="C372" s="87" t="str">
        <f t="shared" si="8"/>
        <v/>
      </c>
      <c r="D372" s="88"/>
      <c r="E372" s="474"/>
      <c r="F372" s="917"/>
      <c r="G372" s="917"/>
      <c r="H372" s="917"/>
      <c r="I372" s="917"/>
      <c r="J372" s="917"/>
      <c r="K372" s="917"/>
      <c r="L372" s="917"/>
      <c r="M372" s="917"/>
      <c r="N372" s="917"/>
    </row>
    <row r="373" spans="1:14" ht="16.5" thickBot="1" x14ac:dyDescent="0.25">
      <c r="A373" s="62"/>
      <c r="B373" s="86"/>
      <c r="C373" s="87" t="str">
        <f t="shared" si="8"/>
        <v/>
      </c>
      <c r="D373" s="88"/>
      <c r="E373" s="474"/>
      <c r="F373" s="917"/>
      <c r="G373" s="917"/>
      <c r="H373" s="917"/>
      <c r="I373" s="917"/>
      <c r="J373" s="917"/>
      <c r="K373" s="917"/>
      <c r="L373" s="917"/>
      <c r="M373" s="917"/>
      <c r="N373" s="917"/>
    </row>
    <row r="374" spans="1:14" ht="16.5" thickBot="1" x14ac:dyDescent="0.25">
      <c r="A374" s="62"/>
      <c r="B374" s="86"/>
      <c r="C374" s="87" t="str">
        <f t="shared" si="8"/>
        <v/>
      </c>
      <c r="D374" s="88"/>
      <c r="E374" s="474"/>
      <c r="F374" s="917"/>
      <c r="G374" s="917"/>
      <c r="H374" s="917"/>
      <c r="I374" s="917"/>
      <c r="J374" s="917"/>
      <c r="K374" s="917"/>
      <c r="L374" s="917"/>
      <c r="M374" s="917"/>
      <c r="N374" s="917"/>
    </row>
    <row r="375" spans="1:14" ht="16.5" thickBot="1" x14ac:dyDescent="0.25">
      <c r="A375" s="62"/>
      <c r="B375" s="86"/>
      <c r="C375" s="87" t="str">
        <f t="shared" si="8"/>
        <v/>
      </c>
      <c r="D375" s="88"/>
      <c r="E375" s="474"/>
      <c r="F375" s="917"/>
      <c r="G375" s="917"/>
      <c r="H375" s="917"/>
      <c r="I375" s="917"/>
      <c r="J375" s="917"/>
      <c r="K375" s="917"/>
      <c r="L375" s="917"/>
      <c r="M375" s="917"/>
      <c r="N375" s="917"/>
    </row>
    <row r="376" spans="1:14" ht="16.5" thickBot="1" x14ac:dyDescent="0.25">
      <c r="A376" s="62"/>
      <c r="B376" s="86"/>
      <c r="C376" s="87" t="str">
        <f t="shared" si="8"/>
        <v/>
      </c>
      <c r="D376" s="88"/>
      <c r="E376" s="474"/>
      <c r="F376" s="917"/>
      <c r="G376" s="917"/>
      <c r="H376" s="917"/>
      <c r="I376" s="917"/>
      <c r="J376" s="917"/>
      <c r="K376" s="917"/>
      <c r="L376" s="917"/>
      <c r="M376" s="917"/>
      <c r="N376" s="917"/>
    </row>
    <row r="377" spans="1:14" ht="16.5" thickBot="1" x14ac:dyDescent="0.25">
      <c r="A377" s="62"/>
      <c r="B377" s="86"/>
      <c r="C377" s="87" t="str">
        <f t="shared" si="8"/>
        <v/>
      </c>
      <c r="D377" s="88"/>
      <c r="E377" s="474"/>
      <c r="F377" s="917"/>
      <c r="G377" s="917"/>
      <c r="H377" s="917"/>
      <c r="I377" s="917"/>
      <c r="J377" s="917"/>
      <c r="K377" s="917"/>
      <c r="L377" s="917"/>
      <c r="M377" s="917"/>
      <c r="N377" s="917"/>
    </row>
    <row r="378" spans="1:14" ht="16.5" thickBot="1" x14ac:dyDescent="0.25">
      <c r="A378" s="62"/>
      <c r="B378" s="86"/>
      <c r="C378" s="87" t="str">
        <f t="shared" si="8"/>
        <v/>
      </c>
      <c r="D378" s="88"/>
      <c r="E378" s="474"/>
      <c r="F378" s="917"/>
      <c r="G378" s="917"/>
      <c r="H378" s="917"/>
      <c r="I378" s="917"/>
      <c r="J378" s="917"/>
      <c r="K378" s="917"/>
      <c r="L378" s="917"/>
      <c r="M378" s="917"/>
      <c r="N378" s="917"/>
    </row>
    <row r="379" spans="1:14" ht="16.5" thickBot="1" x14ac:dyDescent="0.25">
      <c r="A379" s="62"/>
      <c r="B379" s="86"/>
      <c r="C379" s="87" t="str">
        <f t="shared" si="8"/>
        <v/>
      </c>
      <c r="D379" s="88"/>
      <c r="E379" s="474"/>
      <c r="F379" s="917"/>
      <c r="G379" s="917"/>
      <c r="H379" s="917"/>
      <c r="I379" s="917"/>
      <c r="J379" s="917"/>
      <c r="K379" s="917"/>
      <c r="L379" s="917"/>
      <c r="M379" s="917"/>
      <c r="N379" s="917"/>
    </row>
    <row r="380" spans="1:14" ht="16.5" thickBot="1" x14ac:dyDescent="0.25">
      <c r="A380" s="62"/>
      <c r="B380" s="86"/>
      <c r="C380" s="87" t="str">
        <f t="shared" si="8"/>
        <v/>
      </c>
      <c r="D380" s="88"/>
      <c r="E380" s="474"/>
      <c r="F380" s="917"/>
      <c r="G380" s="917"/>
      <c r="H380" s="917"/>
      <c r="I380" s="917"/>
      <c r="J380" s="917"/>
      <c r="K380" s="917"/>
      <c r="L380" s="917"/>
      <c r="M380" s="917"/>
      <c r="N380" s="917"/>
    </row>
    <row r="381" spans="1:14" ht="16.5" thickBot="1" x14ac:dyDescent="0.25">
      <c r="A381" s="62"/>
      <c r="B381" s="86"/>
      <c r="C381" s="87" t="str">
        <f t="shared" si="8"/>
        <v/>
      </c>
      <c r="D381" s="88"/>
      <c r="E381" s="474"/>
      <c r="F381" s="917"/>
      <c r="G381" s="917"/>
      <c r="H381" s="917"/>
      <c r="I381" s="917"/>
      <c r="J381" s="917"/>
      <c r="K381" s="917"/>
      <c r="L381" s="917"/>
      <c r="M381" s="917"/>
      <c r="N381" s="917"/>
    </row>
    <row r="382" spans="1:14" ht="16.5" thickBot="1" x14ac:dyDescent="0.25">
      <c r="A382" s="62"/>
      <c r="B382" s="86"/>
      <c r="C382" s="87" t="str">
        <f t="shared" si="8"/>
        <v/>
      </c>
      <c r="D382" s="88"/>
      <c r="E382" s="474"/>
      <c r="F382" s="917"/>
      <c r="G382" s="917"/>
      <c r="H382" s="917"/>
      <c r="I382" s="917"/>
      <c r="J382" s="917"/>
      <c r="K382" s="917"/>
      <c r="L382" s="917"/>
      <c r="M382" s="917"/>
      <c r="N382" s="917"/>
    </row>
    <row r="383" spans="1:14" ht="16.5" thickBot="1" x14ac:dyDescent="0.25">
      <c r="A383" s="62"/>
      <c r="B383" s="86"/>
      <c r="C383" s="87" t="str">
        <f t="shared" si="8"/>
        <v/>
      </c>
      <c r="D383" s="88"/>
      <c r="E383" s="474"/>
      <c r="F383" s="917"/>
      <c r="G383" s="917"/>
      <c r="H383" s="917"/>
      <c r="I383" s="917"/>
      <c r="J383" s="917"/>
      <c r="K383" s="917"/>
      <c r="L383" s="917"/>
      <c r="M383" s="917"/>
      <c r="N383" s="917"/>
    </row>
    <row r="384" spans="1:14" ht="16.5" thickBot="1" x14ac:dyDescent="0.25">
      <c r="A384" s="62"/>
      <c r="B384" s="86"/>
      <c r="C384" s="87" t="str">
        <f t="shared" si="8"/>
        <v/>
      </c>
      <c r="D384" s="88"/>
      <c r="E384" s="474"/>
      <c r="F384" s="917"/>
      <c r="G384" s="917"/>
      <c r="H384" s="917"/>
      <c r="I384" s="917"/>
      <c r="J384" s="917"/>
      <c r="K384" s="917"/>
      <c r="L384" s="917"/>
      <c r="M384" s="917"/>
      <c r="N384" s="917"/>
    </row>
    <row r="385" spans="1:14" ht="16.5" thickBot="1" x14ac:dyDescent="0.25">
      <c r="A385" s="62"/>
      <c r="B385" s="86"/>
      <c r="C385" s="87" t="str">
        <f t="shared" si="8"/>
        <v/>
      </c>
      <c r="D385" s="88"/>
      <c r="E385" s="474"/>
      <c r="F385" s="917"/>
      <c r="G385" s="917"/>
      <c r="H385" s="917"/>
      <c r="I385" s="917"/>
      <c r="J385" s="917"/>
      <c r="K385" s="917"/>
      <c r="L385" s="917"/>
      <c r="M385" s="917"/>
      <c r="N385" s="917"/>
    </row>
    <row r="386" spans="1:14" ht="16.5" thickBot="1" x14ac:dyDescent="0.25">
      <c r="A386" s="62"/>
      <c r="B386" s="86"/>
      <c r="C386" s="87" t="str">
        <f t="shared" si="8"/>
        <v/>
      </c>
      <c r="D386" s="88"/>
      <c r="E386" s="474"/>
      <c r="F386" s="917"/>
      <c r="G386" s="917"/>
      <c r="H386" s="917"/>
      <c r="I386" s="917"/>
      <c r="J386" s="917"/>
      <c r="K386" s="917"/>
      <c r="L386" s="917"/>
      <c r="M386" s="917"/>
      <c r="N386" s="917"/>
    </row>
    <row r="387" spans="1:14" ht="16.5" thickBot="1" x14ac:dyDescent="0.25">
      <c r="A387" s="62"/>
      <c r="B387" s="86"/>
      <c r="C387" s="87" t="str">
        <f t="shared" si="8"/>
        <v/>
      </c>
      <c r="D387" s="88"/>
      <c r="E387" s="474"/>
      <c r="F387" s="917"/>
      <c r="G387" s="917"/>
      <c r="H387" s="917"/>
      <c r="I387" s="917"/>
      <c r="J387" s="917"/>
      <c r="K387" s="917"/>
      <c r="L387" s="917"/>
      <c r="M387" s="917"/>
      <c r="N387" s="917"/>
    </row>
    <row r="388" spans="1:14" ht="16.5" thickBot="1" x14ac:dyDescent="0.25">
      <c r="A388" s="62"/>
      <c r="B388" s="86"/>
      <c r="C388" s="87" t="str">
        <f t="shared" si="8"/>
        <v/>
      </c>
      <c r="D388" s="88"/>
      <c r="E388" s="474"/>
      <c r="F388" s="917"/>
      <c r="G388" s="917"/>
      <c r="H388" s="917"/>
      <c r="I388" s="917"/>
      <c r="J388" s="917"/>
      <c r="K388" s="917"/>
      <c r="L388" s="917"/>
      <c r="M388" s="917"/>
      <c r="N388" s="917"/>
    </row>
    <row r="389" spans="1:14" ht="16.5" thickBot="1" x14ac:dyDescent="0.25">
      <c r="A389" s="62"/>
      <c r="B389" s="86"/>
      <c r="C389" s="87" t="str">
        <f t="shared" si="8"/>
        <v/>
      </c>
      <c r="D389" s="88"/>
      <c r="E389" s="474"/>
      <c r="F389" s="917"/>
      <c r="G389" s="917"/>
      <c r="H389" s="917"/>
      <c r="I389" s="917"/>
      <c r="J389" s="917"/>
      <c r="K389" s="917"/>
      <c r="L389" s="917"/>
      <c r="M389" s="917"/>
      <c r="N389" s="917"/>
    </row>
    <row r="390" spans="1:14" ht="16.5" thickBot="1" x14ac:dyDescent="0.25">
      <c r="A390" s="62"/>
      <c r="B390" s="86"/>
      <c r="C390" s="87" t="str">
        <f t="shared" si="8"/>
        <v/>
      </c>
      <c r="D390" s="88"/>
      <c r="E390" s="474"/>
      <c r="F390" s="917"/>
      <c r="G390" s="917"/>
      <c r="H390" s="917"/>
      <c r="I390" s="917"/>
      <c r="J390" s="917"/>
      <c r="K390" s="917"/>
      <c r="L390" s="917"/>
      <c r="M390" s="917"/>
      <c r="N390" s="917"/>
    </row>
    <row r="391" spans="1:14" ht="16.5" thickBot="1" x14ac:dyDescent="0.25">
      <c r="A391" s="62"/>
      <c r="B391" s="86"/>
      <c r="C391" s="87" t="str">
        <f t="shared" si="8"/>
        <v/>
      </c>
      <c r="D391" s="88"/>
      <c r="E391" s="474"/>
      <c r="F391" s="917"/>
      <c r="G391" s="917"/>
      <c r="H391" s="917"/>
      <c r="I391" s="917"/>
      <c r="J391" s="917"/>
      <c r="K391" s="917"/>
      <c r="L391" s="917"/>
      <c r="M391" s="917"/>
      <c r="N391" s="917"/>
    </row>
    <row r="392" spans="1:14" ht="16.5" thickBot="1" x14ac:dyDescent="0.25">
      <c r="A392" s="62"/>
      <c r="B392" s="86"/>
      <c r="C392" s="87" t="str">
        <f t="shared" si="8"/>
        <v/>
      </c>
      <c r="D392" s="88"/>
      <c r="E392" s="474"/>
      <c r="F392" s="917"/>
      <c r="G392" s="917"/>
      <c r="H392" s="917"/>
      <c r="I392" s="917"/>
      <c r="J392" s="917"/>
      <c r="K392" s="917"/>
      <c r="L392" s="917"/>
      <c r="M392" s="917"/>
      <c r="N392" s="917"/>
    </row>
    <row r="393" spans="1:14" ht="16.5" thickBot="1" x14ac:dyDescent="0.25">
      <c r="A393" s="62"/>
      <c r="B393" s="86"/>
      <c r="C393" s="87" t="str">
        <f t="shared" si="8"/>
        <v/>
      </c>
      <c r="D393" s="88"/>
      <c r="E393" s="474"/>
      <c r="F393" s="917"/>
      <c r="G393" s="917"/>
      <c r="H393" s="917"/>
      <c r="I393" s="917"/>
      <c r="J393" s="917"/>
      <c r="K393" s="917"/>
      <c r="L393" s="917"/>
      <c r="M393" s="917"/>
      <c r="N393" s="917"/>
    </row>
    <row r="394" spans="1:14" ht="16.5" thickBot="1" x14ac:dyDescent="0.25">
      <c r="A394" s="62"/>
      <c r="B394" s="86"/>
      <c r="C394" s="87" t="str">
        <f t="shared" si="8"/>
        <v/>
      </c>
      <c r="D394" s="88"/>
      <c r="E394" s="474"/>
      <c r="F394" s="917"/>
      <c r="G394" s="917"/>
      <c r="H394" s="917"/>
      <c r="I394" s="917"/>
      <c r="J394" s="917"/>
      <c r="K394" s="917"/>
      <c r="L394" s="917"/>
      <c r="M394" s="917"/>
      <c r="N394" s="917"/>
    </row>
    <row r="395" spans="1:14" ht="16.5" thickBot="1" x14ac:dyDescent="0.25">
      <c r="A395" s="62"/>
      <c r="B395" s="86"/>
      <c r="C395" s="87" t="str">
        <f t="shared" si="8"/>
        <v/>
      </c>
      <c r="D395" s="88"/>
      <c r="E395" s="474"/>
      <c r="F395" s="917"/>
      <c r="G395" s="917"/>
      <c r="H395" s="917"/>
      <c r="I395" s="917"/>
      <c r="J395" s="917"/>
      <c r="K395" s="917"/>
      <c r="L395" s="917"/>
      <c r="M395" s="917"/>
      <c r="N395" s="917"/>
    </row>
    <row r="396" spans="1:14" ht="16.5" thickBot="1" x14ac:dyDescent="0.25">
      <c r="A396" s="62"/>
      <c r="B396" s="86"/>
      <c r="C396" s="87" t="str">
        <f t="shared" ref="C396:C459" si="9">IF(B396&gt;0, (B396-B395), "")</f>
        <v/>
      </c>
      <c r="D396" s="88"/>
      <c r="E396" s="474"/>
      <c r="F396" s="917"/>
      <c r="G396" s="917"/>
      <c r="H396" s="917"/>
      <c r="I396" s="917"/>
      <c r="J396" s="917"/>
      <c r="K396" s="917"/>
      <c r="L396" s="917"/>
      <c r="M396" s="917"/>
      <c r="N396" s="917"/>
    </row>
    <row r="397" spans="1:14" ht="16.5" thickBot="1" x14ac:dyDescent="0.25">
      <c r="A397" s="62"/>
      <c r="B397" s="86"/>
      <c r="C397" s="87" t="str">
        <f t="shared" si="9"/>
        <v/>
      </c>
      <c r="D397" s="88"/>
      <c r="E397" s="474"/>
      <c r="F397" s="917"/>
      <c r="G397" s="917"/>
      <c r="H397" s="917"/>
      <c r="I397" s="917"/>
      <c r="J397" s="917"/>
      <c r="K397" s="917"/>
      <c r="L397" s="917"/>
      <c r="M397" s="917"/>
      <c r="N397" s="917"/>
    </row>
    <row r="398" spans="1:14" ht="16.5" thickBot="1" x14ac:dyDescent="0.25">
      <c r="A398" s="62"/>
      <c r="B398" s="86"/>
      <c r="C398" s="87" t="str">
        <f t="shared" si="9"/>
        <v/>
      </c>
      <c r="D398" s="88"/>
      <c r="E398" s="474"/>
      <c r="F398" s="917"/>
      <c r="G398" s="917"/>
      <c r="H398" s="917"/>
      <c r="I398" s="917"/>
      <c r="J398" s="917"/>
      <c r="K398" s="917"/>
      <c r="L398" s="917"/>
      <c r="M398" s="917"/>
      <c r="N398" s="917"/>
    </row>
    <row r="399" spans="1:14" ht="16.5" thickBot="1" x14ac:dyDescent="0.25">
      <c r="A399" s="62"/>
      <c r="B399" s="86"/>
      <c r="C399" s="87" t="str">
        <f t="shared" si="9"/>
        <v/>
      </c>
      <c r="D399" s="88"/>
      <c r="E399" s="474"/>
      <c r="F399" s="917"/>
      <c r="G399" s="917"/>
      <c r="H399" s="917"/>
      <c r="I399" s="917"/>
      <c r="J399" s="917"/>
      <c r="K399" s="917"/>
      <c r="L399" s="917"/>
      <c r="M399" s="917"/>
      <c r="N399" s="917"/>
    </row>
    <row r="400" spans="1:14" ht="16.5" thickBot="1" x14ac:dyDescent="0.25">
      <c r="A400" s="62"/>
      <c r="B400" s="86"/>
      <c r="C400" s="87" t="str">
        <f t="shared" si="9"/>
        <v/>
      </c>
      <c r="D400" s="88"/>
      <c r="E400" s="474"/>
      <c r="F400" s="917"/>
      <c r="G400" s="917"/>
      <c r="H400" s="917"/>
      <c r="I400" s="917"/>
      <c r="J400" s="917"/>
      <c r="K400" s="917"/>
      <c r="L400" s="917"/>
      <c r="M400" s="917"/>
      <c r="N400" s="917"/>
    </row>
    <row r="401" spans="1:14" ht="16.5" thickBot="1" x14ac:dyDescent="0.25">
      <c r="A401" s="62"/>
      <c r="B401" s="86"/>
      <c r="C401" s="87" t="str">
        <f t="shared" si="9"/>
        <v/>
      </c>
      <c r="D401" s="88"/>
      <c r="E401" s="474"/>
      <c r="F401" s="917"/>
      <c r="G401" s="917"/>
      <c r="H401" s="917"/>
      <c r="I401" s="917"/>
      <c r="J401" s="917"/>
      <c r="K401" s="917"/>
      <c r="L401" s="917"/>
      <c r="M401" s="917"/>
      <c r="N401" s="917"/>
    </row>
    <row r="402" spans="1:14" ht="16.5" thickBot="1" x14ac:dyDescent="0.25">
      <c r="A402" s="62"/>
      <c r="B402" s="86"/>
      <c r="C402" s="87" t="str">
        <f t="shared" si="9"/>
        <v/>
      </c>
      <c r="D402" s="88"/>
      <c r="E402" s="474"/>
      <c r="F402" s="917"/>
      <c r="G402" s="917"/>
      <c r="H402" s="917"/>
      <c r="I402" s="917"/>
      <c r="J402" s="917"/>
      <c r="K402" s="917"/>
      <c r="L402" s="917"/>
      <c r="M402" s="917"/>
      <c r="N402" s="917"/>
    </row>
    <row r="403" spans="1:14" ht="16.5" thickBot="1" x14ac:dyDescent="0.25">
      <c r="A403" s="62"/>
      <c r="B403" s="86"/>
      <c r="C403" s="87" t="str">
        <f t="shared" si="9"/>
        <v/>
      </c>
      <c r="D403" s="88"/>
      <c r="E403" s="474"/>
      <c r="F403" s="917"/>
      <c r="G403" s="917"/>
      <c r="H403" s="917"/>
      <c r="I403" s="917"/>
      <c r="J403" s="917"/>
      <c r="K403" s="917"/>
      <c r="L403" s="917"/>
      <c r="M403" s="917"/>
      <c r="N403" s="917"/>
    </row>
    <row r="404" spans="1:14" ht="16.5" thickBot="1" x14ac:dyDescent="0.25">
      <c r="A404" s="62"/>
      <c r="B404" s="86"/>
      <c r="C404" s="87" t="str">
        <f t="shared" si="9"/>
        <v/>
      </c>
      <c r="D404" s="88"/>
      <c r="E404" s="474"/>
      <c r="F404" s="917"/>
      <c r="G404" s="917"/>
      <c r="H404" s="917"/>
      <c r="I404" s="917"/>
      <c r="J404" s="917"/>
      <c r="K404" s="917"/>
      <c r="L404" s="917"/>
      <c r="M404" s="917"/>
      <c r="N404" s="917"/>
    </row>
    <row r="405" spans="1:14" ht="16.5" thickBot="1" x14ac:dyDescent="0.25">
      <c r="A405" s="62"/>
      <c r="B405" s="86"/>
      <c r="C405" s="87" t="str">
        <f t="shared" si="9"/>
        <v/>
      </c>
      <c r="D405" s="88"/>
      <c r="E405" s="474"/>
      <c r="F405" s="917"/>
      <c r="G405" s="917"/>
      <c r="H405" s="917"/>
      <c r="I405" s="917"/>
      <c r="J405" s="917"/>
      <c r="K405" s="917"/>
      <c r="L405" s="917"/>
      <c r="M405" s="917"/>
      <c r="N405" s="917"/>
    </row>
    <row r="406" spans="1:14" ht="16.5" thickBot="1" x14ac:dyDescent="0.25">
      <c r="A406" s="62"/>
      <c r="B406" s="86"/>
      <c r="C406" s="87" t="str">
        <f t="shared" si="9"/>
        <v/>
      </c>
      <c r="D406" s="88"/>
      <c r="E406" s="474"/>
      <c r="F406" s="917"/>
      <c r="G406" s="917"/>
      <c r="H406" s="917"/>
      <c r="I406" s="917"/>
      <c r="J406" s="917"/>
      <c r="K406" s="917"/>
      <c r="L406" s="917"/>
      <c r="M406" s="917"/>
      <c r="N406" s="917"/>
    </row>
    <row r="407" spans="1:14" ht="16.5" thickBot="1" x14ac:dyDescent="0.25">
      <c r="A407" s="62"/>
      <c r="B407" s="86"/>
      <c r="C407" s="87" t="str">
        <f t="shared" si="9"/>
        <v/>
      </c>
      <c r="D407" s="88"/>
      <c r="E407" s="474"/>
      <c r="F407" s="917"/>
      <c r="G407" s="917"/>
      <c r="H407" s="917"/>
      <c r="I407" s="917"/>
      <c r="J407" s="917"/>
      <c r="K407" s="917"/>
      <c r="L407" s="917"/>
      <c r="M407" s="917"/>
      <c r="N407" s="917"/>
    </row>
    <row r="408" spans="1:14" ht="16.5" thickBot="1" x14ac:dyDescent="0.25">
      <c r="A408" s="62"/>
      <c r="B408" s="86"/>
      <c r="C408" s="87" t="str">
        <f t="shared" si="9"/>
        <v/>
      </c>
      <c r="D408" s="88"/>
      <c r="E408" s="474"/>
      <c r="F408" s="917"/>
      <c r="G408" s="917"/>
      <c r="H408" s="917"/>
      <c r="I408" s="917"/>
      <c r="J408" s="917"/>
      <c r="K408" s="917"/>
      <c r="L408" s="917"/>
      <c r="M408" s="917"/>
      <c r="N408" s="917"/>
    </row>
    <row r="409" spans="1:14" ht="16.5" thickBot="1" x14ac:dyDescent="0.25">
      <c r="A409" s="62"/>
      <c r="B409" s="86"/>
      <c r="C409" s="87" t="str">
        <f t="shared" si="9"/>
        <v/>
      </c>
      <c r="D409" s="88"/>
      <c r="E409" s="474"/>
      <c r="F409" s="917"/>
      <c r="G409" s="917"/>
      <c r="H409" s="917"/>
      <c r="I409" s="917"/>
      <c r="J409" s="917"/>
      <c r="K409" s="917"/>
      <c r="L409" s="917"/>
      <c r="M409" s="917"/>
      <c r="N409" s="917"/>
    </row>
    <row r="410" spans="1:14" ht="16.5" thickBot="1" x14ac:dyDescent="0.25">
      <c r="A410" s="62"/>
      <c r="B410" s="86"/>
      <c r="C410" s="87" t="str">
        <f t="shared" si="9"/>
        <v/>
      </c>
      <c r="D410" s="88"/>
      <c r="E410" s="474"/>
      <c r="F410" s="917"/>
      <c r="G410" s="917"/>
      <c r="H410" s="917"/>
      <c r="I410" s="917"/>
      <c r="J410" s="917"/>
      <c r="K410" s="917"/>
      <c r="L410" s="917"/>
      <c r="M410" s="917"/>
      <c r="N410" s="917"/>
    </row>
    <row r="411" spans="1:14" ht="16.5" thickBot="1" x14ac:dyDescent="0.25">
      <c r="A411" s="62"/>
      <c r="B411" s="86"/>
      <c r="C411" s="87" t="str">
        <f t="shared" si="9"/>
        <v/>
      </c>
      <c r="D411" s="88"/>
      <c r="E411" s="474"/>
      <c r="F411" s="917"/>
      <c r="G411" s="917"/>
      <c r="H411" s="917"/>
      <c r="I411" s="917"/>
      <c r="J411" s="917"/>
      <c r="K411" s="917"/>
      <c r="L411" s="917"/>
      <c r="M411" s="917"/>
      <c r="N411" s="917"/>
    </row>
    <row r="412" spans="1:14" ht="16.5" thickBot="1" x14ac:dyDescent="0.25">
      <c r="A412" s="62"/>
      <c r="B412" s="86"/>
      <c r="C412" s="87" t="str">
        <f t="shared" si="9"/>
        <v/>
      </c>
      <c r="D412" s="88"/>
      <c r="E412" s="474"/>
      <c r="F412" s="917"/>
      <c r="G412" s="917"/>
      <c r="H412" s="917"/>
      <c r="I412" s="917"/>
      <c r="J412" s="917"/>
      <c r="K412" s="917"/>
      <c r="L412" s="917"/>
      <c r="M412" s="917"/>
      <c r="N412" s="917"/>
    </row>
    <row r="413" spans="1:14" ht="16.5" thickBot="1" x14ac:dyDescent="0.25">
      <c r="A413" s="62"/>
      <c r="B413" s="86"/>
      <c r="C413" s="87" t="str">
        <f t="shared" si="9"/>
        <v/>
      </c>
      <c r="D413" s="88"/>
      <c r="E413" s="474"/>
      <c r="F413" s="917"/>
      <c r="G413" s="917"/>
      <c r="H413" s="917"/>
      <c r="I413" s="917"/>
      <c r="J413" s="917"/>
      <c r="K413" s="917"/>
      <c r="L413" s="917"/>
      <c r="M413" s="917"/>
      <c r="N413" s="917"/>
    </row>
    <row r="414" spans="1:14" ht="16.5" thickBot="1" x14ac:dyDescent="0.25">
      <c r="A414" s="62"/>
      <c r="B414" s="86"/>
      <c r="C414" s="87" t="str">
        <f t="shared" si="9"/>
        <v/>
      </c>
      <c r="D414" s="88"/>
      <c r="E414" s="474"/>
      <c r="F414" s="917"/>
      <c r="G414" s="917"/>
      <c r="H414" s="917"/>
      <c r="I414" s="917"/>
      <c r="J414" s="917"/>
      <c r="K414" s="917"/>
      <c r="L414" s="917"/>
      <c r="M414" s="917"/>
      <c r="N414" s="917"/>
    </row>
    <row r="415" spans="1:14" ht="16.5" thickBot="1" x14ac:dyDescent="0.25">
      <c r="A415" s="62"/>
      <c r="B415" s="86"/>
      <c r="C415" s="87" t="str">
        <f t="shared" si="9"/>
        <v/>
      </c>
      <c r="D415" s="88"/>
      <c r="E415" s="474"/>
      <c r="F415" s="917"/>
      <c r="G415" s="917"/>
      <c r="H415" s="917"/>
      <c r="I415" s="917"/>
      <c r="J415" s="917"/>
      <c r="K415" s="917"/>
      <c r="L415" s="917"/>
      <c r="M415" s="917"/>
      <c r="N415" s="917"/>
    </row>
    <row r="416" spans="1:14" ht="16.5" thickBot="1" x14ac:dyDescent="0.25">
      <c r="A416" s="62"/>
      <c r="B416" s="86"/>
      <c r="C416" s="87" t="str">
        <f t="shared" si="9"/>
        <v/>
      </c>
      <c r="D416" s="88"/>
      <c r="E416" s="474"/>
      <c r="F416" s="917"/>
      <c r="G416" s="917"/>
      <c r="H416" s="917"/>
      <c r="I416" s="917"/>
      <c r="J416" s="917"/>
      <c r="K416" s="917"/>
      <c r="L416" s="917"/>
      <c r="M416" s="917"/>
      <c r="N416" s="917"/>
    </row>
    <row r="417" spans="1:14" ht="16.5" thickBot="1" x14ac:dyDescent="0.25">
      <c r="A417" s="62"/>
      <c r="B417" s="86"/>
      <c r="C417" s="87" t="str">
        <f t="shared" si="9"/>
        <v/>
      </c>
      <c r="D417" s="88"/>
      <c r="E417" s="474"/>
      <c r="F417" s="917"/>
      <c r="G417" s="917"/>
      <c r="H417" s="917"/>
      <c r="I417" s="917"/>
      <c r="J417" s="917"/>
      <c r="K417" s="917"/>
      <c r="L417" s="917"/>
      <c r="M417" s="917"/>
      <c r="N417" s="917"/>
    </row>
    <row r="418" spans="1:14" ht="16.5" thickBot="1" x14ac:dyDescent="0.25">
      <c r="A418" s="62"/>
      <c r="B418" s="86"/>
      <c r="C418" s="87" t="str">
        <f t="shared" si="9"/>
        <v/>
      </c>
      <c r="D418" s="88"/>
      <c r="E418" s="474"/>
      <c r="F418" s="917"/>
      <c r="G418" s="917"/>
      <c r="H418" s="917"/>
      <c r="I418" s="917"/>
      <c r="J418" s="917"/>
      <c r="K418" s="917"/>
      <c r="L418" s="917"/>
      <c r="M418" s="917"/>
      <c r="N418" s="917"/>
    </row>
    <row r="419" spans="1:14" ht="16.5" thickBot="1" x14ac:dyDescent="0.25">
      <c r="A419" s="62"/>
      <c r="B419" s="86"/>
      <c r="C419" s="87" t="str">
        <f t="shared" si="9"/>
        <v/>
      </c>
      <c r="D419" s="88"/>
      <c r="E419" s="474"/>
      <c r="F419" s="917"/>
      <c r="G419" s="917"/>
      <c r="H419" s="917"/>
      <c r="I419" s="917"/>
      <c r="J419" s="917"/>
      <c r="K419" s="917"/>
      <c r="L419" s="917"/>
      <c r="M419" s="917"/>
      <c r="N419" s="917"/>
    </row>
    <row r="420" spans="1:14" ht="16.5" thickBot="1" x14ac:dyDescent="0.25">
      <c r="A420" s="62"/>
      <c r="B420" s="86"/>
      <c r="C420" s="87" t="str">
        <f t="shared" si="9"/>
        <v/>
      </c>
      <c r="D420" s="88"/>
      <c r="E420" s="474"/>
      <c r="F420" s="917"/>
      <c r="G420" s="917"/>
      <c r="H420" s="917"/>
      <c r="I420" s="917"/>
      <c r="J420" s="917"/>
      <c r="K420" s="917"/>
      <c r="L420" s="917"/>
      <c r="M420" s="917"/>
      <c r="N420" s="917"/>
    </row>
    <row r="421" spans="1:14" ht="16.5" thickBot="1" x14ac:dyDescent="0.25">
      <c r="A421" s="62"/>
      <c r="B421" s="86"/>
      <c r="C421" s="87" t="str">
        <f t="shared" si="9"/>
        <v/>
      </c>
      <c r="D421" s="88"/>
      <c r="E421" s="474"/>
      <c r="F421" s="917"/>
      <c r="G421" s="917"/>
      <c r="H421" s="917"/>
      <c r="I421" s="917"/>
      <c r="J421" s="917"/>
      <c r="K421" s="917"/>
      <c r="L421" s="917"/>
      <c r="M421" s="917"/>
      <c r="N421" s="917"/>
    </row>
    <row r="422" spans="1:14" ht="16.5" thickBot="1" x14ac:dyDescent="0.25">
      <c r="A422" s="62"/>
      <c r="B422" s="86"/>
      <c r="C422" s="87" t="str">
        <f t="shared" si="9"/>
        <v/>
      </c>
      <c r="D422" s="88"/>
      <c r="E422" s="474"/>
      <c r="F422" s="917"/>
      <c r="G422" s="917"/>
      <c r="H422" s="917"/>
      <c r="I422" s="917"/>
      <c r="J422" s="917"/>
      <c r="K422" s="917"/>
      <c r="L422" s="917"/>
      <c r="M422" s="917"/>
      <c r="N422" s="917"/>
    </row>
    <row r="423" spans="1:14" ht="16.5" thickBot="1" x14ac:dyDescent="0.25">
      <c r="A423" s="62"/>
      <c r="B423" s="86"/>
      <c r="C423" s="87" t="str">
        <f t="shared" si="9"/>
        <v/>
      </c>
      <c r="D423" s="88"/>
      <c r="E423" s="474"/>
      <c r="F423" s="917"/>
      <c r="G423" s="917"/>
      <c r="H423" s="917"/>
      <c r="I423" s="917"/>
      <c r="J423" s="917"/>
      <c r="K423" s="917"/>
      <c r="L423" s="917"/>
      <c r="M423" s="917"/>
      <c r="N423" s="917"/>
    </row>
    <row r="424" spans="1:14" ht="16.5" thickBot="1" x14ac:dyDescent="0.25">
      <c r="A424" s="62"/>
      <c r="B424" s="86"/>
      <c r="C424" s="87" t="str">
        <f t="shared" si="9"/>
        <v/>
      </c>
      <c r="D424" s="88"/>
      <c r="E424" s="474"/>
      <c r="F424" s="917"/>
      <c r="G424" s="917"/>
      <c r="H424" s="917"/>
      <c r="I424" s="917"/>
      <c r="J424" s="917"/>
      <c r="K424" s="917"/>
      <c r="L424" s="917"/>
      <c r="M424" s="917"/>
      <c r="N424" s="917"/>
    </row>
    <row r="425" spans="1:14" ht="16.5" thickBot="1" x14ac:dyDescent="0.25">
      <c r="A425" s="62"/>
      <c r="B425" s="86"/>
      <c r="C425" s="87" t="str">
        <f t="shared" si="9"/>
        <v/>
      </c>
      <c r="D425" s="88"/>
      <c r="E425" s="474"/>
      <c r="F425" s="917"/>
      <c r="G425" s="917"/>
      <c r="H425" s="917"/>
      <c r="I425" s="917"/>
      <c r="J425" s="917"/>
      <c r="K425" s="917"/>
      <c r="L425" s="917"/>
      <c r="M425" s="917"/>
      <c r="N425" s="917"/>
    </row>
    <row r="426" spans="1:14" ht="16.5" thickBot="1" x14ac:dyDescent="0.25">
      <c r="A426" s="62"/>
      <c r="B426" s="86"/>
      <c r="C426" s="87" t="str">
        <f t="shared" si="9"/>
        <v/>
      </c>
      <c r="D426" s="88"/>
      <c r="E426" s="474"/>
      <c r="F426" s="917"/>
      <c r="G426" s="917"/>
      <c r="H426" s="917"/>
      <c r="I426" s="917"/>
      <c r="J426" s="917"/>
      <c r="K426" s="917"/>
      <c r="L426" s="917"/>
      <c r="M426" s="917"/>
      <c r="N426" s="917"/>
    </row>
    <row r="427" spans="1:14" ht="16.5" thickBot="1" x14ac:dyDescent="0.25">
      <c r="A427" s="62"/>
      <c r="B427" s="86"/>
      <c r="C427" s="87" t="str">
        <f t="shared" si="9"/>
        <v/>
      </c>
      <c r="D427" s="88"/>
      <c r="E427" s="474"/>
      <c r="F427" s="917"/>
      <c r="G427" s="917"/>
      <c r="H427" s="917"/>
      <c r="I427" s="917"/>
      <c r="J427" s="917"/>
      <c r="K427" s="917"/>
      <c r="L427" s="917"/>
      <c r="M427" s="917"/>
      <c r="N427" s="917"/>
    </row>
    <row r="428" spans="1:14" ht="16.5" thickBot="1" x14ac:dyDescent="0.25">
      <c r="A428" s="62"/>
      <c r="B428" s="86"/>
      <c r="C428" s="87" t="str">
        <f t="shared" si="9"/>
        <v/>
      </c>
      <c r="D428" s="88"/>
      <c r="E428" s="474"/>
      <c r="F428" s="917"/>
      <c r="G428" s="917"/>
      <c r="H428" s="917"/>
      <c r="I428" s="917"/>
      <c r="J428" s="917"/>
      <c r="K428" s="917"/>
      <c r="L428" s="917"/>
      <c r="M428" s="917"/>
      <c r="N428" s="917"/>
    </row>
    <row r="429" spans="1:14" ht="16.5" thickBot="1" x14ac:dyDescent="0.25">
      <c r="A429" s="62"/>
      <c r="B429" s="86"/>
      <c r="C429" s="87" t="str">
        <f t="shared" si="9"/>
        <v/>
      </c>
      <c r="D429" s="88"/>
      <c r="E429" s="474"/>
      <c r="F429" s="917"/>
      <c r="G429" s="917"/>
      <c r="H429" s="917"/>
      <c r="I429" s="917"/>
      <c r="J429" s="917"/>
      <c r="K429" s="917"/>
      <c r="L429" s="917"/>
      <c r="M429" s="917"/>
      <c r="N429" s="917"/>
    </row>
    <row r="430" spans="1:14" ht="16.5" thickBot="1" x14ac:dyDescent="0.25">
      <c r="A430" s="62"/>
      <c r="B430" s="86"/>
      <c r="C430" s="87" t="str">
        <f t="shared" si="9"/>
        <v/>
      </c>
      <c r="D430" s="88"/>
      <c r="E430" s="474"/>
      <c r="F430" s="917"/>
      <c r="G430" s="917"/>
      <c r="H430" s="917"/>
      <c r="I430" s="917"/>
      <c r="J430" s="917"/>
      <c r="K430" s="917"/>
      <c r="L430" s="917"/>
      <c r="M430" s="917"/>
      <c r="N430" s="917"/>
    </row>
    <row r="431" spans="1:14" ht="16.5" thickBot="1" x14ac:dyDescent="0.25">
      <c r="A431" s="62"/>
      <c r="B431" s="86"/>
      <c r="C431" s="87" t="str">
        <f t="shared" si="9"/>
        <v/>
      </c>
      <c r="D431" s="88"/>
      <c r="E431" s="474"/>
      <c r="F431" s="917"/>
      <c r="G431" s="917"/>
      <c r="H431" s="917"/>
      <c r="I431" s="917"/>
      <c r="J431" s="917"/>
      <c r="K431" s="917"/>
      <c r="L431" s="917"/>
      <c r="M431" s="917"/>
      <c r="N431" s="917"/>
    </row>
    <row r="432" spans="1:14" ht="16.5" thickBot="1" x14ac:dyDescent="0.25">
      <c r="A432" s="62"/>
      <c r="B432" s="86"/>
      <c r="C432" s="87" t="str">
        <f t="shared" si="9"/>
        <v/>
      </c>
      <c r="D432" s="88"/>
      <c r="E432" s="474"/>
      <c r="F432" s="917"/>
      <c r="G432" s="917"/>
      <c r="H432" s="917"/>
      <c r="I432" s="917"/>
      <c r="J432" s="917"/>
      <c r="K432" s="917"/>
      <c r="L432" s="917"/>
      <c r="M432" s="917"/>
      <c r="N432" s="917"/>
    </row>
    <row r="433" spans="1:14" ht="16.5" thickBot="1" x14ac:dyDescent="0.25">
      <c r="A433" s="62"/>
      <c r="B433" s="86"/>
      <c r="C433" s="87" t="str">
        <f t="shared" si="9"/>
        <v/>
      </c>
      <c r="D433" s="88"/>
      <c r="E433" s="474"/>
      <c r="F433" s="917"/>
      <c r="G433" s="917"/>
      <c r="H433" s="917"/>
      <c r="I433" s="917"/>
      <c r="J433" s="917"/>
      <c r="K433" s="917"/>
      <c r="L433" s="917"/>
      <c r="M433" s="917"/>
      <c r="N433" s="917"/>
    </row>
    <row r="434" spans="1:14" ht="16.5" thickBot="1" x14ac:dyDescent="0.25">
      <c r="A434" s="62"/>
      <c r="B434" s="86"/>
      <c r="C434" s="87" t="str">
        <f t="shared" si="9"/>
        <v/>
      </c>
      <c r="D434" s="88"/>
      <c r="E434" s="474"/>
      <c r="F434" s="917"/>
      <c r="G434" s="917"/>
      <c r="H434" s="917"/>
      <c r="I434" s="917"/>
      <c r="J434" s="917"/>
      <c r="K434" s="917"/>
      <c r="L434" s="917"/>
      <c r="M434" s="917"/>
      <c r="N434" s="917"/>
    </row>
    <row r="435" spans="1:14" ht="16.5" thickBot="1" x14ac:dyDescent="0.25">
      <c r="A435" s="62"/>
      <c r="B435" s="86"/>
      <c r="C435" s="87" t="str">
        <f t="shared" si="9"/>
        <v/>
      </c>
      <c r="D435" s="88"/>
      <c r="E435" s="474"/>
      <c r="F435" s="917"/>
      <c r="G435" s="917"/>
      <c r="H435" s="917"/>
      <c r="I435" s="917"/>
      <c r="J435" s="917"/>
      <c r="K435" s="917"/>
      <c r="L435" s="917"/>
      <c r="M435" s="917"/>
      <c r="N435" s="917"/>
    </row>
    <row r="436" spans="1:14" ht="16.5" thickBot="1" x14ac:dyDescent="0.25">
      <c r="A436" s="62"/>
      <c r="B436" s="86"/>
      <c r="C436" s="87" t="str">
        <f t="shared" si="9"/>
        <v/>
      </c>
      <c r="D436" s="88"/>
      <c r="E436" s="474"/>
      <c r="F436" s="917"/>
      <c r="G436" s="917"/>
      <c r="H436" s="917"/>
      <c r="I436" s="917"/>
      <c r="J436" s="917"/>
      <c r="K436" s="917"/>
      <c r="L436" s="917"/>
      <c r="M436" s="917"/>
      <c r="N436" s="917"/>
    </row>
    <row r="437" spans="1:14" ht="16.5" thickBot="1" x14ac:dyDescent="0.25">
      <c r="A437" s="62"/>
      <c r="B437" s="86"/>
      <c r="C437" s="87" t="str">
        <f t="shared" si="9"/>
        <v/>
      </c>
      <c r="D437" s="88"/>
      <c r="E437" s="474"/>
      <c r="F437" s="917"/>
      <c r="G437" s="917"/>
      <c r="H437" s="917"/>
      <c r="I437" s="917"/>
      <c r="J437" s="917"/>
      <c r="K437" s="917"/>
      <c r="L437" s="917"/>
      <c r="M437" s="917"/>
      <c r="N437" s="917"/>
    </row>
    <row r="438" spans="1:14" ht="16.5" thickBot="1" x14ac:dyDescent="0.25">
      <c r="A438" s="62"/>
      <c r="B438" s="86"/>
      <c r="C438" s="87" t="str">
        <f t="shared" si="9"/>
        <v/>
      </c>
      <c r="D438" s="88"/>
      <c r="E438" s="474"/>
      <c r="F438" s="917"/>
      <c r="G438" s="917"/>
      <c r="H438" s="917"/>
      <c r="I438" s="917"/>
      <c r="J438" s="917"/>
      <c r="K438" s="917"/>
      <c r="L438" s="917"/>
      <c r="M438" s="917"/>
      <c r="N438" s="917"/>
    </row>
    <row r="439" spans="1:14" ht="16.5" thickBot="1" x14ac:dyDescent="0.25">
      <c r="A439" s="62"/>
      <c r="B439" s="86"/>
      <c r="C439" s="87" t="str">
        <f t="shared" si="9"/>
        <v/>
      </c>
      <c r="D439" s="88"/>
      <c r="E439" s="474"/>
      <c r="F439" s="917"/>
      <c r="G439" s="917"/>
      <c r="H439" s="917"/>
      <c r="I439" s="917"/>
      <c r="J439" s="917"/>
      <c r="K439" s="917"/>
      <c r="L439" s="917"/>
      <c r="M439" s="917"/>
      <c r="N439" s="917"/>
    </row>
    <row r="440" spans="1:14" ht="16.5" thickBot="1" x14ac:dyDescent="0.25">
      <c r="A440" s="62"/>
      <c r="B440" s="86"/>
      <c r="C440" s="87" t="str">
        <f t="shared" si="9"/>
        <v/>
      </c>
      <c r="D440" s="88"/>
      <c r="E440" s="474"/>
      <c r="F440" s="917"/>
      <c r="G440" s="917"/>
      <c r="H440" s="917"/>
      <c r="I440" s="917"/>
      <c r="J440" s="917"/>
      <c r="K440" s="917"/>
      <c r="L440" s="917"/>
      <c r="M440" s="917"/>
      <c r="N440" s="917"/>
    </row>
    <row r="441" spans="1:14" ht="16.5" thickBot="1" x14ac:dyDescent="0.25">
      <c r="A441" s="62"/>
      <c r="B441" s="86"/>
      <c r="C441" s="87" t="str">
        <f t="shared" si="9"/>
        <v/>
      </c>
      <c r="D441" s="88"/>
      <c r="E441" s="474"/>
      <c r="F441" s="917"/>
      <c r="G441" s="917"/>
      <c r="H441" s="917"/>
      <c r="I441" s="917"/>
      <c r="J441" s="917"/>
      <c r="K441" s="917"/>
      <c r="L441" s="917"/>
      <c r="M441" s="917"/>
      <c r="N441" s="917"/>
    </row>
    <row r="442" spans="1:14" ht="16.5" thickBot="1" x14ac:dyDescent="0.25">
      <c r="A442" s="62"/>
      <c r="B442" s="86"/>
      <c r="C442" s="87" t="str">
        <f t="shared" si="9"/>
        <v/>
      </c>
      <c r="D442" s="88"/>
      <c r="E442" s="474"/>
      <c r="F442" s="917"/>
      <c r="G442" s="917"/>
      <c r="H442" s="917"/>
      <c r="I442" s="917"/>
      <c r="J442" s="917"/>
      <c r="K442" s="917"/>
      <c r="L442" s="917"/>
      <c r="M442" s="917"/>
      <c r="N442" s="917"/>
    </row>
    <row r="443" spans="1:14" ht="16.5" thickBot="1" x14ac:dyDescent="0.25">
      <c r="A443" s="62"/>
      <c r="B443" s="86"/>
      <c r="C443" s="87" t="str">
        <f t="shared" si="9"/>
        <v/>
      </c>
      <c r="D443" s="88"/>
      <c r="E443" s="474"/>
      <c r="F443" s="917"/>
      <c r="G443" s="917"/>
      <c r="H443" s="917"/>
      <c r="I443" s="917"/>
      <c r="J443" s="917"/>
      <c r="K443" s="917"/>
      <c r="L443" s="917"/>
      <c r="M443" s="917"/>
      <c r="N443" s="917"/>
    </row>
    <row r="444" spans="1:14" ht="16.5" thickBot="1" x14ac:dyDescent="0.25">
      <c r="A444" s="62"/>
      <c r="B444" s="86"/>
      <c r="C444" s="87" t="str">
        <f t="shared" si="9"/>
        <v/>
      </c>
      <c r="D444" s="88"/>
      <c r="E444" s="474"/>
      <c r="F444" s="917"/>
      <c r="G444" s="917"/>
      <c r="H444" s="917"/>
      <c r="I444" s="917"/>
      <c r="J444" s="917"/>
      <c r="K444" s="917"/>
      <c r="L444" s="917"/>
      <c r="M444" s="917"/>
      <c r="N444" s="917"/>
    </row>
    <row r="445" spans="1:14" ht="16.5" thickBot="1" x14ac:dyDescent="0.25">
      <c r="A445" s="62"/>
      <c r="B445" s="86"/>
      <c r="C445" s="87" t="str">
        <f t="shared" si="9"/>
        <v/>
      </c>
      <c r="D445" s="88"/>
      <c r="E445" s="474"/>
      <c r="F445" s="917"/>
      <c r="G445" s="917"/>
      <c r="H445" s="917"/>
      <c r="I445" s="917"/>
      <c r="J445" s="917"/>
      <c r="K445" s="917"/>
      <c r="L445" s="917"/>
      <c r="M445" s="917"/>
      <c r="N445" s="917"/>
    </row>
    <row r="446" spans="1:14" ht="16.5" thickBot="1" x14ac:dyDescent="0.25">
      <c r="A446" s="62"/>
      <c r="B446" s="86"/>
      <c r="C446" s="87" t="str">
        <f t="shared" si="9"/>
        <v/>
      </c>
      <c r="D446" s="88"/>
      <c r="E446" s="474"/>
      <c r="F446" s="917"/>
      <c r="G446" s="917"/>
      <c r="H446" s="917"/>
      <c r="I446" s="917"/>
      <c r="J446" s="917"/>
      <c r="K446" s="917"/>
      <c r="L446" s="917"/>
      <c r="M446" s="917"/>
      <c r="N446" s="917"/>
    </row>
    <row r="447" spans="1:14" ht="16.5" thickBot="1" x14ac:dyDescent="0.25">
      <c r="A447" s="62"/>
      <c r="B447" s="86"/>
      <c r="C447" s="87" t="str">
        <f t="shared" si="9"/>
        <v/>
      </c>
      <c r="D447" s="88"/>
      <c r="E447" s="474"/>
      <c r="F447" s="917"/>
      <c r="G447" s="917"/>
      <c r="H447" s="917"/>
      <c r="I447" s="917"/>
      <c r="J447" s="917"/>
      <c r="K447" s="917"/>
      <c r="L447" s="917"/>
      <c r="M447" s="917"/>
      <c r="N447" s="917"/>
    </row>
    <row r="448" spans="1:14" ht="16.5" thickBot="1" x14ac:dyDescent="0.25">
      <c r="A448" s="62"/>
      <c r="B448" s="86"/>
      <c r="C448" s="87" t="str">
        <f t="shared" si="9"/>
        <v/>
      </c>
      <c r="D448" s="88"/>
      <c r="E448" s="474"/>
      <c r="F448" s="917"/>
      <c r="G448" s="917"/>
      <c r="H448" s="917"/>
      <c r="I448" s="917"/>
      <c r="J448" s="917"/>
      <c r="K448" s="917"/>
      <c r="L448" s="917"/>
      <c r="M448" s="917"/>
      <c r="N448" s="917"/>
    </row>
    <row r="449" spans="1:14" ht="16.5" thickBot="1" x14ac:dyDescent="0.25">
      <c r="A449" s="62"/>
      <c r="B449" s="86"/>
      <c r="C449" s="87" t="str">
        <f t="shared" si="9"/>
        <v/>
      </c>
      <c r="D449" s="88"/>
      <c r="E449" s="474"/>
      <c r="F449" s="917"/>
      <c r="G449" s="917"/>
      <c r="H449" s="917"/>
      <c r="I449" s="917"/>
      <c r="J449" s="917"/>
      <c r="K449" s="917"/>
      <c r="L449" s="917"/>
      <c r="M449" s="917"/>
      <c r="N449" s="917"/>
    </row>
    <row r="450" spans="1:14" ht="16.5" thickBot="1" x14ac:dyDescent="0.25">
      <c r="A450" s="62"/>
      <c r="B450" s="86"/>
      <c r="C450" s="87" t="str">
        <f t="shared" si="9"/>
        <v/>
      </c>
      <c r="D450" s="88"/>
      <c r="E450" s="474"/>
      <c r="F450" s="917"/>
      <c r="G450" s="917"/>
      <c r="H450" s="917"/>
      <c r="I450" s="917"/>
      <c r="J450" s="917"/>
      <c r="K450" s="917"/>
      <c r="L450" s="917"/>
      <c r="M450" s="917"/>
      <c r="N450" s="917"/>
    </row>
    <row r="451" spans="1:14" ht="16.5" thickBot="1" x14ac:dyDescent="0.25">
      <c r="A451" s="62"/>
      <c r="B451" s="86"/>
      <c r="C451" s="87" t="str">
        <f t="shared" si="9"/>
        <v/>
      </c>
      <c r="D451" s="88"/>
      <c r="E451" s="474"/>
      <c r="F451" s="917"/>
      <c r="G451" s="917"/>
      <c r="H451" s="917"/>
      <c r="I451" s="917"/>
      <c r="J451" s="917"/>
      <c r="K451" s="917"/>
      <c r="L451" s="917"/>
      <c r="M451" s="917"/>
      <c r="N451" s="917"/>
    </row>
    <row r="452" spans="1:14" ht="16.5" thickBot="1" x14ac:dyDescent="0.25">
      <c r="A452" s="62"/>
      <c r="B452" s="86"/>
      <c r="C452" s="87" t="str">
        <f t="shared" si="9"/>
        <v/>
      </c>
      <c r="D452" s="88"/>
      <c r="E452" s="474"/>
      <c r="F452" s="917"/>
      <c r="G452" s="917"/>
      <c r="H452" s="917"/>
      <c r="I452" s="917"/>
      <c r="J452" s="917"/>
      <c r="K452" s="917"/>
      <c r="L452" s="917"/>
      <c r="M452" s="917"/>
      <c r="N452" s="917"/>
    </row>
    <row r="453" spans="1:14" ht="16.5" thickBot="1" x14ac:dyDescent="0.25">
      <c r="A453" s="62"/>
      <c r="B453" s="86"/>
      <c r="C453" s="87" t="str">
        <f t="shared" si="9"/>
        <v/>
      </c>
      <c r="D453" s="88"/>
      <c r="E453" s="474"/>
      <c r="F453" s="917"/>
      <c r="G453" s="917"/>
      <c r="H453" s="917"/>
      <c r="I453" s="917"/>
      <c r="J453" s="917"/>
      <c r="K453" s="917"/>
      <c r="L453" s="917"/>
      <c r="M453" s="917"/>
      <c r="N453" s="917"/>
    </row>
    <row r="454" spans="1:14" ht="16.5" thickBot="1" x14ac:dyDescent="0.25">
      <c r="A454" s="62"/>
      <c r="B454" s="86"/>
      <c r="C454" s="87" t="str">
        <f t="shared" si="9"/>
        <v/>
      </c>
      <c r="D454" s="88"/>
      <c r="E454" s="474"/>
      <c r="F454" s="917"/>
      <c r="G454" s="917"/>
      <c r="H454" s="917"/>
      <c r="I454" s="917"/>
      <c r="J454" s="917"/>
      <c r="K454" s="917"/>
      <c r="L454" s="917"/>
      <c r="M454" s="917"/>
      <c r="N454" s="917"/>
    </row>
    <row r="455" spans="1:14" ht="16.5" thickBot="1" x14ac:dyDescent="0.25">
      <c r="A455" s="62"/>
      <c r="B455" s="86"/>
      <c r="C455" s="87" t="str">
        <f t="shared" si="9"/>
        <v/>
      </c>
      <c r="D455" s="88"/>
      <c r="E455" s="474"/>
      <c r="F455" s="917"/>
      <c r="G455" s="917"/>
      <c r="H455" s="917"/>
      <c r="I455" s="917"/>
      <c r="J455" s="917"/>
      <c r="K455" s="917"/>
      <c r="L455" s="917"/>
      <c r="M455" s="917"/>
      <c r="N455" s="917"/>
    </row>
    <row r="456" spans="1:14" ht="16.5" thickBot="1" x14ac:dyDescent="0.25">
      <c r="A456" s="62"/>
      <c r="B456" s="86"/>
      <c r="C456" s="87" t="str">
        <f t="shared" si="9"/>
        <v/>
      </c>
      <c r="D456" s="88"/>
      <c r="E456" s="474"/>
      <c r="F456" s="917"/>
      <c r="G456" s="917"/>
      <c r="H456" s="917"/>
      <c r="I456" s="917"/>
      <c r="J456" s="917"/>
      <c r="K456" s="917"/>
      <c r="L456" s="917"/>
      <c r="M456" s="917"/>
      <c r="N456" s="917"/>
    </row>
    <row r="457" spans="1:14" ht="16.5" thickBot="1" x14ac:dyDescent="0.25">
      <c r="A457" s="62"/>
      <c r="B457" s="86"/>
      <c r="C457" s="87" t="str">
        <f t="shared" si="9"/>
        <v/>
      </c>
      <c r="D457" s="88"/>
      <c r="E457" s="474"/>
      <c r="F457" s="917"/>
      <c r="G457" s="917"/>
      <c r="H457" s="917"/>
      <c r="I457" s="917"/>
      <c r="J457" s="917"/>
      <c r="K457" s="917"/>
      <c r="L457" s="917"/>
      <c r="M457" s="917"/>
      <c r="N457" s="917"/>
    </row>
    <row r="458" spans="1:14" ht="16.5" thickBot="1" x14ac:dyDescent="0.25">
      <c r="A458" s="62"/>
      <c r="B458" s="86"/>
      <c r="C458" s="87" t="str">
        <f t="shared" si="9"/>
        <v/>
      </c>
      <c r="D458" s="88"/>
      <c r="E458" s="474"/>
      <c r="F458" s="917"/>
      <c r="G458" s="917"/>
      <c r="H458" s="917"/>
      <c r="I458" s="917"/>
      <c r="J458" s="917"/>
      <c r="K458" s="917"/>
      <c r="L458" s="917"/>
      <c r="M458" s="917"/>
      <c r="N458" s="917"/>
    </row>
    <row r="459" spans="1:14" ht="16.5" thickBot="1" x14ac:dyDescent="0.25">
      <c r="A459" s="62"/>
      <c r="B459" s="86"/>
      <c r="C459" s="87" t="str">
        <f t="shared" si="9"/>
        <v/>
      </c>
      <c r="D459" s="88"/>
      <c r="E459" s="474"/>
      <c r="F459" s="917"/>
      <c r="G459" s="917"/>
      <c r="H459" s="917"/>
      <c r="I459" s="917"/>
      <c r="J459" s="917"/>
      <c r="K459" s="917"/>
      <c r="L459" s="917"/>
      <c r="M459" s="917"/>
      <c r="N459" s="917"/>
    </row>
    <row r="460" spans="1:14" ht="16.5" thickBot="1" x14ac:dyDescent="0.25">
      <c r="A460" s="62"/>
      <c r="B460" s="86"/>
      <c r="C460" s="87" t="str">
        <f t="shared" ref="C460:C523" si="10">IF(B460&gt;0, (B460-B459), "")</f>
        <v/>
      </c>
      <c r="D460" s="88"/>
      <c r="E460" s="474"/>
      <c r="F460" s="917"/>
      <c r="G460" s="917"/>
      <c r="H460" s="917"/>
      <c r="I460" s="917"/>
      <c r="J460" s="917"/>
      <c r="K460" s="917"/>
      <c r="L460" s="917"/>
      <c r="M460" s="917"/>
      <c r="N460" s="917"/>
    </row>
    <row r="461" spans="1:14" ht="16.5" thickBot="1" x14ac:dyDescent="0.25">
      <c r="A461" s="62"/>
      <c r="B461" s="86"/>
      <c r="C461" s="87" t="str">
        <f t="shared" si="10"/>
        <v/>
      </c>
      <c r="D461" s="88"/>
      <c r="E461" s="474"/>
      <c r="F461" s="917"/>
      <c r="G461" s="917"/>
      <c r="H461" s="917"/>
      <c r="I461" s="917"/>
      <c r="J461" s="917"/>
      <c r="K461" s="917"/>
      <c r="L461" s="917"/>
      <c r="M461" s="917"/>
      <c r="N461" s="917"/>
    </row>
    <row r="462" spans="1:14" ht="16.5" thickBot="1" x14ac:dyDescent="0.25">
      <c r="A462" s="62"/>
      <c r="B462" s="86"/>
      <c r="C462" s="87" t="str">
        <f t="shared" si="10"/>
        <v/>
      </c>
      <c r="D462" s="88"/>
      <c r="E462" s="474"/>
      <c r="F462" s="917"/>
      <c r="G462" s="917"/>
      <c r="H462" s="917"/>
      <c r="I462" s="917"/>
      <c r="J462" s="917"/>
      <c r="K462" s="917"/>
      <c r="L462" s="917"/>
      <c r="M462" s="917"/>
      <c r="N462" s="917"/>
    </row>
    <row r="463" spans="1:14" ht="16.5" thickBot="1" x14ac:dyDescent="0.25">
      <c r="A463" s="62"/>
      <c r="B463" s="86"/>
      <c r="C463" s="87" t="str">
        <f t="shared" si="10"/>
        <v/>
      </c>
      <c r="D463" s="88"/>
      <c r="E463" s="474"/>
      <c r="F463" s="917"/>
      <c r="G463" s="917"/>
      <c r="H463" s="917"/>
      <c r="I463" s="917"/>
      <c r="J463" s="917"/>
      <c r="K463" s="917"/>
      <c r="L463" s="917"/>
      <c r="M463" s="917"/>
      <c r="N463" s="917"/>
    </row>
    <row r="464" spans="1:14" ht="16.5" thickBot="1" x14ac:dyDescent="0.25">
      <c r="A464" s="62"/>
      <c r="B464" s="86"/>
      <c r="C464" s="87" t="str">
        <f t="shared" si="10"/>
        <v/>
      </c>
      <c r="D464" s="88"/>
      <c r="E464" s="474"/>
      <c r="F464" s="917"/>
      <c r="G464" s="917"/>
      <c r="H464" s="917"/>
      <c r="I464" s="917"/>
      <c r="J464" s="917"/>
      <c r="K464" s="917"/>
      <c r="L464" s="917"/>
      <c r="M464" s="917"/>
      <c r="N464" s="917"/>
    </row>
    <row r="465" spans="1:14" ht="16.5" thickBot="1" x14ac:dyDescent="0.25">
      <c r="A465" s="62"/>
      <c r="B465" s="86"/>
      <c r="C465" s="87" t="str">
        <f t="shared" si="10"/>
        <v/>
      </c>
      <c r="D465" s="88"/>
      <c r="E465" s="474"/>
      <c r="F465" s="917"/>
      <c r="G465" s="917"/>
      <c r="H465" s="917"/>
      <c r="I465" s="917"/>
      <c r="J465" s="917"/>
      <c r="K465" s="917"/>
      <c r="L465" s="917"/>
      <c r="M465" s="917"/>
      <c r="N465" s="917"/>
    </row>
    <row r="466" spans="1:14" ht="16.5" thickBot="1" x14ac:dyDescent="0.25">
      <c r="A466" s="62"/>
      <c r="B466" s="86"/>
      <c r="C466" s="87" t="str">
        <f t="shared" si="10"/>
        <v/>
      </c>
      <c r="D466" s="88"/>
      <c r="E466" s="474"/>
      <c r="F466" s="917"/>
      <c r="G466" s="917"/>
      <c r="H466" s="917"/>
      <c r="I466" s="917"/>
      <c r="J466" s="917"/>
      <c r="K466" s="917"/>
      <c r="L466" s="917"/>
      <c r="M466" s="917"/>
      <c r="N466" s="917"/>
    </row>
    <row r="467" spans="1:14" ht="16.5" thickBot="1" x14ac:dyDescent="0.25">
      <c r="A467" s="62"/>
      <c r="B467" s="86"/>
      <c r="C467" s="87" t="str">
        <f t="shared" si="10"/>
        <v/>
      </c>
      <c r="D467" s="88"/>
      <c r="E467" s="474"/>
      <c r="F467" s="917"/>
      <c r="G467" s="917"/>
      <c r="H467" s="917"/>
      <c r="I467" s="917"/>
      <c r="J467" s="917"/>
      <c r="K467" s="917"/>
      <c r="L467" s="917"/>
      <c r="M467" s="917"/>
      <c r="N467" s="917"/>
    </row>
    <row r="468" spans="1:14" ht="16.5" thickBot="1" x14ac:dyDescent="0.25">
      <c r="A468" s="62"/>
      <c r="B468" s="86"/>
      <c r="C468" s="87" t="str">
        <f t="shared" si="10"/>
        <v/>
      </c>
      <c r="D468" s="88"/>
      <c r="E468" s="474"/>
      <c r="F468" s="917"/>
      <c r="G468" s="917"/>
      <c r="H468" s="917"/>
      <c r="I468" s="917"/>
      <c r="J468" s="917"/>
      <c r="K468" s="917"/>
      <c r="L468" s="917"/>
      <c r="M468" s="917"/>
      <c r="N468" s="917"/>
    </row>
    <row r="469" spans="1:14" ht="16.5" thickBot="1" x14ac:dyDescent="0.25">
      <c r="A469" s="62"/>
      <c r="B469" s="86"/>
      <c r="C469" s="87" t="str">
        <f t="shared" si="10"/>
        <v/>
      </c>
      <c r="D469" s="88"/>
      <c r="E469" s="474"/>
      <c r="F469" s="917"/>
      <c r="G469" s="917"/>
      <c r="H469" s="917"/>
      <c r="I469" s="917"/>
      <c r="J469" s="917"/>
      <c r="K469" s="917"/>
      <c r="L469" s="917"/>
      <c r="M469" s="917"/>
      <c r="N469" s="917"/>
    </row>
    <row r="470" spans="1:14" ht="16.5" thickBot="1" x14ac:dyDescent="0.25">
      <c r="A470" s="62"/>
      <c r="B470" s="86"/>
      <c r="C470" s="87" t="str">
        <f t="shared" si="10"/>
        <v/>
      </c>
      <c r="D470" s="88"/>
      <c r="E470" s="474"/>
      <c r="F470" s="917"/>
      <c r="G470" s="917"/>
      <c r="H470" s="917"/>
      <c r="I470" s="917"/>
      <c r="J470" s="917"/>
      <c r="K470" s="917"/>
      <c r="L470" s="917"/>
      <c r="M470" s="917"/>
      <c r="N470" s="917"/>
    </row>
    <row r="471" spans="1:14" ht="16.5" thickBot="1" x14ac:dyDescent="0.25">
      <c r="A471" s="62"/>
      <c r="B471" s="86"/>
      <c r="C471" s="87" t="str">
        <f t="shared" si="10"/>
        <v/>
      </c>
      <c r="D471" s="88"/>
      <c r="E471" s="474"/>
      <c r="F471" s="917"/>
      <c r="G471" s="917"/>
      <c r="H471" s="917"/>
      <c r="I471" s="917"/>
      <c r="J471" s="917"/>
      <c r="K471" s="917"/>
      <c r="L471" s="917"/>
      <c r="M471" s="917"/>
      <c r="N471" s="917"/>
    </row>
    <row r="472" spans="1:14" ht="16.5" thickBot="1" x14ac:dyDescent="0.25">
      <c r="A472" s="62"/>
      <c r="B472" s="86"/>
      <c r="C472" s="87" t="str">
        <f t="shared" si="10"/>
        <v/>
      </c>
      <c r="D472" s="88"/>
      <c r="E472" s="474"/>
      <c r="F472" s="917"/>
      <c r="G472" s="917"/>
      <c r="H472" s="917"/>
      <c r="I472" s="917"/>
      <c r="J472" s="917"/>
      <c r="K472" s="917"/>
      <c r="L472" s="917"/>
      <c r="M472" s="917"/>
      <c r="N472" s="917"/>
    </row>
    <row r="473" spans="1:14" ht="16.5" thickBot="1" x14ac:dyDescent="0.25">
      <c r="A473" s="62"/>
      <c r="B473" s="86"/>
      <c r="C473" s="87" t="str">
        <f t="shared" si="10"/>
        <v/>
      </c>
      <c r="D473" s="88"/>
      <c r="E473" s="474"/>
      <c r="F473" s="917"/>
      <c r="G473" s="917"/>
      <c r="H473" s="917"/>
      <c r="I473" s="917"/>
      <c r="J473" s="917"/>
      <c r="K473" s="917"/>
      <c r="L473" s="917"/>
      <c r="M473" s="917"/>
      <c r="N473" s="917"/>
    </row>
    <row r="474" spans="1:14" ht="16.5" thickBot="1" x14ac:dyDescent="0.25">
      <c r="A474" s="62"/>
      <c r="B474" s="86"/>
      <c r="C474" s="87" t="str">
        <f t="shared" si="10"/>
        <v/>
      </c>
      <c r="D474" s="88"/>
      <c r="E474" s="474"/>
      <c r="F474" s="917"/>
      <c r="G474" s="917"/>
      <c r="H474" s="917"/>
      <c r="I474" s="917"/>
      <c r="J474" s="917"/>
      <c r="K474" s="917"/>
      <c r="L474" s="917"/>
      <c r="M474" s="917"/>
      <c r="N474" s="917"/>
    </row>
    <row r="475" spans="1:14" ht="16.5" thickBot="1" x14ac:dyDescent="0.25">
      <c r="A475" s="62"/>
      <c r="B475" s="86"/>
      <c r="C475" s="87" t="str">
        <f t="shared" si="10"/>
        <v/>
      </c>
      <c r="D475" s="88"/>
      <c r="E475" s="474"/>
      <c r="F475" s="917"/>
      <c r="G475" s="917"/>
      <c r="H475" s="917"/>
      <c r="I475" s="917"/>
      <c r="J475" s="917"/>
      <c r="K475" s="917"/>
      <c r="L475" s="917"/>
      <c r="M475" s="917"/>
      <c r="N475" s="917"/>
    </row>
    <row r="476" spans="1:14" ht="16.5" thickBot="1" x14ac:dyDescent="0.25">
      <c r="A476" s="62"/>
      <c r="B476" s="86"/>
      <c r="C476" s="87" t="str">
        <f t="shared" si="10"/>
        <v/>
      </c>
      <c r="D476" s="88"/>
      <c r="E476" s="474"/>
      <c r="F476" s="917"/>
      <c r="G476" s="917"/>
      <c r="H476" s="917"/>
      <c r="I476" s="917"/>
      <c r="J476" s="917"/>
      <c r="K476" s="917"/>
      <c r="L476" s="917"/>
      <c r="M476" s="917"/>
      <c r="N476" s="917"/>
    </row>
    <row r="477" spans="1:14" ht="16.5" thickBot="1" x14ac:dyDescent="0.25">
      <c r="A477" s="62"/>
      <c r="B477" s="86"/>
      <c r="C477" s="87" t="str">
        <f t="shared" si="10"/>
        <v/>
      </c>
      <c r="D477" s="88"/>
      <c r="E477" s="474"/>
      <c r="F477" s="917"/>
      <c r="G477" s="917"/>
      <c r="H477" s="917"/>
      <c r="I477" s="917"/>
      <c r="J477" s="917"/>
      <c r="K477" s="917"/>
      <c r="L477" s="917"/>
      <c r="M477" s="917"/>
      <c r="N477" s="917"/>
    </row>
    <row r="478" spans="1:14" ht="16.5" thickBot="1" x14ac:dyDescent="0.25">
      <c r="A478" s="62"/>
      <c r="B478" s="86"/>
      <c r="C478" s="87" t="str">
        <f t="shared" si="10"/>
        <v/>
      </c>
      <c r="D478" s="88"/>
      <c r="E478" s="474"/>
      <c r="F478" s="917"/>
      <c r="G478" s="917"/>
      <c r="H478" s="917"/>
      <c r="I478" s="917"/>
      <c r="J478" s="917"/>
      <c r="K478" s="917"/>
      <c r="L478" s="917"/>
      <c r="M478" s="917"/>
      <c r="N478" s="917"/>
    </row>
    <row r="479" spans="1:14" ht="16.5" thickBot="1" x14ac:dyDescent="0.25">
      <c r="A479" s="62"/>
      <c r="B479" s="86"/>
      <c r="C479" s="87" t="str">
        <f t="shared" si="10"/>
        <v/>
      </c>
      <c r="D479" s="88"/>
      <c r="E479" s="474"/>
      <c r="F479" s="917"/>
      <c r="G479" s="917"/>
      <c r="H479" s="917"/>
      <c r="I479" s="917"/>
      <c r="J479" s="917"/>
      <c r="K479" s="917"/>
      <c r="L479" s="917"/>
      <c r="M479" s="917"/>
      <c r="N479" s="917"/>
    </row>
    <row r="480" spans="1:14" ht="16.5" thickBot="1" x14ac:dyDescent="0.25">
      <c r="A480" s="62"/>
      <c r="B480" s="86"/>
      <c r="C480" s="87" t="str">
        <f t="shared" si="10"/>
        <v/>
      </c>
      <c r="D480" s="88"/>
      <c r="E480" s="474"/>
      <c r="F480" s="917"/>
      <c r="G480" s="917"/>
      <c r="H480" s="917"/>
      <c r="I480" s="917"/>
      <c r="J480" s="917"/>
      <c r="K480" s="917"/>
      <c r="L480" s="917"/>
      <c r="M480" s="917"/>
      <c r="N480" s="917"/>
    </row>
    <row r="481" spans="1:14" ht="16.5" thickBot="1" x14ac:dyDescent="0.25">
      <c r="A481" s="62"/>
      <c r="B481" s="86"/>
      <c r="C481" s="87" t="str">
        <f t="shared" si="10"/>
        <v/>
      </c>
      <c r="D481" s="88"/>
      <c r="E481" s="474"/>
      <c r="F481" s="917"/>
      <c r="G481" s="917"/>
      <c r="H481" s="917"/>
      <c r="I481" s="917"/>
      <c r="J481" s="917"/>
      <c r="K481" s="917"/>
      <c r="L481" s="917"/>
      <c r="M481" s="917"/>
      <c r="N481" s="917"/>
    </row>
    <row r="482" spans="1:14" ht="16.5" thickBot="1" x14ac:dyDescent="0.25">
      <c r="A482" s="62"/>
      <c r="B482" s="86"/>
      <c r="C482" s="87" t="str">
        <f t="shared" si="10"/>
        <v/>
      </c>
      <c r="D482" s="88"/>
      <c r="E482" s="474"/>
      <c r="F482" s="917"/>
      <c r="G482" s="917"/>
      <c r="H482" s="917"/>
      <c r="I482" s="917"/>
      <c r="J482" s="917"/>
      <c r="K482" s="917"/>
      <c r="L482" s="917"/>
      <c r="M482" s="917"/>
      <c r="N482" s="917"/>
    </row>
    <row r="483" spans="1:14" ht="16.5" thickBot="1" x14ac:dyDescent="0.25">
      <c r="A483" s="62"/>
      <c r="B483" s="86"/>
      <c r="C483" s="87" t="str">
        <f t="shared" si="10"/>
        <v/>
      </c>
      <c r="D483" s="88"/>
      <c r="E483" s="474"/>
      <c r="F483" s="917"/>
      <c r="G483" s="917"/>
      <c r="H483" s="917"/>
      <c r="I483" s="917"/>
      <c r="J483" s="917"/>
      <c r="K483" s="917"/>
      <c r="L483" s="917"/>
      <c r="M483" s="917"/>
      <c r="N483" s="917"/>
    </row>
    <row r="484" spans="1:14" ht="16.5" thickBot="1" x14ac:dyDescent="0.25">
      <c r="A484" s="62"/>
      <c r="B484" s="86"/>
      <c r="C484" s="87" t="str">
        <f t="shared" si="10"/>
        <v/>
      </c>
      <c r="D484" s="88"/>
      <c r="E484" s="474"/>
      <c r="F484" s="917"/>
      <c r="G484" s="917"/>
      <c r="H484" s="917"/>
      <c r="I484" s="917"/>
      <c r="J484" s="917"/>
      <c r="K484" s="917"/>
      <c r="L484" s="917"/>
      <c r="M484" s="917"/>
      <c r="N484" s="917"/>
    </row>
    <row r="485" spans="1:14" ht="16.5" thickBot="1" x14ac:dyDescent="0.25">
      <c r="A485" s="62"/>
      <c r="B485" s="86"/>
      <c r="C485" s="87" t="str">
        <f t="shared" si="10"/>
        <v/>
      </c>
      <c r="D485" s="88"/>
      <c r="E485" s="474"/>
      <c r="F485" s="917"/>
      <c r="G485" s="917"/>
      <c r="H485" s="917"/>
      <c r="I485" s="917"/>
      <c r="J485" s="917"/>
      <c r="K485" s="917"/>
      <c r="L485" s="917"/>
      <c r="M485" s="917"/>
      <c r="N485" s="917"/>
    </row>
    <row r="486" spans="1:14" ht="16.5" thickBot="1" x14ac:dyDescent="0.25">
      <c r="A486" s="62"/>
      <c r="B486" s="86"/>
      <c r="C486" s="87" t="str">
        <f t="shared" si="10"/>
        <v/>
      </c>
      <c r="D486" s="88"/>
      <c r="E486" s="474"/>
      <c r="F486" s="917"/>
      <c r="G486" s="917"/>
      <c r="H486" s="917"/>
      <c r="I486" s="917"/>
      <c r="J486" s="917"/>
      <c r="K486" s="917"/>
      <c r="L486" s="917"/>
      <c r="M486" s="917"/>
      <c r="N486" s="917"/>
    </row>
    <row r="487" spans="1:14" ht="16.5" thickBot="1" x14ac:dyDescent="0.25">
      <c r="A487" s="62"/>
      <c r="B487" s="86"/>
      <c r="C487" s="87" t="str">
        <f t="shared" si="10"/>
        <v/>
      </c>
      <c r="D487" s="88"/>
      <c r="E487" s="474"/>
      <c r="F487" s="917"/>
      <c r="G487" s="917"/>
      <c r="H487" s="917"/>
      <c r="I487" s="917"/>
      <c r="J487" s="917"/>
      <c r="K487" s="917"/>
      <c r="L487" s="917"/>
      <c r="M487" s="917"/>
      <c r="N487" s="917"/>
    </row>
    <row r="488" spans="1:14" ht="16.5" thickBot="1" x14ac:dyDescent="0.25">
      <c r="A488" s="62"/>
      <c r="B488" s="86"/>
      <c r="C488" s="87" t="str">
        <f t="shared" si="10"/>
        <v/>
      </c>
      <c r="D488" s="88"/>
      <c r="E488" s="474"/>
      <c r="F488" s="917"/>
      <c r="G488" s="917"/>
      <c r="H488" s="917"/>
      <c r="I488" s="917"/>
      <c r="J488" s="917"/>
      <c r="K488" s="917"/>
      <c r="L488" s="917"/>
      <c r="M488" s="917"/>
      <c r="N488" s="917"/>
    </row>
    <row r="489" spans="1:14" ht="16.5" thickBot="1" x14ac:dyDescent="0.25">
      <c r="A489" s="62"/>
      <c r="B489" s="86"/>
      <c r="C489" s="87" t="str">
        <f t="shared" si="10"/>
        <v/>
      </c>
      <c r="D489" s="88"/>
      <c r="E489" s="474"/>
      <c r="F489" s="917"/>
      <c r="G489" s="917"/>
      <c r="H489" s="917"/>
      <c r="I489" s="917"/>
      <c r="J489" s="917"/>
      <c r="K489" s="917"/>
      <c r="L489" s="917"/>
      <c r="M489" s="917"/>
      <c r="N489" s="917"/>
    </row>
    <row r="490" spans="1:14" ht="16.5" thickBot="1" x14ac:dyDescent="0.25">
      <c r="A490" s="62"/>
      <c r="B490" s="86"/>
      <c r="C490" s="87" t="str">
        <f t="shared" si="10"/>
        <v/>
      </c>
      <c r="D490" s="88"/>
      <c r="E490" s="474"/>
      <c r="F490" s="917"/>
      <c r="G490" s="917"/>
      <c r="H490" s="917"/>
      <c r="I490" s="917"/>
      <c r="J490" s="917"/>
      <c r="K490" s="917"/>
      <c r="L490" s="917"/>
      <c r="M490" s="917"/>
      <c r="N490" s="917"/>
    </row>
    <row r="491" spans="1:14" ht="16.5" thickBot="1" x14ac:dyDescent="0.25">
      <c r="A491" s="62"/>
      <c r="B491" s="86"/>
      <c r="C491" s="87" t="str">
        <f t="shared" si="10"/>
        <v/>
      </c>
      <c r="D491" s="88"/>
      <c r="E491" s="474"/>
      <c r="F491" s="917"/>
      <c r="G491" s="917"/>
      <c r="H491" s="917"/>
      <c r="I491" s="917"/>
      <c r="J491" s="917"/>
      <c r="K491" s="917"/>
      <c r="L491" s="917"/>
      <c r="M491" s="917"/>
      <c r="N491" s="917"/>
    </row>
    <row r="492" spans="1:14" ht="16.5" thickBot="1" x14ac:dyDescent="0.25">
      <c r="A492" s="62"/>
      <c r="B492" s="86"/>
      <c r="C492" s="87" t="str">
        <f t="shared" si="10"/>
        <v/>
      </c>
      <c r="D492" s="88"/>
      <c r="E492" s="474"/>
      <c r="F492" s="917"/>
      <c r="G492" s="917"/>
      <c r="H492" s="917"/>
      <c r="I492" s="917"/>
      <c r="J492" s="917"/>
      <c r="K492" s="917"/>
      <c r="L492" s="917"/>
      <c r="M492" s="917"/>
      <c r="N492" s="917"/>
    </row>
    <row r="493" spans="1:14" ht="16.5" thickBot="1" x14ac:dyDescent="0.25">
      <c r="A493" s="62"/>
      <c r="B493" s="86"/>
      <c r="C493" s="87" t="str">
        <f t="shared" si="10"/>
        <v/>
      </c>
      <c r="D493" s="88"/>
      <c r="E493" s="474"/>
      <c r="F493" s="917"/>
      <c r="G493" s="917"/>
      <c r="H493" s="917"/>
      <c r="I493" s="917"/>
      <c r="J493" s="917"/>
      <c r="K493" s="917"/>
      <c r="L493" s="917"/>
      <c r="M493" s="917"/>
      <c r="N493" s="917"/>
    </row>
    <row r="494" spans="1:14" ht="16.5" thickBot="1" x14ac:dyDescent="0.25">
      <c r="A494" s="62"/>
      <c r="B494" s="86"/>
      <c r="C494" s="87" t="str">
        <f t="shared" si="10"/>
        <v/>
      </c>
      <c r="D494" s="88"/>
      <c r="E494" s="474"/>
      <c r="F494" s="917"/>
      <c r="G494" s="917"/>
      <c r="H494" s="917"/>
      <c r="I494" s="917"/>
      <c r="J494" s="917"/>
      <c r="K494" s="917"/>
      <c r="L494" s="917"/>
      <c r="M494" s="917"/>
      <c r="N494" s="917"/>
    </row>
    <row r="495" spans="1:14" ht="16.5" thickBot="1" x14ac:dyDescent="0.25">
      <c r="A495" s="62"/>
      <c r="B495" s="86"/>
      <c r="C495" s="87" t="str">
        <f t="shared" si="10"/>
        <v/>
      </c>
      <c r="D495" s="88"/>
      <c r="E495" s="474"/>
      <c r="F495" s="917"/>
      <c r="G495" s="917"/>
      <c r="H495" s="917"/>
      <c r="I495" s="917"/>
      <c r="J495" s="917"/>
      <c r="K495" s="917"/>
      <c r="L495" s="917"/>
      <c r="M495" s="917"/>
      <c r="N495" s="917"/>
    </row>
    <row r="496" spans="1:14" ht="16.5" thickBot="1" x14ac:dyDescent="0.25">
      <c r="A496" s="62"/>
      <c r="B496" s="86"/>
      <c r="C496" s="87" t="str">
        <f t="shared" si="10"/>
        <v/>
      </c>
      <c r="D496" s="88"/>
      <c r="E496" s="474"/>
      <c r="F496" s="917"/>
      <c r="G496" s="917"/>
      <c r="H496" s="917"/>
      <c r="I496" s="917"/>
      <c r="J496" s="917"/>
      <c r="K496" s="917"/>
      <c r="L496" s="917"/>
      <c r="M496" s="917"/>
      <c r="N496" s="917"/>
    </row>
    <row r="497" spans="1:14" ht="16.5" thickBot="1" x14ac:dyDescent="0.25">
      <c r="A497" s="62"/>
      <c r="B497" s="86"/>
      <c r="C497" s="87" t="str">
        <f t="shared" si="10"/>
        <v/>
      </c>
      <c r="D497" s="88"/>
      <c r="E497" s="474"/>
      <c r="F497" s="917"/>
      <c r="G497" s="917"/>
      <c r="H497" s="917"/>
      <c r="I497" s="917"/>
      <c r="J497" s="917"/>
      <c r="K497" s="917"/>
      <c r="L497" s="917"/>
      <c r="M497" s="917"/>
      <c r="N497" s="917"/>
    </row>
    <row r="498" spans="1:14" ht="16.5" thickBot="1" x14ac:dyDescent="0.25">
      <c r="A498" s="62"/>
      <c r="B498" s="86"/>
      <c r="C498" s="87" t="str">
        <f t="shared" si="10"/>
        <v/>
      </c>
      <c r="D498" s="88"/>
      <c r="E498" s="474"/>
      <c r="F498" s="917"/>
      <c r="G498" s="917"/>
      <c r="H498" s="917"/>
      <c r="I498" s="917"/>
      <c r="J498" s="917"/>
      <c r="K498" s="917"/>
      <c r="L498" s="917"/>
      <c r="M498" s="917"/>
      <c r="N498" s="917"/>
    </row>
    <row r="499" spans="1:14" ht="16.5" thickBot="1" x14ac:dyDescent="0.25">
      <c r="A499" s="62"/>
      <c r="B499" s="86"/>
      <c r="C499" s="87" t="str">
        <f t="shared" si="10"/>
        <v/>
      </c>
      <c r="D499" s="88"/>
      <c r="E499" s="474"/>
      <c r="F499" s="917"/>
      <c r="G499" s="917"/>
      <c r="H499" s="917"/>
      <c r="I499" s="917"/>
      <c r="J499" s="917"/>
      <c r="K499" s="917"/>
      <c r="L499" s="917"/>
      <c r="M499" s="917"/>
      <c r="N499" s="917"/>
    </row>
    <row r="500" spans="1:14" ht="16.5" thickBot="1" x14ac:dyDescent="0.25">
      <c r="A500" s="62"/>
      <c r="B500" s="86"/>
      <c r="C500" s="87" t="str">
        <f t="shared" si="10"/>
        <v/>
      </c>
      <c r="D500" s="88"/>
      <c r="E500" s="474"/>
      <c r="F500" s="917"/>
      <c r="G500" s="917"/>
      <c r="H500" s="917"/>
      <c r="I500" s="917"/>
      <c r="J500" s="917"/>
      <c r="K500" s="917"/>
      <c r="L500" s="917"/>
      <c r="M500" s="917"/>
      <c r="N500" s="917"/>
    </row>
    <row r="501" spans="1:14" ht="16.5" thickBot="1" x14ac:dyDescent="0.25">
      <c r="A501" s="62"/>
      <c r="B501" s="86"/>
      <c r="C501" s="87" t="str">
        <f t="shared" si="10"/>
        <v/>
      </c>
      <c r="D501" s="88"/>
      <c r="E501" s="474"/>
      <c r="F501" s="917"/>
      <c r="G501" s="917"/>
      <c r="H501" s="917"/>
      <c r="I501" s="917"/>
      <c r="J501" s="917"/>
      <c r="K501" s="917"/>
      <c r="L501" s="917"/>
      <c r="M501" s="917"/>
      <c r="N501" s="917"/>
    </row>
    <row r="502" spans="1:14" ht="16.5" thickBot="1" x14ac:dyDescent="0.25">
      <c r="A502" s="62"/>
      <c r="B502" s="86"/>
      <c r="C502" s="87" t="str">
        <f t="shared" si="10"/>
        <v/>
      </c>
      <c r="D502" s="88"/>
      <c r="E502" s="474"/>
      <c r="F502" s="917"/>
      <c r="G502" s="917"/>
      <c r="H502" s="917"/>
      <c r="I502" s="917"/>
      <c r="J502" s="917"/>
      <c r="K502" s="917"/>
      <c r="L502" s="917"/>
      <c r="M502" s="917"/>
      <c r="N502" s="917"/>
    </row>
    <row r="503" spans="1:14" ht="16.5" thickBot="1" x14ac:dyDescent="0.25">
      <c r="A503" s="62"/>
      <c r="B503" s="86"/>
      <c r="C503" s="87" t="str">
        <f t="shared" si="10"/>
        <v/>
      </c>
      <c r="D503" s="88"/>
      <c r="E503" s="474"/>
      <c r="F503" s="917"/>
      <c r="G503" s="917"/>
      <c r="H503" s="917"/>
      <c r="I503" s="917"/>
      <c r="J503" s="917"/>
      <c r="K503" s="917"/>
      <c r="L503" s="917"/>
      <c r="M503" s="917"/>
      <c r="N503" s="917"/>
    </row>
    <row r="504" spans="1:14" ht="16.5" thickBot="1" x14ac:dyDescent="0.25">
      <c r="A504" s="62"/>
      <c r="B504" s="86"/>
      <c r="C504" s="87" t="str">
        <f t="shared" si="10"/>
        <v/>
      </c>
      <c r="D504" s="88"/>
      <c r="E504" s="474"/>
      <c r="F504" s="917"/>
      <c r="G504" s="917"/>
      <c r="H504" s="917"/>
      <c r="I504" s="917"/>
      <c r="J504" s="917"/>
      <c r="K504" s="917"/>
      <c r="L504" s="917"/>
      <c r="M504" s="917"/>
      <c r="N504" s="917"/>
    </row>
    <row r="505" spans="1:14" ht="16.5" thickBot="1" x14ac:dyDescent="0.25">
      <c r="A505" s="62"/>
      <c r="B505" s="86"/>
      <c r="C505" s="87" t="str">
        <f t="shared" si="10"/>
        <v/>
      </c>
      <c r="D505" s="88"/>
      <c r="E505" s="474"/>
      <c r="F505" s="917"/>
      <c r="G505" s="917"/>
      <c r="H505" s="917"/>
      <c r="I505" s="917"/>
      <c r="J505" s="917"/>
      <c r="K505" s="917"/>
      <c r="L505" s="917"/>
      <c r="M505" s="917"/>
      <c r="N505" s="917"/>
    </row>
    <row r="506" spans="1:14" ht="16.5" thickBot="1" x14ac:dyDescent="0.25">
      <c r="A506" s="62"/>
      <c r="B506" s="86"/>
      <c r="C506" s="87" t="str">
        <f t="shared" si="10"/>
        <v/>
      </c>
      <c r="D506" s="88"/>
      <c r="E506" s="474"/>
      <c r="F506" s="917"/>
      <c r="G506" s="917"/>
      <c r="H506" s="917"/>
      <c r="I506" s="917"/>
      <c r="J506" s="917"/>
      <c r="K506" s="917"/>
      <c r="L506" s="917"/>
      <c r="M506" s="917"/>
      <c r="N506" s="917"/>
    </row>
    <row r="507" spans="1:14" ht="16.5" thickBot="1" x14ac:dyDescent="0.25">
      <c r="A507" s="62"/>
      <c r="B507" s="86"/>
      <c r="C507" s="87" t="str">
        <f t="shared" si="10"/>
        <v/>
      </c>
      <c r="D507" s="88"/>
      <c r="E507" s="474"/>
      <c r="F507" s="917"/>
      <c r="G507" s="917"/>
      <c r="H507" s="917"/>
      <c r="I507" s="917"/>
      <c r="J507" s="917"/>
      <c r="K507" s="917"/>
      <c r="L507" s="917"/>
      <c r="M507" s="917"/>
      <c r="N507" s="917"/>
    </row>
    <row r="508" spans="1:14" ht="16.5" thickBot="1" x14ac:dyDescent="0.25">
      <c r="A508" s="62"/>
      <c r="B508" s="86"/>
      <c r="C508" s="87" t="str">
        <f t="shared" si="10"/>
        <v/>
      </c>
      <c r="D508" s="88"/>
      <c r="E508" s="474"/>
      <c r="F508" s="917"/>
      <c r="G508" s="917"/>
      <c r="H508" s="917"/>
      <c r="I508" s="917"/>
      <c r="J508" s="917"/>
      <c r="K508" s="917"/>
      <c r="L508" s="917"/>
      <c r="M508" s="917"/>
      <c r="N508" s="917"/>
    </row>
    <row r="509" spans="1:14" ht="16.5" thickBot="1" x14ac:dyDescent="0.25">
      <c r="A509" s="62"/>
      <c r="B509" s="86"/>
      <c r="C509" s="87" t="str">
        <f t="shared" si="10"/>
        <v/>
      </c>
      <c r="D509" s="88"/>
      <c r="E509" s="474"/>
      <c r="F509" s="917"/>
      <c r="G509" s="917"/>
      <c r="H509" s="917"/>
      <c r="I509" s="917"/>
      <c r="J509" s="917"/>
      <c r="K509" s="917"/>
      <c r="L509" s="917"/>
      <c r="M509" s="917"/>
      <c r="N509" s="917"/>
    </row>
    <row r="510" spans="1:14" ht="16.5" thickBot="1" x14ac:dyDescent="0.25">
      <c r="A510" s="62"/>
      <c r="B510" s="86"/>
      <c r="C510" s="87" t="str">
        <f t="shared" si="10"/>
        <v/>
      </c>
      <c r="D510" s="88"/>
      <c r="E510" s="474"/>
      <c r="F510" s="917"/>
      <c r="G510" s="917"/>
      <c r="H510" s="917"/>
      <c r="I510" s="917"/>
      <c r="J510" s="917"/>
      <c r="K510" s="917"/>
      <c r="L510" s="917"/>
      <c r="M510" s="917"/>
      <c r="N510" s="917"/>
    </row>
    <row r="511" spans="1:14" ht="16.5" thickBot="1" x14ac:dyDescent="0.25">
      <c r="A511" s="62"/>
      <c r="B511" s="86"/>
      <c r="C511" s="87" t="str">
        <f t="shared" si="10"/>
        <v/>
      </c>
      <c r="D511" s="88"/>
      <c r="E511" s="474"/>
      <c r="F511" s="917"/>
      <c r="G511" s="917"/>
      <c r="H511" s="917"/>
      <c r="I511" s="917"/>
      <c r="J511" s="917"/>
      <c r="K511" s="917"/>
      <c r="L511" s="917"/>
      <c r="M511" s="917"/>
      <c r="N511" s="917"/>
    </row>
    <row r="512" spans="1:14" ht="16.5" thickBot="1" x14ac:dyDescent="0.25">
      <c r="A512" s="62"/>
      <c r="B512" s="86"/>
      <c r="C512" s="87" t="str">
        <f t="shared" si="10"/>
        <v/>
      </c>
      <c r="D512" s="88"/>
      <c r="E512" s="474"/>
      <c r="F512" s="917"/>
      <c r="G512" s="917"/>
      <c r="H512" s="917"/>
      <c r="I512" s="917"/>
      <c r="J512" s="917"/>
      <c r="K512" s="917"/>
      <c r="L512" s="917"/>
      <c r="M512" s="917"/>
      <c r="N512" s="917"/>
    </row>
    <row r="513" spans="1:14" ht="16.5" thickBot="1" x14ac:dyDescent="0.25">
      <c r="A513" s="62"/>
      <c r="B513" s="86"/>
      <c r="C513" s="87" t="str">
        <f t="shared" si="10"/>
        <v/>
      </c>
      <c r="D513" s="88"/>
      <c r="E513" s="474"/>
      <c r="F513" s="917"/>
      <c r="G513" s="917"/>
      <c r="H513" s="917"/>
      <c r="I513" s="917"/>
      <c r="J513" s="917"/>
      <c r="K513" s="917"/>
      <c r="L513" s="917"/>
      <c r="M513" s="917"/>
      <c r="N513" s="917"/>
    </row>
    <row r="514" spans="1:14" ht="16.5" thickBot="1" x14ac:dyDescent="0.25">
      <c r="A514" s="62"/>
      <c r="B514" s="86"/>
      <c r="C514" s="87" t="str">
        <f t="shared" si="10"/>
        <v/>
      </c>
      <c r="D514" s="88"/>
      <c r="E514" s="474"/>
      <c r="F514" s="917"/>
      <c r="G514" s="917"/>
      <c r="H514" s="917"/>
      <c r="I514" s="917"/>
      <c r="J514" s="917"/>
      <c r="K514" s="917"/>
      <c r="L514" s="917"/>
      <c r="M514" s="917"/>
      <c r="N514" s="917"/>
    </row>
    <row r="515" spans="1:14" ht="16.5" thickBot="1" x14ac:dyDescent="0.25">
      <c r="A515" s="62"/>
      <c r="B515" s="86"/>
      <c r="C515" s="87" t="str">
        <f t="shared" si="10"/>
        <v/>
      </c>
      <c r="D515" s="88"/>
      <c r="E515" s="474"/>
      <c r="F515" s="917"/>
      <c r="G515" s="917"/>
      <c r="H515" s="917"/>
      <c r="I515" s="917"/>
      <c r="J515" s="917"/>
      <c r="K515" s="917"/>
      <c r="L515" s="917"/>
      <c r="M515" s="917"/>
      <c r="N515" s="917"/>
    </row>
    <row r="516" spans="1:14" ht="16.5" thickBot="1" x14ac:dyDescent="0.25">
      <c r="A516" s="62"/>
      <c r="B516" s="86"/>
      <c r="C516" s="87" t="str">
        <f t="shared" si="10"/>
        <v/>
      </c>
      <c r="D516" s="88"/>
      <c r="E516" s="474"/>
      <c r="F516" s="917"/>
      <c r="G516" s="917"/>
      <c r="H516" s="917"/>
      <c r="I516" s="917"/>
      <c r="J516" s="917"/>
      <c r="K516" s="917"/>
      <c r="L516" s="917"/>
      <c r="M516" s="917"/>
      <c r="N516" s="917"/>
    </row>
    <row r="517" spans="1:14" ht="16.5" thickBot="1" x14ac:dyDescent="0.25">
      <c r="A517" s="62"/>
      <c r="B517" s="86"/>
      <c r="C517" s="87" t="str">
        <f t="shared" si="10"/>
        <v/>
      </c>
      <c r="D517" s="88"/>
      <c r="E517" s="474"/>
      <c r="F517" s="917"/>
      <c r="G517" s="917"/>
      <c r="H517" s="917"/>
      <c r="I517" s="917"/>
      <c r="J517" s="917"/>
      <c r="K517" s="917"/>
      <c r="L517" s="917"/>
      <c r="M517" s="917"/>
      <c r="N517" s="917"/>
    </row>
    <row r="518" spans="1:14" ht="16.5" thickBot="1" x14ac:dyDescent="0.25">
      <c r="A518" s="62"/>
      <c r="B518" s="86"/>
      <c r="C518" s="87" t="str">
        <f t="shared" si="10"/>
        <v/>
      </c>
      <c r="D518" s="88"/>
      <c r="E518" s="474"/>
      <c r="F518" s="917"/>
      <c r="G518" s="917"/>
      <c r="H518" s="917"/>
      <c r="I518" s="917"/>
      <c r="J518" s="917"/>
      <c r="K518" s="917"/>
      <c r="L518" s="917"/>
      <c r="M518" s="917"/>
      <c r="N518" s="917"/>
    </row>
    <row r="519" spans="1:14" ht="16.5" thickBot="1" x14ac:dyDescent="0.25">
      <c r="A519" s="62"/>
      <c r="B519" s="86"/>
      <c r="C519" s="87" t="str">
        <f t="shared" si="10"/>
        <v/>
      </c>
      <c r="D519" s="88"/>
      <c r="E519" s="474"/>
      <c r="F519" s="917"/>
      <c r="G519" s="917"/>
      <c r="H519" s="917"/>
      <c r="I519" s="917"/>
      <c r="J519" s="917"/>
      <c r="K519" s="917"/>
      <c r="L519" s="917"/>
      <c r="M519" s="917"/>
      <c r="N519" s="917"/>
    </row>
    <row r="520" spans="1:14" ht="16.5" thickBot="1" x14ac:dyDescent="0.25">
      <c r="A520" s="62"/>
      <c r="B520" s="86"/>
      <c r="C520" s="87" t="str">
        <f t="shared" si="10"/>
        <v/>
      </c>
      <c r="D520" s="88"/>
      <c r="E520" s="474"/>
      <c r="F520" s="917"/>
      <c r="G520" s="917"/>
      <c r="H520" s="917"/>
      <c r="I520" s="917"/>
      <c r="J520" s="917"/>
      <c r="K520" s="917"/>
      <c r="L520" s="917"/>
      <c r="M520" s="917"/>
      <c r="N520" s="917"/>
    </row>
    <row r="521" spans="1:14" ht="16.5" thickBot="1" x14ac:dyDescent="0.25">
      <c r="A521" s="62"/>
      <c r="B521" s="86"/>
      <c r="C521" s="87" t="str">
        <f t="shared" si="10"/>
        <v/>
      </c>
      <c r="D521" s="88"/>
      <c r="E521" s="474"/>
      <c r="F521" s="917"/>
      <c r="G521" s="917"/>
      <c r="H521" s="917"/>
      <c r="I521" s="917"/>
      <c r="J521" s="917"/>
      <c r="K521" s="917"/>
      <c r="L521" s="917"/>
      <c r="M521" s="917"/>
      <c r="N521" s="917"/>
    </row>
    <row r="522" spans="1:14" ht="16.5" thickBot="1" x14ac:dyDescent="0.25">
      <c r="A522" s="62"/>
      <c r="B522" s="86"/>
      <c r="C522" s="87" t="str">
        <f t="shared" si="10"/>
        <v/>
      </c>
      <c r="D522" s="88"/>
      <c r="E522" s="474"/>
      <c r="F522" s="917"/>
      <c r="G522" s="917"/>
      <c r="H522" s="917"/>
      <c r="I522" s="917"/>
      <c r="J522" s="917"/>
      <c r="K522" s="917"/>
      <c r="L522" s="917"/>
      <c r="M522" s="917"/>
      <c r="N522" s="917"/>
    </row>
    <row r="523" spans="1:14" ht="16.5" thickBot="1" x14ac:dyDescent="0.25">
      <c r="A523" s="62"/>
      <c r="B523" s="86"/>
      <c r="C523" s="87" t="str">
        <f t="shared" si="10"/>
        <v/>
      </c>
      <c r="D523" s="88"/>
      <c r="E523" s="474"/>
      <c r="F523" s="917"/>
      <c r="G523" s="917"/>
      <c r="H523" s="917"/>
      <c r="I523" s="917"/>
      <c r="J523" s="917"/>
      <c r="K523" s="917"/>
      <c r="L523" s="917"/>
      <c r="M523" s="917"/>
      <c r="N523" s="917"/>
    </row>
    <row r="524" spans="1:14" ht="16.5" thickBot="1" x14ac:dyDescent="0.25">
      <c r="A524" s="62"/>
      <c r="B524" s="86"/>
      <c r="C524" s="87" t="str">
        <f t="shared" ref="C524:C587" si="11">IF(B524&gt;0, (B524-B523), "")</f>
        <v/>
      </c>
      <c r="D524" s="88"/>
      <c r="E524" s="474"/>
      <c r="F524" s="917"/>
      <c r="G524" s="917"/>
      <c r="H524" s="917"/>
      <c r="I524" s="917"/>
      <c r="J524" s="917"/>
      <c r="K524" s="917"/>
      <c r="L524" s="917"/>
      <c r="M524" s="917"/>
      <c r="N524" s="917"/>
    </row>
    <row r="525" spans="1:14" ht="16.5" thickBot="1" x14ac:dyDescent="0.25">
      <c r="A525" s="62"/>
      <c r="B525" s="86"/>
      <c r="C525" s="87" t="str">
        <f t="shared" si="11"/>
        <v/>
      </c>
      <c r="D525" s="88"/>
      <c r="E525" s="474"/>
      <c r="F525" s="917"/>
      <c r="G525" s="917"/>
      <c r="H525" s="917"/>
      <c r="I525" s="917"/>
      <c r="J525" s="917"/>
      <c r="K525" s="917"/>
      <c r="L525" s="917"/>
      <c r="M525" s="917"/>
      <c r="N525" s="917"/>
    </row>
    <row r="526" spans="1:14" ht="16.5" thickBot="1" x14ac:dyDescent="0.25">
      <c r="A526" s="62"/>
      <c r="B526" s="86"/>
      <c r="C526" s="87" t="str">
        <f t="shared" si="11"/>
        <v/>
      </c>
      <c r="D526" s="88"/>
      <c r="E526" s="474"/>
      <c r="F526" s="917"/>
      <c r="G526" s="917"/>
      <c r="H526" s="917"/>
      <c r="I526" s="917"/>
      <c r="J526" s="917"/>
      <c r="K526" s="917"/>
      <c r="L526" s="917"/>
      <c r="M526" s="917"/>
      <c r="N526" s="917"/>
    </row>
    <row r="527" spans="1:14" ht="16.5" thickBot="1" x14ac:dyDescent="0.25">
      <c r="A527" s="62"/>
      <c r="B527" s="86"/>
      <c r="C527" s="87" t="str">
        <f t="shared" si="11"/>
        <v/>
      </c>
      <c r="D527" s="88"/>
      <c r="E527" s="474"/>
      <c r="F527" s="917"/>
      <c r="G527" s="917"/>
      <c r="H527" s="917"/>
      <c r="I527" s="917"/>
      <c r="J527" s="917"/>
      <c r="K527" s="917"/>
      <c r="L527" s="917"/>
      <c r="M527" s="917"/>
      <c r="N527" s="917"/>
    </row>
    <row r="528" spans="1:14" ht="16.5" thickBot="1" x14ac:dyDescent="0.25">
      <c r="A528" s="62"/>
      <c r="B528" s="86"/>
      <c r="C528" s="87" t="str">
        <f t="shared" si="11"/>
        <v/>
      </c>
      <c r="D528" s="88"/>
      <c r="E528" s="474"/>
      <c r="F528" s="917"/>
      <c r="G528" s="917"/>
      <c r="H528" s="917"/>
      <c r="I528" s="917"/>
      <c r="J528" s="917"/>
      <c r="K528" s="917"/>
      <c r="L528" s="917"/>
      <c r="M528" s="917"/>
      <c r="N528" s="917"/>
    </row>
    <row r="529" spans="1:14" ht="16.5" thickBot="1" x14ac:dyDescent="0.25">
      <c r="A529" s="62"/>
      <c r="B529" s="86"/>
      <c r="C529" s="87" t="str">
        <f t="shared" si="11"/>
        <v/>
      </c>
      <c r="D529" s="88"/>
      <c r="E529" s="474"/>
      <c r="F529" s="917"/>
      <c r="G529" s="917"/>
      <c r="H529" s="917"/>
      <c r="I529" s="917"/>
      <c r="J529" s="917"/>
      <c r="K529" s="917"/>
      <c r="L529" s="917"/>
      <c r="M529" s="917"/>
      <c r="N529" s="917"/>
    </row>
    <row r="530" spans="1:14" ht="16.5" thickBot="1" x14ac:dyDescent="0.25">
      <c r="A530" s="62"/>
      <c r="B530" s="86"/>
      <c r="C530" s="87" t="str">
        <f t="shared" si="11"/>
        <v/>
      </c>
      <c r="D530" s="88"/>
      <c r="E530" s="474"/>
      <c r="F530" s="917"/>
      <c r="G530" s="917"/>
      <c r="H530" s="917"/>
      <c r="I530" s="917"/>
      <c r="J530" s="917"/>
      <c r="K530" s="917"/>
      <c r="L530" s="917"/>
      <c r="M530" s="917"/>
      <c r="N530" s="917"/>
    </row>
    <row r="531" spans="1:14" ht="16.5" thickBot="1" x14ac:dyDescent="0.25">
      <c r="A531" s="62"/>
      <c r="B531" s="86"/>
      <c r="C531" s="87" t="str">
        <f t="shared" si="11"/>
        <v/>
      </c>
      <c r="D531" s="88"/>
      <c r="E531" s="474"/>
      <c r="F531" s="917"/>
      <c r="G531" s="917"/>
      <c r="H531" s="917"/>
      <c r="I531" s="917"/>
      <c r="J531" s="917"/>
      <c r="K531" s="917"/>
      <c r="L531" s="917"/>
      <c r="M531" s="917"/>
      <c r="N531" s="917"/>
    </row>
    <row r="532" spans="1:14" ht="16.5" thickBot="1" x14ac:dyDescent="0.25">
      <c r="A532" s="62"/>
      <c r="B532" s="86"/>
      <c r="C532" s="87" t="str">
        <f t="shared" si="11"/>
        <v/>
      </c>
      <c r="D532" s="88"/>
      <c r="E532" s="474"/>
      <c r="F532" s="917"/>
      <c r="G532" s="917"/>
      <c r="H532" s="917"/>
      <c r="I532" s="917"/>
      <c r="J532" s="917"/>
      <c r="K532" s="917"/>
      <c r="L532" s="917"/>
      <c r="M532" s="917"/>
      <c r="N532" s="917"/>
    </row>
    <row r="533" spans="1:14" ht="16.5" thickBot="1" x14ac:dyDescent="0.25">
      <c r="A533" s="62"/>
      <c r="B533" s="86"/>
      <c r="C533" s="87" t="str">
        <f t="shared" si="11"/>
        <v/>
      </c>
      <c r="D533" s="88"/>
      <c r="E533" s="474"/>
      <c r="F533" s="917"/>
      <c r="G533" s="917"/>
      <c r="H533" s="917"/>
      <c r="I533" s="917"/>
      <c r="J533" s="917"/>
      <c r="K533" s="917"/>
      <c r="L533" s="917"/>
      <c r="M533" s="917"/>
      <c r="N533" s="917"/>
    </row>
    <row r="534" spans="1:14" ht="16.5" thickBot="1" x14ac:dyDescent="0.25">
      <c r="A534" s="62"/>
      <c r="B534" s="86"/>
      <c r="C534" s="87" t="str">
        <f t="shared" si="11"/>
        <v/>
      </c>
      <c r="D534" s="88"/>
      <c r="E534" s="474"/>
      <c r="F534" s="917"/>
      <c r="G534" s="917"/>
      <c r="H534" s="917"/>
      <c r="I534" s="917"/>
      <c r="J534" s="917"/>
      <c r="K534" s="917"/>
      <c r="L534" s="917"/>
      <c r="M534" s="917"/>
      <c r="N534" s="917"/>
    </row>
    <row r="535" spans="1:14" ht="16.5" thickBot="1" x14ac:dyDescent="0.25">
      <c r="A535" s="62"/>
      <c r="B535" s="86"/>
      <c r="C535" s="87" t="str">
        <f t="shared" si="11"/>
        <v/>
      </c>
      <c r="D535" s="88"/>
      <c r="E535" s="474"/>
      <c r="F535" s="917"/>
      <c r="G535" s="917"/>
      <c r="H535" s="917"/>
      <c r="I535" s="917"/>
      <c r="J535" s="917"/>
      <c r="K535" s="917"/>
      <c r="L535" s="917"/>
      <c r="M535" s="917"/>
      <c r="N535" s="917"/>
    </row>
    <row r="536" spans="1:14" ht="16.5" thickBot="1" x14ac:dyDescent="0.25">
      <c r="A536" s="62"/>
      <c r="B536" s="86"/>
      <c r="C536" s="87" t="str">
        <f t="shared" si="11"/>
        <v/>
      </c>
      <c r="D536" s="88"/>
      <c r="E536" s="474"/>
      <c r="F536" s="917"/>
      <c r="G536" s="917"/>
      <c r="H536" s="917"/>
      <c r="I536" s="917"/>
      <c r="J536" s="917"/>
      <c r="K536" s="917"/>
      <c r="L536" s="917"/>
      <c r="M536" s="917"/>
      <c r="N536" s="917"/>
    </row>
    <row r="537" spans="1:14" ht="16.5" thickBot="1" x14ac:dyDescent="0.25">
      <c r="A537" s="62"/>
      <c r="B537" s="86"/>
      <c r="C537" s="87" t="str">
        <f t="shared" si="11"/>
        <v/>
      </c>
      <c r="D537" s="88"/>
      <c r="E537" s="474"/>
      <c r="F537" s="917"/>
      <c r="G537" s="917"/>
      <c r="H537" s="917"/>
      <c r="I537" s="917"/>
      <c r="J537" s="917"/>
      <c r="K537" s="917"/>
      <c r="L537" s="917"/>
      <c r="M537" s="917"/>
      <c r="N537" s="917"/>
    </row>
    <row r="538" spans="1:14" ht="16.5" thickBot="1" x14ac:dyDescent="0.25">
      <c r="A538" s="62"/>
      <c r="B538" s="86"/>
      <c r="C538" s="87" t="str">
        <f t="shared" si="11"/>
        <v/>
      </c>
      <c r="D538" s="88"/>
      <c r="E538" s="474"/>
      <c r="F538" s="917"/>
      <c r="G538" s="917"/>
      <c r="H538" s="917"/>
      <c r="I538" s="917"/>
      <c r="J538" s="917"/>
      <c r="K538" s="917"/>
      <c r="L538" s="917"/>
      <c r="M538" s="917"/>
      <c r="N538" s="917"/>
    </row>
    <row r="539" spans="1:14" ht="16.5" thickBot="1" x14ac:dyDescent="0.25">
      <c r="A539" s="62"/>
      <c r="B539" s="86"/>
      <c r="C539" s="87" t="str">
        <f t="shared" si="11"/>
        <v/>
      </c>
      <c r="D539" s="88"/>
      <c r="E539" s="474"/>
      <c r="F539" s="917"/>
      <c r="G539" s="917"/>
      <c r="H539" s="917"/>
      <c r="I539" s="917"/>
      <c r="J539" s="917"/>
      <c r="K539" s="917"/>
      <c r="L539" s="917"/>
      <c r="M539" s="917"/>
      <c r="N539" s="917"/>
    </row>
    <row r="540" spans="1:14" ht="16.5" thickBot="1" x14ac:dyDescent="0.25">
      <c r="A540" s="62"/>
      <c r="B540" s="86"/>
      <c r="C540" s="87" t="str">
        <f t="shared" si="11"/>
        <v/>
      </c>
      <c r="D540" s="88"/>
      <c r="E540" s="474"/>
      <c r="F540" s="917"/>
      <c r="G540" s="917"/>
      <c r="H540" s="917"/>
      <c r="I540" s="917"/>
      <c r="J540" s="917"/>
      <c r="K540" s="917"/>
      <c r="L540" s="917"/>
      <c r="M540" s="917"/>
      <c r="N540" s="917"/>
    </row>
    <row r="541" spans="1:14" ht="16.5" thickBot="1" x14ac:dyDescent="0.25">
      <c r="A541" s="62"/>
      <c r="B541" s="86"/>
      <c r="C541" s="87" t="str">
        <f t="shared" si="11"/>
        <v/>
      </c>
      <c r="D541" s="88"/>
      <c r="E541" s="474"/>
      <c r="F541" s="917"/>
      <c r="G541" s="917"/>
      <c r="H541" s="917"/>
      <c r="I541" s="917"/>
      <c r="J541" s="917"/>
      <c r="K541" s="917"/>
      <c r="L541" s="917"/>
      <c r="M541" s="917"/>
      <c r="N541" s="917"/>
    </row>
    <row r="542" spans="1:14" ht="16.5" thickBot="1" x14ac:dyDescent="0.25">
      <c r="A542" s="62"/>
      <c r="B542" s="86"/>
      <c r="C542" s="87" t="str">
        <f t="shared" si="11"/>
        <v/>
      </c>
      <c r="D542" s="88"/>
      <c r="E542" s="474"/>
      <c r="F542" s="917"/>
      <c r="G542" s="917"/>
      <c r="H542" s="917"/>
      <c r="I542" s="917"/>
      <c r="J542" s="917"/>
      <c r="K542" s="917"/>
      <c r="L542" s="917"/>
      <c r="M542" s="917"/>
      <c r="N542" s="917"/>
    </row>
    <row r="543" spans="1:14" ht="16.5" thickBot="1" x14ac:dyDescent="0.25">
      <c r="A543" s="62"/>
      <c r="B543" s="86"/>
      <c r="C543" s="87" t="str">
        <f t="shared" si="11"/>
        <v/>
      </c>
      <c r="D543" s="88"/>
      <c r="E543" s="474"/>
      <c r="F543" s="917"/>
      <c r="G543" s="917"/>
      <c r="H543" s="917"/>
      <c r="I543" s="917"/>
      <c r="J543" s="917"/>
      <c r="K543" s="917"/>
      <c r="L543" s="917"/>
      <c r="M543" s="917"/>
      <c r="N543" s="917"/>
    </row>
    <row r="544" spans="1:14" ht="16.5" thickBot="1" x14ac:dyDescent="0.25">
      <c r="A544" s="62"/>
      <c r="B544" s="86"/>
      <c r="C544" s="87" t="str">
        <f t="shared" si="11"/>
        <v/>
      </c>
      <c r="D544" s="88"/>
      <c r="E544" s="474"/>
      <c r="F544" s="917"/>
      <c r="G544" s="917"/>
      <c r="H544" s="917"/>
      <c r="I544" s="917"/>
      <c r="J544" s="917"/>
      <c r="K544" s="917"/>
      <c r="L544" s="917"/>
      <c r="M544" s="917"/>
      <c r="N544" s="917"/>
    </row>
    <row r="545" spans="1:14" ht="16.5" thickBot="1" x14ac:dyDescent="0.25">
      <c r="A545" s="62"/>
      <c r="B545" s="86"/>
      <c r="C545" s="87" t="str">
        <f t="shared" si="11"/>
        <v/>
      </c>
      <c r="D545" s="88"/>
      <c r="E545" s="474"/>
      <c r="F545" s="917"/>
      <c r="G545" s="917"/>
      <c r="H545" s="917"/>
      <c r="I545" s="917"/>
      <c r="J545" s="917"/>
      <c r="K545" s="917"/>
      <c r="L545" s="917"/>
      <c r="M545" s="917"/>
      <c r="N545" s="917"/>
    </row>
    <row r="546" spans="1:14" ht="16.5" thickBot="1" x14ac:dyDescent="0.25">
      <c r="A546" s="62"/>
      <c r="B546" s="86"/>
      <c r="C546" s="87" t="str">
        <f t="shared" si="11"/>
        <v/>
      </c>
      <c r="D546" s="88"/>
      <c r="E546" s="474"/>
      <c r="F546" s="917"/>
      <c r="G546" s="917"/>
      <c r="H546" s="917"/>
      <c r="I546" s="917"/>
      <c r="J546" s="917"/>
      <c r="K546" s="917"/>
      <c r="L546" s="917"/>
      <c r="M546" s="917"/>
      <c r="N546" s="917"/>
    </row>
    <row r="547" spans="1:14" ht="16.5" thickBot="1" x14ac:dyDescent="0.25">
      <c r="A547" s="62"/>
      <c r="B547" s="86"/>
      <c r="C547" s="87" t="str">
        <f t="shared" si="11"/>
        <v/>
      </c>
      <c r="D547" s="88"/>
      <c r="E547" s="474"/>
      <c r="F547" s="917"/>
      <c r="G547" s="917"/>
      <c r="H547" s="917"/>
      <c r="I547" s="917"/>
      <c r="J547" s="917"/>
      <c r="K547" s="917"/>
      <c r="L547" s="917"/>
      <c r="M547" s="917"/>
      <c r="N547" s="917"/>
    </row>
    <row r="548" spans="1:14" ht="16.5" thickBot="1" x14ac:dyDescent="0.25">
      <c r="A548" s="62"/>
      <c r="B548" s="86"/>
      <c r="C548" s="87" t="str">
        <f t="shared" si="11"/>
        <v/>
      </c>
      <c r="D548" s="88"/>
      <c r="E548" s="474"/>
      <c r="F548" s="917"/>
      <c r="G548" s="917"/>
      <c r="H548" s="917"/>
      <c r="I548" s="917"/>
      <c r="J548" s="917"/>
      <c r="K548" s="917"/>
      <c r="L548" s="917"/>
      <c r="M548" s="917"/>
      <c r="N548" s="917"/>
    </row>
    <row r="549" spans="1:14" ht="16.5" thickBot="1" x14ac:dyDescent="0.25">
      <c r="A549" s="62"/>
      <c r="B549" s="86"/>
      <c r="C549" s="87" t="str">
        <f t="shared" si="11"/>
        <v/>
      </c>
      <c r="D549" s="88"/>
      <c r="E549" s="474"/>
      <c r="F549" s="917"/>
      <c r="G549" s="917"/>
      <c r="H549" s="917"/>
      <c r="I549" s="917"/>
      <c r="J549" s="917"/>
      <c r="K549" s="917"/>
      <c r="L549" s="917"/>
      <c r="M549" s="917"/>
      <c r="N549" s="917"/>
    </row>
    <row r="550" spans="1:14" ht="16.5" thickBot="1" x14ac:dyDescent="0.25">
      <c r="A550" s="62"/>
      <c r="B550" s="86"/>
      <c r="C550" s="87" t="str">
        <f t="shared" si="11"/>
        <v/>
      </c>
      <c r="D550" s="88"/>
      <c r="E550" s="474"/>
      <c r="F550" s="917"/>
      <c r="G550" s="917"/>
      <c r="H550" s="917"/>
      <c r="I550" s="917"/>
      <c r="J550" s="917"/>
      <c r="K550" s="917"/>
      <c r="L550" s="917"/>
      <c r="M550" s="917"/>
      <c r="N550" s="917"/>
    </row>
    <row r="551" spans="1:14" ht="16.5" thickBot="1" x14ac:dyDescent="0.25">
      <c r="A551" s="62"/>
      <c r="B551" s="86"/>
      <c r="C551" s="87" t="str">
        <f t="shared" si="11"/>
        <v/>
      </c>
      <c r="D551" s="88"/>
      <c r="E551" s="474"/>
      <c r="F551" s="917"/>
      <c r="G551" s="917"/>
      <c r="H551" s="917"/>
      <c r="I551" s="917"/>
      <c r="J551" s="917"/>
      <c r="K551" s="917"/>
      <c r="L551" s="917"/>
      <c r="M551" s="917"/>
      <c r="N551" s="917"/>
    </row>
    <row r="552" spans="1:14" ht="16.5" thickBot="1" x14ac:dyDescent="0.25">
      <c r="A552" s="62"/>
      <c r="B552" s="86"/>
      <c r="C552" s="87" t="str">
        <f t="shared" si="11"/>
        <v/>
      </c>
      <c r="D552" s="88"/>
      <c r="E552" s="474"/>
      <c r="F552" s="917"/>
      <c r="G552" s="917"/>
      <c r="H552" s="917"/>
      <c r="I552" s="917"/>
      <c r="J552" s="917"/>
      <c r="K552" s="917"/>
      <c r="L552" s="917"/>
      <c r="M552" s="917"/>
      <c r="N552" s="917"/>
    </row>
    <row r="553" spans="1:14" ht="16.5" thickBot="1" x14ac:dyDescent="0.25">
      <c r="A553" s="62"/>
      <c r="B553" s="86"/>
      <c r="C553" s="87" t="str">
        <f t="shared" si="11"/>
        <v/>
      </c>
      <c r="D553" s="88"/>
      <c r="E553" s="474"/>
      <c r="F553" s="917"/>
      <c r="G553" s="917"/>
      <c r="H553" s="917"/>
      <c r="I553" s="917"/>
      <c r="J553" s="917"/>
      <c r="K553" s="917"/>
      <c r="L553" s="917"/>
      <c r="M553" s="917"/>
      <c r="N553" s="917"/>
    </row>
    <row r="554" spans="1:14" ht="16.5" thickBot="1" x14ac:dyDescent="0.25">
      <c r="A554" s="62"/>
      <c r="B554" s="86"/>
      <c r="C554" s="87" t="str">
        <f t="shared" si="11"/>
        <v/>
      </c>
      <c r="D554" s="88"/>
      <c r="E554" s="474"/>
      <c r="F554" s="917"/>
      <c r="G554" s="917"/>
      <c r="H554" s="917"/>
      <c r="I554" s="917"/>
      <c r="J554" s="917"/>
      <c r="K554" s="917"/>
      <c r="L554" s="917"/>
      <c r="M554" s="917"/>
      <c r="N554" s="917"/>
    </row>
    <row r="555" spans="1:14" ht="16.5" thickBot="1" x14ac:dyDescent="0.25">
      <c r="A555" s="62"/>
      <c r="B555" s="86"/>
      <c r="C555" s="87" t="str">
        <f t="shared" si="11"/>
        <v/>
      </c>
      <c r="D555" s="88"/>
      <c r="E555" s="474"/>
      <c r="F555" s="917"/>
      <c r="G555" s="917"/>
      <c r="H555" s="917"/>
      <c r="I555" s="917"/>
      <c r="J555" s="917"/>
      <c r="K555" s="917"/>
      <c r="L555" s="917"/>
      <c r="M555" s="917"/>
      <c r="N555" s="917"/>
    </row>
    <row r="556" spans="1:14" ht="16.5" thickBot="1" x14ac:dyDescent="0.25">
      <c r="A556" s="62"/>
      <c r="B556" s="86"/>
      <c r="C556" s="87" t="str">
        <f t="shared" si="11"/>
        <v/>
      </c>
      <c r="D556" s="88"/>
      <c r="E556" s="474"/>
      <c r="F556" s="917"/>
      <c r="G556" s="917"/>
      <c r="H556" s="917"/>
      <c r="I556" s="917"/>
      <c r="J556" s="917"/>
      <c r="K556" s="917"/>
      <c r="L556" s="917"/>
      <c r="M556" s="917"/>
      <c r="N556" s="917"/>
    </row>
    <row r="557" spans="1:14" ht="16.5" thickBot="1" x14ac:dyDescent="0.25">
      <c r="A557" s="62"/>
      <c r="B557" s="86"/>
      <c r="C557" s="87" t="str">
        <f t="shared" si="11"/>
        <v/>
      </c>
      <c r="D557" s="88"/>
      <c r="E557" s="474"/>
      <c r="F557" s="917"/>
      <c r="G557" s="917"/>
      <c r="H557" s="917"/>
      <c r="I557" s="917"/>
      <c r="J557" s="917"/>
      <c r="K557" s="917"/>
      <c r="L557" s="917"/>
      <c r="M557" s="917"/>
      <c r="N557" s="917"/>
    </row>
    <row r="558" spans="1:14" ht="16.5" thickBot="1" x14ac:dyDescent="0.25">
      <c r="A558" s="62"/>
      <c r="B558" s="86"/>
      <c r="C558" s="87" t="str">
        <f t="shared" si="11"/>
        <v/>
      </c>
      <c r="D558" s="88"/>
      <c r="E558" s="474"/>
      <c r="F558" s="917"/>
      <c r="G558" s="917"/>
      <c r="H558" s="917"/>
      <c r="I558" s="917"/>
      <c r="J558" s="917"/>
      <c r="K558" s="917"/>
      <c r="L558" s="917"/>
      <c r="M558" s="917"/>
      <c r="N558" s="917"/>
    </row>
    <row r="559" spans="1:14" ht="16.5" thickBot="1" x14ac:dyDescent="0.25">
      <c r="A559" s="62"/>
      <c r="B559" s="86"/>
      <c r="C559" s="87" t="str">
        <f t="shared" si="11"/>
        <v/>
      </c>
      <c r="D559" s="88"/>
      <c r="E559" s="474"/>
      <c r="F559" s="917"/>
      <c r="G559" s="917"/>
      <c r="H559" s="917"/>
      <c r="I559" s="917"/>
      <c r="J559" s="917"/>
      <c r="K559" s="917"/>
      <c r="L559" s="917"/>
      <c r="M559" s="917"/>
      <c r="N559" s="917"/>
    </row>
    <row r="560" spans="1:14" ht="16.5" thickBot="1" x14ac:dyDescent="0.25">
      <c r="A560" s="62"/>
      <c r="B560" s="86"/>
      <c r="C560" s="87" t="str">
        <f t="shared" si="11"/>
        <v/>
      </c>
      <c r="D560" s="88"/>
      <c r="E560" s="474"/>
      <c r="F560" s="917"/>
      <c r="G560" s="917"/>
      <c r="H560" s="917"/>
      <c r="I560" s="917"/>
      <c r="J560" s="917"/>
      <c r="K560" s="917"/>
      <c r="L560" s="917"/>
      <c r="M560" s="917"/>
      <c r="N560" s="917"/>
    </row>
    <row r="561" spans="1:14" ht="16.5" thickBot="1" x14ac:dyDescent="0.25">
      <c r="A561" s="62"/>
      <c r="B561" s="86"/>
      <c r="C561" s="87" t="str">
        <f t="shared" si="11"/>
        <v/>
      </c>
      <c r="D561" s="88"/>
      <c r="E561" s="474"/>
      <c r="F561" s="917"/>
      <c r="G561" s="917"/>
      <c r="H561" s="917"/>
      <c r="I561" s="917"/>
      <c r="J561" s="917"/>
      <c r="K561" s="917"/>
      <c r="L561" s="917"/>
      <c r="M561" s="917"/>
      <c r="N561" s="917"/>
    </row>
    <row r="562" spans="1:14" ht="16.5" thickBot="1" x14ac:dyDescent="0.25">
      <c r="A562" s="62"/>
      <c r="B562" s="86"/>
      <c r="C562" s="87" t="str">
        <f t="shared" si="11"/>
        <v/>
      </c>
      <c r="D562" s="88"/>
      <c r="E562" s="474"/>
      <c r="F562" s="917"/>
      <c r="G562" s="917"/>
      <c r="H562" s="917"/>
      <c r="I562" s="917"/>
      <c r="J562" s="917"/>
      <c r="K562" s="917"/>
      <c r="L562" s="917"/>
      <c r="M562" s="917"/>
      <c r="N562" s="917"/>
    </row>
    <row r="563" spans="1:14" ht="16.5" thickBot="1" x14ac:dyDescent="0.25">
      <c r="A563" s="62"/>
      <c r="B563" s="86"/>
      <c r="C563" s="87" t="str">
        <f t="shared" si="11"/>
        <v/>
      </c>
      <c r="D563" s="88"/>
      <c r="E563" s="474"/>
      <c r="F563" s="917"/>
      <c r="G563" s="917"/>
      <c r="H563" s="917"/>
      <c r="I563" s="917"/>
      <c r="J563" s="917"/>
      <c r="K563" s="917"/>
      <c r="L563" s="917"/>
      <c r="M563" s="917"/>
      <c r="N563" s="917"/>
    </row>
    <row r="564" spans="1:14" ht="16.5" thickBot="1" x14ac:dyDescent="0.25">
      <c r="A564" s="62"/>
      <c r="B564" s="86"/>
      <c r="C564" s="87" t="str">
        <f t="shared" si="11"/>
        <v/>
      </c>
      <c r="D564" s="88"/>
      <c r="E564" s="474"/>
      <c r="F564" s="917"/>
      <c r="G564" s="917"/>
      <c r="H564" s="917"/>
      <c r="I564" s="917"/>
      <c r="J564" s="917"/>
      <c r="K564" s="917"/>
      <c r="L564" s="917"/>
      <c r="M564" s="917"/>
      <c r="N564" s="917"/>
    </row>
    <row r="565" spans="1:14" ht="16.5" thickBot="1" x14ac:dyDescent="0.25">
      <c r="A565" s="62"/>
      <c r="B565" s="86"/>
      <c r="C565" s="87" t="str">
        <f t="shared" si="11"/>
        <v/>
      </c>
      <c r="D565" s="88"/>
      <c r="E565" s="474"/>
      <c r="F565" s="917"/>
      <c r="G565" s="917"/>
      <c r="H565" s="917"/>
      <c r="I565" s="917"/>
      <c r="J565" s="917"/>
      <c r="K565" s="917"/>
      <c r="L565" s="917"/>
      <c r="M565" s="917"/>
      <c r="N565" s="917"/>
    </row>
    <row r="566" spans="1:14" ht="16.5" thickBot="1" x14ac:dyDescent="0.25">
      <c r="A566" s="62"/>
      <c r="B566" s="86"/>
      <c r="C566" s="87" t="str">
        <f t="shared" si="11"/>
        <v/>
      </c>
      <c r="D566" s="88"/>
      <c r="E566" s="474"/>
      <c r="F566" s="917"/>
      <c r="G566" s="917"/>
      <c r="H566" s="917"/>
      <c r="I566" s="917"/>
      <c r="J566" s="917"/>
      <c r="K566" s="917"/>
      <c r="L566" s="917"/>
      <c r="M566" s="917"/>
      <c r="N566" s="917"/>
    </row>
    <row r="567" spans="1:14" ht="16.5" thickBot="1" x14ac:dyDescent="0.25">
      <c r="A567" s="62"/>
      <c r="B567" s="86"/>
      <c r="C567" s="87" t="str">
        <f t="shared" si="11"/>
        <v/>
      </c>
      <c r="D567" s="88"/>
      <c r="E567" s="474"/>
      <c r="F567" s="917"/>
      <c r="G567" s="917"/>
      <c r="H567" s="917"/>
      <c r="I567" s="917"/>
      <c r="J567" s="917"/>
      <c r="K567" s="917"/>
      <c r="L567" s="917"/>
      <c r="M567" s="917"/>
      <c r="N567" s="917"/>
    </row>
    <row r="568" spans="1:14" ht="16.5" thickBot="1" x14ac:dyDescent="0.25">
      <c r="A568" s="62"/>
      <c r="B568" s="86"/>
      <c r="C568" s="87" t="str">
        <f t="shared" si="11"/>
        <v/>
      </c>
      <c r="D568" s="88"/>
      <c r="E568" s="474"/>
      <c r="F568" s="917"/>
      <c r="G568" s="917"/>
      <c r="H568" s="917"/>
      <c r="I568" s="917"/>
      <c r="J568" s="917"/>
      <c r="K568" s="917"/>
      <c r="L568" s="917"/>
      <c r="M568" s="917"/>
      <c r="N568" s="917"/>
    </row>
    <row r="569" spans="1:14" ht="16.5" thickBot="1" x14ac:dyDescent="0.25">
      <c r="A569" s="62"/>
      <c r="B569" s="86"/>
      <c r="C569" s="87" t="str">
        <f t="shared" si="11"/>
        <v/>
      </c>
      <c r="D569" s="88"/>
      <c r="E569" s="474"/>
      <c r="F569" s="917"/>
      <c r="G569" s="917"/>
      <c r="H569" s="917"/>
      <c r="I569" s="917"/>
      <c r="J569" s="917"/>
      <c r="K569" s="917"/>
      <c r="L569" s="917"/>
      <c r="M569" s="917"/>
      <c r="N569" s="917"/>
    </row>
    <row r="570" spans="1:14" ht="16.5" thickBot="1" x14ac:dyDescent="0.25">
      <c r="A570" s="62"/>
      <c r="B570" s="86"/>
      <c r="C570" s="87" t="str">
        <f t="shared" si="11"/>
        <v/>
      </c>
      <c r="D570" s="88"/>
      <c r="E570" s="474"/>
      <c r="F570" s="917"/>
      <c r="G570" s="917"/>
      <c r="H570" s="917"/>
      <c r="I570" s="917"/>
      <c r="J570" s="917"/>
      <c r="K570" s="917"/>
      <c r="L570" s="917"/>
      <c r="M570" s="917"/>
      <c r="N570" s="917"/>
    </row>
    <row r="571" spans="1:14" ht="16.5" thickBot="1" x14ac:dyDescent="0.25">
      <c r="A571" s="62"/>
      <c r="B571" s="86"/>
      <c r="C571" s="87" t="str">
        <f t="shared" si="11"/>
        <v/>
      </c>
      <c r="D571" s="88"/>
      <c r="E571" s="474"/>
      <c r="F571" s="917"/>
      <c r="G571" s="917"/>
      <c r="H571" s="917"/>
      <c r="I571" s="917"/>
      <c r="J571" s="917"/>
      <c r="K571" s="917"/>
      <c r="L571" s="917"/>
      <c r="M571" s="917"/>
      <c r="N571" s="917"/>
    </row>
    <row r="572" spans="1:14" ht="16.5" thickBot="1" x14ac:dyDescent="0.25">
      <c r="A572" s="62"/>
      <c r="B572" s="86"/>
      <c r="C572" s="87" t="str">
        <f t="shared" si="11"/>
        <v/>
      </c>
      <c r="D572" s="88"/>
      <c r="E572" s="474"/>
      <c r="F572" s="917"/>
      <c r="G572" s="917"/>
      <c r="H572" s="917"/>
      <c r="I572" s="917"/>
      <c r="J572" s="917"/>
      <c r="K572" s="917"/>
      <c r="L572" s="917"/>
      <c r="M572" s="917"/>
      <c r="N572" s="917"/>
    </row>
    <row r="573" spans="1:14" ht="16.5" thickBot="1" x14ac:dyDescent="0.25">
      <c r="A573" s="62"/>
      <c r="B573" s="86"/>
      <c r="C573" s="87" t="str">
        <f t="shared" si="11"/>
        <v/>
      </c>
      <c r="D573" s="88"/>
      <c r="E573" s="474"/>
      <c r="F573" s="917"/>
      <c r="G573" s="917"/>
      <c r="H573" s="917"/>
      <c r="I573" s="917"/>
      <c r="J573" s="917"/>
      <c r="K573" s="917"/>
      <c r="L573" s="917"/>
      <c r="M573" s="917"/>
      <c r="N573" s="917"/>
    </row>
    <row r="574" spans="1:14" ht="16.5" thickBot="1" x14ac:dyDescent="0.25">
      <c r="A574" s="62"/>
      <c r="B574" s="86"/>
      <c r="C574" s="87" t="str">
        <f t="shared" si="11"/>
        <v/>
      </c>
      <c r="D574" s="88"/>
      <c r="E574" s="474"/>
      <c r="F574" s="917"/>
      <c r="G574" s="917"/>
      <c r="H574" s="917"/>
      <c r="I574" s="917"/>
      <c r="J574" s="917"/>
      <c r="K574" s="917"/>
      <c r="L574" s="917"/>
      <c r="M574" s="917"/>
      <c r="N574" s="917"/>
    </row>
    <row r="575" spans="1:14" ht="16.5" thickBot="1" x14ac:dyDescent="0.25">
      <c r="A575" s="62"/>
      <c r="B575" s="86"/>
      <c r="C575" s="87" t="str">
        <f t="shared" si="11"/>
        <v/>
      </c>
      <c r="D575" s="88"/>
      <c r="E575" s="474"/>
      <c r="F575" s="917"/>
      <c r="G575" s="917"/>
      <c r="H575" s="917"/>
      <c r="I575" s="917"/>
      <c r="J575" s="917"/>
      <c r="K575" s="917"/>
      <c r="L575" s="917"/>
      <c r="M575" s="917"/>
      <c r="N575" s="917"/>
    </row>
    <row r="576" spans="1:14" ht="16.5" thickBot="1" x14ac:dyDescent="0.25">
      <c r="A576" s="62"/>
      <c r="B576" s="86"/>
      <c r="C576" s="87" t="str">
        <f t="shared" si="11"/>
        <v/>
      </c>
      <c r="D576" s="88"/>
      <c r="E576" s="474"/>
      <c r="F576" s="917"/>
      <c r="G576" s="917"/>
      <c r="H576" s="917"/>
      <c r="I576" s="917"/>
      <c r="J576" s="917"/>
      <c r="K576" s="917"/>
      <c r="L576" s="917"/>
      <c r="M576" s="917"/>
      <c r="N576" s="917"/>
    </row>
    <row r="577" spans="1:14" ht="16.5" thickBot="1" x14ac:dyDescent="0.25">
      <c r="A577" s="62"/>
      <c r="B577" s="86"/>
      <c r="C577" s="87" t="str">
        <f t="shared" si="11"/>
        <v/>
      </c>
      <c r="D577" s="88"/>
      <c r="E577" s="474"/>
      <c r="F577" s="917"/>
      <c r="G577" s="917"/>
      <c r="H577" s="917"/>
      <c r="I577" s="917"/>
      <c r="J577" s="917"/>
      <c r="K577" s="917"/>
      <c r="L577" s="917"/>
      <c r="M577" s="917"/>
      <c r="N577" s="917"/>
    </row>
    <row r="578" spans="1:14" ht="16.5" thickBot="1" x14ac:dyDescent="0.25">
      <c r="A578" s="62"/>
      <c r="B578" s="86"/>
      <c r="C578" s="87" t="str">
        <f t="shared" si="11"/>
        <v/>
      </c>
      <c r="D578" s="88"/>
      <c r="E578" s="474"/>
      <c r="F578" s="917"/>
      <c r="G578" s="917"/>
      <c r="H578" s="917"/>
      <c r="I578" s="917"/>
      <c r="J578" s="917"/>
      <c r="K578" s="917"/>
      <c r="L578" s="917"/>
      <c r="M578" s="917"/>
      <c r="N578" s="917"/>
    </row>
    <row r="579" spans="1:14" ht="16.5" thickBot="1" x14ac:dyDescent="0.25">
      <c r="A579" s="62"/>
      <c r="B579" s="86"/>
      <c r="C579" s="87" t="str">
        <f t="shared" si="11"/>
        <v/>
      </c>
      <c r="D579" s="88"/>
      <c r="E579" s="474"/>
      <c r="F579" s="917"/>
      <c r="G579" s="917"/>
      <c r="H579" s="917"/>
      <c r="I579" s="917"/>
      <c r="J579" s="917"/>
      <c r="K579" s="917"/>
      <c r="L579" s="917"/>
      <c r="M579" s="917"/>
      <c r="N579" s="917"/>
    </row>
    <row r="580" spans="1:14" ht="16.5" thickBot="1" x14ac:dyDescent="0.25">
      <c r="A580" s="62"/>
      <c r="B580" s="86"/>
      <c r="C580" s="87" t="str">
        <f t="shared" si="11"/>
        <v/>
      </c>
      <c r="D580" s="88"/>
      <c r="E580" s="474"/>
      <c r="F580" s="917"/>
      <c r="G580" s="917"/>
      <c r="H580" s="917"/>
      <c r="I580" s="917"/>
      <c r="J580" s="917"/>
      <c r="K580" s="917"/>
      <c r="L580" s="917"/>
      <c r="M580" s="917"/>
      <c r="N580" s="917"/>
    </row>
    <row r="581" spans="1:14" ht="16.5" thickBot="1" x14ac:dyDescent="0.25">
      <c r="A581" s="62"/>
      <c r="B581" s="86"/>
      <c r="C581" s="87" t="str">
        <f t="shared" si="11"/>
        <v/>
      </c>
      <c r="D581" s="88"/>
      <c r="E581" s="474"/>
      <c r="F581" s="917"/>
      <c r="G581" s="917"/>
      <c r="H581" s="917"/>
      <c r="I581" s="917"/>
      <c r="J581" s="917"/>
      <c r="K581" s="917"/>
      <c r="L581" s="917"/>
      <c r="M581" s="917"/>
      <c r="N581" s="917"/>
    </row>
    <row r="582" spans="1:14" ht="16.5" thickBot="1" x14ac:dyDescent="0.25">
      <c r="A582" s="62"/>
      <c r="B582" s="86"/>
      <c r="C582" s="87" t="str">
        <f t="shared" si="11"/>
        <v/>
      </c>
      <c r="D582" s="88"/>
      <c r="E582" s="474"/>
      <c r="F582" s="917"/>
      <c r="G582" s="917"/>
      <c r="H582" s="917"/>
      <c r="I582" s="917"/>
      <c r="J582" s="917"/>
      <c r="K582" s="917"/>
      <c r="L582" s="917"/>
      <c r="M582" s="917"/>
      <c r="N582" s="917"/>
    </row>
    <row r="583" spans="1:14" ht="16.5" thickBot="1" x14ac:dyDescent="0.25">
      <c r="A583" s="62"/>
      <c r="B583" s="86"/>
      <c r="C583" s="87" t="str">
        <f t="shared" si="11"/>
        <v/>
      </c>
      <c r="D583" s="88"/>
      <c r="E583" s="474"/>
      <c r="F583" s="917"/>
      <c r="G583" s="917"/>
      <c r="H583" s="917"/>
      <c r="I583" s="917"/>
      <c r="J583" s="917"/>
      <c r="K583" s="917"/>
      <c r="L583" s="917"/>
      <c r="M583" s="917"/>
      <c r="N583" s="917"/>
    </row>
    <row r="584" spans="1:14" ht="16.5" thickBot="1" x14ac:dyDescent="0.25">
      <c r="A584" s="62"/>
      <c r="B584" s="86"/>
      <c r="C584" s="87" t="str">
        <f t="shared" si="11"/>
        <v/>
      </c>
      <c r="D584" s="88"/>
      <c r="E584" s="474"/>
      <c r="F584" s="917"/>
      <c r="G584" s="917"/>
      <c r="H584" s="917"/>
      <c r="I584" s="917"/>
      <c r="J584" s="917"/>
      <c r="K584" s="917"/>
      <c r="L584" s="917"/>
      <c r="M584" s="917"/>
      <c r="N584" s="917"/>
    </row>
    <row r="585" spans="1:14" ht="16.5" thickBot="1" x14ac:dyDescent="0.25">
      <c r="A585" s="62"/>
      <c r="B585" s="86"/>
      <c r="C585" s="87" t="str">
        <f t="shared" si="11"/>
        <v/>
      </c>
      <c r="D585" s="88"/>
      <c r="E585" s="474"/>
      <c r="F585" s="917"/>
      <c r="G585" s="917"/>
      <c r="H585" s="917"/>
      <c r="I585" s="917"/>
      <c r="J585" s="917"/>
      <c r="K585" s="917"/>
      <c r="L585" s="917"/>
      <c r="M585" s="917"/>
      <c r="N585" s="917"/>
    </row>
    <row r="586" spans="1:14" ht="16.5" thickBot="1" x14ac:dyDescent="0.25">
      <c r="A586" s="62"/>
      <c r="B586" s="86"/>
      <c r="C586" s="87" t="str">
        <f t="shared" si="11"/>
        <v/>
      </c>
      <c r="D586" s="88"/>
      <c r="E586" s="474"/>
      <c r="F586" s="917"/>
      <c r="G586" s="917"/>
      <c r="H586" s="917"/>
      <c r="I586" s="917"/>
      <c r="J586" s="917"/>
      <c r="K586" s="917"/>
      <c r="L586" s="917"/>
      <c r="M586" s="917"/>
      <c r="N586" s="917"/>
    </row>
    <row r="587" spans="1:14" ht="16.5" thickBot="1" x14ac:dyDescent="0.25">
      <c r="A587" s="62"/>
      <c r="B587" s="86"/>
      <c r="C587" s="87" t="str">
        <f t="shared" si="11"/>
        <v/>
      </c>
      <c r="D587" s="88"/>
      <c r="E587" s="474"/>
      <c r="F587" s="917"/>
      <c r="G587" s="917"/>
      <c r="H587" s="917"/>
      <c r="I587" s="917"/>
      <c r="J587" s="917"/>
      <c r="K587" s="917"/>
      <c r="L587" s="917"/>
      <c r="M587" s="917"/>
      <c r="N587" s="917"/>
    </row>
    <row r="588" spans="1:14" ht="16.5" thickBot="1" x14ac:dyDescent="0.25">
      <c r="A588" s="62"/>
      <c r="B588" s="86"/>
      <c r="C588" s="87" t="str">
        <f t="shared" ref="C588:C651" si="12">IF(B588&gt;0, (B588-B587), "")</f>
        <v/>
      </c>
      <c r="D588" s="88"/>
      <c r="E588" s="474"/>
      <c r="F588" s="917"/>
      <c r="G588" s="917"/>
      <c r="H588" s="917"/>
      <c r="I588" s="917"/>
      <c r="J588" s="917"/>
      <c r="K588" s="917"/>
      <c r="L588" s="917"/>
      <c r="M588" s="917"/>
      <c r="N588" s="917"/>
    </row>
    <row r="589" spans="1:14" ht="16.5" thickBot="1" x14ac:dyDescent="0.25">
      <c r="A589" s="62"/>
      <c r="B589" s="86"/>
      <c r="C589" s="87" t="str">
        <f t="shared" si="12"/>
        <v/>
      </c>
      <c r="D589" s="88"/>
      <c r="E589" s="474"/>
      <c r="F589" s="917"/>
      <c r="G589" s="917"/>
      <c r="H589" s="917"/>
      <c r="I589" s="917"/>
      <c r="J589" s="917"/>
      <c r="K589" s="917"/>
      <c r="L589" s="917"/>
      <c r="M589" s="917"/>
      <c r="N589" s="917"/>
    </row>
    <row r="590" spans="1:14" ht="16.5" thickBot="1" x14ac:dyDescent="0.25">
      <c r="A590" s="62"/>
      <c r="B590" s="86"/>
      <c r="C590" s="87" t="str">
        <f t="shared" si="12"/>
        <v/>
      </c>
      <c r="D590" s="88"/>
      <c r="E590" s="474"/>
      <c r="F590" s="917"/>
      <c r="G590" s="917"/>
      <c r="H590" s="917"/>
      <c r="I590" s="917"/>
      <c r="J590" s="917"/>
      <c r="K590" s="917"/>
      <c r="L590" s="917"/>
      <c r="M590" s="917"/>
      <c r="N590" s="917"/>
    </row>
    <row r="591" spans="1:14" ht="16.5" thickBot="1" x14ac:dyDescent="0.25">
      <c r="A591" s="62"/>
      <c r="B591" s="86"/>
      <c r="C591" s="87" t="str">
        <f t="shared" si="12"/>
        <v/>
      </c>
      <c r="D591" s="88"/>
      <c r="E591" s="474"/>
      <c r="F591" s="917"/>
      <c r="G591" s="917"/>
      <c r="H591" s="917"/>
      <c r="I591" s="917"/>
      <c r="J591" s="917"/>
      <c r="K591" s="917"/>
      <c r="L591" s="917"/>
      <c r="M591" s="917"/>
      <c r="N591" s="917"/>
    </row>
    <row r="592" spans="1:14" ht="16.5" thickBot="1" x14ac:dyDescent="0.25">
      <c r="A592" s="62"/>
      <c r="B592" s="86"/>
      <c r="C592" s="87" t="str">
        <f t="shared" si="12"/>
        <v/>
      </c>
      <c r="D592" s="88"/>
      <c r="E592" s="474"/>
      <c r="F592" s="917"/>
      <c r="G592" s="917"/>
      <c r="H592" s="917"/>
      <c r="I592" s="917"/>
      <c r="J592" s="917"/>
      <c r="K592" s="917"/>
      <c r="L592" s="917"/>
      <c r="M592" s="917"/>
      <c r="N592" s="917"/>
    </row>
    <row r="593" spans="1:14" ht="16.5" thickBot="1" x14ac:dyDescent="0.25">
      <c r="A593" s="62"/>
      <c r="B593" s="86"/>
      <c r="C593" s="87" t="str">
        <f t="shared" si="12"/>
        <v/>
      </c>
      <c r="D593" s="88"/>
      <c r="E593" s="474"/>
      <c r="F593" s="917"/>
      <c r="G593" s="917"/>
      <c r="H593" s="917"/>
      <c r="I593" s="917"/>
      <c r="J593" s="917"/>
      <c r="K593" s="917"/>
      <c r="L593" s="917"/>
      <c r="M593" s="917"/>
      <c r="N593" s="917"/>
    </row>
    <row r="594" spans="1:14" ht="16.5" thickBot="1" x14ac:dyDescent="0.25">
      <c r="A594" s="62"/>
      <c r="B594" s="86"/>
      <c r="C594" s="87" t="str">
        <f t="shared" si="12"/>
        <v/>
      </c>
      <c r="D594" s="88"/>
      <c r="E594" s="474"/>
      <c r="F594" s="917"/>
      <c r="G594" s="917"/>
      <c r="H594" s="917"/>
      <c r="I594" s="917"/>
      <c r="J594" s="917"/>
      <c r="K594" s="917"/>
      <c r="L594" s="917"/>
      <c r="M594" s="917"/>
      <c r="N594" s="917"/>
    </row>
    <row r="595" spans="1:14" ht="16.5" thickBot="1" x14ac:dyDescent="0.25">
      <c r="A595" s="62"/>
      <c r="B595" s="86"/>
      <c r="C595" s="87" t="str">
        <f t="shared" si="12"/>
        <v/>
      </c>
      <c r="D595" s="88"/>
      <c r="E595" s="474"/>
      <c r="F595" s="917"/>
      <c r="G595" s="917"/>
      <c r="H595" s="917"/>
      <c r="I595" s="917"/>
      <c r="J595" s="917"/>
      <c r="K595" s="917"/>
      <c r="L595" s="917"/>
      <c r="M595" s="917"/>
      <c r="N595" s="917"/>
    </row>
    <row r="596" spans="1:14" ht="16.5" thickBot="1" x14ac:dyDescent="0.25">
      <c r="A596" s="62"/>
      <c r="B596" s="86"/>
      <c r="C596" s="87" t="str">
        <f t="shared" si="12"/>
        <v/>
      </c>
      <c r="D596" s="88"/>
      <c r="E596" s="474"/>
      <c r="F596" s="917"/>
      <c r="G596" s="917"/>
      <c r="H596" s="917"/>
      <c r="I596" s="917"/>
      <c r="J596" s="917"/>
      <c r="K596" s="917"/>
      <c r="L596" s="917"/>
      <c r="M596" s="917"/>
      <c r="N596" s="917"/>
    </row>
    <row r="597" spans="1:14" ht="16.5" thickBot="1" x14ac:dyDescent="0.25">
      <c r="A597" s="62"/>
      <c r="B597" s="86"/>
      <c r="C597" s="87" t="str">
        <f t="shared" si="12"/>
        <v/>
      </c>
      <c r="D597" s="88"/>
      <c r="E597" s="474"/>
      <c r="F597" s="917"/>
      <c r="G597" s="917"/>
      <c r="H597" s="917"/>
      <c r="I597" s="917"/>
      <c r="J597" s="917"/>
      <c r="K597" s="917"/>
      <c r="L597" s="917"/>
      <c r="M597" s="917"/>
      <c r="N597" s="917"/>
    </row>
    <row r="598" spans="1:14" ht="16.5" thickBot="1" x14ac:dyDescent="0.25">
      <c r="A598" s="62"/>
      <c r="B598" s="86"/>
      <c r="C598" s="87" t="str">
        <f t="shared" si="12"/>
        <v/>
      </c>
      <c r="D598" s="88"/>
      <c r="E598" s="474"/>
      <c r="F598" s="917"/>
      <c r="G598" s="917"/>
      <c r="H598" s="917"/>
      <c r="I598" s="917"/>
      <c r="J598" s="917"/>
      <c r="K598" s="917"/>
      <c r="L598" s="917"/>
      <c r="M598" s="917"/>
      <c r="N598" s="917"/>
    </row>
    <row r="599" spans="1:14" ht="16.5" thickBot="1" x14ac:dyDescent="0.25">
      <c r="A599" s="62"/>
      <c r="B599" s="86"/>
      <c r="C599" s="87" t="str">
        <f t="shared" si="12"/>
        <v/>
      </c>
      <c r="D599" s="88"/>
      <c r="E599" s="474"/>
      <c r="F599" s="917"/>
      <c r="G599" s="917"/>
      <c r="H599" s="917"/>
      <c r="I599" s="917"/>
      <c r="J599" s="917"/>
      <c r="K599" s="917"/>
      <c r="L599" s="917"/>
      <c r="M599" s="917"/>
      <c r="N599" s="917"/>
    </row>
    <row r="600" spans="1:14" ht="16.5" thickBot="1" x14ac:dyDescent="0.25">
      <c r="A600" s="62"/>
      <c r="B600" s="86"/>
      <c r="C600" s="87" t="str">
        <f t="shared" si="12"/>
        <v/>
      </c>
      <c r="D600" s="88"/>
      <c r="E600" s="474"/>
      <c r="F600" s="917"/>
      <c r="G600" s="917"/>
      <c r="H600" s="917"/>
      <c r="I600" s="917"/>
      <c r="J600" s="917"/>
      <c r="K600" s="917"/>
      <c r="L600" s="917"/>
      <c r="M600" s="917"/>
      <c r="N600" s="917"/>
    </row>
    <row r="601" spans="1:14" ht="16.5" thickBot="1" x14ac:dyDescent="0.25">
      <c r="A601" s="62"/>
      <c r="B601" s="86"/>
      <c r="C601" s="87" t="str">
        <f t="shared" si="12"/>
        <v/>
      </c>
      <c r="D601" s="88"/>
      <c r="E601" s="474"/>
      <c r="F601" s="917"/>
      <c r="G601" s="917"/>
      <c r="H601" s="917"/>
      <c r="I601" s="917"/>
      <c r="J601" s="917"/>
      <c r="K601" s="917"/>
      <c r="L601" s="917"/>
      <c r="M601" s="917"/>
      <c r="N601" s="917"/>
    </row>
    <row r="602" spans="1:14" ht="16.5" thickBot="1" x14ac:dyDescent="0.25">
      <c r="A602" s="62"/>
      <c r="B602" s="86"/>
      <c r="C602" s="87" t="str">
        <f t="shared" si="12"/>
        <v/>
      </c>
      <c r="D602" s="88"/>
      <c r="E602" s="474"/>
      <c r="F602" s="917"/>
      <c r="G602" s="917"/>
      <c r="H602" s="917"/>
      <c r="I602" s="917"/>
      <c r="J602" s="917"/>
      <c r="K602" s="917"/>
      <c r="L602" s="917"/>
      <c r="M602" s="917"/>
      <c r="N602" s="917"/>
    </row>
    <row r="603" spans="1:14" ht="16.5" thickBot="1" x14ac:dyDescent="0.25">
      <c r="A603" s="62"/>
      <c r="B603" s="86"/>
      <c r="C603" s="87" t="str">
        <f t="shared" si="12"/>
        <v/>
      </c>
      <c r="D603" s="88"/>
      <c r="E603" s="474"/>
      <c r="F603" s="917"/>
      <c r="G603" s="917"/>
      <c r="H603" s="917"/>
      <c r="I603" s="917"/>
      <c r="J603" s="917"/>
      <c r="K603" s="917"/>
      <c r="L603" s="917"/>
      <c r="M603" s="917"/>
      <c r="N603" s="917"/>
    </row>
    <row r="604" spans="1:14" ht="16.5" thickBot="1" x14ac:dyDescent="0.25">
      <c r="A604" s="62"/>
      <c r="B604" s="86"/>
      <c r="C604" s="87" t="str">
        <f t="shared" si="12"/>
        <v/>
      </c>
      <c r="D604" s="88"/>
      <c r="E604" s="474"/>
      <c r="F604" s="917"/>
      <c r="G604" s="917"/>
      <c r="H604" s="917"/>
      <c r="I604" s="917"/>
      <c r="J604" s="917"/>
      <c r="K604" s="917"/>
      <c r="L604" s="917"/>
      <c r="M604" s="917"/>
      <c r="N604" s="917"/>
    </row>
    <row r="605" spans="1:14" ht="16.5" thickBot="1" x14ac:dyDescent="0.25">
      <c r="A605" s="62"/>
      <c r="B605" s="86"/>
      <c r="C605" s="87" t="str">
        <f t="shared" si="12"/>
        <v/>
      </c>
      <c r="D605" s="88"/>
      <c r="E605" s="474"/>
      <c r="F605" s="917"/>
      <c r="G605" s="917"/>
      <c r="H605" s="917"/>
      <c r="I605" s="917"/>
      <c r="J605" s="917"/>
      <c r="K605" s="917"/>
      <c r="L605" s="917"/>
      <c r="M605" s="917"/>
      <c r="N605" s="917"/>
    </row>
    <row r="606" spans="1:14" ht="16.5" thickBot="1" x14ac:dyDescent="0.25">
      <c r="A606" s="62"/>
      <c r="B606" s="86"/>
      <c r="C606" s="87" t="str">
        <f t="shared" si="12"/>
        <v/>
      </c>
      <c r="D606" s="88"/>
      <c r="E606" s="474"/>
      <c r="F606" s="917"/>
      <c r="G606" s="917"/>
      <c r="H606" s="917"/>
      <c r="I606" s="917"/>
      <c r="J606" s="917"/>
      <c r="K606" s="917"/>
      <c r="L606" s="917"/>
      <c r="M606" s="917"/>
      <c r="N606" s="917"/>
    </row>
    <row r="607" spans="1:14" ht="16.5" thickBot="1" x14ac:dyDescent="0.25">
      <c r="A607" s="62"/>
      <c r="B607" s="86"/>
      <c r="C607" s="87" t="str">
        <f t="shared" si="12"/>
        <v/>
      </c>
      <c r="D607" s="88"/>
      <c r="E607" s="474"/>
      <c r="F607" s="917"/>
      <c r="G607" s="917"/>
      <c r="H607" s="917"/>
      <c r="I607" s="917"/>
      <c r="J607" s="917"/>
      <c r="K607" s="917"/>
      <c r="L607" s="917"/>
      <c r="M607" s="917"/>
      <c r="N607" s="917"/>
    </row>
    <row r="608" spans="1:14" ht="16.5" thickBot="1" x14ac:dyDescent="0.25">
      <c r="A608" s="62"/>
      <c r="B608" s="86"/>
      <c r="C608" s="87" t="str">
        <f t="shared" si="12"/>
        <v/>
      </c>
      <c r="D608" s="88"/>
      <c r="E608" s="474"/>
      <c r="F608" s="917"/>
      <c r="G608" s="917"/>
      <c r="H608" s="917"/>
      <c r="I608" s="917"/>
      <c r="J608" s="917"/>
      <c r="K608" s="917"/>
      <c r="L608" s="917"/>
      <c r="M608" s="917"/>
      <c r="N608" s="917"/>
    </row>
    <row r="609" spans="1:14" ht="16.5" thickBot="1" x14ac:dyDescent="0.25">
      <c r="A609" s="62"/>
      <c r="B609" s="86"/>
      <c r="C609" s="87" t="str">
        <f t="shared" si="12"/>
        <v/>
      </c>
      <c r="D609" s="88"/>
      <c r="E609" s="474"/>
      <c r="F609" s="917"/>
      <c r="G609" s="917"/>
      <c r="H609" s="917"/>
      <c r="I609" s="917"/>
      <c r="J609" s="917"/>
      <c r="K609" s="917"/>
      <c r="L609" s="917"/>
      <c r="M609" s="917"/>
      <c r="N609" s="917"/>
    </row>
    <row r="610" spans="1:14" ht="16.5" thickBot="1" x14ac:dyDescent="0.25">
      <c r="A610" s="62"/>
      <c r="B610" s="86"/>
      <c r="C610" s="87" t="str">
        <f t="shared" si="12"/>
        <v/>
      </c>
      <c r="D610" s="88"/>
      <c r="E610" s="474"/>
      <c r="F610" s="917"/>
      <c r="G610" s="917"/>
      <c r="H610" s="917"/>
      <c r="I610" s="917"/>
      <c r="J610" s="917"/>
      <c r="K610" s="917"/>
      <c r="L610" s="917"/>
      <c r="M610" s="917"/>
      <c r="N610" s="917"/>
    </row>
    <row r="611" spans="1:14" ht="16.5" thickBot="1" x14ac:dyDescent="0.25">
      <c r="A611" s="62"/>
      <c r="B611" s="86"/>
      <c r="C611" s="87" t="str">
        <f t="shared" si="12"/>
        <v/>
      </c>
      <c r="D611" s="88"/>
      <c r="E611" s="474"/>
      <c r="F611" s="917"/>
      <c r="G611" s="917"/>
      <c r="H611" s="917"/>
      <c r="I611" s="917"/>
      <c r="J611" s="917"/>
      <c r="K611" s="917"/>
      <c r="L611" s="917"/>
      <c r="M611" s="917"/>
      <c r="N611" s="917"/>
    </row>
    <row r="612" spans="1:14" ht="16.5" thickBot="1" x14ac:dyDescent="0.25">
      <c r="A612" s="62"/>
      <c r="B612" s="86"/>
      <c r="C612" s="87" t="str">
        <f t="shared" si="12"/>
        <v/>
      </c>
      <c r="D612" s="88"/>
      <c r="E612" s="474"/>
      <c r="F612" s="917"/>
      <c r="G612" s="917"/>
      <c r="H612" s="917"/>
      <c r="I612" s="917"/>
      <c r="J612" s="917"/>
      <c r="K612" s="917"/>
      <c r="L612" s="917"/>
      <c r="M612" s="917"/>
      <c r="N612" s="917"/>
    </row>
    <row r="613" spans="1:14" ht="16.5" thickBot="1" x14ac:dyDescent="0.25">
      <c r="A613" s="62"/>
      <c r="B613" s="86"/>
      <c r="C613" s="87" t="str">
        <f t="shared" si="12"/>
        <v/>
      </c>
      <c r="D613" s="88"/>
      <c r="E613" s="474"/>
      <c r="F613" s="917"/>
      <c r="G613" s="917"/>
      <c r="H613" s="917"/>
      <c r="I613" s="917"/>
      <c r="J613" s="917"/>
      <c r="K613" s="917"/>
      <c r="L613" s="917"/>
      <c r="M613" s="917"/>
      <c r="N613" s="917"/>
    </row>
    <row r="614" spans="1:14" ht="16.5" thickBot="1" x14ac:dyDescent="0.25">
      <c r="A614" s="62"/>
      <c r="B614" s="86"/>
      <c r="C614" s="87" t="str">
        <f t="shared" si="12"/>
        <v/>
      </c>
      <c r="D614" s="88"/>
      <c r="E614" s="474"/>
      <c r="F614" s="917"/>
      <c r="G614" s="917"/>
      <c r="H614" s="917"/>
      <c r="I614" s="917"/>
      <c r="J614" s="917"/>
      <c r="K614" s="917"/>
      <c r="L614" s="917"/>
      <c r="M614" s="917"/>
      <c r="N614" s="917"/>
    </row>
    <row r="615" spans="1:14" ht="16.5" thickBot="1" x14ac:dyDescent="0.25">
      <c r="A615" s="62"/>
      <c r="B615" s="86"/>
      <c r="C615" s="87" t="str">
        <f t="shared" si="12"/>
        <v/>
      </c>
      <c r="D615" s="88"/>
      <c r="E615" s="474"/>
      <c r="F615" s="917"/>
      <c r="G615" s="917"/>
      <c r="H615" s="917"/>
      <c r="I615" s="917"/>
      <c r="J615" s="917"/>
      <c r="K615" s="917"/>
      <c r="L615" s="917"/>
      <c r="M615" s="917"/>
      <c r="N615" s="917"/>
    </row>
    <row r="616" spans="1:14" ht="16.5" thickBot="1" x14ac:dyDescent="0.25">
      <c r="A616" s="62"/>
      <c r="B616" s="86"/>
      <c r="C616" s="87" t="str">
        <f t="shared" si="12"/>
        <v/>
      </c>
      <c r="D616" s="88"/>
      <c r="E616" s="474"/>
      <c r="F616" s="917"/>
      <c r="G616" s="917"/>
      <c r="H616" s="917"/>
      <c r="I616" s="917"/>
      <c r="J616" s="917"/>
      <c r="K616" s="917"/>
      <c r="L616" s="917"/>
      <c r="M616" s="917"/>
      <c r="N616" s="917"/>
    </row>
    <row r="617" spans="1:14" ht="16.5" thickBot="1" x14ac:dyDescent="0.25">
      <c r="A617" s="62"/>
      <c r="B617" s="86"/>
      <c r="C617" s="87" t="str">
        <f t="shared" si="12"/>
        <v/>
      </c>
      <c r="D617" s="88"/>
      <c r="E617" s="474"/>
      <c r="F617" s="917"/>
      <c r="G617" s="917"/>
      <c r="H617" s="917"/>
      <c r="I617" s="917"/>
      <c r="J617" s="917"/>
      <c r="K617" s="917"/>
      <c r="L617" s="917"/>
      <c r="M617" s="917"/>
      <c r="N617" s="917"/>
    </row>
    <row r="618" spans="1:14" ht="16.5" thickBot="1" x14ac:dyDescent="0.25">
      <c r="A618" s="62"/>
      <c r="B618" s="86"/>
      <c r="C618" s="87" t="str">
        <f t="shared" si="12"/>
        <v/>
      </c>
      <c r="D618" s="88"/>
      <c r="E618" s="474"/>
      <c r="F618" s="917"/>
      <c r="G618" s="917"/>
      <c r="H618" s="917"/>
      <c r="I618" s="917"/>
      <c r="J618" s="917"/>
      <c r="K618" s="917"/>
      <c r="L618" s="917"/>
      <c r="M618" s="917"/>
      <c r="N618" s="917"/>
    </row>
    <row r="619" spans="1:14" ht="16.5" thickBot="1" x14ac:dyDescent="0.25">
      <c r="A619" s="62"/>
      <c r="B619" s="86"/>
      <c r="C619" s="87" t="str">
        <f t="shared" si="12"/>
        <v/>
      </c>
      <c r="D619" s="88"/>
      <c r="E619" s="474"/>
      <c r="F619" s="917"/>
      <c r="G619" s="917"/>
      <c r="H619" s="917"/>
      <c r="I619" s="917"/>
      <c r="J619" s="917"/>
      <c r="K619" s="917"/>
      <c r="L619" s="917"/>
      <c r="M619" s="917"/>
      <c r="N619" s="917"/>
    </row>
    <row r="620" spans="1:14" ht="16.5" thickBot="1" x14ac:dyDescent="0.25">
      <c r="A620" s="62"/>
      <c r="B620" s="86"/>
      <c r="C620" s="87" t="str">
        <f t="shared" si="12"/>
        <v/>
      </c>
      <c r="D620" s="88"/>
      <c r="E620" s="474"/>
      <c r="F620" s="917"/>
      <c r="G620" s="917"/>
      <c r="H620" s="917"/>
      <c r="I620" s="917"/>
      <c r="J620" s="917"/>
      <c r="K620" s="917"/>
      <c r="L620" s="917"/>
      <c r="M620" s="917"/>
      <c r="N620" s="917"/>
    </row>
    <row r="621" spans="1:14" ht="16.5" thickBot="1" x14ac:dyDescent="0.25">
      <c r="A621" s="62"/>
      <c r="B621" s="86"/>
      <c r="C621" s="87" t="str">
        <f t="shared" si="12"/>
        <v/>
      </c>
      <c r="D621" s="88"/>
      <c r="E621" s="474"/>
      <c r="F621" s="917"/>
      <c r="G621" s="917"/>
      <c r="H621" s="917"/>
      <c r="I621" s="917"/>
      <c r="J621" s="917"/>
      <c r="K621" s="917"/>
      <c r="L621" s="917"/>
      <c r="M621" s="917"/>
      <c r="N621" s="917"/>
    </row>
    <row r="622" spans="1:14" ht="16.5" thickBot="1" x14ac:dyDescent="0.25">
      <c r="A622" s="62"/>
      <c r="B622" s="86"/>
      <c r="C622" s="87" t="str">
        <f t="shared" si="12"/>
        <v/>
      </c>
      <c r="D622" s="88"/>
      <c r="E622" s="474"/>
      <c r="F622" s="917"/>
      <c r="G622" s="917"/>
      <c r="H622" s="917"/>
      <c r="I622" s="917"/>
      <c r="J622" s="917"/>
      <c r="K622" s="917"/>
      <c r="L622" s="917"/>
      <c r="M622" s="917"/>
      <c r="N622" s="917"/>
    </row>
    <row r="623" spans="1:14" ht="16.5" thickBot="1" x14ac:dyDescent="0.25">
      <c r="A623" s="62"/>
      <c r="B623" s="86"/>
      <c r="C623" s="87" t="str">
        <f t="shared" si="12"/>
        <v/>
      </c>
      <c r="D623" s="88"/>
      <c r="E623" s="474"/>
      <c r="F623" s="917"/>
      <c r="G623" s="917"/>
      <c r="H623" s="917"/>
      <c r="I623" s="917"/>
      <c r="J623" s="917"/>
      <c r="K623" s="917"/>
      <c r="L623" s="917"/>
      <c r="M623" s="917"/>
      <c r="N623" s="917"/>
    </row>
    <row r="624" spans="1:14" ht="16.5" thickBot="1" x14ac:dyDescent="0.25">
      <c r="A624" s="62"/>
      <c r="B624" s="86"/>
      <c r="C624" s="87" t="str">
        <f t="shared" si="12"/>
        <v/>
      </c>
      <c r="D624" s="88"/>
      <c r="E624" s="474"/>
      <c r="F624" s="917"/>
      <c r="G624" s="917"/>
      <c r="H624" s="917"/>
      <c r="I624" s="917"/>
      <c r="J624" s="917"/>
      <c r="K624" s="917"/>
      <c r="L624" s="917"/>
      <c r="M624" s="917"/>
      <c r="N624" s="917"/>
    </row>
    <row r="625" spans="1:14" ht="16.5" thickBot="1" x14ac:dyDescent="0.25">
      <c r="A625" s="62"/>
      <c r="B625" s="86"/>
      <c r="C625" s="87" t="str">
        <f t="shared" si="12"/>
        <v/>
      </c>
      <c r="D625" s="88"/>
      <c r="E625" s="474"/>
      <c r="F625" s="917"/>
      <c r="G625" s="917"/>
      <c r="H625" s="917"/>
      <c r="I625" s="917"/>
      <c r="J625" s="917"/>
      <c r="K625" s="917"/>
      <c r="L625" s="917"/>
      <c r="M625" s="917"/>
      <c r="N625" s="917"/>
    </row>
    <row r="626" spans="1:14" ht="16.5" thickBot="1" x14ac:dyDescent="0.25">
      <c r="A626" s="62"/>
      <c r="B626" s="86"/>
      <c r="C626" s="87" t="str">
        <f t="shared" si="12"/>
        <v/>
      </c>
      <c r="D626" s="88"/>
      <c r="E626" s="474"/>
      <c r="F626" s="917"/>
      <c r="G626" s="917"/>
      <c r="H626" s="917"/>
      <c r="I626" s="917"/>
      <c r="J626" s="917"/>
      <c r="K626" s="917"/>
      <c r="L626" s="917"/>
      <c r="M626" s="917"/>
      <c r="N626" s="917"/>
    </row>
    <row r="627" spans="1:14" ht="16.5" thickBot="1" x14ac:dyDescent="0.25">
      <c r="A627" s="62"/>
      <c r="B627" s="86"/>
      <c r="C627" s="87" t="str">
        <f t="shared" si="12"/>
        <v/>
      </c>
      <c r="D627" s="88"/>
      <c r="E627" s="474"/>
      <c r="F627" s="917"/>
      <c r="G627" s="917"/>
      <c r="H627" s="917"/>
      <c r="I627" s="917"/>
      <c r="J627" s="917"/>
      <c r="K627" s="917"/>
      <c r="L627" s="917"/>
      <c r="M627" s="917"/>
      <c r="N627" s="917"/>
    </row>
    <row r="628" spans="1:14" ht="16.5" thickBot="1" x14ac:dyDescent="0.25">
      <c r="A628" s="62"/>
      <c r="B628" s="86"/>
      <c r="C628" s="87" t="str">
        <f t="shared" si="12"/>
        <v/>
      </c>
      <c r="D628" s="88"/>
      <c r="E628" s="474"/>
      <c r="F628" s="917"/>
      <c r="G628" s="917"/>
      <c r="H628" s="917"/>
      <c r="I628" s="917"/>
      <c r="J628" s="917"/>
      <c r="K628" s="917"/>
      <c r="L628" s="917"/>
      <c r="M628" s="917"/>
      <c r="N628" s="917"/>
    </row>
    <row r="629" spans="1:14" ht="16.5" thickBot="1" x14ac:dyDescent="0.25">
      <c r="A629" s="62"/>
      <c r="B629" s="86"/>
      <c r="C629" s="87" t="str">
        <f t="shared" si="12"/>
        <v/>
      </c>
      <c r="D629" s="88"/>
      <c r="E629" s="474"/>
      <c r="F629" s="917"/>
      <c r="G629" s="917"/>
      <c r="H629" s="917"/>
      <c r="I629" s="917"/>
      <c r="J629" s="917"/>
      <c r="K629" s="917"/>
      <c r="L629" s="917"/>
      <c r="M629" s="917"/>
      <c r="N629" s="917"/>
    </row>
    <row r="630" spans="1:14" ht="16.5" thickBot="1" x14ac:dyDescent="0.25">
      <c r="A630" s="62"/>
      <c r="B630" s="86"/>
      <c r="C630" s="87" t="str">
        <f t="shared" si="12"/>
        <v/>
      </c>
      <c r="D630" s="88"/>
      <c r="E630" s="474"/>
      <c r="F630" s="917"/>
      <c r="G630" s="917"/>
      <c r="H630" s="917"/>
      <c r="I630" s="917"/>
      <c r="J630" s="917"/>
      <c r="K630" s="917"/>
      <c r="L630" s="917"/>
      <c r="M630" s="917"/>
      <c r="N630" s="917"/>
    </row>
    <row r="631" spans="1:14" ht="16.5" thickBot="1" x14ac:dyDescent="0.25">
      <c r="A631" s="62"/>
      <c r="B631" s="86"/>
      <c r="C631" s="87" t="str">
        <f t="shared" si="12"/>
        <v/>
      </c>
      <c r="D631" s="88"/>
      <c r="E631" s="474"/>
      <c r="F631" s="917"/>
      <c r="G631" s="917"/>
      <c r="H631" s="917"/>
      <c r="I631" s="917"/>
      <c r="J631" s="917"/>
      <c r="K631" s="917"/>
      <c r="L631" s="917"/>
      <c r="M631" s="917"/>
      <c r="N631" s="917"/>
    </row>
    <row r="632" spans="1:14" ht="16.5" thickBot="1" x14ac:dyDescent="0.25">
      <c r="A632" s="62"/>
      <c r="B632" s="86"/>
      <c r="C632" s="87" t="str">
        <f t="shared" si="12"/>
        <v/>
      </c>
      <c r="D632" s="88"/>
      <c r="E632" s="474"/>
      <c r="F632" s="917"/>
      <c r="G632" s="917"/>
      <c r="H632" s="917"/>
      <c r="I632" s="917"/>
      <c r="J632" s="917"/>
      <c r="K632" s="917"/>
      <c r="L632" s="917"/>
      <c r="M632" s="917"/>
      <c r="N632" s="917"/>
    </row>
    <row r="633" spans="1:14" ht="16.5" thickBot="1" x14ac:dyDescent="0.25">
      <c r="A633" s="62"/>
      <c r="B633" s="86"/>
      <c r="C633" s="87" t="str">
        <f t="shared" si="12"/>
        <v/>
      </c>
      <c r="D633" s="88"/>
      <c r="E633" s="474"/>
      <c r="F633" s="917"/>
      <c r="G633" s="917"/>
      <c r="H633" s="917"/>
      <c r="I633" s="917"/>
      <c r="J633" s="917"/>
      <c r="K633" s="917"/>
      <c r="L633" s="917"/>
      <c r="M633" s="917"/>
      <c r="N633" s="917"/>
    </row>
    <row r="634" spans="1:14" ht="16.5" thickBot="1" x14ac:dyDescent="0.25">
      <c r="A634" s="62"/>
      <c r="B634" s="86"/>
      <c r="C634" s="87" t="str">
        <f t="shared" si="12"/>
        <v/>
      </c>
      <c r="D634" s="88"/>
      <c r="E634" s="474"/>
      <c r="F634" s="917"/>
      <c r="G634" s="917"/>
      <c r="H634" s="917"/>
      <c r="I634" s="917"/>
      <c r="J634" s="917"/>
      <c r="K634" s="917"/>
      <c r="L634" s="917"/>
      <c r="M634" s="917"/>
      <c r="N634" s="917"/>
    </row>
    <row r="635" spans="1:14" ht="16.5" thickBot="1" x14ac:dyDescent="0.25">
      <c r="A635" s="62"/>
      <c r="B635" s="86"/>
      <c r="C635" s="87" t="str">
        <f t="shared" si="12"/>
        <v/>
      </c>
      <c r="D635" s="88"/>
      <c r="E635" s="474"/>
      <c r="F635" s="917"/>
      <c r="G635" s="917"/>
      <c r="H635" s="917"/>
      <c r="I635" s="917"/>
      <c r="J635" s="917"/>
      <c r="K635" s="917"/>
      <c r="L635" s="917"/>
      <c r="M635" s="917"/>
      <c r="N635" s="917"/>
    </row>
    <row r="636" spans="1:14" ht="16.5" thickBot="1" x14ac:dyDescent="0.25">
      <c r="A636" s="62"/>
      <c r="B636" s="86"/>
      <c r="C636" s="87" t="str">
        <f t="shared" si="12"/>
        <v/>
      </c>
      <c r="D636" s="88"/>
      <c r="E636" s="474"/>
      <c r="F636" s="917"/>
      <c r="G636" s="917"/>
      <c r="H636" s="917"/>
      <c r="I636" s="917"/>
      <c r="J636" s="917"/>
      <c r="K636" s="917"/>
      <c r="L636" s="917"/>
      <c r="M636" s="917"/>
      <c r="N636" s="917"/>
    </row>
    <row r="637" spans="1:14" ht="16.5" thickBot="1" x14ac:dyDescent="0.25">
      <c r="A637" s="62"/>
      <c r="B637" s="86"/>
      <c r="C637" s="87" t="str">
        <f t="shared" si="12"/>
        <v/>
      </c>
      <c r="D637" s="88"/>
      <c r="E637" s="474"/>
      <c r="F637" s="917"/>
      <c r="G637" s="917"/>
      <c r="H637" s="917"/>
      <c r="I637" s="917"/>
      <c r="J637" s="917"/>
      <c r="K637" s="917"/>
      <c r="L637" s="917"/>
      <c r="M637" s="917"/>
      <c r="N637" s="917"/>
    </row>
    <row r="638" spans="1:14" ht="16.5" thickBot="1" x14ac:dyDescent="0.25">
      <c r="A638" s="62"/>
      <c r="B638" s="86"/>
      <c r="C638" s="87" t="str">
        <f t="shared" si="12"/>
        <v/>
      </c>
      <c r="D638" s="88"/>
      <c r="E638" s="474"/>
      <c r="F638" s="917"/>
      <c r="G638" s="917"/>
      <c r="H638" s="917"/>
      <c r="I638" s="917"/>
      <c r="J638" s="917"/>
      <c r="K638" s="917"/>
      <c r="L638" s="917"/>
      <c r="M638" s="917"/>
      <c r="N638" s="917"/>
    </row>
    <row r="639" spans="1:14" ht="16.5" thickBot="1" x14ac:dyDescent="0.25">
      <c r="A639" s="62"/>
      <c r="B639" s="86"/>
      <c r="C639" s="87" t="str">
        <f t="shared" si="12"/>
        <v/>
      </c>
      <c r="D639" s="88"/>
      <c r="E639" s="474"/>
      <c r="F639" s="917"/>
      <c r="G639" s="917"/>
      <c r="H639" s="917"/>
      <c r="I639" s="917"/>
      <c r="J639" s="917"/>
      <c r="K639" s="917"/>
      <c r="L639" s="917"/>
      <c r="M639" s="917"/>
      <c r="N639" s="917"/>
    </row>
    <row r="640" spans="1:14" ht="16.5" thickBot="1" x14ac:dyDescent="0.25">
      <c r="A640" s="62"/>
      <c r="B640" s="86"/>
      <c r="C640" s="87" t="str">
        <f t="shared" si="12"/>
        <v/>
      </c>
      <c r="D640" s="88"/>
      <c r="E640" s="474"/>
      <c r="F640" s="917"/>
      <c r="G640" s="917"/>
      <c r="H640" s="917"/>
      <c r="I640" s="917"/>
      <c r="J640" s="917"/>
      <c r="K640" s="917"/>
      <c r="L640" s="917"/>
      <c r="M640" s="917"/>
      <c r="N640" s="917"/>
    </row>
    <row r="641" spans="1:14" ht="16.5" thickBot="1" x14ac:dyDescent="0.25">
      <c r="A641" s="62"/>
      <c r="B641" s="86"/>
      <c r="C641" s="87" t="str">
        <f t="shared" si="12"/>
        <v/>
      </c>
      <c r="D641" s="88"/>
      <c r="E641" s="474"/>
      <c r="F641" s="917"/>
      <c r="G641" s="917"/>
      <c r="H641" s="917"/>
      <c r="I641" s="917"/>
      <c r="J641" s="917"/>
      <c r="K641" s="917"/>
      <c r="L641" s="917"/>
      <c r="M641" s="917"/>
      <c r="N641" s="917"/>
    </row>
    <row r="642" spans="1:14" ht="16.5" thickBot="1" x14ac:dyDescent="0.25">
      <c r="A642" s="62"/>
      <c r="B642" s="86"/>
      <c r="C642" s="87" t="str">
        <f t="shared" si="12"/>
        <v/>
      </c>
      <c r="D642" s="88"/>
      <c r="E642" s="474"/>
      <c r="F642" s="917"/>
      <c r="G642" s="917"/>
      <c r="H642" s="917"/>
      <c r="I642" s="917"/>
      <c r="J642" s="917"/>
      <c r="K642" s="917"/>
      <c r="L642" s="917"/>
      <c r="M642" s="917"/>
      <c r="N642" s="917"/>
    </row>
    <row r="643" spans="1:14" ht="16.5" thickBot="1" x14ac:dyDescent="0.25">
      <c r="A643" s="62"/>
      <c r="B643" s="86"/>
      <c r="C643" s="87" t="str">
        <f t="shared" si="12"/>
        <v/>
      </c>
      <c r="D643" s="88"/>
      <c r="E643" s="474"/>
      <c r="F643" s="917"/>
      <c r="G643" s="917"/>
      <c r="H643" s="917"/>
      <c r="I643" s="917"/>
      <c r="J643" s="917"/>
      <c r="K643" s="917"/>
      <c r="L643" s="917"/>
      <c r="M643" s="917"/>
      <c r="N643" s="917"/>
    </row>
    <row r="644" spans="1:14" ht="16.5" thickBot="1" x14ac:dyDescent="0.25">
      <c r="A644" s="62"/>
      <c r="B644" s="86"/>
      <c r="C644" s="87" t="str">
        <f t="shared" si="12"/>
        <v/>
      </c>
      <c r="D644" s="88"/>
      <c r="E644" s="474"/>
      <c r="F644" s="917"/>
      <c r="G644" s="917"/>
      <c r="H644" s="917"/>
      <c r="I644" s="917"/>
      <c r="J644" s="917"/>
      <c r="K644" s="917"/>
      <c r="L644" s="917"/>
      <c r="M644" s="917"/>
      <c r="N644" s="917"/>
    </row>
    <row r="645" spans="1:14" ht="16.5" thickBot="1" x14ac:dyDescent="0.25">
      <c r="A645" s="62"/>
      <c r="B645" s="86"/>
      <c r="C645" s="87" t="str">
        <f t="shared" si="12"/>
        <v/>
      </c>
      <c r="D645" s="88"/>
      <c r="E645" s="474"/>
      <c r="F645" s="917"/>
      <c r="G645" s="917"/>
      <c r="H645" s="917"/>
      <c r="I645" s="917"/>
      <c r="J645" s="917"/>
      <c r="K645" s="917"/>
      <c r="L645" s="917"/>
      <c r="M645" s="917"/>
      <c r="N645" s="917"/>
    </row>
    <row r="646" spans="1:14" ht="16.5" thickBot="1" x14ac:dyDescent="0.25">
      <c r="A646" s="62"/>
      <c r="B646" s="86"/>
      <c r="C646" s="87" t="str">
        <f t="shared" si="12"/>
        <v/>
      </c>
      <c r="D646" s="88"/>
      <c r="E646" s="474"/>
      <c r="F646" s="917"/>
      <c r="G646" s="917"/>
      <c r="H646" s="917"/>
      <c r="I646" s="917"/>
      <c r="J646" s="917"/>
      <c r="K646" s="917"/>
      <c r="L646" s="917"/>
      <c r="M646" s="917"/>
      <c r="N646" s="917"/>
    </row>
    <row r="647" spans="1:14" ht="16.5" thickBot="1" x14ac:dyDescent="0.25">
      <c r="A647" s="62"/>
      <c r="B647" s="86"/>
      <c r="C647" s="87" t="str">
        <f t="shared" si="12"/>
        <v/>
      </c>
      <c r="D647" s="88"/>
      <c r="E647" s="474"/>
      <c r="F647" s="917"/>
      <c r="G647" s="917"/>
      <c r="H647" s="917"/>
      <c r="I647" s="917"/>
      <c r="J647" s="917"/>
      <c r="K647" s="917"/>
      <c r="L647" s="917"/>
      <c r="M647" s="917"/>
      <c r="N647" s="917"/>
    </row>
    <row r="648" spans="1:14" ht="16.5" thickBot="1" x14ac:dyDescent="0.25">
      <c r="A648" s="62"/>
      <c r="B648" s="86"/>
      <c r="C648" s="87" t="str">
        <f t="shared" si="12"/>
        <v/>
      </c>
      <c r="D648" s="88"/>
      <c r="E648" s="474"/>
      <c r="F648" s="917"/>
      <c r="G648" s="917"/>
      <c r="H648" s="917"/>
      <c r="I648" s="917"/>
      <c r="J648" s="917"/>
      <c r="K648" s="917"/>
      <c r="L648" s="917"/>
      <c r="M648" s="917"/>
      <c r="N648" s="917"/>
    </row>
    <row r="649" spans="1:14" ht="16.5" thickBot="1" x14ac:dyDescent="0.25">
      <c r="A649" s="62"/>
      <c r="B649" s="86"/>
      <c r="C649" s="87" t="str">
        <f t="shared" si="12"/>
        <v/>
      </c>
      <c r="D649" s="88"/>
      <c r="E649" s="474"/>
      <c r="F649" s="917"/>
      <c r="G649" s="917"/>
      <c r="H649" s="917"/>
      <c r="I649" s="917"/>
      <c r="J649" s="917"/>
      <c r="K649" s="917"/>
      <c r="L649" s="917"/>
      <c r="M649" s="917"/>
      <c r="N649" s="917"/>
    </row>
    <row r="650" spans="1:14" ht="16.5" thickBot="1" x14ac:dyDescent="0.25">
      <c r="A650" s="62"/>
      <c r="B650" s="86"/>
      <c r="C650" s="87" t="str">
        <f t="shared" si="12"/>
        <v/>
      </c>
      <c r="D650" s="88"/>
      <c r="E650" s="474"/>
      <c r="F650" s="917"/>
      <c r="G650" s="917"/>
      <c r="H650" s="917"/>
      <c r="I650" s="917"/>
      <c r="J650" s="917"/>
      <c r="K650" s="917"/>
      <c r="L650" s="917"/>
      <c r="M650" s="917"/>
      <c r="N650" s="917"/>
    </row>
    <row r="651" spans="1:14" ht="16.5" thickBot="1" x14ac:dyDescent="0.25">
      <c r="A651" s="62"/>
      <c r="B651" s="86"/>
      <c r="C651" s="87" t="str">
        <f t="shared" si="12"/>
        <v/>
      </c>
      <c r="D651" s="88"/>
      <c r="E651" s="474"/>
      <c r="F651" s="917"/>
      <c r="G651" s="917"/>
      <c r="H651" s="917"/>
      <c r="I651" s="917"/>
      <c r="J651" s="917"/>
      <c r="K651" s="917"/>
      <c r="L651" s="917"/>
      <c r="M651" s="917"/>
      <c r="N651" s="917"/>
    </row>
    <row r="652" spans="1:14" ht="16.5" thickBot="1" x14ac:dyDescent="0.25">
      <c r="A652" s="62"/>
      <c r="B652" s="86"/>
      <c r="C652" s="87" t="str">
        <f t="shared" ref="C652:C715" si="13">IF(B652&gt;0, (B652-B651), "")</f>
        <v/>
      </c>
      <c r="D652" s="88"/>
      <c r="E652" s="474"/>
      <c r="F652" s="917"/>
      <c r="G652" s="917"/>
      <c r="H652" s="917"/>
      <c r="I652" s="917"/>
      <c r="J652" s="917"/>
      <c r="K652" s="917"/>
      <c r="L652" s="917"/>
      <c r="M652" s="917"/>
      <c r="N652" s="917"/>
    </row>
    <row r="653" spans="1:14" ht="16.5" thickBot="1" x14ac:dyDescent="0.25">
      <c r="A653" s="62"/>
      <c r="B653" s="86"/>
      <c r="C653" s="87" t="str">
        <f t="shared" si="13"/>
        <v/>
      </c>
      <c r="D653" s="88"/>
      <c r="E653" s="474"/>
      <c r="F653" s="917"/>
      <c r="G653" s="917"/>
      <c r="H653" s="917"/>
      <c r="I653" s="917"/>
      <c r="J653" s="917"/>
      <c r="K653" s="917"/>
      <c r="L653" s="917"/>
      <c r="M653" s="917"/>
      <c r="N653" s="917"/>
    </row>
    <row r="654" spans="1:14" ht="16.5" thickBot="1" x14ac:dyDescent="0.25">
      <c r="A654" s="62"/>
      <c r="B654" s="86"/>
      <c r="C654" s="87" t="str">
        <f t="shared" si="13"/>
        <v/>
      </c>
      <c r="D654" s="88"/>
      <c r="E654" s="474"/>
      <c r="F654" s="917"/>
      <c r="G654" s="917"/>
      <c r="H654" s="917"/>
      <c r="I654" s="917"/>
      <c r="J654" s="917"/>
      <c r="K654" s="917"/>
      <c r="L654" s="917"/>
      <c r="M654" s="917"/>
      <c r="N654" s="917"/>
    </row>
    <row r="655" spans="1:14" ht="16.5" thickBot="1" x14ac:dyDescent="0.25">
      <c r="A655" s="62"/>
      <c r="B655" s="86"/>
      <c r="C655" s="87" t="str">
        <f t="shared" si="13"/>
        <v/>
      </c>
      <c r="D655" s="88"/>
      <c r="E655" s="474"/>
      <c r="F655" s="917"/>
      <c r="G655" s="917"/>
      <c r="H655" s="917"/>
      <c r="I655" s="917"/>
      <c r="J655" s="917"/>
      <c r="K655" s="917"/>
      <c r="L655" s="917"/>
      <c r="M655" s="917"/>
      <c r="N655" s="917"/>
    </row>
    <row r="656" spans="1:14" ht="16.5" thickBot="1" x14ac:dyDescent="0.25">
      <c r="A656" s="62"/>
      <c r="B656" s="86"/>
      <c r="C656" s="87" t="str">
        <f t="shared" si="13"/>
        <v/>
      </c>
      <c r="D656" s="88"/>
      <c r="E656" s="474"/>
      <c r="F656" s="917"/>
      <c r="G656" s="917"/>
      <c r="H656" s="917"/>
      <c r="I656" s="917"/>
      <c r="J656" s="917"/>
      <c r="K656" s="917"/>
      <c r="L656" s="917"/>
      <c r="M656" s="917"/>
      <c r="N656" s="917"/>
    </row>
    <row r="657" spans="1:14" ht="16.5" thickBot="1" x14ac:dyDescent="0.25">
      <c r="A657" s="62"/>
      <c r="B657" s="86"/>
      <c r="C657" s="87" t="str">
        <f t="shared" si="13"/>
        <v/>
      </c>
      <c r="D657" s="88"/>
      <c r="E657" s="474"/>
      <c r="F657" s="917"/>
      <c r="G657" s="917"/>
      <c r="H657" s="917"/>
      <c r="I657" s="917"/>
      <c r="J657" s="917"/>
      <c r="K657" s="917"/>
      <c r="L657" s="917"/>
      <c r="M657" s="917"/>
      <c r="N657" s="917"/>
    </row>
    <row r="658" spans="1:14" ht="16.5" thickBot="1" x14ac:dyDescent="0.25">
      <c r="A658" s="62"/>
      <c r="B658" s="86"/>
      <c r="C658" s="87" t="str">
        <f t="shared" si="13"/>
        <v/>
      </c>
      <c r="D658" s="88"/>
      <c r="E658" s="474"/>
      <c r="F658" s="917"/>
      <c r="G658" s="917"/>
      <c r="H658" s="917"/>
      <c r="I658" s="917"/>
      <c r="J658" s="917"/>
      <c r="K658" s="917"/>
      <c r="L658" s="917"/>
      <c r="M658" s="917"/>
      <c r="N658" s="917"/>
    </row>
    <row r="659" spans="1:14" ht="16.5" thickBot="1" x14ac:dyDescent="0.25">
      <c r="A659" s="62"/>
      <c r="B659" s="86"/>
      <c r="C659" s="87" t="str">
        <f t="shared" si="13"/>
        <v/>
      </c>
      <c r="D659" s="88"/>
      <c r="E659" s="474"/>
      <c r="F659" s="917"/>
      <c r="G659" s="917"/>
      <c r="H659" s="917"/>
      <c r="I659" s="917"/>
      <c r="J659" s="917"/>
      <c r="K659" s="917"/>
      <c r="L659" s="917"/>
      <c r="M659" s="917"/>
      <c r="N659" s="917"/>
    </row>
    <row r="660" spans="1:14" ht="16.5" thickBot="1" x14ac:dyDescent="0.25">
      <c r="A660" s="62"/>
      <c r="B660" s="86"/>
      <c r="C660" s="87" t="str">
        <f t="shared" si="13"/>
        <v/>
      </c>
      <c r="D660" s="88"/>
      <c r="E660" s="474"/>
      <c r="F660" s="917"/>
      <c r="G660" s="917"/>
      <c r="H660" s="917"/>
      <c r="I660" s="917"/>
      <c r="J660" s="917"/>
      <c r="K660" s="917"/>
      <c r="L660" s="917"/>
      <c r="M660" s="917"/>
      <c r="N660" s="917"/>
    </row>
    <row r="661" spans="1:14" ht="16.5" thickBot="1" x14ac:dyDescent="0.25">
      <c r="A661" s="62"/>
      <c r="B661" s="86"/>
      <c r="C661" s="87" t="str">
        <f t="shared" si="13"/>
        <v/>
      </c>
      <c r="D661" s="88"/>
      <c r="E661" s="474"/>
      <c r="F661" s="917"/>
      <c r="G661" s="917"/>
      <c r="H661" s="917"/>
      <c r="I661" s="917"/>
      <c r="J661" s="917"/>
      <c r="K661" s="917"/>
      <c r="L661" s="917"/>
      <c r="M661" s="917"/>
      <c r="N661" s="917"/>
    </row>
    <row r="662" spans="1:14" ht="16.5" thickBot="1" x14ac:dyDescent="0.25">
      <c r="A662" s="62"/>
      <c r="B662" s="86"/>
      <c r="C662" s="87" t="str">
        <f t="shared" si="13"/>
        <v/>
      </c>
      <c r="D662" s="88"/>
      <c r="E662" s="474"/>
      <c r="F662" s="917"/>
      <c r="G662" s="917"/>
      <c r="H662" s="917"/>
      <c r="I662" s="917"/>
      <c r="J662" s="917"/>
      <c r="K662" s="917"/>
      <c r="L662" s="917"/>
      <c r="M662" s="917"/>
      <c r="N662" s="917"/>
    </row>
    <row r="663" spans="1:14" ht="16.5" thickBot="1" x14ac:dyDescent="0.25">
      <c r="A663" s="62"/>
      <c r="B663" s="86"/>
      <c r="C663" s="87" t="str">
        <f t="shared" si="13"/>
        <v/>
      </c>
      <c r="D663" s="88"/>
      <c r="E663" s="474"/>
      <c r="F663" s="917"/>
      <c r="G663" s="917"/>
      <c r="H663" s="917"/>
      <c r="I663" s="917"/>
      <c r="J663" s="917"/>
      <c r="K663" s="917"/>
      <c r="L663" s="917"/>
      <c r="M663" s="917"/>
      <c r="N663" s="917"/>
    </row>
    <row r="664" spans="1:14" ht="16.5" thickBot="1" x14ac:dyDescent="0.25">
      <c r="A664" s="62"/>
      <c r="B664" s="86"/>
      <c r="C664" s="87" t="str">
        <f t="shared" si="13"/>
        <v/>
      </c>
      <c r="D664" s="88"/>
      <c r="E664" s="474"/>
      <c r="F664" s="917"/>
      <c r="G664" s="917"/>
      <c r="H664" s="917"/>
      <c r="I664" s="917"/>
      <c r="J664" s="917"/>
      <c r="K664" s="917"/>
      <c r="L664" s="917"/>
      <c r="M664" s="917"/>
      <c r="N664" s="917"/>
    </row>
    <row r="665" spans="1:14" ht="16.5" thickBot="1" x14ac:dyDescent="0.25">
      <c r="A665" s="62"/>
      <c r="B665" s="86"/>
      <c r="C665" s="87" t="str">
        <f t="shared" si="13"/>
        <v/>
      </c>
      <c r="D665" s="88"/>
      <c r="E665" s="474"/>
      <c r="F665" s="917"/>
      <c r="G665" s="917"/>
      <c r="H665" s="917"/>
      <c r="I665" s="917"/>
      <c r="J665" s="917"/>
      <c r="K665" s="917"/>
      <c r="L665" s="917"/>
      <c r="M665" s="917"/>
      <c r="N665" s="917"/>
    </row>
    <row r="666" spans="1:14" ht="16.5" thickBot="1" x14ac:dyDescent="0.25">
      <c r="A666" s="62"/>
      <c r="B666" s="86"/>
      <c r="C666" s="87" t="str">
        <f t="shared" si="13"/>
        <v/>
      </c>
      <c r="D666" s="88"/>
      <c r="E666" s="474"/>
      <c r="F666" s="917"/>
      <c r="G666" s="917"/>
      <c r="H666" s="917"/>
      <c r="I666" s="917"/>
      <c r="J666" s="917"/>
      <c r="K666" s="917"/>
      <c r="L666" s="917"/>
      <c r="M666" s="917"/>
      <c r="N666" s="917"/>
    </row>
    <row r="667" spans="1:14" ht="16.5" thickBot="1" x14ac:dyDescent="0.25">
      <c r="A667" s="62"/>
      <c r="B667" s="86"/>
      <c r="C667" s="87" t="str">
        <f t="shared" si="13"/>
        <v/>
      </c>
      <c r="D667" s="88"/>
      <c r="E667" s="474"/>
      <c r="F667" s="917"/>
      <c r="G667" s="917"/>
      <c r="H667" s="917"/>
      <c r="I667" s="917"/>
      <c r="J667" s="917"/>
      <c r="K667" s="917"/>
      <c r="L667" s="917"/>
      <c r="M667" s="917"/>
      <c r="N667" s="917"/>
    </row>
    <row r="668" spans="1:14" ht="16.5" thickBot="1" x14ac:dyDescent="0.25">
      <c r="A668" s="62"/>
      <c r="B668" s="86"/>
      <c r="C668" s="87" t="str">
        <f t="shared" si="13"/>
        <v/>
      </c>
      <c r="D668" s="88"/>
      <c r="E668" s="474"/>
      <c r="F668" s="917"/>
      <c r="G668" s="917"/>
      <c r="H668" s="917"/>
      <c r="I668" s="917"/>
      <c r="J668" s="917"/>
      <c r="K668" s="917"/>
      <c r="L668" s="917"/>
      <c r="M668" s="917"/>
      <c r="N668" s="917"/>
    </row>
    <row r="669" spans="1:14" ht="16.5" thickBot="1" x14ac:dyDescent="0.25">
      <c r="A669" s="62"/>
      <c r="B669" s="86"/>
      <c r="C669" s="87" t="str">
        <f t="shared" si="13"/>
        <v/>
      </c>
      <c r="D669" s="88"/>
      <c r="E669" s="474"/>
      <c r="F669" s="917"/>
      <c r="G669" s="917"/>
      <c r="H669" s="917"/>
      <c r="I669" s="917"/>
      <c r="J669" s="917"/>
      <c r="K669" s="917"/>
      <c r="L669" s="917"/>
      <c r="M669" s="917"/>
      <c r="N669" s="917"/>
    </row>
    <row r="670" spans="1:14" ht="16.5" thickBot="1" x14ac:dyDescent="0.25">
      <c r="A670" s="62"/>
      <c r="B670" s="86"/>
      <c r="C670" s="87" t="str">
        <f t="shared" si="13"/>
        <v/>
      </c>
      <c r="D670" s="88"/>
      <c r="E670" s="474"/>
      <c r="F670" s="917"/>
      <c r="G670" s="917"/>
      <c r="H670" s="917"/>
      <c r="I670" s="917"/>
      <c r="J670" s="917"/>
      <c r="K670" s="917"/>
      <c r="L670" s="917"/>
      <c r="M670" s="917"/>
      <c r="N670" s="917"/>
    </row>
    <row r="671" spans="1:14" ht="16.5" thickBot="1" x14ac:dyDescent="0.25">
      <c r="A671" s="62"/>
      <c r="B671" s="86"/>
      <c r="C671" s="87" t="str">
        <f t="shared" si="13"/>
        <v/>
      </c>
      <c r="D671" s="88"/>
      <c r="E671" s="474"/>
      <c r="F671" s="917"/>
      <c r="G671" s="917"/>
      <c r="H671" s="917"/>
      <c r="I671" s="917"/>
      <c r="J671" s="917"/>
      <c r="K671" s="917"/>
      <c r="L671" s="917"/>
      <c r="M671" s="917"/>
      <c r="N671" s="917"/>
    </row>
    <row r="672" spans="1:14" ht="16.5" thickBot="1" x14ac:dyDescent="0.25">
      <c r="A672" s="62"/>
      <c r="B672" s="86"/>
      <c r="C672" s="87" t="str">
        <f t="shared" si="13"/>
        <v/>
      </c>
      <c r="D672" s="88"/>
      <c r="E672" s="474"/>
      <c r="F672" s="917"/>
      <c r="G672" s="917"/>
      <c r="H672" s="917"/>
      <c r="I672" s="917"/>
      <c r="J672" s="917"/>
      <c r="K672" s="917"/>
      <c r="L672" s="917"/>
      <c r="M672" s="917"/>
      <c r="N672" s="917"/>
    </row>
    <row r="673" spans="1:14" ht="16.5" thickBot="1" x14ac:dyDescent="0.25">
      <c r="A673" s="62"/>
      <c r="B673" s="86"/>
      <c r="C673" s="87" t="str">
        <f t="shared" si="13"/>
        <v/>
      </c>
      <c r="D673" s="88"/>
      <c r="E673" s="474"/>
      <c r="F673" s="917"/>
      <c r="G673" s="917"/>
      <c r="H673" s="917"/>
      <c r="I673" s="917"/>
      <c r="J673" s="917"/>
      <c r="K673" s="917"/>
      <c r="L673" s="917"/>
      <c r="M673" s="917"/>
      <c r="N673" s="917"/>
    </row>
    <row r="674" spans="1:14" ht="16.5" thickBot="1" x14ac:dyDescent="0.25">
      <c r="A674" s="62"/>
      <c r="B674" s="86"/>
      <c r="C674" s="87" t="str">
        <f t="shared" si="13"/>
        <v/>
      </c>
      <c r="D674" s="88"/>
      <c r="E674" s="474"/>
      <c r="F674" s="917"/>
      <c r="G674" s="917"/>
      <c r="H674" s="917"/>
      <c r="I674" s="917"/>
      <c r="J674" s="917"/>
      <c r="K674" s="917"/>
      <c r="L674" s="917"/>
      <c r="M674" s="917"/>
      <c r="N674" s="917"/>
    </row>
    <row r="675" spans="1:14" ht="16.5" thickBot="1" x14ac:dyDescent="0.25">
      <c r="A675" s="62"/>
      <c r="B675" s="86"/>
      <c r="C675" s="87" t="str">
        <f t="shared" si="13"/>
        <v/>
      </c>
      <c r="D675" s="88"/>
      <c r="E675" s="474"/>
      <c r="F675" s="917"/>
      <c r="G675" s="917"/>
      <c r="H675" s="917"/>
      <c r="I675" s="917"/>
      <c r="J675" s="917"/>
      <c r="K675" s="917"/>
      <c r="L675" s="917"/>
      <c r="M675" s="917"/>
      <c r="N675" s="917"/>
    </row>
    <row r="676" spans="1:14" ht="16.5" thickBot="1" x14ac:dyDescent="0.25">
      <c r="A676" s="62"/>
      <c r="B676" s="86"/>
      <c r="C676" s="87" t="str">
        <f t="shared" si="13"/>
        <v/>
      </c>
      <c r="D676" s="88"/>
      <c r="E676" s="474"/>
      <c r="F676" s="917"/>
      <c r="G676" s="917"/>
      <c r="H676" s="917"/>
      <c r="I676" s="917"/>
      <c r="J676" s="917"/>
      <c r="K676" s="917"/>
      <c r="L676" s="917"/>
      <c r="M676" s="917"/>
      <c r="N676" s="917"/>
    </row>
    <row r="677" spans="1:14" ht="16.5" thickBot="1" x14ac:dyDescent="0.25">
      <c r="A677" s="62"/>
      <c r="B677" s="86"/>
      <c r="C677" s="87" t="str">
        <f t="shared" si="13"/>
        <v/>
      </c>
      <c r="D677" s="88"/>
      <c r="E677" s="474"/>
      <c r="F677" s="917"/>
      <c r="G677" s="917"/>
      <c r="H677" s="917"/>
      <c r="I677" s="917"/>
      <c r="J677" s="917"/>
      <c r="K677" s="917"/>
      <c r="L677" s="917"/>
      <c r="M677" s="917"/>
      <c r="N677" s="917"/>
    </row>
    <row r="678" spans="1:14" ht="16.5" thickBot="1" x14ac:dyDescent="0.25">
      <c r="A678" s="62"/>
      <c r="B678" s="86"/>
      <c r="C678" s="87" t="str">
        <f t="shared" si="13"/>
        <v/>
      </c>
      <c r="D678" s="88"/>
      <c r="E678" s="474"/>
      <c r="F678" s="917"/>
      <c r="G678" s="917"/>
      <c r="H678" s="917"/>
      <c r="I678" s="917"/>
      <c r="J678" s="917"/>
      <c r="K678" s="917"/>
      <c r="L678" s="917"/>
      <c r="M678" s="917"/>
      <c r="N678" s="917"/>
    </row>
    <row r="679" spans="1:14" ht="16.5" thickBot="1" x14ac:dyDescent="0.25">
      <c r="A679" s="62"/>
      <c r="B679" s="86"/>
      <c r="C679" s="87" t="str">
        <f t="shared" si="13"/>
        <v/>
      </c>
      <c r="D679" s="88"/>
      <c r="E679" s="474"/>
      <c r="F679" s="917"/>
      <c r="G679" s="917"/>
      <c r="H679" s="917"/>
      <c r="I679" s="917"/>
      <c r="J679" s="917"/>
      <c r="K679" s="917"/>
      <c r="L679" s="917"/>
      <c r="M679" s="917"/>
      <c r="N679" s="917"/>
    </row>
    <row r="680" spans="1:14" ht="16.5" thickBot="1" x14ac:dyDescent="0.25">
      <c r="A680" s="62"/>
      <c r="B680" s="86"/>
      <c r="C680" s="87" t="str">
        <f t="shared" si="13"/>
        <v/>
      </c>
      <c r="D680" s="88"/>
      <c r="E680" s="474"/>
      <c r="F680" s="917"/>
      <c r="G680" s="917"/>
      <c r="H680" s="917"/>
      <c r="I680" s="917"/>
      <c r="J680" s="917"/>
      <c r="K680" s="917"/>
      <c r="L680" s="917"/>
      <c r="M680" s="917"/>
      <c r="N680" s="917"/>
    </row>
    <row r="681" spans="1:14" ht="16.5" thickBot="1" x14ac:dyDescent="0.25">
      <c r="A681" s="62"/>
      <c r="B681" s="86"/>
      <c r="C681" s="87" t="str">
        <f t="shared" si="13"/>
        <v/>
      </c>
      <c r="D681" s="88"/>
      <c r="E681" s="474"/>
      <c r="F681" s="917"/>
      <c r="G681" s="917"/>
      <c r="H681" s="917"/>
      <c r="I681" s="917"/>
      <c r="J681" s="917"/>
      <c r="K681" s="917"/>
      <c r="L681" s="917"/>
      <c r="M681" s="917"/>
      <c r="N681" s="917"/>
    </row>
    <row r="682" spans="1:14" ht="16.5" thickBot="1" x14ac:dyDescent="0.25">
      <c r="A682" s="62"/>
      <c r="B682" s="86"/>
      <c r="C682" s="87" t="str">
        <f t="shared" si="13"/>
        <v/>
      </c>
      <c r="D682" s="88"/>
      <c r="E682" s="474"/>
      <c r="F682" s="917"/>
      <c r="G682" s="917"/>
      <c r="H682" s="917"/>
      <c r="I682" s="917"/>
      <c r="J682" s="917"/>
      <c r="K682" s="917"/>
      <c r="L682" s="917"/>
      <c r="M682" s="917"/>
      <c r="N682" s="917"/>
    </row>
    <row r="683" spans="1:14" ht="16.5" thickBot="1" x14ac:dyDescent="0.25">
      <c r="A683" s="62"/>
      <c r="B683" s="86"/>
      <c r="C683" s="87" t="str">
        <f t="shared" si="13"/>
        <v/>
      </c>
      <c r="D683" s="88"/>
      <c r="E683" s="474"/>
      <c r="F683" s="917"/>
      <c r="G683" s="917"/>
      <c r="H683" s="917"/>
      <c r="I683" s="917"/>
      <c r="J683" s="917"/>
      <c r="K683" s="917"/>
      <c r="L683" s="917"/>
      <c r="M683" s="917"/>
      <c r="N683" s="917"/>
    </row>
    <row r="684" spans="1:14" ht="16.5" thickBot="1" x14ac:dyDescent="0.25">
      <c r="A684" s="62"/>
      <c r="B684" s="86"/>
      <c r="C684" s="87" t="str">
        <f t="shared" si="13"/>
        <v/>
      </c>
      <c r="D684" s="88"/>
      <c r="E684" s="474"/>
      <c r="F684" s="917"/>
      <c r="G684" s="917"/>
      <c r="H684" s="917"/>
      <c r="I684" s="917"/>
      <c r="J684" s="917"/>
      <c r="K684" s="917"/>
      <c r="L684" s="917"/>
      <c r="M684" s="917"/>
      <c r="N684" s="917"/>
    </row>
    <row r="685" spans="1:14" ht="16.5" thickBot="1" x14ac:dyDescent="0.25">
      <c r="A685" s="62"/>
      <c r="B685" s="86"/>
      <c r="C685" s="87" t="str">
        <f t="shared" si="13"/>
        <v/>
      </c>
      <c r="D685" s="88"/>
      <c r="E685" s="474"/>
      <c r="F685" s="917"/>
      <c r="G685" s="917"/>
      <c r="H685" s="917"/>
      <c r="I685" s="917"/>
      <c r="J685" s="917"/>
      <c r="K685" s="917"/>
      <c r="L685" s="917"/>
      <c r="M685" s="917"/>
      <c r="N685" s="917"/>
    </row>
    <row r="686" spans="1:14" ht="16.5" thickBot="1" x14ac:dyDescent="0.25">
      <c r="A686" s="62"/>
      <c r="B686" s="86"/>
      <c r="C686" s="87" t="str">
        <f t="shared" si="13"/>
        <v/>
      </c>
      <c r="D686" s="88"/>
      <c r="E686" s="474"/>
      <c r="F686" s="917"/>
      <c r="G686" s="917"/>
      <c r="H686" s="917"/>
      <c r="I686" s="917"/>
      <c r="J686" s="917"/>
      <c r="K686" s="917"/>
      <c r="L686" s="917"/>
      <c r="M686" s="917"/>
      <c r="N686" s="917"/>
    </row>
    <row r="687" spans="1:14" ht="16.5" thickBot="1" x14ac:dyDescent="0.25">
      <c r="A687" s="62"/>
      <c r="B687" s="86"/>
      <c r="C687" s="87" t="str">
        <f t="shared" si="13"/>
        <v/>
      </c>
      <c r="D687" s="88"/>
      <c r="E687" s="474"/>
      <c r="F687" s="917"/>
      <c r="G687" s="917"/>
      <c r="H687" s="917"/>
      <c r="I687" s="917"/>
      <c r="J687" s="917"/>
      <c r="K687" s="917"/>
      <c r="L687" s="917"/>
      <c r="M687" s="917"/>
      <c r="N687" s="917"/>
    </row>
    <row r="688" spans="1:14" ht="16.5" thickBot="1" x14ac:dyDescent="0.25">
      <c r="A688" s="62"/>
      <c r="B688" s="86"/>
      <c r="C688" s="87" t="str">
        <f t="shared" si="13"/>
        <v/>
      </c>
      <c r="D688" s="88"/>
      <c r="E688" s="474"/>
      <c r="F688" s="917"/>
      <c r="G688" s="917"/>
      <c r="H688" s="917"/>
      <c r="I688" s="917"/>
      <c r="J688" s="917"/>
      <c r="K688" s="917"/>
      <c r="L688" s="917"/>
      <c r="M688" s="917"/>
      <c r="N688" s="917"/>
    </row>
    <row r="689" spans="1:14" ht="16.5" thickBot="1" x14ac:dyDescent="0.25">
      <c r="A689" s="62"/>
      <c r="B689" s="86"/>
      <c r="C689" s="87" t="str">
        <f t="shared" si="13"/>
        <v/>
      </c>
      <c r="D689" s="88"/>
      <c r="E689" s="474"/>
      <c r="F689" s="917"/>
      <c r="G689" s="917"/>
      <c r="H689" s="917"/>
      <c r="I689" s="917"/>
      <c r="J689" s="917"/>
      <c r="K689" s="917"/>
      <c r="L689" s="917"/>
      <c r="M689" s="917"/>
      <c r="N689" s="917"/>
    </row>
    <row r="690" spans="1:14" ht="16.5" thickBot="1" x14ac:dyDescent="0.25">
      <c r="A690" s="62"/>
      <c r="B690" s="86"/>
      <c r="C690" s="87" t="str">
        <f t="shared" si="13"/>
        <v/>
      </c>
      <c r="D690" s="88"/>
      <c r="E690" s="474"/>
      <c r="F690" s="917"/>
      <c r="G690" s="917"/>
      <c r="H690" s="917"/>
      <c r="I690" s="917"/>
      <c r="J690" s="917"/>
      <c r="K690" s="917"/>
      <c r="L690" s="917"/>
      <c r="M690" s="917"/>
      <c r="N690" s="917"/>
    </row>
    <row r="691" spans="1:14" ht="16.5" thickBot="1" x14ac:dyDescent="0.25">
      <c r="A691" s="62"/>
      <c r="B691" s="86"/>
      <c r="C691" s="87" t="str">
        <f t="shared" si="13"/>
        <v/>
      </c>
      <c r="D691" s="88"/>
      <c r="E691" s="474"/>
      <c r="F691" s="917"/>
      <c r="G691" s="917"/>
      <c r="H691" s="917"/>
      <c r="I691" s="917"/>
      <c r="J691" s="917"/>
      <c r="K691" s="917"/>
      <c r="L691" s="917"/>
      <c r="M691" s="917"/>
      <c r="N691" s="917"/>
    </row>
    <row r="692" spans="1:14" ht="16.5" thickBot="1" x14ac:dyDescent="0.25">
      <c r="A692" s="62"/>
      <c r="B692" s="86"/>
      <c r="C692" s="87" t="str">
        <f t="shared" si="13"/>
        <v/>
      </c>
      <c r="D692" s="88"/>
      <c r="E692" s="474"/>
      <c r="F692" s="917"/>
      <c r="G692" s="917"/>
      <c r="H692" s="917"/>
      <c r="I692" s="917"/>
      <c r="J692" s="917"/>
      <c r="K692" s="917"/>
      <c r="L692" s="917"/>
      <c r="M692" s="917"/>
      <c r="N692" s="917"/>
    </row>
    <row r="693" spans="1:14" ht="16.5" thickBot="1" x14ac:dyDescent="0.25">
      <c r="A693" s="62"/>
      <c r="B693" s="86"/>
      <c r="C693" s="87" t="str">
        <f t="shared" si="13"/>
        <v/>
      </c>
      <c r="D693" s="88"/>
      <c r="E693" s="474"/>
      <c r="F693" s="917"/>
      <c r="G693" s="917"/>
      <c r="H693" s="917"/>
      <c r="I693" s="917"/>
      <c r="J693" s="917"/>
      <c r="K693" s="917"/>
      <c r="L693" s="917"/>
      <c r="M693" s="917"/>
      <c r="N693" s="917"/>
    </row>
    <row r="694" spans="1:14" ht="16.5" thickBot="1" x14ac:dyDescent="0.25">
      <c r="A694" s="62"/>
      <c r="B694" s="86"/>
      <c r="C694" s="87" t="str">
        <f t="shared" si="13"/>
        <v/>
      </c>
      <c r="D694" s="88"/>
      <c r="E694" s="474"/>
      <c r="F694" s="917"/>
      <c r="G694" s="917"/>
      <c r="H694" s="917"/>
      <c r="I694" s="917"/>
      <c r="J694" s="917"/>
      <c r="K694" s="917"/>
      <c r="L694" s="917"/>
      <c r="M694" s="917"/>
      <c r="N694" s="917"/>
    </row>
    <row r="695" spans="1:14" ht="16.5" thickBot="1" x14ac:dyDescent="0.25">
      <c r="A695" s="62"/>
      <c r="B695" s="86"/>
      <c r="C695" s="87" t="str">
        <f t="shared" si="13"/>
        <v/>
      </c>
      <c r="D695" s="88"/>
      <c r="E695" s="474"/>
      <c r="F695" s="917"/>
      <c r="G695" s="917"/>
      <c r="H695" s="917"/>
      <c r="I695" s="917"/>
      <c r="J695" s="917"/>
      <c r="K695" s="917"/>
      <c r="L695" s="917"/>
      <c r="M695" s="917"/>
      <c r="N695" s="917"/>
    </row>
    <row r="696" spans="1:14" ht="16.5" thickBot="1" x14ac:dyDescent="0.25">
      <c r="A696" s="62"/>
      <c r="B696" s="86"/>
      <c r="C696" s="87" t="str">
        <f t="shared" si="13"/>
        <v/>
      </c>
      <c r="D696" s="88"/>
      <c r="E696" s="474"/>
      <c r="F696" s="917"/>
      <c r="G696" s="917"/>
      <c r="H696" s="917"/>
      <c r="I696" s="917"/>
      <c r="J696" s="917"/>
      <c r="K696" s="917"/>
      <c r="L696" s="917"/>
      <c r="M696" s="917"/>
      <c r="N696" s="917"/>
    </row>
    <row r="697" spans="1:14" ht="16.5" thickBot="1" x14ac:dyDescent="0.25">
      <c r="A697" s="62"/>
      <c r="B697" s="86"/>
      <c r="C697" s="87" t="str">
        <f t="shared" si="13"/>
        <v/>
      </c>
      <c r="D697" s="88"/>
      <c r="E697" s="474"/>
      <c r="F697" s="917"/>
      <c r="G697" s="917"/>
      <c r="H697" s="917"/>
      <c r="I697" s="917"/>
      <c r="J697" s="917"/>
      <c r="K697" s="917"/>
      <c r="L697" s="917"/>
      <c r="M697" s="917"/>
      <c r="N697" s="917"/>
    </row>
    <row r="698" spans="1:14" ht="16.5" thickBot="1" x14ac:dyDescent="0.25">
      <c r="A698" s="62"/>
      <c r="B698" s="86"/>
      <c r="C698" s="87" t="str">
        <f t="shared" si="13"/>
        <v/>
      </c>
      <c r="D698" s="88"/>
      <c r="E698" s="474"/>
      <c r="F698" s="917"/>
      <c r="G698" s="917"/>
      <c r="H698" s="917"/>
      <c r="I698" s="917"/>
      <c r="J698" s="917"/>
      <c r="K698" s="917"/>
      <c r="L698" s="917"/>
      <c r="M698" s="917"/>
      <c r="N698" s="917"/>
    </row>
    <row r="699" spans="1:14" ht="16.5" thickBot="1" x14ac:dyDescent="0.25">
      <c r="A699" s="62"/>
      <c r="B699" s="86"/>
      <c r="C699" s="87" t="str">
        <f t="shared" si="13"/>
        <v/>
      </c>
      <c r="D699" s="88"/>
      <c r="E699" s="474"/>
      <c r="F699" s="917"/>
      <c r="G699" s="917"/>
      <c r="H699" s="917"/>
      <c r="I699" s="917"/>
      <c r="J699" s="917"/>
      <c r="K699" s="917"/>
      <c r="L699" s="917"/>
      <c r="M699" s="917"/>
      <c r="N699" s="917"/>
    </row>
    <row r="700" spans="1:14" ht="16.5" thickBot="1" x14ac:dyDescent="0.25">
      <c r="A700" s="62"/>
      <c r="B700" s="86"/>
      <c r="C700" s="87" t="str">
        <f t="shared" si="13"/>
        <v/>
      </c>
      <c r="D700" s="88"/>
      <c r="E700" s="474"/>
      <c r="F700" s="917"/>
      <c r="G700" s="917"/>
      <c r="H700" s="917"/>
      <c r="I700" s="917"/>
      <c r="J700" s="917"/>
      <c r="K700" s="917"/>
      <c r="L700" s="917"/>
      <c r="M700" s="917"/>
      <c r="N700" s="917"/>
    </row>
    <row r="701" spans="1:14" ht="16.5" thickBot="1" x14ac:dyDescent="0.25">
      <c r="A701" s="62"/>
      <c r="B701" s="86"/>
      <c r="C701" s="87" t="str">
        <f t="shared" si="13"/>
        <v/>
      </c>
      <c r="D701" s="88"/>
      <c r="E701" s="474"/>
      <c r="F701" s="917"/>
      <c r="G701" s="917"/>
      <c r="H701" s="917"/>
      <c r="I701" s="917"/>
      <c r="J701" s="917"/>
      <c r="K701" s="917"/>
      <c r="L701" s="917"/>
      <c r="M701" s="917"/>
      <c r="N701" s="917"/>
    </row>
    <row r="702" spans="1:14" ht="16.5" thickBot="1" x14ac:dyDescent="0.25">
      <c r="A702" s="62"/>
      <c r="B702" s="86"/>
      <c r="C702" s="87" t="str">
        <f t="shared" si="13"/>
        <v/>
      </c>
      <c r="D702" s="88"/>
      <c r="E702" s="474"/>
      <c r="F702" s="917"/>
      <c r="G702" s="917"/>
      <c r="H702" s="917"/>
      <c r="I702" s="917"/>
      <c r="J702" s="917"/>
      <c r="K702" s="917"/>
      <c r="L702" s="917"/>
      <c r="M702" s="917"/>
      <c r="N702" s="917"/>
    </row>
    <row r="703" spans="1:14" ht="16.5" thickBot="1" x14ac:dyDescent="0.25">
      <c r="A703" s="62"/>
      <c r="B703" s="86"/>
      <c r="C703" s="87" t="str">
        <f t="shared" si="13"/>
        <v/>
      </c>
      <c r="D703" s="88"/>
      <c r="E703" s="474"/>
      <c r="F703" s="917"/>
      <c r="G703" s="917"/>
      <c r="H703" s="917"/>
      <c r="I703" s="917"/>
      <c r="J703" s="917"/>
      <c r="K703" s="917"/>
      <c r="L703" s="917"/>
      <c r="M703" s="917"/>
      <c r="N703" s="917"/>
    </row>
    <row r="704" spans="1:14" ht="16.5" thickBot="1" x14ac:dyDescent="0.25">
      <c r="A704" s="62"/>
      <c r="B704" s="86"/>
      <c r="C704" s="87" t="str">
        <f t="shared" si="13"/>
        <v/>
      </c>
      <c r="D704" s="88"/>
      <c r="E704" s="474"/>
      <c r="F704" s="917"/>
      <c r="G704" s="917"/>
      <c r="H704" s="917"/>
      <c r="I704" s="917"/>
      <c r="J704" s="917"/>
      <c r="K704" s="917"/>
      <c r="L704" s="917"/>
      <c r="M704" s="917"/>
      <c r="N704" s="917"/>
    </row>
    <row r="705" spans="1:14" ht="16.5" thickBot="1" x14ac:dyDescent="0.25">
      <c r="A705" s="62"/>
      <c r="B705" s="86"/>
      <c r="C705" s="87" t="str">
        <f t="shared" si="13"/>
        <v/>
      </c>
      <c r="D705" s="88"/>
      <c r="E705" s="474"/>
      <c r="F705" s="917"/>
      <c r="G705" s="917"/>
      <c r="H705" s="917"/>
      <c r="I705" s="917"/>
      <c r="J705" s="917"/>
      <c r="K705" s="917"/>
      <c r="L705" s="917"/>
      <c r="M705" s="917"/>
      <c r="N705" s="917"/>
    </row>
    <row r="706" spans="1:14" ht="16.5" thickBot="1" x14ac:dyDescent="0.25">
      <c r="A706" s="62"/>
      <c r="B706" s="86"/>
      <c r="C706" s="87" t="str">
        <f t="shared" si="13"/>
        <v/>
      </c>
      <c r="D706" s="88"/>
      <c r="E706" s="474"/>
      <c r="F706" s="917"/>
      <c r="G706" s="917"/>
      <c r="H706" s="917"/>
      <c r="I706" s="917"/>
      <c r="J706" s="917"/>
      <c r="K706" s="917"/>
      <c r="L706" s="917"/>
      <c r="M706" s="917"/>
      <c r="N706" s="917"/>
    </row>
    <row r="707" spans="1:14" ht="16.5" thickBot="1" x14ac:dyDescent="0.25">
      <c r="A707" s="62"/>
      <c r="B707" s="86"/>
      <c r="C707" s="87" t="str">
        <f t="shared" si="13"/>
        <v/>
      </c>
      <c r="D707" s="88"/>
      <c r="E707" s="474"/>
      <c r="F707" s="917"/>
      <c r="G707" s="917"/>
      <c r="H707" s="917"/>
      <c r="I707" s="917"/>
      <c r="J707" s="917"/>
      <c r="K707" s="917"/>
      <c r="L707" s="917"/>
      <c r="M707" s="917"/>
      <c r="N707" s="917"/>
    </row>
    <row r="708" spans="1:14" ht="16.5" thickBot="1" x14ac:dyDescent="0.25">
      <c r="A708" s="62"/>
      <c r="B708" s="86"/>
      <c r="C708" s="87" t="str">
        <f t="shared" si="13"/>
        <v/>
      </c>
      <c r="D708" s="88"/>
      <c r="E708" s="474"/>
      <c r="F708" s="917"/>
      <c r="G708" s="917"/>
      <c r="H708" s="917"/>
      <c r="I708" s="917"/>
      <c r="J708" s="917"/>
      <c r="K708" s="917"/>
      <c r="L708" s="917"/>
      <c r="M708" s="917"/>
      <c r="N708" s="917"/>
    </row>
    <row r="709" spans="1:14" ht="16.5" thickBot="1" x14ac:dyDescent="0.25">
      <c r="A709" s="62"/>
      <c r="B709" s="86"/>
      <c r="C709" s="87" t="str">
        <f t="shared" si="13"/>
        <v/>
      </c>
      <c r="D709" s="88"/>
      <c r="E709" s="474"/>
      <c r="F709" s="917"/>
      <c r="G709" s="917"/>
      <c r="H709" s="917"/>
      <c r="I709" s="917"/>
      <c r="J709" s="917"/>
      <c r="K709" s="917"/>
      <c r="L709" s="917"/>
      <c r="M709" s="917"/>
      <c r="N709" s="917"/>
    </row>
    <row r="710" spans="1:14" ht="16.5" thickBot="1" x14ac:dyDescent="0.25">
      <c r="A710" s="62"/>
      <c r="B710" s="86"/>
      <c r="C710" s="87" t="str">
        <f t="shared" si="13"/>
        <v/>
      </c>
      <c r="D710" s="88"/>
      <c r="E710" s="474"/>
      <c r="F710" s="917"/>
      <c r="G710" s="917"/>
      <c r="H710" s="917"/>
      <c r="I710" s="917"/>
      <c r="J710" s="917"/>
      <c r="K710" s="917"/>
      <c r="L710" s="917"/>
      <c r="M710" s="917"/>
      <c r="N710" s="917"/>
    </row>
    <row r="711" spans="1:14" ht="16.5" thickBot="1" x14ac:dyDescent="0.25">
      <c r="A711" s="62"/>
      <c r="B711" s="86"/>
      <c r="C711" s="87" t="str">
        <f t="shared" si="13"/>
        <v/>
      </c>
      <c r="D711" s="88"/>
      <c r="E711" s="474"/>
      <c r="F711" s="917"/>
      <c r="G711" s="917"/>
      <c r="H711" s="917"/>
      <c r="I711" s="917"/>
      <c r="J711" s="917"/>
      <c r="K711" s="917"/>
      <c r="L711" s="917"/>
      <c r="M711" s="917"/>
      <c r="N711" s="917"/>
    </row>
    <row r="712" spans="1:14" ht="16.5" thickBot="1" x14ac:dyDescent="0.25">
      <c r="A712" s="62"/>
      <c r="B712" s="86"/>
      <c r="C712" s="87" t="str">
        <f t="shared" si="13"/>
        <v/>
      </c>
      <c r="D712" s="88"/>
      <c r="E712" s="474"/>
      <c r="F712" s="917"/>
      <c r="G712" s="917"/>
      <c r="H712" s="917"/>
      <c r="I712" s="917"/>
      <c r="J712" s="917"/>
      <c r="K712" s="917"/>
      <c r="L712" s="917"/>
      <c r="M712" s="917"/>
      <c r="N712" s="917"/>
    </row>
    <row r="713" spans="1:14" ht="16.5" thickBot="1" x14ac:dyDescent="0.25">
      <c r="A713" s="62"/>
      <c r="B713" s="86"/>
      <c r="C713" s="87" t="str">
        <f t="shared" si="13"/>
        <v/>
      </c>
      <c r="D713" s="88"/>
      <c r="E713" s="474"/>
      <c r="F713" s="917"/>
      <c r="G713" s="917"/>
      <c r="H713" s="917"/>
      <c r="I713" s="917"/>
      <c r="J713" s="917"/>
      <c r="K713" s="917"/>
      <c r="L713" s="917"/>
      <c r="M713" s="917"/>
      <c r="N713" s="917"/>
    </row>
    <row r="714" spans="1:14" ht="16.5" thickBot="1" x14ac:dyDescent="0.25">
      <c r="A714" s="62"/>
      <c r="B714" s="86"/>
      <c r="C714" s="87" t="str">
        <f t="shared" si="13"/>
        <v/>
      </c>
      <c r="D714" s="88"/>
      <c r="E714" s="474"/>
      <c r="F714" s="917"/>
      <c r="G714" s="917"/>
      <c r="H714" s="917"/>
      <c r="I714" s="917"/>
      <c r="J714" s="917"/>
      <c r="K714" s="917"/>
      <c r="L714" s="917"/>
      <c r="M714" s="917"/>
      <c r="N714" s="917"/>
    </row>
    <row r="715" spans="1:14" ht="16.5" thickBot="1" x14ac:dyDescent="0.25">
      <c r="A715" s="62"/>
      <c r="B715" s="86"/>
      <c r="C715" s="87" t="str">
        <f t="shared" si="13"/>
        <v/>
      </c>
      <c r="D715" s="88"/>
      <c r="E715" s="474"/>
      <c r="F715" s="917"/>
      <c r="G715" s="917"/>
      <c r="H715" s="917"/>
      <c r="I715" s="917"/>
      <c r="J715" s="917"/>
      <c r="K715" s="917"/>
      <c r="L715" s="917"/>
      <c r="M715" s="917"/>
      <c r="N715" s="917"/>
    </row>
    <row r="716" spans="1:14" ht="16.5" thickBot="1" x14ac:dyDescent="0.25">
      <c r="A716" s="62"/>
      <c r="B716" s="86"/>
      <c r="C716" s="87" t="str">
        <f t="shared" ref="C716:C779" si="14">IF(B716&gt;0, (B716-B715), "")</f>
        <v/>
      </c>
      <c r="D716" s="88"/>
      <c r="E716" s="474"/>
      <c r="F716" s="917"/>
      <c r="G716" s="917"/>
      <c r="H716" s="917"/>
      <c r="I716" s="917"/>
      <c r="J716" s="917"/>
      <c r="K716" s="917"/>
      <c r="L716" s="917"/>
      <c r="M716" s="917"/>
      <c r="N716" s="917"/>
    </row>
    <row r="717" spans="1:14" ht="16.5" thickBot="1" x14ac:dyDescent="0.25">
      <c r="A717" s="62"/>
      <c r="B717" s="86"/>
      <c r="C717" s="87" t="str">
        <f t="shared" si="14"/>
        <v/>
      </c>
      <c r="D717" s="88"/>
      <c r="E717" s="474"/>
      <c r="F717" s="917"/>
      <c r="G717" s="917"/>
      <c r="H717" s="917"/>
      <c r="I717" s="917"/>
      <c r="J717" s="917"/>
      <c r="K717" s="917"/>
      <c r="L717" s="917"/>
      <c r="M717" s="917"/>
      <c r="N717" s="917"/>
    </row>
    <row r="718" spans="1:14" ht="16.5" thickBot="1" x14ac:dyDescent="0.25">
      <c r="A718" s="62"/>
      <c r="B718" s="86"/>
      <c r="C718" s="87" t="str">
        <f t="shared" si="14"/>
        <v/>
      </c>
      <c r="D718" s="88"/>
      <c r="E718" s="474"/>
      <c r="F718" s="917"/>
      <c r="G718" s="917"/>
      <c r="H718" s="917"/>
      <c r="I718" s="917"/>
      <c r="J718" s="917"/>
      <c r="K718" s="917"/>
      <c r="L718" s="917"/>
      <c r="M718" s="917"/>
      <c r="N718" s="917"/>
    </row>
    <row r="719" spans="1:14" ht="16.5" thickBot="1" x14ac:dyDescent="0.25">
      <c r="A719" s="62"/>
      <c r="B719" s="86"/>
      <c r="C719" s="87" t="str">
        <f t="shared" si="14"/>
        <v/>
      </c>
      <c r="D719" s="88"/>
      <c r="E719" s="474"/>
      <c r="F719" s="917"/>
      <c r="G719" s="917"/>
      <c r="H719" s="917"/>
      <c r="I719" s="917"/>
      <c r="J719" s="917"/>
      <c r="K719" s="917"/>
      <c r="L719" s="917"/>
      <c r="M719" s="917"/>
      <c r="N719" s="917"/>
    </row>
    <row r="720" spans="1:14" ht="16.5" thickBot="1" x14ac:dyDescent="0.25">
      <c r="A720" s="62"/>
      <c r="B720" s="86"/>
      <c r="C720" s="87" t="str">
        <f t="shared" si="14"/>
        <v/>
      </c>
      <c r="D720" s="88"/>
      <c r="E720" s="474"/>
      <c r="F720" s="917"/>
      <c r="G720" s="917"/>
      <c r="H720" s="917"/>
      <c r="I720" s="917"/>
      <c r="J720" s="917"/>
      <c r="K720" s="917"/>
      <c r="L720" s="917"/>
      <c r="M720" s="917"/>
      <c r="N720" s="917"/>
    </row>
    <row r="721" spans="1:14" ht="16.5" thickBot="1" x14ac:dyDescent="0.25">
      <c r="A721" s="62"/>
      <c r="B721" s="86"/>
      <c r="C721" s="87" t="str">
        <f t="shared" si="14"/>
        <v/>
      </c>
      <c r="D721" s="88"/>
      <c r="E721" s="474"/>
      <c r="F721" s="917"/>
      <c r="G721" s="917"/>
      <c r="H721" s="917"/>
      <c r="I721" s="917"/>
      <c r="J721" s="917"/>
      <c r="K721" s="917"/>
      <c r="L721" s="917"/>
      <c r="M721" s="917"/>
      <c r="N721" s="917"/>
    </row>
    <row r="722" spans="1:14" ht="16.5" thickBot="1" x14ac:dyDescent="0.25">
      <c r="A722" s="62"/>
      <c r="B722" s="86"/>
      <c r="C722" s="87" t="str">
        <f t="shared" si="14"/>
        <v/>
      </c>
      <c r="D722" s="88"/>
      <c r="E722" s="474"/>
      <c r="F722" s="917"/>
      <c r="G722" s="917"/>
      <c r="H722" s="917"/>
      <c r="I722" s="917"/>
      <c r="J722" s="917"/>
      <c r="K722" s="917"/>
      <c r="L722" s="917"/>
      <c r="M722" s="917"/>
      <c r="N722" s="917"/>
    </row>
    <row r="723" spans="1:14" ht="16.5" thickBot="1" x14ac:dyDescent="0.25">
      <c r="A723" s="62"/>
      <c r="B723" s="86"/>
      <c r="C723" s="87" t="str">
        <f t="shared" si="14"/>
        <v/>
      </c>
      <c r="D723" s="88"/>
      <c r="E723" s="474"/>
      <c r="F723" s="917"/>
      <c r="G723" s="917"/>
      <c r="H723" s="917"/>
      <c r="I723" s="917"/>
      <c r="J723" s="917"/>
      <c r="K723" s="917"/>
      <c r="L723" s="917"/>
      <c r="M723" s="917"/>
      <c r="N723" s="917"/>
    </row>
    <row r="724" spans="1:14" ht="16.5" thickBot="1" x14ac:dyDescent="0.25">
      <c r="A724" s="62"/>
      <c r="B724" s="86"/>
      <c r="C724" s="87" t="str">
        <f t="shared" si="14"/>
        <v/>
      </c>
      <c r="D724" s="88"/>
      <c r="E724" s="474"/>
      <c r="F724" s="917"/>
      <c r="G724" s="917"/>
      <c r="H724" s="917"/>
      <c r="I724" s="917"/>
      <c r="J724" s="917"/>
      <c r="K724" s="917"/>
      <c r="L724" s="917"/>
      <c r="M724" s="917"/>
      <c r="N724" s="917"/>
    </row>
    <row r="725" spans="1:14" ht="16.5" thickBot="1" x14ac:dyDescent="0.25">
      <c r="A725" s="62"/>
      <c r="B725" s="86"/>
      <c r="C725" s="87" t="str">
        <f t="shared" si="14"/>
        <v/>
      </c>
      <c r="D725" s="88"/>
      <c r="E725" s="474"/>
      <c r="F725" s="917"/>
      <c r="G725" s="917"/>
      <c r="H725" s="917"/>
      <c r="I725" s="917"/>
      <c r="J725" s="917"/>
      <c r="K725" s="917"/>
      <c r="L725" s="917"/>
      <c r="M725" s="917"/>
      <c r="N725" s="917"/>
    </row>
    <row r="726" spans="1:14" ht="16.5" thickBot="1" x14ac:dyDescent="0.25">
      <c r="A726" s="62"/>
      <c r="B726" s="86"/>
      <c r="C726" s="87" t="str">
        <f t="shared" si="14"/>
        <v/>
      </c>
      <c r="D726" s="88"/>
      <c r="E726" s="474"/>
      <c r="F726" s="917"/>
      <c r="G726" s="917"/>
      <c r="H726" s="917"/>
      <c r="I726" s="917"/>
      <c r="J726" s="917"/>
      <c r="K726" s="917"/>
      <c r="L726" s="917"/>
      <c r="M726" s="917"/>
      <c r="N726" s="917"/>
    </row>
    <row r="727" spans="1:14" ht="16.5" thickBot="1" x14ac:dyDescent="0.25">
      <c r="A727" s="62"/>
      <c r="B727" s="86"/>
      <c r="C727" s="87" t="str">
        <f t="shared" si="14"/>
        <v/>
      </c>
      <c r="D727" s="88"/>
      <c r="E727" s="474"/>
      <c r="F727" s="917"/>
      <c r="G727" s="917"/>
      <c r="H727" s="917"/>
      <c r="I727" s="917"/>
      <c r="J727" s="917"/>
      <c r="K727" s="917"/>
      <c r="L727" s="917"/>
      <c r="M727" s="917"/>
      <c r="N727" s="917"/>
    </row>
    <row r="728" spans="1:14" ht="16.5" thickBot="1" x14ac:dyDescent="0.25">
      <c r="A728" s="62"/>
      <c r="B728" s="86"/>
      <c r="C728" s="87" t="str">
        <f t="shared" si="14"/>
        <v/>
      </c>
      <c r="D728" s="88"/>
      <c r="E728" s="474"/>
      <c r="F728" s="917"/>
      <c r="G728" s="917"/>
      <c r="H728" s="917"/>
      <c r="I728" s="917"/>
      <c r="J728" s="917"/>
      <c r="K728" s="917"/>
      <c r="L728" s="917"/>
      <c r="M728" s="917"/>
      <c r="N728" s="917"/>
    </row>
    <row r="729" spans="1:14" ht="16.5" thickBot="1" x14ac:dyDescent="0.25">
      <c r="A729" s="62"/>
      <c r="B729" s="86"/>
      <c r="C729" s="87" t="str">
        <f t="shared" si="14"/>
        <v/>
      </c>
      <c r="D729" s="88"/>
      <c r="E729" s="474"/>
      <c r="F729" s="917"/>
      <c r="G729" s="917"/>
      <c r="H729" s="917"/>
      <c r="I729" s="917"/>
      <c r="J729" s="917"/>
      <c r="K729" s="917"/>
      <c r="L729" s="917"/>
      <c r="M729" s="917"/>
      <c r="N729" s="917"/>
    </row>
    <row r="730" spans="1:14" ht="16.5" thickBot="1" x14ac:dyDescent="0.25">
      <c r="A730" s="62"/>
      <c r="B730" s="86"/>
      <c r="C730" s="87" t="str">
        <f t="shared" si="14"/>
        <v/>
      </c>
      <c r="D730" s="88"/>
      <c r="E730" s="474"/>
      <c r="F730" s="917"/>
      <c r="G730" s="917"/>
      <c r="H730" s="917"/>
      <c r="I730" s="917"/>
      <c r="J730" s="917"/>
      <c r="K730" s="917"/>
      <c r="L730" s="917"/>
      <c r="M730" s="917"/>
      <c r="N730" s="917"/>
    </row>
    <row r="731" spans="1:14" ht="16.5" thickBot="1" x14ac:dyDescent="0.25">
      <c r="A731" s="62"/>
      <c r="B731" s="86"/>
      <c r="C731" s="87" t="str">
        <f t="shared" si="14"/>
        <v/>
      </c>
      <c r="D731" s="88"/>
      <c r="E731" s="474"/>
      <c r="F731" s="917"/>
      <c r="G731" s="917"/>
      <c r="H731" s="917"/>
      <c r="I731" s="917"/>
      <c r="J731" s="917"/>
      <c r="K731" s="917"/>
      <c r="L731" s="917"/>
      <c r="M731" s="917"/>
      <c r="N731" s="917"/>
    </row>
    <row r="732" spans="1:14" ht="16.5" thickBot="1" x14ac:dyDescent="0.25">
      <c r="A732" s="62"/>
      <c r="B732" s="86"/>
      <c r="C732" s="87" t="str">
        <f t="shared" si="14"/>
        <v/>
      </c>
      <c r="D732" s="88"/>
      <c r="E732" s="474"/>
      <c r="F732" s="917"/>
      <c r="G732" s="917"/>
      <c r="H732" s="917"/>
      <c r="I732" s="917"/>
      <c r="J732" s="917"/>
      <c r="K732" s="917"/>
      <c r="L732" s="917"/>
      <c r="M732" s="917"/>
      <c r="N732" s="917"/>
    </row>
    <row r="733" spans="1:14" ht="16.5" thickBot="1" x14ac:dyDescent="0.25">
      <c r="A733" s="62"/>
      <c r="B733" s="86"/>
      <c r="C733" s="87" t="str">
        <f t="shared" si="14"/>
        <v/>
      </c>
      <c r="D733" s="88"/>
      <c r="E733" s="474"/>
      <c r="F733" s="917"/>
      <c r="G733" s="917"/>
      <c r="H733" s="917"/>
      <c r="I733" s="917"/>
      <c r="J733" s="917"/>
      <c r="K733" s="917"/>
      <c r="L733" s="917"/>
      <c r="M733" s="917"/>
      <c r="N733" s="917"/>
    </row>
    <row r="734" spans="1:14" ht="16.5" thickBot="1" x14ac:dyDescent="0.25">
      <c r="A734" s="62"/>
      <c r="B734" s="86"/>
      <c r="C734" s="87" t="str">
        <f t="shared" si="14"/>
        <v/>
      </c>
      <c r="D734" s="88"/>
      <c r="E734" s="474"/>
      <c r="F734" s="917"/>
      <c r="G734" s="917"/>
      <c r="H734" s="917"/>
      <c r="I734" s="917"/>
      <c r="J734" s="917"/>
      <c r="K734" s="917"/>
      <c r="L734" s="917"/>
      <c r="M734" s="917"/>
      <c r="N734" s="917"/>
    </row>
    <row r="735" spans="1:14" ht="16.5" thickBot="1" x14ac:dyDescent="0.25">
      <c r="A735" s="62"/>
      <c r="B735" s="86"/>
      <c r="C735" s="87" t="str">
        <f t="shared" si="14"/>
        <v/>
      </c>
      <c r="D735" s="88"/>
      <c r="E735" s="474"/>
      <c r="F735" s="917"/>
      <c r="G735" s="917"/>
      <c r="H735" s="917"/>
      <c r="I735" s="917"/>
      <c r="J735" s="917"/>
      <c r="K735" s="917"/>
      <c r="L735" s="917"/>
      <c r="M735" s="917"/>
      <c r="N735" s="917"/>
    </row>
    <row r="736" spans="1:14" ht="16.5" thickBot="1" x14ac:dyDescent="0.25">
      <c r="A736" s="62"/>
      <c r="B736" s="86"/>
      <c r="C736" s="87" t="str">
        <f t="shared" si="14"/>
        <v/>
      </c>
      <c r="D736" s="88"/>
      <c r="E736" s="474"/>
      <c r="F736" s="917"/>
      <c r="G736" s="917"/>
      <c r="H736" s="917"/>
      <c r="I736" s="917"/>
      <c r="J736" s="917"/>
      <c r="K736" s="917"/>
      <c r="L736" s="917"/>
      <c r="M736" s="917"/>
      <c r="N736" s="917"/>
    </row>
    <row r="737" spans="1:14" ht="16.5" thickBot="1" x14ac:dyDescent="0.25">
      <c r="A737" s="62"/>
      <c r="B737" s="86"/>
      <c r="C737" s="87" t="str">
        <f t="shared" si="14"/>
        <v/>
      </c>
      <c r="D737" s="88"/>
      <c r="E737" s="474"/>
      <c r="F737" s="917"/>
      <c r="G737" s="917"/>
      <c r="H737" s="917"/>
      <c r="I737" s="917"/>
      <c r="J737" s="917"/>
      <c r="K737" s="917"/>
      <c r="L737" s="917"/>
      <c r="M737" s="917"/>
      <c r="N737" s="917"/>
    </row>
    <row r="738" spans="1:14" ht="16.5" thickBot="1" x14ac:dyDescent="0.25">
      <c r="A738" s="62"/>
      <c r="B738" s="86"/>
      <c r="C738" s="87" t="str">
        <f t="shared" si="14"/>
        <v/>
      </c>
      <c r="D738" s="88"/>
      <c r="E738" s="474"/>
      <c r="F738" s="917"/>
      <c r="G738" s="917"/>
      <c r="H738" s="917"/>
      <c r="I738" s="917"/>
      <c r="J738" s="917"/>
      <c r="K738" s="917"/>
      <c r="L738" s="917"/>
      <c r="M738" s="917"/>
      <c r="N738" s="917"/>
    </row>
    <row r="739" spans="1:14" ht="16.5" thickBot="1" x14ac:dyDescent="0.25">
      <c r="A739" s="62"/>
      <c r="B739" s="86"/>
      <c r="C739" s="87" t="str">
        <f t="shared" si="14"/>
        <v/>
      </c>
      <c r="D739" s="88"/>
      <c r="E739" s="474"/>
      <c r="F739" s="917"/>
      <c r="G739" s="917"/>
      <c r="H739" s="917"/>
      <c r="I739" s="917"/>
      <c r="J739" s="917"/>
      <c r="K739" s="917"/>
      <c r="L739" s="917"/>
      <c r="M739" s="917"/>
      <c r="N739" s="917"/>
    </row>
    <row r="740" spans="1:14" ht="16.5" thickBot="1" x14ac:dyDescent="0.25">
      <c r="A740" s="62"/>
      <c r="B740" s="86"/>
      <c r="C740" s="87" t="str">
        <f t="shared" si="14"/>
        <v/>
      </c>
      <c r="D740" s="88"/>
      <c r="E740" s="474"/>
      <c r="F740" s="917"/>
      <c r="G740" s="917"/>
      <c r="H740" s="917"/>
      <c r="I740" s="917"/>
      <c r="J740" s="917"/>
      <c r="K740" s="917"/>
      <c r="L740" s="917"/>
      <c r="M740" s="917"/>
      <c r="N740" s="917"/>
    </row>
    <row r="741" spans="1:14" ht="16.5" thickBot="1" x14ac:dyDescent="0.25">
      <c r="A741" s="62"/>
      <c r="B741" s="86"/>
      <c r="C741" s="87" t="str">
        <f t="shared" si="14"/>
        <v/>
      </c>
      <c r="D741" s="88"/>
      <c r="E741" s="474"/>
      <c r="F741" s="917"/>
      <c r="G741" s="917"/>
      <c r="H741" s="917"/>
      <c r="I741" s="917"/>
      <c r="J741" s="917"/>
      <c r="K741" s="917"/>
      <c r="L741" s="917"/>
      <c r="M741" s="917"/>
      <c r="N741" s="917"/>
    </row>
    <row r="742" spans="1:14" ht="16.5" thickBot="1" x14ac:dyDescent="0.25">
      <c r="A742" s="62"/>
      <c r="B742" s="86"/>
      <c r="C742" s="87" t="str">
        <f t="shared" si="14"/>
        <v/>
      </c>
      <c r="D742" s="88"/>
      <c r="E742" s="474"/>
      <c r="F742" s="917"/>
      <c r="G742" s="917"/>
      <c r="H742" s="917"/>
      <c r="I742" s="917"/>
      <c r="J742" s="917"/>
      <c r="K742" s="917"/>
      <c r="L742" s="917"/>
      <c r="M742" s="917"/>
      <c r="N742" s="917"/>
    </row>
    <row r="743" spans="1:14" ht="16.5" thickBot="1" x14ac:dyDescent="0.25">
      <c r="A743" s="62"/>
      <c r="B743" s="86"/>
      <c r="C743" s="87" t="str">
        <f t="shared" si="14"/>
        <v/>
      </c>
      <c r="D743" s="88"/>
      <c r="E743" s="474"/>
      <c r="F743" s="917"/>
      <c r="G743" s="917"/>
      <c r="H743" s="917"/>
      <c r="I743" s="917"/>
      <c r="J743" s="917"/>
      <c r="K743" s="917"/>
      <c r="L743" s="917"/>
      <c r="M743" s="917"/>
      <c r="N743" s="917"/>
    </row>
    <row r="744" spans="1:14" ht="16.5" thickBot="1" x14ac:dyDescent="0.25">
      <c r="A744" s="62"/>
      <c r="B744" s="86"/>
      <c r="C744" s="87" t="str">
        <f t="shared" si="14"/>
        <v/>
      </c>
      <c r="D744" s="88"/>
      <c r="E744" s="474"/>
      <c r="F744" s="917"/>
      <c r="G744" s="917"/>
      <c r="H744" s="917"/>
      <c r="I744" s="917"/>
      <c r="J744" s="917"/>
      <c r="K744" s="917"/>
      <c r="L744" s="917"/>
      <c r="M744" s="917"/>
      <c r="N744" s="917"/>
    </row>
    <row r="745" spans="1:14" ht="16.5" thickBot="1" x14ac:dyDescent="0.25">
      <c r="A745" s="62"/>
      <c r="B745" s="86"/>
      <c r="C745" s="87" t="str">
        <f t="shared" si="14"/>
        <v/>
      </c>
      <c r="D745" s="88"/>
      <c r="E745" s="474"/>
      <c r="F745" s="917"/>
      <c r="G745" s="917"/>
      <c r="H745" s="917"/>
      <c r="I745" s="917"/>
      <c r="J745" s="917"/>
      <c r="K745" s="917"/>
      <c r="L745" s="917"/>
      <c r="M745" s="917"/>
      <c r="N745" s="917"/>
    </row>
    <row r="746" spans="1:14" ht="16.5" thickBot="1" x14ac:dyDescent="0.25">
      <c r="A746" s="62"/>
      <c r="B746" s="86"/>
      <c r="C746" s="87" t="str">
        <f t="shared" si="14"/>
        <v/>
      </c>
      <c r="D746" s="88"/>
      <c r="E746" s="474"/>
      <c r="F746" s="917"/>
      <c r="G746" s="917"/>
      <c r="H746" s="917"/>
      <c r="I746" s="917"/>
      <c r="J746" s="917"/>
      <c r="K746" s="917"/>
      <c r="L746" s="917"/>
      <c r="M746" s="917"/>
      <c r="N746" s="917"/>
    </row>
    <row r="747" spans="1:14" ht="16.5" thickBot="1" x14ac:dyDescent="0.25">
      <c r="A747" s="62"/>
      <c r="B747" s="86"/>
      <c r="C747" s="87" t="str">
        <f t="shared" si="14"/>
        <v/>
      </c>
      <c r="D747" s="88"/>
      <c r="E747" s="474"/>
      <c r="F747" s="917"/>
      <c r="G747" s="917"/>
      <c r="H747" s="917"/>
      <c r="I747" s="917"/>
      <c r="J747" s="917"/>
      <c r="K747" s="917"/>
      <c r="L747" s="917"/>
      <c r="M747" s="917"/>
      <c r="N747" s="917"/>
    </row>
    <row r="748" spans="1:14" ht="16.5" thickBot="1" x14ac:dyDescent="0.25">
      <c r="A748" s="62"/>
      <c r="B748" s="86"/>
      <c r="C748" s="87" t="str">
        <f t="shared" si="14"/>
        <v/>
      </c>
      <c r="D748" s="88"/>
      <c r="E748" s="474"/>
      <c r="F748" s="917"/>
      <c r="G748" s="917"/>
      <c r="H748" s="917"/>
      <c r="I748" s="917"/>
      <c r="J748" s="917"/>
      <c r="K748" s="917"/>
      <c r="L748" s="917"/>
      <c r="M748" s="917"/>
      <c r="N748" s="917"/>
    </row>
    <row r="749" spans="1:14" ht="16.5" thickBot="1" x14ac:dyDescent="0.25">
      <c r="A749" s="62"/>
      <c r="B749" s="86"/>
      <c r="C749" s="87" t="str">
        <f t="shared" si="14"/>
        <v/>
      </c>
      <c r="D749" s="88"/>
      <c r="E749" s="474"/>
      <c r="F749" s="917"/>
      <c r="G749" s="917"/>
      <c r="H749" s="917"/>
      <c r="I749" s="917"/>
      <c r="J749" s="917"/>
      <c r="K749" s="917"/>
      <c r="L749" s="917"/>
      <c r="M749" s="917"/>
      <c r="N749" s="917"/>
    </row>
    <row r="750" spans="1:14" ht="16.5" thickBot="1" x14ac:dyDescent="0.25">
      <c r="A750" s="62"/>
      <c r="B750" s="86"/>
      <c r="C750" s="87" t="str">
        <f t="shared" si="14"/>
        <v/>
      </c>
      <c r="D750" s="88"/>
      <c r="E750" s="474"/>
      <c r="F750" s="917"/>
      <c r="G750" s="917"/>
      <c r="H750" s="917"/>
      <c r="I750" s="917"/>
      <c r="J750" s="917"/>
      <c r="K750" s="917"/>
      <c r="L750" s="917"/>
      <c r="M750" s="917"/>
      <c r="N750" s="917"/>
    </row>
    <row r="751" spans="1:14" ht="16.5" thickBot="1" x14ac:dyDescent="0.25">
      <c r="A751" s="62"/>
      <c r="B751" s="86"/>
      <c r="C751" s="87" t="str">
        <f t="shared" si="14"/>
        <v/>
      </c>
      <c r="D751" s="88"/>
      <c r="E751" s="474"/>
      <c r="F751" s="917"/>
      <c r="G751" s="917"/>
      <c r="H751" s="917"/>
      <c r="I751" s="917"/>
      <c r="J751" s="917"/>
      <c r="K751" s="917"/>
      <c r="L751" s="917"/>
      <c r="M751" s="917"/>
      <c r="N751" s="917"/>
    </row>
    <row r="752" spans="1:14" ht="16.5" thickBot="1" x14ac:dyDescent="0.25">
      <c r="A752" s="62"/>
      <c r="B752" s="86"/>
      <c r="C752" s="87" t="str">
        <f t="shared" si="14"/>
        <v/>
      </c>
      <c r="D752" s="88"/>
      <c r="E752" s="474"/>
      <c r="F752" s="917"/>
      <c r="G752" s="917"/>
      <c r="H752" s="917"/>
      <c r="I752" s="917"/>
      <c r="J752" s="917"/>
      <c r="K752" s="917"/>
      <c r="L752" s="917"/>
      <c r="M752" s="917"/>
      <c r="N752" s="917"/>
    </row>
    <row r="753" spans="1:14" ht="16.5" thickBot="1" x14ac:dyDescent="0.25">
      <c r="A753" s="62"/>
      <c r="B753" s="86"/>
      <c r="C753" s="87" t="str">
        <f t="shared" si="14"/>
        <v/>
      </c>
      <c r="D753" s="88"/>
      <c r="E753" s="474"/>
      <c r="F753" s="917"/>
      <c r="G753" s="917"/>
      <c r="H753" s="917"/>
      <c r="I753" s="917"/>
      <c r="J753" s="917"/>
      <c r="K753" s="917"/>
      <c r="L753" s="917"/>
      <c r="M753" s="917"/>
      <c r="N753" s="917"/>
    </row>
    <row r="754" spans="1:14" ht="16.5" thickBot="1" x14ac:dyDescent="0.25">
      <c r="A754" s="62"/>
      <c r="B754" s="86"/>
      <c r="C754" s="87" t="str">
        <f t="shared" si="14"/>
        <v/>
      </c>
      <c r="D754" s="88"/>
      <c r="E754" s="474"/>
      <c r="F754" s="917"/>
      <c r="G754" s="917"/>
      <c r="H754" s="917"/>
      <c r="I754" s="917"/>
      <c r="J754" s="917"/>
      <c r="K754" s="917"/>
      <c r="L754" s="917"/>
      <c r="M754" s="917"/>
      <c r="N754" s="917"/>
    </row>
    <row r="755" spans="1:14" ht="16.5" thickBot="1" x14ac:dyDescent="0.25">
      <c r="A755" s="62"/>
      <c r="B755" s="86"/>
      <c r="C755" s="87" t="str">
        <f t="shared" si="14"/>
        <v/>
      </c>
      <c r="D755" s="88"/>
      <c r="E755" s="474"/>
      <c r="F755" s="917"/>
      <c r="G755" s="917"/>
      <c r="H755" s="917"/>
      <c r="I755" s="917"/>
      <c r="J755" s="917"/>
      <c r="K755" s="917"/>
      <c r="L755" s="917"/>
      <c r="M755" s="917"/>
      <c r="N755" s="917"/>
    </row>
    <row r="756" spans="1:14" ht="16.5" thickBot="1" x14ac:dyDescent="0.25">
      <c r="A756" s="62"/>
      <c r="B756" s="86"/>
      <c r="C756" s="87" t="str">
        <f t="shared" si="14"/>
        <v/>
      </c>
      <c r="D756" s="88"/>
      <c r="E756" s="474"/>
      <c r="F756" s="917"/>
      <c r="G756" s="917"/>
      <c r="H756" s="917"/>
      <c r="I756" s="917"/>
      <c r="J756" s="917"/>
      <c r="K756" s="917"/>
      <c r="L756" s="917"/>
      <c r="M756" s="917"/>
      <c r="N756" s="917"/>
    </row>
    <row r="757" spans="1:14" ht="16.5" thickBot="1" x14ac:dyDescent="0.25">
      <c r="A757" s="62"/>
      <c r="B757" s="86"/>
      <c r="C757" s="87" t="str">
        <f t="shared" si="14"/>
        <v/>
      </c>
      <c r="D757" s="88"/>
      <c r="E757" s="474"/>
      <c r="F757" s="917"/>
      <c r="G757" s="917"/>
      <c r="H757" s="917"/>
      <c r="I757" s="917"/>
      <c r="J757" s="917"/>
      <c r="K757" s="917"/>
      <c r="L757" s="917"/>
      <c r="M757" s="917"/>
      <c r="N757" s="917"/>
    </row>
    <row r="758" spans="1:14" ht="16.5" thickBot="1" x14ac:dyDescent="0.25">
      <c r="A758" s="62"/>
      <c r="B758" s="86"/>
      <c r="C758" s="87" t="str">
        <f t="shared" si="14"/>
        <v/>
      </c>
      <c r="D758" s="88"/>
      <c r="E758" s="474"/>
      <c r="F758" s="917"/>
      <c r="G758" s="917"/>
      <c r="H758" s="917"/>
      <c r="I758" s="917"/>
      <c r="J758" s="917"/>
      <c r="K758" s="917"/>
      <c r="L758" s="917"/>
      <c r="M758" s="917"/>
      <c r="N758" s="917"/>
    </row>
    <row r="759" spans="1:14" ht="16.5" thickBot="1" x14ac:dyDescent="0.25">
      <c r="A759" s="62"/>
      <c r="B759" s="86"/>
      <c r="C759" s="87" t="str">
        <f t="shared" si="14"/>
        <v/>
      </c>
      <c r="D759" s="88"/>
      <c r="E759" s="474"/>
      <c r="F759" s="917"/>
      <c r="G759" s="917"/>
      <c r="H759" s="917"/>
      <c r="I759" s="917"/>
      <c r="J759" s="917"/>
      <c r="K759" s="917"/>
      <c r="L759" s="917"/>
      <c r="M759" s="917"/>
      <c r="N759" s="917"/>
    </row>
    <row r="760" spans="1:14" ht="16.5" thickBot="1" x14ac:dyDescent="0.25">
      <c r="A760" s="62"/>
      <c r="B760" s="86"/>
      <c r="C760" s="87" t="str">
        <f t="shared" si="14"/>
        <v/>
      </c>
      <c r="D760" s="88"/>
      <c r="E760" s="474"/>
      <c r="F760" s="917"/>
      <c r="G760" s="917"/>
      <c r="H760" s="917"/>
      <c r="I760" s="917"/>
      <c r="J760" s="917"/>
      <c r="K760" s="917"/>
      <c r="L760" s="917"/>
      <c r="M760" s="917"/>
      <c r="N760" s="917"/>
    </row>
    <row r="761" spans="1:14" ht="16.5" thickBot="1" x14ac:dyDescent="0.25">
      <c r="A761" s="62"/>
      <c r="B761" s="86"/>
      <c r="C761" s="87" t="str">
        <f t="shared" si="14"/>
        <v/>
      </c>
      <c r="D761" s="88"/>
      <c r="E761" s="474"/>
      <c r="F761" s="917"/>
      <c r="G761" s="917"/>
      <c r="H761" s="917"/>
      <c r="I761" s="917"/>
      <c r="J761" s="917"/>
      <c r="K761" s="917"/>
      <c r="L761" s="917"/>
      <c r="M761" s="917"/>
      <c r="N761" s="917"/>
    </row>
    <row r="762" spans="1:14" ht="16.5" thickBot="1" x14ac:dyDescent="0.25">
      <c r="A762" s="62"/>
      <c r="B762" s="86"/>
      <c r="C762" s="87" t="str">
        <f t="shared" si="14"/>
        <v/>
      </c>
      <c r="D762" s="88"/>
      <c r="E762" s="474"/>
      <c r="F762" s="917"/>
      <c r="G762" s="917"/>
      <c r="H762" s="917"/>
      <c r="I762" s="917"/>
      <c r="J762" s="917"/>
      <c r="K762" s="917"/>
      <c r="L762" s="917"/>
      <c r="M762" s="917"/>
      <c r="N762" s="917"/>
    </row>
    <row r="763" spans="1:14" ht="16.5" thickBot="1" x14ac:dyDescent="0.25">
      <c r="A763" s="62"/>
      <c r="B763" s="86"/>
      <c r="C763" s="87" t="str">
        <f t="shared" si="14"/>
        <v/>
      </c>
      <c r="D763" s="88"/>
      <c r="E763" s="474"/>
      <c r="F763" s="917"/>
      <c r="G763" s="917"/>
      <c r="H763" s="917"/>
      <c r="I763" s="917"/>
      <c r="J763" s="917"/>
      <c r="K763" s="917"/>
      <c r="L763" s="917"/>
      <c r="M763" s="917"/>
      <c r="N763" s="917"/>
    </row>
    <row r="764" spans="1:14" ht="16.5" thickBot="1" x14ac:dyDescent="0.25">
      <c r="A764" s="62"/>
      <c r="B764" s="86"/>
      <c r="C764" s="87" t="str">
        <f t="shared" si="14"/>
        <v/>
      </c>
      <c r="D764" s="88"/>
      <c r="E764" s="474"/>
      <c r="F764" s="917"/>
      <c r="G764" s="917"/>
      <c r="H764" s="917"/>
      <c r="I764" s="917"/>
      <c r="J764" s="917"/>
      <c r="K764" s="917"/>
      <c r="L764" s="917"/>
      <c r="M764" s="917"/>
      <c r="N764" s="917"/>
    </row>
    <row r="765" spans="1:14" ht="16.5" thickBot="1" x14ac:dyDescent="0.25">
      <c r="A765" s="62"/>
      <c r="B765" s="86"/>
      <c r="C765" s="87" t="str">
        <f t="shared" si="14"/>
        <v/>
      </c>
      <c r="D765" s="88"/>
      <c r="E765" s="474"/>
      <c r="F765" s="917"/>
      <c r="G765" s="917"/>
      <c r="H765" s="917"/>
      <c r="I765" s="917"/>
      <c r="J765" s="917"/>
      <c r="K765" s="917"/>
      <c r="L765" s="917"/>
      <c r="M765" s="917"/>
      <c r="N765" s="917"/>
    </row>
    <row r="766" spans="1:14" ht="16.5" thickBot="1" x14ac:dyDescent="0.25">
      <c r="A766" s="62"/>
      <c r="B766" s="86"/>
      <c r="C766" s="87" t="str">
        <f t="shared" si="14"/>
        <v/>
      </c>
      <c r="D766" s="88"/>
      <c r="E766" s="474"/>
      <c r="F766" s="917"/>
      <c r="G766" s="917"/>
      <c r="H766" s="917"/>
      <c r="I766" s="917"/>
      <c r="J766" s="917"/>
      <c r="K766" s="917"/>
      <c r="L766" s="917"/>
      <c r="M766" s="917"/>
      <c r="N766" s="917"/>
    </row>
    <row r="767" spans="1:14" ht="16.5" thickBot="1" x14ac:dyDescent="0.25">
      <c r="A767" s="62"/>
      <c r="B767" s="86"/>
      <c r="C767" s="87" t="str">
        <f t="shared" si="14"/>
        <v/>
      </c>
      <c r="D767" s="88"/>
      <c r="E767" s="474"/>
      <c r="F767" s="917"/>
      <c r="G767" s="917"/>
      <c r="H767" s="917"/>
      <c r="I767" s="917"/>
      <c r="J767" s="917"/>
      <c r="K767" s="917"/>
      <c r="L767" s="917"/>
      <c r="M767" s="917"/>
      <c r="N767" s="917"/>
    </row>
    <row r="768" spans="1:14" ht="16.5" thickBot="1" x14ac:dyDescent="0.25">
      <c r="A768" s="62"/>
      <c r="B768" s="86"/>
      <c r="C768" s="87" t="str">
        <f t="shared" si="14"/>
        <v/>
      </c>
      <c r="D768" s="88"/>
      <c r="E768" s="474"/>
      <c r="F768" s="917"/>
      <c r="G768" s="917"/>
      <c r="H768" s="917"/>
      <c r="I768" s="917"/>
      <c r="J768" s="917"/>
      <c r="K768" s="917"/>
      <c r="L768" s="917"/>
      <c r="M768" s="917"/>
      <c r="N768" s="917"/>
    </row>
    <row r="769" spans="1:14" ht="16.5" thickBot="1" x14ac:dyDescent="0.25">
      <c r="A769" s="62"/>
      <c r="B769" s="86"/>
      <c r="C769" s="87" t="str">
        <f t="shared" si="14"/>
        <v/>
      </c>
      <c r="D769" s="88"/>
      <c r="E769" s="474"/>
      <c r="F769" s="917"/>
      <c r="G769" s="917"/>
      <c r="H769" s="917"/>
      <c r="I769" s="917"/>
      <c r="J769" s="917"/>
      <c r="K769" s="917"/>
      <c r="L769" s="917"/>
      <c r="M769" s="917"/>
      <c r="N769" s="917"/>
    </row>
    <row r="770" spans="1:14" ht="16.5" thickBot="1" x14ac:dyDescent="0.25">
      <c r="A770" s="62"/>
      <c r="B770" s="86"/>
      <c r="C770" s="87" t="str">
        <f t="shared" si="14"/>
        <v/>
      </c>
      <c r="D770" s="88"/>
      <c r="E770" s="474"/>
      <c r="F770" s="917"/>
      <c r="G770" s="917"/>
      <c r="H770" s="917"/>
      <c r="I770" s="917"/>
      <c r="J770" s="917"/>
      <c r="K770" s="917"/>
      <c r="L770" s="917"/>
      <c r="M770" s="917"/>
      <c r="N770" s="917"/>
    </row>
    <row r="771" spans="1:14" ht="16.5" thickBot="1" x14ac:dyDescent="0.25">
      <c r="A771" s="62"/>
      <c r="B771" s="86"/>
      <c r="C771" s="87" t="str">
        <f t="shared" si="14"/>
        <v/>
      </c>
      <c r="D771" s="88"/>
      <c r="E771" s="474"/>
      <c r="F771" s="917"/>
      <c r="G771" s="917"/>
      <c r="H771" s="917"/>
      <c r="I771" s="917"/>
      <c r="J771" s="917"/>
      <c r="K771" s="917"/>
      <c r="L771" s="917"/>
      <c r="M771" s="917"/>
      <c r="N771" s="917"/>
    </row>
    <row r="772" spans="1:14" ht="16.5" thickBot="1" x14ac:dyDescent="0.25">
      <c r="A772" s="62"/>
      <c r="B772" s="86"/>
      <c r="C772" s="87" t="str">
        <f t="shared" si="14"/>
        <v/>
      </c>
      <c r="D772" s="88"/>
      <c r="E772" s="474"/>
      <c r="F772" s="917"/>
      <c r="G772" s="917"/>
      <c r="H772" s="917"/>
      <c r="I772" s="917"/>
      <c r="J772" s="917"/>
      <c r="K772" s="917"/>
      <c r="L772" s="917"/>
      <c r="M772" s="917"/>
      <c r="N772" s="917"/>
    </row>
    <row r="773" spans="1:14" ht="16.5" thickBot="1" x14ac:dyDescent="0.25">
      <c r="A773" s="62"/>
      <c r="B773" s="86"/>
      <c r="C773" s="87" t="str">
        <f t="shared" si="14"/>
        <v/>
      </c>
      <c r="D773" s="88"/>
      <c r="E773" s="474"/>
      <c r="F773" s="917"/>
      <c r="G773" s="917"/>
      <c r="H773" s="917"/>
      <c r="I773" s="917"/>
      <c r="J773" s="917"/>
      <c r="K773" s="917"/>
      <c r="L773" s="917"/>
      <c r="M773" s="917"/>
      <c r="N773" s="917"/>
    </row>
    <row r="774" spans="1:14" ht="16.5" thickBot="1" x14ac:dyDescent="0.25">
      <c r="A774" s="62"/>
      <c r="B774" s="86"/>
      <c r="C774" s="87" t="str">
        <f t="shared" si="14"/>
        <v/>
      </c>
      <c r="D774" s="88"/>
      <c r="E774" s="474"/>
      <c r="F774" s="917"/>
      <c r="G774" s="917"/>
      <c r="H774" s="917"/>
      <c r="I774" s="917"/>
      <c r="J774" s="917"/>
      <c r="K774" s="917"/>
      <c r="L774" s="917"/>
      <c r="M774" s="917"/>
      <c r="N774" s="917"/>
    </row>
    <row r="775" spans="1:14" ht="16.5" thickBot="1" x14ac:dyDescent="0.25">
      <c r="A775" s="62"/>
      <c r="B775" s="86"/>
      <c r="C775" s="87" t="str">
        <f t="shared" si="14"/>
        <v/>
      </c>
      <c r="D775" s="88"/>
      <c r="E775" s="474"/>
      <c r="F775" s="917"/>
      <c r="G775" s="917"/>
      <c r="H775" s="917"/>
      <c r="I775" s="917"/>
      <c r="J775" s="917"/>
      <c r="K775" s="917"/>
      <c r="L775" s="917"/>
      <c r="M775" s="917"/>
      <c r="N775" s="917"/>
    </row>
    <row r="776" spans="1:14" ht="16.5" thickBot="1" x14ac:dyDescent="0.25">
      <c r="A776" s="62"/>
      <c r="B776" s="86"/>
      <c r="C776" s="87" t="str">
        <f t="shared" si="14"/>
        <v/>
      </c>
      <c r="D776" s="88"/>
      <c r="E776" s="474"/>
      <c r="F776" s="917"/>
      <c r="G776" s="917"/>
      <c r="H776" s="917"/>
      <c r="I776" s="917"/>
      <c r="J776" s="917"/>
      <c r="K776" s="917"/>
      <c r="L776" s="917"/>
      <c r="M776" s="917"/>
      <c r="N776" s="917"/>
    </row>
    <row r="777" spans="1:14" ht="16.5" thickBot="1" x14ac:dyDescent="0.25">
      <c r="A777" s="62"/>
      <c r="B777" s="86"/>
      <c r="C777" s="87" t="str">
        <f t="shared" si="14"/>
        <v/>
      </c>
      <c r="D777" s="88"/>
      <c r="E777" s="474"/>
      <c r="F777" s="917"/>
      <c r="G777" s="917"/>
      <c r="H777" s="917"/>
      <c r="I777" s="917"/>
      <c r="J777" s="917"/>
      <c r="K777" s="917"/>
      <c r="L777" s="917"/>
      <c r="M777" s="917"/>
      <c r="N777" s="917"/>
    </row>
    <row r="778" spans="1:14" ht="16.5" thickBot="1" x14ac:dyDescent="0.25">
      <c r="A778" s="62"/>
      <c r="B778" s="86"/>
      <c r="C778" s="87" t="str">
        <f t="shared" si="14"/>
        <v/>
      </c>
      <c r="D778" s="88"/>
      <c r="E778" s="474"/>
      <c r="F778" s="917"/>
      <c r="G778" s="917"/>
      <c r="H778" s="917"/>
      <c r="I778" s="917"/>
      <c r="J778" s="917"/>
      <c r="K778" s="917"/>
      <c r="L778" s="917"/>
      <c r="M778" s="917"/>
      <c r="N778" s="917"/>
    </row>
    <row r="779" spans="1:14" ht="16.5" thickBot="1" x14ac:dyDescent="0.25">
      <c r="A779" s="62"/>
      <c r="B779" s="86"/>
      <c r="C779" s="87" t="str">
        <f t="shared" si="14"/>
        <v/>
      </c>
      <c r="D779" s="88"/>
      <c r="E779" s="474"/>
      <c r="F779" s="917"/>
      <c r="G779" s="917"/>
      <c r="H779" s="917"/>
      <c r="I779" s="917"/>
      <c r="J779" s="917"/>
      <c r="K779" s="917"/>
      <c r="L779" s="917"/>
      <c r="M779" s="917"/>
      <c r="N779" s="917"/>
    </row>
    <row r="780" spans="1:14" ht="16.5" thickBot="1" x14ac:dyDescent="0.25">
      <c r="A780" s="62"/>
      <c r="B780" s="86"/>
      <c r="C780" s="87" t="str">
        <f t="shared" ref="C780:C843" si="15">IF(B780&gt;0, (B780-B779), "")</f>
        <v/>
      </c>
      <c r="D780" s="88"/>
      <c r="E780" s="474"/>
      <c r="F780" s="917"/>
      <c r="G780" s="917"/>
      <c r="H780" s="917"/>
      <c r="I780" s="917"/>
      <c r="J780" s="917"/>
      <c r="K780" s="917"/>
      <c r="L780" s="917"/>
      <c r="M780" s="917"/>
      <c r="N780" s="917"/>
    </row>
    <row r="781" spans="1:14" ht="16.5" thickBot="1" x14ac:dyDescent="0.25">
      <c r="A781" s="62"/>
      <c r="B781" s="86"/>
      <c r="C781" s="87" t="str">
        <f t="shared" si="15"/>
        <v/>
      </c>
      <c r="D781" s="88"/>
      <c r="E781" s="474"/>
      <c r="F781" s="917"/>
      <c r="G781" s="917"/>
      <c r="H781" s="917"/>
      <c r="I781" s="917"/>
      <c r="J781" s="917"/>
      <c r="K781" s="917"/>
      <c r="L781" s="917"/>
      <c r="M781" s="917"/>
      <c r="N781" s="917"/>
    </row>
    <row r="782" spans="1:14" ht="16.5" thickBot="1" x14ac:dyDescent="0.25">
      <c r="A782" s="62"/>
      <c r="B782" s="86"/>
      <c r="C782" s="87" t="str">
        <f t="shared" si="15"/>
        <v/>
      </c>
      <c r="D782" s="88"/>
      <c r="E782" s="474"/>
      <c r="F782" s="917"/>
      <c r="G782" s="917"/>
      <c r="H782" s="917"/>
      <c r="I782" s="917"/>
      <c r="J782" s="917"/>
      <c r="K782" s="917"/>
      <c r="L782" s="917"/>
      <c r="M782" s="917"/>
      <c r="N782" s="917"/>
    </row>
    <row r="783" spans="1:14" ht="16.5" thickBot="1" x14ac:dyDescent="0.25">
      <c r="A783" s="62"/>
      <c r="B783" s="86"/>
      <c r="C783" s="87" t="str">
        <f t="shared" si="15"/>
        <v/>
      </c>
      <c r="D783" s="88"/>
      <c r="E783" s="474"/>
      <c r="F783" s="917"/>
      <c r="G783" s="917"/>
      <c r="H783" s="917"/>
      <c r="I783" s="917"/>
      <c r="J783" s="917"/>
      <c r="K783" s="917"/>
      <c r="L783" s="917"/>
      <c r="M783" s="917"/>
      <c r="N783" s="917"/>
    </row>
    <row r="784" spans="1:14" ht="16.5" thickBot="1" x14ac:dyDescent="0.25">
      <c r="A784" s="62"/>
      <c r="B784" s="86"/>
      <c r="C784" s="87" t="str">
        <f t="shared" si="15"/>
        <v/>
      </c>
      <c r="D784" s="88"/>
      <c r="E784" s="474"/>
      <c r="F784" s="917"/>
      <c r="G784" s="917"/>
      <c r="H784" s="917"/>
      <c r="I784" s="917"/>
      <c r="J784" s="917"/>
      <c r="K784" s="917"/>
      <c r="L784" s="917"/>
      <c r="M784" s="917"/>
      <c r="N784" s="917"/>
    </row>
    <row r="785" spans="1:14" ht="16.5" thickBot="1" x14ac:dyDescent="0.25">
      <c r="A785" s="62"/>
      <c r="B785" s="86"/>
      <c r="C785" s="87" t="str">
        <f t="shared" si="15"/>
        <v/>
      </c>
      <c r="D785" s="88"/>
      <c r="E785" s="474"/>
      <c r="F785" s="917"/>
      <c r="G785" s="917"/>
      <c r="H785" s="917"/>
      <c r="I785" s="917"/>
      <c r="J785" s="917"/>
      <c r="K785" s="917"/>
      <c r="L785" s="917"/>
      <c r="M785" s="917"/>
      <c r="N785" s="917"/>
    </row>
    <row r="786" spans="1:14" ht="16.5" thickBot="1" x14ac:dyDescent="0.25">
      <c r="A786" s="62"/>
      <c r="B786" s="86"/>
      <c r="C786" s="87" t="str">
        <f t="shared" si="15"/>
        <v/>
      </c>
      <c r="D786" s="88"/>
      <c r="E786" s="474"/>
      <c r="F786" s="917"/>
      <c r="G786" s="917"/>
      <c r="H786" s="917"/>
      <c r="I786" s="917"/>
      <c r="J786" s="917"/>
      <c r="K786" s="917"/>
      <c r="L786" s="917"/>
      <c r="M786" s="917"/>
      <c r="N786" s="917"/>
    </row>
    <row r="787" spans="1:14" ht="16.5" thickBot="1" x14ac:dyDescent="0.25">
      <c r="A787" s="62"/>
      <c r="B787" s="86"/>
      <c r="C787" s="87" t="str">
        <f t="shared" si="15"/>
        <v/>
      </c>
      <c r="D787" s="88"/>
      <c r="E787" s="474"/>
      <c r="F787" s="917"/>
      <c r="G787" s="917"/>
      <c r="H787" s="917"/>
      <c r="I787" s="917"/>
      <c r="J787" s="917"/>
      <c r="K787" s="917"/>
      <c r="L787" s="917"/>
      <c r="M787" s="917"/>
      <c r="N787" s="917"/>
    </row>
    <row r="788" spans="1:14" ht="16.5" thickBot="1" x14ac:dyDescent="0.25">
      <c r="A788" s="62"/>
      <c r="B788" s="86"/>
      <c r="C788" s="87" t="str">
        <f t="shared" si="15"/>
        <v/>
      </c>
      <c r="D788" s="88"/>
      <c r="E788" s="474"/>
      <c r="F788" s="917"/>
      <c r="G788" s="917"/>
      <c r="H788" s="917"/>
      <c r="I788" s="917"/>
      <c r="J788" s="917"/>
      <c r="K788" s="917"/>
      <c r="L788" s="917"/>
      <c r="M788" s="917"/>
      <c r="N788" s="917"/>
    </row>
    <row r="789" spans="1:14" ht="16.5" thickBot="1" x14ac:dyDescent="0.25">
      <c r="A789" s="62"/>
      <c r="B789" s="86"/>
      <c r="C789" s="87" t="str">
        <f t="shared" si="15"/>
        <v/>
      </c>
      <c r="D789" s="88"/>
      <c r="E789" s="474"/>
      <c r="F789" s="917"/>
      <c r="G789" s="917"/>
      <c r="H789" s="917"/>
      <c r="I789" s="917"/>
      <c r="J789" s="917"/>
      <c r="K789" s="917"/>
      <c r="L789" s="917"/>
      <c r="M789" s="917"/>
      <c r="N789" s="917"/>
    </row>
    <row r="790" spans="1:14" ht="16.5" thickBot="1" x14ac:dyDescent="0.25">
      <c r="A790" s="62"/>
      <c r="B790" s="86"/>
      <c r="C790" s="87" t="str">
        <f t="shared" si="15"/>
        <v/>
      </c>
      <c r="D790" s="88"/>
      <c r="E790" s="474"/>
      <c r="F790" s="917"/>
      <c r="G790" s="917"/>
      <c r="H790" s="917"/>
      <c r="I790" s="917"/>
      <c r="J790" s="917"/>
      <c r="K790" s="917"/>
      <c r="L790" s="917"/>
      <c r="M790" s="917"/>
      <c r="N790" s="917"/>
    </row>
    <row r="791" spans="1:14" ht="16.5" thickBot="1" x14ac:dyDescent="0.25">
      <c r="A791" s="62"/>
      <c r="B791" s="86"/>
      <c r="C791" s="87" t="str">
        <f t="shared" si="15"/>
        <v/>
      </c>
      <c r="D791" s="88"/>
      <c r="E791" s="474"/>
      <c r="F791" s="917"/>
      <c r="G791" s="917"/>
      <c r="H791" s="917"/>
      <c r="I791" s="917"/>
      <c r="J791" s="917"/>
      <c r="K791" s="917"/>
      <c r="L791" s="917"/>
      <c r="M791" s="917"/>
      <c r="N791" s="917"/>
    </row>
    <row r="792" spans="1:14" ht="16.5" thickBot="1" x14ac:dyDescent="0.25">
      <c r="A792" s="62"/>
      <c r="B792" s="86"/>
      <c r="C792" s="87" t="str">
        <f t="shared" si="15"/>
        <v/>
      </c>
      <c r="D792" s="88"/>
      <c r="E792" s="474"/>
      <c r="F792" s="917"/>
      <c r="G792" s="917"/>
      <c r="H792" s="917"/>
      <c r="I792" s="917"/>
      <c r="J792" s="917"/>
      <c r="K792" s="917"/>
      <c r="L792" s="917"/>
      <c r="M792" s="917"/>
      <c r="N792" s="917"/>
    </row>
    <row r="793" spans="1:14" ht="16.5" thickBot="1" x14ac:dyDescent="0.25">
      <c r="A793" s="62"/>
      <c r="B793" s="86"/>
      <c r="C793" s="87" t="str">
        <f t="shared" si="15"/>
        <v/>
      </c>
      <c r="D793" s="88"/>
      <c r="E793" s="474"/>
      <c r="F793" s="917"/>
      <c r="G793" s="917"/>
      <c r="H793" s="917"/>
      <c r="I793" s="917"/>
      <c r="J793" s="917"/>
      <c r="K793" s="917"/>
      <c r="L793" s="917"/>
      <c r="M793" s="917"/>
      <c r="N793" s="917"/>
    </row>
    <row r="794" spans="1:14" ht="16.5" thickBot="1" x14ac:dyDescent="0.25">
      <c r="A794" s="62"/>
      <c r="B794" s="86"/>
      <c r="C794" s="87" t="str">
        <f t="shared" si="15"/>
        <v/>
      </c>
      <c r="D794" s="88"/>
      <c r="E794" s="474"/>
      <c r="F794" s="917"/>
      <c r="G794" s="917"/>
      <c r="H794" s="917"/>
      <c r="I794" s="917"/>
      <c r="J794" s="917"/>
      <c r="K794" s="917"/>
      <c r="L794" s="917"/>
      <c r="M794" s="917"/>
      <c r="N794" s="917"/>
    </row>
    <row r="795" spans="1:14" ht="16.5" thickBot="1" x14ac:dyDescent="0.25">
      <c r="A795" s="62"/>
      <c r="B795" s="86"/>
      <c r="C795" s="87" t="str">
        <f t="shared" si="15"/>
        <v/>
      </c>
      <c r="D795" s="88"/>
      <c r="E795" s="474"/>
      <c r="F795" s="917"/>
      <c r="G795" s="917"/>
      <c r="H795" s="917"/>
      <c r="I795" s="917"/>
      <c r="J795" s="917"/>
      <c r="K795" s="917"/>
      <c r="L795" s="917"/>
      <c r="M795" s="917"/>
      <c r="N795" s="917"/>
    </row>
    <row r="796" spans="1:14" ht="16.5" thickBot="1" x14ac:dyDescent="0.25">
      <c r="A796" s="62"/>
      <c r="B796" s="86"/>
      <c r="C796" s="87" t="str">
        <f t="shared" si="15"/>
        <v/>
      </c>
      <c r="D796" s="88"/>
      <c r="E796" s="474"/>
      <c r="F796" s="917"/>
      <c r="G796" s="917"/>
      <c r="H796" s="917"/>
      <c r="I796" s="917"/>
      <c r="J796" s="917"/>
      <c r="K796" s="917"/>
      <c r="L796" s="917"/>
      <c r="M796" s="917"/>
      <c r="N796" s="917"/>
    </row>
    <row r="797" spans="1:14" ht="16.5" thickBot="1" x14ac:dyDescent="0.25">
      <c r="A797" s="62"/>
      <c r="B797" s="86"/>
      <c r="C797" s="87" t="str">
        <f t="shared" si="15"/>
        <v/>
      </c>
      <c r="D797" s="88"/>
      <c r="E797" s="474"/>
      <c r="F797" s="917"/>
      <c r="G797" s="917"/>
      <c r="H797" s="917"/>
      <c r="I797" s="917"/>
      <c r="J797" s="917"/>
      <c r="K797" s="917"/>
      <c r="L797" s="917"/>
      <c r="M797" s="917"/>
      <c r="N797" s="917"/>
    </row>
    <row r="798" spans="1:14" ht="16.5" thickBot="1" x14ac:dyDescent="0.25">
      <c r="A798" s="62"/>
      <c r="B798" s="86"/>
      <c r="C798" s="87" t="str">
        <f t="shared" si="15"/>
        <v/>
      </c>
      <c r="D798" s="88"/>
      <c r="E798" s="474"/>
      <c r="F798" s="917"/>
      <c r="G798" s="917"/>
      <c r="H798" s="917"/>
      <c r="I798" s="917"/>
      <c r="J798" s="917"/>
      <c r="K798" s="917"/>
      <c r="L798" s="917"/>
      <c r="M798" s="917"/>
      <c r="N798" s="917"/>
    </row>
    <row r="799" spans="1:14" ht="16.5" thickBot="1" x14ac:dyDescent="0.25">
      <c r="A799" s="62"/>
      <c r="B799" s="86"/>
      <c r="C799" s="87" t="str">
        <f t="shared" si="15"/>
        <v/>
      </c>
      <c r="D799" s="88"/>
      <c r="E799" s="474"/>
      <c r="F799" s="917"/>
      <c r="G799" s="917"/>
      <c r="H799" s="917"/>
      <c r="I799" s="917"/>
      <c r="J799" s="917"/>
      <c r="K799" s="917"/>
      <c r="L799" s="917"/>
      <c r="M799" s="917"/>
      <c r="N799" s="917"/>
    </row>
    <row r="800" spans="1:14" ht="16.5" thickBot="1" x14ac:dyDescent="0.25">
      <c r="A800" s="62"/>
      <c r="B800" s="86"/>
      <c r="C800" s="87" t="str">
        <f t="shared" si="15"/>
        <v/>
      </c>
      <c r="D800" s="88"/>
      <c r="E800" s="474"/>
      <c r="F800" s="917"/>
      <c r="G800" s="917"/>
      <c r="H800" s="917"/>
      <c r="I800" s="917"/>
      <c r="J800" s="917"/>
      <c r="K800" s="917"/>
      <c r="L800" s="917"/>
      <c r="M800" s="917"/>
      <c r="N800" s="917"/>
    </row>
    <row r="801" spans="1:14" ht="16.5" thickBot="1" x14ac:dyDescent="0.25">
      <c r="A801" s="62"/>
      <c r="B801" s="86"/>
      <c r="C801" s="87" t="str">
        <f t="shared" si="15"/>
        <v/>
      </c>
      <c r="D801" s="88"/>
      <c r="E801" s="474"/>
      <c r="F801" s="917"/>
      <c r="G801" s="917"/>
      <c r="H801" s="917"/>
      <c r="I801" s="917"/>
      <c r="J801" s="917"/>
      <c r="K801" s="917"/>
      <c r="L801" s="917"/>
      <c r="M801" s="917"/>
      <c r="N801" s="917"/>
    </row>
    <row r="802" spans="1:14" ht="16.5" thickBot="1" x14ac:dyDescent="0.25">
      <c r="A802" s="62"/>
      <c r="B802" s="86"/>
      <c r="C802" s="87" t="str">
        <f t="shared" si="15"/>
        <v/>
      </c>
      <c r="D802" s="88"/>
      <c r="E802" s="474"/>
      <c r="F802" s="917"/>
      <c r="G802" s="917"/>
      <c r="H802" s="917"/>
      <c r="I802" s="917"/>
      <c r="J802" s="917"/>
      <c r="K802" s="917"/>
      <c r="L802" s="917"/>
      <c r="M802" s="917"/>
      <c r="N802" s="917"/>
    </row>
    <row r="803" spans="1:14" ht="16.5" thickBot="1" x14ac:dyDescent="0.25">
      <c r="A803" s="62"/>
      <c r="B803" s="86"/>
      <c r="C803" s="87" t="str">
        <f t="shared" si="15"/>
        <v/>
      </c>
      <c r="D803" s="88"/>
      <c r="E803" s="474"/>
      <c r="F803" s="917"/>
      <c r="G803" s="917"/>
      <c r="H803" s="917"/>
      <c r="I803" s="917"/>
      <c r="J803" s="917"/>
      <c r="K803" s="917"/>
      <c r="L803" s="917"/>
      <c r="M803" s="917"/>
      <c r="N803" s="917"/>
    </row>
    <row r="804" spans="1:14" ht="16.5" thickBot="1" x14ac:dyDescent="0.25">
      <c r="A804" s="62"/>
      <c r="B804" s="86"/>
      <c r="C804" s="87" t="str">
        <f t="shared" si="15"/>
        <v/>
      </c>
      <c r="D804" s="88"/>
      <c r="E804" s="474"/>
      <c r="F804" s="917"/>
      <c r="G804" s="917"/>
      <c r="H804" s="917"/>
      <c r="I804" s="917"/>
      <c r="J804" s="917"/>
      <c r="K804" s="917"/>
      <c r="L804" s="917"/>
      <c r="M804" s="917"/>
      <c r="N804" s="917"/>
    </row>
    <row r="805" spans="1:14" ht="16.5" thickBot="1" x14ac:dyDescent="0.25">
      <c r="A805" s="62"/>
      <c r="B805" s="86"/>
      <c r="C805" s="87" t="str">
        <f t="shared" si="15"/>
        <v/>
      </c>
      <c r="D805" s="88"/>
      <c r="E805" s="474"/>
      <c r="F805" s="917"/>
      <c r="G805" s="917"/>
      <c r="H805" s="917"/>
      <c r="I805" s="917"/>
      <c r="J805" s="917"/>
      <c r="K805" s="917"/>
      <c r="L805" s="917"/>
      <c r="M805" s="917"/>
      <c r="N805" s="917"/>
    </row>
    <row r="806" spans="1:14" ht="16.5" thickBot="1" x14ac:dyDescent="0.25">
      <c r="A806" s="62"/>
      <c r="B806" s="86"/>
      <c r="C806" s="87" t="str">
        <f t="shared" si="15"/>
        <v/>
      </c>
      <c r="D806" s="88"/>
      <c r="E806" s="474"/>
      <c r="F806" s="917"/>
      <c r="G806" s="917"/>
      <c r="H806" s="917"/>
      <c r="I806" s="917"/>
      <c r="J806" s="917"/>
      <c r="K806" s="917"/>
      <c r="L806" s="917"/>
      <c r="M806" s="917"/>
      <c r="N806" s="917"/>
    </row>
    <row r="807" spans="1:14" ht="16.5" thickBot="1" x14ac:dyDescent="0.25">
      <c r="A807" s="62"/>
      <c r="B807" s="86"/>
      <c r="C807" s="87" t="str">
        <f t="shared" si="15"/>
        <v/>
      </c>
      <c r="D807" s="88"/>
      <c r="E807" s="474"/>
      <c r="F807" s="917"/>
      <c r="G807" s="917"/>
      <c r="H807" s="917"/>
      <c r="I807" s="917"/>
      <c r="J807" s="917"/>
      <c r="K807" s="917"/>
      <c r="L807" s="917"/>
      <c r="M807" s="917"/>
      <c r="N807" s="917"/>
    </row>
    <row r="808" spans="1:14" ht="16.5" thickBot="1" x14ac:dyDescent="0.25">
      <c r="A808" s="62"/>
      <c r="B808" s="86"/>
      <c r="C808" s="87" t="str">
        <f t="shared" si="15"/>
        <v/>
      </c>
      <c r="D808" s="88"/>
      <c r="E808" s="474"/>
      <c r="F808" s="917"/>
      <c r="G808" s="917"/>
      <c r="H808" s="917"/>
      <c r="I808" s="917"/>
      <c r="J808" s="917"/>
      <c r="K808" s="917"/>
      <c r="L808" s="917"/>
      <c r="M808" s="917"/>
      <c r="N808" s="917"/>
    </row>
    <row r="809" spans="1:14" ht="16.5" thickBot="1" x14ac:dyDescent="0.25">
      <c r="A809" s="62"/>
      <c r="B809" s="86"/>
      <c r="C809" s="87" t="str">
        <f t="shared" si="15"/>
        <v/>
      </c>
      <c r="D809" s="88"/>
      <c r="E809" s="474"/>
      <c r="F809" s="917"/>
      <c r="G809" s="917"/>
      <c r="H809" s="917"/>
      <c r="I809" s="917"/>
      <c r="J809" s="917"/>
      <c r="K809" s="917"/>
      <c r="L809" s="917"/>
      <c r="M809" s="917"/>
      <c r="N809" s="917"/>
    </row>
    <row r="810" spans="1:14" ht="16.5" thickBot="1" x14ac:dyDescent="0.25">
      <c r="A810" s="62"/>
      <c r="B810" s="86"/>
      <c r="C810" s="87" t="str">
        <f t="shared" si="15"/>
        <v/>
      </c>
      <c r="D810" s="88"/>
      <c r="E810" s="474"/>
      <c r="F810" s="917"/>
      <c r="G810" s="917"/>
      <c r="H810" s="917"/>
      <c r="I810" s="917"/>
      <c r="J810" s="917"/>
      <c r="K810" s="917"/>
      <c r="L810" s="917"/>
      <c r="M810" s="917"/>
      <c r="N810" s="917"/>
    </row>
    <row r="811" spans="1:14" ht="16.5" thickBot="1" x14ac:dyDescent="0.25">
      <c r="A811" s="62"/>
      <c r="B811" s="86"/>
      <c r="C811" s="87" t="str">
        <f t="shared" si="15"/>
        <v/>
      </c>
      <c r="D811" s="88"/>
      <c r="E811" s="474"/>
      <c r="F811" s="917"/>
      <c r="G811" s="917"/>
      <c r="H811" s="917"/>
      <c r="I811" s="917"/>
      <c r="J811" s="917"/>
      <c r="K811" s="917"/>
      <c r="L811" s="917"/>
      <c r="M811" s="917"/>
      <c r="N811" s="917"/>
    </row>
    <row r="812" spans="1:14" ht="16.5" thickBot="1" x14ac:dyDescent="0.25">
      <c r="A812" s="62"/>
      <c r="B812" s="86"/>
      <c r="C812" s="87" t="str">
        <f t="shared" si="15"/>
        <v/>
      </c>
      <c r="D812" s="88"/>
      <c r="E812" s="474"/>
      <c r="F812" s="917"/>
      <c r="G812" s="917"/>
      <c r="H812" s="917"/>
      <c r="I812" s="917"/>
      <c r="J812" s="917"/>
      <c r="K812" s="917"/>
      <c r="L812" s="917"/>
      <c r="M812" s="917"/>
      <c r="N812" s="917"/>
    </row>
    <row r="813" spans="1:14" ht="16.5" thickBot="1" x14ac:dyDescent="0.25">
      <c r="A813" s="62"/>
      <c r="B813" s="86"/>
      <c r="C813" s="87" t="str">
        <f t="shared" si="15"/>
        <v/>
      </c>
      <c r="D813" s="88"/>
      <c r="E813" s="474"/>
      <c r="F813" s="917"/>
      <c r="G813" s="917"/>
      <c r="H813" s="917"/>
      <c r="I813" s="917"/>
      <c r="J813" s="917"/>
      <c r="K813" s="917"/>
      <c r="L813" s="917"/>
      <c r="M813" s="917"/>
      <c r="N813" s="917"/>
    </row>
    <row r="814" spans="1:14" ht="16.5" thickBot="1" x14ac:dyDescent="0.25">
      <c r="A814" s="62"/>
      <c r="B814" s="86"/>
      <c r="C814" s="87" t="str">
        <f t="shared" si="15"/>
        <v/>
      </c>
      <c r="D814" s="88"/>
      <c r="E814" s="474"/>
      <c r="F814" s="917"/>
      <c r="G814" s="917"/>
      <c r="H814" s="917"/>
      <c r="I814" s="917"/>
      <c r="J814" s="917"/>
      <c r="K814" s="917"/>
      <c r="L814" s="917"/>
      <c r="M814" s="917"/>
      <c r="N814" s="917"/>
    </row>
    <row r="815" spans="1:14" ht="16.5" thickBot="1" x14ac:dyDescent="0.25">
      <c r="A815" s="62"/>
      <c r="B815" s="86"/>
      <c r="C815" s="87" t="str">
        <f t="shared" si="15"/>
        <v/>
      </c>
      <c r="D815" s="88"/>
      <c r="E815" s="474"/>
      <c r="F815" s="917"/>
      <c r="G815" s="917"/>
      <c r="H815" s="917"/>
      <c r="I815" s="917"/>
      <c r="J815" s="917"/>
      <c r="K815" s="917"/>
      <c r="L815" s="917"/>
      <c r="M815" s="917"/>
      <c r="N815" s="917"/>
    </row>
    <row r="816" spans="1:14" ht="16.5" thickBot="1" x14ac:dyDescent="0.25">
      <c r="A816" s="62"/>
      <c r="B816" s="86"/>
      <c r="C816" s="87" t="str">
        <f t="shared" si="15"/>
        <v/>
      </c>
      <c r="D816" s="88"/>
      <c r="E816" s="474"/>
      <c r="F816" s="917"/>
      <c r="G816" s="917"/>
      <c r="H816" s="917"/>
      <c r="I816" s="917"/>
      <c r="J816" s="917"/>
      <c r="K816" s="917"/>
      <c r="L816" s="917"/>
      <c r="M816" s="917"/>
      <c r="N816" s="917"/>
    </row>
    <row r="817" spans="1:14" ht="16.5" thickBot="1" x14ac:dyDescent="0.25">
      <c r="A817" s="62"/>
      <c r="B817" s="86"/>
      <c r="C817" s="87" t="str">
        <f t="shared" si="15"/>
        <v/>
      </c>
      <c r="D817" s="88"/>
      <c r="E817" s="474"/>
      <c r="F817" s="917"/>
      <c r="G817" s="917"/>
      <c r="H817" s="917"/>
      <c r="I817" s="917"/>
      <c r="J817" s="917"/>
      <c r="K817" s="917"/>
      <c r="L817" s="917"/>
      <c r="M817" s="917"/>
      <c r="N817" s="917"/>
    </row>
    <row r="818" spans="1:14" ht="16.5" thickBot="1" x14ac:dyDescent="0.25">
      <c r="A818" s="62"/>
      <c r="B818" s="86"/>
      <c r="C818" s="87" t="str">
        <f t="shared" si="15"/>
        <v/>
      </c>
      <c r="D818" s="88"/>
      <c r="E818" s="474"/>
      <c r="F818" s="917"/>
      <c r="G818" s="917"/>
      <c r="H818" s="917"/>
      <c r="I818" s="917"/>
      <c r="J818" s="917"/>
      <c r="K818" s="917"/>
      <c r="L818" s="917"/>
      <c r="M818" s="917"/>
      <c r="N818" s="917"/>
    </row>
    <row r="819" spans="1:14" ht="16.5" thickBot="1" x14ac:dyDescent="0.25">
      <c r="A819" s="62"/>
      <c r="B819" s="86"/>
      <c r="C819" s="87" t="str">
        <f t="shared" si="15"/>
        <v/>
      </c>
      <c r="D819" s="88"/>
      <c r="E819" s="474"/>
      <c r="F819" s="917"/>
      <c r="G819" s="917"/>
      <c r="H819" s="917"/>
      <c r="I819" s="917"/>
      <c r="J819" s="917"/>
      <c r="K819" s="917"/>
      <c r="L819" s="917"/>
      <c r="M819" s="917"/>
      <c r="N819" s="917"/>
    </row>
    <row r="820" spans="1:14" ht="16.5" thickBot="1" x14ac:dyDescent="0.25">
      <c r="A820" s="62"/>
      <c r="B820" s="86"/>
      <c r="C820" s="87" t="str">
        <f t="shared" si="15"/>
        <v/>
      </c>
      <c r="D820" s="88"/>
      <c r="E820" s="474"/>
      <c r="F820" s="917"/>
      <c r="G820" s="917"/>
      <c r="H820" s="917"/>
      <c r="I820" s="917"/>
      <c r="J820" s="917"/>
      <c r="K820" s="917"/>
      <c r="L820" s="917"/>
      <c r="M820" s="917"/>
      <c r="N820" s="917"/>
    </row>
    <row r="821" spans="1:14" ht="16.5" thickBot="1" x14ac:dyDescent="0.25">
      <c r="A821" s="62"/>
      <c r="B821" s="86"/>
      <c r="C821" s="87" t="str">
        <f t="shared" si="15"/>
        <v/>
      </c>
      <c r="D821" s="88"/>
      <c r="E821" s="474"/>
      <c r="F821" s="917"/>
      <c r="G821" s="917"/>
      <c r="H821" s="917"/>
      <c r="I821" s="917"/>
      <c r="J821" s="917"/>
      <c r="K821" s="917"/>
      <c r="L821" s="917"/>
      <c r="M821" s="917"/>
      <c r="N821" s="917"/>
    </row>
    <row r="822" spans="1:14" ht="16.5" thickBot="1" x14ac:dyDescent="0.25">
      <c r="A822" s="62"/>
      <c r="B822" s="86"/>
      <c r="C822" s="87" t="str">
        <f t="shared" si="15"/>
        <v/>
      </c>
      <c r="D822" s="88"/>
      <c r="E822" s="474"/>
      <c r="F822" s="917"/>
      <c r="G822" s="917"/>
      <c r="H822" s="917"/>
      <c r="I822" s="917"/>
      <c r="J822" s="917"/>
      <c r="K822" s="917"/>
      <c r="L822" s="917"/>
      <c r="M822" s="917"/>
      <c r="N822" s="917"/>
    </row>
    <row r="823" spans="1:14" ht="16.5" thickBot="1" x14ac:dyDescent="0.25">
      <c r="A823" s="62"/>
      <c r="B823" s="86"/>
      <c r="C823" s="87" t="str">
        <f t="shared" si="15"/>
        <v/>
      </c>
      <c r="D823" s="88"/>
      <c r="E823" s="474"/>
      <c r="F823" s="917"/>
      <c r="G823" s="917"/>
      <c r="H823" s="917"/>
      <c r="I823" s="917"/>
      <c r="J823" s="917"/>
      <c r="K823" s="917"/>
      <c r="L823" s="917"/>
      <c r="M823" s="917"/>
      <c r="N823" s="917"/>
    </row>
    <row r="824" spans="1:14" ht="16.5" thickBot="1" x14ac:dyDescent="0.25">
      <c r="A824" s="62"/>
      <c r="B824" s="86"/>
      <c r="C824" s="87" t="str">
        <f t="shared" si="15"/>
        <v/>
      </c>
      <c r="D824" s="88"/>
      <c r="E824" s="474"/>
      <c r="F824" s="917"/>
      <c r="G824" s="917"/>
      <c r="H824" s="917"/>
      <c r="I824" s="917"/>
      <c r="J824" s="917"/>
      <c r="K824" s="917"/>
      <c r="L824" s="917"/>
      <c r="M824" s="917"/>
      <c r="N824" s="917"/>
    </row>
    <row r="825" spans="1:14" ht="16.5" thickBot="1" x14ac:dyDescent="0.25">
      <c r="A825" s="62"/>
      <c r="B825" s="86"/>
      <c r="C825" s="87" t="str">
        <f t="shared" si="15"/>
        <v/>
      </c>
      <c r="D825" s="88"/>
      <c r="E825" s="474"/>
      <c r="F825" s="917"/>
      <c r="G825" s="917"/>
      <c r="H825" s="917"/>
      <c r="I825" s="917"/>
      <c r="J825" s="917"/>
      <c r="K825" s="917"/>
      <c r="L825" s="917"/>
      <c r="M825" s="917"/>
      <c r="N825" s="917"/>
    </row>
    <row r="826" spans="1:14" ht="16.5" thickBot="1" x14ac:dyDescent="0.25">
      <c r="A826" s="62"/>
      <c r="B826" s="86"/>
      <c r="C826" s="87" t="str">
        <f t="shared" si="15"/>
        <v/>
      </c>
      <c r="D826" s="88"/>
      <c r="E826" s="474"/>
      <c r="F826" s="917"/>
      <c r="G826" s="917"/>
      <c r="H826" s="917"/>
      <c r="I826" s="917"/>
      <c r="J826" s="917"/>
      <c r="K826" s="917"/>
      <c r="L826" s="917"/>
      <c r="M826" s="917"/>
      <c r="N826" s="917"/>
    </row>
    <row r="827" spans="1:14" ht="16.5" thickBot="1" x14ac:dyDescent="0.25">
      <c r="A827" s="62"/>
      <c r="B827" s="86"/>
      <c r="C827" s="87" t="str">
        <f t="shared" si="15"/>
        <v/>
      </c>
      <c r="D827" s="88"/>
      <c r="E827" s="474"/>
      <c r="F827" s="917"/>
      <c r="G827" s="917"/>
      <c r="H827" s="917"/>
      <c r="I827" s="917"/>
      <c r="J827" s="917"/>
      <c r="K827" s="917"/>
      <c r="L827" s="917"/>
      <c r="M827" s="917"/>
      <c r="N827" s="917"/>
    </row>
    <row r="828" spans="1:14" ht="16.5" thickBot="1" x14ac:dyDescent="0.25">
      <c r="A828" s="62"/>
      <c r="B828" s="86"/>
      <c r="C828" s="87" t="str">
        <f t="shared" si="15"/>
        <v/>
      </c>
      <c r="D828" s="88"/>
      <c r="E828" s="474"/>
      <c r="F828" s="917"/>
      <c r="G828" s="917"/>
      <c r="H828" s="917"/>
      <c r="I828" s="917"/>
      <c r="J828" s="917"/>
      <c r="K828" s="917"/>
      <c r="L828" s="917"/>
      <c r="M828" s="917"/>
      <c r="N828" s="917"/>
    </row>
    <row r="829" spans="1:14" ht="16.5" thickBot="1" x14ac:dyDescent="0.25">
      <c r="A829" s="62"/>
      <c r="B829" s="86"/>
      <c r="C829" s="87" t="str">
        <f t="shared" si="15"/>
        <v/>
      </c>
      <c r="D829" s="88"/>
      <c r="E829" s="474"/>
      <c r="F829" s="917"/>
      <c r="G829" s="917"/>
      <c r="H829" s="917"/>
      <c r="I829" s="917"/>
      <c r="J829" s="917"/>
      <c r="K829" s="917"/>
      <c r="L829" s="917"/>
      <c r="M829" s="917"/>
      <c r="N829" s="917"/>
    </row>
    <row r="830" spans="1:14" ht="16.5" thickBot="1" x14ac:dyDescent="0.25">
      <c r="A830" s="62"/>
      <c r="B830" s="86"/>
      <c r="C830" s="87" t="str">
        <f t="shared" si="15"/>
        <v/>
      </c>
      <c r="D830" s="88"/>
      <c r="E830" s="474"/>
      <c r="F830" s="917"/>
      <c r="G830" s="917"/>
      <c r="H830" s="917"/>
      <c r="I830" s="917"/>
      <c r="J830" s="917"/>
      <c r="K830" s="917"/>
      <c r="L830" s="917"/>
      <c r="M830" s="917"/>
      <c r="N830" s="917"/>
    </row>
    <row r="831" spans="1:14" ht="16.5" thickBot="1" x14ac:dyDescent="0.25">
      <c r="A831" s="62"/>
      <c r="B831" s="86"/>
      <c r="C831" s="87" t="str">
        <f t="shared" si="15"/>
        <v/>
      </c>
      <c r="D831" s="88"/>
      <c r="E831" s="474"/>
      <c r="F831" s="917"/>
      <c r="G831" s="917"/>
      <c r="H831" s="917"/>
      <c r="I831" s="917"/>
      <c r="J831" s="917"/>
      <c r="K831" s="917"/>
      <c r="L831" s="917"/>
      <c r="M831" s="917"/>
      <c r="N831" s="917"/>
    </row>
    <row r="832" spans="1:14" ht="16.5" thickBot="1" x14ac:dyDescent="0.25">
      <c r="A832" s="62"/>
      <c r="B832" s="86"/>
      <c r="C832" s="87" t="str">
        <f t="shared" si="15"/>
        <v/>
      </c>
      <c r="D832" s="88"/>
      <c r="E832" s="474"/>
      <c r="F832" s="917"/>
      <c r="G832" s="917"/>
      <c r="H832" s="917"/>
      <c r="I832" s="917"/>
      <c r="J832" s="917"/>
      <c r="K832" s="917"/>
      <c r="L832" s="917"/>
      <c r="M832" s="917"/>
      <c r="N832" s="917"/>
    </row>
    <row r="833" spans="1:14" ht="16.5" thickBot="1" x14ac:dyDescent="0.25">
      <c r="A833" s="62"/>
      <c r="B833" s="86"/>
      <c r="C833" s="87" t="str">
        <f t="shared" si="15"/>
        <v/>
      </c>
      <c r="D833" s="88"/>
      <c r="E833" s="474"/>
      <c r="F833" s="917"/>
      <c r="G833" s="917"/>
      <c r="H833" s="917"/>
      <c r="I833" s="917"/>
      <c r="J833" s="917"/>
      <c r="K833" s="917"/>
      <c r="L833" s="917"/>
      <c r="M833" s="917"/>
      <c r="N833" s="917"/>
    </row>
    <row r="834" spans="1:14" ht="16.5" thickBot="1" x14ac:dyDescent="0.25">
      <c r="A834" s="62"/>
      <c r="B834" s="86"/>
      <c r="C834" s="87" t="str">
        <f t="shared" si="15"/>
        <v/>
      </c>
      <c r="D834" s="88"/>
      <c r="E834" s="474"/>
      <c r="F834" s="917"/>
      <c r="G834" s="917"/>
      <c r="H834" s="917"/>
      <c r="I834" s="917"/>
      <c r="J834" s="917"/>
      <c r="K834" s="917"/>
      <c r="L834" s="917"/>
      <c r="M834" s="917"/>
      <c r="N834" s="917"/>
    </row>
    <row r="835" spans="1:14" ht="16.5" thickBot="1" x14ac:dyDescent="0.25">
      <c r="A835" s="62"/>
      <c r="B835" s="86"/>
      <c r="C835" s="87" t="str">
        <f t="shared" si="15"/>
        <v/>
      </c>
      <c r="D835" s="88"/>
      <c r="E835" s="474"/>
      <c r="F835" s="917"/>
      <c r="G835" s="917"/>
      <c r="H835" s="917"/>
      <c r="I835" s="917"/>
      <c r="J835" s="917"/>
      <c r="K835" s="917"/>
      <c r="L835" s="917"/>
      <c r="M835" s="917"/>
      <c r="N835" s="917"/>
    </row>
    <row r="836" spans="1:14" ht="16.5" thickBot="1" x14ac:dyDescent="0.25">
      <c r="A836" s="62"/>
      <c r="B836" s="86"/>
      <c r="C836" s="87" t="str">
        <f t="shared" si="15"/>
        <v/>
      </c>
      <c r="D836" s="88"/>
      <c r="E836" s="474"/>
      <c r="F836" s="917"/>
      <c r="G836" s="917"/>
      <c r="H836" s="917"/>
      <c r="I836" s="917"/>
      <c r="J836" s="917"/>
      <c r="K836" s="917"/>
      <c r="L836" s="917"/>
      <c r="M836" s="917"/>
      <c r="N836" s="917"/>
    </row>
    <row r="837" spans="1:14" ht="16.5" thickBot="1" x14ac:dyDescent="0.25">
      <c r="A837" s="62"/>
      <c r="B837" s="86"/>
      <c r="C837" s="87" t="str">
        <f t="shared" si="15"/>
        <v/>
      </c>
      <c r="D837" s="88"/>
      <c r="E837" s="474"/>
      <c r="F837" s="917"/>
      <c r="G837" s="917"/>
      <c r="H837" s="917"/>
      <c r="I837" s="917"/>
      <c r="J837" s="917"/>
      <c r="K837" s="917"/>
      <c r="L837" s="917"/>
      <c r="M837" s="917"/>
      <c r="N837" s="917"/>
    </row>
    <row r="838" spans="1:14" ht="16.5" thickBot="1" x14ac:dyDescent="0.25">
      <c r="A838" s="62"/>
      <c r="B838" s="86"/>
      <c r="C838" s="87" t="str">
        <f t="shared" si="15"/>
        <v/>
      </c>
      <c r="D838" s="88"/>
      <c r="E838" s="474"/>
      <c r="F838" s="917"/>
      <c r="G838" s="917"/>
      <c r="H838" s="917"/>
      <c r="I838" s="917"/>
      <c r="J838" s="917"/>
      <c r="K838" s="917"/>
      <c r="L838" s="917"/>
      <c r="M838" s="917"/>
      <c r="N838" s="917"/>
    </row>
    <row r="839" spans="1:14" ht="16.5" thickBot="1" x14ac:dyDescent="0.25">
      <c r="A839" s="62"/>
      <c r="B839" s="86"/>
      <c r="C839" s="87" t="str">
        <f t="shared" si="15"/>
        <v/>
      </c>
      <c r="D839" s="88"/>
      <c r="E839" s="474"/>
      <c r="F839" s="917"/>
      <c r="G839" s="917"/>
      <c r="H839" s="917"/>
      <c r="I839" s="917"/>
      <c r="J839" s="917"/>
      <c r="K839" s="917"/>
      <c r="L839" s="917"/>
      <c r="M839" s="917"/>
      <c r="N839" s="917"/>
    </row>
    <row r="840" spans="1:14" ht="16.5" thickBot="1" x14ac:dyDescent="0.25">
      <c r="A840" s="62"/>
      <c r="B840" s="86"/>
      <c r="C840" s="87" t="str">
        <f t="shared" si="15"/>
        <v/>
      </c>
      <c r="D840" s="88"/>
      <c r="E840" s="474"/>
      <c r="F840" s="917"/>
      <c r="G840" s="917"/>
      <c r="H840" s="917"/>
      <c r="I840" s="917"/>
      <c r="J840" s="917"/>
      <c r="K840" s="917"/>
      <c r="L840" s="917"/>
      <c r="M840" s="917"/>
      <c r="N840" s="917"/>
    </row>
    <row r="841" spans="1:14" ht="16.5" thickBot="1" x14ac:dyDescent="0.25">
      <c r="A841" s="62"/>
      <c r="B841" s="86"/>
      <c r="C841" s="87" t="str">
        <f t="shared" si="15"/>
        <v/>
      </c>
      <c r="D841" s="88"/>
      <c r="E841" s="474"/>
      <c r="F841" s="917"/>
      <c r="G841" s="917"/>
      <c r="H841" s="917"/>
      <c r="I841" s="917"/>
      <c r="J841" s="917"/>
      <c r="K841" s="917"/>
      <c r="L841" s="917"/>
      <c r="M841" s="917"/>
      <c r="N841" s="917"/>
    </row>
    <row r="842" spans="1:14" ht="16.5" thickBot="1" x14ac:dyDescent="0.25">
      <c r="A842" s="62"/>
      <c r="B842" s="86"/>
      <c r="C842" s="87" t="str">
        <f t="shared" si="15"/>
        <v/>
      </c>
      <c r="D842" s="88"/>
      <c r="E842" s="474"/>
      <c r="F842" s="917"/>
      <c r="G842" s="917"/>
      <c r="H842" s="917"/>
      <c r="I842" s="917"/>
      <c r="J842" s="917"/>
      <c r="K842" s="917"/>
      <c r="L842" s="917"/>
      <c r="M842" s="917"/>
      <c r="N842" s="917"/>
    </row>
    <row r="843" spans="1:14" ht="16.5" thickBot="1" x14ac:dyDescent="0.25">
      <c r="A843" s="62"/>
      <c r="B843" s="86"/>
      <c r="C843" s="87" t="str">
        <f t="shared" si="15"/>
        <v/>
      </c>
      <c r="D843" s="88"/>
      <c r="E843" s="474"/>
      <c r="F843" s="917"/>
      <c r="G843" s="917"/>
      <c r="H843" s="917"/>
      <c r="I843" s="917"/>
      <c r="J843" s="917"/>
      <c r="K843" s="917"/>
      <c r="L843" s="917"/>
      <c r="M843" s="917"/>
      <c r="N843" s="917"/>
    </row>
    <row r="844" spans="1:14" ht="16.5" thickBot="1" x14ac:dyDescent="0.25">
      <c r="A844" s="62"/>
      <c r="B844" s="86"/>
      <c r="C844" s="87" t="str">
        <f t="shared" ref="C844:C907" si="16">IF(B844&gt;0, (B844-B843), "")</f>
        <v/>
      </c>
      <c r="D844" s="88"/>
      <c r="E844" s="474"/>
      <c r="F844" s="917"/>
      <c r="G844" s="917"/>
      <c r="H844" s="917"/>
      <c r="I844" s="917"/>
      <c r="J844" s="917"/>
      <c r="K844" s="917"/>
      <c r="L844" s="917"/>
      <c r="M844" s="917"/>
      <c r="N844" s="917"/>
    </row>
    <row r="845" spans="1:14" ht="16.5" thickBot="1" x14ac:dyDescent="0.25">
      <c r="A845" s="62"/>
      <c r="B845" s="86"/>
      <c r="C845" s="87" t="str">
        <f t="shared" si="16"/>
        <v/>
      </c>
      <c r="D845" s="88"/>
      <c r="E845" s="474"/>
      <c r="F845" s="917"/>
      <c r="G845" s="917"/>
      <c r="H845" s="917"/>
      <c r="I845" s="917"/>
      <c r="J845" s="917"/>
      <c r="K845" s="917"/>
      <c r="L845" s="917"/>
      <c r="M845" s="917"/>
      <c r="N845" s="917"/>
    </row>
    <row r="846" spans="1:14" ht="16.5" thickBot="1" x14ac:dyDescent="0.25">
      <c r="A846" s="62"/>
      <c r="B846" s="86"/>
      <c r="C846" s="87" t="str">
        <f t="shared" si="16"/>
        <v/>
      </c>
      <c r="D846" s="88"/>
      <c r="E846" s="474"/>
      <c r="F846" s="917"/>
      <c r="G846" s="917"/>
      <c r="H846" s="917"/>
      <c r="I846" s="917"/>
      <c r="J846" s="917"/>
      <c r="K846" s="917"/>
      <c r="L846" s="917"/>
      <c r="M846" s="917"/>
      <c r="N846" s="917"/>
    </row>
    <row r="847" spans="1:14" ht="16.5" thickBot="1" x14ac:dyDescent="0.25">
      <c r="A847" s="62"/>
      <c r="B847" s="86"/>
      <c r="C847" s="87" t="str">
        <f t="shared" si="16"/>
        <v/>
      </c>
      <c r="D847" s="88"/>
      <c r="E847" s="474"/>
      <c r="F847" s="917"/>
      <c r="G847" s="917"/>
      <c r="H847" s="917"/>
      <c r="I847" s="917"/>
      <c r="J847" s="917"/>
      <c r="K847" s="917"/>
      <c r="L847" s="917"/>
      <c r="M847" s="917"/>
      <c r="N847" s="917"/>
    </row>
    <row r="848" spans="1:14" ht="16.5" thickBot="1" x14ac:dyDescent="0.25">
      <c r="A848" s="62"/>
      <c r="B848" s="86"/>
      <c r="C848" s="87" t="str">
        <f t="shared" si="16"/>
        <v/>
      </c>
      <c r="D848" s="88"/>
      <c r="E848" s="474"/>
      <c r="F848" s="917"/>
      <c r="G848" s="917"/>
      <c r="H848" s="917"/>
      <c r="I848" s="917"/>
      <c r="J848" s="917"/>
      <c r="K848" s="917"/>
      <c r="L848" s="917"/>
      <c r="M848" s="917"/>
      <c r="N848" s="917"/>
    </row>
    <row r="849" spans="1:14" ht="16.5" thickBot="1" x14ac:dyDescent="0.25">
      <c r="A849" s="62"/>
      <c r="B849" s="86"/>
      <c r="C849" s="87" t="str">
        <f t="shared" si="16"/>
        <v/>
      </c>
      <c r="D849" s="88"/>
      <c r="E849" s="474"/>
      <c r="F849" s="917"/>
      <c r="G849" s="917"/>
      <c r="H849" s="917"/>
      <c r="I849" s="917"/>
      <c r="J849" s="917"/>
      <c r="K849" s="917"/>
      <c r="L849" s="917"/>
      <c r="M849" s="917"/>
      <c r="N849" s="917"/>
    </row>
    <row r="850" spans="1:14" ht="16.5" thickBot="1" x14ac:dyDescent="0.25">
      <c r="A850" s="62"/>
      <c r="B850" s="86"/>
      <c r="C850" s="87" t="str">
        <f t="shared" si="16"/>
        <v/>
      </c>
      <c r="D850" s="88"/>
      <c r="E850" s="474"/>
      <c r="F850" s="917"/>
      <c r="G850" s="917"/>
      <c r="H850" s="917"/>
      <c r="I850" s="917"/>
      <c r="J850" s="917"/>
      <c r="K850" s="917"/>
      <c r="L850" s="917"/>
      <c r="M850" s="917"/>
      <c r="N850" s="917"/>
    </row>
    <row r="851" spans="1:14" ht="16.5" thickBot="1" x14ac:dyDescent="0.25">
      <c r="A851" s="62"/>
      <c r="B851" s="86"/>
      <c r="C851" s="87" t="str">
        <f t="shared" si="16"/>
        <v/>
      </c>
      <c r="D851" s="88"/>
      <c r="E851" s="474"/>
      <c r="F851" s="917"/>
      <c r="G851" s="917"/>
      <c r="H851" s="917"/>
      <c r="I851" s="917"/>
      <c r="J851" s="917"/>
      <c r="K851" s="917"/>
      <c r="L851" s="917"/>
      <c r="M851" s="917"/>
      <c r="N851" s="917"/>
    </row>
    <row r="852" spans="1:14" ht="16.5" thickBot="1" x14ac:dyDescent="0.25">
      <c r="A852" s="62"/>
      <c r="B852" s="86"/>
      <c r="C852" s="87" t="str">
        <f t="shared" si="16"/>
        <v/>
      </c>
      <c r="D852" s="88"/>
      <c r="E852" s="474"/>
      <c r="F852" s="917"/>
      <c r="G852" s="917"/>
      <c r="H852" s="917"/>
      <c r="I852" s="917"/>
      <c r="J852" s="917"/>
      <c r="K852" s="917"/>
      <c r="L852" s="917"/>
      <c r="M852" s="917"/>
      <c r="N852" s="917"/>
    </row>
    <row r="853" spans="1:14" ht="16.5" thickBot="1" x14ac:dyDescent="0.25">
      <c r="A853" s="62"/>
      <c r="B853" s="86"/>
      <c r="C853" s="87" t="str">
        <f t="shared" si="16"/>
        <v/>
      </c>
      <c r="D853" s="88"/>
      <c r="E853" s="474"/>
      <c r="F853" s="917"/>
      <c r="G853" s="917"/>
      <c r="H853" s="917"/>
      <c r="I853" s="917"/>
      <c r="J853" s="917"/>
      <c r="K853" s="917"/>
      <c r="L853" s="917"/>
      <c r="M853" s="917"/>
      <c r="N853" s="917"/>
    </row>
    <row r="854" spans="1:14" ht="16.5" thickBot="1" x14ac:dyDescent="0.25">
      <c r="A854" s="62"/>
      <c r="B854" s="86"/>
      <c r="C854" s="87" t="str">
        <f t="shared" si="16"/>
        <v/>
      </c>
      <c r="D854" s="88"/>
      <c r="E854" s="474"/>
      <c r="F854" s="917"/>
      <c r="G854" s="917"/>
      <c r="H854" s="917"/>
      <c r="I854" s="917"/>
      <c r="J854" s="917"/>
      <c r="K854" s="917"/>
      <c r="L854" s="917"/>
      <c r="M854" s="917"/>
      <c r="N854" s="917"/>
    </row>
    <row r="855" spans="1:14" ht="16.5" thickBot="1" x14ac:dyDescent="0.25">
      <c r="A855" s="62"/>
      <c r="B855" s="86"/>
      <c r="C855" s="87" t="str">
        <f t="shared" si="16"/>
        <v/>
      </c>
      <c r="D855" s="88"/>
      <c r="E855" s="474"/>
      <c r="F855" s="917"/>
      <c r="G855" s="917"/>
      <c r="H855" s="917"/>
      <c r="I855" s="917"/>
      <c r="J855" s="917"/>
      <c r="K855" s="917"/>
      <c r="L855" s="917"/>
      <c r="M855" s="917"/>
      <c r="N855" s="917"/>
    </row>
    <row r="856" spans="1:14" ht="16.5" thickBot="1" x14ac:dyDescent="0.25">
      <c r="A856" s="62"/>
      <c r="B856" s="86"/>
      <c r="C856" s="87" t="str">
        <f t="shared" si="16"/>
        <v/>
      </c>
      <c r="D856" s="88"/>
      <c r="E856" s="474"/>
      <c r="F856" s="917"/>
      <c r="G856" s="917"/>
      <c r="H856" s="917"/>
      <c r="I856" s="917"/>
      <c r="J856" s="917"/>
      <c r="K856" s="917"/>
      <c r="L856" s="917"/>
      <c r="M856" s="917"/>
      <c r="N856" s="917"/>
    </row>
    <row r="857" spans="1:14" ht="16.5" thickBot="1" x14ac:dyDescent="0.25">
      <c r="A857" s="62"/>
      <c r="B857" s="86"/>
      <c r="C857" s="87" t="str">
        <f t="shared" si="16"/>
        <v/>
      </c>
      <c r="D857" s="88"/>
      <c r="E857" s="474"/>
      <c r="F857" s="917"/>
      <c r="G857" s="917"/>
      <c r="H857" s="917"/>
      <c r="I857" s="917"/>
      <c r="J857" s="917"/>
      <c r="K857" s="917"/>
      <c r="L857" s="917"/>
      <c r="M857" s="917"/>
      <c r="N857" s="917"/>
    </row>
    <row r="858" spans="1:14" ht="16.5" thickBot="1" x14ac:dyDescent="0.25">
      <c r="A858" s="62"/>
      <c r="B858" s="86"/>
      <c r="C858" s="87" t="str">
        <f t="shared" si="16"/>
        <v/>
      </c>
      <c r="D858" s="88"/>
      <c r="E858" s="474"/>
      <c r="F858" s="917"/>
      <c r="G858" s="917"/>
      <c r="H858" s="917"/>
      <c r="I858" s="917"/>
      <c r="J858" s="917"/>
      <c r="K858" s="917"/>
      <c r="L858" s="917"/>
      <c r="M858" s="917"/>
      <c r="N858" s="917"/>
    </row>
    <row r="859" spans="1:14" ht="16.5" thickBot="1" x14ac:dyDescent="0.25">
      <c r="A859" s="62"/>
      <c r="B859" s="86"/>
      <c r="C859" s="87" t="str">
        <f t="shared" si="16"/>
        <v/>
      </c>
      <c r="D859" s="88"/>
      <c r="E859" s="474"/>
      <c r="F859" s="917"/>
      <c r="G859" s="917"/>
      <c r="H859" s="917"/>
      <c r="I859" s="917"/>
      <c r="J859" s="917"/>
      <c r="K859" s="917"/>
      <c r="L859" s="917"/>
      <c r="M859" s="917"/>
      <c r="N859" s="917"/>
    </row>
    <row r="860" spans="1:14" ht="16.5" thickBot="1" x14ac:dyDescent="0.25">
      <c r="A860" s="62"/>
      <c r="B860" s="86"/>
      <c r="C860" s="87" t="str">
        <f t="shared" si="16"/>
        <v/>
      </c>
      <c r="D860" s="88"/>
      <c r="E860" s="474"/>
      <c r="F860" s="917"/>
      <c r="G860" s="917"/>
      <c r="H860" s="917"/>
      <c r="I860" s="917"/>
      <c r="J860" s="917"/>
      <c r="K860" s="917"/>
      <c r="L860" s="917"/>
      <c r="M860" s="917"/>
      <c r="N860" s="917"/>
    </row>
    <row r="861" spans="1:14" ht="16.5" thickBot="1" x14ac:dyDescent="0.25">
      <c r="A861" s="62"/>
      <c r="B861" s="86"/>
      <c r="C861" s="87" t="str">
        <f t="shared" si="16"/>
        <v/>
      </c>
      <c r="D861" s="88"/>
      <c r="E861" s="474"/>
      <c r="F861" s="917"/>
      <c r="G861" s="917"/>
      <c r="H861" s="917"/>
      <c r="I861" s="917"/>
      <c r="J861" s="917"/>
      <c r="K861" s="917"/>
      <c r="L861" s="917"/>
      <c r="M861" s="917"/>
      <c r="N861" s="917"/>
    </row>
    <row r="862" spans="1:14" ht="16.5" thickBot="1" x14ac:dyDescent="0.25">
      <c r="A862" s="62"/>
      <c r="B862" s="86"/>
      <c r="C862" s="87" t="str">
        <f t="shared" si="16"/>
        <v/>
      </c>
      <c r="D862" s="88"/>
      <c r="E862" s="474"/>
      <c r="F862" s="917"/>
      <c r="G862" s="917"/>
      <c r="H862" s="917"/>
      <c r="I862" s="917"/>
      <c r="J862" s="917"/>
      <c r="K862" s="917"/>
      <c r="L862" s="917"/>
      <c r="M862" s="917"/>
      <c r="N862" s="917"/>
    </row>
    <row r="863" spans="1:14" ht="16.5" thickBot="1" x14ac:dyDescent="0.25">
      <c r="A863" s="62"/>
      <c r="B863" s="86"/>
      <c r="C863" s="87" t="str">
        <f t="shared" si="16"/>
        <v/>
      </c>
      <c r="D863" s="88"/>
      <c r="E863" s="474"/>
      <c r="F863" s="917"/>
      <c r="G863" s="917"/>
      <c r="H863" s="917"/>
      <c r="I863" s="917"/>
      <c r="J863" s="917"/>
      <c r="K863" s="917"/>
      <c r="L863" s="917"/>
      <c r="M863" s="917"/>
      <c r="N863" s="917"/>
    </row>
    <row r="864" spans="1:14" ht="16.5" thickBot="1" x14ac:dyDescent="0.25">
      <c r="A864" s="62"/>
      <c r="B864" s="86"/>
      <c r="C864" s="87" t="str">
        <f t="shared" si="16"/>
        <v/>
      </c>
      <c r="D864" s="88"/>
      <c r="E864" s="474"/>
      <c r="F864" s="917"/>
      <c r="G864" s="917"/>
      <c r="H864" s="917"/>
      <c r="I864" s="917"/>
      <c r="J864" s="917"/>
      <c r="K864" s="917"/>
      <c r="L864" s="917"/>
      <c r="M864" s="917"/>
      <c r="N864" s="917"/>
    </row>
    <row r="865" spans="1:14" ht="16.5" thickBot="1" x14ac:dyDescent="0.25">
      <c r="A865" s="62"/>
      <c r="B865" s="86"/>
      <c r="C865" s="87" t="str">
        <f t="shared" si="16"/>
        <v/>
      </c>
      <c r="D865" s="88"/>
      <c r="E865" s="474"/>
      <c r="F865" s="917"/>
      <c r="G865" s="917"/>
      <c r="H865" s="917"/>
      <c r="I865" s="917"/>
      <c r="J865" s="917"/>
      <c r="K865" s="917"/>
      <c r="L865" s="917"/>
      <c r="M865" s="917"/>
      <c r="N865" s="917"/>
    </row>
    <row r="866" spans="1:14" ht="16.5" thickBot="1" x14ac:dyDescent="0.25">
      <c r="A866" s="62"/>
      <c r="B866" s="86"/>
      <c r="C866" s="87" t="str">
        <f t="shared" si="16"/>
        <v/>
      </c>
      <c r="D866" s="88"/>
      <c r="E866" s="474"/>
      <c r="F866" s="917"/>
      <c r="G866" s="917"/>
      <c r="H866" s="917"/>
      <c r="I866" s="917"/>
      <c r="J866" s="917"/>
      <c r="K866" s="917"/>
      <c r="L866" s="917"/>
      <c r="M866" s="917"/>
      <c r="N866" s="917"/>
    </row>
    <row r="867" spans="1:14" ht="16.5" thickBot="1" x14ac:dyDescent="0.25">
      <c r="A867" s="62"/>
      <c r="B867" s="86"/>
      <c r="C867" s="87" t="str">
        <f t="shared" si="16"/>
        <v/>
      </c>
      <c r="D867" s="88"/>
      <c r="E867" s="474"/>
      <c r="F867" s="917"/>
      <c r="G867" s="917"/>
      <c r="H867" s="917"/>
      <c r="I867" s="917"/>
      <c r="J867" s="917"/>
      <c r="K867" s="917"/>
      <c r="L867" s="917"/>
      <c r="M867" s="917"/>
      <c r="N867" s="917"/>
    </row>
    <row r="868" spans="1:14" ht="16.5" thickBot="1" x14ac:dyDescent="0.25">
      <c r="A868" s="62"/>
      <c r="B868" s="86"/>
      <c r="C868" s="87" t="str">
        <f t="shared" si="16"/>
        <v/>
      </c>
      <c r="D868" s="88"/>
      <c r="E868" s="474"/>
      <c r="F868" s="917"/>
      <c r="G868" s="917"/>
      <c r="H868" s="917"/>
      <c r="I868" s="917"/>
      <c r="J868" s="917"/>
      <c r="K868" s="917"/>
      <c r="L868" s="917"/>
      <c r="M868" s="917"/>
      <c r="N868" s="917"/>
    </row>
    <row r="869" spans="1:14" ht="16.5" thickBot="1" x14ac:dyDescent="0.25">
      <c r="A869" s="62"/>
      <c r="B869" s="86"/>
      <c r="C869" s="87" t="str">
        <f t="shared" si="16"/>
        <v/>
      </c>
      <c r="D869" s="88"/>
      <c r="E869" s="474"/>
      <c r="F869" s="917"/>
      <c r="G869" s="917"/>
      <c r="H869" s="917"/>
      <c r="I869" s="917"/>
      <c r="J869" s="917"/>
      <c r="K869" s="917"/>
      <c r="L869" s="917"/>
      <c r="M869" s="917"/>
      <c r="N869" s="917"/>
    </row>
    <row r="870" spans="1:14" ht="16.5" thickBot="1" x14ac:dyDescent="0.25">
      <c r="A870" s="62"/>
      <c r="B870" s="86"/>
      <c r="C870" s="87" t="str">
        <f t="shared" si="16"/>
        <v/>
      </c>
      <c r="D870" s="88"/>
      <c r="E870" s="474"/>
      <c r="F870" s="917"/>
      <c r="G870" s="917"/>
      <c r="H870" s="917"/>
      <c r="I870" s="917"/>
      <c r="J870" s="917"/>
      <c r="K870" s="917"/>
      <c r="L870" s="917"/>
      <c r="M870" s="917"/>
      <c r="N870" s="917"/>
    </row>
    <row r="871" spans="1:14" ht="16.5" thickBot="1" x14ac:dyDescent="0.25">
      <c r="A871" s="62"/>
      <c r="B871" s="86"/>
      <c r="C871" s="87" t="str">
        <f t="shared" si="16"/>
        <v/>
      </c>
      <c r="D871" s="88"/>
      <c r="E871" s="474"/>
      <c r="F871" s="917"/>
      <c r="G871" s="917"/>
      <c r="H871" s="917"/>
      <c r="I871" s="917"/>
      <c r="J871" s="917"/>
      <c r="K871" s="917"/>
      <c r="L871" s="917"/>
      <c r="M871" s="917"/>
      <c r="N871" s="917"/>
    </row>
    <row r="872" spans="1:14" ht="16.5" thickBot="1" x14ac:dyDescent="0.25">
      <c r="A872" s="62"/>
      <c r="B872" s="86"/>
      <c r="C872" s="87" t="str">
        <f t="shared" si="16"/>
        <v/>
      </c>
      <c r="D872" s="88"/>
      <c r="E872" s="474"/>
      <c r="F872" s="917"/>
      <c r="G872" s="917"/>
      <c r="H872" s="917"/>
      <c r="I872" s="917"/>
      <c r="J872" s="917"/>
      <c r="K872" s="917"/>
      <c r="L872" s="917"/>
      <c r="M872" s="917"/>
      <c r="N872" s="917"/>
    </row>
    <row r="873" spans="1:14" ht="16.5" thickBot="1" x14ac:dyDescent="0.25">
      <c r="A873" s="62"/>
      <c r="B873" s="86"/>
      <c r="C873" s="87" t="str">
        <f t="shared" si="16"/>
        <v/>
      </c>
      <c r="D873" s="88"/>
      <c r="E873" s="474"/>
      <c r="F873" s="917"/>
      <c r="G873" s="917"/>
      <c r="H873" s="917"/>
      <c r="I873" s="917"/>
      <c r="J873" s="917"/>
      <c r="K873" s="917"/>
      <c r="L873" s="917"/>
      <c r="M873" s="917"/>
      <c r="N873" s="917"/>
    </row>
    <row r="874" spans="1:14" ht="16.5" thickBot="1" x14ac:dyDescent="0.25">
      <c r="A874" s="62"/>
      <c r="B874" s="86"/>
      <c r="C874" s="87" t="str">
        <f t="shared" si="16"/>
        <v/>
      </c>
      <c r="D874" s="88"/>
      <c r="E874" s="474"/>
      <c r="F874" s="917"/>
      <c r="G874" s="917"/>
      <c r="H874" s="917"/>
      <c r="I874" s="917"/>
      <c r="J874" s="917"/>
      <c r="K874" s="917"/>
      <c r="L874" s="917"/>
      <c r="M874" s="917"/>
      <c r="N874" s="917"/>
    </row>
    <row r="875" spans="1:14" ht="16.5" thickBot="1" x14ac:dyDescent="0.25">
      <c r="A875" s="62"/>
      <c r="B875" s="86"/>
      <c r="C875" s="87" t="str">
        <f t="shared" si="16"/>
        <v/>
      </c>
      <c r="D875" s="88"/>
      <c r="E875" s="474"/>
      <c r="F875" s="917"/>
      <c r="G875" s="917"/>
      <c r="H875" s="917"/>
      <c r="I875" s="917"/>
      <c r="J875" s="917"/>
      <c r="K875" s="917"/>
      <c r="L875" s="917"/>
      <c r="M875" s="917"/>
      <c r="N875" s="917"/>
    </row>
    <row r="876" spans="1:14" ht="16.5" thickBot="1" x14ac:dyDescent="0.25">
      <c r="A876" s="62"/>
      <c r="B876" s="86"/>
      <c r="C876" s="87" t="str">
        <f t="shared" si="16"/>
        <v/>
      </c>
      <c r="D876" s="88"/>
      <c r="E876" s="474"/>
      <c r="F876" s="917"/>
      <c r="G876" s="917"/>
      <c r="H876" s="917"/>
      <c r="I876" s="917"/>
      <c r="J876" s="917"/>
      <c r="K876" s="917"/>
      <c r="L876" s="917"/>
      <c r="M876" s="917"/>
      <c r="N876" s="917"/>
    </row>
    <row r="877" spans="1:14" ht="16.5" thickBot="1" x14ac:dyDescent="0.25">
      <c r="A877" s="62"/>
      <c r="B877" s="86"/>
      <c r="C877" s="87" t="str">
        <f t="shared" si="16"/>
        <v/>
      </c>
      <c r="D877" s="88"/>
      <c r="E877" s="474"/>
      <c r="F877" s="917"/>
      <c r="G877" s="917"/>
      <c r="H877" s="917"/>
      <c r="I877" s="917"/>
      <c r="J877" s="917"/>
      <c r="K877" s="917"/>
      <c r="L877" s="917"/>
      <c r="M877" s="917"/>
      <c r="N877" s="917"/>
    </row>
    <row r="878" spans="1:14" ht="16.5" thickBot="1" x14ac:dyDescent="0.25">
      <c r="A878" s="62"/>
      <c r="B878" s="86"/>
      <c r="C878" s="87" t="str">
        <f t="shared" si="16"/>
        <v/>
      </c>
      <c r="D878" s="88"/>
      <c r="E878" s="474"/>
      <c r="F878" s="917"/>
      <c r="G878" s="917"/>
      <c r="H878" s="917"/>
      <c r="I878" s="917"/>
      <c r="J878" s="917"/>
      <c r="K878" s="917"/>
      <c r="L878" s="917"/>
      <c r="M878" s="917"/>
      <c r="N878" s="917"/>
    </row>
    <row r="879" spans="1:14" ht="16.5" thickBot="1" x14ac:dyDescent="0.25">
      <c r="A879" s="62"/>
      <c r="B879" s="86"/>
      <c r="C879" s="87" t="str">
        <f t="shared" si="16"/>
        <v/>
      </c>
      <c r="D879" s="88"/>
      <c r="E879" s="474"/>
      <c r="F879" s="917"/>
      <c r="G879" s="917"/>
      <c r="H879" s="917"/>
      <c r="I879" s="917"/>
      <c r="J879" s="917"/>
      <c r="K879" s="917"/>
      <c r="L879" s="917"/>
      <c r="M879" s="917"/>
      <c r="N879" s="917"/>
    </row>
    <row r="880" spans="1:14" ht="16.5" thickBot="1" x14ac:dyDescent="0.25">
      <c r="A880" s="62"/>
      <c r="B880" s="86"/>
      <c r="C880" s="87" t="str">
        <f t="shared" si="16"/>
        <v/>
      </c>
      <c r="D880" s="88"/>
      <c r="E880" s="474"/>
      <c r="F880" s="917"/>
      <c r="G880" s="917"/>
      <c r="H880" s="917"/>
      <c r="I880" s="917"/>
      <c r="J880" s="917"/>
      <c r="K880" s="917"/>
      <c r="L880" s="917"/>
      <c r="M880" s="917"/>
      <c r="N880" s="917"/>
    </row>
    <row r="881" spans="1:14" ht="16.5" thickBot="1" x14ac:dyDescent="0.25">
      <c r="A881" s="62"/>
      <c r="B881" s="86"/>
      <c r="C881" s="87" t="str">
        <f t="shared" si="16"/>
        <v/>
      </c>
      <c r="D881" s="88"/>
      <c r="E881" s="474"/>
      <c r="F881" s="917"/>
      <c r="G881" s="917"/>
      <c r="H881" s="917"/>
      <c r="I881" s="917"/>
      <c r="J881" s="917"/>
      <c r="K881" s="917"/>
      <c r="L881" s="917"/>
      <c r="M881" s="917"/>
      <c r="N881" s="917"/>
    </row>
    <row r="882" spans="1:14" ht="16.5" thickBot="1" x14ac:dyDescent="0.25">
      <c r="A882" s="62"/>
      <c r="B882" s="86"/>
      <c r="C882" s="87" t="str">
        <f t="shared" si="16"/>
        <v/>
      </c>
      <c r="D882" s="88"/>
      <c r="E882" s="474"/>
      <c r="F882" s="917"/>
      <c r="G882" s="917"/>
      <c r="H882" s="917"/>
      <c r="I882" s="917"/>
      <c r="J882" s="917"/>
      <c r="K882" s="917"/>
      <c r="L882" s="917"/>
      <c r="M882" s="917"/>
      <c r="N882" s="917"/>
    </row>
    <row r="883" spans="1:14" ht="16.5" thickBot="1" x14ac:dyDescent="0.25">
      <c r="A883" s="62"/>
      <c r="B883" s="86"/>
      <c r="C883" s="87" t="str">
        <f t="shared" si="16"/>
        <v/>
      </c>
      <c r="D883" s="88"/>
      <c r="E883" s="474"/>
      <c r="F883" s="917"/>
      <c r="G883" s="917"/>
      <c r="H883" s="917"/>
      <c r="I883" s="917"/>
      <c r="J883" s="917"/>
      <c r="K883" s="917"/>
      <c r="L883" s="917"/>
      <c r="M883" s="917"/>
      <c r="N883" s="917"/>
    </row>
    <row r="884" spans="1:14" ht="16.5" thickBot="1" x14ac:dyDescent="0.25">
      <c r="A884" s="62"/>
      <c r="B884" s="86"/>
      <c r="C884" s="87" t="str">
        <f t="shared" si="16"/>
        <v/>
      </c>
      <c r="D884" s="88"/>
      <c r="E884" s="474"/>
      <c r="F884" s="917"/>
      <c r="G884" s="917"/>
      <c r="H884" s="917"/>
      <c r="I884" s="917"/>
      <c r="J884" s="917"/>
      <c r="K884" s="917"/>
      <c r="L884" s="917"/>
      <c r="M884" s="917"/>
      <c r="N884" s="917"/>
    </row>
    <row r="885" spans="1:14" ht="16.5" thickBot="1" x14ac:dyDescent="0.25">
      <c r="A885" s="62"/>
      <c r="B885" s="86"/>
      <c r="C885" s="87" t="str">
        <f t="shared" si="16"/>
        <v/>
      </c>
      <c r="D885" s="88"/>
      <c r="E885" s="474"/>
      <c r="F885" s="917"/>
      <c r="G885" s="917"/>
      <c r="H885" s="917"/>
      <c r="I885" s="917"/>
      <c r="J885" s="917"/>
      <c r="K885" s="917"/>
      <c r="L885" s="917"/>
      <c r="M885" s="917"/>
      <c r="N885" s="917"/>
    </row>
    <row r="886" spans="1:14" ht="16.5" thickBot="1" x14ac:dyDescent="0.25">
      <c r="A886" s="62"/>
      <c r="B886" s="86"/>
      <c r="C886" s="87" t="str">
        <f t="shared" si="16"/>
        <v/>
      </c>
      <c r="D886" s="88"/>
      <c r="E886" s="474"/>
      <c r="F886" s="917"/>
      <c r="G886" s="917"/>
      <c r="H886" s="917"/>
      <c r="I886" s="917"/>
      <c r="J886" s="917"/>
      <c r="K886" s="917"/>
      <c r="L886" s="917"/>
      <c r="M886" s="917"/>
      <c r="N886" s="917"/>
    </row>
    <row r="887" spans="1:14" ht="16.5" thickBot="1" x14ac:dyDescent="0.25">
      <c r="A887" s="62"/>
      <c r="B887" s="86"/>
      <c r="C887" s="87" t="str">
        <f t="shared" si="16"/>
        <v/>
      </c>
      <c r="D887" s="88"/>
      <c r="E887" s="474"/>
      <c r="F887" s="917"/>
      <c r="G887" s="917"/>
      <c r="H887" s="917"/>
      <c r="I887" s="917"/>
      <c r="J887" s="917"/>
      <c r="K887" s="917"/>
      <c r="L887" s="917"/>
      <c r="M887" s="917"/>
      <c r="N887" s="917"/>
    </row>
    <row r="888" spans="1:14" ht="16.5" thickBot="1" x14ac:dyDescent="0.25">
      <c r="A888" s="62"/>
      <c r="B888" s="86"/>
      <c r="C888" s="87" t="str">
        <f t="shared" si="16"/>
        <v/>
      </c>
      <c r="D888" s="88"/>
      <c r="E888" s="474"/>
      <c r="F888" s="917"/>
      <c r="G888" s="917"/>
      <c r="H888" s="917"/>
      <c r="I888" s="917"/>
      <c r="J888" s="917"/>
      <c r="K888" s="917"/>
      <c r="L888" s="917"/>
      <c r="M888" s="917"/>
      <c r="N888" s="917"/>
    </row>
    <row r="889" spans="1:14" ht="16.5" thickBot="1" x14ac:dyDescent="0.25">
      <c r="A889" s="62"/>
      <c r="B889" s="86"/>
      <c r="C889" s="87" t="str">
        <f t="shared" si="16"/>
        <v/>
      </c>
      <c r="D889" s="88"/>
      <c r="E889" s="474"/>
      <c r="F889" s="917"/>
      <c r="G889" s="917"/>
      <c r="H889" s="917"/>
      <c r="I889" s="917"/>
      <c r="J889" s="917"/>
      <c r="K889" s="917"/>
      <c r="L889" s="917"/>
      <c r="M889" s="917"/>
      <c r="N889" s="917"/>
    </row>
    <row r="890" spans="1:14" ht="16.5" thickBot="1" x14ac:dyDescent="0.25">
      <c r="A890" s="62"/>
      <c r="B890" s="86"/>
      <c r="C890" s="87" t="str">
        <f t="shared" si="16"/>
        <v/>
      </c>
      <c r="D890" s="88"/>
      <c r="E890" s="474"/>
      <c r="F890" s="917"/>
      <c r="G890" s="917"/>
      <c r="H890" s="917"/>
      <c r="I890" s="917"/>
      <c r="J890" s="917"/>
      <c r="K890" s="917"/>
      <c r="L890" s="917"/>
      <c r="M890" s="917"/>
      <c r="N890" s="917"/>
    </row>
    <row r="891" spans="1:14" ht="16.5" thickBot="1" x14ac:dyDescent="0.25">
      <c r="A891" s="62"/>
      <c r="B891" s="86"/>
      <c r="C891" s="87" t="str">
        <f t="shared" si="16"/>
        <v/>
      </c>
      <c r="D891" s="88"/>
      <c r="E891" s="474"/>
      <c r="F891" s="917"/>
      <c r="G891" s="917"/>
      <c r="H891" s="917"/>
      <c r="I891" s="917"/>
      <c r="J891" s="917"/>
      <c r="K891" s="917"/>
      <c r="L891" s="917"/>
      <c r="M891" s="917"/>
      <c r="N891" s="917"/>
    </row>
    <row r="892" spans="1:14" ht="16.5" thickBot="1" x14ac:dyDescent="0.25">
      <c r="A892" s="62"/>
      <c r="B892" s="86"/>
      <c r="C892" s="87" t="str">
        <f t="shared" si="16"/>
        <v/>
      </c>
      <c r="D892" s="88"/>
      <c r="E892" s="474"/>
      <c r="F892" s="917"/>
      <c r="G892" s="917"/>
      <c r="H892" s="917"/>
      <c r="I892" s="917"/>
      <c r="J892" s="917"/>
      <c r="K892" s="917"/>
      <c r="L892" s="917"/>
      <c r="M892" s="917"/>
      <c r="N892" s="917"/>
    </row>
    <row r="893" spans="1:14" ht="16.5" thickBot="1" x14ac:dyDescent="0.25">
      <c r="A893" s="62"/>
      <c r="B893" s="86"/>
      <c r="C893" s="87" t="str">
        <f t="shared" si="16"/>
        <v/>
      </c>
      <c r="D893" s="88"/>
      <c r="E893" s="474"/>
      <c r="F893" s="917"/>
      <c r="G893" s="917"/>
      <c r="H893" s="917"/>
      <c r="I893" s="917"/>
      <c r="J893" s="917"/>
      <c r="K893" s="917"/>
      <c r="L893" s="917"/>
      <c r="M893" s="917"/>
      <c r="N893" s="917"/>
    </row>
    <row r="894" spans="1:14" ht="16.5" thickBot="1" x14ac:dyDescent="0.25">
      <c r="A894" s="62"/>
      <c r="B894" s="86"/>
      <c r="C894" s="87" t="str">
        <f t="shared" si="16"/>
        <v/>
      </c>
      <c r="D894" s="88"/>
      <c r="E894" s="474"/>
      <c r="F894" s="917"/>
      <c r="G894" s="917"/>
      <c r="H894" s="917"/>
      <c r="I894" s="917"/>
      <c r="J894" s="917"/>
      <c r="K894" s="917"/>
      <c r="L894" s="917"/>
      <c r="M894" s="917"/>
      <c r="N894" s="917"/>
    </row>
    <row r="895" spans="1:14" ht="16.5" thickBot="1" x14ac:dyDescent="0.25">
      <c r="A895" s="62"/>
      <c r="B895" s="86"/>
      <c r="C895" s="87" t="str">
        <f t="shared" si="16"/>
        <v/>
      </c>
      <c r="D895" s="88"/>
      <c r="E895" s="474"/>
      <c r="F895" s="917"/>
      <c r="G895" s="917"/>
      <c r="H895" s="917"/>
      <c r="I895" s="917"/>
      <c r="J895" s="917"/>
      <c r="K895" s="917"/>
      <c r="L895" s="917"/>
      <c r="M895" s="917"/>
      <c r="N895" s="917"/>
    </row>
    <row r="896" spans="1:14" ht="16.5" thickBot="1" x14ac:dyDescent="0.25">
      <c r="A896" s="62"/>
      <c r="B896" s="86"/>
      <c r="C896" s="87" t="str">
        <f t="shared" si="16"/>
        <v/>
      </c>
      <c r="D896" s="88"/>
      <c r="E896" s="474"/>
      <c r="F896" s="917"/>
      <c r="G896" s="917"/>
      <c r="H896" s="917"/>
      <c r="I896" s="917"/>
      <c r="J896" s="917"/>
      <c r="K896" s="917"/>
      <c r="L896" s="917"/>
      <c r="M896" s="917"/>
      <c r="N896" s="917"/>
    </row>
    <row r="897" spans="1:14" ht="16.5" thickBot="1" x14ac:dyDescent="0.25">
      <c r="A897" s="62"/>
      <c r="B897" s="86"/>
      <c r="C897" s="87" t="str">
        <f t="shared" si="16"/>
        <v/>
      </c>
      <c r="D897" s="88"/>
      <c r="E897" s="474"/>
      <c r="F897" s="917"/>
      <c r="G897" s="917"/>
      <c r="H897" s="917"/>
      <c r="I897" s="917"/>
      <c r="J897" s="917"/>
      <c r="K897" s="917"/>
      <c r="L897" s="917"/>
      <c r="M897" s="917"/>
      <c r="N897" s="917"/>
    </row>
    <row r="898" spans="1:14" ht="16.5" thickBot="1" x14ac:dyDescent="0.25">
      <c r="A898" s="62"/>
      <c r="B898" s="86"/>
      <c r="C898" s="87" t="str">
        <f t="shared" si="16"/>
        <v/>
      </c>
      <c r="D898" s="88"/>
      <c r="E898" s="474"/>
      <c r="F898" s="917"/>
      <c r="G898" s="917"/>
      <c r="H898" s="917"/>
      <c r="I898" s="917"/>
      <c r="J898" s="917"/>
      <c r="K898" s="917"/>
      <c r="L898" s="917"/>
      <c r="M898" s="917"/>
      <c r="N898" s="917"/>
    </row>
    <row r="899" spans="1:14" ht="16.5" thickBot="1" x14ac:dyDescent="0.25">
      <c r="A899" s="62"/>
      <c r="B899" s="86"/>
      <c r="C899" s="87" t="str">
        <f t="shared" si="16"/>
        <v/>
      </c>
      <c r="D899" s="88"/>
      <c r="E899" s="474"/>
      <c r="F899" s="917"/>
      <c r="G899" s="917"/>
      <c r="H899" s="917"/>
      <c r="I899" s="917"/>
      <c r="J899" s="917"/>
      <c r="K899" s="917"/>
      <c r="L899" s="917"/>
      <c r="M899" s="917"/>
      <c r="N899" s="917"/>
    </row>
    <row r="900" spans="1:14" ht="16.5" thickBot="1" x14ac:dyDescent="0.25">
      <c r="A900" s="62"/>
      <c r="B900" s="86"/>
      <c r="C900" s="87" t="str">
        <f t="shared" si="16"/>
        <v/>
      </c>
      <c r="D900" s="88"/>
      <c r="E900" s="474"/>
      <c r="F900" s="917"/>
      <c r="G900" s="917"/>
      <c r="H900" s="917"/>
      <c r="I900" s="917"/>
      <c r="J900" s="917"/>
      <c r="K900" s="917"/>
      <c r="L900" s="917"/>
      <c r="M900" s="917"/>
      <c r="N900" s="917"/>
    </row>
    <row r="901" spans="1:14" ht="16.5" thickBot="1" x14ac:dyDescent="0.25">
      <c r="A901" s="62"/>
      <c r="B901" s="86"/>
      <c r="C901" s="87" t="str">
        <f t="shared" si="16"/>
        <v/>
      </c>
      <c r="D901" s="88"/>
      <c r="E901" s="474"/>
      <c r="F901" s="917"/>
      <c r="G901" s="917"/>
      <c r="H901" s="917"/>
      <c r="I901" s="917"/>
      <c r="J901" s="917"/>
      <c r="K901" s="917"/>
      <c r="L901" s="917"/>
      <c r="M901" s="917"/>
      <c r="N901" s="917"/>
    </row>
    <row r="902" spans="1:14" ht="16.5" thickBot="1" x14ac:dyDescent="0.25">
      <c r="A902" s="62"/>
      <c r="B902" s="86"/>
      <c r="C902" s="87" t="str">
        <f t="shared" si="16"/>
        <v/>
      </c>
      <c r="D902" s="88"/>
      <c r="E902" s="474"/>
      <c r="F902" s="917"/>
      <c r="G902" s="917"/>
      <c r="H902" s="917"/>
      <c r="I902" s="917"/>
      <c r="J902" s="917"/>
      <c r="K902" s="917"/>
      <c r="L902" s="917"/>
      <c r="M902" s="917"/>
      <c r="N902" s="917"/>
    </row>
    <row r="903" spans="1:14" ht="16.5" thickBot="1" x14ac:dyDescent="0.25">
      <c r="A903" s="62"/>
      <c r="B903" s="86"/>
      <c r="C903" s="87" t="str">
        <f t="shared" si="16"/>
        <v/>
      </c>
      <c r="D903" s="88"/>
      <c r="E903" s="474"/>
      <c r="F903" s="917"/>
      <c r="G903" s="917"/>
      <c r="H903" s="917"/>
      <c r="I903" s="917"/>
      <c r="J903" s="917"/>
      <c r="K903" s="917"/>
      <c r="L903" s="917"/>
      <c r="M903" s="917"/>
      <c r="N903" s="917"/>
    </row>
    <row r="904" spans="1:14" ht="16.5" thickBot="1" x14ac:dyDescent="0.25">
      <c r="A904" s="62"/>
      <c r="B904" s="86"/>
      <c r="C904" s="87" t="str">
        <f t="shared" si="16"/>
        <v/>
      </c>
      <c r="D904" s="88"/>
      <c r="E904" s="474"/>
      <c r="F904" s="917"/>
      <c r="G904" s="917"/>
      <c r="H904" s="917"/>
      <c r="I904" s="917"/>
      <c r="J904" s="917"/>
      <c r="K904" s="917"/>
      <c r="L904" s="917"/>
      <c r="M904" s="917"/>
      <c r="N904" s="917"/>
    </row>
    <row r="905" spans="1:14" ht="16.5" thickBot="1" x14ac:dyDescent="0.25">
      <c r="A905" s="62"/>
      <c r="B905" s="86"/>
      <c r="C905" s="87" t="str">
        <f t="shared" si="16"/>
        <v/>
      </c>
      <c r="D905" s="88"/>
      <c r="E905" s="474"/>
      <c r="F905" s="917"/>
      <c r="G905" s="917"/>
      <c r="H905" s="917"/>
      <c r="I905" s="917"/>
      <c r="J905" s="917"/>
      <c r="K905" s="917"/>
      <c r="L905" s="917"/>
      <c r="M905" s="917"/>
      <c r="N905" s="917"/>
    </row>
    <row r="906" spans="1:14" ht="16.5" thickBot="1" x14ac:dyDescent="0.25">
      <c r="A906" s="62"/>
      <c r="B906" s="86"/>
      <c r="C906" s="87" t="str">
        <f t="shared" si="16"/>
        <v/>
      </c>
      <c r="D906" s="88"/>
      <c r="E906" s="474"/>
      <c r="F906" s="917"/>
      <c r="G906" s="917"/>
      <c r="H906" s="917"/>
      <c r="I906" s="917"/>
      <c r="J906" s="917"/>
      <c r="K906" s="917"/>
      <c r="L906" s="917"/>
      <c r="M906" s="917"/>
      <c r="N906" s="917"/>
    </row>
    <row r="907" spans="1:14" ht="16.5" thickBot="1" x14ac:dyDescent="0.25">
      <c r="A907" s="62"/>
      <c r="B907" s="86"/>
      <c r="C907" s="87" t="str">
        <f t="shared" si="16"/>
        <v/>
      </c>
      <c r="D907" s="88"/>
      <c r="E907" s="474"/>
      <c r="F907" s="917"/>
      <c r="G907" s="917"/>
      <c r="H907" s="917"/>
      <c r="I907" s="917"/>
      <c r="J907" s="917"/>
      <c r="K907" s="917"/>
      <c r="L907" s="917"/>
      <c r="M907" s="917"/>
      <c r="N907" s="917"/>
    </row>
    <row r="908" spans="1:14" ht="16.5" thickBot="1" x14ac:dyDescent="0.25">
      <c r="A908" s="62"/>
      <c r="B908" s="86"/>
      <c r="C908" s="87" t="str">
        <f t="shared" ref="C908:C971" si="17">IF(B908&gt;0, (B908-B907), "")</f>
        <v/>
      </c>
      <c r="D908" s="88"/>
      <c r="E908" s="474"/>
      <c r="F908" s="917"/>
      <c r="G908" s="917"/>
      <c r="H908" s="917"/>
      <c r="I908" s="917"/>
      <c r="J908" s="917"/>
      <c r="K908" s="917"/>
      <c r="L908" s="917"/>
      <c r="M908" s="917"/>
      <c r="N908" s="917"/>
    </row>
    <row r="909" spans="1:14" ht="16.5" thickBot="1" x14ac:dyDescent="0.25">
      <c r="A909" s="62"/>
      <c r="B909" s="86"/>
      <c r="C909" s="87" t="str">
        <f t="shared" si="17"/>
        <v/>
      </c>
      <c r="D909" s="88"/>
      <c r="E909" s="474"/>
      <c r="F909" s="917"/>
      <c r="G909" s="917"/>
      <c r="H909" s="917"/>
      <c r="I909" s="917"/>
      <c r="J909" s="917"/>
      <c r="K909" s="917"/>
      <c r="L909" s="917"/>
      <c r="M909" s="917"/>
      <c r="N909" s="917"/>
    </row>
    <row r="910" spans="1:14" ht="16.5" thickBot="1" x14ac:dyDescent="0.25">
      <c r="A910" s="62"/>
      <c r="B910" s="86"/>
      <c r="C910" s="87" t="str">
        <f t="shared" si="17"/>
        <v/>
      </c>
      <c r="D910" s="88"/>
      <c r="E910" s="474"/>
      <c r="F910" s="917"/>
      <c r="G910" s="917"/>
      <c r="H910" s="917"/>
      <c r="I910" s="917"/>
      <c r="J910" s="917"/>
      <c r="K910" s="917"/>
      <c r="L910" s="917"/>
      <c r="M910" s="917"/>
      <c r="N910" s="917"/>
    </row>
    <row r="911" spans="1:14" ht="16.5" thickBot="1" x14ac:dyDescent="0.25">
      <c r="A911" s="62"/>
      <c r="B911" s="86"/>
      <c r="C911" s="87" t="str">
        <f t="shared" si="17"/>
        <v/>
      </c>
      <c r="D911" s="88"/>
      <c r="E911" s="474"/>
      <c r="F911" s="917"/>
      <c r="G911" s="917"/>
      <c r="H911" s="917"/>
      <c r="I911" s="917"/>
      <c r="J911" s="917"/>
      <c r="K911" s="917"/>
      <c r="L911" s="917"/>
      <c r="M911" s="917"/>
      <c r="N911" s="917"/>
    </row>
    <row r="912" spans="1:14" ht="16.5" thickBot="1" x14ac:dyDescent="0.25">
      <c r="A912" s="62"/>
      <c r="B912" s="86"/>
      <c r="C912" s="87" t="str">
        <f t="shared" si="17"/>
        <v/>
      </c>
      <c r="D912" s="88"/>
      <c r="E912" s="474"/>
      <c r="F912" s="917"/>
      <c r="G912" s="917"/>
      <c r="H912" s="917"/>
      <c r="I912" s="917"/>
      <c r="J912" s="917"/>
      <c r="K912" s="917"/>
      <c r="L912" s="917"/>
      <c r="M912" s="917"/>
      <c r="N912" s="917"/>
    </row>
    <row r="913" spans="1:14" ht="16.5" thickBot="1" x14ac:dyDescent="0.25">
      <c r="A913" s="62"/>
      <c r="B913" s="86"/>
      <c r="C913" s="87" t="str">
        <f t="shared" si="17"/>
        <v/>
      </c>
      <c r="D913" s="88"/>
      <c r="E913" s="474"/>
      <c r="F913" s="917"/>
      <c r="G913" s="917"/>
      <c r="H913" s="917"/>
      <c r="I913" s="917"/>
      <c r="J913" s="917"/>
      <c r="K913" s="917"/>
      <c r="L913" s="917"/>
      <c r="M913" s="917"/>
      <c r="N913" s="917"/>
    </row>
    <row r="914" spans="1:14" ht="16.5" thickBot="1" x14ac:dyDescent="0.25">
      <c r="A914" s="62"/>
      <c r="B914" s="86"/>
      <c r="C914" s="87" t="str">
        <f t="shared" si="17"/>
        <v/>
      </c>
      <c r="D914" s="88"/>
      <c r="E914" s="474"/>
      <c r="F914" s="917"/>
      <c r="G914" s="917"/>
      <c r="H914" s="917"/>
      <c r="I914" s="917"/>
      <c r="J914" s="917"/>
      <c r="K914" s="917"/>
      <c r="L914" s="917"/>
      <c r="M914" s="917"/>
      <c r="N914" s="917"/>
    </row>
    <row r="915" spans="1:14" ht="16.5" thickBot="1" x14ac:dyDescent="0.25">
      <c r="A915" s="62"/>
      <c r="B915" s="86"/>
      <c r="C915" s="87" t="str">
        <f t="shared" si="17"/>
        <v/>
      </c>
      <c r="D915" s="88"/>
      <c r="E915" s="474"/>
      <c r="F915" s="917"/>
      <c r="G915" s="917"/>
      <c r="H915" s="917"/>
      <c r="I915" s="917"/>
      <c r="J915" s="917"/>
      <c r="K915" s="917"/>
      <c r="L915" s="917"/>
      <c r="M915" s="917"/>
      <c r="N915" s="917"/>
    </row>
    <row r="916" spans="1:14" ht="16.5" thickBot="1" x14ac:dyDescent="0.25">
      <c r="A916" s="62"/>
      <c r="B916" s="86"/>
      <c r="C916" s="87" t="str">
        <f t="shared" si="17"/>
        <v/>
      </c>
      <c r="D916" s="88"/>
      <c r="E916" s="474"/>
      <c r="F916" s="917"/>
      <c r="G916" s="917"/>
      <c r="H916" s="917"/>
      <c r="I916" s="917"/>
      <c r="J916" s="917"/>
      <c r="K916" s="917"/>
      <c r="L916" s="917"/>
      <c r="M916" s="917"/>
      <c r="N916" s="917"/>
    </row>
    <row r="917" spans="1:14" ht="16.5" thickBot="1" x14ac:dyDescent="0.25">
      <c r="A917" s="62"/>
      <c r="B917" s="86"/>
      <c r="C917" s="87" t="str">
        <f t="shared" si="17"/>
        <v/>
      </c>
      <c r="D917" s="88"/>
      <c r="E917" s="474"/>
      <c r="F917" s="917"/>
      <c r="G917" s="917"/>
      <c r="H917" s="917"/>
      <c r="I917" s="917"/>
      <c r="J917" s="917"/>
      <c r="K917" s="917"/>
      <c r="L917" s="917"/>
      <c r="M917" s="917"/>
      <c r="N917" s="917"/>
    </row>
    <row r="918" spans="1:14" ht="16.5" thickBot="1" x14ac:dyDescent="0.25">
      <c r="A918" s="62"/>
      <c r="B918" s="86"/>
      <c r="C918" s="87" t="str">
        <f t="shared" si="17"/>
        <v/>
      </c>
      <c r="D918" s="88"/>
      <c r="E918" s="474"/>
      <c r="F918" s="917"/>
      <c r="G918" s="917"/>
      <c r="H918" s="917"/>
      <c r="I918" s="917"/>
      <c r="J918" s="917"/>
      <c r="K918" s="917"/>
      <c r="L918" s="917"/>
      <c r="M918" s="917"/>
      <c r="N918" s="917"/>
    </row>
    <row r="919" spans="1:14" ht="16.5" thickBot="1" x14ac:dyDescent="0.25">
      <c r="A919" s="62"/>
      <c r="B919" s="86"/>
      <c r="C919" s="87" t="str">
        <f t="shared" si="17"/>
        <v/>
      </c>
      <c r="D919" s="88"/>
      <c r="E919" s="474"/>
      <c r="F919" s="917"/>
      <c r="G919" s="917"/>
      <c r="H919" s="917"/>
      <c r="I919" s="917"/>
      <c r="J919" s="917"/>
      <c r="K919" s="917"/>
      <c r="L919" s="917"/>
      <c r="M919" s="917"/>
      <c r="N919" s="917"/>
    </row>
    <row r="920" spans="1:14" ht="16.5" thickBot="1" x14ac:dyDescent="0.25">
      <c r="A920" s="62"/>
      <c r="B920" s="86"/>
      <c r="C920" s="87" t="str">
        <f t="shared" si="17"/>
        <v/>
      </c>
      <c r="D920" s="88"/>
      <c r="E920" s="474"/>
      <c r="F920" s="917"/>
      <c r="G920" s="917"/>
      <c r="H920" s="917"/>
      <c r="I920" s="917"/>
      <c r="J920" s="917"/>
      <c r="K920" s="917"/>
      <c r="L920" s="917"/>
      <c r="M920" s="917"/>
      <c r="N920" s="917"/>
    </row>
    <row r="921" spans="1:14" ht="16.5" thickBot="1" x14ac:dyDescent="0.25">
      <c r="A921" s="62"/>
      <c r="B921" s="86"/>
      <c r="C921" s="87" t="str">
        <f t="shared" si="17"/>
        <v/>
      </c>
      <c r="D921" s="88"/>
      <c r="E921" s="474"/>
      <c r="F921" s="917"/>
      <c r="G921" s="917"/>
      <c r="H921" s="917"/>
      <c r="I921" s="917"/>
      <c r="J921" s="917"/>
      <c r="K921" s="917"/>
      <c r="L921" s="917"/>
      <c r="M921" s="917"/>
      <c r="N921" s="917"/>
    </row>
    <row r="922" spans="1:14" ht="16.5" thickBot="1" x14ac:dyDescent="0.25">
      <c r="A922" s="62"/>
      <c r="B922" s="86"/>
      <c r="C922" s="87" t="str">
        <f t="shared" si="17"/>
        <v/>
      </c>
      <c r="D922" s="88"/>
      <c r="E922" s="474"/>
      <c r="F922" s="917"/>
      <c r="G922" s="917"/>
      <c r="H922" s="917"/>
      <c r="I922" s="917"/>
      <c r="J922" s="917"/>
      <c r="K922" s="917"/>
      <c r="L922" s="917"/>
      <c r="M922" s="917"/>
      <c r="N922" s="917"/>
    </row>
    <row r="923" spans="1:14" ht="16.5" thickBot="1" x14ac:dyDescent="0.25">
      <c r="A923" s="62"/>
      <c r="B923" s="86"/>
      <c r="C923" s="87" t="str">
        <f t="shared" si="17"/>
        <v/>
      </c>
      <c r="D923" s="88"/>
      <c r="E923" s="474"/>
      <c r="F923" s="917"/>
      <c r="G923" s="917"/>
      <c r="H923" s="917"/>
      <c r="I923" s="917"/>
      <c r="J923" s="917"/>
      <c r="K923" s="917"/>
      <c r="L923" s="917"/>
      <c r="M923" s="917"/>
      <c r="N923" s="917"/>
    </row>
    <row r="924" spans="1:14" ht="16.5" thickBot="1" x14ac:dyDescent="0.25">
      <c r="A924" s="62"/>
      <c r="B924" s="86"/>
      <c r="C924" s="87" t="str">
        <f t="shared" si="17"/>
        <v/>
      </c>
      <c r="D924" s="88"/>
      <c r="E924" s="474"/>
      <c r="F924" s="917"/>
      <c r="G924" s="917"/>
      <c r="H924" s="917"/>
      <c r="I924" s="917"/>
      <c r="J924" s="917"/>
      <c r="K924" s="917"/>
      <c r="L924" s="917"/>
      <c r="M924" s="917"/>
      <c r="N924" s="917"/>
    </row>
    <row r="925" spans="1:14" ht="16.5" thickBot="1" x14ac:dyDescent="0.25">
      <c r="A925" s="62"/>
      <c r="B925" s="86"/>
      <c r="C925" s="87" t="str">
        <f t="shared" si="17"/>
        <v/>
      </c>
      <c r="D925" s="88"/>
      <c r="E925" s="474"/>
      <c r="F925" s="917"/>
      <c r="G925" s="917"/>
      <c r="H925" s="917"/>
      <c r="I925" s="917"/>
      <c r="J925" s="917"/>
      <c r="K925" s="917"/>
      <c r="L925" s="917"/>
      <c r="M925" s="917"/>
      <c r="N925" s="917"/>
    </row>
    <row r="926" spans="1:14" ht="16.5" thickBot="1" x14ac:dyDescent="0.25">
      <c r="A926" s="62"/>
      <c r="B926" s="86"/>
      <c r="C926" s="87" t="str">
        <f t="shared" si="17"/>
        <v/>
      </c>
      <c r="D926" s="88"/>
      <c r="E926" s="474"/>
      <c r="F926" s="917"/>
      <c r="G926" s="917"/>
      <c r="H926" s="917"/>
      <c r="I926" s="917"/>
      <c r="J926" s="917"/>
      <c r="K926" s="917"/>
      <c r="L926" s="917"/>
      <c r="M926" s="917"/>
      <c r="N926" s="917"/>
    </row>
    <row r="927" spans="1:14" ht="16.5" thickBot="1" x14ac:dyDescent="0.25">
      <c r="A927" s="62"/>
      <c r="B927" s="86"/>
      <c r="C927" s="87" t="str">
        <f t="shared" si="17"/>
        <v/>
      </c>
      <c r="D927" s="88"/>
      <c r="E927" s="474"/>
      <c r="F927" s="917"/>
      <c r="G927" s="917"/>
      <c r="H927" s="917"/>
      <c r="I927" s="917"/>
      <c r="J927" s="917"/>
      <c r="K927" s="917"/>
      <c r="L927" s="917"/>
      <c r="M927" s="917"/>
      <c r="N927" s="917"/>
    </row>
    <row r="928" spans="1:14" ht="16.5" thickBot="1" x14ac:dyDescent="0.25">
      <c r="A928" s="62"/>
      <c r="B928" s="86"/>
      <c r="C928" s="87" t="str">
        <f t="shared" si="17"/>
        <v/>
      </c>
      <c r="D928" s="88"/>
      <c r="E928" s="474"/>
      <c r="F928" s="917"/>
      <c r="G928" s="917"/>
      <c r="H928" s="917"/>
      <c r="I928" s="917"/>
      <c r="J928" s="917"/>
      <c r="K928" s="917"/>
      <c r="L928" s="917"/>
      <c r="M928" s="917"/>
      <c r="N928" s="917"/>
    </row>
    <row r="929" spans="1:14" ht="16.5" thickBot="1" x14ac:dyDescent="0.25">
      <c r="A929" s="62"/>
      <c r="B929" s="86"/>
      <c r="C929" s="87" t="str">
        <f t="shared" si="17"/>
        <v/>
      </c>
      <c r="D929" s="88"/>
      <c r="E929" s="474"/>
      <c r="F929" s="917"/>
      <c r="G929" s="917"/>
      <c r="H929" s="917"/>
      <c r="I929" s="917"/>
      <c r="J929" s="917"/>
      <c r="K929" s="917"/>
      <c r="L929" s="917"/>
      <c r="M929" s="917"/>
      <c r="N929" s="917"/>
    </row>
    <row r="930" spans="1:14" ht="16.5" thickBot="1" x14ac:dyDescent="0.25">
      <c r="A930" s="62"/>
      <c r="B930" s="86"/>
      <c r="C930" s="87" t="str">
        <f t="shared" si="17"/>
        <v/>
      </c>
      <c r="D930" s="88"/>
      <c r="E930" s="474"/>
      <c r="F930" s="917"/>
      <c r="G930" s="917"/>
      <c r="H930" s="917"/>
      <c r="I930" s="917"/>
      <c r="J930" s="917"/>
      <c r="K930" s="917"/>
      <c r="L930" s="917"/>
      <c r="M930" s="917"/>
      <c r="N930" s="917"/>
    </row>
    <row r="931" spans="1:14" ht="16.5" thickBot="1" x14ac:dyDescent="0.25">
      <c r="A931" s="62"/>
      <c r="B931" s="86"/>
      <c r="C931" s="87" t="str">
        <f t="shared" si="17"/>
        <v/>
      </c>
      <c r="D931" s="88"/>
      <c r="E931" s="474"/>
      <c r="F931" s="917"/>
      <c r="G931" s="917"/>
      <c r="H931" s="917"/>
      <c r="I931" s="917"/>
      <c r="J931" s="917"/>
      <c r="K931" s="917"/>
      <c r="L931" s="917"/>
      <c r="M931" s="917"/>
      <c r="N931" s="917"/>
    </row>
    <row r="932" spans="1:14" ht="16.5" thickBot="1" x14ac:dyDescent="0.25">
      <c r="A932" s="62"/>
      <c r="B932" s="86"/>
      <c r="C932" s="87" t="str">
        <f t="shared" si="17"/>
        <v/>
      </c>
      <c r="D932" s="88"/>
      <c r="E932" s="474"/>
      <c r="F932" s="917"/>
      <c r="G932" s="917"/>
      <c r="H932" s="917"/>
      <c r="I932" s="917"/>
      <c r="J932" s="917"/>
      <c r="K932" s="917"/>
      <c r="L932" s="917"/>
      <c r="M932" s="917"/>
      <c r="N932" s="917"/>
    </row>
    <row r="933" spans="1:14" ht="16.5" thickBot="1" x14ac:dyDescent="0.25">
      <c r="A933" s="62"/>
      <c r="B933" s="86"/>
      <c r="C933" s="87" t="str">
        <f t="shared" si="17"/>
        <v/>
      </c>
      <c r="D933" s="88"/>
      <c r="E933" s="474"/>
      <c r="F933" s="917"/>
      <c r="G933" s="917"/>
      <c r="H933" s="917"/>
      <c r="I933" s="917"/>
      <c r="J933" s="917"/>
      <c r="K933" s="917"/>
      <c r="L933" s="917"/>
      <c r="M933" s="917"/>
      <c r="N933" s="917"/>
    </row>
    <row r="934" spans="1:14" ht="16.5" thickBot="1" x14ac:dyDescent="0.25">
      <c r="A934" s="62"/>
      <c r="B934" s="86"/>
      <c r="C934" s="87" t="str">
        <f t="shared" si="17"/>
        <v/>
      </c>
      <c r="D934" s="88"/>
      <c r="E934" s="474"/>
      <c r="F934" s="917"/>
      <c r="G934" s="917"/>
      <c r="H934" s="917"/>
      <c r="I934" s="917"/>
      <c r="J934" s="917"/>
      <c r="K934" s="917"/>
      <c r="L934" s="917"/>
      <c r="M934" s="917"/>
      <c r="N934" s="917"/>
    </row>
    <row r="935" spans="1:14" ht="16.5" thickBot="1" x14ac:dyDescent="0.25">
      <c r="A935" s="62"/>
      <c r="B935" s="86"/>
      <c r="C935" s="87" t="str">
        <f t="shared" si="17"/>
        <v/>
      </c>
      <c r="D935" s="88"/>
      <c r="E935" s="474"/>
      <c r="F935" s="917"/>
      <c r="G935" s="917"/>
      <c r="H935" s="917"/>
      <c r="I935" s="917"/>
      <c r="J935" s="917"/>
      <c r="K935" s="917"/>
      <c r="L935" s="917"/>
      <c r="M935" s="917"/>
      <c r="N935" s="917"/>
    </row>
    <row r="936" spans="1:14" ht="16.5" thickBot="1" x14ac:dyDescent="0.25">
      <c r="A936" s="62"/>
      <c r="B936" s="86"/>
      <c r="C936" s="87" t="str">
        <f t="shared" si="17"/>
        <v/>
      </c>
      <c r="D936" s="88"/>
      <c r="E936" s="474"/>
      <c r="F936" s="917"/>
      <c r="G936" s="917"/>
      <c r="H936" s="917"/>
      <c r="I936" s="917"/>
      <c r="J936" s="917"/>
      <c r="K936" s="917"/>
      <c r="L936" s="917"/>
      <c r="M936" s="917"/>
      <c r="N936" s="917"/>
    </row>
    <row r="937" spans="1:14" ht="16.5" thickBot="1" x14ac:dyDescent="0.25">
      <c r="A937" s="62"/>
      <c r="B937" s="86"/>
      <c r="C937" s="87" t="str">
        <f t="shared" si="17"/>
        <v/>
      </c>
      <c r="D937" s="88"/>
      <c r="E937" s="474"/>
      <c r="F937" s="917"/>
      <c r="G937" s="917"/>
      <c r="H937" s="917"/>
      <c r="I937" s="917"/>
      <c r="J937" s="917"/>
      <c r="K937" s="917"/>
      <c r="L937" s="917"/>
      <c r="M937" s="917"/>
      <c r="N937" s="917"/>
    </row>
    <row r="938" spans="1:14" ht="16.5" thickBot="1" x14ac:dyDescent="0.25">
      <c r="A938" s="62"/>
      <c r="B938" s="86"/>
      <c r="C938" s="87" t="str">
        <f t="shared" si="17"/>
        <v/>
      </c>
      <c r="D938" s="88"/>
      <c r="E938" s="474"/>
      <c r="F938" s="917"/>
      <c r="G938" s="917"/>
      <c r="H938" s="917"/>
      <c r="I938" s="917"/>
      <c r="J938" s="917"/>
      <c r="K938" s="917"/>
      <c r="L938" s="917"/>
      <c r="M938" s="917"/>
      <c r="N938" s="917"/>
    </row>
    <row r="939" spans="1:14" ht="16.5" thickBot="1" x14ac:dyDescent="0.25">
      <c r="A939" s="62"/>
      <c r="B939" s="86"/>
      <c r="C939" s="87" t="str">
        <f t="shared" si="17"/>
        <v/>
      </c>
      <c r="D939" s="88"/>
      <c r="E939" s="474"/>
      <c r="F939" s="917"/>
      <c r="G939" s="917"/>
      <c r="H939" s="917"/>
      <c r="I939" s="917"/>
      <c r="J939" s="917"/>
      <c r="K939" s="917"/>
      <c r="L939" s="917"/>
      <c r="M939" s="917"/>
      <c r="N939" s="917"/>
    </row>
    <row r="940" spans="1:14" ht="16.5" thickBot="1" x14ac:dyDescent="0.25">
      <c r="A940" s="62"/>
      <c r="B940" s="86"/>
      <c r="C940" s="87" t="str">
        <f t="shared" si="17"/>
        <v/>
      </c>
      <c r="D940" s="88"/>
      <c r="E940" s="474"/>
      <c r="F940" s="917"/>
      <c r="G940" s="917"/>
      <c r="H940" s="917"/>
      <c r="I940" s="917"/>
      <c r="J940" s="917"/>
      <c r="K940" s="917"/>
      <c r="L940" s="917"/>
      <c r="M940" s="917"/>
      <c r="N940" s="917"/>
    </row>
    <row r="941" spans="1:14" ht="16.5" thickBot="1" x14ac:dyDescent="0.25">
      <c r="A941" s="62"/>
      <c r="B941" s="86"/>
      <c r="C941" s="87" t="str">
        <f t="shared" si="17"/>
        <v/>
      </c>
      <c r="D941" s="88"/>
      <c r="E941" s="474"/>
      <c r="F941" s="917"/>
      <c r="G941" s="917"/>
      <c r="H941" s="917"/>
      <c r="I941" s="917"/>
      <c r="J941" s="917"/>
      <c r="K941" s="917"/>
      <c r="L941" s="917"/>
      <c r="M941" s="917"/>
      <c r="N941" s="917"/>
    </row>
    <row r="942" spans="1:14" ht="16.5" thickBot="1" x14ac:dyDescent="0.25">
      <c r="A942" s="62"/>
      <c r="B942" s="86"/>
      <c r="C942" s="87" t="str">
        <f t="shared" si="17"/>
        <v/>
      </c>
      <c r="D942" s="88"/>
      <c r="E942" s="474"/>
      <c r="F942" s="917"/>
      <c r="G942" s="917"/>
      <c r="H942" s="917"/>
      <c r="I942" s="917"/>
      <c r="J942" s="917"/>
      <c r="K942" s="917"/>
      <c r="L942" s="917"/>
      <c r="M942" s="917"/>
      <c r="N942" s="917"/>
    </row>
    <row r="943" spans="1:14" ht="16.5" thickBot="1" x14ac:dyDescent="0.25">
      <c r="A943" s="62"/>
      <c r="B943" s="86"/>
      <c r="C943" s="87" t="str">
        <f t="shared" si="17"/>
        <v/>
      </c>
      <c r="D943" s="88"/>
      <c r="E943" s="474"/>
      <c r="F943" s="917"/>
      <c r="G943" s="917"/>
      <c r="H943" s="917"/>
      <c r="I943" s="917"/>
      <c r="J943" s="917"/>
      <c r="K943" s="917"/>
      <c r="L943" s="917"/>
      <c r="M943" s="917"/>
      <c r="N943" s="917"/>
    </row>
    <row r="944" spans="1:14" ht="16.5" thickBot="1" x14ac:dyDescent="0.25">
      <c r="A944" s="62"/>
      <c r="B944" s="86"/>
      <c r="C944" s="87" t="str">
        <f t="shared" si="17"/>
        <v/>
      </c>
      <c r="D944" s="88"/>
      <c r="E944" s="474"/>
      <c r="F944" s="917"/>
      <c r="G944" s="917"/>
      <c r="H944" s="917"/>
      <c r="I944" s="917"/>
      <c r="J944" s="917"/>
      <c r="K944" s="917"/>
      <c r="L944" s="917"/>
      <c r="M944" s="917"/>
      <c r="N944" s="917"/>
    </row>
    <row r="945" spans="1:14" ht="16.5" thickBot="1" x14ac:dyDescent="0.25">
      <c r="A945" s="62"/>
      <c r="B945" s="86"/>
      <c r="C945" s="87" t="str">
        <f t="shared" si="17"/>
        <v/>
      </c>
      <c r="D945" s="88"/>
      <c r="E945" s="474"/>
      <c r="F945" s="917"/>
      <c r="G945" s="917"/>
      <c r="H945" s="917"/>
      <c r="I945" s="917"/>
      <c r="J945" s="917"/>
      <c r="K945" s="917"/>
      <c r="L945" s="917"/>
      <c r="M945" s="917"/>
      <c r="N945" s="917"/>
    </row>
    <row r="946" spans="1:14" ht="16.5" thickBot="1" x14ac:dyDescent="0.25">
      <c r="A946" s="62"/>
      <c r="B946" s="86"/>
      <c r="C946" s="87" t="str">
        <f t="shared" si="17"/>
        <v/>
      </c>
      <c r="D946" s="88"/>
      <c r="E946" s="474"/>
      <c r="F946" s="917"/>
      <c r="G946" s="917"/>
      <c r="H946" s="917"/>
      <c r="I946" s="917"/>
      <c r="J946" s="917"/>
      <c r="K946" s="917"/>
      <c r="L946" s="917"/>
      <c r="M946" s="917"/>
      <c r="N946" s="917"/>
    </row>
    <row r="947" spans="1:14" ht="16.5" thickBot="1" x14ac:dyDescent="0.25">
      <c r="A947" s="62"/>
      <c r="B947" s="86"/>
      <c r="C947" s="87" t="str">
        <f t="shared" si="17"/>
        <v/>
      </c>
      <c r="D947" s="88"/>
      <c r="E947" s="474"/>
      <c r="F947" s="917"/>
      <c r="G947" s="917"/>
      <c r="H947" s="917"/>
      <c r="I947" s="917"/>
      <c r="J947" s="917"/>
      <c r="K947" s="917"/>
      <c r="L947" s="917"/>
      <c r="M947" s="917"/>
      <c r="N947" s="917"/>
    </row>
    <row r="948" spans="1:14" ht="16.5" thickBot="1" x14ac:dyDescent="0.25">
      <c r="A948" s="62"/>
      <c r="B948" s="86"/>
      <c r="C948" s="87" t="str">
        <f t="shared" si="17"/>
        <v/>
      </c>
      <c r="D948" s="88"/>
      <c r="E948" s="474"/>
      <c r="F948" s="917"/>
      <c r="G948" s="917"/>
      <c r="H948" s="917"/>
      <c r="I948" s="917"/>
      <c r="J948" s="917"/>
      <c r="K948" s="917"/>
      <c r="L948" s="917"/>
      <c r="M948" s="917"/>
      <c r="N948" s="917"/>
    </row>
    <row r="949" spans="1:14" ht="16.5" thickBot="1" x14ac:dyDescent="0.25">
      <c r="A949" s="62"/>
      <c r="B949" s="86"/>
      <c r="C949" s="87" t="str">
        <f t="shared" si="17"/>
        <v/>
      </c>
      <c r="D949" s="88"/>
      <c r="E949" s="474"/>
      <c r="F949" s="917"/>
      <c r="G949" s="917"/>
      <c r="H949" s="917"/>
      <c r="I949" s="917"/>
      <c r="J949" s="917"/>
      <c r="K949" s="917"/>
      <c r="L949" s="917"/>
      <c r="M949" s="917"/>
      <c r="N949" s="917"/>
    </row>
    <row r="950" spans="1:14" ht="16.5" thickBot="1" x14ac:dyDescent="0.25">
      <c r="A950" s="62"/>
      <c r="B950" s="86"/>
      <c r="C950" s="87" t="str">
        <f t="shared" si="17"/>
        <v/>
      </c>
      <c r="D950" s="88"/>
      <c r="E950" s="474"/>
      <c r="F950" s="917"/>
      <c r="G950" s="917"/>
      <c r="H950" s="917"/>
      <c r="I950" s="917"/>
      <c r="J950" s="917"/>
      <c r="K950" s="917"/>
      <c r="L950" s="917"/>
      <c r="M950" s="917"/>
      <c r="N950" s="917"/>
    </row>
    <row r="951" spans="1:14" ht="16.5" thickBot="1" x14ac:dyDescent="0.25">
      <c r="A951" s="62"/>
      <c r="B951" s="86"/>
      <c r="C951" s="87" t="str">
        <f t="shared" si="17"/>
        <v/>
      </c>
      <c r="D951" s="88"/>
      <c r="E951" s="474"/>
      <c r="F951" s="917"/>
      <c r="G951" s="917"/>
      <c r="H951" s="917"/>
      <c r="I951" s="917"/>
      <c r="J951" s="917"/>
      <c r="K951" s="917"/>
      <c r="L951" s="917"/>
      <c r="M951" s="917"/>
      <c r="N951" s="917"/>
    </row>
    <row r="952" spans="1:14" ht="16.5" thickBot="1" x14ac:dyDescent="0.25">
      <c r="A952" s="62"/>
      <c r="B952" s="86"/>
      <c r="C952" s="87" t="str">
        <f t="shared" si="17"/>
        <v/>
      </c>
      <c r="D952" s="88"/>
      <c r="E952" s="474"/>
      <c r="F952" s="917"/>
      <c r="G952" s="917"/>
      <c r="H952" s="917"/>
      <c r="I952" s="917"/>
      <c r="J952" s="917"/>
      <c r="K952" s="917"/>
      <c r="L952" s="917"/>
      <c r="M952" s="917"/>
      <c r="N952" s="917"/>
    </row>
    <row r="953" spans="1:14" ht="16.5" thickBot="1" x14ac:dyDescent="0.25">
      <c r="A953" s="62"/>
      <c r="B953" s="86"/>
      <c r="C953" s="87" t="str">
        <f t="shared" si="17"/>
        <v/>
      </c>
      <c r="D953" s="88"/>
      <c r="E953" s="474"/>
      <c r="F953" s="917"/>
      <c r="G953" s="917"/>
      <c r="H953" s="917"/>
      <c r="I953" s="917"/>
      <c r="J953" s="917"/>
      <c r="K953" s="917"/>
      <c r="L953" s="917"/>
      <c r="M953" s="917"/>
      <c r="N953" s="917"/>
    </row>
    <row r="954" spans="1:14" ht="16.5" thickBot="1" x14ac:dyDescent="0.25">
      <c r="A954" s="62"/>
      <c r="B954" s="86"/>
      <c r="C954" s="87" t="str">
        <f t="shared" si="17"/>
        <v/>
      </c>
      <c r="D954" s="88"/>
      <c r="E954" s="474"/>
      <c r="F954" s="917"/>
      <c r="G954" s="917"/>
      <c r="H954" s="917"/>
      <c r="I954" s="917"/>
      <c r="J954" s="917"/>
      <c r="K954" s="917"/>
      <c r="L954" s="917"/>
      <c r="M954" s="917"/>
      <c r="N954" s="917"/>
    </row>
    <row r="955" spans="1:14" ht="16.5" thickBot="1" x14ac:dyDescent="0.25">
      <c r="A955" s="62"/>
      <c r="B955" s="86"/>
      <c r="C955" s="87" t="str">
        <f t="shared" si="17"/>
        <v/>
      </c>
      <c r="D955" s="88"/>
      <c r="E955" s="474"/>
      <c r="F955" s="917"/>
      <c r="G955" s="917"/>
      <c r="H955" s="917"/>
      <c r="I955" s="917"/>
      <c r="J955" s="917"/>
      <c r="K955" s="917"/>
      <c r="L955" s="917"/>
      <c r="M955" s="917"/>
      <c r="N955" s="917"/>
    </row>
    <row r="956" spans="1:14" ht="16.5" thickBot="1" x14ac:dyDescent="0.25">
      <c r="A956" s="62"/>
      <c r="B956" s="86"/>
      <c r="C956" s="87" t="str">
        <f t="shared" si="17"/>
        <v/>
      </c>
      <c r="D956" s="88"/>
      <c r="E956" s="474"/>
      <c r="F956" s="917"/>
      <c r="G956" s="917"/>
      <c r="H956" s="917"/>
      <c r="I956" s="917"/>
      <c r="J956" s="917"/>
      <c r="K956" s="917"/>
      <c r="L956" s="917"/>
      <c r="M956" s="917"/>
      <c r="N956" s="917"/>
    </row>
    <row r="957" spans="1:14" ht="16.5" thickBot="1" x14ac:dyDescent="0.25">
      <c r="A957" s="62"/>
      <c r="B957" s="86"/>
      <c r="C957" s="87" t="str">
        <f t="shared" si="17"/>
        <v/>
      </c>
      <c r="D957" s="88"/>
      <c r="E957" s="474"/>
      <c r="F957" s="917"/>
      <c r="G957" s="917"/>
      <c r="H957" s="917"/>
      <c r="I957" s="917"/>
      <c r="J957" s="917"/>
      <c r="K957" s="917"/>
      <c r="L957" s="917"/>
      <c r="M957" s="917"/>
      <c r="N957" s="917"/>
    </row>
    <row r="958" spans="1:14" ht="16.5" thickBot="1" x14ac:dyDescent="0.25">
      <c r="A958" s="62"/>
      <c r="B958" s="86"/>
      <c r="C958" s="87" t="str">
        <f t="shared" si="17"/>
        <v/>
      </c>
      <c r="D958" s="88"/>
      <c r="E958" s="474"/>
      <c r="F958" s="917"/>
      <c r="G958" s="917"/>
      <c r="H958" s="917"/>
      <c r="I958" s="917"/>
      <c r="J958" s="917"/>
      <c r="K958" s="917"/>
      <c r="L958" s="917"/>
      <c r="M958" s="917"/>
      <c r="N958" s="917"/>
    </row>
    <row r="959" spans="1:14" ht="16.5" thickBot="1" x14ac:dyDescent="0.25">
      <c r="A959" s="62"/>
      <c r="B959" s="86"/>
      <c r="C959" s="87" t="str">
        <f t="shared" si="17"/>
        <v/>
      </c>
      <c r="D959" s="88"/>
      <c r="E959" s="474"/>
      <c r="F959" s="917"/>
      <c r="G959" s="917"/>
      <c r="H959" s="917"/>
      <c r="I959" s="917"/>
      <c r="J959" s="917"/>
      <c r="K959" s="917"/>
      <c r="L959" s="917"/>
      <c r="M959" s="917"/>
      <c r="N959" s="917"/>
    </row>
    <row r="960" spans="1:14" ht="16.5" thickBot="1" x14ac:dyDescent="0.25">
      <c r="A960" s="62"/>
      <c r="B960" s="86"/>
      <c r="C960" s="87" t="str">
        <f t="shared" si="17"/>
        <v/>
      </c>
      <c r="D960" s="88"/>
      <c r="E960" s="474"/>
      <c r="F960" s="917"/>
      <c r="G960" s="917"/>
      <c r="H960" s="917"/>
      <c r="I960" s="917"/>
      <c r="J960" s="917"/>
      <c r="K960" s="917"/>
      <c r="L960" s="917"/>
      <c r="M960" s="917"/>
      <c r="N960" s="917"/>
    </row>
    <row r="961" spans="1:14" ht="16.5" thickBot="1" x14ac:dyDescent="0.25">
      <c r="A961" s="62"/>
      <c r="B961" s="86"/>
      <c r="C961" s="87" t="str">
        <f t="shared" si="17"/>
        <v/>
      </c>
      <c r="D961" s="88"/>
      <c r="E961" s="474"/>
      <c r="F961" s="917"/>
      <c r="G961" s="917"/>
      <c r="H961" s="917"/>
      <c r="I961" s="917"/>
      <c r="J961" s="917"/>
      <c r="K961" s="917"/>
      <c r="L961" s="917"/>
      <c r="M961" s="917"/>
      <c r="N961" s="917"/>
    </row>
    <row r="962" spans="1:14" ht="16.5" thickBot="1" x14ac:dyDescent="0.25">
      <c r="A962" s="62"/>
      <c r="B962" s="86"/>
      <c r="C962" s="87" t="str">
        <f t="shared" si="17"/>
        <v/>
      </c>
      <c r="D962" s="88"/>
      <c r="E962" s="474"/>
      <c r="F962" s="917"/>
      <c r="G962" s="917"/>
      <c r="H962" s="917"/>
      <c r="I962" s="917"/>
      <c r="J962" s="917"/>
      <c r="K962" s="917"/>
      <c r="L962" s="917"/>
      <c r="M962" s="917"/>
      <c r="N962" s="917"/>
    </row>
    <row r="963" spans="1:14" ht="16.5" thickBot="1" x14ac:dyDescent="0.25">
      <c r="A963" s="62"/>
      <c r="B963" s="86"/>
      <c r="C963" s="87" t="str">
        <f t="shared" si="17"/>
        <v/>
      </c>
      <c r="D963" s="88"/>
      <c r="E963" s="474"/>
      <c r="F963" s="917"/>
      <c r="G963" s="917"/>
      <c r="H963" s="917"/>
      <c r="I963" s="917"/>
      <c r="J963" s="917"/>
      <c r="K963" s="917"/>
      <c r="L963" s="917"/>
      <c r="M963" s="917"/>
      <c r="N963" s="917"/>
    </row>
    <row r="964" spans="1:14" ht="16.5" thickBot="1" x14ac:dyDescent="0.25">
      <c r="A964" s="62"/>
      <c r="B964" s="86"/>
      <c r="C964" s="87" t="str">
        <f t="shared" si="17"/>
        <v/>
      </c>
      <c r="D964" s="88"/>
      <c r="E964" s="474"/>
      <c r="F964" s="917"/>
      <c r="G964" s="917"/>
      <c r="H964" s="917"/>
      <c r="I964" s="917"/>
      <c r="J964" s="917"/>
      <c r="K964" s="917"/>
      <c r="L964" s="917"/>
      <c r="M964" s="917"/>
      <c r="N964" s="917"/>
    </row>
    <row r="965" spans="1:14" ht="16.5" thickBot="1" x14ac:dyDescent="0.25">
      <c r="A965" s="62"/>
      <c r="B965" s="86"/>
      <c r="C965" s="87" t="str">
        <f t="shared" si="17"/>
        <v/>
      </c>
      <c r="D965" s="88"/>
      <c r="E965" s="474"/>
      <c r="F965" s="917"/>
      <c r="G965" s="917"/>
      <c r="H965" s="917"/>
      <c r="I965" s="917"/>
      <c r="J965" s="917"/>
      <c r="K965" s="917"/>
      <c r="L965" s="917"/>
      <c r="M965" s="917"/>
      <c r="N965" s="917"/>
    </row>
    <row r="966" spans="1:14" ht="16.5" thickBot="1" x14ac:dyDescent="0.25">
      <c r="A966" s="62"/>
      <c r="B966" s="86"/>
      <c r="C966" s="87" t="str">
        <f t="shared" si="17"/>
        <v/>
      </c>
      <c r="D966" s="88"/>
      <c r="E966" s="474"/>
      <c r="F966" s="917"/>
      <c r="G966" s="917"/>
      <c r="H966" s="917"/>
      <c r="I966" s="917"/>
      <c r="J966" s="917"/>
      <c r="K966" s="917"/>
      <c r="L966" s="917"/>
      <c r="M966" s="917"/>
      <c r="N966" s="917"/>
    </row>
    <row r="967" spans="1:14" ht="16.5" thickBot="1" x14ac:dyDescent="0.25">
      <c r="A967" s="62"/>
      <c r="B967" s="86"/>
      <c r="C967" s="87" t="str">
        <f t="shared" si="17"/>
        <v/>
      </c>
      <c r="D967" s="88"/>
      <c r="E967" s="474"/>
      <c r="F967" s="917"/>
      <c r="G967" s="917"/>
      <c r="H967" s="917"/>
      <c r="I967" s="917"/>
      <c r="J967" s="917"/>
      <c r="K967" s="917"/>
      <c r="L967" s="917"/>
      <c r="M967" s="917"/>
      <c r="N967" s="917"/>
    </row>
    <row r="968" spans="1:14" ht="16.5" thickBot="1" x14ac:dyDescent="0.25">
      <c r="A968" s="62"/>
      <c r="B968" s="86"/>
      <c r="C968" s="87" t="str">
        <f t="shared" si="17"/>
        <v/>
      </c>
      <c r="D968" s="88"/>
      <c r="E968" s="474"/>
      <c r="F968" s="917"/>
      <c r="G968" s="917"/>
      <c r="H968" s="917"/>
      <c r="I968" s="917"/>
      <c r="J968" s="917"/>
      <c r="K968" s="917"/>
      <c r="L968" s="917"/>
      <c r="M968" s="917"/>
      <c r="N968" s="917"/>
    </row>
    <row r="969" spans="1:14" ht="16.5" thickBot="1" x14ac:dyDescent="0.25">
      <c r="A969" s="62"/>
      <c r="B969" s="86"/>
      <c r="C969" s="87" t="str">
        <f t="shared" si="17"/>
        <v/>
      </c>
      <c r="D969" s="88"/>
      <c r="E969" s="474"/>
      <c r="F969" s="917"/>
      <c r="G969" s="917"/>
      <c r="H969" s="917"/>
      <c r="I969" s="917"/>
      <c r="J969" s="917"/>
      <c r="K969" s="917"/>
      <c r="L969" s="917"/>
      <c r="M969" s="917"/>
      <c r="N969" s="917"/>
    </row>
    <row r="970" spans="1:14" ht="16.5" thickBot="1" x14ac:dyDescent="0.25">
      <c r="A970" s="62"/>
      <c r="B970" s="86"/>
      <c r="C970" s="87" t="str">
        <f t="shared" si="17"/>
        <v/>
      </c>
      <c r="D970" s="88"/>
      <c r="E970" s="474"/>
      <c r="F970" s="917"/>
      <c r="G970" s="917"/>
      <c r="H970" s="917"/>
      <c r="I970" s="917"/>
      <c r="J970" s="917"/>
      <c r="K970" s="917"/>
      <c r="L970" s="917"/>
      <c r="M970" s="917"/>
      <c r="N970" s="917"/>
    </row>
    <row r="971" spans="1:14" ht="16.5" thickBot="1" x14ac:dyDescent="0.25">
      <c r="A971" s="62"/>
      <c r="B971" s="86"/>
      <c r="C971" s="87" t="str">
        <f t="shared" si="17"/>
        <v/>
      </c>
      <c r="D971" s="88"/>
      <c r="E971" s="474"/>
      <c r="F971" s="917"/>
      <c r="G971" s="917"/>
      <c r="H971" s="917"/>
      <c r="I971" s="917"/>
      <c r="J971" s="917"/>
      <c r="K971" s="917"/>
      <c r="L971" s="917"/>
      <c r="M971" s="917"/>
      <c r="N971" s="917"/>
    </row>
    <row r="972" spans="1:14" ht="16.5" thickBot="1" x14ac:dyDescent="0.25">
      <c r="A972" s="62"/>
      <c r="B972" s="86"/>
      <c r="C972" s="87" t="str">
        <f t="shared" ref="C972:C1035" si="18">IF(B972&gt;0, (B972-B971), "")</f>
        <v/>
      </c>
      <c r="D972" s="88"/>
      <c r="E972" s="474"/>
      <c r="F972" s="917"/>
      <c r="G972" s="917"/>
      <c r="H972" s="917"/>
      <c r="I972" s="917"/>
      <c r="J972" s="917"/>
      <c r="K972" s="917"/>
      <c r="L972" s="917"/>
      <c r="M972" s="917"/>
      <c r="N972" s="917"/>
    </row>
    <row r="973" spans="1:14" ht="16.5" thickBot="1" x14ac:dyDescent="0.25">
      <c r="A973" s="62"/>
      <c r="B973" s="86"/>
      <c r="C973" s="87" t="str">
        <f t="shared" si="18"/>
        <v/>
      </c>
      <c r="D973" s="88"/>
      <c r="E973" s="474"/>
      <c r="F973" s="917"/>
      <c r="G973" s="917"/>
      <c r="H973" s="917"/>
      <c r="I973" s="917"/>
      <c r="J973" s="917"/>
      <c r="K973" s="917"/>
      <c r="L973" s="917"/>
      <c r="M973" s="917"/>
      <c r="N973" s="917"/>
    </row>
    <row r="974" spans="1:14" ht="16.5" thickBot="1" x14ac:dyDescent="0.25">
      <c r="A974" s="62"/>
      <c r="B974" s="86"/>
      <c r="C974" s="87" t="str">
        <f t="shared" si="18"/>
        <v/>
      </c>
      <c r="D974" s="88"/>
      <c r="E974" s="474"/>
      <c r="F974" s="917"/>
      <c r="G974" s="917"/>
      <c r="H974" s="917"/>
      <c r="I974" s="917"/>
      <c r="J974" s="917"/>
      <c r="K974" s="917"/>
      <c r="L974" s="917"/>
      <c r="M974" s="917"/>
      <c r="N974" s="917"/>
    </row>
    <row r="975" spans="1:14" ht="16.5" thickBot="1" x14ac:dyDescent="0.25">
      <c r="A975" s="62"/>
      <c r="B975" s="86"/>
      <c r="C975" s="87" t="str">
        <f t="shared" si="18"/>
        <v/>
      </c>
      <c r="D975" s="88"/>
      <c r="E975" s="474"/>
      <c r="F975" s="917"/>
      <c r="G975" s="917"/>
      <c r="H975" s="917"/>
      <c r="I975" s="917"/>
      <c r="J975" s="917"/>
      <c r="K975" s="917"/>
      <c r="L975" s="917"/>
      <c r="M975" s="917"/>
      <c r="N975" s="917"/>
    </row>
    <row r="976" spans="1:14" ht="16.5" thickBot="1" x14ac:dyDescent="0.25">
      <c r="A976" s="62"/>
      <c r="B976" s="86"/>
      <c r="C976" s="87" t="str">
        <f t="shared" si="18"/>
        <v/>
      </c>
      <c r="D976" s="88"/>
      <c r="E976" s="474"/>
      <c r="F976" s="917"/>
      <c r="G976" s="917"/>
      <c r="H976" s="917"/>
      <c r="I976" s="917"/>
      <c r="J976" s="917"/>
      <c r="K976" s="917"/>
      <c r="L976" s="917"/>
      <c r="M976" s="917"/>
      <c r="N976" s="917"/>
    </row>
    <row r="977" spans="1:14" ht="16.5" thickBot="1" x14ac:dyDescent="0.25">
      <c r="A977" s="62"/>
      <c r="B977" s="86"/>
      <c r="C977" s="87" t="str">
        <f t="shared" si="18"/>
        <v/>
      </c>
      <c r="D977" s="88"/>
      <c r="E977" s="474"/>
      <c r="F977" s="917"/>
      <c r="G977" s="917"/>
      <c r="H977" s="917"/>
      <c r="I977" s="917"/>
      <c r="J977" s="917"/>
      <c r="K977" s="917"/>
      <c r="L977" s="917"/>
      <c r="M977" s="917"/>
      <c r="N977" s="917"/>
    </row>
    <row r="978" spans="1:14" ht="16.5" thickBot="1" x14ac:dyDescent="0.25">
      <c r="A978" s="62"/>
      <c r="B978" s="86"/>
      <c r="C978" s="87" t="str">
        <f t="shared" si="18"/>
        <v/>
      </c>
      <c r="D978" s="88"/>
      <c r="E978" s="474"/>
      <c r="F978" s="917"/>
      <c r="G978" s="917"/>
      <c r="H978" s="917"/>
      <c r="I978" s="917"/>
      <c r="J978" s="917"/>
      <c r="K978" s="917"/>
      <c r="L978" s="917"/>
      <c r="M978" s="917"/>
      <c r="N978" s="917"/>
    </row>
    <row r="979" spans="1:14" ht="16.5" thickBot="1" x14ac:dyDescent="0.25">
      <c r="A979" s="62"/>
      <c r="B979" s="86"/>
      <c r="C979" s="87" t="str">
        <f t="shared" si="18"/>
        <v/>
      </c>
      <c r="D979" s="88"/>
      <c r="E979" s="474"/>
      <c r="F979" s="917"/>
      <c r="G979" s="917"/>
      <c r="H979" s="917"/>
      <c r="I979" s="917"/>
      <c r="J979" s="917"/>
      <c r="K979" s="917"/>
      <c r="L979" s="917"/>
      <c r="M979" s="917"/>
      <c r="N979" s="917"/>
    </row>
    <row r="980" spans="1:14" ht="16.5" thickBot="1" x14ac:dyDescent="0.25">
      <c r="A980" s="62"/>
      <c r="B980" s="86"/>
      <c r="C980" s="87" t="str">
        <f t="shared" si="18"/>
        <v/>
      </c>
      <c r="D980" s="88"/>
      <c r="E980" s="474"/>
      <c r="F980" s="917"/>
      <c r="G980" s="917"/>
      <c r="H980" s="917"/>
      <c r="I980" s="917"/>
      <c r="J980" s="917"/>
      <c r="K980" s="917"/>
      <c r="L980" s="917"/>
      <c r="M980" s="917"/>
      <c r="N980" s="917"/>
    </row>
    <row r="981" spans="1:14" ht="16.5" thickBot="1" x14ac:dyDescent="0.25">
      <c r="A981" s="62"/>
      <c r="B981" s="86"/>
      <c r="C981" s="87" t="str">
        <f t="shared" si="18"/>
        <v/>
      </c>
      <c r="D981" s="88"/>
      <c r="E981" s="474"/>
      <c r="F981" s="917"/>
      <c r="G981" s="917"/>
      <c r="H981" s="917"/>
      <c r="I981" s="917"/>
      <c r="J981" s="917"/>
      <c r="K981" s="917"/>
      <c r="L981" s="917"/>
      <c r="M981" s="917"/>
      <c r="N981" s="917"/>
    </row>
    <row r="982" spans="1:14" ht="16.5" thickBot="1" x14ac:dyDescent="0.25">
      <c r="A982" s="62"/>
      <c r="B982" s="86"/>
      <c r="C982" s="87" t="str">
        <f t="shared" si="18"/>
        <v/>
      </c>
      <c r="D982" s="88"/>
      <c r="E982" s="474"/>
      <c r="F982" s="917"/>
      <c r="G982" s="917"/>
      <c r="H982" s="917"/>
      <c r="I982" s="917"/>
      <c r="J982" s="917"/>
      <c r="K982" s="917"/>
      <c r="L982" s="917"/>
      <c r="M982" s="917"/>
      <c r="N982" s="917"/>
    </row>
    <row r="983" spans="1:14" ht="16.5" thickBot="1" x14ac:dyDescent="0.25">
      <c r="A983" s="62"/>
      <c r="B983" s="86"/>
      <c r="C983" s="87" t="str">
        <f t="shared" si="18"/>
        <v/>
      </c>
      <c r="D983" s="88"/>
      <c r="E983" s="474"/>
      <c r="F983" s="917"/>
      <c r="G983" s="917"/>
      <c r="H983" s="917"/>
      <c r="I983" s="917"/>
      <c r="J983" s="917"/>
      <c r="K983" s="917"/>
      <c r="L983" s="917"/>
      <c r="M983" s="917"/>
      <c r="N983" s="917"/>
    </row>
    <row r="984" spans="1:14" ht="16.5" thickBot="1" x14ac:dyDescent="0.25">
      <c r="A984" s="62"/>
      <c r="B984" s="86"/>
      <c r="C984" s="87" t="str">
        <f t="shared" si="18"/>
        <v/>
      </c>
      <c r="D984" s="88"/>
      <c r="E984" s="474"/>
      <c r="F984" s="917"/>
      <c r="G984" s="917"/>
      <c r="H984" s="917"/>
      <c r="I984" s="917"/>
      <c r="J984" s="917"/>
      <c r="K984" s="917"/>
      <c r="L984" s="917"/>
      <c r="M984" s="917"/>
      <c r="N984" s="917"/>
    </row>
    <row r="985" spans="1:14" ht="16.5" thickBot="1" x14ac:dyDescent="0.25">
      <c r="A985" s="62"/>
      <c r="B985" s="86"/>
      <c r="C985" s="87" t="str">
        <f t="shared" si="18"/>
        <v/>
      </c>
      <c r="D985" s="88"/>
      <c r="E985" s="474"/>
      <c r="F985" s="917"/>
      <c r="G985" s="917"/>
      <c r="H985" s="917"/>
      <c r="I985" s="917"/>
      <c r="J985" s="917"/>
      <c r="K985" s="917"/>
      <c r="L985" s="917"/>
      <c r="M985" s="917"/>
      <c r="N985" s="917"/>
    </row>
    <row r="986" spans="1:14" ht="16.5" thickBot="1" x14ac:dyDescent="0.25">
      <c r="A986" s="62"/>
      <c r="B986" s="86"/>
      <c r="C986" s="87" t="str">
        <f t="shared" si="18"/>
        <v/>
      </c>
      <c r="D986" s="88"/>
      <c r="E986" s="474"/>
      <c r="F986" s="917"/>
      <c r="G986" s="917"/>
      <c r="H986" s="917"/>
      <c r="I986" s="917"/>
      <c r="J986" s="917"/>
      <c r="K986" s="917"/>
      <c r="L986" s="917"/>
      <c r="M986" s="917"/>
      <c r="N986" s="917"/>
    </row>
    <row r="987" spans="1:14" ht="16.5" thickBot="1" x14ac:dyDescent="0.25">
      <c r="A987" s="62"/>
      <c r="B987" s="86"/>
      <c r="C987" s="87" t="str">
        <f t="shared" si="18"/>
        <v/>
      </c>
      <c r="D987" s="88"/>
      <c r="E987" s="474"/>
      <c r="F987" s="917"/>
      <c r="G987" s="917"/>
      <c r="H987" s="917"/>
      <c r="I987" s="917"/>
      <c r="J987" s="917"/>
      <c r="K987" s="917"/>
      <c r="L987" s="917"/>
      <c r="M987" s="917"/>
      <c r="N987" s="917"/>
    </row>
    <row r="988" spans="1:14" ht="16.5" thickBot="1" x14ac:dyDescent="0.25">
      <c r="A988" s="62"/>
      <c r="B988" s="86"/>
      <c r="C988" s="87" t="str">
        <f t="shared" si="18"/>
        <v/>
      </c>
      <c r="D988" s="88"/>
      <c r="E988" s="474"/>
      <c r="F988" s="917"/>
      <c r="G988" s="917"/>
      <c r="H988" s="917"/>
      <c r="I988" s="917"/>
      <c r="J988" s="917"/>
      <c r="K988" s="917"/>
      <c r="L988" s="917"/>
      <c r="M988" s="917"/>
      <c r="N988" s="917"/>
    </row>
    <row r="989" spans="1:14" ht="16.5" thickBot="1" x14ac:dyDescent="0.25">
      <c r="A989" s="62"/>
      <c r="B989" s="86"/>
      <c r="C989" s="87" t="str">
        <f t="shared" si="18"/>
        <v/>
      </c>
      <c r="D989" s="88"/>
      <c r="E989" s="474"/>
      <c r="F989" s="917"/>
      <c r="G989" s="917"/>
      <c r="H989" s="917"/>
      <c r="I989" s="917"/>
      <c r="J989" s="917"/>
      <c r="K989" s="917"/>
      <c r="L989" s="917"/>
      <c r="M989" s="917"/>
      <c r="N989" s="917"/>
    </row>
    <row r="990" spans="1:14" ht="16.5" thickBot="1" x14ac:dyDescent="0.25">
      <c r="A990" s="62"/>
      <c r="B990" s="86"/>
      <c r="C990" s="87" t="str">
        <f t="shared" si="18"/>
        <v/>
      </c>
      <c r="D990" s="88"/>
      <c r="E990" s="474"/>
      <c r="F990" s="917"/>
      <c r="G990" s="917"/>
      <c r="H990" s="917"/>
      <c r="I990" s="917"/>
      <c r="J990" s="917"/>
      <c r="K990" s="917"/>
      <c r="L990" s="917"/>
      <c r="M990" s="917"/>
      <c r="N990" s="917"/>
    </row>
    <row r="991" spans="1:14" ht="16.5" thickBot="1" x14ac:dyDescent="0.25">
      <c r="A991" s="62"/>
      <c r="B991" s="86"/>
      <c r="C991" s="87" t="str">
        <f t="shared" si="18"/>
        <v/>
      </c>
      <c r="D991" s="88"/>
      <c r="E991" s="474"/>
      <c r="F991" s="917"/>
      <c r="G991" s="917"/>
      <c r="H991" s="917"/>
      <c r="I991" s="917"/>
      <c r="J991" s="917"/>
      <c r="K991" s="917"/>
      <c r="L991" s="917"/>
      <c r="M991" s="917"/>
      <c r="N991" s="917"/>
    </row>
    <row r="992" spans="1:14" ht="16.5" thickBot="1" x14ac:dyDescent="0.25">
      <c r="A992" s="62"/>
      <c r="B992" s="86"/>
      <c r="C992" s="87" t="str">
        <f t="shared" si="18"/>
        <v/>
      </c>
      <c r="D992" s="88"/>
      <c r="E992" s="474"/>
      <c r="F992" s="917"/>
      <c r="G992" s="917"/>
      <c r="H992" s="917"/>
      <c r="I992" s="917"/>
      <c r="J992" s="917"/>
      <c r="K992" s="917"/>
      <c r="L992" s="917"/>
      <c r="M992" s="917"/>
      <c r="N992" s="917"/>
    </row>
    <row r="993" spans="1:14" ht="16.5" thickBot="1" x14ac:dyDescent="0.25">
      <c r="A993" s="62"/>
      <c r="B993" s="86"/>
      <c r="C993" s="87" t="str">
        <f t="shared" si="18"/>
        <v/>
      </c>
      <c r="D993" s="88"/>
      <c r="E993" s="474"/>
      <c r="F993" s="917"/>
      <c r="G993" s="917"/>
      <c r="H993" s="917"/>
      <c r="I993" s="917"/>
      <c r="J993" s="917"/>
      <c r="K993" s="917"/>
      <c r="L993" s="917"/>
      <c r="M993" s="917"/>
      <c r="N993" s="917"/>
    </row>
    <row r="994" spans="1:14" ht="16.5" thickBot="1" x14ac:dyDescent="0.25">
      <c r="A994" s="62"/>
      <c r="B994" s="86"/>
      <c r="C994" s="87" t="str">
        <f t="shared" si="18"/>
        <v/>
      </c>
      <c r="D994" s="88"/>
      <c r="E994" s="474"/>
      <c r="F994" s="917"/>
      <c r="G994" s="917"/>
      <c r="H994" s="917"/>
      <c r="I994" s="917"/>
      <c r="J994" s="917"/>
      <c r="K994" s="917"/>
      <c r="L994" s="917"/>
      <c r="M994" s="917"/>
      <c r="N994" s="917"/>
    </row>
    <row r="995" spans="1:14" ht="16.5" thickBot="1" x14ac:dyDescent="0.25">
      <c r="A995" s="62"/>
      <c r="B995" s="86"/>
      <c r="C995" s="87" t="str">
        <f t="shared" si="18"/>
        <v/>
      </c>
      <c r="D995" s="88"/>
      <c r="E995" s="474"/>
      <c r="F995" s="917"/>
      <c r="G995" s="917"/>
      <c r="H995" s="917"/>
      <c r="I995" s="917"/>
      <c r="J995" s="917"/>
      <c r="K995" s="917"/>
      <c r="L995" s="917"/>
      <c r="M995" s="917"/>
      <c r="N995" s="917"/>
    </row>
    <row r="996" spans="1:14" ht="16.5" thickBot="1" x14ac:dyDescent="0.25">
      <c r="A996" s="62"/>
      <c r="B996" s="86"/>
      <c r="C996" s="87" t="str">
        <f t="shared" si="18"/>
        <v/>
      </c>
      <c r="D996" s="88"/>
      <c r="E996" s="474"/>
      <c r="F996" s="917"/>
      <c r="G996" s="917"/>
      <c r="H996" s="917"/>
      <c r="I996" s="917"/>
      <c r="J996" s="917"/>
      <c r="K996" s="917"/>
      <c r="L996" s="917"/>
      <c r="M996" s="917"/>
      <c r="N996" s="917"/>
    </row>
    <row r="997" spans="1:14" ht="16.5" thickBot="1" x14ac:dyDescent="0.25">
      <c r="A997" s="62"/>
      <c r="B997" s="86"/>
      <c r="C997" s="87" t="str">
        <f t="shared" si="18"/>
        <v/>
      </c>
      <c r="D997" s="88"/>
      <c r="E997" s="474"/>
      <c r="F997" s="917"/>
      <c r="G997" s="917"/>
      <c r="H997" s="917"/>
      <c r="I997" s="917"/>
      <c r="J997" s="917"/>
      <c r="K997" s="917"/>
      <c r="L997" s="917"/>
      <c r="M997" s="917"/>
      <c r="N997" s="917"/>
    </row>
    <row r="998" spans="1:14" ht="16.5" thickBot="1" x14ac:dyDescent="0.25">
      <c r="A998" s="62"/>
      <c r="B998" s="86"/>
      <c r="C998" s="87" t="str">
        <f t="shared" si="18"/>
        <v/>
      </c>
      <c r="D998" s="88"/>
      <c r="E998" s="474"/>
      <c r="F998" s="917"/>
      <c r="G998" s="917"/>
      <c r="H998" s="917"/>
      <c r="I998" s="917"/>
      <c r="J998" s="917"/>
      <c r="K998" s="917"/>
      <c r="L998" s="917"/>
      <c r="M998" s="917"/>
      <c r="N998" s="917"/>
    </row>
    <row r="999" spans="1:14" ht="16.5" thickBot="1" x14ac:dyDescent="0.25">
      <c r="A999" s="62"/>
      <c r="B999" s="86"/>
      <c r="C999" s="87" t="str">
        <f t="shared" si="18"/>
        <v/>
      </c>
      <c r="D999" s="88"/>
      <c r="E999" s="474"/>
      <c r="F999" s="917"/>
      <c r="G999" s="917"/>
      <c r="H999" s="917"/>
      <c r="I999" s="917"/>
      <c r="J999" s="917"/>
      <c r="K999" s="917"/>
      <c r="L999" s="917"/>
      <c r="M999" s="917"/>
      <c r="N999" s="917"/>
    </row>
    <row r="1000" spans="1:14" ht="16.5" thickBot="1" x14ac:dyDescent="0.25">
      <c r="A1000" s="62"/>
      <c r="B1000" s="86"/>
      <c r="C1000" s="87" t="str">
        <f t="shared" si="18"/>
        <v/>
      </c>
      <c r="D1000" s="88"/>
      <c r="E1000" s="474"/>
      <c r="F1000" s="917"/>
      <c r="G1000" s="917"/>
      <c r="H1000" s="917"/>
      <c r="I1000" s="917"/>
      <c r="J1000" s="917"/>
      <c r="K1000" s="917"/>
      <c r="L1000" s="917"/>
      <c r="M1000" s="917"/>
      <c r="N1000" s="917"/>
    </row>
    <row r="1001" spans="1:14" ht="16.5" thickBot="1" x14ac:dyDescent="0.25">
      <c r="A1001" s="62"/>
      <c r="B1001" s="86"/>
      <c r="C1001" s="87" t="str">
        <f t="shared" si="18"/>
        <v/>
      </c>
      <c r="D1001" s="88"/>
      <c r="E1001" s="474"/>
      <c r="F1001" s="917"/>
      <c r="G1001" s="917"/>
      <c r="H1001" s="917"/>
      <c r="I1001" s="917"/>
      <c r="J1001" s="917"/>
      <c r="K1001" s="917"/>
      <c r="L1001" s="917"/>
      <c r="M1001" s="917"/>
      <c r="N1001" s="917"/>
    </row>
    <row r="1002" spans="1:14" ht="16.5" thickBot="1" x14ac:dyDescent="0.25">
      <c r="A1002" s="62"/>
      <c r="B1002" s="86"/>
      <c r="C1002" s="87" t="str">
        <f t="shared" si="18"/>
        <v/>
      </c>
      <c r="D1002" s="88"/>
      <c r="E1002" s="474"/>
      <c r="F1002" s="917"/>
      <c r="G1002" s="917"/>
      <c r="H1002" s="917"/>
      <c r="I1002" s="917"/>
      <c r="J1002" s="917"/>
      <c r="K1002" s="917"/>
      <c r="L1002" s="917"/>
      <c r="M1002" s="917"/>
      <c r="N1002" s="917"/>
    </row>
    <row r="1003" spans="1:14" ht="16.5" thickBot="1" x14ac:dyDescent="0.25">
      <c r="A1003" s="62"/>
      <c r="B1003" s="86"/>
      <c r="C1003" s="87" t="str">
        <f t="shared" si="18"/>
        <v/>
      </c>
      <c r="D1003" s="88"/>
      <c r="E1003" s="474"/>
      <c r="F1003" s="917"/>
      <c r="G1003" s="917"/>
      <c r="H1003" s="917"/>
      <c r="I1003" s="917"/>
      <c r="J1003" s="917"/>
      <c r="K1003" s="917"/>
      <c r="L1003" s="917"/>
      <c r="M1003" s="917"/>
      <c r="N1003" s="917"/>
    </row>
    <row r="1004" spans="1:14" ht="16.5" thickBot="1" x14ac:dyDescent="0.25">
      <c r="A1004" s="62"/>
      <c r="B1004" s="86"/>
      <c r="C1004" s="87" t="str">
        <f t="shared" si="18"/>
        <v/>
      </c>
      <c r="D1004" s="88"/>
      <c r="E1004" s="474"/>
      <c r="F1004" s="917"/>
      <c r="G1004" s="917"/>
      <c r="H1004" s="917"/>
      <c r="I1004" s="917"/>
      <c r="J1004" s="917"/>
      <c r="K1004" s="917"/>
      <c r="L1004" s="917"/>
      <c r="M1004" s="917"/>
      <c r="N1004" s="917"/>
    </row>
    <row r="1005" spans="1:14" ht="16.5" thickBot="1" x14ac:dyDescent="0.25">
      <c r="A1005" s="62"/>
      <c r="B1005" s="86"/>
      <c r="C1005" s="87" t="str">
        <f t="shared" si="18"/>
        <v/>
      </c>
      <c r="D1005" s="88"/>
      <c r="E1005" s="474"/>
      <c r="F1005" s="917"/>
      <c r="G1005" s="917"/>
      <c r="H1005" s="917"/>
      <c r="I1005" s="917"/>
      <c r="J1005" s="917"/>
      <c r="K1005" s="917"/>
      <c r="L1005" s="917"/>
      <c r="M1005" s="917"/>
      <c r="N1005" s="917"/>
    </row>
    <row r="1006" spans="1:14" ht="16.5" thickBot="1" x14ac:dyDescent="0.25">
      <c r="A1006" s="62"/>
      <c r="B1006" s="86"/>
      <c r="C1006" s="87" t="str">
        <f t="shared" si="18"/>
        <v/>
      </c>
      <c r="D1006" s="88"/>
      <c r="E1006" s="474"/>
      <c r="F1006" s="917"/>
      <c r="G1006" s="917"/>
      <c r="H1006" s="917"/>
      <c r="I1006" s="917"/>
      <c r="J1006" s="917"/>
      <c r="K1006" s="917"/>
      <c r="L1006" s="917"/>
      <c r="M1006" s="917"/>
      <c r="N1006" s="917"/>
    </row>
    <row r="1007" spans="1:14" ht="16.5" thickBot="1" x14ac:dyDescent="0.25">
      <c r="A1007" s="62"/>
      <c r="B1007" s="86"/>
      <c r="C1007" s="87" t="str">
        <f t="shared" si="18"/>
        <v/>
      </c>
      <c r="D1007" s="88"/>
      <c r="E1007" s="474"/>
      <c r="F1007" s="917"/>
      <c r="G1007" s="917"/>
      <c r="H1007" s="917"/>
      <c r="I1007" s="917"/>
      <c r="J1007" s="917"/>
      <c r="K1007" s="917"/>
      <c r="L1007" s="917"/>
      <c r="M1007" s="917"/>
      <c r="N1007" s="917"/>
    </row>
    <row r="1008" spans="1:14" ht="16.5" thickBot="1" x14ac:dyDescent="0.25">
      <c r="A1008" s="62"/>
      <c r="B1008" s="86"/>
      <c r="C1008" s="87" t="str">
        <f t="shared" si="18"/>
        <v/>
      </c>
      <c r="D1008" s="88"/>
      <c r="E1008" s="474"/>
      <c r="F1008" s="917"/>
      <c r="G1008" s="917"/>
      <c r="H1008" s="917"/>
      <c r="I1008" s="917"/>
      <c r="J1008" s="917"/>
      <c r="K1008" s="917"/>
      <c r="L1008" s="917"/>
      <c r="M1008" s="917"/>
      <c r="N1008" s="917"/>
    </row>
    <row r="1009" spans="1:14" ht="16.5" thickBot="1" x14ac:dyDescent="0.25">
      <c r="A1009" s="62"/>
      <c r="B1009" s="86"/>
      <c r="C1009" s="87" t="str">
        <f t="shared" si="18"/>
        <v/>
      </c>
      <c r="D1009" s="88"/>
      <c r="E1009" s="474"/>
      <c r="F1009" s="917"/>
      <c r="G1009" s="917"/>
      <c r="H1009" s="917"/>
      <c r="I1009" s="917"/>
      <c r="J1009" s="917"/>
      <c r="K1009" s="917"/>
      <c r="L1009" s="917"/>
      <c r="M1009" s="917"/>
      <c r="N1009" s="917"/>
    </row>
    <row r="1010" spans="1:14" ht="16.5" thickBot="1" x14ac:dyDescent="0.25">
      <c r="A1010" s="62"/>
      <c r="B1010" s="86"/>
      <c r="C1010" s="87" t="str">
        <f t="shared" si="18"/>
        <v/>
      </c>
      <c r="D1010" s="88"/>
      <c r="E1010" s="474"/>
      <c r="F1010" s="917"/>
      <c r="G1010" s="917"/>
      <c r="H1010" s="917"/>
      <c r="I1010" s="917"/>
      <c r="J1010" s="917"/>
      <c r="K1010" s="917"/>
      <c r="L1010" s="917"/>
      <c r="M1010" s="917"/>
      <c r="N1010" s="917"/>
    </row>
    <row r="1011" spans="1:14" ht="16.5" thickBot="1" x14ac:dyDescent="0.25">
      <c r="A1011" s="62"/>
      <c r="B1011" s="86"/>
      <c r="C1011" s="87" t="str">
        <f t="shared" si="18"/>
        <v/>
      </c>
      <c r="D1011" s="88"/>
      <c r="E1011" s="474"/>
      <c r="F1011" s="917"/>
      <c r="G1011" s="917"/>
      <c r="H1011" s="917"/>
      <c r="I1011" s="917"/>
      <c r="J1011" s="917"/>
      <c r="K1011" s="917"/>
      <c r="L1011" s="917"/>
      <c r="M1011" s="917"/>
      <c r="N1011" s="917"/>
    </row>
    <row r="1012" spans="1:14" ht="16.5" thickBot="1" x14ac:dyDescent="0.25">
      <c r="A1012" s="62"/>
      <c r="B1012" s="86"/>
      <c r="C1012" s="87" t="str">
        <f t="shared" si="18"/>
        <v/>
      </c>
      <c r="D1012" s="88"/>
      <c r="E1012" s="474"/>
      <c r="F1012" s="917"/>
      <c r="G1012" s="917"/>
      <c r="H1012" s="917"/>
      <c r="I1012" s="917"/>
      <c r="J1012" s="917"/>
      <c r="K1012" s="917"/>
      <c r="L1012" s="917"/>
      <c r="M1012" s="917"/>
      <c r="N1012" s="917"/>
    </row>
    <row r="1013" spans="1:14" ht="16.5" thickBot="1" x14ac:dyDescent="0.25">
      <c r="A1013" s="62"/>
      <c r="B1013" s="86"/>
      <c r="C1013" s="87" t="str">
        <f t="shared" si="18"/>
        <v/>
      </c>
      <c r="D1013" s="88"/>
      <c r="E1013" s="474"/>
      <c r="F1013" s="917"/>
      <c r="G1013" s="917"/>
      <c r="H1013" s="917"/>
      <c r="I1013" s="917"/>
      <c r="J1013" s="917"/>
      <c r="K1013" s="917"/>
      <c r="L1013" s="917"/>
      <c r="M1013" s="917"/>
      <c r="N1013" s="917"/>
    </row>
    <row r="1014" spans="1:14" ht="16.5" thickBot="1" x14ac:dyDescent="0.25">
      <c r="A1014" s="62"/>
      <c r="B1014" s="86"/>
      <c r="C1014" s="87" t="str">
        <f t="shared" si="18"/>
        <v/>
      </c>
      <c r="D1014" s="88"/>
      <c r="E1014" s="474"/>
      <c r="F1014" s="917"/>
      <c r="G1014" s="917"/>
      <c r="H1014" s="917"/>
      <c r="I1014" s="917"/>
      <c r="J1014" s="917"/>
      <c r="K1014" s="917"/>
      <c r="L1014" s="917"/>
      <c r="M1014" s="917"/>
      <c r="N1014" s="917"/>
    </row>
    <row r="1015" spans="1:14" ht="16.5" thickBot="1" x14ac:dyDescent="0.25">
      <c r="A1015" s="62"/>
      <c r="B1015" s="86"/>
      <c r="C1015" s="87" t="str">
        <f t="shared" si="18"/>
        <v/>
      </c>
      <c r="D1015" s="88"/>
      <c r="E1015" s="474"/>
      <c r="F1015" s="917"/>
      <c r="G1015" s="917"/>
      <c r="H1015" s="917"/>
      <c r="I1015" s="917"/>
      <c r="J1015" s="917"/>
      <c r="K1015" s="917"/>
      <c r="L1015" s="917"/>
      <c r="M1015" s="917"/>
      <c r="N1015" s="917"/>
    </row>
    <row r="1016" spans="1:14" ht="16.5" thickBot="1" x14ac:dyDescent="0.25">
      <c r="A1016" s="62"/>
      <c r="B1016" s="86"/>
      <c r="C1016" s="87" t="str">
        <f t="shared" si="18"/>
        <v/>
      </c>
      <c r="D1016" s="88"/>
      <c r="E1016" s="474"/>
      <c r="F1016" s="917"/>
      <c r="G1016" s="917"/>
      <c r="H1016" s="917"/>
      <c r="I1016" s="917"/>
      <c r="J1016" s="917"/>
      <c r="K1016" s="917"/>
      <c r="L1016" s="917"/>
      <c r="M1016" s="917"/>
      <c r="N1016" s="917"/>
    </row>
    <row r="1017" spans="1:14" ht="16.5" thickBot="1" x14ac:dyDescent="0.25">
      <c r="A1017" s="62"/>
      <c r="B1017" s="86"/>
      <c r="C1017" s="87" t="str">
        <f t="shared" si="18"/>
        <v/>
      </c>
      <c r="D1017" s="88"/>
      <c r="E1017" s="474"/>
      <c r="F1017" s="917"/>
      <c r="G1017" s="917"/>
      <c r="H1017" s="917"/>
      <c r="I1017" s="917"/>
      <c r="J1017" s="917"/>
      <c r="K1017" s="917"/>
      <c r="L1017" s="917"/>
      <c r="M1017" s="917"/>
      <c r="N1017" s="917"/>
    </row>
    <row r="1018" spans="1:14" ht="16.5" thickBot="1" x14ac:dyDescent="0.25">
      <c r="A1018" s="62"/>
      <c r="B1018" s="86"/>
      <c r="C1018" s="87" t="str">
        <f t="shared" si="18"/>
        <v/>
      </c>
      <c r="D1018" s="88"/>
      <c r="E1018" s="474"/>
      <c r="F1018" s="917"/>
      <c r="G1018" s="917"/>
      <c r="H1018" s="917"/>
      <c r="I1018" s="917"/>
      <c r="J1018" s="917"/>
      <c r="K1018" s="917"/>
      <c r="L1018" s="917"/>
      <c r="M1018" s="917"/>
      <c r="N1018" s="917"/>
    </row>
    <row r="1019" spans="1:14" ht="16.5" thickBot="1" x14ac:dyDescent="0.25">
      <c r="A1019" s="62"/>
      <c r="B1019" s="86"/>
      <c r="C1019" s="87" t="str">
        <f t="shared" si="18"/>
        <v/>
      </c>
      <c r="D1019" s="88"/>
      <c r="E1019" s="474"/>
      <c r="F1019" s="917"/>
      <c r="G1019" s="917"/>
      <c r="H1019" s="917"/>
      <c r="I1019" s="917"/>
      <c r="J1019" s="917"/>
      <c r="K1019" s="917"/>
      <c r="L1019" s="917"/>
      <c r="M1019" s="917"/>
      <c r="N1019" s="917"/>
    </row>
    <row r="1020" spans="1:14" ht="16.5" thickBot="1" x14ac:dyDescent="0.25">
      <c r="A1020" s="62"/>
      <c r="B1020" s="86"/>
      <c r="C1020" s="87" t="str">
        <f t="shared" si="18"/>
        <v/>
      </c>
      <c r="D1020" s="88"/>
      <c r="E1020" s="474"/>
      <c r="F1020" s="917"/>
      <c r="G1020" s="917"/>
      <c r="H1020" s="917"/>
      <c r="I1020" s="917"/>
      <c r="J1020" s="917"/>
      <c r="K1020" s="917"/>
      <c r="L1020" s="917"/>
      <c r="M1020" s="917"/>
      <c r="N1020" s="917"/>
    </row>
    <row r="1021" spans="1:14" ht="16.5" thickBot="1" x14ac:dyDescent="0.25">
      <c r="A1021" s="62"/>
      <c r="B1021" s="86"/>
      <c r="C1021" s="87" t="str">
        <f t="shared" si="18"/>
        <v/>
      </c>
      <c r="D1021" s="88"/>
      <c r="E1021" s="474"/>
      <c r="F1021" s="917"/>
      <c r="G1021" s="917"/>
      <c r="H1021" s="917"/>
      <c r="I1021" s="917"/>
      <c r="J1021" s="917"/>
      <c r="K1021" s="917"/>
      <c r="L1021" s="917"/>
      <c r="M1021" s="917"/>
      <c r="N1021" s="917"/>
    </row>
    <row r="1022" spans="1:14" ht="16.5" thickBot="1" x14ac:dyDescent="0.25">
      <c r="A1022" s="62"/>
      <c r="B1022" s="86"/>
      <c r="C1022" s="87" t="str">
        <f t="shared" si="18"/>
        <v/>
      </c>
      <c r="D1022" s="88"/>
      <c r="E1022" s="474"/>
      <c r="F1022" s="917"/>
      <c r="G1022" s="917"/>
      <c r="H1022" s="917"/>
      <c r="I1022" s="917"/>
      <c r="J1022" s="917"/>
      <c r="K1022" s="917"/>
      <c r="L1022" s="917"/>
      <c r="M1022" s="917"/>
      <c r="N1022" s="917"/>
    </row>
    <row r="1023" spans="1:14" ht="16.5" thickBot="1" x14ac:dyDescent="0.25">
      <c r="A1023" s="62"/>
      <c r="B1023" s="86"/>
      <c r="C1023" s="87" t="str">
        <f t="shared" si="18"/>
        <v/>
      </c>
      <c r="D1023" s="88"/>
      <c r="E1023" s="474"/>
      <c r="F1023" s="917"/>
      <c r="G1023" s="917"/>
      <c r="H1023" s="917"/>
      <c r="I1023" s="917"/>
      <c r="J1023" s="917"/>
      <c r="K1023" s="917"/>
      <c r="L1023" s="917"/>
      <c r="M1023" s="917"/>
      <c r="N1023" s="917"/>
    </row>
    <row r="1024" spans="1:14" ht="16.5" thickBot="1" x14ac:dyDescent="0.25">
      <c r="A1024" s="62"/>
      <c r="B1024" s="86"/>
      <c r="C1024" s="87" t="str">
        <f t="shared" si="18"/>
        <v/>
      </c>
      <c r="D1024" s="88"/>
      <c r="E1024" s="474"/>
      <c r="F1024" s="917"/>
      <c r="G1024" s="917"/>
      <c r="H1024" s="917"/>
      <c r="I1024" s="917"/>
      <c r="J1024" s="917"/>
      <c r="K1024" s="917"/>
      <c r="L1024" s="917"/>
      <c r="M1024" s="917"/>
      <c r="N1024" s="917"/>
    </row>
    <row r="1025" spans="1:14" ht="16.5" thickBot="1" x14ac:dyDescent="0.25">
      <c r="A1025" s="62"/>
      <c r="B1025" s="86"/>
      <c r="C1025" s="87" t="str">
        <f t="shared" si="18"/>
        <v/>
      </c>
      <c r="D1025" s="88"/>
      <c r="E1025" s="474"/>
      <c r="F1025" s="917"/>
      <c r="G1025" s="917"/>
      <c r="H1025" s="917"/>
      <c r="I1025" s="917"/>
      <c r="J1025" s="917"/>
      <c r="K1025" s="917"/>
      <c r="L1025" s="917"/>
      <c r="M1025" s="917"/>
      <c r="N1025" s="917"/>
    </row>
    <row r="1026" spans="1:14" ht="16.5" thickBot="1" x14ac:dyDescent="0.25">
      <c r="A1026" s="62"/>
      <c r="B1026" s="86"/>
      <c r="C1026" s="87" t="str">
        <f t="shared" si="18"/>
        <v/>
      </c>
      <c r="D1026" s="88"/>
      <c r="E1026" s="474"/>
      <c r="F1026" s="917"/>
      <c r="G1026" s="917"/>
      <c r="H1026" s="917"/>
      <c r="I1026" s="917"/>
      <c r="J1026" s="917"/>
      <c r="K1026" s="917"/>
      <c r="L1026" s="917"/>
      <c r="M1026" s="917"/>
      <c r="N1026" s="917"/>
    </row>
    <row r="1027" spans="1:14" ht="16.5" thickBot="1" x14ac:dyDescent="0.25">
      <c r="A1027" s="62"/>
      <c r="B1027" s="86"/>
      <c r="C1027" s="87" t="str">
        <f t="shared" si="18"/>
        <v/>
      </c>
      <c r="D1027" s="88"/>
      <c r="E1027" s="474"/>
      <c r="F1027" s="917"/>
      <c r="G1027" s="917"/>
      <c r="H1027" s="917"/>
      <c r="I1027" s="917"/>
      <c r="J1027" s="917"/>
      <c r="K1027" s="917"/>
      <c r="L1027" s="917"/>
      <c r="M1027" s="917"/>
      <c r="N1027" s="917"/>
    </row>
    <row r="1028" spans="1:14" ht="16.5" thickBot="1" x14ac:dyDescent="0.25">
      <c r="A1028" s="62"/>
      <c r="B1028" s="86"/>
      <c r="C1028" s="87" t="str">
        <f t="shared" si="18"/>
        <v/>
      </c>
      <c r="D1028" s="88"/>
      <c r="E1028" s="474"/>
      <c r="F1028" s="917"/>
      <c r="G1028" s="917"/>
      <c r="H1028" s="917"/>
      <c r="I1028" s="917"/>
      <c r="J1028" s="917"/>
      <c r="K1028" s="917"/>
      <c r="L1028" s="917"/>
      <c r="M1028" s="917"/>
      <c r="N1028" s="917"/>
    </row>
    <row r="1029" spans="1:14" ht="16.5" thickBot="1" x14ac:dyDescent="0.25">
      <c r="A1029" s="62"/>
      <c r="B1029" s="86"/>
      <c r="C1029" s="87" t="str">
        <f t="shared" si="18"/>
        <v/>
      </c>
      <c r="D1029" s="88"/>
      <c r="E1029" s="474"/>
      <c r="F1029" s="917"/>
      <c r="G1029" s="917"/>
      <c r="H1029" s="917"/>
      <c r="I1029" s="917"/>
      <c r="J1029" s="917"/>
      <c r="K1029" s="917"/>
      <c r="L1029" s="917"/>
      <c r="M1029" s="917"/>
      <c r="N1029" s="917"/>
    </row>
    <row r="1030" spans="1:14" ht="16.5" thickBot="1" x14ac:dyDescent="0.25">
      <c r="A1030" s="62"/>
      <c r="B1030" s="86"/>
      <c r="C1030" s="87" t="str">
        <f t="shared" si="18"/>
        <v/>
      </c>
      <c r="D1030" s="88"/>
      <c r="E1030" s="474"/>
      <c r="F1030" s="917"/>
      <c r="G1030" s="917"/>
      <c r="H1030" s="917"/>
      <c r="I1030" s="917"/>
      <c r="J1030" s="917"/>
      <c r="K1030" s="917"/>
      <c r="L1030" s="917"/>
      <c r="M1030" s="917"/>
      <c r="N1030" s="917"/>
    </row>
    <row r="1031" spans="1:14" ht="16.5" thickBot="1" x14ac:dyDescent="0.25">
      <c r="A1031" s="62"/>
      <c r="B1031" s="86"/>
      <c r="C1031" s="87" t="str">
        <f t="shared" si="18"/>
        <v/>
      </c>
      <c r="D1031" s="88"/>
      <c r="E1031" s="474"/>
      <c r="F1031" s="917"/>
      <c r="G1031" s="917"/>
      <c r="H1031" s="917"/>
      <c r="I1031" s="917"/>
      <c r="J1031" s="917"/>
      <c r="K1031" s="917"/>
      <c r="L1031" s="917"/>
      <c r="M1031" s="917"/>
      <c r="N1031" s="917"/>
    </row>
    <row r="1032" spans="1:14" ht="16.5" thickBot="1" x14ac:dyDescent="0.25">
      <c r="A1032" s="62"/>
      <c r="B1032" s="86"/>
      <c r="C1032" s="87" t="str">
        <f t="shared" si="18"/>
        <v/>
      </c>
      <c r="D1032" s="88"/>
      <c r="E1032" s="474"/>
      <c r="F1032" s="917"/>
      <c r="G1032" s="917"/>
      <c r="H1032" s="917"/>
      <c r="I1032" s="917"/>
      <c r="J1032" s="917"/>
      <c r="K1032" s="917"/>
      <c r="L1032" s="917"/>
      <c r="M1032" s="917"/>
      <c r="N1032" s="917"/>
    </row>
    <row r="1033" spans="1:14" ht="16.5" thickBot="1" x14ac:dyDescent="0.25">
      <c r="A1033" s="62"/>
      <c r="B1033" s="86"/>
      <c r="C1033" s="87" t="str">
        <f t="shared" si="18"/>
        <v/>
      </c>
      <c r="D1033" s="88"/>
      <c r="E1033" s="474"/>
      <c r="F1033" s="917"/>
      <c r="G1033" s="917"/>
      <c r="H1033" s="917"/>
      <c r="I1033" s="917"/>
      <c r="J1033" s="917"/>
      <c r="K1033" s="917"/>
      <c r="L1033" s="917"/>
      <c r="M1033" s="917"/>
      <c r="N1033" s="917"/>
    </row>
    <row r="1034" spans="1:14" ht="16.5" thickBot="1" x14ac:dyDescent="0.25">
      <c r="A1034" s="62"/>
      <c r="B1034" s="86"/>
      <c r="C1034" s="87" t="str">
        <f t="shared" si="18"/>
        <v/>
      </c>
      <c r="D1034" s="88"/>
      <c r="E1034" s="474"/>
      <c r="F1034" s="917"/>
      <c r="G1034" s="917"/>
      <c r="H1034" s="917"/>
      <c r="I1034" s="917"/>
      <c r="J1034" s="917"/>
      <c r="K1034" s="917"/>
      <c r="L1034" s="917"/>
      <c r="M1034" s="917"/>
      <c r="N1034" s="917"/>
    </row>
    <row r="1035" spans="1:14" ht="16.5" thickBot="1" x14ac:dyDescent="0.25">
      <c r="A1035" s="62"/>
      <c r="B1035" s="86"/>
      <c r="C1035" s="87" t="str">
        <f t="shared" si="18"/>
        <v/>
      </c>
      <c r="D1035" s="88"/>
      <c r="E1035" s="474"/>
      <c r="F1035" s="917"/>
      <c r="G1035" s="917"/>
      <c r="H1035" s="917"/>
      <c r="I1035" s="917"/>
      <c r="J1035" s="917"/>
      <c r="K1035" s="917"/>
      <c r="L1035" s="917"/>
      <c r="M1035" s="917"/>
      <c r="N1035" s="917"/>
    </row>
    <row r="1036" spans="1:14" ht="16.5" thickBot="1" x14ac:dyDescent="0.25">
      <c r="A1036" s="62"/>
      <c r="B1036" s="86"/>
      <c r="C1036" s="87" t="str">
        <f t="shared" ref="C1036:C1099" si="19">IF(B1036&gt;0, (B1036-B1035), "")</f>
        <v/>
      </c>
      <c r="D1036" s="88"/>
      <c r="E1036" s="474"/>
      <c r="F1036" s="917"/>
      <c r="G1036" s="917"/>
      <c r="H1036" s="917"/>
      <c r="I1036" s="917"/>
      <c r="J1036" s="917"/>
      <c r="K1036" s="917"/>
      <c r="L1036" s="917"/>
      <c r="M1036" s="917"/>
      <c r="N1036" s="917"/>
    </row>
    <row r="1037" spans="1:14" ht="16.5" thickBot="1" x14ac:dyDescent="0.25">
      <c r="A1037" s="62"/>
      <c r="B1037" s="86"/>
      <c r="C1037" s="87" t="str">
        <f t="shared" si="19"/>
        <v/>
      </c>
      <c r="D1037" s="88"/>
      <c r="E1037" s="474"/>
      <c r="F1037" s="917"/>
      <c r="G1037" s="917"/>
      <c r="H1037" s="917"/>
      <c r="I1037" s="917"/>
      <c r="J1037" s="917"/>
      <c r="K1037" s="917"/>
      <c r="L1037" s="917"/>
      <c r="M1037" s="917"/>
      <c r="N1037" s="917"/>
    </row>
    <row r="1038" spans="1:14" ht="16.5" thickBot="1" x14ac:dyDescent="0.25">
      <c r="A1038" s="62"/>
      <c r="B1038" s="86"/>
      <c r="C1038" s="87" t="str">
        <f t="shared" si="19"/>
        <v/>
      </c>
      <c r="D1038" s="88"/>
      <c r="E1038" s="474"/>
      <c r="F1038" s="917"/>
      <c r="G1038" s="917"/>
      <c r="H1038" s="917"/>
      <c r="I1038" s="917"/>
      <c r="J1038" s="917"/>
      <c r="K1038" s="917"/>
      <c r="L1038" s="917"/>
      <c r="M1038" s="917"/>
      <c r="N1038" s="917"/>
    </row>
    <row r="1039" spans="1:14" ht="16.5" thickBot="1" x14ac:dyDescent="0.25">
      <c r="A1039" s="62"/>
      <c r="B1039" s="86"/>
      <c r="C1039" s="87" t="str">
        <f t="shared" si="19"/>
        <v/>
      </c>
      <c r="D1039" s="88"/>
      <c r="E1039" s="474"/>
      <c r="F1039" s="917"/>
      <c r="G1039" s="917"/>
      <c r="H1039" s="917"/>
      <c r="I1039" s="917"/>
      <c r="J1039" s="917"/>
      <c r="K1039" s="917"/>
      <c r="L1039" s="917"/>
      <c r="M1039" s="917"/>
      <c r="N1039" s="917"/>
    </row>
    <row r="1040" spans="1:14" ht="16.5" thickBot="1" x14ac:dyDescent="0.25">
      <c r="A1040" s="62"/>
      <c r="B1040" s="86"/>
      <c r="C1040" s="87" t="str">
        <f t="shared" si="19"/>
        <v/>
      </c>
      <c r="D1040" s="88"/>
      <c r="E1040" s="474"/>
      <c r="F1040" s="917"/>
      <c r="G1040" s="917"/>
      <c r="H1040" s="917"/>
      <c r="I1040" s="917"/>
      <c r="J1040" s="917"/>
      <c r="K1040" s="917"/>
      <c r="L1040" s="917"/>
      <c r="M1040" s="917"/>
      <c r="N1040" s="917"/>
    </row>
    <row r="1041" spans="1:14" ht="16.5" thickBot="1" x14ac:dyDescent="0.25">
      <c r="A1041" s="62"/>
      <c r="B1041" s="86"/>
      <c r="C1041" s="87" t="str">
        <f t="shared" si="19"/>
        <v/>
      </c>
      <c r="D1041" s="88"/>
      <c r="E1041" s="474"/>
      <c r="F1041" s="917"/>
      <c r="G1041" s="917"/>
      <c r="H1041" s="917"/>
      <c r="I1041" s="917"/>
      <c r="J1041" s="917"/>
      <c r="K1041" s="917"/>
      <c r="L1041" s="917"/>
      <c r="M1041" s="917"/>
      <c r="N1041" s="917"/>
    </row>
    <row r="1042" spans="1:14" ht="16.5" thickBot="1" x14ac:dyDescent="0.25">
      <c r="A1042" s="62"/>
      <c r="B1042" s="86"/>
      <c r="C1042" s="87" t="str">
        <f t="shared" si="19"/>
        <v/>
      </c>
      <c r="D1042" s="88"/>
      <c r="E1042" s="474"/>
      <c r="F1042" s="917"/>
      <c r="G1042" s="917"/>
      <c r="H1042" s="917"/>
      <c r="I1042" s="917"/>
      <c r="J1042" s="917"/>
      <c r="K1042" s="917"/>
      <c r="L1042" s="917"/>
      <c r="M1042" s="917"/>
      <c r="N1042" s="917"/>
    </row>
    <row r="1043" spans="1:14" ht="16.5" thickBot="1" x14ac:dyDescent="0.25">
      <c r="A1043" s="62"/>
      <c r="B1043" s="86"/>
      <c r="C1043" s="87" t="str">
        <f t="shared" si="19"/>
        <v/>
      </c>
      <c r="D1043" s="88"/>
      <c r="E1043" s="474"/>
      <c r="F1043" s="917"/>
      <c r="G1043" s="917"/>
      <c r="H1043" s="917"/>
      <c r="I1043" s="917"/>
      <c r="J1043" s="917"/>
      <c r="K1043" s="917"/>
      <c r="L1043" s="917"/>
      <c r="M1043" s="917"/>
      <c r="N1043" s="917"/>
    </row>
    <row r="1044" spans="1:14" ht="16.5" thickBot="1" x14ac:dyDescent="0.25">
      <c r="A1044" s="62"/>
      <c r="B1044" s="86"/>
      <c r="C1044" s="87" t="str">
        <f t="shared" si="19"/>
        <v/>
      </c>
      <c r="D1044" s="88"/>
      <c r="E1044" s="474"/>
      <c r="F1044" s="917"/>
      <c r="G1044" s="917"/>
      <c r="H1044" s="917"/>
      <c r="I1044" s="917"/>
      <c r="J1044" s="917"/>
      <c r="K1044" s="917"/>
      <c r="L1044" s="917"/>
      <c r="M1044" s="917"/>
      <c r="N1044" s="917"/>
    </row>
    <row r="1045" spans="1:14" ht="16.5" thickBot="1" x14ac:dyDescent="0.25">
      <c r="A1045" s="62"/>
      <c r="B1045" s="86"/>
      <c r="C1045" s="87" t="str">
        <f t="shared" si="19"/>
        <v/>
      </c>
      <c r="D1045" s="88"/>
      <c r="E1045" s="474"/>
      <c r="F1045" s="917"/>
      <c r="G1045" s="917"/>
      <c r="H1045" s="917"/>
      <c r="I1045" s="917"/>
      <c r="J1045" s="917"/>
      <c r="K1045" s="917"/>
      <c r="L1045" s="917"/>
      <c r="M1045" s="917"/>
      <c r="N1045" s="917"/>
    </row>
    <row r="1046" spans="1:14" ht="16.5" thickBot="1" x14ac:dyDescent="0.25">
      <c r="A1046" s="62"/>
      <c r="B1046" s="86"/>
      <c r="C1046" s="87" t="str">
        <f t="shared" si="19"/>
        <v/>
      </c>
      <c r="D1046" s="88"/>
      <c r="E1046" s="474"/>
      <c r="F1046" s="917"/>
      <c r="G1046" s="917"/>
      <c r="H1046" s="917"/>
      <c r="I1046" s="917"/>
      <c r="J1046" s="917"/>
      <c r="K1046" s="917"/>
      <c r="L1046" s="917"/>
      <c r="M1046" s="917"/>
      <c r="N1046" s="917"/>
    </row>
    <row r="1047" spans="1:14" ht="16.5" thickBot="1" x14ac:dyDescent="0.25">
      <c r="A1047" s="62"/>
      <c r="B1047" s="86"/>
      <c r="C1047" s="87" t="str">
        <f t="shared" si="19"/>
        <v/>
      </c>
      <c r="D1047" s="88"/>
      <c r="E1047" s="474"/>
      <c r="F1047" s="917"/>
      <c r="G1047" s="917"/>
      <c r="H1047" s="917"/>
      <c r="I1047" s="917"/>
      <c r="J1047" s="917"/>
      <c r="K1047" s="917"/>
      <c r="L1047" s="917"/>
      <c r="M1047" s="917"/>
      <c r="N1047" s="917"/>
    </row>
    <row r="1048" spans="1:14" ht="16.5" thickBot="1" x14ac:dyDescent="0.25">
      <c r="A1048" s="62"/>
      <c r="B1048" s="86"/>
      <c r="C1048" s="87" t="str">
        <f t="shared" si="19"/>
        <v/>
      </c>
      <c r="D1048" s="88"/>
      <c r="E1048" s="474"/>
      <c r="F1048" s="917"/>
      <c r="G1048" s="917"/>
      <c r="H1048" s="917"/>
      <c r="I1048" s="917"/>
      <c r="J1048" s="917"/>
      <c r="K1048" s="917"/>
      <c r="L1048" s="917"/>
      <c r="M1048" s="917"/>
      <c r="N1048" s="917"/>
    </row>
    <row r="1049" spans="1:14" ht="16.5" thickBot="1" x14ac:dyDescent="0.25">
      <c r="A1049" s="62"/>
      <c r="B1049" s="86"/>
      <c r="C1049" s="87" t="str">
        <f t="shared" si="19"/>
        <v/>
      </c>
      <c r="D1049" s="88"/>
      <c r="E1049" s="474"/>
      <c r="F1049" s="917"/>
      <c r="G1049" s="917"/>
      <c r="H1049" s="917"/>
      <c r="I1049" s="917"/>
      <c r="J1049" s="917"/>
      <c r="K1049" s="917"/>
      <c r="L1049" s="917"/>
      <c r="M1049" s="917"/>
      <c r="N1049" s="917"/>
    </row>
    <row r="1050" spans="1:14" ht="16.5" thickBot="1" x14ac:dyDescent="0.25">
      <c r="A1050" s="62"/>
      <c r="B1050" s="86"/>
      <c r="C1050" s="87" t="str">
        <f t="shared" si="19"/>
        <v/>
      </c>
      <c r="D1050" s="88"/>
      <c r="E1050" s="474"/>
      <c r="F1050" s="917"/>
      <c r="G1050" s="917"/>
      <c r="H1050" s="917"/>
      <c r="I1050" s="917"/>
      <c r="J1050" s="917"/>
      <c r="K1050" s="917"/>
      <c r="L1050" s="917"/>
      <c r="M1050" s="917"/>
      <c r="N1050" s="917"/>
    </row>
    <row r="1051" spans="1:14" ht="16.5" thickBot="1" x14ac:dyDescent="0.25">
      <c r="A1051" s="62"/>
      <c r="B1051" s="86"/>
      <c r="C1051" s="87" t="str">
        <f t="shared" si="19"/>
        <v/>
      </c>
      <c r="D1051" s="88"/>
      <c r="E1051" s="474"/>
      <c r="F1051" s="917"/>
      <c r="G1051" s="917"/>
      <c r="H1051" s="917"/>
      <c r="I1051" s="917"/>
      <c r="J1051" s="917"/>
      <c r="K1051" s="917"/>
      <c r="L1051" s="917"/>
      <c r="M1051" s="917"/>
      <c r="N1051" s="917"/>
    </row>
    <row r="1052" spans="1:14" ht="16.5" thickBot="1" x14ac:dyDescent="0.25">
      <c r="A1052" s="62"/>
      <c r="B1052" s="86"/>
      <c r="C1052" s="87" t="str">
        <f t="shared" si="19"/>
        <v/>
      </c>
      <c r="D1052" s="88"/>
      <c r="E1052" s="474"/>
      <c r="F1052" s="917"/>
      <c r="G1052" s="917"/>
      <c r="H1052" s="917"/>
      <c r="I1052" s="917"/>
      <c r="J1052" s="917"/>
      <c r="K1052" s="917"/>
      <c r="L1052" s="917"/>
      <c r="M1052" s="917"/>
      <c r="N1052" s="917"/>
    </row>
    <row r="1053" spans="1:14" ht="16.5" thickBot="1" x14ac:dyDescent="0.25">
      <c r="A1053" s="62"/>
      <c r="B1053" s="86"/>
      <c r="C1053" s="87" t="str">
        <f t="shared" si="19"/>
        <v/>
      </c>
      <c r="D1053" s="88"/>
      <c r="E1053" s="474"/>
      <c r="F1053" s="917"/>
      <c r="G1053" s="917"/>
      <c r="H1053" s="917"/>
      <c r="I1053" s="917"/>
      <c r="J1053" s="917"/>
      <c r="K1053" s="917"/>
      <c r="L1053" s="917"/>
      <c r="M1053" s="917"/>
      <c r="N1053" s="917"/>
    </row>
    <row r="1054" spans="1:14" ht="16.5" thickBot="1" x14ac:dyDescent="0.25">
      <c r="A1054" s="62"/>
      <c r="B1054" s="86"/>
      <c r="C1054" s="87" t="str">
        <f t="shared" si="19"/>
        <v/>
      </c>
      <c r="D1054" s="88"/>
      <c r="E1054" s="474"/>
      <c r="F1054" s="917"/>
      <c r="G1054" s="917"/>
      <c r="H1054" s="917"/>
      <c r="I1054" s="917"/>
      <c r="J1054" s="917"/>
      <c r="K1054" s="917"/>
      <c r="L1054" s="917"/>
      <c r="M1054" s="917"/>
      <c r="N1054" s="917"/>
    </row>
    <row r="1055" spans="1:14" ht="16.5" thickBot="1" x14ac:dyDescent="0.25">
      <c r="A1055" s="62"/>
      <c r="B1055" s="86"/>
      <c r="C1055" s="87" t="str">
        <f t="shared" si="19"/>
        <v/>
      </c>
      <c r="D1055" s="88"/>
      <c r="E1055" s="474"/>
      <c r="F1055" s="917"/>
      <c r="G1055" s="917"/>
      <c r="H1055" s="917"/>
      <c r="I1055" s="917"/>
      <c r="J1055" s="917"/>
      <c r="K1055" s="917"/>
      <c r="L1055" s="917"/>
      <c r="M1055" s="917"/>
      <c r="N1055" s="917"/>
    </row>
    <row r="1056" spans="1:14" ht="16.5" thickBot="1" x14ac:dyDescent="0.25">
      <c r="A1056" s="62"/>
      <c r="B1056" s="86"/>
      <c r="C1056" s="87" t="str">
        <f t="shared" si="19"/>
        <v/>
      </c>
      <c r="D1056" s="88"/>
      <c r="E1056" s="474"/>
      <c r="F1056" s="917"/>
      <c r="G1056" s="917"/>
      <c r="H1056" s="917"/>
      <c r="I1056" s="917"/>
      <c r="J1056" s="917"/>
      <c r="K1056" s="917"/>
      <c r="L1056" s="917"/>
      <c r="M1056" s="917"/>
      <c r="N1056" s="917"/>
    </row>
    <row r="1057" spans="1:14" ht="16.5" thickBot="1" x14ac:dyDescent="0.25">
      <c r="A1057" s="62"/>
      <c r="B1057" s="86"/>
      <c r="C1057" s="87" t="str">
        <f t="shared" si="19"/>
        <v/>
      </c>
      <c r="D1057" s="88"/>
      <c r="E1057" s="474"/>
      <c r="F1057" s="917"/>
      <c r="G1057" s="917"/>
      <c r="H1057" s="917"/>
      <c r="I1057" s="917"/>
      <c r="J1057" s="917"/>
      <c r="K1057" s="917"/>
      <c r="L1057" s="917"/>
      <c r="M1057" s="917"/>
      <c r="N1057" s="917"/>
    </row>
    <row r="1058" spans="1:14" ht="16.5" thickBot="1" x14ac:dyDescent="0.25">
      <c r="A1058" s="62"/>
      <c r="B1058" s="86"/>
      <c r="C1058" s="87" t="str">
        <f t="shared" si="19"/>
        <v/>
      </c>
      <c r="D1058" s="88"/>
      <c r="E1058" s="474"/>
      <c r="F1058" s="917"/>
      <c r="G1058" s="917"/>
      <c r="H1058" s="917"/>
      <c r="I1058" s="917"/>
      <c r="J1058" s="917"/>
      <c r="K1058" s="917"/>
      <c r="L1058" s="917"/>
      <c r="M1058" s="917"/>
      <c r="N1058" s="917"/>
    </row>
    <row r="1059" spans="1:14" ht="16.5" thickBot="1" x14ac:dyDescent="0.25">
      <c r="A1059" s="62"/>
      <c r="B1059" s="86"/>
      <c r="C1059" s="87" t="str">
        <f t="shared" si="19"/>
        <v/>
      </c>
      <c r="D1059" s="88"/>
      <c r="E1059" s="474"/>
      <c r="F1059" s="917"/>
      <c r="G1059" s="917"/>
      <c r="H1059" s="917"/>
      <c r="I1059" s="917"/>
      <c r="J1059" s="917"/>
      <c r="K1059" s="917"/>
      <c r="L1059" s="917"/>
      <c r="M1059" s="917"/>
      <c r="N1059" s="917"/>
    </row>
    <row r="1060" spans="1:14" ht="16.5" thickBot="1" x14ac:dyDescent="0.25">
      <c r="A1060" s="62"/>
      <c r="B1060" s="86"/>
      <c r="C1060" s="87" t="str">
        <f t="shared" si="19"/>
        <v/>
      </c>
      <c r="D1060" s="88"/>
      <c r="E1060" s="474"/>
      <c r="F1060" s="917"/>
      <c r="G1060" s="917"/>
      <c r="H1060" s="917"/>
      <c r="I1060" s="917"/>
      <c r="J1060" s="917"/>
      <c r="K1060" s="917"/>
      <c r="L1060" s="917"/>
      <c r="M1060" s="917"/>
      <c r="N1060" s="917"/>
    </row>
    <row r="1061" spans="1:14" ht="16.5" thickBot="1" x14ac:dyDescent="0.25">
      <c r="A1061" s="62"/>
      <c r="B1061" s="86"/>
      <c r="C1061" s="87" t="str">
        <f t="shared" si="19"/>
        <v/>
      </c>
      <c r="D1061" s="88"/>
      <c r="E1061" s="474"/>
      <c r="F1061" s="917"/>
      <c r="G1061" s="917"/>
      <c r="H1061" s="917"/>
      <c r="I1061" s="917"/>
      <c r="J1061" s="917"/>
      <c r="K1061" s="917"/>
      <c r="L1061" s="917"/>
      <c r="M1061" s="917"/>
      <c r="N1061" s="917"/>
    </row>
    <row r="1062" spans="1:14" ht="16.5" thickBot="1" x14ac:dyDescent="0.25">
      <c r="A1062" s="62"/>
      <c r="B1062" s="86"/>
      <c r="C1062" s="87" t="str">
        <f t="shared" si="19"/>
        <v/>
      </c>
      <c r="D1062" s="88"/>
      <c r="E1062" s="474"/>
      <c r="F1062" s="917"/>
      <c r="G1062" s="917"/>
      <c r="H1062" s="917"/>
      <c r="I1062" s="917"/>
      <c r="J1062" s="917"/>
      <c r="K1062" s="917"/>
      <c r="L1062" s="917"/>
      <c r="M1062" s="917"/>
      <c r="N1062" s="917"/>
    </row>
    <row r="1063" spans="1:14" ht="16.5" thickBot="1" x14ac:dyDescent="0.25">
      <c r="A1063" s="62"/>
      <c r="B1063" s="86"/>
      <c r="C1063" s="87" t="str">
        <f t="shared" si="19"/>
        <v/>
      </c>
      <c r="D1063" s="88"/>
      <c r="E1063" s="474"/>
      <c r="F1063" s="917"/>
      <c r="G1063" s="917"/>
      <c r="H1063" s="917"/>
      <c r="I1063" s="917"/>
      <c r="J1063" s="917"/>
      <c r="K1063" s="917"/>
      <c r="L1063" s="917"/>
      <c r="M1063" s="917"/>
      <c r="N1063" s="917"/>
    </row>
    <row r="1064" spans="1:14" ht="16.5" thickBot="1" x14ac:dyDescent="0.25">
      <c r="A1064" s="62"/>
      <c r="B1064" s="86"/>
      <c r="C1064" s="87" t="str">
        <f t="shared" si="19"/>
        <v/>
      </c>
      <c r="D1064" s="88"/>
      <c r="E1064" s="474"/>
      <c r="F1064" s="917"/>
      <c r="G1064" s="917"/>
      <c r="H1064" s="917"/>
      <c r="I1064" s="917"/>
      <c r="J1064" s="917"/>
      <c r="K1064" s="917"/>
      <c r="L1064" s="917"/>
      <c r="M1064" s="917"/>
      <c r="N1064" s="917"/>
    </row>
    <row r="1065" spans="1:14" ht="16.5" thickBot="1" x14ac:dyDescent="0.25">
      <c r="A1065" s="62"/>
      <c r="B1065" s="86"/>
      <c r="C1065" s="87" t="str">
        <f t="shared" si="19"/>
        <v/>
      </c>
      <c r="D1065" s="88"/>
      <c r="E1065" s="474"/>
      <c r="F1065" s="917"/>
      <c r="G1065" s="917"/>
      <c r="H1065" s="917"/>
      <c r="I1065" s="917"/>
      <c r="J1065" s="917"/>
      <c r="K1065" s="917"/>
      <c r="L1065" s="917"/>
      <c r="M1065" s="917"/>
      <c r="N1065" s="917"/>
    </row>
    <row r="1066" spans="1:14" ht="16.5" thickBot="1" x14ac:dyDescent="0.25">
      <c r="A1066" s="62"/>
      <c r="B1066" s="86"/>
      <c r="C1066" s="87" t="str">
        <f t="shared" si="19"/>
        <v/>
      </c>
      <c r="D1066" s="88"/>
      <c r="E1066" s="474"/>
      <c r="F1066" s="917"/>
      <c r="G1066" s="917"/>
      <c r="H1066" s="917"/>
      <c r="I1066" s="917"/>
      <c r="J1066" s="917"/>
      <c r="K1066" s="917"/>
      <c r="L1066" s="917"/>
      <c r="M1066" s="917"/>
      <c r="N1066" s="917"/>
    </row>
    <row r="1067" spans="1:14" ht="16.5" thickBot="1" x14ac:dyDescent="0.25">
      <c r="A1067" s="62"/>
      <c r="B1067" s="86"/>
      <c r="C1067" s="87" t="str">
        <f t="shared" si="19"/>
        <v/>
      </c>
      <c r="D1067" s="88"/>
      <c r="E1067" s="474"/>
      <c r="F1067" s="917"/>
      <c r="G1067" s="917"/>
      <c r="H1067" s="917"/>
      <c r="I1067" s="917"/>
      <c r="J1067" s="917"/>
      <c r="K1067" s="917"/>
      <c r="L1067" s="917"/>
      <c r="M1067" s="917"/>
      <c r="N1067" s="917"/>
    </row>
    <row r="1068" spans="1:14" ht="16.5" thickBot="1" x14ac:dyDescent="0.25">
      <c r="A1068" s="62"/>
      <c r="B1068" s="86"/>
      <c r="C1068" s="87" t="str">
        <f t="shared" si="19"/>
        <v/>
      </c>
      <c r="D1068" s="88"/>
      <c r="E1068" s="474"/>
      <c r="F1068" s="917"/>
      <c r="G1068" s="917"/>
      <c r="H1068" s="917"/>
      <c r="I1068" s="917"/>
      <c r="J1068" s="917"/>
      <c r="K1068" s="917"/>
      <c r="L1068" s="917"/>
      <c r="M1068" s="917"/>
      <c r="N1068" s="917"/>
    </row>
    <row r="1069" spans="1:14" ht="16.5" thickBot="1" x14ac:dyDescent="0.25">
      <c r="A1069" s="62"/>
      <c r="B1069" s="86"/>
      <c r="C1069" s="87" t="str">
        <f t="shared" si="19"/>
        <v/>
      </c>
      <c r="D1069" s="88"/>
      <c r="E1069" s="474"/>
      <c r="F1069" s="917"/>
      <c r="G1069" s="917"/>
      <c r="H1069" s="917"/>
      <c r="I1069" s="917"/>
      <c r="J1069" s="917"/>
      <c r="K1069" s="917"/>
      <c r="L1069" s="917"/>
      <c r="M1069" s="917"/>
      <c r="N1069" s="917"/>
    </row>
    <row r="1070" spans="1:14" ht="16.5" thickBot="1" x14ac:dyDescent="0.25">
      <c r="A1070" s="62"/>
      <c r="B1070" s="86"/>
      <c r="C1070" s="87" t="str">
        <f t="shared" si="19"/>
        <v/>
      </c>
      <c r="D1070" s="88"/>
      <c r="E1070" s="474"/>
      <c r="F1070" s="917"/>
      <c r="G1070" s="917"/>
      <c r="H1070" s="917"/>
      <c r="I1070" s="917"/>
      <c r="J1070" s="917"/>
      <c r="K1070" s="917"/>
      <c r="L1070" s="917"/>
      <c r="M1070" s="917"/>
      <c r="N1070" s="917"/>
    </row>
    <row r="1071" spans="1:14" ht="16.5" thickBot="1" x14ac:dyDescent="0.25">
      <c r="A1071" s="62"/>
      <c r="B1071" s="86"/>
      <c r="C1071" s="87" t="str">
        <f t="shared" si="19"/>
        <v/>
      </c>
      <c r="D1071" s="88"/>
      <c r="E1071" s="474"/>
      <c r="F1071" s="917"/>
      <c r="G1071" s="917"/>
      <c r="H1071" s="917"/>
      <c r="I1071" s="917"/>
      <c r="J1071" s="917"/>
      <c r="K1071" s="917"/>
      <c r="L1071" s="917"/>
      <c r="M1071" s="917"/>
      <c r="N1071" s="917"/>
    </row>
    <row r="1072" spans="1:14" ht="16.5" thickBot="1" x14ac:dyDescent="0.25">
      <c r="A1072" s="62"/>
      <c r="B1072" s="86"/>
      <c r="C1072" s="87" t="str">
        <f t="shared" si="19"/>
        <v/>
      </c>
      <c r="D1072" s="88"/>
      <c r="E1072" s="474"/>
      <c r="F1072" s="917"/>
      <c r="G1072" s="917"/>
      <c r="H1072" s="917"/>
      <c r="I1072" s="917"/>
      <c r="J1072" s="917"/>
      <c r="K1072" s="917"/>
      <c r="L1072" s="917"/>
      <c r="M1072" s="917"/>
      <c r="N1072" s="917"/>
    </row>
    <row r="1073" spans="1:14" ht="16.5" thickBot="1" x14ac:dyDescent="0.25">
      <c r="A1073" s="62"/>
      <c r="B1073" s="86"/>
      <c r="C1073" s="87" t="str">
        <f t="shared" si="19"/>
        <v/>
      </c>
      <c r="D1073" s="88"/>
      <c r="E1073" s="474"/>
      <c r="F1073" s="917"/>
      <c r="G1073" s="917"/>
      <c r="H1073" s="917"/>
      <c r="I1073" s="917"/>
      <c r="J1073" s="917"/>
      <c r="K1073" s="917"/>
      <c r="L1073" s="917"/>
      <c r="M1073" s="917"/>
      <c r="N1073" s="917"/>
    </row>
    <row r="1074" spans="1:14" ht="16.5" thickBot="1" x14ac:dyDescent="0.25">
      <c r="A1074" s="62"/>
      <c r="B1074" s="86"/>
      <c r="C1074" s="87" t="str">
        <f t="shared" si="19"/>
        <v/>
      </c>
      <c r="D1074" s="88"/>
      <c r="E1074" s="474"/>
      <c r="F1074" s="917"/>
      <c r="G1074" s="917"/>
      <c r="H1074" s="917"/>
      <c r="I1074" s="917"/>
      <c r="J1074" s="917"/>
      <c r="K1074" s="917"/>
      <c r="L1074" s="917"/>
      <c r="M1074" s="917"/>
      <c r="N1074" s="917"/>
    </row>
    <row r="1075" spans="1:14" ht="16.5" thickBot="1" x14ac:dyDescent="0.25">
      <c r="A1075" s="62"/>
      <c r="B1075" s="86"/>
      <c r="C1075" s="87" t="str">
        <f t="shared" si="19"/>
        <v/>
      </c>
      <c r="D1075" s="88"/>
      <c r="E1075" s="474"/>
      <c r="F1075" s="917"/>
      <c r="G1075" s="917"/>
      <c r="H1075" s="917"/>
      <c r="I1075" s="917"/>
      <c r="J1075" s="917"/>
      <c r="K1075" s="917"/>
      <c r="L1075" s="917"/>
      <c r="M1075" s="917"/>
      <c r="N1075" s="917"/>
    </row>
    <row r="1076" spans="1:14" ht="16.5" thickBot="1" x14ac:dyDescent="0.25">
      <c r="A1076" s="62"/>
      <c r="B1076" s="86"/>
      <c r="C1076" s="87" t="str">
        <f t="shared" si="19"/>
        <v/>
      </c>
      <c r="D1076" s="88"/>
      <c r="E1076" s="474"/>
      <c r="F1076" s="917"/>
      <c r="G1076" s="917"/>
      <c r="H1076" s="917"/>
      <c r="I1076" s="917"/>
      <c r="J1076" s="917"/>
      <c r="K1076" s="917"/>
      <c r="L1076" s="917"/>
      <c r="M1076" s="917"/>
      <c r="N1076" s="917"/>
    </row>
    <row r="1077" spans="1:14" ht="16.5" thickBot="1" x14ac:dyDescent="0.25">
      <c r="A1077" s="62"/>
      <c r="B1077" s="86"/>
      <c r="C1077" s="87" t="str">
        <f t="shared" si="19"/>
        <v/>
      </c>
      <c r="D1077" s="88"/>
      <c r="E1077" s="474"/>
      <c r="F1077" s="917"/>
      <c r="G1077" s="917"/>
      <c r="H1077" s="917"/>
      <c r="I1077" s="917"/>
      <c r="J1077" s="917"/>
      <c r="K1077" s="917"/>
      <c r="L1077" s="917"/>
      <c r="M1077" s="917"/>
      <c r="N1077" s="917"/>
    </row>
    <row r="1078" spans="1:14" ht="16.5" thickBot="1" x14ac:dyDescent="0.25">
      <c r="A1078" s="62"/>
      <c r="B1078" s="86"/>
      <c r="C1078" s="87" t="str">
        <f t="shared" si="19"/>
        <v/>
      </c>
      <c r="D1078" s="88"/>
      <c r="E1078" s="474"/>
      <c r="F1078" s="917"/>
      <c r="G1078" s="917"/>
      <c r="H1078" s="917"/>
      <c r="I1078" s="917"/>
      <c r="J1078" s="917"/>
      <c r="K1078" s="917"/>
      <c r="L1078" s="917"/>
      <c r="M1078" s="917"/>
      <c r="N1078" s="917"/>
    </row>
    <row r="1079" spans="1:14" ht="16.5" thickBot="1" x14ac:dyDescent="0.25">
      <c r="A1079" s="62"/>
      <c r="B1079" s="86"/>
      <c r="C1079" s="87" t="str">
        <f t="shared" si="19"/>
        <v/>
      </c>
      <c r="D1079" s="88"/>
      <c r="E1079" s="474"/>
      <c r="F1079" s="917"/>
      <c r="G1079" s="917"/>
      <c r="H1079" s="917"/>
      <c r="I1079" s="917"/>
      <c r="J1079" s="917"/>
      <c r="K1079" s="917"/>
      <c r="L1079" s="917"/>
      <c r="M1079" s="917"/>
      <c r="N1079" s="917"/>
    </row>
    <row r="1080" spans="1:14" ht="16.5" thickBot="1" x14ac:dyDescent="0.25">
      <c r="A1080" s="62"/>
      <c r="B1080" s="86"/>
      <c r="C1080" s="87" t="str">
        <f t="shared" si="19"/>
        <v/>
      </c>
      <c r="D1080" s="88"/>
      <c r="E1080" s="474"/>
      <c r="F1080" s="917"/>
      <c r="G1080" s="917"/>
      <c r="H1080" s="917"/>
      <c r="I1080" s="917"/>
      <c r="J1080" s="917"/>
      <c r="K1080" s="917"/>
      <c r="L1080" s="917"/>
      <c r="M1080" s="917"/>
      <c r="N1080" s="917"/>
    </row>
    <row r="1081" spans="1:14" ht="16.5" thickBot="1" x14ac:dyDescent="0.25">
      <c r="A1081" s="62"/>
      <c r="B1081" s="86"/>
      <c r="C1081" s="87" t="str">
        <f t="shared" si="19"/>
        <v/>
      </c>
      <c r="D1081" s="88"/>
      <c r="E1081" s="474"/>
      <c r="F1081" s="917"/>
      <c r="G1081" s="917"/>
      <c r="H1081" s="917"/>
      <c r="I1081" s="917"/>
      <c r="J1081" s="917"/>
      <c r="K1081" s="917"/>
      <c r="L1081" s="917"/>
      <c r="M1081" s="917"/>
      <c r="N1081" s="917"/>
    </row>
    <row r="1082" spans="1:14" ht="16.5" thickBot="1" x14ac:dyDescent="0.25">
      <c r="A1082" s="62"/>
      <c r="B1082" s="86"/>
      <c r="C1082" s="87" t="str">
        <f t="shared" si="19"/>
        <v/>
      </c>
      <c r="D1082" s="88"/>
      <c r="E1082" s="474"/>
      <c r="F1082" s="917"/>
      <c r="G1082" s="917"/>
      <c r="H1082" s="917"/>
      <c r="I1082" s="917"/>
      <c r="J1082" s="917"/>
      <c r="K1082" s="917"/>
      <c r="L1082" s="917"/>
      <c r="M1082" s="917"/>
      <c r="N1082" s="917"/>
    </row>
    <row r="1083" spans="1:14" ht="16.5" thickBot="1" x14ac:dyDescent="0.25">
      <c r="A1083" s="62"/>
      <c r="B1083" s="86"/>
      <c r="C1083" s="87" t="str">
        <f t="shared" si="19"/>
        <v/>
      </c>
      <c r="D1083" s="88"/>
      <c r="E1083" s="474"/>
      <c r="F1083" s="917"/>
      <c r="G1083" s="917"/>
      <c r="H1083" s="917"/>
      <c r="I1083" s="917"/>
      <c r="J1083" s="917"/>
      <c r="K1083" s="917"/>
      <c r="L1083" s="917"/>
      <c r="M1083" s="917"/>
      <c r="N1083" s="917"/>
    </row>
    <row r="1084" spans="1:14" ht="16.5" thickBot="1" x14ac:dyDescent="0.25">
      <c r="A1084" s="62"/>
      <c r="B1084" s="86"/>
      <c r="C1084" s="87" t="str">
        <f t="shared" si="19"/>
        <v/>
      </c>
      <c r="D1084" s="88"/>
      <c r="E1084" s="474"/>
      <c r="F1084" s="917"/>
      <c r="G1084" s="917"/>
      <c r="H1084" s="917"/>
      <c r="I1084" s="917"/>
      <c r="J1084" s="917"/>
      <c r="K1084" s="917"/>
      <c r="L1084" s="917"/>
      <c r="M1084" s="917"/>
      <c r="N1084" s="917"/>
    </row>
    <row r="1085" spans="1:14" ht="16.5" thickBot="1" x14ac:dyDescent="0.25">
      <c r="A1085" s="62"/>
      <c r="B1085" s="86"/>
      <c r="C1085" s="87" t="str">
        <f t="shared" si="19"/>
        <v/>
      </c>
      <c r="D1085" s="88"/>
      <c r="E1085" s="474"/>
      <c r="F1085" s="917"/>
      <c r="G1085" s="917"/>
      <c r="H1085" s="917"/>
      <c r="I1085" s="917"/>
      <c r="J1085" s="917"/>
      <c r="K1085" s="917"/>
      <c r="L1085" s="917"/>
      <c r="M1085" s="917"/>
      <c r="N1085" s="917"/>
    </row>
    <row r="1086" spans="1:14" ht="16.5" thickBot="1" x14ac:dyDescent="0.25">
      <c r="A1086" s="62"/>
      <c r="B1086" s="86"/>
      <c r="C1086" s="87" t="str">
        <f t="shared" si="19"/>
        <v/>
      </c>
      <c r="D1086" s="88"/>
      <c r="E1086" s="474"/>
      <c r="F1086" s="917"/>
      <c r="G1086" s="917"/>
      <c r="H1086" s="917"/>
      <c r="I1086" s="917"/>
      <c r="J1086" s="917"/>
      <c r="K1086" s="917"/>
      <c r="L1086" s="917"/>
      <c r="M1086" s="917"/>
      <c r="N1086" s="917"/>
    </row>
    <row r="1087" spans="1:14" ht="16.5" thickBot="1" x14ac:dyDescent="0.25">
      <c r="A1087" s="62"/>
      <c r="B1087" s="86"/>
      <c r="C1087" s="87" t="str">
        <f t="shared" si="19"/>
        <v/>
      </c>
      <c r="D1087" s="88"/>
      <c r="E1087" s="474"/>
      <c r="F1087" s="917"/>
      <c r="G1087" s="917"/>
      <c r="H1087" s="917"/>
      <c r="I1087" s="917"/>
      <c r="J1087" s="917"/>
      <c r="K1087" s="917"/>
      <c r="L1087" s="917"/>
      <c r="M1087" s="917"/>
      <c r="N1087" s="917"/>
    </row>
    <row r="1088" spans="1:14" ht="16.5" thickBot="1" x14ac:dyDescent="0.25">
      <c r="A1088" s="62"/>
      <c r="B1088" s="86"/>
      <c r="C1088" s="87" t="str">
        <f t="shared" si="19"/>
        <v/>
      </c>
      <c r="D1088" s="88"/>
      <c r="E1088" s="474"/>
      <c r="F1088" s="917"/>
      <c r="G1088" s="917"/>
      <c r="H1088" s="917"/>
      <c r="I1088" s="917"/>
      <c r="J1088" s="917"/>
      <c r="K1088" s="917"/>
      <c r="L1088" s="917"/>
      <c r="M1088" s="917"/>
      <c r="N1088" s="917"/>
    </row>
    <row r="1089" spans="1:14" ht="16.5" thickBot="1" x14ac:dyDescent="0.25">
      <c r="A1089" s="62"/>
      <c r="B1089" s="86"/>
      <c r="C1089" s="87" t="str">
        <f t="shared" si="19"/>
        <v/>
      </c>
      <c r="D1089" s="88"/>
      <c r="E1089" s="474"/>
      <c r="F1089" s="917"/>
      <c r="G1089" s="917"/>
      <c r="H1089" s="917"/>
      <c r="I1089" s="917"/>
      <c r="J1089" s="917"/>
      <c r="K1089" s="917"/>
      <c r="L1089" s="917"/>
      <c r="M1089" s="917"/>
      <c r="N1089" s="917"/>
    </row>
    <row r="1090" spans="1:14" ht="16.5" thickBot="1" x14ac:dyDescent="0.25">
      <c r="A1090" s="62"/>
      <c r="B1090" s="86"/>
      <c r="C1090" s="87" t="str">
        <f t="shared" si="19"/>
        <v/>
      </c>
      <c r="D1090" s="88"/>
      <c r="E1090" s="474"/>
      <c r="F1090" s="917"/>
      <c r="G1090" s="917"/>
      <c r="H1090" s="917"/>
      <c r="I1090" s="917"/>
      <c r="J1090" s="917"/>
      <c r="K1090" s="917"/>
      <c r="L1090" s="917"/>
      <c r="M1090" s="917"/>
      <c r="N1090" s="917"/>
    </row>
    <row r="1091" spans="1:14" ht="16.5" thickBot="1" x14ac:dyDescent="0.25">
      <c r="A1091" s="62"/>
      <c r="B1091" s="86"/>
      <c r="C1091" s="87" t="str">
        <f t="shared" si="19"/>
        <v/>
      </c>
      <c r="D1091" s="88"/>
      <c r="E1091" s="474"/>
      <c r="F1091" s="917"/>
      <c r="G1091" s="917"/>
      <c r="H1091" s="917"/>
      <c r="I1091" s="917"/>
      <c r="J1091" s="917"/>
      <c r="K1091" s="917"/>
      <c r="L1091" s="917"/>
      <c r="M1091" s="917"/>
      <c r="N1091" s="917"/>
    </row>
    <row r="1092" spans="1:14" ht="16.5" thickBot="1" x14ac:dyDescent="0.25">
      <c r="A1092" s="62"/>
      <c r="B1092" s="86"/>
      <c r="C1092" s="87" t="str">
        <f t="shared" si="19"/>
        <v/>
      </c>
      <c r="D1092" s="88"/>
      <c r="E1092" s="474"/>
      <c r="F1092" s="917"/>
      <c r="G1092" s="917"/>
      <c r="H1092" s="917"/>
      <c r="I1092" s="917"/>
      <c r="J1092" s="917"/>
      <c r="K1092" s="917"/>
      <c r="L1092" s="917"/>
      <c r="M1092" s="917"/>
      <c r="N1092" s="917"/>
    </row>
    <row r="1093" spans="1:14" ht="16.5" thickBot="1" x14ac:dyDescent="0.25">
      <c r="A1093" s="62"/>
      <c r="B1093" s="86"/>
      <c r="C1093" s="87" t="str">
        <f t="shared" si="19"/>
        <v/>
      </c>
      <c r="D1093" s="88"/>
      <c r="E1093" s="474"/>
      <c r="F1093" s="917"/>
      <c r="G1093" s="917"/>
      <c r="H1093" s="917"/>
      <c r="I1093" s="917"/>
      <c r="J1093" s="917"/>
      <c r="K1093" s="917"/>
      <c r="L1093" s="917"/>
      <c r="M1093" s="917"/>
      <c r="N1093" s="917"/>
    </row>
    <row r="1094" spans="1:14" ht="16.5" thickBot="1" x14ac:dyDescent="0.25">
      <c r="A1094" s="62"/>
      <c r="B1094" s="86"/>
      <c r="C1094" s="87" t="str">
        <f t="shared" si="19"/>
        <v/>
      </c>
      <c r="D1094" s="88"/>
      <c r="E1094" s="474"/>
      <c r="F1094" s="917"/>
      <c r="G1094" s="917"/>
      <c r="H1094" s="917"/>
      <c r="I1094" s="917"/>
      <c r="J1094" s="917"/>
      <c r="K1094" s="917"/>
      <c r="L1094" s="917"/>
      <c r="M1094" s="917"/>
      <c r="N1094" s="917"/>
    </row>
    <row r="1095" spans="1:14" ht="16.5" thickBot="1" x14ac:dyDescent="0.25">
      <c r="A1095" s="62"/>
      <c r="B1095" s="86"/>
      <c r="C1095" s="87" t="str">
        <f t="shared" si="19"/>
        <v/>
      </c>
      <c r="D1095" s="88"/>
      <c r="E1095" s="474"/>
      <c r="F1095" s="917"/>
      <c r="G1095" s="917"/>
      <c r="H1095" s="917"/>
      <c r="I1095" s="917"/>
      <c r="J1095" s="917"/>
      <c r="K1095" s="917"/>
      <c r="L1095" s="917"/>
      <c r="M1095" s="917"/>
      <c r="N1095" s="917"/>
    </row>
    <row r="1096" spans="1:14" ht="16.5" thickBot="1" x14ac:dyDescent="0.25">
      <c r="A1096" s="62"/>
      <c r="B1096" s="86"/>
      <c r="C1096" s="87" t="str">
        <f t="shared" si="19"/>
        <v/>
      </c>
      <c r="D1096" s="88"/>
      <c r="E1096" s="474"/>
      <c r="F1096" s="917"/>
      <c r="G1096" s="917"/>
      <c r="H1096" s="917"/>
      <c r="I1096" s="917"/>
      <c r="J1096" s="917"/>
      <c r="K1096" s="917"/>
      <c r="L1096" s="917"/>
      <c r="M1096" s="917"/>
      <c r="N1096" s="917"/>
    </row>
    <row r="1097" spans="1:14" ht="16.5" thickBot="1" x14ac:dyDescent="0.25">
      <c r="A1097" s="62"/>
      <c r="B1097" s="86"/>
      <c r="C1097" s="87" t="str">
        <f t="shared" si="19"/>
        <v/>
      </c>
      <c r="D1097" s="88"/>
      <c r="E1097" s="474"/>
      <c r="F1097" s="917"/>
      <c r="G1097" s="917"/>
      <c r="H1097" s="917"/>
      <c r="I1097" s="917"/>
      <c r="J1097" s="917"/>
      <c r="K1097" s="917"/>
      <c r="L1097" s="917"/>
      <c r="M1097" s="917"/>
      <c r="N1097" s="917"/>
    </row>
    <row r="1098" spans="1:14" ht="16.5" thickBot="1" x14ac:dyDescent="0.25">
      <c r="A1098" s="62"/>
      <c r="B1098" s="86"/>
      <c r="C1098" s="87" t="str">
        <f t="shared" si="19"/>
        <v/>
      </c>
      <c r="D1098" s="88"/>
      <c r="E1098" s="474"/>
      <c r="F1098" s="917"/>
      <c r="G1098" s="917"/>
      <c r="H1098" s="917"/>
      <c r="I1098" s="917"/>
      <c r="J1098" s="917"/>
      <c r="K1098" s="917"/>
      <c r="L1098" s="917"/>
      <c r="M1098" s="917"/>
      <c r="N1098" s="917"/>
    </row>
    <row r="1099" spans="1:14" ht="16.5" thickBot="1" x14ac:dyDescent="0.25">
      <c r="A1099" s="62"/>
      <c r="B1099" s="86"/>
      <c r="C1099" s="87" t="str">
        <f t="shared" si="19"/>
        <v/>
      </c>
      <c r="D1099" s="88"/>
      <c r="E1099" s="474"/>
      <c r="F1099" s="917"/>
      <c r="G1099" s="917"/>
      <c r="H1099" s="917"/>
      <c r="I1099" s="917"/>
      <c r="J1099" s="917"/>
      <c r="K1099" s="917"/>
      <c r="L1099" s="917"/>
      <c r="M1099" s="917"/>
      <c r="N1099" s="917"/>
    </row>
    <row r="1100" spans="1:14" ht="16.5" thickBot="1" x14ac:dyDescent="0.25">
      <c r="A1100" s="62"/>
      <c r="B1100" s="86"/>
      <c r="C1100" s="87" t="str">
        <f t="shared" ref="C1100:C1163" si="20">IF(B1100&gt;0, (B1100-B1099), "")</f>
        <v/>
      </c>
      <c r="D1100" s="88"/>
      <c r="E1100" s="474"/>
      <c r="F1100" s="917"/>
      <c r="G1100" s="917"/>
      <c r="H1100" s="917"/>
      <c r="I1100" s="917"/>
      <c r="J1100" s="917"/>
      <c r="K1100" s="917"/>
      <c r="L1100" s="917"/>
      <c r="M1100" s="917"/>
      <c r="N1100" s="917"/>
    </row>
    <row r="1101" spans="1:14" ht="16.5" thickBot="1" x14ac:dyDescent="0.25">
      <c r="A1101" s="62"/>
      <c r="B1101" s="86"/>
      <c r="C1101" s="87" t="str">
        <f t="shared" si="20"/>
        <v/>
      </c>
      <c r="D1101" s="88"/>
      <c r="E1101" s="474"/>
      <c r="F1101" s="917"/>
      <c r="G1101" s="917"/>
      <c r="H1101" s="917"/>
      <c r="I1101" s="917"/>
      <c r="J1101" s="917"/>
      <c r="K1101" s="917"/>
      <c r="L1101" s="917"/>
      <c r="M1101" s="917"/>
      <c r="N1101" s="917"/>
    </row>
    <row r="1102" spans="1:14" ht="16.5" thickBot="1" x14ac:dyDescent="0.25">
      <c r="A1102" s="62"/>
      <c r="B1102" s="86"/>
      <c r="C1102" s="87" t="str">
        <f t="shared" si="20"/>
        <v/>
      </c>
      <c r="D1102" s="88"/>
      <c r="E1102" s="474"/>
      <c r="F1102" s="917"/>
      <c r="G1102" s="917"/>
      <c r="H1102" s="917"/>
      <c r="I1102" s="917"/>
      <c r="J1102" s="917"/>
      <c r="K1102" s="917"/>
      <c r="L1102" s="917"/>
      <c r="M1102" s="917"/>
      <c r="N1102" s="917"/>
    </row>
    <row r="1103" spans="1:14" ht="16.5" thickBot="1" x14ac:dyDescent="0.25">
      <c r="A1103" s="62"/>
      <c r="B1103" s="86"/>
      <c r="C1103" s="87" t="str">
        <f t="shared" si="20"/>
        <v/>
      </c>
      <c r="D1103" s="88"/>
      <c r="E1103" s="474"/>
      <c r="F1103" s="917"/>
      <c r="G1103" s="917"/>
      <c r="H1103" s="917"/>
      <c r="I1103" s="917"/>
      <c r="J1103" s="917"/>
      <c r="K1103" s="917"/>
      <c r="L1103" s="917"/>
      <c r="M1103" s="917"/>
      <c r="N1103" s="917"/>
    </row>
    <row r="1104" spans="1:14" ht="16.5" thickBot="1" x14ac:dyDescent="0.25">
      <c r="A1104" s="62"/>
      <c r="B1104" s="86"/>
      <c r="C1104" s="87" t="str">
        <f t="shared" si="20"/>
        <v/>
      </c>
      <c r="D1104" s="88"/>
      <c r="E1104" s="474"/>
      <c r="F1104" s="917"/>
      <c r="G1104" s="917"/>
      <c r="H1104" s="917"/>
      <c r="I1104" s="917"/>
      <c r="J1104" s="917"/>
      <c r="K1104" s="917"/>
      <c r="L1104" s="917"/>
      <c r="M1104" s="917"/>
      <c r="N1104" s="917"/>
    </row>
    <row r="1105" spans="1:14" ht="16.5" thickBot="1" x14ac:dyDescent="0.25">
      <c r="A1105" s="62"/>
      <c r="B1105" s="86"/>
      <c r="C1105" s="87" t="str">
        <f t="shared" si="20"/>
        <v/>
      </c>
      <c r="D1105" s="88"/>
      <c r="E1105" s="474"/>
      <c r="F1105" s="917"/>
      <c r="G1105" s="917"/>
      <c r="H1105" s="917"/>
      <c r="I1105" s="917"/>
      <c r="J1105" s="917"/>
      <c r="K1105" s="917"/>
      <c r="L1105" s="917"/>
      <c r="M1105" s="917"/>
      <c r="N1105" s="917"/>
    </row>
    <row r="1106" spans="1:14" ht="16.5" thickBot="1" x14ac:dyDescent="0.25">
      <c r="A1106" s="62"/>
      <c r="B1106" s="86"/>
      <c r="C1106" s="87" t="str">
        <f t="shared" si="20"/>
        <v/>
      </c>
      <c r="D1106" s="88"/>
      <c r="E1106" s="474"/>
      <c r="F1106" s="917"/>
      <c r="G1106" s="917"/>
      <c r="H1106" s="917"/>
      <c r="I1106" s="917"/>
      <c r="J1106" s="917"/>
      <c r="K1106" s="917"/>
      <c r="L1106" s="917"/>
      <c r="M1106" s="917"/>
      <c r="N1106" s="917"/>
    </row>
    <row r="1107" spans="1:14" ht="16.5" thickBot="1" x14ac:dyDescent="0.25">
      <c r="A1107" s="62"/>
      <c r="B1107" s="86"/>
      <c r="C1107" s="87" t="str">
        <f t="shared" si="20"/>
        <v/>
      </c>
      <c r="D1107" s="88"/>
      <c r="E1107" s="474"/>
      <c r="F1107" s="917"/>
      <c r="G1107" s="917"/>
      <c r="H1107" s="917"/>
      <c r="I1107" s="917"/>
      <c r="J1107" s="917"/>
      <c r="K1107" s="917"/>
      <c r="L1107" s="917"/>
      <c r="M1107" s="917"/>
      <c r="N1107" s="917"/>
    </row>
    <row r="1108" spans="1:14" ht="16.5" thickBot="1" x14ac:dyDescent="0.25">
      <c r="A1108" s="62"/>
      <c r="B1108" s="86"/>
      <c r="C1108" s="87" t="str">
        <f t="shared" si="20"/>
        <v/>
      </c>
      <c r="D1108" s="88"/>
      <c r="E1108" s="474"/>
      <c r="F1108" s="917"/>
      <c r="G1108" s="917"/>
      <c r="H1108" s="917"/>
      <c r="I1108" s="917"/>
      <c r="J1108" s="917"/>
      <c r="K1108" s="917"/>
      <c r="L1108" s="917"/>
      <c r="M1108" s="917"/>
      <c r="N1108" s="917"/>
    </row>
    <row r="1109" spans="1:14" ht="16.5" thickBot="1" x14ac:dyDescent="0.25">
      <c r="A1109" s="62"/>
      <c r="B1109" s="86"/>
      <c r="C1109" s="87" t="str">
        <f t="shared" si="20"/>
        <v/>
      </c>
      <c r="D1109" s="88"/>
      <c r="E1109" s="474"/>
      <c r="F1109" s="917"/>
      <c r="G1109" s="917"/>
      <c r="H1109" s="917"/>
      <c r="I1109" s="917"/>
      <c r="J1109" s="917"/>
      <c r="K1109" s="917"/>
      <c r="L1109" s="917"/>
      <c r="M1109" s="917"/>
      <c r="N1109" s="917"/>
    </row>
    <row r="1110" spans="1:14" ht="16.5" thickBot="1" x14ac:dyDescent="0.25">
      <c r="A1110" s="62"/>
      <c r="B1110" s="86"/>
      <c r="C1110" s="87" t="str">
        <f t="shared" si="20"/>
        <v/>
      </c>
      <c r="D1110" s="88"/>
      <c r="E1110" s="474"/>
      <c r="F1110" s="917"/>
      <c r="G1110" s="917"/>
      <c r="H1110" s="917"/>
      <c r="I1110" s="917"/>
      <c r="J1110" s="917"/>
      <c r="K1110" s="917"/>
      <c r="L1110" s="917"/>
      <c r="M1110" s="917"/>
      <c r="N1110" s="917"/>
    </row>
    <row r="1111" spans="1:14" ht="16.5" thickBot="1" x14ac:dyDescent="0.25">
      <c r="A1111" s="62"/>
      <c r="B1111" s="86"/>
      <c r="C1111" s="87" t="str">
        <f t="shared" si="20"/>
        <v/>
      </c>
      <c r="D1111" s="88"/>
      <c r="E1111" s="474"/>
      <c r="F1111" s="917"/>
      <c r="G1111" s="917"/>
      <c r="H1111" s="917"/>
      <c r="I1111" s="917"/>
      <c r="J1111" s="917"/>
      <c r="K1111" s="917"/>
      <c r="L1111" s="917"/>
      <c r="M1111" s="917"/>
      <c r="N1111" s="917"/>
    </row>
    <row r="1112" spans="1:14" ht="16.5" thickBot="1" x14ac:dyDescent="0.25">
      <c r="A1112" s="62"/>
      <c r="B1112" s="86"/>
      <c r="C1112" s="87" t="str">
        <f t="shared" si="20"/>
        <v/>
      </c>
      <c r="D1112" s="88"/>
      <c r="E1112" s="474"/>
      <c r="F1112" s="917"/>
      <c r="G1112" s="917"/>
      <c r="H1112" s="917"/>
      <c r="I1112" s="917"/>
      <c r="J1112" s="917"/>
      <c r="K1112" s="917"/>
      <c r="L1112" s="917"/>
      <c r="M1112" s="917"/>
      <c r="N1112" s="917"/>
    </row>
    <row r="1113" spans="1:14" ht="16.5" thickBot="1" x14ac:dyDescent="0.25">
      <c r="A1113" s="62"/>
      <c r="B1113" s="86"/>
      <c r="C1113" s="87" t="str">
        <f t="shared" si="20"/>
        <v/>
      </c>
      <c r="D1113" s="88"/>
      <c r="E1113" s="474"/>
      <c r="F1113" s="917"/>
      <c r="G1113" s="917"/>
      <c r="H1113" s="917"/>
      <c r="I1113" s="917"/>
      <c r="J1113" s="917"/>
      <c r="K1113" s="917"/>
      <c r="L1113" s="917"/>
      <c r="M1113" s="917"/>
      <c r="N1113" s="917"/>
    </row>
    <row r="1114" spans="1:14" ht="16.5" thickBot="1" x14ac:dyDescent="0.25">
      <c r="A1114" s="62"/>
      <c r="B1114" s="86"/>
      <c r="C1114" s="87" t="str">
        <f t="shared" si="20"/>
        <v/>
      </c>
      <c r="D1114" s="88"/>
      <c r="E1114" s="474"/>
      <c r="F1114" s="917"/>
      <c r="G1114" s="917"/>
      <c r="H1114" s="917"/>
      <c r="I1114" s="917"/>
      <c r="J1114" s="917"/>
      <c r="K1114" s="917"/>
      <c r="L1114" s="917"/>
      <c r="M1114" s="917"/>
      <c r="N1114" s="917"/>
    </row>
    <row r="1115" spans="1:14" ht="16.5" thickBot="1" x14ac:dyDescent="0.25">
      <c r="A1115" s="62"/>
      <c r="B1115" s="86"/>
      <c r="C1115" s="87" t="str">
        <f t="shared" si="20"/>
        <v/>
      </c>
      <c r="D1115" s="88"/>
      <c r="E1115" s="474"/>
      <c r="F1115" s="917"/>
      <c r="G1115" s="917"/>
      <c r="H1115" s="917"/>
      <c r="I1115" s="917"/>
      <c r="J1115" s="917"/>
      <c r="K1115" s="917"/>
      <c r="L1115" s="917"/>
      <c r="M1115" s="917"/>
      <c r="N1115" s="917"/>
    </row>
    <row r="1116" spans="1:14" ht="16.5" thickBot="1" x14ac:dyDescent="0.25">
      <c r="A1116" s="62"/>
      <c r="B1116" s="86"/>
      <c r="C1116" s="87" t="str">
        <f t="shared" si="20"/>
        <v/>
      </c>
      <c r="D1116" s="88"/>
      <c r="E1116" s="474"/>
      <c r="F1116" s="917"/>
      <c r="G1116" s="917"/>
      <c r="H1116" s="917"/>
      <c r="I1116" s="917"/>
      <c r="J1116" s="917"/>
      <c r="K1116" s="917"/>
      <c r="L1116" s="917"/>
      <c r="M1116" s="917"/>
      <c r="N1116" s="917"/>
    </row>
    <row r="1117" spans="1:14" ht="16.5" thickBot="1" x14ac:dyDescent="0.25">
      <c r="A1117" s="62"/>
      <c r="B1117" s="86"/>
      <c r="C1117" s="87" t="str">
        <f t="shared" si="20"/>
        <v/>
      </c>
      <c r="D1117" s="88"/>
      <c r="E1117" s="474"/>
      <c r="F1117" s="917"/>
      <c r="G1117" s="917"/>
      <c r="H1117" s="917"/>
      <c r="I1117" s="917"/>
      <c r="J1117" s="917"/>
      <c r="K1117" s="917"/>
      <c r="L1117" s="917"/>
      <c r="M1117" s="917"/>
      <c r="N1117" s="917"/>
    </row>
    <row r="1118" spans="1:14" ht="16.5" thickBot="1" x14ac:dyDescent="0.25">
      <c r="A1118" s="62"/>
      <c r="B1118" s="86"/>
      <c r="C1118" s="87" t="str">
        <f t="shared" si="20"/>
        <v/>
      </c>
      <c r="D1118" s="88"/>
      <c r="E1118" s="474"/>
      <c r="F1118" s="917"/>
      <c r="G1118" s="917"/>
      <c r="H1118" s="917"/>
      <c r="I1118" s="917"/>
      <c r="J1118" s="917"/>
      <c r="K1118" s="917"/>
      <c r="L1118" s="917"/>
      <c r="M1118" s="917"/>
      <c r="N1118" s="917"/>
    </row>
    <row r="1119" spans="1:14" ht="16.5" thickBot="1" x14ac:dyDescent="0.25">
      <c r="A1119" s="62"/>
      <c r="B1119" s="86"/>
      <c r="C1119" s="87" t="str">
        <f t="shared" si="20"/>
        <v/>
      </c>
      <c r="D1119" s="88"/>
      <c r="E1119" s="474"/>
      <c r="F1119" s="917"/>
      <c r="G1119" s="917"/>
      <c r="H1119" s="917"/>
      <c r="I1119" s="917"/>
      <c r="J1119" s="917"/>
      <c r="K1119" s="917"/>
      <c r="L1119" s="917"/>
      <c r="M1119" s="917"/>
      <c r="N1119" s="917"/>
    </row>
    <row r="1120" spans="1:14" ht="16.5" thickBot="1" x14ac:dyDescent="0.25">
      <c r="A1120" s="62"/>
      <c r="B1120" s="86"/>
      <c r="C1120" s="87" t="str">
        <f t="shared" si="20"/>
        <v/>
      </c>
      <c r="D1120" s="88"/>
      <c r="E1120" s="474"/>
      <c r="F1120" s="917"/>
      <c r="G1120" s="917"/>
      <c r="H1120" s="917"/>
      <c r="I1120" s="917"/>
      <c r="J1120" s="917"/>
      <c r="K1120" s="917"/>
      <c r="L1120" s="917"/>
      <c r="M1120" s="917"/>
      <c r="N1120" s="917"/>
    </row>
    <row r="1121" spans="1:14" ht="16.5" thickBot="1" x14ac:dyDescent="0.25">
      <c r="A1121" s="62"/>
      <c r="B1121" s="86"/>
      <c r="C1121" s="87" t="str">
        <f t="shared" si="20"/>
        <v/>
      </c>
      <c r="D1121" s="88"/>
      <c r="E1121" s="474"/>
      <c r="F1121" s="917"/>
      <c r="G1121" s="917"/>
      <c r="H1121" s="917"/>
      <c r="I1121" s="917"/>
      <c r="J1121" s="917"/>
      <c r="K1121" s="917"/>
      <c r="L1121" s="917"/>
      <c r="M1121" s="917"/>
      <c r="N1121" s="917"/>
    </row>
    <row r="1122" spans="1:14" ht="16.5" thickBot="1" x14ac:dyDescent="0.25">
      <c r="A1122" s="62"/>
      <c r="B1122" s="86"/>
      <c r="C1122" s="87" t="str">
        <f t="shared" si="20"/>
        <v/>
      </c>
      <c r="D1122" s="88"/>
      <c r="E1122" s="474"/>
      <c r="F1122" s="917"/>
      <c r="G1122" s="917"/>
      <c r="H1122" s="917"/>
      <c r="I1122" s="917"/>
      <c r="J1122" s="917"/>
      <c r="K1122" s="917"/>
      <c r="L1122" s="917"/>
      <c r="M1122" s="917"/>
      <c r="N1122" s="917"/>
    </row>
    <row r="1123" spans="1:14" ht="16.5" thickBot="1" x14ac:dyDescent="0.25">
      <c r="A1123" s="62"/>
      <c r="B1123" s="86"/>
      <c r="C1123" s="87" t="str">
        <f t="shared" si="20"/>
        <v/>
      </c>
      <c r="D1123" s="88"/>
      <c r="E1123" s="474"/>
      <c r="F1123" s="917"/>
      <c r="G1123" s="917"/>
      <c r="H1123" s="917"/>
      <c r="I1123" s="917"/>
      <c r="J1123" s="917"/>
      <c r="K1123" s="917"/>
      <c r="L1123" s="917"/>
      <c r="M1123" s="917"/>
      <c r="N1123" s="917"/>
    </row>
    <row r="1124" spans="1:14" ht="16.5" thickBot="1" x14ac:dyDescent="0.25">
      <c r="A1124" s="62"/>
      <c r="B1124" s="86"/>
      <c r="C1124" s="87" t="str">
        <f t="shared" si="20"/>
        <v/>
      </c>
      <c r="D1124" s="88"/>
      <c r="E1124" s="474"/>
      <c r="F1124" s="917"/>
      <c r="G1124" s="917"/>
      <c r="H1124" s="917"/>
      <c r="I1124" s="917"/>
      <c r="J1124" s="917"/>
      <c r="K1124" s="917"/>
      <c r="L1124" s="917"/>
      <c r="M1124" s="917"/>
      <c r="N1124" s="917"/>
    </row>
    <row r="1125" spans="1:14" ht="16.5" thickBot="1" x14ac:dyDescent="0.25">
      <c r="A1125" s="62"/>
      <c r="B1125" s="86"/>
      <c r="C1125" s="87" t="str">
        <f t="shared" si="20"/>
        <v/>
      </c>
      <c r="D1125" s="88"/>
      <c r="E1125" s="474"/>
      <c r="F1125" s="917"/>
      <c r="G1125" s="917"/>
      <c r="H1125" s="917"/>
      <c r="I1125" s="917"/>
      <c r="J1125" s="917"/>
      <c r="K1125" s="917"/>
      <c r="L1125" s="917"/>
      <c r="M1125" s="917"/>
      <c r="N1125" s="917"/>
    </row>
    <row r="1126" spans="1:14" ht="16.5" thickBot="1" x14ac:dyDescent="0.25">
      <c r="A1126" s="62"/>
      <c r="B1126" s="86"/>
      <c r="C1126" s="87" t="str">
        <f t="shared" si="20"/>
        <v/>
      </c>
      <c r="D1126" s="88"/>
      <c r="E1126" s="474"/>
      <c r="F1126" s="917"/>
      <c r="G1126" s="917"/>
      <c r="H1126" s="917"/>
      <c r="I1126" s="917"/>
      <c r="J1126" s="917"/>
      <c r="K1126" s="917"/>
      <c r="L1126" s="917"/>
      <c r="M1126" s="917"/>
      <c r="N1126" s="917"/>
    </row>
    <row r="1127" spans="1:14" ht="16.5" thickBot="1" x14ac:dyDescent="0.25">
      <c r="A1127" s="62"/>
      <c r="B1127" s="86"/>
      <c r="C1127" s="87" t="str">
        <f t="shared" si="20"/>
        <v/>
      </c>
      <c r="D1127" s="88"/>
      <c r="E1127" s="474"/>
      <c r="F1127" s="917"/>
      <c r="G1127" s="917"/>
      <c r="H1127" s="917"/>
      <c r="I1127" s="917"/>
      <c r="J1127" s="917"/>
      <c r="K1127" s="917"/>
      <c r="L1127" s="917"/>
      <c r="M1127" s="917"/>
      <c r="N1127" s="917"/>
    </row>
    <row r="1128" spans="1:14" ht="16.5" thickBot="1" x14ac:dyDescent="0.25">
      <c r="A1128" s="62"/>
      <c r="B1128" s="86"/>
      <c r="C1128" s="87" t="str">
        <f t="shared" si="20"/>
        <v/>
      </c>
      <c r="D1128" s="88"/>
      <c r="E1128" s="474"/>
      <c r="F1128" s="917"/>
      <c r="G1128" s="917"/>
      <c r="H1128" s="917"/>
      <c r="I1128" s="917"/>
      <c r="J1128" s="917"/>
      <c r="K1128" s="917"/>
      <c r="L1128" s="917"/>
      <c r="M1128" s="917"/>
      <c r="N1128" s="917"/>
    </row>
    <row r="1129" spans="1:14" ht="16.5" thickBot="1" x14ac:dyDescent="0.25">
      <c r="A1129" s="62"/>
      <c r="B1129" s="86"/>
      <c r="C1129" s="87" t="str">
        <f t="shared" si="20"/>
        <v/>
      </c>
      <c r="D1129" s="88"/>
      <c r="E1129" s="474"/>
      <c r="F1129" s="917"/>
      <c r="G1129" s="917"/>
      <c r="H1129" s="917"/>
      <c r="I1129" s="917"/>
      <c r="J1129" s="917"/>
      <c r="K1129" s="917"/>
      <c r="L1129" s="917"/>
      <c r="M1129" s="917"/>
      <c r="N1129" s="917"/>
    </row>
    <row r="1130" spans="1:14" ht="16.5" thickBot="1" x14ac:dyDescent="0.25">
      <c r="A1130" s="62"/>
      <c r="B1130" s="86"/>
      <c r="C1130" s="87" t="str">
        <f t="shared" si="20"/>
        <v/>
      </c>
      <c r="D1130" s="88"/>
      <c r="E1130" s="474"/>
      <c r="F1130" s="917"/>
      <c r="G1130" s="917"/>
      <c r="H1130" s="917"/>
      <c r="I1130" s="917"/>
      <c r="J1130" s="917"/>
      <c r="K1130" s="917"/>
      <c r="L1130" s="917"/>
      <c r="M1130" s="917"/>
      <c r="N1130" s="917"/>
    </row>
    <row r="1131" spans="1:14" ht="16.5" thickBot="1" x14ac:dyDescent="0.25">
      <c r="A1131" s="62"/>
      <c r="B1131" s="86"/>
      <c r="C1131" s="87" t="str">
        <f t="shared" si="20"/>
        <v/>
      </c>
      <c r="D1131" s="88"/>
      <c r="E1131" s="474"/>
      <c r="F1131" s="917"/>
      <c r="G1131" s="917"/>
      <c r="H1131" s="917"/>
      <c r="I1131" s="917"/>
      <c r="J1131" s="917"/>
      <c r="K1131" s="917"/>
      <c r="L1131" s="917"/>
      <c r="M1131" s="917"/>
      <c r="N1131" s="917"/>
    </row>
    <row r="1132" spans="1:14" ht="16.5" thickBot="1" x14ac:dyDescent="0.25">
      <c r="A1132" s="62"/>
      <c r="B1132" s="86"/>
      <c r="C1132" s="87" t="str">
        <f t="shared" si="20"/>
        <v/>
      </c>
      <c r="D1132" s="88"/>
      <c r="E1132" s="474"/>
      <c r="F1132" s="917"/>
      <c r="G1132" s="917"/>
      <c r="H1132" s="917"/>
      <c r="I1132" s="917"/>
      <c r="J1132" s="917"/>
      <c r="K1132" s="917"/>
      <c r="L1132" s="917"/>
      <c r="M1132" s="917"/>
      <c r="N1132" s="917"/>
    </row>
    <row r="1133" spans="1:14" ht="16.5" thickBot="1" x14ac:dyDescent="0.25">
      <c r="A1133" s="62"/>
      <c r="B1133" s="86"/>
      <c r="C1133" s="87" t="str">
        <f t="shared" si="20"/>
        <v/>
      </c>
      <c r="D1133" s="88"/>
      <c r="E1133" s="474"/>
      <c r="F1133" s="917"/>
      <c r="G1133" s="917"/>
      <c r="H1133" s="917"/>
      <c r="I1133" s="917"/>
      <c r="J1133" s="917"/>
      <c r="K1133" s="917"/>
      <c r="L1133" s="917"/>
      <c r="M1133" s="917"/>
      <c r="N1133" s="917"/>
    </row>
    <row r="1134" spans="1:14" ht="16.5" thickBot="1" x14ac:dyDescent="0.25">
      <c r="A1134" s="62"/>
      <c r="B1134" s="86"/>
      <c r="C1134" s="87" t="str">
        <f t="shared" si="20"/>
        <v/>
      </c>
      <c r="D1134" s="88"/>
      <c r="E1134" s="474"/>
      <c r="F1134" s="917"/>
      <c r="G1134" s="917"/>
      <c r="H1134" s="917"/>
      <c r="I1134" s="917"/>
      <c r="J1134" s="917"/>
      <c r="K1134" s="917"/>
      <c r="L1134" s="917"/>
      <c r="M1134" s="917"/>
      <c r="N1134" s="917"/>
    </row>
    <row r="1135" spans="1:14" ht="16.5" thickBot="1" x14ac:dyDescent="0.25">
      <c r="A1135" s="62"/>
      <c r="B1135" s="86"/>
      <c r="C1135" s="87" t="str">
        <f t="shared" si="20"/>
        <v/>
      </c>
      <c r="D1135" s="88"/>
      <c r="E1135" s="474"/>
      <c r="F1135" s="917"/>
      <c r="G1135" s="917"/>
      <c r="H1135" s="917"/>
      <c r="I1135" s="917"/>
      <c r="J1135" s="917"/>
      <c r="K1135" s="917"/>
      <c r="L1135" s="917"/>
      <c r="M1135" s="917"/>
      <c r="N1135" s="917"/>
    </row>
    <row r="1136" spans="1:14" ht="16.5" thickBot="1" x14ac:dyDescent="0.25">
      <c r="A1136" s="62"/>
      <c r="B1136" s="86"/>
      <c r="C1136" s="87" t="str">
        <f t="shared" si="20"/>
        <v/>
      </c>
      <c r="D1136" s="88"/>
      <c r="E1136" s="474"/>
      <c r="F1136" s="917"/>
      <c r="G1136" s="917"/>
      <c r="H1136" s="917"/>
      <c r="I1136" s="917"/>
      <c r="J1136" s="917"/>
      <c r="K1136" s="917"/>
      <c r="L1136" s="917"/>
      <c r="M1136" s="917"/>
      <c r="N1136" s="917"/>
    </row>
    <row r="1137" spans="1:14" ht="16.5" thickBot="1" x14ac:dyDescent="0.25">
      <c r="A1137" s="62"/>
      <c r="B1137" s="86"/>
      <c r="C1137" s="87" t="str">
        <f t="shared" si="20"/>
        <v/>
      </c>
      <c r="D1137" s="88"/>
      <c r="E1137" s="474"/>
      <c r="F1137" s="917"/>
      <c r="G1137" s="917"/>
      <c r="H1137" s="917"/>
      <c r="I1137" s="917"/>
      <c r="J1137" s="917"/>
      <c r="K1137" s="917"/>
      <c r="L1137" s="917"/>
      <c r="M1137" s="917"/>
      <c r="N1137" s="917"/>
    </row>
    <row r="1138" spans="1:14" ht="16.5" thickBot="1" x14ac:dyDescent="0.25">
      <c r="A1138" s="62"/>
      <c r="B1138" s="86"/>
      <c r="C1138" s="87" t="str">
        <f t="shared" si="20"/>
        <v/>
      </c>
      <c r="D1138" s="88"/>
      <c r="E1138" s="474"/>
      <c r="F1138" s="917"/>
      <c r="G1138" s="917"/>
      <c r="H1138" s="917"/>
      <c r="I1138" s="917"/>
      <c r="J1138" s="917"/>
      <c r="K1138" s="917"/>
      <c r="L1138" s="917"/>
      <c r="M1138" s="917"/>
      <c r="N1138" s="917"/>
    </row>
    <row r="1139" spans="1:14" ht="16.5" thickBot="1" x14ac:dyDescent="0.25">
      <c r="A1139" s="62"/>
      <c r="B1139" s="86"/>
      <c r="C1139" s="87" t="str">
        <f t="shared" si="20"/>
        <v/>
      </c>
      <c r="D1139" s="88"/>
      <c r="E1139" s="474"/>
      <c r="F1139" s="917"/>
      <c r="G1139" s="917"/>
      <c r="H1139" s="917"/>
      <c r="I1139" s="917"/>
      <c r="J1139" s="917"/>
      <c r="K1139" s="917"/>
      <c r="L1139" s="917"/>
      <c r="M1139" s="917"/>
      <c r="N1139" s="917"/>
    </row>
    <row r="1140" spans="1:14" ht="16.5" thickBot="1" x14ac:dyDescent="0.25">
      <c r="A1140" s="62"/>
      <c r="B1140" s="86"/>
      <c r="C1140" s="87" t="str">
        <f t="shared" si="20"/>
        <v/>
      </c>
      <c r="D1140" s="88"/>
      <c r="E1140" s="474"/>
      <c r="F1140" s="917"/>
      <c r="G1140" s="917"/>
      <c r="H1140" s="917"/>
      <c r="I1140" s="917"/>
      <c r="J1140" s="917"/>
      <c r="K1140" s="917"/>
      <c r="L1140" s="917"/>
      <c r="M1140" s="917"/>
      <c r="N1140" s="917"/>
    </row>
    <row r="1141" spans="1:14" ht="16.5" thickBot="1" x14ac:dyDescent="0.25">
      <c r="A1141" s="62"/>
      <c r="B1141" s="86"/>
      <c r="C1141" s="87" t="str">
        <f t="shared" si="20"/>
        <v/>
      </c>
      <c r="D1141" s="88"/>
      <c r="E1141" s="474"/>
      <c r="F1141" s="917"/>
      <c r="G1141" s="917"/>
      <c r="H1141" s="917"/>
      <c r="I1141" s="917"/>
      <c r="J1141" s="917"/>
      <c r="K1141" s="917"/>
      <c r="L1141" s="917"/>
      <c r="M1141" s="917"/>
      <c r="N1141" s="917"/>
    </row>
    <row r="1142" spans="1:14" ht="16.5" thickBot="1" x14ac:dyDescent="0.25">
      <c r="A1142" s="62"/>
      <c r="B1142" s="86"/>
      <c r="C1142" s="87" t="str">
        <f t="shared" si="20"/>
        <v/>
      </c>
      <c r="D1142" s="88"/>
      <c r="E1142" s="474"/>
      <c r="F1142" s="917"/>
      <c r="G1142" s="917"/>
      <c r="H1142" s="917"/>
      <c r="I1142" s="917"/>
      <c r="J1142" s="917"/>
      <c r="K1142" s="917"/>
      <c r="L1142" s="917"/>
      <c r="M1142" s="917"/>
      <c r="N1142" s="917"/>
    </row>
    <row r="1143" spans="1:14" ht="16.5" thickBot="1" x14ac:dyDescent="0.25">
      <c r="A1143" s="62"/>
      <c r="B1143" s="86"/>
      <c r="C1143" s="87" t="str">
        <f t="shared" si="20"/>
        <v/>
      </c>
      <c r="D1143" s="88"/>
      <c r="E1143" s="474"/>
      <c r="F1143" s="917"/>
      <c r="G1143" s="917"/>
      <c r="H1143" s="917"/>
      <c r="I1143" s="917"/>
      <c r="J1143" s="917"/>
      <c r="K1143" s="917"/>
      <c r="L1143" s="917"/>
      <c r="M1143" s="917"/>
      <c r="N1143" s="917"/>
    </row>
    <row r="1144" spans="1:14" ht="16.5" thickBot="1" x14ac:dyDescent="0.25">
      <c r="A1144" s="62"/>
      <c r="B1144" s="86"/>
      <c r="C1144" s="87" t="str">
        <f t="shared" si="20"/>
        <v/>
      </c>
      <c r="D1144" s="88"/>
      <c r="E1144" s="474"/>
      <c r="F1144" s="917"/>
      <c r="G1144" s="917"/>
      <c r="H1144" s="917"/>
      <c r="I1144" s="917"/>
      <c r="J1144" s="917"/>
      <c r="K1144" s="917"/>
      <c r="L1144" s="917"/>
      <c r="M1144" s="917"/>
      <c r="N1144" s="917"/>
    </row>
    <row r="1145" spans="1:14" ht="16.5" thickBot="1" x14ac:dyDescent="0.25">
      <c r="A1145" s="62"/>
      <c r="B1145" s="86"/>
      <c r="C1145" s="87" t="str">
        <f t="shared" si="20"/>
        <v/>
      </c>
      <c r="D1145" s="88"/>
      <c r="E1145" s="474"/>
      <c r="F1145" s="917"/>
      <c r="G1145" s="917"/>
      <c r="H1145" s="917"/>
      <c r="I1145" s="917"/>
      <c r="J1145" s="917"/>
      <c r="K1145" s="917"/>
      <c r="L1145" s="917"/>
      <c r="M1145" s="917"/>
      <c r="N1145" s="917"/>
    </row>
    <row r="1146" spans="1:14" ht="16.5" thickBot="1" x14ac:dyDescent="0.25">
      <c r="A1146" s="62"/>
      <c r="B1146" s="86"/>
      <c r="C1146" s="87" t="str">
        <f t="shared" si="20"/>
        <v/>
      </c>
      <c r="D1146" s="88"/>
      <c r="E1146" s="474"/>
      <c r="F1146" s="917"/>
      <c r="G1146" s="917"/>
      <c r="H1146" s="917"/>
      <c r="I1146" s="917"/>
      <c r="J1146" s="917"/>
      <c r="K1146" s="917"/>
      <c r="L1146" s="917"/>
      <c r="M1146" s="917"/>
      <c r="N1146" s="917"/>
    </row>
    <row r="1147" spans="1:14" ht="16.5" thickBot="1" x14ac:dyDescent="0.25">
      <c r="A1147" s="62"/>
      <c r="B1147" s="86"/>
      <c r="C1147" s="87" t="str">
        <f t="shared" si="20"/>
        <v/>
      </c>
      <c r="D1147" s="88"/>
      <c r="E1147" s="474"/>
      <c r="F1147" s="917"/>
      <c r="G1147" s="917"/>
      <c r="H1147" s="917"/>
      <c r="I1147" s="917"/>
      <c r="J1147" s="917"/>
      <c r="K1147" s="917"/>
      <c r="L1147" s="917"/>
      <c r="M1147" s="917"/>
      <c r="N1147" s="917"/>
    </row>
    <row r="1148" spans="1:14" ht="16.5" thickBot="1" x14ac:dyDescent="0.25">
      <c r="A1148" s="62"/>
      <c r="B1148" s="86"/>
      <c r="C1148" s="87" t="str">
        <f t="shared" si="20"/>
        <v/>
      </c>
      <c r="D1148" s="88"/>
      <c r="E1148" s="474"/>
      <c r="F1148" s="917"/>
      <c r="G1148" s="917"/>
      <c r="H1148" s="917"/>
      <c r="I1148" s="917"/>
      <c r="J1148" s="917"/>
      <c r="K1148" s="917"/>
      <c r="L1148" s="917"/>
      <c r="M1148" s="917"/>
      <c r="N1148" s="917"/>
    </row>
    <row r="1149" spans="1:14" ht="16.5" thickBot="1" x14ac:dyDescent="0.25">
      <c r="A1149" s="62"/>
      <c r="B1149" s="86"/>
      <c r="C1149" s="87" t="str">
        <f t="shared" si="20"/>
        <v/>
      </c>
      <c r="D1149" s="88"/>
      <c r="E1149" s="474"/>
      <c r="F1149" s="917"/>
      <c r="G1149" s="917"/>
      <c r="H1149" s="917"/>
      <c r="I1149" s="917"/>
      <c r="J1149" s="917"/>
      <c r="K1149" s="917"/>
      <c r="L1149" s="917"/>
      <c r="M1149" s="917"/>
      <c r="N1149" s="917"/>
    </row>
    <row r="1150" spans="1:14" ht="16.5" thickBot="1" x14ac:dyDescent="0.25">
      <c r="A1150" s="62"/>
      <c r="B1150" s="86"/>
      <c r="C1150" s="87" t="str">
        <f t="shared" si="20"/>
        <v/>
      </c>
      <c r="D1150" s="88"/>
      <c r="E1150" s="474"/>
      <c r="F1150" s="917"/>
      <c r="G1150" s="917"/>
      <c r="H1150" s="917"/>
      <c r="I1150" s="917"/>
      <c r="J1150" s="917"/>
      <c r="K1150" s="917"/>
      <c r="L1150" s="917"/>
      <c r="M1150" s="917"/>
      <c r="N1150" s="917"/>
    </row>
    <row r="1151" spans="1:14" ht="16.5" thickBot="1" x14ac:dyDescent="0.25">
      <c r="A1151" s="62"/>
      <c r="B1151" s="86"/>
      <c r="C1151" s="87" t="str">
        <f t="shared" si="20"/>
        <v/>
      </c>
      <c r="D1151" s="88"/>
      <c r="E1151" s="474"/>
      <c r="F1151" s="917"/>
      <c r="G1151" s="917"/>
      <c r="H1151" s="917"/>
      <c r="I1151" s="917"/>
      <c r="J1151" s="917"/>
      <c r="K1151" s="917"/>
      <c r="L1151" s="917"/>
      <c r="M1151" s="917"/>
      <c r="N1151" s="917"/>
    </row>
    <row r="1152" spans="1:14" ht="16.5" thickBot="1" x14ac:dyDescent="0.25">
      <c r="A1152" s="62"/>
      <c r="B1152" s="86"/>
      <c r="C1152" s="87" t="str">
        <f t="shared" si="20"/>
        <v/>
      </c>
      <c r="D1152" s="88"/>
      <c r="E1152" s="474"/>
      <c r="F1152" s="917"/>
      <c r="G1152" s="917"/>
      <c r="H1152" s="917"/>
      <c r="I1152" s="917"/>
      <c r="J1152" s="917"/>
      <c r="K1152" s="917"/>
      <c r="L1152" s="917"/>
      <c r="M1152" s="917"/>
      <c r="N1152" s="917"/>
    </row>
    <row r="1153" spans="1:14" ht="16.5" thickBot="1" x14ac:dyDescent="0.25">
      <c r="A1153" s="62"/>
      <c r="B1153" s="86"/>
      <c r="C1153" s="87" t="str">
        <f t="shared" si="20"/>
        <v/>
      </c>
      <c r="D1153" s="88"/>
      <c r="E1153" s="474"/>
      <c r="F1153" s="917"/>
      <c r="G1153" s="917"/>
      <c r="H1153" s="917"/>
      <c r="I1153" s="917"/>
      <c r="J1153" s="917"/>
      <c r="K1153" s="917"/>
      <c r="L1153" s="917"/>
      <c r="M1153" s="917"/>
      <c r="N1153" s="917"/>
    </row>
    <row r="1154" spans="1:14" ht="16.5" thickBot="1" x14ac:dyDescent="0.25">
      <c r="A1154" s="62"/>
      <c r="B1154" s="86"/>
      <c r="C1154" s="87" t="str">
        <f t="shared" si="20"/>
        <v/>
      </c>
      <c r="D1154" s="88"/>
      <c r="E1154" s="474"/>
      <c r="F1154" s="917"/>
      <c r="G1154" s="917"/>
      <c r="H1154" s="917"/>
      <c r="I1154" s="917"/>
      <c r="J1154" s="917"/>
      <c r="K1154" s="917"/>
      <c r="L1154" s="917"/>
      <c r="M1154" s="917"/>
      <c r="N1154" s="917"/>
    </row>
    <row r="1155" spans="1:14" ht="16.5" thickBot="1" x14ac:dyDescent="0.25">
      <c r="A1155" s="62"/>
      <c r="B1155" s="86"/>
      <c r="C1155" s="87" t="str">
        <f t="shared" si="20"/>
        <v/>
      </c>
      <c r="D1155" s="88"/>
      <c r="E1155" s="474"/>
      <c r="F1155" s="917"/>
      <c r="G1155" s="917"/>
      <c r="H1155" s="917"/>
      <c r="I1155" s="917"/>
      <c r="J1155" s="917"/>
      <c r="K1155" s="917"/>
      <c r="L1155" s="917"/>
      <c r="M1155" s="917"/>
      <c r="N1155" s="917"/>
    </row>
    <row r="1156" spans="1:14" ht="16.5" thickBot="1" x14ac:dyDescent="0.25">
      <c r="A1156" s="62"/>
      <c r="B1156" s="86"/>
      <c r="C1156" s="87" t="str">
        <f t="shared" si="20"/>
        <v/>
      </c>
      <c r="D1156" s="88"/>
      <c r="E1156" s="474"/>
      <c r="F1156" s="917"/>
      <c r="G1156" s="917"/>
      <c r="H1156" s="917"/>
      <c r="I1156" s="917"/>
      <c r="J1156" s="917"/>
      <c r="K1156" s="917"/>
      <c r="L1156" s="917"/>
      <c r="M1156" s="917"/>
      <c r="N1156" s="917"/>
    </row>
    <row r="1157" spans="1:14" ht="16.5" thickBot="1" x14ac:dyDescent="0.25">
      <c r="A1157" s="62"/>
      <c r="B1157" s="86"/>
      <c r="C1157" s="87" t="str">
        <f t="shared" si="20"/>
        <v/>
      </c>
      <c r="D1157" s="88"/>
      <c r="E1157" s="474"/>
      <c r="F1157" s="917"/>
      <c r="G1157" s="917"/>
      <c r="H1157" s="917"/>
      <c r="I1157" s="917"/>
      <c r="J1157" s="917"/>
      <c r="K1157" s="917"/>
      <c r="L1157" s="917"/>
      <c r="M1157" s="917"/>
      <c r="N1157" s="917"/>
    </row>
    <row r="1158" spans="1:14" ht="16.5" thickBot="1" x14ac:dyDescent="0.25">
      <c r="A1158" s="62"/>
      <c r="B1158" s="86"/>
      <c r="C1158" s="87" t="str">
        <f t="shared" si="20"/>
        <v/>
      </c>
      <c r="D1158" s="88"/>
      <c r="E1158" s="474"/>
      <c r="F1158" s="917"/>
      <c r="G1158" s="917"/>
      <c r="H1158" s="917"/>
      <c r="I1158" s="917"/>
      <c r="J1158" s="917"/>
      <c r="K1158" s="917"/>
      <c r="L1158" s="917"/>
      <c r="M1158" s="917"/>
      <c r="N1158" s="917"/>
    </row>
    <row r="1159" spans="1:14" ht="16.5" thickBot="1" x14ac:dyDescent="0.25">
      <c r="A1159" s="62"/>
      <c r="B1159" s="86"/>
      <c r="C1159" s="87" t="str">
        <f t="shared" si="20"/>
        <v/>
      </c>
      <c r="D1159" s="88"/>
      <c r="E1159" s="474"/>
      <c r="F1159" s="917"/>
      <c r="G1159" s="917"/>
      <c r="H1159" s="917"/>
      <c r="I1159" s="917"/>
      <c r="J1159" s="917"/>
      <c r="K1159" s="917"/>
      <c r="L1159" s="917"/>
      <c r="M1159" s="917"/>
      <c r="N1159" s="917"/>
    </row>
    <row r="1160" spans="1:14" ht="16.5" thickBot="1" x14ac:dyDescent="0.25">
      <c r="A1160" s="62"/>
      <c r="B1160" s="86"/>
      <c r="C1160" s="87" t="str">
        <f t="shared" si="20"/>
        <v/>
      </c>
      <c r="D1160" s="88"/>
      <c r="E1160" s="474"/>
      <c r="F1160" s="917"/>
      <c r="G1160" s="917"/>
      <c r="H1160" s="917"/>
      <c r="I1160" s="917"/>
      <c r="J1160" s="917"/>
      <c r="K1160" s="917"/>
      <c r="L1160" s="917"/>
      <c r="M1160" s="917"/>
      <c r="N1160" s="917"/>
    </row>
    <row r="1161" spans="1:14" ht="16.5" thickBot="1" x14ac:dyDescent="0.25">
      <c r="A1161" s="62"/>
      <c r="B1161" s="86"/>
      <c r="C1161" s="87" t="str">
        <f t="shared" si="20"/>
        <v/>
      </c>
      <c r="D1161" s="88"/>
      <c r="E1161" s="474"/>
      <c r="F1161" s="917"/>
      <c r="G1161" s="917"/>
      <c r="H1161" s="917"/>
      <c r="I1161" s="917"/>
      <c r="J1161" s="917"/>
      <c r="K1161" s="917"/>
      <c r="L1161" s="917"/>
      <c r="M1161" s="917"/>
      <c r="N1161" s="917"/>
    </row>
    <row r="1162" spans="1:14" ht="16.5" thickBot="1" x14ac:dyDescent="0.25">
      <c r="A1162" s="62"/>
      <c r="B1162" s="86"/>
      <c r="C1162" s="87" t="str">
        <f t="shared" si="20"/>
        <v/>
      </c>
      <c r="D1162" s="88"/>
      <c r="E1162" s="474"/>
      <c r="F1162" s="917"/>
      <c r="G1162" s="917"/>
      <c r="H1162" s="917"/>
      <c r="I1162" s="917"/>
      <c r="J1162" s="917"/>
      <c r="K1162" s="917"/>
      <c r="L1162" s="917"/>
      <c r="M1162" s="917"/>
      <c r="N1162" s="917"/>
    </row>
    <row r="1163" spans="1:14" ht="16.5" thickBot="1" x14ac:dyDescent="0.25">
      <c r="A1163" s="62"/>
      <c r="B1163" s="86"/>
      <c r="C1163" s="87" t="str">
        <f t="shared" si="20"/>
        <v/>
      </c>
      <c r="D1163" s="88"/>
      <c r="E1163" s="474"/>
      <c r="F1163" s="917"/>
      <c r="G1163" s="917"/>
      <c r="H1163" s="917"/>
      <c r="I1163" s="917"/>
      <c r="J1163" s="917"/>
      <c r="K1163" s="917"/>
      <c r="L1163" s="917"/>
      <c r="M1163" s="917"/>
      <c r="N1163" s="917"/>
    </row>
    <row r="1164" spans="1:14" ht="16.5" thickBot="1" x14ac:dyDescent="0.25">
      <c r="A1164" s="62"/>
      <c r="B1164" s="86"/>
      <c r="C1164" s="87" t="str">
        <f t="shared" ref="C1164:C1227" si="21">IF(B1164&gt;0, (B1164-B1163), "")</f>
        <v/>
      </c>
      <c r="D1164" s="88"/>
      <c r="E1164" s="474"/>
      <c r="F1164" s="917"/>
      <c r="G1164" s="917"/>
      <c r="H1164" s="917"/>
      <c r="I1164" s="917"/>
      <c r="J1164" s="917"/>
      <c r="K1164" s="917"/>
      <c r="L1164" s="917"/>
      <c r="M1164" s="917"/>
      <c r="N1164" s="917"/>
    </row>
    <row r="1165" spans="1:14" ht="16.5" thickBot="1" x14ac:dyDescent="0.25">
      <c r="A1165" s="62"/>
      <c r="B1165" s="86"/>
      <c r="C1165" s="87" t="str">
        <f t="shared" si="21"/>
        <v/>
      </c>
      <c r="D1165" s="88"/>
      <c r="E1165" s="474"/>
      <c r="F1165" s="917"/>
      <c r="G1165" s="917"/>
      <c r="H1165" s="917"/>
      <c r="I1165" s="917"/>
      <c r="J1165" s="917"/>
      <c r="K1165" s="917"/>
      <c r="L1165" s="917"/>
      <c r="M1165" s="917"/>
      <c r="N1165" s="917"/>
    </row>
    <row r="1166" spans="1:14" ht="16.5" thickBot="1" x14ac:dyDescent="0.25">
      <c r="A1166" s="62"/>
      <c r="B1166" s="86"/>
      <c r="C1166" s="87" t="str">
        <f t="shared" si="21"/>
        <v/>
      </c>
      <c r="D1166" s="88"/>
      <c r="E1166" s="474"/>
      <c r="F1166" s="917"/>
      <c r="G1166" s="917"/>
      <c r="H1166" s="917"/>
      <c r="I1166" s="917"/>
      <c r="J1166" s="917"/>
      <c r="K1166" s="917"/>
      <c r="L1166" s="917"/>
      <c r="M1166" s="917"/>
      <c r="N1166" s="917"/>
    </row>
    <row r="1167" spans="1:14" ht="16.5" thickBot="1" x14ac:dyDescent="0.25">
      <c r="A1167" s="62"/>
      <c r="B1167" s="86"/>
      <c r="C1167" s="87" t="str">
        <f t="shared" si="21"/>
        <v/>
      </c>
      <c r="D1167" s="88"/>
      <c r="E1167" s="474"/>
      <c r="F1167" s="917"/>
      <c r="G1167" s="917"/>
      <c r="H1167" s="917"/>
      <c r="I1167" s="917"/>
      <c r="J1167" s="917"/>
      <c r="K1167" s="917"/>
      <c r="L1167" s="917"/>
      <c r="M1167" s="917"/>
      <c r="N1167" s="917"/>
    </row>
    <row r="1168" spans="1:14" ht="16.5" thickBot="1" x14ac:dyDescent="0.25">
      <c r="A1168" s="62"/>
      <c r="B1168" s="86"/>
      <c r="C1168" s="87" t="str">
        <f t="shared" si="21"/>
        <v/>
      </c>
      <c r="D1168" s="88"/>
      <c r="E1168" s="474"/>
      <c r="F1168" s="917"/>
      <c r="G1168" s="917"/>
      <c r="H1168" s="917"/>
      <c r="I1168" s="917"/>
      <c r="J1168" s="917"/>
      <c r="K1168" s="917"/>
      <c r="L1168" s="917"/>
      <c r="M1168" s="917"/>
      <c r="N1168" s="917"/>
    </row>
    <row r="1169" spans="1:14" ht="16.5" thickBot="1" x14ac:dyDescent="0.25">
      <c r="A1169" s="62"/>
      <c r="B1169" s="86"/>
      <c r="C1169" s="87" t="str">
        <f t="shared" si="21"/>
        <v/>
      </c>
      <c r="D1169" s="88"/>
      <c r="E1169" s="474"/>
      <c r="F1169" s="917"/>
      <c r="G1169" s="917"/>
      <c r="H1169" s="917"/>
      <c r="I1169" s="917"/>
      <c r="J1169" s="917"/>
      <c r="K1169" s="917"/>
      <c r="L1169" s="917"/>
      <c r="M1169" s="917"/>
      <c r="N1169" s="917"/>
    </row>
    <row r="1170" spans="1:14" ht="16.5" thickBot="1" x14ac:dyDescent="0.25">
      <c r="A1170" s="62"/>
      <c r="B1170" s="86"/>
      <c r="C1170" s="87" t="str">
        <f t="shared" si="21"/>
        <v/>
      </c>
      <c r="D1170" s="88"/>
      <c r="E1170" s="474"/>
      <c r="F1170" s="917"/>
      <c r="G1170" s="917"/>
      <c r="H1170" s="917"/>
      <c r="I1170" s="917"/>
      <c r="J1170" s="917"/>
      <c r="K1170" s="917"/>
      <c r="L1170" s="917"/>
      <c r="M1170" s="917"/>
      <c r="N1170" s="917"/>
    </row>
    <row r="1171" spans="1:14" ht="16.5" thickBot="1" x14ac:dyDescent="0.25">
      <c r="A1171" s="62"/>
      <c r="B1171" s="86"/>
      <c r="C1171" s="87" t="str">
        <f t="shared" si="21"/>
        <v/>
      </c>
      <c r="D1171" s="88"/>
      <c r="E1171" s="474"/>
      <c r="F1171" s="917"/>
      <c r="G1171" s="917"/>
      <c r="H1171" s="917"/>
      <c r="I1171" s="917"/>
      <c r="J1171" s="917"/>
      <c r="K1171" s="917"/>
      <c r="L1171" s="917"/>
      <c r="M1171" s="917"/>
      <c r="N1171" s="917"/>
    </row>
    <row r="1172" spans="1:14" ht="16.5" thickBot="1" x14ac:dyDescent="0.25">
      <c r="A1172" s="62"/>
      <c r="B1172" s="86"/>
      <c r="C1172" s="87" t="str">
        <f t="shared" si="21"/>
        <v/>
      </c>
      <c r="D1172" s="88"/>
      <c r="E1172" s="474"/>
      <c r="F1172" s="917"/>
      <c r="G1172" s="917"/>
      <c r="H1172" s="917"/>
      <c r="I1172" s="917"/>
      <c r="J1172" s="917"/>
      <c r="K1172" s="917"/>
      <c r="L1172" s="917"/>
      <c r="M1172" s="917"/>
      <c r="N1172" s="917"/>
    </row>
    <row r="1173" spans="1:14" ht="16.5" thickBot="1" x14ac:dyDescent="0.25">
      <c r="A1173" s="62"/>
      <c r="B1173" s="86"/>
      <c r="C1173" s="87" t="str">
        <f t="shared" si="21"/>
        <v/>
      </c>
      <c r="D1173" s="88"/>
      <c r="E1173" s="474"/>
      <c r="F1173" s="917"/>
      <c r="G1173" s="917"/>
      <c r="H1173" s="917"/>
      <c r="I1173" s="917"/>
      <c r="J1173" s="917"/>
      <c r="K1173" s="917"/>
      <c r="L1173" s="917"/>
      <c r="M1173" s="917"/>
      <c r="N1173" s="917"/>
    </row>
    <row r="1174" spans="1:14" ht="16.5" thickBot="1" x14ac:dyDescent="0.25">
      <c r="A1174" s="62"/>
      <c r="B1174" s="86"/>
      <c r="C1174" s="87" t="str">
        <f t="shared" si="21"/>
        <v/>
      </c>
      <c r="D1174" s="88"/>
      <c r="E1174" s="474"/>
      <c r="F1174" s="917"/>
      <c r="G1174" s="917"/>
      <c r="H1174" s="917"/>
      <c r="I1174" s="917"/>
      <c r="J1174" s="917"/>
      <c r="K1174" s="917"/>
      <c r="L1174" s="917"/>
      <c r="M1174" s="917"/>
      <c r="N1174" s="917"/>
    </row>
    <row r="1175" spans="1:14" ht="16.5" thickBot="1" x14ac:dyDescent="0.25">
      <c r="A1175" s="62"/>
      <c r="B1175" s="86"/>
      <c r="C1175" s="87" t="str">
        <f t="shared" si="21"/>
        <v/>
      </c>
      <c r="D1175" s="88"/>
      <c r="E1175" s="474"/>
      <c r="F1175" s="917"/>
      <c r="G1175" s="917"/>
      <c r="H1175" s="917"/>
      <c r="I1175" s="917"/>
      <c r="J1175" s="917"/>
      <c r="K1175" s="917"/>
      <c r="L1175" s="917"/>
      <c r="M1175" s="917"/>
      <c r="N1175" s="917"/>
    </row>
    <row r="1176" spans="1:14" ht="16.5" thickBot="1" x14ac:dyDescent="0.25">
      <c r="A1176" s="62"/>
      <c r="B1176" s="86"/>
      <c r="C1176" s="87" t="str">
        <f t="shared" si="21"/>
        <v/>
      </c>
      <c r="D1176" s="88"/>
      <c r="E1176" s="474"/>
      <c r="F1176" s="917"/>
      <c r="G1176" s="917"/>
      <c r="H1176" s="917"/>
      <c r="I1176" s="917"/>
      <c r="J1176" s="917"/>
      <c r="K1176" s="917"/>
      <c r="L1176" s="917"/>
      <c r="M1176" s="917"/>
      <c r="N1176" s="917"/>
    </row>
    <row r="1177" spans="1:14" ht="16.5" thickBot="1" x14ac:dyDescent="0.25">
      <c r="A1177" s="62"/>
      <c r="B1177" s="86"/>
      <c r="C1177" s="87" t="str">
        <f t="shared" si="21"/>
        <v/>
      </c>
      <c r="D1177" s="88"/>
      <c r="E1177" s="474"/>
      <c r="F1177" s="917"/>
      <c r="G1177" s="917"/>
      <c r="H1177" s="917"/>
      <c r="I1177" s="917"/>
      <c r="J1177" s="917"/>
      <c r="K1177" s="917"/>
      <c r="L1177" s="917"/>
      <c r="M1177" s="917"/>
      <c r="N1177" s="917"/>
    </row>
    <row r="1178" spans="1:14" ht="16.5" thickBot="1" x14ac:dyDescent="0.25">
      <c r="A1178" s="62"/>
      <c r="B1178" s="86"/>
      <c r="C1178" s="87" t="str">
        <f t="shared" si="21"/>
        <v/>
      </c>
      <c r="D1178" s="88"/>
      <c r="E1178" s="474"/>
      <c r="F1178" s="917"/>
      <c r="G1178" s="917"/>
      <c r="H1178" s="917"/>
      <c r="I1178" s="917"/>
      <c r="J1178" s="917"/>
      <c r="K1178" s="917"/>
      <c r="L1178" s="917"/>
      <c r="M1178" s="917"/>
      <c r="N1178" s="917"/>
    </row>
    <row r="1179" spans="1:14" ht="16.5" thickBot="1" x14ac:dyDescent="0.25">
      <c r="A1179" s="62"/>
      <c r="B1179" s="86"/>
      <c r="C1179" s="87" t="str">
        <f t="shared" si="21"/>
        <v/>
      </c>
      <c r="D1179" s="88"/>
      <c r="E1179" s="474"/>
      <c r="F1179" s="917"/>
      <c r="G1179" s="917"/>
      <c r="H1179" s="917"/>
      <c r="I1179" s="917"/>
      <c r="J1179" s="917"/>
      <c r="K1179" s="917"/>
      <c r="L1179" s="917"/>
      <c r="M1179" s="917"/>
      <c r="N1179" s="917"/>
    </row>
    <row r="1180" spans="1:14" ht="16.5" thickBot="1" x14ac:dyDescent="0.25">
      <c r="A1180" s="62"/>
      <c r="B1180" s="86"/>
      <c r="C1180" s="87" t="str">
        <f t="shared" si="21"/>
        <v/>
      </c>
      <c r="D1180" s="88"/>
      <c r="E1180" s="474"/>
      <c r="F1180" s="917"/>
      <c r="G1180" s="917"/>
      <c r="H1180" s="917"/>
      <c r="I1180" s="917"/>
      <c r="J1180" s="917"/>
      <c r="K1180" s="917"/>
      <c r="L1180" s="917"/>
      <c r="M1180" s="917"/>
      <c r="N1180" s="917"/>
    </row>
    <row r="1181" spans="1:14" ht="16.5" thickBot="1" x14ac:dyDescent="0.25">
      <c r="A1181" s="62"/>
      <c r="B1181" s="86"/>
      <c r="C1181" s="87" t="str">
        <f t="shared" si="21"/>
        <v/>
      </c>
      <c r="D1181" s="88"/>
      <c r="E1181" s="474"/>
      <c r="F1181" s="917"/>
      <c r="G1181" s="917"/>
      <c r="H1181" s="917"/>
      <c r="I1181" s="917"/>
      <c r="J1181" s="917"/>
      <c r="K1181" s="917"/>
      <c r="L1181" s="917"/>
      <c r="M1181" s="917"/>
      <c r="N1181" s="917"/>
    </row>
    <row r="1182" spans="1:14" ht="16.5" thickBot="1" x14ac:dyDescent="0.25">
      <c r="A1182" s="62"/>
      <c r="B1182" s="86"/>
      <c r="C1182" s="87" t="str">
        <f t="shared" si="21"/>
        <v/>
      </c>
      <c r="D1182" s="88"/>
      <c r="E1182" s="474"/>
      <c r="F1182" s="917"/>
      <c r="G1182" s="917"/>
      <c r="H1182" s="917"/>
      <c r="I1182" s="917"/>
      <c r="J1182" s="917"/>
      <c r="K1182" s="917"/>
      <c r="L1182" s="917"/>
      <c r="M1182" s="917"/>
      <c r="N1182" s="917"/>
    </row>
    <row r="1183" spans="1:14" ht="16.5" thickBot="1" x14ac:dyDescent="0.25">
      <c r="A1183" s="62"/>
      <c r="B1183" s="86"/>
      <c r="C1183" s="87" t="str">
        <f t="shared" si="21"/>
        <v/>
      </c>
      <c r="D1183" s="88"/>
      <c r="E1183" s="474"/>
      <c r="F1183" s="917"/>
      <c r="G1183" s="917"/>
      <c r="H1183" s="917"/>
      <c r="I1183" s="917"/>
      <c r="J1183" s="917"/>
      <c r="K1183" s="917"/>
      <c r="L1183" s="917"/>
      <c r="M1183" s="917"/>
      <c r="N1183" s="917"/>
    </row>
    <row r="1184" spans="1:14" ht="16.5" thickBot="1" x14ac:dyDescent="0.25">
      <c r="A1184" s="62"/>
      <c r="B1184" s="86"/>
      <c r="C1184" s="87" t="str">
        <f t="shared" si="21"/>
        <v/>
      </c>
      <c r="D1184" s="88"/>
      <c r="E1184" s="474"/>
      <c r="F1184" s="917"/>
      <c r="G1184" s="917"/>
      <c r="H1184" s="917"/>
      <c r="I1184" s="917"/>
      <c r="J1184" s="917"/>
      <c r="K1184" s="917"/>
      <c r="L1184" s="917"/>
      <c r="M1184" s="917"/>
      <c r="N1184" s="917"/>
    </row>
    <row r="1185" spans="1:14" ht="16.5" thickBot="1" x14ac:dyDescent="0.25">
      <c r="A1185" s="62"/>
      <c r="B1185" s="86"/>
      <c r="C1185" s="87" t="str">
        <f t="shared" si="21"/>
        <v/>
      </c>
      <c r="D1185" s="88"/>
      <c r="E1185" s="474"/>
      <c r="F1185" s="917"/>
      <c r="G1185" s="917"/>
      <c r="H1185" s="917"/>
      <c r="I1185" s="917"/>
      <c r="J1185" s="917"/>
      <c r="K1185" s="917"/>
      <c r="L1185" s="917"/>
      <c r="M1185" s="917"/>
      <c r="N1185" s="917"/>
    </row>
    <row r="1186" spans="1:14" ht="16.5" thickBot="1" x14ac:dyDescent="0.25">
      <c r="A1186" s="62"/>
      <c r="B1186" s="86"/>
      <c r="C1186" s="87" t="str">
        <f t="shared" si="21"/>
        <v/>
      </c>
      <c r="D1186" s="88"/>
      <c r="E1186" s="474"/>
      <c r="F1186" s="917"/>
      <c r="G1186" s="917"/>
      <c r="H1186" s="917"/>
      <c r="I1186" s="917"/>
      <c r="J1186" s="917"/>
      <c r="K1186" s="917"/>
      <c r="L1186" s="917"/>
      <c r="M1186" s="917"/>
      <c r="N1186" s="917"/>
    </row>
    <row r="1187" spans="1:14" ht="16.5" thickBot="1" x14ac:dyDescent="0.25">
      <c r="A1187" s="62"/>
      <c r="B1187" s="86"/>
      <c r="C1187" s="87" t="str">
        <f t="shared" si="21"/>
        <v/>
      </c>
      <c r="D1187" s="88"/>
      <c r="E1187" s="474"/>
      <c r="F1187" s="917"/>
      <c r="G1187" s="917"/>
      <c r="H1187" s="917"/>
      <c r="I1187" s="917"/>
      <c r="J1187" s="917"/>
      <c r="K1187" s="917"/>
      <c r="L1187" s="917"/>
      <c r="M1187" s="917"/>
      <c r="N1187" s="917"/>
    </row>
    <row r="1188" spans="1:14" ht="16.5" thickBot="1" x14ac:dyDescent="0.25">
      <c r="A1188" s="62"/>
      <c r="B1188" s="86"/>
      <c r="C1188" s="87" t="str">
        <f t="shared" si="21"/>
        <v/>
      </c>
      <c r="D1188" s="88"/>
      <c r="E1188" s="474"/>
      <c r="F1188" s="917"/>
      <c r="G1188" s="917"/>
      <c r="H1188" s="917"/>
      <c r="I1188" s="917"/>
      <c r="J1188" s="917"/>
      <c r="K1188" s="917"/>
      <c r="L1188" s="917"/>
      <c r="M1188" s="917"/>
      <c r="N1188" s="917"/>
    </row>
    <row r="1189" spans="1:14" ht="16.5" thickBot="1" x14ac:dyDescent="0.25">
      <c r="A1189" s="62"/>
      <c r="B1189" s="86"/>
      <c r="C1189" s="87" t="str">
        <f t="shared" si="21"/>
        <v/>
      </c>
      <c r="D1189" s="88"/>
      <c r="E1189" s="474"/>
      <c r="F1189" s="917"/>
      <c r="G1189" s="917"/>
      <c r="H1189" s="917"/>
      <c r="I1189" s="917"/>
      <c r="J1189" s="917"/>
      <c r="K1189" s="917"/>
      <c r="L1189" s="917"/>
      <c r="M1189" s="917"/>
      <c r="N1189" s="917"/>
    </row>
    <row r="1190" spans="1:14" ht="16.5" thickBot="1" x14ac:dyDescent="0.25">
      <c r="A1190" s="62"/>
      <c r="B1190" s="86"/>
      <c r="C1190" s="87" t="str">
        <f t="shared" si="21"/>
        <v/>
      </c>
      <c r="D1190" s="88"/>
      <c r="E1190" s="474"/>
      <c r="F1190" s="917"/>
      <c r="G1190" s="917"/>
      <c r="H1190" s="917"/>
      <c r="I1190" s="917"/>
      <c r="J1190" s="917"/>
      <c r="K1190" s="917"/>
      <c r="L1190" s="917"/>
      <c r="M1190" s="917"/>
      <c r="N1190" s="917"/>
    </row>
    <row r="1191" spans="1:14" ht="16.5" thickBot="1" x14ac:dyDescent="0.25">
      <c r="A1191" s="62"/>
      <c r="B1191" s="86"/>
      <c r="C1191" s="87" t="str">
        <f t="shared" si="21"/>
        <v/>
      </c>
      <c r="D1191" s="88"/>
      <c r="E1191" s="474"/>
      <c r="F1191" s="917"/>
      <c r="G1191" s="917"/>
      <c r="H1191" s="917"/>
      <c r="I1191" s="917"/>
      <c r="J1191" s="917"/>
      <c r="K1191" s="917"/>
      <c r="L1191" s="917"/>
      <c r="M1191" s="917"/>
      <c r="N1191" s="917"/>
    </row>
    <row r="1192" spans="1:14" ht="16.5" thickBot="1" x14ac:dyDescent="0.25">
      <c r="A1192" s="62"/>
      <c r="B1192" s="86"/>
      <c r="C1192" s="87" t="str">
        <f t="shared" si="21"/>
        <v/>
      </c>
      <c r="D1192" s="88"/>
      <c r="E1192" s="474"/>
      <c r="F1192" s="917"/>
      <c r="G1192" s="917"/>
      <c r="H1192" s="917"/>
      <c r="I1192" s="917"/>
      <c r="J1192" s="917"/>
      <c r="K1192" s="917"/>
      <c r="L1192" s="917"/>
      <c r="M1192" s="917"/>
      <c r="N1192" s="917"/>
    </row>
    <row r="1193" spans="1:14" ht="16.5" thickBot="1" x14ac:dyDescent="0.25">
      <c r="A1193" s="62"/>
      <c r="B1193" s="86"/>
      <c r="C1193" s="87" t="str">
        <f t="shared" si="21"/>
        <v/>
      </c>
      <c r="D1193" s="88"/>
      <c r="E1193" s="474"/>
      <c r="F1193" s="917"/>
      <c r="G1193" s="917"/>
      <c r="H1193" s="917"/>
      <c r="I1193" s="917"/>
      <c r="J1193" s="917"/>
      <c r="K1193" s="917"/>
      <c r="L1193" s="917"/>
      <c r="M1193" s="917"/>
      <c r="N1193" s="917"/>
    </row>
    <row r="1194" spans="1:14" ht="16.5" thickBot="1" x14ac:dyDescent="0.25">
      <c r="A1194" s="62"/>
      <c r="B1194" s="86"/>
      <c r="C1194" s="87" t="str">
        <f t="shared" si="21"/>
        <v/>
      </c>
      <c r="D1194" s="88"/>
      <c r="E1194" s="474"/>
      <c r="F1194" s="917"/>
      <c r="G1194" s="917"/>
      <c r="H1194" s="917"/>
      <c r="I1194" s="917"/>
      <c r="J1194" s="917"/>
      <c r="K1194" s="917"/>
      <c r="L1194" s="917"/>
      <c r="M1194" s="917"/>
      <c r="N1194" s="917"/>
    </row>
    <row r="1195" spans="1:14" ht="16.5" thickBot="1" x14ac:dyDescent="0.25">
      <c r="A1195" s="62"/>
      <c r="B1195" s="86"/>
      <c r="C1195" s="87" t="str">
        <f t="shared" si="21"/>
        <v/>
      </c>
      <c r="D1195" s="88"/>
      <c r="E1195" s="474"/>
      <c r="F1195" s="917"/>
      <c r="G1195" s="917"/>
      <c r="H1195" s="917"/>
      <c r="I1195" s="917"/>
      <c r="J1195" s="917"/>
      <c r="K1195" s="917"/>
      <c r="L1195" s="917"/>
      <c r="M1195" s="917"/>
      <c r="N1195" s="917"/>
    </row>
    <row r="1196" spans="1:14" ht="16.5" thickBot="1" x14ac:dyDescent="0.25">
      <c r="A1196" s="62"/>
      <c r="B1196" s="86"/>
      <c r="C1196" s="87" t="str">
        <f t="shared" si="21"/>
        <v/>
      </c>
      <c r="D1196" s="88"/>
      <c r="E1196" s="474"/>
      <c r="F1196" s="917"/>
      <c r="G1196" s="917"/>
      <c r="H1196" s="917"/>
      <c r="I1196" s="917"/>
      <c r="J1196" s="917"/>
      <c r="K1196" s="917"/>
      <c r="L1196" s="917"/>
      <c r="M1196" s="917"/>
      <c r="N1196" s="917"/>
    </row>
    <row r="1197" spans="1:14" ht="16.5" thickBot="1" x14ac:dyDescent="0.25">
      <c r="A1197" s="62"/>
      <c r="B1197" s="86"/>
      <c r="C1197" s="87" t="str">
        <f t="shared" si="21"/>
        <v/>
      </c>
      <c r="D1197" s="88"/>
      <c r="E1197" s="474"/>
      <c r="F1197" s="917"/>
      <c r="G1197" s="917"/>
      <c r="H1197" s="917"/>
      <c r="I1197" s="917"/>
      <c r="J1197" s="917"/>
      <c r="K1197" s="917"/>
      <c r="L1197" s="917"/>
      <c r="M1197" s="917"/>
      <c r="N1197" s="917"/>
    </row>
    <row r="1198" spans="1:14" ht="16.5" thickBot="1" x14ac:dyDescent="0.25">
      <c r="A1198" s="62"/>
      <c r="B1198" s="86"/>
      <c r="C1198" s="87" t="str">
        <f t="shared" si="21"/>
        <v/>
      </c>
      <c r="D1198" s="88"/>
      <c r="E1198" s="474"/>
      <c r="F1198" s="917"/>
      <c r="G1198" s="917"/>
      <c r="H1198" s="917"/>
      <c r="I1198" s="917"/>
      <c r="J1198" s="917"/>
      <c r="K1198" s="917"/>
      <c r="L1198" s="917"/>
      <c r="M1198" s="917"/>
      <c r="N1198" s="917"/>
    </row>
    <row r="1199" spans="1:14" ht="16.5" thickBot="1" x14ac:dyDescent="0.25">
      <c r="A1199" s="62"/>
      <c r="B1199" s="86"/>
      <c r="C1199" s="87" t="str">
        <f t="shared" si="21"/>
        <v/>
      </c>
      <c r="D1199" s="88"/>
      <c r="E1199" s="474"/>
      <c r="F1199" s="917"/>
      <c r="G1199" s="917"/>
      <c r="H1199" s="917"/>
      <c r="I1199" s="917"/>
      <c r="J1199" s="917"/>
      <c r="K1199" s="917"/>
      <c r="L1199" s="917"/>
      <c r="M1199" s="917"/>
      <c r="N1199" s="917"/>
    </row>
    <row r="1200" spans="1:14" ht="16.5" thickBot="1" x14ac:dyDescent="0.25">
      <c r="A1200" s="62"/>
      <c r="B1200" s="86"/>
      <c r="C1200" s="87" t="str">
        <f t="shared" si="21"/>
        <v/>
      </c>
      <c r="D1200" s="88"/>
      <c r="E1200" s="474"/>
      <c r="F1200" s="917"/>
      <c r="G1200" s="917"/>
      <c r="H1200" s="917"/>
      <c r="I1200" s="917"/>
      <c r="J1200" s="917"/>
      <c r="K1200" s="917"/>
      <c r="L1200" s="917"/>
      <c r="M1200" s="917"/>
      <c r="N1200" s="917"/>
    </row>
    <row r="1201" spans="1:14" ht="16.5" thickBot="1" x14ac:dyDescent="0.25">
      <c r="A1201" s="62"/>
      <c r="B1201" s="86"/>
      <c r="C1201" s="87" t="str">
        <f t="shared" si="21"/>
        <v/>
      </c>
      <c r="D1201" s="88"/>
      <c r="E1201" s="474"/>
      <c r="F1201" s="917"/>
      <c r="G1201" s="917"/>
      <c r="H1201" s="917"/>
      <c r="I1201" s="917"/>
      <c r="J1201" s="917"/>
      <c r="K1201" s="917"/>
      <c r="L1201" s="917"/>
      <c r="M1201" s="917"/>
      <c r="N1201" s="917"/>
    </row>
    <row r="1202" spans="1:14" ht="16.5" thickBot="1" x14ac:dyDescent="0.25">
      <c r="A1202" s="62"/>
      <c r="B1202" s="86"/>
      <c r="C1202" s="87" t="str">
        <f t="shared" si="21"/>
        <v/>
      </c>
      <c r="D1202" s="88"/>
      <c r="E1202" s="474"/>
      <c r="F1202" s="917"/>
      <c r="G1202" s="917"/>
      <c r="H1202" s="917"/>
      <c r="I1202" s="917"/>
      <c r="J1202" s="917"/>
      <c r="K1202" s="917"/>
      <c r="L1202" s="917"/>
      <c r="M1202" s="917"/>
      <c r="N1202" s="917"/>
    </row>
    <row r="1203" spans="1:14" ht="16.5" thickBot="1" x14ac:dyDescent="0.25">
      <c r="A1203" s="62"/>
      <c r="B1203" s="86"/>
      <c r="C1203" s="87" t="str">
        <f t="shared" si="21"/>
        <v/>
      </c>
      <c r="D1203" s="88"/>
      <c r="E1203" s="474"/>
      <c r="F1203" s="917"/>
      <c r="G1203" s="917"/>
      <c r="H1203" s="917"/>
      <c r="I1203" s="917"/>
      <c r="J1203" s="917"/>
      <c r="K1203" s="917"/>
      <c r="L1203" s="917"/>
      <c r="M1203" s="917"/>
      <c r="N1203" s="917"/>
    </row>
    <row r="1204" spans="1:14" ht="16.5" thickBot="1" x14ac:dyDescent="0.25">
      <c r="A1204" s="62"/>
      <c r="B1204" s="86"/>
      <c r="C1204" s="87" t="str">
        <f t="shared" si="21"/>
        <v/>
      </c>
      <c r="D1204" s="88"/>
      <c r="E1204" s="474"/>
      <c r="F1204" s="917"/>
      <c r="G1204" s="917"/>
      <c r="H1204" s="917"/>
      <c r="I1204" s="917"/>
      <c r="J1204" s="917"/>
      <c r="K1204" s="917"/>
      <c r="L1204" s="917"/>
      <c r="M1204" s="917"/>
      <c r="N1204" s="917"/>
    </row>
    <row r="1205" spans="1:14" ht="16.5" thickBot="1" x14ac:dyDescent="0.25">
      <c r="A1205" s="62"/>
      <c r="B1205" s="86"/>
      <c r="C1205" s="87" t="str">
        <f t="shared" si="21"/>
        <v/>
      </c>
      <c r="D1205" s="88"/>
      <c r="E1205" s="474"/>
      <c r="F1205" s="917"/>
      <c r="G1205" s="917"/>
      <c r="H1205" s="917"/>
      <c r="I1205" s="917"/>
      <c r="J1205" s="917"/>
      <c r="K1205" s="917"/>
      <c r="L1205" s="917"/>
      <c r="M1205" s="917"/>
      <c r="N1205" s="917"/>
    </row>
    <row r="1206" spans="1:14" ht="16.5" thickBot="1" x14ac:dyDescent="0.25">
      <c r="A1206" s="62"/>
      <c r="B1206" s="86"/>
      <c r="C1206" s="87" t="str">
        <f t="shared" si="21"/>
        <v/>
      </c>
      <c r="D1206" s="88"/>
      <c r="E1206" s="474"/>
      <c r="F1206" s="917"/>
      <c r="G1206" s="917"/>
      <c r="H1206" s="917"/>
      <c r="I1206" s="917"/>
      <c r="J1206" s="917"/>
      <c r="K1206" s="917"/>
      <c r="L1206" s="917"/>
      <c r="M1206" s="917"/>
      <c r="N1206" s="917"/>
    </row>
    <row r="1207" spans="1:14" ht="16.5" thickBot="1" x14ac:dyDescent="0.25">
      <c r="A1207" s="62"/>
      <c r="B1207" s="86"/>
      <c r="C1207" s="87" t="str">
        <f t="shared" si="21"/>
        <v/>
      </c>
      <c r="D1207" s="88"/>
      <c r="E1207" s="474"/>
      <c r="F1207" s="917"/>
      <c r="G1207" s="917"/>
      <c r="H1207" s="917"/>
      <c r="I1207" s="917"/>
      <c r="J1207" s="917"/>
      <c r="K1207" s="917"/>
      <c r="L1207" s="917"/>
      <c r="M1207" s="917"/>
      <c r="N1207" s="917"/>
    </row>
    <row r="1208" spans="1:14" ht="16.5" thickBot="1" x14ac:dyDescent="0.25">
      <c r="A1208" s="62"/>
      <c r="B1208" s="86"/>
      <c r="C1208" s="87" t="str">
        <f t="shared" si="21"/>
        <v/>
      </c>
      <c r="D1208" s="88"/>
      <c r="E1208" s="474"/>
      <c r="F1208" s="917"/>
      <c r="G1208" s="917"/>
      <c r="H1208" s="917"/>
      <c r="I1208" s="917"/>
      <c r="J1208" s="917"/>
      <c r="K1208" s="917"/>
      <c r="L1208" s="917"/>
      <c r="M1208" s="917"/>
      <c r="N1208" s="917"/>
    </row>
    <row r="1209" spans="1:14" ht="16.5" thickBot="1" x14ac:dyDescent="0.25">
      <c r="A1209" s="62"/>
      <c r="B1209" s="86"/>
      <c r="C1209" s="87" t="str">
        <f t="shared" si="21"/>
        <v/>
      </c>
      <c r="D1209" s="88"/>
      <c r="E1209" s="474"/>
      <c r="F1209" s="917"/>
      <c r="G1209" s="917"/>
      <c r="H1209" s="917"/>
      <c r="I1209" s="917"/>
      <c r="J1209" s="917"/>
      <c r="K1209" s="917"/>
      <c r="L1209" s="917"/>
      <c r="M1209" s="917"/>
      <c r="N1209" s="917"/>
    </row>
    <row r="1210" spans="1:14" ht="16.5" thickBot="1" x14ac:dyDescent="0.25">
      <c r="A1210" s="62"/>
      <c r="B1210" s="86"/>
      <c r="C1210" s="87" t="str">
        <f t="shared" si="21"/>
        <v/>
      </c>
      <c r="D1210" s="88"/>
      <c r="E1210" s="474"/>
      <c r="F1210" s="917"/>
      <c r="G1210" s="917"/>
      <c r="H1210" s="917"/>
      <c r="I1210" s="917"/>
      <c r="J1210" s="917"/>
      <c r="K1210" s="917"/>
      <c r="L1210" s="917"/>
      <c r="M1210" s="917"/>
      <c r="N1210" s="917"/>
    </row>
    <row r="1211" spans="1:14" ht="16.5" thickBot="1" x14ac:dyDescent="0.25">
      <c r="A1211" s="62"/>
      <c r="B1211" s="86"/>
      <c r="C1211" s="87" t="str">
        <f t="shared" si="21"/>
        <v/>
      </c>
      <c r="D1211" s="88"/>
      <c r="E1211" s="474"/>
      <c r="F1211" s="917"/>
      <c r="G1211" s="917"/>
      <c r="H1211" s="917"/>
      <c r="I1211" s="917"/>
      <c r="J1211" s="917"/>
      <c r="K1211" s="917"/>
      <c r="L1211" s="917"/>
      <c r="M1211" s="917"/>
      <c r="N1211" s="917"/>
    </row>
    <row r="1212" spans="1:14" ht="16.5" thickBot="1" x14ac:dyDescent="0.25">
      <c r="A1212" s="62"/>
      <c r="B1212" s="86"/>
      <c r="C1212" s="87" t="str">
        <f t="shared" si="21"/>
        <v/>
      </c>
      <c r="D1212" s="88"/>
      <c r="E1212" s="474"/>
      <c r="F1212" s="917"/>
      <c r="G1212" s="917"/>
      <c r="H1212" s="917"/>
      <c r="I1212" s="917"/>
      <c r="J1212" s="917"/>
      <c r="K1212" s="917"/>
      <c r="L1212" s="917"/>
      <c r="M1212" s="917"/>
      <c r="N1212" s="917"/>
    </row>
    <row r="1213" spans="1:14" ht="16.5" thickBot="1" x14ac:dyDescent="0.25">
      <c r="A1213" s="62"/>
      <c r="B1213" s="86"/>
      <c r="C1213" s="87" t="str">
        <f t="shared" si="21"/>
        <v/>
      </c>
      <c r="D1213" s="88"/>
      <c r="E1213" s="474"/>
      <c r="F1213" s="917"/>
      <c r="G1213" s="917"/>
      <c r="H1213" s="917"/>
      <c r="I1213" s="917"/>
      <c r="J1213" s="917"/>
      <c r="K1213" s="917"/>
      <c r="L1213" s="917"/>
      <c r="M1213" s="917"/>
      <c r="N1213" s="917"/>
    </row>
    <row r="1214" spans="1:14" ht="16.5" thickBot="1" x14ac:dyDescent="0.25">
      <c r="A1214" s="62"/>
      <c r="B1214" s="86"/>
      <c r="C1214" s="87" t="str">
        <f t="shared" si="21"/>
        <v/>
      </c>
      <c r="D1214" s="88"/>
      <c r="E1214" s="474"/>
      <c r="F1214" s="917"/>
      <c r="G1214" s="917"/>
      <c r="H1214" s="917"/>
      <c r="I1214" s="917"/>
      <c r="J1214" s="917"/>
      <c r="K1214" s="917"/>
      <c r="L1214" s="917"/>
      <c r="M1214" s="917"/>
      <c r="N1214" s="917"/>
    </row>
    <row r="1215" spans="1:14" ht="16.5" thickBot="1" x14ac:dyDescent="0.25">
      <c r="A1215" s="62"/>
      <c r="B1215" s="86"/>
      <c r="C1215" s="87" t="str">
        <f t="shared" si="21"/>
        <v/>
      </c>
      <c r="D1215" s="88"/>
      <c r="E1215" s="474"/>
      <c r="F1215" s="917"/>
      <c r="G1215" s="917"/>
      <c r="H1215" s="917"/>
      <c r="I1215" s="917"/>
      <c r="J1215" s="917"/>
      <c r="K1215" s="917"/>
      <c r="L1215" s="917"/>
      <c r="M1215" s="917"/>
      <c r="N1215" s="917"/>
    </row>
    <row r="1216" spans="1:14" ht="16.5" thickBot="1" x14ac:dyDescent="0.25">
      <c r="A1216" s="62"/>
      <c r="B1216" s="86"/>
      <c r="C1216" s="87" t="str">
        <f t="shared" si="21"/>
        <v/>
      </c>
      <c r="D1216" s="88"/>
      <c r="E1216" s="474"/>
      <c r="F1216" s="917"/>
      <c r="G1216" s="917"/>
      <c r="H1216" s="917"/>
      <c r="I1216" s="917"/>
      <c r="J1216" s="917"/>
      <c r="K1216" s="917"/>
      <c r="L1216" s="917"/>
      <c r="M1216" s="917"/>
      <c r="N1216" s="917"/>
    </row>
    <row r="1217" spans="1:14" ht="16.5" thickBot="1" x14ac:dyDescent="0.25">
      <c r="A1217" s="62"/>
      <c r="B1217" s="86"/>
      <c r="C1217" s="87" t="str">
        <f t="shared" si="21"/>
        <v/>
      </c>
      <c r="D1217" s="88"/>
      <c r="E1217" s="474"/>
      <c r="F1217" s="917"/>
      <c r="G1217" s="917"/>
      <c r="H1217" s="917"/>
      <c r="I1217" s="917"/>
      <c r="J1217" s="917"/>
      <c r="K1217" s="917"/>
      <c r="L1217" s="917"/>
      <c r="M1217" s="917"/>
      <c r="N1217" s="917"/>
    </row>
    <row r="1218" spans="1:14" ht="16.5" thickBot="1" x14ac:dyDescent="0.25">
      <c r="A1218" s="62"/>
      <c r="B1218" s="86"/>
      <c r="C1218" s="87" t="str">
        <f t="shared" si="21"/>
        <v/>
      </c>
      <c r="D1218" s="88"/>
      <c r="E1218" s="474"/>
      <c r="F1218" s="917"/>
      <c r="G1218" s="917"/>
      <c r="H1218" s="917"/>
      <c r="I1218" s="917"/>
      <c r="J1218" s="917"/>
      <c r="K1218" s="917"/>
      <c r="L1218" s="917"/>
      <c r="M1218" s="917"/>
      <c r="N1218" s="917"/>
    </row>
    <row r="1219" spans="1:14" ht="16.5" thickBot="1" x14ac:dyDescent="0.25">
      <c r="A1219" s="62"/>
      <c r="B1219" s="86"/>
      <c r="C1219" s="87" t="str">
        <f t="shared" si="21"/>
        <v/>
      </c>
      <c r="D1219" s="88"/>
      <c r="E1219" s="474"/>
      <c r="F1219" s="917"/>
      <c r="G1219" s="917"/>
      <c r="H1219" s="917"/>
      <c r="I1219" s="917"/>
      <c r="J1219" s="917"/>
      <c r="K1219" s="917"/>
      <c r="L1219" s="917"/>
      <c r="M1219" s="917"/>
      <c r="N1219" s="917"/>
    </row>
    <row r="1220" spans="1:14" ht="16.5" thickBot="1" x14ac:dyDescent="0.25">
      <c r="A1220" s="62"/>
      <c r="B1220" s="86"/>
      <c r="C1220" s="87" t="str">
        <f t="shared" si="21"/>
        <v/>
      </c>
      <c r="D1220" s="88"/>
      <c r="E1220" s="474"/>
      <c r="F1220" s="917"/>
      <c r="G1220" s="917"/>
      <c r="H1220" s="917"/>
      <c r="I1220" s="917"/>
      <c r="J1220" s="917"/>
      <c r="K1220" s="917"/>
      <c r="L1220" s="917"/>
      <c r="M1220" s="917"/>
      <c r="N1220" s="917"/>
    </row>
    <row r="1221" spans="1:14" ht="16.5" thickBot="1" x14ac:dyDescent="0.25">
      <c r="A1221" s="62"/>
      <c r="B1221" s="86"/>
      <c r="C1221" s="87" t="str">
        <f t="shared" si="21"/>
        <v/>
      </c>
      <c r="D1221" s="88"/>
      <c r="E1221" s="474"/>
      <c r="F1221" s="917"/>
      <c r="G1221" s="917"/>
      <c r="H1221" s="917"/>
      <c r="I1221" s="917"/>
      <c r="J1221" s="917"/>
      <c r="K1221" s="917"/>
      <c r="L1221" s="917"/>
      <c r="M1221" s="917"/>
      <c r="N1221" s="917"/>
    </row>
    <row r="1222" spans="1:14" ht="16.5" thickBot="1" x14ac:dyDescent="0.25">
      <c r="A1222" s="62"/>
      <c r="B1222" s="86"/>
      <c r="C1222" s="87" t="str">
        <f t="shared" si="21"/>
        <v/>
      </c>
      <c r="D1222" s="88"/>
      <c r="E1222" s="474"/>
      <c r="F1222" s="917"/>
      <c r="G1222" s="917"/>
      <c r="H1222" s="917"/>
      <c r="I1222" s="917"/>
      <c r="J1222" s="917"/>
      <c r="K1222" s="917"/>
      <c r="L1222" s="917"/>
      <c r="M1222" s="917"/>
      <c r="N1222" s="917"/>
    </row>
    <row r="1223" spans="1:14" ht="16.5" thickBot="1" x14ac:dyDescent="0.25">
      <c r="A1223" s="62"/>
      <c r="B1223" s="86"/>
      <c r="C1223" s="87" t="str">
        <f t="shared" si="21"/>
        <v/>
      </c>
      <c r="D1223" s="88"/>
      <c r="E1223" s="474"/>
      <c r="F1223" s="917"/>
      <c r="G1223" s="917"/>
      <c r="H1223" s="917"/>
      <c r="I1223" s="917"/>
      <c r="J1223" s="917"/>
      <c r="K1223" s="917"/>
      <c r="L1223" s="917"/>
      <c r="M1223" s="917"/>
      <c r="N1223" s="917"/>
    </row>
    <row r="1224" spans="1:14" ht="16.5" thickBot="1" x14ac:dyDescent="0.25">
      <c r="A1224" s="62"/>
      <c r="B1224" s="86"/>
      <c r="C1224" s="87" t="str">
        <f t="shared" si="21"/>
        <v/>
      </c>
      <c r="D1224" s="88"/>
      <c r="E1224" s="474"/>
      <c r="F1224" s="917"/>
      <c r="G1224" s="917"/>
      <c r="H1224" s="917"/>
      <c r="I1224" s="917"/>
      <c r="J1224" s="917"/>
      <c r="K1224" s="917"/>
      <c r="L1224" s="917"/>
      <c r="M1224" s="917"/>
      <c r="N1224" s="917"/>
    </row>
    <row r="1225" spans="1:14" ht="16.5" thickBot="1" x14ac:dyDescent="0.25">
      <c r="A1225" s="62"/>
      <c r="B1225" s="86"/>
      <c r="C1225" s="87" t="str">
        <f t="shared" si="21"/>
        <v/>
      </c>
      <c r="D1225" s="88"/>
      <c r="E1225" s="474"/>
      <c r="F1225" s="917"/>
      <c r="G1225" s="917"/>
      <c r="H1225" s="917"/>
      <c r="I1225" s="917"/>
      <c r="J1225" s="917"/>
      <c r="K1225" s="917"/>
      <c r="L1225" s="917"/>
      <c r="M1225" s="917"/>
      <c r="N1225" s="917"/>
    </row>
    <row r="1226" spans="1:14" ht="16.5" thickBot="1" x14ac:dyDescent="0.25">
      <c r="A1226" s="62"/>
      <c r="B1226" s="86"/>
      <c r="C1226" s="87" t="str">
        <f t="shared" si="21"/>
        <v/>
      </c>
      <c r="D1226" s="88"/>
      <c r="E1226" s="474"/>
      <c r="F1226" s="917"/>
      <c r="G1226" s="917"/>
      <c r="H1226" s="917"/>
      <c r="I1226" s="917"/>
      <c r="J1226" s="917"/>
      <c r="K1226" s="917"/>
      <c r="L1226" s="917"/>
      <c r="M1226" s="917"/>
      <c r="N1226" s="917"/>
    </row>
    <row r="1227" spans="1:14" ht="16.5" thickBot="1" x14ac:dyDescent="0.25">
      <c r="A1227" s="62"/>
      <c r="B1227" s="86"/>
      <c r="C1227" s="87" t="str">
        <f t="shared" si="21"/>
        <v/>
      </c>
      <c r="D1227" s="88"/>
      <c r="E1227" s="474"/>
      <c r="F1227" s="917"/>
      <c r="G1227" s="917"/>
      <c r="H1227" s="917"/>
      <c r="I1227" s="917"/>
      <c r="J1227" s="917"/>
      <c r="K1227" s="917"/>
      <c r="L1227" s="917"/>
      <c r="M1227" s="917"/>
      <c r="N1227" s="917"/>
    </row>
    <row r="1228" spans="1:14" ht="16.5" thickBot="1" x14ac:dyDescent="0.25">
      <c r="A1228" s="62"/>
      <c r="B1228" s="86"/>
      <c r="C1228" s="87" t="str">
        <f t="shared" ref="C1228:C1291" si="22">IF(B1228&gt;0, (B1228-B1227), "")</f>
        <v/>
      </c>
      <c r="D1228" s="88"/>
      <c r="E1228" s="474"/>
      <c r="F1228" s="917"/>
      <c r="G1228" s="917"/>
      <c r="H1228" s="917"/>
      <c r="I1228" s="917"/>
      <c r="J1228" s="917"/>
      <c r="K1228" s="917"/>
      <c r="L1228" s="917"/>
      <c r="M1228" s="917"/>
      <c r="N1228" s="917"/>
    </row>
    <row r="1229" spans="1:14" ht="16.5" thickBot="1" x14ac:dyDescent="0.25">
      <c r="A1229" s="62"/>
      <c r="B1229" s="86"/>
      <c r="C1229" s="87" t="str">
        <f t="shared" si="22"/>
        <v/>
      </c>
      <c r="D1229" s="88"/>
      <c r="E1229" s="474"/>
      <c r="F1229" s="917"/>
      <c r="G1229" s="917"/>
      <c r="H1229" s="917"/>
      <c r="I1229" s="917"/>
      <c r="J1229" s="917"/>
      <c r="K1229" s="917"/>
      <c r="L1229" s="917"/>
      <c r="M1229" s="917"/>
      <c r="N1229" s="917"/>
    </row>
    <row r="1230" spans="1:14" ht="16.5" thickBot="1" x14ac:dyDescent="0.25">
      <c r="A1230" s="62"/>
      <c r="B1230" s="86"/>
      <c r="C1230" s="87" t="str">
        <f t="shared" si="22"/>
        <v/>
      </c>
      <c r="D1230" s="88"/>
      <c r="E1230" s="474"/>
      <c r="F1230" s="917"/>
      <c r="G1230" s="917"/>
      <c r="H1230" s="917"/>
      <c r="I1230" s="917"/>
      <c r="J1230" s="917"/>
      <c r="K1230" s="917"/>
      <c r="L1230" s="917"/>
      <c r="M1230" s="917"/>
      <c r="N1230" s="917"/>
    </row>
    <row r="1231" spans="1:14" ht="16.5" thickBot="1" x14ac:dyDescent="0.25">
      <c r="A1231" s="62"/>
      <c r="B1231" s="86"/>
      <c r="C1231" s="87" t="str">
        <f t="shared" si="22"/>
        <v/>
      </c>
      <c r="D1231" s="88"/>
      <c r="E1231" s="474"/>
      <c r="F1231" s="917"/>
      <c r="G1231" s="917"/>
      <c r="H1231" s="917"/>
      <c r="I1231" s="917"/>
      <c r="J1231" s="917"/>
      <c r="K1231" s="917"/>
      <c r="L1231" s="917"/>
      <c r="M1231" s="917"/>
      <c r="N1231" s="917"/>
    </row>
    <row r="1232" spans="1:14" ht="16.5" thickBot="1" x14ac:dyDescent="0.25">
      <c r="A1232" s="62"/>
      <c r="B1232" s="86"/>
      <c r="C1232" s="87" t="str">
        <f t="shared" si="22"/>
        <v/>
      </c>
      <c r="D1232" s="88"/>
      <c r="E1232" s="474"/>
      <c r="F1232" s="917"/>
      <c r="G1232" s="917"/>
      <c r="H1232" s="917"/>
      <c r="I1232" s="917"/>
      <c r="J1232" s="917"/>
      <c r="K1232" s="917"/>
      <c r="L1232" s="917"/>
      <c r="M1232" s="917"/>
      <c r="N1232" s="917"/>
    </row>
    <row r="1233" spans="1:14" ht="16.5" thickBot="1" x14ac:dyDescent="0.25">
      <c r="A1233" s="62"/>
      <c r="B1233" s="86"/>
      <c r="C1233" s="87" t="str">
        <f t="shared" si="22"/>
        <v/>
      </c>
      <c r="D1233" s="88"/>
      <c r="E1233" s="474"/>
      <c r="F1233" s="917"/>
      <c r="G1233" s="917"/>
      <c r="H1233" s="917"/>
      <c r="I1233" s="917"/>
      <c r="J1233" s="917"/>
      <c r="K1233" s="917"/>
      <c r="L1233" s="917"/>
      <c r="M1233" s="917"/>
      <c r="N1233" s="917"/>
    </row>
    <row r="1234" spans="1:14" ht="16.5" thickBot="1" x14ac:dyDescent="0.25">
      <c r="A1234" s="62"/>
      <c r="B1234" s="86"/>
      <c r="C1234" s="87" t="str">
        <f t="shared" si="22"/>
        <v/>
      </c>
      <c r="D1234" s="88"/>
      <c r="E1234" s="474"/>
      <c r="F1234" s="917"/>
      <c r="G1234" s="917"/>
      <c r="H1234" s="917"/>
      <c r="I1234" s="917"/>
      <c r="J1234" s="917"/>
      <c r="K1234" s="917"/>
      <c r="L1234" s="917"/>
      <c r="M1234" s="917"/>
      <c r="N1234" s="917"/>
    </row>
    <row r="1235" spans="1:14" ht="16.5" thickBot="1" x14ac:dyDescent="0.25">
      <c r="A1235" s="62"/>
      <c r="B1235" s="86"/>
      <c r="C1235" s="87" t="str">
        <f t="shared" si="22"/>
        <v/>
      </c>
      <c r="D1235" s="88"/>
      <c r="E1235" s="474"/>
      <c r="F1235" s="917"/>
      <c r="G1235" s="917"/>
      <c r="H1235" s="917"/>
      <c r="I1235" s="917"/>
      <c r="J1235" s="917"/>
      <c r="K1235" s="917"/>
      <c r="L1235" s="917"/>
      <c r="M1235" s="917"/>
      <c r="N1235" s="917"/>
    </row>
    <row r="1236" spans="1:14" ht="16.5" thickBot="1" x14ac:dyDescent="0.25">
      <c r="A1236" s="62"/>
      <c r="B1236" s="86"/>
      <c r="C1236" s="87" t="str">
        <f t="shared" si="22"/>
        <v/>
      </c>
      <c r="D1236" s="88"/>
      <c r="E1236" s="474"/>
      <c r="F1236" s="917"/>
      <c r="G1236" s="917"/>
      <c r="H1236" s="917"/>
      <c r="I1236" s="917"/>
      <c r="J1236" s="917"/>
      <c r="K1236" s="917"/>
      <c r="L1236" s="917"/>
      <c r="M1236" s="917"/>
      <c r="N1236" s="917"/>
    </row>
    <row r="1237" spans="1:14" ht="16.5" thickBot="1" x14ac:dyDescent="0.25">
      <c r="A1237" s="62"/>
      <c r="B1237" s="86"/>
      <c r="C1237" s="87" t="str">
        <f t="shared" si="22"/>
        <v/>
      </c>
      <c r="D1237" s="88"/>
      <c r="E1237" s="474"/>
      <c r="F1237" s="917"/>
      <c r="G1237" s="917"/>
      <c r="H1237" s="917"/>
      <c r="I1237" s="917"/>
      <c r="J1237" s="917"/>
      <c r="K1237" s="917"/>
      <c r="L1237" s="917"/>
      <c r="M1237" s="917"/>
      <c r="N1237" s="917"/>
    </row>
    <row r="1238" spans="1:14" ht="16.5" thickBot="1" x14ac:dyDescent="0.25">
      <c r="A1238" s="62"/>
      <c r="B1238" s="86"/>
      <c r="C1238" s="87" t="str">
        <f t="shared" si="22"/>
        <v/>
      </c>
      <c r="D1238" s="88"/>
      <c r="E1238" s="474"/>
      <c r="F1238" s="917"/>
      <c r="G1238" s="917"/>
      <c r="H1238" s="917"/>
      <c r="I1238" s="917"/>
      <c r="J1238" s="917"/>
      <c r="K1238" s="917"/>
      <c r="L1238" s="917"/>
      <c r="M1238" s="917"/>
      <c r="N1238" s="917"/>
    </row>
    <row r="1239" spans="1:14" ht="16.5" thickBot="1" x14ac:dyDescent="0.25">
      <c r="A1239" s="62"/>
      <c r="B1239" s="86"/>
      <c r="C1239" s="87" t="str">
        <f t="shared" si="22"/>
        <v/>
      </c>
      <c r="D1239" s="88"/>
      <c r="E1239" s="474"/>
      <c r="F1239" s="917"/>
      <c r="G1239" s="917"/>
      <c r="H1239" s="917"/>
      <c r="I1239" s="917"/>
      <c r="J1239" s="917"/>
      <c r="K1239" s="917"/>
      <c r="L1239" s="917"/>
      <c r="M1239" s="917"/>
      <c r="N1239" s="917"/>
    </row>
    <row r="1240" spans="1:14" ht="16.5" thickBot="1" x14ac:dyDescent="0.25">
      <c r="A1240" s="62"/>
      <c r="B1240" s="86"/>
      <c r="C1240" s="87" t="str">
        <f t="shared" si="22"/>
        <v/>
      </c>
      <c r="D1240" s="88"/>
      <c r="E1240" s="474"/>
      <c r="F1240" s="917"/>
      <c r="G1240" s="917"/>
      <c r="H1240" s="917"/>
      <c r="I1240" s="917"/>
      <c r="J1240" s="917"/>
      <c r="K1240" s="917"/>
      <c r="L1240" s="917"/>
      <c r="M1240" s="917"/>
      <c r="N1240" s="917"/>
    </row>
    <row r="1241" spans="1:14" ht="16.5" thickBot="1" x14ac:dyDescent="0.25">
      <c r="A1241" s="62"/>
      <c r="B1241" s="86"/>
      <c r="C1241" s="87" t="str">
        <f t="shared" si="22"/>
        <v/>
      </c>
      <c r="D1241" s="88"/>
      <c r="E1241" s="474"/>
      <c r="F1241" s="917"/>
      <c r="G1241" s="917"/>
      <c r="H1241" s="917"/>
      <c r="I1241" s="917"/>
      <c r="J1241" s="917"/>
      <c r="K1241" s="917"/>
      <c r="L1241" s="917"/>
      <c r="M1241" s="917"/>
      <c r="N1241" s="917"/>
    </row>
    <row r="1242" spans="1:14" ht="16.5" thickBot="1" x14ac:dyDescent="0.25">
      <c r="A1242" s="62"/>
      <c r="B1242" s="86"/>
      <c r="C1242" s="87" t="str">
        <f t="shared" si="22"/>
        <v/>
      </c>
      <c r="D1242" s="88"/>
      <c r="E1242" s="474"/>
      <c r="F1242" s="917"/>
      <c r="G1242" s="917"/>
      <c r="H1242" s="917"/>
      <c r="I1242" s="917"/>
      <c r="J1242" s="917"/>
      <c r="K1242" s="917"/>
      <c r="L1242" s="917"/>
      <c r="M1242" s="917"/>
      <c r="N1242" s="917"/>
    </row>
    <row r="1243" spans="1:14" ht="16.5" thickBot="1" x14ac:dyDescent="0.25">
      <c r="A1243" s="62"/>
      <c r="B1243" s="86"/>
      <c r="C1243" s="87" t="str">
        <f t="shared" si="22"/>
        <v/>
      </c>
      <c r="D1243" s="88"/>
      <c r="E1243" s="474"/>
      <c r="F1243" s="917"/>
      <c r="G1243" s="917"/>
      <c r="H1243" s="917"/>
      <c r="I1243" s="917"/>
      <c r="J1243" s="917"/>
      <c r="K1243" s="917"/>
      <c r="L1243" s="917"/>
      <c r="M1243" s="917"/>
      <c r="N1243" s="917"/>
    </row>
    <row r="1244" spans="1:14" ht="16.5" thickBot="1" x14ac:dyDescent="0.25">
      <c r="A1244" s="62"/>
      <c r="B1244" s="86"/>
      <c r="C1244" s="87" t="str">
        <f t="shared" si="22"/>
        <v/>
      </c>
      <c r="D1244" s="88"/>
      <c r="E1244" s="474"/>
      <c r="F1244" s="917"/>
      <c r="G1244" s="917"/>
      <c r="H1244" s="917"/>
      <c r="I1244" s="917"/>
      <c r="J1244" s="917"/>
      <c r="K1244" s="917"/>
      <c r="L1244" s="917"/>
      <c r="M1244" s="917"/>
      <c r="N1244" s="917"/>
    </row>
    <row r="1245" spans="1:14" ht="16.5" thickBot="1" x14ac:dyDescent="0.25">
      <c r="A1245" s="62"/>
      <c r="B1245" s="86"/>
      <c r="C1245" s="87" t="str">
        <f t="shared" si="22"/>
        <v/>
      </c>
      <c r="D1245" s="88"/>
      <c r="E1245" s="474"/>
      <c r="F1245" s="917"/>
      <c r="G1245" s="917"/>
      <c r="H1245" s="917"/>
      <c r="I1245" s="917"/>
      <c r="J1245" s="917"/>
      <c r="K1245" s="917"/>
      <c r="L1245" s="917"/>
      <c r="M1245" s="917"/>
      <c r="N1245" s="917"/>
    </row>
    <row r="1246" spans="1:14" ht="16.5" thickBot="1" x14ac:dyDescent="0.25">
      <c r="A1246" s="62"/>
      <c r="B1246" s="86"/>
      <c r="C1246" s="87" t="str">
        <f t="shared" si="22"/>
        <v/>
      </c>
      <c r="D1246" s="88"/>
      <c r="E1246" s="474"/>
      <c r="F1246" s="917"/>
      <c r="G1246" s="917"/>
      <c r="H1246" s="917"/>
      <c r="I1246" s="917"/>
      <c r="J1246" s="917"/>
      <c r="K1246" s="917"/>
      <c r="L1246" s="917"/>
      <c r="M1246" s="917"/>
      <c r="N1246" s="917"/>
    </row>
    <row r="1247" spans="1:14" ht="16.5" thickBot="1" x14ac:dyDescent="0.25">
      <c r="A1247" s="62"/>
      <c r="B1247" s="86"/>
      <c r="C1247" s="87" t="str">
        <f t="shared" si="22"/>
        <v/>
      </c>
      <c r="D1247" s="88"/>
      <c r="E1247" s="474"/>
      <c r="F1247" s="917"/>
      <c r="G1247" s="917"/>
      <c r="H1247" s="917"/>
      <c r="I1247" s="917"/>
      <c r="J1247" s="917"/>
      <c r="K1247" s="917"/>
      <c r="L1247" s="917"/>
      <c r="M1247" s="917"/>
      <c r="N1247" s="917"/>
    </row>
    <row r="1248" spans="1:14" ht="16.5" thickBot="1" x14ac:dyDescent="0.25">
      <c r="A1248" s="62"/>
      <c r="B1248" s="86"/>
      <c r="C1248" s="87" t="str">
        <f t="shared" si="22"/>
        <v/>
      </c>
      <c r="D1248" s="88"/>
      <c r="E1248" s="474"/>
      <c r="F1248" s="917"/>
      <c r="G1248" s="917"/>
      <c r="H1248" s="917"/>
      <c r="I1248" s="917"/>
      <c r="J1248" s="917"/>
      <c r="K1248" s="917"/>
      <c r="L1248" s="917"/>
      <c r="M1248" s="917"/>
      <c r="N1248" s="917"/>
    </row>
    <row r="1249" spans="1:14" ht="16.5" thickBot="1" x14ac:dyDescent="0.25">
      <c r="A1249" s="62"/>
      <c r="B1249" s="86"/>
      <c r="C1249" s="87" t="str">
        <f t="shared" si="22"/>
        <v/>
      </c>
      <c r="D1249" s="88"/>
      <c r="E1249" s="474"/>
      <c r="F1249" s="917"/>
      <c r="G1249" s="917"/>
      <c r="H1249" s="917"/>
      <c r="I1249" s="917"/>
      <c r="J1249" s="917"/>
      <c r="K1249" s="917"/>
      <c r="L1249" s="917"/>
      <c r="M1249" s="917"/>
      <c r="N1249" s="917"/>
    </row>
    <row r="1250" spans="1:14" ht="16.5" thickBot="1" x14ac:dyDescent="0.25">
      <c r="A1250" s="62"/>
      <c r="B1250" s="86"/>
      <c r="C1250" s="87" t="str">
        <f t="shared" si="22"/>
        <v/>
      </c>
      <c r="D1250" s="88"/>
      <c r="E1250" s="474"/>
      <c r="F1250" s="917"/>
      <c r="G1250" s="917"/>
      <c r="H1250" s="917"/>
      <c r="I1250" s="917"/>
      <c r="J1250" s="917"/>
      <c r="K1250" s="917"/>
      <c r="L1250" s="917"/>
      <c r="M1250" s="917"/>
      <c r="N1250" s="917"/>
    </row>
    <row r="1251" spans="1:14" ht="16.5" thickBot="1" x14ac:dyDescent="0.25">
      <c r="A1251" s="62"/>
      <c r="B1251" s="86"/>
      <c r="C1251" s="87" t="str">
        <f t="shared" si="22"/>
        <v/>
      </c>
      <c r="D1251" s="88"/>
      <c r="E1251" s="474"/>
      <c r="F1251" s="917"/>
      <c r="G1251" s="917"/>
      <c r="H1251" s="917"/>
      <c r="I1251" s="917"/>
      <c r="J1251" s="917"/>
      <c r="K1251" s="917"/>
      <c r="L1251" s="917"/>
      <c r="M1251" s="917"/>
      <c r="N1251" s="917"/>
    </row>
    <row r="1252" spans="1:14" ht="16.5" thickBot="1" x14ac:dyDescent="0.25">
      <c r="A1252" s="62"/>
      <c r="B1252" s="86"/>
      <c r="C1252" s="87" t="str">
        <f t="shared" si="22"/>
        <v/>
      </c>
      <c r="D1252" s="88"/>
      <c r="E1252" s="474"/>
      <c r="F1252" s="917"/>
      <c r="G1252" s="917"/>
      <c r="H1252" s="917"/>
      <c r="I1252" s="917"/>
      <c r="J1252" s="917"/>
      <c r="K1252" s="917"/>
      <c r="L1252" s="917"/>
      <c r="M1252" s="917"/>
      <c r="N1252" s="917"/>
    </row>
    <row r="1253" spans="1:14" ht="16.5" thickBot="1" x14ac:dyDescent="0.25">
      <c r="A1253" s="62"/>
      <c r="B1253" s="86"/>
      <c r="C1253" s="87" t="str">
        <f t="shared" si="22"/>
        <v/>
      </c>
      <c r="D1253" s="88"/>
      <c r="E1253" s="474"/>
      <c r="F1253" s="917"/>
      <c r="G1253" s="917"/>
      <c r="H1253" s="917"/>
      <c r="I1253" s="917"/>
      <c r="J1253" s="917"/>
      <c r="K1253" s="917"/>
      <c r="L1253" s="917"/>
      <c r="M1253" s="917"/>
      <c r="N1253" s="917"/>
    </row>
    <row r="1254" spans="1:14" ht="16.5" thickBot="1" x14ac:dyDescent="0.25">
      <c r="A1254" s="62"/>
      <c r="B1254" s="86"/>
      <c r="C1254" s="87" t="str">
        <f t="shared" si="22"/>
        <v/>
      </c>
      <c r="D1254" s="88"/>
      <c r="E1254" s="474"/>
      <c r="F1254" s="917"/>
      <c r="G1254" s="917"/>
      <c r="H1254" s="917"/>
      <c r="I1254" s="917"/>
      <c r="J1254" s="917"/>
      <c r="K1254" s="917"/>
      <c r="L1254" s="917"/>
      <c r="M1254" s="917"/>
      <c r="N1254" s="917"/>
    </row>
    <row r="1255" spans="1:14" ht="16.5" thickBot="1" x14ac:dyDescent="0.25">
      <c r="A1255" s="62"/>
      <c r="B1255" s="86"/>
      <c r="C1255" s="87" t="str">
        <f t="shared" si="22"/>
        <v/>
      </c>
      <c r="D1255" s="88"/>
      <c r="E1255" s="474"/>
      <c r="F1255" s="917"/>
      <c r="G1255" s="917"/>
      <c r="H1255" s="917"/>
      <c r="I1255" s="917"/>
      <c r="J1255" s="917"/>
      <c r="K1255" s="917"/>
      <c r="L1255" s="917"/>
      <c r="M1255" s="917"/>
      <c r="N1255" s="917"/>
    </row>
    <row r="1256" spans="1:14" ht="16.5" thickBot="1" x14ac:dyDescent="0.25">
      <c r="A1256" s="62"/>
      <c r="B1256" s="86"/>
      <c r="C1256" s="87" t="str">
        <f t="shared" si="22"/>
        <v/>
      </c>
      <c r="D1256" s="88"/>
      <c r="E1256" s="474"/>
      <c r="F1256" s="917"/>
      <c r="G1256" s="917"/>
      <c r="H1256" s="917"/>
      <c r="I1256" s="917"/>
      <c r="J1256" s="917"/>
      <c r="K1256" s="917"/>
      <c r="L1256" s="917"/>
      <c r="M1256" s="917"/>
      <c r="N1256" s="917"/>
    </row>
    <row r="1257" spans="1:14" ht="16.5" thickBot="1" x14ac:dyDescent="0.25">
      <c r="A1257" s="62"/>
      <c r="B1257" s="86"/>
      <c r="C1257" s="87" t="str">
        <f t="shared" si="22"/>
        <v/>
      </c>
      <c r="D1257" s="88"/>
      <c r="E1257" s="474"/>
      <c r="F1257" s="917"/>
      <c r="G1257" s="917"/>
      <c r="H1257" s="917"/>
      <c r="I1257" s="917"/>
      <c r="J1257" s="917"/>
      <c r="K1257" s="917"/>
      <c r="L1257" s="917"/>
      <c r="M1257" s="917"/>
      <c r="N1257" s="917"/>
    </row>
    <row r="1258" spans="1:14" ht="16.5" thickBot="1" x14ac:dyDescent="0.25">
      <c r="A1258" s="62"/>
      <c r="B1258" s="86"/>
      <c r="C1258" s="87" t="str">
        <f t="shared" si="22"/>
        <v/>
      </c>
      <c r="D1258" s="88"/>
      <c r="E1258" s="474"/>
      <c r="F1258" s="917"/>
      <c r="G1258" s="917"/>
      <c r="H1258" s="917"/>
      <c r="I1258" s="917"/>
      <c r="J1258" s="917"/>
      <c r="K1258" s="917"/>
      <c r="L1258" s="917"/>
      <c r="M1258" s="917"/>
      <c r="N1258" s="917"/>
    </row>
    <row r="1259" spans="1:14" ht="16.5" thickBot="1" x14ac:dyDescent="0.25">
      <c r="A1259" s="62"/>
      <c r="B1259" s="86"/>
      <c r="C1259" s="87" t="str">
        <f t="shared" si="22"/>
        <v/>
      </c>
      <c r="D1259" s="88"/>
      <c r="E1259" s="474"/>
      <c r="F1259" s="917"/>
      <c r="G1259" s="917"/>
      <c r="H1259" s="917"/>
      <c r="I1259" s="917"/>
      <c r="J1259" s="917"/>
      <c r="K1259" s="917"/>
      <c r="L1259" s="917"/>
      <c r="M1259" s="917"/>
      <c r="N1259" s="917"/>
    </row>
    <row r="1260" spans="1:14" ht="16.5" thickBot="1" x14ac:dyDescent="0.25">
      <c r="A1260" s="62"/>
      <c r="B1260" s="86"/>
      <c r="C1260" s="87" t="str">
        <f t="shared" si="22"/>
        <v/>
      </c>
      <c r="D1260" s="88"/>
      <c r="E1260" s="474"/>
      <c r="F1260" s="917"/>
      <c r="G1260" s="917"/>
      <c r="H1260" s="917"/>
      <c r="I1260" s="917"/>
      <c r="J1260" s="917"/>
      <c r="K1260" s="917"/>
      <c r="L1260" s="917"/>
      <c r="M1260" s="917"/>
      <c r="N1260" s="917"/>
    </row>
    <row r="1261" spans="1:14" ht="16.5" thickBot="1" x14ac:dyDescent="0.25">
      <c r="A1261" s="62"/>
      <c r="B1261" s="86"/>
      <c r="C1261" s="87" t="str">
        <f t="shared" si="22"/>
        <v/>
      </c>
      <c r="D1261" s="88"/>
      <c r="E1261" s="474"/>
      <c r="F1261" s="917"/>
      <c r="G1261" s="917"/>
      <c r="H1261" s="917"/>
      <c r="I1261" s="917"/>
      <c r="J1261" s="917"/>
      <c r="K1261" s="917"/>
      <c r="L1261" s="917"/>
      <c r="M1261" s="917"/>
      <c r="N1261" s="917"/>
    </row>
    <row r="1262" spans="1:14" ht="16.5" thickBot="1" x14ac:dyDescent="0.25">
      <c r="A1262" s="62"/>
      <c r="B1262" s="86"/>
      <c r="C1262" s="87" t="str">
        <f t="shared" si="22"/>
        <v/>
      </c>
      <c r="D1262" s="88"/>
      <c r="E1262" s="474"/>
      <c r="F1262" s="917"/>
      <c r="G1262" s="917"/>
      <c r="H1262" s="917"/>
      <c r="I1262" s="917"/>
      <c r="J1262" s="917"/>
      <c r="K1262" s="917"/>
      <c r="L1262" s="917"/>
      <c r="M1262" s="917"/>
      <c r="N1262" s="917"/>
    </row>
    <row r="1263" spans="1:14" ht="16.5" thickBot="1" x14ac:dyDescent="0.25">
      <c r="A1263" s="62"/>
      <c r="B1263" s="86"/>
      <c r="C1263" s="87" t="str">
        <f t="shared" si="22"/>
        <v/>
      </c>
      <c r="D1263" s="88"/>
      <c r="E1263" s="474"/>
      <c r="F1263" s="917"/>
      <c r="G1263" s="917"/>
      <c r="H1263" s="917"/>
      <c r="I1263" s="917"/>
      <c r="J1263" s="917"/>
      <c r="K1263" s="917"/>
      <c r="L1263" s="917"/>
      <c r="M1263" s="917"/>
      <c r="N1263" s="917"/>
    </row>
    <row r="1264" spans="1:14" ht="16.5" thickBot="1" x14ac:dyDescent="0.25">
      <c r="A1264" s="62"/>
      <c r="B1264" s="86"/>
      <c r="C1264" s="87" t="str">
        <f t="shared" si="22"/>
        <v/>
      </c>
      <c r="D1264" s="88"/>
      <c r="E1264" s="474"/>
      <c r="F1264" s="917"/>
      <c r="G1264" s="917"/>
      <c r="H1264" s="917"/>
      <c r="I1264" s="917"/>
      <c r="J1264" s="917"/>
      <c r="K1264" s="917"/>
      <c r="L1264" s="917"/>
      <c r="M1264" s="917"/>
      <c r="N1264" s="917"/>
    </row>
    <row r="1265" spans="1:14" ht="16.5" thickBot="1" x14ac:dyDescent="0.25">
      <c r="A1265" s="62"/>
      <c r="B1265" s="86"/>
      <c r="C1265" s="87" t="str">
        <f t="shared" si="22"/>
        <v/>
      </c>
      <c r="D1265" s="88"/>
      <c r="E1265" s="474"/>
      <c r="F1265" s="917"/>
      <c r="G1265" s="917"/>
      <c r="H1265" s="917"/>
      <c r="I1265" s="917"/>
      <c r="J1265" s="917"/>
      <c r="K1265" s="917"/>
      <c r="L1265" s="917"/>
      <c r="M1265" s="917"/>
      <c r="N1265" s="917"/>
    </row>
    <row r="1266" spans="1:14" ht="16.5" thickBot="1" x14ac:dyDescent="0.25">
      <c r="A1266" s="62"/>
      <c r="B1266" s="86"/>
      <c r="C1266" s="87" t="str">
        <f t="shared" si="22"/>
        <v/>
      </c>
      <c r="D1266" s="88"/>
      <c r="E1266" s="474"/>
      <c r="F1266" s="917"/>
      <c r="G1266" s="917"/>
      <c r="H1266" s="917"/>
      <c r="I1266" s="917"/>
      <c r="J1266" s="917"/>
      <c r="K1266" s="917"/>
      <c r="L1266" s="917"/>
      <c r="M1266" s="917"/>
      <c r="N1266" s="917"/>
    </row>
    <row r="1267" spans="1:14" ht="16.5" thickBot="1" x14ac:dyDescent="0.25">
      <c r="A1267" s="62"/>
      <c r="B1267" s="86"/>
      <c r="C1267" s="87" t="str">
        <f t="shared" si="22"/>
        <v/>
      </c>
      <c r="D1267" s="88"/>
      <c r="E1267" s="474"/>
      <c r="F1267" s="917"/>
      <c r="G1267" s="917"/>
      <c r="H1267" s="917"/>
      <c r="I1267" s="917"/>
      <c r="J1267" s="917"/>
      <c r="K1267" s="917"/>
      <c r="L1267" s="917"/>
      <c r="M1267" s="917"/>
      <c r="N1267" s="917"/>
    </row>
    <row r="1268" spans="1:14" ht="16.5" thickBot="1" x14ac:dyDescent="0.25">
      <c r="A1268" s="62"/>
      <c r="B1268" s="86"/>
      <c r="C1268" s="87" t="str">
        <f t="shared" si="22"/>
        <v/>
      </c>
      <c r="D1268" s="88"/>
      <c r="E1268" s="474"/>
      <c r="F1268" s="917"/>
      <c r="G1268" s="917"/>
      <c r="H1268" s="917"/>
      <c r="I1268" s="917"/>
      <c r="J1268" s="917"/>
      <c r="K1268" s="917"/>
      <c r="L1268" s="917"/>
      <c r="M1268" s="917"/>
      <c r="N1268" s="917"/>
    </row>
    <row r="1269" spans="1:14" ht="16.5" thickBot="1" x14ac:dyDescent="0.25">
      <c r="A1269" s="62"/>
      <c r="B1269" s="86"/>
      <c r="C1269" s="87" t="str">
        <f t="shared" si="22"/>
        <v/>
      </c>
      <c r="D1269" s="88"/>
      <c r="E1269" s="474"/>
      <c r="F1269" s="917"/>
      <c r="G1269" s="917"/>
      <c r="H1269" s="917"/>
      <c r="I1269" s="917"/>
      <c r="J1269" s="917"/>
      <c r="K1269" s="917"/>
      <c r="L1269" s="917"/>
      <c r="M1269" s="917"/>
      <c r="N1269" s="917"/>
    </row>
    <row r="1270" spans="1:14" ht="16.5" thickBot="1" x14ac:dyDescent="0.25">
      <c r="A1270" s="62"/>
      <c r="B1270" s="86"/>
      <c r="C1270" s="87" t="str">
        <f t="shared" si="22"/>
        <v/>
      </c>
      <c r="D1270" s="88"/>
      <c r="E1270" s="474"/>
      <c r="F1270" s="917"/>
      <c r="G1270" s="917"/>
      <c r="H1270" s="917"/>
      <c r="I1270" s="917"/>
      <c r="J1270" s="917"/>
      <c r="K1270" s="917"/>
      <c r="L1270" s="917"/>
      <c r="M1270" s="917"/>
      <c r="N1270" s="917"/>
    </row>
    <row r="1271" spans="1:14" ht="16.5" thickBot="1" x14ac:dyDescent="0.25">
      <c r="A1271" s="62"/>
      <c r="B1271" s="86"/>
      <c r="C1271" s="87" t="str">
        <f t="shared" si="22"/>
        <v/>
      </c>
      <c r="D1271" s="88"/>
      <c r="E1271" s="474"/>
      <c r="F1271" s="917"/>
      <c r="G1271" s="917"/>
      <c r="H1271" s="917"/>
      <c r="I1271" s="917"/>
      <c r="J1271" s="917"/>
      <c r="K1271" s="917"/>
      <c r="L1271" s="917"/>
      <c r="M1271" s="917"/>
      <c r="N1271" s="917"/>
    </row>
    <row r="1272" spans="1:14" ht="16.5" thickBot="1" x14ac:dyDescent="0.25">
      <c r="A1272" s="62"/>
      <c r="B1272" s="86"/>
      <c r="C1272" s="87" t="str">
        <f t="shared" si="22"/>
        <v/>
      </c>
      <c r="D1272" s="88"/>
      <c r="E1272" s="474"/>
      <c r="F1272" s="917"/>
      <c r="G1272" s="917"/>
      <c r="H1272" s="917"/>
      <c r="I1272" s="917"/>
      <c r="J1272" s="917"/>
      <c r="K1272" s="917"/>
      <c r="L1272" s="917"/>
      <c r="M1272" s="917"/>
      <c r="N1272" s="917"/>
    </row>
    <row r="1273" spans="1:14" ht="16.5" thickBot="1" x14ac:dyDescent="0.25">
      <c r="A1273" s="62"/>
      <c r="B1273" s="86"/>
      <c r="C1273" s="87" t="str">
        <f t="shared" si="22"/>
        <v/>
      </c>
      <c r="D1273" s="88"/>
      <c r="E1273" s="474"/>
      <c r="F1273" s="917"/>
      <c r="G1273" s="917"/>
      <c r="H1273" s="917"/>
      <c r="I1273" s="917"/>
      <c r="J1273" s="917"/>
      <c r="K1273" s="917"/>
      <c r="L1273" s="917"/>
      <c r="M1273" s="917"/>
      <c r="N1273" s="917"/>
    </row>
    <row r="1274" spans="1:14" ht="16.5" thickBot="1" x14ac:dyDescent="0.25">
      <c r="A1274" s="62"/>
      <c r="B1274" s="86"/>
      <c r="C1274" s="87" t="str">
        <f t="shared" si="22"/>
        <v/>
      </c>
      <c r="D1274" s="88"/>
      <c r="E1274" s="474"/>
      <c r="F1274" s="917"/>
      <c r="G1274" s="917"/>
      <c r="H1274" s="917"/>
      <c r="I1274" s="917"/>
      <c r="J1274" s="917"/>
      <c r="K1274" s="917"/>
      <c r="L1274" s="917"/>
      <c r="M1274" s="917"/>
      <c r="N1274" s="917"/>
    </row>
    <row r="1275" spans="1:14" ht="16.5" thickBot="1" x14ac:dyDescent="0.25">
      <c r="A1275" s="62"/>
      <c r="B1275" s="86"/>
      <c r="C1275" s="87" t="str">
        <f t="shared" si="22"/>
        <v/>
      </c>
      <c r="D1275" s="88"/>
      <c r="E1275" s="474"/>
      <c r="F1275" s="917"/>
      <c r="G1275" s="917"/>
      <c r="H1275" s="917"/>
      <c r="I1275" s="917"/>
      <c r="J1275" s="917"/>
      <c r="K1275" s="917"/>
      <c r="L1275" s="917"/>
      <c r="M1275" s="917"/>
      <c r="N1275" s="917"/>
    </row>
    <row r="1276" spans="1:14" ht="16.5" thickBot="1" x14ac:dyDescent="0.25">
      <c r="A1276" s="62"/>
      <c r="B1276" s="86"/>
      <c r="C1276" s="87" t="str">
        <f t="shared" si="22"/>
        <v/>
      </c>
      <c r="D1276" s="88"/>
      <c r="E1276" s="474"/>
      <c r="F1276" s="917"/>
      <c r="G1276" s="917"/>
      <c r="H1276" s="917"/>
      <c r="I1276" s="917"/>
      <c r="J1276" s="917"/>
      <c r="K1276" s="917"/>
      <c r="L1276" s="917"/>
      <c r="M1276" s="917"/>
      <c r="N1276" s="917"/>
    </row>
    <row r="1277" spans="1:14" ht="16.5" thickBot="1" x14ac:dyDescent="0.25">
      <c r="A1277" s="62"/>
      <c r="B1277" s="86"/>
      <c r="C1277" s="87" t="str">
        <f t="shared" si="22"/>
        <v/>
      </c>
      <c r="D1277" s="88"/>
      <c r="E1277" s="474"/>
      <c r="F1277" s="917"/>
      <c r="G1277" s="917"/>
      <c r="H1277" s="917"/>
      <c r="I1277" s="917"/>
      <c r="J1277" s="917"/>
      <c r="K1277" s="917"/>
      <c r="L1277" s="917"/>
      <c r="M1277" s="917"/>
      <c r="N1277" s="917"/>
    </row>
    <row r="1278" spans="1:14" ht="16.5" thickBot="1" x14ac:dyDescent="0.25">
      <c r="A1278" s="62"/>
      <c r="B1278" s="86"/>
      <c r="C1278" s="87" t="str">
        <f t="shared" si="22"/>
        <v/>
      </c>
      <c r="D1278" s="88"/>
      <c r="E1278" s="474"/>
      <c r="F1278" s="917"/>
      <c r="G1278" s="917"/>
      <c r="H1278" s="917"/>
      <c r="I1278" s="917"/>
      <c r="J1278" s="917"/>
      <c r="K1278" s="917"/>
      <c r="L1278" s="917"/>
      <c r="M1278" s="917"/>
      <c r="N1278" s="917"/>
    </row>
    <row r="1279" spans="1:14" ht="16.5" thickBot="1" x14ac:dyDescent="0.25">
      <c r="A1279" s="62"/>
      <c r="B1279" s="86"/>
      <c r="C1279" s="87" t="str">
        <f t="shared" si="22"/>
        <v/>
      </c>
      <c r="D1279" s="88"/>
      <c r="E1279" s="474"/>
      <c r="F1279" s="917"/>
      <c r="G1279" s="917"/>
      <c r="H1279" s="917"/>
      <c r="I1279" s="917"/>
      <c r="J1279" s="917"/>
      <c r="K1279" s="917"/>
      <c r="L1279" s="917"/>
      <c r="M1279" s="917"/>
      <c r="N1279" s="917"/>
    </row>
    <row r="1280" spans="1:14" ht="16.5" thickBot="1" x14ac:dyDescent="0.25">
      <c r="A1280" s="62"/>
      <c r="B1280" s="86"/>
      <c r="C1280" s="87" t="str">
        <f t="shared" si="22"/>
        <v/>
      </c>
      <c r="D1280" s="88"/>
      <c r="E1280" s="474"/>
      <c r="F1280" s="917"/>
      <c r="G1280" s="917"/>
      <c r="H1280" s="917"/>
      <c r="I1280" s="917"/>
      <c r="J1280" s="917"/>
      <c r="K1280" s="917"/>
      <c r="L1280" s="917"/>
      <c r="M1280" s="917"/>
      <c r="N1280" s="917"/>
    </row>
    <row r="1281" spans="1:14" ht="16.5" thickBot="1" x14ac:dyDescent="0.25">
      <c r="A1281" s="62"/>
      <c r="B1281" s="86"/>
      <c r="C1281" s="87" t="str">
        <f t="shared" si="22"/>
        <v/>
      </c>
      <c r="D1281" s="88"/>
      <c r="E1281" s="474"/>
      <c r="F1281" s="917"/>
      <c r="G1281" s="917"/>
      <c r="H1281" s="917"/>
      <c r="I1281" s="917"/>
      <c r="J1281" s="917"/>
      <c r="K1281" s="917"/>
      <c r="L1281" s="917"/>
      <c r="M1281" s="917"/>
      <c r="N1281" s="917"/>
    </row>
    <row r="1282" spans="1:14" ht="16.5" thickBot="1" x14ac:dyDescent="0.25">
      <c r="A1282" s="62"/>
      <c r="B1282" s="86"/>
      <c r="C1282" s="87" t="str">
        <f t="shared" si="22"/>
        <v/>
      </c>
      <c r="D1282" s="88"/>
      <c r="E1282" s="474"/>
      <c r="F1282" s="917"/>
      <c r="G1282" s="917"/>
      <c r="H1282" s="917"/>
      <c r="I1282" s="917"/>
      <c r="J1282" s="917"/>
      <c r="K1282" s="917"/>
      <c r="L1282" s="917"/>
      <c r="M1282" s="917"/>
      <c r="N1282" s="917"/>
    </row>
    <row r="1283" spans="1:14" ht="16.5" thickBot="1" x14ac:dyDescent="0.25">
      <c r="A1283" s="62"/>
      <c r="B1283" s="86"/>
      <c r="C1283" s="87" t="str">
        <f t="shared" si="22"/>
        <v/>
      </c>
      <c r="D1283" s="88"/>
      <c r="E1283" s="474"/>
      <c r="F1283" s="917"/>
      <c r="G1283" s="917"/>
      <c r="H1283" s="917"/>
      <c r="I1283" s="917"/>
      <c r="J1283" s="917"/>
      <c r="K1283" s="917"/>
      <c r="L1283" s="917"/>
      <c r="M1283" s="917"/>
      <c r="N1283" s="917"/>
    </row>
    <row r="1284" spans="1:14" ht="16.5" thickBot="1" x14ac:dyDescent="0.25">
      <c r="A1284" s="62"/>
      <c r="B1284" s="86"/>
      <c r="C1284" s="87" t="str">
        <f t="shared" si="22"/>
        <v/>
      </c>
      <c r="D1284" s="88"/>
      <c r="E1284" s="474"/>
      <c r="F1284" s="917"/>
      <c r="G1284" s="917"/>
      <c r="H1284" s="917"/>
      <c r="I1284" s="917"/>
      <c r="J1284" s="917"/>
      <c r="K1284" s="917"/>
      <c r="L1284" s="917"/>
      <c r="M1284" s="917"/>
      <c r="N1284" s="917"/>
    </row>
    <row r="1285" spans="1:14" ht="16.5" thickBot="1" x14ac:dyDescent="0.25">
      <c r="A1285" s="62"/>
      <c r="B1285" s="86"/>
      <c r="C1285" s="87" t="str">
        <f t="shared" si="22"/>
        <v/>
      </c>
      <c r="D1285" s="88"/>
      <c r="E1285" s="474"/>
      <c r="F1285" s="917"/>
      <c r="G1285" s="917"/>
      <c r="H1285" s="917"/>
      <c r="I1285" s="917"/>
      <c r="J1285" s="917"/>
      <c r="K1285" s="917"/>
      <c r="L1285" s="917"/>
      <c r="M1285" s="917"/>
      <c r="N1285" s="917"/>
    </row>
    <row r="1286" spans="1:14" ht="16.5" thickBot="1" x14ac:dyDescent="0.25">
      <c r="A1286" s="62"/>
      <c r="B1286" s="86"/>
      <c r="C1286" s="87" t="str">
        <f t="shared" si="22"/>
        <v/>
      </c>
      <c r="D1286" s="88"/>
      <c r="E1286" s="474"/>
      <c r="F1286" s="917"/>
      <c r="G1286" s="917"/>
      <c r="H1286" s="917"/>
      <c r="I1286" s="917"/>
      <c r="J1286" s="917"/>
      <c r="K1286" s="917"/>
      <c r="L1286" s="917"/>
      <c r="M1286" s="917"/>
      <c r="N1286" s="917"/>
    </row>
    <row r="1287" spans="1:14" ht="16.5" thickBot="1" x14ac:dyDescent="0.25">
      <c r="A1287" s="62"/>
      <c r="B1287" s="86"/>
      <c r="C1287" s="87" t="str">
        <f t="shared" si="22"/>
        <v/>
      </c>
      <c r="D1287" s="88"/>
      <c r="E1287" s="474"/>
      <c r="F1287" s="917"/>
      <c r="G1287" s="917"/>
      <c r="H1287" s="917"/>
      <c r="I1287" s="917"/>
      <c r="J1287" s="917"/>
      <c r="K1287" s="917"/>
      <c r="L1287" s="917"/>
      <c r="M1287" s="917"/>
      <c r="N1287" s="917"/>
    </row>
    <row r="1288" spans="1:14" ht="16.5" thickBot="1" x14ac:dyDescent="0.25">
      <c r="A1288" s="62"/>
      <c r="B1288" s="86"/>
      <c r="C1288" s="87" t="str">
        <f t="shared" si="22"/>
        <v/>
      </c>
      <c r="D1288" s="88"/>
      <c r="E1288" s="474"/>
      <c r="F1288" s="917"/>
      <c r="G1288" s="917"/>
      <c r="H1288" s="917"/>
      <c r="I1288" s="917"/>
      <c r="J1288" s="917"/>
      <c r="K1288" s="917"/>
      <c r="L1288" s="917"/>
      <c r="M1288" s="917"/>
      <c r="N1288" s="917"/>
    </row>
    <row r="1289" spans="1:14" ht="16.5" thickBot="1" x14ac:dyDescent="0.25">
      <c r="A1289" s="62"/>
      <c r="B1289" s="86"/>
      <c r="C1289" s="87" t="str">
        <f t="shared" si="22"/>
        <v/>
      </c>
      <c r="D1289" s="88"/>
      <c r="E1289" s="474"/>
      <c r="F1289" s="917"/>
      <c r="G1289" s="917"/>
      <c r="H1289" s="917"/>
      <c r="I1289" s="917"/>
      <c r="J1289" s="917"/>
      <c r="K1289" s="917"/>
      <c r="L1289" s="917"/>
      <c r="M1289" s="917"/>
      <c r="N1289" s="917"/>
    </row>
    <row r="1290" spans="1:14" ht="16.5" thickBot="1" x14ac:dyDescent="0.25">
      <c r="A1290" s="62"/>
      <c r="B1290" s="86"/>
      <c r="C1290" s="87" t="str">
        <f t="shared" si="22"/>
        <v/>
      </c>
      <c r="D1290" s="88"/>
      <c r="E1290" s="474"/>
      <c r="F1290" s="917"/>
      <c r="G1290" s="917"/>
      <c r="H1290" s="917"/>
      <c r="I1290" s="917"/>
      <c r="J1290" s="917"/>
      <c r="K1290" s="917"/>
      <c r="L1290" s="917"/>
      <c r="M1290" s="917"/>
      <c r="N1290" s="917"/>
    </row>
    <row r="1291" spans="1:14" ht="16.5" thickBot="1" x14ac:dyDescent="0.25">
      <c r="A1291" s="62"/>
      <c r="B1291" s="86"/>
      <c r="C1291" s="87" t="str">
        <f t="shared" si="22"/>
        <v/>
      </c>
      <c r="D1291" s="88"/>
      <c r="E1291" s="474"/>
      <c r="F1291" s="917"/>
      <c r="G1291" s="917"/>
      <c r="H1291" s="917"/>
      <c r="I1291" s="917"/>
      <c r="J1291" s="917"/>
      <c r="K1291" s="917"/>
      <c r="L1291" s="917"/>
      <c r="M1291" s="917"/>
      <c r="N1291" s="917"/>
    </row>
    <row r="1292" spans="1:14" ht="16.5" thickBot="1" x14ac:dyDescent="0.25">
      <c r="A1292" s="62"/>
      <c r="B1292" s="86"/>
      <c r="C1292" s="87" t="str">
        <f t="shared" ref="C1292:C1355" si="23">IF(B1292&gt;0, (B1292-B1291), "")</f>
        <v/>
      </c>
      <c r="D1292" s="88"/>
      <c r="E1292" s="474"/>
      <c r="F1292" s="917"/>
      <c r="G1292" s="917"/>
      <c r="H1292" s="917"/>
      <c r="I1292" s="917"/>
      <c r="J1292" s="917"/>
      <c r="K1292" s="917"/>
      <c r="L1292" s="917"/>
      <c r="M1292" s="917"/>
      <c r="N1292" s="917"/>
    </row>
    <row r="1293" spans="1:14" ht="16.5" thickBot="1" x14ac:dyDescent="0.25">
      <c r="A1293" s="62"/>
      <c r="B1293" s="86"/>
      <c r="C1293" s="87" t="str">
        <f t="shared" si="23"/>
        <v/>
      </c>
      <c r="D1293" s="88"/>
      <c r="E1293" s="474"/>
      <c r="F1293" s="917"/>
      <c r="G1293" s="917"/>
      <c r="H1293" s="917"/>
      <c r="I1293" s="917"/>
      <c r="J1293" s="917"/>
      <c r="K1293" s="917"/>
      <c r="L1293" s="917"/>
      <c r="M1293" s="917"/>
      <c r="N1293" s="917"/>
    </row>
    <row r="1294" spans="1:14" ht="16.5" thickBot="1" x14ac:dyDescent="0.25">
      <c r="A1294" s="62"/>
      <c r="B1294" s="86"/>
      <c r="C1294" s="87" t="str">
        <f t="shared" si="23"/>
        <v/>
      </c>
      <c r="D1294" s="88"/>
      <c r="E1294" s="474"/>
      <c r="F1294" s="917"/>
      <c r="G1294" s="917"/>
      <c r="H1294" s="917"/>
      <c r="I1294" s="917"/>
      <c r="J1294" s="917"/>
      <c r="K1294" s="917"/>
      <c r="L1294" s="917"/>
      <c r="M1294" s="917"/>
      <c r="N1294" s="917"/>
    </row>
    <row r="1295" spans="1:14" ht="16.5" thickBot="1" x14ac:dyDescent="0.25">
      <c r="A1295" s="62"/>
      <c r="B1295" s="86"/>
      <c r="C1295" s="87" t="str">
        <f t="shared" si="23"/>
        <v/>
      </c>
      <c r="D1295" s="88"/>
      <c r="E1295" s="474"/>
      <c r="F1295" s="917"/>
      <c r="G1295" s="917"/>
      <c r="H1295" s="917"/>
      <c r="I1295" s="917"/>
      <c r="J1295" s="917"/>
      <c r="K1295" s="917"/>
      <c r="L1295" s="917"/>
      <c r="M1295" s="917"/>
      <c r="N1295" s="917"/>
    </row>
    <row r="1296" spans="1:14" ht="16.5" thickBot="1" x14ac:dyDescent="0.25">
      <c r="A1296" s="62"/>
      <c r="B1296" s="86"/>
      <c r="C1296" s="87" t="str">
        <f t="shared" si="23"/>
        <v/>
      </c>
      <c r="D1296" s="88"/>
      <c r="E1296" s="474"/>
      <c r="F1296" s="917"/>
      <c r="G1296" s="917"/>
      <c r="H1296" s="917"/>
      <c r="I1296" s="917"/>
      <c r="J1296" s="917"/>
      <c r="K1296" s="917"/>
      <c r="L1296" s="917"/>
      <c r="M1296" s="917"/>
      <c r="N1296" s="917"/>
    </row>
    <row r="1297" spans="1:14" ht="16.5" thickBot="1" x14ac:dyDescent="0.25">
      <c r="A1297" s="62"/>
      <c r="B1297" s="86"/>
      <c r="C1297" s="87" t="str">
        <f t="shared" si="23"/>
        <v/>
      </c>
      <c r="D1297" s="88"/>
      <c r="E1297" s="474"/>
      <c r="F1297" s="917"/>
      <c r="G1297" s="917"/>
      <c r="H1297" s="917"/>
      <c r="I1297" s="917"/>
      <c r="J1297" s="917"/>
      <c r="K1297" s="917"/>
      <c r="L1297" s="917"/>
      <c r="M1297" s="917"/>
      <c r="N1297" s="917"/>
    </row>
    <row r="1298" spans="1:14" ht="16.5" thickBot="1" x14ac:dyDescent="0.25">
      <c r="A1298" s="62"/>
      <c r="B1298" s="86"/>
      <c r="C1298" s="87" t="str">
        <f t="shared" si="23"/>
        <v/>
      </c>
      <c r="D1298" s="88"/>
      <c r="E1298" s="474"/>
      <c r="F1298" s="917"/>
      <c r="G1298" s="917"/>
      <c r="H1298" s="917"/>
      <c r="I1298" s="917"/>
      <c r="J1298" s="917"/>
      <c r="K1298" s="917"/>
      <c r="L1298" s="917"/>
      <c r="M1298" s="917"/>
      <c r="N1298" s="917"/>
    </row>
    <row r="1299" spans="1:14" ht="16.5" thickBot="1" x14ac:dyDescent="0.25">
      <c r="A1299" s="62"/>
      <c r="B1299" s="86"/>
      <c r="C1299" s="87" t="str">
        <f t="shared" si="23"/>
        <v/>
      </c>
      <c r="D1299" s="88"/>
      <c r="E1299" s="474"/>
      <c r="F1299" s="917"/>
      <c r="G1299" s="917"/>
      <c r="H1299" s="917"/>
      <c r="I1299" s="917"/>
      <c r="J1299" s="917"/>
      <c r="K1299" s="917"/>
      <c r="L1299" s="917"/>
      <c r="M1299" s="917"/>
      <c r="N1299" s="917"/>
    </row>
    <row r="1300" spans="1:14" ht="16.5" thickBot="1" x14ac:dyDescent="0.25">
      <c r="A1300" s="62"/>
      <c r="B1300" s="86"/>
      <c r="C1300" s="87" t="str">
        <f t="shared" si="23"/>
        <v/>
      </c>
      <c r="D1300" s="88"/>
      <c r="E1300" s="474"/>
      <c r="F1300" s="917"/>
      <c r="G1300" s="917"/>
      <c r="H1300" s="917"/>
      <c r="I1300" s="917"/>
      <c r="J1300" s="917"/>
      <c r="K1300" s="917"/>
      <c r="L1300" s="917"/>
      <c r="M1300" s="917"/>
      <c r="N1300" s="917"/>
    </row>
    <row r="1301" spans="1:14" ht="16.5" thickBot="1" x14ac:dyDescent="0.25">
      <c r="A1301" s="62"/>
      <c r="B1301" s="86"/>
      <c r="C1301" s="87" t="str">
        <f t="shared" si="23"/>
        <v/>
      </c>
      <c r="D1301" s="88"/>
      <c r="E1301" s="474"/>
      <c r="F1301" s="917"/>
      <c r="G1301" s="917"/>
      <c r="H1301" s="917"/>
      <c r="I1301" s="917"/>
      <c r="J1301" s="917"/>
      <c r="K1301" s="917"/>
      <c r="L1301" s="917"/>
      <c r="M1301" s="917"/>
      <c r="N1301" s="917"/>
    </row>
    <row r="1302" spans="1:14" ht="16.5" thickBot="1" x14ac:dyDescent="0.25">
      <c r="A1302" s="62"/>
      <c r="B1302" s="86"/>
      <c r="C1302" s="87" t="str">
        <f t="shared" si="23"/>
        <v/>
      </c>
      <c r="D1302" s="88"/>
      <c r="E1302" s="474"/>
      <c r="F1302" s="917"/>
      <c r="G1302" s="917"/>
      <c r="H1302" s="917"/>
      <c r="I1302" s="917"/>
      <c r="J1302" s="917"/>
      <c r="K1302" s="917"/>
      <c r="L1302" s="917"/>
      <c r="M1302" s="917"/>
      <c r="N1302" s="917"/>
    </row>
    <row r="1303" spans="1:14" ht="16.5" thickBot="1" x14ac:dyDescent="0.25">
      <c r="A1303" s="62"/>
      <c r="B1303" s="86"/>
      <c r="C1303" s="87" t="str">
        <f t="shared" si="23"/>
        <v/>
      </c>
      <c r="D1303" s="88"/>
      <c r="E1303" s="474"/>
      <c r="F1303" s="917"/>
      <c r="G1303" s="917"/>
      <c r="H1303" s="917"/>
      <c r="I1303" s="917"/>
      <c r="J1303" s="917"/>
      <c r="K1303" s="917"/>
      <c r="L1303" s="917"/>
      <c r="M1303" s="917"/>
      <c r="N1303" s="917"/>
    </row>
    <row r="1304" spans="1:14" ht="16.5" thickBot="1" x14ac:dyDescent="0.25">
      <c r="A1304" s="62"/>
      <c r="B1304" s="86"/>
      <c r="C1304" s="87" t="str">
        <f t="shared" si="23"/>
        <v/>
      </c>
      <c r="D1304" s="88"/>
      <c r="E1304" s="474"/>
      <c r="F1304" s="917"/>
      <c r="G1304" s="917"/>
      <c r="H1304" s="917"/>
      <c r="I1304" s="917"/>
      <c r="J1304" s="917"/>
      <c r="K1304" s="917"/>
      <c r="L1304" s="917"/>
      <c r="M1304" s="917"/>
      <c r="N1304" s="917"/>
    </row>
    <row r="1305" spans="1:14" ht="16.5" thickBot="1" x14ac:dyDescent="0.25">
      <c r="A1305" s="62"/>
      <c r="B1305" s="86"/>
      <c r="C1305" s="87" t="str">
        <f t="shared" si="23"/>
        <v/>
      </c>
      <c r="D1305" s="88"/>
      <c r="E1305" s="474"/>
      <c r="F1305" s="917"/>
      <c r="G1305" s="917"/>
      <c r="H1305" s="917"/>
      <c r="I1305" s="917"/>
      <c r="J1305" s="917"/>
      <c r="K1305" s="917"/>
      <c r="L1305" s="917"/>
      <c r="M1305" s="917"/>
      <c r="N1305" s="917"/>
    </row>
    <row r="1306" spans="1:14" ht="16.5" thickBot="1" x14ac:dyDescent="0.25">
      <c r="A1306" s="62"/>
      <c r="B1306" s="86"/>
      <c r="C1306" s="87" t="str">
        <f t="shared" si="23"/>
        <v/>
      </c>
      <c r="D1306" s="88"/>
      <c r="E1306" s="474"/>
      <c r="F1306" s="917"/>
      <c r="G1306" s="917"/>
      <c r="H1306" s="917"/>
      <c r="I1306" s="917"/>
      <c r="J1306" s="917"/>
      <c r="K1306" s="917"/>
      <c r="L1306" s="917"/>
      <c r="M1306" s="917"/>
      <c r="N1306" s="917"/>
    </row>
    <row r="1307" spans="1:14" ht="16.5" thickBot="1" x14ac:dyDescent="0.25">
      <c r="A1307" s="62"/>
      <c r="B1307" s="86"/>
      <c r="C1307" s="87" t="str">
        <f t="shared" si="23"/>
        <v/>
      </c>
      <c r="D1307" s="88"/>
      <c r="E1307" s="474"/>
      <c r="F1307" s="917"/>
      <c r="G1307" s="917"/>
      <c r="H1307" s="917"/>
      <c r="I1307" s="917"/>
      <c r="J1307" s="917"/>
      <c r="K1307" s="917"/>
      <c r="L1307" s="917"/>
      <c r="M1307" s="917"/>
      <c r="N1307" s="917"/>
    </row>
    <row r="1308" spans="1:14" ht="16.5" thickBot="1" x14ac:dyDescent="0.25">
      <c r="A1308" s="62"/>
      <c r="B1308" s="86"/>
      <c r="C1308" s="87" t="str">
        <f t="shared" si="23"/>
        <v/>
      </c>
      <c r="D1308" s="88"/>
      <c r="E1308" s="474"/>
      <c r="F1308" s="917"/>
      <c r="G1308" s="917"/>
      <c r="H1308" s="917"/>
      <c r="I1308" s="917"/>
      <c r="J1308" s="917"/>
      <c r="K1308" s="917"/>
      <c r="L1308" s="917"/>
      <c r="M1308" s="917"/>
      <c r="N1308" s="917"/>
    </row>
    <row r="1309" spans="1:14" ht="16.5" thickBot="1" x14ac:dyDescent="0.25">
      <c r="A1309" s="62"/>
      <c r="B1309" s="86"/>
      <c r="C1309" s="87" t="str">
        <f t="shared" si="23"/>
        <v/>
      </c>
      <c r="D1309" s="88"/>
      <c r="E1309" s="474"/>
      <c r="F1309" s="917"/>
      <c r="G1309" s="917"/>
      <c r="H1309" s="917"/>
      <c r="I1309" s="917"/>
      <c r="J1309" s="917"/>
      <c r="K1309" s="917"/>
      <c r="L1309" s="917"/>
      <c r="M1309" s="917"/>
      <c r="N1309" s="917"/>
    </row>
    <row r="1310" spans="1:14" ht="16.5" thickBot="1" x14ac:dyDescent="0.25">
      <c r="A1310" s="62"/>
      <c r="B1310" s="86"/>
      <c r="C1310" s="87" t="str">
        <f t="shared" si="23"/>
        <v/>
      </c>
      <c r="D1310" s="88"/>
      <c r="E1310" s="474"/>
      <c r="F1310" s="917"/>
      <c r="G1310" s="917"/>
      <c r="H1310" s="917"/>
      <c r="I1310" s="917"/>
      <c r="J1310" s="917"/>
      <c r="K1310" s="917"/>
      <c r="L1310" s="917"/>
      <c r="M1310" s="917"/>
      <c r="N1310" s="917"/>
    </row>
    <row r="1311" spans="1:14" ht="16.5" thickBot="1" x14ac:dyDescent="0.25">
      <c r="A1311" s="62"/>
      <c r="B1311" s="86"/>
      <c r="C1311" s="87" t="str">
        <f t="shared" si="23"/>
        <v/>
      </c>
      <c r="D1311" s="88"/>
      <c r="E1311" s="474"/>
      <c r="F1311" s="917"/>
      <c r="G1311" s="917"/>
      <c r="H1311" s="917"/>
      <c r="I1311" s="917"/>
      <c r="J1311" s="917"/>
      <c r="K1311" s="917"/>
      <c r="L1311" s="917"/>
      <c r="M1311" s="917"/>
      <c r="N1311" s="917"/>
    </row>
    <row r="1312" spans="1:14" ht="16.5" thickBot="1" x14ac:dyDescent="0.25">
      <c r="A1312" s="62"/>
      <c r="B1312" s="86"/>
      <c r="C1312" s="87" t="str">
        <f t="shared" si="23"/>
        <v/>
      </c>
      <c r="D1312" s="88"/>
      <c r="E1312" s="474"/>
      <c r="F1312" s="917"/>
      <c r="G1312" s="917"/>
      <c r="H1312" s="917"/>
      <c r="I1312" s="917"/>
      <c r="J1312" s="917"/>
      <c r="K1312" s="917"/>
      <c r="L1312" s="917"/>
      <c r="M1312" s="917"/>
      <c r="N1312" s="917"/>
    </row>
    <row r="1313" spans="1:14" ht="16.5" thickBot="1" x14ac:dyDescent="0.25">
      <c r="A1313" s="62"/>
      <c r="B1313" s="86"/>
      <c r="C1313" s="87" t="str">
        <f t="shared" si="23"/>
        <v/>
      </c>
      <c r="D1313" s="88"/>
      <c r="E1313" s="474"/>
      <c r="F1313" s="917"/>
      <c r="G1313" s="917"/>
      <c r="H1313" s="917"/>
      <c r="I1313" s="917"/>
      <c r="J1313" s="917"/>
      <c r="K1313" s="917"/>
      <c r="L1313" s="917"/>
      <c r="M1313" s="917"/>
      <c r="N1313" s="917"/>
    </row>
    <row r="1314" spans="1:14" ht="16.5" thickBot="1" x14ac:dyDescent="0.25">
      <c r="A1314" s="62"/>
      <c r="B1314" s="86"/>
      <c r="C1314" s="87" t="str">
        <f t="shared" si="23"/>
        <v/>
      </c>
      <c r="D1314" s="88"/>
      <c r="E1314" s="474"/>
      <c r="F1314" s="917"/>
      <c r="G1314" s="917"/>
      <c r="H1314" s="917"/>
      <c r="I1314" s="917"/>
      <c r="J1314" s="917"/>
      <c r="K1314" s="917"/>
      <c r="L1314" s="917"/>
      <c r="M1314" s="917"/>
      <c r="N1314" s="917"/>
    </row>
    <row r="1315" spans="1:14" ht="16.5" thickBot="1" x14ac:dyDescent="0.25">
      <c r="A1315" s="62"/>
      <c r="B1315" s="86"/>
      <c r="C1315" s="87" t="str">
        <f t="shared" si="23"/>
        <v/>
      </c>
      <c r="D1315" s="88"/>
      <c r="E1315" s="474"/>
      <c r="F1315" s="917"/>
      <c r="G1315" s="917"/>
      <c r="H1315" s="917"/>
      <c r="I1315" s="917"/>
      <c r="J1315" s="917"/>
      <c r="K1315" s="917"/>
      <c r="L1315" s="917"/>
      <c r="M1315" s="917"/>
      <c r="N1315" s="917"/>
    </row>
    <row r="1316" spans="1:14" ht="16.5" thickBot="1" x14ac:dyDescent="0.25">
      <c r="A1316" s="62"/>
      <c r="B1316" s="86"/>
      <c r="C1316" s="87" t="str">
        <f t="shared" si="23"/>
        <v/>
      </c>
      <c r="D1316" s="88"/>
      <c r="E1316" s="474"/>
      <c r="F1316" s="917"/>
      <c r="G1316" s="917"/>
      <c r="H1316" s="917"/>
      <c r="I1316" s="917"/>
      <c r="J1316" s="917"/>
      <c r="K1316" s="917"/>
      <c r="L1316" s="917"/>
      <c r="M1316" s="917"/>
      <c r="N1316" s="917"/>
    </row>
    <row r="1317" spans="1:14" ht="16.5" thickBot="1" x14ac:dyDescent="0.25">
      <c r="A1317" s="62"/>
      <c r="B1317" s="86"/>
      <c r="C1317" s="87" t="str">
        <f t="shared" si="23"/>
        <v/>
      </c>
      <c r="D1317" s="88"/>
      <c r="E1317" s="474"/>
      <c r="F1317" s="917"/>
      <c r="G1317" s="917"/>
      <c r="H1317" s="917"/>
      <c r="I1317" s="917"/>
      <c r="J1317" s="917"/>
      <c r="K1317" s="917"/>
      <c r="L1317" s="917"/>
      <c r="M1317" s="917"/>
      <c r="N1317" s="917"/>
    </row>
    <row r="1318" spans="1:14" ht="16.5" thickBot="1" x14ac:dyDescent="0.25">
      <c r="A1318" s="62"/>
      <c r="B1318" s="86"/>
      <c r="C1318" s="87" t="str">
        <f t="shared" si="23"/>
        <v/>
      </c>
      <c r="D1318" s="88"/>
      <c r="E1318" s="474"/>
      <c r="F1318" s="917"/>
      <c r="G1318" s="917"/>
      <c r="H1318" s="917"/>
      <c r="I1318" s="917"/>
      <c r="J1318" s="917"/>
      <c r="K1318" s="917"/>
      <c r="L1318" s="917"/>
      <c r="M1318" s="917"/>
      <c r="N1318" s="917"/>
    </row>
    <row r="1319" spans="1:14" ht="16.5" thickBot="1" x14ac:dyDescent="0.25">
      <c r="A1319" s="62"/>
      <c r="B1319" s="86"/>
      <c r="C1319" s="87" t="str">
        <f t="shared" si="23"/>
        <v/>
      </c>
      <c r="D1319" s="88"/>
      <c r="E1319" s="474"/>
      <c r="F1319" s="917"/>
      <c r="G1319" s="917"/>
      <c r="H1319" s="917"/>
      <c r="I1319" s="917"/>
      <c r="J1319" s="917"/>
      <c r="K1319" s="917"/>
      <c r="L1319" s="917"/>
      <c r="M1319" s="917"/>
      <c r="N1319" s="917"/>
    </row>
    <row r="1320" spans="1:14" ht="16.5" thickBot="1" x14ac:dyDescent="0.25">
      <c r="A1320" s="62"/>
      <c r="B1320" s="86"/>
      <c r="C1320" s="87" t="str">
        <f t="shared" si="23"/>
        <v/>
      </c>
      <c r="D1320" s="88"/>
      <c r="E1320" s="474"/>
      <c r="F1320" s="917"/>
      <c r="G1320" s="917"/>
      <c r="H1320" s="917"/>
      <c r="I1320" s="917"/>
      <c r="J1320" s="917"/>
      <c r="K1320" s="917"/>
      <c r="L1320" s="917"/>
      <c r="M1320" s="917"/>
      <c r="N1320" s="917"/>
    </row>
    <row r="1321" spans="1:14" ht="16.5" thickBot="1" x14ac:dyDescent="0.25">
      <c r="A1321" s="62"/>
      <c r="B1321" s="86"/>
      <c r="C1321" s="87" t="str">
        <f t="shared" si="23"/>
        <v/>
      </c>
      <c r="D1321" s="88"/>
      <c r="E1321" s="474"/>
      <c r="F1321" s="917"/>
      <c r="G1321" s="917"/>
      <c r="H1321" s="917"/>
      <c r="I1321" s="917"/>
      <c r="J1321" s="917"/>
      <c r="K1321" s="917"/>
      <c r="L1321" s="917"/>
      <c r="M1321" s="917"/>
      <c r="N1321" s="917"/>
    </row>
    <row r="1322" spans="1:14" ht="16.5" thickBot="1" x14ac:dyDescent="0.25">
      <c r="A1322" s="62"/>
      <c r="B1322" s="86"/>
      <c r="C1322" s="87" t="str">
        <f t="shared" si="23"/>
        <v/>
      </c>
      <c r="D1322" s="88"/>
      <c r="E1322" s="474"/>
      <c r="F1322" s="917"/>
      <c r="G1322" s="917"/>
      <c r="H1322" s="917"/>
      <c r="I1322" s="917"/>
      <c r="J1322" s="917"/>
      <c r="K1322" s="917"/>
      <c r="L1322" s="917"/>
      <c r="M1322" s="917"/>
      <c r="N1322" s="917"/>
    </row>
    <row r="1323" spans="1:14" ht="16.5" thickBot="1" x14ac:dyDescent="0.25">
      <c r="A1323" s="62"/>
      <c r="B1323" s="86"/>
      <c r="C1323" s="87" t="str">
        <f t="shared" si="23"/>
        <v/>
      </c>
      <c r="D1323" s="88"/>
      <c r="E1323" s="474"/>
      <c r="F1323" s="917"/>
      <c r="G1323" s="917"/>
      <c r="H1323" s="917"/>
      <c r="I1323" s="917"/>
      <c r="J1323" s="917"/>
      <c r="K1323" s="917"/>
      <c r="L1323" s="917"/>
      <c r="M1323" s="917"/>
      <c r="N1323" s="917"/>
    </row>
    <row r="1324" spans="1:14" ht="16.5" thickBot="1" x14ac:dyDescent="0.25">
      <c r="A1324" s="62"/>
      <c r="B1324" s="86"/>
      <c r="C1324" s="87" t="str">
        <f t="shared" si="23"/>
        <v/>
      </c>
      <c r="D1324" s="88"/>
      <c r="E1324" s="474"/>
      <c r="F1324" s="917"/>
      <c r="G1324" s="917"/>
      <c r="H1324" s="917"/>
      <c r="I1324" s="917"/>
      <c r="J1324" s="917"/>
      <c r="K1324" s="917"/>
      <c r="L1324" s="917"/>
      <c r="M1324" s="917"/>
      <c r="N1324" s="917"/>
    </row>
    <row r="1325" spans="1:14" ht="16.5" thickBot="1" x14ac:dyDescent="0.25">
      <c r="A1325" s="62"/>
      <c r="B1325" s="86"/>
      <c r="C1325" s="87" t="str">
        <f t="shared" si="23"/>
        <v/>
      </c>
      <c r="D1325" s="88"/>
      <c r="E1325" s="474"/>
      <c r="F1325" s="917"/>
      <c r="G1325" s="917"/>
      <c r="H1325" s="917"/>
      <c r="I1325" s="917"/>
      <c r="J1325" s="917"/>
      <c r="K1325" s="917"/>
      <c r="L1325" s="917"/>
      <c r="M1325" s="917"/>
      <c r="N1325" s="917"/>
    </row>
    <row r="1326" spans="1:14" ht="16.5" thickBot="1" x14ac:dyDescent="0.25">
      <c r="A1326" s="62"/>
      <c r="B1326" s="86"/>
      <c r="C1326" s="87" t="str">
        <f t="shared" si="23"/>
        <v/>
      </c>
      <c r="D1326" s="88"/>
      <c r="E1326" s="474"/>
      <c r="F1326" s="917"/>
      <c r="G1326" s="917"/>
      <c r="H1326" s="917"/>
      <c r="I1326" s="917"/>
      <c r="J1326" s="917"/>
      <c r="K1326" s="917"/>
      <c r="L1326" s="917"/>
      <c r="M1326" s="917"/>
      <c r="N1326" s="917"/>
    </row>
    <row r="1327" spans="1:14" ht="16.5" thickBot="1" x14ac:dyDescent="0.25">
      <c r="A1327" s="62"/>
      <c r="B1327" s="86"/>
      <c r="C1327" s="87" t="str">
        <f t="shared" si="23"/>
        <v/>
      </c>
      <c r="D1327" s="88"/>
      <c r="E1327" s="474"/>
      <c r="F1327" s="917"/>
      <c r="G1327" s="917"/>
      <c r="H1327" s="917"/>
      <c r="I1327" s="917"/>
      <c r="J1327" s="917"/>
      <c r="K1327" s="917"/>
      <c r="L1327" s="917"/>
      <c r="M1327" s="917"/>
      <c r="N1327" s="917"/>
    </row>
    <row r="1328" spans="1:14" ht="16.5" thickBot="1" x14ac:dyDescent="0.25">
      <c r="A1328" s="62"/>
      <c r="B1328" s="86"/>
      <c r="C1328" s="87" t="str">
        <f t="shared" si="23"/>
        <v/>
      </c>
      <c r="D1328" s="88"/>
      <c r="E1328" s="474"/>
      <c r="F1328" s="917"/>
      <c r="G1328" s="917"/>
      <c r="H1328" s="917"/>
      <c r="I1328" s="917"/>
      <c r="J1328" s="917"/>
      <c r="K1328" s="917"/>
      <c r="L1328" s="917"/>
      <c r="M1328" s="917"/>
      <c r="N1328" s="917"/>
    </row>
    <row r="1329" spans="1:14" ht="16.5" thickBot="1" x14ac:dyDescent="0.25">
      <c r="A1329" s="62"/>
      <c r="B1329" s="86"/>
      <c r="C1329" s="87" t="str">
        <f t="shared" si="23"/>
        <v/>
      </c>
      <c r="D1329" s="88"/>
      <c r="E1329" s="474"/>
      <c r="F1329" s="917"/>
      <c r="G1329" s="917"/>
      <c r="H1329" s="917"/>
      <c r="I1329" s="917"/>
      <c r="J1329" s="917"/>
      <c r="K1329" s="917"/>
      <c r="L1329" s="917"/>
      <c r="M1329" s="917"/>
      <c r="N1329" s="917"/>
    </row>
    <row r="1330" spans="1:14" ht="16.5" thickBot="1" x14ac:dyDescent="0.25">
      <c r="A1330" s="62"/>
      <c r="B1330" s="86"/>
      <c r="C1330" s="87" t="str">
        <f t="shared" si="23"/>
        <v/>
      </c>
      <c r="D1330" s="88"/>
      <c r="E1330" s="474"/>
      <c r="F1330" s="917"/>
      <c r="G1330" s="917"/>
      <c r="H1330" s="917"/>
      <c r="I1330" s="917"/>
      <c r="J1330" s="917"/>
      <c r="K1330" s="917"/>
      <c r="L1330" s="917"/>
      <c r="M1330" s="917"/>
      <c r="N1330" s="917"/>
    </row>
    <row r="1331" spans="1:14" ht="16.5" thickBot="1" x14ac:dyDescent="0.25">
      <c r="A1331" s="62"/>
      <c r="B1331" s="86"/>
      <c r="C1331" s="87" t="str">
        <f t="shared" si="23"/>
        <v/>
      </c>
      <c r="D1331" s="88"/>
      <c r="E1331" s="474"/>
      <c r="F1331" s="917"/>
      <c r="G1331" s="917"/>
      <c r="H1331" s="917"/>
      <c r="I1331" s="917"/>
      <c r="J1331" s="917"/>
      <c r="K1331" s="917"/>
      <c r="L1331" s="917"/>
      <c r="M1331" s="917"/>
      <c r="N1331" s="917"/>
    </row>
    <row r="1332" spans="1:14" ht="16.5" thickBot="1" x14ac:dyDescent="0.25">
      <c r="A1332" s="62"/>
      <c r="B1332" s="86"/>
      <c r="C1332" s="87" t="str">
        <f t="shared" si="23"/>
        <v/>
      </c>
      <c r="D1332" s="88"/>
      <c r="E1332" s="474"/>
      <c r="F1332" s="917"/>
      <c r="G1332" s="917"/>
      <c r="H1332" s="917"/>
      <c r="I1332" s="917"/>
      <c r="J1332" s="917"/>
      <c r="K1332" s="917"/>
      <c r="L1332" s="917"/>
      <c r="M1332" s="917"/>
      <c r="N1332" s="917"/>
    </row>
    <row r="1333" spans="1:14" ht="16.5" thickBot="1" x14ac:dyDescent="0.25">
      <c r="A1333" s="62"/>
      <c r="B1333" s="86"/>
      <c r="C1333" s="87" t="str">
        <f t="shared" si="23"/>
        <v/>
      </c>
      <c r="D1333" s="88"/>
      <c r="E1333" s="474"/>
      <c r="F1333" s="917"/>
      <c r="G1333" s="917"/>
      <c r="H1333" s="917"/>
      <c r="I1333" s="917"/>
      <c r="J1333" s="917"/>
      <c r="K1333" s="917"/>
      <c r="L1333" s="917"/>
      <c r="M1333" s="917"/>
      <c r="N1333" s="917"/>
    </row>
    <row r="1334" spans="1:14" ht="16.5" thickBot="1" x14ac:dyDescent="0.25">
      <c r="A1334" s="62"/>
      <c r="B1334" s="86"/>
      <c r="C1334" s="87" t="str">
        <f t="shared" si="23"/>
        <v/>
      </c>
      <c r="D1334" s="88"/>
      <c r="E1334" s="474"/>
      <c r="F1334" s="917"/>
      <c r="G1334" s="917"/>
      <c r="H1334" s="917"/>
      <c r="I1334" s="917"/>
      <c r="J1334" s="917"/>
      <c r="K1334" s="917"/>
      <c r="L1334" s="917"/>
      <c r="M1334" s="917"/>
      <c r="N1334" s="917"/>
    </row>
    <row r="1335" spans="1:14" ht="16.5" thickBot="1" x14ac:dyDescent="0.25">
      <c r="A1335" s="62"/>
      <c r="B1335" s="86"/>
      <c r="C1335" s="87" t="str">
        <f t="shared" si="23"/>
        <v/>
      </c>
      <c r="D1335" s="88"/>
      <c r="E1335" s="474"/>
      <c r="F1335" s="917"/>
      <c r="G1335" s="917"/>
      <c r="H1335" s="917"/>
      <c r="I1335" s="917"/>
      <c r="J1335" s="917"/>
      <c r="K1335" s="917"/>
      <c r="L1335" s="917"/>
      <c r="M1335" s="917"/>
      <c r="N1335" s="917"/>
    </row>
    <row r="1336" spans="1:14" ht="16.5" thickBot="1" x14ac:dyDescent="0.25">
      <c r="A1336" s="62"/>
      <c r="B1336" s="86"/>
      <c r="C1336" s="87" t="str">
        <f t="shared" si="23"/>
        <v/>
      </c>
      <c r="D1336" s="88"/>
      <c r="E1336" s="474"/>
      <c r="F1336" s="917"/>
      <c r="G1336" s="917"/>
      <c r="H1336" s="917"/>
      <c r="I1336" s="917"/>
      <c r="J1336" s="917"/>
      <c r="K1336" s="917"/>
      <c r="L1336" s="917"/>
      <c r="M1336" s="917"/>
      <c r="N1336" s="917"/>
    </row>
    <row r="1337" spans="1:14" ht="16.5" thickBot="1" x14ac:dyDescent="0.25">
      <c r="A1337" s="62"/>
      <c r="B1337" s="86"/>
      <c r="C1337" s="87" t="str">
        <f t="shared" si="23"/>
        <v/>
      </c>
      <c r="D1337" s="88"/>
      <c r="E1337" s="474"/>
      <c r="F1337" s="917"/>
      <c r="G1337" s="917"/>
      <c r="H1337" s="917"/>
      <c r="I1337" s="917"/>
      <c r="J1337" s="917"/>
      <c r="K1337" s="917"/>
      <c r="L1337" s="917"/>
      <c r="M1337" s="917"/>
      <c r="N1337" s="917"/>
    </row>
    <row r="1338" spans="1:14" ht="16.5" thickBot="1" x14ac:dyDescent="0.25">
      <c r="A1338" s="62"/>
      <c r="B1338" s="86"/>
      <c r="C1338" s="87" t="str">
        <f t="shared" si="23"/>
        <v/>
      </c>
      <c r="D1338" s="88"/>
      <c r="E1338" s="474"/>
      <c r="F1338" s="917"/>
      <c r="G1338" s="917"/>
      <c r="H1338" s="917"/>
      <c r="I1338" s="917"/>
      <c r="J1338" s="917"/>
      <c r="K1338" s="917"/>
      <c r="L1338" s="917"/>
      <c r="M1338" s="917"/>
      <c r="N1338" s="917"/>
    </row>
    <row r="1339" spans="1:14" ht="16.5" thickBot="1" x14ac:dyDescent="0.25">
      <c r="A1339" s="62"/>
      <c r="B1339" s="86"/>
      <c r="C1339" s="87" t="str">
        <f t="shared" si="23"/>
        <v/>
      </c>
      <c r="D1339" s="88"/>
      <c r="E1339" s="474"/>
      <c r="F1339" s="917"/>
      <c r="G1339" s="917"/>
      <c r="H1339" s="917"/>
      <c r="I1339" s="917"/>
      <c r="J1339" s="917"/>
      <c r="K1339" s="917"/>
      <c r="L1339" s="917"/>
      <c r="M1339" s="917"/>
      <c r="N1339" s="917"/>
    </row>
    <row r="1340" spans="1:14" ht="16.5" thickBot="1" x14ac:dyDescent="0.25">
      <c r="A1340" s="62"/>
      <c r="B1340" s="86"/>
      <c r="C1340" s="87" t="str">
        <f t="shared" si="23"/>
        <v/>
      </c>
      <c r="D1340" s="88"/>
      <c r="E1340" s="474"/>
      <c r="F1340" s="917"/>
      <c r="G1340" s="917"/>
      <c r="H1340" s="917"/>
      <c r="I1340" s="917"/>
      <c r="J1340" s="917"/>
      <c r="K1340" s="917"/>
      <c r="L1340" s="917"/>
      <c r="M1340" s="917"/>
      <c r="N1340" s="917"/>
    </row>
    <row r="1341" spans="1:14" ht="16.5" thickBot="1" x14ac:dyDescent="0.25">
      <c r="A1341" s="62"/>
      <c r="B1341" s="86"/>
      <c r="C1341" s="87" t="str">
        <f t="shared" si="23"/>
        <v/>
      </c>
      <c r="D1341" s="88"/>
      <c r="E1341" s="474"/>
      <c r="F1341" s="917"/>
      <c r="G1341" s="917"/>
      <c r="H1341" s="917"/>
      <c r="I1341" s="917"/>
      <c r="J1341" s="917"/>
      <c r="K1341" s="917"/>
      <c r="L1341" s="917"/>
      <c r="M1341" s="917"/>
      <c r="N1341" s="917"/>
    </row>
    <row r="1342" spans="1:14" ht="16.5" thickBot="1" x14ac:dyDescent="0.25">
      <c r="A1342" s="62"/>
      <c r="B1342" s="86"/>
      <c r="C1342" s="87" t="str">
        <f t="shared" si="23"/>
        <v/>
      </c>
      <c r="D1342" s="88"/>
      <c r="E1342" s="474"/>
      <c r="F1342" s="917"/>
      <c r="G1342" s="917"/>
      <c r="H1342" s="917"/>
      <c r="I1342" s="917"/>
      <c r="J1342" s="917"/>
      <c r="K1342" s="917"/>
      <c r="L1342" s="917"/>
      <c r="M1342" s="917"/>
      <c r="N1342" s="917"/>
    </row>
    <row r="1343" spans="1:14" ht="16.5" thickBot="1" x14ac:dyDescent="0.25">
      <c r="A1343" s="62"/>
      <c r="B1343" s="86"/>
      <c r="C1343" s="87" t="str">
        <f t="shared" si="23"/>
        <v/>
      </c>
      <c r="D1343" s="88"/>
      <c r="E1343" s="474"/>
      <c r="F1343" s="917"/>
      <c r="G1343" s="917"/>
      <c r="H1343" s="917"/>
      <c r="I1343" s="917"/>
      <c r="J1343" s="917"/>
      <c r="K1343" s="917"/>
      <c r="L1343" s="917"/>
      <c r="M1343" s="917"/>
      <c r="N1343" s="917"/>
    </row>
    <row r="1344" spans="1:14" ht="16.5" thickBot="1" x14ac:dyDescent="0.25">
      <c r="A1344" s="62"/>
      <c r="B1344" s="86"/>
      <c r="C1344" s="87" t="str">
        <f t="shared" si="23"/>
        <v/>
      </c>
      <c r="D1344" s="88"/>
      <c r="E1344" s="474"/>
      <c r="F1344" s="917"/>
      <c r="G1344" s="917"/>
      <c r="H1344" s="917"/>
      <c r="I1344" s="917"/>
      <c r="J1344" s="917"/>
      <c r="K1344" s="917"/>
      <c r="L1344" s="917"/>
      <c r="M1344" s="917"/>
      <c r="N1344" s="917"/>
    </row>
    <row r="1345" spans="1:14" ht="16.5" thickBot="1" x14ac:dyDescent="0.25">
      <c r="A1345" s="62"/>
      <c r="B1345" s="86"/>
      <c r="C1345" s="87" t="str">
        <f t="shared" si="23"/>
        <v/>
      </c>
      <c r="D1345" s="88"/>
      <c r="E1345" s="474"/>
      <c r="F1345" s="917"/>
      <c r="G1345" s="917"/>
      <c r="H1345" s="917"/>
      <c r="I1345" s="917"/>
      <c r="J1345" s="917"/>
      <c r="K1345" s="917"/>
      <c r="L1345" s="917"/>
      <c r="M1345" s="917"/>
      <c r="N1345" s="917"/>
    </row>
    <row r="1346" spans="1:14" ht="16.5" thickBot="1" x14ac:dyDescent="0.25">
      <c r="A1346" s="62"/>
      <c r="B1346" s="86"/>
      <c r="C1346" s="87" t="str">
        <f t="shared" si="23"/>
        <v/>
      </c>
      <c r="D1346" s="88"/>
      <c r="E1346" s="474"/>
      <c r="F1346" s="917"/>
      <c r="G1346" s="917"/>
      <c r="H1346" s="917"/>
      <c r="I1346" s="917"/>
      <c r="J1346" s="917"/>
      <c r="K1346" s="917"/>
      <c r="L1346" s="917"/>
      <c r="M1346" s="917"/>
      <c r="N1346" s="917"/>
    </row>
    <row r="1347" spans="1:14" ht="16.5" thickBot="1" x14ac:dyDescent="0.25">
      <c r="A1347" s="62"/>
      <c r="B1347" s="86"/>
      <c r="C1347" s="87" t="str">
        <f t="shared" si="23"/>
        <v/>
      </c>
      <c r="D1347" s="88"/>
      <c r="E1347" s="474"/>
      <c r="F1347" s="917"/>
      <c r="G1347" s="917"/>
      <c r="H1347" s="917"/>
      <c r="I1347" s="917"/>
      <c r="J1347" s="917"/>
      <c r="K1347" s="917"/>
      <c r="L1347" s="917"/>
      <c r="M1347" s="917"/>
      <c r="N1347" s="917"/>
    </row>
    <row r="1348" spans="1:14" ht="16.5" thickBot="1" x14ac:dyDescent="0.25">
      <c r="A1348" s="62"/>
      <c r="B1348" s="86"/>
      <c r="C1348" s="87" t="str">
        <f t="shared" si="23"/>
        <v/>
      </c>
      <c r="D1348" s="88"/>
      <c r="E1348" s="474"/>
      <c r="F1348" s="917"/>
      <c r="G1348" s="917"/>
      <c r="H1348" s="917"/>
      <c r="I1348" s="917"/>
      <c r="J1348" s="917"/>
      <c r="K1348" s="917"/>
      <c r="L1348" s="917"/>
      <c r="M1348" s="917"/>
      <c r="N1348" s="917"/>
    </row>
    <row r="1349" spans="1:14" ht="16.5" thickBot="1" x14ac:dyDescent="0.25">
      <c r="A1349" s="62"/>
      <c r="B1349" s="86"/>
      <c r="C1349" s="87" t="str">
        <f t="shared" si="23"/>
        <v/>
      </c>
      <c r="D1349" s="88"/>
      <c r="E1349" s="474"/>
      <c r="F1349" s="917"/>
      <c r="G1349" s="917"/>
      <c r="H1349" s="917"/>
      <c r="I1349" s="917"/>
      <c r="J1349" s="917"/>
      <c r="K1349" s="917"/>
      <c r="L1349" s="917"/>
      <c r="M1349" s="917"/>
      <c r="N1349" s="917"/>
    </row>
    <row r="1350" spans="1:14" ht="16.5" thickBot="1" x14ac:dyDescent="0.25">
      <c r="A1350" s="62"/>
      <c r="B1350" s="86"/>
      <c r="C1350" s="87" t="str">
        <f t="shared" si="23"/>
        <v/>
      </c>
      <c r="D1350" s="88"/>
      <c r="E1350" s="474"/>
      <c r="F1350" s="917"/>
      <c r="G1350" s="917"/>
      <c r="H1350" s="917"/>
      <c r="I1350" s="917"/>
      <c r="J1350" s="917"/>
      <c r="K1350" s="917"/>
      <c r="L1350" s="917"/>
      <c r="M1350" s="917"/>
      <c r="N1350" s="917"/>
    </row>
    <row r="1351" spans="1:14" ht="16.5" thickBot="1" x14ac:dyDescent="0.25">
      <c r="A1351" s="62"/>
      <c r="B1351" s="86"/>
      <c r="C1351" s="87" t="str">
        <f t="shared" si="23"/>
        <v/>
      </c>
      <c r="D1351" s="88"/>
      <c r="E1351" s="474"/>
      <c r="F1351" s="917"/>
      <c r="G1351" s="917"/>
      <c r="H1351" s="917"/>
      <c r="I1351" s="917"/>
      <c r="J1351" s="917"/>
      <c r="K1351" s="917"/>
      <c r="L1351" s="917"/>
      <c r="M1351" s="917"/>
      <c r="N1351" s="917"/>
    </row>
    <row r="1352" spans="1:14" ht="16.5" thickBot="1" x14ac:dyDescent="0.25">
      <c r="A1352" s="62"/>
      <c r="B1352" s="86"/>
      <c r="C1352" s="87" t="str">
        <f t="shared" si="23"/>
        <v/>
      </c>
      <c r="D1352" s="88"/>
      <c r="E1352" s="474"/>
      <c r="F1352" s="917"/>
      <c r="G1352" s="917"/>
      <c r="H1352" s="917"/>
      <c r="I1352" s="917"/>
      <c r="J1352" s="917"/>
      <c r="K1352" s="917"/>
      <c r="L1352" s="917"/>
      <c r="M1352" s="917"/>
      <c r="N1352" s="917"/>
    </row>
    <row r="1353" spans="1:14" ht="16.5" thickBot="1" x14ac:dyDescent="0.25">
      <c r="A1353" s="62"/>
      <c r="B1353" s="86"/>
      <c r="C1353" s="87" t="str">
        <f t="shared" si="23"/>
        <v/>
      </c>
      <c r="D1353" s="88"/>
      <c r="E1353" s="474"/>
      <c r="F1353" s="917"/>
      <c r="G1353" s="917"/>
      <c r="H1353" s="917"/>
      <c r="I1353" s="917"/>
      <c r="J1353" s="917"/>
      <c r="K1353" s="917"/>
      <c r="L1353" s="917"/>
      <c r="M1353" s="917"/>
      <c r="N1353" s="917"/>
    </row>
    <row r="1354" spans="1:14" ht="16.5" thickBot="1" x14ac:dyDescent="0.25">
      <c r="A1354" s="62"/>
      <c r="B1354" s="86"/>
      <c r="C1354" s="87" t="str">
        <f t="shared" si="23"/>
        <v/>
      </c>
      <c r="D1354" s="88"/>
      <c r="E1354" s="474"/>
      <c r="F1354" s="917"/>
      <c r="G1354" s="917"/>
      <c r="H1354" s="917"/>
      <c r="I1354" s="917"/>
      <c r="J1354" s="917"/>
      <c r="K1354" s="917"/>
      <c r="L1354" s="917"/>
      <c r="M1354" s="917"/>
      <c r="N1354" s="917"/>
    </row>
    <row r="1355" spans="1:14" ht="16.5" thickBot="1" x14ac:dyDescent="0.25">
      <c r="A1355" s="62"/>
      <c r="B1355" s="86"/>
      <c r="C1355" s="87" t="str">
        <f t="shared" si="23"/>
        <v/>
      </c>
      <c r="D1355" s="88"/>
      <c r="E1355" s="474"/>
      <c r="F1355" s="917"/>
      <c r="G1355" s="917"/>
      <c r="H1355" s="917"/>
      <c r="I1355" s="917"/>
      <c r="J1355" s="917"/>
      <c r="K1355" s="917"/>
      <c r="L1355" s="917"/>
      <c r="M1355" s="917"/>
      <c r="N1355" s="917"/>
    </row>
    <row r="1356" spans="1:14" ht="16.5" thickBot="1" x14ac:dyDescent="0.25">
      <c r="A1356" s="62"/>
      <c r="B1356" s="86"/>
      <c r="C1356" s="87" t="str">
        <f t="shared" ref="C1356:C1363" si="24">IF(B1356&gt;0, (B1356-B1355), "")</f>
        <v/>
      </c>
      <c r="D1356" s="88"/>
      <c r="E1356" s="474"/>
      <c r="F1356" s="917"/>
      <c r="G1356" s="917"/>
      <c r="H1356" s="917"/>
      <c r="I1356" s="917"/>
      <c r="J1356" s="917"/>
      <c r="K1356" s="917"/>
      <c r="L1356" s="917"/>
      <c r="M1356" s="917"/>
      <c r="N1356" s="917"/>
    </row>
    <row r="1357" spans="1:14" ht="16.5" thickBot="1" x14ac:dyDescent="0.25">
      <c r="A1357" s="62"/>
      <c r="B1357" s="86"/>
      <c r="C1357" s="87" t="str">
        <f t="shared" si="24"/>
        <v/>
      </c>
      <c r="D1357" s="88"/>
      <c r="E1357" s="474"/>
      <c r="F1357" s="917"/>
      <c r="G1357" s="917"/>
      <c r="H1357" s="917"/>
      <c r="I1357" s="917"/>
      <c r="J1357" s="917"/>
      <c r="K1357" s="917"/>
      <c r="L1357" s="917"/>
      <c r="M1357" s="917"/>
      <c r="N1357" s="917"/>
    </row>
    <row r="1358" spans="1:14" ht="16.5" thickBot="1" x14ac:dyDescent="0.25">
      <c r="A1358" s="62"/>
      <c r="B1358" s="86"/>
      <c r="C1358" s="87" t="str">
        <f t="shared" si="24"/>
        <v/>
      </c>
      <c r="D1358" s="88"/>
      <c r="E1358" s="474"/>
      <c r="F1358" s="917"/>
      <c r="G1358" s="917"/>
      <c r="H1358" s="917"/>
      <c r="I1358" s="917"/>
      <c r="J1358" s="917"/>
      <c r="K1358" s="917"/>
      <c r="L1358" s="917"/>
      <c r="M1358" s="917"/>
      <c r="N1358" s="917"/>
    </row>
    <row r="1359" spans="1:14" ht="16.5" thickBot="1" x14ac:dyDescent="0.25">
      <c r="A1359" s="62"/>
      <c r="B1359" s="86"/>
      <c r="C1359" s="87" t="str">
        <f t="shared" si="24"/>
        <v/>
      </c>
      <c r="D1359" s="88"/>
      <c r="E1359" s="474"/>
      <c r="F1359" s="917"/>
      <c r="G1359" s="917"/>
      <c r="H1359" s="917"/>
      <c r="I1359" s="917"/>
      <c r="J1359" s="917"/>
      <c r="K1359" s="917"/>
      <c r="L1359" s="917"/>
      <c r="M1359" s="917"/>
      <c r="N1359" s="917"/>
    </row>
    <row r="1360" spans="1:14" ht="16.5" thickBot="1" x14ac:dyDescent="0.25">
      <c r="A1360" s="62"/>
      <c r="B1360" s="86"/>
      <c r="C1360" s="87" t="str">
        <f t="shared" si="24"/>
        <v/>
      </c>
      <c r="D1360" s="88"/>
      <c r="E1360" s="474"/>
      <c r="F1360" s="917"/>
      <c r="G1360" s="917"/>
      <c r="H1360" s="917"/>
      <c r="I1360" s="917"/>
      <c r="J1360" s="917"/>
      <c r="K1360" s="917"/>
      <c r="L1360" s="917"/>
      <c r="M1360" s="917"/>
      <c r="N1360" s="917"/>
    </row>
    <row r="1361" spans="1:14" ht="16.5" thickBot="1" x14ac:dyDescent="0.25">
      <c r="A1361" s="62"/>
      <c r="B1361" s="86"/>
      <c r="C1361" s="87" t="str">
        <f t="shared" si="24"/>
        <v/>
      </c>
      <c r="D1361" s="88"/>
      <c r="E1361" s="474"/>
      <c r="F1361" s="917"/>
      <c r="G1361" s="917"/>
      <c r="H1361" s="917"/>
      <c r="I1361" s="917"/>
      <c r="J1361" s="917"/>
      <c r="K1361" s="917"/>
      <c r="L1361" s="917"/>
      <c r="M1361" s="917"/>
      <c r="N1361" s="917"/>
    </row>
    <row r="1362" spans="1:14" ht="16.5" thickBot="1" x14ac:dyDescent="0.25">
      <c r="A1362" s="62"/>
      <c r="B1362" s="86"/>
      <c r="C1362" s="87" t="str">
        <f t="shared" si="24"/>
        <v/>
      </c>
      <c r="D1362" s="88"/>
      <c r="E1362" s="474"/>
      <c r="F1362" s="917"/>
      <c r="G1362" s="917"/>
      <c r="H1362" s="917"/>
      <c r="I1362" s="917"/>
      <c r="J1362" s="917"/>
      <c r="K1362" s="917"/>
      <c r="L1362" s="917"/>
      <c r="M1362" s="917"/>
      <c r="N1362" s="917"/>
    </row>
    <row r="1363" spans="1:14" ht="16.5" thickBot="1" x14ac:dyDescent="0.25">
      <c r="A1363" s="62"/>
      <c r="B1363" s="86"/>
      <c r="C1363" s="87" t="str">
        <f t="shared" si="24"/>
        <v/>
      </c>
      <c r="D1363" s="88"/>
      <c r="E1363" s="474"/>
      <c r="F1363" s="917"/>
      <c r="G1363" s="917"/>
      <c r="H1363" s="917"/>
      <c r="I1363" s="917"/>
      <c r="J1363" s="917"/>
      <c r="K1363" s="917"/>
      <c r="L1363" s="917"/>
      <c r="M1363" s="917"/>
      <c r="N1363" s="917"/>
    </row>
    <row r="1364" spans="1:14" ht="16.5" thickBot="1" x14ac:dyDescent="0.3">
      <c r="A1364" s="72"/>
      <c r="B1364" s="89"/>
      <c r="C1364" s="90"/>
      <c r="D1364" s="91"/>
      <c r="E1364" s="475"/>
      <c r="F1364" s="917"/>
      <c r="G1364" s="917"/>
      <c r="H1364" s="917"/>
      <c r="I1364" s="917"/>
      <c r="J1364" s="917"/>
      <c r="K1364" s="917"/>
      <c r="L1364" s="917"/>
      <c r="M1364" s="917"/>
      <c r="N1364" s="917"/>
    </row>
    <row r="1365" spans="1:14" ht="16.5" thickBot="1" x14ac:dyDescent="0.3">
      <c r="A1365" s="69">
        <f>MAX(A11:A687)</f>
        <v>0</v>
      </c>
      <c r="B1365" s="92">
        <f>MAX(B11:B687)</f>
        <v>0</v>
      </c>
      <c r="C1365" s="92">
        <f>IFERROR(AVERAGE(#REF!),0)</f>
        <v>0</v>
      </c>
      <c r="D1365" s="92"/>
      <c r="E1365" s="476"/>
      <c r="F1365" s="1035"/>
      <c r="G1365" s="1035"/>
      <c r="H1365" s="1035"/>
      <c r="I1365" s="1035"/>
      <c r="J1365" s="1035"/>
      <c r="K1365" s="1035"/>
      <c r="L1365" s="1035"/>
      <c r="M1365" s="1035"/>
      <c r="N1365" s="1035"/>
    </row>
    <row r="1366" spans="1:14" ht="15.75" x14ac:dyDescent="0.25">
      <c r="A1366" s="29" t="s">
        <v>20</v>
      </c>
      <c r="B1366" s="314"/>
      <c r="C1366" s="308">
        <f>MAX(C11:C687)</f>
        <v>0</v>
      </c>
      <c r="D1366" s="314"/>
      <c r="E1366" s="426"/>
      <c r="F1366" s="1036"/>
      <c r="G1366" s="1036"/>
      <c r="H1366" s="1036"/>
      <c r="I1366" s="1036"/>
      <c r="J1366" s="1036"/>
      <c r="K1366" s="1036"/>
      <c r="L1366" s="1036"/>
      <c r="M1366" s="1036"/>
      <c r="N1366" s="1036"/>
    </row>
    <row r="1367" spans="1:14" ht="15.75" x14ac:dyDescent="0.25">
      <c r="A1367" s="25"/>
      <c r="B1367" s="310"/>
      <c r="C1367" s="311"/>
      <c r="D1367" s="312"/>
      <c r="E1367" s="427"/>
      <c r="F1367" s="1037"/>
      <c r="G1367" s="1037"/>
      <c r="H1367" s="1037"/>
      <c r="I1367" s="1037"/>
      <c r="J1367" s="1037"/>
      <c r="K1367" s="1037"/>
      <c r="L1367" s="1037"/>
      <c r="M1367" s="1037"/>
      <c r="N1367" s="1037"/>
    </row>
    <row r="1368" spans="1:14" ht="15.75" x14ac:dyDescent="0.25">
      <c r="A1368" s="215"/>
      <c r="B1368" s="316"/>
      <c r="C1368" s="316"/>
      <c r="D1368" s="316"/>
      <c r="E1368" s="428"/>
      <c r="F1368" s="1037">
        <v>1</v>
      </c>
      <c r="G1368" s="1037"/>
      <c r="H1368" s="1037"/>
      <c r="I1368" s="1037"/>
      <c r="J1368" s="1037"/>
      <c r="K1368" s="1037"/>
      <c r="L1368" s="1037"/>
      <c r="M1368" s="1037"/>
      <c r="N1368" s="1037"/>
    </row>
    <row r="1369" spans="1:14" ht="15.75" x14ac:dyDescent="0.25">
      <c r="A1369" s="217"/>
      <c r="B1369" s="217"/>
      <c r="C1369" s="217"/>
      <c r="D1369" s="217"/>
      <c r="E1369" s="451"/>
    </row>
    <row r="1370" spans="1:14" ht="15.75" x14ac:dyDescent="0.25">
      <c r="A1370" s="217"/>
      <c r="B1370" s="217"/>
      <c r="C1370" s="217"/>
      <c r="D1370" s="217"/>
      <c r="E1370" s="451"/>
    </row>
    <row r="1371" spans="1:14" ht="15.75" x14ac:dyDescent="0.25">
      <c r="A1371" s="217"/>
      <c r="B1371" s="217"/>
      <c r="C1371" s="217"/>
      <c r="D1371" s="217"/>
      <c r="E1371" s="451"/>
    </row>
    <row r="1372" spans="1:14" ht="15.75" x14ac:dyDescent="0.25">
      <c r="A1372" s="215"/>
      <c r="B1372" s="93"/>
      <c r="C1372" s="93"/>
      <c r="D1372" s="93"/>
      <c r="E1372" s="477"/>
    </row>
    <row r="1373" spans="1:14" ht="15.75" x14ac:dyDescent="0.25">
      <c r="A1373" s="215"/>
      <c r="B1373" s="93"/>
      <c r="C1373" s="93"/>
      <c r="D1373" s="93"/>
      <c r="E1373" s="477"/>
    </row>
    <row r="1374" spans="1:14" ht="15.75" x14ac:dyDescent="0.25">
      <c r="A1374" s="215"/>
      <c r="B1374" s="93"/>
      <c r="C1374" s="93"/>
      <c r="D1374" s="93"/>
      <c r="E1374" s="477"/>
    </row>
    <row r="1375" spans="1:14" ht="15.75" x14ac:dyDescent="0.25">
      <c r="A1375" s="215"/>
      <c r="B1375" s="93"/>
      <c r="C1375" s="93"/>
      <c r="D1375" s="93"/>
      <c r="E1375" s="477"/>
    </row>
    <row r="1376" spans="1:14" ht="15.75" x14ac:dyDescent="0.25">
      <c r="A1376" s="215"/>
      <c r="B1376" s="93"/>
      <c r="C1376" s="93"/>
      <c r="D1376" s="93"/>
      <c r="E1376" s="477"/>
    </row>
    <row r="1377" spans="1:5" ht="15.75" x14ac:dyDescent="0.25">
      <c r="A1377" s="215"/>
      <c r="B1377" s="93"/>
      <c r="C1377" s="93"/>
      <c r="D1377" s="93"/>
      <c r="E1377" s="477"/>
    </row>
    <row r="1378" spans="1:5" ht="15.75" x14ac:dyDescent="0.25">
      <c r="A1378" s="215"/>
    </row>
    <row r="1379" spans="1:5" ht="15.75" x14ac:dyDescent="0.25">
      <c r="A1379" s="341" t="s">
        <v>12</v>
      </c>
      <c r="B1379" s="338"/>
      <c r="C1379" s="319"/>
      <c r="D1379" s="319"/>
      <c r="E1379" s="391"/>
    </row>
    <row r="1380" spans="1:5" ht="15.75" x14ac:dyDescent="0.25">
      <c r="A1380" s="251" t="s">
        <v>69</v>
      </c>
      <c r="B1380" s="1461" t="s">
        <v>18</v>
      </c>
      <c r="C1380" s="1461"/>
      <c r="D1380" s="339"/>
      <c r="E1380" s="454"/>
    </row>
    <row r="1381" spans="1:5" ht="15.75" x14ac:dyDescent="0.25">
      <c r="A1381" s="251" t="s">
        <v>70</v>
      </c>
      <c r="B1381" s="1462" t="e">
        <f>IF(B1382&lt;A1411,B1382,(IF(B1380=Lists!$C$2,A1411+8,A1411)))</f>
        <v>#N/A</v>
      </c>
      <c r="C1381" s="1462"/>
      <c r="D1381" s="319"/>
      <c r="E1381" s="391"/>
    </row>
    <row r="1382" spans="1:5" ht="33" x14ac:dyDescent="0.45">
      <c r="A1382" s="251" t="s">
        <v>71</v>
      </c>
      <c r="B1382" s="1443">
        <f>COUNTIF(B12:B1363,"&gt;0")</f>
        <v>0</v>
      </c>
      <c r="C1382" s="1443"/>
      <c r="D1382" s="328"/>
      <c r="E1382" s="455"/>
    </row>
    <row r="1383" spans="1:5" ht="15.75" x14ac:dyDescent="0.25">
      <c r="A1383" s="329" t="e">
        <f t="shared" ref="A1383:A1408" si="25">A1384-1</f>
        <v>#N/A</v>
      </c>
      <c r="B1383" s="248" t="e">
        <f t="shared" ref="B1383:B1409" si="26">VLOOKUP(A1383,$A$5:$E$1363, 2, FALSE)</f>
        <v>#N/A</v>
      </c>
      <c r="C1383" s="248" t="e">
        <f t="shared" ref="C1383:C1409" si="27">VLOOKUP(A1383,$A$5:$E$1363, 3, FALSE)</f>
        <v>#N/A</v>
      </c>
      <c r="D1383" s="348"/>
      <c r="E1383" s="479"/>
    </row>
    <row r="1384" spans="1:5" ht="15.75" x14ac:dyDescent="0.25">
      <c r="A1384" s="254" t="e">
        <f t="shared" si="25"/>
        <v>#N/A</v>
      </c>
      <c r="B1384" s="248" t="e">
        <f t="shared" si="26"/>
        <v>#N/A</v>
      </c>
      <c r="C1384" s="248" t="e">
        <f t="shared" si="27"/>
        <v>#N/A</v>
      </c>
      <c r="D1384" s="349"/>
      <c r="E1384" s="480"/>
    </row>
    <row r="1385" spans="1:5" ht="15.75" x14ac:dyDescent="0.25">
      <c r="A1385" s="254" t="e">
        <f t="shared" si="25"/>
        <v>#N/A</v>
      </c>
      <c r="B1385" s="248" t="e">
        <f t="shared" si="26"/>
        <v>#N/A</v>
      </c>
      <c r="C1385" s="248" t="e">
        <f t="shared" si="27"/>
        <v>#N/A</v>
      </c>
      <c r="D1385" s="349"/>
      <c r="E1385" s="480"/>
    </row>
    <row r="1386" spans="1:5" ht="15.75" x14ac:dyDescent="0.25">
      <c r="A1386" s="254" t="e">
        <f t="shared" si="25"/>
        <v>#N/A</v>
      </c>
      <c r="B1386" s="248" t="e">
        <f t="shared" si="26"/>
        <v>#N/A</v>
      </c>
      <c r="C1386" s="248" t="e">
        <f t="shared" si="27"/>
        <v>#N/A</v>
      </c>
      <c r="D1386" s="349"/>
      <c r="E1386" s="480"/>
    </row>
    <row r="1387" spans="1:5" ht="15.75" x14ac:dyDescent="0.25">
      <c r="A1387" s="254" t="e">
        <f t="shared" si="25"/>
        <v>#N/A</v>
      </c>
      <c r="B1387" s="248" t="e">
        <f t="shared" si="26"/>
        <v>#N/A</v>
      </c>
      <c r="C1387" s="248" t="e">
        <f t="shared" si="27"/>
        <v>#N/A</v>
      </c>
      <c r="D1387" s="349"/>
      <c r="E1387" s="480"/>
    </row>
    <row r="1388" spans="1:5" ht="15.75" x14ac:dyDescent="0.25">
      <c r="A1388" s="254" t="e">
        <f t="shared" si="25"/>
        <v>#N/A</v>
      </c>
      <c r="B1388" s="248" t="e">
        <f t="shared" si="26"/>
        <v>#N/A</v>
      </c>
      <c r="C1388" s="248" t="e">
        <f t="shared" si="27"/>
        <v>#N/A</v>
      </c>
      <c r="D1388" s="349"/>
      <c r="E1388" s="480"/>
    </row>
    <row r="1389" spans="1:5" ht="15.75" x14ac:dyDescent="0.25">
      <c r="A1389" s="254" t="e">
        <f t="shared" si="25"/>
        <v>#N/A</v>
      </c>
      <c r="B1389" s="248" t="e">
        <f t="shared" si="26"/>
        <v>#N/A</v>
      </c>
      <c r="C1389" s="248" t="e">
        <f t="shared" si="27"/>
        <v>#N/A</v>
      </c>
      <c r="D1389" s="349"/>
      <c r="E1389" s="480"/>
    </row>
    <row r="1390" spans="1:5" ht="15.75" x14ac:dyDescent="0.25">
      <c r="A1390" s="254" t="e">
        <f t="shared" si="25"/>
        <v>#N/A</v>
      </c>
      <c r="B1390" s="248" t="e">
        <f t="shared" si="26"/>
        <v>#N/A</v>
      </c>
      <c r="C1390" s="248" t="e">
        <f t="shared" si="27"/>
        <v>#N/A</v>
      </c>
      <c r="D1390" s="349"/>
      <c r="E1390" s="480"/>
    </row>
    <row r="1391" spans="1:5" ht="15.75" x14ac:dyDescent="0.25">
      <c r="A1391" s="254" t="e">
        <f t="shared" si="25"/>
        <v>#N/A</v>
      </c>
      <c r="B1391" s="248" t="e">
        <f t="shared" si="26"/>
        <v>#N/A</v>
      </c>
      <c r="C1391" s="248" t="e">
        <f t="shared" si="27"/>
        <v>#N/A</v>
      </c>
      <c r="D1391" s="349"/>
      <c r="E1391" s="480"/>
    </row>
    <row r="1392" spans="1:5" ht="15.75" x14ac:dyDescent="0.25">
      <c r="A1392" s="254" t="e">
        <f t="shared" si="25"/>
        <v>#N/A</v>
      </c>
      <c r="B1392" s="248" t="e">
        <f t="shared" si="26"/>
        <v>#N/A</v>
      </c>
      <c r="C1392" s="248" t="e">
        <f t="shared" si="27"/>
        <v>#N/A</v>
      </c>
      <c r="D1392" s="349"/>
      <c r="E1392" s="480"/>
    </row>
    <row r="1393" spans="1:5" ht="15.75" x14ac:dyDescent="0.25">
      <c r="A1393" s="254" t="e">
        <f t="shared" si="25"/>
        <v>#N/A</v>
      </c>
      <c r="B1393" s="248" t="e">
        <f t="shared" si="26"/>
        <v>#N/A</v>
      </c>
      <c r="C1393" s="248" t="e">
        <f t="shared" si="27"/>
        <v>#N/A</v>
      </c>
      <c r="D1393" s="349"/>
      <c r="E1393" s="480"/>
    </row>
    <row r="1394" spans="1:5" ht="15.75" x14ac:dyDescent="0.25">
      <c r="A1394" s="254" t="e">
        <f t="shared" si="25"/>
        <v>#N/A</v>
      </c>
      <c r="B1394" s="248" t="e">
        <f t="shared" si="26"/>
        <v>#N/A</v>
      </c>
      <c r="C1394" s="248" t="e">
        <f t="shared" si="27"/>
        <v>#N/A</v>
      </c>
      <c r="D1394" s="349"/>
      <c r="E1394" s="480"/>
    </row>
    <row r="1395" spans="1:5" ht="15.75" x14ac:dyDescent="0.25">
      <c r="A1395" s="254" t="e">
        <f t="shared" si="25"/>
        <v>#N/A</v>
      </c>
      <c r="B1395" s="248" t="e">
        <f t="shared" si="26"/>
        <v>#N/A</v>
      </c>
      <c r="C1395" s="248" t="e">
        <f t="shared" si="27"/>
        <v>#N/A</v>
      </c>
      <c r="D1395" s="349"/>
      <c r="E1395" s="480"/>
    </row>
    <row r="1396" spans="1:5" ht="15.75" x14ac:dyDescent="0.25">
      <c r="A1396" s="254" t="e">
        <f t="shared" si="25"/>
        <v>#N/A</v>
      </c>
      <c r="B1396" s="248" t="e">
        <f t="shared" si="26"/>
        <v>#N/A</v>
      </c>
      <c r="C1396" s="248" t="e">
        <f t="shared" si="27"/>
        <v>#N/A</v>
      </c>
      <c r="D1396" s="349"/>
      <c r="E1396" s="480"/>
    </row>
    <row r="1397" spans="1:5" ht="15.75" x14ac:dyDescent="0.25">
      <c r="A1397" s="254" t="e">
        <f t="shared" si="25"/>
        <v>#N/A</v>
      </c>
      <c r="B1397" s="248" t="e">
        <f t="shared" si="26"/>
        <v>#N/A</v>
      </c>
      <c r="C1397" s="248" t="e">
        <f t="shared" si="27"/>
        <v>#N/A</v>
      </c>
      <c r="D1397" s="349"/>
      <c r="E1397" s="480"/>
    </row>
    <row r="1398" spans="1:5" ht="15.75" x14ac:dyDescent="0.25">
      <c r="A1398" s="254" t="e">
        <f t="shared" si="25"/>
        <v>#N/A</v>
      </c>
      <c r="B1398" s="248" t="e">
        <f t="shared" si="26"/>
        <v>#N/A</v>
      </c>
      <c r="C1398" s="248" t="e">
        <f t="shared" si="27"/>
        <v>#N/A</v>
      </c>
      <c r="D1398" s="349"/>
      <c r="E1398" s="480"/>
    </row>
    <row r="1399" spans="1:5" ht="15.75" x14ac:dyDescent="0.25">
      <c r="A1399" s="254" t="e">
        <f t="shared" si="25"/>
        <v>#N/A</v>
      </c>
      <c r="B1399" s="248" t="e">
        <f t="shared" si="26"/>
        <v>#N/A</v>
      </c>
      <c r="C1399" s="248" t="e">
        <f t="shared" si="27"/>
        <v>#N/A</v>
      </c>
      <c r="D1399" s="349"/>
      <c r="E1399" s="480"/>
    </row>
    <row r="1400" spans="1:5" ht="15.75" x14ac:dyDescent="0.25">
      <c r="A1400" s="254" t="e">
        <f t="shared" si="25"/>
        <v>#N/A</v>
      </c>
      <c r="B1400" s="248" t="e">
        <f t="shared" si="26"/>
        <v>#N/A</v>
      </c>
      <c r="C1400" s="248" t="e">
        <f t="shared" si="27"/>
        <v>#N/A</v>
      </c>
      <c r="D1400" s="349"/>
      <c r="E1400" s="480"/>
    </row>
    <row r="1401" spans="1:5" ht="15.75" x14ac:dyDescent="0.25">
      <c r="A1401" s="254" t="e">
        <f t="shared" si="25"/>
        <v>#N/A</v>
      </c>
      <c r="B1401" s="248" t="e">
        <f t="shared" si="26"/>
        <v>#N/A</v>
      </c>
      <c r="C1401" s="248" t="e">
        <f t="shared" si="27"/>
        <v>#N/A</v>
      </c>
      <c r="D1401" s="349"/>
      <c r="E1401" s="480"/>
    </row>
    <row r="1402" spans="1:5" ht="15.75" x14ac:dyDescent="0.25">
      <c r="A1402" s="254" t="e">
        <f t="shared" si="25"/>
        <v>#N/A</v>
      </c>
      <c r="B1402" s="248" t="e">
        <f t="shared" si="26"/>
        <v>#N/A</v>
      </c>
      <c r="C1402" s="248" t="e">
        <f t="shared" si="27"/>
        <v>#N/A</v>
      </c>
      <c r="D1402" s="349"/>
      <c r="E1402" s="480"/>
    </row>
    <row r="1403" spans="1:5" ht="15.75" x14ac:dyDescent="0.25">
      <c r="A1403" s="254" t="e">
        <f t="shared" si="25"/>
        <v>#N/A</v>
      </c>
      <c r="B1403" s="248" t="e">
        <f t="shared" si="26"/>
        <v>#N/A</v>
      </c>
      <c r="C1403" s="248" t="e">
        <f t="shared" si="27"/>
        <v>#N/A</v>
      </c>
      <c r="D1403" s="349"/>
      <c r="E1403" s="480"/>
    </row>
    <row r="1404" spans="1:5" ht="15.75" x14ac:dyDescent="0.25">
      <c r="A1404" s="254" t="e">
        <f t="shared" si="25"/>
        <v>#N/A</v>
      </c>
      <c r="B1404" s="248" t="e">
        <f t="shared" si="26"/>
        <v>#N/A</v>
      </c>
      <c r="C1404" s="248" t="e">
        <f t="shared" si="27"/>
        <v>#N/A</v>
      </c>
      <c r="D1404" s="349"/>
      <c r="E1404" s="480"/>
    </row>
    <row r="1405" spans="1:5" ht="15.75" x14ac:dyDescent="0.25">
      <c r="A1405" s="254" t="e">
        <f t="shared" si="25"/>
        <v>#N/A</v>
      </c>
      <c r="B1405" s="248" t="e">
        <f t="shared" si="26"/>
        <v>#N/A</v>
      </c>
      <c r="C1405" s="248" t="e">
        <f t="shared" si="27"/>
        <v>#N/A</v>
      </c>
      <c r="D1405" s="349"/>
      <c r="E1405" s="480"/>
    </row>
    <row r="1406" spans="1:5" ht="15.75" x14ac:dyDescent="0.25">
      <c r="A1406" s="254" t="e">
        <f t="shared" si="25"/>
        <v>#N/A</v>
      </c>
      <c r="B1406" s="248" t="e">
        <f t="shared" si="26"/>
        <v>#N/A</v>
      </c>
      <c r="C1406" s="248" t="e">
        <f t="shared" si="27"/>
        <v>#N/A</v>
      </c>
      <c r="D1406" s="349"/>
      <c r="E1406" s="480"/>
    </row>
    <row r="1407" spans="1:5" ht="15.75" x14ac:dyDescent="0.25">
      <c r="A1407" s="254" t="e">
        <f t="shared" si="25"/>
        <v>#N/A</v>
      </c>
      <c r="B1407" s="248" t="e">
        <f t="shared" si="26"/>
        <v>#N/A</v>
      </c>
      <c r="C1407" s="248" t="e">
        <f t="shared" si="27"/>
        <v>#N/A</v>
      </c>
      <c r="D1407" s="349"/>
      <c r="E1407" s="480"/>
    </row>
    <row r="1408" spans="1:5" ht="15.75" x14ac:dyDescent="0.25">
      <c r="A1408" s="254" t="e">
        <f t="shared" si="25"/>
        <v>#N/A</v>
      </c>
      <c r="B1408" s="248" t="e">
        <f t="shared" si="26"/>
        <v>#N/A</v>
      </c>
      <c r="C1408" s="248" t="e">
        <f t="shared" si="27"/>
        <v>#N/A</v>
      </c>
      <c r="D1408" s="349"/>
      <c r="E1408" s="480"/>
    </row>
    <row r="1409" spans="1:5" ht="15.75" x14ac:dyDescent="0.25">
      <c r="A1409" s="254" t="e">
        <f>A1410-1</f>
        <v>#N/A</v>
      </c>
      <c r="B1409" s="248" t="e">
        <f t="shared" si="26"/>
        <v>#N/A</v>
      </c>
      <c r="C1409" s="248" t="e">
        <f t="shared" si="27"/>
        <v>#N/A</v>
      </c>
      <c r="D1409" s="349"/>
      <c r="E1409" s="480"/>
    </row>
    <row r="1410" spans="1:5" ht="15.75" x14ac:dyDescent="0.25">
      <c r="A1410" s="254" t="e">
        <f>VLOOKUP(A1365,A11:A1363,1)</f>
        <v>#N/A</v>
      </c>
      <c r="B1410" s="248" t="e">
        <f>VLOOKUP(A1410,$A$5:$E$1363, 2, FALSE)</f>
        <v>#N/A</v>
      </c>
      <c r="C1410" s="248" t="e">
        <f>VLOOKUP(A1410,$A$5:$E$1363, 3, FALSE)</f>
        <v>#N/A</v>
      </c>
      <c r="D1410" s="349"/>
      <c r="E1410" s="480"/>
    </row>
    <row r="1411" spans="1:5" ht="18" x14ac:dyDescent="0.25">
      <c r="A1411" s="257" t="e">
        <f>NETWORKDAYS(A1383,A1410,Holidays!$A$2:$A$36)</f>
        <v>#N/A</v>
      </c>
      <c r="B1411" s="267" t="e">
        <f>MAX(B1383:B1410)</f>
        <v>#N/A</v>
      </c>
      <c r="C1411" s="267" t="e">
        <f>SUMIF(C1383:C1410,"&lt;&gt;#N/A")/B1381</f>
        <v>#N/A</v>
      </c>
      <c r="D1411" s="350"/>
      <c r="E1411" s="481"/>
    </row>
  </sheetData>
  <mergeCells count="14">
    <mergeCell ref="B1381:C1381"/>
    <mergeCell ref="B1382:C1382"/>
    <mergeCell ref="B4:C4"/>
    <mergeCell ref="B9:C9"/>
    <mergeCell ref="D9:E9"/>
    <mergeCell ref="F9:I9"/>
    <mergeCell ref="K9:N9"/>
    <mergeCell ref="B1:E1"/>
    <mergeCell ref="A4:A9"/>
    <mergeCell ref="B1380:C1380"/>
    <mergeCell ref="B3:C3"/>
    <mergeCell ref="D3:E3"/>
    <mergeCell ref="B2:C2"/>
    <mergeCell ref="D2:E2"/>
  </mergeCells>
  <phoneticPr fontId="54" type="noConversion"/>
  <dataValidations count="4">
    <dataValidation type="list" allowBlank="1" showInputMessage="1" showErrorMessage="1" sqref="B1380:C1380">
      <formula1>Weekends</formula1>
    </dataValidation>
    <dataValidation type="list" allowBlank="1" showInputMessage="1" showErrorMessage="1" sqref="B4">
      <formula1>Cells</formula1>
    </dataValidation>
    <dataValidation type="whole" operator="greaterThan" allowBlank="1" sqref="C11:C1364">
      <formula1>0</formula1>
    </dataValidation>
    <dataValidation type="list" allowBlank="1" showInputMessage="1" showErrorMessage="1" sqref="D11:D1364">
      <formula1>StatusList</formula1>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7410" r:id="rId3" name="Button 2">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17411" r:id="rId4" name="Button 3">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17426" r:id="rId5" name="Button 18">
              <controlPr defaultSize="0" print="0" autoFill="0" autoPict="0" macro="[0]!Check13">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17429" r:id="rId6" name="Button 21">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17430" r:id="rId7" name="Button 22">
              <controlPr defaultSize="0" print="0" autoFill="0" autoPict="0" macro="[0]!LatestDate">
                <anchor moveWithCells="1" sizeWithCells="1">
                  <from>
                    <xdr:col>0</xdr:col>
                    <xdr:colOff>723900</xdr:colOff>
                    <xdr:row>8</xdr:row>
                    <xdr:rowOff>38100</xdr:rowOff>
                  </from>
                  <to>
                    <xdr:col>0</xdr:col>
                    <xdr:colOff>2552700</xdr:colOff>
                    <xdr:row>8</xdr:row>
                    <xdr:rowOff>257175</xdr:rowOff>
                  </to>
                </anchor>
              </controlPr>
            </control>
          </mc:Choice>
        </mc:AlternateContent>
        <mc:AlternateContent xmlns:mc="http://schemas.openxmlformats.org/markup-compatibility/2006">
          <mc:Choice Requires="x14">
            <control shapeId="17431" r:id="rId8" name="Button 23">
              <controlPr defaultSize="0" print="0" autoFill="0" autoPict="0" macro="[0]!FillDate">
                <anchor moveWithCells="1" sizeWithCells="1">
                  <from>
                    <xdr:col>0</xdr:col>
                    <xdr:colOff>133350</xdr:colOff>
                    <xdr:row>3</xdr:row>
                    <xdr:rowOff>180975</xdr:rowOff>
                  </from>
                  <to>
                    <xdr:col>0</xdr:col>
                    <xdr:colOff>2981325</xdr:colOff>
                    <xdr:row>5</xdr:row>
                    <xdr:rowOff>9525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N1411"/>
  <sheetViews>
    <sheetView zoomScale="75" zoomScaleNormal="75" workbookViewId="0">
      <pane xSplit="1" ySplit="10" topLeftCell="B11" activePane="bottomRight" state="frozen"/>
      <selection pane="topRight" activeCell="B1" sqref="B1"/>
      <selection pane="bottomLeft" activeCell="A10" sqref="A10"/>
      <selection pane="bottomRight" activeCell="D4" sqref="D4"/>
    </sheetView>
  </sheetViews>
  <sheetFormatPr defaultRowHeight="15" x14ac:dyDescent="0.2"/>
  <cols>
    <col min="1" max="1" width="38.77734375" style="15" customWidth="1"/>
    <col min="2" max="4" width="20.77734375" style="171" customWidth="1"/>
    <col min="5" max="5" width="60.77734375" style="171"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602">
        <v>14</v>
      </c>
      <c r="C1" s="1602"/>
      <c r="D1" s="1602"/>
      <c r="E1" s="1602"/>
    </row>
    <row r="2" spans="1:14" ht="21" customHeight="1" thickBot="1" x14ac:dyDescent="0.35">
      <c r="A2" s="1"/>
      <c r="B2" s="1606" t="str">
        <f>'Drop Box'!C1</f>
        <v>LAF</v>
      </c>
      <c r="C2" s="1607"/>
      <c r="D2" s="1608" t="str">
        <f>'Drop Box'!D1</f>
        <v>LDK*111580392</v>
      </c>
      <c r="E2" s="1609"/>
    </row>
    <row r="3" spans="1:14" ht="21" customHeight="1" thickBot="1" x14ac:dyDescent="0.35">
      <c r="A3" s="216" t="s">
        <v>63</v>
      </c>
      <c r="B3" s="1603" t="str">
        <f>'Drop Box'!C2</f>
        <v>GENII 6T40</v>
      </c>
      <c r="C3" s="1603"/>
      <c r="D3" s="1604" t="str">
        <f>'Drop Box'!D2</f>
        <v>611FCRM1228A1474</v>
      </c>
      <c r="E3" s="1605"/>
    </row>
    <row r="4" spans="1:14" ht="21.75" customHeight="1" thickBot="1" x14ac:dyDescent="0.3">
      <c r="A4" s="1490"/>
      <c r="B4" s="1610" t="s">
        <v>32</v>
      </c>
      <c r="C4" s="1611"/>
      <c r="D4" s="172" t="s">
        <v>50</v>
      </c>
      <c r="E4" s="173"/>
    </row>
    <row r="5" spans="1:14" ht="21.75" customHeight="1" x14ac:dyDescent="0.25">
      <c r="A5" s="1490"/>
      <c r="B5" s="174" t="s">
        <v>55</v>
      </c>
      <c r="C5" s="175"/>
      <c r="D5" s="176" t="s">
        <v>31</v>
      </c>
      <c r="E5" s="173"/>
    </row>
    <row r="6" spans="1:14" ht="21.75" customHeight="1" x14ac:dyDescent="0.2">
      <c r="A6" s="1490"/>
      <c r="B6" s="177" t="s">
        <v>53</v>
      </c>
      <c r="C6" s="236"/>
      <c r="D6" s="178" t="s">
        <v>54</v>
      </c>
      <c r="E6" s="237"/>
    </row>
    <row r="7" spans="1:14" ht="21.75" customHeight="1" x14ac:dyDescent="0.2">
      <c r="A7" s="1490"/>
      <c r="B7" s="179" t="s">
        <v>60</v>
      </c>
      <c r="C7" s="240"/>
      <c r="D7" s="180" t="s">
        <v>61</v>
      </c>
      <c r="E7" s="241"/>
    </row>
    <row r="8" spans="1:14" ht="83.25" customHeight="1" x14ac:dyDescent="0.2">
      <c r="A8" s="1490"/>
      <c r="B8" s="519"/>
      <c r="C8" s="522" t="s">
        <v>83</v>
      </c>
      <c r="D8" s="521"/>
      <c r="E8" s="520"/>
    </row>
    <row r="9" spans="1:14" ht="21.75" customHeight="1" thickBot="1" x14ac:dyDescent="0.3">
      <c r="A9" s="1491"/>
      <c r="B9" s="1612" t="s">
        <v>52</v>
      </c>
      <c r="C9" s="1613"/>
      <c r="D9" s="1614"/>
      <c r="E9" s="1615"/>
      <c r="F9" s="1598" t="s">
        <v>100</v>
      </c>
      <c r="G9" s="1599"/>
      <c r="H9" s="1599"/>
      <c r="I9" s="1600"/>
      <c r="J9" s="1043"/>
      <c r="K9" s="1601" t="s">
        <v>97</v>
      </c>
      <c r="L9" s="1599"/>
      <c r="M9" s="1599"/>
      <c r="N9" s="1599"/>
    </row>
    <row r="10" spans="1:14" ht="31.5" thickBot="1" x14ac:dyDescent="0.3">
      <c r="A10" s="975"/>
      <c r="B10" s="1042" t="s">
        <v>6</v>
      </c>
      <c r="C10" s="1042" t="s">
        <v>7</v>
      </c>
      <c r="D10" s="1042" t="s">
        <v>0</v>
      </c>
      <c r="E10" s="1042" t="s">
        <v>9</v>
      </c>
      <c r="F10" s="1044" t="s">
        <v>98</v>
      </c>
      <c r="G10" s="913" t="s">
        <v>99</v>
      </c>
      <c r="H10" s="913" t="s">
        <v>101</v>
      </c>
      <c r="I10" s="913" t="s">
        <v>103</v>
      </c>
      <c r="J10" s="913"/>
      <c r="K10" s="913" t="s">
        <v>98</v>
      </c>
      <c r="L10" s="913" t="s">
        <v>99</v>
      </c>
      <c r="M10" s="913" t="s">
        <v>104</v>
      </c>
      <c r="N10" s="913" t="s">
        <v>102</v>
      </c>
    </row>
    <row r="11" spans="1:14" ht="16.5" thickBot="1" x14ac:dyDescent="0.25">
      <c r="A11" s="62"/>
      <c r="B11" s="1038"/>
      <c r="C11" s="1039"/>
      <c r="D11" s="1040"/>
      <c r="E11" s="1041"/>
      <c r="F11" s="913"/>
      <c r="G11" s="913"/>
      <c r="H11" s="913"/>
      <c r="I11" s="913"/>
      <c r="J11" s="913"/>
      <c r="K11" s="913"/>
      <c r="L11" s="913"/>
      <c r="M11" s="913"/>
      <c r="N11" s="913"/>
    </row>
    <row r="12" spans="1:14" ht="16.5" thickBot="1" x14ac:dyDescent="0.25">
      <c r="A12" s="375"/>
      <c r="B12" s="185"/>
      <c r="C12" s="182"/>
      <c r="D12" s="183"/>
      <c r="E12" s="184"/>
      <c r="F12" s="913"/>
      <c r="G12" s="913"/>
      <c r="H12" s="913"/>
      <c r="I12" s="913"/>
      <c r="J12" s="913"/>
      <c r="K12" s="913"/>
      <c r="L12" s="913"/>
      <c r="M12" s="913"/>
      <c r="N12" s="913"/>
    </row>
    <row r="13" spans="1:14" ht="16.5" thickBot="1" x14ac:dyDescent="0.25">
      <c r="A13" s="375"/>
      <c r="B13" s="185"/>
      <c r="C13" s="182"/>
      <c r="D13" s="183"/>
      <c r="E13" s="184"/>
      <c r="F13" s="913"/>
      <c r="G13" s="913"/>
      <c r="H13" s="913"/>
      <c r="I13" s="913"/>
      <c r="J13" s="913"/>
      <c r="K13" s="913"/>
      <c r="L13" s="913"/>
      <c r="M13" s="913"/>
      <c r="N13" s="913"/>
    </row>
    <row r="14" spans="1:14" ht="16.5" thickBot="1" x14ac:dyDescent="0.25">
      <c r="A14" s="375"/>
      <c r="B14" s="185"/>
      <c r="C14" s="182"/>
      <c r="D14" s="183"/>
      <c r="E14" s="184"/>
      <c r="F14" s="913"/>
      <c r="G14" s="913"/>
      <c r="H14" s="913"/>
      <c r="I14" s="913"/>
      <c r="J14" s="913"/>
      <c r="K14" s="913"/>
      <c r="L14" s="913"/>
      <c r="M14" s="913"/>
      <c r="N14" s="913"/>
    </row>
    <row r="15" spans="1:14" ht="16.5" thickBot="1" x14ac:dyDescent="0.25">
      <c r="A15" s="375"/>
      <c r="B15" s="185"/>
      <c r="C15" s="182"/>
      <c r="D15" s="183"/>
      <c r="E15" s="184"/>
      <c r="F15" s="913"/>
      <c r="G15" s="913"/>
      <c r="H15" s="913"/>
      <c r="I15" s="913"/>
      <c r="J15" s="913"/>
      <c r="K15" s="913"/>
      <c r="L15" s="913"/>
      <c r="M15" s="913"/>
      <c r="N15" s="913"/>
    </row>
    <row r="16" spans="1:14" ht="16.5" thickBot="1" x14ac:dyDescent="0.25">
      <c r="A16" s="375"/>
      <c r="B16" s="185"/>
      <c r="C16" s="182" t="str">
        <f t="shared" ref="C16:C22" si="0">IF(B16&gt;0, (B16-B15), "")</f>
        <v/>
      </c>
      <c r="D16" s="183"/>
      <c r="E16" s="184"/>
      <c r="F16" s="913"/>
      <c r="G16" s="913"/>
      <c r="H16" s="913"/>
      <c r="I16" s="913"/>
      <c r="J16" s="913"/>
      <c r="K16" s="913"/>
      <c r="L16" s="913"/>
      <c r="M16" s="913"/>
      <c r="N16" s="913"/>
    </row>
    <row r="17" spans="1:14" ht="16.5" thickBot="1" x14ac:dyDescent="0.25">
      <c r="A17" s="375"/>
      <c r="B17" s="185"/>
      <c r="C17" s="182" t="str">
        <f t="shared" si="0"/>
        <v/>
      </c>
      <c r="D17" s="183"/>
      <c r="E17" s="184"/>
      <c r="F17" s="913"/>
      <c r="G17" s="913"/>
      <c r="H17" s="913"/>
      <c r="I17" s="913"/>
      <c r="J17" s="913"/>
      <c r="K17" s="913"/>
      <c r="L17" s="913"/>
      <c r="M17" s="913"/>
      <c r="N17" s="913"/>
    </row>
    <row r="18" spans="1:14" ht="16.5" thickBot="1" x14ac:dyDescent="0.25">
      <c r="A18" s="375"/>
      <c r="B18" s="185"/>
      <c r="C18" s="182" t="str">
        <f t="shared" si="0"/>
        <v/>
      </c>
      <c r="D18" s="183"/>
      <c r="E18" s="184"/>
      <c r="F18" s="913"/>
      <c r="G18" s="913"/>
      <c r="H18" s="913"/>
      <c r="I18" s="913"/>
      <c r="J18" s="913"/>
      <c r="K18" s="913"/>
      <c r="L18" s="913"/>
      <c r="M18" s="913"/>
      <c r="N18" s="913"/>
    </row>
    <row r="19" spans="1:14" ht="16.5" thickBot="1" x14ac:dyDescent="0.25">
      <c r="A19" s="62"/>
      <c r="B19" s="185"/>
      <c r="C19" s="182" t="str">
        <f t="shared" si="0"/>
        <v/>
      </c>
      <c r="D19" s="183"/>
      <c r="E19" s="184"/>
      <c r="F19" s="913"/>
      <c r="G19" s="913"/>
      <c r="H19" s="913"/>
      <c r="I19" s="913"/>
      <c r="J19" s="913"/>
      <c r="K19" s="913"/>
      <c r="L19" s="913"/>
      <c r="M19" s="913"/>
      <c r="N19" s="913"/>
    </row>
    <row r="20" spans="1:14" ht="16.5" thickBot="1" x14ac:dyDescent="0.25">
      <c r="A20" s="375"/>
      <c r="B20" s="185"/>
      <c r="C20" s="182" t="str">
        <f t="shared" si="0"/>
        <v/>
      </c>
      <c r="D20" s="183"/>
      <c r="E20" s="184"/>
      <c r="F20" s="913"/>
      <c r="G20" s="913"/>
      <c r="H20" s="913"/>
      <c r="I20" s="913"/>
      <c r="J20" s="913"/>
      <c r="K20" s="913"/>
      <c r="L20" s="913"/>
      <c r="M20" s="913"/>
      <c r="N20" s="913"/>
    </row>
    <row r="21" spans="1:14" ht="16.5" thickBot="1" x14ac:dyDescent="0.25">
      <c r="A21" s="375"/>
      <c r="B21" s="185"/>
      <c r="C21" s="182" t="str">
        <f t="shared" si="0"/>
        <v/>
      </c>
      <c r="D21" s="183"/>
      <c r="E21" s="184"/>
      <c r="F21" s="913"/>
      <c r="G21" s="913"/>
      <c r="H21" s="913"/>
      <c r="I21" s="913"/>
      <c r="J21" s="913"/>
      <c r="K21" s="913"/>
      <c r="L21" s="913"/>
      <c r="M21" s="913"/>
      <c r="N21" s="913"/>
    </row>
    <row r="22" spans="1:14" ht="16.5" thickBot="1" x14ac:dyDescent="0.25">
      <c r="A22" s="375"/>
      <c r="B22" s="185"/>
      <c r="C22" s="182" t="str">
        <f t="shared" si="0"/>
        <v/>
      </c>
      <c r="D22" s="183"/>
      <c r="E22" s="184"/>
      <c r="F22" s="913"/>
      <c r="G22" s="913"/>
      <c r="H22" s="913"/>
      <c r="I22" s="913"/>
      <c r="J22" s="913"/>
      <c r="K22" s="913"/>
      <c r="L22" s="913"/>
      <c r="M22" s="913"/>
      <c r="N22" s="913"/>
    </row>
    <row r="23" spans="1:14" ht="16.5" thickBot="1" x14ac:dyDescent="0.25">
      <c r="A23" s="375"/>
      <c r="B23" s="185"/>
      <c r="C23" s="182" t="str">
        <f>IF(B23&gt;0, (B23-B22), "")</f>
        <v/>
      </c>
      <c r="D23" s="183"/>
      <c r="E23" s="184"/>
      <c r="F23" s="913"/>
      <c r="G23" s="913"/>
      <c r="H23" s="913"/>
      <c r="I23" s="913"/>
      <c r="J23" s="913"/>
      <c r="K23" s="913"/>
      <c r="L23" s="913"/>
      <c r="M23" s="913"/>
      <c r="N23" s="913"/>
    </row>
    <row r="24" spans="1:14" ht="16.5" thickBot="1" x14ac:dyDescent="0.25">
      <c r="A24" s="375"/>
      <c r="B24" s="185"/>
      <c r="C24" s="182" t="str">
        <f>IF(B24&gt;0, (B24-B23), "")</f>
        <v/>
      </c>
      <c r="D24" s="183"/>
      <c r="E24" s="184"/>
      <c r="F24" s="913"/>
      <c r="G24" s="913"/>
      <c r="H24" s="913"/>
      <c r="I24" s="913"/>
      <c r="J24" s="913"/>
      <c r="K24" s="913"/>
      <c r="L24" s="913"/>
      <c r="M24" s="913"/>
      <c r="N24" s="913"/>
    </row>
    <row r="25" spans="1:14" ht="16.5" thickBot="1" x14ac:dyDescent="0.25">
      <c r="A25" s="375"/>
      <c r="B25" s="185"/>
      <c r="C25" s="182" t="str">
        <f>IF(B25&gt;0, (B25-B24), "")</f>
        <v/>
      </c>
      <c r="D25" s="183"/>
      <c r="E25" s="184"/>
      <c r="F25" s="913"/>
      <c r="G25" s="913"/>
      <c r="H25" s="913"/>
      <c r="I25" s="913"/>
      <c r="J25" s="913"/>
      <c r="K25" s="913"/>
      <c r="L25" s="913"/>
      <c r="M25" s="913"/>
      <c r="N25" s="913"/>
    </row>
    <row r="26" spans="1:14" ht="16.5" thickBot="1" x14ac:dyDescent="0.25">
      <c r="A26" s="375"/>
      <c r="B26" s="185"/>
      <c r="C26" s="182" t="str">
        <f>IF(B26&gt;0, (B26-B25), "")</f>
        <v/>
      </c>
      <c r="D26" s="183"/>
      <c r="E26" s="184"/>
      <c r="F26" s="913"/>
      <c r="G26" s="913"/>
      <c r="H26" s="913"/>
      <c r="I26" s="913"/>
      <c r="J26" s="913"/>
      <c r="K26" s="913"/>
      <c r="L26" s="913"/>
      <c r="M26" s="913"/>
      <c r="N26" s="913"/>
    </row>
    <row r="27" spans="1:14" ht="16.5" thickBot="1" x14ac:dyDescent="0.25">
      <c r="A27" s="375"/>
      <c r="B27" s="185"/>
      <c r="C27" s="182" t="str">
        <f>IF(B27&gt;0, (B27-B26), "")</f>
        <v/>
      </c>
      <c r="D27" s="183"/>
      <c r="E27" s="184"/>
      <c r="F27" s="913"/>
      <c r="G27" s="913"/>
      <c r="H27" s="913"/>
      <c r="I27" s="913"/>
      <c r="J27" s="913"/>
      <c r="K27" s="913"/>
      <c r="L27" s="913"/>
      <c r="M27" s="913"/>
      <c r="N27" s="913"/>
    </row>
    <row r="28" spans="1:14" ht="16.5" thickBot="1" x14ac:dyDescent="0.25">
      <c r="A28" s="375"/>
      <c r="B28" s="185"/>
      <c r="C28" s="182" t="str">
        <f t="shared" ref="C28:C75" si="1">IF(B28&gt;0, (B28-B27), "")</f>
        <v/>
      </c>
      <c r="D28" s="183"/>
      <c r="E28" s="184"/>
      <c r="F28" s="913"/>
      <c r="G28" s="913"/>
      <c r="H28" s="913"/>
      <c r="I28" s="913"/>
      <c r="J28" s="913"/>
      <c r="K28" s="913"/>
      <c r="L28" s="913"/>
      <c r="M28" s="913"/>
      <c r="N28" s="913"/>
    </row>
    <row r="29" spans="1:14" ht="16.5" thickBot="1" x14ac:dyDescent="0.25">
      <c r="A29" s="375"/>
      <c r="B29" s="185"/>
      <c r="C29" s="182" t="str">
        <f>IF(B29&gt;0, (B29-B28), "")</f>
        <v/>
      </c>
      <c r="D29" s="183"/>
      <c r="E29" s="184"/>
      <c r="F29" s="913"/>
      <c r="G29" s="913"/>
      <c r="H29" s="913"/>
      <c r="I29" s="913"/>
      <c r="J29" s="913"/>
      <c r="K29" s="913"/>
      <c r="L29" s="913"/>
      <c r="M29" s="913"/>
      <c r="N29" s="913"/>
    </row>
    <row r="30" spans="1:14" ht="16.5" thickBot="1" x14ac:dyDescent="0.25">
      <c r="A30" s="375"/>
      <c r="B30" s="185"/>
      <c r="C30" s="182" t="str">
        <f t="shared" si="1"/>
        <v/>
      </c>
      <c r="D30" s="183"/>
      <c r="E30" s="184"/>
      <c r="F30" s="913"/>
      <c r="G30" s="913"/>
      <c r="H30" s="913"/>
      <c r="I30" s="913"/>
      <c r="J30" s="913"/>
      <c r="K30" s="913"/>
      <c r="L30" s="913"/>
      <c r="M30" s="913"/>
      <c r="N30" s="913"/>
    </row>
    <row r="31" spans="1:14" ht="16.5" thickBot="1" x14ac:dyDescent="0.25">
      <c r="A31" s="375"/>
      <c r="B31" s="185"/>
      <c r="C31" s="182" t="str">
        <f t="shared" si="1"/>
        <v/>
      </c>
      <c r="D31" s="183"/>
      <c r="E31" s="184"/>
      <c r="F31" s="913"/>
      <c r="G31" s="913"/>
      <c r="H31" s="913"/>
      <c r="I31" s="913"/>
      <c r="J31" s="913"/>
      <c r="K31" s="913"/>
      <c r="L31" s="913"/>
      <c r="M31" s="913"/>
      <c r="N31" s="913"/>
    </row>
    <row r="32" spans="1:14" ht="16.5" thickBot="1" x14ac:dyDescent="0.25">
      <c r="A32" s="375"/>
      <c r="B32" s="185"/>
      <c r="C32" s="182" t="str">
        <f>IF(B32&gt;0, (B32-B31), "")</f>
        <v/>
      </c>
      <c r="D32" s="183"/>
      <c r="E32" s="184"/>
      <c r="F32" s="913"/>
      <c r="G32" s="913"/>
      <c r="H32" s="913"/>
      <c r="I32" s="913"/>
      <c r="J32" s="913"/>
      <c r="K32" s="913"/>
      <c r="L32" s="913"/>
      <c r="M32" s="913"/>
      <c r="N32" s="913"/>
    </row>
    <row r="33" spans="1:14" ht="16.5" thickBot="1" x14ac:dyDescent="0.25">
      <c r="A33" s="375"/>
      <c r="B33" s="185"/>
      <c r="C33" s="182" t="str">
        <f>IF(B33&gt;0, (B33-B32), "")</f>
        <v/>
      </c>
      <c r="D33" s="183"/>
      <c r="E33" s="184"/>
      <c r="F33" s="913"/>
      <c r="G33" s="913"/>
      <c r="H33" s="913"/>
      <c r="I33" s="913"/>
      <c r="J33" s="913"/>
      <c r="K33" s="913"/>
      <c r="L33" s="913"/>
      <c r="M33" s="913"/>
      <c r="N33" s="913"/>
    </row>
    <row r="34" spans="1:14" ht="16.5" thickBot="1" x14ac:dyDescent="0.25">
      <c r="A34" s="375"/>
      <c r="B34" s="185"/>
      <c r="C34" s="182" t="str">
        <f>IF(B34&gt;0, (B34-B33), "")</f>
        <v/>
      </c>
      <c r="D34" s="183"/>
      <c r="E34" s="184"/>
      <c r="F34" s="913"/>
      <c r="G34" s="913"/>
      <c r="H34" s="913"/>
      <c r="I34" s="913"/>
      <c r="J34" s="913"/>
      <c r="K34" s="913"/>
      <c r="L34" s="913"/>
      <c r="M34" s="913"/>
      <c r="N34" s="913"/>
    </row>
    <row r="35" spans="1:14" ht="16.5" thickBot="1" x14ac:dyDescent="0.25">
      <c r="A35" s="375"/>
      <c r="B35" s="185"/>
      <c r="C35" s="182" t="str">
        <f>IF(B35&gt;0, (B35-B34), "")</f>
        <v/>
      </c>
      <c r="D35" s="183"/>
      <c r="E35" s="184"/>
      <c r="F35" s="913"/>
      <c r="G35" s="913"/>
      <c r="H35" s="913"/>
      <c r="I35" s="913"/>
      <c r="J35" s="913"/>
      <c r="K35" s="913"/>
      <c r="L35" s="913"/>
      <c r="M35" s="913"/>
      <c r="N35" s="913"/>
    </row>
    <row r="36" spans="1:14" ht="16.5" thickBot="1" x14ac:dyDescent="0.25">
      <c r="A36" s="62"/>
      <c r="B36" s="185"/>
      <c r="C36" s="182" t="str">
        <f t="shared" si="1"/>
        <v/>
      </c>
      <c r="D36" s="183"/>
      <c r="E36" s="184"/>
      <c r="F36" s="913"/>
      <c r="G36" s="913"/>
      <c r="H36" s="913"/>
      <c r="I36" s="913"/>
      <c r="J36" s="913"/>
      <c r="K36" s="913"/>
      <c r="L36" s="913"/>
      <c r="M36" s="913"/>
      <c r="N36" s="913"/>
    </row>
    <row r="37" spans="1:14" ht="16.5" thickBot="1" x14ac:dyDescent="0.25">
      <c r="A37" s="375"/>
      <c r="B37" s="185"/>
      <c r="C37" s="182" t="str">
        <f>IF(B37&gt;0, (B37-B36), "")</f>
        <v/>
      </c>
      <c r="D37" s="183"/>
      <c r="E37" s="184"/>
      <c r="F37" s="913"/>
      <c r="G37" s="913"/>
      <c r="H37" s="913"/>
      <c r="I37" s="913"/>
      <c r="J37" s="913"/>
      <c r="K37" s="913"/>
      <c r="L37" s="913"/>
      <c r="M37" s="913"/>
      <c r="N37" s="913"/>
    </row>
    <row r="38" spans="1:14" ht="16.5" thickBot="1" x14ac:dyDescent="0.25">
      <c r="A38" s="375"/>
      <c r="B38" s="185"/>
      <c r="C38" s="182" t="str">
        <f t="shared" si="1"/>
        <v/>
      </c>
      <c r="D38" s="183"/>
      <c r="E38" s="184"/>
      <c r="F38" s="913"/>
      <c r="G38" s="913"/>
      <c r="H38" s="913"/>
      <c r="I38" s="913"/>
      <c r="J38" s="913"/>
      <c r="K38" s="913"/>
      <c r="L38" s="913"/>
      <c r="M38" s="913"/>
      <c r="N38" s="913"/>
    </row>
    <row r="39" spans="1:14" ht="16.5" thickBot="1" x14ac:dyDescent="0.25">
      <c r="A39" s="375"/>
      <c r="B39" s="185"/>
      <c r="C39" s="182" t="str">
        <f>IF(B39&gt;0, (B39-B38), "")</f>
        <v/>
      </c>
      <c r="D39" s="183"/>
      <c r="E39" s="184"/>
      <c r="F39" s="913"/>
      <c r="G39" s="913"/>
      <c r="H39" s="913"/>
      <c r="I39" s="913"/>
      <c r="J39" s="913"/>
      <c r="K39" s="913"/>
      <c r="L39" s="913"/>
      <c r="M39" s="913"/>
      <c r="N39" s="913"/>
    </row>
    <row r="40" spans="1:14" ht="16.5" thickBot="1" x14ac:dyDescent="0.25">
      <c r="A40" s="375"/>
      <c r="B40" s="185"/>
      <c r="C40" s="182" t="str">
        <f t="shared" si="1"/>
        <v/>
      </c>
      <c r="D40" s="183"/>
      <c r="E40" s="184"/>
      <c r="F40" s="913"/>
      <c r="G40" s="913"/>
      <c r="H40" s="913"/>
      <c r="I40" s="913"/>
      <c r="J40" s="913"/>
      <c r="K40" s="913"/>
      <c r="L40" s="913"/>
      <c r="M40" s="913"/>
      <c r="N40" s="913"/>
    </row>
    <row r="41" spans="1:14" ht="16.5" thickBot="1" x14ac:dyDescent="0.25">
      <c r="A41" s="375"/>
      <c r="B41" s="185"/>
      <c r="C41" s="182" t="str">
        <f t="shared" si="1"/>
        <v/>
      </c>
      <c r="D41" s="183"/>
      <c r="E41" s="184"/>
      <c r="F41" s="913"/>
      <c r="G41" s="913"/>
      <c r="H41" s="913"/>
      <c r="I41" s="913"/>
      <c r="J41" s="913"/>
      <c r="K41" s="913"/>
      <c r="L41" s="913"/>
      <c r="M41" s="913"/>
      <c r="N41" s="913"/>
    </row>
    <row r="42" spans="1:14" ht="16.5" thickBot="1" x14ac:dyDescent="0.25">
      <c r="A42" s="375"/>
      <c r="B42" s="185"/>
      <c r="C42" s="182" t="str">
        <f t="shared" si="1"/>
        <v/>
      </c>
      <c r="D42" s="183"/>
      <c r="E42" s="184"/>
      <c r="F42" s="913"/>
      <c r="G42" s="913"/>
      <c r="H42" s="913"/>
      <c r="I42" s="913"/>
      <c r="J42" s="913"/>
      <c r="K42" s="913"/>
      <c r="L42" s="913"/>
      <c r="M42" s="913"/>
      <c r="N42" s="913"/>
    </row>
    <row r="43" spans="1:14" ht="16.5" thickBot="1" x14ac:dyDescent="0.25">
      <c r="A43" s="62"/>
      <c r="B43" s="185"/>
      <c r="C43" s="182" t="str">
        <f t="shared" si="1"/>
        <v/>
      </c>
      <c r="D43" s="183"/>
      <c r="E43" s="184"/>
      <c r="F43" s="913"/>
      <c r="G43" s="913"/>
      <c r="H43" s="913"/>
      <c r="I43" s="913"/>
      <c r="J43" s="913"/>
      <c r="K43" s="913"/>
      <c r="L43" s="913"/>
      <c r="M43" s="913"/>
      <c r="N43" s="913"/>
    </row>
    <row r="44" spans="1:14" ht="16.5" thickBot="1" x14ac:dyDescent="0.25">
      <c r="A44" s="375"/>
      <c r="B44" s="185"/>
      <c r="C44" s="182" t="str">
        <f t="shared" si="1"/>
        <v/>
      </c>
      <c r="D44" s="183"/>
      <c r="E44" s="184"/>
      <c r="F44" s="913"/>
      <c r="G44" s="913"/>
      <c r="H44" s="913"/>
      <c r="I44" s="913"/>
      <c r="J44" s="913"/>
      <c r="K44" s="913"/>
      <c r="L44" s="913"/>
      <c r="M44" s="913"/>
      <c r="N44" s="913"/>
    </row>
    <row r="45" spans="1:14" ht="16.5" thickBot="1" x14ac:dyDescent="0.25">
      <c r="A45" s="62"/>
      <c r="B45" s="185"/>
      <c r="C45" s="182" t="str">
        <f t="shared" si="1"/>
        <v/>
      </c>
      <c r="D45" s="183"/>
      <c r="E45" s="184"/>
      <c r="F45" s="913"/>
      <c r="G45" s="913"/>
      <c r="H45" s="913"/>
      <c r="I45" s="913"/>
      <c r="J45" s="913"/>
      <c r="K45" s="913"/>
      <c r="L45" s="913"/>
      <c r="M45" s="913"/>
      <c r="N45" s="913"/>
    </row>
    <row r="46" spans="1:14" ht="16.5" thickBot="1" x14ac:dyDescent="0.25">
      <c r="A46" s="375"/>
      <c r="B46" s="185"/>
      <c r="C46" s="182" t="str">
        <f t="shared" si="1"/>
        <v/>
      </c>
      <c r="D46" s="183"/>
      <c r="E46" s="184"/>
      <c r="F46" s="913"/>
      <c r="G46" s="913"/>
      <c r="H46" s="913"/>
      <c r="I46" s="913"/>
      <c r="J46" s="913"/>
      <c r="K46" s="913"/>
      <c r="L46" s="913"/>
      <c r="M46" s="913"/>
      <c r="N46" s="913"/>
    </row>
    <row r="47" spans="1:14" ht="16.5" thickBot="1" x14ac:dyDescent="0.25">
      <c r="A47" s="62"/>
      <c r="B47" s="185"/>
      <c r="C47" s="182" t="str">
        <f t="shared" si="1"/>
        <v/>
      </c>
      <c r="D47" s="183"/>
      <c r="E47" s="184"/>
      <c r="F47" s="913"/>
      <c r="G47" s="913"/>
      <c r="H47" s="913"/>
      <c r="I47" s="913"/>
      <c r="J47" s="913"/>
      <c r="K47" s="913"/>
      <c r="L47" s="913"/>
      <c r="M47" s="913"/>
      <c r="N47" s="913"/>
    </row>
    <row r="48" spans="1:14" ht="16.5" thickBot="1" x14ac:dyDescent="0.25">
      <c r="A48" s="62"/>
      <c r="B48" s="185"/>
      <c r="C48" s="182" t="str">
        <f t="shared" si="1"/>
        <v/>
      </c>
      <c r="D48" s="183"/>
      <c r="E48" s="913"/>
      <c r="F48" s="913"/>
      <c r="G48" s="913"/>
      <c r="H48" s="913"/>
      <c r="I48" s="913"/>
      <c r="J48" s="913"/>
      <c r="K48" s="913"/>
      <c r="L48" s="913"/>
      <c r="M48" s="913"/>
      <c r="N48" s="913"/>
    </row>
    <row r="49" spans="1:14" ht="16.5" thickBot="1" x14ac:dyDescent="0.25">
      <c r="A49" s="62"/>
      <c r="B49" s="185"/>
      <c r="C49" s="182" t="str">
        <f t="shared" si="1"/>
        <v/>
      </c>
      <c r="D49" s="183"/>
      <c r="E49" s="913"/>
      <c r="F49" s="913"/>
      <c r="G49" s="913"/>
      <c r="H49" s="913"/>
      <c r="I49" s="913"/>
      <c r="J49" s="913"/>
      <c r="K49" s="913"/>
      <c r="L49" s="913"/>
      <c r="M49" s="913"/>
      <c r="N49" s="913"/>
    </row>
    <row r="50" spans="1:14" ht="16.5" thickBot="1" x14ac:dyDescent="0.25">
      <c r="A50" s="62"/>
      <c r="B50" s="185"/>
      <c r="C50" s="182" t="str">
        <f t="shared" si="1"/>
        <v/>
      </c>
      <c r="D50" s="183"/>
      <c r="E50" s="913"/>
      <c r="F50" s="913"/>
      <c r="G50" s="913"/>
      <c r="H50" s="913"/>
      <c r="I50" s="913"/>
      <c r="J50" s="913"/>
      <c r="K50" s="913"/>
      <c r="L50" s="913"/>
      <c r="M50" s="913"/>
      <c r="N50" s="913"/>
    </row>
    <row r="51" spans="1:14" ht="16.5" thickBot="1" x14ac:dyDescent="0.25">
      <c r="A51" s="375"/>
      <c r="B51" s="185"/>
      <c r="C51" s="182" t="str">
        <f t="shared" si="1"/>
        <v/>
      </c>
      <c r="D51" s="183"/>
      <c r="E51" s="913"/>
      <c r="F51" s="913"/>
      <c r="G51" s="913"/>
      <c r="H51" s="913"/>
      <c r="I51" s="913"/>
      <c r="J51" s="913"/>
      <c r="K51" s="913"/>
      <c r="L51" s="913"/>
      <c r="M51" s="913"/>
      <c r="N51" s="913"/>
    </row>
    <row r="52" spans="1:14" ht="16.5" thickBot="1" x14ac:dyDescent="0.25">
      <c r="A52" s="375"/>
      <c r="B52" s="185"/>
      <c r="C52" s="182" t="str">
        <f t="shared" si="1"/>
        <v/>
      </c>
      <c r="D52" s="183"/>
      <c r="E52" s="913"/>
      <c r="F52" s="913"/>
      <c r="G52" s="913"/>
      <c r="H52" s="913"/>
      <c r="I52" s="913"/>
      <c r="J52" s="913"/>
      <c r="K52" s="913"/>
      <c r="L52" s="913"/>
      <c r="M52" s="913"/>
      <c r="N52" s="913"/>
    </row>
    <row r="53" spans="1:14" ht="16.5" thickBot="1" x14ac:dyDescent="0.25">
      <c r="A53" s="375"/>
      <c r="B53" s="185"/>
      <c r="C53" s="182" t="str">
        <f t="shared" si="1"/>
        <v/>
      </c>
      <c r="D53" s="183"/>
      <c r="E53" s="913"/>
      <c r="F53" s="913"/>
      <c r="G53" s="913"/>
      <c r="H53" s="913"/>
      <c r="I53" s="913"/>
      <c r="J53" s="913"/>
      <c r="K53" s="913"/>
      <c r="L53" s="913"/>
      <c r="M53" s="913"/>
      <c r="N53" s="913"/>
    </row>
    <row r="54" spans="1:14" ht="16.5" thickBot="1" x14ac:dyDescent="0.25">
      <c r="A54" s="375"/>
      <c r="B54" s="185"/>
      <c r="C54" s="182" t="str">
        <f t="shared" si="1"/>
        <v/>
      </c>
      <c r="D54" s="183"/>
      <c r="E54" s="913"/>
      <c r="F54" s="913"/>
      <c r="G54" s="913"/>
      <c r="H54" s="913"/>
      <c r="I54" s="913"/>
      <c r="J54" s="913"/>
      <c r="K54" s="913"/>
      <c r="L54" s="913"/>
      <c r="M54" s="913"/>
      <c r="N54" s="913"/>
    </row>
    <row r="55" spans="1:14" ht="16.5" thickBot="1" x14ac:dyDescent="0.25">
      <c r="A55" s="375"/>
      <c r="B55" s="185"/>
      <c r="C55" s="182" t="str">
        <f t="shared" si="1"/>
        <v/>
      </c>
      <c r="D55" s="183"/>
      <c r="E55" s="913"/>
      <c r="F55" s="913"/>
      <c r="G55" s="913"/>
      <c r="H55" s="913"/>
      <c r="I55" s="913"/>
      <c r="J55" s="913"/>
      <c r="K55" s="913"/>
      <c r="L55" s="913"/>
      <c r="M55" s="913"/>
      <c r="N55" s="913"/>
    </row>
    <row r="56" spans="1:14" ht="16.5" thickBot="1" x14ac:dyDescent="0.25">
      <c r="A56" s="375"/>
      <c r="B56" s="185"/>
      <c r="C56" s="182" t="str">
        <f t="shared" si="1"/>
        <v/>
      </c>
      <c r="D56" s="183"/>
      <c r="E56" s="913"/>
      <c r="F56" s="913"/>
      <c r="G56" s="913"/>
      <c r="H56" s="913"/>
      <c r="I56" s="913"/>
      <c r="J56" s="913"/>
      <c r="K56" s="913"/>
      <c r="L56" s="913"/>
      <c r="M56" s="913"/>
      <c r="N56" s="913"/>
    </row>
    <row r="57" spans="1:14" s="905" customFormat="1" ht="16.5" thickBot="1" x14ac:dyDescent="0.25">
      <c r="A57" s="903"/>
      <c r="B57" s="920"/>
      <c r="C57" s="182" t="str">
        <f t="shared" si="1"/>
        <v/>
      </c>
      <c r="D57" s="183"/>
      <c r="E57" s="913"/>
      <c r="F57" s="913"/>
      <c r="G57" s="913"/>
      <c r="H57" s="913"/>
      <c r="I57" s="913"/>
      <c r="J57" s="913"/>
      <c r="K57" s="913"/>
      <c r="L57" s="913"/>
      <c r="M57" s="913"/>
      <c r="N57" s="913"/>
    </row>
    <row r="58" spans="1:14" s="905" customFormat="1" ht="16.5" thickBot="1" x14ac:dyDescent="0.25">
      <c r="A58" s="903"/>
      <c r="B58" s="920"/>
      <c r="C58" s="182" t="str">
        <f t="shared" si="1"/>
        <v/>
      </c>
      <c r="D58" s="183"/>
      <c r="E58" s="913"/>
      <c r="F58" s="913"/>
      <c r="G58" s="913"/>
      <c r="H58" s="913"/>
      <c r="I58" s="913"/>
      <c r="J58" s="913"/>
      <c r="K58" s="913"/>
      <c r="L58" s="913"/>
      <c r="M58" s="913"/>
      <c r="N58" s="913"/>
    </row>
    <row r="59" spans="1:14" ht="16.5" thickBot="1" x14ac:dyDescent="0.25">
      <c r="A59" s="903"/>
      <c r="B59" s="920"/>
      <c r="C59" s="182" t="str">
        <f>C58</f>
        <v/>
      </c>
      <c r="D59" s="183"/>
      <c r="E59" s="913"/>
      <c r="F59" s="913"/>
      <c r="G59" s="913"/>
      <c r="H59" s="913"/>
      <c r="I59" s="913"/>
      <c r="J59" s="913"/>
      <c r="K59" s="913"/>
      <c r="L59" s="913"/>
      <c r="M59" s="913"/>
      <c r="N59" s="913"/>
    </row>
    <row r="60" spans="1:14" ht="16.5" thickBot="1" x14ac:dyDescent="0.25">
      <c r="A60" s="903"/>
      <c r="B60" s="920"/>
      <c r="C60" s="182" t="str">
        <f t="shared" si="1"/>
        <v/>
      </c>
      <c r="D60" s="183"/>
      <c r="E60" s="913"/>
      <c r="F60" s="913"/>
      <c r="G60" s="913"/>
      <c r="H60" s="913"/>
      <c r="I60" s="913"/>
      <c r="J60" s="913"/>
      <c r="K60" s="913"/>
      <c r="L60" s="913"/>
      <c r="M60" s="913"/>
      <c r="N60" s="913"/>
    </row>
    <row r="61" spans="1:14" ht="16.5" thickBot="1" x14ac:dyDescent="0.25">
      <c r="A61" s="903"/>
      <c r="B61" s="920"/>
      <c r="C61" s="182" t="str">
        <f t="shared" si="1"/>
        <v/>
      </c>
      <c r="D61" s="183"/>
      <c r="E61" s="913"/>
      <c r="F61" s="913"/>
      <c r="G61" s="913"/>
      <c r="H61" s="913"/>
      <c r="I61" s="913"/>
      <c r="J61" s="913"/>
      <c r="K61" s="913"/>
      <c r="L61" s="913"/>
      <c r="M61" s="913"/>
      <c r="N61" s="913"/>
    </row>
    <row r="62" spans="1:14" ht="16.5" thickBot="1" x14ac:dyDescent="0.25">
      <c r="A62" s="903"/>
      <c r="B62" s="920"/>
      <c r="C62" s="182" t="str">
        <f t="shared" si="1"/>
        <v/>
      </c>
      <c r="D62" s="183"/>
      <c r="E62" s="913"/>
      <c r="F62" s="913"/>
      <c r="G62" s="913"/>
      <c r="H62" s="913"/>
      <c r="I62" s="913"/>
      <c r="J62" s="913"/>
      <c r="K62" s="913"/>
      <c r="L62" s="913"/>
      <c r="M62" s="913"/>
      <c r="N62" s="913"/>
    </row>
    <row r="63" spans="1:14" ht="16.5" thickBot="1" x14ac:dyDescent="0.25">
      <c r="A63" s="903"/>
      <c r="B63" s="920"/>
      <c r="C63" s="182" t="str">
        <f t="shared" si="1"/>
        <v/>
      </c>
      <c r="D63" s="183"/>
      <c r="E63" s="913"/>
      <c r="F63" s="913"/>
      <c r="G63" s="913"/>
      <c r="H63" s="913"/>
      <c r="I63" s="913"/>
      <c r="J63" s="913"/>
      <c r="K63" s="913"/>
      <c r="L63" s="913"/>
      <c r="M63" s="913"/>
      <c r="N63" s="913"/>
    </row>
    <row r="64" spans="1:14" ht="16.5" thickBot="1" x14ac:dyDescent="0.25">
      <c r="A64" s="903"/>
      <c r="B64" s="920"/>
      <c r="C64" s="182" t="str">
        <f t="shared" si="1"/>
        <v/>
      </c>
      <c r="D64" s="183"/>
      <c r="E64" s="913"/>
      <c r="F64" s="913"/>
      <c r="G64" s="913"/>
      <c r="H64" s="913"/>
      <c r="I64" s="913"/>
      <c r="J64" s="913"/>
      <c r="K64" s="913"/>
      <c r="L64" s="913"/>
      <c r="M64" s="913"/>
      <c r="N64" s="913"/>
    </row>
    <row r="65" spans="1:14" ht="16.5" thickBot="1" x14ac:dyDescent="0.25">
      <c r="A65" s="903"/>
      <c r="B65" s="920"/>
      <c r="C65" s="182" t="str">
        <f t="shared" si="1"/>
        <v/>
      </c>
      <c r="D65" s="183"/>
      <c r="E65" s="913"/>
      <c r="F65" s="913"/>
      <c r="G65" s="913"/>
      <c r="H65" s="913"/>
      <c r="I65" s="913"/>
      <c r="J65" s="913"/>
      <c r="K65" s="913"/>
      <c r="L65" s="913"/>
      <c r="M65" s="913"/>
      <c r="N65" s="913"/>
    </row>
    <row r="66" spans="1:14" ht="16.5" thickBot="1" x14ac:dyDescent="0.25">
      <c r="A66" s="903"/>
      <c r="B66" s="920"/>
      <c r="C66" s="182" t="str">
        <f t="shared" si="1"/>
        <v/>
      </c>
      <c r="D66" s="183"/>
      <c r="E66" s="913"/>
      <c r="F66" s="913"/>
      <c r="G66" s="913"/>
      <c r="H66" s="913"/>
      <c r="I66" s="913"/>
      <c r="J66" s="913"/>
      <c r="K66" s="913"/>
      <c r="L66" s="913"/>
      <c r="M66" s="913"/>
      <c r="N66" s="913"/>
    </row>
    <row r="67" spans="1:14" ht="16.5" thickBot="1" x14ac:dyDescent="0.25">
      <c r="A67" s="903"/>
      <c r="B67" s="920"/>
      <c r="C67" s="182" t="str">
        <f t="shared" si="1"/>
        <v/>
      </c>
      <c r="D67" s="183"/>
      <c r="E67" s="913"/>
      <c r="F67" s="913"/>
      <c r="G67" s="913"/>
      <c r="H67" s="913"/>
      <c r="I67" s="913"/>
      <c r="J67" s="913"/>
      <c r="K67" s="913"/>
      <c r="L67" s="913"/>
      <c r="M67" s="913"/>
      <c r="N67" s="913"/>
    </row>
    <row r="68" spans="1:14" ht="16.5" thickBot="1" x14ac:dyDescent="0.25">
      <c r="A68" s="903"/>
      <c r="B68" s="920"/>
      <c r="C68" s="182" t="str">
        <f t="shared" si="1"/>
        <v/>
      </c>
      <c r="D68" s="183"/>
      <c r="E68" s="913"/>
      <c r="F68" s="913"/>
      <c r="G68" s="913"/>
      <c r="H68" s="913"/>
      <c r="I68" s="913"/>
      <c r="J68" s="913"/>
      <c r="K68" s="913"/>
      <c r="L68" s="913"/>
      <c r="M68" s="913"/>
      <c r="N68" s="913"/>
    </row>
    <row r="69" spans="1:14" ht="16.5" thickBot="1" x14ac:dyDescent="0.25">
      <c r="A69" s="903"/>
      <c r="B69" s="920"/>
      <c r="C69" s="182" t="str">
        <f t="shared" si="1"/>
        <v/>
      </c>
      <c r="D69" s="183"/>
      <c r="E69" s="913"/>
      <c r="F69" s="913"/>
      <c r="G69" s="913"/>
      <c r="H69" s="913"/>
      <c r="I69" s="913"/>
      <c r="J69" s="913"/>
      <c r="K69" s="913"/>
      <c r="L69" s="913"/>
      <c r="M69" s="913"/>
      <c r="N69" s="913"/>
    </row>
    <row r="70" spans="1:14" ht="16.5" thickBot="1" x14ac:dyDescent="0.25">
      <c r="A70" s="903"/>
      <c r="B70" s="920"/>
      <c r="C70" s="182" t="str">
        <f t="shared" si="1"/>
        <v/>
      </c>
      <c r="D70" s="183"/>
      <c r="E70" s="913"/>
      <c r="F70" s="913"/>
      <c r="G70" s="913"/>
      <c r="H70" s="913"/>
      <c r="I70" s="913"/>
      <c r="J70" s="913"/>
      <c r="K70" s="913"/>
      <c r="L70" s="913"/>
      <c r="M70" s="913"/>
      <c r="N70" s="913"/>
    </row>
    <row r="71" spans="1:14" ht="16.5" thickBot="1" x14ac:dyDescent="0.25">
      <c r="A71" s="903"/>
      <c r="B71" s="920"/>
      <c r="C71" s="182" t="str">
        <f t="shared" si="1"/>
        <v/>
      </c>
      <c r="D71" s="183"/>
      <c r="E71" s="913"/>
      <c r="F71" s="913"/>
      <c r="G71" s="913"/>
      <c r="H71" s="913"/>
      <c r="I71" s="913"/>
      <c r="J71" s="913"/>
      <c r="K71" s="913"/>
      <c r="L71" s="913"/>
      <c r="M71" s="913"/>
      <c r="N71" s="913"/>
    </row>
    <row r="72" spans="1:14" ht="16.5" thickBot="1" x14ac:dyDescent="0.25">
      <c r="A72" s="903"/>
      <c r="B72" s="920"/>
      <c r="C72" s="182" t="str">
        <f t="shared" si="1"/>
        <v/>
      </c>
      <c r="D72" s="183"/>
      <c r="E72" s="913"/>
      <c r="F72" s="913"/>
      <c r="G72" s="913"/>
      <c r="H72" s="913"/>
      <c r="I72" s="913"/>
      <c r="J72" s="913"/>
      <c r="K72" s="913"/>
      <c r="L72" s="913"/>
      <c r="M72" s="913"/>
      <c r="N72" s="913"/>
    </row>
    <row r="73" spans="1:14" ht="16.5" thickBot="1" x14ac:dyDescent="0.25">
      <c r="A73" s="903"/>
      <c r="B73" s="920"/>
      <c r="C73" s="182" t="str">
        <f t="shared" si="1"/>
        <v/>
      </c>
      <c r="D73" s="183"/>
      <c r="E73" s="913"/>
      <c r="F73" s="913"/>
      <c r="G73" s="913"/>
      <c r="H73" s="913"/>
      <c r="I73" s="913"/>
      <c r="J73" s="913"/>
      <c r="K73" s="913"/>
      <c r="L73" s="913"/>
      <c r="M73" s="913"/>
      <c r="N73" s="913"/>
    </row>
    <row r="74" spans="1:14" s="905" customFormat="1" ht="16.5" thickBot="1" x14ac:dyDescent="0.25">
      <c r="A74" s="903"/>
      <c r="B74" s="920"/>
      <c r="C74" s="182" t="str">
        <f t="shared" si="1"/>
        <v/>
      </c>
      <c r="D74" s="183"/>
      <c r="E74" s="913"/>
      <c r="F74" s="913"/>
      <c r="G74" s="913"/>
      <c r="H74" s="913"/>
      <c r="I74" s="913"/>
      <c r="J74" s="913"/>
      <c r="K74" s="913"/>
      <c r="L74" s="913"/>
      <c r="M74" s="913"/>
      <c r="N74" s="913"/>
    </row>
    <row r="75" spans="1:14" ht="16.5" thickBot="1" x14ac:dyDescent="0.25">
      <c r="A75" s="903"/>
      <c r="B75" s="920"/>
      <c r="C75" s="182" t="str">
        <f t="shared" si="1"/>
        <v/>
      </c>
      <c r="D75" s="183"/>
      <c r="E75" s="913"/>
      <c r="F75" s="913"/>
      <c r="G75" s="913"/>
      <c r="H75" s="913"/>
      <c r="I75" s="913"/>
      <c r="J75" s="913"/>
      <c r="K75" s="913"/>
      <c r="L75" s="913"/>
      <c r="M75" s="913"/>
      <c r="N75" s="913"/>
    </row>
    <row r="76" spans="1:14" ht="16.5" thickBot="1" x14ac:dyDescent="0.25">
      <c r="A76" s="903"/>
      <c r="B76" s="920"/>
      <c r="C76" s="182" t="str">
        <f t="shared" ref="C76:C139" si="2">IF(B76&gt;0, (B76-B75), "")</f>
        <v/>
      </c>
      <c r="D76" s="183"/>
      <c r="E76" s="913"/>
      <c r="F76" s="913"/>
      <c r="G76" s="913"/>
      <c r="H76" s="913"/>
      <c r="I76" s="913"/>
      <c r="J76" s="913"/>
      <c r="K76" s="913"/>
      <c r="L76" s="913"/>
      <c r="M76" s="913"/>
      <c r="N76" s="913"/>
    </row>
    <row r="77" spans="1:14" ht="16.5" thickBot="1" x14ac:dyDescent="0.25">
      <c r="A77" s="912"/>
      <c r="B77" s="920"/>
      <c r="C77" s="182" t="str">
        <f t="shared" si="2"/>
        <v/>
      </c>
      <c r="D77" s="183"/>
      <c r="E77" s="913"/>
      <c r="F77" s="913"/>
      <c r="G77" s="913"/>
      <c r="H77" s="913"/>
      <c r="I77" s="913"/>
      <c r="J77" s="913"/>
      <c r="K77" s="913"/>
      <c r="L77" s="913"/>
      <c r="M77" s="913"/>
      <c r="N77" s="913"/>
    </row>
    <row r="78" spans="1:14" ht="16.5" thickBot="1" x14ac:dyDescent="0.25">
      <c r="A78" s="912"/>
      <c r="B78" s="920"/>
      <c r="C78" s="182" t="str">
        <f t="shared" si="2"/>
        <v/>
      </c>
      <c r="D78" s="183"/>
      <c r="E78" s="913"/>
      <c r="F78" s="913"/>
      <c r="G78" s="913"/>
      <c r="H78" s="913"/>
      <c r="I78" s="913"/>
      <c r="J78" s="913"/>
      <c r="K78" s="913"/>
      <c r="L78" s="913"/>
      <c r="M78" s="913"/>
      <c r="N78" s="913"/>
    </row>
    <row r="79" spans="1:14" ht="16.5" thickBot="1" x14ac:dyDescent="0.25">
      <c r="A79" s="912"/>
      <c r="B79" s="920"/>
      <c r="C79" s="182" t="str">
        <f t="shared" si="2"/>
        <v/>
      </c>
      <c r="D79" s="183"/>
      <c r="E79" s="913"/>
      <c r="F79" s="913"/>
      <c r="G79" s="913"/>
      <c r="H79" s="913"/>
      <c r="I79" s="913"/>
      <c r="J79" s="913"/>
      <c r="K79" s="913"/>
      <c r="L79" s="913"/>
      <c r="M79" s="913"/>
      <c r="N79" s="913"/>
    </row>
    <row r="80" spans="1:14" ht="33.75" customHeight="1" thickBot="1" x14ac:dyDescent="0.25">
      <c r="A80" s="912"/>
      <c r="B80" s="920"/>
      <c r="C80" s="182" t="str">
        <f t="shared" si="2"/>
        <v/>
      </c>
      <c r="D80" s="934"/>
      <c r="E80" s="913"/>
      <c r="F80" s="913"/>
      <c r="G80" s="913"/>
      <c r="H80" s="913"/>
      <c r="I80" s="913"/>
      <c r="J80" s="913"/>
      <c r="K80" s="913"/>
      <c r="L80" s="913"/>
      <c r="M80" s="913"/>
      <c r="N80" s="913"/>
    </row>
    <row r="81" spans="1:14" ht="30" customHeight="1" thickBot="1" x14ac:dyDescent="0.25">
      <c r="A81" s="912"/>
      <c r="B81" s="920"/>
      <c r="C81" s="182" t="str">
        <f t="shared" si="2"/>
        <v/>
      </c>
      <c r="D81" s="934"/>
      <c r="E81" s="913"/>
      <c r="F81" s="913"/>
      <c r="G81" s="913"/>
      <c r="H81" s="913"/>
      <c r="I81" s="913"/>
      <c r="J81" s="913"/>
      <c r="K81" s="913"/>
      <c r="L81" s="913"/>
      <c r="M81" s="913"/>
      <c r="N81" s="913"/>
    </row>
    <row r="82" spans="1:14" ht="16.5" thickBot="1" x14ac:dyDescent="0.25">
      <c r="A82" s="912"/>
      <c r="B82" s="920"/>
      <c r="C82" s="182" t="str">
        <f t="shared" si="2"/>
        <v/>
      </c>
      <c r="D82" s="934"/>
      <c r="E82" s="913"/>
      <c r="F82" s="913"/>
      <c r="G82" s="913"/>
      <c r="H82" s="913"/>
      <c r="I82" s="913"/>
      <c r="J82" s="913"/>
      <c r="K82" s="913"/>
      <c r="L82" s="913"/>
      <c r="M82" s="913"/>
      <c r="N82" s="913"/>
    </row>
    <row r="83" spans="1:14" ht="16.5" thickBot="1" x14ac:dyDescent="0.25">
      <c r="A83" s="912"/>
      <c r="B83" s="920"/>
      <c r="C83" s="182" t="str">
        <f t="shared" si="2"/>
        <v/>
      </c>
      <c r="D83" s="934"/>
      <c r="E83" s="913"/>
      <c r="F83" s="913"/>
      <c r="G83" s="913"/>
      <c r="H83" s="913"/>
      <c r="I83" s="913"/>
      <c r="J83" s="913"/>
      <c r="K83" s="913"/>
      <c r="L83" s="913"/>
      <c r="M83" s="913"/>
      <c r="N83" s="913"/>
    </row>
    <row r="84" spans="1:14" ht="16.5" thickBot="1" x14ac:dyDescent="0.25">
      <c r="A84" s="912"/>
      <c r="B84" s="920"/>
      <c r="C84" s="182" t="str">
        <f t="shared" si="2"/>
        <v/>
      </c>
      <c r="D84" s="934"/>
      <c r="E84" s="913"/>
      <c r="F84" s="913"/>
      <c r="G84" s="913"/>
      <c r="H84" s="913"/>
      <c r="I84" s="913"/>
      <c r="J84" s="913"/>
      <c r="K84" s="913"/>
      <c r="L84" s="913"/>
      <c r="M84" s="913"/>
      <c r="N84" s="913"/>
    </row>
    <row r="85" spans="1:14" ht="16.5" thickBot="1" x14ac:dyDescent="0.25">
      <c r="A85" s="912"/>
      <c r="B85" s="920"/>
      <c r="C85" s="182" t="str">
        <f t="shared" si="2"/>
        <v/>
      </c>
      <c r="D85" s="934"/>
      <c r="E85" s="913"/>
      <c r="F85" s="913"/>
      <c r="G85" s="913"/>
      <c r="H85" s="913"/>
      <c r="I85" s="913"/>
      <c r="J85" s="913"/>
      <c r="K85" s="913"/>
      <c r="L85" s="913"/>
      <c r="M85" s="913"/>
      <c r="N85" s="913"/>
    </row>
    <row r="86" spans="1:14" ht="16.5" thickBot="1" x14ac:dyDescent="0.25">
      <c r="A86" s="912"/>
      <c r="B86" s="920"/>
      <c r="C86" s="182" t="str">
        <f t="shared" si="2"/>
        <v/>
      </c>
      <c r="D86" s="934"/>
      <c r="E86" s="913"/>
      <c r="F86" s="913"/>
      <c r="G86" s="913"/>
      <c r="H86" s="913"/>
      <c r="I86" s="913"/>
      <c r="J86" s="913"/>
      <c r="K86" s="913"/>
      <c r="L86" s="913"/>
      <c r="M86" s="913"/>
      <c r="N86" s="913"/>
    </row>
    <row r="87" spans="1:14" ht="16.5" thickBot="1" x14ac:dyDescent="0.25">
      <c r="A87" s="912"/>
      <c r="B87" s="920"/>
      <c r="C87" s="182" t="str">
        <f t="shared" si="2"/>
        <v/>
      </c>
      <c r="D87" s="934"/>
      <c r="E87" s="913"/>
      <c r="F87" s="913"/>
      <c r="G87" s="913"/>
      <c r="H87" s="913"/>
      <c r="I87" s="913"/>
      <c r="J87" s="913"/>
      <c r="K87" s="913"/>
      <c r="L87" s="913"/>
      <c r="M87" s="913"/>
      <c r="N87" s="913"/>
    </row>
    <row r="88" spans="1:14" ht="16.5" thickBot="1" x14ac:dyDescent="0.25">
      <c r="A88" s="912"/>
      <c r="B88" s="920"/>
      <c r="C88" s="182" t="str">
        <f t="shared" si="2"/>
        <v/>
      </c>
      <c r="D88" s="934"/>
      <c r="E88" s="913"/>
      <c r="F88" s="913"/>
      <c r="G88" s="913"/>
      <c r="H88" s="913"/>
      <c r="I88" s="913"/>
      <c r="J88" s="913"/>
      <c r="K88" s="913"/>
      <c r="L88" s="913"/>
      <c r="M88" s="913"/>
      <c r="N88" s="913"/>
    </row>
    <row r="89" spans="1:14" ht="16.5" thickBot="1" x14ac:dyDescent="0.25">
      <c r="A89" s="912"/>
      <c r="B89" s="920"/>
      <c r="C89" s="182" t="str">
        <f t="shared" si="2"/>
        <v/>
      </c>
      <c r="D89" s="934"/>
      <c r="E89" s="913"/>
      <c r="F89" s="913"/>
      <c r="G89" s="913"/>
      <c r="H89" s="913"/>
      <c r="I89" s="913"/>
      <c r="J89" s="913"/>
      <c r="K89" s="913"/>
      <c r="L89" s="913"/>
      <c r="M89" s="913"/>
      <c r="N89" s="913"/>
    </row>
    <row r="90" spans="1:14" ht="16.5" thickBot="1" x14ac:dyDescent="0.25">
      <c r="A90" s="912"/>
      <c r="B90" s="920"/>
      <c r="C90" s="182" t="str">
        <f t="shared" si="2"/>
        <v/>
      </c>
      <c r="D90" s="934"/>
      <c r="E90" s="913"/>
      <c r="F90" s="913"/>
      <c r="G90" s="913"/>
      <c r="H90" s="913"/>
      <c r="I90" s="913"/>
      <c r="J90" s="913"/>
      <c r="K90" s="913"/>
      <c r="L90" s="913"/>
      <c r="M90" s="913"/>
      <c r="N90" s="913"/>
    </row>
    <row r="91" spans="1:14" ht="16.5" thickBot="1" x14ac:dyDescent="0.25">
      <c r="A91" s="912"/>
      <c r="B91" s="920"/>
      <c r="C91" s="182" t="str">
        <f t="shared" si="2"/>
        <v/>
      </c>
      <c r="D91" s="934"/>
      <c r="E91" s="913"/>
      <c r="F91" s="913"/>
      <c r="G91" s="913"/>
      <c r="H91" s="913"/>
      <c r="I91" s="913"/>
      <c r="J91" s="913"/>
      <c r="K91" s="913"/>
      <c r="L91" s="913"/>
      <c r="M91" s="913"/>
      <c r="N91" s="913"/>
    </row>
    <row r="92" spans="1:14" ht="16.5" thickBot="1" x14ac:dyDescent="0.25">
      <c r="A92" s="912"/>
      <c r="B92" s="920"/>
      <c r="C92" s="182" t="str">
        <f t="shared" si="2"/>
        <v/>
      </c>
      <c r="D92" s="934"/>
      <c r="E92" s="913"/>
      <c r="F92" s="913"/>
      <c r="G92" s="913"/>
      <c r="H92" s="913"/>
      <c r="I92" s="913"/>
      <c r="J92" s="913"/>
      <c r="K92" s="913"/>
      <c r="L92" s="913"/>
      <c r="M92" s="913"/>
      <c r="N92" s="913"/>
    </row>
    <row r="93" spans="1:14" ht="16.5" thickBot="1" x14ac:dyDescent="0.25">
      <c r="A93" s="912"/>
      <c r="B93" s="920"/>
      <c r="C93" s="182" t="str">
        <f t="shared" si="2"/>
        <v/>
      </c>
      <c r="D93" s="934"/>
      <c r="E93" s="913"/>
      <c r="F93" s="913"/>
      <c r="G93" s="913"/>
      <c r="H93" s="913"/>
      <c r="I93" s="913"/>
      <c r="J93" s="913"/>
      <c r="K93" s="913"/>
      <c r="L93" s="913"/>
      <c r="M93" s="913"/>
      <c r="N93" s="913"/>
    </row>
    <row r="94" spans="1:14" ht="16.5" thickBot="1" x14ac:dyDescent="0.25">
      <c r="A94" s="912"/>
      <c r="B94" s="920"/>
      <c r="C94" s="182" t="str">
        <f t="shared" si="2"/>
        <v/>
      </c>
      <c r="D94" s="934"/>
      <c r="E94" s="913"/>
      <c r="F94" s="913"/>
      <c r="G94" s="913"/>
      <c r="H94" s="913"/>
      <c r="I94" s="913"/>
      <c r="J94" s="913"/>
      <c r="K94" s="913"/>
      <c r="L94" s="913"/>
      <c r="M94" s="913"/>
      <c r="N94" s="913"/>
    </row>
    <row r="95" spans="1:14" ht="16.5" thickBot="1" x14ac:dyDescent="0.25">
      <c r="A95" s="912"/>
      <c r="B95" s="920"/>
      <c r="C95" s="182" t="str">
        <f t="shared" si="2"/>
        <v/>
      </c>
      <c r="D95" s="934"/>
      <c r="E95" s="952"/>
      <c r="F95" s="913"/>
      <c r="G95" s="913"/>
      <c r="H95" s="913"/>
      <c r="I95" s="913"/>
      <c r="J95" s="913"/>
      <c r="K95" s="913"/>
      <c r="L95" s="913"/>
      <c r="M95" s="913"/>
      <c r="N95" s="913"/>
    </row>
    <row r="96" spans="1:14" ht="16.5" thickBot="1" x14ac:dyDescent="0.25">
      <c r="A96" s="912"/>
      <c r="B96" s="920"/>
      <c r="C96" s="182" t="str">
        <f t="shared" si="2"/>
        <v/>
      </c>
      <c r="D96" s="934"/>
      <c r="E96" s="952"/>
      <c r="F96" s="913"/>
      <c r="G96" s="913"/>
      <c r="H96" s="913"/>
      <c r="I96" s="913"/>
      <c r="J96" s="913"/>
      <c r="K96" s="913"/>
      <c r="L96" s="913"/>
      <c r="M96" s="913"/>
      <c r="N96" s="913"/>
    </row>
    <row r="97" spans="1:14" ht="16.5" thickBot="1" x14ac:dyDescent="0.25">
      <c r="A97" s="62"/>
      <c r="B97" s="185"/>
      <c r="C97" s="182" t="str">
        <f t="shared" si="2"/>
        <v/>
      </c>
      <c r="D97" s="183"/>
      <c r="E97" s="952"/>
      <c r="F97" s="913"/>
      <c r="G97" s="913"/>
      <c r="H97" s="913"/>
      <c r="I97" s="913"/>
      <c r="J97" s="913"/>
      <c r="K97" s="913"/>
      <c r="L97" s="913"/>
      <c r="M97" s="913"/>
      <c r="N97" s="913"/>
    </row>
    <row r="98" spans="1:14" ht="16.5" thickBot="1" x14ac:dyDescent="0.25">
      <c r="A98" s="62"/>
      <c r="B98" s="185"/>
      <c r="C98" s="182" t="str">
        <f t="shared" si="2"/>
        <v/>
      </c>
      <c r="D98" s="183"/>
      <c r="E98" s="184"/>
      <c r="F98" s="913"/>
      <c r="G98" s="913"/>
      <c r="H98" s="913"/>
      <c r="I98" s="913"/>
      <c r="J98" s="913"/>
      <c r="K98" s="913"/>
      <c r="L98" s="913"/>
      <c r="M98" s="913"/>
      <c r="N98" s="913"/>
    </row>
    <row r="99" spans="1:14" ht="16.5" thickBot="1" x14ac:dyDescent="0.25">
      <c r="A99" s="62"/>
      <c r="B99" s="185"/>
      <c r="C99" s="182" t="str">
        <f t="shared" si="2"/>
        <v/>
      </c>
      <c r="D99" s="183"/>
      <c r="E99" s="184"/>
      <c r="F99" s="913"/>
      <c r="G99" s="913"/>
      <c r="H99" s="913"/>
      <c r="I99" s="913"/>
      <c r="J99" s="913"/>
      <c r="K99" s="913"/>
      <c r="L99" s="913"/>
      <c r="M99" s="913"/>
      <c r="N99" s="913"/>
    </row>
    <row r="100" spans="1:14" ht="16.5" thickBot="1" x14ac:dyDescent="0.25">
      <c r="A100" s="62"/>
      <c r="B100" s="185"/>
      <c r="C100" s="182" t="str">
        <f t="shared" si="2"/>
        <v/>
      </c>
      <c r="D100" s="183"/>
      <c r="E100" s="184"/>
      <c r="F100" s="913"/>
      <c r="G100" s="913"/>
      <c r="H100" s="913"/>
      <c r="I100" s="913"/>
      <c r="J100" s="913"/>
      <c r="K100" s="913"/>
      <c r="L100" s="913"/>
      <c r="M100" s="913"/>
      <c r="N100" s="913"/>
    </row>
    <row r="101" spans="1:14" ht="16.5" thickBot="1" x14ac:dyDescent="0.25">
      <c r="A101" s="62"/>
      <c r="B101" s="185"/>
      <c r="C101" s="182" t="str">
        <f t="shared" si="2"/>
        <v/>
      </c>
      <c r="D101" s="183"/>
      <c r="E101" s="184"/>
      <c r="F101" s="913"/>
      <c r="G101" s="913"/>
      <c r="H101" s="913"/>
      <c r="I101" s="913"/>
      <c r="J101" s="913"/>
      <c r="K101" s="913"/>
      <c r="L101" s="913"/>
      <c r="M101" s="913"/>
      <c r="N101" s="913"/>
    </row>
    <row r="102" spans="1:14" ht="16.5" thickBot="1" x14ac:dyDescent="0.25">
      <c r="A102" s="62"/>
      <c r="B102" s="185"/>
      <c r="C102" s="182" t="str">
        <f t="shared" si="2"/>
        <v/>
      </c>
      <c r="D102" s="183"/>
      <c r="E102" s="184"/>
      <c r="F102" s="913"/>
      <c r="G102" s="913"/>
      <c r="H102" s="913"/>
      <c r="I102" s="913"/>
      <c r="J102" s="913"/>
      <c r="K102" s="913"/>
      <c r="L102" s="913"/>
      <c r="M102" s="913"/>
      <c r="N102" s="913"/>
    </row>
    <row r="103" spans="1:14" ht="16.5" thickBot="1" x14ac:dyDescent="0.25">
      <c r="A103" s="62"/>
      <c r="B103" s="185"/>
      <c r="C103" s="182" t="str">
        <f t="shared" si="2"/>
        <v/>
      </c>
      <c r="D103" s="183"/>
      <c r="E103" s="184"/>
      <c r="F103" s="913"/>
      <c r="G103" s="913"/>
      <c r="H103" s="913"/>
      <c r="I103" s="913"/>
      <c r="J103" s="913"/>
      <c r="K103" s="913"/>
      <c r="L103" s="913"/>
      <c r="M103" s="913"/>
      <c r="N103" s="913"/>
    </row>
    <row r="104" spans="1:14" ht="16.5" thickBot="1" x14ac:dyDescent="0.25">
      <c r="A104" s="62"/>
      <c r="B104" s="185"/>
      <c r="C104" s="182" t="str">
        <f t="shared" si="2"/>
        <v/>
      </c>
      <c r="D104" s="183"/>
      <c r="E104" s="184"/>
      <c r="F104" s="913"/>
      <c r="G104" s="913"/>
      <c r="H104" s="913"/>
      <c r="I104" s="913"/>
      <c r="J104" s="913"/>
      <c r="K104" s="913"/>
      <c r="L104" s="913"/>
      <c r="M104" s="913"/>
      <c r="N104" s="913"/>
    </row>
    <row r="105" spans="1:14" ht="16.5" thickBot="1" x14ac:dyDescent="0.25">
      <c r="A105" s="62"/>
      <c r="B105" s="185"/>
      <c r="C105" s="182" t="str">
        <f t="shared" si="2"/>
        <v/>
      </c>
      <c r="D105" s="183"/>
      <c r="E105" s="184"/>
      <c r="F105" s="913"/>
      <c r="G105" s="913"/>
      <c r="H105" s="913"/>
      <c r="I105" s="913"/>
      <c r="J105" s="913"/>
      <c r="K105" s="913"/>
      <c r="L105" s="913"/>
      <c r="M105" s="913"/>
      <c r="N105" s="913"/>
    </row>
    <row r="106" spans="1:14" ht="16.5" thickBot="1" x14ac:dyDescent="0.25">
      <c r="A106" s="62"/>
      <c r="B106" s="185"/>
      <c r="C106" s="182" t="str">
        <f t="shared" si="2"/>
        <v/>
      </c>
      <c r="D106" s="183"/>
      <c r="E106" s="184"/>
      <c r="F106" s="913"/>
      <c r="G106" s="913"/>
      <c r="H106" s="913"/>
      <c r="I106" s="913"/>
      <c r="J106" s="913"/>
      <c r="K106" s="913"/>
      <c r="L106" s="913"/>
      <c r="M106" s="913"/>
      <c r="N106" s="913"/>
    </row>
    <row r="107" spans="1:14" ht="16.5" thickBot="1" x14ac:dyDescent="0.25">
      <c r="A107" s="62"/>
      <c r="B107" s="185"/>
      <c r="C107" s="182" t="str">
        <f t="shared" si="2"/>
        <v/>
      </c>
      <c r="D107" s="183"/>
      <c r="E107" s="184"/>
      <c r="F107" s="913"/>
      <c r="G107" s="913"/>
      <c r="H107" s="913"/>
      <c r="I107" s="913"/>
      <c r="J107" s="913"/>
      <c r="K107" s="913"/>
      <c r="L107" s="913"/>
      <c r="M107" s="913"/>
      <c r="N107" s="913"/>
    </row>
    <row r="108" spans="1:14" ht="16.5" thickBot="1" x14ac:dyDescent="0.25">
      <c r="A108" s="62"/>
      <c r="B108" s="185"/>
      <c r="C108" s="182" t="str">
        <f t="shared" si="2"/>
        <v/>
      </c>
      <c r="D108" s="183"/>
      <c r="E108" s="184"/>
      <c r="F108" s="913"/>
      <c r="G108" s="913"/>
      <c r="H108" s="913"/>
      <c r="I108" s="913"/>
      <c r="J108" s="913"/>
      <c r="K108" s="913"/>
      <c r="L108" s="913"/>
      <c r="M108" s="913"/>
      <c r="N108" s="913"/>
    </row>
    <row r="109" spans="1:14" ht="16.5" thickBot="1" x14ac:dyDescent="0.25">
      <c r="A109" s="62"/>
      <c r="B109" s="185"/>
      <c r="C109" s="182" t="str">
        <f t="shared" si="2"/>
        <v/>
      </c>
      <c r="D109" s="183"/>
      <c r="E109" s="184"/>
      <c r="F109" s="913"/>
      <c r="G109" s="913"/>
      <c r="H109" s="913"/>
      <c r="I109" s="913"/>
      <c r="J109" s="913"/>
      <c r="K109" s="913"/>
      <c r="L109" s="913"/>
      <c r="M109" s="913"/>
      <c r="N109" s="913"/>
    </row>
    <row r="110" spans="1:14" ht="16.5" thickBot="1" x14ac:dyDescent="0.25">
      <c r="A110" s="62"/>
      <c r="B110" s="185"/>
      <c r="C110" s="182" t="str">
        <f t="shared" si="2"/>
        <v/>
      </c>
      <c r="D110" s="183"/>
      <c r="E110" s="184"/>
      <c r="F110" s="913"/>
      <c r="G110" s="913"/>
      <c r="H110" s="913"/>
      <c r="I110" s="913"/>
      <c r="J110" s="913"/>
      <c r="K110" s="913"/>
      <c r="L110" s="913"/>
      <c r="M110" s="913"/>
      <c r="N110" s="913"/>
    </row>
    <row r="111" spans="1:14" ht="16.5" thickBot="1" x14ac:dyDescent="0.25">
      <c r="A111" s="62"/>
      <c r="B111" s="185"/>
      <c r="C111" s="182" t="str">
        <f t="shared" si="2"/>
        <v/>
      </c>
      <c r="D111" s="183"/>
      <c r="E111" s="184"/>
      <c r="F111" s="913"/>
      <c r="G111" s="913"/>
      <c r="H111" s="913"/>
      <c r="I111" s="913"/>
      <c r="J111" s="913"/>
      <c r="K111" s="913"/>
      <c r="L111" s="913"/>
      <c r="M111" s="913"/>
      <c r="N111" s="913"/>
    </row>
    <row r="112" spans="1:14" ht="16.5" thickBot="1" x14ac:dyDescent="0.25">
      <c r="A112" s="62"/>
      <c r="B112" s="185"/>
      <c r="C112" s="182" t="str">
        <f t="shared" si="2"/>
        <v/>
      </c>
      <c r="D112" s="183"/>
      <c r="E112" s="184"/>
      <c r="F112" s="913"/>
      <c r="G112" s="913"/>
      <c r="H112" s="913"/>
      <c r="I112" s="913"/>
      <c r="J112" s="913"/>
      <c r="K112" s="913"/>
      <c r="L112" s="913"/>
      <c r="M112" s="913"/>
      <c r="N112" s="913"/>
    </row>
    <row r="113" spans="1:14" ht="16.5" thickBot="1" x14ac:dyDescent="0.25">
      <c r="A113" s="62"/>
      <c r="B113" s="185"/>
      <c r="C113" s="182" t="str">
        <f t="shared" si="2"/>
        <v/>
      </c>
      <c r="D113" s="183"/>
      <c r="E113" s="184"/>
      <c r="F113" s="913"/>
      <c r="G113" s="913"/>
      <c r="H113" s="913"/>
      <c r="I113" s="913"/>
      <c r="J113" s="913"/>
      <c r="K113" s="913"/>
      <c r="L113" s="913"/>
      <c r="M113" s="913"/>
      <c r="N113" s="913"/>
    </row>
    <row r="114" spans="1:14" ht="16.5" thickBot="1" x14ac:dyDescent="0.25">
      <c r="A114" s="62"/>
      <c r="B114" s="185"/>
      <c r="C114" s="182" t="str">
        <f t="shared" si="2"/>
        <v/>
      </c>
      <c r="D114" s="183"/>
      <c r="E114" s="184"/>
      <c r="F114" s="913"/>
      <c r="G114" s="913"/>
      <c r="H114" s="913"/>
      <c r="I114" s="913"/>
      <c r="J114" s="913"/>
      <c r="K114" s="913"/>
      <c r="L114" s="913"/>
      <c r="M114" s="913"/>
      <c r="N114" s="913"/>
    </row>
    <row r="115" spans="1:14" ht="16.5" thickBot="1" x14ac:dyDescent="0.25">
      <c r="A115" s="62"/>
      <c r="B115" s="185"/>
      <c r="C115" s="182" t="str">
        <f t="shared" si="2"/>
        <v/>
      </c>
      <c r="D115" s="183"/>
      <c r="E115" s="184"/>
      <c r="F115" s="913"/>
      <c r="G115" s="913"/>
      <c r="H115" s="913"/>
      <c r="I115" s="913"/>
      <c r="J115" s="913"/>
      <c r="K115" s="913"/>
      <c r="L115" s="913"/>
      <c r="M115" s="913"/>
      <c r="N115" s="913"/>
    </row>
    <row r="116" spans="1:14" ht="16.5" thickBot="1" x14ac:dyDescent="0.25">
      <c r="A116" s="62"/>
      <c r="B116" s="185"/>
      <c r="C116" s="182" t="str">
        <f t="shared" si="2"/>
        <v/>
      </c>
      <c r="D116" s="183"/>
      <c r="E116" s="184"/>
      <c r="F116" s="913"/>
      <c r="G116" s="913"/>
      <c r="H116" s="913"/>
      <c r="I116" s="913"/>
      <c r="J116" s="913"/>
      <c r="K116" s="913"/>
      <c r="L116" s="913"/>
      <c r="M116" s="913"/>
      <c r="N116" s="913"/>
    </row>
    <row r="117" spans="1:14" ht="16.5" thickBot="1" x14ac:dyDescent="0.25">
      <c r="A117" s="62"/>
      <c r="B117" s="185"/>
      <c r="C117" s="182" t="str">
        <f t="shared" si="2"/>
        <v/>
      </c>
      <c r="D117" s="183"/>
      <c r="E117" s="184"/>
      <c r="F117" s="913"/>
      <c r="G117" s="913"/>
      <c r="H117" s="913"/>
      <c r="I117" s="913"/>
      <c r="J117" s="913"/>
      <c r="K117" s="913"/>
      <c r="L117" s="913"/>
      <c r="M117" s="913"/>
      <c r="N117" s="913"/>
    </row>
    <row r="118" spans="1:14" ht="16.5" thickBot="1" x14ac:dyDescent="0.25">
      <c r="A118" s="62"/>
      <c r="B118" s="185"/>
      <c r="C118" s="182" t="str">
        <f t="shared" si="2"/>
        <v/>
      </c>
      <c r="D118" s="183"/>
      <c r="E118" s="184"/>
      <c r="F118" s="913"/>
      <c r="G118" s="913"/>
      <c r="H118" s="913"/>
      <c r="I118" s="913"/>
      <c r="J118" s="913"/>
      <c r="K118" s="913"/>
      <c r="L118" s="913"/>
      <c r="M118" s="913"/>
      <c r="N118" s="913"/>
    </row>
    <row r="119" spans="1:14" ht="16.5" thickBot="1" x14ac:dyDescent="0.25">
      <c r="A119" s="62"/>
      <c r="B119" s="185"/>
      <c r="C119" s="182" t="str">
        <f t="shared" si="2"/>
        <v/>
      </c>
      <c r="D119" s="183"/>
      <c r="E119" s="184"/>
      <c r="F119" s="913"/>
      <c r="G119" s="913"/>
      <c r="H119" s="913"/>
      <c r="I119" s="913"/>
      <c r="J119" s="913"/>
      <c r="K119" s="913"/>
      <c r="L119" s="913"/>
      <c r="M119" s="913"/>
      <c r="N119" s="913"/>
    </row>
    <row r="120" spans="1:14" ht="16.5" thickBot="1" x14ac:dyDescent="0.25">
      <c r="A120" s="62"/>
      <c r="B120" s="185"/>
      <c r="C120" s="182" t="str">
        <f t="shared" si="2"/>
        <v/>
      </c>
      <c r="D120" s="183"/>
      <c r="E120" s="184"/>
      <c r="F120" s="913"/>
      <c r="G120" s="913"/>
      <c r="H120" s="913"/>
      <c r="I120" s="913"/>
      <c r="J120" s="913"/>
      <c r="K120" s="913"/>
      <c r="L120" s="913"/>
      <c r="M120" s="913"/>
      <c r="N120" s="913"/>
    </row>
    <row r="121" spans="1:14" ht="16.5" thickBot="1" x14ac:dyDescent="0.25">
      <c r="A121" s="62"/>
      <c r="B121" s="185"/>
      <c r="C121" s="182" t="str">
        <f t="shared" si="2"/>
        <v/>
      </c>
      <c r="D121" s="183"/>
      <c r="E121" s="184"/>
      <c r="F121" s="913"/>
      <c r="G121" s="913"/>
      <c r="H121" s="913"/>
      <c r="I121" s="913"/>
      <c r="J121" s="913"/>
      <c r="K121" s="913"/>
      <c r="L121" s="913"/>
      <c r="M121" s="913"/>
      <c r="N121" s="913"/>
    </row>
    <row r="122" spans="1:14" ht="16.5" thickBot="1" x14ac:dyDescent="0.25">
      <c r="A122" s="62"/>
      <c r="B122" s="185"/>
      <c r="C122" s="182" t="str">
        <f t="shared" si="2"/>
        <v/>
      </c>
      <c r="D122" s="183"/>
      <c r="E122" s="184"/>
      <c r="F122" s="913"/>
      <c r="G122" s="913"/>
      <c r="H122" s="913"/>
      <c r="I122" s="913"/>
      <c r="J122" s="913"/>
      <c r="K122" s="913"/>
      <c r="L122" s="913"/>
      <c r="M122" s="913"/>
      <c r="N122" s="913"/>
    </row>
    <row r="123" spans="1:14" ht="16.5" thickBot="1" x14ac:dyDescent="0.25">
      <c r="A123" s="62"/>
      <c r="B123" s="185"/>
      <c r="C123" s="182" t="str">
        <f t="shared" si="2"/>
        <v/>
      </c>
      <c r="D123" s="183"/>
      <c r="E123" s="184"/>
      <c r="F123" s="913"/>
      <c r="G123" s="913"/>
      <c r="H123" s="913"/>
      <c r="I123" s="913"/>
      <c r="J123" s="913"/>
      <c r="K123" s="913"/>
      <c r="L123" s="913"/>
      <c r="M123" s="913"/>
      <c r="N123" s="913"/>
    </row>
    <row r="124" spans="1:14" ht="16.5" thickBot="1" x14ac:dyDescent="0.25">
      <c r="A124" s="62"/>
      <c r="B124" s="185"/>
      <c r="C124" s="182" t="str">
        <f t="shared" si="2"/>
        <v/>
      </c>
      <c r="D124" s="183"/>
      <c r="E124" s="184"/>
      <c r="F124" s="913"/>
      <c r="G124" s="913"/>
      <c r="H124" s="913"/>
      <c r="I124" s="913"/>
      <c r="J124" s="913"/>
      <c r="K124" s="913"/>
      <c r="L124" s="913"/>
      <c r="M124" s="913"/>
      <c r="N124" s="913"/>
    </row>
    <row r="125" spans="1:14" ht="16.5" thickBot="1" x14ac:dyDescent="0.25">
      <c r="A125" s="62"/>
      <c r="B125" s="185"/>
      <c r="C125" s="182" t="str">
        <f t="shared" si="2"/>
        <v/>
      </c>
      <c r="D125" s="183"/>
      <c r="E125" s="184"/>
      <c r="F125" s="913"/>
      <c r="G125" s="913"/>
      <c r="H125" s="913"/>
      <c r="I125" s="913"/>
      <c r="J125" s="913"/>
      <c r="K125" s="913"/>
      <c r="L125" s="913"/>
      <c r="M125" s="913"/>
      <c r="N125" s="913"/>
    </row>
    <row r="126" spans="1:14" ht="16.5" thickBot="1" x14ac:dyDescent="0.25">
      <c r="A126" s="62"/>
      <c r="B126" s="185"/>
      <c r="C126" s="182" t="str">
        <f t="shared" si="2"/>
        <v/>
      </c>
      <c r="D126" s="183"/>
      <c r="E126" s="184"/>
      <c r="F126" s="913"/>
      <c r="G126" s="913"/>
      <c r="H126" s="913"/>
      <c r="I126" s="913"/>
      <c r="J126" s="913"/>
      <c r="K126" s="913"/>
      <c r="L126" s="913"/>
      <c r="M126" s="913"/>
      <c r="N126" s="913"/>
    </row>
    <row r="127" spans="1:14" ht="16.5" thickBot="1" x14ac:dyDescent="0.25">
      <c r="A127" s="62"/>
      <c r="B127" s="185"/>
      <c r="C127" s="182" t="str">
        <f t="shared" si="2"/>
        <v/>
      </c>
      <c r="D127" s="183"/>
      <c r="E127" s="184"/>
      <c r="F127" s="913"/>
      <c r="G127" s="913"/>
      <c r="H127" s="913"/>
      <c r="I127" s="913"/>
      <c r="J127" s="913"/>
      <c r="K127" s="913"/>
      <c r="L127" s="913"/>
      <c r="M127" s="913"/>
      <c r="N127" s="913"/>
    </row>
    <row r="128" spans="1:14" ht="16.5" thickBot="1" x14ac:dyDescent="0.25">
      <c r="A128" s="62"/>
      <c r="B128" s="185"/>
      <c r="C128" s="182" t="str">
        <f t="shared" si="2"/>
        <v/>
      </c>
      <c r="D128" s="183"/>
      <c r="E128" s="184"/>
      <c r="F128" s="913"/>
      <c r="G128" s="913"/>
      <c r="H128" s="913"/>
      <c r="I128" s="913"/>
      <c r="J128" s="913"/>
      <c r="K128" s="913"/>
      <c r="L128" s="913"/>
      <c r="M128" s="913"/>
      <c r="N128" s="913"/>
    </row>
    <row r="129" spans="1:14" ht="16.5" thickBot="1" x14ac:dyDescent="0.25">
      <c r="A129" s="62"/>
      <c r="B129" s="185"/>
      <c r="C129" s="182" t="str">
        <f t="shared" si="2"/>
        <v/>
      </c>
      <c r="D129" s="183"/>
      <c r="E129" s="184"/>
      <c r="F129" s="913"/>
      <c r="G129" s="913"/>
      <c r="H129" s="913"/>
      <c r="I129" s="913"/>
      <c r="J129" s="913"/>
      <c r="K129" s="913"/>
      <c r="L129" s="913"/>
      <c r="M129" s="913"/>
      <c r="N129" s="913"/>
    </row>
    <row r="130" spans="1:14" ht="16.5" thickBot="1" x14ac:dyDescent="0.25">
      <c r="A130" s="62"/>
      <c r="B130" s="185"/>
      <c r="C130" s="182" t="str">
        <f t="shared" si="2"/>
        <v/>
      </c>
      <c r="D130" s="183"/>
      <c r="E130" s="184"/>
      <c r="F130" s="913"/>
      <c r="G130" s="913"/>
      <c r="H130" s="913"/>
      <c r="I130" s="913"/>
      <c r="J130" s="913"/>
      <c r="K130" s="913"/>
      <c r="L130" s="913"/>
      <c r="M130" s="913"/>
      <c r="N130" s="913"/>
    </row>
    <row r="131" spans="1:14" ht="16.5" thickBot="1" x14ac:dyDescent="0.25">
      <c r="A131" s="62"/>
      <c r="B131" s="185"/>
      <c r="C131" s="182" t="str">
        <f t="shared" si="2"/>
        <v/>
      </c>
      <c r="D131" s="183"/>
      <c r="E131" s="184"/>
      <c r="F131" s="913"/>
      <c r="G131" s="913"/>
      <c r="H131" s="913"/>
      <c r="I131" s="913"/>
      <c r="J131" s="913"/>
      <c r="K131" s="913"/>
      <c r="L131" s="913"/>
      <c r="M131" s="913"/>
      <c r="N131" s="913"/>
    </row>
    <row r="132" spans="1:14" ht="16.5" thickBot="1" x14ac:dyDescent="0.25">
      <c r="A132" s="62"/>
      <c r="B132" s="185"/>
      <c r="C132" s="182" t="str">
        <f t="shared" si="2"/>
        <v/>
      </c>
      <c r="D132" s="183"/>
      <c r="E132" s="184"/>
      <c r="F132" s="913"/>
      <c r="G132" s="913"/>
      <c r="H132" s="913"/>
      <c r="I132" s="913"/>
      <c r="J132" s="913"/>
      <c r="K132" s="913"/>
      <c r="L132" s="913"/>
      <c r="M132" s="913"/>
      <c r="N132" s="913"/>
    </row>
    <row r="133" spans="1:14" ht="16.5" thickBot="1" x14ac:dyDescent="0.25">
      <c r="A133" s="62"/>
      <c r="B133" s="185"/>
      <c r="C133" s="182" t="str">
        <f t="shared" si="2"/>
        <v/>
      </c>
      <c r="D133" s="183"/>
      <c r="E133" s="184"/>
      <c r="F133" s="913"/>
      <c r="G133" s="913"/>
      <c r="H133" s="913"/>
      <c r="I133" s="913"/>
      <c r="J133" s="913"/>
      <c r="K133" s="913"/>
      <c r="L133" s="913"/>
      <c r="M133" s="913"/>
      <c r="N133" s="913"/>
    </row>
    <row r="134" spans="1:14" ht="16.5" thickBot="1" x14ac:dyDescent="0.25">
      <c r="A134" s="62"/>
      <c r="B134" s="185"/>
      <c r="C134" s="182" t="str">
        <f t="shared" si="2"/>
        <v/>
      </c>
      <c r="D134" s="183"/>
      <c r="E134" s="184"/>
      <c r="F134" s="913"/>
      <c r="G134" s="913"/>
      <c r="H134" s="913"/>
      <c r="I134" s="913"/>
      <c r="J134" s="913"/>
      <c r="K134" s="913"/>
      <c r="L134" s="913"/>
      <c r="M134" s="913"/>
      <c r="N134" s="913"/>
    </row>
    <row r="135" spans="1:14" ht="16.5" thickBot="1" x14ac:dyDescent="0.25">
      <c r="A135" s="62"/>
      <c r="B135" s="185"/>
      <c r="C135" s="182" t="str">
        <f t="shared" si="2"/>
        <v/>
      </c>
      <c r="D135" s="183"/>
      <c r="E135" s="184"/>
      <c r="F135" s="913"/>
      <c r="G135" s="913"/>
      <c r="H135" s="913"/>
      <c r="I135" s="913"/>
      <c r="J135" s="913"/>
      <c r="K135" s="913"/>
      <c r="L135" s="913"/>
      <c r="M135" s="913"/>
      <c r="N135" s="913"/>
    </row>
    <row r="136" spans="1:14" ht="16.5" thickBot="1" x14ac:dyDescent="0.25">
      <c r="A136" s="62"/>
      <c r="B136" s="185"/>
      <c r="C136" s="182" t="str">
        <f t="shared" si="2"/>
        <v/>
      </c>
      <c r="D136" s="183"/>
      <c r="E136" s="184"/>
      <c r="F136" s="913"/>
      <c r="G136" s="913"/>
      <c r="H136" s="913"/>
      <c r="I136" s="913"/>
      <c r="J136" s="913"/>
      <c r="K136" s="913"/>
      <c r="L136" s="913"/>
      <c r="M136" s="913"/>
      <c r="N136" s="913"/>
    </row>
    <row r="137" spans="1:14" ht="16.5" thickBot="1" x14ac:dyDescent="0.25">
      <c r="A137" s="62"/>
      <c r="B137" s="185"/>
      <c r="C137" s="182" t="str">
        <f t="shared" si="2"/>
        <v/>
      </c>
      <c r="D137" s="183"/>
      <c r="E137" s="184"/>
      <c r="F137" s="913"/>
      <c r="G137" s="913"/>
      <c r="H137" s="913"/>
      <c r="I137" s="913"/>
      <c r="J137" s="913"/>
      <c r="K137" s="913"/>
      <c r="L137" s="913"/>
      <c r="M137" s="913"/>
      <c r="N137" s="913"/>
    </row>
    <row r="138" spans="1:14" ht="16.5" thickBot="1" x14ac:dyDescent="0.25">
      <c r="A138" s="62"/>
      <c r="B138" s="185"/>
      <c r="C138" s="182" t="str">
        <f t="shared" si="2"/>
        <v/>
      </c>
      <c r="D138" s="183"/>
      <c r="E138" s="184"/>
      <c r="F138" s="913"/>
      <c r="G138" s="913"/>
      <c r="H138" s="913"/>
      <c r="I138" s="913"/>
      <c r="J138" s="913"/>
      <c r="K138" s="913"/>
      <c r="L138" s="913"/>
      <c r="M138" s="913"/>
      <c r="N138" s="913"/>
    </row>
    <row r="139" spans="1:14" ht="16.5" thickBot="1" x14ac:dyDescent="0.25">
      <c r="A139" s="62"/>
      <c r="B139" s="185"/>
      <c r="C139" s="182" t="str">
        <f t="shared" si="2"/>
        <v/>
      </c>
      <c r="D139" s="183"/>
      <c r="E139" s="184"/>
      <c r="F139" s="913"/>
      <c r="G139" s="913"/>
      <c r="H139" s="913"/>
      <c r="I139" s="913"/>
      <c r="J139" s="913"/>
      <c r="K139" s="913"/>
      <c r="L139" s="913"/>
      <c r="M139" s="913"/>
      <c r="N139" s="913"/>
    </row>
    <row r="140" spans="1:14" ht="16.5" thickBot="1" x14ac:dyDescent="0.25">
      <c r="A140" s="62"/>
      <c r="B140" s="185"/>
      <c r="C140" s="182" t="str">
        <f t="shared" ref="C140:C203" si="3">IF(B140&gt;0, (B140-B139), "")</f>
        <v/>
      </c>
      <c r="D140" s="183"/>
      <c r="E140" s="184"/>
      <c r="F140" s="913"/>
      <c r="G140" s="913"/>
      <c r="H140" s="913"/>
      <c r="I140" s="913"/>
      <c r="J140" s="913"/>
      <c r="K140" s="913"/>
      <c r="L140" s="913"/>
      <c r="M140" s="913"/>
      <c r="N140" s="913"/>
    </row>
    <row r="141" spans="1:14" ht="16.5" thickBot="1" x14ac:dyDescent="0.25">
      <c r="A141" s="62"/>
      <c r="B141" s="185"/>
      <c r="C141" s="182" t="str">
        <f t="shared" si="3"/>
        <v/>
      </c>
      <c r="D141" s="183"/>
      <c r="E141" s="184"/>
      <c r="F141" s="913"/>
      <c r="G141" s="913"/>
      <c r="H141" s="913"/>
      <c r="I141" s="913"/>
      <c r="J141" s="913"/>
      <c r="K141" s="913"/>
      <c r="L141" s="913"/>
      <c r="M141" s="913"/>
      <c r="N141" s="913"/>
    </row>
    <row r="142" spans="1:14" ht="16.5" thickBot="1" x14ac:dyDescent="0.25">
      <c r="A142" s="62"/>
      <c r="B142" s="185"/>
      <c r="C142" s="182" t="str">
        <f t="shared" si="3"/>
        <v/>
      </c>
      <c r="D142" s="183"/>
      <c r="E142" s="184"/>
      <c r="F142" s="913"/>
      <c r="G142" s="913"/>
      <c r="H142" s="913"/>
      <c r="I142" s="913"/>
      <c r="J142" s="913"/>
      <c r="K142" s="913"/>
      <c r="L142" s="913"/>
      <c r="M142" s="913"/>
      <c r="N142" s="913"/>
    </row>
    <row r="143" spans="1:14" ht="16.5" thickBot="1" x14ac:dyDescent="0.25">
      <c r="A143" s="62"/>
      <c r="B143" s="185"/>
      <c r="C143" s="182" t="str">
        <f t="shared" si="3"/>
        <v/>
      </c>
      <c r="D143" s="183"/>
      <c r="E143" s="184"/>
      <c r="F143" s="913"/>
      <c r="G143" s="913"/>
      <c r="H143" s="913"/>
      <c r="I143" s="913"/>
      <c r="J143" s="913"/>
      <c r="K143" s="913"/>
      <c r="L143" s="913"/>
      <c r="M143" s="913"/>
      <c r="N143" s="913"/>
    </row>
    <row r="144" spans="1:14" ht="16.5" thickBot="1" x14ac:dyDescent="0.25">
      <c r="A144" s="62"/>
      <c r="B144" s="185"/>
      <c r="C144" s="182" t="str">
        <f t="shared" si="3"/>
        <v/>
      </c>
      <c r="D144" s="183"/>
      <c r="E144" s="184"/>
      <c r="F144" s="913"/>
      <c r="G144" s="913"/>
      <c r="H144" s="913"/>
      <c r="I144" s="913"/>
      <c r="J144" s="913"/>
      <c r="K144" s="913"/>
      <c r="L144" s="913"/>
      <c r="M144" s="913"/>
      <c r="N144" s="913"/>
    </row>
    <row r="145" spans="1:14" ht="16.5" thickBot="1" x14ac:dyDescent="0.25">
      <c r="A145" s="62"/>
      <c r="B145" s="185"/>
      <c r="C145" s="182" t="str">
        <f t="shared" si="3"/>
        <v/>
      </c>
      <c r="D145" s="183"/>
      <c r="E145" s="184"/>
      <c r="F145" s="913"/>
      <c r="G145" s="913"/>
      <c r="H145" s="913"/>
      <c r="I145" s="913"/>
      <c r="J145" s="913"/>
      <c r="K145" s="913"/>
      <c r="L145" s="913"/>
      <c r="M145" s="913"/>
      <c r="N145" s="913"/>
    </row>
    <row r="146" spans="1:14" ht="16.5" thickBot="1" x14ac:dyDescent="0.25">
      <c r="A146" s="62"/>
      <c r="B146" s="185"/>
      <c r="C146" s="182" t="str">
        <f t="shared" si="3"/>
        <v/>
      </c>
      <c r="D146" s="183"/>
      <c r="E146" s="184"/>
      <c r="F146" s="913"/>
      <c r="G146" s="913"/>
      <c r="H146" s="913"/>
      <c r="I146" s="913"/>
      <c r="J146" s="913"/>
      <c r="K146" s="913"/>
      <c r="L146" s="913"/>
      <c r="M146" s="913"/>
      <c r="N146" s="913"/>
    </row>
    <row r="147" spans="1:14" ht="16.5" thickBot="1" x14ac:dyDescent="0.25">
      <c r="A147" s="62"/>
      <c r="B147" s="185"/>
      <c r="C147" s="182" t="str">
        <f t="shared" si="3"/>
        <v/>
      </c>
      <c r="D147" s="183"/>
      <c r="E147" s="184"/>
      <c r="F147" s="913"/>
      <c r="G147" s="913"/>
      <c r="H147" s="913"/>
      <c r="I147" s="913"/>
      <c r="J147" s="913"/>
      <c r="K147" s="913"/>
      <c r="L147" s="913"/>
      <c r="M147" s="913"/>
      <c r="N147" s="913"/>
    </row>
    <row r="148" spans="1:14" ht="16.5" thickBot="1" x14ac:dyDescent="0.25">
      <c r="A148" s="62"/>
      <c r="B148" s="185"/>
      <c r="C148" s="182" t="str">
        <f t="shared" si="3"/>
        <v/>
      </c>
      <c r="D148" s="183"/>
      <c r="E148" s="184"/>
      <c r="F148" s="913"/>
      <c r="G148" s="913"/>
      <c r="H148" s="913"/>
      <c r="I148" s="913"/>
      <c r="J148" s="913"/>
      <c r="K148" s="913"/>
      <c r="L148" s="913"/>
      <c r="M148" s="913"/>
      <c r="N148" s="913"/>
    </row>
    <row r="149" spans="1:14" ht="16.5" thickBot="1" x14ac:dyDescent="0.25">
      <c r="A149" s="62"/>
      <c r="B149" s="185"/>
      <c r="C149" s="182" t="str">
        <f t="shared" si="3"/>
        <v/>
      </c>
      <c r="D149" s="183"/>
      <c r="E149" s="184"/>
      <c r="F149" s="913"/>
      <c r="G149" s="913"/>
      <c r="H149" s="913"/>
      <c r="I149" s="913"/>
      <c r="J149" s="913"/>
      <c r="K149" s="913"/>
      <c r="L149" s="913"/>
      <c r="M149" s="913"/>
      <c r="N149" s="913"/>
    </row>
    <row r="150" spans="1:14" ht="16.5" thickBot="1" x14ac:dyDescent="0.25">
      <c r="A150" s="62"/>
      <c r="B150" s="185"/>
      <c r="C150" s="182" t="str">
        <f t="shared" si="3"/>
        <v/>
      </c>
      <c r="D150" s="183"/>
      <c r="E150" s="184"/>
      <c r="F150" s="913"/>
      <c r="G150" s="913"/>
      <c r="H150" s="913"/>
      <c r="I150" s="913"/>
      <c r="J150" s="913"/>
      <c r="K150" s="913"/>
      <c r="L150" s="913"/>
      <c r="M150" s="913"/>
      <c r="N150" s="913"/>
    </row>
    <row r="151" spans="1:14" ht="16.5" thickBot="1" x14ac:dyDescent="0.25">
      <c r="A151" s="62"/>
      <c r="B151" s="185"/>
      <c r="C151" s="182" t="str">
        <f t="shared" si="3"/>
        <v/>
      </c>
      <c r="D151" s="183"/>
      <c r="E151" s="184"/>
      <c r="F151" s="913"/>
      <c r="G151" s="913"/>
      <c r="H151" s="913"/>
      <c r="I151" s="913"/>
      <c r="J151" s="913"/>
      <c r="K151" s="913"/>
      <c r="L151" s="913"/>
      <c r="M151" s="913"/>
      <c r="N151" s="913"/>
    </row>
    <row r="152" spans="1:14" ht="16.5" thickBot="1" x14ac:dyDescent="0.25">
      <c r="A152" s="62"/>
      <c r="B152" s="185"/>
      <c r="C152" s="182" t="str">
        <f t="shared" si="3"/>
        <v/>
      </c>
      <c r="D152" s="183"/>
      <c r="E152" s="184"/>
      <c r="F152" s="913"/>
      <c r="G152" s="913"/>
      <c r="H152" s="913"/>
      <c r="I152" s="913"/>
      <c r="J152" s="913"/>
      <c r="K152" s="913"/>
      <c r="L152" s="913"/>
      <c r="M152" s="913"/>
      <c r="N152" s="913"/>
    </row>
    <row r="153" spans="1:14" ht="16.5" thickBot="1" x14ac:dyDescent="0.25">
      <c r="A153" s="62"/>
      <c r="B153" s="185"/>
      <c r="C153" s="182" t="str">
        <f t="shared" si="3"/>
        <v/>
      </c>
      <c r="D153" s="183"/>
      <c r="E153" s="184"/>
      <c r="F153" s="913"/>
      <c r="G153" s="913"/>
      <c r="H153" s="913"/>
      <c r="I153" s="913"/>
      <c r="J153" s="913"/>
      <c r="K153" s="913"/>
      <c r="L153" s="913"/>
      <c r="M153" s="913"/>
      <c r="N153" s="913"/>
    </row>
    <row r="154" spans="1:14" ht="16.5" thickBot="1" x14ac:dyDescent="0.25">
      <c r="A154" s="62"/>
      <c r="B154" s="185"/>
      <c r="C154" s="182" t="str">
        <f t="shared" si="3"/>
        <v/>
      </c>
      <c r="D154" s="183"/>
      <c r="E154" s="184"/>
      <c r="F154" s="913"/>
      <c r="G154" s="913"/>
      <c r="H154" s="913"/>
      <c r="I154" s="913"/>
      <c r="J154" s="913"/>
      <c r="K154" s="913"/>
      <c r="L154" s="913"/>
      <c r="M154" s="913"/>
      <c r="N154" s="913"/>
    </row>
    <row r="155" spans="1:14" ht="16.5" thickBot="1" x14ac:dyDescent="0.25">
      <c r="A155" s="62"/>
      <c r="B155" s="185"/>
      <c r="C155" s="182" t="str">
        <f t="shared" si="3"/>
        <v/>
      </c>
      <c r="D155" s="183"/>
      <c r="E155" s="184"/>
      <c r="F155" s="913"/>
      <c r="G155" s="913"/>
      <c r="H155" s="913"/>
      <c r="I155" s="913"/>
      <c r="J155" s="913"/>
      <c r="K155" s="913"/>
      <c r="L155" s="913"/>
      <c r="M155" s="913"/>
      <c r="N155" s="913"/>
    </row>
    <row r="156" spans="1:14" ht="16.5" thickBot="1" x14ac:dyDescent="0.25">
      <c r="A156" s="62"/>
      <c r="B156" s="185"/>
      <c r="C156" s="182" t="str">
        <f t="shared" si="3"/>
        <v/>
      </c>
      <c r="D156" s="183"/>
      <c r="E156" s="184"/>
      <c r="F156" s="913"/>
      <c r="G156" s="913"/>
      <c r="H156" s="913"/>
      <c r="I156" s="913"/>
      <c r="J156" s="913"/>
      <c r="K156" s="913"/>
      <c r="L156" s="913"/>
      <c r="M156" s="913"/>
      <c r="N156" s="913"/>
    </row>
    <row r="157" spans="1:14" ht="16.5" thickBot="1" x14ac:dyDescent="0.25">
      <c r="A157" s="62"/>
      <c r="B157" s="185"/>
      <c r="C157" s="182" t="str">
        <f t="shared" si="3"/>
        <v/>
      </c>
      <c r="D157" s="183"/>
      <c r="E157" s="184"/>
      <c r="F157" s="913"/>
      <c r="G157" s="913"/>
      <c r="H157" s="913"/>
      <c r="I157" s="913"/>
      <c r="J157" s="913"/>
      <c r="K157" s="913"/>
      <c r="L157" s="913"/>
      <c r="M157" s="913"/>
      <c r="N157" s="913"/>
    </row>
    <row r="158" spans="1:14" ht="16.5" thickBot="1" x14ac:dyDescent="0.25">
      <c r="A158" s="62"/>
      <c r="B158" s="185"/>
      <c r="C158" s="182" t="str">
        <f t="shared" si="3"/>
        <v/>
      </c>
      <c r="D158" s="183"/>
      <c r="E158" s="184"/>
      <c r="F158" s="913"/>
      <c r="G158" s="913"/>
      <c r="H158" s="913"/>
      <c r="I158" s="913"/>
      <c r="J158" s="913"/>
      <c r="K158" s="913"/>
      <c r="L158" s="913"/>
      <c r="M158" s="913"/>
      <c r="N158" s="913"/>
    </row>
    <row r="159" spans="1:14" ht="16.5" thickBot="1" x14ac:dyDescent="0.25">
      <c r="A159" s="62"/>
      <c r="B159" s="185"/>
      <c r="C159" s="182" t="str">
        <f t="shared" si="3"/>
        <v/>
      </c>
      <c r="D159" s="183"/>
      <c r="E159" s="184"/>
      <c r="F159" s="913"/>
      <c r="G159" s="913"/>
      <c r="H159" s="913"/>
      <c r="I159" s="913"/>
      <c r="J159" s="913"/>
      <c r="K159" s="913"/>
      <c r="L159" s="913"/>
      <c r="M159" s="913"/>
      <c r="N159" s="913"/>
    </row>
    <row r="160" spans="1:14" ht="16.5" thickBot="1" x14ac:dyDescent="0.25">
      <c r="A160" s="62"/>
      <c r="B160" s="185"/>
      <c r="C160" s="182" t="str">
        <f t="shared" si="3"/>
        <v/>
      </c>
      <c r="D160" s="183"/>
      <c r="E160" s="184"/>
      <c r="F160" s="913"/>
      <c r="G160" s="913"/>
      <c r="H160" s="913"/>
      <c r="I160" s="913"/>
      <c r="J160" s="913"/>
      <c r="K160" s="913"/>
      <c r="L160" s="913"/>
      <c r="M160" s="913"/>
      <c r="N160" s="913"/>
    </row>
    <row r="161" spans="1:14" ht="16.5" thickBot="1" x14ac:dyDescent="0.25">
      <c r="A161" s="62"/>
      <c r="B161" s="185"/>
      <c r="C161" s="182" t="str">
        <f t="shared" si="3"/>
        <v/>
      </c>
      <c r="D161" s="183"/>
      <c r="E161" s="184"/>
      <c r="F161" s="913"/>
      <c r="G161" s="913"/>
      <c r="H161" s="913"/>
      <c r="I161" s="913"/>
      <c r="J161" s="913"/>
      <c r="K161" s="913"/>
      <c r="L161" s="913"/>
      <c r="M161" s="913"/>
      <c r="N161" s="913"/>
    </row>
    <row r="162" spans="1:14" ht="16.5" thickBot="1" x14ac:dyDescent="0.25">
      <c r="A162" s="62"/>
      <c r="B162" s="185"/>
      <c r="C162" s="182" t="str">
        <f t="shared" si="3"/>
        <v/>
      </c>
      <c r="D162" s="183"/>
      <c r="E162" s="184"/>
      <c r="F162" s="913"/>
      <c r="G162" s="913"/>
      <c r="H162" s="913"/>
      <c r="I162" s="913"/>
      <c r="J162" s="913"/>
      <c r="K162" s="913"/>
      <c r="L162" s="913"/>
      <c r="M162" s="913"/>
      <c r="N162" s="913"/>
    </row>
    <row r="163" spans="1:14" ht="16.5" thickBot="1" x14ac:dyDescent="0.25">
      <c r="A163" s="62"/>
      <c r="B163" s="185"/>
      <c r="C163" s="182" t="str">
        <f t="shared" si="3"/>
        <v/>
      </c>
      <c r="D163" s="183"/>
      <c r="E163" s="184"/>
      <c r="F163" s="913"/>
      <c r="G163" s="913"/>
      <c r="H163" s="913"/>
      <c r="I163" s="913"/>
      <c r="J163" s="913"/>
      <c r="K163" s="913"/>
      <c r="L163" s="913"/>
      <c r="M163" s="913"/>
      <c r="N163" s="913"/>
    </row>
    <row r="164" spans="1:14" ht="16.5" thickBot="1" x14ac:dyDescent="0.25">
      <c r="A164" s="62"/>
      <c r="B164" s="185"/>
      <c r="C164" s="182" t="str">
        <f t="shared" si="3"/>
        <v/>
      </c>
      <c r="D164" s="183"/>
      <c r="E164" s="184"/>
      <c r="F164" s="913"/>
      <c r="G164" s="913"/>
      <c r="H164" s="913"/>
      <c r="I164" s="913"/>
      <c r="J164" s="913"/>
      <c r="K164" s="913"/>
      <c r="L164" s="913"/>
      <c r="M164" s="913"/>
      <c r="N164" s="913"/>
    </row>
    <row r="165" spans="1:14" ht="16.5" thickBot="1" x14ac:dyDescent="0.25">
      <c r="A165" s="62"/>
      <c r="B165" s="185"/>
      <c r="C165" s="182" t="str">
        <f t="shared" si="3"/>
        <v/>
      </c>
      <c r="D165" s="183"/>
      <c r="E165" s="184"/>
      <c r="F165" s="913"/>
      <c r="G165" s="913"/>
      <c r="H165" s="913"/>
      <c r="I165" s="913"/>
      <c r="J165" s="913"/>
      <c r="K165" s="913"/>
      <c r="L165" s="913"/>
      <c r="M165" s="913"/>
      <c r="N165" s="913"/>
    </row>
    <row r="166" spans="1:14" ht="16.5" thickBot="1" x14ac:dyDescent="0.25">
      <c r="A166" s="62"/>
      <c r="B166" s="185"/>
      <c r="C166" s="182" t="str">
        <f t="shared" si="3"/>
        <v/>
      </c>
      <c r="D166" s="183"/>
      <c r="E166" s="184"/>
      <c r="F166" s="913"/>
      <c r="G166" s="913"/>
      <c r="H166" s="913"/>
      <c r="I166" s="913"/>
      <c r="J166" s="913"/>
      <c r="K166" s="913"/>
      <c r="L166" s="913"/>
      <c r="M166" s="913"/>
      <c r="N166" s="913"/>
    </row>
    <row r="167" spans="1:14" ht="16.5" thickBot="1" x14ac:dyDescent="0.25">
      <c r="A167" s="62"/>
      <c r="B167" s="185"/>
      <c r="C167" s="182" t="str">
        <f t="shared" si="3"/>
        <v/>
      </c>
      <c r="D167" s="183"/>
      <c r="E167" s="184"/>
      <c r="F167" s="913"/>
      <c r="G167" s="913"/>
      <c r="H167" s="913"/>
      <c r="I167" s="913"/>
      <c r="J167" s="913"/>
      <c r="K167" s="913"/>
      <c r="L167" s="913"/>
      <c r="M167" s="913"/>
      <c r="N167" s="913"/>
    </row>
    <row r="168" spans="1:14" ht="16.5" thickBot="1" x14ac:dyDescent="0.25">
      <c r="A168" s="62"/>
      <c r="B168" s="185"/>
      <c r="C168" s="182" t="str">
        <f t="shared" si="3"/>
        <v/>
      </c>
      <c r="D168" s="183"/>
      <c r="E168" s="184"/>
      <c r="F168" s="913"/>
      <c r="G168" s="913"/>
      <c r="H168" s="913"/>
      <c r="I168" s="913"/>
      <c r="J168" s="913"/>
      <c r="K168" s="913"/>
      <c r="L168" s="913"/>
      <c r="M168" s="913"/>
      <c r="N168" s="913"/>
    </row>
    <row r="169" spans="1:14" ht="16.5" thickBot="1" x14ac:dyDescent="0.25">
      <c r="A169" s="62"/>
      <c r="B169" s="185"/>
      <c r="C169" s="182" t="str">
        <f t="shared" si="3"/>
        <v/>
      </c>
      <c r="D169" s="183"/>
      <c r="E169" s="184"/>
      <c r="F169" s="913"/>
      <c r="G169" s="913"/>
      <c r="H169" s="913"/>
      <c r="I169" s="913"/>
      <c r="J169" s="913"/>
      <c r="K169" s="913"/>
      <c r="L169" s="913"/>
      <c r="M169" s="913"/>
      <c r="N169" s="913"/>
    </row>
    <row r="170" spans="1:14" ht="16.5" thickBot="1" x14ac:dyDescent="0.25">
      <c r="A170" s="62"/>
      <c r="B170" s="185"/>
      <c r="C170" s="182" t="str">
        <f t="shared" si="3"/>
        <v/>
      </c>
      <c r="D170" s="183"/>
      <c r="E170" s="184"/>
      <c r="F170" s="913"/>
      <c r="G170" s="913"/>
      <c r="H170" s="913"/>
      <c r="I170" s="913"/>
      <c r="J170" s="913"/>
      <c r="K170" s="913"/>
      <c r="L170" s="913"/>
      <c r="M170" s="913"/>
      <c r="N170" s="913"/>
    </row>
    <row r="171" spans="1:14" ht="16.5" thickBot="1" x14ac:dyDescent="0.25">
      <c r="A171" s="62"/>
      <c r="B171" s="185"/>
      <c r="C171" s="182" t="str">
        <f t="shared" si="3"/>
        <v/>
      </c>
      <c r="D171" s="183"/>
      <c r="E171" s="184"/>
      <c r="F171" s="913"/>
      <c r="G171" s="913"/>
      <c r="H171" s="913"/>
      <c r="I171" s="913"/>
      <c r="J171" s="913"/>
      <c r="K171" s="913"/>
      <c r="L171" s="913"/>
      <c r="M171" s="913"/>
      <c r="N171" s="913"/>
    </row>
    <row r="172" spans="1:14" ht="16.5" thickBot="1" x14ac:dyDescent="0.25">
      <c r="A172" s="62"/>
      <c r="B172" s="185"/>
      <c r="C172" s="182" t="str">
        <f t="shared" si="3"/>
        <v/>
      </c>
      <c r="D172" s="183"/>
      <c r="E172" s="184"/>
      <c r="F172" s="913"/>
      <c r="G172" s="913"/>
      <c r="H172" s="913"/>
      <c r="I172" s="913"/>
      <c r="J172" s="913"/>
      <c r="K172" s="913"/>
      <c r="L172" s="913"/>
      <c r="M172" s="913"/>
      <c r="N172" s="913"/>
    </row>
    <row r="173" spans="1:14" ht="16.5" thickBot="1" x14ac:dyDescent="0.25">
      <c r="A173" s="62"/>
      <c r="B173" s="185"/>
      <c r="C173" s="182" t="str">
        <f t="shared" si="3"/>
        <v/>
      </c>
      <c r="D173" s="183"/>
      <c r="E173" s="184"/>
      <c r="F173" s="913"/>
      <c r="G173" s="913"/>
      <c r="H173" s="913"/>
      <c r="I173" s="913"/>
      <c r="J173" s="913"/>
      <c r="K173" s="913"/>
      <c r="L173" s="913"/>
      <c r="M173" s="913"/>
      <c r="N173" s="913"/>
    </row>
    <row r="174" spans="1:14" ht="16.5" thickBot="1" x14ac:dyDescent="0.25">
      <c r="A174" s="62"/>
      <c r="B174" s="185"/>
      <c r="C174" s="182" t="str">
        <f t="shared" si="3"/>
        <v/>
      </c>
      <c r="D174" s="183"/>
      <c r="E174" s="184"/>
      <c r="F174" s="913"/>
      <c r="G174" s="913"/>
      <c r="H174" s="913"/>
      <c r="I174" s="913"/>
      <c r="J174" s="913"/>
      <c r="K174" s="913"/>
      <c r="L174" s="913"/>
      <c r="M174" s="913"/>
      <c r="N174" s="913"/>
    </row>
    <row r="175" spans="1:14" ht="16.5" thickBot="1" x14ac:dyDescent="0.25">
      <c r="A175" s="62"/>
      <c r="B175" s="185"/>
      <c r="C175" s="182" t="str">
        <f t="shared" si="3"/>
        <v/>
      </c>
      <c r="D175" s="183"/>
      <c r="E175" s="184"/>
      <c r="F175" s="913"/>
      <c r="G175" s="913"/>
      <c r="H175" s="913"/>
      <c r="I175" s="913"/>
      <c r="J175" s="913"/>
      <c r="K175" s="913"/>
      <c r="L175" s="913"/>
      <c r="M175" s="913"/>
      <c r="N175" s="913"/>
    </row>
    <row r="176" spans="1:14" ht="16.5" thickBot="1" x14ac:dyDescent="0.25">
      <c r="A176" s="62"/>
      <c r="B176" s="185"/>
      <c r="C176" s="182" t="str">
        <f t="shared" si="3"/>
        <v/>
      </c>
      <c r="D176" s="183"/>
      <c r="E176" s="184"/>
      <c r="F176" s="913"/>
      <c r="G176" s="913"/>
      <c r="H176" s="913"/>
      <c r="I176" s="913"/>
      <c r="J176" s="913"/>
      <c r="K176" s="913"/>
      <c r="L176" s="913"/>
      <c r="M176" s="913"/>
      <c r="N176" s="913"/>
    </row>
    <row r="177" spans="1:14" ht="16.5" thickBot="1" x14ac:dyDescent="0.25">
      <c r="A177" s="62"/>
      <c r="B177" s="185"/>
      <c r="C177" s="182" t="str">
        <f t="shared" si="3"/>
        <v/>
      </c>
      <c r="D177" s="183"/>
      <c r="E177" s="184"/>
      <c r="F177" s="913"/>
      <c r="G177" s="913"/>
      <c r="H177" s="913"/>
      <c r="I177" s="913"/>
      <c r="J177" s="913"/>
      <c r="K177" s="913"/>
      <c r="L177" s="913"/>
      <c r="M177" s="913"/>
      <c r="N177" s="913"/>
    </row>
    <row r="178" spans="1:14" ht="16.5" thickBot="1" x14ac:dyDescent="0.25">
      <c r="A178" s="62"/>
      <c r="B178" s="185"/>
      <c r="C178" s="182" t="str">
        <f t="shared" si="3"/>
        <v/>
      </c>
      <c r="D178" s="183"/>
      <c r="E178" s="184"/>
      <c r="F178" s="913"/>
      <c r="G178" s="913"/>
      <c r="H178" s="913"/>
      <c r="I178" s="913"/>
      <c r="J178" s="913"/>
      <c r="K178" s="913"/>
      <c r="L178" s="913"/>
      <c r="M178" s="913"/>
      <c r="N178" s="913"/>
    </row>
    <row r="179" spans="1:14" ht="16.5" thickBot="1" x14ac:dyDescent="0.3">
      <c r="A179" s="62"/>
      <c r="B179" s="186"/>
      <c r="C179" s="182" t="str">
        <f t="shared" si="3"/>
        <v/>
      </c>
      <c r="D179" s="183"/>
      <c r="E179" s="184"/>
      <c r="F179" s="913"/>
      <c r="G179" s="913"/>
      <c r="H179" s="913"/>
      <c r="I179" s="913"/>
      <c r="J179" s="913"/>
      <c r="K179" s="913"/>
      <c r="L179" s="913"/>
      <c r="M179" s="913"/>
      <c r="N179" s="913"/>
    </row>
    <row r="180" spans="1:14" ht="16.5" thickBot="1" x14ac:dyDescent="0.3">
      <c r="A180" s="62"/>
      <c r="B180" s="186"/>
      <c r="C180" s="182" t="str">
        <f t="shared" si="3"/>
        <v/>
      </c>
      <c r="D180" s="183"/>
      <c r="E180" s="184"/>
      <c r="F180" s="913"/>
      <c r="G180" s="913"/>
      <c r="H180" s="913"/>
      <c r="I180" s="913"/>
      <c r="J180" s="913"/>
      <c r="K180" s="913"/>
      <c r="L180" s="913"/>
      <c r="M180" s="913"/>
      <c r="N180" s="913"/>
    </row>
    <row r="181" spans="1:14" ht="16.5" thickBot="1" x14ac:dyDescent="0.3">
      <c r="A181" s="62"/>
      <c r="B181" s="186"/>
      <c r="C181" s="182" t="str">
        <f t="shared" si="3"/>
        <v/>
      </c>
      <c r="D181" s="183"/>
      <c r="E181" s="184"/>
      <c r="F181" s="913"/>
      <c r="G181" s="913"/>
      <c r="H181" s="913"/>
      <c r="I181" s="913"/>
      <c r="J181" s="913"/>
      <c r="K181" s="913"/>
      <c r="L181" s="913"/>
      <c r="M181" s="913"/>
      <c r="N181" s="913"/>
    </row>
    <row r="182" spans="1:14" ht="16.5" thickBot="1" x14ac:dyDescent="0.3">
      <c r="A182" s="62"/>
      <c r="B182" s="186"/>
      <c r="C182" s="182" t="str">
        <f t="shared" si="3"/>
        <v/>
      </c>
      <c r="D182" s="183"/>
      <c r="E182" s="184"/>
      <c r="F182" s="913"/>
      <c r="G182" s="913"/>
      <c r="H182" s="913"/>
      <c r="I182" s="913"/>
      <c r="J182" s="913"/>
      <c r="K182" s="913"/>
      <c r="L182" s="913"/>
      <c r="M182" s="913"/>
      <c r="N182" s="913"/>
    </row>
    <row r="183" spans="1:14" ht="16.5" thickBot="1" x14ac:dyDescent="0.3">
      <c r="A183" s="62"/>
      <c r="B183" s="186"/>
      <c r="C183" s="182" t="str">
        <f t="shared" si="3"/>
        <v/>
      </c>
      <c r="D183" s="183"/>
      <c r="E183" s="184"/>
      <c r="F183" s="913"/>
      <c r="G183" s="913"/>
      <c r="H183" s="913"/>
      <c r="I183" s="913"/>
      <c r="J183" s="913"/>
      <c r="K183" s="913"/>
      <c r="L183" s="913"/>
      <c r="M183" s="913"/>
      <c r="N183" s="913"/>
    </row>
    <row r="184" spans="1:14" ht="16.5" thickBot="1" x14ac:dyDescent="0.3">
      <c r="A184" s="62"/>
      <c r="B184" s="186"/>
      <c r="C184" s="182" t="str">
        <f t="shared" si="3"/>
        <v/>
      </c>
      <c r="D184" s="183"/>
      <c r="E184" s="184"/>
      <c r="F184" s="913"/>
      <c r="G184" s="913"/>
      <c r="H184" s="913"/>
      <c r="I184" s="913"/>
      <c r="J184" s="913"/>
      <c r="K184" s="913"/>
      <c r="L184" s="913"/>
      <c r="M184" s="913"/>
      <c r="N184" s="913"/>
    </row>
    <row r="185" spans="1:14" ht="16.5" thickBot="1" x14ac:dyDescent="0.3">
      <c r="A185" s="62"/>
      <c r="B185" s="186"/>
      <c r="C185" s="182" t="str">
        <f t="shared" si="3"/>
        <v/>
      </c>
      <c r="D185" s="183"/>
      <c r="E185" s="184"/>
      <c r="F185" s="913"/>
      <c r="G185" s="913"/>
      <c r="H185" s="913"/>
      <c r="I185" s="913"/>
      <c r="J185" s="913"/>
      <c r="K185" s="913"/>
      <c r="L185" s="913"/>
      <c r="M185" s="913"/>
      <c r="N185" s="913"/>
    </row>
    <row r="186" spans="1:14" ht="16.5" thickBot="1" x14ac:dyDescent="0.3">
      <c r="A186" s="62"/>
      <c r="B186" s="186"/>
      <c r="C186" s="182" t="str">
        <f t="shared" si="3"/>
        <v/>
      </c>
      <c r="D186" s="183"/>
      <c r="E186" s="184"/>
      <c r="F186" s="913"/>
      <c r="G186" s="913"/>
      <c r="H186" s="913"/>
      <c r="I186" s="913"/>
      <c r="J186" s="913"/>
      <c r="K186" s="913"/>
      <c r="L186" s="913"/>
      <c r="M186" s="913"/>
      <c r="N186" s="913"/>
    </row>
    <row r="187" spans="1:14" ht="16.5" thickBot="1" x14ac:dyDescent="0.3">
      <c r="A187" s="62"/>
      <c r="B187" s="186"/>
      <c r="C187" s="182" t="str">
        <f t="shared" si="3"/>
        <v/>
      </c>
      <c r="D187" s="183"/>
      <c r="E187" s="184"/>
      <c r="F187" s="913"/>
      <c r="G187" s="913"/>
      <c r="H187" s="913"/>
      <c r="I187" s="913"/>
      <c r="J187" s="913"/>
      <c r="K187" s="913"/>
      <c r="L187" s="913"/>
      <c r="M187" s="913"/>
      <c r="N187" s="913"/>
    </row>
    <row r="188" spans="1:14" ht="16.5" thickBot="1" x14ac:dyDescent="0.3">
      <c r="A188" s="62"/>
      <c r="B188" s="186"/>
      <c r="C188" s="182" t="str">
        <f t="shared" si="3"/>
        <v/>
      </c>
      <c r="D188" s="183"/>
      <c r="E188" s="184"/>
      <c r="F188" s="913"/>
      <c r="G188" s="913"/>
      <c r="H188" s="913"/>
      <c r="I188" s="913"/>
      <c r="J188" s="913"/>
      <c r="K188" s="913"/>
      <c r="L188" s="913"/>
      <c r="M188" s="913"/>
      <c r="N188" s="913"/>
    </row>
    <row r="189" spans="1:14" ht="16.5" thickBot="1" x14ac:dyDescent="0.3">
      <c r="A189" s="62"/>
      <c r="B189" s="186"/>
      <c r="C189" s="182" t="str">
        <f t="shared" si="3"/>
        <v/>
      </c>
      <c r="D189" s="183"/>
      <c r="E189" s="184"/>
      <c r="F189" s="913"/>
      <c r="G189" s="913"/>
      <c r="H189" s="913"/>
      <c r="I189" s="913"/>
      <c r="J189" s="913"/>
      <c r="K189" s="913"/>
      <c r="L189" s="913"/>
      <c r="M189" s="913"/>
      <c r="N189" s="913"/>
    </row>
    <row r="190" spans="1:14" ht="16.5" thickBot="1" x14ac:dyDescent="0.3">
      <c r="A190" s="62"/>
      <c r="B190" s="186"/>
      <c r="C190" s="182" t="str">
        <f t="shared" si="3"/>
        <v/>
      </c>
      <c r="D190" s="183"/>
      <c r="E190" s="184"/>
      <c r="F190" s="913"/>
      <c r="G190" s="913"/>
      <c r="H190" s="913"/>
      <c r="I190" s="913"/>
      <c r="J190" s="913"/>
      <c r="K190" s="913"/>
      <c r="L190" s="913"/>
      <c r="M190" s="913"/>
      <c r="N190" s="913"/>
    </row>
    <row r="191" spans="1:14" ht="16.5" thickBot="1" x14ac:dyDescent="0.3">
      <c r="A191" s="62"/>
      <c r="B191" s="186"/>
      <c r="C191" s="182" t="str">
        <f t="shared" si="3"/>
        <v/>
      </c>
      <c r="D191" s="183"/>
      <c r="E191" s="184"/>
      <c r="F191" s="913"/>
      <c r="G191" s="913"/>
      <c r="H191" s="913"/>
      <c r="I191" s="913"/>
      <c r="J191" s="913"/>
      <c r="K191" s="913"/>
      <c r="L191" s="913"/>
      <c r="M191" s="913"/>
      <c r="N191" s="913"/>
    </row>
    <row r="192" spans="1:14" ht="16.5" thickBot="1" x14ac:dyDescent="0.3">
      <c r="A192" s="62"/>
      <c r="B192" s="186"/>
      <c r="C192" s="182" t="str">
        <f t="shared" si="3"/>
        <v/>
      </c>
      <c r="D192" s="183"/>
      <c r="E192" s="184"/>
      <c r="F192" s="913"/>
      <c r="G192" s="913"/>
      <c r="H192" s="913"/>
      <c r="I192" s="913"/>
      <c r="J192" s="913"/>
      <c r="K192" s="913"/>
      <c r="L192" s="913"/>
      <c r="M192" s="913"/>
      <c r="N192" s="913"/>
    </row>
    <row r="193" spans="1:14" ht="16.5" thickBot="1" x14ac:dyDescent="0.3">
      <c r="A193" s="62"/>
      <c r="B193" s="186"/>
      <c r="C193" s="182" t="str">
        <f t="shared" si="3"/>
        <v/>
      </c>
      <c r="D193" s="183"/>
      <c r="E193" s="184"/>
      <c r="F193" s="913"/>
      <c r="G193" s="913"/>
      <c r="H193" s="913"/>
      <c r="I193" s="913"/>
      <c r="J193" s="913"/>
      <c r="K193" s="913"/>
      <c r="L193" s="913"/>
      <c r="M193" s="913"/>
      <c r="N193" s="913"/>
    </row>
    <row r="194" spans="1:14" ht="16.5" thickBot="1" x14ac:dyDescent="0.3">
      <c r="A194" s="62"/>
      <c r="B194" s="186"/>
      <c r="C194" s="182" t="str">
        <f t="shared" si="3"/>
        <v/>
      </c>
      <c r="D194" s="183"/>
      <c r="E194" s="184"/>
      <c r="F194" s="913"/>
      <c r="G194" s="913"/>
      <c r="H194" s="913"/>
      <c r="I194" s="913"/>
      <c r="J194" s="913"/>
      <c r="K194" s="913"/>
      <c r="L194" s="913"/>
      <c r="M194" s="913"/>
      <c r="N194" s="913"/>
    </row>
    <row r="195" spans="1:14" ht="16.5" thickBot="1" x14ac:dyDescent="0.3">
      <c r="A195" s="62"/>
      <c r="B195" s="186"/>
      <c r="C195" s="182" t="str">
        <f t="shared" si="3"/>
        <v/>
      </c>
      <c r="D195" s="183"/>
      <c r="E195" s="184"/>
      <c r="F195" s="913"/>
      <c r="G195" s="913"/>
      <c r="H195" s="913"/>
      <c r="I195" s="913"/>
      <c r="J195" s="913"/>
      <c r="K195" s="913"/>
      <c r="L195" s="913"/>
      <c r="M195" s="913"/>
      <c r="N195" s="913"/>
    </row>
    <row r="196" spans="1:14" ht="16.5" thickBot="1" x14ac:dyDescent="0.3">
      <c r="A196" s="62"/>
      <c r="B196" s="186"/>
      <c r="C196" s="182" t="str">
        <f t="shared" si="3"/>
        <v/>
      </c>
      <c r="D196" s="183"/>
      <c r="E196" s="184"/>
      <c r="F196" s="913"/>
      <c r="G196" s="913"/>
      <c r="H196" s="913"/>
      <c r="I196" s="913"/>
      <c r="J196" s="913"/>
      <c r="K196" s="913"/>
      <c r="L196" s="913"/>
      <c r="M196" s="913"/>
      <c r="N196" s="913"/>
    </row>
    <row r="197" spans="1:14" ht="16.5" thickBot="1" x14ac:dyDescent="0.3">
      <c r="A197" s="62"/>
      <c r="B197" s="186"/>
      <c r="C197" s="182" t="str">
        <f t="shared" si="3"/>
        <v/>
      </c>
      <c r="D197" s="183"/>
      <c r="E197" s="184"/>
      <c r="F197" s="913"/>
      <c r="G197" s="913"/>
      <c r="H197" s="913"/>
      <c r="I197" s="913"/>
      <c r="J197" s="913"/>
      <c r="K197" s="913"/>
      <c r="L197" s="913"/>
      <c r="M197" s="913"/>
      <c r="N197" s="913"/>
    </row>
    <row r="198" spans="1:14" ht="16.5" thickBot="1" x14ac:dyDescent="0.3">
      <c r="A198" s="62"/>
      <c r="B198" s="186"/>
      <c r="C198" s="182" t="str">
        <f t="shared" si="3"/>
        <v/>
      </c>
      <c r="D198" s="183"/>
      <c r="E198" s="184"/>
      <c r="F198" s="913"/>
      <c r="G198" s="913"/>
      <c r="H198" s="913"/>
      <c r="I198" s="913"/>
      <c r="J198" s="913"/>
      <c r="K198" s="913"/>
      <c r="L198" s="913"/>
      <c r="M198" s="913"/>
      <c r="N198" s="913"/>
    </row>
    <row r="199" spans="1:14" ht="16.5" thickBot="1" x14ac:dyDescent="0.3">
      <c r="A199" s="62"/>
      <c r="B199" s="186"/>
      <c r="C199" s="182" t="str">
        <f t="shared" si="3"/>
        <v/>
      </c>
      <c r="D199" s="183"/>
      <c r="E199" s="184"/>
      <c r="F199" s="913"/>
      <c r="G199" s="913"/>
      <c r="H199" s="913"/>
      <c r="I199" s="913"/>
      <c r="J199" s="913"/>
      <c r="K199" s="913"/>
      <c r="L199" s="913"/>
      <c r="M199" s="913"/>
      <c r="N199" s="913"/>
    </row>
    <row r="200" spans="1:14" ht="16.5" thickBot="1" x14ac:dyDescent="0.3">
      <c r="A200" s="62"/>
      <c r="B200" s="186"/>
      <c r="C200" s="182" t="str">
        <f t="shared" si="3"/>
        <v/>
      </c>
      <c r="D200" s="183"/>
      <c r="E200" s="184"/>
      <c r="F200" s="913"/>
      <c r="G200" s="913"/>
      <c r="H200" s="913"/>
      <c r="I200" s="913"/>
      <c r="J200" s="913"/>
      <c r="K200" s="913"/>
      <c r="L200" s="913"/>
      <c r="M200" s="913"/>
      <c r="N200" s="913"/>
    </row>
    <row r="201" spans="1:14" ht="16.5" thickBot="1" x14ac:dyDescent="0.3">
      <c r="A201" s="62"/>
      <c r="B201" s="186"/>
      <c r="C201" s="182" t="str">
        <f t="shared" si="3"/>
        <v/>
      </c>
      <c r="D201" s="183"/>
      <c r="E201" s="184"/>
      <c r="F201" s="913"/>
      <c r="G201" s="913"/>
      <c r="H201" s="913"/>
      <c r="I201" s="913"/>
      <c r="J201" s="913"/>
      <c r="K201" s="913"/>
      <c r="L201" s="913"/>
      <c r="M201" s="913"/>
      <c r="N201" s="913"/>
    </row>
    <row r="202" spans="1:14" ht="16.5" thickBot="1" x14ac:dyDescent="0.3">
      <c r="A202" s="62"/>
      <c r="B202" s="186"/>
      <c r="C202" s="182" t="str">
        <f t="shared" si="3"/>
        <v/>
      </c>
      <c r="D202" s="183"/>
      <c r="E202" s="184"/>
      <c r="F202" s="913"/>
      <c r="G202" s="913"/>
      <c r="H202" s="913"/>
      <c r="I202" s="913"/>
      <c r="J202" s="913"/>
      <c r="K202" s="913"/>
      <c r="L202" s="913"/>
      <c r="M202" s="913"/>
      <c r="N202" s="913"/>
    </row>
    <row r="203" spans="1:14" ht="16.5" thickBot="1" x14ac:dyDescent="0.3">
      <c r="A203" s="62"/>
      <c r="B203" s="186"/>
      <c r="C203" s="182" t="str">
        <f t="shared" si="3"/>
        <v/>
      </c>
      <c r="D203" s="183"/>
      <c r="E203" s="184"/>
      <c r="F203" s="913"/>
      <c r="G203" s="913"/>
      <c r="H203" s="913"/>
      <c r="I203" s="913"/>
      <c r="J203" s="913"/>
      <c r="K203" s="913"/>
      <c r="L203" s="913"/>
      <c r="M203" s="913"/>
      <c r="N203" s="913"/>
    </row>
    <row r="204" spans="1:14" ht="16.5" thickBot="1" x14ac:dyDescent="0.3">
      <c r="A204" s="62"/>
      <c r="B204" s="186"/>
      <c r="C204" s="182" t="str">
        <f t="shared" ref="C204:C267" si="4">IF(B204&gt;0, (B204-B203), "")</f>
        <v/>
      </c>
      <c r="D204" s="183"/>
      <c r="E204" s="184"/>
      <c r="F204" s="913"/>
      <c r="G204" s="913"/>
      <c r="H204" s="913"/>
      <c r="I204" s="913"/>
      <c r="J204" s="913"/>
      <c r="K204" s="913"/>
      <c r="L204" s="913"/>
      <c r="M204" s="913"/>
      <c r="N204" s="913"/>
    </row>
    <row r="205" spans="1:14" ht="16.5" thickBot="1" x14ac:dyDescent="0.3">
      <c r="A205" s="62"/>
      <c r="B205" s="186"/>
      <c r="C205" s="182" t="str">
        <f t="shared" si="4"/>
        <v/>
      </c>
      <c r="D205" s="183"/>
      <c r="E205" s="184"/>
      <c r="F205" s="913"/>
      <c r="G205" s="913"/>
      <c r="H205" s="913"/>
      <c r="I205" s="913"/>
      <c r="J205" s="913"/>
      <c r="K205" s="913"/>
      <c r="L205" s="913"/>
      <c r="M205" s="913"/>
      <c r="N205" s="913"/>
    </row>
    <row r="206" spans="1:14" ht="16.5" thickBot="1" x14ac:dyDescent="0.3">
      <c r="A206" s="62"/>
      <c r="B206" s="186"/>
      <c r="C206" s="182" t="str">
        <f t="shared" si="4"/>
        <v/>
      </c>
      <c r="D206" s="183"/>
      <c r="E206" s="184"/>
      <c r="F206" s="913"/>
      <c r="G206" s="913"/>
      <c r="H206" s="913"/>
      <c r="I206" s="913"/>
      <c r="J206" s="913"/>
      <c r="K206" s="913"/>
      <c r="L206" s="913"/>
      <c r="M206" s="913"/>
      <c r="N206" s="913"/>
    </row>
    <row r="207" spans="1:14" ht="16.5" thickBot="1" x14ac:dyDescent="0.3">
      <c r="A207" s="62"/>
      <c r="B207" s="186"/>
      <c r="C207" s="182" t="str">
        <f t="shared" si="4"/>
        <v/>
      </c>
      <c r="D207" s="183"/>
      <c r="E207" s="184"/>
      <c r="F207" s="913"/>
      <c r="G207" s="913"/>
      <c r="H207" s="913"/>
      <c r="I207" s="913"/>
      <c r="J207" s="913"/>
      <c r="K207" s="913"/>
      <c r="L207" s="913"/>
      <c r="M207" s="913"/>
      <c r="N207" s="913"/>
    </row>
    <row r="208" spans="1:14" ht="16.5" thickBot="1" x14ac:dyDescent="0.3">
      <c r="A208" s="62"/>
      <c r="B208" s="186"/>
      <c r="C208" s="182" t="str">
        <f t="shared" si="4"/>
        <v/>
      </c>
      <c r="D208" s="183"/>
      <c r="E208" s="184"/>
      <c r="F208" s="913"/>
      <c r="G208" s="913"/>
      <c r="H208" s="913"/>
      <c r="I208" s="913"/>
      <c r="J208" s="913"/>
      <c r="K208" s="913"/>
      <c r="L208" s="913"/>
      <c r="M208" s="913"/>
      <c r="N208" s="913"/>
    </row>
    <row r="209" spans="1:14" ht="16.5" thickBot="1" x14ac:dyDescent="0.3">
      <c r="A209" s="62"/>
      <c r="B209" s="186"/>
      <c r="C209" s="182" t="str">
        <f t="shared" si="4"/>
        <v/>
      </c>
      <c r="D209" s="183"/>
      <c r="E209" s="184"/>
      <c r="F209" s="913"/>
      <c r="G209" s="913"/>
      <c r="H209" s="913"/>
      <c r="I209" s="913"/>
      <c r="J209" s="913"/>
      <c r="K209" s="913"/>
      <c r="L209" s="913"/>
      <c r="M209" s="913"/>
      <c r="N209" s="913"/>
    </row>
    <row r="210" spans="1:14" ht="16.5" thickBot="1" x14ac:dyDescent="0.3">
      <c r="A210" s="62"/>
      <c r="B210" s="186"/>
      <c r="C210" s="182" t="str">
        <f t="shared" si="4"/>
        <v/>
      </c>
      <c r="D210" s="183"/>
      <c r="E210" s="184"/>
      <c r="F210" s="913"/>
      <c r="G210" s="913"/>
      <c r="H210" s="913"/>
      <c r="I210" s="913"/>
      <c r="J210" s="913"/>
      <c r="K210" s="913"/>
      <c r="L210" s="913"/>
      <c r="M210" s="913"/>
      <c r="N210" s="913"/>
    </row>
    <row r="211" spans="1:14" ht="16.5" thickBot="1" x14ac:dyDescent="0.3">
      <c r="A211" s="62"/>
      <c r="B211" s="186"/>
      <c r="C211" s="182" t="str">
        <f t="shared" si="4"/>
        <v/>
      </c>
      <c r="D211" s="183"/>
      <c r="E211" s="184"/>
      <c r="F211" s="913"/>
      <c r="G211" s="913"/>
      <c r="H211" s="913"/>
      <c r="I211" s="913"/>
      <c r="J211" s="913"/>
      <c r="K211" s="913"/>
      <c r="L211" s="913"/>
      <c r="M211" s="913"/>
      <c r="N211" s="913"/>
    </row>
    <row r="212" spans="1:14" ht="16.5" thickBot="1" x14ac:dyDescent="0.3">
      <c r="A212" s="62"/>
      <c r="B212" s="186"/>
      <c r="C212" s="182" t="str">
        <f t="shared" si="4"/>
        <v/>
      </c>
      <c r="D212" s="183"/>
      <c r="E212" s="184"/>
      <c r="F212" s="913"/>
      <c r="G212" s="913"/>
      <c r="H212" s="913"/>
      <c r="I212" s="913"/>
      <c r="J212" s="913"/>
      <c r="K212" s="913"/>
      <c r="L212" s="913"/>
      <c r="M212" s="913"/>
      <c r="N212" s="913"/>
    </row>
    <row r="213" spans="1:14" ht="16.5" thickBot="1" x14ac:dyDescent="0.3">
      <c r="A213" s="62"/>
      <c r="B213" s="186"/>
      <c r="C213" s="182" t="str">
        <f t="shared" si="4"/>
        <v/>
      </c>
      <c r="D213" s="183"/>
      <c r="E213" s="184"/>
      <c r="F213" s="913"/>
      <c r="G213" s="913"/>
      <c r="H213" s="913"/>
      <c r="I213" s="913"/>
      <c r="J213" s="913"/>
      <c r="K213" s="913"/>
      <c r="L213" s="913"/>
      <c r="M213" s="913"/>
      <c r="N213" s="913"/>
    </row>
    <row r="214" spans="1:14" ht="16.5" thickBot="1" x14ac:dyDescent="0.3">
      <c r="A214" s="62"/>
      <c r="B214" s="186"/>
      <c r="C214" s="182" t="str">
        <f t="shared" si="4"/>
        <v/>
      </c>
      <c r="D214" s="183"/>
      <c r="E214" s="184"/>
      <c r="F214" s="913"/>
      <c r="G214" s="913"/>
      <c r="H214" s="913"/>
      <c r="I214" s="913"/>
      <c r="J214" s="913"/>
      <c r="K214" s="913"/>
      <c r="L214" s="913"/>
      <c r="M214" s="913"/>
      <c r="N214" s="913"/>
    </row>
    <row r="215" spans="1:14" ht="16.5" thickBot="1" x14ac:dyDescent="0.3">
      <c r="A215" s="62"/>
      <c r="B215" s="186"/>
      <c r="C215" s="182" t="str">
        <f t="shared" si="4"/>
        <v/>
      </c>
      <c r="D215" s="183"/>
      <c r="E215" s="184"/>
      <c r="F215" s="913"/>
      <c r="G215" s="913"/>
      <c r="H215" s="913"/>
      <c r="I215" s="913"/>
      <c r="J215" s="913"/>
      <c r="K215" s="913"/>
      <c r="L215" s="913"/>
      <c r="M215" s="913"/>
      <c r="N215" s="913"/>
    </row>
    <row r="216" spans="1:14" ht="16.5" thickBot="1" x14ac:dyDescent="0.3">
      <c r="A216" s="62"/>
      <c r="B216" s="186"/>
      <c r="C216" s="182" t="str">
        <f t="shared" si="4"/>
        <v/>
      </c>
      <c r="D216" s="183"/>
      <c r="E216" s="184"/>
      <c r="F216" s="913"/>
      <c r="G216" s="913"/>
      <c r="H216" s="913"/>
      <c r="I216" s="913"/>
      <c r="J216" s="913"/>
      <c r="K216" s="913"/>
      <c r="L216" s="913"/>
      <c r="M216" s="913"/>
      <c r="N216" s="913"/>
    </row>
    <row r="217" spans="1:14" ht="16.5" thickBot="1" x14ac:dyDescent="0.3">
      <c r="A217" s="62"/>
      <c r="B217" s="186"/>
      <c r="C217" s="182" t="str">
        <f t="shared" si="4"/>
        <v/>
      </c>
      <c r="D217" s="183"/>
      <c r="E217" s="184"/>
      <c r="F217" s="913"/>
      <c r="G217" s="913"/>
      <c r="H217" s="913"/>
      <c r="I217" s="913"/>
      <c r="J217" s="913"/>
      <c r="K217" s="913"/>
      <c r="L217" s="913"/>
      <c r="M217" s="913"/>
      <c r="N217" s="913"/>
    </row>
    <row r="218" spans="1:14" ht="16.5" thickBot="1" x14ac:dyDescent="0.3">
      <c r="A218" s="62"/>
      <c r="B218" s="186"/>
      <c r="C218" s="182" t="str">
        <f t="shared" si="4"/>
        <v/>
      </c>
      <c r="D218" s="183"/>
      <c r="E218" s="184"/>
      <c r="F218" s="913"/>
      <c r="G218" s="913"/>
      <c r="H218" s="913"/>
      <c r="I218" s="913"/>
      <c r="J218" s="913"/>
      <c r="K218" s="913"/>
      <c r="L218" s="913"/>
      <c r="M218" s="913"/>
      <c r="N218" s="913"/>
    </row>
    <row r="219" spans="1:14" ht="16.5" thickBot="1" x14ac:dyDescent="0.3">
      <c r="A219" s="62"/>
      <c r="B219" s="186"/>
      <c r="C219" s="182" t="str">
        <f t="shared" si="4"/>
        <v/>
      </c>
      <c r="D219" s="183"/>
      <c r="E219" s="184"/>
      <c r="F219" s="913"/>
      <c r="G219" s="913"/>
      <c r="H219" s="913"/>
      <c r="I219" s="913"/>
      <c r="J219" s="913"/>
      <c r="K219" s="913"/>
      <c r="L219" s="913"/>
      <c r="M219" s="913"/>
      <c r="N219" s="913"/>
    </row>
    <row r="220" spans="1:14" ht="16.5" thickBot="1" x14ac:dyDescent="0.3">
      <c r="A220" s="62"/>
      <c r="B220" s="186"/>
      <c r="C220" s="182" t="str">
        <f t="shared" si="4"/>
        <v/>
      </c>
      <c r="D220" s="183"/>
      <c r="E220" s="184"/>
      <c r="F220" s="913"/>
      <c r="G220" s="913"/>
      <c r="H220" s="913"/>
      <c r="I220" s="913"/>
      <c r="J220" s="913"/>
      <c r="K220" s="913"/>
      <c r="L220" s="913"/>
      <c r="M220" s="913"/>
      <c r="N220" s="913"/>
    </row>
    <row r="221" spans="1:14" ht="16.5" thickBot="1" x14ac:dyDescent="0.3">
      <c r="A221" s="62"/>
      <c r="B221" s="186"/>
      <c r="C221" s="182" t="str">
        <f t="shared" si="4"/>
        <v/>
      </c>
      <c r="D221" s="183"/>
      <c r="E221" s="184"/>
      <c r="F221" s="913"/>
      <c r="G221" s="913"/>
      <c r="H221" s="913"/>
      <c r="I221" s="913"/>
      <c r="J221" s="913"/>
      <c r="K221" s="913"/>
      <c r="L221" s="913"/>
      <c r="M221" s="913"/>
      <c r="N221" s="913"/>
    </row>
    <row r="222" spans="1:14" ht="16.5" thickBot="1" x14ac:dyDescent="0.3">
      <c r="A222" s="62"/>
      <c r="B222" s="186"/>
      <c r="C222" s="182" t="str">
        <f t="shared" si="4"/>
        <v/>
      </c>
      <c r="D222" s="183"/>
      <c r="E222" s="184"/>
      <c r="F222" s="913"/>
      <c r="G222" s="913"/>
      <c r="H222" s="913"/>
      <c r="I222" s="913"/>
      <c r="J222" s="913"/>
      <c r="K222" s="913"/>
      <c r="L222" s="913"/>
      <c r="M222" s="913"/>
      <c r="N222" s="913"/>
    </row>
    <row r="223" spans="1:14" ht="16.5" thickBot="1" x14ac:dyDescent="0.3">
      <c r="A223" s="62"/>
      <c r="B223" s="186"/>
      <c r="C223" s="182" t="str">
        <f t="shared" si="4"/>
        <v/>
      </c>
      <c r="D223" s="183"/>
      <c r="E223" s="184"/>
      <c r="F223" s="913"/>
      <c r="G223" s="913"/>
      <c r="H223" s="913"/>
      <c r="I223" s="913"/>
      <c r="J223" s="913"/>
      <c r="K223" s="913"/>
      <c r="L223" s="913"/>
      <c r="M223" s="913"/>
      <c r="N223" s="913"/>
    </row>
    <row r="224" spans="1:14" ht="16.5" thickBot="1" x14ac:dyDescent="0.3">
      <c r="A224" s="62"/>
      <c r="B224" s="186"/>
      <c r="C224" s="182" t="str">
        <f t="shared" si="4"/>
        <v/>
      </c>
      <c r="D224" s="183"/>
      <c r="E224" s="184"/>
      <c r="F224" s="913"/>
      <c r="G224" s="913"/>
      <c r="H224" s="913"/>
      <c r="I224" s="913"/>
      <c r="J224" s="913"/>
      <c r="K224" s="913"/>
      <c r="L224" s="913"/>
      <c r="M224" s="913"/>
      <c r="N224" s="913"/>
    </row>
    <row r="225" spans="1:14" ht="16.5" thickBot="1" x14ac:dyDescent="0.3">
      <c r="A225" s="62"/>
      <c r="B225" s="186"/>
      <c r="C225" s="182" t="str">
        <f t="shared" si="4"/>
        <v/>
      </c>
      <c r="D225" s="183"/>
      <c r="E225" s="184"/>
      <c r="F225" s="913"/>
      <c r="G225" s="913"/>
      <c r="H225" s="913"/>
      <c r="I225" s="913"/>
      <c r="J225" s="913"/>
      <c r="K225" s="913"/>
      <c r="L225" s="913"/>
      <c r="M225" s="913"/>
      <c r="N225" s="913"/>
    </row>
    <row r="226" spans="1:14" ht="16.5" thickBot="1" x14ac:dyDescent="0.3">
      <c r="A226" s="62"/>
      <c r="B226" s="186"/>
      <c r="C226" s="182" t="str">
        <f t="shared" si="4"/>
        <v/>
      </c>
      <c r="D226" s="183"/>
      <c r="E226" s="184"/>
      <c r="F226" s="913"/>
      <c r="G226" s="913"/>
      <c r="H226" s="913"/>
      <c r="I226" s="913"/>
      <c r="J226" s="913"/>
      <c r="K226" s="913"/>
      <c r="L226" s="913"/>
      <c r="M226" s="913"/>
      <c r="N226" s="913"/>
    </row>
    <row r="227" spans="1:14" ht="16.5" thickBot="1" x14ac:dyDescent="0.3">
      <c r="A227" s="62"/>
      <c r="B227" s="186"/>
      <c r="C227" s="182" t="str">
        <f t="shared" si="4"/>
        <v/>
      </c>
      <c r="D227" s="183"/>
      <c r="E227" s="184"/>
      <c r="F227" s="913"/>
      <c r="G227" s="913"/>
      <c r="H227" s="913"/>
      <c r="I227" s="913"/>
      <c r="J227" s="913"/>
      <c r="K227" s="913"/>
      <c r="L227" s="913"/>
      <c r="M227" s="913"/>
      <c r="N227" s="913"/>
    </row>
    <row r="228" spans="1:14" ht="16.5" thickBot="1" x14ac:dyDescent="0.3">
      <c r="A228" s="62"/>
      <c r="B228" s="186"/>
      <c r="C228" s="182" t="str">
        <f t="shared" si="4"/>
        <v/>
      </c>
      <c r="D228" s="183"/>
      <c r="E228" s="184"/>
      <c r="F228" s="913"/>
      <c r="G228" s="913"/>
      <c r="H228" s="913"/>
      <c r="I228" s="913"/>
      <c r="J228" s="913"/>
      <c r="K228" s="913"/>
      <c r="L228" s="913"/>
      <c r="M228" s="913"/>
      <c r="N228" s="913"/>
    </row>
    <row r="229" spans="1:14" ht="16.5" thickBot="1" x14ac:dyDescent="0.3">
      <c r="A229" s="62"/>
      <c r="B229" s="186"/>
      <c r="C229" s="182" t="str">
        <f t="shared" si="4"/>
        <v/>
      </c>
      <c r="D229" s="183"/>
      <c r="E229" s="184"/>
      <c r="F229" s="913"/>
      <c r="G229" s="913"/>
      <c r="H229" s="913"/>
      <c r="I229" s="913"/>
      <c r="J229" s="913"/>
      <c r="K229" s="913"/>
      <c r="L229" s="913"/>
      <c r="M229" s="913"/>
      <c r="N229" s="913"/>
    </row>
    <row r="230" spans="1:14" ht="16.5" thickBot="1" x14ac:dyDescent="0.3">
      <c r="A230" s="62"/>
      <c r="B230" s="186"/>
      <c r="C230" s="182" t="str">
        <f t="shared" si="4"/>
        <v/>
      </c>
      <c r="D230" s="183"/>
      <c r="E230" s="184"/>
      <c r="F230" s="913"/>
      <c r="G230" s="913"/>
      <c r="H230" s="913"/>
      <c r="I230" s="913"/>
      <c r="J230" s="913"/>
      <c r="K230" s="913"/>
      <c r="L230" s="913"/>
      <c r="M230" s="913"/>
      <c r="N230" s="913"/>
    </row>
    <row r="231" spans="1:14" ht="16.5" thickBot="1" x14ac:dyDescent="0.3">
      <c r="A231" s="62"/>
      <c r="B231" s="186"/>
      <c r="C231" s="182" t="str">
        <f t="shared" si="4"/>
        <v/>
      </c>
      <c r="D231" s="183"/>
      <c r="E231" s="184"/>
      <c r="F231" s="913"/>
      <c r="G231" s="913"/>
      <c r="H231" s="913"/>
      <c r="I231" s="913"/>
      <c r="J231" s="913"/>
      <c r="K231" s="913"/>
      <c r="L231" s="913"/>
      <c r="M231" s="913"/>
      <c r="N231" s="913"/>
    </row>
    <row r="232" spans="1:14" ht="16.5" thickBot="1" x14ac:dyDescent="0.3">
      <c r="A232" s="62"/>
      <c r="B232" s="186"/>
      <c r="C232" s="182" t="str">
        <f t="shared" si="4"/>
        <v/>
      </c>
      <c r="D232" s="183"/>
      <c r="E232" s="184"/>
      <c r="F232" s="913"/>
      <c r="G232" s="913"/>
      <c r="H232" s="913"/>
      <c r="I232" s="913"/>
      <c r="J232" s="913"/>
      <c r="K232" s="913"/>
      <c r="L232" s="913"/>
      <c r="M232" s="913"/>
      <c r="N232" s="913"/>
    </row>
    <row r="233" spans="1:14" ht="16.5" thickBot="1" x14ac:dyDescent="0.3">
      <c r="A233" s="62"/>
      <c r="B233" s="186"/>
      <c r="C233" s="182" t="str">
        <f t="shared" si="4"/>
        <v/>
      </c>
      <c r="D233" s="183"/>
      <c r="E233" s="184"/>
      <c r="F233" s="913"/>
      <c r="G233" s="913"/>
      <c r="H233" s="913"/>
      <c r="I233" s="913"/>
      <c r="J233" s="913"/>
      <c r="K233" s="913"/>
      <c r="L233" s="913"/>
      <c r="M233" s="913"/>
      <c r="N233" s="913"/>
    </row>
    <row r="234" spans="1:14" ht="16.5" thickBot="1" x14ac:dyDescent="0.3">
      <c r="A234" s="62"/>
      <c r="B234" s="186"/>
      <c r="C234" s="182" t="str">
        <f t="shared" si="4"/>
        <v/>
      </c>
      <c r="D234" s="183"/>
      <c r="E234" s="184"/>
      <c r="F234" s="913"/>
      <c r="G234" s="913"/>
      <c r="H234" s="913"/>
      <c r="I234" s="913"/>
      <c r="J234" s="913"/>
      <c r="K234" s="913"/>
      <c r="L234" s="913"/>
      <c r="M234" s="913"/>
      <c r="N234" s="913"/>
    </row>
    <row r="235" spans="1:14" ht="16.5" thickBot="1" x14ac:dyDescent="0.3">
      <c r="A235" s="62"/>
      <c r="B235" s="186"/>
      <c r="C235" s="182" t="str">
        <f t="shared" si="4"/>
        <v/>
      </c>
      <c r="D235" s="183"/>
      <c r="E235" s="184"/>
      <c r="F235" s="913"/>
      <c r="G235" s="913"/>
      <c r="H235" s="913"/>
      <c r="I235" s="913"/>
      <c r="J235" s="913"/>
      <c r="K235" s="913"/>
      <c r="L235" s="913"/>
      <c r="M235" s="913"/>
      <c r="N235" s="913"/>
    </row>
    <row r="236" spans="1:14" ht="16.5" thickBot="1" x14ac:dyDescent="0.3">
      <c r="A236" s="62"/>
      <c r="B236" s="186"/>
      <c r="C236" s="182" t="str">
        <f t="shared" si="4"/>
        <v/>
      </c>
      <c r="D236" s="183"/>
      <c r="E236" s="184"/>
      <c r="F236" s="913"/>
      <c r="G236" s="913"/>
      <c r="H236" s="913"/>
      <c r="I236" s="913"/>
      <c r="J236" s="913"/>
      <c r="K236" s="913"/>
      <c r="L236" s="913"/>
      <c r="M236" s="913"/>
      <c r="N236" s="913"/>
    </row>
    <row r="237" spans="1:14" ht="16.5" thickBot="1" x14ac:dyDescent="0.3">
      <c r="A237" s="62"/>
      <c r="B237" s="186"/>
      <c r="C237" s="182" t="str">
        <f t="shared" si="4"/>
        <v/>
      </c>
      <c r="D237" s="183"/>
      <c r="E237" s="184"/>
      <c r="F237" s="913"/>
      <c r="G237" s="913"/>
      <c r="H237" s="913"/>
      <c r="I237" s="913"/>
      <c r="J237" s="913"/>
      <c r="K237" s="913"/>
      <c r="L237" s="913"/>
      <c r="M237" s="913"/>
      <c r="N237" s="913"/>
    </row>
    <row r="238" spans="1:14" ht="16.5" thickBot="1" x14ac:dyDescent="0.3">
      <c r="A238" s="62"/>
      <c r="B238" s="186"/>
      <c r="C238" s="182" t="str">
        <f t="shared" si="4"/>
        <v/>
      </c>
      <c r="D238" s="183"/>
      <c r="E238" s="184"/>
      <c r="F238" s="913"/>
      <c r="G238" s="913"/>
      <c r="H238" s="913"/>
      <c r="I238" s="913"/>
      <c r="J238" s="913"/>
      <c r="K238" s="913"/>
      <c r="L238" s="913"/>
      <c r="M238" s="913"/>
      <c r="N238" s="913"/>
    </row>
    <row r="239" spans="1:14" ht="16.5" thickBot="1" x14ac:dyDescent="0.3">
      <c r="A239" s="62"/>
      <c r="B239" s="186"/>
      <c r="C239" s="182" t="str">
        <f t="shared" si="4"/>
        <v/>
      </c>
      <c r="D239" s="183"/>
      <c r="E239" s="184"/>
      <c r="F239" s="913"/>
      <c r="G239" s="913"/>
      <c r="H239" s="913"/>
      <c r="I239" s="913"/>
      <c r="J239" s="913"/>
      <c r="K239" s="913"/>
      <c r="L239" s="913"/>
      <c r="M239" s="913"/>
      <c r="N239" s="913"/>
    </row>
    <row r="240" spans="1:14" ht="16.5" thickBot="1" x14ac:dyDescent="0.3">
      <c r="A240" s="62"/>
      <c r="B240" s="186"/>
      <c r="C240" s="182" t="str">
        <f t="shared" si="4"/>
        <v/>
      </c>
      <c r="D240" s="183"/>
      <c r="E240" s="184"/>
      <c r="F240" s="913"/>
      <c r="G240" s="913"/>
      <c r="H240" s="913"/>
      <c r="I240" s="913"/>
      <c r="J240" s="913"/>
      <c r="K240" s="913"/>
      <c r="L240" s="913"/>
      <c r="M240" s="913"/>
      <c r="N240" s="913"/>
    </row>
    <row r="241" spans="1:14" ht="16.5" thickBot="1" x14ac:dyDescent="0.3">
      <c r="A241" s="62"/>
      <c r="B241" s="186"/>
      <c r="C241" s="182" t="str">
        <f t="shared" si="4"/>
        <v/>
      </c>
      <c r="D241" s="183"/>
      <c r="E241" s="184"/>
      <c r="F241" s="913"/>
      <c r="G241" s="913"/>
      <c r="H241" s="913"/>
      <c r="I241" s="913"/>
      <c r="J241" s="913"/>
      <c r="K241" s="913"/>
      <c r="L241" s="913"/>
      <c r="M241" s="913"/>
      <c r="N241" s="913"/>
    </row>
    <row r="242" spans="1:14" ht="16.5" thickBot="1" x14ac:dyDescent="0.3">
      <c r="A242" s="62"/>
      <c r="B242" s="186"/>
      <c r="C242" s="182" t="str">
        <f t="shared" si="4"/>
        <v/>
      </c>
      <c r="D242" s="183"/>
      <c r="E242" s="184"/>
      <c r="F242" s="913"/>
      <c r="G242" s="913"/>
      <c r="H242" s="913"/>
      <c r="I242" s="913"/>
      <c r="J242" s="913"/>
      <c r="K242" s="913"/>
      <c r="L242" s="913"/>
      <c r="M242" s="913"/>
      <c r="N242" s="913"/>
    </row>
    <row r="243" spans="1:14" ht="16.5" thickBot="1" x14ac:dyDescent="0.3">
      <c r="A243" s="62"/>
      <c r="B243" s="186"/>
      <c r="C243" s="182" t="str">
        <f t="shared" si="4"/>
        <v/>
      </c>
      <c r="D243" s="183"/>
      <c r="E243" s="184"/>
      <c r="F243" s="913"/>
      <c r="G243" s="913"/>
      <c r="H243" s="913"/>
      <c r="I243" s="913"/>
      <c r="J243" s="913"/>
      <c r="K243" s="913"/>
      <c r="L243" s="913"/>
      <c r="M243" s="913"/>
      <c r="N243" s="913"/>
    </row>
    <row r="244" spans="1:14" ht="16.5" thickBot="1" x14ac:dyDescent="0.3">
      <c r="A244" s="62"/>
      <c r="B244" s="186"/>
      <c r="C244" s="182" t="str">
        <f t="shared" si="4"/>
        <v/>
      </c>
      <c r="D244" s="183"/>
      <c r="E244" s="184"/>
      <c r="F244" s="913"/>
      <c r="G244" s="913"/>
      <c r="H244" s="913"/>
      <c r="I244" s="913"/>
      <c r="J244" s="913"/>
      <c r="K244" s="913"/>
      <c r="L244" s="913"/>
      <c r="M244" s="913"/>
      <c r="N244" s="913"/>
    </row>
    <row r="245" spans="1:14" ht="16.5" thickBot="1" x14ac:dyDescent="0.3">
      <c r="A245" s="62"/>
      <c r="B245" s="186"/>
      <c r="C245" s="182" t="str">
        <f t="shared" si="4"/>
        <v/>
      </c>
      <c r="D245" s="183"/>
      <c r="E245" s="184"/>
      <c r="F245" s="913"/>
      <c r="G245" s="913"/>
      <c r="H245" s="913"/>
      <c r="I245" s="913"/>
      <c r="J245" s="913"/>
      <c r="K245" s="913"/>
      <c r="L245" s="913"/>
      <c r="M245" s="913"/>
      <c r="N245" s="913"/>
    </row>
    <row r="246" spans="1:14" ht="16.5" thickBot="1" x14ac:dyDescent="0.3">
      <c r="A246" s="62"/>
      <c r="B246" s="186"/>
      <c r="C246" s="182" t="str">
        <f t="shared" si="4"/>
        <v/>
      </c>
      <c r="D246" s="183"/>
      <c r="E246" s="184"/>
      <c r="F246" s="913"/>
      <c r="G246" s="913"/>
      <c r="H246" s="913"/>
      <c r="I246" s="913"/>
      <c r="J246" s="913"/>
      <c r="K246" s="913"/>
      <c r="L246" s="913"/>
      <c r="M246" s="913"/>
      <c r="N246" s="913"/>
    </row>
    <row r="247" spans="1:14" ht="16.5" thickBot="1" x14ac:dyDescent="0.3">
      <c r="A247" s="62"/>
      <c r="B247" s="186"/>
      <c r="C247" s="182" t="str">
        <f t="shared" si="4"/>
        <v/>
      </c>
      <c r="D247" s="183"/>
      <c r="E247" s="184"/>
      <c r="F247" s="913"/>
      <c r="G247" s="913"/>
      <c r="H247" s="913"/>
      <c r="I247" s="913"/>
      <c r="J247" s="913"/>
      <c r="K247" s="913"/>
      <c r="L247" s="913"/>
      <c r="M247" s="913"/>
      <c r="N247" s="913"/>
    </row>
    <row r="248" spans="1:14" ht="16.5" thickBot="1" x14ac:dyDescent="0.3">
      <c r="A248" s="62"/>
      <c r="B248" s="186"/>
      <c r="C248" s="182" t="str">
        <f t="shared" si="4"/>
        <v/>
      </c>
      <c r="D248" s="183"/>
      <c r="E248" s="184"/>
      <c r="F248" s="913"/>
      <c r="G248" s="913"/>
      <c r="H248" s="913"/>
      <c r="I248" s="913"/>
      <c r="J248" s="913"/>
      <c r="K248" s="913"/>
      <c r="L248" s="913"/>
      <c r="M248" s="913"/>
      <c r="N248" s="913"/>
    </row>
    <row r="249" spans="1:14" ht="16.5" thickBot="1" x14ac:dyDescent="0.3">
      <c r="A249" s="62"/>
      <c r="B249" s="186"/>
      <c r="C249" s="182" t="str">
        <f t="shared" si="4"/>
        <v/>
      </c>
      <c r="D249" s="183"/>
      <c r="E249" s="184"/>
      <c r="F249" s="913"/>
      <c r="G249" s="913"/>
      <c r="H249" s="913"/>
      <c r="I249" s="913"/>
      <c r="J249" s="913"/>
      <c r="K249" s="913"/>
      <c r="L249" s="913"/>
      <c r="M249" s="913"/>
      <c r="N249" s="913"/>
    </row>
    <row r="250" spans="1:14" ht="16.5" thickBot="1" x14ac:dyDescent="0.3">
      <c r="A250" s="62"/>
      <c r="B250" s="186"/>
      <c r="C250" s="182" t="str">
        <f t="shared" si="4"/>
        <v/>
      </c>
      <c r="D250" s="183"/>
      <c r="E250" s="184"/>
      <c r="F250" s="913"/>
      <c r="G250" s="913"/>
      <c r="H250" s="913"/>
      <c r="I250" s="913"/>
      <c r="J250" s="913"/>
      <c r="K250" s="913"/>
      <c r="L250" s="913"/>
      <c r="M250" s="913"/>
      <c r="N250" s="913"/>
    </row>
    <row r="251" spans="1:14" ht="16.5" thickBot="1" x14ac:dyDescent="0.3">
      <c r="A251" s="62"/>
      <c r="B251" s="186"/>
      <c r="C251" s="182" t="str">
        <f t="shared" si="4"/>
        <v/>
      </c>
      <c r="D251" s="183"/>
      <c r="E251" s="184"/>
      <c r="F251" s="913"/>
      <c r="G251" s="913"/>
      <c r="H251" s="913"/>
      <c r="I251" s="913"/>
      <c r="J251" s="913"/>
      <c r="K251" s="913"/>
      <c r="L251" s="913"/>
      <c r="M251" s="913"/>
      <c r="N251" s="913"/>
    </row>
    <row r="252" spans="1:14" ht="16.5" thickBot="1" x14ac:dyDescent="0.3">
      <c r="A252" s="62"/>
      <c r="B252" s="186"/>
      <c r="C252" s="182" t="str">
        <f t="shared" si="4"/>
        <v/>
      </c>
      <c r="D252" s="183"/>
      <c r="E252" s="184"/>
      <c r="F252" s="913"/>
      <c r="G252" s="913"/>
      <c r="H252" s="913"/>
      <c r="I252" s="913"/>
      <c r="J252" s="913"/>
      <c r="K252" s="913"/>
      <c r="L252" s="913"/>
      <c r="M252" s="913"/>
      <c r="N252" s="913"/>
    </row>
    <row r="253" spans="1:14" ht="16.5" thickBot="1" x14ac:dyDescent="0.3">
      <c r="A253" s="62"/>
      <c r="B253" s="186"/>
      <c r="C253" s="182" t="str">
        <f t="shared" si="4"/>
        <v/>
      </c>
      <c r="D253" s="183"/>
      <c r="E253" s="184"/>
      <c r="F253" s="913"/>
      <c r="G253" s="913"/>
      <c r="H253" s="913"/>
      <c r="I253" s="913"/>
      <c r="J253" s="913"/>
      <c r="K253" s="913"/>
      <c r="L253" s="913"/>
      <c r="M253" s="913"/>
      <c r="N253" s="913"/>
    </row>
    <row r="254" spans="1:14" ht="16.5" thickBot="1" x14ac:dyDescent="0.3">
      <c r="A254" s="62"/>
      <c r="B254" s="186"/>
      <c r="C254" s="182" t="str">
        <f t="shared" si="4"/>
        <v/>
      </c>
      <c r="D254" s="183"/>
      <c r="E254" s="184"/>
      <c r="F254" s="913"/>
      <c r="G254" s="913"/>
      <c r="H254" s="913"/>
      <c r="I254" s="913"/>
      <c r="J254" s="913"/>
      <c r="K254" s="913"/>
      <c r="L254" s="913"/>
      <c r="M254" s="913"/>
      <c r="N254" s="913"/>
    </row>
    <row r="255" spans="1:14" ht="16.5" thickBot="1" x14ac:dyDescent="0.3">
      <c r="A255" s="62"/>
      <c r="B255" s="186"/>
      <c r="C255" s="182" t="str">
        <f t="shared" si="4"/>
        <v/>
      </c>
      <c r="D255" s="183"/>
      <c r="E255" s="184"/>
      <c r="F255" s="913"/>
      <c r="G255" s="913"/>
      <c r="H255" s="913"/>
      <c r="I255" s="913"/>
      <c r="J255" s="913"/>
      <c r="K255" s="913"/>
      <c r="L255" s="913"/>
      <c r="M255" s="913"/>
      <c r="N255" s="913"/>
    </row>
    <row r="256" spans="1:14" ht="16.5" thickBot="1" x14ac:dyDescent="0.3">
      <c r="A256" s="62"/>
      <c r="B256" s="186"/>
      <c r="C256" s="182" t="str">
        <f t="shared" si="4"/>
        <v/>
      </c>
      <c r="D256" s="183"/>
      <c r="E256" s="184"/>
      <c r="F256" s="913"/>
      <c r="G256" s="913"/>
      <c r="H256" s="913"/>
      <c r="I256" s="913"/>
      <c r="J256" s="913"/>
      <c r="K256" s="913"/>
      <c r="L256" s="913"/>
      <c r="M256" s="913"/>
      <c r="N256" s="913"/>
    </row>
    <row r="257" spans="1:14" ht="16.5" thickBot="1" x14ac:dyDescent="0.3">
      <c r="A257" s="62"/>
      <c r="B257" s="186"/>
      <c r="C257" s="182" t="str">
        <f t="shared" si="4"/>
        <v/>
      </c>
      <c r="D257" s="183"/>
      <c r="E257" s="184"/>
      <c r="F257" s="913"/>
      <c r="G257" s="913"/>
      <c r="H257" s="913"/>
      <c r="I257" s="913"/>
      <c r="J257" s="913"/>
      <c r="K257" s="913"/>
      <c r="L257" s="913"/>
      <c r="M257" s="913"/>
      <c r="N257" s="913"/>
    </row>
    <row r="258" spans="1:14" ht="16.5" thickBot="1" x14ac:dyDescent="0.3">
      <c r="A258" s="62"/>
      <c r="B258" s="186"/>
      <c r="C258" s="182" t="str">
        <f t="shared" si="4"/>
        <v/>
      </c>
      <c r="D258" s="183"/>
      <c r="E258" s="184"/>
      <c r="F258" s="913"/>
      <c r="G258" s="913"/>
      <c r="H258" s="913"/>
      <c r="I258" s="913"/>
      <c r="J258" s="913"/>
      <c r="K258" s="913"/>
      <c r="L258" s="913"/>
      <c r="M258" s="913"/>
      <c r="N258" s="913"/>
    </row>
    <row r="259" spans="1:14" ht="16.5" thickBot="1" x14ac:dyDescent="0.3">
      <c r="A259" s="62"/>
      <c r="B259" s="186"/>
      <c r="C259" s="182" t="str">
        <f t="shared" si="4"/>
        <v/>
      </c>
      <c r="D259" s="183"/>
      <c r="E259" s="184"/>
      <c r="F259" s="913"/>
      <c r="G259" s="913"/>
      <c r="H259" s="913"/>
      <c r="I259" s="913"/>
      <c r="J259" s="913"/>
      <c r="K259" s="913"/>
      <c r="L259" s="913"/>
      <c r="M259" s="913"/>
      <c r="N259" s="913"/>
    </row>
    <row r="260" spans="1:14" ht="16.5" thickBot="1" x14ac:dyDescent="0.3">
      <c r="A260" s="62"/>
      <c r="B260" s="186"/>
      <c r="C260" s="182" t="str">
        <f t="shared" si="4"/>
        <v/>
      </c>
      <c r="D260" s="183"/>
      <c r="E260" s="184"/>
      <c r="F260" s="913"/>
      <c r="G260" s="913"/>
      <c r="H260" s="913"/>
      <c r="I260" s="913"/>
      <c r="J260" s="913"/>
      <c r="K260" s="913"/>
      <c r="L260" s="913"/>
      <c r="M260" s="913"/>
      <c r="N260" s="913"/>
    </row>
    <row r="261" spans="1:14" ht="16.5" thickBot="1" x14ac:dyDescent="0.3">
      <c r="A261" s="62"/>
      <c r="B261" s="186"/>
      <c r="C261" s="182" t="str">
        <f t="shared" si="4"/>
        <v/>
      </c>
      <c r="D261" s="183"/>
      <c r="E261" s="184"/>
      <c r="F261" s="913"/>
      <c r="G261" s="913"/>
      <c r="H261" s="913"/>
      <c r="I261" s="913"/>
      <c r="J261" s="913"/>
      <c r="K261" s="913"/>
      <c r="L261" s="913"/>
      <c r="M261" s="913"/>
      <c r="N261" s="913"/>
    </row>
    <row r="262" spans="1:14" ht="16.5" thickBot="1" x14ac:dyDescent="0.3">
      <c r="A262" s="62"/>
      <c r="B262" s="186"/>
      <c r="C262" s="182" t="str">
        <f t="shared" si="4"/>
        <v/>
      </c>
      <c r="D262" s="183"/>
      <c r="E262" s="184"/>
      <c r="F262" s="913"/>
      <c r="G262" s="913"/>
      <c r="H262" s="913"/>
      <c r="I262" s="913"/>
      <c r="J262" s="913"/>
      <c r="K262" s="913"/>
      <c r="L262" s="913"/>
      <c r="M262" s="913"/>
      <c r="N262" s="913"/>
    </row>
    <row r="263" spans="1:14" ht="16.5" thickBot="1" x14ac:dyDescent="0.3">
      <c r="A263" s="62"/>
      <c r="B263" s="186"/>
      <c r="C263" s="182" t="str">
        <f t="shared" si="4"/>
        <v/>
      </c>
      <c r="D263" s="183"/>
      <c r="E263" s="184"/>
      <c r="F263" s="913"/>
      <c r="G263" s="913"/>
      <c r="H263" s="913"/>
      <c r="I263" s="913"/>
      <c r="J263" s="913"/>
      <c r="K263" s="913"/>
      <c r="L263" s="913"/>
      <c r="M263" s="913"/>
      <c r="N263" s="913"/>
    </row>
    <row r="264" spans="1:14" ht="16.5" thickBot="1" x14ac:dyDescent="0.3">
      <c r="A264" s="62"/>
      <c r="B264" s="186"/>
      <c r="C264" s="182" t="str">
        <f t="shared" si="4"/>
        <v/>
      </c>
      <c r="D264" s="183"/>
      <c r="E264" s="184"/>
      <c r="F264" s="913"/>
      <c r="G264" s="913"/>
      <c r="H264" s="913"/>
      <c r="I264" s="913"/>
      <c r="J264" s="913"/>
      <c r="K264" s="913"/>
      <c r="L264" s="913"/>
      <c r="M264" s="913"/>
      <c r="N264" s="913"/>
    </row>
    <row r="265" spans="1:14" ht="16.5" thickBot="1" x14ac:dyDescent="0.3">
      <c r="A265" s="62"/>
      <c r="B265" s="186"/>
      <c r="C265" s="182" t="str">
        <f t="shared" si="4"/>
        <v/>
      </c>
      <c r="D265" s="183"/>
      <c r="E265" s="184"/>
      <c r="F265" s="913"/>
      <c r="G265" s="913"/>
      <c r="H265" s="913"/>
      <c r="I265" s="913"/>
      <c r="J265" s="913"/>
      <c r="K265" s="913"/>
      <c r="L265" s="913"/>
      <c r="M265" s="913"/>
      <c r="N265" s="913"/>
    </row>
    <row r="266" spans="1:14" ht="16.5" thickBot="1" x14ac:dyDescent="0.3">
      <c r="A266" s="62"/>
      <c r="B266" s="186"/>
      <c r="C266" s="182" t="str">
        <f t="shared" si="4"/>
        <v/>
      </c>
      <c r="D266" s="183"/>
      <c r="E266" s="184"/>
      <c r="F266" s="913"/>
      <c r="G266" s="913"/>
      <c r="H266" s="913"/>
      <c r="I266" s="913"/>
      <c r="J266" s="913"/>
      <c r="K266" s="913"/>
      <c r="L266" s="913"/>
      <c r="M266" s="913"/>
      <c r="N266" s="913"/>
    </row>
    <row r="267" spans="1:14" ht="16.5" thickBot="1" x14ac:dyDescent="0.3">
      <c r="A267" s="62"/>
      <c r="B267" s="186"/>
      <c r="C267" s="182" t="str">
        <f t="shared" si="4"/>
        <v/>
      </c>
      <c r="D267" s="183"/>
      <c r="E267" s="184"/>
      <c r="F267" s="913"/>
      <c r="G267" s="913"/>
      <c r="H267" s="913"/>
      <c r="I267" s="913"/>
      <c r="J267" s="913"/>
      <c r="K267" s="913"/>
      <c r="L267" s="913"/>
      <c r="M267" s="913"/>
      <c r="N267" s="913"/>
    </row>
    <row r="268" spans="1:14" ht="16.5" thickBot="1" x14ac:dyDescent="0.3">
      <c r="A268" s="62"/>
      <c r="B268" s="186"/>
      <c r="C268" s="182" t="str">
        <f t="shared" ref="C268:C331" si="5">IF(B268&gt;0, (B268-B267), "")</f>
        <v/>
      </c>
      <c r="D268" s="183"/>
      <c r="E268" s="184"/>
      <c r="F268" s="913"/>
      <c r="G268" s="913"/>
      <c r="H268" s="913"/>
      <c r="I268" s="913"/>
      <c r="J268" s="913"/>
      <c r="K268" s="913"/>
      <c r="L268" s="913"/>
      <c r="M268" s="913"/>
      <c r="N268" s="913"/>
    </row>
    <row r="269" spans="1:14" ht="16.5" thickBot="1" x14ac:dyDescent="0.3">
      <c r="A269" s="62"/>
      <c r="B269" s="186"/>
      <c r="C269" s="182" t="str">
        <f t="shared" si="5"/>
        <v/>
      </c>
      <c r="D269" s="183"/>
      <c r="E269" s="184"/>
      <c r="F269" s="913"/>
      <c r="G269" s="913"/>
      <c r="H269" s="913"/>
      <c r="I269" s="913"/>
      <c r="J269" s="913"/>
      <c r="K269" s="913"/>
      <c r="L269" s="913"/>
      <c r="M269" s="913"/>
      <c r="N269" s="913"/>
    </row>
    <row r="270" spans="1:14" ht="16.5" thickBot="1" x14ac:dyDescent="0.3">
      <c r="A270" s="62"/>
      <c r="B270" s="186"/>
      <c r="C270" s="182" t="str">
        <f t="shared" si="5"/>
        <v/>
      </c>
      <c r="D270" s="183"/>
      <c r="E270" s="184"/>
      <c r="F270" s="913"/>
      <c r="G270" s="913"/>
      <c r="H270" s="913"/>
      <c r="I270" s="913"/>
      <c r="J270" s="913"/>
      <c r="K270" s="913"/>
      <c r="L270" s="913"/>
      <c r="M270" s="913"/>
      <c r="N270" s="913"/>
    </row>
    <row r="271" spans="1:14" ht="16.5" thickBot="1" x14ac:dyDescent="0.3">
      <c r="A271" s="62"/>
      <c r="B271" s="186"/>
      <c r="C271" s="182" t="str">
        <f t="shared" si="5"/>
        <v/>
      </c>
      <c r="D271" s="183"/>
      <c r="E271" s="184"/>
      <c r="F271" s="913"/>
      <c r="G271" s="913"/>
      <c r="H271" s="913"/>
      <c r="I271" s="913"/>
      <c r="J271" s="913"/>
      <c r="K271" s="913"/>
      <c r="L271" s="913"/>
      <c r="M271" s="913"/>
      <c r="N271" s="913"/>
    </row>
    <row r="272" spans="1:14" ht="16.5" thickBot="1" x14ac:dyDescent="0.3">
      <c r="A272" s="62"/>
      <c r="B272" s="186"/>
      <c r="C272" s="182" t="str">
        <f t="shared" si="5"/>
        <v/>
      </c>
      <c r="D272" s="183"/>
      <c r="E272" s="184"/>
      <c r="F272" s="913"/>
      <c r="G272" s="913"/>
      <c r="H272" s="913"/>
      <c r="I272" s="913"/>
      <c r="J272" s="913"/>
      <c r="K272" s="913"/>
      <c r="L272" s="913"/>
      <c r="M272" s="913"/>
      <c r="N272" s="913"/>
    </row>
    <row r="273" spans="1:14" ht="16.5" thickBot="1" x14ac:dyDescent="0.3">
      <c r="A273" s="62"/>
      <c r="B273" s="186"/>
      <c r="C273" s="182" t="str">
        <f t="shared" si="5"/>
        <v/>
      </c>
      <c r="D273" s="183"/>
      <c r="E273" s="184"/>
      <c r="F273" s="913"/>
      <c r="G273" s="913"/>
      <c r="H273" s="913"/>
      <c r="I273" s="913"/>
      <c r="J273" s="913"/>
      <c r="K273" s="913"/>
      <c r="L273" s="913"/>
      <c r="M273" s="913"/>
      <c r="N273" s="913"/>
    </row>
    <row r="274" spans="1:14" ht="16.5" thickBot="1" x14ac:dyDescent="0.3">
      <c r="A274" s="62"/>
      <c r="B274" s="186"/>
      <c r="C274" s="182" t="str">
        <f t="shared" si="5"/>
        <v/>
      </c>
      <c r="D274" s="183"/>
      <c r="E274" s="184"/>
      <c r="F274" s="913"/>
      <c r="G274" s="913"/>
      <c r="H274" s="913"/>
      <c r="I274" s="913"/>
      <c r="J274" s="913"/>
      <c r="K274" s="913"/>
      <c r="L274" s="913"/>
      <c r="M274" s="913"/>
      <c r="N274" s="913"/>
    </row>
    <row r="275" spans="1:14" ht="16.5" thickBot="1" x14ac:dyDescent="0.3">
      <c r="A275" s="62"/>
      <c r="B275" s="186"/>
      <c r="C275" s="182" t="str">
        <f t="shared" si="5"/>
        <v/>
      </c>
      <c r="D275" s="183"/>
      <c r="E275" s="184"/>
      <c r="F275" s="913"/>
      <c r="G275" s="913"/>
      <c r="H275" s="913"/>
      <c r="I275" s="913"/>
      <c r="J275" s="913"/>
      <c r="K275" s="913"/>
      <c r="L275" s="913"/>
      <c r="M275" s="913"/>
      <c r="N275" s="913"/>
    </row>
    <row r="276" spans="1:14" ht="16.5" thickBot="1" x14ac:dyDescent="0.3">
      <c r="A276" s="62"/>
      <c r="B276" s="186"/>
      <c r="C276" s="182" t="str">
        <f t="shared" si="5"/>
        <v/>
      </c>
      <c r="D276" s="183"/>
      <c r="E276" s="184"/>
      <c r="F276" s="913"/>
      <c r="G276" s="913"/>
      <c r="H276" s="913"/>
      <c r="I276" s="913"/>
      <c r="J276" s="913"/>
      <c r="K276" s="913"/>
      <c r="L276" s="913"/>
      <c r="M276" s="913"/>
      <c r="N276" s="913"/>
    </row>
    <row r="277" spans="1:14" ht="16.5" thickBot="1" x14ac:dyDescent="0.3">
      <c r="A277" s="62"/>
      <c r="B277" s="186"/>
      <c r="C277" s="182" t="str">
        <f t="shared" si="5"/>
        <v/>
      </c>
      <c r="D277" s="183"/>
      <c r="E277" s="184"/>
      <c r="F277" s="913"/>
      <c r="G277" s="913"/>
      <c r="H277" s="913"/>
      <c r="I277" s="913"/>
      <c r="J277" s="913"/>
      <c r="K277" s="913"/>
      <c r="L277" s="913"/>
      <c r="M277" s="913"/>
      <c r="N277" s="913"/>
    </row>
    <row r="278" spans="1:14" ht="16.5" thickBot="1" x14ac:dyDescent="0.3">
      <c r="A278" s="62"/>
      <c r="B278" s="186"/>
      <c r="C278" s="182" t="str">
        <f t="shared" si="5"/>
        <v/>
      </c>
      <c r="D278" s="183"/>
      <c r="E278" s="184"/>
      <c r="F278" s="913"/>
      <c r="G278" s="913"/>
      <c r="H278" s="913"/>
      <c r="I278" s="913"/>
      <c r="J278" s="913"/>
      <c r="K278" s="913"/>
      <c r="L278" s="913"/>
      <c r="M278" s="913"/>
      <c r="N278" s="913"/>
    </row>
    <row r="279" spans="1:14" ht="16.5" thickBot="1" x14ac:dyDescent="0.3">
      <c r="A279" s="62"/>
      <c r="B279" s="186"/>
      <c r="C279" s="182" t="str">
        <f t="shared" si="5"/>
        <v/>
      </c>
      <c r="D279" s="183"/>
      <c r="E279" s="184"/>
      <c r="F279" s="913"/>
      <c r="G279" s="913"/>
      <c r="H279" s="913"/>
      <c r="I279" s="913"/>
      <c r="J279" s="913"/>
      <c r="K279" s="913"/>
      <c r="L279" s="913"/>
      <c r="M279" s="913"/>
      <c r="N279" s="913"/>
    </row>
    <row r="280" spans="1:14" ht="16.5" thickBot="1" x14ac:dyDescent="0.3">
      <c r="A280" s="62"/>
      <c r="B280" s="186"/>
      <c r="C280" s="182" t="str">
        <f t="shared" si="5"/>
        <v/>
      </c>
      <c r="D280" s="183"/>
      <c r="E280" s="184"/>
      <c r="F280" s="913"/>
      <c r="G280" s="913"/>
      <c r="H280" s="913"/>
      <c r="I280" s="913"/>
      <c r="J280" s="913"/>
      <c r="K280" s="913"/>
      <c r="L280" s="913"/>
      <c r="M280" s="913"/>
      <c r="N280" s="913"/>
    </row>
    <row r="281" spans="1:14" ht="16.5" thickBot="1" x14ac:dyDescent="0.3">
      <c r="A281" s="62"/>
      <c r="B281" s="186"/>
      <c r="C281" s="182" t="str">
        <f t="shared" si="5"/>
        <v/>
      </c>
      <c r="D281" s="183"/>
      <c r="E281" s="184"/>
      <c r="F281" s="913"/>
      <c r="G281" s="913"/>
      <c r="H281" s="913"/>
      <c r="I281" s="913"/>
      <c r="J281" s="913"/>
      <c r="K281" s="913"/>
      <c r="L281" s="913"/>
      <c r="M281" s="913"/>
      <c r="N281" s="913"/>
    </row>
    <row r="282" spans="1:14" ht="16.5" thickBot="1" x14ac:dyDescent="0.3">
      <c r="A282" s="62"/>
      <c r="B282" s="186"/>
      <c r="C282" s="182" t="str">
        <f t="shared" si="5"/>
        <v/>
      </c>
      <c r="D282" s="183"/>
      <c r="E282" s="184"/>
      <c r="F282" s="913"/>
      <c r="G282" s="913"/>
      <c r="H282" s="913"/>
      <c r="I282" s="913"/>
      <c r="J282" s="913"/>
      <c r="K282" s="913"/>
      <c r="L282" s="913"/>
      <c r="M282" s="913"/>
      <c r="N282" s="913"/>
    </row>
    <row r="283" spans="1:14" ht="16.5" thickBot="1" x14ac:dyDescent="0.3">
      <c r="A283" s="62"/>
      <c r="B283" s="186"/>
      <c r="C283" s="182" t="str">
        <f t="shared" si="5"/>
        <v/>
      </c>
      <c r="D283" s="183"/>
      <c r="E283" s="184"/>
      <c r="F283" s="913"/>
      <c r="G283" s="913"/>
      <c r="H283" s="913"/>
      <c r="I283" s="913"/>
      <c r="J283" s="913"/>
      <c r="K283" s="913"/>
      <c r="L283" s="913"/>
      <c r="M283" s="913"/>
      <c r="N283" s="913"/>
    </row>
    <row r="284" spans="1:14" ht="16.5" thickBot="1" x14ac:dyDescent="0.3">
      <c r="A284" s="62"/>
      <c r="B284" s="186"/>
      <c r="C284" s="182" t="str">
        <f t="shared" si="5"/>
        <v/>
      </c>
      <c r="D284" s="183"/>
      <c r="E284" s="184"/>
      <c r="F284" s="913"/>
      <c r="G284" s="913"/>
      <c r="H284" s="913"/>
      <c r="I284" s="913"/>
      <c r="J284" s="913"/>
      <c r="K284" s="913"/>
      <c r="L284" s="913"/>
      <c r="M284" s="913"/>
      <c r="N284" s="913"/>
    </row>
    <row r="285" spans="1:14" ht="16.5" thickBot="1" x14ac:dyDescent="0.3">
      <c r="A285" s="62"/>
      <c r="B285" s="186"/>
      <c r="C285" s="182" t="str">
        <f t="shared" si="5"/>
        <v/>
      </c>
      <c r="D285" s="183"/>
      <c r="E285" s="184"/>
      <c r="F285" s="913"/>
      <c r="G285" s="913"/>
      <c r="H285" s="913"/>
      <c r="I285" s="913"/>
      <c r="J285" s="913"/>
      <c r="K285" s="913"/>
      <c r="L285" s="913"/>
      <c r="M285" s="913"/>
      <c r="N285" s="913"/>
    </row>
    <row r="286" spans="1:14" ht="16.5" thickBot="1" x14ac:dyDescent="0.3">
      <c r="A286" s="62"/>
      <c r="B286" s="186"/>
      <c r="C286" s="182" t="str">
        <f t="shared" si="5"/>
        <v/>
      </c>
      <c r="D286" s="183"/>
      <c r="E286" s="184"/>
      <c r="F286" s="913"/>
      <c r="G286" s="913"/>
      <c r="H286" s="913"/>
      <c r="I286" s="913"/>
      <c r="J286" s="913"/>
      <c r="K286" s="913"/>
      <c r="L286" s="913"/>
      <c r="M286" s="913"/>
      <c r="N286" s="913"/>
    </row>
    <row r="287" spans="1:14" ht="16.5" thickBot="1" x14ac:dyDescent="0.3">
      <c r="A287" s="62"/>
      <c r="B287" s="186"/>
      <c r="C287" s="182" t="str">
        <f t="shared" si="5"/>
        <v/>
      </c>
      <c r="D287" s="183"/>
      <c r="E287" s="184"/>
      <c r="F287" s="913"/>
      <c r="G287" s="913"/>
      <c r="H287" s="913"/>
      <c r="I287" s="913"/>
      <c r="J287" s="913"/>
      <c r="K287" s="913"/>
      <c r="L287" s="913"/>
      <c r="M287" s="913"/>
      <c r="N287" s="913"/>
    </row>
    <row r="288" spans="1:14" ht="16.5" thickBot="1" x14ac:dyDescent="0.3">
      <c r="A288" s="62"/>
      <c r="B288" s="186"/>
      <c r="C288" s="182" t="str">
        <f t="shared" si="5"/>
        <v/>
      </c>
      <c r="D288" s="183"/>
      <c r="E288" s="184"/>
      <c r="F288" s="913"/>
      <c r="G288" s="913"/>
      <c r="H288" s="913"/>
      <c r="I288" s="913"/>
      <c r="J288" s="913"/>
      <c r="K288" s="913"/>
      <c r="L288" s="913"/>
      <c r="M288" s="913"/>
      <c r="N288" s="913"/>
    </row>
    <row r="289" spans="1:14" ht="16.5" thickBot="1" x14ac:dyDescent="0.3">
      <c r="A289" s="62"/>
      <c r="B289" s="186"/>
      <c r="C289" s="182" t="str">
        <f t="shared" si="5"/>
        <v/>
      </c>
      <c r="D289" s="183"/>
      <c r="E289" s="184"/>
      <c r="F289" s="913"/>
      <c r="G289" s="913"/>
      <c r="H289" s="913"/>
      <c r="I289" s="913"/>
      <c r="J289" s="913"/>
      <c r="K289" s="913"/>
      <c r="L289" s="913"/>
      <c r="M289" s="913"/>
      <c r="N289" s="913"/>
    </row>
    <row r="290" spans="1:14" ht="16.5" thickBot="1" x14ac:dyDescent="0.3">
      <c r="A290" s="62"/>
      <c r="B290" s="186"/>
      <c r="C290" s="182" t="str">
        <f t="shared" si="5"/>
        <v/>
      </c>
      <c r="D290" s="183"/>
      <c r="E290" s="184"/>
      <c r="F290" s="913"/>
      <c r="G290" s="913"/>
      <c r="H290" s="913"/>
      <c r="I290" s="913"/>
      <c r="J290" s="913"/>
      <c r="K290" s="913"/>
      <c r="L290" s="913"/>
      <c r="M290" s="913"/>
      <c r="N290" s="913"/>
    </row>
    <row r="291" spans="1:14" ht="16.5" thickBot="1" x14ac:dyDescent="0.3">
      <c r="A291" s="62"/>
      <c r="B291" s="186"/>
      <c r="C291" s="182" t="str">
        <f t="shared" si="5"/>
        <v/>
      </c>
      <c r="D291" s="183"/>
      <c r="E291" s="184"/>
      <c r="F291" s="913"/>
      <c r="G291" s="913"/>
      <c r="H291" s="913"/>
      <c r="I291" s="913"/>
      <c r="J291" s="913"/>
      <c r="K291" s="913"/>
      <c r="L291" s="913"/>
      <c r="M291" s="913"/>
      <c r="N291" s="913"/>
    </row>
    <row r="292" spans="1:14" ht="16.5" thickBot="1" x14ac:dyDescent="0.3">
      <c r="A292" s="62"/>
      <c r="B292" s="186"/>
      <c r="C292" s="182" t="str">
        <f t="shared" si="5"/>
        <v/>
      </c>
      <c r="D292" s="183"/>
      <c r="E292" s="184"/>
      <c r="F292" s="913"/>
      <c r="G292" s="913"/>
      <c r="H292" s="913"/>
      <c r="I292" s="913"/>
      <c r="J292" s="913"/>
      <c r="K292" s="913"/>
      <c r="L292" s="913"/>
      <c r="M292" s="913"/>
      <c r="N292" s="913"/>
    </row>
    <row r="293" spans="1:14" ht="16.5" thickBot="1" x14ac:dyDescent="0.3">
      <c r="A293" s="62"/>
      <c r="B293" s="186"/>
      <c r="C293" s="182" t="str">
        <f t="shared" si="5"/>
        <v/>
      </c>
      <c r="D293" s="183"/>
      <c r="E293" s="184"/>
      <c r="F293" s="913"/>
      <c r="G293" s="913"/>
      <c r="H293" s="913"/>
      <c r="I293" s="913"/>
      <c r="J293" s="913"/>
      <c r="K293" s="913"/>
      <c r="L293" s="913"/>
      <c r="M293" s="913"/>
      <c r="N293" s="913"/>
    </row>
    <row r="294" spans="1:14" ht="16.5" thickBot="1" x14ac:dyDescent="0.3">
      <c r="A294" s="62"/>
      <c r="B294" s="186"/>
      <c r="C294" s="182" t="str">
        <f t="shared" si="5"/>
        <v/>
      </c>
      <c r="D294" s="183"/>
      <c r="E294" s="184"/>
      <c r="F294" s="913"/>
      <c r="G294" s="913"/>
      <c r="H294" s="913"/>
      <c r="I294" s="913"/>
      <c r="J294" s="913"/>
      <c r="K294" s="913"/>
      <c r="L294" s="913"/>
      <c r="M294" s="913"/>
      <c r="N294" s="913"/>
    </row>
    <row r="295" spans="1:14" ht="16.5" thickBot="1" x14ac:dyDescent="0.3">
      <c r="A295" s="62"/>
      <c r="B295" s="186"/>
      <c r="C295" s="182" t="str">
        <f t="shared" si="5"/>
        <v/>
      </c>
      <c r="D295" s="183"/>
      <c r="E295" s="184"/>
      <c r="F295" s="913"/>
      <c r="G295" s="913"/>
      <c r="H295" s="913"/>
      <c r="I295" s="913"/>
      <c r="J295" s="913"/>
      <c r="K295" s="913"/>
      <c r="L295" s="913"/>
      <c r="M295" s="913"/>
      <c r="N295" s="913"/>
    </row>
    <row r="296" spans="1:14" ht="16.5" thickBot="1" x14ac:dyDescent="0.3">
      <c r="A296" s="62"/>
      <c r="B296" s="186"/>
      <c r="C296" s="182" t="str">
        <f t="shared" si="5"/>
        <v/>
      </c>
      <c r="D296" s="183"/>
      <c r="E296" s="184"/>
      <c r="F296" s="913"/>
      <c r="G296" s="913"/>
      <c r="H296" s="913"/>
      <c r="I296" s="913"/>
      <c r="J296" s="913"/>
      <c r="K296" s="913"/>
      <c r="L296" s="913"/>
      <c r="M296" s="913"/>
      <c r="N296" s="913"/>
    </row>
    <row r="297" spans="1:14" ht="16.5" thickBot="1" x14ac:dyDescent="0.3">
      <c r="A297" s="62"/>
      <c r="B297" s="186"/>
      <c r="C297" s="182" t="str">
        <f t="shared" si="5"/>
        <v/>
      </c>
      <c r="D297" s="183"/>
      <c r="E297" s="184"/>
      <c r="F297" s="913"/>
      <c r="G297" s="913"/>
      <c r="H297" s="913"/>
      <c r="I297" s="913"/>
      <c r="J297" s="913"/>
      <c r="K297" s="913"/>
      <c r="L297" s="913"/>
      <c r="M297" s="913"/>
      <c r="N297" s="913"/>
    </row>
    <row r="298" spans="1:14" ht="16.5" thickBot="1" x14ac:dyDescent="0.3">
      <c r="A298" s="62"/>
      <c r="B298" s="186"/>
      <c r="C298" s="182" t="str">
        <f t="shared" si="5"/>
        <v/>
      </c>
      <c r="D298" s="183"/>
      <c r="E298" s="184"/>
      <c r="F298" s="913"/>
      <c r="G298" s="913"/>
      <c r="H298" s="913"/>
      <c r="I298" s="913"/>
      <c r="J298" s="913"/>
      <c r="K298" s="913"/>
      <c r="L298" s="913"/>
      <c r="M298" s="913"/>
      <c r="N298" s="913"/>
    </row>
    <row r="299" spans="1:14" ht="16.5" thickBot="1" x14ac:dyDescent="0.3">
      <c r="A299" s="62"/>
      <c r="B299" s="186"/>
      <c r="C299" s="182" t="str">
        <f t="shared" si="5"/>
        <v/>
      </c>
      <c r="D299" s="183"/>
      <c r="E299" s="184"/>
      <c r="F299" s="913"/>
      <c r="G299" s="913"/>
      <c r="H299" s="913"/>
      <c r="I299" s="913"/>
      <c r="J299" s="913"/>
      <c r="K299" s="913"/>
      <c r="L299" s="913"/>
      <c r="M299" s="913"/>
      <c r="N299" s="913"/>
    </row>
    <row r="300" spans="1:14" ht="16.5" thickBot="1" x14ac:dyDescent="0.3">
      <c r="A300" s="62"/>
      <c r="B300" s="186"/>
      <c r="C300" s="182" t="str">
        <f t="shared" si="5"/>
        <v/>
      </c>
      <c r="D300" s="183"/>
      <c r="E300" s="184"/>
      <c r="F300" s="913"/>
      <c r="G300" s="913"/>
      <c r="H300" s="913"/>
      <c r="I300" s="913"/>
      <c r="J300" s="913"/>
      <c r="K300" s="913"/>
      <c r="L300" s="913"/>
      <c r="M300" s="913"/>
      <c r="N300" s="913"/>
    </row>
    <row r="301" spans="1:14" ht="16.5" thickBot="1" x14ac:dyDescent="0.3">
      <c r="A301" s="62"/>
      <c r="B301" s="186"/>
      <c r="C301" s="182" t="str">
        <f t="shared" si="5"/>
        <v/>
      </c>
      <c r="D301" s="183"/>
      <c r="E301" s="184"/>
      <c r="F301" s="913"/>
      <c r="G301" s="913"/>
      <c r="H301" s="913"/>
      <c r="I301" s="913"/>
      <c r="J301" s="913"/>
      <c r="K301" s="913"/>
      <c r="L301" s="913"/>
      <c r="M301" s="913"/>
      <c r="N301" s="913"/>
    </row>
    <row r="302" spans="1:14" ht="16.5" thickBot="1" x14ac:dyDescent="0.3">
      <c r="A302" s="62"/>
      <c r="B302" s="186"/>
      <c r="C302" s="182" t="str">
        <f t="shared" si="5"/>
        <v/>
      </c>
      <c r="D302" s="183"/>
      <c r="E302" s="184"/>
      <c r="F302" s="913"/>
      <c r="G302" s="913"/>
      <c r="H302" s="913"/>
      <c r="I302" s="913"/>
      <c r="J302" s="913"/>
      <c r="K302" s="913"/>
      <c r="L302" s="913"/>
      <c r="M302" s="913"/>
      <c r="N302" s="913"/>
    </row>
    <row r="303" spans="1:14" ht="16.5" thickBot="1" x14ac:dyDescent="0.3">
      <c r="A303" s="62"/>
      <c r="B303" s="186"/>
      <c r="C303" s="182" t="str">
        <f t="shared" si="5"/>
        <v/>
      </c>
      <c r="D303" s="183"/>
      <c r="E303" s="184"/>
      <c r="F303" s="913"/>
      <c r="G303" s="913"/>
      <c r="H303" s="913"/>
      <c r="I303" s="913"/>
      <c r="J303" s="913"/>
      <c r="K303" s="913"/>
      <c r="L303" s="913"/>
      <c r="M303" s="913"/>
      <c r="N303" s="913"/>
    </row>
    <row r="304" spans="1:14" ht="16.5" thickBot="1" x14ac:dyDescent="0.3">
      <c r="A304" s="62"/>
      <c r="B304" s="186"/>
      <c r="C304" s="182" t="str">
        <f t="shared" si="5"/>
        <v/>
      </c>
      <c r="D304" s="183"/>
      <c r="E304" s="184"/>
      <c r="F304" s="913"/>
      <c r="G304" s="913"/>
      <c r="H304" s="913"/>
      <c r="I304" s="913"/>
      <c r="J304" s="913"/>
      <c r="K304" s="913"/>
      <c r="L304" s="913"/>
      <c r="M304" s="913"/>
      <c r="N304" s="913"/>
    </row>
    <row r="305" spans="1:14" ht="16.5" thickBot="1" x14ac:dyDescent="0.3">
      <c r="A305" s="62"/>
      <c r="B305" s="186"/>
      <c r="C305" s="182" t="str">
        <f t="shared" si="5"/>
        <v/>
      </c>
      <c r="D305" s="183"/>
      <c r="E305" s="184"/>
      <c r="F305" s="913"/>
      <c r="G305" s="913"/>
      <c r="H305" s="913"/>
      <c r="I305" s="913"/>
      <c r="J305" s="913"/>
      <c r="K305" s="913"/>
      <c r="L305" s="913"/>
      <c r="M305" s="913"/>
      <c r="N305" s="913"/>
    </row>
    <row r="306" spans="1:14" ht="16.5" thickBot="1" x14ac:dyDescent="0.3">
      <c r="A306" s="62"/>
      <c r="B306" s="186"/>
      <c r="C306" s="182" t="str">
        <f t="shared" si="5"/>
        <v/>
      </c>
      <c r="D306" s="183"/>
      <c r="E306" s="184"/>
      <c r="F306" s="913"/>
      <c r="G306" s="913"/>
      <c r="H306" s="913"/>
      <c r="I306" s="913"/>
      <c r="J306" s="913"/>
      <c r="K306" s="913"/>
      <c r="L306" s="913"/>
      <c r="M306" s="913"/>
      <c r="N306" s="913"/>
    </row>
    <row r="307" spans="1:14" ht="16.5" thickBot="1" x14ac:dyDescent="0.3">
      <c r="A307" s="62"/>
      <c r="B307" s="186"/>
      <c r="C307" s="182" t="str">
        <f t="shared" si="5"/>
        <v/>
      </c>
      <c r="D307" s="183"/>
      <c r="E307" s="184"/>
      <c r="F307" s="913"/>
      <c r="G307" s="913"/>
      <c r="H307" s="913"/>
      <c r="I307" s="913"/>
      <c r="J307" s="913"/>
      <c r="K307" s="913"/>
      <c r="L307" s="913"/>
      <c r="M307" s="913"/>
      <c r="N307" s="913"/>
    </row>
    <row r="308" spans="1:14" ht="16.5" thickBot="1" x14ac:dyDescent="0.3">
      <c r="A308" s="62"/>
      <c r="B308" s="186"/>
      <c r="C308" s="182" t="str">
        <f t="shared" si="5"/>
        <v/>
      </c>
      <c r="D308" s="183"/>
      <c r="E308" s="184"/>
      <c r="F308" s="913"/>
      <c r="G308" s="913"/>
      <c r="H308" s="913"/>
      <c r="I308" s="913"/>
      <c r="J308" s="913"/>
      <c r="K308" s="913"/>
      <c r="L308" s="913"/>
      <c r="M308" s="913"/>
      <c r="N308" s="913"/>
    </row>
    <row r="309" spans="1:14" ht="16.5" thickBot="1" x14ac:dyDescent="0.3">
      <c r="A309" s="62"/>
      <c r="B309" s="186"/>
      <c r="C309" s="182" t="str">
        <f t="shared" si="5"/>
        <v/>
      </c>
      <c r="D309" s="183"/>
      <c r="E309" s="184"/>
      <c r="F309" s="913"/>
      <c r="G309" s="913"/>
      <c r="H309" s="913"/>
      <c r="I309" s="913"/>
      <c r="J309" s="913"/>
      <c r="K309" s="913"/>
      <c r="L309" s="913"/>
      <c r="M309" s="913"/>
      <c r="N309" s="913"/>
    </row>
    <row r="310" spans="1:14" ht="16.5" thickBot="1" x14ac:dyDescent="0.3">
      <c r="A310" s="62"/>
      <c r="B310" s="186"/>
      <c r="C310" s="182" t="str">
        <f t="shared" si="5"/>
        <v/>
      </c>
      <c r="D310" s="183"/>
      <c r="E310" s="184"/>
      <c r="F310" s="913"/>
      <c r="G310" s="913"/>
      <c r="H310" s="913"/>
      <c r="I310" s="913"/>
      <c r="J310" s="913"/>
      <c r="K310" s="913"/>
      <c r="L310" s="913"/>
      <c r="M310" s="913"/>
      <c r="N310" s="913"/>
    </row>
    <row r="311" spans="1:14" ht="16.5" thickBot="1" x14ac:dyDescent="0.3">
      <c r="A311" s="62"/>
      <c r="B311" s="186"/>
      <c r="C311" s="182" t="str">
        <f t="shared" si="5"/>
        <v/>
      </c>
      <c r="D311" s="183"/>
      <c r="E311" s="184"/>
      <c r="F311" s="913"/>
      <c r="G311" s="913"/>
      <c r="H311" s="913"/>
      <c r="I311" s="913"/>
      <c r="J311" s="913"/>
      <c r="K311" s="913"/>
      <c r="L311" s="913"/>
      <c r="M311" s="913"/>
      <c r="N311" s="913"/>
    </row>
    <row r="312" spans="1:14" ht="16.5" thickBot="1" x14ac:dyDescent="0.3">
      <c r="A312" s="62"/>
      <c r="B312" s="186"/>
      <c r="C312" s="182" t="str">
        <f t="shared" si="5"/>
        <v/>
      </c>
      <c r="D312" s="183"/>
      <c r="E312" s="184"/>
      <c r="F312" s="913"/>
      <c r="G312" s="913"/>
      <c r="H312" s="913"/>
      <c r="I312" s="913"/>
      <c r="J312" s="913"/>
      <c r="K312" s="913"/>
      <c r="L312" s="913"/>
      <c r="M312" s="913"/>
      <c r="N312" s="913"/>
    </row>
    <row r="313" spans="1:14" ht="16.5" thickBot="1" x14ac:dyDescent="0.3">
      <c r="A313" s="62"/>
      <c r="B313" s="186"/>
      <c r="C313" s="182" t="str">
        <f t="shared" si="5"/>
        <v/>
      </c>
      <c r="D313" s="183"/>
      <c r="E313" s="184"/>
      <c r="F313" s="913"/>
      <c r="G313" s="913"/>
      <c r="H313" s="913"/>
      <c r="I313" s="913"/>
      <c r="J313" s="913"/>
      <c r="K313" s="913"/>
      <c r="L313" s="913"/>
      <c r="M313" s="913"/>
      <c r="N313" s="913"/>
    </row>
    <row r="314" spans="1:14" ht="16.5" thickBot="1" x14ac:dyDescent="0.3">
      <c r="A314" s="62"/>
      <c r="B314" s="186"/>
      <c r="C314" s="182" t="str">
        <f t="shared" si="5"/>
        <v/>
      </c>
      <c r="D314" s="183"/>
      <c r="E314" s="184"/>
      <c r="F314" s="913"/>
      <c r="G314" s="913"/>
      <c r="H314" s="913"/>
      <c r="I314" s="913"/>
      <c r="J314" s="913"/>
      <c r="K314" s="913"/>
      <c r="L314" s="913"/>
      <c r="M314" s="913"/>
      <c r="N314" s="913"/>
    </row>
    <row r="315" spans="1:14" ht="16.5" thickBot="1" x14ac:dyDescent="0.3">
      <c r="A315" s="62"/>
      <c r="B315" s="186"/>
      <c r="C315" s="182" t="str">
        <f t="shared" si="5"/>
        <v/>
      </c>
      <c r="D315" s="183"/>
      <c r="E315" s="184"/>
      <c r="F315" s="913"/>
      <c r="G315" s="913"/>
      <c r="H315" s="913"/>
      <c r="I315" s="913"/>
      <c r="J315" s="913"/>
      <c r="K315" s="913"/>
      <c r="L315" s="913"/>
      <c r="M315" s="913"/>
      <c r="N315" s="913"/>
    </row>
    <row r="316" spans="1:14" ht="16.5" thickBot="1" x14ac:dyDescent="0.3">
      <c r="A316" s="62"/>
      <c r="B316" s="186"/>
      <c r="C316" s="182" t="str">
        <f t="shared" si="5"/>
        <v/>
      </c>
      <c r="D316" s="183"/>
      <c r="E316" s="184"/>
      <c r="F316" s="913"/>
      <c r="G316" s="913"/>
      <c r="H316" s="913"/>
      <c r="I316" s="913"/>
      <c r="J316" s="913"/>
      <c r="K316" s="913"/>
      <c r="L316" s="913"/>
      <c r="M316" s="913"/>
      <c r="N316" s="913"/>
    </row>
    <row r="317" spans="1:14" ht="16.5" thickBot="1" x14ac:dyDescent="0.3">
      <c r="A317" s="62"/>
      <c r="B317" s="186"/>
      <c r="C317" s="182" t="str">
        <f t="shared" si="5"/>
        <v/>
      </c>
      <c r="D317" s="183"/>
      <c r="E317" s="184"/>
      <c r="F317" s="913"/>
      <c r="G317" s="913"/>
      <c r="H317" s="913"/>
      <c r="I317" s="913"/>
      <c r="J317" s="913"/>
      <c r="K317" s="913"/>
      <c r="L317" s="913"/>
      <c r="M317" s="913"/>
      <c r="N317" s="913"/>
    </row>
    <row r="318" spans="1:14" ht="16.5" thickBot="1" x14ac:dyDescent="0.3">
      <c r="A318" s="62"/>
      <c r="B318" s="186"/>
      <c r="C318" s="182" t="str">
        <f t="shared" si="5"/>
        <v/>
      </c>
      <c r="D318" s="183"/>
      <c r="E318" s="184"/>
      <c r="F318" s="913"/>
      <c r="G318" s="913"/>
      <c r="H318" s="913"/>
      <c r="I318" s="913"/>
      <c r="J318" s="913"/>
      <c r="K318" s="913"/>
      <c r="L318" s="913"/>
      <c r="M318" s="913"/>
      <c r="N318" s="913"/>
    </row>
    <row r="319" spans="1:14" ht="16.5" thickBot="1" x14ac:dyDescent="0.3">
      <c r="A319" s="62"/>
      <c r="B319" s="186"/>
      <c r="C319" s="182" t="str">
        <f t="shared" si="5"/>
        <v/>
      </c>
      <c r="D319" s="183"/>
      <c r="E319" s="184"/>
      <c r="F319" s="913"/>
      <c r="G319" s="913"/>
      <c r="H319" s="913"/>
      <c r="I319" s="913"/>
      <c r="J319" s="913"/>
      <c r="K319" s="913"/>
      <c r="L319" s="913"/>
      <c r="M319" s="913"/>
      <c r="N319" s="913"/>
    </row>
    <row r="320" spans="1:14" ht="16.5" thickBot="1" x14ac:dyDescent="0.3">
      <c r="A320" s="62"/>
      <c r="B320" s="186"/>
      <c r="C320" s="182" t="str">
        <f t="shared" si="5"/>
        <v/>
      </c>
      <c r="D320" s="183"/>
      <c r="E320" s="184"/>
      <c r="F320" s="913"/>
      <c r="G320" s="913"/>
      <c r="H320" s="913"/>
      <c r="I320" s="913"/>
      <c r="J320" s="913"/>
      <c r="K320" s="913"/>
      <c r="L320" s="913"/>
      <c r="M320" s="913"/>
      <c r="N320" s="913"/>
    </row>
    <row r="321" spans="1:14" ht="16.5" thickBot="1" x14ac:dyDescent="0.3">
      <c r="A321" s="62"/>
      <c r="B321" s="186"/>
      <c r="C321" s="182" t="str">
        <f t="shared" si="5"/>
        <v/>
      </c>
      <c r="D321" s="183"/>
      <c r="E321" s="184"/>
      <c r="F321" s="913"/>
      <c r="G321" s="913"/>
      <c r="H321" s="913"/>
      <c r="I321" s="913"/>
      <c r="J321" s="913"/>
      <c r="K321" s="913"/>
      <c r="L321" s="913"/>
      <c r="M321" s="913"/>
      <c r="N321" s="913"/>
    </row>
    <row r="322" spans="1:14" ht="16.5" thickBot="1" x14ac:dyDescent="0.3">
      <c r="A322" s="62"/>
      <c r="B322" s="186"/>
      <c r="C322" s="182" t="str">
        <f t="shared" si="5"/>
        <v/>
      </c>
      <c r="D322" s="183"/>
      <c r="E322" s="184"/>
      <c r="F322" s="913"/>
      <c r="G322" s="913"/>
      <c r="H322" s="913"/>
      <c r="I322" s="913"/>
      <c r="J322" s="913"/>
      <c r="K322" s="913"/>
      <c r="L322" s="913"/>
      <c r="M322" s="913"/>
      <c r="N322" s="913"/>
    </row>
    <row r="323" spans="1:14" ht="16.5" thickBot="1" x14ac:dyDescent="0.3">
      <c r="A323" s="62"/>
      <c r="B323" s="186"/>
      <c r="C323" s="182" t="str">
        <f t="shared" si="5"/>
        <v/>
      </c>
      <c r="D323" s="183"/>
      <c r="E323" s="184"/>
      <c r="F323" s="913"/>
      <c r="G323" s="913"/>
      <c r="H323" s="913"/>
      <c r="I323" s="913"/>
      <c r="J323" s="913"/>
      <c r="K323" s="913"/>
      <c r="L323" s="913"/>
      <c r="M323" s="913"/>
      <c r="N323" s="913"/>
    </row>
    <row r="324" spans="1:14" ht="16.5" thickBot="1" x14ac:dyDescent="0.3">
      <c r="A324" s="62"/>
      <c r="B324" s="186"/>
      <c r="C324" s="182" t="str">
        <f t="shared" si="5"/>
        <v/>
      </c>
      <c r="D324" s="183"/>
      <c r="E324" s="184"/>
      <c r="F324" s="913"/>
      <c r="G324" s="913"/>
      <c r="H324" s="913"/>
      <c r="I324" s="913"/>
      <c r="J324" s="913"/>
      <c r="K324" s="913"/>
      <c r="L324" s="913"/>
      <c r="M324" s="913"/>
      <c r="N324" s="913"/>
    </row>
    <row r="325" spans="1:14" ht="16.5" thickBot="1" x14ac:dyDescent="0.3">
      <c r="A325" s="62"/>
      <c r="B325" s="186"/>
      <c r="C325" s="182" t="str">
        <f t="shared" si="5"/>
        <v/>
      </c>
      <c r="D325" s="183"/>
      <c r="E325" s="184"/>
      <c r="F325" s="913"/>
      <c r="G325" s="913"/>
      <c r="H325" s="913"/>
      <c r="I325" s="913"/>
      <c r="J325" s="913"/>
      <c r="K325" s="913"/>
      <c r="L325" s="913"/>
      <c r="M325" s="913"/>
      <c r="N325" s="913"/>
    </row>
    <row r="326" spans="1:14" ht="16.5" thickBot="1" x14ac:dyDescent="0.3">
      <c r="A326" s="62"/>
      <c r="B326" s="186"/>
      <c r="C326" s="182" t="str">
        <f t="shared" si="5"/>
        <v/>
      </c>
      <c r="D326" s="183"/>
      <c r="E326" s="184"/>
      <c r="F326" s="913"/>
      <c r="G326" s="913"/>
      <c r="H326" s="913"/>
      <c r="I326" s="913"/>
      <c r="J326" s="913"/>
      <c r="K326" s="913"/>
      <c r="L326" s="913"/>
      <c r="M326" s="913"/>
      <c r="N326" s="913"/>
    </row>
    <row r="327" spans="1:14" ht="16.5" thickBot="1" x14ac:dyDescent="0.3">
      <c r="A327" s="62"/>
      <c r="B327" s="186"/>
      <c r="C327" s="182" t="str">
        <f t="shared" si="5"/>
        <v/>
      </c>
      <c r="D327" s="183"/>
      <c r="E327" s="184"/>
      <c r="F327" s="913"/>
      <c r="G327" s="913"/>
      <c r="H327" s="913"/>
      <c r="I327" s="913"/>
      <c r="J327" s="913"/>
      <c r="K327" s="913"/>
      <c r="L327" s="913"/>
      <c r="M327" s="913"/>
      <c r="N327" s="913"/>
    </row>
    <row r="328" spans="1:14" ht="16.5" thickBot="1" x14ac:dyDescent="0.3">
      <c r="A328" s="62"/>
      <c r="B328" s="186"/>
      <c r="C328" s="182" t="str">
        <f t="shared" si="5"/>
        <v/>
      </c>
      <c r="D328" s="183"/>
      <c r="E328" s="184"/>
      <c r="F328" s="913"/>
      <c r="G328" s="913"/>
      <c r="H328" s="913"/>
      <c r="I328" s="913"/>
      <c r="J328" s="913"/>
      <c r="K328" s="913"/>
      <c r="L328" s="913"/>
      <c r="M328" s="913"/>
      <c r="N328" s="913"/>
    </row>
    <row r="329" spans="1:14" ht="16.5" thickBot="1" x14ac:dyDescent="0.3">
      <c r="A329" s="62"/>
      <c r="B329" s="186"/>
      <c r="C329" s="182" t="str">
        <f t="shared" si="5"/>
        <v/>
      </c>
      <c r="D329" s="183"/>
      <c r="E329" s="184"/>
      <c r="F329" s="913"/>
      <c r="G329" s="913"/>
      <c r="H329" s="913"/>
      <c r="I329" s="913"/>
      <c r="J329" s="913"/>
      <c r="K329" s="913"/>
      <c r="L329" s="913"/>
      <c r="M329" s="913"/>
      <c r="N329" s="913"/>
    </row>
    <row r="330" spans="1:14" ht="16.5" thickBot="1" x14ac:dyDescent="0.3">
      <c r="A330" s="62"/>
      <c r="B330" s="186"/>
      <c r="C330" s="182" t="str">
        <f t="shared" si="5"/>
        <v/>
      </c>
      <c r="D330" s="183"/>
      <c r="E330" s="184"/>
      <c r="F330" s="913"/>
      <c r="G330" s="913"/>
      <c r="H330" s="913"/>
      <c r="I330" s="913"/>
      <c r="J330" s="913"/>
      <c r="K330" s="913"/>
      <c r="L330" s="913"/>
      <c r="M330" s="913"/>
      <c r="N330" s="913"/>
    </row>
    <row r="331" spans="1:14" ht="16.5" thickBot="1" x14ac:dyDescent="0.3">
      <c r="A331" s="62"/>
      <c r="B331" s="186"/>
      <c r="C331" s="182" t="str">
        <f t="shared" si="5"/>
        <v/>
      </c>
      <c r="D331" s="183"/>
      <c r="E331" s="184"/>
      <c r="F331" s="913"/>
      <c r="G331" s="913"/>
      <c r="H331" s="913"/>
      <c r="I331" s="913"/>
      <c r="J331" s="913"/>
      <c r="K331" s="913"/>
      <c r="L331" s="913"/>
      <c r="M331" s="913"/>
      <c r="N331" s="913"/>
    </row>
    <row r="332" spans="1:14" ht="16.5" thickBot="1" x14ac:dyDescent="0.3">
      <c r="A332" s="62"/>
      <c r="B332" s="186"/>
      <c r="C332" s="182" t="str">
        <f t="shared" ref="C332:C395" si="6">IF(B332&gt;0, (B332-B331), "")</f>
        <v/>
      </c>
      <c r="D332" s="183"/>
      <c r="E332" s="184"/>
      <c r="F332" s="913"/>
      <c r="G332" s="913"/>
      <c r="H332" s="913"/>
      <c r="I332" s="913"/>
      <c r="J332" s="913"/>
      <c r="K332" s="913"/>
      <c r="L332" s="913"/>
      <c r="M332" s="913"/>
      <c r="N332" s="913"/>
    </row>
    <row r="333" spans="1:14" ht="16.5" thickBot="1" x14ac:dyDescent="0.3">
      <c r="A333" s="62"/>
      <c r="B333" s="186"/>
      <c r="C333" s="182" t="str">
        <f t="shared" si="6"/>
        <v/>
      </c>
      <c r="D333" s="183"/>
      <c r="E333" s="184"/>
      <c r="F333" s="913"/>
      <c r="G333" s="913"/>
      <c r="H333" s="913"/>
      <c r="I333" s="913"/>
      <c r="J333" s="913"/>
      <c r="K333" s="913"/>
      <c r="L333" s="913"/>
      <c r="M333" s="913"/>
      <c r="N333" s="913"/>
    </row>
    <row r="334" spans="1:14" ht="16.5" thickBot="1" x14ac:dyDescent="0.3">
      <c r="A334" s="62"/>
      <c r="B334" s="186"/>
      <c r="C334" s="182" t="str">
        <f t="shared" si="6"/>
        <v/>
      </c>
      <c r="D334" s="183"/>
      <c r="E334" s="184"/>
      <c r="F334" s="913"/>
      <c r="G334" s="913"/>
      <c r="H334" s="913"/>
      <c r="I334" s="913"/>
      <c r="J334" s="913"/>
      <c r="K334" s="913"/>
      <c r="L334" s="913"/>
      <c r="M334" s="913"/>
      <c r="N334" s="913"/>
    </row>
    <row r="335" spans="1:14" ht="16.5" thickBot="1" x14ac:dyDescent="0.3">
      <c r="A335" s="62"/>
      <c r="B335" s="186"/>
      <c r="C335" s="182" t="str">
        <f t="shared" si="6"/>
        <v/>
      </c>
      <c r="D335" s="183"/>
      <c r="E335" s="184"/>
      <c r="F335" s="913"/>
      <c r="G335" s="913"/>
      <c r="H335" s="913"/>
      <c r="I335" s="913"/>
      <c r="J335" s="913"/>
      <c r="K335" s="913"/>
      <c r="L335" s="913"/>
      <c r="M335" s="913"/>
      <c r="N335" s="913"/>
    </row>
    <row r="336" spans="1:14" ht="16.5" thickBot="1" x14ac:dyDescent="0.3">
      <c r="A336" s="62"/>
      <c r="B336" s="186"/>
      <c r="C336" s="182" t="str">
        <f t="shared" si="6"/>
        <v/>
      </c>
      <c r="D336" s="183"/>
      <c r="E336" s="184"/>
      <c r="F336" s="913"/>
      <c r="G336" s="913"/>
      <c r="H336" s="913"/>
      <c r="I336" s="913"/>
      <c r="J336" s="913"/>
      <c r="K336" s="913"/>
      <c r="L336" s="913"/>
      <c r="M336" s="913"/>
      <c r="N336" s="913"/>
    </row>
    <row r="337" spans="1:14" ht="16.5" thickBot="1" x14ac:dyDescent="0.3">
      <c r="A337" s="62"/>
      <c r="B337" s="186"/>
      <c r="C337" s="182" t="str">
        <f t="shared" si="6"/>
        <v/>
      </c>
      <c r="D337" s="183"/>
      <c r="E337" s="184"/>
      <c r="F337" s="913"/>
      <c r="G337" s="913"/>
      <c r="H337" s="913"/>
      <c r="I337" s="913"/>
      <c r="J337" s="913"/>
      <c r="K337" s="913"/>
      <c r="L337" s="913"/>
      <c r="M337" s="913"/>
      <c r="N337" s="913"/>
    </row>
    <row r="338" spans="1:14" ht="16.5" thickBot="1" x14ac:dyDescent="0.3">
      <c r="A338" s="62"/>
      <c r="B338" s="186"/>
      <c r="C338" s="182" t="str">
        <f t="shared" si="6"/>
        <v/>
      </c>
      <c r="D338" s="183"/>
      <c r="E338" s="184"/>
      <c r="F338" s="913"/>
      <c r="G338" s="913"/>
      <c r="H338" s="913"/>
      <c r="I338" s="913"/>
      <c r="J338" s="913"/>
      <c r="K338" s="913"/>
      <c r="L338" s="913"/>
      <c r="M338" s="913"/>
      <c r="N338" s="913"/>
    </row>
    <row r="339" spans="1:14" ht="16.5" thickBot="1" x14ac:dyDescent="0.3">
      <c r="A339" s="62"/>
      <c r="B339" s="186"/>
      <c r="C339" s="182" t="str">
        <f t="shared" si="6"/>
        <v/>
      </c>
      <c r="D339" s="183"/>
      <c r="E339" s="184"/>
      <c r="F339" s="913"/>
      <c r="G339" s="913"/>
      <c r="H339" s="913"/>
      <c r="I339" s="913"/>
      <c r="J339" s="913"/>
      <c r="K339" s="913"/>
      <c r="L339" s="913"/>
      <c r="M339" s="913"/>
      <c r="N339" s="913"/>
    </row>
    <row r="340" spans="1:14" ht="16.5" thickBot="1" x14ac:dyDescent="0.3">
      <c r="A340" s="62"/>
      <c r="B340" s="186"/>
      <c r="C340" s="182" t="str">
        <f t="shared" si="6"/>
        <v/>
      </c>
      <c r="D340" s="183"/>
      <c r="E340" s="184"/>
      <c r="F340" s="913"/>
      <c r="G340" s="913"/>
      <c r="H340" s="913"/>
      <c r="I340" s="913"/>
      <c r="J340" s="913"/>
      <c r="K340" s="913"/>
      <c r="L340" s="913"/>
      <c r="M340" s="913"/>
      <c r="N340" s="913"/>
    </row>
    <row r="341" spans="1:14" ht="16.5" thickBot="1" x14ac:dyDescent="0.3">
      <c r="A341" s="62"/>
      <c r="B341" s="186"/>
      <c r="C341" s="182" t="str">
        <f t="shared" si="6"/>
        <v/>
      </c>
      <c r="D341" s="183"/>
      <c r="E341" s="184"/>
      <c r="F341" s="913"/>
      <c r="G341" s="913"/>
      <c r="H341" s="913"/>
      <c r="I341" s="913"/>
      <c r="J341" s="913"/>
      <c r="K341" s="913"/>
      <c r="L341" s="913"/>
      <c r="M341" s="913"/>
      <c r="N341" s="913"/>
    </row>
    <row r="342" spans="1:14" ht="16.5" thickBot="1" x14ac:dyDescent="0.3">
      <c r="A342" s="62"/>
      <c r="B342" s="186"/>
      <c r="C342" s="182" t="str">
        <f t="shared" si="6"/>
        <v/>
      </c>
      <c r="D342" s="183"/>
      <c r="E342" s="184"/>
      <c r="F342" s="913"/>
      <c r="G342" s="913"/>
      <c r="H342" s="913"/>
      <c r="I342" s="913"/>
      <c r="J342" s="913"/>
      <c r="K342" s="913"/>
      <c r="L342" s="913"/>
      <c r="M342" s="913"/>
      <c r="N342" s="913"/>
    </row>
    <row r="343" spans="1:14" ht="16.5" thickBot="1" x14ac:dyDescent="0.3">
      <c r="A343" s="62"/>
      <c r="B343" s="186"/>
      <c r="C343" s="182" t="str">
        <f t="shared" si="6"/>
        <v/>
      </c>
      <c r="D343" s="183"/>
      <c r="E343" s="184"/>
      <c r="F343" s="913"/>
      <c r="G343" s="913"/>
      <c r="H343" s="913"/>
      <c r="I343" s="913"/>
      <c r="J343" s="913"/>
      <c r="K343" s="913"/>
      <c r="L343" s="913"/>
      <c r="M343" s="913"/>
      <c r="N343" s="913"/>
    </row>
    <row r="344" spans="1:14" ht="16.5" thickBot="1" x14ac:dyDescent="0.3">
      <c r="A344" s="62"/>
      <c r="B344" s="186"/>
      <c r="C344" s="182" t="str">
        <f t="shared" si="6"/>
        <v/>
      </c>
      <c r="D344" s="183"/>
      <c r="E344" s="184"/>
      <c r="F344" s="913"/>
      <c r="G344" s="913"/>
      <c r="H344" s="913"/>
      <c r="I344" s="913"/>
      <c r="J344" s="913"/>
      <c r="K344" s="913"/>
      <c r="L344" s="913"/>
      <c r="M344" s="913"/>
      <c r="N344" s="913"/>
    </row>
    <row r="345" spans="1:14" ht="16.5" thickBot="1" x14ac:dyDescent="0.3">
      <c r="A345" s="62"/>
      <c r="B345" s="186"/>
      <c r="C345" s="182" t="str">
        <f t="shared" si="6"/>
        <v/>
      </c>
      <c r="D345" s="183"/>
      <c r="E345" s="184"/>
      <c r="F345" s="913"/>
      <c r="G345" s="913"/>
      <c r="H345" s="913"/>
      <c r="I345" s="913"/>
      <c r="J345" s="913"/>
      <c r="K345" s="913"/>
      <c r="L345" s="913"/>
      <c r="M345" s="913"/>
      <c r="N345" s="913"/>
    </row>
    <row r="346" spans="1:14" ht="16.5" thickBot="1" x14ac:dyDescent="0.3">
      <c r="A346" s="62"/>
      <c r="B346" s="186"/>
      <c r="C346" s="182" t="str">
        <f t="shared" si="6"/>
        <v/>
      </c>
      <c r="D346" s="183"/>
      <c r="E346" s="184"/>
      <c r="F346" s="913"/>
      <c r="G346" s="913"/>
      <c r="H346" s="913"/>
      <c r="I346" s="913"/>
      <c r="J346" s="913"/>
      <c r="K346" s="913"/>
      <c r="L346" s="913"/>
      <c r="M346" s="913"/>
      <c r="N346" s="913"/>
    </row>
    <row r="347" spans="1:14" ht="16.5" thickBot="1" x14ac:dyDescent="0.3">
      <c r="A347" s="62"/>
      <c r="B347" s="186"/>
      <c r="C347" s="182" t="str">
        <f t="shared" si="6"/>
        <v/>
      </c>
      <c r="D347" s="183"/>
      <c r="E347" s="184"/>
      <c r="F347" s="913"/>
      <c r="G347" s="913"/>
      <c r="H347" s="913"/>
      <c r="I347" s="913"/>
      <c r="J347" s="913"/>
      <c r="K347" s="913"/>
      <c r="L347" s="913"/>
      <c r="M347" s="913"/>
      <c r="N347" s="913"/>
    </row>
    <row r="348" spans="1:14" ht="16.5" thickBot="1" x14ac:dyDescent="0.3">
      <c r="A348" s="62"/>
      <c r="B348" s="186"/>
      <c r="C348" s="182" t="str">
        <f t="shared" si="6"/>
        <v/>
      </c>
      <c r="D348" s="183"/>
      <c r="E348" s="184"/>
      <c r="F348" s="913"/>
      <c r="G348" s="913"/>
      <c r="H348" s="913"/>
      <c r="I348" s="913"/>
      <c r="J348" s="913"/>
      <c r="K348" s="913"/>
      <c r="L348" s="913"/>
      <c r="M348" s="913"/>
      <c r="N348" s="913"/>
    </row>
    <row r="349" spans="1:14" ht="16.5" thickBot="1" x14ac:dyDescent="0.3">
      <c r="A349" s="62"/>
      <c r="B349" s="186"/>
      <c r="C349" s="182" t="str">
        <f t="shared" si="6"/>
        <v/>
      </c>
      <c r="D349" s="183"/>
      <c r="E349" s="184"/>
      <c r="F349" s="913"/>
      <c r="G349" s="913"/>
      <c r="H349" s="913"/>
      <c r="I349" s="913"/>
      <c r="J349" s="913"/>
      <c r="K349" s="913"/>
      <c r="L349" s="913"/>
      <c r="M349" s="913"/>
      <c r="N349" s="913"/>
    </row>
    <row r="350" spans="1:14" ht="16.5" thickBot="1" x14ac:dyDescent="0.3">
      <c r="A350" s="62"/>
      <c r="B350" s="186"/>
      <c r="C350" s="182" t="str">
        <f t="shared" si="6"/>
        <v/>
      </c>
      <c r="D350" s="183"/>
      <c r="E350" s="184"/>
      <c r="F350" s="913"/>
      <c r="G350" s="913"/>
      <c r="H350" s="913"/>
      <c r="I350" s="913"/>
      <c r="J350" s="913"/>
      <c r="K350" s="913"/>
      <c r="L350" s="913"/>
      <c r="M350" s="913"/>
      <c r="N350" s="913"/>
    </row>
    <row r="351" spans="1:14" ht="16.5" thickBot="1" x14ac:dyDescent="0.3">
      <c r="A351" s="62"/>
      <c r="B351" s="186"/>
      <c r="C351" s="182" t="str">
        <f t="shared" si="6"/>
        <v/>
      </c>
      <c r="D351" s="183"/>
      <c r="E351" s="184"/>
      <c r="F351" s="913"/>
      <c r="G351" s="913"/>
      <c r="H351" s="913"/>
      <c r="I351" s="913"/>
      <c r="J351" s="913"/>
      <c r="K351" s="913"/>
      <c r="L351" s="913"/>
      <c r="M351" s="913"/>
      <c r="N351" s="913"/>
    </row>
    <row r="352" spans="1:14" ht="16.5" thickBot="1" x14ac:dyDescent="0.3">
      <c r="A352" s="62"/>
      <c r="B352" s="186"/>
      <c r="C352" s="182" t="str">
        <f t="shared" si="6"/>
        <v/>
      </c>
      <c r="D352" s="183"/>
      <c r="E352" s="184"/>
      <c r="F352" s="913"/>
      <c r="G352" s="913"/>
      <c r="H352" s="913"/>
      <c r="I352" s="913"/>
      <c r="J352" s="913"/>
      <c r="K352" s="913"/>
      <c r="L352" s="913"/>
      <c r="M352" s="913"/>
      <c r="N352" s="913"/>
    </row>
    <row r="353" spans="1:14" ht="16.5" thickBot="1" x14ac:dyDescent="0.3">
      <c r="A353" s="62"/>
      <c r="B353" s="186"/>
      <c r="C353" s="182" t="str">
        <f t="shared" si="6"/>
        <v/>
      </c>
      <c r="D353" s="183"/>
      <c r="E353" s="184"/>
      <c r="F353" s="913"/>
      <c r="G353" s="913"/>
      <c r="H353" s="913"/>
      <c r="I353" s="913"/>
      <c r="J353" s="913"/>
      <c r="K353" s="913"/>
      <c r="L353" s="913"/>
      <c r="M353" s="913"/>
      <c r="N353" s="913"/>
    </row>
    <row r="354" spans="1:14" ht="16.5" thickBot="1" x14ac:dyDescent="0.3">
      <c r="A354" s="62"/>
      <c r="B354" s="186"/>
      <c r="C354" s="182" t="str">
        <f t="shared" si="6"/>
        <v/>
      </c>
      <c r="D354" s="183"/>
      <c r="E354" s="184"/>
      <c r="F354" s="913"/>
      <c r="G354" s="913"/>
      <c r="H354" s="913"/>
      <c r="I354" s="913"/>
      <c r="J354" s="913"/>
      <c r="K354" s="913"/>
      <c r="L354" s="913"/>
      <c r="M354" s="913"/>
      <c r="N354" s="913"/>
    </row>
    <row r="355" spans="1:14" ht="16.5" thickBot="1" x14ac:dyDescent="0.3">
      <c r="A355" s="62"/>
      <c r="B355" s="186"/>
      <c r="C355" s="182" t="str">
        <f t="shared" si="6"/>
        <v/>
      </c>
      <c r="D355" s="183"/>
      <c r="E355" s="184"/>
      <c r="F355" s="913"/>
      <c r="G355" s="913"/>
      <c r="H355" s="913"/>
      <c r="I355" s="913"/>
      <c r="J355" s="913"/>
      <c r="K355" s="913"/>
      <c r="L355" s="913"/>
      <c r="M355" s="913"/>
      <c r="N355" s="913"/>
    </row>
    <row r="356" spans="1:14" ht="16.5" thickBot="1" x14ac:dyDescent="0.3">
      <c r="A356" s="62"/>
      <c r="B356" s="186"/>
      <c r="C356" s="182" t="str">
        <f t="shared" si="6"/>
        <v/>
      </c>
      <c r="D356" s="183"/>
      <c r="E356" s="184"/>
      <c r="F356" s="913"/>
      <c r="G356" s="913"/>
      <c r="H356" s="913"/>
      <c r="I356" s="913"/>
      <c r="J356" s="913"/>
      <c r="K356" s="913"/>
      <c r="L356" s="913"/>
      <c r="M356" s="913"/>
      <c r="N356" s="913"/>
    </row>
    <row r="357" spans="1:14" ht="16.5" thickBot="1" x14ac:dyDescent="0.3">
      <c r="A357" s="62"/>
      <c r="B357" s="186"/>
      <c r="C357" s="182" t="str">
        <f t="shared" si="6"/>
        <v/>
      </c>
      <c r="D357" s="183"/>
      <c r="E357" s="184"/>
      <c r="F357" s="913"/>
      <c r="G357" s="913"/>
      <c r="H357" s="913"/>
      <c r="I357" s="913"/>
      <c r="J357" s="913"/>
      <c r="K357" s="913"/>
      <c r="L357" s="913"/>
      <c r="M357" s="913"/>
      <c r="N357" s="913"/>
    </row>
    <row r="358" spans="1:14" ht="16.5" thickBot="1" x14ac:dyDescent="0.3">
      <c r="A358" s="62"/>
      <c r="B358" s="186"/>
      <c r="C358" s="182" t="str">
        <f t="shared" si="6"/>
        <v/>
      </c>
      <c r="D358" s="183"/>
      <c r="E358" s="184"/>
      <c r="F358" s="913"/>
      <c r="G358" s="913"/>
      <c r="H358" s="913"/>
      <c r="I358" s="913"/>
      <c r="J358" s="913"/>
      <c r="K358" s="913"/>
      <c r="L358" s="913"/>
      <c r="M358" s="913"/>
      <c r="N358" s="913"/>
    </row>
    <row r="359" spans="1:14" ht="16.5" thickBot="1" x14ac:dyDescent="0.3">
      <c r="A359" s="62"/>
      <c r="B359" s="186"/>
      <c r="C359" s="182" t="str">
        <f t="shared" si="6"/>
        <v/>
      </c>
      <c r="D359" s="183"/>
      <c r="E359" s="184"/>
      <c r="F359" s="913"/>
      <c r="G359" s="913"/>
      <c r="H359" s="913"/>
      <c r="I359" s="913"/>
      <c r="J359" s="913"/>
      <c r="K359" s="913"/>
      <c r="L359" s="913"/>
      <c r="M359" s="913"/>
      <c r="N359" s="913"/>
    </row>
    <row r="360" spans="1:14" ht="16.5" thickBot="1" x14ac:dyDescent="0.3">
      <c r="A360" s="62"/>
      <c r="B360" s="186"/>
      <c r="C360" s="182" t="str">
        <f t="shared" si="6"/>
        <v/>
      </c>
      <c r="D360" s="183"/>
      <c r="E360" s="184"/>
      <c r="F360" s="913"/>
      <c r="G360" s="913"/>
      <c r="H360" s="913"/>
      <c r="I360" s="913"/>
      <c r="J360" s="913"/>
      <c r="K360" s="913"/>
      <c r="L360" s="913"/>
      <c r="M360" s="913"/>
      <c r="N360" s="913"/>
    </row>
    <row r="361" spans="1:14" ht="16.5" thickBot="1" x14ac:dyDescent="0.3">
      <c r="A361" s="62"/>
      <c r="B361" s="186"/>
      <c r="C361" s="182" t="str">
        <f t="shared" si="6"/>
        <v/>
      </c>
      <c r="D361" s="183"/>
      <c r="E361" s="184"/>
      <c r="F361" s="913"/>
      <c r="G361" s="913"/>
      <c r="H361" s="913"/>
      <c r="I361" s="913"/>
      <c r="J361" s="913"/>
      <c r="K361" s="913"/>
      <c r="L361" s="913"/>
      <c r="M361" s="913"/>
      <c r="N361" s="913"/>
    </row>
    <row r="362" spans="1:14" ht="16.5" thickBot="1" x14ac:dyDescent="0.3">
      <c r="A362" s="62"/>
      <c r="B362" s="186"/>
      <c r="C362" s="182" t="str">
        <f t="shared" si="6"/>
        <v/>
      </c>
      <c r="D362" s="183"/>
      <c r="E362" s="184"/>
      <c r="F362" s="913"/>
      <c r="G362" s="913"/>
      <c r="H362" s="913"/>
      <c r="I362" s="913"/>
      <c r="J362" s="913"/>
      <c r="K362" s="913"/>
      <c r="L362" s="913"/>
      <c r="M362" s="913"/>
      <c r="N362" s="913"/>
    </row>
    <row r="363" spans="1:14" ht="16.5" thickBot="1" x14ac:dyDescent="0.3">
      <c r="A363" s="62"/>
      <c r="B363" s="186"/>
      <c r="C363" s="182" t="str">
        <f t="shared" si="6"/>
        <v/>
      </c>
      <c r="D363" s="183"/>
      <c r="E363" s="184"/>
      <c r="F363" s="913"/>
      <c r="G363" s="913"/>
      <c r="H363" s="913"/>
      <c r="I363" s="913"/>
      <c r="J363" s="913"/>
      <c r="K363" s="913"/>
      <c r="L363" s="913"/>
      <c r="M363" s="913"/>
      <c r="N363" s="913"/>
    </row>
    <row r="364" spans="1:14" ht="16.5" thickBot="1" x14ac:dyDescent="0.3">
      <c r="A364" s="62"/>
      <c r="B364" s="186"/>
      <c r="C364" s="182" t="str">
        <f t="shared" si="6"/>
        <v/>
      </c>
      <c r="D364" s="183"/>
      <c r="E364" s="184"/>
      <c r="F364" s="913"/>
      <c r="G364" s="913"/>
      <c r="H364" s="913"/>
      <c r="I364" s="913"/>
      <c r="J364" s="913"/>
      <c r="K364" s="913"/>
      <c r="L364" s="913"/>
      <c r="M364" s="913"/>
      <c r="N364" s="913"/>
    </row>
    <row r="365" spans="1:14" ht="16.5" thickBot="1" x14ac:dyDescent="0.3">
      <c r="A365" s="62"/>
      <c r="B365" s="186"/>
      <c r="C365" s="182" t="str">
        <f t="shared" si="6"/>
        <v/>
      </c>
      <c r="D365" s="183"/>
      <c r="E365" s="184"/>
      <c r="F365" s="913"/>
      <c r="G365" s="913"/>
      <c r="H365" s="913"/>
      <c r="I365" s="913"/>
      <c r="J365" s="913"/>
      <c r="K365" s="913"/>
      <c r="L365" s="913"/>
      <c r="M365" s="913"/>
      <c r="N365" s="913"/>
    </row>
    <row r="366" spans="1:14" ht="16.5" thickBot="1" x14ac:dyDescent="0.3">
      <c r="A366" s="62"/>
      <c r="B366" s="186"/>
      <c r="C366" s="182" t="str">
        <f t="shared" si="6"/>
        <v/>
      </c>
      <c r="D366" s="183"/>
      <c r="E366" s="184"/>
      <c r="F366" s="913"/>
      <c r="G366" s="913"/>
      <c r="H366" s="913"/>
      <c r="I366" s="913"/>
      <c r="J366" s="913"/>
      <c r="K366" s="913"/>
      <c r="L366" s="913"/>
      <c r="M366" s="913"/>
      <c r="N366" s="913"/>
    </row>
    <row r="367" spans="1:14" ht="16.5" thickBot="1" x14ac:dyDescent="0.3">
      <c r="A367" s="62"/>
      <c r="B367" s="186"/>
      <c r="C367" s="182" t="str">
        <f t="shared" si="6"/>
        <v/>
      </c>
      <c r="D367" s="183"/>
      <c r="E367" s="184"/>
      <c r="F367" s="913"/>
      <c r="G367" s="913"/>
      <c r="H367" s="913"/>
      <c r="I367" s="913"/>
      <c r="J367" s="913"/>
      <c r="K367" s="913"/>
      <c r="L367" s="913"/>
      <c r="M367" s="913"/>
      <c r="N367" s="913"/>
    </row>
    <row r="368" spans="1:14" ht="16.5" thickBot="1" x14ac:dyDescent="0.3">
      <c r="A368" s="62"/>
      <c r="B368" s="186"/>
      <c r="C368" s="182" t="str">
        <f t="shared" si="6"/>
        <v/>
      </c>
      <c r="D368" s="183"/>
      <c r="E368" s="184"/>
      <c r="F368" s="913"/>
      <c r="G368" s="913"/>
      <c r="H368" s="913"/>
      <c r="I368" s="913"/>
      <c r="J368" s="913"/>
      <c r="K368" s="913"/>
      <c r="L368" s="913"/>
      <c r="M368" s="913"/>
      <c r="N368" s="913"/>
    </row>
    <row r="369" spans="1:14" ht="16.5" thickBot="1" x14ac:dyDescent="0.3">
      <c r="A369" s="62"/>
      <c r="B369" s="186"/>
      <c r="C369" s="182" t="str">
        <f t="shared" si="6"/>
        <v/>
      </c>
      <c r="D369" s="183"/>
      <c r="E369" s="184"/>
      <c r="F369" s="913"/>
      <c r="G369" s="913"/>
      <c r="H369" s="913"/>
      <c r="I369" s="913"/>
      <c r="J369" s="913"/>
      <c r="K369" s="913"/>
      <c r="L369" s="913"/>
      <c r="M369" s="913"/>
      <c r="N369" s="913"/>
    </row>
    <row r="370" spans="1:14" ht="16.5" thickBot="1" x14ac:dyDescent="0.3">
      <c r="A370" s="62"/>
      <c r="B370" s="186"/>
      <c r="C370" s="182" t="str">
        <f t="shared" si="6"/>
        <v/>
      </c>
      <c r="D370" s="183"/>
      <c r="E370" s="184"/>
      <c r="F370" s="913"/>
      <c r="G370" s="913"/>
      <c r="H370" s="913"/>
      <c r="I370" s="913"/>
      <c r="J370" s="913"/>
      <c r="K370" s="913"/>
      <c r="L370" s="913"/>
      <c r="M370" s="913"/>
      <c r="N370" s="913"/>
    </row>
    <row r="371" spans="1:14" ht="16.5" thickBot="1" x14ac:dyDescent="0.3">
      <c r="A371" s="62"/>
      <c r="B371" s="186"/>
      <c r="C371" s="182" t="str">
        <f t="shared" si="6"/>
        <v/>
      </c>
      <c r="D371" s="183"/>
      <c r="E371" s="184"/>
      <c r="F371" s="913"/>
      <c r="G371" s="913"/>
      <c r="H371" s="913"/>
      <c r="I371" s="913"/>
      <c r="J371" s="913"/>
      <c r="K371" s="913"/>
      <c r="L371" s="913"/>
      <c r="M371" s="913"/>
      <c r="N371" s="913"/>
    </row>
    <row r="372" spans="1:14" ht="16.5" thickBot="1" x14ac:dyDescent="0.3">
      <c r="A372" s="62"/>
      <c r="B372" s="186"/>
      <c r="C372" s="182" t="str">
        <f t="shared" si="6"/>
        <v/>
      </c>
      <c r="D372" s="183"/>
      <c r="E372" s="184"/>
      <c r="F372" s="913"/>
      <c r="G372" s="913"/>
      <c r="H372" s="913"/>
      <c r="I372" s="913"/>
      <c r="J372" s="913"/>
      <c r="K372" s="913"/>
      <c r="L372" s="913"/>
      <c r="M372" s="913"/>
      <c r="N372" s="913"/>
    </row>
    <row r="373" spans="1:14" ht="16.5" thickBot="1" x14ac:dyDescent="0.3">
      <c r="A373" s="62"/>
      <c r="B373" s="186"/>
      <c r="C373" s="182" t="str">
        <f t="shared" si="6"/>
        <v/>
      </c>
      <c r="D373" s="183"/>
      <c r="E373" s="184"/>
      <c r="F373" s="913"/>
      <c r="G373" s="913"/>
      <c r="H373" s="913"/>
      <c r="I373" s="913"/>
      <c r="J373" s="913"/>
      <c r="K373" s="913"/>
      <c r="L373" s="913"/>
      <c r="M373" s="913"/>
      <c r="N373" s="913"/>
    </row>
    <row r="374" spans="1:14" ht="16.5" thickBot="1" x14ac:dyDescent="0.3">
      <c r="A374" s="62"/>
      <c r="B374" s="186"/>
      <c r="C374" s="182" t="str">
        <f t="shared" si="6"/>
        <v/>
      </c>
      <c r="D374" s="183"/>
      <c r="E374" s="184"/>
      <c r="F374" s="913"/>
      <c r="G374" s="913"/>
      <c r="H374" s="913"/>
      <c r="I374" s="913"/>
      <c r="J374" s="913"/>
      <c r="K374" s="913"/>
      <c r="L374" s="913"/>
      <c r="M374" s="913"/>
      <c r="N374" s="913"/>
    </row>
    <row r="375" spans="1:14" ht="16.5" thickBot="1" x14ac:dyDescent="0.3">
      <c r="A375" s="62"/>
      <c r="B375" s="186"/>
      <c r="C375" s="182" t="str">
        <f t="shared" si="6"/>
        <v/>
      </c>
      <c r="D375" s="183"/>
      <c r="E375" s="184"/>
      <c r="F375" s="913"/>
      <c r="G375" s="913"/>
      <c r="H375" s="913"/>
      <c r="I375" s="913"/>
      <c r="J375" s="913"/>
      <c r="K375" s="913"/>
      <c r="L375" s="913"/>
      <c r="M375" s="913"/>
      <c r="N375" s="913"/>
    </row>
    <row r="376" spans="1:14" ht="16.5" thickBot="1" x14ac:dyDescent="0.3">
      <c r="A376" s="62"/>
      <c r="B376" s="186"/>
      <c r="C376" s="182" t="str">
        <f t="shared" si="6"/>
        <v/>
      </c>
      <c r="D376" s="183"/>
      <c r="E376" s="184"/>
      <c r="F376" s="913"/>
      <c r="G376" s="913"/>
      <c r="H376" s="913"/>
      <c r="I376" s="913"/>
      <c r="J376" s="913"/>
      <c r="K376" s="913"/>
      <c r="L376" s="913"/>
      <c r="M376" s="913"/>
      <c r="N376" s="913"/>
    </row>
    <row r="377" spans="1:14" ht="16.5" thickBot="1" x14ac:dyDescent="0.3">
      <c r="A377" s="62"/>
      <c r="B377" s="186"/>
      <c r="C377" s="182" t="str">
        <f t="shared" si="6"/>
        <v/>
      </c>
      <c r="D377" s="183"/>
      <c r="E377" s="184"/>
      <c r="F377" s="913"/>
      <c r="G377" s="913"/>
      <c r="H377" s="913"/>
      <c r="I377" s="913"/>
      <c r="J377" s="913"/>
      <c r="K377" s="913"/>
      <c r="L377" s="913"/>
      <c r="M377" s="913"/>
      <c r="N377" s="913"/>
    </row>
    <row r="378" spans="1:14" ht="16.5" thickBot="1" x14ac:dyDescent="0.3">
      <c r="A378" s="62"/>
      <c r="B378" s="186"/>
      <c r="C378" s="182" t="str">
        <f t="shared" si="6"/>
        <v/>
      </c>
      <c r="D378" s="183"/>
      <c r="E378" s="184"/>
      <c r="F378" s="913"/>
      <c r="G378" s="913"/>
      <c r="H378" s="913"/>
      <c r="I378" s="913"/>
      <c r="J378" s="913"/>
      <c r="K378" s="913"/>
      <c r="L378" s="913"/>
      <c r="M378" s="913"/>
      <c r="N378" s="913"/>
    </row>
    <row r="379" spans="1:14" ht="16.5" thickBot="1" x14ac:dyDescent="0.3">
      <c r="A379" s="62"/>
      <c r="B379" s="186"/>
      <c r="C379" s="182" t="str">
        <f t="shared" si="6"/>
        <v/>
      </c>
      <c r="D379" s="183"/>
      <c r="E379" s="184"/>
      <c r="F379" s="913"/>
      <c r="G379" s="913"/>
      <c r="H379" s="913"/>
      <c r="I379" s="913"/>
      <c r="J379" s="913"/>
      <c r="K379" s="913"/>
      <c r="L379" s="913"/>
      <c r="M379" s="913"/>
      <c r="N379" s="913"/>
    </row>
    <row r="380" spans="1:14" ht="16.5" thickBot="1" x14ac:dyDescent="0.3">
      <c r="A380" s="62"/>
      <c r="B380" s="186"/>
      <c r="C380" s="182" t="str">
        <f t="shared" si="6"/>
        <v/>
      </c>
      <c r="D380" s="183"/>
      <c r="E380" s="184"/>
      <c r="F380" s="913"/>
      <c r="G380" s="913"/>
      <c r="H380" s="913"/>
      <c r="I380" s="913"/>
      <c r="J380" s="913"/>
      <c r="K380" s="913"/>
      <c r="L380" s="913"/>
      <c r="M380" s="913"/>
      <c r="N380" s="913"/>
    </row>
    <row r="381" spans="1:14" ht="16.5" thickBot="1" x14ac:dyDescent="0.3">
      <c r="A381" s="62"/>
      <c r="B381" s="186"/>
      <c r="C381" s="182" t="str">
        <f t="shared" si="6"/>
        <v/>
      </c>
      <c r="D381" s="183"/>
      <c r="E381" s="184"/>
      <c r="F381" s="913"/>
      <c r="G381" s="913"/>
      <c r="H381" s="913"/>
      <c r="I381" s="913"/>
      <c r="J381" s="913"/>
      <c r="K381" s="913"/>
      <c r="L381" s="913"/>
      <c r="M381" s="913"/>
      <c r="N381" s="913"/>
    </row>
    <row r="382" spans="1:14" ht="16.5" thickBot="1" x14ac:dyDescent="0.3">
      <c r="A382" s="62"/>
      <c r="B382" s="186"/>
      <c r="C382" s="182" t="str">
        <f t="shared" si="6"/>
        <v/>
      </c>
      <c r="D382" s="183"/>
      <c r="E382" s="184"/>
      <c r="F382" s="913"/>
      <c r="G382" s="913"/>
      <c r="H382" s="913"/>
      <c r="I382" s="913"/>
      <c r="J382" s="913"/>
      <c r="K382" s="913"/>
      <c r="L382" s="913"/>
      <c r="M382" s="913"/>
      <c r="N382" s="913"/>
    </row>
    <row r="383" spans="1:14" ht="16.5" thickBot="1" x14ac:dyDescent="0.3">
      <c r="A383" s="62"/>
      <c r="B383" s="186"/>
      <c r="C383" s="182" t="str">
        <f t="shared" si="6"/>
        <v/>
      </c>
      <c r="D383" s="183"/>
      <c r="E383" s="184"/>
      <c r="F383" s="913"/>
      <c r="G383" s="913"/>
      <c r="H383" s="913"/>
      <c r="I383" s="913"/>
      <c r="J383" s="913"/>
      <c r="K383" s="913"/>
      <c r="L383" s="913"/>
      <c r="M383" s="913"/>
      <c r="N383" s="913"/>
    </row>
    <row r="384" spans="1:14" ht="16.5" thickBot="1" x14ac:dyDescent="0.3">
      <c r="A384" s="62"/>
      <c r="B384" s="186"/>
      <c r="C384" s="182" t="str">
        <f t="shared" si="6"/>
        <v/>
      </c>
      <c r="D384" s="183"/>
      <c r="E384" s="184"/>
      <c r="F384" s="913"/>
      <c r="G384" s="913"/>
      <c r="H384" s="913"/>
      <c r="I384" s="913"/>
      <c r="J384" s="913"/>
      <c r="K384" s="913"/>
      <c r="L384" s="913"/>
      <c r="M384" s="913"/>
      <c r="N384" s="913"/>
    </row>
    <row r="385" spans="1:14" ht="16.5" thickBot="1" x14ac:dyDescent="0.3">
      <c r="A385" s="62"/>
      <c r="B385" s="186"/>
      <c r="C385" s="182" t="str">
        <f t="shared" si="6"/>
        <v/>
      </c>
      <c r="D385" s="183"/>
      <c r="E385" s="184"/>
      <c r="F385" s="913"/>
      <c r="G385" s="913"/>
      <c r="H385" s="913"/>
      <c r="I385" s="913"/>
      <c r="J385" s="913"/>
      <c r="K385" s="913"/>
      <c r="L385" s="913"/>
      <c r="M385" s="913"/>
      <c r="N385" s="913"/>
    </row>
    <row r="386" spans="1:14" ht="16.5" thickBot="1" x14ac:dyDescent="0.3">
      <c r="A386" s="62"/>
      <c r="B386" s="186"/>
      <c r="C386" s="182" t="str">
        <f t="shared" si="6"/>
        <v/>
      </c>
      <c r="D386" s="183"/>
      <c r="E386" s="184"/>
      <c r="F386" s="913"/>
      <c r="G386" s="913"/>
      <c r="H386" s="913"/>
      <c r="I386" s="913"/>
      <c r="J386" s="913"/>
      <c r="K386" s="913"/>
      <c r="L386" s="913"/>
      <c r="M386" s="913"/>
      <c r="N386" s="913"/>
    </row>
    <row r="387" spans="1:14" ht="16.5" thickBot="1" x14ac:dyDescent="0.3">
      <c r="A387" s="62"/>
      <c r="B387" s="186"/>
      <c r="C387" s="182" t="str">
        <f t="shared" si="6"/>
        <v/>
      </c>
      <c r="D387" s="183"/>
      <c r="E387" s="184"/>
      <c r="F387" s="913"/>
      <c r="G387" s="913"/>
      <c r="H387" s="913"/>
      <c r="I387" s="913"/>
      <c r="J387" s="913"/>
      <c r="K387" s="913"/>
      <c r="L387" s="913"/>
      <c r="M387" s="913"/>
      <c r="N387" s="913"/>
    </row>
    <row r="388" spans="1:14" ht="16.5" thickBot="1" x14ac:dyDescent="0.3">
      <c r="A388" s="62"/>
      <c r="B388" s="186"/>
      <c r="C388" s="182" t="str">
        <f t="shared" si="6"/>
        <v/>
      </c>
      <c r="D388" s="183"/>
      <c r="E388" s="184"/>
      <c r="F388" s="913"/>
      <c r="G388" s="913"/>
      <c r="H388" s="913"/>
      <c r="I388" s="913"/>
      <c r="J388" s="913"/>
      <c r="K388" s="913"/>
      <c r="L388" s="913"/>
      <c r="M388" s="913"/>
      <c r="N388" s="913"/>
    </row>
    <row r="389" spans="1:14" ht="16.5" thickBot="1" x14ac:dyDescent="0.3">
      <c r="A389" s="62"/>
      <c r="B389" s="186"/>
      <c r="C389" s="182" t="str">
        <f t="shared" si="6"/>
        <v/>
      </c>
      <c r="D389" s="183"/>
      <c r="E389" s="184"/>
      <c r="F389" s="913"/>
      <c r="G389" s="913"/>
      <c r="H389" s="913"/>
      <c r="I389" s="913"/>
      <c r="J389" s="913"/>
      <c r="K389" s="913"/>
      <c r="L389" s="913"/>
      <c r="M389" s="913"/>
      <c r="N389" s="913"/>
    </row>
    <row r="390" spans="1:14" ht="16.5" thickBot="1" x14ac:dyDescent="0.3">
      <c r="A390" s="62"/>
      <c r="B390" s="186"/>
      <c r="C390" s="182" t="str">
        <f t="shared" si="6"/>
        <v/>
      </c>
      <c r="D390" s="183"/>
      <c r="E390" s="184"/>
      <c r="F390" s="913"/>
      <c r="G390" s="913"/>
      <c r="H390" s="913"/>
      <c r="I390" s="913"/>
      <c r="J390" s="913"/>
      <c r="K390" s="913"/>
      <c r="L390" s="913"/>
      <c r="M390" s="913"/>
      <c r="N390" s="913"/>
    </row>
    <row r="391" spans="1:14" ht="16.5" thickBot="1" x14ac:dyDescent="0.3">
      <c r="A391" s="62"/>
      <c r="B391" s="186"/>
      <c r="C391" s="182" t="str">
        <f t="shared" si="6"/>
        <v/>
      </c>
      <c r="D391" s="183"/>
      <c r="E391" s="184"/>
      <c r="F391" s="913"/>
      <c r="G391" s="913"/>
      <c r="H391" s="913"/>
      <c r="I391" s="913"/>
      <c r="J391" s="913"/>
      <c r="K391" s="913"/>
      <c r="L391" s="913"/>
      <c r="M391" s="913"/>
      <c r="N391" s="913"/>
    </row>
    <row r="392" spans="1:14" ht="16.5" thickBot="1" x14ac:dyDescent="0.3">
      <c r="A392" s="62"/>
      <c r="B392" s="186"/>
      <c r="C392" s="182" t="str">
        <f t="shared" si="6"/>
        <v/>
      </c>
      <c r="D392" s="183"/>
      <c r="E392" s="184"/>
      <c r="F392" s="913"/>
      <c r="G392" s="913"/>
      <c r="H392" s="913"/>
      <c r="I392" s="913"/>
      <c r="J392" s="913"/>
      <c r="K392" s="913"/>
      <c r="L392" s="913"/>
      <c r="M392" s="913"/>
      <c r="N392" s="913"/>
    </row>
    <row r="393" spans="1:14" ht="16.5" thickBot="1" x14ac:dyDescent="0.3">
      <c r="A393" s="62"/>
      <c r="B393" s="186"/>
      <c r="C393" s="182" t="str">
        <f t="shared" si="6"/>
        <v/>
      </c>
      <c r="D393" s="183"/>
      <c r="E393" s="184"/>
      <c r="F393" s="913"/>
      <c r="G393" s="913"/>
      <c r="H393" s="913"/>
      <c r="I393" s="913"/>
      <c r="J393" s="913"/>
      <c r="K393" s="913"/>
      <c r="L393" s="913"/>
      <c r="M393" s="913"/>
      <c r="N393" s="913"/>
    </row>
    <row r="394" spans="1:14" ht="16.5" thickBot="1" x14ac:dyDescent="0.3">
      <c r="A394" s="62"/>
      <c r="B394" s="186"/>
      <c r="C394" s="182" t="str">
        <f t="shared" si="6"/>
        <v/>
      </c>
      <c r="D394" s="183"/>
      <c r="E394" s="184"/>
      <c r="F394" s="913"/>
      <c r="G394" s="913"/>
      <c r="H394" s="913"/>
      <c r="I394" s="913"/>
      <c r="J394" s="913"/>
      <c r="K394" s="913"/>
      <c r="L394" s="913"/>
      <c r="M394" s="913"/>
      <c r="N394" s="913"/>
    </row>
    <row r="395" spans="1:14" ht="16.5" thickBot="1" x14ac:dyDescent="0.3">
      <c r="A395" s="62"/>
      <c r="B395" s="186"/>
      <c r="C395" s="182" t="str">
        <f t="shared" si="6"/>
        <v/>
      </c>
      <c r="D395" s="183"/>
      <c r="E395" s="184"/>
      <c r="F395" s="913"/>
      <c r="G395" s="913"/>
      <c r="H395" s="913"/>
      <c r="I395" s="913"/>
      <c r="J395" s="913"/>
      <c r="K395" s="913"/>
      <c r="L395" s="913"/>
      <c r="M395" s="913"/>
      <c r="N395" s="913"/>
    </row>
    <row r="396" spans="1:14" ht="16.5" thickBot="1" x14ac:dyDescent="0.3">
      <c r="A396" s="62"/>
      <c r="B396" s="186"/>
      <c r="C396" s="182" t="str">
        <f t="shared" ref="C396:C459" si="7">IF(B396&gt;0, (B396-B395), "")</f>
        <v/>
      </c>
      <c r="D396" s="183"/>
      <c r="E396" s="184"/>
      <c r="F396" s="913"/>
      <c r="G396" s="913"/>
      <c r="H396" s="913"/>
      <c r="I396" s="913"/>
      <c r="J396" s="913"/>
      <c r="K396" s="913"/>
      <c r="L396" s="913"/>
      <c r="M396" s="913"/>
      <c r="N396" s="913"/>
    </row>
    <row r="397" spans="1:14" ht="16.5" thickBot="1" x14ac:dyDescent="0.3">
      <c r="A397" s="62"/>
      <c r="B397" s="186"/>
      <c r="C397" s="182" t="str">
        <f t="shared" si="7"/>
        <v/>
      </c>
      <c r="D397" s="183"/>
      <c r="E397" s="184"/>
      <c r="F397" s="913"/>
      <c r="G397" s="913"/>
      <c r="H397" s="913"/>
      <c r="I397" s="913"/>
      <c r="J397" s="913"/>
      <c r="K397" s="913"/>
      <c r="L397" s="913"/>
      <c r="M397" s="913"/>
      <c r="N397" s="913"/>
    </row>
    <row r="398" spans="1:14" ht="16.5" thickBot="1" x14ac:dyDescent="0.3">
      <c r="A398" s="62"/>
      <c r="B398" s="186"/>
      <c r="C398" s="182" t="str">
        <f t="shared" si="7"/>
        <v/>
      </c>
      <c r="D398" s="183"/>
      <c r="E398" s="184"/>
      <c r="F398" s="913"/>
      <c r="G398" s="913"/>
      <c r="H398" s="913"/>
      <c r="I398" s="913"/>
      <c r="J398" s="913"/>
      <c r="K398" s="913"/>
      <c r="L398" s="913"/>
      <c r="M398" s="913"/>
      <c r="N398" s="913"/>
    </row>
    <row r="399" spans="1:14" ht="16.5" thickBot="1" x14ac:dyDescent="0.3">
      <c r="A399" s="62"/>
      <c r="B399" s="186"/>
      <c r="C399" s="182" t="str">
        <f t="shared" si="7"/>
        <v/>
      </c>
      <c r="D399" s="183"/>
      <c r="E399" s="184"/>
      <c r="F399" s="913"/>
      <c r="G399" s="913"/>
      <c r="H399" s="913"/>
      <c r="I399" s="913"/>
      <c r="J399" s="913"/>
      <c r="K399" s="913"/>
      <c r="L399" s="913"/>
      <c r="M399" s="913"/>
      <c r="N399" s="913"/>
    </row>
    <row r="400" spans="1:14" ht="16.5" thickBot="1" x14ac:dyDescent="0.3">
      <c r="A400" s="62"/>
      <c r="B400" s="186"/>
      <c r="C400" s="182" t="str">
        <f t="shared" si="7"/>
        <v/>
      </c>
      <c r="D400" s="183"/>
      <c r="E400" s="184"/>
      <c r="F400" s="913"/>
      <c r="G400" s="913"/>
      <c r="H400" s="913"/>
      <c r="I400" s="913"/>
      <c r="J400" s="913"/>
      <c r="K400" s="913"/>
      <c r="L400" s="913"/>
      <c r="M400" s="913"/>
      <c r="N400" s="913"/>
    </row>
    <row r="401" spans="1:14" ht="16.5" thickBot="1" x14ac:dyDescent="0.3">
      <c r="A401" s="62"/>
      <c r="B401" s="186"/>
      <c r="C401" s="182" t="str">
        <f t="shared" si="7"/>
        <v/>
      </c>
      <c r="D401" s="183"/>
      <c r="E401" s="184"/>
      <c r="F401" s="913"/>
      <c r="G401" s="913"/>
      <c r="H401" s="913"/>
      <c r="I401" s="913"/>
      <c r="J401" s="913"/>
      <c r="K401" s="913"/>
      <c r="L401" s="913"/>
      <c r="M401" s="913"/>
      <c r="N401" s="913"/>
    </row>
    <row r="402" spans="1:14" ht="16.5" thickBot="1" x14ac:dyDescent="0.3">
      <c r="A402" s="62"/>
      <c r="B402" s="186"/>
      <c r="C402" s="182" t="str">
        <f t="shared" si="7"/>
        <v/>
      </c>
      <c r="D402" s="183"/>
      <c r="E402" s="184"/>
      <c r="F402" s="913"/>
      <c r="G402" s="913"/>
      <c r="H402" s="913"/>
      <c r="I402" s="913"/>
      <c r="J402" s="913"/>
      <c r="K402" s="913"/>
      <c r="L402" s="913"/>
      <c r="M402" s="913"/>
      <c r="N402" s="913"/>
    </row>
    <row r="403" spans="1:14" ht="16.5" thickBot="1" x14ac:dyDescent="0.3">
      <c r="A403" s="62"/>
      <c r="B403" s="186"/>
      <c r="C403" s="182" t="str">
        <f t="shared" si="7"/>
        <v/>
      </c>
      <c r="D403" s="183"/>
      <c r="E403" s="184"/>
      <c r="F403" s="913"/>
      <c r="G403" s="913"/>
      <c r="H403" s="913"/>
      <c r="I403" s="913"/>
      <c r="J403" s="913"/>
      <c r="K403" s="913"/>
      <c r="L403" s="913"/>
      <c r="M403" s="913"/>
      <c r="N403" s="913"/>
    </row>
    <row r="404" spans="1:14" ht="16.5" thickBot="1" x14ac:dyDescent="0.3">
      <c r="A404" s="62"/>
      <c r="B404" s="186"/>
      <c r="C404" s="182" t="str">
        <f t="shared" si="7"/>
        <v/>
      </c>
      <c r="D404" s="183"/>
      <c r="E404" s="184"/>
      <c r="F404" s="913"/>
      <c r="G404" s="913"/>
      <c r="H404" s="913"/>
      <c r="I404" s="913"/>
      <c r="J404" s="913"/>
      <c r="K404" s="913"/>
      <c r="L404" s="913"/>
      <c r="M404" s="913"/>
      <c r="N404" s="913"/>
    </row>
    <row r="405" spans="1:14" ht="16.5" thickBot="1" x14ac:dyDescent="0.3">
      <c r="A405" s="62"/>
      <c r="B405" s="186"/>
      <c r="C405" s="182" t="str">
        <f t="shared" si="7"/>
        <v/>
      </c>
      <c r="D405" s="183"/>
      <c r="E405" s="184"/>
      <c r="F405" s="913"/>
      <c r="G405" s="913"/>
      <c r="H405" s="913"/>
      <c r="I405" s="913"/>
      <c r="J405" s="913"/>
      <c r="K405" s="913"/>
      <c r="L405" s="913"/>
      <c r="M405" s="913"/>
      <c r="N405" s="913"/>
    </row>
    <row r="406" spans="1:14" ht="16.5" thickBot="1" x14ac:dyDescent="0.3">
      <c r="A406" s="62"/>
      <c r="B406" s="186"/>
      <c r="C406" s="182" t="str">
        <f t="shared" si="7"/>
        <v/>
      </c>
      <c r="D406" s="183"/>
      <c r="E406" s="184"/>
      <c r="F406" s="913"/>
      <c r="G406" s="913"/>
      <c r="H406" s="913"/>
      <c r="I406" s="913"/>
      <c r="J406" s="913"/>
      <c r="K406" s="913"/>
      <c r="L406" s="913"/>
      <c r="M406" s="913"/>
      <c r="N406" s="913"/>
    </row>
    <row r="407" spans="1:14" ht="16.5" thickBot="1" x14ac:dyDescent="0.3">
      <c r="A407" s="62"/>
      <c r="B407" s="186"/>
      <c r="C407" s="182" t="str">
        <f t="shared" si="7"/>
        <v/>
      </c>
      <c r="D407" s="183"/>
      <c r="E407" s="184"/>
      <c r="F407" s="913"/>
      <c r="G407" s="913"/>
      <c r="H407" s="913"/>
      <c r="I407" s="913"/>
      <c r="J407" s="913"/>
      <c r="K407" s="913"/>
      <c r="L407" s="913"/>
      <c r="M407" s="913"/>
      <c r="N407" s="913"/>
    </row>
    <row r="408" spans="1:14" ht="16.5" thickBot="1" x14ac:dyDescent="0.3">
      <c r="A408" s="62"/>
      <c r="B408" s="186"/>
      <c r="C408" s="182" t="str">
        <f t="shared" si="7"/>
        <v/>
      </c>
      <c r="D408" s="183"/>
      <c r="E408" s="184"/>
      <c r="F408" s="913"/>
      <c r="G408" s="913"/>
      <c r="H408" s="913"/>
      <c r="I408" s="913"/>
      <c r="J408" s="913"/>
      <c r="K408" s="913"/>
      <c r="L408" s="913"/>
      <c r="M408" s="913"/>
      <c r="N408" s="913"/>
    </row>
    <row r="409" spans="1:14" ht="16.5" thickBot="1" x14ac:dyDescent="0.3">
      <c r="A409" s="62"/>
      <c r="B409" s="186"/>
      <c r="C409" s="182" t="str">
        <f t="shared" si="7"/>
        <v/>
      </c>
      <c r="D409" s="183"/>
      <c r="E409" s="184"/>
      <c r="F409" s="913"/>
      <c r="G409" s="913"/>
      <c r="H409" s="913"/>
      <c r="I409" s="913"/>
      <c r="J409" s="913"/>
      <c r="K409" s="913"/>
      <c r="L409" s="913"/>
      <c r="M409" s="913"/>
      <c r="N409" s="913"/>
    </row>
    <row r="410" spans="1:14" ht="16.5" thickBot="1" x14ac:dyDescent="0.3">
      <c r="A410" s="62"/>
      <c r="B410" s="186"/>
      <c r="C410" s="182" t="str">
        <f t="shared" si="7"/>
        <v/>
      </c>
      <c r="D410" s="183"/>
      <c r="E410" s="184"/>
      <c r="F410" s="913"/>
      <c r="G410" s="913"/>
      <c r="H410" s="913"/>
      <c r="I410" s="913"/>
      <c r="J410" s="913"/>
      <c r="K410" s="913"/>
      <c r="L410" s="913"/>
      <c r="M410" s="913"/>
      <c r="N410" s="913"/>
    </row>
    <row r="411" spans="1:14" ht="16.5" thickBot="1" x14ac:dyDescent="0.3">
      <c r="A411" s="62"/>
      <c r="B411" s="186"/>
      <c r="C411" s="182" t="str">
        <f t="shared" si="7"/>
        <v/>
      </c>
      <c r="D411" s="183"/>
      <c r="E411" s="184"/>
      <c r="F411" s="913"/>
      <c r="G411" s="913"/>
      <c r="H411" s="913"/>
      <c r="I411" s="913"/>
      <c r="J411" s="913"/>
      <c r="K411" s="913"/>
      <c r="L411" s="913"/>
      <c r="M411" s="913"/>
      <c r="N411" s="913"/>
    </row>
    <row r="412" spans="1:14" ht="16.5" thickBot="1" x14ac:dyDescent="0.3">
      <c r="A412" s="62"/>
      <c r="B412" s="186"/>
      <c r="C412" s="182" t="str">
        <f t="shared" si="7"/>
        <v/>
      </c>
      <c r="D412" s="183"/>
      <c r="E412" s="184"/>
      <c r="F412" s="913"/>
      <c r="G412" s="913"/>
      <c r="H412" s="913"/>
      <c r="I412" s="913"/>
      <c r="J412" s="913"/>
      <c r="K412" s="913"/>
      <c r="L412" s="913"/>
      <c r="M412" s="913"/>
      <c r="N412" s="913"/>
    </row>
    <row r="413" spans="1:14" ht="16.5" thickBot="1" x14ac:dyDescent="0.3">
      <c r="A413" s="62"/>
      <c r="B413" s="186"/>
      <c r="C413" s="182" t="str">
        <f t="shared" si="7"/>
        <v/>
      </c>
      <c r="D413" s="183"/>
      <c r="E413" s="184"/>
      <c r="F413" s="913"/>
      <c r="G413" s="913"/>
      <c r="H413" s="913"/>
      <c r="I413" s="913"/>
      <c r="J413" s="913"/>
      <c r="K413" s="913"/>
      <c r="L413" s="913"/>
      <c r="M413" s="913"/>
      <c r="N413" s="913"/>
    </row>
    <row r="414" spans="1:14" ht="16.5" thickBot="1" x14ac:dyDescent="0.3">
      <c r="A414" s="62"/>
      <c r="B414" s="186"/>
      <c r="C414" s="182" t="str">
        <f t="shared" si="7"/>
        <v/>
      </c>
      <c r="D414" s="183"/>
      <c r="E414" s="184"/>
      <c r="F414" s="913"/>
      <c r="G414" s="913"/>
      <c r="H414" s="913"/>
      <c r="I414" s="913"/>
      <c r="J414" s="913"/>
      <c r="K414" s="913"/>
      <c r="L414" s="913"/>
      <c r="M414" s="913"/>
      <c r="N414" s="913"/>
    </row>
    <row r="415" spans="1:14" ht="16.5" thickBot="1" x14ac:dyDescent="0.3">
      <c r="A415" s="62"/>
      <c r="B415" s="186"/>
      <c r="C415" s="182" t="str">
        <f t="shared" si="7"/>
        <v/>
      </c>
      <c r="D415" s="183"/>
      <c r="E415" s="184"/>
      <c r="F415" s="913"/>
      <c r="G415" s="913"/>
      <c r="H415" s="913"/>
      <c r="I415" s="913"/>
      <c r="J415" s="913"/>
      <c r="K415" s="913"/>
      <c r="L415" s="913"/>
      <c r="M415" s="913"/>
      <c r="N415" s="913"/>
    </row>
    <row r="416" spans="1:14" ht="16.5" thickBot="1" x14ac:dyDescent="0.3">
      <c r="A416" s="62"/>
      <c r="B416" s="186"/>
      <c r="C416" s="182" t="str">
        <f t="shared" si="7"/>
        <v/>
      </c>
      <c r="D416" s="183"/>
      <c r="E416" s="184"/>
      <c r="F416" s="913"/>
      <c r="G416" s="913"/>
      <c r="H416" s="913"/>
      <c r="I416" s="913"/>
      <c r="J416" s="913"/>
      <c r="K416" s="913"/>
      <c r="L416" s="913"/>
      <c r="M416" s="913"/>
      <c r="N416" s="913"/>
    </row>
    <row r="417" spans="1:14" ht="16.5" thickBot="1" x14ac:dyDescent="0.3">
      <c r="A417" s="62"/>
      <c r="B417" s="186"/>
      <c r="C417" s="182" t="str">
        <f t="shared" si="7"/>
        <v/>
      </c>
      <c r="D417" s="183"/>
      <c r="E417" s="184"/>
      <c r="F417" s="913"/>
      <c r="G417" s="913"/>
      <c r="H417" s="913"/>
      <c r="I417" s="913"/>
      <c r="J417" s="913"/>
      <c r="K417" s="913"/>
      <c r="L417" s="913"/>
      <c r="M417" s="913"/>
      <c r="N417" s="913"/>
    </row>
    <row r="418" spans="1:14" ht="16.5" thickBot="1" x14ac:dyDescent="0.3">
      <c r="A418" s="62"/>
      <c r="B418" s="186"/>
      <c r="C418" s="182" t="str">
        <f t="shared" si="7"/>
        <v/>
      </c>
      <c r="D418" s="183"/>
      <c r="E418" s="184"/>
      <c r="F418" s="913"/>
      <c r="G418" s="913"/>
      <c r="H418" s="913"/>
      <c r="I418" s="913"/>
      <c r="J418" s="913"/>
      <c r="K418" s="913"/>
      <c r="L418" s="913"/>
      <c r="M418" s="913"/>
      <c r="N418" s="913"/>
    </row>
    <row r="419" spans="1:14" ht="16.5" thickBot="1" x14ac:dyDescent="0.3">
      <c r="A419" s="62"/>
      <c r="B419" s="186"/>
      <c r="C419" s="182" t="str">
        <f t="shared" si="7"/>
        <v/>
      </c>
      <c r="D419" s="183"/>
      <c r="E419" s="184"/>
      <c r="F419" s="913"/>
      <c r="G419" s="913"/>
      <c r="H419" s="913"/>
      <c r="I419" s="913"/>
      <c r="J419" s="913"/>
      <c r="K419" s="913"/>
      <c r="L419" s="913"/>
      <c r="M419" s="913"/>
      <c r="N419" s="913"/>
    </row>
    <row r="420" spans="1:14" ht="16.5" thickBot="1" x14ac:dyDescent="0.3">
      <c r="A420" s="62"/>
      <c r="B420" s="186"/>
      <c r="C420" s="182" t="str">
        <f t="shared" si="7"/>
        <v/>
      </c>
      <c r="D420" s="183"/>
      <c r="E420" s="184"/>
      <c r="F420" s="913"/>
      <c r="G420" s="913"/>
      <c r="H420" s="913"/>
      <c r="I420" s="913"/>
      <c r="J420" s="913"/>
      <c r="K420" s="913"/>
      <c r="L420" s="913"/>
      <c r="M420" s="913"/>
      <c r="N420" s="913"/>
    </row>
    <row r="421" spans="1:14" ht="16.5" thickBot="1" x14ac:dyDescent="0.3">
      <c r="A421" s="62"/>
      <c r="B421" s="186"/>
      <c r="C421" s="182" t="str">
        <f t="shared" si="7"/>
        <v/>
      </c>
      <c r="D421" s="183"/>
      <c r="E421" s="184"/>
      <c r="F421" s="913"/>
      <c r="G421" s="913"/>
      <c r="H421" s="913"/>
      <c r="I421" s="913"/>
      <c r="J421" s="913"/>
      <c r="K421" s="913"/>
      <c r="L421" s="913"/>
      <c r="M421" s="913"/>
      <c r="N421" s="913"/>
    </row>
    <row r="422" spans="1:14" ht="16.5" thickBot="1" x14ac:dyDescent="0.3">
      <c r="A422" s="62"/>
      <c r="B422" s="186"/>
      <c r="C422" s="182" t="str">
        <f t="shared" si="7"/>
        <v/>
      </c>
      <c r="D422" s="183"/>
      <c r="E422" s="184"/>
      <c r="F422" s="913"/>
      <c r="G422" s="913"/>
      <c r="H422" s="913"/>
      <c r="I422" s="913"/>
      <c r="J422" s="913"/>
      <c r="K422" s="913"/>
      <c r="L422" s="913"/>
      <c r="M422" s="913"/>
      <c r="N422" s="913"/>
    </row>
    <row r="423" spans="1:14" ht="16.5" thickBot="1" x14ac:dyDescent="0.3">
      <c r="A423" s="62"/>
      <c r="B423" s="186"/>
      <c r="C423" s="182" t="str">
        <f t="shared" si="7"/>
        <v/>
      </c>
      <c r="D423" s="183"/>
      <c r="E423" s="184"/>
      <c r="F423" s="913"/>
      <c r="G423" s="913"/>
      <c r="H423" s="913"/>
      <c r="I423" s="913"/>
      <c r="J423" s="913"/>
      <c r="K423" s="913"/>
      <c r="L423" s="913"/>
      <c r="M423" s="913"/>
      <c r="N423" s="913"/>
    </row>
    <row r="424" spans="1:14" ht="16.5" thickBot="1" x14ac:dyDescent="0.3">
      <c r="A424" s="62"/>
      <c r="B424" s="186"/>
      <c r="C424" s="182" t="str">
        <f t="shared" si="7"/>
        <v/>
      </c>
      <c r="D424" s="183"/>
      <c r="E424" s="184"/>
      <c r="F424" s="913"/>
      <c r="G424" s="913"/>
      <c r="H424" s="913"/>
      <c r="I424" s="913"/>
      <c r="J424" s="913"/>
      <c r="K424" s="913"/>
      <c r="L424" s="913"/>
      <c r="M424" s="913"/>
      <c r="N424" s="913"/>
    </row>
    <row r="425" spans="1:14" ht="16.5" thickBot="1" x14ac:dyDescent="0.3">
      <c r="A425" s="62"/>
      <c r="B425" s="186"/>
      <c r="C425" s="182" t="str">
        <f t="shared" si="7"/>
        <v/>
      </c>
      <c r="D425" s="183"/>
      <c r="E425" s="184"/>
      <c r="F425" s="913"/>
      <c r="G425" s="913"/>
      <c r="H425" s="913"/>
      <c r="I425" s="913"/>
      <c r="J425" s="913"/>
      <c r="K425" s="913"/>
      <c r="L425" s="913"/>
      <c r="M425" s="913"/>
      <c r="N425" s="913"/>
    </row>
    <row r="426" spans="1:14" ht="16.5" thickBot="1" x14ac:dyDescent="0.3">
      <c r="A426" s="62"/>
      <c r="B426" s="186"/>
      <c r="C426" s="182" t="str">
        <f t="shared" si="7"/>
        <v/>
      </c>
      <c r="D426" s="183"/>
      <c r="E426" s="184"/>
      <c r="F426" s="913"/>
      <c r="G426" s="913"/>
      <c r="H426" s="913"/>
      <c r="I426" s="913"/>
      <c r="J426" s="913"/>
      <c r="K426" s="913"/>
      <c r="L426" s="913"/>
      <c r="M426" s="913"/>
      <c r="N426" s="913"/>
    </row>
    <row r="427" spans="1:14" ht="16.5" thickBot="1" x14ac:dyDescent="0.3">
      <c r="A427" s="62"/>
      <c r="B427" s="186"/>
      <c r="C427" s="182" t="str">
        <f t="shared" si="7"/>
        <v/>
      </c>
      <c r="D427" s="183"/>
      <c r="E427" s="184"/>
      <c r="F427" s="913"/>
      <c r="G427" s="913"/>
      <c r="H427" s="913"/>
      <c r="I427" s="913"/>
      <c r="J427" s="913"/>
      <c r="K427" s="913"/>
      <c r="L427" s="913"/>
      <c r="M427" s="913"/>
      <c r="N427" s="913"/>
    </row>
    <row r="428" spans="1:14" ht="16.5" thickBot="1" x14ac:dyDescent="0.3">
      <c r="A428" s="62"/>
      <c r="B428" s="186"/>
      <c r="C428" s="182" t="str">
        <f t="shared" si="7"/>
        <v/>
      </c>
      <c r="D428" s="183"/>
      <c r="E428" s="184"/>
      <c r="F428" s="913"/>
      <c r="G428" s="913"/>
      <c r="H428" s="913"/>
      <c r="I428" s="913"/>
      <c r="J428" s="913"/>
      <c r="K428" s="913"/>
      <c r="L428" s="913"/>
      <c r="M428" s="913"/>
      <c r="N428" s="913"/>
    </row>
    <row r="429" spans="1:14" ht="16.5" thickBot="1" x14ac:dyDescent="0.3">
      <c r="A429" s="62"/>
      <c r="B429" s="186"/>
      <c r="C429" s="182" t="str">
        <f t="shared" si="7"/>
        <v/>
      </c>
      <c r="D429" s="183"/>
      <c r="E429" s="184"/>
      <c r="F429" s="913"/>
      <c r="G429" s="913"/>
      <c r="H429" s="913"/>
      <c r="I429" s="913"/>
      <c r="J429" s="913"/>
      <c r="K429" s="913"/>
      <c r="L429" s="913"/>
      <c r="M429" s="913"/>
      <c r="N429" s="913"/>
    </row>
    <row r="430" spans="1:14" ht="16.5" thickBot="1" x14ac:dyDescent="0.3">
      <c r="A430" s="62"/>
      <c r="B430" s="186"/>
      <c r="C430" s="182" t="str">
        <f t="shared" si="7"/>
        <v/>
      </c>
      <c r="D430" s="183"/>
      <c r="E430" s="184"/>
      <c r="F430" s="913"/>
      <c r="G430" s="913"/>
      <c r="H430" s="913"/>
      <c r="I430" s="913"/>
      <c r="J430" s="913"/>
      <c r="K430" s="913"/>
      <c r="L430" s="913"/>
      <c r="M430" s="913"/>
      <c r="N430" s="913"/>
    </row>
    <row r="431" spans="1:14" ht="16.5" thickBot="1" x14ac:dyDescent="0.3">
      <c r="A431" s="62"/>
      <c r="B431" s="186"/>
      <c r="C431" s="182" t="str">
        <f t="shared" si="7"/>
        <v/>
      </c>
      <c r="D431" s="183"/>
      <c r="E431" s="184"/>
      <c r="F431" s="913"/>
      <c r="G431" s="913"/>
      <c r="H431" s="913"/>
      <c r="I431" s="913"/>
      <c r="J431" s="913"/>
      <c r="K431" s="913"/>
      <c r="L431" s="913"/>
      <c r="M431" s="913"/>
      <c r="N431" s="913"/>
    </row>
    <row r="432" spans="1:14" ht="16.5" thickBot="1" x14ac:dyDescent="0.3">
      <c r="A432" s="62"/>
      <c r="B432" s="186"/>
      <c r="C432" s="182" t="str">
        <f t="shared" si="7"/>
        <v/>
      </c>
      <c r="D432" s="183"/>
      <c r="E432" s="184"/>
      <c r="F432" s="913"/>
      <c r="G432" s="913"/>
      <c r="H432" s="913"/>
      <c r="I432" s="913"/>
      <c r="J432" s="913"/>
      <c r="K432" s="913"/>
      <c r="L432" s="913"/>
      <c r="M432" s="913"/>
      <c r="N432" s="913"/>
    </row>
    <row r="433" spans="1:14" ht="16.5" thickBot="1" x14ac:dyDescent="0.3">
      <c r="A433" s="62"/>
      <c r="B433" s="186"/>
      <c r="C433" s="182" t="str">
        <f t="shared" si="7"/>
        <v/>
      </c>
      <c r="D433" s="183"/>
      <c r="E433" s="184"/>
      <c r="F433" s="913"/>
      <c r="G433" s="913"/>
      <c r="H433" s="913"/>
      <c r="I433" s="913"/>
      <c r="J433" s="913"/>
      <c r="K433" s="913"/>
      <c r="L433" s="913"/>
      <c r="M433" s="913"/>
      <c r="N433" s="913"/>
    </row>
    <row r="434" spans="1:14" ht="16.5" thickBot="1" x14ac:dyDescent="0.3">
      <c r="A434" s="62"/>
      <c r="B434" s="186"/>
      <c r="C434" s="182" t="str">
        <f t="shared" si="7"/>
        <v/>
      </c>
      <c r="D434" s="183"/>
      <c r="E434" s="184"/>
      <c r="F434" s="913"/>
      <c r="G434" s="913"/>
      <c r="H434" s="913"/>
      <c r="I434" s="913"/>
      <c r="J434" s="913"/>
      <c r="K434" s="913"/>
      <c r="L434" s="913"/>
      <c r="M434" s="913"/>
      <c r="N434" s="913"/>
    </row>
    <row r="435" spans="1:14" ht="16.5" thickBot="1" x14ac:dyDescent="0.3">
      <c r="A435" s="62"/>
      <c r="B435" s="186"/>
      <c r="C435" s="182" t="str">
        <f t="shared" si="7"/>
        <v/>
      </c>
      <c r="D435" s="183"/>
      <c r="E435" s="184"/>
      <c r="F435" s="913"/>
      <c r="G435" s="913"/>
      <c r="H435" s="913"/>
      <c r="I435" s="913"/>
      <c r="J435" s="913"/>
      <c r="K435" s="913"/>
      <c r="L435" s="913"/>
      <c r="M435" s="913"/>
      <c r="N435" s="913"/>
    </row>
    <row r="436" spans="1:14" ht="16.5" thickBot="1" x14ac:dyDescent="0.3">
      <c r="A436" s="62"/>
      <c r="B436" s="186"/>
      <c r="C436" s="182" t="str">
        <f t="shared" si="7"/>
        <v/>
      </c>
      <c r="D436" s="183"/>
      <c r="E436" s="184"/>
      <c r="F436" s="913"/>
      <c r="G436" s="913"/>
      <c r="H436" s="913"/>
      <c r="I436" s="913"/>
      <c r="J436" s="913"/>
      <c r="K436" s="913"/>
      <c r="L436" s="913"/>
      <c r="M436" s="913"/>
      <c r="N436" s="913"/>
    </row>
    <row r="437" spans="1:14" ht="16.5" thickBot="1" x14ac:dyDescent="0.3">
      <c r="A437" s="62"/>
      <c r="B437" s="186"/>
      <c r="C437" s="182" t="str">
        <f t="shared" si="7"/>
        <v/>
      </c>
      <c r="D437" s="183"/>
      <c r="E437" s="184"/>
      <c r="F437" s="913"/>
      <c r="G437" s="913"/>
      <c r="H437" s="913"/>
      <c r="I437" s="913"/>
      <c r="J437" s="913"/>
      <c r="K437" s="913"/>
      <c r="L437" s="913"/>
      <c r="M437" s="913"/>
      <c r="N437" s="913"/>
    </row>
    <row r="438" spans="1:14" ht="16.5" thickBot="1" x14ac:dyDescent="0.3">
      <c r="A438" s="62"/>
      <c r="B438" s="186"/>
      <c r="C438" s="182" t="str">
        <f t="shared" si="7"/>
        <v/>
      </c>
      <c r="D438" s="183"/>
      <c r="E438" s="184"/>
      <c r="F438" s="913"/>
      <c r="G438" s="913"/>
      <c r="H438" s="913"/>
      <c r="I438" s="913"/>
      <c r="J438" s="913"/>
      <c r="K438" s="913"/>
      <c r="L438" s="913"/>
      <c r="M438" s="913"/>
      <c r="N438" s="913"/>
    </row>
    <row r="439" spans="1:14" ht="16.5" thickBot="1" x14ac:dyDescent="0.3">
      <c r="A439" s="62"/>
      <c r="B439" s="186"/>
      <c r="C439" s="182" t="str">
        <f t="shared" si="7"/>
        <v/>
      </c>
      <c r="D439" s="183"/>
      <c r="E439" s="184"/>
      <c r="F439" s="913"/>
      <c r="G439" s="913"/>
      <c r="H439" s="913"/>
      <c r="I439" s="913"/>
      <c r="J439" s="913"/>
      <c r="K439" s="913"/>
      <c r="L439" s="913"/>
      <c r="M439" s="913"/>
      <c r="N439" s="913"/>
    </row>
    <row r="440" spans="1:14" ht="16.5" thickBot="1" x14ac:dyDescent="0.3">
      <c r="A440" s="62"/>
      <c r="B440" s="186"/>
      <c r="C440" s="182" t="str">
        <f t="shared" si="7"/>
        <v/>
      </c>
      <c r="D440" s="183"/>
      <c r="E440" s="184"/>
      <c r="F440" s="913"/>
      <c r="G440" s="913"/>
      <c r="H440" s="913"/>
      <c r="I440" s="913"/>
      <c r="J440" s="913"/>
      <c r="K440" s="913"/>
      <c r="L440" s="913"/>
      <c r="M440" s="913"/>
      <c r="N440" s="913"/>
    </row>
    <row r="441" spans="1:14" ht="16.5" thickBot="1" x14ac:dyDescent="0.3">
      <c r="A441" s="62"/>
      <c r="B441" s="186"/>
      <c r="C441" s="182" t="str">
        <f t="shared" si="7"/>
        <v/>
      </c>
      <c r="D441" s="183"/>
      <c r="E441" s="184"/>
      <c r="F441" s="913"/>
      <c r="G441" s="913"/>
      <c r="H441" s="913"/>
      <c r="I441" s="913"/>
      <c r="J441" s="913"/>
      <c r="K441" s="913"/>
      <c r="L441" s="913"/>
      <c r="M441" s="913"/>
      <c r="N441" s="913"/>
    </row>
    <row r="442" spans="1:14" ht="16.5" thickBot="1" x14ac:dyDescent="0.3">
      <c r="A442" s="62"/>
      <c r="B442" s="186"/>
      <c r="C442" s="182" t="str">
        <f t="shared" si="7"/>
        <v/>
      </c>
      <c r="D442" s="183"/>
      <c r="E442" s="184"/>
      <c r="F442" s="913"/>
      <c r="G442" s="913"/>
      <c r="H442" s="913"/>
      <c r="I442" s="913"/>
      <c r="J442" s="913"/>
      <c r="K442" s="913"/>
      <c r="L442" s="913"/>
      <c r="M442" s="913"/>
      <c r="N442" s="913"/>
    </row>
    <row r="443" spans="1:14" ht="16.5" thickBot="1" x14ac:dyDescent="0.3">
      <c r="A443" s="62"/>
      <c r="B443" s="186"/>
      <c r="C443" s="182" t="str">
        <f t="shared" si="7"/>
        <v/>
      </c>
      <c r="D443" s="183"/>
      <c r="E443" s="184"/>
      <c r="F443" s="913"/>
      <c r="G443" s="913"/>
      <c r="H443" s="913"/>
      <c r="I443" s="913"/>
      <c r="J443" s="913"/>
      <c r="K443" s="913"/>
      <c r="L443" s="913"/>
      <c r="M443" s="913"/>
      <c r="N443" s="913"/>
    </row>
    <row r="444" spans="1:14" ht="16.5" thickBot="1" x14ac:dyDescent="0.3">
      <c r="A444" s="62"/>
      <c r="B444" s="186"/>
      <c r="C444" s="182" t="str">
        <f t="shared" si="7"/>
        <v/>
      </c>
      <c r="D444" s="183"/>
      <c r="E444" s="184"/>
      <c r="F444" s="913"/>
      <c r="G444" s="913"/>
      <c r="H444" s="913"/>
      <c r="I444" s="913"/>
      <c r="J444" s="913"/>
      <c r="K444" s="913"/>
      <c r="L444" s="913"/>
      <c r="M444" s="913"/>
      <c r="N444" s="913"/>
    </row>
    <row r="445" spans="1:14" ht="16.5" thickBot="1" x14ac:dyDescent="0.3">
      <c r="A445" s="62"/>
      <c r="B445" s="186"/>
      <c r="C445" s="182" t="str">
        <f t="shared" si="7"/>
        <v/>
      </c>
      <c r="D445" s="183"/>
      <c r="E445" s="184"/>
      <c r="F445" s="913"/>
      <c r="G445" s="913"/>
      <c r="H445" s="913"/>
      <c r="I445" s="913"/>
      <c r="J445" s="913"/>
      <c r="K445" s="913"/>
      <c r="L445" s="913"/>
      <c r="M445" s="913"/>
      <c r="N445" s="913"/>
    </row>
    <row r="446" spans="1:14" ht="16.5" thickBot="1" x14ac:dyDescent="0.3">
      <c r="A446" s="62"/>
      <c r="B446" s="186"/>
      <c r="C446" s="182" t="str">
        <f t="shared" si="7"/>
        <v/>
      </c>
      <c r="D446" s="183"/>
      <c r="E446" s="184"/>
      <c r="F446" s="913"/>
      <c r="G446" s="913"/>
      <c r="H446" s="913"/>
      <c r="I446" s="913"/>
      <c r="J446" s="913"/>
      <c r="K446" s="913"/>
      <c r="L446" s="913"/>
      <c r="M446" s="913"/>
      <c r="N446" s="913"/>
    </row>
    <row r="447" spans="1:14" ht="16.5" thickBot="1" x14ac:dyDescent="0.3">
      <c r="A447" s="62"/>
      <c r="B447" s="186"/>
      <c r="C447" s="182" t="str">
        <f t="shared" si="7"/>
        <v/>
      </c>
      <c r="D447" s="183"/>
      <c r="E447" s="184"/>
      <c r="F447" s="913"/>
      <c r="G447" s="913"/>
      <c r="H447" s="913"/>
      <c r="I447" s="913"/>
      <c r="J447" s="913"/>
      <c r="K447" s="913"/>
      <c r="L447" s="913"/>
      <c r="M447" s="913"/>
      <c r="N447" s="913"/>
    </row>
    <row r="448" spans="1:14" ht="16.5" thickBot="1" x14ac:dyDescent="0.3">
      <c r="A448" s="62"/>
      <c r="B448" s="186"/>
      <c r="C448" s="182" t="str">
        <f t="shared" si="7"/>
        <v/>
      </c>
      <c r="D448" s="183"/>
      <c r="E448" s="184"/>
      <c r="F448" s="913"/>
      <c r="G448" s="913"/>
      <c r="H448" s="913"/>
      <c r="I448" s="913"/>
      <c r="J448" s="913"/>
      <c r="K448" s="913"/>
      <c r="L448" s="913"/>
      <c r="M448" s="913"/>
      <c r="N448" s="913"/>
    </row>
    <row r="449" spans="1:14" ht="16.5" thickBot="1" x14ac:dyDescent="0.3">
      <c r="A449" s="62"/>
      <c r="B449" s="186"/>
      <c r="C449" s="182" t="str">
        <f t="shared" si="7"/>
        <v/>
      </c>
      <c r="D449" s="183"/>
      <c r="E449" s="184"/>
      <c r="F449" s="913"/>
      <c r="G449" s="913"/>
      <c r="H449" s="913"/>
      <c r="I449" s="913"/>
      <c r="J449" s="913"/>
      <c r="K449" s="913"/>
      <c r="L449" s="913"/>
      <c r="M449" s="913"/>
      <c r="N449" s="913"/>
    </row>
    <row r="450" spans="1:14" ht="16.5" thickBot="1" x14ac:dyDescent="0.3">
      <c r="A450" s="62"/>
      <c r="B450" s="186"/>
      <c r="C450" s="182" t="str">
        <f t="shared" si="7"/>
        <v/>
      </c>
      <c r="D450" s="183"/>
      <c r="E450" s="184"/>
      <c r="F450" s="913"/>
      <c r="G450" s="913"/>
      <c r="H450" s="913"/>
      <c r="I450" s="913"/>
      <c r="J450" s="913"/>
      <c r="K450" s="913"/>
      <c r="L450" s="913"/>
      <c r="M450" s="913"/>
      <c r="N450" s="913"/>
    </row>
    <row r="451" spans="1:14" ht="16.5" thickBot="1" x14ac:dyDescent="0.3">
      <c r="A451" s="62"/>
      <c r="B451" s="186"/>
      <c r="C451" s="182" t="str">
        <f t="shared" si="7"/>
        <v/>
      </c>
      <c r="D451" s="183"/>
      <c r="E451" s="184"/>
      <c r="F451" s="913"/>
      <c r="G451" s="913"/>
      <c r="H451" s="913"/>
      <c r="I451" s="913"/>
      <c r="J451" s="913"/>
      <c r="K451" s="913"/>
      <c r="L451" s="913"/>
      <c r="M451" s="913"/>
      <c r="N451" s="913"/>
    </row>
    <row r="452" spans="1:14" ht="16.5" thickBot="1" x14ac:dyDescent="0.3">
      <c r="A452" s="62"/>
      <c r="B452" s="186"/>
      <c r="C452" s="182" t="str">
        <f t="shared" si="7"/>
        <v/>
      </c>
      <c r="D452" s="183"/>
      <c r="E452" s="184"/>
      <c r="F452" s="913"/>
      <c r="G452" s="913"/>
      <c r="H452" s="913"/>
      <c r="I452" s="913"/>
      <c r="J452" s="913"/>
      <c r="K452" s="913"/>
      <c r="L452" s="913"/>
      <c r="M452" s="913"/>
      <c r="N452" s="913"/>
    </row>
    <row r="453" spans="1:14" ht="16.5" thickBot="1" x14ac:dyDescent="0.3">
      <c r="A453" s="62"/>
      <c r="B453" s="186"/>
      <c r="C453" s="182" t="str">
        <f t="shared" si="7"/>
        <v/>
      </c>
      <c r="D453" s="183"/>
      <c r="E453" s="184"/>
      <c r="F453" s="913"/>
      <c r="G453" s="913"/>
      <c r="H453" s="913"/>
      <c r="I453" s="913"/>
      <c r="J453" s="913"/>
      <c r="K453" s="913"/>
      <c r="L453" s="913"/>
      <c r="M453" s="913"/>
      <c r="N453" s="913"/>
    </row>
    <row r="454" spans="1:14" ht="16.5" thickBot="1" x14ac:dyDescent="0.3">
      <c r="A454" s="62"/>
      <c r="B454" s="186"/>
      <c r="C454" s="182" t="str">
        <f t="shared" si="7"/>
        <v/>
      </c>
      <c r="D454" s="183"/>
      <c r="E454" s="184"/>
      <c r="F454" s="913"/>
      <c r="G454" s="913"/>
      <c r="H454" s="913"/>
      <c r="I454" s="913"/>
      <c r="J454" s="913"/>
      <c r="K454" s="913"/>
      <c r="L454" s="913"/>
      <c r="M454" s="913"/>
      <c r="N454" s="913"/>
    </row>
    <row r="455" spans="1:14" ht="16.5" thickBot="1" x14ac:dyDescent="0.3">
      <c r="A455" s="62"/>
      <c r="B455" s="186"/>
      <c r="C455" s="182" t="str">
        <f t="shared" si="7"/>
        <v/>
      </c>
      <c r="D455" s="183"/>
      <c r="E455" s="184"/>
      <c r="F455" s="913"/>
      <c r="G455" s="913"/>
      <c r="H455" s="913"/>
      <c r="I455" s="913"/>
      <c r="J455" s="913"/>
      <c r="K455" s="913"/>
      <c r="L455" s="913"/>
      <c r="M455" s="913"/>
      <c r="N455" s="913"/>
    </row>
    <row r="456" spans="1:14" ht="16.5" thickBot="1" x14ac:dyDescent="0.3">
      <c r="A456" s="62"/>
      <c r="B456" s="186"/>
      <c r="C456" s="182" t="str">
        <f t="shared" si="7"/>
        <v/>
      </c>
      <c r="D456" s="183"/>
      <c r="E456" s="184"/>
      <c r="F456" s="913"/>
      <c r="G456" s="913"/>
      <c r="H456" s="913"/>
      <c r="I456" s="913"/>
      <c r="J456" s="913"/>
      <c r="K456" s="913"/>
      <c r="L456" s="913"/>
      <c r="M456" s="913"/>
      <c r="N456" s="913"/>
    </row>
    <row r="457" spans="1:14" ht="16.5" thickBot="1" x14ac:dyDescent="0.3">
      <c r="A457" s="62"/>
      <c r="B457" s="186"/>
      <c r="C457" s="182" t="str">
        <f t="shared" si="7"/>
        <v/>
      </c>
      <c r="D457" s="183"/>
      <c r="E457" s="184"/>
      <c r="F457" s="913"/>
      <c r="G457" s="913"/>
      <c r="H457" s="913"/>
      <c r="I457" s="913"/>
      <c r="J457" s="913"/>
      <c r="K457" s="913"/>
      <c r="L457" s="913"/>
      <c r="M457" s="913"/>
      <c r="N457" s="913"/>
    </row>
    <row r="458" spans="1:14" ht="16.5" thickBot="1" x14ac:dyDescent="0.3">
      <c r="A458" s="62"/>
      <c r="B458" s="186"/>
      <c r="C458" s="182" t="str">
        <f t="shared" si="7"/>
        <v/>
      </c>
      <c r="D458" s="183"/>
      <c r="E458" s="184"/>
      <c r="F458" s="913"/>
      <c r="G458" s="913"/>
      <c r="H458" s="913"/>
      <c r="I458" s="913"/>
      <c r="J458" s="913"/>
      <c r="K458" s="913"/>
      <c r="L458" s="913"/>
      <c r="M458" s="913"/>
      <c r="N458" s="913"/>
    </row>
    <row r="459" spans="1:14" ht="16.5" thickBot="1" x14ac:dyDescent="0.3">
      <c r="A459" s="62"/>
      <c r="B459" s="186"/>
      <c r="C459" s="182" t="str">
        <f t="shared" si="7"/>
        <v/>
      </c>
      <c r="D459" s="183"/>
      <c r="E459" s="184"/>
      <c r="F459" s="913"/>
      <c r="G459" s="913"/>
      <c r="H459" s="913"/>
      <c r="I459" s="913"/>
      <c r="J459" s="913"/>
      <c r="K459" s="913"/>
      <c r="L459" s="913"/>
      <c r="M459" s="913"/>
      <c r="N459" s="913"/>
    </row>
    <row r="460" spans="1:14" ht="16.5" thickBot="1" x14ac:dyDescent="0.3">
      <c r="A460" s="62"/>
      <c r="B460" s="186"/>
      <c r="C460" s="182" t="str">
        <f t="shared" ref="C460:C523" si="8">IF(B460&gt;0, (B460-B459), "")</f>
        <v/>
      </c>
      <c r="D460" s="183"/>
      <c r="E460" s="184"/>
      <c r="F460" s="913"/>
      <c r="G460" s="913"/>
      <c r="H460" s="913"/>
      <c r="I460" s="913"/>
      <c r="J460" s="913"/>
      <c r="K460" s="913"/>
      <c r="L460" s="913"/>
      <c r="M460" s="913"/>
      <c r="N460" s="913"/>
    </row>
    <row r="461" spans="1:14" ht="16.5" thickBot="1" x14ac:dyDescent="0.3">
      <c r="A461" s="62"/>
      <c r="B461" s="186"/>
      <c r="C461" s="182" t="str">
        <f t="shared" si="8"/>
        <v/>
      </c>
      <c r="D461" s="183"/>
      <c r="E461" s="184"/>
      <c r="F461" s="913"/>
      <c r="G461" s="913"/>
      <c r="H461" s="913"/>
      <c r="I461" s="913"/>
      <c r="J461" s="913"/>
      <c r="K461" s="913"/>
      <c r="L461" s="913"/>
      <c r="M461" s="913"/>
      <c r="N461" s="913"/>
    </row>
    <row r="462" spans="1:14" ht="16.5" thickBot="1" x14ac:dyDescent="0.3">
      <c r="A462" s="62"/>
      <c r="B462" s="186"/>
      <c r="C462" s="182" t="str">
        <f t="shared" si="8"/>
        <v/>
      </c>
      <c r="D462" s="183"/>
      <c r="E462" s="184"/>
      <c r="F462" s="913"/>
      <c r="G462" s="913"/>
      <c r="H462" s="913"/>
      <c r="I462" s="913"/>
      <c r="J462" s="913"/>
      <c r="K462" s="913"/>
      <c r="L462" s="913"/>
      <c r="M462" s="913"/>
      <c r="N462" s="913"/>
    </row>
    <row r="463" spans="1:14" ht="16.5" thickBot="1" x14ac:dyDescent="0.3">
      <c r="A463" s="62"/>
      <c r="B463" s="186"/>
      <c r="C463" s="182" t="str">
        <f t="shared" si="8"/>
        <v/>
      </c>
      <c r="D463" s="183"/>
      <c r="E463" s="184"/>
      <c r="F463" s="913"/>
      <c r="G463" s="913"/>
      <c r="H463" s="913"/>
      <c r="I463" s="913"/>
      <c r="J463" s="913"/>
      <c r="K463" s="913"/>
      <c r="L463" s="913"/>
      <c r="M463" s="913"/>
      <c r="N463" s="913"/>
    </row>
    <row r="464" spans="1:14" ht="16.5" thickBot="1" x14ac:dyDescent="0.3">
      <c r="A464" s="62"/>
      <c r="B464" s="186"/>
      <c r="C464" s="182" t="str">
        <f t="shared" si="8"/>
        <v/>
      </c>
      <c r="D464" s="183"/>
      <c r="E464" s="184"/>
      <c r="F464" s="913"/>
      <c r="G464" s="913"/>
      <c r="H464" s="913"/>
      <c r="I464" s="913"/>
      <c r="J464" s="913"/>
      <c r="K464" s="913"/>
      <c r="L464" s="913"/>
      <c r="M464" s="913"/>
      <c r="N464" s="913"/>
    </row>
    <row r="465" spans="1:14" ht="16.5" thickBot="1" x14ac:dyDescent="0.3">
      <c r="A465" s="62"/>
      <c r="B465" s="186"/>
      <c r="C465" s="182" t="str">
        <f t="shared" si="8"/>
        <v/>
      </c>
      <c r="D465" s="183"/>
      <c r="E465" s="184"/>
      <c r="F465" s="913"/>
      <c r="G465" s="913"/>
      <c r="H465" s="913"/>
      <c r="I465" s="913"/>
      <c r="J465" s="913"/>
      <c r="K465" s="913"/>
      <c r="L465" s="913"/>
      <c r="M465" s="913"/>
      <c r="N465" s="913"/>
    </row>
    <row r="466" spans="1:14" ht="16.5" thickBot="1" x14ac:dyDescent="0.3">
      <c r="A466" s="62"/>
      <c r="B466" s="186"/>
      <c r="C466" s="182" t="str">
        <f t="shared" si="8"/>
        <v/>
      </c>
      <c r="D466" s="183"/>
      <c r="E466" s="184"/>
      <c r="F466" s="913"/>
      <c r="G466" s="913"/>
      <c r="H466" s="913"/>
      <c r="I466" s="913"/>
      <c r="J466" s="913"/>
      <c r="K466" s="913"/>
      <c r="L466" s="913"/>
      <c r="M466" s="913"/>
      <c r="N466" s="913"/>
    </row>
    <row r="467" spans="1:14" ht="16.5" thickBot="1" x14ac:dyDescent="0.3">
      <c r="A467" s="62"/>
      <c r="B467" s="186"/>
      <c r="C467" s="182" t="str">
        <f t="shared" si="8"/>
        <v/>
      </c>
      <c r="D467" s="183"/>
      <c r="E467" s="184"/>
      <c r="F467" s="913"/>
      <c r="G467" s="913"/>
      <c r="H467" s="913"/>
      <c r="I467" s="913"/>
      <c r="J467" s="913"/>
      <c r="K467" s="913"/>
      <c r="L467" s="913"/>
      <c r="M467" s="913"/>
      <c r="N467" s="913"/>
    </row>
    <row r="468" spans="1:14" ht="16.5" thickBot="1" x14ac:dyDescent="0.3">
      <c r="A468" s="62"/>
      <c r="B468" s="186"/>
      <c r="C468" s="182" t="str">
        <f t="shared" si="8"/>
        <v/>
      </c>
      <c r="D468" s="183"/>
      <c r="E468" s="184"/>
      <c r="F468" s="913"/>
      <c r="G468" s="913"/>
      <c r="H468" s="913"/>
      <c r="I468" s="913"/>
      <c r="J468" s="913"/>
      <c r="K468" s="913"/>
      <c r="L468" s="913"/>
      <c r="M468" s="913"/>
      <c r="N468" s="913"/>
    </row>
    <row r="469" spans="1:14" ht="16.5" thickBot="1" x14ac:dyDescent="0.3">
      <c r="A469" s="62"/>
      <c r="B469" s="186"/>
      <c r="C469" s="182" t="str">
        <f t="shared" si="8"/>
        <v/>
      </c>
      <c r="D469" s="183"/>
      <c r="E469" s="184"/>
      <c r="F469" s="913"/>
      <c r="G469" s="913"/>
      <c r="H469" s="913"/>
      <c r="I469" s="913"/>
      <c r="J469" s="913"/>
      <c r="K469" s="913"/>
      <c r="L469" s="913"/>
      <c r="M469" s="913"/>
      <c r="N469" s="913"/>
    </row>
    <row r="470" spans="1:14" ht="16.5" thickBot="1" x14ac:dyDescent="0.3">
      <c r="A470" s="62"/>
      <c r="B470" s="186"/>
      <c r="C470" s="182" t="str">
        <f t="shared" si="8"/>
        <v/>
      </c>
      <c r="D470" s="183"/>
      <c r="E470" s="184"/>
      <c r="F470" s="913"/>
      <c r="G470" s="913"/>
      <c r="H470" s="913"/>
      <c r="I470" s="913"/>
      <c r="J470" s="913"/>
      <c r="K470" s="913"/>
      <c r="L470" s="913"/>
      <c r="M470" s="913"/>
      <c r="N470" s="913"/>
    </row>
    <row r="471" spans="1:14" ht="16.5" thickBot="1" x14ac:dyDescent="0.3">
      <c r="A471" s="62"/>
      <c r="B471" s="186"/>
      <c r="C471" s="182" t="str">
        <f t="shared" si="8"/>
        <v/>
      </c>
      <c r="D471" s="183"/>
      <c r="E471" s="184"/>
      <c r="F471" s="913"/>
      <c r="G471" s="913"/>
      <c r="H471" s="913"/>
      <c r="I471" s="913"/>
      <c r="J471" s="913"/>
      <c r="K471" s="913"/>
      <c r="L471" s="913"/>
      <c r="M471" s="913"/>
      <c r="N471" s="913"/>
    </row>
    <row r="472" spans="1:14" ht="16.5" thickBot="1" x14ac:dyDescent="0.3">
      <c r="A472" s="62"/>
      <c r="B472" s="186"/>
      <c r="C472" s="182" t="str">
        <f t="shared" si="8"/>
        <v/>
      </c>
      <c r="D472" s="183"/>
      <c r="E472" s="184"/>
      <c r="F472" s="913"/>
      <c r="G472" s="913"/>
      <c r="H472" s="913"/>
      <c r="I472" s="913"/>
      <c r="J472" s="913"/>
      <c r="K472" s="913"/>
      <c r="L472" s="913"/>
      <c r="M472" s="913"/>
      <c r="N472" s="913"/>
    </row>
    <row r="473" spans="1:14" ht="16.5" thickBot="1" x14ac:dyDescent="0.3">
      <c r="A473" s="62"/>
      <c r="B473" s="186"/>
      <c r="C473" s="182" t="str">
        <f t="shared" si="8"/>
        <v/>
      </c>
      <c r="D473" s="183"/>
      <c r="E473" s="184"/>
      <c r="F473" s="913"/>
      <c r="G473" s="913"/>
      <c r="H473" s="913"/>
      <c r="I473" s="913"/>
      <c r="J473" s="913"/>
      <c r="K473" s="913"/>
      <c r="L473" s="913"/>
      <c r="M473" s="913"/>
      <c r="N473" s="913"/>
    </row>
    <row r="474" spans="1:14" ht="16.5" thickBot="1" x14ac:dyDescent="0.3">
      <c r="A474" s="62"/>
      <c r="B474" s="186"/>
      <c r="C474" s="182" t="str">
        <f t="shared" si="8"/>
        <v/>
      </c>
      <c r="D474" s="183"/>
      <c r="E474" s="184"/>
      <c r="F474" s="913"/>
      <c r="G474" s="913"/>
      <c r="H474" s="913"/>
      <c r="I474" s="913"/>
      <c r="J474" s="913"/>
      <c r="K474" s="913"/>
      <c r="L474" s="913"/>
      <c r="M474" s="913"/>
      <c r="N474" s="913"/>
    </row>
    <row r="475" spans="1:14" ht="16.5" thickBot="1" x14ac:dyDescent="0.3">
      <c r="A475" s="62"/>
      <c r="B475" s="186"/>
      <c r="C475" s="182" t="str">
        <f t="shared" si="8"/>
        <v/>
      </c>
      <c r="D475" s="183"/>
      <c r="E475" s="184"/>
      <c r="F475" s="913"/>
      <c r="G475" s="913"/>
      <c r="H475" s="913"/>
      <c r="I475" s="913"/>
      <c r="J475" s="913"/>
      <c r="K475" s="913"/>
      <c r="L475" s="913"/>
      <c r="M475" s="913"/>
      <c r="N475" s="913"/>
    </row>
    <row r="476" spans="1:14" ht="16.5" thickBot="1" x14ac:dyDescent="0.3">
      <c r="A476" s="62"/>
      <c r="B476" s="186"/>
      <c r="C476" s="182" t="str">
        <f t="shared" si="8"/>
        <v/>
      </c>
      <c r="D476" s="183"/>
      <c r="E476" s="184"/>
      <c r="F476" s="913"/>
      <c r="G476" s="913"/>
      <c r="H476" s="913"/>
      <c r="I476" s="913"/>
      <c r="J476" s="913"/>
      <c r="K476" s="913"/>
      <c r="L476" s="913"/>
      <c r="M476" s="913"/>
      <c r="N476" s="913"/>
    </row>
    <row r="477" spans="1:14" ht="16.5" thickBot="1" x14ac:dyDescent="0.3">
      <c r="A477" s="62"/>
      <c r="B477" s="186"/>
      <c r="C477" s="182" t="str">
        <f t="shared" si="8"/>
        <v/>
      </c>
      <c r="D477" s="183"/>
      <c r="E477" s="184"/>
      <c r="F477" s="913"/>
      <c r="G477" s="913"/>
      <c r="H477" s="913"/>
      <c r="I477" s="913"/>
      <c r="J477" s="913"/>
      <c r="K477" s="913"/>
      <c r="L477" s="913"/>
      <c r="M477" s="913"/>
      <c r="N477" s="913"/>
    </row>
    <row r="478" spans="1:14" ht="16.5" thickBot="1" x14ac:dyDescent="0.3">
      <c r="A478" s="62"/>
      <c r="B478" s="186"/>
      <c r="C478" s="182" t="str">
        <f t="shared" si="8"/>
        <v/>
      </c>
      <c r="D478" s="183"/>
      <c r="E478" s="184"/>
      <c r="F478" s="913"/>
      <c r="G478" s="913"/>
      <c r="H478" s="913"/>
      <c r="I478" s="913"/>
      <c r="J478" s="913"/>
      <c r="K478" s="913"/>
      <c r="L478" s="913"/>
      <c r="M478" s="913"/>
      <c r="N478" s="913"/>
    </row>
    <row r="479" spans="1:14" ht="16.5" thickBot="1" x14ac:dyDescent="0.3">
      <c r="A479" s="62"/>
      <c r="B479" s="186"/>
      <c r="C479" s="182" t="str">
        <f t="shared" si="8"/>
        <v/>
      </c>
      <c r="D479" s="183"/>
      <c r="E479" s="184"/>
      <c r="F479" s="913"/>
      <c r="G479" s="913"/>
      <c r="H479" s="913"/>
      <c r="I479" s="913"/>
      <c r="J479" s="913"/>
      <c r="K479" s="913"/>
      <c r="L479" s="913"/>
      <c r="M479" s="913"/>
      <c r="N479" s="913"/>
    </row>
    <row r="480" spans="1:14" ht="16.5" thickBot="1" x14ac:dyDescent="0.3">
      <c r="A480" s="62"/>
      <c r="B480" s="186"/>
      <c r="C480" s="182" t="str">
        <f t="shared" si="8"/>
        <v/>
      </c>
      <c r="D480" s="183"/>
      <c r="E480" s="184"/>
      <c r="F480" s="913"/>
      <c r="G480" s="913"/>
      <c r="H480" s="913"/>
      <c r="I480" s="913"/>
      <c r="J480" s="913"/>
      <c r="K480" s="913"/>
      <c r="L480" s="913"/>
      <c r="M480" s="913"/>
      <c r="N480" s="913"/>
    </row>
    <row r="481" spans="1:14" ht="16.5" thickBot="1" x14ac:dyDescent="0.3">
      <c r="A481" s="62"/>
      <c r="B481" s="186"/>
      <c r="C481" s="182" t="str">
        <f t="shared" si="8"/>
        <v/>
      </c>
      <c r="D481" s="183"/>
      <c r="E481" s="184"/>
      <c r="F481" s="913"/>
      <c r="G481" s="913"/>
      <c r="H481" s="913"/>
      <c r="I481" s="913"/>
      <c r="J481" s="913"/>
      <c r="K481" s="913"/>
      <c r="L481" s="913"/>
      <c r="M481" s="913"/>
      <c r="N481" s="913"/>
    </row>
    <row r="482" spans="1:14" ht="16.5" thickBot="1" x14ac:dyDescent="0.3">
      <c r="A482" s="62"/>
      <c r="B482" s="186"/>
      <c r="C482" s="182" t="str">
        <f t="shared" si="8"/>
        <v/>
      </c>
      <c r="D482" s="183"/>
      <c r="E482" s="184"/>
      <c r="F482" s="913"/>
      <c r="G482" s="913"/>
      <c r="H482" s="913"/>
      <c r="I482" s="913"/>
      <c r="J482" s="913"/>
      <c r="K482" s="913"/>
      <c r="L482" s="913"/>
      <c r="M482" s="913"/>
      <c r="N482" s="913"/>
    </row>
    <row r="483" spans="1:14" ht="16.5" thickBot="1" x14ac:dyDescent="0.3">
      <c r="A483" s="62"/>
      <c r="B483" s="186"/>
      <c r="C483" s="182" t="str">
        <f t="shared" si="8"/>
        <v/>
      </c>
      <c r="D483" s="183"/>
      <c r="E483" s="184"/>
      <c r="F483" s="913"/>
      <c r="G483" s="913"/>
      <c r="H483" s="913"/>
      <c r="I483" s="913"/>
      <c r="J483" s="913"/>
      <c r="K483" s="913"/>
      <c r="L483" s="913"/>
      <c r="M483" s="913"/>
      <c r="N483" s="913"/>
    </row>
    <row r="484" spans="1:14" ht="16.5" thickBot="1" x14ac:dyDescent="0.3">
      <c r="A484" s="62"/>
      <c r="B484" s="186"/>
      <c r="C484" s="182" t="str">
        <f t="shared" si="8"/>
        <v/>
      </c>
      <c r="D484" s="183"/>
      <c r="E484" s="184"/>
      <c r="F484" s="913"/>
      <c r="G484" s="913"/>
      <c r="H484" s="913"/>
      <c r="I484" s="913"/>
      <c r="J484" s="913"/>
      <c r="K484" s="913"/>
      <c r="L484" s="913"/>
      <c r="M484" s="913"/>
      <c r="N484" s="913"/>
    </row>
    <row r="485" spans="1:14" ht="16.5" thickBot="1" x14ac:dyDescent="0.3">
      <c r="A485" s="62"/>
      <c r="B485" s="186"/>
      <c r="C485" s="182" t="str">
        <f t="shared" si="8"/>
        <v/>
      </c>
      <c r="D485" s="183"/>
      <c r="E485" s="184"/>
      <c r="F485" s="913"/>
      <c r="G485" s="913"/>
      <c r="H485" s="913"/>
      <c r="I485" s="913"/>
      <c r="J485" s="913"/>
      <c r="K485" s="913"/>
      <c r="L485" s="913"/>
      <c r="M485" s="913"/>
      <c r="N485" s="913"/>
    </row>
    <row r="486" spans="1:14" ht="16.5" thickBot="1" x14ac:dyDescent="0.3">
      <c r="A486" s="62"/>
      <c r="B486" s="186"/>
      <c r="C486" s="182" t="str">
        <f t="shared" si="8"/>
        <v/>
      </c>
      <c r="D486" s="183"/>
      <c r="E486" s="184"/>
      <c r="F486" s="913"/>
      <c r="G486" s="913"/>
      <c r="H486" s="913"/>
      <c r="I486" s="913"/>
      <c r="J486" s="913"/>
      <c r="K486" s="913"/>
      <c r="L486" s="913"/>
      <c r="M486" s="913"/>
      <c r="N486" s="913"/>
    </row>
    <row r="487" spans="1:14" ht="16.5" thickBot="1" x14ac:dyDescent="0.3">
      <c r="A487" s="62"/>
      <c r="B487" s="186"/>
      <c r="C487" s="182" t="str">
        <f t="shared" si="8"/>
        <v/>
      </c>
      <c r="D487" s="183"/>
      <c r="E487" s="184"/>
      <c r="F487" s="913"/>
      <c r="G487" s="913"/>
      <c r="H487" s="913"/>
      <c r="I487" s="913"/>
      <c r="J487" s="913"/>
      <c r="K487" s="913"/>
      <c r="L487" s="913"/>
      <c r="M487" s="913"/>
      <c r="N487" s="913"/>
    </row>
    <row r="488" spans="1:14" ht="16.5" thickBot="1" x14ac:dyDescent="0.3">
      <c r="A488" s="62"/>
      <c r="B488" s="186"/>
      <c r="C488" s="182" t="str">
        <f t="shared" si="8"/>
        <v/>
      </c>
      <c r="D488" s="183"/>
      <c r="E488" s="184"/>
      <c r="F488" s="913"/>
      <c r="G488" s="913"/>
      <c r="H488" s="913"/>
      <c r="I488" s="913"/>
      <c r="J488" s="913"/>
      <c r="K488" s="913"/>
      <c r="L488" s="913"/>
      <c r="M488" s="913"/>
      <c r="N488" s="913"/>
    </row>
    <row r="489" spans="1:14" ht="16.5" thickBot="1" x14ac:dyDescent="0.3">
      <c r="A489" s="62"/>
      <c r="B489" s="186"/>
      <c r="C489" s="182" t="str">
        <f t="shared" si="8"/>
        <v/>
      </c>
      <c r="D489" s="183"/>
      <c r="E489" s="184"/>
      <c r="F489" s="913"/>
      <c r="G489" s="913"/>
      <c r="H489" s="913"/>
      <c r="I489" s="913"/>
      <c r="J489" s="913"/>
      <c r="K489" s="913"/>
      <c r="L489" s="913"/>
      <c r="M489" s="913"/>
      <c r="N489" s="913"/>
    </row>
    <row r="490" spans="1:14" ht="16.5" thickBot="1" x14ac:dyDescent="0.3">
      <c r="A490" s="62"/>
      <c r="B490" s="186"/>
      <c r="C490" s="182" t="str">
        <f t="shared" si="8"/>
        <v/>
      </c>
      <c r="D490" s="183"/>
      <c r="E490" s="184"/>
      <c r="F490" s="913"/>
      <c r="G490" s="913"/>
      <c r="H490" s="913"/>
      <c r="I490" s="913"/>
      <c r="J490" s="913"/>
      <c r="K490" s="913"/>
      <c r="L490" s="913"/>
      <c r="M490" s="913"/>
      <c r="N490" s="913"/>
    </row>
    <row r="491" spans="1:14" ht="16.5" thickBot="1" x14ac:dyDescent="0.3">
      <c r="A491" s="62"/>
      <c r="B491" s="186"/>
      <c r="C491" s="182" t="str">
        <f t="shared" si="8"/>
        <v/>
      </c>
      <c r="D491" s="183"/>
      <c r="E491" s="184"/>
      <c r="F491" s="913"/>
      <c r="G491" s="913"/>
      <c r="H491" s="913"/>
      <c r="I491" s="913"/>
      <c r="J491" s="913"/>
      <c r="K491" s="913"/>
      <c r="L491" s="913"/>
      <c r="M491" s="913"/>
      <c r="N491" s="913"/>
    </row>
    <row r="492" spans="1:14" ht="16.5" thickBot="1" x14ac:dyDescent="0.3">
      <c r="A492" s="62"/>
      <c r="B492" s="186"/>
      <c r="C492" s="182" t="str">
        <f t="shared" si="8"/>
        <v/>
      </c>
      <c r="D492" s="183"/>
      <c r="E492" s="184"/>
      <c r="F492" s="913"/>
      <c r="G492" s="913"/>
      <c r="H492" s="913"/>
      <c r="I492" s="913"/>
      <c r="J492" s="913"/>
      <c r="K492" s="913"/>
      <c r="L492" s="913"/>
      <c r="M492" s="913"/>
      <c r="N492" s="913"/>
    </row>
    <row r="493" spans="1:14" ht="16.5" thickBot="1" x14ac:dyDescent="0.3">
      <c r="A493" s="62"/>
      <c r="B493" s="186"/>
      <c r="C493" s="182" t="str">
        <f t="shared" si="8"/>
        <v/>
      </c>
      <c r="D493" s="183"/>
      <c r="E493" s="184"/>
      <c r="F493" s="913"/>
      <c r="G493" s="913"/>
      <c r="H493" s="913"/>
      <c r="I493" s="913"/>
      <c r="J493" s="913"/>
      <c r="K493" s="913"/>
      <c r="L493" s="913"/>
      <c r="M493" s="913"/>
      <c r="N493" s="913"/>
    </row>
    <row r="494" spans="1:14" ht="16.5" thickBot="1" x14ac:dyDescent="0.3">
      <c r="A494" s="62"/>
      <c r="B494" s="186"/>
      <c r="C494" s="182" t="str">
        <f t="shared" si="8"/>
        <v/>
      </c>
      <c r="D494" s="183"/>
      <c r="E494" s="184"/>
      <c r="F494" s="913"/>
      <c r="G494" s="913"/>
      <c r="H494" s="913"/>
      <c r="I494" s="913"/>
      <c r="J494" s="913"/>
      <c r="K494" s="913"/>
      <c r="L494" s="913"/>
      <c r="M494" s="913"/>
      <c r="N494" s="913"/>
    </row>
    <row r="495" spans="1:14" ht="16.5" thickBot="1" x14ac:dyDescent="0.3">
      <c r="A495" s="62"/>
      <c r="B495" s="186"/>
      <c r="C495" s="182" t="str">
        <f t="shared" si="8"/>
        <v/>
      </c>
      <c r="D495" s="183"/>
      <c r="E495" s="184"/>
      <c r="F495" s="913"/>
      <c r="G495" s="913"/>
      <c r="H495" s="913"/>
      <c r="I495" s="913"/>
      <c r="J495" s="913"/>
      <c r="K495" s="913"/>
      <c r="L495" s="913"/>
      <c r="M495" s="913"/>
      <c r="N495" s="913"/>
    </row>
    <row r="496" spans="1:14" ht="16.5" thickBot="1" x14ac:dyDescent="0.3">
      <c r="A496" s="62"/>
      <c r="B496" s="186"/>
      <c r="C496" s="182" t="str">
        <f t="shared" si="8"/>
        <v/>
      </c>
      <c r="D496" s="183"/>
      <c r="E496" s="184"/>
      <c r="F496" s="913"/>
      <c r="G496" s="913"/>
      <c r="H496" s="913"/>
      <c r="I496" s="913"/>
      <c r="J496" s="913"/>
      <c r="K496" s="913"/>
      <c r="L496" s="913"/>
      <c r="M496" s="913"/>
      <c r="N496" s="913"/>
    </row>
    <row r="497" spans="1:14" ht="16.5" thickBot="1" x14ac:dyDescent="0.3">
      <c r="A497" s="62"/>
      <c r="B497" s="186"/>
      <c r="C497" s="182" t="str">
        <f t="shared" si="8"/>
        <v/>
      </c>
      <c r="D497" s="183"/>
      <c r="E497" s="184"/>
      <c r="F497" s="913"/>
      <c r="G497" s="913"/>
      <c r="H497" s="913"/>
      <c r="I497" s="913"/>
      <c r="J497" s="913"/>
      <c r="K497" s="913"/>
      <c r="L497" s="913"/>
      <c r="M497" s="913"/>
      <c r="N497" s="913"/>
    </row>
    <row r="498" spans="1:14" ht="16.5" thickBot="1" x14ac:dyDescent="0.3">
      <c r="A498" s="62"/>
      <c r="B498" s="186"/>
      <c r="C498" s="182" t="str">
        <f t="shared" si="8"/>
        <v/>
      </c>
      <c r="D498" s="183"/>
      <c r="E498" s="184"/>
      <c r="F498" s="913"/>
      <c r="G498" s="913"/>
      <c r="H498" s="913"/>
      <c r="I498" s="913"/>
      <c r="J498" s="913"/>
      <c r="K498" s="913"/>
      <c r="L498" s="913"/>
      <c r="M498" s="913"/>
      <c r="N498" s="913"/>
    </row>
    <row r="499" spans="1:14" ht="16.5" thickBot="1" x14ac:dyDescent="0.3">
      <c r="A499" s="62"/>
      <c r="B499" s="186"/>
      <c r="C499" s="182" t="str">
        <f t="shared" si="8"/>
        <v/>
      </c>
      <c r="D499" s="183"/>
      <c r="E499" s="184"/>
      <c r="F499" s="913"/>
      <c r="G499" s="913"/>
      <c r="H499" s="913"/>
      <c r="I499" s="913"/>
      <c r="J499" s="913"/>
      <c r="K499" s="913"/>
      <c r="L499" s="913"/>
      <c r="M499" s="913"/>
      <c r="N499" s="913"/>
    </row>
    <row r="500" spans="1:14" ht="16.5" thickBot="1" x14ac:dyDescent="0.3">
      <c r="A500" s="62"/>
      <c r="B500" s="186"/>
      <c r="C500" s="182" t="str">
        <f t="shared" si="8"/>
        <v/>
      </c>
      <c r="D500" s="183"/>
      <c r="E500" s="184"/>
      <c r="F500" s="913"/>
      <c r="G500" s="913"/>
      <c r="H500" s="913"/>
      <c r="I500" s="913"/>
      <c r="J500" s="913"/>
      <c r="K500" s="913"/>
      <c r="L500" s="913"/>
      <c r="M500" s="913"/>
      <c r="N500" s="913"/>
    </row>
    <row r="501" spans="1:14" ht="16.5" thickBot="1" x14ac:dyDescent="0.3">
      <c r="A501" s="62"/>
      <c r="B501" s="186"/>
      <c r="C501" s="182" t="str">
        <f t="shared" si="8"/>
        <v/>
      </c>
      <c r="D501" s="183"/>
      <c r="E501" s="184"/>
      <c r="F501" s="913"/>
      <c r="G501" s="913"/>
      <c r="H501" s="913"/>
      <c r="I501" s="913"/>
      <c r="J501" s="913"/>
      <c r="K501" s="913"/>
      <c r="L501" s="913"/>
      <c r="M501" s="913"/>
      <c r="N501" s="913"/>
    </row>
    <row r="502" spans="1:14" ht="16.5" thickBot="1" x14ac:dyDescent="0.3">
      <c r="A502" s="62"/>
      <c r="B502" s="186"/>
      <c r="C502" s="182" t="str">
        <f t="shared" si="8"/>
        <v/>
      </c>
      <c r="D502" s="183"/>
      <c r="E502" s="184"/>
      <c r="F502" s="913"/>
      <c r="G502" s="913"/>
      <c r="H502" s="913"/>
      <c r="I502" s="913"/>
      <c r="J502" s="913"/>
      <c r="K502" s="913"/>
      <c r="L502" s="913"/>
      <c r="M502" s="913"/>
      <c r="N502" s="913"/>
    </row>
    <row r="503" spans="1:14" ht="16.5" thickBot="1" x14ac:dyDescent="0.3">
      <c r="A503" s="62"/>
      <c r="B503" s="186"/>
      <c r="C503" s="182" t="str">
        <f t="shared" si="8"/>
        <v/>
      </c>
      <c r="D503" s="183"/>
      <c r="E503" s="184"/>
      <c r="F503" s="913"/>
      <c r="G503" s="913"/>
      <c r="H503" s="913"/>
      <c r="I503" s="913"/>
      <c r="J503" s="913"/>
      <c r="K503" s="913"/>
      <c r="L503" s="913"/>
      <c r="M503" s="913"/>
      <c r="N503" s="913"/>
    </row>
    <row r="504" spans="1:14" ht="16.5" thickBot="1" x14ac:dyDescent="0.3">
      <c r="A504" s="62"/>
      <c r="B504" s="186"/>
      <c r="C504" s="182" t="str">
        <f t="shared" si="8"/>
        <v/>
      </c>
      <c r="D504" s="183"/>
      <c r="E504" s="184"/>
      <c r="F504" s="913"/>
      <c r="G504" s="913"/>
      <c r="H504" s="913"/>
      <c r="I504" s="913"/>
      <c r="J504" s="913"/>
      <c r="K504" s="913"/>
      <c r="L504" s="913"/>
      <c r="M504" s="913"/>
      <c r="N504" s="913"/>
    </row>
    <row r="505" spans="1:14" ht="16.5" thickBot="1" x14ac:dyDescent="0.3">
      <c r="A505" s="62"/>
      <c r="B505" s="186"/>
      <c r="C505" s="182" t="str">
        <f t="shared" si="8"/>
        <v/>
      </c>
      <c r="D505" s="183"/>
      <c r="E505" s="184"/>
      <c r="F505" s="913"/>
      <c r="G505" s="913"/>
      <c r="H505" s="913"/>
      <c r="I505" s="913"/>
      <c r="J505" s="913"/>
      <c r="K505" s="913"/>
      <c r="L505" s="913"/>
      <c r="M505" s="913"/>
      <c r="N505" s="913"/>
    </row>
    <row r="506" spans="1:14" ht="16.5" thickBot="1" x14ac:dyDescent="0.3">
      <c r="A506" s="62"/>
      <c r="B506" s="186"/>
      <c r="C506" s="182" t="str">
        <f t="shared" si="8"/>
        <v/>
      </c>
      <c r="D506" s="183"/>
      <c r="E506" s="184"/>
      <c r="F506" s="913"/>
      <c r="G506" s="913"/>
      <c r="H506" s="913"/>
      <c r="I506" s="913"/>
      <c r="J506" s="913"/>
      <c r="K506" s="913"/>
      <c r="L506" s="913"/>
      <c r="M506" s="913"/>
      <c r="N506" s="913"/>
    </row>
    <row r="507" spans="1:14" ht="16.5" thickBot="1" x14ac:dyDescent="0.3">
      <c r="A507" s="62"/>
      <c r="B507" s="186"/>
      <c r="C507" s="182" t="str">
        <f t="shared" si="8"/>
        <v/>
      </c>
      <c r="D507" s="183"/>
      <c r="E507" s="184"/>
      <c r="F507" s="913"/>
      <c r="G507" s="913"/>
      <c r="H507" s="913"/>
      <c r="I507" s="913"/>
      <c r="J507" s="913"/>
      <c r="K507" s="913"/>
      <c r="L507" s="913"/>
      <c r="M507" s="913"/>
      <c r="N507" s="913"/>
    </row>
    <row r="508" spans="1:14" ht="16.5" thickBot="1" x14ac:dyDescent="0.3">
      <c r="A508" s="62"/>
      <c r="B508" s="186"/>
      <c r="C508" s="182" t="str">
        <f t="shared" si="8"/>
        <v/>
      </c>
      <c r="D508" s="183"/>
      <c r="E508" s="184"/>
      <c r="F508" s="913"/>
      <c r="G508" s="913"/>
      <c r="H508" s="913"/>
      <c r="I508" s="913"/>
      <c r="J508" s="913"/>
      <c r="K508" s="913"/>
      <c r="L508" s="913"/>
      <c r="M508" s="913"/>
      <c r="N508" s="913"/>
    </row>
    <row r="509" spans="1:14" ht="16.5" thickBot="1" x14ac:dyDescent="0.3">
      <c r="A509" s="62"/>
      <c r="B509" s="186"/>
      <c r="C509" s="182" t="str">
        <f t="shared" si="8"/>
        <v/>
      </c>
      <c r="D509" s="183"/>
      <c r="E509" s="184"/>
      <c r="F509" s="913"/>
      <c r="G509" s="913"/>
      <c r="H509" s="913"/>
      <c r="I509" s="913"/>
      <c r="J509" s="913"/>
      <c r="K509" s="913"/>
      <c r="L509" s="913"/>
      <c r="M509" s="913"/>
      <c r="N509" s="913"/>
    </row>
    <row r="510" spans="1:14" ht="16.5" thickBot="1" x14ac:dyDescent="0.3">
      <c r="A510" s="62"/>
      <c r="B510" s="186"/>
      <c r="C510" s="182" t="str">
        <f t="shared" si="8"/>
        <v/>
      </c>
      <c r="D510" s="183"/>
      <c r="E510" s="184"/>
      <c r="F510" s="913"/>
      <c r="G510" s="913"/>
      <c r="H510" s="913"/>
      <c r="I510" s="913"/>
      <c r="J510" s="913"/>
      <c r="K510" s="913"/>
      <c r="L510" s="913"/>
      <c r="M510" s="913"/>
      <c r="N510" s="913"/>
    </row>
    <row r="511" spans="1:14" ht="16.5" thickBot="1" x14ac:dyDescent="0.3">
      <c r="A511" s="62"/>
      <c r="B511" s="186"/>
      <c r="C511" s="182" t="str">
        <f t="shared" si="8"/>
        <v/>
      </c>
      <c r="D511" s="183"/>
      <c r="E511" s="184"/>
      <c r="F511" s="913"/>
      <c r="G511" s="913"/>
      <c r="H511" s="913"/>
      <c r="I511" s="913"/>
      <c r="J511" s="913"/>
      <c r="K511" s="913"/>
      <c r="L511" s="913"/>
      <c r="M511" s="913"/>
      <c r="N511" s="913"/>
    </row>
    <row r="512" spans="1:14" ht="16.5" thickBot="1" x14ac:dyDescent="0.3">
      <c r="A512" s="62"/>
      <c r="B512" s="186"/>
      <c r="C512" s="182" t="str">
        <f t="shared" si="8"/>
        <v/>
      </c>
      <c r="D512" s="183"/>
      <c r="E512" s="184"/>
      <c r="F512" s="913"/>
      <c r="G512" s="913"/>
      <c r="H512" s="913"/>
      <c r="I512" s="913"/>
      <c r="J512" s="913"/>
      <c r="K512" s="913"/>
      <c r="L512" s="913"/>
      <c r="M512" s="913"/>
      <c r="N512" s="913"/>
    </row>
    <row r="513" spans="1:14" ht="16.5" thickBot="1" x14ac:dyDescent="0.3">
      <c r="A513" s="62"/>
      <c r="B513" s="186"/>
      <c r="C513" s="182" t="str">
        <f t="shared" si="8"/>
        <v/>
      </c>
      <c r="D513" s="183"/>
      <c r="E513" s="184"/>
      <c r="F513" s="913"/>
      <c r="G513" s="913"/>
      <c r="H513" s="913"/>
      <c r="I513" s="913"/>
      <c r="J513" s="913"/>
      <c r="K513" s="913"/>
      <c r="L513" s="913"/>
      <c r="M513" s="913"/>
      <c r="N513" s="913"/>
    </row>
    <row r="514" spans="1:14" ht="16.5" thickBot="1" x14ac:dyDescent="0.3">
      <c r="A514" s="62"/>
      <c r="B514" s="186"/>
      <c r="C514" s="182" t="str">
        <f t="shared" si="8"/>
        <v/>
      </c>
      <c r="D514" s="183"/>
      <c r="E514" s="184"/>
      <c r="F514" s="913"/>
      <c r="G514" s="913"/>
      <c r="H514" s="913"/>
      <c r="I514" s="913"/>
      <c r="J514" s="913"/>
      <c r="K514" s="913"/>
      <c r="L514" s="913"/>
      <c r="M514" s="913"/>
      <c r="N514" s="913"/>
    </row>
    <row r="515" spans="1:14" ht="16.5" thickBot="1" x14ac:dyDescent="0.3">
      <c r="A515" s="62"/>
      <c r="B515" s="186"/>
      <c r="C515" s="182" t="str">
        <f t="shared" si="8"/>
        <v/>
      </c>
      <c r="D515" s="183"/>
      <c r="E515" s="184"/>
      <c r="F515" s="913"/>
      <c r="G515" s="913"/>
      <c r="H515" s="913"/>
      <c r="I515" s="913"/>
      <c r="J515" s="913"/>
      <c r="K515" s="913"/>
      <c r="L515" s="913"/>
      <c r="M515" s="913"/>
      <c r="N515" s="913"/>
    </row>
    <row r="516" spans="1:14" ht="16.5" thickBot="1" x14ac:dyDescent="0.3">
      <c r="A516" s="62"/>
      <c r="B516" s="186"/>
      <c r="C516" s="182" t="str">
        <f t="shared" si="8"/>
        <v/>
      </c>
      <c r="D516" s="183"/>
      <c r="E516" s="184"/>
      <c r="F516" s="913"/>
      <c r="G516" s="913"/>
      <c r="H516" s="913"/>
      <c r="I516" s="913"/>
      <c r="J516" s="913"/>
      <c r="K516" s="913"/>
      <c r="L516" s="913"/>
      <c r="M516" s="913"/>
      <c r="N516" s="913"/>
    </row>
    <row r="517" spans="1:14" ht="16.5" thickBot="1" x14ac:dyDescent="0.3">
      <c r="A517" s="62"/>
      <c r="B517" s="186"/>
      <c r="C517" s="182" t="str">
        <f t="shared" si="8"/>
        <v/>
      </c>
      <c r="D517" s="183"/>
      <c r="E517" s="184"/>
      <c r="F517" s="913"/>
      <c r="G517" s="913"/>
      <c r="H517" s="913"/>
      <c r="I517" s="913"/>
      <c r="J517" s="913"/>
      <c r="K517" s="913"/>
      <c r="L517" s="913"/>
      <c r="M517" s="913"/>
      <c r="N517" s="913"/>
    </row>
    <row r="518" spans="1:14" ht="16.5" thickBot="1" x14ac:dyDescent="0.3">
      <c r="A518" s="62"/>
      <c r="B518" s="186"/>
      <c r="C518" s="182" t="str">
        <f t="shared" si="8"/>
        <v/>
      </c>
      <c r="D518" s="183"/>
      <c r="E518" s="184"/>
      <c r="F518" s="913"/>
      <c r="G518" s="913"/>
      <c r="H518" s="913"/>
      <c r="I518" s="913"/>
      <c r="J518" s="913"/>
      <c r="K518" s="913"/>
      <c r="L518" s="913"/>
      <c r="M518" s="913"/>
      <c r="N518" s="913"/>
    </row>
    <row r="519" spans="1:14" ht="16.5" thickBot="1" x14ac:dyDescent="0.3">
      <c r="A519" s="62"/>
      <c r="B519" s="186"/>
      <c r="C519" s="182" t="str">
        <f t="shared" si="8"/>
        <v/>
      </c>
      <c r="D519" s="183"/>
      <c r="E519" s="184"/>
      <c r="F519" s="913"/>
      <c r="G519" s="913"/>
      <c r="H519" s="913"/>
      <c r="I519" s="913"/>
      <c r="J519" s="913"/>
      <c r="K519" s="913"/>
      <c r="L519" s="913"/>
      <c r="M519" s="913"/>
      <c r="N519" s="913"/>
    </row>
    <row r="520" spans="1:14" ht="16.5" thickBot="1" x14ac:dyDescent="0.3">
      <c r="A520" s="62"/>
      <c r="B520" s="186"/>
      <c r="C520" s="182" t="str">
        <f t="shared" si="8"/>
        <v/>
      </c>
      <c r="D520" s="183"/>
      <c r="E520" s="184"/>
      <c r="F520" s="913"/>
      <c r="G520" s="913"/>
      <c r="H520" s="913"/>
      <c r="I520" s="913"/>
      <c r="J520" s="913"/>
      <c r="K520" s="913"/>
      <c r="L520" s="913"/>
      <c r="M520" s="913"/>
      <c r="N520" s="913"/>
    </row>
    <row r="521" spans="1:14" ht="16.5" thickBot="1" x14ac:dyDescent="0.3">
      <c r="A521" s="62"/>
      <c r="B521" s="186"/>
      <c r="C521" s="182" t="str">
        <f t="shared" si="8"/>
        <v/>
      </c>
      <c r="D521" s="183"/>
      <c r="E521" s="184"/>
      <c r="F521" s="913"/>
      <c r="G521" s="913"/>
      <c r="H521" s="913"/>
      <c r="I521" s="913"/>
      <c r="J521" s="913"/>
      <c r="K521" s="913"/>
      <c r="L521" s="913"/>
      <c r="M521" s="913"/>
      <c r="N521" s="913"/>
    </row>
    <row r="522" spans="1:14" ht="16.5" thickBot="1" x14ac:dyDescent="0.3">
      <c r="A522" s="62"/>
      <c r="B522" s="186"/>
      <c r="C522" s="182" t="str">
        <f t="shared" si="8"/>
        <v/>
      </c>
      <c r="D522" s="183"/>
      <c r="E522" s="184"/>
      <c r="F522" s="913"/>
      <c r="G522" s="913"/>
      <c r="H522" s="913"/>
      <c r="I522" s="913"/>
      <c r="J522" s="913"/>
      <c r="K522" s="913"/>
      <c r="L522" s="913"/>
      <c r="M522" s="913"/>
      <c r="N522" s="913"/>
    </row>
    <row r="523" spans="1:14" ht="16.5" thickBot="1" x14ac:dyDescent="0.3">
      <c r="A523" s="62"/>
      <c r="B523" s="186"/>
      <c r="C523" s="182" t="str">
        <f t="shared" si="8"/>
        <v/>
      </c>
      <c r="D523" s="183"/>
      <c r="E523" s="184"/>
      <c r="F523" s="913"/>
      <c r="G523" s="913"/>
      <c r="H523" s="913"/>
      <c r="I523" s="913"/>
      <c r="J523" s="913"/>
      <c r="K523" s="913"/>
      <c r="L523" s="913"/>
      <c r="M523" s="913"/>
      <c r="N523" s="913"/>
    </row>
    <row r="524" spans="1:14" ht="16.5" thickBot="1" x14ac:dyDescent="0.3">
      <c r="A524" s="62"/>
      <c r="B524" s="186"/>
      <c r="C524" s="182" t="str">
        <f t="shared" ref="C524:C587" si="9">IF(B524&gt;0, (B524-B523), "")</f>
        <v/>
      </c>
      <c r="D524" s="183"/>
      <c r="E524" s="184"/>
      <c r="F524" s="913"/>
      <c r="G524" s="913"/>
      <c r="H524" s="913"/>
      <c r="I524" s="913"/>
      <c r="J524" s="913"/>
      <c r="K524" s="913"/>
      <c r="L524" s="913"/>
      <c r="M524" s="913"/>
      <c r="N524" s="913"/>
    </row>
    <row r="525" spans="1:14" ht="16.5" thickBot="1" x14ac:dyDescent="0.3">
      <c r="A525" s="62"/>
      <c r="B525" s="186"/>
      <c r="C525" s="182" t="str">
        <f t="shared" si="9"/>
        <v/>
      </c>
      <c r="D525" s="183"/>
      <c r="E525" s="184"/>
      <c r="F525" s="913"/>
      <c r="G525" s="913"/>
      <c r="H525" s="913"/>
      <c r="I525" s="913"/>
      <c r="J525" s="913"/>
      <c r="K525" s="913"/>
      <c r="L525" s="913"/>
      <c r="M525" s="913"/>
      <c r="N525" s="913"/>
    </row>
    <row r="526" spans="1:14" ht="16.5" thickBot="1" x14ac:dyDescent="0.3">
      <c r="A526" s="62"/>
      <c r="B526" s="186"/>
      <c r="C526" s="182" t="str">
        <f t="shared" si="9"/>
        <v/>
      </c>
      <c r="D526" s="183"/>
      <c r="E526" s="184"/>
      <c r="F526" s="913"/>
      <c r="G526" s="913"/>
      <c r="H526" s="913"/>
      <c r="I526" s="913"/>
      <c r="J526" s="913"/>
      <c r="K526" s="913"/>
      <c r="L526" s="913"/>
      <c r="M526" s="913"/>
      <c r="N526" s="913"/>
    </row>
    <row r="527" spans="1:14" ht="16.5" thickBot="1" x14ac:dyDescent="0.3">
      <c r="A527" s="62"/>
      <c r="B527" s="186"/>
      <c r="C527" s="182" t="str">
        <f t="shared" si="9"/>
        <v/>
      </c>
      <c r="D527" s="183"/>
      <c r="E527" s="184"/>
      <c r="F527" s="913"/>
      <c r="G527" s="913"/>
      <c r="H527" s="913"/>
      <c r="I527" s="913"/>
      <c r="J527" s="913"/>
      <c r="K527" s="913"/>
      <c r="L527" s="913"/>
      <c r="M527" s="913"/>
      <c r="N527" s="913"/>
    </row>
    <row r="528" spans="1:14" ht="16.5" thickBot="1" x14ac:dyDescent="0.3">
      <c r="A528" s="62"/>
      <c r="B528" s="186"/>
      <c r="C528" s="182" t="str">
        <f t="shared" si="9"/>
        <v/>
      </c>
      <c r="D528" s="183"/>
      <c r="E528" s="184"/>
      <c r="F528" s="913"/>
      <c r="G528" s="913"/>
      <c r="H528" s="913"/>
      <c r="I528" s="913"/>
      <c r="J528" s="913"/>
      <c r="K528" s="913"/>
      <c r="L528" s="913"/>
      <c r="M528" s="913"/>
      <c r="N528" s="913"/>
    </row>
    <row r="529" spans="1:14" ht="16.5" thickBot="1" x14ac:dyDescent="0.3">
      <c r="A529" s="62"/>
      <c r="B529" s="186"/>
      <c r="C529" s="182" t="str">
        <f t="shared" si="9"/>
        <v/>
      </c>
      <c r="D529" s="183"/>
      <c r="E529" s="184"/>
      <c r="F529" s="913"/>
      <c r="G529" s="913"/>
      <c r="H529" s="913"/>
      <c r="I529" s="913"/>
      <c r="J529" s="913"/>
      <c r="K529" s="913"/>
      <c r="L529" s="913"/>
      <c r="M529" s="913"/>
      <c r="N529" s="913"/>
    </row>
    <row r="530" spans="1:14" ht="16.5" thickBot="1" x14ac:dyDescent="0.3">
      <c r="A530" s="62"/>
      <c r="B530" s="186"/>
      <c r="C530" s="182" t="str">
        <f t="shared" si="9"/>
        <v/>
      </c>
      <c r="D530" s="183"/>
      <c r="E530" s="184"/>
      <c r="F530" s="913"/>
      <c r="G530" s="913"/>
      <c r="H530" s="913"/>
      <c r="I530" s="913"/>
      <c r="J530" s="913"/>
      <c r="K530" s="913"/>
      <c r="L530" s="913"/>
      <c r="M530" s="913"/>
      <c r="N530" s="913"/>
    </row>
    <row r="531" spans="1:14" ht="16.5" thickBot="1" x14ac:dyDescent="0.3">
      <c r="A531" s="62"/>
      <c r="B531" s="186"/>
      <c r="C531" s="182" t="str">
        <f t="shared" si="9"/>
        <v/>
      </c>
      <c r="D531" s="183"/>
      <c r="E531" s="184"/>
      <c r="F531" s="913"/>
      <c r="G531" s="913"/>
      <c r="H531" s="913"/>
      <c r="I531" s="913"/>
      <c r="J531" s="913"/>
      <c r="K531" s="913"/>
      <c r="L531" s="913"/>
      <c r="M531" s="913"/>
      <c r="N531" s="913"/>
    </row>
    <row r="532" spans="1:14" ht="16.5" thickBot="1" x14ac:dyDescent="0.3">
      <c r="A532" s="62"/>
      <c r="B532" s="186"/>
      <c r="C532" s="182" t="str">
        <f t="shared" si="9"/>
        <v/>
      </c>
      <c r="D532" s="183"/>
      <c r="E532" s="184"/>
      <c r="F532" s="913"/>
      <c r="G532" s="913"/>
      <c r="H532" s="913"/>
      <c r="I532" s="913"/>
      <c r="J532" s="913"/>
      <c r="K532" s="913"/>
      <c r="L532" s="913"/>
      <c r="M532" s="913"/>
      <c r="N532" s="913"/>
    </row>
    <row r="533" spans="1:14" ht="16.5" thickBot="1" x14ac:dyDescent="0.3">
      <c r="A533" s="62"/>
      <c r="B533" s="186"/>
      <c r="C533" s="182" t="str">
        <f t="shared" si="9"/>
        <v/>
      </c>
      <c r="D533" s="183"/>
      <c r="E533" s="184"/>
      <c r="F533" s="913"/>
      <c r="G533" s="913"/>
      <c r="H533" s="913"/>
      <c r="I533" s="913"/>
      <c r="J533" s="913"/>
      <c r="K533" s="913"/>
      <c r="L533" s="913"/>
      <c r="M533" s="913"/>
      <c r="N533" s="913"/>
    </row>
    <row r="534" spans="1:14" ht="16.5" thickBot="1" x14ac:dyDescent="0.3">
      <c r="A534" s="62"/>
      <c r="B534" s="186"/>
      <c r="C534" s="182" t="str">
        <f t="shared" si="9"/>
        <v/>
      </c>
      <c r="D534" s="183"/>
      <c r="E534" s="184"/>
      <c r="F534" s="913"/>
      <c r="G534" s="913"/>
      <c r="H534" s="913"/>
      <c r="I534" s="913"/>
      <c r="J534" s="913"/>
      <c r="K534" s="913"/>
      <c r="L534" s="913"/>
      <c r="M534" s="913"/>
      <c r="N534" s="913"/>
    </row>
    <row r="535" spans="1:14" ht="16.5" thickBot="1" x14ac:dyDescent="0.3">
      <c r="A535" s="62"/>
      <c r="B535" s="186"/>
      <c r="C535" s="182" t="str">
        <f t="shared" si="9"/>
        <v/>
      </c>
      <c r="D535" s="183"/>
      <c r="E535" s="184"/>
      <c r="F535" s="913"/>
      <c r="G535" s="913"/>
      <c r="H535" s="913"/>
      <c r="I535" s="913"/>
      <c r="J535" s="913"/>
      <c r="K535" s="913"/>
      <c r="L535" s="913"/>
      <c r="M535" s="913"/>
      <c r="N535" s="913"/>
    </row>
    <row r="536" spans="1:14" ht="16.5" thickBot="1" x14ac:dyDescent="0.3">
      <c r="A536" s="62"/>
      <c r="B536" s="186"/>
      <c r="C536" s="182" t="str">
        <f t="shared" si="9"/>
        <v/>
      </c>
      <c r="D536" s="183"/>
      <c r="E536" s="184"/>
      <c r="F536" s="913"/>
      <c r="G536" s="913"/>
      <c r="H536" s="913"/>
      <c r="I536" s="913"/>
      <c r="J536" s="913"/>
      <c r="K536" s="913"/>
      <c r="L536" s="913"/>
      <c r="M536" s="913"/>
      <c r="N536" s="913"/>
    </row>
    <row r="537" spans="1:14" ht="16.5" thickBot="1" x14ac:dyDescent="0.3">
      <c r="A537" s="62"/>
      <c r="B537" s="186"/>
      <c r="C537" s="182" t="str">
        <f t="shared" si="9"/>
        <v/>
      </c>
      <c r="D537" s="183"/>
      <c r="E537" s="184"/>
      <c r="F537" s="913"/>
      <c r="G537" s="913"/>
      <c r="H537" s="913"/>
      <c r="I537" s="913"/>
      <c r="J537" s="913"/>
      <c r="K537" s="913"/>
      <c r="L537" s="913"/>
      <c r="M537" s="913"/>
      <c r="N537" s="913"/>
    </row>
    <row r="538" spans="1:14" ht="16.5" thickBot="1" x14ac:dyDescent="0.3">
      <c r="A538" s="62"/>
      <c r="B538" s="186"/>
      <c r="C538" s="182" t="str">
        <f t="shared" si="9"/>
        <v/>
      </c>
      <c r="D538" s="183"/>
      <c r="E538" s="184"/>
      <c r="F538" s="913"/>
      <c r="G538" s="913"/>
      <c r="H538" s="913"/>
      <c r="I538" s="913"/>
      <c r="J538" s="913"/>
      <c r="K538" s="913"/>
      <c r="L538" s="913"/>
      <c r="M538" s="913"/>
      <c r="N538" s="913"/>
    </row>
    <row r="539" spans="1:14" ht="16.5" thickBot="1" x14ac:dyDescent="0.3">
      <c r="A539" s="62"/>
      <c r="B539" s="186"/>
      <c r="C539" s="182" t="str">
        <f t="shared" si="9"/>
        <v/>
      </c>
      <c r="D539" s="183"/>
      <c r="E539" s="184"/>
      <c r="F539" s="913"/>
      <c r="G539" s="913"/>
      <c r="H539" s="913"/>
      <c r="I539" s="913"/>
      <c r="J539" s="913"/>
      <c r="K539" s="913"/>
      <c r="L539" s="913"/>
      <c r="M539" s="913"/>
      <c r="N539" s="913"/>
    </row>
    <row r="540" spans="1:14" ht="16.5" thickBot="1" x14ac:dyDescent="0.3">
      <c r="A540" s="62"/>
      <c r="B540" s="186"/>
      <c r="C540" s="182" t="str">
        <f t="shared" si="9"/>
        <v/>
      </c>
      <c r="D540" s="183"/>
      <c r="E540" s="184"/>
      <c r="F540" s="913"/>
      <c r="G540" s="913"/>
      <c r="H540" s="913"/>
      <c r="I540" s="913"/>
      <c r="J540" s="913"/>
      <c r="K540" s="913"/>
      <c r="L540" s="913"/>
      <c r="M540" s="913"/>
      <c r="N540" s="913"/>
    </row>
    <row r="541" spans="1:14" ht="16.5" thickBot="1" x14ac:dyDescent="0.3">
      <c r="A541" s="62"/>
      <c r="B541" s="186"/>
      <c r="C541" s="182" t="str">
        <f t="shared" si="9"/>
        <v/>
      </c>
      <c r="D541" s="183"/>
      <c r="E541" s="184"/>
      <c r="F541" s="913"/>
      <c r="G541" s="913"/>
      <c r="H541" s="913"/>
      <c r="I541" s="913"/>
      <c r="J541" s="913"/>
      <c r="K541" s="913"/>
      <c r="L541" s="913"/>
      <c r="M541" s="913"/>
      <c r="N541" s="913"/>
    </row>
    <row r="542" spans="1:14" ht="16.5" thickBot="1" x14ac:dyDescent="0.3">
      <c r="A542" s="62"/>
      <c r="B542" s="186"/>
      <c r="C542" s="182" t="str">
        <f t="shared" si="9"/>
        <v/>
      </c>
      <c r="D542" s="183"/>
      <c r="E542" s="184"/>
      <c r="F542" s="913"/>
      <c r="G542" s="913"/>
      <c r="H542" s="913"/>
      <c r="I542" s="913"/>
      <c r="J542" s="913"/>
      <c r="K542" s="913"/>
      <c r="L542" s="913"/>
      <c r="M542" s="913"/>
      <c r="N542" s="913"/>
    </row>
    <row r="543" spans="1:14" ht="16.5" thickBot="1" x14ac:dyDescent="0.3">
      <c r="A543" s="62"/>
      <c r="B543" s="186"/>
      <c r="C543" s="182" t="str">
        <f t="shared" si="9"/>
        <v/>
      </c>
      <c r="D543" s="183"/>
      <c r="E543" s="184"/>
      <c r="F543" s="913"/>
      <c r="G543" s="913"/>
      <c r="H543" s="913"/>
      <c r="I543" s="913"/>
      <c r="J543" s="913"/>
      <c r="K543" s="913"/>
      <c r="L543" s="913"/>
      <c r="M543" s="913"/>
      <c r="N543" s="913"/>
    </row>
    <row r="544" spans="1:14" ht="16.5" thickBot="1" x14ac:dyDescent="0.3">
      <c r="A544" s="62"/>
      <c r="B544" s="186"/>
      <c r="C544" s="182" t="str">
        <f t="shared" si="9"/>
        <v/>
      </c>
      <c r="D544" s="183"/>
      <c r="E544" s="184"/>
      <c r="F544" s="913"/>
      <c r="G544" s="913"/>
      <c r="H544" s="913"/>
      <c r="I544" s="913"/>
      <c r="J544" s="913"/>
      <c r="K544" s="913"/>
      <c r="L544" s="913"/>
      <c r="M544" s="913"/>
      <c r="N544" s="913"/>
    </row>
    <row r="545" spans="1:14" ht="16.5" thickBot="1" x14ac:dyDescent="0.3">
      <c r="A545" s="62"/>
      <c r="B545" s="186"/>
      <c r="C545" s="182" t="str">
        <f t="shared" si="9"/>
        <v/>
      </c>
      <c r="D545" s="183"/>
      <c r="E545" s="184"/>
      <c r="F545" s="913"/>
      <c r="G545" s="913"/>
      <c r="H545" s="913"/>
      <c r="I545" s="913"/>
      <c r="J545" s="913"/>
      <c r="K545" s="913"/>
      <c r="L545" s="913"/>
      <c r="M545" s="913"/>
      <c r="N545" s="913"/>
    </row>
    <row r="546" spans="1:14" ht="16.5" thickBot="1" x14ac:dyDescent="0.3">
      <c r="A546" s="62"/>
      <c r="B546" s="186"/>
      <c r="C546" s="182" t="str">
        <f t="shared" si="9"/>
        <v/>
      </c>
      <c r="D546" s="183"/>
      <c r="E546" s="184"/>
      <c r="F546" s="913"/>
      <c r="G546" s="913"/>
      <c r="H546" s="913"/>
      <c r="I546" s="913"/>
      <c r="J546" s="913"/>
      <c r="K546" s="913"/>
      <c r="L546" s="913"/>
      <c r="M546" s="913"/>
      <c r="N546" s="913"/>
    </row>
    <row r="547" spans="1:14" ht="16.5" thickBot="1" x14ac:dyDescent="0.3">
      <c r="A547" s="62"/>
      <c r="B547" s="186"/>
      <c r="C547" s="182" t="str">
        <f t="shared" si="9"/>
        <v/>
      </c>
      <c r="D547" s="183"/>
      <c r="E547" s="184"/>
      <c r="F547" s="913"/>
      <c r="G547" s="913"/>
      <c r="H547" s="913"/>
      <c r="I547" s="913"/>
      <c r="J547" s="913"/>
      <c r="K547" s="913"/>
      <c r="L547" s="913"/>
      <c r="M547" s="913"/>
      <c r="N547" s="913"/>
    </row>
    <row r="548" spans="1:14" ht="16.5" thickBot="1" x14ac:dyDescent="0.3">
      <c r="A548" s="62"/>
      <c r="B548" s="186"/>
      <c r="C548" s="182" t="str">
        <f t="shared" si="9"/>
        <v/>
      </c>
      <c r="D548" s="183"/>
      <c r="E548" s="184"/>
      <c r="F548" s="913"/>
      <c r="G548" s="913"/>
      <c r="H548" s="913"/>
      <c r="I548" s="913"/>
      <c r="J548" s="913"/>
      <c r="K548" s="913"/>
      <c r="L548" s="913"/>
      <c r="M548" s="913"/>
      <c r="N548" s="913"/>
    </row>
    <row r="549" spans="1:14" ht="16.5" thickBot="1" x14ac:dyDescent="0.3">
      <c r="A549" s="62"/>
      <c r="B549" s="186"/>
      <c r="C549" s="182" t="str">
        <f t="shared" si="9"/>
        <v/>
      </c>
      <c r="D549" s="183"/>
      <c r="E549" s="184"/>
      <c r="F549" s="913"/>
      <c r="G549" s="913"/>
      <c r="H549" s="913"/>
      <c r="I549" s="913"/>
      <c r="J549" s="913"/>
      <c r="K549" s="913"/>
      <c r="L549" s="913"/>
      <c r="M549" s="913"/>
      <c r="N549" s="913"/>
    </row>
    <row r="550" spans="1:14" ht="16.5" thickBot="1" x14ac:dyDescent="0.3">
      <c r="A550" s="62"/>
      <c r="B550" s="186"/>
      <c r="C550" s="182" t="str">
        <f t="shared" si="9"/>
        <v/>
      </c>
      <c r="D550" s="183"/>
      <c r="E550" s="184"/>
      <c r="F550" s="913"/>
      <c r="G550" s="913"/>
      <c r="H550" s="913"/>
      <c r="I550" s="913"/>
      <c r="J550" s="913"/>
      <c r="K550" s="913"/>
      <c r="L550" s="913"/>
      <c r="M550" s="913"/>
      <c r="N550" s="913"/>
    </row>
    <row r="551" spans="1:14" ht="16.5" thickBot="1" x14ac:dyDescent="0.3">
      <c r="A551" s="62"/>
      <c r="B551" s="186"/>
      <c r="C551" s="182" t="str">
        <f t="shared" si="9"/>
        <v/>
      </c>
      <c r="D551" s="183"/>
      <c r="E551" s="184"/>
      <c r="F551" s="913"/>
      <c r="G551" s="913"/>
      <c r="H551" s="913"/>
      <c r="I551" s="913"/>
      <c r="J551" s="913"/>
      <c r="K551" s="913"/>
      <c r="L551" s="913"/>
      <c r="M551" s="913"/>
      <c r="N551" s="913"/>
    </row>
    <row r="552" spans="1:14" ht="16.5" thickBot="1" x14ac:dyDescent="0.3">
      <c r="A552" s="62"/>
      <c r="B552" s="186"/>
      <c r="C552" s="182" t="str">
        <f t="shared" si="9"/>
        <v/>
      </c>
      <c r="D552" s="183"/>
      <c r="E552" s="184"/>
      <c r="F552" s="913"/>
      <c r="G552" s="913"/>
      <c r="H552" s="913"/>
      <c r="I552" s="913"/>
      <c r="J552" s="913"/>
      <c r="K552" s="913"/>
      <c r="L552" s="913"/>
      <c r="M552" s="913"/>
      <c r="N552" s="913"/>
    </row>
    <row r="553" spans="1:14" ht="16.5" thickBot="1" x14ac:dyDescent="0.3">
      <c r="A553" s="62"/>
      <c r="B553" s="186"/>
      <c r="C553" s="182" t="str">
        <f t="shared" si="9"/>
        <v/>
      </c>
      <c r="D553" s="183"/>
      <c r="E553" s="184"/>
      <c r="F553" s="913"/>
      <c r="G553" s="913"/>
      <c r="H553" s="913"/>
      <c r="I553" s="913"/>
      <c r="J553" s="913"/>
      <c r="K553" s="913"/>
      <c r="L553" s="913"/>
      <c r="M553" s="913"/>
      <c r="N553" s="913"/>
    </row>
    <row r="554" spans="1:14" ht="16.5" thickBot="1" x14ac:dyDescent="0.3">
      <c r="A554" s="62"/>
      <c r="B554" s="186"/>
      <c r="C554" s="182" t="str">
        <f t="shared" si="9"/>
        <v/>
      </c>
      <c r="D554" s="183"/>
      <c r="E554" s="184"/>
      <c r="F554" s="913"/>
      <c r="G554" s="913"/>
      <c r="H554" s="913"/>
      <c r="I554" s="913"/>
      <c r="J554" s="913"/>
      <c r="K554" s="913"/>
      <c r="L554" s="913"/>
      <c r="M554" s="913"/>
      <c r="N554" s="913"/>
    </row>
    <row r="555" spans="1:14" ht="16.5" thickBot="1" x14ac:dyDescent="0.3">
      <c r="A555" s="62"/>
      <c r="B555" s="186"/>
      <c r="C555" s="182" t="str">
        <f t="shared" si="9"/>
        <v/>
      </c>
      <c r="D555" s="183"/>
      <c r="E555" s="184"/>
      <c r="F555" s="913"/>
      <c r="G555" s="913"/>
      <c r="H555" s="913"/>
      <c r="I555" s="913"/>
      <c r="J555" s="913"/>
      <c r="K555" s="913"/>
      <c r="L555" s="913"/>
      <c r="M555" s="913"/>
      <c r="N555" s="913"/>
    </row>
    <row r="556" spans="1:14" ht="16.5" thickBot="1" x14ac:dyDescent="0.3">
      <c r="A556" s="62"/>
      <c r="B556" s="186"/>
      <c r="C556" s="182" t="str">
        <f t="shared" si="9"/>
        <v/>
      </c>
      <c r="D556" s="183"/>
      <c r="E556" s="184"/>
      <c r="F556" s="913"/>
      <c r="G556" s="913"/>
      <c r="H556" s="913"/>
      <c r="I556" s="913"/>
      <c r="J556" s="913"/>
      <c r="K556" s="913"/>
      <c r="L556" s="913"/>
      <c r="M556" s="913"/>
      <c r="N556" s="913"/>
    </row>
    <row r="557" spans="1:14" ht="16.5" thickBot="1" x14ac:dyDescent="0.3">
      <c r="A557" s="62"/>
      <c r="B557" s="186"/>
      <c r="C557" s="182" t="str">
        <f t="shared" si="9"/>
        <v/>
      </c>
      <c r="D557" s="183"/>
      <c r="E557" s="184"/>
      <c r="F557" s="913"/>
      <c r="G557" s="913"/>
      <c r="H557" s="913"/>
      <c r="I557" s="913"/>
      <c r="J557" s="913"/>
      <c r="K557" s="913"/>
      <c r="L557" s="913"/>
      <c r="M557" s="913"/>
      <c r="N557" s="913"/>
    </row>
    <row r="558" spans="1:14" ht="16.5" thickBot="1" x14ac:dyDescent="0.3">
      <c r="A558" s="62"/>
      <c r="B558" s="186"/>
      <c r="C558" s="182" t="str">
        <f t="shared" si="9"/>
        <v/>
      </c>
      <c r="D558" s="183"/>
      <c r="E558" s="184"/>
      <c r="F558" s="913"/>
      <c r="G558" s="913"/>
      <c r="H558" s="913"/>
      <c r="I558" s="913"/>
      <c r="J558" s="913"/>
      <c r="K558" s="913"/>
      <c r="L558" s="913"/>
      <c r="M558" s="913"/>
      <c r="N558" s="913"/>
    </row>
    <row r="559" spans="1:14" ht="16.5" thickBot="1" x14ac:dyDescent="0.3">
      <c r="A559" s="62"/>
      <c r="B559" s="186"/>
      <c r="C559" s="182" t="str">
        <f t="shared" si="9"/>
        <v/>
      </c>
      <c r="D559" s="183"/>
      <c r="E559" s="184"/>
      <c r="F559" s="913"/>
      <c r="G559" s="913"/>
      <c r="H559" s="913"/>
      <c r="I559" s="913"/>
      <c r="J559" s="913"/>
      <c r="K559" s="913"/>
      <c r="L559" s="913"/>
      <c r="M559" s="913"/>
      <c r="N559" s="913"/>
    </row>
    <row r="560" spans="1:14" ht="16.5" thickBot="1" x14ac:dyDescent="0.3">
      <c r="A560" s="62"/>
      <c r="B560" s="186"/>
      <c r="C560" s="182" t="str">
        <f t="shared" si="9"/>
        <v/>
      </c>
      <c r="D560" s="183"/>
      <c r="E560" s="184"/>
      <c r="F560" s="913"/>
      <c r="G560" s="913"/>
      <c r="H560" s="913"/>
      <c r="I560" s="913"/>
      <c r="J560" s="913"/>
      <c r="K560" s="913"/>
      <c r="L560" s="913"/>
      <c r="M560" s="913"/>
      <c r="N560" s="913"/>
    </row>
    <row r="561" spans="1:14" ht="16.5" thickBot="1" x14ac:dyDescent="0.3">
      <c r="A561" s="62"/>
      <c r="B561" s="186"/>
      <c r="C561" s="182" t="str">
        <f t="shared" si="9"/>
        <v/>
      </c>
      <c r="D561" s="183"/>
      <c r="E561" s="184"/>
      <c r="F561" s="913"/>
      <c r="G561" s="913"/>
      <c r="H561" s="913"/>
      <c r="I561" s="913"/>
      <c r="J561" s="913"/>
      <c r="K561" s="913"/>
      <c r="L561" s="913"/>
      <c r="M561" s="913"/>
      <c r="N561" s="913"/>
    </row>
    <row r="562" spans="1:14" ht="16.5" thickBot="1" x14ac:dyDescent="0.3">
      <c r="A562" s="62"/>
      <c r="B562" s="186"/>
      <c r="C562" s="182" t="str">
        <f t="shared" si="9"/>
        <v/>
      </c>
      <c r="D562" s="183"/>
      <c r="E562" s="184"/>
      <c r="F562" s="913"/>
      <c r="G562" s="913"/>
      <c r="H562" s="913"/>
      <c r="I562" s="913"/>
      <c r="J562" s="913"/>
      <c r="K562" s="913"/>
      <c r="L562" s="913"/>
      <c r="M562" s="913"/>
      <c r="N562" s="913"/>
    </row>
    <row r="563" spans="1:14" ht="16.5" thickBot="1" x14ac:dyDescent="0.3">
      <c r="A563" s="62"/>
      <c r="B563" s="186"/>
      <c r="C563" s="182" t="str">
        <f t="shared" si="9"/>
        <v/>
      </c>
      <c r="D563" s="183"/>
      <c r="E563" s="184"/>
      <c r="F563" s="913"/>
      <c r="G563" s="913"/>
      <c r="H563" s="913"/>
      <c r="I563" s="913"/>
      <c r="J563" s="913"/>
      <c r="K563" s="913"/>
      <c r="L563" s="913"/>
      <c r="M563" s="913"/>
      <c r="N563" s="913"/>
    </row>
    <row r="564" spans="1:14" ht="16.5" thickBot="1" x14ac:dyDescent="0.3">
      <c r="A564" s="62"/>
      <c r="B564" s="186"/>
      <c r="C564" s="182" t="str">
        <f t="shared" si="9"/>
        <v/>
      </c>
      <c r="D564" s="183"/>
      <c r="E564" s="184"/>
      <c r="F564" s="913"/>
      <c r="G564" s="913"/>
      <c r="H564" s="913"/>
      <c r="I564" s="913"/>
      <c r="J564" s="913"/>
      <c r="K564" s="913"/>
      <c r="L564" s="913"/>
      <c r="M564" s="913"/>
      <c r="N564" s="913"/>
    </row>
    <row r="565" spans="1:14" ht="16.5" thickBot="1" x14ac:dyDescent="0.3">
      <c r="A565" s="62"/>
      <c r="B565" s="186"/>
      <c r="C565" s="182" t="str">
        <f t="shared" si="9"/>
        <v/>
      </c>
      <c r="D565" s="183"/>
      <c r="E565" s="184"/>
      <c r="F565" s="913"/>
      <c r="G565" s="913"/>
      <c r="H565" s="913"/>
      <c r="I565" s="913"/>
      <c r="J565" s="913"/>
      <c r="K565" s="913"/>
      <c r="L565" s="913"/>
      <c r="M565" s="913"/>
      <c r="N565" s="913"/>
    </row>
    <row r="566" spans="1:14" ht="16.5" thickBot="1" x14ac:dyDescent="0.3">
      <c r="A566" s="62"/>
      <c r="B566" s="186"/>
      <c r="C566" s="182" t="str">
        <f t="shared" si="9"/>
        <v/>
      </c>
      <c r="D566" s="183"/>
      <c r="E566" s="184"/>
      <c r="F566" s="913"/>
      <c r="G566" s="913"/>
      <c r="H566" s="913"/>
      <c r="I566" s="913"/>
      <c r="J566" s="913"/>
      <c r="K566" s="913"/>
      <c r="L566" s="913"/>
      <c r="M566" s="913"/>
      <c r="N566" s="913"/>
    </row>
    <row r="567" spans="1:14" ht="16.5" thickBot="1" x14ac:dyDescent="0.3">
      <c r="A567" s="62"/>
      <c r="B567" s="186"/>
      <c r="C567" s="182" t="str">
        <f t="shared" si="9"/>
        <v/>
      </c>
      <c r="D567" s="183"/>
      <c r="E567" s="184"/>
      <c r="F567" s="913"/>
      <c r="G567" s="913"/>
      <c r="H567" s="913"/>
      <c r="I567" s="913"/>
      <c r="J567" s="913"/>
      <c r="K567" s="913"/>
      <c r="L567" s="913"/>
      <c r="M567" s="913"/>
      <c r="N567" s="913"/>
    </row>
    <row r="568" spans="1:14" ht="16.5" thickBot="1" x14ac:dyDescent="0.3">
      <c r="A568" s="62"/>
      <c r="B568" s="186"/>
      <c r="C568" s="182" t="str">
        <f t="shared" si="9"/>
        <v/>
      </c>
      <c r="D568" s="183"/>
      <c r="E568" s="184"/>
      <c r="F568" s="913"/>
      <c r="G568" s="913"/>
      <c r="H568" s="913"/>
      <c r="I568" s="913"/>
      <c r="J568" s="913"/>
      <c r="K568" s="913"/>
      <c r="L568" s="913"/>
      <c r="M568" s="913"/>
      <c r="N568" s="913"/>
    </row>
    <row r="569" spans="1:14" ht="16.5" thickBot="1" x14ac:dyDescent="0.3">
      <c r="A569" s="62"/>
      <c r="B569" s="186"/>
      <c r="C569" s="182" t="str">
        <f t="shared" si="9"/>
        <v/>
      </c>
      <c r="D569" s="183"/>
      <c r="E569" s="184"/>
      <c r="F569" s="913"/>
      <c r="G569" s="913"/>
      <c r="H569" s="913"/>
      <c r="I569" s="913"/>
      <c r="J569" s="913"/>
      <c r="K569" s="913"/>
      <c r="L569" s="913"/>
      <c r="M569" s="913"/>
      <c r="N569" s="913"/>
    </row>
    <row r="570" spans="1:14" ht="16.5" thickBot="1" x14ac:dyDescent="0.3">
      <c r="A570" s="62"/>
      <c r="B570" s="186"/>
      <c r="C570" s="182" t="str">
        <f t="shared" si="9"/>
        <v/>
      </c>
      <c r="D570" s="183"/>
      <c r="E570" s="184"/>
      <c r="F570" s="913"/>
      <c r="G570" s="913"/>
      <c r="H570" s="913"/>
      <c r="I570" s="913"/>
      <c r="J570" s="913"/>
      <c r="K570" s="913"/>
      <c r="L570" s="913"/>
      <c r="M570" s="913"/>
      <c r="N570" s="913"/>
    </row>
    <row r="571" spans="1:14" ht="16.5" thickBot="1" x14ac:dyDescent="0.3">
      <c r="A571" s="62"/>
      <c r="B571" s="186"/>
      <c r="C571" s="182" t="str">
        <f t="shared" si="9"/>
        <v/>
      </c>
      <c r="D571" s="183"/>
      <c r="E571" s="184"/>
      <c r="F571" s="913"/>
      <c r="G571" s="913"/>
      <c r="H571" s="913"/>
      <c r="I571" s="913"/>
      <c r="J571" s="913"/>
      <c r="K571" s="913"/>
      <c r="L571" s="913"/>
      <c r="M571" s="913"/>
      <c r="N571" s="913"/>
    </row>
    <row r="572" spans="1:14" ht="16.5" thickBot="1" x14ac:dyDescent="0.3">
      <c r="A572" s="62"/>
      <c r="B572" s="186"/>
      <c r="C572" s="182" t="str">
        <f t="shared" si="9"/>
        <v/>
      </c>
      <c r="D572" s="183"/>
      <c r="E572" s="184"/>
      <c r="F572" s="913"/>
      <c r="G572" s="913"/>
      <c r="H572" s="913"/>
      <c r="I572" s="913"/>
      <c r="J572" s="913"/>
      <c r="K572" s="913"/>
      <c r="L572" s="913"/>
      <c r="M572" s="913"/>
      <c r="N572" s="913"/>
    </row>
    <row r="573" spans="1:14" ht="16.5" thickBot="1" x14ac:dyDescent="0.3">
      <c r="A573" s="62"/>
      <c r="B573" s="186"/>
      <c r="C573" s="182" t="str">
        <f t="shared" si="9"/>
        <v/>
      </c>
      <c r="D573" s="183"/>
      <c r="E573" s="184"/>
      <c r="F573" s="913"/>
      <c r="G573" s="913"/>
      <c r="H573" s="913"/>
      <c r="I573" s="913"/>
      <c r="J573" s="913"/>
      <c r="K573" s="913"/>
      <c r="L573" s="913"/>
      <c r="M573" s="913"/>
      <c r="N573" s="913"/>
    </row>
    <row r="574" spans="1:14" ht="16.5" thickBot="1" x14ac:dyDescent="0.3">
      <c r="A574" s="62"/>
      <c r="B574" s="186"/>
      <c r="C574" s="182" t="str">
        <f t="shared" si="9"/>
        <v/>
      </c>
      <c r="D574" s="183"/>
      <c r="E574" s="184"/>
      <c r="F574" s="913"/>
      <c r="G574" s="913"/>
      <c r="H574" s="913"/>
      <c r="I574" s="913"/>
      <c r="J574" s="913"/>
      <c r="K574" s="913"/>
      <c r="L574" s="913"/>
      <c r="M574" s="913"/>
      <c r="N574" s="913"/>
    </row>
    <row r="575" spans="1:14" ht="16.5" thickBot="1" x14ac:dyDescent="0.3">
      <c r="A575" s="62"/>
      <c r="B575" s="186"/>
      <c r="C575" s="182" t="str">
        <f t="shared" si="9"/>
        <v/>
      </c>
      <c r="D575" s="183"/>
      <c r="E575" s="184"/>
      <c r="F575" s="913"/>
      <c r="G575" s="913"/>
      <c r="H575" s="913"/>
      <c r="I575" s="913"/>
      <c r="J575" s="913"/>
      <c r="K575" s="913"/>
      <c r="L575" s="913"/>
      <c r="M575" s="913"/>
      <c r="N575" s="913"/>
    </row>
    <row r="576" spans="1:14" ht="16.5" thickBot="1" x14ac:dyDescent="0.3">
      <c r="A576" s="62"/>
      <c r="B576" s="186"/>
      <c r="C576" s="182" t="str">
        <f t="shared" si="9"/>
        <v/>
      </c>
      <c r="D576" s="183"/>
      <c r="E576" s="184"/>
      <c r="F576" s="913"/>
      <c r="G576" s="913"/>
      <c r="H576" s="913"/>
      <c r="I576" s="913"/>
      <c r="J576" s="913"/>
      <c r="K576" s="913"/>
      <c r="L576" s="913"/>
      <c r="M576" s="913"/>
      <c r="N576" s="913"/>
    </row>
    <row r="577" spans="1:14" ht="16.5" thickBot="1" x14ac:dyDescent="0.3">
      <c r="A577" s="62"/>
      <c r="B577" s="186"/>
      <c r="C577" s="182" t="str">
        <f t="shared" si="9"/>
        <v/>
      </c>
      <c r="D577" s="183"/>
      <c r="E577" s="184"/>
      <c r="F577" s="913"/>
      <c r="G577" s="913"/>
      <c r="H577" s="913"/>
      <c r="I577" s="913"/>
      <c r="J577" s="913"/>
      <c r="K577" s="913"/>
      <c r="L577" s="913"/>
      <c r="M577" s="913"/>
      <c r="N577" s="913"/>
    </row>
    <row r="578" spans="1:14" ht="16.5" thickBot="1" x14ac:dyDescent="0.3">
      <c r="A578" s="62"/>
      <c r="B578" s="186"/>
      <c r="C578" s="182" t="str">
        <f t="shared" si="9"/>
        <v/>
      </c>
      <c r="D578" s="183"/>
      <c r="E578" s="184"/>
      <c r="F578" s="913"/>
      <c r="G578" s="913"/>
      <c r="H578" s="913"/>
      <c r="I578" s="913"/>
      <c r="J578" s="913"/>
      <c r="K578" s="913"/>
      <c r="L578" s="913"/>
      <c r="M578" s="913"/>
      <c r="N578" s="913"/>
    </row>
    <row r="579" spans="1:14" ht="16.5" thickBot="1" x14ac:dyDescent="0.3">
      <c r="A579" s="62"/>
      <c r="B579" s="186"/>
      <c r="C579" s="182" t="str">
        <f t="shared" si="9"/>
        <v/>
      </c>
      <c r="D579" s="183"/>
      <c r="E579" s="184"/>
      <c r="F579" s="913"/>
      <c r="G579" s="913"/>
      <c r="H579" s="913"/>
      <c r="I579" s="913"/>
      <c r="J579" s="913"/>
      <c r="K579" s="913"/>
      <c r="L579" s="913"/>
      <c r="M579" s="913"/>
      <c r="N579" s="913"/>
    </row>
    <row r="580" spans="1:14" ht="16.5" thickBot="1" x14ac:dyDescent="0.3">
      <c r="A580" s="62"/>
      <c r="B580" s="186"/>
      <c r="C580" s="182" t="str">
        <f t="shared" si="9"/>
        <v/>
      </c>
      <c r="D580" s="183"/>
      <c r="E580" s="184"/>
      <c r="F580" s="913"/>
      <c r="G580" s="913"/>
      <c r="H580" s="913"/>
      <c r="I580" s="913"/>
      <c r="J580" s="913"/>
      <c r="K580" s="913"/>
      <c r="L580" s="913"/>
      <c r="M580" s="913"/>
      <c r="N580" s="913"/>
    </row>
    <row r="581" spans="1:14" ht="16.5" thickBot="1" x14ac:dyDescent="0.3">
      <c r="A581" s="62"/>
      <c r="B581" s="186"/>
      <c r="C581" s="182" t="str">
        <f t="shared" si="9"/>
        <v/>
      </c>
      <c r="D581" s="183"/>
      <c r="E581" s="184"/>
      <c r="F581" s="913"/>
      <c r="G581" s="913"/>
      <c r="H581" s="913"/>
      <c r="I581" s="913"/>
      <c r="J581" s="913"/>
      <c r="K581" s="913"/>
      <c r="L581" s="913"/>
      <c r="M581" s="913"/>
      <c r="N581" s="913"/>
    </row>
    <row r="582" spans="1:14" ht="16.5" thickBot="1" x14ac:dyDescent="0.3">
      <c r="A582" s="62"/>
      <c r="B582" s="186"/>
      <c r="C582" s="182" t="str">
        <f t="shared" si="9"/>
        <v/>
      </c>
      <c r="D582" s="183"/>
      <c r="E582" s="184"/>
      <c r="F582" s="913"/>
      <c r="G582" s="913"/>
      <c r="H582" s="913"/>
      <c r="I582" s="913"/>
      <c r="J582" s="913"/>
      <c r="K582" s="913"/>
      <c r="L582" s="913"/>
      <c r="M582" s="913"/>
      <c r="N582" s="913"/>
    </row>
    <row r="583" spans="1:14" ht="16.5" thickBot="1" x14ac:dyDescent="0.3">
      <c r="A583" s="62"/>
      <c r="B583" s="186"/>
      <c r="C583" s="182" t="str">
        <f t="shared" si="9"/>
        <v/>
      </c>
      <c r="D583" s="183"/>
      <c r="E583" s="184"/>
      <c r="F583" s="913"/>
      <c r="G583" s="913"/>
      <c r="H583" s="913"/>
      <c r="I583" s="913"/>
      <c r="J583" s="913"/>
      <c r="K583" s="913"/>
      <c r="L583" s="913"/>
      <c r="M583" s="913"/>
      <c r="N583" s="913"/>
    </row>
    <row r="584" spans="1:14" ht="16.5" thickBot="1" x14ac:dyDescent="0.3">
      <c r="A584" s="62"/>
      <c r="B584" s="186"/>
      <c r="C584" s="182" t="str">
        <f t="shared" si="9"/>
        <v/>
      </c>
      <c r="D584" s="183"/>
      <c r="E584" s="184"/>
      <c r="F584" s="913"/>
      <c r="G584" s="913"/>
      <c r="H584" s="913"/>
      <c r="I584" s="913"/>
      <c r="J584" s="913"/>
      <c r="K584" s="913"/>
      <c r="L584" s="913"/>
      <c r="M584" s="913"/>
      <c r="N584" s="913"/>
    </row>
    <row r="585" spans="1:14" ht="16.5" thickBot="1" x14ac:dyDescent="0.3">
      <c r="A585" s="62"/>
      <c r="B585" s="186"/>
      <c r="C585" s="182" t="str">
        <f t="shared" si="9"/>
        <v/>
      </c>
      <c r="D585" s="183"/>
      <c r="E585" s="184"/>
      <c r="F585" s="913"/>
      <c r="G585" s="913"/>
      <c r="H585" s="913"/>
      <c r="I585" s="913"/>
      <c r="J585" s="913"/>
      <c r="K585" s="913"/>
      <c r="L585" s="913"/>
      <c r="M585" s="913"/>
      <c r="N585" s="913"/>
    </row>
    <row r="586" spans="1:14" ht="16.5" thickBot="1" x14ac:dyDescent="0.3">
      <c r="A586" s="62"/>
      <c r="B586" s="186"/>
      <c r="C586" s="182" t="str">
        <f t="shared" si="9"/>
        <v/>
      </c>
      <c r="D586" s="183"/>
      <c r="E586" s="184"/>
      <c r="F586" s="913"/>
      <c r="G586" s="913"/>
      <c r="H586" s="913"/>
      <c r="I586" s="913"/>
      <c r="J586" s="913"/>
      <c r="K586" s="913"/>
      <c r="L586" s="913"/>
      <c r="M586" s="913"/>
      <c r="N586" s="913"/>
    </row>
    <row r="587" spans="1:14" ht="16.5" thickBot="1" x14ac:dyDescent="0.3">
      <c r="A587" s="62"/>
      <c r="B587" s="186"/>
      <c r="C587" s="182" t="str">
        <f t="shared" si="9"/>
        <v/>
      </c>
      <c r="D587" s="183"/>
      <c r="E587" s="184"/>
      <c r="F587" s="913"/>
      <c r="G587" s="913"/>
      <c r="H587" s="913"/>
      <c r="I587" s="913"/>
      <c r="J587" s="913"/>
      <c r="K587" s="913"/>
      <c r="L587" s="913"/>
      <c r="M587" s="913"/>
      <c r="N587" s="913"/>
    </row>
    <row r="588" spans="1:14" ht="16.5" thickBot="1" x14ac:dyDescent="0.3">
      <c r="A588" s="62"/>
      <c r="B588" s="186"/>
      <c r="C588" s="182" t="str">
        <f t="shared" ref="C588:C651" si="10">IF(B588&gt;0, (B588-B587), "")</f>
        <v/>
      </c>
      <c r="D588" s="183"/>
      <c r="E588" s="184"/>
      <c r="F588" s="913"/>
      <c r="G588" s="913"/>
      <c r="H588" s="913"/>
      <c r="I588" s="913"/>
      <c r="J588" s="913"/>
      <c r="K588" s="913"/>
      <c r="L588" s="913"/>
      <c r="M588" s="913"/>
      <c r="N588" s="913"/>
    </row>
    <row r="589" spans="1:14" ht="16.5" thickBot="1" x14ac:dyDescent="0.3">
      <c r="A589" s="62"/>
      <c r="B589" s="186"/>
      <c r="C589" s="182" t="str">
        <f t="shared" si="10"/>
        <v/>
      </c>
      <c r="D589" s="183"/>
      <c r="E589" s="184"/>
      <c r="F589" s="913"/>
      <c r="G589" s="913"/>
      <c r="H589" s="913"/>
      <c r="I589" s="913"/>
      <c r="J589" s="913"/>
      <c r="K589" s="913"/>
      <c r="L589" s="913"/>
      <c r="M589" s="913"/>
      <c r="N589" s="913"/>
    </row>
    <row r="590" spans="1:14" ht="16.5" thickBot="1" x14ac:dyDescent="0.3">
      <c r="A590" s="62"/>
      <c r="B590" s="186"/>
      <c r="C590" s="182" t="str">
        <f t="shared" si="10"/>
        <v/>
      </c>
      <c r="D590" s="183"/>
      <c r="E590" s="184"/>
      <c r="F590" s="913"/>
      <c r="G590" s="913"/>
      <c r="H590" s="913"/>
      <c r="I590" s="913"/>
      <c r="J590" s="913"/>
      <c r="K590" s="913"/>
      <c r="L590" s="913"/>
      <c r="M590" s="913"/>
      <c r="N590" s="913"/>
    </row>
    <row r="591" spans="1:14" ht="16.5" thickBot="1" x14ac:dyDescent="0.3">
      <c r="A591" s="62"/>
      <c r="B591" s="186"/>
      <c r="C591" s="182" t="str">
        <f t="shared" si="10"/>
        <v/>
      </c>
      <c r="D591" s="183"/>
      <c r="E591" s="184"/>
      <c r="F591" s="913"/>
      <c r="G591" s="913"/>
      <c r="H591" s="913"/>
      <c r="I591" s="913"/>
      <c r="J591" s="913"/>
      <c r="K591" s="913"/>
      <c r="L591" s="913"/>
      <c r="M591" s="913"/>
      <c r="N591" s="913"/>
    </row>
    <row r="592" spans="1:14" ht="16.5" thickBot="1" x14ac:dyDescent="0.3">
      <c r="A592" s="62"/>
      <c r="B592" s="186"/>
      <c r="C592" s="182" t="str">
        <f t="shared" si="10"/>
        <v/>
      </c>
      <c r="D592" s="183"/>
      <c r="E592" s="184"/>
      <c r="F592" s="913"/>
      <c r="G592" s="913"/>
      <c r="H592" s="913"/>
      <c r="I592" s="913"/>
      <c r="J592" s="913"/>
      <c r="K592" s="913"/>
      <c r="L592" s="913"/>
      <c r="M592" s="913"/>
      <c r="N592" s="913"/>
    </row>
    <row r="593" spans="1:14" ht="16.5" thickBot="1" x14ac:dyDescent="0.3">
      <c r="A593" s="62"/>
      <c r="B593" s="186"/>
      <c r="C593" s="182" t="str">
        <f t="shared" si="10"/>
        <v/>
      </c>
      <c r="D593" s="183"/>
      <c r="E593" s="184"/>
      <c r="F593" s="913"/>
      <c r="G593" s="913"/>
      <c r="H593" s="913"/>
      <c r="I593" s="913"/>
      <c r="J593" s="913"/>
      <c r="K593" s="913"/>
      <c r="L593" s="913"/>
      <c r="M593" s="913"/>
      <c r="N593" s="913"/>
    </row>
    <row r="594" spans="1:14" ht="16.5" thickBot="1" x14ac:dyDescent="0.3">
      <c r="A594" s="62"/>
      <c r="B594" s="186"/>
      <c r="C594" s="182" t="str">
        <f t="shared" si="10"/>
        <v/>
      </c>
      <c r="D594" s="183"/>
      <c r="E594" s="184"/>
      <c r="F594" s="913"/>
      <c r="G594" s="913"/>
      <c r="H594" s="913"/>
      <c r="I594" s="913"/>
      <c r="J594" s="913"/>
      <c r="K594" s="913"/>
      <c r="L594" s="913"/>
      <c r="M594" s="913"/>
      <c r="N594" s="913"/>
    </row>
    <row r="595" spans="1:14" ht="16.5" thickBot="1" x14ac:dyDescent="0.3">
      <c r="A595" s="62"/>
      <c r="B595" s="186"/>
      <c r="C595" s="182" t="str">
        <f t="shared" si="10"/>
        <v/>
      </c>
      <c r="D595" s="183"/>
      <c r="E595" s="184"/>
      <c r="F595" s="913"/>
      <c r="G595" s="913"/>
      <c r="H595" s="913"/>
      <c r="I595" s="913"/>
      <c r="J595" s="913"/>
      <c r="K595" s="913"/>
      <c r="L595" s="913"/>
      <c r="M595" s="913"/>
      <c r="N595" s="913"/>
    </row>
    <row r="596" spans="1:14" ht="16.5" thickBot="1" x14ac:dyDescent="0.3">
      <c r="A596" s="62"/>
      <c r="B596" s="186"/>
      <c r="C596" s="182" t="str">
        <f t="shared" si="10"/>
        <v/>
      </c>
      <c r="D596" s="183"/>
      <c r="E596" s="184"/>
      <c r="F596" s="913"/>
      <c r="G596" s="913"/>
      <c r="H596" s="913"/>
      <c r="I596" s="913"/>
      <c r="J596" s="913"/>
      <c r="K596" s="913"/>
      <c r="L596" s="913"/>
      <c r="M596" s="913"/>
      <c r="N596" s="913"/>
    </row>
    <row r="597" spans="1:14" ht="16.5" thickBot="1" x14ac:dyDescent="0.3">
      <c r="A597" s="62"/>
      <c r="B597" s="186"/>
      <c r="C597" s="182" t="str">
        <f t="shared" si="10"/>
        <v/>
      </c>
      <c r="D597" s="183"/>
      <c r="E597" s="184"/>
      <c r="F597" s="913"/>
      <c r="G597" s="913"/>
      <c r="H597" s="913"/>
      <c r="I597" s="913"/>
      <c r="J597" s="913"/>
      <c r="K597" s="913"/>
      <c r="L597" s="913"/>
      <c r="M597" s="913"/>
      <c r="N597" s="913"/>
    </row>
    <row r="598" spans="1:14" ht="16.5" thickBot="1" x14ac:dyDescent="0.3">
      <c r="A598" s="62"/>
      <c r="B598" s="186"/>
      <c r="C598" s="182" t="str">
        <f t="shared" si="10"/>
        <v/>
      </c>
      <c r="D598" s="183"/>
      <c r="E598" s="184"/>
      <c r="F598" s="913"/>
      <c r="G598" s="913"/>
      <c r="H598" s="913"/>
      <c r="I598" s="913"/>
      <c r="J598" s="913"/>
      <c r="K598" s="913"/>
      <c r="L598" s="913"/>
      <c r="M598" s="913"/>
      <c r="N598" s="913"/>
    </row>
    <row r="599" spans="1:14" ht="16.5" thickBot="1" x14ac:dyDescent="0.3">
      <c r="A599" s="62"/>
      <c r="B599" s="186"/>
      <c r="C599" s="182" t="str">
        <f t="shared" si="10"/>
        <v/>
      </c>
      <c r="D599" s="183"/>
      <c r="E599" s="184"/>
      <c r="F599" s="913"/>
      <c r="G599" s="913"/>
      <c r="H599" s="913"/>
      <c r="I599" s="913"/>
      <c r="J599" s="913"/>
      <c r="K599" s="913"/>
      <c r="L599" s="913"/>
      <c r="M599" s="913"/>
      <c r="N599" s="913"/>
    </row>
    <row r="600" spans="1:14" ht="16.5" thickBot="1" x14ac:dyDescent="0.3">
      <c r="A600" s="62"/>
      <c r="B600" s="186"/>
      <c r="C600" s="182" t="str">
        <f t="shared" si="10"/>
        <v/>
      </c>
      <c r="D600" s="183"/>
      <c r="E600" s="184"/>
      <c r="F600" s="913"/>
      <c r="G600" s="913"/>
      <c r="H600" s="913"/>
      <c r="I600" s="913"/>
      <c r="J600" s="913"/>
      <c r="K600" s="913"/>
      <c r="L600" s="913"/>
      <c r="M600" s="913"/>
      <c r="N600" s="913"/>
    </row>
    <row r="601" spans="1:14" ht="16.5" thickBot="1" x14ac:dyDescent="0.3">
      <c r="A601" s="62"/>
      <c r="B601" s="186"/>
      <c r="C601" s="182" t="str">
        <f t="shared" si="10"/>
        <v/>
      </c>
      <c r="D601" s="183"/>
      <c r="E601" s="184"/>
      <c r="F601" s="913"/>
      <c r="G601" s="913"/>
      <c r="H601" s="913"/>
      <c r="I601" s="913"/>
      <c r="J601" s="913"/>
      <c r="K601" s="913"/>
      <c r="L601" s="913"/>
      <c r="M601" s="913"/>
      <c r="N601" s="913"/>
    </row>
    <row r="602" spans="1:14" ht="16.5" thickBot="1" x14ac:dyDescent="0.3">
      <c r="A602" s="62"/>
      <c r="B602" s="186"/>
      <c r="C602" s="182" t="str">
        <f t="shared" si="10"/>
        <v/>
      </c>
      <c r="D602" s="183"/>
      <c r="E602" s="184"/>
      <c r="F602" s="913"/>
      <c r="G602" s="913"/>
      <c r="H602" s="913"/>
      <c r="I602" s="913"/>
      <c r="J602" s="913"/>
      <c r="K602" s="913"/>
      <c r="L602" s="913"/>
      <c r="M602" s="913"/>
      <c r="N602" s="913"/>
    </row>
    <row r="603" spans="1:14" ht="16.5" thickBot="1" x14ac:dyDescent="0.3">
      <c r="A603" s="62"/>
      <c r="B603" s="186"/>
      <c r="C603" s="182" t="str">
        <f t="shared" si="10"/>
        <v/>
      </c>
      <c r="D603" s="183"/>
      <c r="E603" s="184"/>
      <c r="F603" s="913"/>
      <c r="G603" s="913"/>
      <c r="H603" s="913"/>
      <c r="I603" s="913"/>
      <c r="J603" s="913"/>
      <c r="K603" s="913"/>
      <c r="L603" s="913"/>
      <c r="M603" s="913"/>
      <c r="N603" s="913"/>
    </row>
    <row r="604" spans="1:14" ht="16.5" thickBot="1" x14ac:dyDescent="0.3">
      <c r="A604" s="62"/>
      <c r="B604" s="186"/>
      <c r="C604" s="182" t="str">
        <f t="shared" si="10"/>
        <v/>
      </c>
      <c r="D604" s="183"/>
      <c r="E604" s="184"/>
      <c r="F604" s="913"/>
      <c r="G604" s="913"/>
      <c r="H604" s="913"/>
      <c r="I604" s="913"/>
      <c r="J604" s="913"/>
      <c r="K604" s="913"/>
      <c r="L604" s="913"/>
      <c r="M604" s="913"/>
      <c r="N604" s="913"/>
    </row>
    <row r="605" spans="1:14" ht="16.5" thickBot="1" x14ac:dyDescent="0.3">
      <c r="A605" s="62"/>
      <c r="B605" s="186"/>
      <c r="C605" s="182" t="str">
        <f t="shared" si="10"/>
        <v/>
      </c>
      <c r="D605" s="183"/>
      <c r="E605" s="184"/>
      <c r="F605" s="913"/>
      <c r="G605" s="913"/>
      <c r="H605" s="913"/>
      <c r="I605" s="913"/>
      <c r="J605" s="913"/>
      <c r="K605" s="913"/>
      <c r="L605" s="913"/>
      <c r="M605" s="913"/>
      <c r="N605" s="913"/>
    </row>
    <row r="606" spans="1:14" ht="16.5" thickBot="1" x14ac:dyDescent="0.3">
      <c r="A606" s="62"/>
      <c r="B606" s="186"/>
      <c r="C606" s="182" t="str">
        <f t="shared" si="10"/>
        <v/>
      </c>
      <c r="D606" s="183"/>
      <c r="E606" s="184"/>
      <c r="F606" s="913"/>
      <c r="G606" s="913"/>
      <c r="H606" s="913"/>
      <c r="I606" s="913"/>
      <c r="J606" s="913"/>
      <c r="K606" s="913"/>
      <c r="L606" s="913"/>
      <c r="M606" s="913"/>
      <c r="N606" s="913"/>
    </row>
    <row r="607" spans="1:14" ht="16.5" thickBot="1" x14ac:dyDescent="0.3">
      <c r="A607" s="62"/>
      <c r="B607" s="186"/>
      <c r="C607" s="182" t="str">
        <f t="shared" si="10"/>
        <v/>
      </c>
      <c r="D607" s="183"/>
      <c r="E607" s="184"/>
      <c r="F607" s="913"/>
      <c r="G607" s="913"/>
      <c r="H607" s="913"/>
      <c r="I607" s="913"/>
      <c r="J607" s="913"/>
      <c r="K607" s="913"/>
      <c r="L607" s="913"/>
      <c r="M607" s="913"/>
      <c r="N607" s="913"/>
    </row>
    <row r="608" spans="1:14" ht="16.5" thickBot="1" x14ac:dyDescent="0.3">
      <c r="A608" s="62"/>
      <c r="B608" s="186"/>
      <c r="C608" s="182" t="str">
        <f t="shared" si="10"/>
        <v/>
      </c>
      <c r="D608" s="183"/>
      <c r="E608" s="184"/>
      <c r="F608" s="913"/>
      <c r="G608" s="913"/>
      <c r="H608" s="913"/>
      <c r="I608" s="913"/>
      <c r="J608" s="913"/>
      <c r="K608" s="913"/>
      <c r="L608" s="913"/>
      <c r="M608" s="913"/>
      <c r="N608" s="913"/>
    </row>
    <row r="609" spans="1:14" ht="16.5" thickBot="1" x14ac:dyDescent="0.3">
      <c r="A609" s="62"/>
      <c r="B609" s="186"/>
      <c r="C609" s="182" t="str">
        <f t="shared" si="10"/>
        <v/>
      </c>
      <c r="D609" s="183"/>
      <c r="E609" s="184"/>
      <c r="F609" s="913"/>
      <c r="G609" s="913"/>
      <c r="H609" s="913"/>
      <c r="I609" s="913"/>
      <c r="J609" s="913"/>
      <c r="K609" s="913"/>
      <c r="L609" s="913"/>
      <c r="M609" s="913"/>
      <c r="N609" s="913"/>
    </row>
    <row r="610" spans="1:14" ht="16.5" thickBot="1" x14ac:dyDescent="0.3">
      <c r="A610" s="62"/>
      <c r="B610" s="186"/>
      <c r="C610" s="182" t="str">
        <f t="shared" si="10"/>
        <v/>
      </c>
      <c r="D610" s="183"/>
      <c r="E610" s="184"/>
      <c r="F610" s="913"/>
      <c r="G610" s="913"/>
      <c r="H610" s="913"/>
      <c r="I610" s="913"/>
      <c r="J610" s="913"/>
      <c r="K610" s="913"/>
      <c r="L610" s="913"/>
      <c r="M610" s="913"/>
      <c r="N610" s="913"/>
    </row>
    <row r="611" spans="1:14" ht="16.5" thickBot="1" x14ac:dyDescent="0.3">
      <c r="A611" s="62"/>
      <c r="B611" s="186"/>
      <c r="C611" s="182" t="str">
        <f t="shared" si="10"/>
        <v/>
      </c>
      <c r="D611" s="183"/>
      <c r="E611" s="184"/>
      <c r="F611" s="913"/>
      <c r="G611" s="913"/>
      <c r="H611" s="913"/>
      <c r="I611" s="913"/>
      <c r="J611" s="913"/>
      <c r="K611" s="913"/>
      <c r="L611" s="913"/>
      <c r="M611" s="913"/>
      <c r="N611" s="913"/>
    </row>
    <row r="612" spans="1:14" ht="16.5" thickBot="1" x14ac:dyDescent="0.3">
      <c r="A612" s="62"/>
      <c r="B612" s="186"/>
      <c r="C612" s="182" t="str">
        <f t="shared" si="10"/>
        <v/>
      </c>
      <c r="D612" s="183"/>
      <c r="E612" s="184"/>
      <c r="F612" s="913"/>
      <c r="G612" s="913"/>
      <c r="H612" s="913"/>
      <c r="I612" s="913"/>
      <c r="J612" s="913"/>
      <c r="K612" s="913"/>
      <c r="L612" s="913"/>
      <c r="M612" s="913"/>
      <c r="N612" s="913"/>
    </row>
    <row r="613" spans="1:14" ht="16.5" thickBot="1" x14ac:dyDescent="0.3">
      <c r="A613" s="62"/>
      <c r="B613" s="186"/>
      <c r="C613" s="182" t="str">
        <f t="shared" si="10"/>
        <v/>
      </c>
      <c r="D613" s="183"/>
      <c r="E613" s="184"/>
      <c r="F613" s="913"/>
      <c r="G613" s="913"/>
      <c r="H613" s="913"/>
      <c r="I613" s="913"/>
      <c r="J613" s="913"/>
      <c r="K613" s="913"/>
      <c r="L613" s="913"/>
      <c r="M613" s="913"/>
      <c r="N613" s="913"/>
    </row>
    <row r="614" spans="1:14" ht="16.5" thickBot="1" x14ac:dyDescent="0.3">
      <c r="A614" s="62"/>
      <c r="B614" s="186"/>
      <c r="C614" s="182" t="str">
        <f t="shared" si="10"/>
        <v/>
      </c>
      <c r="D614" s="183"/>
      <c r="E614" s="184"/>
      <c r="F614" s="913"/>
      <c r="G614" s="913"/>
      <c r="H614" s="913"/>
      <c r="I614" s="913"/>
      <c r="J614" s="913"/>
      <c r="K614" s="913"/>
      <c r="L614" s="913"/>
      <c r="M614" s="913"/>
      <c r="N614" s="913"/>
    </row>
    <row r="615" spans="1:14" ht="16.5" thickBot="1" x14ac:dyDescent="0.3">
      <c r="A615" s="62"/>
      <c r="B615" s="186"/>
      <c r="C615" s="182" t="str">
        <f t="shared" si="10"/>
        <v/>
      </c>
      <c r="D615" s="183"/>
      <c r="E615" s="184"/>
      <c r="F615" s="913"/>
      <c r="G615" s="913"/>
      <c r="H615" s="913"/>
      <c r="I615" s="913"/>
      <c r="J615" s="913"/>
      <c r="K615" s="913"/>
      <c r="L615" s="913"/>
      <c r="M615" s="913"/>
      <c r="N615" s="913"/>
    </row>
    <row r="616" spans="1:14" ht="16.5" thickBot="1" x14ac:dyDescent="0.3">
      <c r="A616" s="62"/>
      <c r="B616" s="186"/>
      <c r="C616" s="182" t="str">
        <f t="shared" si="10"/>
        <v/>
      </c>
      <c r="D616" s="183"/>
      <c r="E616" s="184"/>
      <c r="F616" s="913"/>
      <c r="G616" s="913"/>
      <c r="H616" s="913"/>
      <c r="I616" s="913"/>
      <c r="J616" s="913"/>
      <c r="K616" s="913"/>
      <c r="L616" s="913"/>
      <c r="M616" s="913"/>
      <c r="N616" s="913"/>
    </row>
    <row r="617" spans="1:14" ht="16.5" thickBot="1" x14ac:dyDescent="0.3">
      <c r="A617" s="62"/>
      <c r="B617" s="186"/>
      <c r="C617" s="182" t="str">
        <f t="shared" si="10"/>
        <v/>
      </c>
      <c r="D617" s="183"/>
      <c r="E617" s="184"/>
      <c r="F617" s="913"/>
      <c r="G617" s="913"/>
      <c r="H617" s="913"/>
      <c r="I617" s="913"/>
      <c r="J617" s="913"/>
      <c r="K617" s="913"/>
      <c r="L617" s="913"/>
      <c r="M617" s="913"/>
      <c r="N617" s="913"/>
    </row>
    <row r="618" spans="1:14" ht="16.5" thickBot="1" x14ac:dyDescent="0.3">
      <c r="A618" s="62"/>
      <c r="B618" s="186"/>
      <c r="C618" s="182" t="str">
        <f t="shared" si="10"/>
        <v/>
      </c>
      <c r="D618" s="183"/>
      <c r="E618" s="184"/>
      <c r="F618" s="913"/>
      <c r="G618" s="913"/>
      <c r="H618" s="913"/>
      <c r="I618" s="913"/>
      <c r="J618" s="913"/>
      <c r="K618" s="913"/>
      <c r="L618" s="913"/>
      <c r="M618" s="913"/>
      <c r="N618" s="913"/>
    </row>
    <row r="619" spans="1:14" ht="16.5" thickBot="1" x14ac:dyDescent="0.3">
      <c r="A619" s="62"/>
      <c r="B619" s="186"/>
      <c r="C619" s="182" t="str">
        <f t="shared" si="10"/>
        <v/>
      </c>
      <c r="D619" s="183"/>
      <c r="E619" s="184"/>
      <c r="F619" s="913"/>
      <c r="G619" s="913"/>
      <c r="H619" s="913"/>
      <c r="I619" s="913"/>
      <c r="J619" s="913"/>
      <c r="K619" s="913"/>
      <c r="L619" s="913"/>
      <c r="M619" s="913"/>
      <c r="N619" s="913"/>
    </row>
    <row r="620" spans="1:14" ht="16.5" thickBot="1" x14ac:dyDescent="0.3">
      <c r="A620" s="62"/>
      <c r="B620" s="186"/>
      <c r="C620" s="182" t="str">
        <f t="shared" si="10"/>
        <v/>
      </c>
      <c r="D620" s="183"/>
      <c r="E620" s="184"/>
      <c r="F620" s="913"/>
      <c r="G620" s="913"/>
      <c r="H620" s="913"/>
      <c r="I620" s="913"/>
      <c r="J620" s="913"/>
      <c r="K620" s="913"/>
      <c r="L620" s="913"/>
      <c r="M620" s="913"/>
      <c r="N620" s="913"/>
    </row>
    <row r="621" spans="1:14" ht="16.5" thickBot="1" x14ac:dyDescent="0.3">
      <c r="A621" s="62"/>
      <c r="B621" s="186"/>
      <c r="C621" s="182" t="str">
        <f t="shared" si="10"/>
        <v/>
      </c>
      <c r="D621" s="183"/>
      <c r="E621" s="184"/>
      <c r="F621" s="913"/>
      <c r="G621" s="913"/>
      <c r="H621" s="913"/>
      <c r="I621" s="913"/>
      <c r="J621" s="913"/>
      <c r="K621" s="913"/>
      <c r="L621" s="913"/>
      <c r="M621" s="913"/>
      <c r="N621" s="913"/>
    </row>
    <row r="622" spans="1:14" ht="16.5" thickBot="1" x14ac:dyDescent="0.3">
      <c r="A622" s="62"/>
      <c r="B622" s="186"/>
      <c r="C622" s="182" t="str">
        <f t="shared" si="10"/>
        <v/>
      </c>
      <c r="D622" s="183"/>
      <c r="E622" s="184"/>
      <c r="F622" s="913"/>
      <c r="G622" s="913"/>
      <c r="H622" s="913"/>
      <c r="I622" s="913"/>
      <c r="J622" s="913"/>
      <c r="K622" s="913"/>
      <c r="L622" s="913"/>
      <c r="M622" s="913"/>
      <c r="N622" s="913"/>
    </row>
    <row r="623" spans="1:14" ht="16.5" thickBot="1" x14ac:dyDescent="0.3">
      <c r="A623" s="62"/>
      <c r="B623" s="186"/>
      <c r="C623" s="182" t="str">
        <f t="shared" si="10"/>
        <v/>
      </c>
      <c r="D623" s="183"/>
      <c r="E623" s="184"/>
      <c r="F623" s="913"/>
      <c r="G623" s="913"/>
      <c r="H623" s="913"/>
      <c r="I623" s="913"/>
      <c r="J623" s="913"/>
      <c r="K623" s="913"/>
      <c r="L623" s="913"/>
      <c r="M623" s="913"/>
      <c r="N623" s="913"/>
    </row>
    <row r="624" spans="1:14" ht="16.5" thickBot="1" x14ac:dyDescent="0.3">
      <c r="A624" s="62"/>
      <c r="B624" s="186"/>
      <c r="C624" s="182" t="str">
        <f t="shared" si="10"/>
        <v/>
      </c>
      <c r="D624" s="183"/>
      <c r="E624" s="184"/>
      <c r="F624" s="913"/>
      <c r="G624" s="913"/>
      <c r="H624" s="913"/>
      <c r="I624" s="913"/>
      <c r="J624" s="913"/>
      <c r="K624" s="913"/>
      <c r="L624" s="913"/>
      <c r="M624" s="913"/>
      <c r="N624" s="913"/>
    </row>
    <row r="625" spans="1:14" ht="16.5" thickBot="1" x14ac:dyDescent="0.3">
      <c r="A625" s="62"/>
      <c r="B625" s="186"/>
      <c r="C625" s="182" t="str">
        <f t="shared" si="10"/>
        <v/>
      </c>
      <c r="D625" s="183"/>
      <c r="E625" s="184"/>
      <c r="F625" s="913"/>
      <c r="G625" s="913"/>
      <c r="H625" s="913"/>
      <c r="I625" s="913"/>
      <c r="J625" s="913"/>
      <c r="K625" s="913"/>
      <c r="L625" s="913"/>
      <c r="M625" s="913"/>
      <c r="N625" s="913"/>
    </row>
    <row r="626" spans="1:14" ht="16.5" thickBot="1" x14ac:dyDescent="0.3">
      <c r="A626" s="62"/>
      <c r="B626" s="186"/>
      <c r="C626" s="182" t="str">
        <f t="shared" si="10"/>
        <v/>
      </c>
      <c r="D626" s="183"/>
      <c r="E626" s="184"/>
      <c r="F626" s="913"/>
      <c r="G626" s="913"/>
      <c r="H626" s="913"/>
      <c r="I626" s="913"/>
      <c r="J626" s="913"/>
      <c r="K626" s="913"/>
      <c r="L626" s="913"/>
      <c r="M626" s="913"/>
      <c r="N626" s="913"/>
    </row>
    <row r="627" spans="1:14" ht="16.5" thickBot="1" x14ac:dyDescent="0.3">
      <c r="A627" s="62"/>
      <c r="B627" s="186"/>
      <c r="C627" s="182" t="str">
        <f t="shared" si="10"/>
        <v/>
      </c>
      <c r="D627" s="183"/>
      <c r="E627" s="184"/>
      <c r="F627" s="913"/>
      <c r="G627" s="913"/>
      <c r="H627" s="913"/>
      <c r="I627" s="913"/>
      <c r="J627" s="913"/>
      <c r="K627" s="913"/>
      <c r="L627" s="913"/>
      <c r="M627" s="913"/>
      <c r="N627" s="913"/>
    </row>
    <row r="628" spans="1:14" ht="16.5" thickBot="1" x14ac:dyDescent="0.3">
      <c r="A628" s="62"/>
      <c r="B628" s="186"/>
      <c r="C628" s="182" t="str">
        <f t="shared" si="10"/>
        <v/>
      </c>
      <c r="D628" s="183"/>
      <c r="E628" s="184"/>
      <c r="F628" s="913"/>
      <c r="G628" s="913"/>
      <c r="H628" s="913"/>
      <c r="I628" s="913"/>
      <c r="J628" s="913"/>
      <c r="K628" s="913"/>
      <c r="L628" s="913"/>
      <c r="M628" s="913"/>
      <c r="N628" s="913"/>
    </row>
    <row r="629" spans="1:14" ht="16.5" thickBot="1" x14ac:dyDescent="0.3">
      <c r="A629" s="62"/>
      <c r="B629" s="186"/>
      <c r="C629" s="182" t="str">
        <f t="shared" si="10"/>
        <v/>
      </c>
      <c r="D629" s="183"/>
      <c r="E629" s="184"/>
      <c r="F629" s="913"/>
      <c r="G629" s="913"/>
      <c r="H629" s="913"/>
      <c r="I629" s="913"/>
      <c r="J629" s="913"/>
      <c r="K629" s="913"/>
      <c r="L629" s="913"/>
      <c r="M629" s="913"/>
      <c r="N629" s="913"/>
    </row>
    <row r="630" spans="1:14" ht="16.5" thickBot="1" x14ac:dyDescent="0.3">
      <c r="A630" s="62"/>
      <c r="B630" s="186"/>
      <c r="C630" s="182" t="str">
        <f t="shared" si="10"/>
        <v/>
      </c>
      <c r="D630" s="183"/>
      <c r="E630" s="184"/>
      <c r="F630" s="913"/>
      <c r="G630" s="913"/>
      <c r="H630" s="913"/>
      <c r="I630" s="913"/>
      <c r="J630" s="913"/>
      <c r="K630" s="913"/>
      <c r="L630" s="913"/>
      <c r="M630" s="913"/>
      <c r="N630" s="913"/>
    </row>
    <row r="631" spans="1:14" ht="16.5" thickBot="1" x14ac:dyDescent="0.3">
      <c r="A631" s="62"/>
      <c r="B631" s="186"/>
      <c r="C631" s="182" t="str">
        <f t="shared" si="10"/>
        <v/>
      </c>
      <c r="D631" s="183"/>
      <c r="E631" s="184"/>
      <c r="F631" s="913"/>
      <c r="G631" s="913"/>
      <c r="H631" s="913"/>
      <c r="I631" s="913"/>
      <c r="J631" s="913"/>
      <c r="K631" s="913"/>
      <c r="L631" s="913"/>
      <c r="M631" s="913"/>
      <c r="N631" s="913"/>
    </row>
    <row r="632" spans="1:14" ht="16.5" thickBot="1" x14ac:dyDescent="0.3">
      <c r="A632" s="62"/>
      <c r="B632" s="186"/>
      <c r="C632" s="182" t="str">
        <f t="shared" si="10"/>
        <v/>
      </c>
      <c r="D632" s="183"/>
      <c r="E632" s="184"/>
      <c r="F632" s="913"/>
      <c r="G632" s="913"/>
      <c r="H632" s="913"/>
      <c r="I632" s="913"/>
      <c r="J632" s="913"/>
      <c r="K632" s="913"/>
      <c r="L632" s="913"/>
      <c r="M632" s="913"/>
      <c r="N632" s="913"/>
    </row>
    <row r="633" spans="1:14" ht="16.5" thickBot="1" x14ac:dyDescent="0.3">
      <c r="A633" s="62"/>
      <c r="B633" s="186"/>
      <c r="C633" s="182" t="str">
        <f t="shared" si="10"/>
        <v/>
      </c>
      <c r="D633" s="183"/>
      <c r="E633" s="184"/>
      <c r="F633" s="913"/>
      <c r="G633" s="913"/>
      <c r="H633" s="913"/>
      <c r="I633" s="913"/>
      <c r="J633" s="913"/>
      <c r="K633" s="913"/>
      <c r="L633" s="913"/>
      <c r="M633" s="913"/>
      <c r="N633" s="913"/>
    </row>
    <row r="634" spans="1:14" ht="16.5" thickBot="1" x14ac:dyDescent="0.3">
      <c r="A634" s="62"/>
      <c r="B634" s="186"/>
      <c r="C634" s="182" t="str">
        <f t="shared" si="10"/>
        <v/>
      </c>
      <c r="D634" s="183"/>
      <c r="E634" s="184"/>
      <c r="F634" s="913"/>
      <c r="G634" s="913"/>
      <c r="H634" s="913"/>
      <c r="I634" s="913"/>
      <c r="J634" s="913"/>
      <c r="K634" s="913"/>
      <c r="L634" s="913"/>
      <c r="M634" s="913"/>
      <c r="N634" s="913"/>
    </row>
    <row r="635" spans="1:14" ht="16.5" thickBot="1" x14ac:dyDescent="0.3">
      <c r="A635" s="62"/>
      <c r="B635" s="186"/>
      <c r="C635" s="182" t="str">
        <f t="shared" si="10"/>
        <v/>
      </c>
      <c r="D635" s="183"/>
      <c r="E635" s="184"/>
      <c r="F635" s="913"/>
      <c r="G635" s="913"/>
      <c r="H635" s="913"/>
      <c r="I635" s="913"/>
      <c r="J635" s="913"/>
      <c r="K635" s="913"/>
      <c r="L635" s="913"/>
      <c r="M635" s="913"/>
      <c r="N635" s="913"/>
    </row>
    <row r="636" spans="1:14" ht="16.5" thickBot="1" x14ac:dyDescent="0.3">
      <c r="A636" s="62"/>
      <c r="B636" s="186"/>
      <c r="C636" s="182" t="str">
        <f t="shared" si="10"/>
        <v/>
      </c>
      <c r="D636" s="183"/>
      <c r="E636" s="184"/>
      <c r="F636" s="913"/>
      <c r="G636" s="913"/>
      <c r="H636" s="913"/>
      <c r="I636" s="913"/>
      <c r="J636" s="913"/>
      <c r="K636" s="913"/>
      <c r="L636" s="913"/>
      <c r="M636" s="913"/>
      <c r="N636" s="913"/>
    </row>
    <row r="637" spans="1:14" ht="16.5" thickBot="1" x14ac:dyDescent="0.3">
      <c r="A637" s="62"/>
      <c r="B637" s="186"/>
      <c r="C637" s="182" t="str">
        <f t="shared" si="10"/>
        <v/>
      </c>
      <c r="D637" s="183"/>
      <c r="E637" s="184"/>
      <c r="F637" s="913"/>
      <c r="G637" s="913"/>
      <c r="H637" s="913"/>
      <c r="I637" s="913"/>
      <c r="J637" s="913"/>
      <c r="K637" s="913"/>
      <c r="L637" s="913"/>
      <c r="M637" s="913"/>
      <c r="N637" s="913"/>
    </row>
    <row r="638" spans="1:14" ht="16.5" thickBot="1" x14ac:dyDescent="0.3">
      <c r="A638" s="62"/>
      <c r="B638" s="186"/>
      <c r="C638" s="182" t="str">
        <f t="shared" si="10"/>
        <v/>
      </c>
      <c r="D638" s="183"/>
      <c r="E638" s="184"/>
      <c r="F638" s="913"/>
      <c r="G638" s="913"/>
      <c r="H638" s="913"/>
      <c r="I638" s="913"/>
      <c r="J638" s="913"/>
      <c r="K638" s="913"/>
      <c r="L638" s="913"/>
      <c r="M638" s="913"/>
      <c r="N638" s="913"/>
    </row>
    <row r="639" spans="1:14" ht="16.5" thickBot="1" x14ac:dyDescent="0.3">
      <c r="A639" s="62"/>
      <c r="B639" s="186"/>
      <c r="C639" s="182" t="str">
        <f t="shared" si="10"/>
        <v/>
      </c>
      <c r="D639" s="183"/>
      <c r="E639" s="184"/>
      <c r="F639" s="913"/>
      <c r="G639" s="913"/>
      <c r="H639" s="913"/>
      <c r="I639" s="913"/>
      <c r="J639" s="913"/>
      <c r="K639" s="913"/>
      <c r="L639" s="913"/>
      <c r="M639" s="913"/>
      <c r="N639" s="913"/>
    </row>
    <row r="640" spans="1:14" ht="16.5" thickBot="1" x14ac:dyDescent="0.3">
      <c r="A640" s="62"/>
      <c r="B640" s="186"/>
      <c r="C640" s="182" t="str">
        <f t="shared" si="10"/>
        <v/>
      </c>
      <c r="D640" s="183"/>
      <c r="E640" s="184"/>
      <c r="F640" s="913"/>
      <c r="G640" s="913"/>
      <c r="H640" s="913"/>
      <c r="I640" s="913"/>
      <c r="J640" s="913"/>
      <c r="K640" s="913"/>
      <c r="L640" s="913"/>
      <c r="M640" s="913"/>
      <c r="N640" s="913"/>
    </row>
    <row r="641" spans="1:14" ht="16.5" thickBot="1" x14ac:dyDescent="0.3">
      <c r="A641" s="62"/>
      <c r="B641" s="186"/>
      <c r="C641" s="182" t="str">
        <f t="shared" si="10"/>
        <v/>
      </c>
      <c r="D641" s="183"/>
      <c r="E641" s="184"/>
      <c r="F641" s="913"/>
      <c r="G641" s="913"/>
      <c r="H641" s="913"/>
      <c r="I641" s="913"/>
      <c r="J641" s="913"/>
      <c r="K641" s="913"/>
      <c r="L641" s="913"/>
      <c r="M641" s="913"/>
      <c r="N641" s="913"/>
    </row>
    <row r="642" spans="1:14" ht="16.5" thickBot="1" x14ac:dyDescent="0.3">
      <c r="A642" s="62"/>
      <c r="B642" s="186"/>
      <c r="C642" s="182" t="str">
        <f t="shared" si="10"/>
        <v/>
      </c>
      <c r="D642" s="183"/>
      <c r="E642" s="184"/>
      <c r="F642" s="913"/>
      <c r="G642" s="913"/>
      <c r="H642" s="913"/>
      <c r="I642" s="913"/>
      <c r="J642" s="913"/>
      <c r="K642" s="913"/>
      <c r="L642" s="913"/>
      <c r="M642" s="913"/>
      <c r="N642" s="913"/>
    </row>
    <row r="643" spans="1:14" ht="16.5" thickBot="1" x14ac:dyDescent="0.3">
      <c r="A643" s="62"/>
      <c r="B643" s="186"/>
      <c r="C643" s="182" t="str">
        <f t="shared" si="10"/>
        <v/>
      </c>
      <c r="D643" s="183"/>
      <c r="E643" s="184"/>
      <c r="F643" s="913"/>
      <c r="G643" s="913"/>
      <c r="H643" s="913"/>
      <c r="I643" s="913"/>
      <c r="J643" s="913"/>
      <c r="K643" s="913"/>
      <c r="L643" s="913"/>
      <c r="M643" s="913"/>
      <c r="N643" s="913"/>
    </row>
    <row r="644" spans="1:14" ht="16.5" thickBot="1" x14ac:dyDescent="0.3">
      <c r="A644" s="62"/>
      <c r="B644" s="186"/>
      <c r="C644" s="182" t="str">
        <f t="shared" si="10"/>
        <v/>
      </c>
      <c r="D644" s="183"/>
      <c r="E644" s="184"/>
      <c r="F644" s="913"/>
      <c r="G644" s="913"/>
      <c r="H644" s="913"/>
      <c r="I644" s="913"/>
      <c r="J644" s="913"/>
      <c r="K644" s="913"/>
      <c r="L644" s="913"/>
      <c r="M644" s="913"/>
      <c r="N644" s="913"/>
    </row>
    <row r="645" spans="1:14" ht="16.5" thickBot="1" x14ac:dyDescent="0.3">
      <c r="A645" s="62"/>
      <c r="B645" s="186"/>
      <c r="C645" s="182" t="str">
        <f t="shared" si="10"/>
        <v/>
      </c>
      <c r="D645" s="183"/>
      <c r="E645" s="184"/>
      <c r="F645" s="913"/>
      <c r="G645" s="913"/>
      <c r="H645" s="913"/>
      <c r="I645" s="913"/>
      <c r="J645" s="913"/>
      <c r="K645" s="913"/>
      <c r="L645" s="913"/>
      <c r="M645" s="913"/>
      <c r="N645" s="913"/>
    </row>
    <row r="646" spans="1:14" ht="16.5" thickBot="1" x14ac:dyDescent="0.3">
      <c r="A646" s="62"/>
      <c r="B646" s="186"/>
      <c r="C646" s="182" t="str">
        <f t="shared" si="10"/>
        <v/>
      </c>
      <c r="D646" s="183"/>
      <c r="E646" s="184"/>
      <c r="F646" s="913"/>
      <c r="G646" s="913"/>
      <c r="H646" s="913"/>
      <c r="I646" s="913"/>
      <c r="J646" s="913"/>
      <c r="K646" s="913"/>
      <c r="L646" s="913"/>
      <c r="M646" s="913"/>
      <c r="N646" s="913"/>
    </row>
    <row r="647" spans="1:14" ht="16.5" thickBot="1" x14ac:dyDescent="0.3">
      <c r="A647" s="62"/>
      <c r="B647" s="186"/>
      <c r="C647" s="182" t="str">
        <f t="shared" si="10"/>
        <v/>
      </c>
      <c r="D647" s="183"/>
      <c r="E647" s="184"/>
      <c r="F647" s="913"/>
      <c r="G647" s="913"/>
      <c r="H647" s="913"/>
      <c r="I647" s="913"/>
      <c r="J647" s="913"/>
      <c r="K647" s="913"/>
      <c r="L647" s="913"/>
      <c r="M647" s="913"/>
      <c r="N647" s="913"/>
    </row>
    <row r="648" spans="1:14" ht="16.5" thickBot="1" x14ac:dyDescent="0.3">
      <c r="A648" s="62"/>
      <c r="B648" s="186"/>
      <c r="C648" s="182" t="str">
        <f t="shared" si="10"/>
        <v/>
      </c>
      <c r="D648" s="183"/>
      <c r="E648" s="184"/>
      <c r="F648" s="913"/>
      <c r="G648" s="913"/>
      <c r="H648" s="913"/>
      <c r="I648" s="913"/>
      <c r="J648" s="913"/>
      <c r="K648" s="913"/>
      <c r="L648" s="913"/>
      <c r="M648" s="913"/>
      <c r="N648" s="913"/>
    </row>
    <row r="649" spans="1:14" ht="16.5" thickBot="1" x14ac:dyDescent="0.3">
      <c r="A649" s="62"/>
      <c r="B649" s="186"/>
      <c r="C649" s="182" t="str">
        <f t="shared" si="10"/>
        <v/>
      </c>
      <c r="D649" s="183"/>
      <c r="E649" s="184"/>
      <c r="F649" s="913"/>
      <c r="G649" s="913"/>
      <c r="H649" s="913"/>
      <c r="I649" s="913"/>
      <c r="J649" s="913"/>
      <c r="K649" s="913"/>
      <c r="L649" s="913"/>
      <c r="M649" s="913"/>
      <c r="N649" s="913"/>
    </row>
    <row r="650" spans="1:14" ht="16.5" thickBot="1" x14ac:dyDescent="0.3">
      <c r="A650" s="62"/>
      <c r="B650" s="186"/>
      <c r="C650" s="182" t="str">
        <f t="shared" si="10"/>
        <v/>
      </c>
      <c r="D650" s="183"/>
      <c r="E650" s="184"/>
      <c r="F650" s="913"/>
      <c r="G650" s="913"/>
      <c r="H650" s="913"/>
      <c r="I650" s="913"/>
      <c r="J650" s="913"/>
      <c r="K650" s="913"/>
      <c r="L650" s="913"/>
      <c r="M650" s="913"/>
      <c r="N650" s="913"/>
    </row>
    <row r="651" spans="1:14" ht="16.5" thickBot="1" x14ac:dyDescent="0.3">
      <c r="A651" s="62"/>
      <c r="B651" s="186"/>
      <c r="C651" s="182" t="str">
        <f t="shared" si="10"/>
        <v/>
      </c>
      <c r="D651" s="183"/>
      <c r="E651" s="184"/>
      <c r="F651" s="913"/>
      <c r="G651" s="913"/>
      <c r="H651" s="913"/>
      <c r="I651" s="913"/>
      <c r="J651" s="913"/>
      <c r="K651" s="913"/>
      <c r="L651" s="913"/>
      <c r="M651" s="913"/>
      <c r="N651" s="913"/>
    </row>
    <row r="652" spans="1:14" ht="16.5" thickBot="1" x14ac:dyDescent="0.3">
      <c r="A652" s="62"/>
      <c r="B652" s="186"/>
      <c r="C652" s="182" t="str">
        <f t="shared" ref="C652:C715" si="11">IF(B652&gt;0, (B652-B651), "")</f>
        <v/>
      </c>
      <c r="D652" s="183"/>
      <c r="E652" s="184"/>
      <c r="F652" s="913"/>
      <c r="G652" s="913"/>
      <c r="H652" s="913"/>
      <c r="I652" s="913"/>
      <c r="J652" s="913"/>
      <c r="K652" s="913"/>
      <c r="L652" s="913"/>
      <c r="M652" s="913"/>
      <c r="N652" s="913"/>
    </row>
    <row r="653" spans="1:14" ht="16.5" thickBot="1" x14ac:dyDescent="0.3">
      <c r="A653" s="62"/>
      <c r="B653" s="186"/>
      <c r="C653" s="182" t="str">
        <f t="shared" si="11"/>
        <v/>
      </c>
      <c r="D653" s="183"/>
      <c r="E653" s="184"/>
      <c r="F653" s="913"/>
      <c r="G653" s="913"/>
      <c r="H653" s="913"/>
      <c r="I653" s="913"/>
      <c r="J653" s="913"/>
      <c r="K653" s="913"/>
      <c r="L653" s="913"/>
      <c r="M653" s="913"/>
      <c r="N653" s="913"/>
    </row>
    <row r="654" spans="1:14" ht="16.5" thickBot="1" x14ac:dyDescent="0.3">
      <c r="A654" s="62"/>
      <c r="B654" s="186"/>
      <c r="C654" s="182" t="str">
        <f t="shared" si="11"/>
        <v/>
      </c>
      <c r="D654" s="183"/>
      <c r="E654" s="184"/>
      <c r="F654" s="913"/>
      <c r="G654" s="913"/>
      <c r="H654" s="913"/>
      <c r="I654" s="913"/>
      <c r="J654" s="913"/>
      <c r="K654" s="913"/>
      <c r="L654" s="913"/>
      <c r="M654" s="913"/>
      <c r="N654" s="913"/>
    </row>
    <row r="655" spans="1:14" ht="16.5" thickBot="1" x14ac:dyDescent="0.3">
      <c r="A655" s="62"/>
      <c r="B655" s="186"/>
      <c r="C655" s="182" t="str">
        <f t="shared" si="11"/>
        <v/>
      </c>
      <c r="D655" s="183"/>
      <c r="E655" s="184"/>
      <c r="F655" s="913"/>
      <c r="G655" s="913"/>
      <c r="H655" s="913"/>
      <c r="I655" s="913"/>
      <c r="J655" s="913"/>
      <c r="K655" s="913"/>
      <c r="L655" s="913"/>
      <c r="M655" s="913"/>
      <c r="N655" s="913"/>
    </row>
    <row r="656" spans="1:14" ht="16.5" thickBot="1" x14ac:dyDescent="0.3">
      <c r="A656" s="62"/>
      <c r="B656" s="186"/>
      <c r="C656" s="182" t="str">
        <f t="shared" si="11"/>
        <v/>
      </c>
      <c r="D656" s="183"/>
      <c r="E656" s="184"/>
      <c r="F656" s="913"/>
      <c r="G656" s="913"/>
      <c r="H656" s="913"/>
      <c r="I656" s="913"/>
      <c r="J656" s="913"/>
      <c r="K656" s="913"/>
      <c r="L656" s="913"/>
      <c r="M656" s="913"/>
      <c r="N656" s="913"/>
    </row>
    <row r="657" spans="1:14" ht="16.5" thickBot="1" x14ac:dyDescent="0.3">
      <c r="A657" s="62"/>
      <c r="B657" s="186"/>
      <c r="C657" s="182" t="str">
        <f t="shared" si="11"/>
        <v/>
      </c>
      <c r="D657" s="183"/>
      <c r="E657" s="184"/>
      <c r="F657" s="913"/>
      <c r="G657" s="913"/>
      <c r="H657" s="913"/>
      <c r="I657" s="913"/>
      <c r="J657" s="913"/>
      <c r="K657" s="913"/>
      <c r="L657" s="913"/>
      <c r="M657" s="913"/>
      <c r="N657" s="913"/>
    </row>
    <row r="658" spans="1:14" ht="16.5" thickBot="1" x14ac:dyDescent="0.3">
      <c r="A658" s="62"/>
      <c r="B658" s="186"/>
      <c r="C658" s="182" t="str">
        <f t="shared" si="11"/>
        <v/>
      </c>
      <c r="D658" s="183"/>
      <c r="E658" s="184"/>
      <c r="F658" s="913"/>
      <c r="G658" s="913"/>
      <c r="H658" s="913"/>
      <c r="I658" s="913"/>
      <c r="J658" s="913"/>
      <c r="K658" s="913"/>
      <c r="L658" s="913"/>
      <c r="M658" s="913"/>
      <c r="N658" s="913"/>
    </row>
    <row r="659" spans="1:14" ht="16.5" thickBot="1" x14ac:dyDescent="0.3">
      <c r="A659" s="62"/>
      <c r="B659" s="186"/>
      <c r="C659" s="182" t="str">
        <f t="shared" si="11"/>
        <v/>
      </c>
      <c r="D659" s="183"/>
      <c r="E659" s="184"/>
      <c r="F659" s="913"/>
      <c r="G659" s="913"/>
      <c r="H659" s="913"/>
      <c r="I659" s="913"/>
      <c r="J659" s="913"/>
      <c r="K659" s="913"/>
      <c r="L659" s="913"/>
      <c r="M659" s="913"/>
      <c r="N659" s="913"/>
    </row>
    <row r="660" spans="1:14" ht="16.5" thickBot="1" x14ac:dyDescent="0.3">
      <c r="A660" s="62"/>
      <c r="B660" s="186"/>
      <c r="C660" s="182" t="str">
        <f t="shared" si="11"/>
        <v/>
      </c>
      <c r="D660" s="183"/>
      <c r="E660" s="184"/>
      <c r="F660" s="913"/>
      <c r="G660" s="913"/>
      <c r="H660" s="913"/>
      <c r="I660" s="913"/>
      <c r="J660" s="913"/>
      <c r="K660" s="913"/>
      <c r="L660" s="913"/>
      <c r="M660" s="913"/>
      <c r="N660" s="913"/>
    </row>
    <row r="661" spans="1:14" ht="16.5" thickBot="1" x14ac:dyDescent="0.3">
      <c r="A661" s="62"/>
      <c r="B661" s="186"/>
      <c r="C661" s="182" t="str">
        <f t="shared" si="11"/>
        <v/>
      </c>
      <c r="D661" s="183"/>
      <c r="E661" s="184"/>
      <c r="F661" s="913"/>
      <c r="G661" s="913"/>
      <c r="H661" s="913"/>
      <c r="I661" s="913"/>
      <c r="J661" s="913"/>
      <c r="K661" s="913"/>
      <c r="L661" s="913"/>
      <c r="M661" s="913"/>
      <c r="N661" s="913"/>
    </row>
    <row r="662" spans="1:14" ht="16.5" thickBot="1" x14ac:dyDescent="0.3">
      <c r="A662" s="62"/>
      <c r="B662" s="186"/>
      <c r="C662" s="182" t="str">
        <f t="shared" si="11"/>
        <v/>
      </c>
      <c r="D662" s="183"/>
      <c r="E662" s="184"/>
      <c r="F662" s="913"/>
      <c r="G662" s="913"/>
      <c r="H662" s="913"/>
      <c r="I662" s="913"/>
      <c r="J662" s="913"/>
      <c r="K662" s="913"/>
      <c r="L662" s="913"/>
      <c r="M662" s="913"/>
      <c r="N662" s="913"/>
    </row>
    <row r="663" spans="1:14" ht="16.5" thickBot="1" x14ac:dyDescent="0.3">
      <c r="A663" s="62"/>
      <c r="B663" s="186"/>
      <c r="C663" s="182" t="str">
        <f t="shared" si="11"/>
        <v/>
      </c>
      <c r="D663" s="183"/>
      <c r="E663" s="184"/>
      <c r="F663" s="913"/>
      <c r="G663" s="913"/>
      <c r="H663" s="913"/>
      <c r="I663" s="913"/>
      <c r="J663" s="913"/>
      <c r="K663" s="913"/>
      <c r="L663" s="913"/>
      <c r="M663" s="913"/>
      <c r="N663" s="913"/>
    </row>
    <row r="664" spans="1:14" ht="16.5" thickBot="1" x14ac:dyDescent="0.3">
      <c r="A664" s="62"/>
      <c r="B664" s="186"/>
      <c r="C664" s="182" t="str">
        <f t="shared" si="11"/>
        <v/>
      </c>
      <c r="D664" s="183"/>
      <c r="E664" s="184"/>
      <c r="F664" s="913"/>
      <c r="G664" s="913"/>
      <c r="H664" s="913"/>
      <c r="I664" s="913"/>
      <c r="J664" s="913"/>
      <c r="K664" s="913"/>
      <c r="L664" s="913"/>
      <c r="M664" s="913"/>
      <c r="N664" s="913"/>
    </row>
    <row r="665" spans="1:14" ht="16.5" thickBot="1" x14ac:dyDescent="0.3">
      <c r="A665" s="62"/>
      <c r="B665" s="186"/>
      <c r="C665" s="182" t="str">
        <f t="shared" si="11"/>
        <v/>
      </c>
      <c r="D665" s="183"/>
      <c r="E665" s="184"/>
      <c r="F665" s="913"/>
      <c r="G665" s="913"/>
      <c r="H665" s="913"/>
      <c r="I665" s="913"/>
      <c r="J665" s="913"/>
      <c r="K665" s="913"/>
      <c r="L665" s="913"/>
      <c r="M665" s="913"/>
      <c r="N665" s="913"/>
    </row>
    <row r="666" spans="1:14" ht="16.5" thickBot="1" x14ac:dyDescent="0.3">
      <c r="A666" s="62"/>
      <c r="B666" s="186"/>
      <c r="C666" s="182" t="str">
        <f t="shared" si="11"/>
        <v/>
      </c>
      <c r="D666" s="183"/>
      <c r="E666" s="184"/>
      <c r="F666" s="913"/>
      <c r="G666" s="913"/>
      <c r="H666" s="913"/>
      <c r="I666" s="913"/>
      <c r="J666" s="913"/>
      <c r="K666" s="913"/>
      <c r="L666" s="913"/>
      <c r="M666" s="913"/>
      <c r="N666" s="913"/>
    </row>
    <row r="667" spans="1:14" ht="16.5" thickBot="1" x14ac:dyDescent="0.3">
      <c r="A667" s="62"/>
      <c r="B667" s="186"/>
      <c r="C667" s="182" t="str">
        <f t="shared" si="11"/>
        <v/>
      </c>
      <c r="D667" s="183"/>
      <c r="E667" s="184"/>
      <c r="F667" s="913"/>
      <c r="G667" s="913"/>
      <c r="H667" s="913"/>
      <c r="I667" s="913"/>
      <c r="J667" s="913"/>
      <c r="K667" s="913"/>
      <c r="L667" s="913"/>
      <c r="M667" s="913"/>
      <c r="N667" s="913"/>
    </row>
    <row r="668" spans="1:14" ht="16.5" thickBot="1" x14ac:dyDescent="0.3">
      <c r="A668" s="62"/>
      <c r="B668" s="186"/>
      <c r="C668" s="182" t="str">
        <f t="shared" si="11"/>
        <v/>
      </c>
      <c r="D668" s="183"/>
      <c r="E668" s="184"/>
      <c r="F668" s="913"/>
      <c r="G668" s="913"/>
      <c r="H668" s="913"/>
      <c r="I668" s="913"/>
      <c r="J668" s="913"/>
      <c r="K668" s="913"/>
      <c r="L668" s="913"/>
      <c r="M668" s="913"/>
      <c r="N668" s="913"/>
    </row>
    <row r="669" spans="1:14" ht="16.5" thickBot="1" x14ac:dyDescent="0.3">
      <c r="A669" s="62"/>
      <c r="B669" s="186"/>
      <c r="C669" s="182" t="str">
        <f t="shared" si="11"/>
        <v/>
      </c>
      <c r="D669" s="183"/>
      <c r="E669" s="184"/>
      <c r="F669" s="913"/>
      <c r="G669" s="913"/>
      <c r="H669" s="913"/>
      <c r="I669" s="913"/>
      <c r="J669" s="913"/>
      <c r="K669" s="913"/>
      <c r="L669" s="913"/>
      <c r="M669" s="913"/>
      <c r="N669" s="913"/>
    </row>
    <row r="670" spans="1:14" ht="16.5" thickBot="1" x14ac:dyDescent="0.3">
      <c r="A670" s="62"/>
      <c r="B670" s="186"/>
      <c r="C670" s="182" t="str">
        <f t="shared" si="11"/>
        <v/>
      </c>
      <c r="D670" s="183"/>
      <c r="E670" s="184"/>
      <c r="F670" s="913"/>
      <c r="G670" s="913"/>
      <c r="H670" s="913"/>
      <c r="I670" s="913"/>
      <c r="J670" s="913"/>
      <c r="K670" s="913"/>
      <c r="L670" s="913"/>
      <c r="M670" s="913"/>
      <c r="N670" s="913"/>
    </row>
    <row r="671" spans="1:14" ht="16.5" thickBot="1" x14ac:dyDescent="0.3">
      <c r="A671" s="62"/>
      <c r="B671" s="186"/>
      <c r="C671" s="182" t="str">
        <f t="shared" si="11"/>
        <v/>
      </c>
      <c r="D671" s="183"/>
      <c r="E671" s="184"/>
      <c r="F671" s="913"/>
      <c r="G671" s="913"/>
      <c r="H671" s="913"/>
      <c r="I671" s="913"/>
      <c r="J671" s="913"/>
      <c r="K671" s="913"/>
      <c r="L671" s="913"/>
      <c r="M671" s="913"/>
      <c r="N671" s="913"/>
    </row>
    <row r="672" spans="1:14" ht="16.5" thickBot="1" x14ac:dyDescent="0.3">
      <c r="A672" s="62"/>
      <c r="B672" s="186"/>
      <c r="C672" s="182" t="str">
        <f t="shared" si="11"/>
        <v/>
      </c>
      <c r="D672" s="183"/>
      <c r="E672" s="184"/>
      <c r="F672" s="913"/>
      <c r="G672" s="913"/>
      <c r="H672" s="913"/>
      <c r="I672" s="913"/>
      <c r="J672" s="913"/>
      <c r="K672" s="913"/>
      <c r="L672" s="913"/>
      <c r="M672" s="913"/>
      <c r="N672" s="913"/>
    </row>
    <row r="673" spans="1:14" ht="16.5" thickBot="1" x14ac:dyDescent="0.3">
      <c r="A673" s="62"/>
      <c r="B673" s="186"/>
      <c r="C673" s="182" t="str">
        <f t="shared" si="11"/>
        <v/>
      </c>
      <c r="D673" s="183"/>
      <c r="E673" s="184"/>
      <c r="F673" s="913"/>
      <c r="G673" s="913"/>
      <c r="H673" s="913"/>
      <c r="I673" s="913"/>
      <c r="J673" s="913"/>
      <c r="K673" s="913"/>
      <c r="L673" s="913"/>
      <c r="M673" s="913"/>
      <c r="N673" s="913"/>
    </row>
    <row r="674" spans="1:14" ht="16.5" thickBot="1" x14ac:dyDescent="0.3">
      <c r="A674" s="62"/>
      <c r="B674" s="186"/>
      <c r="C674" s="182" t="str">
        <f t="shared" si="11"/>
        <v/>
      </c>
      <c r="D674" s="183"/>
      <c r="E674" s="184"/>
      <c r="F674" s="913"/>
      <c r="G674" s="913"/>
      <c r="H674" s="913"/>
      <c r="I674" s="913"/>
      <c r="J674" s="913"/>
      <c r="K674" s="913"/>
      <c r="L674" s="913"/>
      <c r="M674" s="913"/>
      <c r="N674" s="913"/>
    </row>
    <row r="675" spans="1:14" ht="16.5" thickBot="1" x14ac:dyDescent="0.3">
      <c r="A675" s="62"/>
      <c r="B675" s="186"/>
      <c r="C675" s="182" t="str">
        <f t="shared" si="11"/>
        <v/>
      </c>
      <c r="D675" s="183"/>
      <c r="E675" s="184"/>
      <c r="F675" s="913"/>
      <c r="G675" s="913"/>
      <c r="H675" s="913"/>
      <c r="I675" s="913"/>
      <c r="J675" s="913"/>
      <c r="K675" s="913"/>
      <c r="L675" s="913"/>
      <c r="M675" s="913"/>
      <c r="N675" s="913"/>
    </row>
    <row r="676" spans="1:14" ht="16.5" thickBot="1" x14ac:dyDescent="0.3">
      <c r="A676" s="62"/>
      <c r="B676" s="186"/>
      <c r="C676" s="182" t="str">
        <f t="shared" si="11"/>
        <v/>
      </c>
      <c r="D676" s="183"/>
      <c r="E676" s="184"/>
      <c r="F676" s="913"/>
      <c r="G676" s="913"/>
      <c r="H676" s="913"/>
      <c r="I676" s="913"/>
      <c r="J676" s="913"/>
      <c r="K676" s="913"/>
      <c r="L676" s="913"/>
      <c r="M676" s="913"/>
      <c r="N676" s="913"/>
    </row>
    <row r="677" spans="1:14" ht="16.5" thickBot="1" x14ac:dyDescent="0.3">
      <c r="A677" s="62"/>
      <c r="B677" s="186"/>
      <c r="C677" s="182" t="str">
        <f t="shared" si="11"/>
        <v/>
      </c>
      <c r="D677" s="183"/>
      <c r="E677" s="184"/>
      <c r="F677" s="913"/>
      <c r="G677" s="913"/>
      <c r="H677" s="913"/>
      <c r="I677" s="913"/>
      <c r="J677" s="913"/>
      <c r="K677" s="913"/>
      <c r="L677" s="913"/>
      <c r="M677" s="913"/>
      <c r="N677" s="913"/>
    </row>
    <row r="678" spans="1:14" ht="16.5" thickBot="1" x14ac:dyDescent="0.3">
      <c r="A678" s="62"/>
      <c r="B678" s="186"/>
      <c r="C678" s="182" t="str">
        <f t="shared" si="11"/>
        <v/>
      </c>
      <c r="D678" s="183"/>
      <c r="E678" s="184"/>
      <c r="F678" s="913"/>
      <c r="G678" s="913"/>
      <c r="H678" s="913"/>
      <c r="I678" s="913"/>
      <c r="J678" s="913"/>
      <c r="K678" s="913"/>
      <c r="L678" s="913"/>
      <c r="M678" s="913"/>
      <c r="N678" s="913"/>
    </row>
    <row r="679" spans="1:14" ht="16.5" thickBot="1" x14ac:dyDescent="0.3">
      <c r="A679" s="62"/>
      <c r="B679" s="186"/>
      <c r="C679" s="182" t="str">
        <f t="shared" si="11"/>
        <v/>
      </c>
      <c r="D679" s="183"/>
      <c r="E679" s="184"/>
      <c r="F679" s="913"/>
      <c r="G679" s="913"/>
      <c r="H679" s="913"/>
      <c r="I679" s="913"/>
      <c r="J679" s="913"/>
      <c r="K679" s="913"/>
      <c r="L679" s="913"/>
      <c r="M679" s="913"/>
      <c r="N679" s="913"/>
    </row>
    <row r="680" spans="1:14" ht="16.5" thickBot="1" x14ac:dyDescent="0.3">
      <c r="A680" s="62"/>
      <c r="B680" s="186"/>
      <c r="C680" s="182" t="str">
        <f t="shared" si="11"/>
        <v/>
      </c>
      <c r="D680" s="183"/>
      <c r="E680" s="184"/>
      <c r="F680" s="913"/>
      <c r="G680" s="913"/>
      <c r="H680" s="913"/>
      <c r="I680" s="913"/>
      <c r="J680" s="913"/>
      <c r="K680" s="913"/>
      <c r="L680" s="913"/>
      <c r="M680" s="913"/>
      <c r="N680" s="913"/>
    </row>
    <row r="681" spans="1:14" ht="16.5" thickBot="1" x14ac:dyDescent="0.3">
      <c r="A681" s="62"/>
      <c r="B681" s="186"/>
      <c r="C681" s="182" t="str">
        <f t="shared" si="11"/>
        <v/>
      </c>
      <c r="D681" s="183"/>
      <c r="E681" s="184"/>
      <c r="F681" s="913"/>
      <c r="G681" s="913"/>
      <c r="H681" s="913"/>
      <c r="I681" s="913"/>
      <c r="J681" s="913"/>
      <c r="K681" s="913"/>
      <c r="L681" s="913"/>
      <c r="M681" s="913"/>
      <c r="N681" s="913"/>
    </row>
    <row r="682" spans="1:14" ht="16.5" thickBot="1" x14ac:dyDescent="0.3">
      <c r="A682" s="62"/>
      <c r="B682" s="186"/>
      <c r="C682" s="182" t="str">
        <f t="shared" si="11"/>
        <v/>
      </c>
      <c r="D682" s="183"/>
      <c r="E682" s="184"/>
      <c r="F682" s="913"/>
      <c r="G682" s="913"/>
      <c r="H682" s="913"/>
      <c r="I682" s="913"/>
      <c r="J682" s="913"/>
      <c r="K682" s="913"/>
      <c r="L682" s="913"/>
      <c r="M682" s="913"/>
      <c r="N682" s="913"/>
    </row>
    <row r="683" spans="1:14" ht="16.5" thickBot="1" x14ac:dyDescent="0.3">
      <c r="A683" s="62"/>
      <c r="B683" s="186"/>
      <c r="C683" s="182" t="str">
        <f t="shared" si="11"/>
        <v/>
      </c>
      <c r="D683" s="183"/>
      <c r="E683" s="184"/>
      <c r="F683" s="913"/>
      <c r="G683" s="913"/>
      <c r="H683" s="913"/>
      <c r="I683" s="913"/>
      <c r="J683" s="913"/>
      <c r="K683" s="913"/>
      <c r="L683" s="913"/>
      <c r="M683" s="913"/>
      <c r="N683" s="913"/>
    </row>
    <row r="684" spans="1:14" ht="16.5" thickBot="1" x14ac:dyDescent="0.3">
      <c r="A684" s="62"/>
      <c r="B684" s="186"/>
      <c r="C684" s="182" t="str">
        <f t="shared" si="11"/>
        <v/>
      </c>
      <c r="D684" s="183"/>
      <c r="E684" s="184"/>
      <c r="F684" s="913"/>
      <c r="G684" s="913"/>
      <c r="H684" s="913"/>
      <c r="I684" s="913"/>
      <c r="J684" s="913"/>
      <c r="K684" s="913"/>
      <c r="L684" s="913"/>
      <c r="M684" s="913"/>
      <c r="N684" s="913"/>
    </row>
    <row r="685" spans="1:14" ht="16.5" thickBot="1" x14ac:dyDescent="0.3">
      <c r="A685" s="62"/>
      <c r="B685" s="186"/>
      <c r="C685" s="182" t="str">
        <f t="shared" si="11"/>
        <v/>
      </c>
      <c r="D685" s="183"/>
      <c r="E685" s="184"/>
      <c r="F685" s="913"/>
      <c r="G685" s="913"/>
      <c r="H685" s="913"/>
      <c r="I685" s="913"/>
      <c r="J685" s="913"/>
      <c r="K685" s="913"/>
      <c r="L685" s="913"/>
      <c r="M685" s="913"/>
      <c r="N685" s="913"/>
    </row>
    <row r="686" spans="1:14" ht="16.5" thickBot="1" x14ac:dyDescent="0.3">
      <c r="A686" s="62"/>
      <c r="B686" s="186"/>
      <c r="C686" s="182" t="str">
        <f t="shared" si="11"/>
        <v/>
      </c>
      <c r="D686" s="183"/>
      <c r="E686" s="184"/>
      <c r="F686" s="913"/>
      <c r="G686" s="913"/>
      <c r="H686" s="913"/>
      <c r="I686" s="913"/>
      <c r="J686" s="913"/>
      <c r="K686" s="913"/>
      <c r="L686" s="913"/>
      <c r="M686" s="913"/>
      <c r="N686" s="913"/>
    </row>
    <row r="687" spans="1:14" ht="16.5" thickBot="1" x14ac:dyDescent="0.3">
      <c r="A687" s="62"/>
      <c r="B687" s="186"/>
      <c r="C687" s="182" t="str">
        <f t="shared" si="11"/>
        <v/>
      </c>
      <c r="D687" s="183"/>
      <c r="E687" s="184"/>
      <c r="F687" s="913"/>
      <c r="G687" s="913"/>
      <c r="H687" s="913"/>
      <c r="I687" s="913"/>
      <c r="J687" s="913"/>
      <c r="K687" s="913"/>
      <c r="L687" s="913"/>
      <c r="M687" s="913"/>
      <c r="N687" s="913"/>
    </row>
    <row r="688" spans="1:14" ht="16.5" thickBot="1" x14ac:dyDescent="0.25">
      <c r="A688" s="62"/>
      <c r="B688" s="185"/>
      <c r="C688" s="182" t="str">
        <f t="shared" si="11"/>
        <v/>
      </c>
      <c r="D688" s="183"/>
      <c r="E688" s="184"/>
      <c r="F688" s="913"/>
      <c r="G688" s="913"/>
      <c r="H688" s="913"/>
      <c r="I688" s="913"/>
      <c r="J688" s="913"/>
      <c r="K688" s="913"/>
      <c r="L688" s="913"/>
      <c r="M688" s="913"/>
      <c r="N688" s="913"/>
    </row>
    <row r="689" spans="1:14" ht="21" thickBot="1" x14ac:dyDescent="0.35">
      <c r="A689" s="62"/>
      <c r="B689" s="181"/>
      <c r="C689" s="182" t="str">
        <f t="shared" si="11"/>
        <v/>
      </c>
      <c r="D689" s="183"/>
      <c r="E689" s="184"/>
      <c r="F689" s="913"/>
      <c r="G689" s="913"/>
      <c r="H689" s="913"/>
      <c r="I689" s="913"/>
      <c r="J689" s="913"/>
      <c r="K689" s="913"/>
      <c r="L689" s="913"/>
      <c r="M689" s="913"/>
      <c r="N689" s="913"/>
    </row>
    <row r="690" spans="1:14" ht="16.5" thickBot="1" x14ac:dyDescent="0.25">
      <c r="A690" s="62"/>
      <c r="B690" s="185"/>
      <c r="C690" s="182" t="str">
        <f t="shared" si="11"/>
        <v/>
      </c>
      <c r="D690" s="183"/>
      <c r="E690" s="184"/>
      <c r="F690" s="913"/>
      <c r="G690" s="913"/>
      <c r="H690" s="913"/>
      <c r="I690" s="913"/>
      <c r="J690" s="913"/>
      <c r="K690" s="913"/>
      <c r="L690" s="913"/>
      <c r="M690" s="913"/>
      <c r="N690" s="913"/>
    </row>
    <row r="691" spans="1:14" ht="16.5" thickBot="1" x14ac:dyDescent="0.25">
      <c r="A691" s="62"/>
      <c r="B691" s="185"/>
      <c r="C691" s="182" t="str">
        <f t="shared" si="11"/>
        <v/>
      </c>
      <c r="D691" s="183"/>
      <c r="E691" s="184"/>
      <c r="F691" s="913"/>
      <c r="G691" s="913"/>
      <c r="H691" s="913"/>
      <c r="I691" s="913"/>
      <c r="J691" s="913"/>
      <c r="K691" s="913"/>
      <c r="L691" s="913"/>
      <c r="M691" s="913"/>
      <c r="N691" s="913"/>
    </row>
    <row r="692" spans="1:14" ht="16.5" thickBot="1" x14ac:dyDescent="0.25">
      <c r="A692" s="62"/>
      <c r="B692" s="185"/>
      <c r="C692" s="182" t="str">
        <f t="shared" si="11"/>
        <v/>
      </c>
      <c r="D692" s="183"/>
      <c r="E692" s="184"/>
      <c r="F692" s="913"/>
      <c r="G692" s="913"/>
      <c r="H692" s="913"/>
      <c r="I692" s="913"/>
      <c r="J692" s="913"/>
      <c r="K692" s="913"/>
      <c r="L692" s="913"/>
      <c r="M692" s="913"/>
      <c r="N692" s="913"/>
    </row>
    <row r="693" spans="1:14" ht="16.5" thickBot="1" x14ac:dyDescent="0.25">
      <c r="A693" s="62"/>
      <c r="B693" s="185"/>
      <c r="C693" s="182" t="str">
        <f t="shared" si="11"/>
        <v/>
      </c>
      <c r="D693" s="183"/>
      <c r="E693" s="184"/>
      <c r="F693" s="913"/>
      <c r="G693" s="913"/>
      <c r="H693" s="913"/>
      <c r="I693" s="913"/>
      <c r="J693" s="913"/>
      <c r="K693" s="913"/>
      <c r="L693" s="913"/>
      <c r="M693" s="913"/>
      <c r="N693" s="913"/>
    </row>
    <row r="694" spans="1:14" ht="16.5" thickBot="1" x14ac:dyDescent="0.25">
      <c r="A694" s="62"/>
      <c r="B694" s="185"/>
      <c r="C694" s="182" t="str">
        <f t="shared" si="11"/>
        <v/>
      </c>
      <c r="D694" s="183"/>
      <c r="E694" s="184"/>
      <c r="F694" s="913"/>
      <c r="G694" s="913"/>
      <c r="H694" s="913"/>
      <c r="I694" s="913"/>
      <c r="J694" s="913"/>
      <c r="K694" s="913"/>
      <c r="L694" s="913"/>
      <c r="M694" s="913"/>
      <c r="N694" s="913"/>
    </row>
    <row r="695" spans="1:14" ht="16.5" thickBot="1" x14ac:dyDescent="0.25">
      <c r="A695" s="62"/>
      <c r="B695" s="185"/>
      <c r="C695" s="182" t="str">
        <f t="shared" si="11"/>
        <v/>
      </c>
      <c r="D695" s="183"/>
      <c r="E695" s="184"/>
      <c r="F695" s="913"/>
      <c r="G695" s="913"/>
      <c r="H695" s="913"/>
      <c r="I695" s="913"/>
      <c r="J695" s="913"/>
      <c r="K695" s="913"/>
      <c r="L695" s="913"/>
      <c r="M695" s="913"/>
      <c r="N695" s="913"/>
    </row>
    <row r="696" spans="1:14" ht="16.5" thickBot="1" x14ac:dyDescent="0.25">
      <c r="A696" s="62"/>
      <c r="B696" s="185"/>
      <c r="C696" s="182" t="str">
        <f t="shared" si="11"/>
        <v/>
      </c>
      <c r="D696" s="183"/>
      <c r="E696" s="184"/>
      <c r="F696" s="913"/>
      <c r="G696" s="913"/>
      <c r="H696" s="913"/>
      <c r="I696" s="913"/>
      <c r="J696" s="913"/>
      <c r="K696" s="913"/>
      <c r="L696" s="913"/>
      <c r="M696" s="913"/>
      <c r="N696" s="913"/>
    </row>
    <row r="697" spans="1:14" ht="16.5" thickBot="1" x14ac:dyDescent="0.25">
      <c r="A697" s="62"/>
      <c r="B697" s="185"/>
      <c r="C697" s="182" t="str">
        <f t="shared" si="11"/>
        <v/>
      </c>
      <c r="D697" s="183"/>
      <c r="E697" s="184"/>
      <c r="F697" s="913"/>
      <c r="G697" s="913"/>
      <c r="H697" s="913"/>
      <c r="I697" s="913"/>
      <c r="J697" s="913"/>
      <c r="K697" s="913"/>
      <c r="L697" s="913"/>
      <c r="M697" s="913"/>
      <c r="N697" s="913"/>
    </row>
    <row r="698" spans="1:14" ht="16.5" thickBot="1" x14ac:dyDescent="0.25">
      <c r="A698" s="62"/>
      <c r="B698" s="185"/>
      <c r="C698" s="182" t="str">
        <f t="shared" si="11"/>
        <v/>
      </c>
      <c r="D698" s="183"/>
      <c r="E698" s="184"/>
      <c r="F698" s="913"/>
      <c r="G698" s="913"/>
      <c r="H698" s="913"/>
      <c r="I698" s="913"/>
      <c r="J698" s="913"/>
      <c r="K698" s="913"/>
      <c r="L698" s="913"/>
      <c r="M698" s="913"/>
      <c r="N698" s="913"/>
    </row>
    <row r="699" spans="1:14" ht="16.5" thickBot="1" x14ac:dyDescent="0.25">
      <c r="A699" s="62"/>
      <c r="B699" s="185"/>
      <c r="C699" s="182" t="str">
        <f t="shared" si="11"/>
        <v/>
      </c>
      <c r="D699" s="183"/>
      <c r="E699" s="184"/>
      <c r="F699" s="913"/>
      <c r="G699" s="913"/>
      <c r="H699" s="913"/>
      <c r="I699" s="913"/>
      <c r="J699" s="913"/>
      <c r="K699" s="913"/>
      <c r="L699" s="913"/>
      <c r="M699" s="913"/>
      <c r="N699" s="913"/>
    </row>
    <row r="700" spans="1:14" ht="16.5" thickBot="1" x14ac:dyDescent="0.25">
      <c r="A700" s="62"/>
      <c r="B700" s="185"/>
      <c r="C700" s="182" t="str">
        <f t="shared" si="11"/>
        <v/>
      </c>
      <c r="D700" s="183"/>
      <c r="E700" s="184"/>
      <c r="F700" s="913"/>
      <c r="G700" s="913"/>
      <c r="H700" s="913"/>
      <c r="I700" s="913"/>
      <c r="J700" s="913"/>
      <c r="K700" s="913"/>
      <c r="L700" s="913"/>
      <c r="M700" s="913"/>
      <c r="N700" s="913"/>
    </row>
    <row r="701" spans="1:14" ht="16.5" thickBot="1" x14ac:dyDescent="0.25">
      <c r="A701" s="62"/>
      <c r="B701" s="185"/>
      <c r="C701" s="182" t="str">
        <f t="shared" si="11"/>
        <v/>
      </c>
      <c r="D701" s="183"/>
      <c r="E701" s="184"/>
      <c r="F701" s="913"/>
      <c r="G701" s="913"/>
      <c r="H701" s="913"/>
      <c r="I701" s="913"/>
      <c r="J701" s="913"/>
      <c r="K701" s="913"/>
      <c r="L701" s="913"/>
      <c r="M701" s="913"/>
      <c r="N701" s="913"/>
    </row>
    <row r="702" spans="1:14" ht="16.5" thickBot="1" x14ac:dyDescent="0.25">
      <c r="A702" s="62"/>
      <c r="B702" s="185"/>
      <c r="C702" s="182" t="str">
        <f t="shared" si="11"/>
        <v/>
      </c>
      <c r="D702" s="183"/>
      <c r="E702" s="184"/>
      <c r="F702" s="913"/>
      <c r="G702" s="913"/>
      <c r="H702" s="913"/>
      <c r="I702" s="913"/>
      <c r="J702" s="913"/>
      <c r="K702" s="913"/>
      <c r="L702" s="913"/>
      <c r="M702" s="913"/>
      <c r="N702" s="913"/>
    </row>
    <row r="703" spans="1:14" ht="16.5" thickBot="1" x14ac:dyDescent="0.25">
      <c r="A703" s="62"/>
      <c r="B703" s="185"/>
      <c r="C703" s="182" t="str">
        <f t="shared" si="11"/>
        <v/>
      </c>
      <c r="D703" s="183"/>
      <c r="E703" s="184"/>
      <c r="F703" s="913"/>
      <c r="G703" s="913"/>
      <c r="H703" s="913"/>
      <c r="I703" s="913"/>
      <c r="J703" s="913"/>
      <c r="K703" s="913"/>
      <c r="L703" s="913"/>
      <c r="M703" s="913"/>
      <c r="N703" s="913"/>
    </row>
    <row r="704" spans="1:14" ht="16.5" thickBot="1" x14ac:dyDescent="0.25">
      <c r="A704" s="62"/>
      <c r="B704" s="185"/>
      <c r="C704" s="182" t="str">
        <f t="shared" si="11"/>
        <v/>
      </c>
      <c r="D704" s="183"/>
      <c r="E704" s="184"/>
      <c r="F704" s="913"/>
      <c r="G704" s="913"/>
      <c r="H704" s="913"/>
      <c r="I704" s="913"/>
      <c r="J704" s="913"/>
      <c r="K704" s="913"/>
      <c r="L704" s="913"/>
      <c r="M704" s="913"/>
      <c r="N704" s="913"/>
    </row>
    <row r="705" spans="1:14" ht="16.5" thickBot="1" x14ac:dyDescent="0.25">
      <c r="A705" s="62"/>
      <c r="B705" s="185"/>
      <c r="C705" s="182" t="str">
        <f t="shared" si="11"/>
        <v/>
      </c>
      <c r="D705" s="183"/>
      <c r="E705" s="184"/>
      <c r="F705" s="913"/>
      <c r="G705" s="913"/>
      <c r="H705" s="913"/>
      <c r="I705" s="913"/>
      <c r="J705" s="913"/>
      <c r="K705" s="913"/>
      <c r="L705" s="913"/>
      <c r="M705" s="913"/>
      <c r="N705" s="913"/>
    </row>
    <row r="706" spans="1:14" ht="16.5" thickBot="1" x14ac:dyDescent="0.3">
      <c r="A706" s="62"/>
      <c r="B706" s="186"/>
      <c r="C706" s="182" t="str">
        <f t="shared" si="11"/>
        <v/>
      </c>
      <c r="D706" s="183"/>
      <c r="E706" s="184"/>
      <c r="F706" s="913"/>
      <c r="G706" s="913"/>
      <c r="H706" s="913"/>
      <c r="I706" s="913"/>
      <c r="J706" s="913"/>
      <c r="K706" s="913"/>
      <c r="L706" s="913"/>
      <c r="M706" s="913"/>
      <c r="N706" s="913"/>
    </row>
    <row r="707" spans="1:14" ht="16.5" thickBot="1" x14ac:dyDescent="0.3">
      <c r="A707" s="62"/>
      <c r="B707" s="186"/>
      <c r="C707" s="182" t="str">
        <f t="shared" si="11"/>
        <v/>
      </c>
      <c r="D707" s="183"/>
      <c r="E707" s="184"/>
      <c r="F707" s="913"/>
      <c r="G707" s="913"/>
      <c r="H707" s="913"/>
      <c r="I707" s="913"/>
      <c r="J707" s="913"/>
      <c r="K707" s="913"/>
      <c r="L707" s="913"/>
      <c r="M707" s="913"/>
      <c r="N707" s="913"/>
    </row>
    <row r="708" spans="1:14" ht="16.5" thickBot="1" x14ac:dyDescent="0.3">
      <c r="A708" s="62"/>
      <c r="B708" s="186"/>
      <c r="C708" s="182" t="str">
        <f t="shared" si="11"/>
        <v/>
      </c>
      <c r="D708" s="183"/>
      <c r="E708" s="184"/>
      <c r="F708" s="913"/>
      <c r="G708" s="913"/>
      <c r="H708" s="913"/>
      <c r="I708" s="913"/>
      <c r="J708" s="913"/>
      <c r="K708" s="913"/>
      <c r="L708" s="913"/>
      <c r="M708" s="913"/>
      <c r="N708" s="913"/>
    </row>
    <row r="709" spans="1:14" ht="16.5" thickBot="1" x14ac:dyDescent="0.3">
      <c r="A709" s="62"/>
      <c r="B709" s="186"/>
      <c r="C709" s="182" t="str">
        <f t="shared" si="11"/>
        <v/>
      </c>
      <c r="D709" s="183"/>
      <c r="E709" s="184"/>
      <c r="F709" s="913"/>
      <c r="G709" s="913"/>
      <c r="H709" s="913"/>
      <c r="I709" s="913"/>
      <c r="J709" s="913"/>
      <c r="K709" s="913"/>
      <c r="L709" s="913"/>
      <c r="M709" s="913"/>
      <c r="N709" s="913"/>
    </row>
    <row r="710" spans="1:14" ht="16.5" thickBot="1" x14ac:dyDescent="0.3">
      <c r="A710" s="62"/>
      <c r="B710" s="186"/>
      <c r="C710" s="182" t="str">
        <f t="shared" si="11"/>
        <v/>
      </c>
      <c r="D710" s="183"/>
      <c r="E710" s="184"/>
      <c r="F710" s="913"/>
      <c r="G710" s="913"/>
      <c r="H710" s="913"/>
      <c r="I710" s="913"/>
      <c r="J710" s="913"/>
      <c r="K710" s="913"/>
      <c r="L710" s="913"/>
      <c r="M710" s="913"/>
      <c r="N710" s="913"/>
    </row>
    <row r="711" spans="1:14" ht="16.5" thickBot="1" x14ac:dyDescent="0.3">
      <c r="A711" s="62"/>
      <c r="B711" s="186"/>
      <c r="C711" s="182" t="str">
        <f t="shared" si="11"/>
        <v/>
      </c>
      <c r="D711" s="183"/>
      <c r="E711" s="184"/>
      <c r="F711" s="913"/>
      <c r="G711" s="913"/>
      <c r="H711" s="913"/>
      <c r="I711" s="913"/>
      <c r="J711" s="913"/>
      <c r="K711" s="913"/>
      <c r="L711" s="913"/>
      <c r="M711" s="913"/>
      <c r="N711" s="913"/>
    </row>
    <row r="712" spans="1:14" ht="16.5" thickBot="1" x14ac:dyDescent="0.3">
      <c r="A712" s="62"/>
      <c r="B712" s="186"/>
      <c r="C712" s="182" t="str">
        <f t="shared" si="11"/>
        <v/>
      </c>
      <c r="D712" s="183"/>
      <c r="E712" s="184"/>
      <c r="F712" s="913"/>
      <c r="G712" s="913"/>
      <c r="H712" s="913"/>
      <c r="I712" s="913"/>
      <c r="J712" s="913"/>
      <c r="K712" s="913"/>
      <c r="L712" s="913"/>
      <c r="M712" s="913"/>
      <c r="N712" s="913"/>
    </row>
    <row r="713" spans="1:14" ht="16.5" thickBot="1" x14ac:dyDescent="0.3">
      <c r="A713" s="62"/>
      <c r="B713" s="186"/>
      <c r="C713" s="182" t="str">
        <f t="shared" si="11"/>
        <v/>
      </c>
      <c r="D713" s="183"/>
      <c r="E713" s="184"/>
      <c r="F713" s="913"/>
      <c r="G713" s="913"/>
      <c r="H713" s="913"/>
      <c r="I713" s="913"/>
      <c r="J713" s="913"/>
      <c r="K713" s="913"/>
      <c r="L713" s="913"/>
      <c r="M713" s="913"/>
      <c r="N713" s="913"/>
    </row>
    <row r="714" spans="1:14" ht="16.5" thickBot="1" x14ac:dyDescent="0.3">
      <c r="A714" s="62"/>
      <c r="B714" s="186"/>
      <c r="C714" s="182" t="str">
        <f t="shared" si="11"/>
        <v/>
      </c>
      <c r="D714" s="183"/>
      <c r="E714" s="184"/>
      <c r="F714" s="913"/>
      <c r="G714" s="913"/>
      <c r="H714" s="913"/>
      <c r="I714" s="913"/>
      <c r="J714" s="913"/>
      <c r="K714" s="913"/>
      <c r="L714" s="913"/>
      <c r="M714" s="913"/>
      <c r="N714" s="913"/>
    </row>
    <row r="715" spans="1:14" ht="16.5" thickBot="1" x14ac:dyDescent="0.3">
      <c r="A715" s="62"/>
      <c r="B715" s="186"/>
      <c r="C715" s="182" t="str">
        <f t="shared" si="11"/>
        <v/>
      </c>
      <c r="D715" s="183"/>
      <c r="E715" s="184"/>
      <c r="F715" s="913"/>
      <c r="G715" s="913"/>
      <c r="H715" s="913"/>
      <c r="I715" s="913"/>
      <c r="J715" s="913"/>
      <c r="K715" s="913"/>
      <c r="L715" s="913"/>
      <c r="M715" s="913"/>
      <c r="N715" s="913"/>
    </row>
    <row r="716" spans="1:14" ht="16.5" thickBot="1" x14ac:dyDescent="0.3">
      <c r="A716" s="62"/>
      <c r="B716" s="186"/>
      <c r="C716" s="182" t="str">
        <f t="shared" ref="C716:C779" si="12">IF(B716&gt;0, (B716-B715), "")</f>
        <v/>
      </c>
      <c r="D716" s="183"/>
      <c r="E716" s="184"/>
      <c r="F716" s="913"/>
      <c r="G716" s="913"/>
      <c r="H716" s="913"/>
      <c r="I716" s="913"/>
      <c r="J716" s="913"/>
      <c r="K716" s="913"/>
      <c r="L716" s="913"/>
      <c r="M716" s="913"/>
      <c r="N716" s="913"/>
    </row>
    <row r="717" spans="1:14" ht="16.5" thickBot="1" x14ac:dyDescent="0.3">
      <c r="A717" s="62"/>
      <c r="B717" s="186"/>
      <c r="C717" s="182" t="str">
        <f t="shared" si="12"/>
        <v/>
      </c>
      <c r="D717" s="183"/>
      <c r="E717" s="184"/>
      <c r="F717" s="913"/>
      <c r="G717" s="913"/>
      <c r="H717" s="913"/>
      <c r="I717" s="913"/>
      <c r="J717" s="913"/>
      <c r="K717" s="913"/>
      <c r="L717" s="913"/>
      <c r="M717" s="913"/>
      <c r="N717" s="913"/>
    </row>
    <row r="718" spans="1:14" ht="16.5" thickBot="1" x14ac:dyDescent="0.3">
      <c r="A718" s="62"/>
      <c r="B718" s="186"/>
      <c r="C718" s="182" t="str">
        <f t="shared" si="12"/>
        <v/>
      </c>
      <c r="D718" s="183"/>
      <c r="E718" s="184"/>
      <c r="F718" s="913"/>
      <c r="G718" s="913"/>
      <c r="H718" s="913"/>
      <c r="I718" s="913"/>
      <c r="J718" s="913"/>
      <c r="K718" s="913"/>
      <c r="L718" s="913"/>
      <c r="M718" s="913"/>
      <c r="N718" s="913"/>
    </row>
    <row r="719" spans="1:14" ht="16.5" thickBot="1" x14ac:dyDescent="0.3">
      <c r="A719" s="62"/>
      <c r="B719" s="186"/>
      <c r="C719" s="182" t="str">
        <f t="shared" si="12"/>
        <v/>
      </c>
      <c r="D719" s="183"/>
      <c r="E719" s="184"/>
      <c r="F719" s="913"/>
      <c r="G719" s="913"/>
      <c r="H719" s="913"/>
      <c r="I719" s="913"/>
      <c r="J719" s="913"/>
      <c r="K719" s="913"/>
      <c r="L719" s="913"/>
      <c r="M719" s="913"/>
      <c r="N719" s="913"/>
    </row>
    <row r="720" spans="1:14" ht="16.5" thickBot="1" x14ac:dyDescent="0.3">
      <c r="A720" s="62"/>
      <c r="B720" s="186"/>
      <c r="C720" s="182" t="str">
        <f t="shared" si="12"/>
        <v/>
      </c>
      <c r="D720" s="183"/>
      <c r="E720" s="184"/>
      <c r="F720" s="913"/>
      <c r="G720" s="913"/>
      <c r="H720" s="913"/>
      <c r="I720" s="913"/>
      <c r="J720" s="913"/>
      <c r="K720" s="913"/>
      <c r="L720" s="913"/>
      <c r="M720" s="913"/>
      <c r="N720" s="913"/>
    </row>
    <row r="721" spans="1:14" ht="16.5" thickBot="1" x14ac:dyDescent="0.3">
      <c r="A721" s="62"/>
      <c r="B721" s="186"/>
      <c r="C721" s="182" t="str">
        <f t="shared" si="12"/>
        <v/>
      </c>
      <c r="D721" s="183"/>
      <c r="E721" s="184"/>
      <c r="F721" s="913"/>
      <c r="G721" s="913"/>
      <c r="H721" s="913"/>
      <c r="I721" s="913"/>
      <c r="J721" s="913"/>
      <c r="K721" s="913"/>
      <c r="L721" s="913"/>
      <c r="M721" s="913"/>
      <c r="N721" s="913"/>
    </row>
    <row r="722" spans="1:14" ht="16.5" thickBot="1" x14ac:dyDescent="0.3">
      <c r="A722" s="62"/>
      <c r="B722" s="186"/>
      <c r="C722" s="182" t="str">
        <f t="shared" si="12"/>
        <v/>
      </c>
      <c r="D722" s="183"/>
      <c r="E722" s="184"/>
      <c r="F722" s="913"/>
      <c r="G722" s="913"/>
      <c r="H722" s="913"/>
      <c r="I722" s="913"/>
      <c r="J722" s="913"/>
      <c r="K722" s="913"/>
      <c r="L722" s="913"/>
      <c r="M722" s="913"/>
      <c r="N722" s="913"/>
    </row>
    <row r="723" spans="1:14" ht="16.5" thickBot="1" x14ac:dyDescent="0.3">
      <c r="A723" s="62"/>
      <c r="B723" s="186"/>
      <c r="C723" s="182" t="str">
        <f t="shared" si="12"/>
        <v/>
      </c>
      <c r="D723" s="183"/>
      <c r="E723" s="184"/>
      <c r="F723" s="913"/>
      <c r="G723" s="913"/>
      <c r="H723" s="913"/>
      <c r="I723" s="913"/>
      <c r="J723" s="913"/>
      <c r="K723" s="913"/>
      <c r="L723" s="913"/>
      <c r="M723" s="913"/>
      <c r="N723" s="913"/>
    </row>
    <row r="724" spans="1:14" ht="16.5" thickBot="1" x14ac:dyDescent="0.3">
      <c r="A724" s="62"/>
      <c r="B724" s="186"/>
      <c r="C724" s="182" t="str">
        <f t="shared" si="12"/>
        <v/>
      </c>
      <c r="D724" s="183"/>
      <c r="E724" s="184"/>
      <c r="F724" s="913"/>
      <c r="G724" s="913"/>
      <c r="H724" s="913"/>
      <c r="I724" s="913"/>
      <c r="J724" s="913"/>
      <c r="K724" s="913"/>
      <c r="L724" s="913"/>
      <c r="M724" s="913"/>
      <c r="N724" s="913"/>
    </row>
    <row r="725" spans="1:14" ht="16.5" thickBot="1" x14ac:dyDescent="0.3">
      <c r="A725" s="62"/>
      <c r="B725" s="186"/>
      <c r="C725" s="182" t="str">
        <f t="shared" si="12"/>
        <v/>
      </c>
      <c r="D725" s="183"/>
      <c r="E725" s="184"/>
      <c r="F725" s="913"/>
      <c r="G725" s="913"/>
      <c r="H725" s="913"/>
      <c r="I725" s="913"/>
      <c r="J725" s="913"/>
      <c r="K725" s="913"/>
      <c r="L725" s="913"/>
      <c r="M725" s="913"/>
      <c r="N725" s="913"/>
    </row>
    <row r="726" spans="1:14" ht="16.5" thickBot="1" x14ac:dyDescent="0.3">
      <c r="A726" s="62"/>
      <c r="B726" s="186"/>
      <c r="C726" s="182" t="str">
        <f t="shared" si="12"/>
        <v/>
      </c>
      <c r="D726" s="183"/>
      <c r="E726" s="184"/>
      <c r="F726" s="913"/>
      <c r="G726" s="913"/>
      <c r="H726" s="913"/>
      <c r="I726" s="913"/>
      <c r="J726" s="913"/>
      <c r="K726" s="913"/>
      <c r="L726" s="913"/>
      <c r="M726" s="913"/>
      <c r="N726" s="913"/>
    </row>
    <row r="727" spans="1:14" ht="16.5" thickBot="1" x14ac:dyDescent="0.3">
      <c r="A727" s="62"/>
      <c r="B727" s="186"/>
      <c r="C727" s="182" t="str">
        <f t="shared" si="12"/>
        <v/>
      </c>
      <c r="D727" s="183"/>
      <c r="E727" s="184"/>
      <c r="F727" s="913"/>
      <c r="G727" s="913"/>
      <c r="H727" s="913"/>
      <c r="I727" s="913"/>
      <c r="J727" s="913"/>
      <c r="K727" s="913"/>
      <c r="L727" s="913"/>
      <c r="M727" s="913"/>
      <c r="N727" s="913"/>
    </row>
    <row r="728" spans="1:14" ht="16.5" thickBot="1" x14ac:dyDescent="0.3">
      <c r="A728" s="62"/>
      <c r="B728" s="186"/>
      <c r="C728" s="182" t="str">
        <f t="shared" si="12"/>
        <v/>
      </c>
      <c r="D728" s="183"/>
      <c r="E728" s="184"/>
      <c r="F728" s="913"/>
      <c r="G728" s="913"/>
      <c r="H728" s="913"/>
      <c r="I728" s="913"/>
      <c r="J728" s="913"/>
      <c r="K728" s="913"/>
      <c r="L728" s="913"/>
      <c r="M728" s="913"/>
      <c r="N728" s="913"/>
    </row>
    <row r="729" spans="1:14" ht="16.5" thickBot="1" x14ac:dyDescent="0.3">
      <c r="A729" s="62"/>
      <c r="B729" s="186"/>
      <c r="C729" s="182" t="str">
        <f t="shared" si="12"/>
        <v/>
      </c>
      <c r="D729" s="183"/>
      <c r="E729" s="184"/>
      <c r="F729" s="913"/>
      <c r="G729" s="913"/>
      <c r="H729" s="913"/>
      <c r="I729" s="913"/>
      <c r="J729" s="913"/>
      <c r="K729" s="913"/>
      <c r="L729" s="913"/>
      <c r="M729" s="913"/>
      <c r="N729" s="913"/>
    </row>
    <row r="730" spans="1:14" ht="16.5" thickBot="1" x14ac:dyDescent="0.3">
      <c r="A730" s="62"/>
      <c r="B730" s="186"/>
      <c r="C730" s="182" t="str">
        <f t="shared" si="12"/>
        <v/>
      </c>
      <c r="D730" s="183"/>
      <c r="E730" s="184"/>
      <c r="F730" s="913"/>
      <c r="G730" s="913"/>
      <c r="H730" s="913"/>
      <c r="I730" s="913"/>
      <c r="J730" s="913"/>
      <c r="K730" s="913"/>
      <c r="L730" s="913"/>
      <c r="M730" s="913"/>
      <c r="N730" s="913"/>
    </row>
    <row r="731" spans="1:14" ht="16.5" thickBot="1" x14ac:dyDescent="0.3">
      <c r="A731" s="62"/>
      <c r="B731" s="186"/>
      <c r="C731" s="182" t="str">
        <f t="shared" si="12"/>
        <v/>
      </c>
      <c r="D731" s="183"/>
      <c r="E731" s="184"/>
      <c r="F731" s="913"/>
      <c r="G731" s="913"/>
      <c r="H731" s="913"/>
      <c r="I731" s="913"/>
      <c r="J731" s="913"/>
      <c r="K731" s="913"/>
      <c r="L731" s="913"/>
      <c r="M731" s="913"/>
      <c r="N731" s="913"/>
    </row>
    <row r="732" spans="1:14" ht="16.5" thickBot="1" x14ac:dyDescent="0.3">
      <c r="A732" s="62"/>
      <c r="B732" s="186"/>
      <c r="C732" s="182" t="str">
        <f t="shared" si="12"/>
        <v/>
      </c>
      <c r="D732" s="183"/>
      <c r="E732" s="184"/>
      <c r="F732" s="913"/>
      <c r="G732" s="913"/>
      <c r="H732" s="913"/>
      <c r="I732" s="913"/>
      <c r="J732" s="913"/>
      <c r="K732" s="913"/>
      <c r="L732" s="913"/>
      <c r="M732" s="913"/>
      <c r="N732" s="913"/>
    </row>
    <row r="733" spans="1:14" ht="16.5" thickBot="1" x14ac:dyDescent="0.3">
      <c r="A733" s="62"/>
      <c r="B733" s="186"/>
      <c r="C733" s="182" t="str">
        <f t="shared" si="12"/>
        <v/>
      </c>
      <c r="D733" s="183"/>
      <c r="E733" s="184"/>
      <c r="F733" s="913"/>
      <c r="G733" s="913"/>
      <c r="H733" s="913"/>
      <c r="I733" s="913"/>
      <c r="J733" s="913"/>
      <c r="K733" s="913"/>
      <c r="L733" s="913"/>
      <c r="M733" s="913"/>
      <c r="N733" s="913"/>
    </row>
    <row r="734" spans="1:14" ht="16.5" thickBot="1" x14ac:dyDescent="0.3">
      <c r="A734" s="62"/>
      <c r="B734" s="186"/>
      <c r="C734" s="182" t="str">
        <f t="shared" si="12"/>
        <v/>
      </c>
      <c r="D734" s="183"/>
      <c r="E734" s="184"/>
      <c r="F734" s="913"/>
      <c r="G734" s="913"/>
      <c r="H734" s="913"/>
      <c r="I734" s="913"/>
      <c r="J734" s="913"/>
      <c r="K734" s="913"/>
      <c r="L734" s="913"/>
      <c r="M734" s="913"/>
      <c r="N734" s="913"/>
    </row>
    <row r="735" spans="1:14" ht="16.5" thickBot="1" x14ac:dyDescent="0.3">
      <c r="A735" s="62"/>
      <c r="B735" s="186"/>
      <c r="C735" s="182" t="str">
        <f t="shared" si="12"/>
        <v/>
      </c>
      <c r="D735" s="183"/>
      <c r="E735" s="184"/>
      <c r="F735" s="913"/>
      <c r="G735" s="913"/>
      <c r="H735" s="913"/>
      <c r="I735" s="913"/>
      <c r="J735" s="913"/>
      <c r="K735" s="913"/>
      <c r="L735" s="913"/>
      <c r="M735" s="913"/>
      <c r="N735" s="913"/>
    </row>
    <row r="736" spans="1:14" ht="16.5" thickBot="1" x14ac:dyDescent="0.3">
      <c r="A736" s="62"/>
      <c r="B736" s="186"/>
      <c r="C736" s="182" t="str">
        <f t="shared" si="12"/>
        <v/>
      </c>
      <c r="D736" s="183"/>
      <c r="E736" s="184"/>
      <c r="F736" s="913"/>
      <c r="G736" s="913"/>
      <c r="H736" s="913"/>
      <c r="I736" s="913"/>
      <c r="J736" s="913"/>
      <c r="K736" s="913"/>
      <c r="L736" s="913"/>
      <c r="M736" s="913"/>
      <c r="N736" s="913"/>
    </row>
    <row r="737" spans="1:14" ht="16.5" thickBot="1" x14ac:dyDescent="0.3">
      <c r="A737" s="62"/>
      <c r="B737" s="186"/>
      <c r="C737" s="182" t="str">
        <f t="shared" si="12"/>
        <v/>
      </c>
      <c r="D737" s="183"/>
      <c r="E737" s="184"/>
      <c r="F737" s="913"/>
      <c r="G737" s="913"/>
      <c r="H737" s="913"/>
      <c r="I737" s="913"/>
      <c r="J737" s="913"/>
      <c r="K737" s="913"/>
      <c r="L737" s="913"/>
      <c r="M737" s="913"/>
      <c r="N737" s="913"/>
    </row>
    <row r="738" spans="1:14" ht="16.5" thickBot="1" x14ac:dyDescent="0.3">
      <c r="A738" s="62"/>
      <c r="B738" s="186"/>
      <c r="C738" s="182" t="str">
        <f t="shared" si="12"/>
        <v/>
      </c>
      <c r="D738" s="183"/>
      <c r="E738" s="184"/>
      <c r="F738" s="913"/>
      <c r="G738" s="913"/>
      <c r="H738" s="913"/>
      <c r="I738" s="913"/>
      <c r="J738" s="913"/>
      <c r="K738" s="913"/>
      <c r="L738" s="913"/>
      <c r="M738" s="913"/>
      <c r="N738" s="913"/>
    </row>
    <row r="739" spans="1:14" ht="16.5" thickBot="1" x14ac:dyDescent="0.3">
      <c r="A739" s="62"/>
      <c r="B739" s="186"/>
      <c r="C739" s="182" t="str">
        <f t="shared" si="12"/>
        <v/>
      </c>
      <c r="D739" s="183"/>
      <c r="E739" s="184"/>
      <c r="F739" s="913"/>
      <c r="G739" s="913"/>
      <c r="H739" s="913"/>
      <c r="I739" s="913"/>
      <c r="J739" s="913"/>
      <c r="K739" s="913"/>
      <c r="L739" s="913"/>
      <c r="M739" s="913"/>
      <c r="N739" s="913"/>
    </row>
    <row r="740" spans="1:14" ht="16.5" thickBot="1" x14ac:dyDescent="0.3">
      <c r="A740" s="62"/>
      <c r="B740" s="186"/>
      <c r="C740" s="182" t="str">
        <f t="shared" si="12"/>
        <v/>
      </c>
      <c r="D740" s="183"/>
      <c r="E740" s="184"/>
      <c r="F740" s="913"/>
      <c r="G740" s="913"/>
      <c r="H740" s="913"/>
      <c r="I740" s="913"/>
      <c r="J740" s="913"/>
      <c r="K740" s="913"/>
      <c r="L740" s="913"/>
      <c r="M740" s="913"/>
      <c r="N740" s="913"/>
    </row>
    <row r="741" spans="1:14" ht="16.5" thickBot="1" x14ac:dyDescent="0.3">
      <c r="A741" s="62"/>
      <c r="B741" s="186"/>
      <c r="C741" s="182" t="str">
        <f t="shared" si="12"/>
        <v/>
      </c>
      <c r="D741" s="183"/>
      <c r="E741" s="184"/>
      <c r="F741" s="913"/>
      <c r="G741" s="913"/>
      <c r="H741" s="913"/>
      <c r="I741" s="913"/>
      <c r="J741" s="913"/>
      <c r="K741" s="913"/>
      <c r="L741" s="913"/>
      <c r="M741" s="913"/>
      <c r="N741" s="913"/>
    </row>
    <row r="742" spans="1:14" ht="16.5" thickBot="1" x14ac:dyDescent="0.3">
      <c r="A742" s="62"/>
      <c r="B742" s="186"/>
      <c r="C742" s="182" t="str">
        <f t="shared" si="12"/>
        <v/>
      </c>
      <c r="D742" s="183"/>
      <c r="E742" s="184"/>
      <c r="F742" s="913"/>
      <c r="G742" s="913"/>
      <c r="H742" s="913"/>
      <c r="I742" s="913"/>
      <c r="J742" s="913"/>
      <c r="K742" s="913"/>
      <c r="L742" s="913"/>
      <c r="M742" s="913"/>
      <c r="N742" s="913"/>
    </row>
    <row r="743" spans="1:14" ht="16.5" thickBot="1" x14ac:dyDescent="0.3">
      <c r="A743" s="62"/>
      <c r="B743" s="186"/>
      <c r="C743" s="182" t="str">
        <f t="shared" si="12"/>
        <v/>
      </c>
      <c r="D743" s="183"/>
      <c r="E743" s="184"/>
      <c r="F743" s="913"/>
      <c r="G743" s="913"/>
      <c r="H743" s="913"/>
      <c r="I743" s="913"/>
      <c r="J743" s="913"/>
      <c r="K743" s="913"/>
      <c r="L743" s="913"/>
      <c r="M743" s="913"/>
      <c r="N743" s="913"/>
    </row>
    <row r="744" spans="1:14" ht="16.5" thickBot="1" x14ac:dyDescent="0.3">
      <c r="A744" s="62"/>
      <c r="B744" s="186"/>
      <c r="C744" s="182" t="str">
        <f t="shared" si="12"/>
        <v/>
      </c>
      <c r="D744" s="183"/>
      <c r="E744" s="184"/>
      <c r="F744" s="913"/>
      <c r="G744" s="913"/>
      <c r="H744" s="913"/>
      <c r="I744" s="913"/>
      <c r="J744" s="913"/>
      <c r="K744" s="913"/>
      <c r="L744" s="913"/>
      <c r="M744" s="913"/>
      <c r="N744" s="913"/>
    </row>
    <row r="745" spans="1:14" ht="16.5" thickBot="1" x14ac:dyDescent="0.3">
      <c r="A745" s="62"/>
      <c r="B745" s="186"/>
      <c r="C745" s="182" t="str">
        <f t="shared" si="12"/>
        <v/>
      </c>
      <c r="D745" s="183"/>
      <c r="E745" s="184"/>
      <c r="F745" s="913"/>
      <c r="G745" s="913"/>
      <c r="H745" s="913"/>
      <c r="I745" s="913"/>
      <c r="J745" s="913"/>
      <c r="K745" s="913"/>
      <c r="L745" s="913"/>
      <c r="M745" s="913"/>
      <c r="N745" s="913"/>
    </row>
    <row r="746" spans="1:14" ht="16.5" thickBot="1" x14ac:dyDescent="0.3">
      <c r="A746" s="62"/>
      <c r="B746" s="186"/>
      <c r="C746" s="182" t="str">
        <f t="shared" si="12"/>
        <v/>
      </c>
      <c r="D746" s="183"/>
      <c r="E746" s="184"/>
      <c r="F746" s="913"/>
      <c r="G746" s="913"/>
      <c r="H746" s="913"/>
      <c r="I746" s="913"/>
      <c r="J746" s="913"/>
      <c r="K746" s="913"/>
      <c r="L746" s="913"/>
      <c r="M746" s="913"/>
      <c r="N746" s="913"/>
    </row>
    <row r="747" spans="1:14" ht="16.5" thickBot="1" x14ac:dyDescent="0.3">
      <c r="A747" s="62"/>
      <c r="B747" s="186"/>
      <c r="C747" s="182" t="str">
        <f t="shared" si="12"/>
        <v/>
      </c>
      <c r="D747" s="183"/>
      <c r="E747" s="184"/>
      <c r="F747" s="913"/>
      <c r="G747" s="913"/>
      <c r="H747" s="913"/>
      <c r="I747" s="913"/>
      <c r="J747" s="913"/>
      <c r="K747" s="913"/>
      <c r="L747" s="913"/>
      <c r="M747" s="913"/>
      <c r="N747" s="913"/>
    </row>
    <row r="748" spans="1:14" ht="16.5" thickBot="1" x14ac:dyDescent="0.3">
      <c r="A748" s="62"/>
      <c r="B748" s="186"/>
      <c r="C748" s="182" t="str">
        <f t="shared" si="12"/>
        <v/>
      </c>
      <c r="D748" s="183"/>
      <c r="E748" s="184"/>
      <c r="F748" s="913"/>
      <c r="G748" s="913"/>
      <c r="H748" s="913"/>
      <c r="I748" s="913"/>
      <c r="J748" s="913"/>
      <c r="K748" s="913"/>
      <c r="L748" s="913"/>
      <c r="M748" s="913"/>
      <c r="N748" s="913"/>
    </row>
    <row r="749" spans="1:14" ht="16.5" thickBot="1" x14ac:dyDescent="0.3">
      <c r="A749" s="62"/>
      <c r="B749" s="186"/>
      <c r="C749" s="182" t="str">
        <f t="shared" si="12"/>
        <v/>
      </c>
      <c r="D749" s="183"/>
      <c r="E749" s="184"/>
      <c r="F749" s="913"/>
      <c r="G749" s="913"/>
      <c r="H749" s="913"/>
      <c r="I749" s="913"/>
      <c r="J749" s="913"/>
      <c r="K749" s="913"/>
      <c r="L749" s="913"/>
      <c r="M749" s="913"/>
      <c r="N749" s="913"/>
    </row>
    <row r="750" spans="1:14" ht="16.5" thickBot="1" x14ac:dyDescent="0.3">
      <c r="A750" s="62"/>
      <c r="B750" s="186"/>
      <c r="C750" s="182" t="str">
        <f t="shared" si="12"/>
        <v/>
      </c>
      <c r="D750" s="183"/>
      <c r="E750" s="184"/>
      <c r="F750" s="913"/>
      <c r="G750" s="913"/>
      <c r="H750" s="913"/>
      <c r="I750" s="913"/>
      <c r="J750" s="913"/>
      <c r="K750" s="913"/>
      <c r="L750" s="913"/>
      <c r="M750" s="913"/>
      <c r="N750" s="913"/>
    </row>
    <row r="751" spans="1:14" ht="16.5" thickBot="1" x14ac:dyDescent="0.3">
      <c r="A751" s="62"/>
      <c r="B751" s="186"/>
      <c r="C751" s="182" t="str">
        <f t="shared" si="12"/>
        <v/>
      </c>
      <c r="D751" s="183"/>
      <c r="E751" s="184"/>
      <c r="F751" s="913"/>
      <c r="G751" s="913"/>
      <c r="H751" s="913"/>
      <c r="I751" s="913"/>
      <c r="J751" s="913"/>
      <c r="K751" s="913"/>
      <c r="L751" s="913"/>
      <c r="M751" s="913"/>
      <c r="N751" s="913"/>
    </row>
    <row r="752" spans="1:14" ht="16.5" thickBot="1" x14ac:dyDescent="0.3">
      <c r="A752" s="62"/>
      <c r="B752" s="186"/>
      <c r="C752" s="182" t="str">
        <f t="shared" si="12"/>
        <v/>
      </c>
      <c r="D752" s="183"/>
      <c r="E752" s="184"/>
      <c r="F752" s="913"/>
      <c r="G752" s="913"/>
      <c r="H752" s="913"/>
      <c r="I752" s="913"/>
      <c r="J752" s="913"/>
      <c r="K752" s="913"/>
      <c r="L752" s="913"/>
      <c r="M752" s="913"/>
      <c r="N752" s="913"/>
    </row>
    <row r="753" spans="1:14" ht="16.5" thickBot="1" x14ac:dyDescent="0.3">
      <c r="A753" s="62"/>
      <c r="B753" s="186"/>
      <c r="C753" s="182" t="str">
        <f t="shared" si="12"/>
        <v/>
      </c>
      <c r="D753" s="183"/>
      <c r="E753" s="184"/>
      <c r="F753" s="913"/>
      <c r="G753" s="913"/>
      <c r="H753" s="913"/>
      <c r="I753" s="913"/>
      <c r="J753" s="913"/>
      <c r="K753" s="913"/>
      <c r="L753" s="913"/>
      <c r="M753" s="913"/>
      <c r="N753" s="913"/>
    </row>
    <row r="754" spans="1:14" ht="16.5" thickBot="1" x14ac:dyDescent="0.3">
      <c r="A754" s="62"/>
      <c r="B754" s="186"/>
      <c r="C754" s="182" t="str">
        <f t="shared" si="12"/>
        <v/>
      </c>
      <c r="D754" s="183"/>
      <c r="E754" s="184"/>
      <c r="F754" s="913"/>
      <c r="G754" s="913"/>
      <c r="H754" s="913"/>
      <c r="I754" s="913"/>
      <c r="J754" s="913"/>
      <c r="K754" s="913"/>
      <c r="L754" s="913"/>
      <c r="M754" s="913"/>
      <c r="N754" s="913"/>
    </row>
    <row r="755" spans="1:14" ht="16.5" thickBot="1" x14ac:dyDescent="0.3">
      <c r="A755" s="62"/>
      <c r="B755" s="186"/>
      <c r="C755" s="182" t="str">
        <f t="shared" si="12"/>
        <v/>
      </c>
      <c r="D755" s="183"/>
      <c r="E755" s="184"/>
      <c r="F755" s="913"/>
      <c r="G755" s="913"/>
      <c r="H755" s="913"/>
      <c r="I755" s="913"/>
      <c r="J755" s="913"/>
      <c r="K755" s="913"/>
      <c r="L755" s="913"/>
      <c r="M755" s="913"/>
      <c r="N755" s="913"/>
    </row>
    <row r="756" spans="1:14" ht="16.5" thickBot="1" x14ac:dyDescent="0.3">
      <c r="A756" s="62"/>
      <c r="B756" s="186"/>
      <c r="C756" s="182" t="str">
        <f t="shared" si="12"/>
        <v/>
      </c>
      <c r="D756" s="183"/>
      <c r="E756" s="184"/>
      <c r="F756" s="913"/>
      <c r="G756" s="913"/>
      <c r="H756" s="913"/>
      <c r="I756" s="913"/>
      <c r="J756" s="913"/>
      <c r="K756" s="913"/>
      <c r="L756" s="913"/>
      <c r="M756" s="913"/>
      <c r="N756" s="913"/>
    </row>
    <row r="757" spans="1:14" ht="16.5" thickBot="1" x14ac:dyDescent="0.3">
      <c r="A757" s="62"/>
      <c r="B757" s="186"/>
      <c r="C757" s="182" t="str">
        <f t="shared" si="12"/>
        <v/>
      </c>
      <c r="D757" s="183"/>
      <c r="E757" s="184"/>
      <c r="F757" s="913"/>
      <c r="G757" s="913"/>
      <c r="H757" s="913"/>
      <c r="I757" s="913"/>
      <c r="J757" s="913"/>
      <c r="K757" s="913"/>
      <c r="L757" s="913"/>
      <c r="M757" s="913"/>
      <c r="N757" s="913"/>
    </row>
    <row r="758" spans="1:14" ht="16.5" thickBot="1" x14ac:dyDescent="0.3">
      <c r="A758" s="62"/>
      <c r="B758" s="186"/>
      <c r="C758" s="182" t="str">
        <f t="shared" si="12"/>
        <v/>
      </c>
      <c r="D758" s="183"/>
      <c r="E758" s="184"/>
      <c r="F758" s="913"/>
      <c r="G758" s="913"/>
      <c r="H758" s="913"/>
      <c r="I758" s="913"/>
      <c r="J758" s="913"/>
      <c r="K758" s="913"/>
      <c r="L758" s="913"/>
      <c r="M758" s="913"/>
      <c r="N758" s="913"/>
    </row>
    <row r="759" spans="1:14" ht="16.5" thickBot="1" x14ac:dyDescent="0.3">
      <c r="A759" s="62"/>
      <c r="B759" s="186"/>
      <c r="C759" s="182" t="str">
        <f t="shared" si="12"/>
        <v/>
      </c>
      <c r="D759" s="183"/>
      <c r="E759" s="184"/>
      <c r="F759" s="913"/>
      <c r="G759" s="913"/>
      <c r="H759" s="913"/>
      <c r="I759" s="913"/>
      <c r="J759" s="913"/>
      <c r="K759" s="913"/>
      <c r="L759" s="913"/>
      <c r="M759" s="913"/>
      <c r="N759" s="913"/>
    </row>
    <row r="760" spans="1:14" ht="16.5" thickBot="1" x14ac:dyDescent="0.3">
      <c r="A760" s="62"/>
      <c r="B760" s="186"/>
      <c r="C760" s="182" t="str">
        <f t="shared" si="12"/>
        <v/>
      </c>
      <c r="D760" s="183"/>
      <c r="E760" s="184"/>
      <c r="F760" s="913"/>
      <c r="G760" s="913"/>
      <c r="H760" s="913"/>
      <c r="I760" s="913"/>
      <c r="J760" s="913"/>
      <c r="K760" s="913"/>
      <c r="L760" s="913"/>
      <c r="M760" s="913"/>
      <c r="N760" s="913"/>
    </row>
    <row r="761" spans="1:14" ht="16.5" thickBot="1" x14ac:dyDescent="0.3">
      <c r="A761" s="62"/>
      <c r="B761" s="186"/>
      <c r="C761" s="182" t="str">
        <f t="shared" si="12"/>
        <v/>
      </c>
      <c r="D761" s="183"/>
      <c r="E761" s="184"/>
      <c r="F761" s="913"/>
      <c r="G761" s="913"/>
      <c r="H761" s="913"/>
      <c r="I761" s="913"/>
      <c r="J761" s="913"/>
      <c r="K761" s="913"/>
      <c r="L761" s="913"/>
      <c r="M761" s="913"/>
      <c r="N761" s="913"/>
    </row>
    <row r="762" spans="1:14" ht="16.5" thickBot="1" x14ac:dyDescent="0.3">
      <c r="A762" s="62"/>
      <c r="B762" s="186"/>
      <c r="C762" s="182" t="str">
        <f t="shared" si="12"/>
        <v/>
      </c>
      <c r="D762" s="183"/>
      <c r="E762" s="184"/>
      <c r="F762" s="913"/>
      <c r="G762" s="913"/>
      <c r="H762" s="913"/>
      <c r="I762" s="913"/>
      <c r="J762" s="913"/>
      <c r="K762" s="913"/>
      <c r="L762" s="913"/>
      <c r="M762" s="913"/>
      <c r="N762" s="913"/>
    </row>
    <row r="763" spans="1:14" ht="16.5" thickBot="1" x14ac:dyDescent="0.3">
      <c r="A763" s="62"/>
      <c r="B763" s="186"/>
      <c r="C763" s="182" t="str">
        <f t="shared" si="12"/>
        <v/>
      </c>
      <c r="D763" s="183"/>
      <c r="E763" s="184"/>
      <c r="F763" s="913"/>
      <c r="G763" s="913"/>
      <c r="H763" s="913"/>
      <c r="I763" s="913"/>
      <c r="J763" s="913"/>
      <c r="K763" s="913"/>
      <c r="L763" s="913"/>
      <c r="M763" s="913"/>
      <c r="N763" s="913"/>
    </row>
    <row r="764" spans="1:14" ht="16.5" thickBot="1" x14ac:dyDescent="0.3">
      <c r="A764" s="62"/>
      <c r="B764" s="186"/>
      <c r="C764" s="182" t="str">
        <f t="shared" si="12"/>
        <v/>
      </c>
      <c r="D764" s="183"/>
      <c r="E764" s="184"/>
      <c r="F764" s="913"/>
      <c r="G764" s="913"/>
      <c r="H764" s="913"/>
      <c r="I764" s="913"/>
      <c r="J764" s="913"/>
      <c r="K764" s="913"/>
      <c r="L764" s="913"/>
      <c r="M764" s="913"/>
      <c r="N764" s="913"/>
    </row>
    <row r="765" spans="1:14" ht="16.5" thickBot="1" x14ac:dyDescent="0.3">
      <c r="A765" s="62"/>
      <c r="B765" s="186"/>
      <c r="C765" s="182" t="str">
        <f t="shared" si="12"/>
        <v/>
      </c>
      <c r="D765" s="183"/>
      <c r="E765" s="184"/>
      <c r="F765" s="913"/>
      <c r="G765" s="913"/>
      <c r="H765" s="913"/>
      <c r="I765" s="913"/>
      <c r="J765" s="913"/>
      <c r="K765" s="913"/>
      <c r="L765" s="913"/>
      <c r="M765" s="913"/>
      <c r="N765" s="913"/>
    </row>
    <row r="766" spans="1:14" ht="16.5" thickBot="1" x14ac:dyDescent="0.3">
      <c r="A766" s="62"/>
      <c r="B766" s="186"/>
      <c r="C766" s="182" t="str">
        <f t="shared" si="12"/>
        <v/>
      </c>
      <c r="D766" s="183"/>
      <c r="E766" s="184"/>
      <c r="F766" s="913"/>
      <c r="G766" s="913"/>
      <c r="H766" s="913"/>
      <c r="I766" s="913"/>
      <c r="J766" s="913"/>
      <c r="K766" s="913"/>
      <c r="L766" s="913"/>
      <c r="M766" s="913"/>
      <c r="N766" s="913"/>
    </row>
    <row r="767" spans="1:14" ht="16.5" thickBot="1" x14ac:dyDescent="0.3">
      <c r="A767" s="62"/>
      <c r="B767" s="186"/>
      <c r="C767" s="182" t="str">
        <f t="shared" si="12"/>
        <v/>
      </c>
      <c r="D767" s="183"/>
      <c r="E767" s="184"/>
      <c r="F767" s="913"/>
      <c r="G767" s="913"/>
      <c r="H767" s="913"/>
      <c r="I767" s="913"/>
      <c r="J767" s="913"/>
      <c r="K767" s="913"/>
      <c r="L767" s="913"/>
      <c r="M767" s="913"/>
      <c r="N767" s="913"/>
    </row>
    <row r="768" spans="1:14" ht="16.5" thickBot="1" x14ac:dyDescent="0.3">
      <c r="A768" s="62"/>
      <c r="B768" s="186"/>
      <c r="C768" s="182" t="str">
        <f t="shared" si="12"/>
        <v/>
      </c>
      <c r="D768" s="183"/>
      <c r="E768" s="184"/>
      <c r="F768" s="913"/>
      <c r="G768" s="913"/>
      <c r="H768" s="913"/>
      <c r="I768" s="913"/>
      <c r="J768" s="913"/>
      <c r="K768" s="913"/>
      <c r="L768" s="913"/>
      <c r="M768" s="913"/>
      <c r="N768" s="913"/>
    </row>
    <row r="769" spans="1:14" ht="16.5" thickBot="1" x14ac:dyDescent="0.3">
      <c r="A769" s="62"/>
      <c r="B769" s="186"/>
      <c r="C769" s="182" t="str">
        <f t="shared" si="12"/>
        <v/>
      </c>
      <c r="D769" s="183"/>
      <c r="E769" s="184"/>
      <c r="F769" s="913"/>
      <c r="G769" s="913"/>
      <c r="H769" s="913"/>
      <c r="I769" s="913"/>
      <c r="J769" s="913"/>
      <c r="K769" s="913"/>
      <c r="L769" s="913"/>
      <c r="M769" s="913"/>
      <c r="N769" s="913"/>
    </row>
    <row r="770" spans="1:14" ht="16.5" thickBot="1" x14ac:dyDescent="0.3">
      <c r="A770" s="62"/>
      <c r="B770" s="186"/>
      <c r="C770" s="182" t="str">
        <f t="shared" si="12"/>
        <v/>
      </c>
      <c r="D770" s="183"/>
      <c r="E770" s="184"/>
      <c r="F770" s="913"/>
      <c r="G770" s="913"/>
      <c r="H770" s="913"/>
      <c r="I770" s="913"/>
      <c r="J770" s="913"/>
      <c r="K770" s="913"/>
      <c r="L770" s="913"/>
      <c r="M770" s="913"/>
      <c r="N770" s="913"/>
    </row>
    <row r="771" spans="1:14" ht="16.5" thickBot="1" x14ac:dyDescent="0.3">
      <c r="A771" s="62"/>
      <c r="B771" s="186"/>
      <c r="C771" s="182" t="str">
        <f t="shared" si="12"/>
        <v/>
      </c>
      <c r="D771" s="183"/>
      <c r="E771" s="184"/>
      <c r="F771" s="913"/>
      <c r="G771" s="913"/>
      <c r="H771" s="913"/>
      <c r="I771" s="913"/>
      <c r="J771" s="913"/>
      <c r="K771" s="913"/>
      <c r="L771" s="913"/>
      <c r="M771" s="913"/>
      <c r="N771" s="913"/>
    </row>
    <row r="772" spans="1:14" ht="16.5" thickBot="1" x14ac:dyDescent="0.3">
      <c r="A772" s="62"/>
      <c r="B772" s="186"/>
      <c r="C772" s="182" t="str">
        <f t="shared" si="12"/>
        <v/>
      </c>
      <c r="D772" s="183"/>
      <c r="E772" s="184"/>
      <c r="F772" s="913"/>
      <c r="G772" s="913"/>
      <c r="H772" s="913"/>
      <c r="I772" s="913"/>
      <c r="J772" s="913"/>
      <c r="K772" s="913"/>
      <c r="L772" s="913"/>
      <c r="M772" s="913"/>
      <c r="N772" s="913"/>
    </row>
    <row r="773" spans="1:14" ht="16.5" thickBot="1" x14ac:dyDescent="0.3">
      <c r="A773" s="62"/>
      <c r="B773" s="186"/>
      <c r="C773" s="182" t="str">
        <f t="shared" si="12"/>
        <v/>
      </c>
      <c r="D773" s="183"/>
      <c r="E773" s="184"/>
      <c r="F773" s="913"/>
      <c r="G773" s="913"/>
      <c r="H773" s="913"/>
      <c r="I773" s="913"/>
      <c r="J773" s="913"/>
      <c r="K773" s="913"/>
      <c r="L773" s="913"/>
      <c r="M773" s="913"/>
      <c r="N773" s="913"/>
    </row>
    <row r="774" spans="1:14" ht="16.5" thickBot="1" x14ac:dyDescent="0.3">
      <c r="A774" s="62"/>
      <c r="B774" s="186"/>
      <c r="C774" s="182" t="str">
        <f t="shared" si="12"/>
        <v/>
      </c>
      <c r="D774" s="183"/>
      <c r="E774" s="184"/>
      <c r="F774" s="913"/>
      <c r="G774" s="913"/>
      <c r="H774" s="913"/>
      <c r="I774" s="913"/>
      <c r="J774" s="913"/>
      <c r="K774" s="913"/>
      <c r="L774" s="913"/>
      <c r="M774" s="913"/>
      <c r="N774" s="913"/>
    </row>
    <row r="775" spans="1:14" ht="16.5" thickBot="1" x14ac:dyDescent="0.3">
      <c r="A775" s="62"/>
      <c r="B775" s="186"/>
      <c r="C775" s="182" t="str">
        <f t="shared" si="12"/>
        <v/>
      </c>
      <c r="D775" s="183"/>
      <c r="E775" s="184"/>
      <c r="F775" s="913"/>
      <c r="G775" s="913"/>
      <c r="H775" s="913"/>
      <c r="I775" s="913"/>
      <c r="J775" s="913"/>
      <c r="K775" s="913"/>
      <c r="L775" s="913"/>
      <c r="M775" s="913"/>
      <c r="N775" s="913"/>
    </row>
    <row r="776" spans="1:14" ht="16.5" thickBot="1" x14ac:dyDescent="0.3">
      <c r="A776" s="62"/>
      <c r="B776" s="186"/>
      <c r="C776" s="182" t="str">
        <f t="shared" si="12"/>
        <v/>
      </c>
      <c r="D776" s="183"/>
      <c r="E776" s="184"/>
      <c r="F776" s="913"/>
      <c r="G776" s="913"/>
      <c r="H776" s="913"/>
      <c r="I776" s="913"/>
      <c r="J776" s="913"/>
      <c r="K776" s="913"/>
      <c r="L776" s="913"/>
      <c r="M776" s="913"/>
      <c r="N776" s="913"/>
    </row>
    <row r="777" spans="1:14" ht="16.5" thickBot="1" x14ac:dyDescent="0.3">
      <c r="A777" s="62"/>
      <c r="B777" s="186"/>
      <c r="C777" s="182" t="str">
        <f t="shared" si="12"/>
        <v/>
      </c>
      <c r="D777" s="183"/>
      <c r="E777" s="184"/>
      <c r="F777" s="913"/>
      <c r="G777" s="913"/>
      <c r="H777" s="913"/>
      <c r="I777" s="913"/>
      <c r="J777" s="913"/>
      <c r="K777" s="913"/>
      <c r="L777" s="913"/>
      <c r="M777" s="913"/>
      <c r="N777" s="913"/>
    </row>
    <row r="778" spans="1:14" ht="16.5" thickBot="1" x14ac:dyDescent="0.3">
      <c r="A778" s="62"/>
      <c r="B778" s="186"/>
      <c r="C778" s="182" t="str">
        <f t="shared" si="12"/>
        <v/>
      </c>
      <c r="D778" s="183"/>
      <c r="E778" s="184"/>
      <c r="F778" s="913"/>
      <c r="G778" s="913"/>
      <c r="H778" s="913"/>
      <c r="I778" s="913"/>
      <c r="J778" s="913"/>
      <c r="K778" s="913"/>
      <c r="L778" s="913"/>
      <c r="M778" s="913"/>
      <c r="N778" s="913"/>
    </row>
    <row r="779" spans="1:14" ht="16.5" thickBot="1" x14ac:dyDescent="0.3">
      <c r="A779" s="62"/>
      <c r="B779" s="186"/>
      <c r="C779" s="182" t="str">
        <f t="shared" si="12"/>
        <v/>
      </c>
      <c r="D779" s="183"/>
      <c r="E779" s="184"/>
      <c r="F779" s="913"/>
      <c r="G779" s="913"/>
      <c r="H779" s="913"/>
      <c r="I779" s="913"/>
      <c r="J779" s="913"/>
      <c r="K779" s="913"/>
      <c r="L779" s="913"/>
      <c r="M779" s="913"/>
      <c r="N779" s="913"/>
    </row>
    <row r="780" spans="1:14" ht="16.5" thickBot="1" x14ac:dyDescent="0.3">
      <c r="A780" s="62"/>
      <c r="B780" s="186"/>
      <c r="C780" s="182" t="str">
        <f t="shared" ref="C780:C843" si="13">IF(B780&gt;0, (B780-B779), "")</f>
        <v/>
      </c>
      <c r="D780" s="183"/>
      <c r="E780" s="184"/>
      <c r="F780" s="913"/>
      <c r="G780" s="913"/>
      <c r="H780" s="913"/>
      <c r="I780" s="913"/>
      <c r="J780" s="913"/>
      <c r="K780" s="913"/>
      <c r="L780" s="913"/>
      <c r="M780" s="913"/>
      <c r="N780" s="913"/>
    </row>
    <row r="781" spans="1:14" ht="16.5" thickBot="1" x14ac:dyDescent="0.3">
      <c r="A781" s="62"/>
      <c r="B781" s="186"/>
      <c r="C781" s="182" t="str">
        <f t="shared" si="13"/>
        <v/>
      </c>
      <c r="D781" s="183"/>
      <c r="E781" s="184"/>
      <c r="F781" s="913"/>
      <c r="G781" s="913"/>
      <c r="H781" s="913"/>
      <c r="I781" s="913"/>
      <c r="J781" s="913"/>
      <c r="K781" s="913"/>
      <c r="L781" s="913"/>
      <c r="M781" s="913"/>
      <c r="N781" s="913"/>
    </row>
    <row r="782" spans="1:14" ht="16.5" thickBot="1" x14ac:dyDescent="0.3">
      <c r="A782" s="62"/>
      <c r="B782" s="186"/>
      <c r="C782" s="182" t="str">
        <f t="shared" si="13"/>
        <v/>
      </c>
      <c r="D782" s="183"/>
      <c r="E782" s="184"/>
      <c r="F782" s="913"/>
      <c r="G782" s="913"/>
      <c r="H782" s="913"/>
      <c r="I782" s="913"/>
      <c r="J782" s="913"/>
      <c r="K782" s="913"/>
      <c r="L782" s="913"/>
      <c r="M782" s="913"/>
      <c r="N782" s="913"/>
    </row>
    <row r="783" spans="1:14" ht="16.5" thickBot="1" x14ac:dyDescent="0.3">
      <c r="A783" s="62"/>
      <c r="B783" s="186"/>
      <c r="C783" s="182" t="str">
        <f t="shared" si="13"/>
        <v/>
      </c>
      <c r="D783" s="183"/>
      <c r="E783" s="184"/>
      <c r="F783" s="913"/>
      <c r="G783" s="913"/>
      <c r="H783" s="913"/>
      <c r="I783" s="913"/>
      <c r="J783" s="913"/>
      <c r="K783" s="913"/>
      <c r="L783" s="913"/>
      <c r="M783" s="913"/>
      <c r="N783" s="913"/>
    </row>
    <row r="784" spans="1:14" ht="16.5" thickBot="1" x14ac:dyDescent="0.3">
      <c r="A784" s="62"/>
      <c r="B784" s="186"/>
      <c r="C784" s="182" t="str">
        <f t="shared" si="13"/>
        <v/>
      </c>
      <c r="D784" s="183"/>
      <c r="E784" s="184"/>
      <c r="F784" s="913"/>
      <c r="G784" s="913"/>
      <c r="H784" s="913"/>
      <c r="I784" s="913"/>
      <c r="J784" s="913"/>
      <c r="K784" s="913"/>
      <c r="L784" s="913"/>
      <c r="M784" s="913"/>
      <c r="N784" s="913"/>
    </row>
    <row r="785" spans="1:14" ht="16.5" thickBot="1" x14ac:dyDescent="0.3">
      <c r="A785" s="62"/>
      <c r="B785" s="186"/>
      <c r="C785" s="182" t="str">
        <f t="shared" si="13"/>
        <v/>
      </c>
      <c r="D785" s="183"/>
      <c r="E785" s="184"/>
      <c r="F785" s="913"/>
      <c r="G785" s="913"/>
      <c r="H785" s="913"/>
      <c r="I785" s="913"/>
      <c r="J785" s="913"/>
      <c r="K785" s="913"/>
      <c r="L785" s="913"/>
      <c r="M785" s="913"/>
      <c r="N785" s="913"/>
    </row>
    <row r="786" spans="1:14" ht="16.5" thickBot="1" x14ac:dyDescent="0.3">
      <c r="A786" s="62"/>
      <c r="B786" s="186"/>
      <c r="C786" s="182" t="str">
        <f t="shared" si="13"/>
        <v/>
      </c>
      <c r="D786" s="183"/>
      <c r="E786" s="184"/>
      <c r="F786" s="913"/>
      <c r="G786" s="913"/>
      <c r="H786" s="913"/>
      <c r="I786" s="913"/>
      <c r="J786" s="913"/>
      <c r="K786" s="913"/>
      <c r="L786" s="913"/>
      <c r="M786" s="913"/>
      <c r="N786" s="913"/>
    </row>
    <row r="787" spans="1:14" ht="16.5" thickBot="1" x14ac:dyDescent="0.3">
      <c r="A787" s="62"/>
      <c r="B787" s="186"/>
      <c r="C787" s="182" t="str">
        <f t="shared" si="13"/>
        <v/>
      </c>
      <c r="D787" s="183"/>
      <c r="E787" s="184"/>
      <c r="F787" s="913"/>
      <c r="G787" s="913"/>
      <c r="H787" s="913"/>
      <c r="I787" s="913"/>
      <c r="J787" s="913"/>
      <c r="K787" s="913"/>
      <c r="L787" s="913"/>
      <c r="M787" s="913"/>
      <c r="N787" s="913"/>
    </row>
    <row r="788" spans="1:14" ht="16.5" thickBot="1" x14ac:dyDescent="0.3">
      <c r="A788" s="62"/>
      <c r="B788" s="186"/>
      <c r="C788" s="182" t="str">
        <f t="shared" si="13"/>
        <v/>
      </c>
      <c r="D788" s="183"/>
      <c r="E788" s="184"/>
      <c r="F788" s="913"/>
      <c r="G788" s="913"/>
      <c r="H788" s="913"/>
      <c r="I788" s="913"/>
      <c r="J788" s="913"/>
      <c r="K788" s="913"/>
      <c r="L788" s="913"/>
      <c r="M788" s="913"/>
      <c r="N788" s="913"/>
    </row>
    <row r="789" spans="1:14" ht="16.5" thickBot="1" x14ac:dyDescent="0.3">
      <c r="A789" s="62"/>
      <c r="B789" s="186"/>
      <c r="C789" s="182" t="str">
        <f t="shared" si="13"/>
        <v/>
      </c>
      <c r="D789" s="183"/>
      <c r="E789" s="184"/>
      <c r="F789" s="913"/>
      <c r="G789" s="913"/>
      <c r="H789" s="913"/>
      <c r="I789" s="913"/>
      <c r="J789" s="913"/>
      <c r="K789" s="913"/>
      <c r="L789" s="913"/>
      <c r="M789" s="913"/>
      <c r="N789" s="913"/>
    </row>
    <row r="790" spans="1:14" ht="16.5" thickBot="1" x14ac:dyDescent="0.3">
      <c r="A790" s="62"/>
      <c r="B790" s="186"/>
      <c r="C790" s="182" t="str">
        <f t="shared" si="13"/>
        <v/>
      </c>
      <c r="D790" s="183"/>
      <c r="E790" s="184"/>
      <c r="F790" s="913"/>
      <c r="G790" s="913"/>
      <c r="H790" s="913"/>
      <c r="I790" s="913"/>
      <c r="J790" s="913"/>
      <c r="K790" s="913"/>
      <c r="L790" s="913"/>
      <c r="M790" s="913"/>
      <c r="N790" s="913"/>
    </row>
    <row r="791" spans="1:14" ht="16.5" thickBot="1" x14ac:dyDescent="0.3">
      <c r="A791" s="62"/>
      <c r="B791" s="186"/>
      <c r="C791" s="182" t="str">
        <f t="shared" si="13"/>
        <v/>
      </c>
      <c r="D791" s="183"/>
      <c r="E791" s="184"/>
      <c r="F791" s="913"/>
      <c r="G791" s="913"/>
      <c r="H791" s="913"/>
      <c r="I791" s="913"/>
      <c r="J791" s="913"/>
      <c r="K791" s="913"/>
      <c r="L791" s="913"/>
      <c r="M791" s="913"/>
      <c r="N791" s="913"/>
    </row>
    <row r="792" spans="1:14" ht="16.5" thickBot="1" x14ac:dyDescent="0.3">
      <c r="A792" s="62"/>
      <c r="B792" s="186"/>
      <c r="C792" s="182" t="str">
        <f t="shared" si="13"/>
        <v/>
      </c>
      <c r="D792" s="183"/>
      <c r="E792" s="184"/>
      <c r="F792" s="913"/>
      <c r="G792" s="913"/>
      <c r="H792" s="913"/>
      <c r="I792" s="913"/>
      <c r="J792" s="913"/>
      <c r="K792" s="913"/>
      <c r="L792" s="913"/>
      <c r="M792" s="913"/>
      <c r="N792" s="913"/>
    </row>
    <row r="793" spans="1:14" ht="16.5" thickBot="1" x14ac:dyDescent="0.3">
      <c r="A793" s="62"/>
      <c r="B793" s="186"/>
      <c r="C793" s="182" t="str">
        <f t="shared" si="13"/>
        <v/>
      </c>
      <c r="D793" s="183"/>
      <c r="E793" s="184"/>
      <c r="F793" s="913"/>
      <c r="G793" s="913"/>
      <c r="H793" s="913"/>
      <c r="I793" s="913"/>
      <c r="J793" s="913"/>
      <c r="K793" s="913"/>
      <c r="L793" s="913"/>
      <c r="M793" s="913"/>
      <c r="N793" s="913"/>
    </row>
    <row r="794" spans="1:14" ht="16.5" thickBot="1" x14ac:dyDescent="0.3">
      <c r="A794" s="62"/>
      <c r="B794" s="186"/>
      <c r="C794" s="182" t="str">
        <f t="shared" si="13"/>
        <v/>
      </c>
      <c r="D794" s="183"/>
      <c r="E794" s="184"/>
      <c r="F794" s="913"/>
      <c r="G794" s="913"/>
      <c r="H794" s="913"/>
      <c r="I794" s="913"/>
      <c r="J794" s="913"/>
      <c r="K794" s="913"/>
      <c r="L794" s="913"/>
      <c r="M794" s="913"/>
      <c r="N794" s="913"/>
    </row>
    <row r="795" spans="1:14" ht="16.5" thickBot="1" x14ac:dyDescent="0.3">
      <c r="A795" s="62"/>
      <c r="B795" s="186"/>
      <c r="C795" s="182" t="str">
        <f t="shared" si="13"/>
        <v/>
      </c>
      <c r="D795" s="183"/>
      <c r="E795" s="184"/>
      <c r="F795" s="913"/>
      <c r="G795" s="913"/>
      <c r="H795" s="913"/>
      <c r="I795" s="913"/>
      <c r="J795" s="913"/>
      <c r="K795" s="913"/>
      <c r="L795" s="913"/>
      <c r="M795" s="913"/>
      <c r="N795" s="913"/>
    </row>
    <row r="796" spans="1:14" ht="16.5" thickBot="1" x14ac:dyDescent="0.3">
      <c r="A796" s="62"/>
      <c r="B796" s="186"/>
      <c r="C796" s="182" t="str">
        <f t="shared" si="13"/>
        <v/>
      </c>
      <c r="D796" s="183"/>
      <c r="E796" s="184"/>
      <c r="F796" s="913"/>
      <c r="G796" s="913"/>
      <c r="H796" s="913"/>
      <c r="I796" s="913"/>
      <c r="J796" s="913"/>
      <c r="K796" s="913"/>
      <c r="L796" s="913"/>
      <c r="M796" s="913"/>
      <c r="N796" s="913"/>
    </row>
    <row r="797" spans="1:14" ht="16.5" thickBot="1" x14ac:dyDescent="0.3">
      <c r="A797" s="62"/>
      <c r="B797" s="186"/>
      <c r="C797" s="182" t="str">
        <f t="shared" si="13"/>
        <v/>
      </c>
      <c r="D797" s="183"/>
      <c r="E797" s="184"/>
      <c r="F797" s="913"/>
      <c r="G797" s="913"/>
      <c r="H797" s="913"/>
      <c r="I797" s="913"/>
      <c r="J797" s="913"/>
      <c r="K797" s="913"/>
      <c r="L797" s="913"/>
      <c r="M797" s="913"/>
      <c r="N797" s="913"/>
    </row>
    <row r="798" spans="1:14" ht="16.5" thickBot="1" x14ac:dyDescent="0.3">
      <c r="A798" s="62"/>
      <c r="B798" s="186"/>
      <c r="C798" s="182" t="str">
        <f t="shared" si="13"/>
        <v/>
      </c>
      <c r="D798" s="183"/>
      <c r="E798" s="184"/>
      <c r="F798" s="913"/>
      <c r="G798" s="913"/>
      <c r="H798" s="913"/>
      <c r="I798" s="913"/>
      <c r="J798" s="913"/>
      <c r="K798" s="913"/>
      <c r="L798" s="913"/>
      <c r="M798" s="913"/>
      <c r="N798" s="913"/>
    </row>
    <row r="799" spans="1:14" ht="16.5" thickBot="1" x14ac:dyDescent="0.3">
      <c r="A799" s="62"/>
      <c r="B799" s="186"/>
      <c r="C799" s="182" t="str">
        <f t="shared" si="13"/>
        <v/>
      </c>
      <c r="D799" s="183"/>
      <c r="E799" s="184"/>
      <c r="F799" s="913"/>
      <c r="G799" s="913"/>
      <c r="H799" s="913"/>
      <c r="I799" s="913"/>
      <c r="J799" s="913"/>
      <c r="K799" s="913"/>
      <c r="L799" s="913"/>
      <c r="M799" s="913"/>
      <c r="N799" s="913"/>
    </row>
    <row r="800" spans="1:14" ht="16.5" thickBot="1" x14ac:dyDescent="0.3">
      <c r="A800" s="62"/>
      <c r="B800" s="186"/>
      <c r="C800" s="182" t="str">
        <f t="shared" si="13"/>
        <v/>
      </c>
      <c r="D800" s="183"/>
      <c r="E800" s="184"/>
      <c r="F800" s="913"/>
      <c r="G800" s="913"/>
      <c r="H800" s="913"/>
      <c r="I800" s="913"/>
      <c r="J800" s="913"/>
      <c r="K800" s="913"/>
      <c r="L800" s="913"/>
      <c r="M800" s="913"/>
      <c r="N800" s="913"/>
    </row>
    <row r="801" spans="1:14" ht="16.5" thickBot="1" x14ac:dyDescent="0.3">
      <c r="A801" s="62"/>
      <c r="B801" s="186"/>
      <c r="C801" s="182" t="str">
        <f t="shared" si="13"/>
        <v/>
      </c>
      <c r="D801" s="183"/>
      <c r="E801" s="184"/>
      <c r="F801" s="913"/>
      <c r="G801" s="913"/>
      <c r="H801" s="913"/>
      <c r="I801" s="913"/>
      <c r="J801" s="913"/>
      <c r="K801" s="913"/>
      <c r="L801" s="913"/>
      <c r="M801" s="913"/>
      <c r="N801" s="913"/>
    </row>
    <row r="802" spans="1:14" ht="16.5" thickBot="1" x14ac:dyDescent="0.3">
      <c r="A802" s="62"/>
      <c r="B802" s="186"/>
      <c r="C802" s="182" t="str">
        <f t="shared" si="13"/>
        <v/>
      </c>
      <c r="D802" s="183"/>
      <c r="E802" s="184"/>
      <c r="F802" s="913"/>
      <c r="G802" s="913"/>
      <c r="H802" s="913"/>
      <c r="I802" s="913"/>
      <c r="J802" s="913"/>
      <c r="K802" s="913"/>
      <c r="L802" s="913"/>
      <c r="M802" s="913"/>
      <c r="N802" s="913"/>
    </row>
    <row r="803" spans="1:14" ht="16.5" thickBot="1" x14ac:dyDescent="0.3">
      <c r="A803" s="62"/>
      <c r="B803" s="186"/>
      <c r="C803" s="182" t="str">
        <f t="shared" si="13"/>
        <v/>
      </c>
      <c r="D803" s="183"/>
      <c r="E803" s="184"/>
      <c r="F803" s="913"/>
      <c r="G803" s="913"/>
      <c r="H803" s="913"/>
      <c r="I803" s="913"/>
      <c r="J803" s="913"/>
      <c r="K803" s="913"/>
      <c r="L803" s="913"/>
      <c r="M803" s="913"/>
      <c r="N803" s="913"/>
    </row>
    <row r="804" spans="1:14" ht="16.5" thickBot="1" x14ac:dyDescent="0.3">
      <c r="A804" s="62"/>
      <c r="B804" s="186"/>
      <c r="C804" s="182" t="str">
        <f t="shared" si="13"/>
        <v/>
      </c>
      <c r="D804" s="183"/>
      <c r="E804" s="184"/>
      <c r="F804" s="913"/>
      <c r="G804" s="913"/>
      <c r="H804" s="913"/>
      <c r="I804" s="913"/>
      <c r="J804" s="913"/>
      <c r="K804" s="913"/>
      <c r="L804" s="913"/>
      <c r="M804" s="913"/>
      <c r="N804" s="913"/>
    </row>
    <row r="805" spans="1:14" ht="16.5" thickBot="1" x14ac:dyDescent="0.3">
      <c r="A805" s="62"/>
      <c r="B805" s="186"/>
      <c r="C805" s="182" t="str">
        <f t="shared" si="13"/>
        <v/>
      </c>
      <c r="D805" s="183"/>
      <c r="E805" s="184"/>
      <c r="F805" s="913"/>
      <c r="G805" s="913"/>
      <c r="H805" s="913"/>
      <c r="I805" s="913"/>
      <c r="J805" s="913"/>
      <c r="K805" s="913"/>
      <c r="L805" s="913"/>
      <c r="M805" s="913"/>
      <c r="N805" s="913"/>
    </row>
    <row r="806" spans="1:14" ht="16.5" thickBot="1" x14ac:dyDescent="0.3">
      <c r="A806" s="62"/>
      <c r="B806" s="186"/>
      <c r="C806" s="182" t="str">
        <f t="shared" si="13"/>
        <v/>
      </c>
      <c r="D806" s="183"/>
      <c r="E806" s="184"/>
      <c r="F806" s="913"/>
      <c r="G806" s="913"/>
      <c r="H806" s="913"/>
      <c r="I806" s="913"/>
      <c r="J806" s="913"/>
      <c r="K806" s="913"/>
      <c r="L806" s="913"/>
      <c r="M806" s="913"/>
      <c r="N806" s="913"/>
    </row>
    <row r="807" spans="1:14" ht="16.5" thickBot="1" x14ac:dyDescent="0.3">
      <c r="A807" s="62"/>
      <c r="B807" s="186"/>
      <c r="C807" s="182" t="str">
        <f t="shared" si="13"/>
        <v/>
      </c>
      <c r="D807" s="183"/>
      <c r="E807" s="184"/>
      <c r="F807" s="913"/>
      <c r="G807" s="913"/>
      <c r="H807" s="913"/>
      <c r="I807" s="913"/>
      <c r="J807" s="913"/>
      <c r="K807" s="913"/>
      <c r="L807" s="913"/>
      <c r="M807" s="913"/>
      <c r="N807" s="913"/>
    </row>
    <row r="808" spans="1:14" ht="16.5" thickBot="1" x14ac:dyDescent="0.3">
      <c r="A808" s="62"/>
      <c r="B808" s="186"/>
      <c r="C808" s="182" t="str">
        <f t="shared" si="13"/>
        <v/>
      </c>
      <c r="D808" s="183"/>
      <c r="E808" s="184"/>
      <c r="F808" s="913"/>
      <c r="G808" s="913"/>
      <c r="H808" s="913"/>
      <c r="I808" s="913"/>
      <c r="J808" s="913"/>
      <c r="K808" s="913"/>
      <c r="L808" s="913"/>
      <c r="M808" s="913"/>
      <c r="N808" s="913"/>
    </row>
    <row r="809" spans="1:14" ht="16.5" thickBot="1" x14ac:dyDescent="0.3">
      <c r="A809" s="62"/>
      <c r="B809" s="186"/>
      <c r="C809" s="182" t="str">
        <f t="shared" si="13"/>
        <v/>
      </c>
      <c r="D809" s="183"/>
      <c r="E809" s="184"/>
      <c r="F809" s="913"/>
      <c r="G809" s="913"/>
      <c r="H809" s="913"/>
      <c r="I809" s="913"/>
      <c r="J809" s="913"/>
      <c r="K809" s="913"/>
      <c r="L809" s="913"/>
      <c r="M809" s="913"/>
      <c r="N809" s="913"/>
    </row>
    <row r="810" spans="1:14" ht="16.5" thickBot="1" x14ac:dyDescent="0.3">
      <c r="A810" s="62"/>
      <c r="B810" s="186"/>
      <c r="C810" s="182" t="str">
        <f t="shared" si="13"/>
        <v/>
      </c>
      <c r="D810" s="183"/>
      <c r="E810" s="184"/>
      <c r="F810" s="913"/>
      <c r="G810" s="913"/>
      <c r="H810" s="913"/>
      <c r="I810" s="913"/>
      <c r="J810" s="913"/>
      <c r="K810" s="913"/>
      <c r="L810" s="913"/>
      <c r="M810" s="913"/>
      <c r="N810" s="913"/>
    </row>
    <row r="811" spans="1:14" ht="16.5" thickBot="1" x14ac:dyDescent="0.3">
      <c r="A811" s="62"/>
      <c r="B811" s="186"/>
      <c r="C811" s="182" t="str">
        <f t="shared" si="13"/>
        <v/>
      </c>
      <c r="D811" s="183"/>
      <c r="E811" s="184"/>
      <c r="F811" s="913"/>
      <c r="G811" s="913"/>
      <c r="H811" s="913"/>
      <c r="I811" s="913"/>
      <c r="J811" s="913"/>
      <c r="K811" s="913"/>
      <c r="L811" s="913"/>
      <c r="M811" s="913"/>
      <c r="N811" s="913"/>
    </row>
    <row r="812" spans="1:14" ht="16.5" thickBot="1" x14ac:dyDescent="0.3">
      <c r="A812" s="62"/>
      <c r="B812" s="186"/>
      <c r="C812" s="182" t="str">
        <f t="shared" si="13"/>
        <v/>
      </c>
      <c r="D812" s="183"/>
      <c r="E812" s="184"/>
      <c r="F812" s="913"/>
      <c r="G812" s="913"/>
      <c r="H812" s="913"/>
      <c r="I812" s="913"/>
      <c r="J812" s="913"/>
      <c r="K812" s="913"/>
      <c r="L812" s="913"/>
      <c r="M812" s="913"/>
      <c r="N812" s="913"/>
    </row>
    <row r="813" spans="1:14" ht="16.5" thickBot="1" x14ac:dyDescent="0.3">
      <c r="A813" s="62"/>
      <c r="B813" s="186"/>
      <c r="C813" s="182" t="str">
        <f t="shared" si="13"/>
        <v/>
      </c>
      <c r="D813" s="183"/>
      <c r="E813" s="184"/>
      <c r="F813" s="913"/>
      <c r="G813" s="913"/>
      <c r="H813" s="913"/>
      <c r="I813" s="913"/>
      <c r="J813" s="913"/>
      <c r="K813" s="913"/>
      <c r="L813" s="913"/>
      <c r="M813" s="913"/>
      <c r="N813" s="913"/>
    </row>
    <row r="814" spans="1:14" ht="16.5" thickBot="1" x14ac:dyDescent="0.3">
      <c r="A814" s="62"/>
      <c r="B814" s="186"/>
      <c r="C814" s="182" t="str">
        <f t="shared" si="13"/>
        <v/>
      </c>
      <c r="D814" s="183"/>
      <c r="E814" s="184"/>
      <c r="F814" s="913"/>
      <c r="G814" s="913"/>
      <c r="H814" s="913"/>
      <c r="I814" s="913"/>
      <c r="J814" s="913"/>
      <c r="K814" s="913"/>
      <c r="L814" s="913"/>
      <c r="M814" s="913"/>
      <c r="N814" s="913"/>
    </row>
    <row r="815" spans="1:14" ht="16.5" thickBot="1" x14ac:dyDescent="0.3">
      <c r="A815" s="62"/>
      <c r="B815" s="186"/>
      <c r="C815" s="182" t="str">
        <f t="shared" si="13"/>
        <v/>
      </c>
      <c r="D815" s="183"/>
      <c r="E815" s="184"/>
      <c r="F815" s="913"/>
      <c r="G815" s="913"/>
      <c r="H815" s="913"/>
      <c r="I815" s="913"/>
      <c r="J815" s="913"/>
      <c r="K815" s="913"/>
      <c r="L815" s="913"/>
      <c r="M815" s="913"/>
      <c r="N815" s="913"/>
    </row>
    <row r="816" spans="1:14" ht="16.5" thickBot="1" x14ac:dyDescent="0.3">
      <c r="A816" s="62"/>
      <c r="B816" s="186"/>
      <c r="C816" s="182" t="str">
        <f t="shared" si="13"/>
        <v/>
      </c>
      <c r="D816" s="183"/>
      <c r="E816" s="184"/>
      <c r="F816" s="913"/>
      <c r="G816" s="913"/>
      <c r="H816" s="913"/>
      <c r="I816" s="913"/>
      <c r="J816" s="913"/>
      <c r="K816" s="913"/>
      <c r="L816" s="913"/>
      <c r="M816" s="913"/>
      <c r="N816" s="913"/>
    </row>
    <row r="817" spans="1:14" ht="16.5" thickBot="1" x14ac:dyDescent="0.3">
      <c r="A817" s="62"/>
      <c r="B817" s="186"/>
      <c r="C817" s="182" t="str">
        <f t="shared" si="13"/>
        <v/>
      </c>
      <c r="D817" s="183"/>
      <c r="E817" s="184"/>
      <c r="F817" s="913"/>
      <c r="G817" s="913"/>
      <c r="H817" s="913"/>
      <c r="I817" s="913"/>
      <c r="J817" s="913"/>
      <c r="K817" s="913"/>
      <c r="L817" s="913"/>
      <c r="M817" s="913"/>
      <c r="N817" s="913"/>
    </row>
    <row r="818" spans="1:14" ht="16.5" thickBot="1" x14ac:dyDescent="0.3">
      <c r="A818" s="62"/>
      <c r="B818" s="186"/>
      <c r="C818" s="182" t="str">
        <f t="shared" si="13"/>
        <v/>
      </c>
      <c r="D818" s="183"/>
      <c r="E818" s="184"/>
      <c r="F818" s="913"/>
      <c r="G818" s="913"/>
      <c r="H818" s="913"/>
      <c r="I818" s="913"/>
      <c r="J818" s="913"/>
      <c r="K818" s="913"/>
      <c r="L818" s="913"/>
      <c r="M818" s="913"/>
      <c r="N818" s="913"/>
    </row>
    <row r="819" spans="1:14" ht="16.5" thickBot="1" x14ac:dyDescent="0.3">
      <c r="A819" s="62"/>
      <c r="B819" s="186"/>
      <c r="C819" s="182" t="str">
        <f t="shared" si="13"/>
        <v/>
      </c>
      <c r="D819" s="183"/>
      <c r="E819" s="184"/>
      <c r="F819" s="913"/>
      <c r="G819" s="913"/>
      <c r="H819" s="913"/>
      <c r="I819" s="913"/>
      <c r="J819" s="913"/>
      <c r="K819" s="913"/>
      <c r="L819" s="913"/>
      <c r="M819" s="913"/>
      <c r="N819" s="913"/>
    </row>
    <row r="820" spans="1:14" ht="16.5" thickBot="1" x14ac:dyDescent="0.3">
      <c r="A820" s="62"/>
      <c r="B820" s="186"/>
      <c r="C820" s="182" t="str">
        <f t="shared" si="13"/>
        <v/>
      </c>
      <c r="D820" s="183"/>
      <c r="E820" s="184"/>
      <c r="F820" s="913"/>
      <c r="G820" s="913"/>
      <c r="H820" s="913"/>
      <c r="I820" s="913"/>
      <c r="J820" s="913"/>
      <c r="K820" s="913"/>
      <c r="L820" s="913"/>
      <c r="M820" s="913"/>
      <c r="N820" s="913"/>
    </row>
    <row r="821" spans="1:14" ht="16.5" thickBot="1" x14ac:dyDescent="0.3">
      <c r="A821" s="62"/>
      <c r="B821" s="186"/>
      <c r="C821" s="182" t="str">
        <f t="shared" si="13"/>
        <v/>
      </c>
      <c r="D821" s="183"/>
      <c r="E821" s="184"/>
      <c r="F821" s="913"/>
      <c r="G821" s="913"/>
      <c r="H821" s="913"/>
      <c r="I821" s="913"/>
      <c r="J821" s="913"/>
      <c r="K821" s="913"/>
      <c r="L821" s="913"/>
      <c r="M821" s="913"/>
      <c r="N821" s="913"/>
    </row>
    <row r="822" spans="1:14" ht="16.5" thickBot="1" x14ac:dyDescent="0.3">
      <c r="A822" s="62"/>
      <c r="B822" s="186"/>
      <c r="C822" s="182" t="str">
        <f t="shared" si="13"/>
        <v/>
      </c>
      <c r="D822" s="183"/>
      <c r="E822" s="184"/>
      <c r="F822" s="913"/>
      <c r="G822" s="913"/>
      <c r="H822" s="913"/>
      <c r="I822" s="913"/>
      <c r="J822" s="913"/>
      <c r="K822" s="913"/>
      <c r="L822" s="913"/>
      <c r="M822" s="913"/>
      <c r="N822" s="913"/>
    </row>
    <row r="823" spans="1:14" ht="16.5" thickBot="1" x14ac:dyDescent="0.3">
      <c r="A823" s="62"/>
      <c r="B823" s="186"/>
      <c r="C823" s="182" t="str">
        <f t="shared" si="13"/>
        <v/>
      </c>
      <c r="D823" s="183"/>
      <c r="E823" s="184"/>
      <c r="F823" s="913"/>
      <c r="G823" s="913"/>
      <c r="H823" s="913"/>
      <c r="I823" s="913"/>
      <c r="J823" s="913"/>
      <c r="K823" s="913"/>
      <c r="L823" s="913"/>
      <c r="M823" s="913"/>
      <c r="N823" s="913"/>
    </row>
    <row r="824" spans="1:14" ht="16.5" thickBot="1" x14ac:dyDescent="0.3">
      <c r="A824" s="62"/>
      <c r="B824" s="186"/>
      <c r="C824" s="182" t="str">
        <f t="shared" si="13"/>
        <v/>
      </c>
      <c r="D824" s="183"/>
      <c r="E824" s="184"/>
      <c r="F824" s="913"/>
      <c r="G824" s="913"/>
      <c r="H824" s="913"/>
      <c r="I824" s="913"/>
      <c r="J824" s="913"/>
      <c r="K824" s="913"/>
      <c r="L824" s="913"/>
      <c r="M824" s="913"/>
      <c r="N824" s="913"/>
    </row>
    <row r="825" spans="1:14" ht="16.5" thickBot="1" x14ac:dyDescent="0.3">
      <c r="A825" s="62"/>
      <c r="B825" s="186"/>
      <c r="C825" s="182" t="str">
        <f t="shared" si="13"/>
        <v/>
      </c>
      <c r="D825" s="183"/>
      <c r="E825" s="184"/>
      <c r="F825" s="913"/>
      <c r="G825" s="913"/>
      <c r="H825" s="913"/>
      <c r="I825" s="913"/>
      <c r="J825" s="913"/>
      <c r="K825" s="913"/>
      <c r="L825" s="913"/>
      <c r="M825" s="913"/>
      <c r="N825" s="913"/>
    </row>
    <row r="826" spans="1:14" ht="16.5" thickBot="1" x14ac:dyDescent="0.3">
      <c r="A826" s="62"/>
      <c r="B826" s="186"/>
      <c r="C826" s="182" t="str">
        <f t="shared" si="13"/>
        <v/>
      </c>
      <c r="D826" s="183"/>
      <c r="E826" s="184"/>
      <c r="F826" s="913"/>
      <c r="G826" s="913"/>
      <c r="H826" s="913"/>
      <c r="I826" s="913"/>
      <c r="J826" s="913"/>
      <c r="K826" s="913"/>
      <c r="L826" s="913"/>
      <c r="M826" s="913"/>
      <c r="N826" s="913"/>
    </row>
    <row r="827" spans="1:14" ht="16.5" thickBot="1" x14ac:dyDescent="0.3">
      <c r="A827" s="62"/>
      <c r="B827" s="186"/>
      <c r="C827" s="182" t="str">
        <f t="shared" si="13"/>
        <v/>
      </c>
      <c r="D827" s="183"/>
      <c r="E827" s="184"/>
      <c r="F827" s="913"/>
      <c r="G827" s="913"/>
      <c r="H827" s="913"/>
      <c r="I827" s="913"/>
      <c r="J827" s="913"/>
      <c r="K827" s="913"/>
      <c r="L827" s="913"/>
      <c r="M827" s="913"/>
      <c r="N827" s="913"/>
    </row>
    <row r="828" spans="1:14" ht="16.5" thickBot="1" x14ac:dyDescent="0.3">
      <c r="A828" s="62"/>
      <c r="B828" s="186"/>
      <c r="C828" s="182" t="str">
        <f t="shared" si="13"/>
        <v/>
      </c>
      <c r="D828" s="183"/>
      <c r="E828" s="184"/>
      <c r="F828" s="913"/>
      <c r="G828" s="913"/>
      <c r="H828" s="913"/>
      <c r="I828" s="913"/>
      <c r="J828" s="913"/>
      <c r="K828" s="913"/>
      <c r="L828" s="913"/>
      <c r="M828" s="913"/>
      <c r="N828" s="913"/>
    </row>
    <row r="829" spans="1:14" ht="16.5" thickBot="1" x14ac:dyDescent="0.3">
      <c r="A829" s="62"/>
      <c r="B829" s="186"/>
      <c r="C829" s="182" t="str">
        <f t="shared" si="13"/>
        <v/>
      </c>
      <c r="D829" s="183"/>
      <c r="E829" s="184"/>
      <c r="F829" s="913"/>
      <c r="G829" s="913"/>
      <c r="H829" s="913"/>
      <c r="I829" s="913"/>
      <c r="J829" s="913"/>
      <c r="K829" s="913"/>
      <c r="L829" s="913"/>
      <c r="M829" s="913"/>
      <c r="N829" s="913"/>
    </row>
    <row r="830" spans="1:14" ht="16.5" thickBot="1" x14ac:dyDescent="0.3">
      <c r="A830" s="62"/>
      <c r="B830" s="186"/>
      <c r="C830" s="182" t="str">
        <f t="shared" si="13"/>
        <v/>
      </c>
      <c r="D830" s="183"/>
      <c r="E830" s="184"/>
      <c r="F830" s="913"/>
      <c r="G830" s="913"/>
      <c r="H830" s="913"/>
      <c r="I830" s="913"/>
      <c r="J830" s="913"/>
      <c r="K830" s="913"/>
      <c r="L830" s="913"/>
      <c r="M830" s="913"/>
      <c r="N830" s="913"/>
    </row>
    <row r="831" spans="1:14" ht="16.5" thickBot="1" x14ac:dyDescent="0.3">
      <c r="A831" s="62"/>
      <c r="B831" s="186"/>
      <c r="C831" s="182" t="str">
        <f t="shared" si="13"/>
        <v/>
      </c>
      <c r="D831" s="183"/>
      <c r="E831" s="184"/>
      <c r="F831" s="913"/>
      <c r="G831" s="913"/>
      <c r="H831" s="913"/>
      <c r="I831" s="913"/>
      <c r="J831" s="913"/>
      <c r="K831" s="913"/>
      <c r="L831" s="913"/>
      <c r="M831" s="913"/>
      <c r="N831" s="913"/>
    </row>
    <row r="832" spans="1:14" ht="16.5" thickBot="1" x14ac:dyDescent="0.3">
      <c r="A832" s="62"/>
      <c r="B832" s="186"/>
      <c r="C832" s="182" t="str">
        <f t="shared" si="13"/>
        <v/>
      </c>
      <c r="D832" s="183"/>
      <c r="E832" s="184"/>
      <c r="F832" s="913"/>
      <c r="G832" s="913"/>
      <c r="H832" s="913"/>
      <c r="I832" s="913"/>
      <c r="J832" s="913"/>
      <c r="K832" s="913"/>
      <c r="L832" s="913"/>
      <c r="M832" s="913"/>
      <c r="N832" s="913"/>
    </row>
    <row r="833" spans="1:14" ht="16.5" thickBot="1" x14ac:dyDescent="0.3">
      <c r="A833" s="62"/>
      <c r="B833" s="186"/>
      <c r="C833" s="182" t="str">
        <f t="shared" si="13"/>
        <v/>
      </c>
      <c r="D833" s="183"/>
      <c r="E833" s="184"/>
      <c r="F833" s="913"/>
      <c r="G833" s="913"/>
      <c r="H833" s="913"/>
      <c r="I833" s="913"/>
      <c r="J833" s="913"/>
      <c r="K833" s="913"/>
      <c r="L833" s="913"/>
      <c r="M833" s="913"/>
      <c r="N833" s="913"/>
    </row>
    <row r="834" spans="1:14" ht="16.5" thickBot="1" x14ac:dyDescent="0.3">
      <c r="A834" s="62"/>
      <c r="B834" s="186"/>
      <c r="C834" s="182" t="str">
        <f t="shared" si="13"/>
        <v/>
      </c>
      <c r="D834" s="183"/>
      <c r="E834" s="184"/>
      <c r="F834" s="913"/>
      <c r="G834" s="913"/>
      <c r="H834" s="913"/>
      <c r="I834" s="913"/>
      <c r="J834" s="913"/>
      <c r="K834" s="913"/>
      <c r="L834" s="913"/>
      <c r="M834" s="913"/>
      <c r="N834" s="913"/>
    </row>
    <row r="835" spans="1:14" ht="16.5" thickBot="1" x14ac:dyDescent="0.3">
      <c r="A835" s="62"/>
      <c r="B835" s="186"/>
      <c r="C835" s="182" t="str">
        <f t="shared" si="13"/>
        <v/>
      </c>
      <c r="D835" s="183"/>
      <c r="E835" s="184"/>
      <c r="F835" s="913"/>
      <c r="G835" s="913"/>
      <c r="H835" s="913"/>
      <c r="I835" s="913"/>
      <c r="J835" s="913"/>
      <c r="K835" s="913"/>
      <c r="L835" s="913"/>
      <c r="M835" s="913"/>
      <c r="N835" s="913"/>
    </row>
    <row r="836" spans="1:14" ht="16.5" thickBot="1" x14ac:dyDescent="0.3">
      <c r="A836" s="62"/>
      <c r="B836" s="186"/>
      <c r="C836" s="182" t="str">
        <f t="shared" si="13"/>
        <v/>
      </c>
      <c r="D836" s="183"/>
      <c r="E836" s="184"/>
      <c r="F836" s="913"/>
      <c r="G836" s="913"/>
      <c r="H836" s="913"/>
      <c r="I836" s="913"/>
      <c r="J836" s="913"/>
      <c r="K836" s="913"/>
      <c r="L836" s="913"/>
      <c r="M836" s="913"/>
      <c r="N836" s="913"/>
    </row>
    <row r="837" spans="1:14" ht="16.5" thickBot="1" x14ac:dyDescent="0.3">
      <c r="A837" s="62"/>
      <c r="B837" s="186"/>
      <c r="C837" s="182" t="str">
        <f t="shared" si="13"/>
        <v/>
      </c>
      <c r="D837" s="183"/>
      <c r="E837" s="184"/>
      <c r="F837" s="913"/>
      <c r="G837" s="913"/>
      <c r="H837" s="913"/>
      <c r="I837" s="913"/>
      <c r="J837" s="913"/>
      <c r="K837" s="913"/>
      <c r="L837" s="913"/>
      <c r="M837" s="913"/>
      <c r="N837" s="913"/>
    </row>
    <row r="838" spans="1:14" ht="16.5" thickBot="1" x14ac:dyDescent="0.3">
      <c r="A838" s="62"/>
      <c r="B838" s="186"/>
      <c r="C838" s="182" t="str">
        <f t="shared" si="13"/>
        <v/>
      </c>
      <c r="D838" s="183"/>
      <c r="E838" s="184"/>
      <c r="F838" s="913"/>
      <c r="G838" s="913"/>
      <c r="H838" s="913"/>
      <c r="I838" s="913"/>
      <c r="J838" s="913"/>
      <c r="K838" s="913"/>
      <c r="L838" s="913"/>
      <c r="M838" s="913"/>
      <c r="N838" s="913"/>
    </row>
    <row r="839" spans="1:14" ht="16.5" thickBot="1" x14ac:dyDescent="0.3">
      <c r="A839" s="62"/>
      <c r="B839" s="186"/>
      <c r="C839" s="182" t="str">
        <f t="shared" si="13"/>
        <v/>
      </c>
      <c r="D839" s="183"/>
      <c r="E839" s="184"/>
      <c r="F839" s="913"/>
      <c r="G839" s="913"/>
      <c r="H839" s="913"/>
      <c r="I839" s="913"/>
      <c r="J839" s="913"/>
      <c r="K839" s="913"/>
      <c r="L839" s="913"/>
      <c r="M839" s="913"/>
      <c r="N839" s="913"/>
    </row>
    <row r="840" spans="1:14" ht="16.5" thickBot="1" x14ac:dyDescent="0.3">
      <c r="A840" s="62"/>
      <c r="B840" s="186"/>
      <c r="C840" s="182" t="str">
        <f t="shared" si="13"/>
        <v/>
      </c>
      <c r="D840" s="183"/>
      <c r="E840" s="184"/>
      <c r="F840" s="913"/>
      <c r="G840" s="913"/>
      <c r="H840" s="913"/>
      <c r="I840" s="913"/>
      <c r="J840" s="913"/>
      <c r="K840" s="913"/>
      <c r="L840" s="913"/>
      <c r="M840" s="913"/>
      <c r="N840" s="913"/>
    </row>
    <row r="841" spans="1:14" ht="16.5" thickBot="1" x14ac:dyDescent="0.3">
      <c r="A841" s="62"/>
      <c r="B841" s="186"/>
      <c r="C841" s="182" t="str">
        <f t="shared" si="13"/>
        <v/>
      </c>
      <c r="D841" s="183"/>
      <c r="E841" s="184"/>
      <c r="F841" s="913"/>
      <c r="G841" s="913"/>
      <c r="H841" s="913"/>
      <c r="I841" s="913"/>
      <c r="J841" s="913"/>
      <c r="K841" s="913"/>
      <c r="L841" s="913"/>
      <c r="M841" s="913"/>
      <c r="N841" s="913"/>
    </row>
    <row r="842" spans="1:14" ht="16.5" thickBot="1" x14ac:dyDescent="0.3">
      <c r="A842" s="62"/>
      <c r="B842" s="186"/>
      <c r="C842" s="182" t="str">
        <f t="shared" si="13"/>
        <v/>
      </c>
      <c r="D842" s="183"/>
      <c r="E842" s="184"/>
      <c r="F842" s="913"/>
      <c r="G842" s="913"/>
      <c r="H842" s="913"/>
      <c r="I842" s="913"/>
      <c r="J842" s="913"/>
      <c r="K842" s="913"/>
      <c r="L842" s="913"/>
      <c r="M842" s="913"/>
      <c r="N842" s="913"/>
    </row>
    <row r="843" spans="1:14" ht="16.5" thickBot="1" x14ac:dyDescent="0.3">
      <c r="A843" s="62"/>
      <c r="B843" s="186"/>
      <c r="C843" s="182" t="str">
        <f t="shared" si="13"/>
        <v/>
      </c>
      <c r="D843" s="183"/>
      <c r="E843" s="184"/>
      <c r="F843" s="913"/>
      <c r="G843" s="913"/>
      <c r="H843" s="913"/>
      <c r="I843" s="913"/>
      <c r="J843" s="913"/>
      <c r="K843" s="913"/>
      <c r="L843" s="913"/>
      <c r="M843" s="913"/>
      <c r="N843" s="913"/>
    </row>
    <row r="844" spans="1:14" ht="16.5" thickBot="1" x14ac:dyDescent="0.3">
      <c r="A844" s="62"/>
      <c r="B844" s="186"/>
      <c r="C844" s="182" t="str">
        <f t="shared" ref="C844:C907" si="14">IF(B844&gt;0, (B844-B843), "")</f>
        <v/>
      </c>
      <c r="D844" s="183"/>
      <c r="E844" s="184"/>
      <c r="F844" s="913"/>
      <c r="G844" s="913"/>
      <c r="H844" s="913"/>
      <c r="I844" s="913"/>
      <c r="J844" s="913"/>
      <c r="K844" s="913"/>
      <c r="L844" s="913"/>
      <c r="M844" s="913"/>
      <c r="N844" s="913"/>
    </row>
    <row r="845" spans="1:14" ht="16.5" thickBot="1" x14ac:dyDescent="0.3">
      <c r="A845" s="62"/>
      <c r="B845" s="186"/>
      <c r="C845" s="182" t="str">
        <f t="shared" si="14"/>
        <v/>
      </c>
      <c r="D845" s="183"/>
      <c r="E845" s="184"/>
      <c r="F845" s="913"/>
      <c r="G845" s="913"/>
      <c r="H845" s="913"/>
      <c r="I845" s="913"/>
      <c r="J845" s="913"/>
      <c r="K845" s="913"/>
      <c r="L845" s="913"/>
      <c r="M845" s="913"/>
      <c r="N845" s="913"/>
    </row>
    <row r="846" spans="1:14" ht="16.5" thickBot="1" x14ac:dyDescent="0.3">
      <c r="A846" s="62"/>
      <c r="B846" s="186"/>
      <c r="C846" s="182" t="str">
        <f t="shared" si="14"/>
        <v/>
      </c>
      <c r="D846" s="183"/>
      <c r="E846" s="184"/>
      <c r="F846" s="913"/>
      <c r="G846" s="913"/>
      <c r="H846" s="913"/>
      <c r="I846" s="913"/>
      <c r="J846" s="913"/>
      <c r="K846" s="913"/>
      <c r="L846" s="913"/>
      <c r="M846" s="913"/>
      <c r="N846" s="913"/>
    </row>
    <row r="847" spans="1:14" ht="16.5" thickBot="1" x14ac:dyDescent="0.3">
      <c r="A847" s="62"/>
      <c r="B847" s="186"/>
      <c r="C847" s="182" t="str">
        <f t="shared" si="14"/>
        <v/>
      </c>
      <c r="D847" s="183"/>
      <c r="E847" s="184"/>
      <c r="F847" s="913"/>
      <c r="G847" s="913"/>
      <c r="H847" s="913"/>
      <c r="I847" s="913"/>
      <c r="J847" s="913"/>
      <c r="K847" s="913"/>
      <c r="L847" s="913"/>
      <c r="M847" s="913"/>
      <c r="N847" s="913"/>
    </row>
    <row r="848" spans="1:14" ht="16.5" thickBot="1" x14ac:dyDescent="0.3">
      <c r="A848" s="62"/>
      <c r="B848" s="186"/>
      <c r="C848" s="182" t="str">
        <f t="shared" si="14"/>
        <v/>
      </c>
      <c r="D848" s="183"/>
      <c r="E848" s="184"/>
      <c r="F848" s="913"/>
      <c r="G848" s="913"/>
      <c r="H848" s="913"/>
      <c r="I848" s="913"/>
      <c r="J848" s="913"/>
      <c r="K848" s="913"/>
      <c r="L848" s="913"/>
      <c r="M848" s="913"/>
      <c r="N848" s="913"/>
    </row>
    <row r="849" spans="1:14" ht="16.5" thickBot="1" x14ac:dyDescent="0.3">
      <c r="A849" s="62"/>
      <c r="B849" s="186"/>
      <c r="C849" s="182" t="str">
        <f t="shared" si="14"/>
        <v/>
      </c>
      <c r="D849" s="183"/>
      <c r="E849" s="184"/>
      <c r="F849" s="913"/>
      <c r="G849" s="913"/>
      <c r="H849" s="913"/>
      <c r="I849" s="913"/>
      <c r="J849" s="913"/>
      <c r="K849" s="913"/>
      <c r="L849" s="913"/>
      <c r="M849" s="913"/>
      <c r="N849" s="913"/>
    </row>
    <row r="850" spans="1:14" ht="16.5" thickBot="1" x14ac:dyDescent="0.3">
      <c r="A850" s="62"/>
      <c r="B850" s="186"/>
      <c r="C850" s="182" t="str">
        <f t="shared" si="14"/>
        <v/>
      </c>
      <c r="D850" s="183"/>
      <c r="E850" s="184"/>
      <c r="F850" s="913"/>
      <c r="G850" s="913"/>
      <c r="H850" s="913"/>
      <c r="I850" s="913"/>
      <c r="J850" s="913"/>
      <c r="K850" s="913"/>
      <c r="L850" s="913"/>
      <c r="M850" s="913"/>
      <c r="N850" s="913"/>
    </row>
    <row r="851" spans="1:14" ht="16.5" thickBot="1" x14ac:dyDescent="0.3">
      <c r="A851" s="62"/>
      <c r="B851" s="186"/>
      <c r="C851" s="182" t="str">
        <f t="shared" si="14"/>
        <v/>
      </c>
      <c r="D851" s="183"/>
      <c r="E851" s="184"/>
      <c r="F851" s="913"/>
      <c r="G851" s="913"/>
      <c r="H851" s="913"/>
      <c r="I851" s="913"/>
      <c r="J851" s="913"/>
      <c r="K851" s="913"/>
      <c r="L851" s="913"/>
      <c r="M851" s="913"/>
      <c r="N851" s="913"/>
    </row>
    <row r="852" spans="1:14" ht="16.5" thickBot="1" x14ac:dyDescent="0.3">
      <c r="A852" s="62"/>
      <c r="B852" s="186"/>
      <c r="C852" s="182" t="str">
        <f t="shared" si="14"/>
        <v/>
      </c>
      <c r="D852" s="183"/>
      <c r="E852" s="184"/>
      <c r="F852" s="913"/>
      <c r="G852" s="913"/>
      <c r="H852" s="913"/>
      <c r="I852" s="913"/>
      <c r="J852" s="913"/>
      <c r="K852" s="913"/>
      <c r="L852" s="913"/>
      <c r="M852" s="913"/>
      <c r="N852" s="913"/>
    </row>
    <row r="853" spans="1:14" ht="16.5" thickBot="1" x14ac:dyDescent="0.3">
      <c r="A853" s="62"/>
      <c r="B853" s="186"/>
      <c r="C853" s="182" t="str">
        <f t="shared" si="14"/>
        <v/>
      </c>
      <c r="D853" s="183"/>
      <c r="E853" s="184"/>
      <c r="F853" s="913"/>
      <c r="G853" s="913"/>
      <c r="H853" s="913"/>
      <c r="I853" s="913"/>
      <c r="J853" s="913"/>
      <c r="K853" s="913"/>
      <c r="L853" s="913"/>
      <c r="M853" s="913"/>
      <c r="N853" s="913"/>
    </row>
    <row r="854" spans="1:14" ht="16.5" thickBot="1" x14ac:dyDescent="0.3">
      <c r="A854" s="62"/>
      <c r="B854" s="186"/>
      <c r="C854" s="182" t="str">
        <f t="shared" si="14"/>
        <v/>
      </c>
      <c r="D854" s="183"/>
      <c r="E854" s="184"/>
      <c r="F854" s="913"/>
      <c r="G854" s="913"/>
      <c r="H854" s="913"/>
      <c r="I854" s="913"/>
      <c r="J854" s="913"/>
      <c r="K854" s="913"/>
      <c r="L854" s="913"/>
      <c r="M854" s="913"/>
      <c r="N854" s="913"/>
    </row>
    <row r="855" spans="1:14" ht="16.5" thickBot="1" x14ac:dyDescent="0.3">
      <c r="A855" s="62"/>
      <c r="B855" s="186"/>
      <c r="C855" s="182" t="str">
        <f t="shared" si="14"/>
        <v/>
      </c>
      <c r="D855" s="183"/>
      <c r="E855" s="184"/>
      <c r="F855" s="913"/>
      <c r="G855" s="913"/>
      <c r="H855" s="913"/>
      <c r="I855" s="913"/>
      <c r="J855" s="913"/>
      <c r="K855" s="913"/>
      <c r="L855" s="913"/>
      <c r="M855" s="913"/>
      <c r="N855" s="913"/>
    </row>
    <row r="856" spans="1:14" ht="16.5" thickBot="1" x14ac:dyDescent="0.3">
      <c r="A856" s="62"/>
      <c r="B856" s="186"/>
      <c r="C856" s="182" t="str">
        <f t="shared" si="14"/>
        <v/>
      </c>
      <c r="D856" s="183"/>
      <c r="E856" s="184"/>
      <c r="F856" s="913"/>
      <c r="G856" s="913"/>
      <c r="H856" s="913"/>
      <c r="I856" s="913"/>
      <c r="J856" s="913"/>
      <c r="K856" s="913"/>
      <c r="L856" s="913"/>
      <c r="M856" s="913"/>
      <c r="N856" s="913"/>
    </row>
    <row r="857" spans="1:14" ht="16.5" thickBot="1" x14ac:dyDescent="0.3">
      <c r="A857" s="62"/>
      <c r="B857" s="186"/>
      <c r="C857" s="182" t="str">
        <f t="shared" si="14"/>
        <v/>
      </c>
      <c r="D857" s="183"/>
      <c r="E857" s="184"/>
      <c r="F857" s="913"/>
      <c r="G857" s="913"/>
      <c r="H857" s="913"/>
      <c r="I857" s="913"/>
      <c r="J857" s="913"/>
      <c r="K857" s="913"/>
      <c r="L857" s="913"/>
      <c r="M857" s="913"/>
      <c r="N857" s="913"/>
    </row>
    <row r="858" spans="1:14" ht="16.5" thickBot="1" x14ac:dyDescent="0.3">
      <c r="A858" s="62"/>
      <c r="B858" s="186"/>
      <c r="C858" s="182" t="str">
        <f t="shared" si="14"/>
        <v/>
      </c>
      <c r="D858" s="183"/>
      <c r="E858" s="184"/>
      <c r="F858" s="913"/>
      <c r="G858" s="913"/>
      <c r="H858" s="913"/>
      <c r="I858" s="913"/>
      <c r="J858" s="913"/>
      <c r="K858" s="913"/>
      <c r="L858" s="913"/>
      <c r="M858" s="913"/>
      <c r="N858" s="913"/>
    </row>
    <row r="859" spans="1:14" ht="16.5" thickBot="1" x14ac:dyDescent="0.3">
      <c r="A859" s="62"/>
      <c r="B859" s="186"/>
      <c r="C859" s="182" t="str">
        <f t="shared" si="14"/>
        <v/>
      </c>
      <c r="D859" s="183"/>
      <c r="E859" s="184"/>
      <c r="F859" s="913"/>
      <c r="G859" s="913"/>
      <c r="H859" s="913"/>
      <c r="I859" s="913"/>
      <c r="J859" s="913"/>
      <c r="K859" s="913"/>
      <c r="L859" s="913"/>
      <c r="M859" s="913"/>
      <c r="N859" s="913"/>
    </row>
    <row r="860" spans="1:14" ht="16.5" thickBot="1" x14ac:dyDescent="0.3">
      <c r="A860" s="62"/>
      <c r="B860" s="186"/>
      <c r="C860" s="182" t="str">
        <f t="shared" si="14"/>
        <v/>
      </c>
      <c r="D860" s="183"/>
      <c r="E860" s="184"/>
      <c r="F860" s="913"/>
      <c r="G860" s="913"/>
      <c r="H860" s="913"/>
      <c r="I860" s="913"/>
      <c r="J860" s="913"/>
      <c r="K860" s="913"/>
      <c r="L860" s="913"/>
      <c r="M860" s="913"/>
      <c r="N860" s="913"/>
    </row>
    <row r="861" spans="1:14" ht="16.5" thickBot="1" x14ac:dyDescent="0.3">
      <c r="A861" s="62"/>
      <c r="B861" s="186"/>
      <c r="C861" s="182" t="str">
        <f t="shared" si="14"/>
        <v/>
      </c>
      <c r="D861" s="183"/>
      <c r="E861" s="184"/>
      <c r="F861" s="913"/>
      <c r="G861" s="913"/>
      <c r="H861" s="913"/>
      <c r="I861" s="913"/>
      <c r="J861" s="913"/>
      <c r="K861" s="913"/>
      <c r="L861" s="913"/>
      <c r="M861" s="913"/>
      <c r="N861" s="913"/>
    </row>
    <row r="862" spans="1:14" ht="16.5" thickBot="1" x14ac:dyDescent="0.3">
      <c r="A862" s="62"/>
      <c r="B862" s="186"/>
      <c r="C862" s="182" t="str">
        <f t="shared" si="14"/>
        <v/>
      </c>
      <c r="D862" s="183"/>
      <c r="E862" s="184"/>
      <c r="F862" s="913"/>
      <c r="G862" s="913"/>
      <c r="H862" s="913"/>
      <c r="I862" s="913"/>
      <c r="J862" s="913"/>
      <c r="K862" s="913"/>
      <c r="L862" s="913"/>
      <c r="M862" s="913"/>
      <c r="N862" s="913"/>
    </row>
    <row r="863" spans="1:14" ht="16.5" thickBot="1" x14ac:dyDescent="0.3">
      <c r="A863" s="62"/>
      <c r="B863" s="186"/>
      <c r="C863" s="182" t="str">
        <f t="shared" si="14"/>
        <v/>
      </c>
      <c r="D863" s="183"/>
      <c r="E863" s="184"/>
      <c r="F863" s="913"/>
      <c r="G863" s="913"/>
      <c r="H863" s="913"/>
      <c r="I863" s="913"/>
      <c r="J863" s="913"/>
      <c r="K863" s="913"/>
      <c r="L863" s="913"/>
      <c r="M863" s="913"/>
      <c r="N863" s="913"/>
    </row>
    <row r="864" spans="1:14" ht="16.5" thickBot="1" x14ac:dyDescent="0.3">
      <c r="A864" s="62"/>
      <c r="B864" s="186"/>
      <c r="C864" s="182" t="str">
        <f t="shared" si="14"/>
        <v/>
      </c>
      <c r="D864" s="183"/>
      <c r="E864" s="184"/>
      <c r="F864" s="913"/>
      <c r="G864" s="913"/>
      <c r="H864" s="913"/>
      <c r="I864" s="913"/>
      <c r="J864" s="913"/>
      <c r="K864" s="913"/>
      <c r="L864" s="913"/>
      <c r="M864" s="913"/>
      <c r="N864" s="913"/>
    </row>
    <row r="865" spans="1:14" ht="16.5" thickBot="1" x14ac:dyDescent="0.3">
      <c r="A865" s="62"/>
      <c r="B865" s="186"/>
      <c r="C865" s="182" t="str">
        <f t="shared" si="14"/>
        <v/>
      </c>
      <c r="D865" s="183"/>
      <c r="E865" s="184"/>
      <c r="F865" s="913"/>
      <c r="G865" s="913"/>
      <c r="H865" s="913"/>
      <c r="I865" s="913"/>
      <c r="J865" s="913"/>
      <c r="K865" s="913"/>
      <c r="L865" s="913"/>
      <c r="M865" s="913"/>
      <c r="N865" s="913"/>
    </row>
    <row r="866" spans="1:14" ht="16.5" thickBot="1" x14ac:dyDescent="0.3">
      <c r="A866" s="62"/>
      <c r="B866" s="186"/>
      <c r="C866" s="182" t="str">
        <f t="shared" si="14"/>
        <v/>
      </c>
      <c r="D866" s="183"/>
      <c r="E866" s="184"/>
      <c r="F866" s="913"/>
      <c r="G866" s="913"/>
      <c r="H866" s="913"/>
      <c r="I866" s="913"/>
      <c r="J866" s="913"/>
      <c r="K866" s="913"/>
      <c r="L866" s="913"/>
      <c r="M866" s="913"/>
      <c r="N866" s="913"/>
    </row>
    <row r="867" spans="1:14" ht="16.5" thickBot="1" x14ac:dyDescent="0.3">
      <c r="A867" s="62"/>
      <c r="B867" s="186"/>
      <c r="C867" s="182" t="str">
        <f t="shared" si="14"/>
        <v/>
      </c>
      <c r="D867" s="183"/>
      <c r="E867" s="184"/>
      <c r="F867" s="913"/>
      <c r="G867" s="913"/>
      <c r="H867" s="913"/>
      <c r="I867" s="913"/>
      <c r="J867" s="913"/>
      <c r="K867" s="913"/>
      <c r="L867" s="913"/>
      <c r="M867" s="913"/>
      <c r="N867" s="913"/>
    </row>
    <row r="868" spans="1:14" ht="16.5" thickBot="1" x14ac:dyDescent="0.3">
      <c r="A868" s="62"/>
      <c r="B868" s="186"/>
      <c r="C868" s="182" t="str">
        <f t="shared" si="14"/>
        <v/>
      </c>
      <c r="D868" s="183"/>
      <c r="E868" s="184"/>
      <c r="F868" s="913"/>
      <c r="G868" s="913"/>
      <c r="H868" s="913"/>
      <c r="I868" s="913"/>
      <c r="J868" s="913"/>
      <c r="K868" s="913"/>
      <c r="L868" s="913"/>
      <c r="M868" s="913"/>
      <c r="N868" s="913"/>
    </row>
    <row r="869" spans="1:14" ht="16.5" thickBot="1" x14ac:dyDescent="0.3">
      <c r="A869" s="62"/>
      <c r="B869" s="186"/>
      <c r="C869" s="182" t="str">
        <f t="shared" si="14"/>
        <v/>
      </c>
      <c r="D869" s="183"/>
      <c r="E869" s="184"/>
      <c r="F869" s="913"/>
      <c r="G869" s="913"/>
      <c r="H869" s="913"/>
      <c r="I869" s="913"/>
      <c r="J869" s="913"/>
      <c r="K869" s="913"/>
      <c r="L869" s="913"/>
      <c r="M869" s="913"/>
      <c r="N869" s="913"/>
    </row>
    <row r="870" spans="1:14" ht="16.5" thickBot="1" x14ac:dyDescent="0.3">
      <c r="A870" s="62"/>
      <c r="B870" s="186"/>
      <c r="C870" s="182" t="str">
        <f t="shared" si="14"/>
        <v/>
      </c>
      <c r="D870" s="183"/>
      <c r="E870" s="184"/>
      <c r="F870" s="913"/>
      <c r="G870" s="913"/>
      <c r="H870" s="913"/>
      <c r="I870" s="913"/>
      <c r="J870" s="913"/>
      <c r="K870" s="913"/>
      <c r="L870" s="913"/>
      <c r="M870" s="913"/>
      <c r="N870" s="913"/>
    </row>
    <row r="871" spans="1:14" ht="16.5" thickBot="1" x14ac:dyDescent="0.3">
      <c r="A871" s="62"/>
      <c r="B871" s="186"/>
      <c r="C871" s="182" t="str">
        <f t="shared" si="14"/>
        <v/>
      </c>
      <c r="D871" s="183"/>
      <c r="E871" s="184"/>
      <c r="F871" s="913"/>
      <c r="G871" s="913"/>
      <c r="H871" s="913"/>
      <c r="I871" s="913"/>
      <c r="J871" s="913"/>
      <c r="K871" s="913"/>
      <c r="L871" s="913"/>
      <c r="M871" s="913"/>
      <c r="N871" s="913"/>
    </row>
    <row r="872" spans="1:14" ht="16.5" thickBot="1" x14ac:dyDescent="0.3">
      <c r="A872" s="62"/>
      <c r="B872" s="186"/>
      <c r="C872" s="182" t="str">
        <f t="shared" si="14"/>
        <v/>
      </c>
      <c r="D872" s="183"/>
      <c r="E872" s="184"/>
      <c r="F872" s="913"/>
      <c r="G872" s="913"/>
      <c r="H872" s="913"/>
      <c r="I872" s="913"/>
      <c r="J872" s="913"/>
      <c r="K872" s="913"/>
      <c r="L872" s="913"/>
      <c r="M872" s="913"/>
      <c r="N872" s="913"/>
    </row>
    <row r="873" spans="1:14" ht="16.5" thickBot="1" x14ac:dyDescent="0.3">
      <c r="A873" s="62"/>
      <c r="B873" s="186"/>
      <c r="C873" s="182" t="str">
        <f t="shared" si="14"/>
        <v/>
      </c>
      <c r="D873" s="183"/>
      <c r="E873" s="184"/>
      <c r="F873" s="913"/>
      <c r="G873" s="913"/>
      <c r="H873" s="913"/>
      <c r="I873" s="913"/>
      <c r="J873" s="913"/>
      <c r="K873" s="913"/>
      <c r="L873" s="913"/>
      <c r="M873" s="913"/>
      <c r="N873" s="913"/>
    </row>
    <row r="874" spans="1:14" ht="16.5" thickBot="1" x14ac:dyDescent="0.3">
      <c r="A874" s="62"/>
      <c r="B874" s="186"/>
      <c r="C874" s="182" t="str">
        <f t="shared" si="14"/>
        <v/>
      </c>
      <c r="D874" s="183"/>
      <c r="E874" s="184"/>
      <c r="F874" s="913"/>
      <c r="G874" s="913"/>
      <c r="H874" s="913"/>
      <c r="I874" s="913"/>
      <c r="J874" s="913"/>
      <c r="K874" s="913"/>
      <c r="L874" s="913"/>
      <c r="M874" s="913"/>
      <c r="N874" s="913"/>
    </row>
    <row r="875" spans="1:14" ht="16.5" thickBot="1" x14ac:dyDescent="0.3">
      <c r="A875" s="62"/>
      <c r="B875" s="186"/>
      <c r="C875" s="182" t="str">
        <f t="shared" si="14"/>
        <v/>
      </c>
      <c r="D875" s="183"/>
      <c r="E875" s="184"/>
      <c r="F875" s="913"/>
      <c r="G875" s="913"/>
      <c r="H875" s="913"/>
      <c r="I875" s="913"/>
      <c r="J875" s="913"/>
      <c r="K875" s="913"/>
      <c r="L875" s="913"/>
      <c r="M875" s="913"/>
      <c r="N875" s="913"/>
    </row>
    <row r="876" spans="1:14" ht="16.5" thickBot="1" x14ac:dyDescent="0.3">
      <c r="A876" s="62"/>
      <c r="B876" s="186"/>
      <c r="C876" s="182" t="str">
        <f t="shared" si="14"/>
        <v/>
      </c>
      <c r="D876" s="183"/>
      <c r="E876" s="184"/>
      <c r="F876" s="913"/>
      <c r="G876" s="913"/>
      <c r="H876" s="913"/>
      <c r="I876" s="913"/>
      <c r="J876" s="913"/>
      <c r="K876" s="913"/>
      <c r="L876" s="913"/>
      <c r="M876" s="913"/>
      <c r="N876" s="913"/>
    </row>
    <row r="877" spans="1:14" ht="16.5" thickBot="1" x14ac:dyDescent="0.3">
      <c r="A877" s="62"/>
      <c r="B877" s="186"/>
      <c r="C877" s="182" t="str">
        <f t="shared" si="14"/>
        <v/>
      </c>
      <c r="D877" s="183"/>
      <c r="E877" s="184"/>
      <c r="F877" s="913"/>
      <c r="G877" s="913"/>
      <c r="H877" s="913"/>
      <c r="I877" s="913"/>
      <c r="J877" s="913"/>
      <c r="K877" s="913"/>
      <c r="L877" s="913"/>
      <c r="M877" s="913"/>
      <c r="N877" s="913"/>
    </row>
    <row r="878" spans="1:14" ht="16.5" thickBot="1" x14ac:dyDescent="0.3">
      <c r="A878" s="62"/>
      <c r="B878" s="186"/>
      <c r="C878" s="182" t="str">
        <f t="shared" si="14"/>
        <v/>
      </c>
      <c r="D878" s="183"/>
      <c r="E878" s="184"/>
      <c r="F878" s="913"/>
      <c r="G878" s="913"/>
      <c r="H878" s="913"/>
      <c r="I878" s="913"/>
      <c r="J878" s="913"/>
      <c r="K878" s="913"/>
      <c r="L878" s="913"/>
      <c r="M878" s="913"/>
      <c r="N878" s="913"/>
    </row>
    <row r="879" spans="1:14" ht="16.5" thickBot="1" x14ac:dyDescent="0.3">
      <c r="A879" s="62"/>
      <c r="B879" s="186"/>
      <c r="C879" s="182" t="str">
        <f t="shared" si="14"/>
        <v/>
      </c>
      <c r="D879" s="183"/>
      <c r="E879" s="184"/>
      <c r="F879" s="913"/>
      <c r="G879" s="913"/>
      <c r="H879" s="913"/>
      <c r="I879" s="913"/>
      <c r="J879" s="913"/>
      <c r="K879" s="913"/>
      <c r="L879" s="913"/>
      <c r="M879" s="913"/>
      <c r="N879" s="913"/>
    </row>
    <row r="880" spans="1:14" ht="16.5" thickBot="1" x14ac:dyDescent="0.3">
      <c r="A880" s="62"/>
      <c r="B880" s="186"/>
      <c r="C880" s="182" t="str">
        <f t="shared" si="14"/>
        <v/>
      </c>
      <c r="D880" s="183"/>
      <c r="E880" s="184"/>
      <c r="F880" s="913"/>
      <c r="G880" s="913"/>
      <c r="H880" s="913"/>
      <c r="I880" s="913"/>
      <c r="J880" s="913"/>
      <c r="K880" s="913"/>
      <c r="L880" s="913"/>
      <c r="M880" s="913"/>
      <c r="N880" s="913"/>
    </row>
    <row r="881" spans="1:14" ht="16.5" thickBot="1" x14ac:dyDescent="0.3">
      <c r="A881" s="62"/>
      <c r="B881" s="186"/>
      <c r="C881" s="182" t="str">
        <f t="shared" si="14"/>
        <v/>
      </c>
      <c r="D881" s="183"/>
      <c r="E881" s="184"/>
      <c r="F881" s="913"/>
      <c r="G881" s="913"/>
      <c r="H881" s="913"/>
      <c r="I881" s="913"/>
      <c r="J881" s="913"/>
      <c r="K881" s="913"/>
      <c r="L881" s="913"/>
      <c r="M881" s="913"/>
      <c r="N881" s="913"/>
    </row>
    <row r="882" spans="1:14" ht="16.5" thickBot="1" x14ac:dyDescent="0.3">
      <c r="A882" s="62"/>
      <c r="B882" s="186"/>
      <c r="C882" s="182" t="str">
        <f t="shared" si="14"/>
        <v/>
      </c>
      <c r="D882" s="183"/>
      <c r="E882" s="184"/>
      <c r="F882" s="913"/>
      <c r="G882" s="913"/>
      <c r="H882" s="913"/>
      <c r="I882" s="913"/>
      <c r="J882" s="913"/>
      <c r="K882" s="913"/>
      <c r="L882" s="913"/>
      <c r="M882" s="913"/>
      <c r="N882" s="913"/>
    </row>
    <row r="883" spans="1:14" ht="16.5" thickBot="1" x14ac:dyDescent="0.3">
      <c r="A883" s="62"/>
      <c r="B883" s="186"/>
      <c r="C883" s="182" t="str">
        <f t="shared" si="14"/>
        <v/>
      </c>
      <c r="D883" s="183"/>
      <c r="E883" s="184"/>
      <c r="F883" s="913"/>
      <c r="G883" s="913"/>
      <c r="H883" s="913"/>
      <c r="I883" s="913"/>
      <c r="J883" s="913"/>
      <c r="K883" s="913"/>
      <c r="L883" s="913"/>
      <c r="M883" s="913"/>
      <c r="N883" s="913"/>
    </row>
    <row r="884" spans="1:14" ht="16.5" thickBot="1" x14ac:dyDescent="0.3">
      <c r="A884" s="62"/>
      <c r="B884" s="186"/>
      <c r="C884" s="182" t="str">
        <f t="shared" si="14"/>
        <v/>
      </c>
      <c r="D884" s="183"/>
      <c r="E884" s="184"/>
      <c r="F884" s="913"/>
      <c r="G884" s="913"/>
      <c r="H884" s="913"/>
      <c r="I884" s="913"/>
      <c r="J884" s="913"/>
      <c r="K884" s="913"/>
      <c r="L884" s="913"/>
      <c r="M884" s="913"/>
      <c r="N884" s="913"/>
    </row>
    <row r="885" spans="1:14" ht="16.5" thickBot="1" x14ac:dyDescent="0.3">
      <c r="A885" s="62"/>
      <c r="B885" s="186"/>
      <c r="C885" s="182" t="str">
        <f t="shared" si="14"/>
        <v/>
      </c>
      <c r="D885" s="183"/>
      <c r="E885" s="184"/>
      <c r="F885" s="913"/>
      <c r="G885" s="913"/>
      <c r="H885" s="913"/>
      <c r="I885" s="913"/>
      <c r="J885" s="913"/>
      <c r="K885" s="913"/>
      <c r="L885" s="913"/>
      <c r="M885" s="913"/>
      <c r="N885" s="913"/>
    </row>
    <row r="886" spans="1:14" ht="16.5" thickBot="1" x14ac:dyDescent="0.3">
      <c r="A886" s="62"/>
      <c r="B886" s="186"/>
      <c r="C886" s="182" t="str">
        <f t="shared" si="14"/>
        <v/>
      </c>
      <c r="D886" s="183"/>
      <c r="E886" s="184"/>
      <c r="F886" s="913"/>
      <c r="G886" s="913"/>
      <c r="H886" s="913"/>
      <c r="I886" s="913"/>
      <c r="J886" s="913"/>
      <c r="K886" s="913"/>
      <c r="L886" s="913"/>
      <c r="M886" s="913"/>
      <c r="N886" s="913"/>
    </row>
    <row r="887" spans="1:14" ht="16.5" thickBot="1" x14ac:dyDescent="0.3">
      <c r="A887" s="62"/>
      <c r="B887" s="186"/>
      <c r="C887" s="182" t="str">
        <f t="shared" si="14"/>
        <v/>
      </c>
      <c r="D887" s="183"/>
      <c r="E887" s="184"/>
      <c r="F887" s="913"/>
      <c r="G887" s="913"/>
      <c r="H887" s="913"/>
      <c r="I887" s="913"/>
      <c r="J887" s="913"/>
      <c r="K887" s="913"/>
      <c r="L887" s="913"/>
      <c r="M887" s="913"/>
      <c r="N887" s="913"/>
    </row>
    <row r="888" spans="1:14" ht="16.5" thickBot="1" x14ac:dyDescent="0.3">
      <c r="A888" s="62"/>
      <c r="B888" s="186"/>
      <c r="C888" s="182" t="str">
        <f t="shared" si="14"/>
        <v/>
      </c>
      <c r="D888" s="183"/>
      <c r="E888" s="184"/>
      <c r="F888" s="913"/>
      <c r="G888" s="913"/>
      <c r="H888" s="913"/>
      <c r="I888" s="913"/>
      <c r="J888" s="913"/>
      <c r="K888" s="913"/>
      <c r="L888" s="913"/>
      <c r="M888" s="913"/>
      <c r="N888" s="913"/>
    </row>
    <row r="889" spans="1:14" ht="16.5" thickBot="1" x14ac:dyDescent="0.3">
      <c r="A889" s="62"/>
      <c r="B889" s="186"/>
      <c r="C889" s="182" t="str">
        <f t="shared" si="14"/>
        <v/>
      </c>
      <c r="D889" s="183"/>
      <c r="E889" s="184"/>
      <c r="F889" s="913"/>
      <c r="G889" s="913"/>
      <c r="H889" s="913"/>
      <c r="I889" s="913"/>
      <c r="J889" s="913"/>
      <c r="K889" s="913"/>
      <c r="L889" s="913"/>
      <c r="M889" s="913"/>
      <c r="N889" s="913"/>
    </row>
    <row r="890" spans="1:14" ht="16.5" thickBot="1" x14ac:dyDescent="0.3">
      <c r="A890" s="62"/>
      <c r="B890" s="186"/>
      <c r="C890" s="182" t="str">
        <f t="shared" si="14"/>
        <v/>
      </c>
      <c r="D890" s="183"/>
      <c r="E890" s="184"/>
      <c r="F890" s="913"/>
      <c r="G890" s="913"/>
      <c r="H890" s="913"/>
      <c r="I890" s="913"/>
      <c r="J890" s="913"/>
      <c r="K890" s="913"/>
      <c r="L890" s="913"/>
      <c r="M890" s="913"/>
      <c r="N890" s="913"/>
    </row>
    <row r="891" spans="1:14" ht="16.5" thickBot="1" x14ac:dyDescent="0.3">
      <c r="A891" s="62"/>
      <c r="B891" s="186"/>
      <c r="C891" s="182" t="str">
        <f t="shared" si="14"/>
        <v/>
      </c>
      <c r="D891" s="183"/>
      <c r="E891" s="184"/>
      <c r="F891" s="913"/>
      <c r="G891" s="913"/>
      <c r="H891" s="913"/>
      <c r="I891" s="913"/>
      <c r="J891" s="913"/>
      <c r="K891" s="913"/>
      <c r="L891" s="913"/>
      <c r="M891" s="913"/>
      <c r="N891" s="913"/>
    </row>
    <row r="892" spans="1:14" ht="16.5" thickBot="1" x14ac:dyDescent="0.3">
      <c r="A892" s="62"/>
      <c r="B892" s="186"/>
      <c r="C892" s="182" t="str">
        <f t="shared" si="14"/>
        <v/>
      </c>
      <c r="D892" s="183"/>
      <c r="E892" s="184"/>
      <c r="F892" s="913"/>
      <c r="G892" s="913"/>
      <c r="H892" s="913"/>
      <c r="I892" s="913"/>
      <c r="J892" s="913"/>
      <c r="K892" s="913"/>
      <c r="L892" s="913"/>
      <c r="M892" s="913"/>
      <c r="N892" s="913"/>
    </row>
    <row r="893" spans="1:14" ht="16.5" thickBot="1" x14ac:dyDescent="0.3">
      <c r="A893" s="62"/>
      <c r="B893" s="186"/>
      <c r="C893" s="182" t="str">
        <f t="shared" si="14"/>
        <v/>
      </c>
      <c r="D893" s="183"/>
      <c r="E893" s="184"/>
      <c r="F893" s="913"/>
      <c r="G893" s="913"/>
      <c r="H893" s="913"/>
      <c r="I893" s="913"/>
      <c r="J893" s="913"/>
      <c r="K893" s="913"/>
      <c r="L893" s="913"/>
      <c r="M893" s="913"/>
      <c r="N893" s="913"/>
    </row>
    <row r="894" spans="1:14" ht="16.5" thickBot="1" x14ac:dyDescent="0.3">
      <c r="A894" s="62"/>
      <c r="B894" s="186"/>
      <c r="C894" s="182" t="str">
        <f t="shared" si="14"/>
        <v/>
      </c>
      <c r="D894" s="183"/>
      <c r="E894" s="184"/>
      <c r="F894" s="913"/>
      <c r="G894" s="913"/>
      <c r="H894" s="913"/>
      <c r="I894" s="913"/>
      <c r="J894" s="913"/>
      <c r="K894" s="913"/>
      <c r="L894" s="913"/>
      <c r="M894" s="913"/>
      <c r="N894" s="913"/>
    </row>
    <row r="895" spans="1:14" ht="16.5" thickBot="1" x14ac:dyDescent="0.3">
      <c r="A895" s="62"/>
      <c r="B895" s="186"/>
      <c r="C895" s="182" t="str">
        <f t="shared" si="14"/>
        <v/>
      </c>
      <c r="D895" s="183"/>
      <c r="E895" s="184"/>
      <c r="F895" s="913"/>
      <c r="G895" s="913"/>
      <c r="H895" s="913"/>
      <c r="I895" s="913"/>
      <c r="J895" s="913"/>
      <c r="K895" s="913"/>
      <c r="L895" s="913"/>
      <c r="M895" s="913"/>
      <c r="N895" s="913"/>
    </row>
    <row r="896" spans="1:14" ht="16.5" thickBot="1" x14ac:dyDescent="0.3">
      <c r="A896" s="62"/>
      <c r="B896" s="186"/>
      <c r="C896" s="182" t="str">
        <f t="shared" si="14"/>
        <v/>
      </c>
      <c r="D896" s="183"/>
      <c r="E896" s="184"/>
      <c r="F896" s="913"/>
      <c r="G896" s="913"/>
      <c r="H896" s="913"/>
      <c r="I896" s="913"/>
      <c r="J896" s="913"/>
      <c r="K896" s="913"/>
      <c r="L896" s="913"/>
      <c r="M896" s="913"/>
      <c r="N896" s="913"/>
    </row>
    <row r="897" spans="1:14" ht="16.5" thickBot="1" x14ac:dyDescent="0.3">
      <c r="A897" s="62"/>
      <c r="B897" s="186"/>
      <c r="C897" s="182" t="str">
        <f t="shared" si="14"/>
        <v/>
      </c>
      <c r="D897" s="183"/>
      <c r="E897" s="184"/>
      <c r="F897" s="913"/>
      <c r="G897" s="913"/>
      <c r="H897" s="913"/>
      <c r="I897" s="913"/>
      <c r="J897" s="913"/>
      <c r="K897" s="913"/>
      <c r="L897" s="913"/>
      <c r="M897" s="913"/>
      <c r="N897" s="913"/>
    </row>
    <row r="898" spans="1:14" ht="16.5" thickBot="1" x14ac:dyDescent="0.3">
      <c r="A898" s="62"/>
      <c r="B898" s="186"/>
      <c r="C898" s="182" t="str">
        <f t="shared" si="14"/>
        <v/>
      </c>
      <c r="D898" s="183"/>
      <c r="E898" s="184"/>
      <c r="F898" s="913"/>
      <c r="G898" s="913"/>
      <c r="H898" s="913"/>
      <c r="I898" s="913"/>
      <c r="J898" s="913"/>
      <c r="K898" s="913"/>
      <c r="L898" s="913"/>
      <c r="M898" s="913"/>
      <c r="N898" s="913"/>
    </row>
    <row r="899" spans="1:14" ht="16.5" thickBot="1" x14ac:dyDescent="0.3">
      <c r="A899" s="62"/>
      <c r="B899" s="186"/>
      <c r="C899" s="182" t="str">
        <f t="shared" si="14"/>
        <v/>
      </c>
      <c r="D899" s="183"/>
      <c r="E899" s="184"/>
      <c r="F899" s="913"/>
      <c r="G899" s="913"/>
      <c r="H899" s="913"/>
      <c r="I899" s="913"/>
      <c r="J899" s="913"/>
      <c r="K899" s="913"/>
      <c r="L899" s="913"/>
      <c r="M899" s="913"/>
      <c r="N899" s="913"/>
    </row>
    <row r="900" spans="1:14" ht="16.5" thickBot="1" x14ac:dyDescent="0.3">
      <c r="A900" s="62"/>
      <c r="B900" s="186"/>
      <c r="C900" s="182" t="str">
        <f t="shared" si="14"/>
        <v/>
      </c>
      <c r="D900" s="183"/>
      <c r="E900" s="184"/>
      <c r="F900" s="913"/>
      <c r="G900" s="913"/>
      <c r="H900" s="913"/>
      <c r="I900" s="913"/>
      <c r="J900" s="913"/>
      <c r="K900" s="913"/>
      <c r="L900" s="913"/>
      <c r="M900" s="913"/>
      <c r="N900" s="913"/>
    </row>
    <row r="901" spans="1:14" ht="16.5" thickBot="1" x14ac:dyDescent="0.3">
      <c r="A901" s="62"/>
      <c r="B901" s="186"/>
      <c r="C901" s="182" t="str">
        <f t="shared" si="14"/>
        <v/>
      </c>
      <c r="D901" s="183"/>
      <c r="E901" s="184"/>
      <c r="F901" s="913"/>
      <c r="G901" s="913"/>
      <c r="H901" s="913"/>
      <c r="I901" s="913"/>
      <c r="J901" s="913"/>
      <c r="K901" s="913"/>
      <c r="L901" s="913"/>
      <c r="M901" s="913"/>
      <c r="N901" s="913"/>
    </row>
    <row r="902" spans="1:14" ht="16.5" thickBot="1" x14ac:dyDescent="0.3">
      <c r="A902" s="62"/>
      <c r="B902" s="186"/>
      <c r="C902" s="182" t="str">
        <f t="shared" si="14"/>
        <v/>
      </c>
      <c r="D902" s="183"/>
      <c r="E902" s="184"/>
      <c r="F902" s="913"/>
      <c r="G902" s="913"/>
      <c r="H902" s="913"/>
      <c r="I902" s="913"/>
      <c r="J902" s="913"/>
      <c r="K902" s="913"/>
      <c r="L902" s="913"/>
      <c r="M902" s="913"/>
      <c r="N902" s="913"/>
    </row>
    <row r="903" spans="1:14" ht="16.5" thickBot="1" x14ac:dyDescent="0.3">
      <c r="A903" s="62"/>
      <c r="B903" s="186"/>
      <c r="C903" s="182" t="str">
        <f t="shared" si="14"/>
        <v/>
      </c>
      <c r="D903" s="183"/>
      <c r="E903" s="184"/>
      <c r="F903" s="913"/>
      <c r="G903" s="913"/>
      <c r="H903" s="913"/>
      <c r="I903" s="913"/>
      <c r="J903" s="913"/>
      <c r="K903" s="913"/>
      <c r="L903" s="913"/>
      <c r="M903" s="913"/>
      <c r="N903" s="913"/>
    </row>
    <row r="904" spans="1:14" ht="16.5" thickBot="1" x14ac:dyDescent="0.3">
      <c r="A904" s="62"/>
      <c r="B904" s="186"/>
      <c r="C904" s="182" t="str">
        <f t="shared" si="14"/>
        <v/>
      </c>
      <c r="D904" s="183"/>
      <c r="E904" s="184"/>
      <c r="F904" s="913"/>
      <c r="G904" s="913"/>
      <c r="H904" s="913"/>
      <c r="I904" s="913"/>
      <c r="J904" s="913"/>
      <c r="K904" s="913"/>
      <c r="L904" s="913"/>
      <c r="M904" s="913"/>
      <c r="N904" s="913"/>
    </row>
    <row r="905" spans="1:14" ht="16.5" thickBot="1" x14ac:dyDescent="0.3">
      <c r="A905" s="62"/>
      <c r="B905" s="186"/>
      <c r="C905" s="182" t="str">
        <f t="shared" si="14"/>
        <v/>
      </c>
      <c r="D905" s="183"/>
      <c r="E905" s="184"/>
      <c r="F905" s="913"/>
      <c r="G905" s="913"/>
      <c r="H905" s="913"/>
      <c r="I905" s="913"/>
      <c r="J905" s="913"/>
      <c r="K905" s="913"/>
      <c r="L905" s="913"/>
      <c r="M905" s="913"/>
      <c r="N905" s="913"/>
    </row>
    <row r="906" spans="1:14" ht="16.5" thickBot="1" x14ac:dyDescent="0.3">
      <c r="A906" s="62"/>
      <c r="B906" s="186"/>
      <c r="C906" s="182" t="str">
        <f t="shared" si="14"/>
        <v/>
      </c>
      <c r="D906" s="183"/>
      <c r="E906" s="184"/>
      <c r="F906" s="913"/>
      <c r="G906" s="913"/>
      <c r="H906" s="913"/>
      <c r="I906" s="913"/>
      <c r="J906" s="913"/>
      <c r="K906" s="913"/>
      <c r="L906" s="913"/>
      <c r="M906" s="913"/>
      <c r="N906" s="913"/>
    </row>
    <row r="907" spans="1:14" ht="16.5" thickBot="1" x14ac:dyDescent="0.3">
      <c r="A907" s="62"/>
      <c r="B907" s="186"/>
      <c r="C907" s="182" t="str">
        <f t="shared" si="14"/>
        <v/>
      </c>
      <c r="D907" s="183"/>
      <c r="E907" s="184"/>
      <c r="F907" s="913"/>
      <c r="G907" s="913"/>
      <c r="H907" s="913"/>
      <c r="I907" s="913"/>
      <c r="J907" s="913"/>
      <c r="K907" s="913"/>
      <c r="L907" s="913"/>
      <c r="M907" s="913"/>
      <c r="N907" s="913"/>
    </row>
    <row r="908" spans="1:14" ht="16.5" thickBot="1" x14ac:dyDescent="0.3">
      <c r="A908" s="62"/>
      <c r="B908" s="186"/>
      <c r="C908" s="182" t="str">
        <f t="shared" ref="C908:C971" si="15">IF(B908&gt;0, (B908-B907), "")</f>
        <v/>
      </c>
      <c r="D908" s="183"/>
      <c r="E908" s="184"/>
      <c r="F908" s="913"/>
      <c r="G908" s="913"/>
      <c r="H908" s="913"/>
      <c r="I908" s="913"/>
      <c r="J908" s="913"/>
      <c r="K908" s="913"/>
      <c r="L908" s="913"/>
      <c r="M908" s="913"/>
      <c r="N908" s="913"/>
    </row>
    <row r="909" spans="1:14" ht="16.5" thickBot="1" x14ac:dyDescent="0.3">
      <c r="A909" s="62"/>
      <c r="B909" s="186"/>
      <c r="C909" s="182" t="str">
        <f t="shared" si="15"/>
        <v/>
      </c>
      <c r="D909" s="183"/>
      <c r="E909" s="184"/>
      <c r="F909" s="913"/>
      <c r="G909" s="913"/>
      <c r="H909" s="913"/>
      <c r="I909" s="913"/>
      <c r="J909" s="913"/>
      <c r="K909" s="913"/>
      <c r="L909" s="913"/>
      <c r="M909" s="913"/>
      <c r="N909" s="913"/>
    </row>
    <row r="910" spans="1:14" ht="16.5" thickBot="1" x14ac:dyDescent="0.3">
      <c r="A910" s="62"/>
      <c r="B910" s="186"/>
      <c r="C910" s="182" t="str">
        <f t="shared" si="15"/>
        <v/>
      </c>
      <c r="D910" s="183"/>
      <c r="E910" s="184"/>
      <c r="F910" s="913"/>
      <c r="G910" s="913"/>
      <c r="H910" s="913"/>
      <c r="I910" s="913"/>
      <c r="J910" s="913"/>
      <c r="K910" s="913"/>
      <c r="L910" s="913"/>
      <c r="M910" s="913"/>
      <c r="N910" s="913"/>
    </row>
    <row r="911" spans="1:14" ht="16.5" thickBot="1" x14ac:dyDescent="0.3">
      <c r="A911" s="62"/>
      <c r="B911" s="186"/>
      <c r="C911" s="182" t="str">
        <f t="shared" si="15"/>
        <v/>
      </c>
      <c r="D911" s="183"/>
      <c r="E911" s="184"/>
      <c r="F911" s="913"/>
      <c r="G911" s="913"/>
      <c r="H911" s="913"/>
      <c r="I911" s="913"/>
      <c r="J911" s="913"/>
      <c r="K911" s="913"/>
      <c r="L911" s="913"/>
      <c r="M911" s="913"/>
      <c r="N911" s="913"/>
    </row>
    <row r="912" spans="1:14" ht="16.5" thickBot="1" x14ac:dyDescent="0.3">
      <c r="A912" s="62"/>
      <c r="B912" s="186"/>
      <c r="C912" s="182" t="str">
        <f t="shared" si="15"/>
        <v/>
      </c>
      <c r="D912" s="183"/>
      <c r="E912" s="184"/>
      <c r="F912" s="913"/>
      <c r="G912" s="913"/>
      <c r="H912" s="913"/>
      <c r="I912" s="913"/>
      <c r="J912" s="913"/>
      <c r="K912" s="913"/>
      <c r="L912" s="913"/>
      <c r="M912" s="913"/>
      <c r="N912" s="913"/>
    </row>
    <row r="913" spans="1:14" ht="16.5" thickBot="1" x14ac:dyDescent="0.3">
      <c r="A913" s="62"/>
      <c r="B913" s="186"/>
      <c r="C913" s="182" t="str">
        <f t="shared" si="15"/>
        <v/>
      </c>
      <c r="D913" s="183"/>
      <c r="E913" s="184"/>
      <c r="F913" s="913"/>
      <c r="G913" s="913"/>
      <c r="H913" s="913"/>
      <c r="I913" s="913"/>
      <c r="J913" s="913"/>
      <c r="K913" s="913"/>
      <c r="L913" s="913"/>
      <c r="M913" s="913"/>
      <c r="N913" s="913"/>
    </row>
    <row r="914" spans="1:14" ht="16.5" thickBot="1" x14ac:dyDescent="0.3">
      <c r="A914" s="62"/>
      <c r="B914" s="186"/>
      <c r="C914" s="182" t="str">
        <f t="shared" si="15"/>
        <v/>
      </c>
      <c r="D914" s="183"/>
      <c r="E914" s="184"/>
      <c r="F914" s="913"/>
      <c r="G914" s="913"/>
      <c r="H914" s="913"/>
      <c r="I914" s="913"/>
      <c r="J914" s="913"/>
      <c r="K914" s="913"/>
      <c r="L914" s="913"/>
      <c r="M914" s="913"/>
      <c r="N914" s="913"/>
    </row>
    <row r="915" spans="1:14" ht="16.5" thickBot="1" x14ac:dyDescent="0.3">
      <c r="A915" s="62"/>
      <c r="B915" s="186"/>
      <c r="C915" s="182" t="str">
        <f t="shared" si="15"/>
        <v/>
      </c>
      <c r="D915" s="183"/>
      <c r="E915" s="184"/>
      <c r="F915" s="913"/>
      <c r="G915" s="913"/>
      <c r="H915" s="913"/>
      <c r="I915" s="913"/>
      <c r="J915" s="913"/>
      <c r="K915" s="913"/>
      <c r="L915" s="913"/>
      <c r="M915" s="913"/>
      <c r="N915" s="913"/>
    </row>
    <row r="916" spans="1:14" ht="16.5" thickBot="1" x14ac:dyDescent="0.3">
      <c r="A916" s="62"/>
      <c r="B916" s="186"/>
      <c r="C916" s="182" t="str">
        <f t="shared" si="15"/>
        <v/>
      </c>
      <c r="D916" s="183"/>
      <c r="E916" s="184"/>
      <c r="F916" s="913"/>
      <c r="G916" s="913"/>
      <c r="H916" s="913"/>
      <c r="I916" s="913"/>
      <c r="J916" s="913"/>
      <c r="K916" s="913"/>
      <c r="L916" s="913"/>
      <c r="M916" s="913"/>
      <c r="N916" s="913"/>
    </row>
    <row r="917" spans="1:14" ht="16.5" thickBot="1" x14ac:dyDescent="0.3">
      <c r="A917" s="62"/>
      <c r="B917" s="186"/>
      <c r="C917" s="182" t="str">
        <f t="shared" si="15"/>
        <v/>
      </c>
      <c r="D917" s="183"/>
      <c r="E917" s="184"/>
      <c r="F917" s="913"/>
      <c r="G917" s="913"/>
      <c r="H917" s="913"/>
      <c r="I917" s="913"/>
      <c r="J917" s="913"/>
      <c r="K917" s="913"/>
      <c r="L917" s="913"/>
      <c r="M917" s="913"/>
      <c r="N917" s="913"/>
    </row>
    <row r="918" spans="1:14" ht="16.5" thickBot="1" x14ac:dyDescent="0.3">
      <c r="A918" s="62"/>
      <c r="B918" s="186"/>
      <c r="C918" s="182" t="str">
        <f t="shared" si="15"/>
        <v/>
      </c>
      <c r="D918" s="183"/>
      <c r="E918" s="184"/>
      <c r="F918" s="913"/>
      <c r="G918" s="913"/>
      <c r="H918" s="913"/>
      <c r="I918" s="913"/>
      <c r="J918" s="913"/>
      <c r="K918" s="913"/>
      <c r="L918" s="913"/>
      <c r="M918" s="913"/>
      <c r="N918" s="913"/>
    </row>
    <row r="919" spans="1:14" ht="16.5" thickBot="1" x14ac:dyDescent="0.3">
      <c r="A919" s="62"/>
      <c r="B919" s="186"/>
      <c r="C919" s="182" t="str">
        <f t="shared" si="15"/>
        <v/>
      </c>
      <c r="D919" s="183"/>
      <c r="E919" s="184"/>
      <c r="F919" s="913"/>
      <c r="G919" s="913"/>
      <c r="H919" s="913"/>
      <c r="I919" s="913"/>
      <c r="J919" s="913"/>
      <c r="K919" s="913"/>
      <c r="L919" s="913"/>
      <c r="M919" s="913"/>
      <c r="N919" s="913"/>
    </row>
    <row r="920" spans="1:14" ht="16.5" thickBot="1" x14ac:dyDescent="0.3">
      <c r="A920" s="62"/>
      <c r="B920" s="186"/>
      <c r="C920" s="182" t="str">
        <f t="shared" si="15"/>
        <v/>
      </c>
      <c r="D920" s="183"/>
      <c r="E920" s="184"/>
      <c r="F920" s="913"/>
      <c r="G920" s="913"/>
      <c r="H920" s="913"/>
      <c r="I920" s="913"/>
      <c r="J920" s="913"/>
      <c r="K920" s="913"/>
      <c r="L920" s="913"/>
      <c r="M920" s="913"/>
      <c r="N920" s="913"/>
    </row>
    <row r="921" spans="1:14" ht="16.5" thickBot="1" x14ac:dyDescent="0.3">
      <c r="A921" s="62"/>
      <c r="B921" s="186"/>
      <c r="C921" s="182" t="str">
        <f t="shared" si="15"/>
        <v/>
      </c>
      <c r="D921" s="183"/>
      <c r="E921" s="184"/>
      <c r="F921" s="913"/>
      <c r="G921" s="913"/>
      <c r="H921" s="913"/>
      <c r="I921" s="913"/>
      <c r="J921" s="913"/>
      <c r="K921" s="913"/>
      <c r="L921" s="913"/>
      <c r="M921" s="913"/>
      <c r="N921" s="913"/>
    </row>
    <row r="922" spans="1:14" ht="16.5" thickBot="1" x14ac:dyDescent="0.3">
      <c r="A922" s="62"/>
      <c r="B922" s="186"/>
      <c r="C922" s="182" t="str">
        <f t="shared" si="15"/>
        <v/>
      </c>
      <c r="D922" s="183"/>
      <c r="E922" s="184"/>
      <c r="F922" s="913"/>
      <c r="G922" s="913"/>
      <c r="H922" s="913"/>
      <c r="I922" s="913"/>
      <c r="J922" s="913"/>
      <c r="K922" s="913"/>
      <c r="L922" s="913"/>
      <c r="M922" s="913"/>
      <c r="N922" s="913"/>
    </row>
    <row r="923" spans="1:14" ht="16.5" thickBot="1" x14ac:dyDescent="0.3">
      <c r="A923" s="62"/>
      <c r="B923" s="186"/>
      <c r="C923" s="182" t="str">
        <f t="shared" si="15"/>
        <v/>
      </c>
      <c r="D923" s="183"/>
      <c r="E923" s="184"/>
      <c r="F923" s="913"/>
      <c r="G923" s="913"/>
      <c r="H923" s="913"/>
      <c r="I923" s="913"/>
      <c r="J923" s="913"/>
      <c r="K923" s="913"/>
      <c r="L923" s="913"/>
      <c r="M923" s="913"/>
      <c r="N923" s="913"/>
    </row>
    <row r="924" spans="1:14" ht="16.5" thickBot="1" x14ac:dyDescent="0.3">
      <c r="A924" s="62"/>
      <c r="B924" s="186"/>
      <c r="C924" s="182" t="str">
        <f t="shared" si="15"/>
        <v/>
      </c>
      <c r="D924" s="183"/>
      <c r="E924" s="184"/>
      <c r="F924" s="913"/>
      <c r="G924" s="913"/>
      <c r="H924" s="913"/>
      <c r="I924" s="913"/>
      <c r="J924" s="913"/>
      <c r="K924" s="913"/>
      <c r="L924" s="913"/>
      <c r="M924" s="913"/>
      <c r="N924" s="913"/>
    </row>
    <row r="925" spans="1:14" ht="16.5" thickBot="1" x14ac:dyDescent="0.3">
      <c r="A925" s="62"/>
      <c r="B925" s="186"/>
      <c r="C925" s="182" t="str">
        <f t="shared" si="15"/>
        <v/>
      </c>
      <c r="D925" s="183"/>
      <c r="E925" s="184"/>
      <c r="F925" s="913"/>
      <c r="G925" s="913"/>
      <c r="H925" s="913"/>
      <c r="I925" s="913"/>
      <c r="J925" s="913"/>
      <c r="K925" s="913"/>
      <c r="L925" s="913"/>
      <c r="M925" s="913"/>
      <c r="N925" s="913"/>
    </row>
    <row r="926" spans="1:14" ht="16.5" thickBot="1" x14ac:dyDescent="0.3">
      <c r="A926" s="62"/>
      <c r="B926" s="186"/>
      <c r="C926" s="182" t="str">
        <f t="shared" si="15"/>
        <v/>
      </c>
      <c r="D926" s="183"/>
      <c r="E926" s="184"/>
      <c r="F926" s="913"/>
      <c r="G926" s="913"/>
      <c r="H926" s="913"/>
      <c r="I926" s="913"/>
      <c r="J926" s="913"/>
      <c r="K926" s="913"/>
      <c r="L926" s="913"/>
      <c r="M926" s="913"/>
      <c r="N926" s="913"/>
    </row>
    <row r="927" spans="1:14" ht="16.5" thickBot="1" x14ac:dyDescent="0.3">
      <c r="A927" s="62"/>
      <c r="B927" s="186"/>
      <c r="C927" s="182" t="str">
        <f t="shared" si="15"/>
        <v/>
      </c>
      <c r="D927" s="183"/>
      <c r="E927" s="184"/>
      <c r="F927" s="913"/>
      <c r="G927" s="913"/>
      <c r="H927" s="913"/>
      <c r="I927" s="913"/>
      <c r="J927" s="913"/>
      <c r="K927" s="913"/>
      <c r="L927" s="913"/>
      <c r="M927" s="913"/>
      <c r="N927" s="913"/>
    </row>
    <row r="928" spans="1:14" ht="16.5" thickBot="1" x14ac:dyDescent="0.3">
      <c r="A928" s="62"/>
      <c r="B928" s="186"/>
      <c r="C928" s="182" t="str">
        <f t="shared" si="15"/>
        <v/>
      </c>
      <c r="D928" s="183"/>
      <c r="E928" s="184"/>
      <c r="F928" s="913"/>
      <c r="G928" s="913"/>
      <c r="H928" s="913"/>
      <c r="I928" s="913"/>
      <c r="J928" s="913"/>
      <c r="K928" s="913"/>
      <c r="L928" s="913"/>
      <c r="M928" s="913"/>
      <c r="N928" s="913"/>
    </row>
    <row r="929" spans="1:14" ht="16.5" thickBot="1" x14ac:dyDescent="0.3">
      <c r="A929" s="62"/>
      <c r="B929" s="186"/>
      <c r="C929" s="182" t="str">
        <f t="shared" si="15"/>
        <v/>
      </c>
      <c r="D929" s="183"/>
      <c r="E929" s="184"/>
      <c r="F929" s="913"/>
      <c r="G929" s="913"/>
      <c r="H929" s="913"/>
      <c r="I929" s="913"/>
      <c r="J929" s="913"/>
      <c r="K929" s="913"/>
      <c r="L929" s="913"/>
      <c r="M929" s="913"/>
      <c r="N929" s="913"/>
    </row>
    <row r="930" spans="1:14" ht="16.5" thickBot="1" x14ac:dyDescent="0.3">
      <c r="A930" s="62"/>
      <c r="B930" s="186"/>
      <c r="C930" s="182" t="str">
        <f t="shared" si="15"/>
        <v/>
      </c>
      <c r="D930" s="183"/>
      <c r="E930" s="184"/>
      <c r="F930" s="913"/>
      <c r="G930" s="913"/>
      <c r="H930" s="913"/>
      <c r="I930" s="913"/>
      <c r="J930" s="913"/>
      <c r="K930" s="913"/>
      <c r="L930" s="913"/>
      <c r="M930" s="913"/>
      <c r="N930" s="913"/>
    </row>
    <row r="931" spans="1:14" ht="16.5" thickBot="1" x14ac:dyDescent="0.3">
      <c r="A931" s="62"/>
      <c r="B931" s="186"/>
      <c r="C931" s="182" t="str">
        <f t="shared" si="15"/>
        <v/>
      </c>
      <c r="D931" s="183"/>
      <c r="E931" s="184"/>
      <c r="F931" s="913"/>
      <c r="G931" s="913"/>
      <c r="H931" s="913"/>
      <c r="I931" s="913"/>
      <c r="J931" s="913"/>
      <c r="K931" s="913"/>
      <c r="L931" s="913"/>
      <c r="M931" s="913"/>
      <c r="N931" s="913"/>
    </row>
    <row r="932" spans="1:14" ht="16.5" thickBot="1" x14ac:dyDescent="0.3">
      <c r="A932" s="62"/>
      <c r="B932" s="186"/>
      <c r="C932" s="182" t="str">
        <f t="shared" si="15"/>
        <v/>
      </c>
      <c r="D932" s="183"/>
      <c r="E932" s="184"/>
      <c r="F932" s="913"/>
      <c r="G932" s="913"/>
      <c r="H932" s="913"/>
      <c r="I932" s="913"/>
      <c r="J932" s="913"/>
      <c r="K932" s="913"/>
      <c r="L932" s="913"/>
      <c r="M932" s="913"/>
      <c r="N932" s="913"/>
    </row>
    <row r="933" spans="1:14" ht="16.5" thickBot="1" x14ac:dyDescent="0.3">
      <c r="A933" s="62"/>
      <c r="B933" s="186"/>
      <c r="C933" s="182" t="str">
        <f t="shared" si="15"/>
        <v/>
      </c>
      <c r="D933" s="183"/>
      <c r="E933" s="184"/>
      <c r="F933" s="913"/>
      <c r="G933" s="913"/>
      <c r="H933" s="913"/>
      <c r="I933" s="913"/>
      <c r="J933" s="913"/>
      <c r="K933" s="913"/>
      <c r="L933" s="913"/>
      <c r="M933" s="913"/>
      <c r="N933" s="913"/>
    </row>
    <row r="934" spans="1:14" ht="16.5" thickBot="1" x14ac:dyDescent="0.3">
      <c r="A934" s="62"/>
      <c r="B934" s="186"/>
      <c r="C934" s="182" t="str">
        <f t="shared" si="15"/>
        <v/>
      </c>
      <c r="D934" s="183"/>
      <c r="E934" s="184"/>
      <c r="F934" s="913"/>
      <c r="G934" s="913"/>
      <c r="H934" s="913"/>
      <c r="I934" s="913"/>
      <c r="J934" s="913"/>
      <c r="K934" s="913"/>
      <c r="L934" s="913"/>
      <c r="M934" s="913"/>
      <c r="N934" s="913"/>
    </row>
    <row r="935" spans="1:14" ht="16.5" thickBot="1" x14ac:dyDescent="0.3">
      <c r="A935" s="62"/>
      <c r="B935" s="186"/>
      <c r="C935" s="182" t="str">
        <f t="shared" si="15"/>
        <v/>
      </c>
      <c r="D935" s="183"/>
      <c r="E935" s="184"/>
      <c r="F935" s="913"/>
      <c r="G935" s="913"/>
      <c r="H935" s="913"/>
      <c r="I935" s="913"/>
      <c r="J935" s="913"/>
      <c r="K935" s="913"/>
      <c r="L935" s="913"/>
      <c r="M935" s="913"/>
      <c r="N935" s="913"/>
    </row>
    <row r="936" spans="1:14" ht="16.5" thickBot="1" x14ac:dyDescent="0.3">
      <c r="A936" s="62"/>
      <c r="B936" s="186"/>
      <c r="C936" s="182" t="str">
        <f t="shared" si="15"/>
        <v/>
      </c>
      <c r="D936" s="183"/>
      <c r="E936" s="184"/>
      <c r="F936" s="913"/>
      <c r="G936" s="913"/>
      <c r="H936" s="913"/>
      <c r="I936" s="913"/>
      <c r="J936" s="913"/>
      <c r="K936" s="913"/>
      <c r="L936" s="913"/>
      <c r="M936" s="913"/>
      <c r="N936" s="913"/>
    </row>
    <row r="937" spans="1:14" ht="16.5" thickBot="1" x14ac:dyDescent="0.3">
      <c r="A937" s="62"/>
      <c r="B937" s="186"/>
      <c r="C937" s="182" t="str">
        <f t="shared" si="15"/>
        <v/>
      </c>
      <c r="D937" s="183"/>
      <c r="E937" s="184"/>
      <c r="F937" s="913"/>
      <c r="G937" s="913"/>
      <c r="H937" s="913"/>
      <c r="I937" s="913"/>
      <c r="J937" s="913"/>
      <c r="K937" s="913"/>
      <c r="L937" s="913"/>
      <c r="M937" s="913"/>
      <c r="N937" s="913"/>
    </row>
    <row r="938" spans="1:14" ht="16.5" thickBot="1" x14ac:dyDescent="0.3">
      <c r="A938" s="62"/>
      <c r="B938" s="186"/>
      <c r="C938" s="182" t="str">
        <f t="shared" si="15"/>
        <v/>
      </c>
      <c r="D938" s="183"/>
      <c r="E938" s="184"/>
      <c r="F938" s="913"/>
      <c r="G938" s="913"/>
      <c r="H938" s="913"/>
      <c r="I938" s="913"/>
      <c r="J938" s="913"/>
      <c r="K938" s="913"/>
      <c r="L938" s="913"/>
      <c r="M938" s="913"/>
      <c r="N938" s="913"/>
    </row>
    <row r="939" spans="1:14" ht="16.5" thickBot="1" x14ac:dyDescent="0.3">
      <c r="A939" s="62"/>
      <c r="B939" s="186"/>
      <c r="C939" s="182" t="str">
        <f t="shared" si="15"/>
        <v/>
      </c>
      <c r="D939" s="183"/>
      <c r="E939" s="184"/>
      <c r="F939" s="913"/>
      <c r="G939" s="913"/>
      <c r="H939" s="913"/>
      <c r="I939" s="913"/>
      <c r="J939" s="913"/>
      <c r="K939" s="913"/>
      <c r="L939" s="913"/>
      <c r="M939" s="913"/>
      <c r="N939" s="913"/>
    </row>
    <row r="940" spans="1:14" ht="16.5" thickBot="1" x14ac:dyDescent="0.3">
      <c r="A940" s="62"/>
      <c r="B940" s="186"/>
      <c r="C940" s="182" t="str">
        <f t="shared" si="15"/>
        <v/>
      </c>
      <c r="D940" s="183"/>
      <c r="E940" s="184"/>
      <c r="F940" s="913"/>
      <c r="G940" s="913"/>
      <c r="H940" s="913"/>
      <c r="I940" s="913"/>
      <c r="J940" s="913"/>
      <c r="K940" s="913"/>
      <c r="L940" s="913"/>
      <c r="M940" s="913"/>
      <c r="N940" s="913"/>
    </row>
    <row r="941" spans="1:14" ht="16.5" thickBot="1" x14ac:dyDescent="0.3">
      <c r="A941" s="62"/>
      <c r="B941" s="186"/>
      <c r="C941" s="182" t="str">
        <f t="shared" si="15"/>
        <v/>
      </c>
      <c r="D941" s="183"/>
      <c r="E941" s="184"/>
      <c r="F941" s="913"/>
      <c r="G941" s="913"/>
      <c r="H941" s="913"/>
      <c r="I941" s="913"/>
      <c r="J941" s="913"/>
      <c r="K941" s="913"/>
      <c r="L941" s="913"/>
      <c r="M941" s="913"/>
      <c r="N941" s="913"/>
    </row>
    <row r="942" spans="1:14" ht="16.5" thickBot="1" x14ac:dyDescent="0.3">
      <c r="A942" s="62"/>
      <c r="B942" s="186"/>
      <c r="C942" s="182" t="str">
        <f t="shared" si="15"/>
        <v/>
      </c>
      <c r="D942" s="183"/>
      <c r="E942" s="184"/>
      <c r="F942" s="913"/>
      <c r="G942" s="913"/>
      <c r="H942" s="913"/>
      <c r="I942" s="913"/>
      <c r="J942" s="913"/>
      <c r="K942" s="913"/>
      <c r="L942" s="913"/>
      <c r="M942" s="913"/>
      <c r="N942" s="913"/>
    </row>
    <row r="943" spans="1:14" ht="16.5" thickBot="1" x14ac:dyDescent="0.3">
      <c r="A943" s="62"/>
      <c r="B943" s="186"/>
      <c r="C943" s="182" t="str">
        <f t="shared" si="15"/>
        <v/>
      </c>
      <c r="D943" s="183"/>
      <c r="E943" s="184"/>
      <c r="F943" s="913"/>
      <c r="G943" s="913"/>
      <c r="H943" s="913"/>
      <c r="I943" s="913"/>
      <c r="J943" s="913"/>
      <c r="K943" s="913"/>
      <c r="L943" s="913"/>
      <c r="M943" s="913"/>
      <c r="N943" s="913"/>
    </row>
    <row r="944" spans="1:14" ht="16.5" thickBot="1" x14ac:dyDescent="0.3">
      <c r="A944" s="62"/>
      <c r="B944" s="186"/>
      <c r="C944" s="182" t="str">
        <f t="shared" si="15"/>
        <v/>
      </c>
      <c r="D944" s="183"/>
      <c r="E944" s="184"/>
      <c r="F944" s="913"/>
      <c r="G944" s="913"/>
      <c r="H944" s="913"/>
      <c r="I944" s="913"/>
      <c r="J944" s="913"/>
      <c r="K944" s="913"/>
      <c r="L944" s="913"/>
      <c r="M944" s="913"/>
      <c r="N944" s="913"/>
    </row>
    <row r="945" spans="1:14" ht="16.5" thickBot="1" x14ac:dyDescent="0.3">
      <c r="A945" s="62"/>
      <c r="B945" s="186"/>
      <c r="C945" s="182" t="str">
        <f t="shared" si="15"/>
        <v/>
      </c>
      <c r="D945" s="183"/>
      <c r="E945" s="184"/>
      <c r="F945" s="913"/>
      <c r="G945" s="913"/>
      <c r="H945" s="913"/>
      <c r="I945" s="913"/>
      <c r="J945" s="913"/>
      <c r="K945" s="913"/>
      <c r="L945" s="913"/>
      <c r="M945" s="913"/>
      <c r="N945" s="913"/>
    </row>
    <row r="946" spans="1:14" ht="16.5" thickBot="1" x14ac:dyDescent="0.3">
      <c r="A946" s="62"/>
      <c r="B946" s="186"/>
      <c r="C946" s="182" t="str">
        <f t="shared" si="15"/>
        <v/>
      </c>
      <c r="D946" s="183"/>
      <c r="E946" s="184"/>
      <c r="F946" s="913"/>
      <c r="G946" s="913"/>
      <c r="H946" s="913"/>
      <c r="I946" s="913"/>
      <c r="J946" s="913"/>
      <c r="K946" s="913"/>
      <c r="L946" s="913"/>
      <c r="M946" s="913"/>
      <c r="N946" s="913"/>
    </row>
    <row r="947" spans="1:14" ht="16.5" thickBot="1" x14ac:dyDescent="0.3">
      <c r="A947" s="62"/>
      <c r="B947" s="186"/>
      <c r="C947" s="182" t="str">
        <f t="shared" si="15"/>
        <v/>
      </c>
      <c r="D947" s="183"/>
      <c r="E947" s="184"/>
      <c r="F947" s="913"/>
      <c r="G947" s="913"/>
      <c r="H947" s="913"/>
      <c r="I947" s="913"/>
      <c r="J947" s="913"/>
      <c r="K947" s="913"/>
      <c r="L947" s="913"/>
      <c r="M947" s="913"/>
      <c r="N947" s="913"/>
    </row>
    <row r="948" spans="1:14" ht="16.5" thickBot="1" x14ac:dyDescent="0.3">
      <c r="A948" s="62"/>
      <c r="B948" s="186"/>
      <c r="C948" s="182" t="str">
        <f t="shared" si="15"/>
        <v/>
      </c>
      <c r="D948" s="183"/>
      <c r="E948" s="184"/>
      <c r="F948" s="913"/>
      <c r="G948" s="913"/>
      <c r="H948" s="913"/>
      <c r="I948" s="913"/>
      <c r="J948" s="913"/>
      <c r="K948" s="913"/>
      <c r="L948" s="913"/>
      <c r="M948" s="913"/>
      <c r="N948" s="913"/>
    </row>
    <row r="949" spans="1:14" ht="16.5" thickBot="1" x14ac:dyDescent="0.3">
      <c r="A949" s="62"/>
      <c r="B949" s="186"/>
      <c r="C949" s="182" t="str">
        <f t="shared" si="15"/>
        <v/>
      </c>
      <c r="D949" s="183"/>
      <c r="E949" s="184"/>
      <c r="F949" s="913"/>
      <c r="G949" s="913"/>
      <c r="H949" s="913"/>
      <c r="I949" s="913"/>
      <c r="J949" s="913"/>
      <c r="K949" s="913"/>
      <c r="L949" s="913"/>
      <c r="M949" s="913"/>
      <c r="N949" s="913"/>
    </row>
    <row r="950" spans="1:14" ht="16.5" thickBot="1" x14ac:dyDescent="0.3">
      <c r="A950" s="62"/>
      <c r="B950" s="186"/>
      <c r="C950" s="182" t="str">
        <f t="shared" si="15"/>
        <v/>
      </c>
      <c r="D950" s="183"/>
      <c r="E950" s="184"/>
      <c r="F950" s="913"/>
      <c r="G950" s="913"/>
      <c r="H950" s="913"/>
      <c r="I950" s="913"/>
      <c r="J950" s="913"/>
      <c r="K950" s="913"/>
      <c r="L950" s="913"/>
      <c r="M950" s="913"/>
      <c r="N950" s="913"/>
    </row>
    <row r="951" spans="1:14" ht="16.5" thickBot="1" x14ac:dyDescent="0.3">
      <c r="A951" s="62"/>
      <c r="B951" s="186"/>
      <c r="C951" s="182" t="str">
        <f t="shared" si="15"/>
        <v/>
      </c>
      <c r="D951" s="183"/>
      <c r="E951" s="184"/>
      <c r="F951" s="913"/>
      <c r="G951" s="913"/>
      <c r="H951" s="913"/>
      <c r="I951" s="913"/>
      <c r="J951" s="913"/>
      <c r="K951" s="913"/>
      <c r="L951" s="913"/>
      <c r="M951" s="913"/>
      <c r="N951" s="913"/>
    </row>
    <row r="952" spans="1:14" ht="16.5" thickBot="1" x14ac:dyDescent="0.3">
      <c r="A952" s="62"/>
      <c r="B952" s="186"/>
      <c r="C952" s="182" t="str">
        <f t="shared" si="15"/>
        <v/>
      </c>
      <c r="D952" s="183"/>
      <c r="E952" s="184"/>
      <c r="F952" s="913"/>
      <c r="G952" s="913"/>
      <c r="H952" s="913"/>
      <c r="I952" s="913"/>
      <c r="J952" s="913"/>
      <c r="K952" s="913"/>
      <c r="L952" s="913"/>
      <c r="M952" s="913"/>
      <c r="N952" s="913"/>
    </row>
    <row r="953" spans="1:14" ht="16.5" thickBot="1" x14ac:dyDescent="0.3">
      <c r="A953" s="62"/>
      <c r="B953" s="186"/>
      <c r="C953" s="182" t="str">
        <f t="shared" si="15"/>
        <v/>
      </c>
      <c r="D953" s="183"/>
      <c r="E953" s="184"/>
      <c r="F953" s="913"/>
      <c r="G953" s="913"/>
      <c r="H953" s="913"/>
      <c r="I953" s="913"/>
      <c r="J953" s="913"/>
      <c r="K953" s="913"/>
      <c r="L953" s="913"/>
      <c r="M953" s="913"/>
      <c r="N953" s="913"/>
    </row>
    <row r="954" spans="1:14" ht="16.5" thickBot="1" x14ac:dyDescent="0.3">
      <c r="A954" s="62"/>
      <c r="B954" s="186"/>
      <c r="C954" s="182" t="str">
        <f t="shared" si="15"/>
        <v/>
      </c>
      <c r="D954" s="183"/>
      <c r="E954" s="184"/>
      <c r="F954" s="913"/>
      <c r="G954" s="913"/>
      <c r="H954" s="913"/>
      <c r="I954" s="913"/>
      <c r="J954" s="913"/>
      <c r="K954" s="913"/>
      <c r="L954" s="913"/>
      <c r="M954" s="913"/>
      <c r="N954" s="913"/>
    </row>
    <row r="955" spans="1:14" ht="16.5" thickBot="1" x14ac:dyDescent="0.3">
      <c r="A955" s="62"/>
      <c r="B955" s="186"/>
      <c r="C955" s="182" t="str">
        <f t="shared" si="15"/>
        <v/>
      </c>
      <c r="D955" s="183"/>
      <c r="E955" s="184"/>
      <c r="F955" s="913"/>
      <c r="G955" s="913"/>
      <c r="H955" s="913"/>
      <c r="I955" s="913"/>
      <c r="J955" s="913"/>
      <c r="K955" s="913"/>
      <c r="L955" s="913"/>
      <c r="M955" s="913"/>
      <c r="N955" s="913"/>
    </row>
    <row r="956" spans="1:14" ht="16.5" thickBot="1" x14ac:dyDescent="0.3">
      <c r="A956" s="62"/>
      <c r="B956" s="186"/>
      <c r="C956" s="182" t="str">
        <f t="shared" si="15"/>
        <v/>
      </c>
      <c r="D956" s="183"/>
      <c r="E956" s="184"/>
      <c r="F956" s="913"/>
      <c r="G956" s="913"/>
      <c r="H956" s="913"/>
      <c r="I956" s="913"/>
      <c r="J956" s="913"/>
      <c r="K956" s="913"/>
      <c r="L956" s="913"/>
      <c r="M956" s="913"/>
      <c r="N956" s="913"/>
    </row>
    <row r="957" spans="1:14" ht="16.5" thickBot="1" x14ac:dyDescent="0.3">
      <c r="A957" s="62"/>
      <c r="B957" s="186"/>
      <c r="C957" s="182" t="str">
        <f t="shared" si="15"/>
        <v/>
      </c>
      <c r="D957" s="183"/>
      <c r="E957" s="184"/>
      <c r="F957" s="913"/>
      <c r="G957" s="913"/>
      <c r="H957" s="913"/>
      <c r="I957" s="913"/>
      <c r="J957" s="913"/>
      <c r="K957" s="913"/>
      <c r="L957" s="913"/>
      <c r="M957" s="913"/>
      <c r="N957" s="913"/>
    </row>
    <row r="958" spans="1:14" ht="16.5" thickBot="1" x14ac:dyDescent="0.3">
      <c r="A958" s="62"/>
      <c r="B958" s="186"/>
      <c r="C958" s="182" t="str">
        <f t="shared" si="15"/>
        <v/>
      </c>
      <c r="D958" s="183"/>
      <c r="E958" s="184"/>
      <c r="F958" s="913"/>
      <c r="G958" s="913"/>
      <c r="H958" s="913"/>
      <c r="I958" s="913"/>
      <c r="J958" s="913"/>
      <c r="K958" s="913"/>
      <c r="L958" s="913"/>
      <c r="M958" s="913"/>
      <c r="N958" s="913"/>
    </row>
    <row r="959" spans="1:14" ht="16.5" thickBot="1" x14ac:dyDescent="0.3">
      <c r="A959" s="62"/>
      <c r="B959" s="186"/>
      <c r="C959" s="182" t="str">
        <f t="shared" si="15"/>
        <v/>
      </c>
      <c r="D959" s="183"/>
      <c r="E959" s="184"/>
      <c r="F959" s="913"/>
      <c r="G959" s="913"/>
      <c r="H959" s="913"/>
      <c r="I959" s="913"/>
      <c r="J959" s="913"/>
      <c r="K959" s="913"/>
      <c r="L959" s="913"/>
      <c r="M959" s="913"/>
      <c r="N959" s="913"/>
    </row>
    <row r="960" spans="1:14" ht="16.5" thickBot="1" x14ac:dyDescent="0.3">
      <c r="A960" s="62"/>
      <c r="B960" s="186"/>
      <c r="C960" s="182" t="str">
        <f t="shared" si="15"/>
        <v/>
      </c>
      <c r="D960" s="183"/>
      <c r="E960" s="184"/>
      <c r="F960" s="913"/>
      <c r="G960" s="913"/>
      <c r="H960" s="913"/>
      <c r="I960" s="913"/>
      <c r="J960" s="913"/>
      <c r="K960" s="913"/>
      <c r="L960" s="913"/>
      <c r="M960" s="913"/>
      <c r="N960" s="913"/>
    </row>
    <row r="961" spans="1:14" ht="16.5" thickBot="1" x14ac:dyDescent="0.3">
      <c r="A961" s="62"/>
      <c r="B961" s="186"/>
      <c r="C961" s="182" t="str">
        <f t="shared" si="15"/>
        <v/>
      </c>
      <c r="D961" s="183"/>
      <c r="E961" s="184"/>
      <c r="F961" s="913"/>
      <c r="G961" s="913"/>
      <c r="H961" s="913"/>
      <c r="I961" s="913"/>
      <c r="J961" s="913"/>
      <c r="K961" s="913"/>
      <c r="L961" s="913"/>
      <c r="M961" s="913"/>
      <c r="N961" s="913"/>
    </row>
    <row r="962" spans="1:14" ht="16.5" thickBot="1" x14ac:dyDescent="0.3">
      <c r="A962" s="62"/>
      <c r="B962" s="186"/>
      <c r="C962" s="182" t="str">
        <f t="shared" si="15"/>
        <v/>
      </c>
      <c r="D962" s="183"/>
      <c r="E962" s="184"/>
      <c r="F962" s="913"/>
      <c r="G962" s="913"/>
      <c r="H962" s="913"/>
      <c r="I962" s="913"/>
      <c r="J962" s="913"/>
      <c r="K962" s="913"/>
      <c r="L962" s="913"/>
      <c r="M962" s="913"/>
      <c r="N962" s="913"/>
    </row>
    <row r="963" spans="1:14" ht="16.5" thickBot="1" x14ac:dyDescent="0.3">
      <c r="A963" s="62"/>
      <c r="B963" s="186"/>
      <c r="C963" s="182" t="str">
        <f t="shared" si="15"/>
        <v/>
      </c>
      <c r="D963" s="183"/>
      <c r="E963" s="184"/>
      <c r="F963" s="913"/>
      <c r="G963" s="913"/>
      <c r="H963" s="913"/>
      <c r="I963" s="913"/>
      <c r="J963" s="913"/>
      <c r="K963" s="913"/>
      <c r="L963" s="913"/>
      <c r="M963" s="913"/>
      <c r="N963" s="913"/>
    </row>
    <row r="964" spans="1:14" ht="16.5" thickBot="1" x14ac:dyDescent="0.3">
      <c r="A964" s="62"/>
      <c r="B964" s="186"/>
      <c r="C964" s="182" t="str">
        <f t="shared" si="15"/>
        <v/>
      </c>
      <c r="D964" s="183"/>
      <c r="E964" s="184"/>
      <c r="F964" s="913"/>
      <c r="G964" s="913"/>
      <c r="H964" s="913"/>
      <c r="I964" s="913"/>
      <c r="J964" s="913"/>
      <c r="K964" s="913"/>
      <c r="L964" s="913"/>
      <c r="M964" s="913"/>
      <c r="N964" s="913"/>
    </row>
    <row r="965" spans="1:14" ht="16.5" thickBot="1" x14ac:dyDescent="0.3">
      <c r="A965" s="62"/>
      <c r="B965" s="186"/>
      <c r="C965" s="182" t="str">
        <f t="shared" si="15"/>
        <v/>
      </c>
      <c r="D965" s="183"/>
      <c r="E965" s="184"/>
      <c r="F965" s="913"/>
      <c r="G965" s="913"/>
      <c r="H965" s="913"/>
      <c r="I965" s="913"/>
      <c r="J965" s="913"/>
      <c r="K965" s="913"/>
      <c r="L965" s="913"/>
      <c r="M965" s="913"/>
      <c r="N965" s="913"/>
    </row>
    <row r="966" spans="1:14" ht="16.5" thickBot="1" x14ac:dyDescent="0.3">
      <c r="A966" s="62"/>
      <c r="B966" s="186"/>
      <c r="C966" s="182" t="str">
        <f t="shared" si="15"/>
        <v/>
      </c>
      <c r="D966" s="183"/>
      <c r="E966" s="184"/>
      <c r="F966" s="913"/>
      <c r="G966" s="913"/>
      <c r="H966" s="913"/>
      <c r="I966" s="913"/>
      <c r="J966" s="913"/>
      <c r="K966" s="913"/>
      <c r="L966" s="913"/>
      <c r="M966" s="913"/>
      <c r="N966" s="913"/>
    </row>
    <row r="967" spans="1:14" ht="16.5" thickBot="1" x14ac:dyDescent="0.3">
      <c r="A967" s="62"/>
      <c r="B967" s="186"/>
      <c r="C967" s="182" t="str">
        <f t="shared" si="15"/>
        <v/>
      </c>
      <c r="D967" s="183"/>
      <c r="E967" s="184"/>
      <c r="F967" s="913"/>
      <c r="G967" s="913"/>
      <c r="H967" s="913"/>
      <c r="I967" s="913"/>
      <c r="J967" s="913"/>
      <c r="K967" s="913"/>
      <c r="L967" s="913"/>
      <c r="M967" s="913"/>
      <c r="N967" s="913"/>
    </row>
    <row r="968" spans="1:14" ht="16.5" thickBot="1" x14ac:dyDescent="0.3">
      <c r="A968" s="62"/>
      <c r="B968" s="186"/>
      <c r="C968" s="182" t="str">
        <f t="shared" si="15"/>
        <v/>
      </c>
      <c r="D968" s="183"/>
      <c r="E968" s="184"/>
      <c r="F968" s="913"/>
      <c r="G968" s="913"/>
      <c r="H968" s="913"/>
      <c r="I968" s="913"/>
      <c r="J968" s="913"/>
      <c r="K968" s="913"/>
      <c r="L968" s="913"/>
      <c r="M968" s="913"/>
      <c r="N968" s="913"/>
    </row>
    <row r="969" spans="1:14" ht="16.5" thickBot="1" x14ac:dyDescent="0.3">
      <c r="A969" s="62"/>
      <c r="B969" s="186"/>
      <c r="C969" s="182" t="str">
        <f t="shared" si="15"/>
        <v/>
      </c>
      <c r="D969" s="183"/>
      <c r="E969" s="184"/>
      <c r="F969" s="913"/>
      <c r="G969" s="913"/>
      <c r="H969" s="913"/>
      <c r="I969" s="913"/>
      <c r="J969" s="913"/>
      <c r="K969" s="913"/>
      <c r="L969" s="913"/>
      <c r="M969" s="913"/>
      <c r="N969" s="913"/>
    </row>
    <row r="970" spans="1:14" ht="16.5" thickBot="1" x14ac:dyDescent="0.3">
      <c r="A970" s="62"/>
      <c r="B970" s="186"/>
      <c r="C970" s="182" t="str">
        <f t="shared" si="15"/>
        <v/>
      </c>
      <c r="D970" s="183"/>
      <c r="E970" s="184"/>
      <c r="F970" s="913"/>
      <c r="G970" s="913"/>
      <c r="H970" s="913"/>
      <c r="I970" s="913"/>
      <c r="J970" s="913"/>
      <c r="K970" s="913"/>
      <c r="L970" s="913"/>
      <c r="M970" s="913"/>
      <c r="N970" s="913"/>
    </row>
    <row r="971" spans="1:14" ht="16.5" thickBot="1" x14ac:dyDescent="0.3">
      <c r="A971" s="62"/>
      <c r="B971" s="186"/>
      <c r="C971" s="182" t="str">
        <f t="shared" si="15"/>
        <v/>
      </c>
      <c r="D971" s="183"/>
      <c r="E971" s="184"/>
      <c r="F971" s="913"/>
      <c r="G971" s="913"/>
      <c r="H971" s="913"/>
      <c r="I971" s="913"/>
      <c r="J971" s="913"/>
      <c r="K971" s="913"/>
      <c r="L971" s="913"/>
      <c r="M971" s="913"/>
      <c r="N971" s="913"/>
    </row>
    <row r="972" spans="1:14" ht="16.5" thickBot="1" x14ac:dyDescent="0.3">
      <c r="A972" s="62"/>
      <c r="B972" s="186"/>
      <c r="C972" s="182" t="str">
        <f t="shared" ref="C972:C1035" si="16">IF(B972&gt;0, (B972-B971), "")</f>
        <v/>
      </c>
      <c r="D972" s="183"/>
      <c r="E972" s="184"/>
      <c r="F972" s="913"/>
      <c r="G972" s="913"/>
      <c r="H972" s="913"/>
      <c r="I972" s="913"/>
      <c r="J972" s="913"/>
      <c r="K972" s="913"/>
      <c r="L972" s="913"/>
      <c r="M972" s="913"/>
      <c r="N972" s="913"/>
    </row>
    <row r="973" spans="1:14" ht="16.5" thickBot="1" x14ac:dyDescent="0.3">
      <c r="A973" s="62"/>
      <c r="B973" s="186"/>
      <c r="C973" s="182" t="str">
        <f t="shared" si="16"/>
        <v/>
      </c>
      <c r="D973" s="183"/>
      <c r="E973" s="184"/>
      <c r="F973" s="913"/>
      <c r="G973" s="913"/>
      <c r="H973" s="913"/>
      <c r="I973" s="913"/>
      <c r="J973" s="913"/>
      <c r="K973" s="913"/>
      <c r="L973" s="913"/>
      <c r="M973" s="913"/>
      <c r="N973" s="913"/>
    </row>
    <row r="974" spans="1:14" ht="16.5" thickBot="1" x14ac:dyDescent="0.3">
      <c r="A974" s="62"/>
      <c r="B974" s="186"/>
      <c r="C974" s="182" t="str">
        <f t="shared" si="16"/>
        <v/>
      </c>
      <c r="D974" s="183"/>
      <c r="E974" s="184"/>
      <c r="F974" s="913"/>
      <c r="G974" s="913"/>
      <c r="H974" s="913"/>
      <c r="I974" s="913"/>
      <c r="J974" s="913"/>
      <c r="K974" s="913"/>
      <c r="L974" s="913"/>
      <c r="M974" s="913"/>
      <c r="N974" s="913"/>
    </row>
    <row r="975" spans="1:14" ht="16.5" thickBot="1" x14ac:dyDescent="0.3">
      <c r="A975" s="62"/>
      <c r="B975" s="186"/>
      <c r="C975" s="182" t="str">
        <f t="shared" si="16"/>
        <v/>
      </c>
      <c r="D975" s="183"/>
      <c r="E975" s="184"/>
      <c r="F975" s="913"/>
      <c r="G975" s="913"/>
      <c r="H975" s="913"/>
      <c r="I975" s="913"/>
      <c r="J975" s="913"/>
      <c r="K975" s="913"/>
      <c r="L975" s="913"/>
      <c r="M975" s="913"/>
      <c r="N975" s="913"/>
    </row>
    <row r="976" spans="1:14" ht="16.5" thickBot="1" x14ac:dyDescent="0.3">
      <c r="A976" s="62"/>
      <c r="B976" s="186"/>
      <c r="C976" s="182" t="str">
        <f t="shared" si="16"/>
        <v/>
      </c>
      <c r="D976" s="183"/>
      <c r="E976" s="184"/>
      <c r="F976" s="913"/>
      <c r="G976" s="913"/>
      <c r="H976" s="913"/>
      <c r="I976" s="913"/>
      <c r="J976" s="913"/>
      <c r="K976" s="913"/>
      <c r="L976" s="913"/>
      <c r="M976" s="913"/>
      <c r="N976" s="913"/>
    </row>
    <row r="977" spans="1:14" ht="16.5" thickBot="1" x14ac:dyDescent="0.3">
      <c r="A977" s="62"/>
      <c r="B977" s="186"/>
      <c r="C977" s="182" t="str">
        <f t="shared" si="16"/>
        <v/>
      </c>
      <c r="D977" s="183"/>
      <c r="E977" s="184"/>
      <c r="F977" s="913"/>
      <c r="G977" s="913"/>
      <c r="H977" s="913"/>
      <c r="I977" s="913"/>
      <c r="J977" s="913"/>
      <c r="K977" s="913"/>
      <c r="L977" s="913"/>
      <c r="M977" s="913"/>
      <c r="N977" s="913"/>
    </row>
    <row r="978" spans="1:14" ht="16.5" thickBot="1" x14ac:dyDescent="0.3">
      <c r="A978" s="62"/>
      <c r="B978" s="186"/>
      <c r="C978" s="182" t="str">
        <f t="shared" si="16"/>
        <v/>
      </c>
      <c r="D978" s="183"/>
      <c r="E978" s="184"/>
      <c r="F978" s="913"/>
      <c r="G978" s="913"/>
      <c r="H978" s="913"/>
      <c r="I978" s="913"/>
      <c r="J978" s="913"/>
      <c r="K978" s="913"/>
      <c r="L978" s="913"/>
      <c r="M978" s="913"/>
      <c r="N978" s="913"/>
    </row>
    <row r="979" spans="1:14" ht="16.5" thickBot="1" x14ac:dyDescent="0.3">
      <c r="A979" s="62"/>
      <c r="B979" s="186"/>
      <c r="C979" s="182" t="str">
        <f t="shared" si="16"/>
        <v/>
      </c>
      <c r="D979" s="183"/>
      <c r="E979" s="184"/>
      <c r="F979" s="913"/>
      <c r="G979" s="913"/>
      <c r="H979" s="913"/>
      <c r="I979" s="913"/>
      <c r="J979" s="913"/>
      <c r="K979" s="913"/>
      <c r="L979" s="913"/>
      <c r="M979" s="913"/>
      <c r="N979" s="913"/>
    </row>
    <row r="980" spans="1:14" ht="16.5" thickBot="1" x14ac:dyDescent="0.3">
      <c r="A980" s="62"/>
      <c r="B980" s="186"/>
      <c r="C980" s="182" t="str">
        <f t="shared" si="16"/>
        <v/>
      </c>
      <c r="D980" s="183"/>
      <c r="E980" s="184"/>
      <c r="F980" s="913"/>
      <c r="G980" s="913"/>
      <c r="H980" s="913"/>
      <c r="I980" s="913"/>
      <c r="J980" s="913"/>
      <c r="K980" s="913"/>
      <c r="L980" s="913"/>
      <c r="M980" s="913"/>
      <c r="N980" s="913"/>
    </row>
    <row r="981" spans="1:14" ht="16.5" thickBot="1" x14ac:dyDescent="0.3">
      <c r="A981" s="62"/>
      <c r="B981" s="186"/>
      <c r="C981" s="182" t="str">
        <f t="shared" si="16"/>
        <v/>
      </c>
      <c r="D981" s="183"/>
      <c r="E981" s="184"/>
      <c r="F981" s="913"/>
      <c r="G981" s="913"/>
      <c r="H981" s="913"/>
      <c r="I981" s="913"/>
      <c r="J981" s="913"/>
      <c r="K981" s="913"/>
      <c r="L981" s="913"/>
      <c r="M981" s="913"/>
      <c r="N981" s="913"/>
    </row>
    <row r="982" spans="1:14" ht="16.5" thickBot="1" x14ac:dyDescent="0.3">
      <c r="A982" s="62"/>
      <c r="B982" s="186"/>
      <c r="C982" s="182" t="str">
        <f t="shared" si="16"/>
        <v/>
      </c>
      <c r="D982" s="183"/>
      <c r="E982" s="184"/>
      <c r="F982" s="913"/>
      <c r="G982" s="913"/>
      <c r="H982" s="913"/>
      <c r="I982" s="913"/>
      <c r="J982" s="913"/>
      <c r="K982" s="913"/>
      <c r="L982" s="913"/>
      <c r="M982" s="913"/>
      <c r="N982" s="913"/>
    </row>
    <row r="983" spans="1:14" ht="16.5" thickBot="1" x14ac:dyDescent="0.3">
      <c r="A983" s="62"/>
      <c r="B983" s="186"/>
      <c r="C983" s="182" t="str">
        <f t="shared" si="16"/>
        <v/>
      </c>
      <c r="D983" s="183"/>
      <c r="E983" s="184"/>
      <c r="F983" s="913"/>
      <c r="G983" s="913"/>
      <c r="H983" s="913"/>
      <c r="I983" s="913"/>
      <c r="J983" s="913"/>
      <c r="K983" s="913"/>
      <c r="L983" s="913"/>
      <c r="M983" s="913"/>
      <c r="N983" s="913"/>
    </row>
    <row r="984" spans="1:14" ht="16.5" thickBot="1" x14ac:dyDescent="0.3">
      <c r="A984" s="62"/>
      <c r="B984" s="186"/>
      <c r="C984" s="182" t="str">
        <f t="shared" si="16"/>
        <v/>
      </c>
      <c r="D984" s="183"/>
      <c r="E984" s="184"/>
      <c r="F984" s="913"/>
      <c r="G984" s="913"/>
      <c r="H984" s="913"/>
      <c r="I984" s="913"/>
      <c r="J984" s="913"/>
      <c r="K984" s="913"/>
      <c r="L984" s="913"/>
      <c r="M984" s="913"/>
      <c r="N984" s="913"/>
    </row>
    <row r="985" spans="1:14" ht="16.5" thickBot="1" x14ac:dyDescent="0.3">
      <c r="A985" s="62"/>
      <c r="B985" s="186"/>
      <c r="C985" s="182" t="str">
        <f t="shared" si="16"/>
        <v/>
      </c>
      <c r="D985" s="183"/>
      <c r="E985" s="184"/>
      <c r="F985" s="913"/>
      <c r="G985" s="913"/>
      <c r="H985" s="913"/>
      <c r="I985" s="913"/>
      <c r="J985" s="913"/>
      <c r="K985" s="913"/>
      <c r="L985" s="913"/>
      <c r="M985" s="913"/>
      <c r="N985" s="913"/>
    </row>
    <row r="986" spans="1:14" ht="16.5" thickBot="1" x14ac:dyDescent="0.3">
      <c r="A986" s="62"/>
      <c r="B986" s="186"/>
      <c r="C986" s="182" t="str">
        <f t="shared" si="16"/>
        <v/>
      </c>
      <c r="D986" s="183"/>
      <c r="E986" s="184"/>
      <c r="F986" s="913"/>
      <c r="G986" s="913"/>
      <c r="H986" s="913"/>
      <c r="I986" s="913"/>
      <c r="J986" s="913"/>
      <c r="K986" s="913"/>
      <c r="L986" s="913"/>
      <c r="M986" s="913"/>
      <c r="N986" s="913"/>
    </row>
    <row r="987" spans="1:14" ht="16.5" thickBot="1" x14ac:dyDescent="0.3">
      <c r="A987" s="62"/>
      <c r="B987" s="186"/>
      <c r="C987" s="182" t="str">
        <f t="shared" si="16"/>
        <v/>
      </c>
      <c r="D987" s="183"/>
      <c r="E987" s="184"/>
      <c r="F987" s="913"/>
      <c r="G987" s="913"/>
      <c r="H987" s="913"/>
      <c r="I987" s="913"/>
      <c r="J987" s="913"/>
      <c r="K987" s="913"/>
      <c r="L987" s="913"/>
      <c r="M987" s="913"/>
      <c r="N987" s="913"/>
    </row>
    <row r="988" spans="1:14" ht="16.5" thickBot="1" x14ac:dyDescent="0.3">
      <c r="A988" s="62"/>
      <c r="B988" s="186"/>
      <c r="C988" s="182" t="str">
        <f t="shared" si="16"/>
        <v/>
      </c>
      <c r="D988" s="183"/>
      <c r="E988" s="184"/>
      <c r="F988" s="913"/>
      <c r="G988" s="913"/>
      <c r="H988" s="913"/>
      <c r="I988" s="913"/>
      <c r="J988" s="913"/>
      <c r="K988" s="913"/>
      <c r="L988" s="913"/>
      <c r="M988" s="913"/>
      <c r="N988" s="913"/>
    </row>
    <row r="989" spans="1:14" ht="16.5" thickBot="1" x14ac:dyDescent="0.3">
      <c r="A989" s="62"/>
      <c r="B989" s="186"/>
      <c r="C989" s="182" t="str">
        <f t="shared" si="16"/>
        <v/>
      </c>
      <c r="D989" s="183"/>
      <c r="E989" s="184"/>
      <c r="F989" s="913"/>
      <c r="G989" s="913"/>
      <c r="H989" s="913"/>
      <c r="I989" s="913"/>
      <c r="J989" s="913"/>
      <c r="K989" s="913"/>
      <c r="L989" s="913"/>
      <c r="M989" s="913"/>
      <c r="N989" s="913"/>
    </row>
    <row r="990" spans="1:14" ht="16.5" thickBot="1" x14ac:dyDescent="0.3">
      <c r="A990" s="62"/>
      <c r="B990" s="186"/>
      <c r="C990" s="182" t="str">
        <f t="shared" si="16"/>
        <v/>
      </c>
      <c r="D990" s="183"/>
      <c r="E990" s="184"/>
      <c r="F990" s="913"/>
      <c r="G990" s="913"/>
      <c r="H990" s="913"/>
      <c r="I990" s="913"/>
      <c r="J990" s="913"/>
      <c r="K990" s="913"/>
      <c r="L990" s="913"/>
      <c r="M990" s="913"/>
      <c r="N990" s="913"/>
    </row>
    <row r="991" spans="1:14" ht="16.5" thickBot="1" x14ac:dyDescent="0.3">
      <c r="A991" s="62"/>
      <c r="B991" s="186"/>
      <c r="C991" s="182" t="str">
        <f t="shared" si="16"/>
        <v/>
      </c>
      <c r="D991" s="183"/>
      <c r="E991" s="184"/>
      <c r="F991" s="913"/>
      <c r="G991" s="913"/>
      <c r="H991" s="913"/>
      <c r="I991" s="913"/>
      <c r="J991" s="913"/>
      <c r="K991" s="913"/>
      <c r="L991" s="913"/>
      <c r="M991" s="913"/>
      <c r="N991" s="913"/>
    </row>
    <row r="992" spans="1:14" ht="16.5" thickBot="1" x14ac:dyDescent="0.3">
      <c r="A992" s="62"/>
      <c r="B992" s="186"/>
      <c r="C992" s="182" t="str">
        <f t="shared" si="16"/>
        <v/>
      </c>
      <c r="D992" s="183"/>
      <c r="E992" s="184"/>
      <c r="F992" s="913"/>
      <c r="G992" s="913"/>
      <c r="H992" s="913"/>
      <c r="I992" s="913"/>
      <c r="J992" s="913"/>
      <c r="K992" s="913"/>
      <c r="L992" s="913"/>
      <c r="M992" s="913"/>
      <c r="N992" s="913"/>
    </row>
    <row r="993" spans="1:14" ht="16.5" thickBot="1" x14ac:dyDescent="0.3">
      <c r="A993" s="62"/>
      <c r="B993" s="186"/>
      <c r="C993" s="182" t="str">
        <f t="shared" si="16"/>
        <v/>
      </c>
      <c r="D993" s="183"/>
      <c r="E993" s="184"/>
      <c r="F993" s="913"/>
      <c r="G993" s="913"/>
      <c r="H993" s="913"/>
      <c r="I993" s="913"/>
      <c r="J993" s="913"/>
      <c r="K993" s="913"/>
      <c r="L993" s="913"/>
      <c r="M993" s="913"/>
      <c r="N993" s="913"/>
    </row>
    <row r="994" spans="1:14" ht="16.5" thickBot="1" x14ac:dyDescent="0.3">
      <c r="A994" s="62"/>
      <c r="B994" s="186"/>
      <c r="C994" s="182" t="str">
        <f t="shared" si="16"/>
        <v/>
      </c>
      <c r="D994" s="183"/>
      <c r="E994" s="184"/>
      <c r="F994" s="913"/>
      <c r="G994" s="913"/>
      <c r="H994" s="913"/>
      <c r="I994" s="913"/>
      <c r="J994" s="913"/>
      <c r="K994" s="913"/>
      <c r="L994" s="913"/>
      <c r="M994" s="913"/>
      <c r="N994" s="913"/>
    </row>
    <row r="995" spans="1:14" ht="16.5" thickBot="1" x14ac:dyDescent="0.3">
      <c r="A995" s="62"/>
      <c r="B995" s="186"/>
      <c r="C995" s="182" t="str">
        <f t="shared" si="16"/>
        <v/>
      </c>
      <c r="D995" s="183"/>
      <c r="E995" s="184"/>
      <c r="F995" s="913"/>
      <c r="G995" s="913"/>
      <c r="H995" s="913"/>
      <c r="I995" s="913"/>
      <c r="J995" s="913"/>
      <c r="K995" s="913"/>
      <c r="L995" s="913"/>
      <c r="M995" s="913"/>
      <c r="N995" s="913"/>
    </row>
    <row r="996" spans="1:14" ht="16.5" thickBot="1" x14ac:dyDescent="0.3">
      <c r="A996" s="62"/>
      <c r="B996" s="186"/>
      <c r="C996" s="182" t="str">
        <f t="shared" si="16"/>
        <v/>
      </c>
      <c r="D996" s="183"/>
      <c r="E996" s="184"/>
      <c r="F996" s="913"/>
      <c r="G996" s="913"/>
      <c r="H996" s="913"/>
      <c r="I996" s="913"/>
      <c r="J996" s="913"/>
      <c r="K996" s="913"/>
      <c r="L996" s="913"/>
      <c r="M996" s="913"/>
      <c r="N996" s="913"/>
    </row>
    <row r="997" spans="1:14" ht="16.5" thickBot="1" x14ac:dyDescent="0.3">
      <c r="A997" s="62"/>
      <c r="B997" s="186"/>
      <c r="C997" s="182" t="str">
        <f t="shared" si="16"/>
        <v/>
      </c>
      <c r="D997" s="183"/>
      <c r="E997" s="184"/>
      <c r="F997" s="913"/>
      <c r="G997" s="913"/>
      <c r="H997" s="913"/>
      <c r="I997" s="913"/>
      <c r="J997" s="913"/>
      <c r="K997" s="913"/>
      <c r="L997" s="913"/>
      <c r="M997" s="913"/>
      <c r="N997" s="913"/>
    </row>
    <row r="998" spans="1:14" ht="16.5" thickBot="1" x14ac:dyDescent="0.3">
      <c r="A998" s="62"/>
      <c r="B998" s="186"/>
      <c r="C998" s="182" t="str">
        <f t="shared" si="16"/>
        <v/>
      </c>
      <c r="D998" s="183"/>
      <c r="E998" s="184"/>
      <c r="F998" s="913"/>
      <c r="G998" s="913"/>
      <c r="H998" s="913"/>
      <c r="I998" s="913"/>
      <c r="J998" s="913"/>
      <c r="K998" s="913"/>
      <c r="L998" s="913"/>
      <c r="M998" s="913"/>
      <c r="N998" s="913"/>
    </row>
    <row r="999" spans="1:14" ht="16.5" thickBot="1" x14ac:dyDescent="0.3">
      <c r="A999" s="62"/>
      <c r="B999" s="186"/>
      <c r="C999" s="182" t="str">
        <f t="shared" si="16"/>
        <v/>
      </c>
      <c r="D999" s="183"/>
      <c r="E999" s="184"/>
      <c r="F999" s="913"/>
      <c r="G999" s="913"/>
      <c r="H999" s="913"/>
      <c r="I999" s="913"/>
      <c r="J999" s="913"/>
      <c r="K999" s="913"/>
      <c r="L999" s="913"/>
      <c r="M999" s="913"/>
      <c r="N999" s="913"/>
    </row>
    <row r="1000" spans="1:14" ht="16.5" thickBot="1" x14ac:dyDescent="0.3">
      <c r="A1000" s="62"/>
      <c r="B1000" s="186"/>
      <c r="C1000" s="182" t="str">
        <f t="shared" si="16"/>
        <v/>
      </c>
      <c r="D1000" s="183"/>
      <c r="E1000" s="184"/>
      <c r="F1000" s="913"/>
      <c r="G1000" s="913"/>
      <c r="H1000" s="913"/>
      <c r="I1000" s="913"/>
      <c r="J1000" s="913"/>
      <c r="K1000" s="913"/>
      <c r="L1000" s="913"/>
      <c r="M1000" s="913"/>
      <c r="N1000" s="913"/>
    </row>
    <row r="1001" spans="1:14" ht="16.5" thickBot="1" x14ac:dyDescent="0.3">
      <c r="A1001" s="62"/>
      <c r="B1001" s="186"/>
      <c r="C1001" s="182" t="str">
        <f t="shared" si="16"/>
        <v/>
      </c>
      <c r="D1001" s="183"/>
      <c r="E1001" s="184"/>
      <c r="F1001" s="913"/>
      <c r="G1001" s="913"/>
      <c r="H1001" s="913"/>
      <c r="I1001" s="913"/>
      <c r="J1001" s="913"/>
      <c r="K1001" s="913"/>
      <c r="L1001" s="913"/>
      <c r="M1001" s="913"/>
      <c r="N1001" s="913"/>
    </row>
    <row r="1002" spans="1:14" ht="16.5" thickBot="1" x14ac:dyDescent="0.3">
      <c r="A1002" s="62"/>
      <c r="B1002" s="186"/>
      <c r="C1002" s="182" t="str">
        <f t="shared" si="16"/>
        <v/>
      </c>
      <c r="D1002" s="183"/>
      <c r="E1002" s="184"/>
      <c r="F1002" s="913"/>
      <c r="G1002" s="913"/>
      <c r="H1002" s="913"/>
      <c r="I1002" s="913"/>
      <c r="J1002" s="913"/>
      <c r="K1002" s="913"/>
      <c r="L1002" s="913"/>
      <c r="M1002" s="913"/>
      <c r="N1002" s="913"/>
    </row>
    <row r="1003" spans="1:14" ht="16.5" thickBot="1" x14ac:dyDescent="0.3">
      <c r="A1003" s="62"/>
      <c r="B1003" s="186"/>
      <c r="C1003" s="182" t="str">
        <f t="shared" si="16"/>
        <v/>
      </c>
      <c r="D1003" s="183"/>
      <c r="E1003" s="184"/>
      <c r="F1003" s="913"/>
      <c r="G1003" s="913"/>
      <c r="H1003" s="913"/>
      <c r="I1003" s="913"/>
      <c r="J1003" s="913"/>
      <c r="K1003" s="913"/>
      <c r="L1003" s="913"/>
      <c r="M1003" s="913"/>
      <c r="N1003" s="913"/>
    </row>
    <row r="1004" spans="1:14" ht="16.5" thickBot="1" x14ac:dyDescent="0.3">
      <c r="A1004" s="62"/>
      <c r="B1004" s="186"/>
      <c r="C1004" s="182" t="str">
        <f t="shared" si="16"/>
        <v/>
      </c>
      <c r="D1004" s="183"/>
      <c r="E1004" s="184"/>
      <c r="F1004" s="913"/>
      <c r="G1004" s="913"/>
      <c r="H1004" s="913"/>
      <c r="I1004" s="913"/>
      <c r="J1004" s="913"/>
      <c r="K1004" s="913"/>
      <c r="L1004" s="913"/>
      <c r="M1004" s="913"/>
      <c r="N1004" s="913"/>
    </row>
    <row r="1005" spans="1:14" ht="16.5" thickBot="1" x14ac:dyDescent="0.3">
      <c r="A1005" s="62"/>
      <c r="B1005" s="186"/>
      <c r="C1005" s="182" t="str">
        <f t="shared" si="16"/>
        <v/>
      </c>
      <c r="D1005" s="183"/>
      <c r="E1005" s="184"/>
      <c r="F1005" s="913"/>
      <c r="G1005" s="913"/>
      <c r="H1005" s="913"/>
      <c r="I1005" s="913"/>
      <c r="J1005" s="913"/>
      <c r="K1005" s="913"/>
      <c r="L1005" s="913"/>
      <c r="M1005" s="913"/>
      <c r="N1005" s="913"/>
    </row>
    <row r="1006" spans="1:14" ht="16.5" thickBot="1" x14ac:dyDescent="0.3">
      <c r="A1006" s="62"/>
      <c r="B1006" s="186"/>
      <c r="C1006" s="182" t="str">
        <f t="shared" si="16"/>
        <v/>
      </c>
      <c r="D1006" s="183"/>
      <c r="E1006" s="184"/>
      <c r="F1006" s="913"/>
      <c r="G1006" s="913"/>
      <c r="H1006" s="913"/>
      <c r="I1006" s="913"/>
      <c r="J1006" s="913"/>
      <c r="K1006" s="913"/>
      <c r="L1006" s="913"/>
      <c r="M1006" s="913"/>
      <c r="N1006" s="913"/>
    </row>
    <row r="1007" spans="1:14" ht="16.5" thickBot="1" x14ac:dyDescent="0.3">
      <c r="A1007" s="62"/>
      <c r="B1007" s="186"/>
      <c r="C1007" s="182" t="str">
        <f t="shared" si="16"/>
        <v/>
      </c>
      <c r="D1007" s="183"/>
      <c r="E1007" s="184"/>
      <c r="F1007" s="913"/>
      <c r="G1007" s="913"/>
      <c r="H1007" s="913"/>
      <c r="I1007" s="913"/>
      <c r="J1007" s="913"/>
      <c r="K1007" s="913"/>
      <c r="L1007" s="913"/>
      <c r="M1007" s="913"/>
      <c r="N1007" s="913"/>
    </row>
    <row r="1008" spans="1:14" ht="16.5" thickBot="1" x14ac:dyDescent="0.3">
      <c r="A1008" s="62"/>
      <c r="B1008" s="186"/>
      <c r="C1008" s="182" t="str">
        <f t="shared" si="16"/>
        <v/>
      </c>
      <c r="D1008" s="183"/>
      <c r="E1008" s="184"/>
      <c r="F1008" s="913"/>
      <c r="G1008" s="913"/>
      <c r="H1008" s="913"/>
      <c r="I1008" s="913"/>
      <c r="J1008" s="913"/>
      <c r="K1008" s="913"/>
      <c r="L1008" s="913"/>
      <c r="M1008" s="913"/>
      <c r="N1008" s="913"/>
    </row>
    <row r="1009" spans="1:14" ht="16.5" thickBot="1" x14ac:dyDescent="0.3">
      <c r="A1009" s="62"/>
      <c r="B1009" s="186"/>
      <c r="C1009" s="182" t="str">
        <f t="shared" si="16"/>
        <v/>
      </c>
      <c r="D1009" s="183"/>
      <c r="E1009" s="184"/>
      <c r="F1009" s="913"/>
      <c r="G1009" s="913"/>
      <c r="H1009" s="913"/>
      <c r="I1009" s="913"/>
      <c r="J1009" s="913"/>
      <c r="K1009" s="913"/>
      <c r="L1009" s="913"/>
      <c r="M1009" s="913"/>
      <c r="N1009" s="913"/>
    </row>
    <row r="1010" spans="1:14" ht="16.5" thickBot="1" x14ac:dyDescent="0.3">
      <c r="A1010" s="62"/>
      <c r="B1010" s="186"/>
      <c r="C1010" s="182" t="str">
        <f t="shared" si="16"/>
        <v/>
      </c>
      <c r="D1010" s="183"/>
      <c r="E1010" s="184"/>
      <c r="F1010" s="913"/>
      <c r="G1010" s="913"/>
      <c r="H1010" s="913"/>
      <c r="I1010" s="913"/>
      <c r="J1010" s="913"/>
      <c r="K1010" s="913"/>
      <c r="L1010" s="913"/>
      <c r="M1010" s="913"/>
      <c r="N1010" s="913"/>
    </row>
    <row r="1011" spans="1:14" ht="16.5" thickBot="1" x14ac:dyDescent="0.3">
      <c r="A1011" s="62"/>
      <c r="B1011" s="186"/>
      <c r="C1011" s="182" t="str">
        <f t="shared" si="16"/>
        <v/>
      </c>
      <c r="D1011" s="183"/>
      <c r="E1011" s="184"/>
      <c r="F1011" s="913"/>
      <c r="G1011" s="913"/>
      <c r="H1011" s="913"/>
      <c r="I1011" s="913"/>
      <c r="J1011" s="913"/>
      <c r="K1011" s="913"/>
      <c r="L1011" s="913"/>
      <c r="M1011" s="913"/>
      <c r="N1011" s="913"/>
    </row>
    <row r="1012" spans="1:14" ht="16.5" thickBot="1" x14ac:dyDescent="0.3">
      <c r="A1012" s="62"/>
      <c r="B1012" s="186"/>
      <c r="C1012" s="182" t="str">
        <f t="shared" si="16"/>
        <v/>
      </c>
      <c r="D1012" s="183"/>
      <c r="E1012" s="184"/>
      <c r="F1012" s="913"/>
      <c r="G1012" s="913"/>
      <c r="H1012" s="913"/>
      <c r="I1012" s="913"/>
      <c r="J1012" s="913"/>
      <c r="K1012" s="913"/>
      <c r="L1012" s="913"/>
      <c r="M1012" s="913"/>
      <c r="N1012" s="913"/>
    </row>
    <row r="1013" spans="1:14" ht="16.5" thickBot="1" x14ac:dyDescent="0.3">
      <c r="A1013" s="62"/>
      <c r="B1013" s="186"/>
      <c r="C1013" s="182" t="str">
        <f t="shared" si="16"/>
        <v/>
      </c>
      <c r="D1013" s="183"/>
      <c r="E1013" s="184"/>
      <c r="F1013" s="913"/>
      <c r="G1013" s="913"/>
      <c r="H1013" s="913"/>
      <c r="I1013" s="913"/>
      <c r="J1013" s="913"/>
      <c r="K1013" s="913"/>
      <c r="L1013" s="913"/>
      <c r="M1013" s="913"/>
      <c r="N1013" s="913"/>
    </row>
    <row r="1014" spans="1:14" ht="16.5" thickBot="1" x14ac:dyDescent="0.3">
      <c r="A1014" s="62"/>
      <c r="B1014" s="186"/>
      <c r="C1014" s="182" t="str">
        <f t="shared" si="16"/>
        <v/>
      </c>
      <c r="D1014" s="183"/>
      <c r="E1014" s="184"/>
      <c r="F1014" s="913"/>
      <c r="G1014" s="913"/>
      <c r="H1014" s="913"/>
      <c r="I1014" s="913"/>
      <c r="J1014" s="913"/>
      <c r="K1014" s="913"/>
      <c r="L1014" s="913"/>
      <c r="M1014" s="913"/>
      <c r="N1014" s="913"/>
    </row>
    <row r="1015" spans="1:14" ht="16.5" thickBot="1" x14ac:dyDescent="0.3">
      <c r="A1015" s="62"/>
      <c r="B1015" s="186"/>
      <c r="C1015" s="182" t="str">
        <f t="shared" si="16"/>
        <v/>
      </c>
      <c r="D1015" s="183"/>
      <c r="E1015" s="184"/>
      <c r="F1015" s="913"/>
      <c r="G1015" s="913"/>
      <c r="H1015" s="913"/>
      <c r="I1015" s="913"/>
      <c r="J1015" s="913"/>
      <c r="K1015" s="913"/>
      <c r="L1015" s="913"/>
      <c r="M1015" s="913"/>
      <c r="N1015" s="913"/>
    </row>
    <row r="1016" spans="1:14" ht="16.5" thickBot="1" x14ac:dyDescent="0.3">
      <c r="A1016" s="62"/>
      <c r="B1016" s="186"/>
      <c r="C1016" s="182" t="str">
        <f t="shared" si="16"/>
        <v/>
      </c>
      <c r="D1016" s="183"/>
      <c r="E1016" s="184"/>
      <c r="F1016" s="913"/>
      <c r="G1016" s="913"/>
      <c r="H1016" s="913"/>
      <c r="I1016" s="913"/>
      <c r="J1016" s="913"/>
      <c r="K1016" s="913"/>
      <c r="L1016" s="913"/>
      <c r="M1016" s="913"/>
      <c r="N1016" s="913"/>
    </row>
    <row r="1017" spans="1:14" ht="16.5" thickBot="1" x14ac:dyDescent="0.3">
      <c r="A1017" s="62"/>
      <c r="B1017" s="186"/>
      <c r="C1017" s="182" t="str">
        <f t="shared" si="16"/>
        <v/>
      </c>
      <c r="D1017" s="183"/>
      <c r="E1017" s="184"/>
      <c r="F1017" s="913"/>
      <c r="G1017" s="913"/>
      <c r="H1017" s="913"/>
      <c r="I1017" s="913"/>
      <c r="J1017" s="913"/>
      <c r="K1017" s="913"/>
      <c r="L1017" s="913"/>
      <c r="M1017" s="913"/>
      <c r="N1017" s="913"/>
    </row>
    <row r="1018" spans="1:14" ht="16.5" thickBot="1" x14ac:dyDescent="0.3">
      <c r="A1018" s="62"/>
      <c r="B1018" s="186"/>
      <c r="C1018" s="182" t="str">
        <f t="shared" si="16"/>
        <v/>
      </c>
      <c r="D1018" s="183"/>
      <c r="E1018" s="184"/>
      <c r="F1018" s="913"/>
      <c r="G1018" s="913"/>
      <c r="H1018" s="913"/>
      <c r="I1018" s="913"/>
      <c r="J1018" s="913"/>
      <c r="K1018" s="913"/>
      <c r="L1018" s="913"/>
      <c r="M1018" s="913"/>
      <c r="N1018" s="913"/>
    </row>
    <row r="1019" spans="1:14" ht="16.5" thickBot="1" x14ac:dyDescent="0.3">
      <c r="A1019" s="62"/>
      <c r="B1019" s="186"/>
      <c r="C1019" s="182" t="str">
        <f t="shared" si="16"/>
        <v/>
      </c>
      <c r="D1019" s="183"/>
      <c r="E1019" s="184"/>
      <c r="F1019" s="913"/>
      <c r="G1019" s="913"/>
      <c r="H1019" s="913"/>
      <c r="I1019" s="913"/>
      <c r="J1019" s="913"/>
      <c r="K1019" s="913"/>
      <c r="L1019" s="913"/>
      <c r="M1019" s="913"/>
      <c r="N1019" s="913"/>
    </row>
    <row r="1020" spans="1:14" ht="16.5" thickBot="1" x14ac:dyDescent="0.3">
      <c r="A1020" s="62"/>
      <c r="B1020" s="186"/>
      <c r="C1020" s="182" t="str">
        <f t="shared" si="16"/>
        <v/>
      </c>
      <c r="D1020" s="183"/>
      <c r="E1020" s="184"/>
      <c r="F1020" s="913"/>
      <c r="G1020" s="913"/>
      <c r="H1020" s="913"/>
      <c r="I1020" s="913"/>
      <c r="J1020" s="913"/>
      <c r="K1020" s="913"/>
      <c r="L1020" s="913"/>
      <c r="M1020" s="913"/>
      <c r="N1020" s="913"/>
    </row>
    <row r="1021" spans="1:14" ht="16.5" thickBot="1" x14ac:dyDescent="0.3">
      <c r="A1021" s="62"/>
      <c r="B1021" s="186"/>
      <c r="C1021" s="182" t="str">
        <f t="shared" si="16"/>
        <v/>
      </c>
      <c r="D1021" s="183"/>
      <c r="E1021" s="184"/>
      <c r="F1021" s="913"/>
      <c r="G1021" s="913"/>
      <c r="H1021" s="913"/>
      <c r="I1021" s="913"/>
      <c r="J1021" s="913"/>
      <c r="K1021" s="913"/>
      <c r="L1021" s="913"/>
      <c r="M1021" s="913"/>
      <c r="N1021" s="913"/>
    </row>
    <row r="1022" spans="1:14" ht="16.5" thickBot="1" x14ac:dyDescent="0.3">
      <c r="A1022" s="62"/>
      <c r="B1022" s="186"/>
      <c r="C1022" s="182" t="str">
        <f t="shared" si="16"/>
        <v/>
      </c>
      <c r="D1022" s="183"/>
      <c r="E1022" s="184"/>
      <c r="F1022" s="913"/>
      <c r="G1022" s="913"/>
      <c r="H1022" s="913"/>
      <c r="I1022" s="913"/>
      <c r="J1022" s="913"/>
      <c r="K1022" s="913"/>
      <c r="L1022" s="913"/>
      <c r="M1022" s="913"/>
      <c r="N1022" s="913"/>
    </row>
    <row r="1023" spans="1:14" ht="16.5" thickBot="1" x14ac:dyDescent="0.3">
      <c r="A1023" s="62"/>
      <c r="B1023" s="186"/>
      <c r="C1023" s="182" t="str">
        <f t="shared" si="16"/>
        <v/>
      </c>
      <c r="D1023" s="183"/>
      <c r="E1023" s="184"/>
      <c r="F1023" s="913"/>
      <c r="G1023" s="913"/>
      <c r="H1023" s="913"/>
      <c r="I1023" s="913"/>
      <c r="J1023" s="913"/>
      <c r="K1023" s="913"/>
      <c r="L1023" s="913"/>
      <c r="M1023" s="913"/>
      <c r="N1023" s="913"/>
    </row>
    <row r="1024" spans="1:14" ht="16.5" thickBot="1" x14ac:dyDescent="0.3">
      <c r="A1024" s="62"/>
      <c r="B1024" s="186"/>
      <c r="C1024" s="182" t="str">
        <f t="shared" si="16"/>
        <v/>
      </c>
      <c r="D1024" s="183"/>
      <c r="E1024" s="184"/>
      <c r="F1024" s="913"/>
      <c r="G1024" s="913"/>
      <c r="H1024" s="913"/>
      <c r="I1024" s="913"/>
      <c r="J1024" s="913"/>
      <c r="K1024" s="913"/>
      <c r="L1024" s="913"/>
      <c r="M1024" s="913"/>
      <c r="N1024" s="913"/>
    </row>
    <row r="1025" spans="1:14" ht="16.5" thickBot="1" x14ac:dyDescent="0.3">
      <c r="A1025" s="62"/>
      <c r="B1025" s="186"/>
      <c r="C1025" s="182" t="str">
        <f t="shared" si="16"/>
        <v/>
      </c>
      <c r="D1025" s="183"/>
      <c r="E1025" s="184"/>
      <c r="F1025" s="913"/>
      <c r="G1025" s="913"/>
      <c r="H1025" s="913"/>
      <c r="I1025" s="913"/>
      <c r="J1025" s="913"/>
      <c r="K1025" s="913"/>
      <c r="L1025" s="913"/>
      <c r="M1025" s="913"/>
      <c r="N1025" s="913"/>
    </row>
    <row r="1026" spans="1:14" ht="16.5" thickBot="1" x14ac:dyDescent="0.3">
      <c r="A1026" s="62"/>
      <c r="B1026" s="186"/>
      <c r="C1026" s="182" t="str">
        <f t="shared" si="16"/>
        <v/>
      </c>
      <c r="D1026" s="183"/>
      <c r="E1026" s="184"/>
      <c r="F1026" s="913"/>
      <c r="G1026" s="913"/>
      <c r="H1026" s="913"/>
      <c r="I1026" s="913"/>
      <c r="J1026" s="913"/>
      <c r="K1026" s="913"/>
      <c r="L1026" s="913"/>
      <c r="M1026" s="913"/>
      <c r="N1026" s="913"/>
    </row>
    <row r="1027" spans="1:14" ht="16.5" thickBot="1" x14ac:dyDescent="0.3">
      <c r="A1027" s="62"/>
      <c r="B1027" s="186"/>
      <c r="C1027" s="182" t="str">
        <f t="shared" si="16"/>
        <v/>
      </c>
      <c r="D1027" s="183"/>
      <c r="E1027" s="184"/>
      <c r="F1027" s="913"/>
      <c r="G1027" s="913"/>
      <c r="H1027" s="913"/>
      <c r="I1027" s="913"/>
      <c r="J1027" s="913"/>
      <c r="K1027" s="913"/>
      <c r="L1027" s="913"/>
      <c r="M1027" s="913"/>
      <c r="N1027" s="913"/>
    </row>
    <row r="1028" spans="1:14" ht="16.5" thickBot="1" x14ac:dyDescent="0.3">
      <c r="A1028" s="62"/>
      <c r="B1028" s="186"/>
      <c r="C1028" s="182" t="str">
        <f t="shared" si="16"/>
        <v/>
      </c>
      <c r="D1028" s="183"/>
      <c r="E1028" s="184"/>
      <c r="F1028" s="913"/>
      <c r="G1028" s="913"/>
      <c r="H1028" s="913"/>
      <c r="I1028" s="913"/>
      <c r="J1028" s="913"/>
      <c r="K1028" s="913"/>
      <c r="L1028" s="913"/>
      <c r="M1028" s="913"/>
      <c r="N1028" s="913"/>
    </row>
    <row r="1029" spans="1:14" ht="16.5" thickBot="1" x14ac:dyDescent="0.3">
      <c r="A1029" s="62"/>
      <c r="B1029" s="186"/>
      <c r="C1029" s="182" t="str">
        <f t="shared" si="16"/>
        <v/>
      </c>
      <c r="D1029" s="183"/>
      <c r="E1029" s="184"/>
      <c r="F1029" s="913"/>
      <c r="G1029" s="913"/>
      <c r="H1029" s="913"/>
      <c r="I1029" s="913"/>
      <c r="J1029" s="913"/>
      <c r="K1029" s="913"/>
      <c r="L1029" s="913"/>
      <c r="M1029" s="913"/>
      <c r="N1029" s="913"/>
    </row>
    <row r="1030" spans="1:14" ht="16.5" thickBot="1" x14ac:dyDescent="0.3">
      <c r="A1030" s="62"/>
      <c r="B1030" s="186"/>
      <c r="C1030" s="182" t="str">
        <f t="shared" si="16"/>
        <v/>
      </c>
      <c r="D1030" s="183"/>
      <c r="E1030" s="184"/>
      <c r="F1030" s="913"/>
      <c r="G1030" s="913"/>
      <c r="H1030" s="913"/>
      <c r="I1030" s="913"/>
      <c r="J1030" s="913"/>
      <c r="K1030" s="913"/>
      <c r="L1030" s="913"/>
      <c r="M1030" s="913"/>
      <c r="N1030" s="913"/>
    </row>
    <row r="1031" spans="1:14" ht="16.5" thickBot="1" x14ac:dyDescent="0.3">
      <c r="A1031" s="62"/>
      <c r="B1031" s="186"/>
      <c r="C1031" s="182" t="str">
        <f t="shared" si="16"/>
        <v/>
      </c>
      <c r="D1031" s="183"/>
      <c r="E1031" s="184"/>
      <c r="F1031" s="913"/>
      <c r="G1031" s="913"/>
      <c r="H1031" s="913"/>
      <c r="I1031" s="913"/>
      <c r="J1031" s="913"/>
      <c r="K1031" s="913"/>
      <c r="L1031" s="913"/>
      <c r="M1031" s="913"/>
      <c r="N1031" s="913"/>
    </row>
    <row r="1032" spans="1:14" ht="16.5" thickBot="1" x14ac:dyDescent="0.3">
      <c r="A1032" s="62"/>
      <c r="B1032" s="186"/>
      <c r="C1032" s="182" t="str">
        <f t="shared" si="16"/>
        <v/>
      </c>
      <c r="D1032" s="183"/>
      <c r="E1032" s="184"/>
      <c r="F1032" s="913"/>
      <c r="G1032" s="913"/>
      <c r="H1032" s="913"/>
      <c r="I1032" s="913"/>
      <c r="J1032" s="913"/>
      <c r="K1032" s="913"/>
      <c r="L1032" s="913"/>
      <c r="M1032" s="913"/>
      <c r="N1032" s="913"/>
    </row>
    <row r="1033" spans="1:14" ht="16.5" thickBot="1" x14ac:dyDescent="0.3">
      <c r="A1033" s="62"/>
      <c r="B1033" s="186"/>
      <c r="C1033" s="182" t="str">
        <f t="shared" si="16"/>
        <v/>
      </c>
      <c r="D1033" s="183"/>
      <c r="E1033" s="184"/>
      <c r="F1033" s="913"/>
      <c r="G1033" s="913"/>
      <c r="H1033" s="913"/>
      <c r="I1033" s="913"/>
      <c r="J1033" s="913"/>
      <c r="K1033" s="913"/>
      <c r="L1033" s="913"/>
      <c r="M1033" s="913"/>
      <c r="N1033" s="913"/>
    </row>
    <row r="1034" spans="1:14" ht="16.5" thickBot="1" x14ac:dyDescent="0.3">
      <c r="A1034" s="62"/>
      <c r="B1034" s="186"/>
      <c r="C1034" s="182" t="str">
        <f t="shared" si="16"/>
        <v/>
      </c>
      <c r="D1034" s="183"/>
      <c r="E1034" s="184"/>
      <c r="F1034" s="913"/>
      <c r="G1034" s="913"/>
      <c r="H1034" s="913"/>
      <c r="I1034" s="913"/>
      <c r="J1034" s="913"/>
      <c r="K1034" s="913"/>
      <c r="L1034" s="913"/>
      <c r="M1034" s="913"/>
      <c r="N1034" s="913"/>
    </row>
    <row r="1035" spans="1:14" ht="16.5" thickBot="1" x14ac:dyDescent="0.3">
      <c r="A1035" s="62"/>
      <c r="B1035" s="186"/>
      <c r="C1035" s="182" t="str">
        <f t="shared" si="16"/>
        <v/>
      </c>
      <c r="D1035" s="183"/>
      <c r="E1035" s="184"/>
      <c r="F1035" s="913"/>
      <c r="G1035" s="913"/>
      <c r="H1035" s="913"/>
      <c r="I1035" s="913"/>
      <c r="J1035" s="913"/>
      <c r="K1035" s="913"/>
      <c r="L1035" s="913"/>
      <c r="M1035" s="913"/>
      <c r="N1035" s="913"/>
    </row>
    <row r="1036" spans="1:14" ht="16.5" thickBot="1" x14ac:dyDescent="0.3">
      <c r="A1036" s="62"/>
      <c r="B1036" s="186"/>
      <c r="C1036" s="182" t="str">
        <f t="shared" ref="C1036:C1099" si="17">IF(B1036&gt;0, (B1036-B1035), "")</f>
        <v/>
      </c>
      <c r="D1036" s="183"/>
      <c r="E1036" s="184"/>
      <c r="F1036" s="913"/>
      <c r="G1036" s="913"/>
      <c r="H1036" s="913"/>
      <c r="I1036" s="913"/>
      <c r="J1036" s="913"/>
      <c r="K1036" s="913"/>
      <c r="L1036" s="913"/>
      <c r="M1036" s="913"/>
      <c r="N1036" s="913"/>
    </row>
    <row r="1037" spans="1:14" ht="16.5" thickBot="1" x14ac:dyDescent="0.3">
      <c r="A1037" s="62"/>
      <c r="B1037" s="186"/>
      <c r="C1037" s="182" t="str">
        <f t="shared" si="17"/>
        <v/>
      </c>
      <c r="D1037" s="183"/>
      <c r="E1037" s="184"/>
      <c r="F1037" s="913"/>
      <c r="G1037" s="913"/>
      <c r="H1037" s="913"/>
      <c r="I1037" s="913"/>
      <c r="J1037" s="913"/>
      <c r="K1037" s="913"/>
      <c r="L1037" s="913"/>
      <c r="M1037" s="913"/>
      <c r="N1037" s="913"/>
    </row>
    <row r="1038" spans="1:14" ht="16.5" thickBot="1" x14ac:dyDescent="0.3">
      <c r="A1038" s="62"/>
      <c r="B1038" s="186"/>
      <c r="C1038" s="182" t="str">
        <f t="shared" si="17"/>
        <v/>
      </c>
      <c r="D1038" s="183"/>
      <c r="E1038" s="184"/>
      <c r="F1038" s="913"/>
      <c r="G1038" s="913"/>
      <c r="H1038" s="913"/>
      <c r="I1038" s="913"/>
      <c r="J1038" s="913"/>
      <c r="K1038" s="913"/>
      <c r="L1038" s="913"/>
      <c r="M1038" s="913"/>
      <c r="N1038" s="913"/>
    </row>
    <row r="1039" spans="1:14" ht="16.5" thickBot="1" x14ac:dyDescent="0.3">
      <c r="A1039" s="62"/>
      <c r="B1039" s="186"/>
      <c r="C1039" s="182" t="str">
        <f t="shared" si="17"/>
        <v/>
      </c>
      <c r="D1039" s="183"/>
      <c r="E1039" s="184"/>
      <c r="F1039" s="913"/>
      <c r="G1039" s="913"/>
      <c r="H1039" s="913"/>
      <c r="I1039" s="913"/>
      <c r="J1039" s="913"/>
      <c r="K1039" s="913"/>
      <c r="L1039" s="913"/>
      <c r="M1039" s="913"/>
      <c r="N1039" s="913"/>
    </row>
    <row r="1040" spans="1:14" ht="16.5" thickBot="1" x14ac:dyDescent="0.3">
      <c r="A1040" s="62"/>
      <c r="B1040" s="186"/>
      <c r="C1040" s="182" t="str">
        <f t="shared" si="17"/>
        <v/>
      </c>
      <c r="D1040" s="183"/>
      <c r="E1040" s="184"/>
      <c r="F1040" s="913"/>
      <c r="G1040" s="913"/>
      <c r="H1040" s="913"/>
      <c r="I1040" s="913"/>
      <c r="J1040" s="913"/>
      <c r="K1040" s="913"/>
      <c r="L1040" s="913"/>
      <c r="M1040" s="913"/>
      <c r="N1040" s="913"/>
    </row>
    <row r="1041" spans="1:14" ht="16.5" thickBot="1" x14ac:dyDescent="0.3">
      <c r="A1041" s="62"/>
      <c r="B1041" s="186"/>
      <c r="C1041" s="182" t="str">
        <f t="shared" si="17"/>
        <v/>
      </c>
      <c r="D1041" s="183"/>
      <c r="E1041" s="184"/>
      <c r="F1041" s="913"/>
      <c r="G1041" s="913"/>
      <c r="H1041" s="913"/>
      <c r="I1041" s="913"/>
      <c r="J1041" s="913"/>
      <c r="K1041" s="913"/>
      <c r="L1041" s="913"/>
      <c r="M1041" s="913"/>
      <c r="N1041" s="913"/>
    </row>
    <row r="1042" spans="1:14" ht="16.5" thickBot="1" x14ac:dyDescent="0.3">
      <c r="A1042" s="62"/>
      <c r="B1042" s="186"/>
      <c r="C1042" s="182" t="str">
        <f t="shared" si="17"/>
        <v/>
      </c>
      <c r="D1042" s="183"/>
      <c r="E1042" s="184"/>
      <c r="F1042" s="913"/>
      <c r="G1042" s="913"/>
      <c r="H1042" s="913"/>
      <c r="I1042" s="913"/>
      <c r="J1042" s="913"/>
      <c r="K1042" s="913"/>
      <c r="L1042" s="913"/>
      <c r="M1042" s="913"/>
      <c r="N1042" s="913"/>
    </row>
    <row r="1043" spans="1:14" ht="16.5" thickBot="1" x14ac:dyDescent="0.3">
      <c r="A1043" s="62"/>
      <c r="B1043" s="186"/>
      <c r="C1043" s="182" t="str">
        <f t="shared" si="17"/>
        <v/>
      </c>
      <c r="D1043" s="183"/>
      <c r="E1043" s="184"/>
      <c r="F1043" s="913"/>
      <c r="G1043" s="913"/>
      <c r="H1043" s="913"/>
      <c r="I1043" s="913"/>
      <c r="J1043" s="913"/>
      <c r="K1043" s="913"/>
      <c r="L1043" s="913"/>
      <c r="M1043" s="913"/>
      <c r="N1043" s="913"/>
    </row>
    <row r="1044" spans="1:14" ht="16.5" thickBot="1" x14ac:dyDescent="0.3">
      <c r="A1044" s="62"/>
      <c r="B1044" s="186"/>
      <c r="C1044" s="182" t="str">
        <f t="shared" si="17"/>
        <v/>
      </c>
      <c r="D1044" s="183"/>
      <c r="E1044" s="184"/>
      <c r="F1044" s="913"/>
      <c r="G1044" s="913"/>
      <c r="H1044" s="913"/>
      <c r="I1044" s="913"/>
      <c r="J1044" s="913"/>
      <c r="K1044" s="913"/>
      <c r="L1044" s="913"/>
      <c r="M1044" s="913"/>
      <c r="N1044" s="913"/>
    </row>
    <row r="1045" spans="1:14" ht="16.5" thickBot="1" x14ac:dyDescent="0.3">
      <c r="A1045" s="62"/>
      <c r="B1045" s="186"/>
      <c r="C1045" s="182" t="str">
        <f t="shared" si="17"/>
        <v/>
      </c>
      <c r="D1045" s="183"/>
      <c r="E1045" s="184"/>
      <c r="F1045" s="913"/>
      <c r="G1045" s="913"/>
      <c r="H1045" s="913"/>
      <c r="I1045" s="913"/>
      <c r="J1045" s="913"/>
      <c r="K1045" s="913"/>
      <c r="L1045" s="913"/>
      <c r="M1045" s="913"/>
      <c r="N1045" s="913"/>
    </row>
    <row r="1046" spans="1:14" ht="16.5" thickBot="1" x14ac:dyDescent="0.3">
      <c r="A1046" s="62"/>
      <c r="B1046" s="186"/>
      <c r="C1046" s="182" t="str">
        <f t="shared" si="17"/>
        <v/>
      </c>
      <c r="D1046" s="183"/>
      <c r="E1046" s="184"/>
      <c r="F1046" s="913"/>
      <c r="G1046" s="913"/>
      <c r="H1046" s="913"/>
      <c r="I1046" s="913"/>
      <c r="J1046" s="913"/>
      <c r="K1046" s="913"/>
      <c r="L1046" s="913"/>
      <c r="M1046" s="913"/>
      <c r="N1046" s="913"/>
    </row>
    <row r="1047" spans="1:14" ht="16.5" thickBot="1" x14ac:dyDescent="0.3">
      <c r="A1047" s="62"/>
      <c r="B1047" s="186"/>
      <c r="C1047" s="182" t="str">
        <f t="shared" si="17"/>
        <v/>
      </c>
      <c r="D1047" s="183"/>
      <c r="E1047" s="184"/>
      <c r="F1047" s="913"/>
      <c r="G1047" s="913"/>
      <c r="H1047" s="913"/>
      <c r="I1047" s="913"/>
      <c r="J1047" s="913"/>
      <c r="K1047" s="913"/>
      <c r="L1047" s="913"/>
      <c r="M1047" s="913"/>
      <c r="N1047" s="913"/>
    </row>
    <row r="1048" spans="1:14" ht="16.5" thickBot="1" x14ac:dyDescent="0.3">
      <c r="A1048" s="62"/>
      <c r="B1048" s="186"/>
      <c r="C1048" s="182" t="str">
        <f t="shared" si="17"/>
        <v/>
      </c>
      <c r="D1048" s="183"/>
      <c r="E1048" s="184"/>
      <c r="F1048" s="913"/>
      <c r="G1048" s="913"/>
      <c r="H1048" s="913"/>
      <c r="I1048" s="913"/>
      <c r="J1048" s="913"/>
      <c r="K1048" s="913"/>
      <c r="L1048" s="913"/>
      <c r="M1048" s="913"/>
      <c r="N1048" s="913"/>
    </row>
    <row r="1049" spans="1:14" ht="16.5" thickBot="1" x14ac:dyDescent="0.3">
      <c r="A1049" s="62"/>
      <c r="B1049" s="186"/>
      <c r="C1049" s="182" t="str">
        <f t="shared" si="17"/>
        <v/>
      </c>
      <c r="D1049" s="183"/>
      <c r="E1049" s="184"/>
      <c r="F1049" s="913"/>
      <c r="G1049" s="913"/>
      <c r="H1049" s="913"/>
      <c r="I1049" s="913"/>
      <c r="J1049" s="913"/>
      <c r="K1049" s="913"/>
      <c r="L1049" s="913"/>
      <c r="M1049" s="913"/>
      <c r="N1049" s="913"/>
    </row>
    <row r="1050" spans="1:14" ht="16.5" thickBot="1" x14ac:dyDescent="0.3">
      <c r="A1050" s="62"/>
      <c r="B1050" s="186"/>
      <c r="C1050" s="182" t="str">
        <f t="shared" si="17"/>
        <v/>
      </c>
      <c r="D1050" s="183"/>
      <c r="E1050" s="184"/>
      <c r="F1050" s="913"/>
      <c r="G1050" s="913"/>
      <c r="H1050" s="913"/>
      <c r="I1050" s="913"/>
      <c r="J1050" s="913"/>
      <c r="K1050" s="913"/>
      <c r="L1050" s="913"/>
      <c r="M1050" s="913"/>
      <c r="N1050" s="913"/>
    </row>
    <row r="1051" spans="1:14" ht="16.5" thickBot="1" x14ac:dyDescent="0.3">
      <c r="A1051" s="62"/>
      <c r="B1051" s="186"/>
      <c r="C1051" s="182" t="str">
        <f t="shared" si="17"/>
        <v/>
      </c>
      <c r="D1051" s="183"/>
      <c r="E1051" s="184"/>
      <c r="F1051" s="913"/>
      <c r="G1051" s="913"/>
      <c r="H1051" s="913"/>
      <c r="I1051" s="913"/>
      <c r="J1051" s="913"/>
      <c r="K1051" s="913"/>
      <c r="L1051" s="913"/>
      <c r="M1051" s="913"/>
      <c r="N1051" s="913"/>
    </row>
    <row r="1052" spans="1:14" ht="16.5" thickBot="1" x14ac:dyDescent="0.3">
      <c r="A1052" s="62"/>
      <c r="B1052" s="186"/>
      <c r="C1052" s="182" t="str">
        <f t="shared" si="17"/>
        <v/>
      </c>
      <c r="D1052" s="183"/>
      <c r="E1052" s="184"/>
      <c r="F1052" s="913"/>
      <c r="G1052" s="913"/>
      <c r="H1052" s="913"/>
      <c r="I1052" s="913"/>
      <c r="J1052" s="913"/>
      <c r="K1052" s="913"/>
      <c r="L1052" s="913"/>
      <c r="M1052" s="913"/>
      <c r="N1052" s="913"/>
    </row>
    <row r="1053" spans="1:14" ht="16.5" thickBot="1" x14ac:dyDescent="0.3">
      <c r="A1053" s="62"/>
      <c r="B1053" s="186"/>
      <c r="C1053" s="182" t="str">
        <f t="shared" si="17"/>
        <v/>
      </c>
      <c r="D1053" s="183"/>
      <c r="E1053" s="184"/>
      <c r="F1053" s="913"/>
      <c r="G1053" s="913"/>
      <c r="H1053" s="913"/>
      <c r="I1053" s="913"/>
      <c r="J1053" s="913"/>
      <c r="K1053" s="913"/>
      <c r="L1053" s="913"/>
      <c r="M1053" s="913"/>
      <c r="N1053" s="913"/>
    </row>
    <row r="1054" spans="1:14" ht="16.5" thickBot="1" x14ac:dyDescent="0.3">
      <c r="A1054" s="62"/>
      <c r="B1054" s="186"/>
      <c r="C1054" s="182" t="str">
        <f t="shared" si="17"/>
        <v/>
      </c>
      <c r="D1054" s="183"/>
      <c r="E1054" s="184"/>
      <c r="F1054" s="913"/>
      <c r="G1054" s="913"/>
      <c r="H1054" s="913"/>
      <c r="I1054" s="913"/>
      <c r="J1054" s="913"/>
      <c r="K1054" s="913"/>
      <c r="L1054" s="913"/>
      <c r="M1054" s="913"/>
      <c r="N1054" s="913"/>
    </row>
    <row r="1055" spans="1:14" ht="16.5" thickBot="1" x14ac:dyDescent="0.3">
      <c r="A1055" s="62"/>
      <c r="B1055" s="186"/>
      <c r="C1055" s="182" t="str">
        <f t="shared" si="17"/>
        <v/>
      </c>
      <c r="D1055" s="183"/>
      <c r="E1055" s="184"/>
      <c r="F1055" s="913"/>
      <c r="G1055" s="913"/>
      <c r="H1055" s="913"/>
      <c r="I1055" s="913"/>
      <c r="J1055" s="913"/>
      <c r="K1055" s="913"/>
      <c r="L1055" s="913"/>
      <c r="M1055" s="913"/>
      <c r="N1055" s="913"/>
    </row>
    <row r="1056" spans="1:14" ht="16.5" thickBot="1" x14ac:dyDescent="0.3">
      <c r="A1056" s="62"/>
      <c r="B1056" s="186"/>
      <c r="C1056" s="182" t="str">
        <f t="shared" si="17"/>
        <v/>
      </c>
      <c r="D1056" s="183"/>
      <c r="E1056" s="184"/>
      <c r="F1056" s="913"/>
      <c r="G1056" s="913"/>
      <c r="H1056" s="913"/>
      <c r="I1056" s="913"/>
      <c r="J1056" s="913"/>
      <c r="K1056" s="913"/>
      <c r="L1056" s="913"/>
      <c r="M1056" s="913"/>
      <c r="N1056" s="913"/>
    </row>
    <row r="1057" spans="1:14" ht="16.5" thickBot="1" x14ac:dyDescent="0.3">
      <c r="A1057" s="62"/>
      <c r="B1057" s="186"/>
      <c r="C1057" s="182" t="str">
        <f t="shared" si="17"/>
        <v/>
      </c>
      <c r="D1057" s="183"/>
      <c r="E1057" s="184"/>
      <c r="F1057" s="913"/>
      <c r="G1057" s="913"/>
      <c r="H1057" s="913"/>
      <c r="I1057" s="913"/>
      <c r="J1057" s="913"/>
      <c r="K1057" s="913"/>
      <c r="L1057" s="913"/>
      <c r="M1057" s="913"/>
      <c r="N1057" s="913"/>
    </row>
    <row r="1058" spans="1:14" ht="16.5" thickBot="1" x14ac:dyDescent="0.3">
      <c r="A1058" s="62"/>
      <c r="B1058" s="186"/>
      <c r="C1058" s="182" t="str">
        <f t="shared" si="17"/>
        <v/>
      </c>
      <c r="D1058" s="183"/>
      <c r="E1058" s="184"/>
      <c r="F1058" s="913"/>
      <c r="G1058" s="913"/>
      <c r="H1058" s="913"/>
      <c r="I1058" s="913"/>
      <c r="J1058" s="913"/>
      <c r="K1058" s="913"/>
      <c r="L1058" s="913"/>
      <c r="M1058" s="913"/>
      <c r="N1058" s="913"/>
    </row>
    <row r="1059" spans="1:14" ht="16.5" thickBot="1" x14ac:dyDescent="0.3">
      <c r="A1059" s="62"/>
      <c r="B1059" s="186"/>
      <c r="C1059" s="182" t="str">
        <f t="shared" si="17"/>
        <v/>
      </c>
      <c r="D1059" s="183"/>
      <c r="E1059" s="184"/>
      <c r="F1059" s="913"/>
      <c r="G1059" s="913"/>
      <c r="H1059" s="913"/>
      <c r="I1059" s="913"/>
      <c r="J1059" s="913"/>
      <c r="K1059" s="913"/>
      <c r="L1059" s="913"/>
      <c r="M1059" s="913"/>
      <c r="N1059" s="913"/>
    </row>
    <row r="1060" spans="1:14" ht="16.5" thickBot="1" x14ac:dyDescent="0.3">
      <c r="A1060" s="62"/>
      <c r="B1060" s="186"/>
      <c r="C1060" s="182" t="str">
        <f t="shared" si="17"/>
        <v/>
      </c>
      <c r="D1060" s="183"/>
      <c r="E1060" s="184"/>
      <c r="F1060" s="913"/>
      <c r="G1060" s="913"/>
      <c r="H1060" s="913"/>
      <c r="I1060" s="913"/>
      <c r="J1060" s="913"/>
      <c r="K1060" s="913"/>
      <c r="L1060" s="913"/>
      <c r="M1060" s="913"/>
      <c r="N1060" s="913"/>
    </row>
    <row r="1061" spans="1:14" ht="16.5" thickBot="1" x14ac:dyDescent="0.3">
      <c r="A1061" s="62"/>
      <c r="B1061" s="186"/>
      <c r="C1061" s="182" t="str">
        <f t="shared" si="17"/>
        <v/>
      </c>
      <c r="D1061" s="183"/>
      <c r="E1061" s="184"/>
      <c r="F1061" s="913"/>
      <c r="G1061" s="913"/>
      <c r="H1061" s="913"/>
      <c r="I1061" s="913"/>
      <c r="J1061" s="913"/>
      <c r="K1061" s="913"/>
      <c r="L1061" s="913"/>
      <c r="M1061" s="913"/>
      <c r="N1061" s="913"/>
    </row>
    <row r="1062" spans="1:14" ht="16.5" thickBot="1" x14ac:dyDescent="0.3">
      <c r="A1062" s="62"/>
      <c r="B1062" s="186"/>
      <c r="C1062" s="182" t="str">
        <f t="shared" si="17"/>
        <v/>
      </c>
      <c r="D1062" s="183"/>
      <c r="E1062" s="184"/>
      <c r="F1062" s="913"/>
      <c r="G1062" s="913"/>
      <c r="H1062" s="913"/>
      <c r="I1062" s="913"/>
      <c r="J1062" s="913"/>
      <c r="K1062" s="913"/>
      <c r="L1062" s="913"/>
      <c r="M1062" s="913"/>
      <c r="N1062" s="913"/>
    </row>
    <row r="1063" spans="1:14" ht="16.5" thickBot="1" x14ac:dyDescent="0.3">
      <c r="A1063" s="62"/>
      <c r="B1063" s="186"/>
      <c r="C1063" s="182" t="str">
        <f t="shared" si="17"/>
        <v/>
      </c>
      <c r="D1063" s="183"/>
      <c r="E1063" s="184"/>
      <c r="F1063" s="913"/>
      <c r="G1063" s="913"/>
      <c r="H1063" s="913"/>
      <c r="I1063" s="913"/>
      <c r="J1063" s="913"/>
      <c r="K1063" s="913"/>
      <c r="L1063" s="913"/>
      <c r="M1063" s="913"/>
      <c r="N1063" s="913"/>
    </row>
    <row r="1064" spans="1:14" ht="16.5" thickBot="1" x14ac:dyDescent="0.3">
      <c r="A1064" s="62"/>
      <c r="B1064" s="186"/>
      <c r="C1064" s="182" t="str">
        <f t="shared" si="17"/>
        <v/>
      </c>
      <c r="D1064" s="183"/>
      <c r="E1064" s="184"/>
      <c r="F1064" s="913"/>
      <c r="G1064" s="913"/>
      <c r="H1064" s="913"/>
      <c r="I1064" s="913"/>
      <c r="J1064" s="913"/>
      <c r="K1064" s="913"/>
      <c r="L1064" s="913"/>
      <c r="M1064" s="913"/>
      <c r="N1064" s="913"/>
    </row>
    <row r="1065" spans="1:14" ht="16.5" thickBot="1" x14ac:dyDescent="0.3">
      <c r="A1065" s="62"/>
      <c r="B1065" s="186"/>
      <c r="C1065" s="182" t="str">
        <f t="shared" si="17"/>
        <v/>
      </c>
      <c r="D1065" s="183"/>
      <c r="E1065" s="184"/>
      <c r="F1065" s="913"/>
      <c r="G1065" s="913"/>
      <c r="H1065" s="913"/>
      <c r="I1065" s="913"/>
      <c r="J1065" s="913"/>
      <c r="K1065" s="913"/>
      <c r="L1065" s="913"/>
      <c r="M1065" s="913"/>
      <c r="N1065" s="913"/>
    </row>
    <row r="1066" spans="1:14" ht="16.5" thickBot="1" x14ac:dyDescent="0.3">
      <c r="A1066" s="62"/>
      <c r="B1066" s="186"/>
      <c r="C1066" s="182" t="str">
        <f t="shared" si="17"/>
        <v/>
      </c>
      <c r="D1066" s="183"/>
      <c r="E1066" s="184"/>
      <c r="F1066" s="913"/>
      <c r="G1066" s="913"/>
      <c r="H1066" s="913"/>
      <c r="I1066" s="913"/>
      <c r="J1066" s="913"/>
      <c r="K1066" s="913"/>
      <c r="L1066" s="913"/>
      <c r="M1066" s="913"/>
      <c r="N1066" s="913"/>
    </row>
    <row r="1067" spans="1:14" ht="16.5" thickBot="1" x14ac:dyDescent="0.3">
      <c r="A1067" s="62"/>
      <c r="B1067" s="186"/>
      <c r="C1067" s="182" t="str">
        <f t="shared" si="17"/>
        <v/>
      </c>
      <c r="D1067" s="183"/>
      <c r="E1067" s="184"/>
      <c r="F1067" s="913"/>
      <c r="G1067" s="913"/>
      <c r="H1067" s="913"/>
      <c r="I1067" s="913"/>
      <c r="J1067" s="913"/>
      <c r="K1067" s="913"/>
      <c r="L1067" s="913"/>
      <c r="M1067" s="913"/>
      <c r="N1067" s="913"/>
    </row>
    <row r="1068" spans="1:14" ht="16.5" thickBot="1" x14ac:dyDescent="0.3">
      <c r="A1068" s="62"/>
      <c r="B1068" s="186"/>
      <c r="C1068" s="182" t="str">
        <f t="shared" si="17"/>
        <v/>
      </c>
      <c r="D1068" s="183"/>
      <c r="E1068" s="184"/>
      <c r="F1068" s="913"/>
      <c r="G1068" s="913"/>
      <c r="H1068" s="913"/>
      <c r="I1068" s="913"/>
      <c r="J1068" s="913"/>
      <c r="K1068" s="913"/>
      <c r="L1068" s="913"/>
      <c r="M1068" s="913"/>
      <c r="N1068" s="913"/>
    </row>
    <row r="1069" spans="1:14" ht="16.5" thickBot="1" x14ac:dyDescent="0.3">
      <c r="A1069" s="62"/>
      <c r="B1069" s="186"/>
      <c r="C1069" s="182" t="str">
        <f t="shared" si="17"/>
        <v/>
      </c>
      <c r="D1069" s="183"/>
      <c r="E1069" s="184"/>
      <c r="F1069" s="913"/>
      <c r="G1069" s="913"/>
      <c r="H1069" s="913"/>
      <c r="I1069" s="913"/>
      <c r="J1069" s="913"/>
      <c r="K1069" s="913"/>
      <c r="L1069" s="913"/>
      <c r="M1069" s="913"/>
      <c r="N1069" s="913"/>
    </row>
    <row r="1070" spans="1:14" ht="16.5" thickBot="1" x14ac:dyDescent="0.3">
      <c r="A1070" s="62"/>
      <c r="B1070" s="186"/>
      <c r="C1070" s="182" t="str">
        <f t="shared" si="17"/>
        <v/>
      </c>
      <c r="D1070" s="183"/>
      <c r="E1070" s="184"/>
      <c r="F1070" s="913"/>
      <c r="G1070" s="913"/>
      <c r="H1070" s="913"/>
      <c r="I1070" s="913"/>
      <c r="J1070" s="913"/>
      <c r="K1070" s="913"/>
      <c r="L1070" s="913"/>
      <c r="M1070" s="913"/>
      <c r="N1070" s="913"/>
    </row>
    <row r="1071" spans="1:14" ht="16.5" thickBot="1" x14ac:dyDescent="0.3">
      <c r="A1071" s="62"/>
      <c r="B1071" s="186"/>
      <c r="C1071" s="182" t="str">
        <f t="shared" si="17"/>
        <v/>
      </c>
      <c r="D1071" s="183"/>
      <c r="E1071" s="184"/>
      <c r="F1071" s="913"/>
      <c r="G1071" s="913"/>
      <c r="H1071" s="913"/>
      <c r="I1071" s="913"/>
      <c r="J1071" s="913"/>
      <c r="K1071" s="913"/>
      <c r="L1071" s="913"/>
      <c r="M1071" s="913"/>
      <c r="N1071" s="913"/>
    </row>
    <row r="1072" spans="1:14" ht="16.5" thickBot="1" x14ac:dyDescent="0.3">
      <c r="A1072" s="62"/>
      <c r="B1072" s="186"/>
      <c r="C1072" s="182" t="str">
        <f t="shared" si="17"/>
        <v/>
      </c>
      <c r="D1072" s="183"/>
      <c r="E1072" s="184"/>
      <c r="F1072" s="913"/>
      <c r="G1072" s="913"/>
      <c r="H1072" s="913"/>
      <c r="I1072" s="913"/>
      <c r="J1072" s="913"/>
      <c r="K1072" s="913"/>
      <c r="L1072" s="913"/>
      <c r="M1072" s="913"/>
      <c r="N1072" s="913"/>
    </row>
    <row r="1073" spans="1:14" ht="16.5" thickBot="1" x14ac:dyDescent="0.3">
      <c r="A1073" s="62"/>
      <c r="B1073" s="186"/>
      <c r="C1073" s="182" t="str">
        <f t="shared" si="17"/>
        <v/>
      </c>
      <c r="D1073" s="183"/>
      <c r="E1073" s="184"/>
      <c r="F1073" s="913"/>
      <c r="G1073" s="913"/>
      <c r="H1073" s="913"/>
      <c r="I1073" s="913"/>
      <c r="J1073" s="913"/>
      <c r="K1073" s="913"/>
      <c r="L1073" s="913"/>
      <c r="M1073" s="913"/>
      <c r="N1073" s="913"/>
    </row>
    <row r="1074" spans="1:14" ht="16.5" thickBot="1" x14ac:dyDescent="0.3">
      <c r="A1074" s="62"/>
      <c r="B1074" s="186"/>
      <c r="C1074" s="182" t="str">
        <f t="shared" si="17"/>
        <v/>
      </c>
      <c r="D1074" s="183"/>
      <c r="E1074" s="184"/>
      <c r="F1074" s="913"/>
      <c r="G1074" s="913"/>
      <c r="H1074" s="913"/>
      <c r="I1074" s="913"/>
      <c r="J1074" s="913"/>
      <c r="K1074" s="913"/>
      <c r="L1074" s="913"/>
      <c r="M1074" s="913"/>
      <c r="N1074" s="913"/>
    </row>
    <row r="1075" spans="1:14" ht="16.5" thickBot="1" x14ac:dyDescent="0.3">
      <c r="A1075" s="62"/>
      <c r="B1075" s="186"/>
      <c r="C1075" s="182" t="str">
        <f t="shared" si="17"/>
        <v/>
      </c>
      <c r="D1075" s="183"/>
      <c r="E1075" s="184"/>
      <c r="F1075" s="913"/>
      <c r="G1075" s="913"/>
      <c r="H1075" s="913"/>
      <c r="I1075" s="913"/>
      <c r="J1075" s="913"/>
      <c r="K1075" s="913"/>
      <c r="L1075" s="913"/>
      <c r="M1075" s="913"/>
      <c r="N1075" s="913"/>
    </row>
    <row r="1076" spans="1:14" ht="16.5" thickBot="1" x14ac:dyDescent="0.3">
      <c r="A1076" s="62"/>
      <c r="B1076" s="186"/>
      <c r="C1076" s="182" t="str">
        <f t="shared" si="17"/>
        <v/>
      </c>
      <c r="D1076" s="183"/>
      <c r="E1076" s="184"/>
      <c r="F1076" s="913"/>
      <c r="G1076" s="913"/>
      <c r="H1076" s="913"/>
      <c r="I1076" s="913"/>
      <c r="J1076" s="913"/>
      <c r="K1076" s="913"/>
      <c r="L1076" s="913"/>
      <c r="M1076" s="913"/>
      <c r="N1076" s="913"/>
    </row>
    <row r="1077" spans="1:14" ht="16.5" thickBot="1" x14ac:dyDescent="0.3">
      <c r="A1077" s="62"/>
      <c r="B1077" s="186"/>
      <c r="C1077" s="182" t="str">
        <f t="shared" si="17"/>
        <v/>
      </c>
      <c r="D1077" s="183"/>
      <c r="E1077" s="184"/>
      <c r="F1077" s="913"/>
      <c r="G1077" s="913"/>
      <c r="H1077" s="913"/>
      <c r="I1077" s="913"/>
      <c r="J1077" s="913"/>
      <c r="K1077" s="913"/>
      <c r="L1077" s="913"/>
      <c r="M1077" s="913"/>
      <c r="N1077" s="913"/>
    </row>
    <row r="1078" spans="1:14" ht="16.5" thickBot="1" x14ac:dyDescent="0.3">
      <c r="A1078" s="62"/>
      <c r="B1078" s="186"/>
      <c r="C1078" s="182" t="str">
        <f t="shared" si="17"/>
        <v/>
      </c>
      <c r="D1078" s="183"/>
      <c r="E1078" s="184"/>
      <c r="F1078" s="913"/>
      <c r="G1078" s="913"/>
      <c r="H1078" s="913"/>
      <c r="I1078" s="913"/>
      <c r="J1078" s="913"/>
      <c r="K1078" s="913"/>
      <c r="L1078" s="913"/>
      <c r="M1078" s="913"/>
      <c r="N1078" s="913"/>
    </row>
    <row r="1079" spans="1:14" ht="16.5" thickBot="1" x14ac:dyDescent="0.3">
      <c r="A1079" s="62"/>
      <c r="B1079" s="186"/>
      <c r="C1079" s="182" t="str">
        <f t="shared" si="17"/>
        <v/>
      </c>
      <c r="D1079" s="183"/>
      <c r="E1079" s="184"/>
      <c r="F1079" s="913"/>
      <c r="G1079" s="913"/>
      <c r="H1079" s="913"/>
      <c r="I1079" s="913"/>
      <c r="J1079" s="913"/>
      <c r="K1079" s="913"/>
      <c r="L1079" s="913"/>
      <c r="M1079" s="913"/>
      <c r="N1079" s="913"/>
    </row>
    <row r="1080" spans="1:14" ht="16.5" thickBot="1" x14ac:dyDescent="0.3">
      <c r="A1080" s="62"/>
      <c r="B1080" s="186"/>
      <c r="C1080" s="182" t="str">
        <f t="shared" si="17"/>
        <v/>
      </c>
      <c r="D1080" s="183"/>
      <c r="E1080" s="184"/>
      <c r="F1080" s="913"/>
      <c r="G1080" s="913"/>
      <c r="H1080" s="913"/>
      <c r="I1080" s="913"/>
      <c r="J1080" s="913"/>
      <c r="K1080" s="913"/>
      <c r="L1080" s="913"/>
      <c r="M1080" s="913"/>
      <c r="N1080" s="913"/>
    </row>
    <row r="1081" spans="1:14" ht="16.5" thickBot="1" x14ac:dyDescent="0.3">
      <c r="A1081" s="62"/>
      <c r="B1081" s="186"/>
      <c r="C1081" s="182" t="str">
        <f t="shared" si="17"/>
        <v/>
      </c>
      <c r="D1081" s="183"/>
      <c r="E1081" s="184"/>
      <c r="F1081" s="913"/>
      <c r="G1081" s="913"/>
      <c r="H1081" s="913"/>
      <c r="I1081" s="913"/>
      <c r="J1081" s="913"/>
      <c r="K1081" s="913"/>
      <c r="L1081" s="913"/>
      <c r="M1081" s="913"/>
      <c r="N1081" s="913"/>
    </row>
    <row r="1082" spans="1:14" ht="16.5" thickBot="1" x14ac:dyDescent="0.3">
      <c r="A1082" s="62"/>
      <c r="B1082" s="186"/>
      <c r="C1082" s="182" t="str">
        <f t="shared" si="17"/>
        <v/>
      </c>
      <c r="D1082" s="183"/>
      <c r="E1082" s="184"/>
      <c r="F1082" s="913"/>
      <c r="G1082" s="913"/>
      <c r="H1082" s="913"/>
      <c r="I1082" s="913"/>
      <c r="J1082" s="913"/>
      <c r="K1082" s="913"/>
      <c r="L1082" s="913"/>
      <c r="M1082" s="913"/>
      <c r="N1082" s="913"/>
    </row>
    <row r="1083" spans="1:14" ht="16.5" thickBot="1" x14ac:dyDescent="0.3">
      <c r="A1083" s="62"/>
      <c r="B1083" s="186"/>
      <c r="C1083" s="182" t="str">
        <f t="shared" si="17"/>
        <v/>
      </c>
      <c r="D1083" s="183"/>
      <c r="E1083" s="184"/>
      <c r="F1083" s="913"/>
      <c r="G1083" s="913"/>
      <c r="H1083" s="913"/>
      <c r="I1083" s="913"/>
      <c r="J1083" s="913"/>
      <c r="K1083" s="913"/>
      <c r="L1083" s="913"/>
      <c r="M1083" s="913"/>
      <c r="N1083" s="913"/>
    </row>
    <row r="1084" spans="1:14" ht="16.5" thickBot="1" x14ac:dyDescent="0.3">
      <c r="A1084" s="62"/>
      <c r="B1084" s="186"/>
      <c r="C1084" s="182" t="str">
        <f t="shared" si="17"/>
        <v/>
      </c>
      <c r="D1084" s="183"/>
      <c r="E1084" s="184"/>
      <c r="F1084" s="913"/>
      <c r="G1084" s="913"/>
      <c r="H1084" s="913"/>
      <c r="I1084" s="913"/>
      <c r="J1084" s="913"/>
      <c r="K1084" s="913"/>
      <c r="L1084" s="913"/>
      <c r="M1084" s="913"/>
      <c r="N1084" s="913"/>
    </row>
    <row r="1085" spans="1:14" ht="16.5" thickBot="1" x14ac:dyDescent="0.3">
      <c r="A1085" s="62"/>
      <c r="B1085" s="186"/>
      <c r="C1085" s="182" t="str">
        <f t="shared" si="17"/>
        <v/>
      </c>
      <c r="D1085" s="183"/>
      <c r="E1085" s="184"/>
      <c r="F1085" s="913"/>
      <c r="G1085" s="913"/>
      <c r="H1085" s="913"/>
      <c r="I1085" s="913"/>
      <c r="J1085" s="913"/>
      <c r="K1085" s="913"/>
      <c r="L1085" s="913"/>
      <c r="M1085" s="913"/>
      <c r="N1085" s="913"/>
    </row>
    <row r="1086" spans="1:14" ht="16.5" thickBot="1" x14ac:dyDescent="0.3">
      <c r="A1086" s="62"/>
      <c r="B1086" s="186"/>
      <c r="C1086" s="182" t="str">
        <f t="shared" si="17"/>
        <v/>
      </c>
      <c r="D1086" s="183"/>
      <c r="E1086" s="184"/>
      <c r="F1086" s="913"/>
      <c r="G1086" s="913"/>
      <c r="H1086" s="913"/>
      <c r="I1086" s="913"/>
      <c r="J1086" s="913"/>
      <c r="K1086" s="913"/>
      <c r="L1086" s="913"/>
      <c r="M1086" s="913"/>
      <c r="N1086" s="913"/>
    </row>
    <row r="1087" spans="1:14" ht="16.5" thickBot="1" x14ac:dyDescent="0.3">
      <c r="A1087" s="62"/>
      <c r="B1087" s="186"/>
      <c r="C1087" s="182" t="str">
        <f t="shared" si="17"/>
        <v/>
      </c>
      <c r="D1087" s="183"/>
      <c r="E1087" s="184"/>
      <c r="F1087" s="913"/>
      <c r="G1087" s="913"/>
      <c r="H1087" s="913"/>
      <c r="I1087" s="913"/>
      <c r="J1087" s="913"/>
      <c r="K1087" s="913"/>
      <c r="L1087" s="913"/>
      <c r="M1087" s="913"/>
      <c r="N1087" s="913"/>
    </row>
    <row r="1088" spans="1:14" ht="16.5" thickBot="1" x14ac:dyDescent="0.3">
      <c r="A1088" s="62"/>
      <c r="B1088" s="186"/>
      <c r="C1088" s="182" t="str">
        <f t="shared" si="17"/>
        <v/>
      </c>
      <c r="D1088" s="183"/>
      <c r="E1088" s="184"/>
      <c r="F1088" s="913"/>
      <c r="G1088" s="913"/>
      <c r="H1088" s="913"/>
      <c r="I1088" s="913"/>
      <c r="J1088" s="913"/>
      <c r="K1088" s="913"/>
      <c r="L1088" s="913"/>
      <c r="M1088" s="913"/>
      <c r="N1088" s="913"/>
    </row>
    <row r="1089" spans="1:14" ht="16.5" thickBot="1" x14ac:dyDescent="0.3">
      <c r="A1089" s="62"/>
      <c r="B1089" s="186"/>
      <c r="C1089" s="182" t="str">
        <f t="shared" si="17"/>
        <v/>
      </c>
      <c r="D1089" s="183"/>
      <c r="E1089" s="184"/>
      <c r="F1089" s="913"/>
      <c r="G1089" s="913"/>
      <c r="H1089" s="913"/>
      <c r="I1089" s="913"/>
      <c r="J1089" s="913"/>
      <c r="K1089" s="913"/>
      <c r="L1089" s="913"/>
      <c r="M1089" s="913"/>
      <c r="N1089" s="913"/>
    </row>
    <row r="1090" spans="1:14" ht="16.5" thickBot="1" x14ac:dyDescent="0.3">
      <c r="A1090" s="62"/>
      <c r="B1090" s="186"/>
      <c r="C1090" s="182" t="str">
        <f t="shared" si="17"/>
        <v/>
      </c>
      <c r="D1090" s="183"/>
      <c r="E1090" s="184"/>
      <c r="F1090" s="913"/>
      <c r="G1090" s="913"/>
      <c r="H1090" s="913"/>
      <c r="I1090" s="913"/>
      <c r="J1090" s="913"/>
      <c r="K1090" s="913"/>
      <c r="L1090" s="913"/>
      <c r="M1090" s="913"/>
      <c r="N1090" s="913"/>
    </row>
    <row r="1091" spans="1:14" ht="16.5" thickBot="1" x14ac:dyDescent="0.3">
      <c r="A1091" s="62"/>
      <c r="B1091" s="186"/>
      <c r="C1091" s="182" t="str">
        <f t="shared" si="17"/>
        <v/>
      </c>
      <c r="D1091" s="183"/>
      <c r="E1091" s="184"/>
      <c r="F1091" s="913"/>
      <c r="G1091" s="913"/>
      <c r="H1091" s="913"/>
      <c r="I1091" s="913"/>
      <c r="J1091" s="913"/>
      <c r="K1091" s="913"/>
      <c r="L1091" s="913"/>
      <c r="M1091" s="913"/>
      <c r="N1091" s="913"/>
    </row>
    <row r="1092" spans="1:14" ht="16.5" thickBot="1" x14ac:dyDescent="0.3">
      <c r="A1092" s="62"/>
      <c r="B1092" s="186"/>
      <c r="C1092" s="182" t="str">
        <f t="shared" si="17"/>
        <v/>
      </c>
      <c r="D1092" s="183"/>
      <c r="E1092" s="184"/>
      <c r="F1092" s="913"/>
      <c r="G1092" s="913"/>
      <c r="H1092" s="913"/>
      <c r="I1092" s="913"/>
      <c r="J1092" s="913"/>
      <c r="K1092" s="913"/>
      <c r="L1092" s="913"/>
      <c r="M1092" s="913"/>
      <c r="N1092" s="913"/>
    </row>
    <row r="1093" spans="1:14" ht="16.5" thickBot="1" x14ac:dyDescent="0.3">
      <c r="A1093" s="62"/>
      <c r="B1093" s="186"/>
      <c r="C1093" s="182" t="str">
        <f t="shared" si="17"/>
        <v/>
      </c>
      <c r="D1093" s="183"/>
      <c r="E1093" s="184"/>
      <c r="F1093" s="913"/>
      <c r="G1093" s="913"/>
      <c r="H1093" s="913"/>
      <c r="I1093" s="913"/>
      <c r="J1093" s="913"/>
      <c r="K1093" s="913"/>
      <c r="L1093" s="913"/>
      <c r="M1093" s="913"/>
      <c r="N1093" s="913"/>
    </row>
    <row r="1094" spans="1:14" ht="16.5" thickBot="1" x14ac:dyDescent="0.3">
      <c r="A1094" s="62"/>
      <c r="B1094" s="186"/>
      <c r="C1094" s="182" t="str">
        <f t="shared" si="17"/>
        <v/>
      </c>
      <c r="D1094" s="183"/>
      <c r="E1094" s="184"/>
      <c r="F1094" s="913"/>
      <c r="G1094" s="913"/>
      <c r="H1094" s="913"/>
      <c r="I1094" s="913"/>
      <c r="J1094" s="913"/>
      <c r="K1094" s="913"/>
      <c r="L1094" s="913"/>
      <c r="M1094" s="913"/>
      <c r="N1094" s="913"/>
    </row>
    <row r="1095" spans="1:14" ht="16.5" thickBot="1" x14ac:dyDescent="0.3">
      <c r="A1095" s="62"/>
      <c r="B1095" s="186"/>
      <c r="C1095" s="182" t="str">
        <f t="shared" si="17"/>
        <v/>
      </c>
      <c r="D1095" s="183"/>
      <c r="E1095" s="184"/>
      <c r="F1095" s="913"/>
      <c r="G1095" s="913"/>
      <c r="H1095" s="913"/>
      <c r="I1095" s="913"/>
      <c r="J1095" s="913"/>
      <c r="K1095" s="913"/>
      <c r="L1095" s="913"/>
      <c r="M1095" s="913"/>
      <c r="N1095" s="913"/>
    </row>
    <row r="1096" spans="1:14" ht="16.5" thickBot="1" x14ac:dyDescent="0.3">
      <c r="A1096" s="62"/>
      <c r="B1096" s="186"/>
      <c r="C1096" s="182" t="str">
        <f t="shared" si="17"/>
        <v/>
      </c>
      <c r="D1096" s="183"/>
      <c r="E1096" s="184"/>
      <c r="F1096" s="913"/>
      <c r="G1096" s="913"/>
      <c r="H1096" s="913"/>
      <c r="I1096" s="913"/>
      <c r="J1096" s="913"/>
      <c r="K1096" s="913"/>
      <c r="L1096" s="913"/>
      <c r="M1096" s="913"/>
      <c r="N1096" s="913"/>
    </row>
    <row r="1097" spans="1:14" ht="16.5" thickBot="1" x14ac:dyDescent="0.3">
      <c r="A1097" s="62"/>
      <c r="B1097" s="186"/>
      <c r="C1097" s="182" t="str">
        <f t="shared" si="17"/>
        <v/>
      </c>
      <c r="D1097" s="183"/>
      <c r="E1097" s="184"/>
      <c r="F1097" s="913"/>
      <c r="G1097" s="913"/>
      <c r="H1097" s="913"/>
      <c r="I1097" s="913"/>
      <c r="J1097" s="913"/>
      <c r="K1097" s="913"/>
      <c r="L1097" s="913"/>
      <c r="M1097" s="913"/>
      <c r="N1097" s="913"/>
    </row>
    <row r="1098" spans="1:14" ht="16.5" thickBot="1" x14ac:dyDescent="0.3">
      <c r="A1098" s="62"/>
      <c r="B1098" s="186"/>
      <c r="C1098" s="182" t="str">
        <f t="shared" si="17"/>
        <v/>
      </c>
      <c r="D1098" s="183"/>
      <c r="E1098" s="184"/>
      <c r="F1098" s="913"/>
      <c r="G1098" s="913"/>
      <c r="H1098" s="913"/>
      <c r="I1098" s="913"/>
      <c r="J1098" s="913"/>
      <c r="K1098" s="913"/>
      <c r="L1098" s="913"/>
      <c r="M1098" s="913"/>
      <c r="N1098" s="913"/>
    </row>
    <row r="1099" spans="1:14" ht="16.5" thickBot="1" x14ac:dyDescent="0.3">
      <c r="A1099" s="62"/>
      <c r="B1099" s="186"/>
      <c r="C1099" s="182" t="str">
        <f t="shared" si="17"/>
        <v/>
      </c>
      <c r="D1099" s="183"/>
      <c r="E1099" s="184"/>
      <c r="F1099" s="913"/>
      <c r="G1099" s="913"/>
      <c r="H1099" s="913"/>
      <c r="I1099" s="913"/>
      <c r="J1099" s="913"/>
      <c r="K1099" s="913"/>
      <c r="L1099" s="913"/>
      <c r="M1099" s="913"/>
      <c r="N1099" s="913"/>
    </row>
    <row r="1100" spans="1:14" ht="16.5" thickBot="1" x14ac:dyDescent="0.3">
      <c r="A1100" s="62"/>
      <c r="B1100" s="186"/>
      <c r="C1100" s="182" t="str">
        <f t="shared" ref="C1100:C1163" si="18">IF(B1100&gt;0, (B1100-B1099), "")</f>
        <v/>
      </c>
      <c r="D1100" s="183"/>
      <c r="E1100" s="184"/>
      <c r="F1100" s="913"/>
      <c r="G1100" s="913"/>
      <c r="H1100" s="913"/>
      <c r="I1100" s="913"/>
      <c r="J1100" s="913"/>
      <c r="K1100" s="913"/>
      <c r="L1100" s="913"/>
      <c r="M1100" s="913"/>
      <c r="N1100" s="913"/>
    </row>
    <row r="1101" spans="1:14" ht="16.5" thickBot="1" x14ac:dyDescent="0.3">
      <c r="A1101" s="62"/>
      <c r="B1101" s="186"/>
      <c r="C1101" s="182" t="str">
        <f t="shared" si="18"/>
        <v/>
      </c>
      <c r="D1101" s="183"/>
      <c r="E1101" s="184"/>
      <c r="F1101" s="913"/>
      <c r="G1101" s="913"/>
      <c r="H1101" s="913"/>
      <c r="I1101" s="913"/>
      <c r="J1101" s="913"/>
      <c r="K1101" s="913"/>
      <c r="L1101" s="913"/>
      <c r="M1101" s="913"/>
      <c r="N1101" s="913"/>
    </row>
    <row r="1102" spans="1:14" ht="16.5" thickBot="1" x14ac:dyDescent="0.3">
      <c r="A1102" s="62"/>
      <c r="B1102" s="186"/>
      <c r="C1102" s="182" t="str">
        <f t="shared" si="18"/>
        <v/>
      </c>
      <c r="D1102" s="183"/>
      <c r="E1102" s="184"/>
      <c r="F1102" s="913"/>
      <c r="G1102" s="913"/>
      <c r="H1102" s="913"/>
      <c r="I1102" s="913"/>
      <c r="J1102" s="913"/>
      <c r="K1102" s="913"/>
      <c r="L1102" s="913"/>
      <c r="M1102" s="913"/>
      <c r="N1102" s="913"/>
    </row>
    <row r="1103" spans="1:14" ht="16.5" thickBot="1" x14ac:dyDescent="0.3">
      <c r="A1103" s="62"/>
      <c r="B1103" s="186"/>
      <c r="C1103" s="182" t="str">
        <f t="shared" si="18"/>
        <v/>
      </c>
      <c r="D1103" s="183"/>
      <c r="E1103" s="184"/>
      <c r="F1103" s="913"/>
      <c r="G1103" s="913"/>
      <c r="H1103" s="913"/>
      <c r="I1103" s="913"/>
      <c r="J1103" s="913"/>
      <c r="K1103" s="913"/>
      <c r="L1103" s="913"/>
      <c r="M1103" s="913"/>
      <c r="N1103" s="913"/>
    </row>
    <row r="1104" spans="1:14" ht="16.5" thickBot="1" x14ac:dyDescent="0.3">
      <c r="A1104" s="62"/>
      <c r="B1104" s="186"/>
      <c r="C1104" s="182" t="str">
        <f t="shared" si="18"/>
        <v/>
      </c>
      <c r="D1104" s="183"/>
      <c r="E1104" s="184"/>
      <c r="F1104" s="913"/>
      <c r="G1104" s="913"/>
      <c r="H1104" s="913"/>
      <c r="I1104" s="913"/>
      <c r="J1104" s="913"/>
      <c r="K1104" s="913"/>
      <c r="L1104" s="913"/>
      <c r="M1104" s="913"/>
      <c r="N1104" s="913"/>
    </row>
    <row r="1105" spans="1:14" ht="16.5" thickBot="1" x14ac:dyDescent="0.3">
      <c r="A1105" s="62"/>
      <c r="B1105" s="186"/>
      <c r="C1105" s="182" t="str">
        <f t="shared" si="18"/>
        <v/>
      </c>
      <c r="D1105" s="183"/>
      <c r="E1105" s="184"/>
      <c r="F1105" s="913"/>
      <c r="G1105" s="913"/>
      <c r="H1105" s="913"/>
      <c r="I1105" s="913"/>
      <c r="J1105" s="913"/>
      <c r="K1105" s="913"/>
      <c r="L1105" s="913"/>
      <c r="M1105" s="913"/>
      <c r="N1105" s="913"/>
    </row>
    <row r="1106" spans="1:14" ht="16.5" thickBot="1" x14ac:dyDescent="0.3">
      <c r="A1106" s="62"/>
      <c r="B1106" s="186"/>
      <c r="C1106" s="182" t="str">
        <f t="shared" si="18"/>
        <v/>
      </c>
      <c r="D1106" s="183"/>
      <c r="E1106" s="184"/>
      <c r="F1106" s="913"/>
      <c r="G1106" s="913"/>
      <c r="H1106" s="913"/>
      <c r="I1106" s="913"/>
      <c r="J1106" s="913"/>
      <c r="K1106" s="913"/>
      <c r="L1106" s="913"/>
      <c r="M1106" s="913"/>
      <c r="N1106" s="913"/>
    </row>
    <row r="1107" spans="1:14" ht="16.5" thickBot="1" x14ac:dyDescent="0.3">
      <c r="A1107" s="62"/>
      <c r="B1107" s="186"/>
      <c r="C1107" s="182" t="str">
        <f t="shared" si="18"/>
        <v/>
      </c>
      <c r="D1107" s="183"/>
      <c r="E1107" s="184"/>
      <c r="F1107" s="913"/>
      <c r="G1107" s="913"/>
      <c r="H1107" s="913"/>
      <c r="I1107" s="913"/>
      <c r="J1107" s="913"/>
      <c r="K1107" s="913"/>
      <c r="L1107" s="913"/>
      <c r="M1107" s="913"/>
      <c r="N1107" s="913"/>
    </row>
    <row r="1108" spans="1:14" ht="16.5" thickBot="1" x14ac:dyDescent="0.3">
      <c r="A1108" s="62"/>
      <c r="B1108" s="186"/>
      <c r="C1108" s="182" t="str">
        <f t="shared" si="18"/>
        <v/>
      </c>
      <c r="D1108" s="183"/>
      <c r="E1108" s="184"/>
      <c r="F1108" s="913"/>
      <c r="G1108" s="913"/>
      <c r="H1108" s="913"/>
      <c r="I1108" s="913"/>
      <c r="J1108" s="913"/>
      <c r="K1108" s="913"/>
      <c r="L1108" s="913"/>
      <c r="M1108" s="913"/>
      <c r="N1108" s="913"/>
    </row>
    <row r="1109" spans="1:14" ht="16.5" thickBot="1" x14ac:dyDescent="0.3">
      <c r="A1109" s="62"/>
      <c r="B1109" s="186"/>
      <c r="C1109" s="182" t="str">
        <f t="shared" si="18"/>
        <v/>
      </c>
      <c r="D1109" s="183"/>
      <c r="E1109" s="184"/>
      <c r="F1109" s="913"/>
      <c r="G1109" s="913"/>
      <c r="H1109" s="913"/>
      <c r="I1109" s="913"/>
      <c r="J1109" s="913"/>
      <c r="K1109" s="913"/>
      <c r="L1109" s="913"/>
      <c r="M1109" s="913"/>
      <c r="N1109" s="913"/>
    </row>
    <row r="1110" spans="1:14" ht="16.5" thickBot="1" x14ac:dyDescent="0.3">
      <c r="A1110" s="62"/>
      <c r="B1110" s="186"/>
      <c r="C1110" s="182" t="str">
        <f t="shared" si="18"/>
        <v/>
      </c>
      <c r="D1110" s="183"/>
      <c r="E1110" s="184"/>
      <c r="F1110" s="913"/>
      <c r="G1110" s="913"/>
      <c r="H1110" s="913"/>
      <c r="I1110" s="913"/>
      <c r="J1110" s="913"/>
      <c r="K1110" s="913"/>
      <c r="L1110" s="913"/>
      <c r="M1110" s="913"/>
      <c r="N1110" s="913"/>
    </row>
    <row r="1111" spans="1:14" ht="16.5" thickBot="1" x14ac:dyDescent="0.3">
      <c r="A1111" s="62"/>
      <c r="B1111" s="186"/>
      <c r="C1111" s="182" t="str">
        <f t="shared" si="18"/>
        <v/>
      </c>
      <c r="D1111" s="183"/>
      <c r="E1111" s="184"/>
      <c r="F1111" s="913"/>
      <c r="G1111" s="913"/>
      <c r="H1111" s="913"/>
      <c r="I1111" s="913"/>
      <c r="J1111" s="913"/>
      <c r="K1111" s="913"/>
      <c r="L1111" s="913"/>
      <c r="M1111" s="913"/>
      <c r="N1111" s="913"/>
    </row>
    <row r="1112" spans="1:14" ht="16.5" thickBot="1" x14ac:dyDescent="0.3">
      <c r="A1112" s="62"/>
      <c r="B1112" s="186"/>
      <c r="C1112" s="182" t="str">
        <f t="shared" si="18"/>
        <v/>
      </c>
      <c r="D1112" s="183"/>
      <c r="E1112" s="184"/>
      <c r="F1112" s="913"/>
      <c r="G1112" s="913"/>
      <c r="H1112" s="913"/>
      <c r="I1112" s="913"/>
      <c r="J1112" s="913"/>
      <c r="K1112" s="913"/>
      <c r="L1112" s="913"/>
      <c r="M1112" s="913"/>
      <c r="N1112" s="913"/>
    </row>
    <row r="1113" spans="1:14" ht="16.5" thickBot="1" x14ac:dyDescent="0.3">
      <c r="A1113" s="62"/>
      <c r="B1113" s="186"/>
      <c r="C1113" s="182" t="str">
        <f t="shared" si="18"/>
        <v/>
      </c>
      <c r="D1113" s="183"/>
      <c r="E1113" s="184"/>
      <c r="F1113" s="913"/>
      <c r="G1113" s="913"/>
      <c r="H1113" s="913"/>
      <c r="I1113" s="913"/>
      <c r="J1113" s="913"/>
      <c r="K1113" s="913"/>
      <c r="L1113" s="913"/>
      <c r="M1113" s="913"/>
      <c r="N1113" s="913"/>
    </row>
    <row r="1114" spans="1:14" ht="16.5" thickBot="1" x14ac:dyDescent="0.3">
      <c r="A1114" s="62"/>
      <c r="B1114" s="186"/>
      <c r="C1114" s="182" t="str">
        <f t="shared" si="18"/>
        <v/>
      </c>
      <c r="D1114" s="183"/>
      <c r="E1114" s="184"/>
      <c r="F1114" s="913"/>
      <c r="G1114" s="913"/>
      <c r="H1114" s="913"/>
      <c r="I1114" s="913"/>
      <c r="J1114" s="913"/>
      <c r="K1114" s="913"/>
      <c r="L1114" s="913"/>
      <c r="M1114" s="913"/>
      <c r="N1114" s="913"/>
    </row>
    <row r="1115" spans="1:14" ht="16.5" thickBot="1" x14ac:dyDescent="0.3">
      <c r="A1115" s="62"/>
      <c r="B1115" s="186"/>
      <c r="C1115" s="182" t="str">
        <f t="shared" si="18"/>
        <v/>
      </c>
      <c r="D1115" s="183"/>
      <c r="E1115" s="184"/>
      <c r="F1115" s="913"/>
      <c r="G1115" s="913"/>
      <c r="H1115" s="913"/>
      <c r="I1115" s="913"/>
      <c r="J1115" s="913"/>
      <c r="K1115" s="913"/>
      <c r="L1115" s="913"/>
      <c r="M1115" s="913"/>
      <c r="N1115" s="913"/>
    </row>
    <row r="1116" spans="1:14" ht="16.5" thickBot="1" x14ac:dyDescent="0.3">
      <c r="A1116" s="62"/>
      <c r="B1116" s="186"/>
      <c r="C1116" s="182" t="str">
        <f t="shared" si="18"/>
        <v/>
      </c>
      <c r="D1116" s="183"/>
      <c r="E1116" s="184"/>
      <c r="F1116" s="913"/>
      <c r="G1116" s="913"/>
      <c r="H1116" s="913"/>
      <c r="I1116" s="913"/>
      <c r="J1116" s="913"/>
      <c r="K1116" s="913"/>
      <c r="L1116" s="913"/>
      <c r="M1116" s="913"/>
      <c r="N1116" s="913"/>
    </row>
    <row r="1117" spans="1:14" ht="16.5" thickBot="1" x14ac:dyDescent="0.3">
      <c r="A1117" s="62"/>
      <c r="B1117" s="186"/>
      <c r="C1117" s="182" t="str">
        <f t="shared" si="18"/>
        <v/>
      </c>
      <c r="D1117" s="183"/>
      <c r="E1117" s="184"/>
      <c r="F1117" s="913"/>
      <c r="G1117" s="913"/>
      <c r="H1117" s="913"/>
      <c r="I1117" s="913"/>
      <c r="J1117" s="913"/>
      <c r="K1117" s="913"/>
      <c r="L1117" s="913"/>
      <c r="M1117" s="913"/>
      <c r="N1117" s="913"/>
    </row>
    <row r="1118" spans="1:14" ht="16.5" thickBot="1" x14ac:dyDescent="0.3">
      <c r="A1118" s="62"/>
      <c r="B1118" s="186"/>
      <c r="C1118" s="182" t="str">
        <f t="shared" si="18"/>
        <v/>
      </c>
      <c r="D1118" s="183"/>
      <c r="E1118" s="184"/>
      <c r="F1118" s="913"/>
      <c r="G1118" s="913"/>
      <c r="H1118" s="913"/>
      <c r="I1118" s="913"/>
      <c r="J1118" s="913"/>
      <c r="K1118" s="913"/>
      <c r="L1118" s="913"/>
      <c r="M1118" s="913"/>
      <c r="N1118" s="913"/>
    </row>
    <row r="1119" spans="1:14" ht="16.5" thickBot="1" x14ac:dyDescent="0.3">
      <c r="A1119" s="62"/>
      <c r="B1119" s="186"/>
      <c r="C1119" s="182" t="str">
        <f t="shared" si="18"/>
        <v/>
      </c>
      <c r="D1119" s="183"/>
      <c r="E1119" s="184"/>
      <c r="F1119" s="913"/>
      <c r="G1119" s="913"/>
      <c r="H1119" s="913"/>
      <c r="I1119" s="913"/>
      <c r="J1119" s="913"/>
      <c r="K1119" s="913"/>
      <c r="L1119" s="913"/>
      <c r="M1119" s="913"/>
      <c r="N1119" s="913"/>
    </row>
    <row r="1120" spans="1:14" ht="16.5" thickBot="1" x14ac:dyDescent="0.3">
      <c r="A1120" s="62"/>
      <c r="B1120" s="186"/>
      <c r="C1120" s="182" t="str">
        <f t="shared" si="18"/>
        <v/>
      </c>
      <c r="D1120" s="183"/>
      <c r="E1120" s="184"/>
      <c r="F1120" s="913"/>
      <c r="G1120" s="913"/>
      <c r="H1120" s="913"/>
      <c r="I1120" s="913"/>
      <c r="J1120" s="913"/>
      <c r="K1120" s="913"/>
      <c r="L1120" s="913"/>
      <c r="M1120" s="913"/>
      <c r="N1120" s="913"/>
    </row>
    <row r="1121" spans="1:14" ht="16.5" thickBot="1" x14ac:dyDescent="0.3">
      <c r="A1121" s="62"/>
      <c r="B1121" s="186"/>
      <c r="C1121" s="182" t="str">
        <f t="shared" si="18"/>
        <v/>
      </c>
      <c r="D1121" s="183"/>
      <c r="E1121" s="184"/>
      <c r="F1121" s="913"/>
      <c r="G1121" s="913"/>
      <c r="H1121" s="913"/>
      <c r="I1121" s="913"/>
      <c r="J1121" s="913"/>
      <c r="K1121" s="913"/>
      <c r="L1121" s="913"/>
      <c r="M1121" s="913"/>
      <c r="N1121" s="913"/>
    </row>
    <row r="1122" spans="1:14" ht="16.5" thickBot="1" x14ac:dyDescent="0.3">
      <c r="A1122" s="62"/>
      <c r="B1122" s="186"/>
      <c r="C1122" s="182" t="str">
        <f t="shared" si="18"/>
        <v/>
      </c>
      <c r="D1122" s="183"/>
      <c r="E1122" s="184"/>
      <c r="F1122" s="913"/>
      <c r="G1122" s="913"/>
      <c r="H1122" s="913"/>
      <c r="I1122" s="913"/>
      <c r="J1122" s="913"/>
      <c r="K1122" s="913"/>
      <c r="L1122" s="913"/>
      <c r="M1122" s="913"/>
      <c r="N1122" s="913"/>
    </row>
    <row r="1123" spans="1:14" ht="16.5" thickBot="1" x14ac:dyDescent="0.3">
      <c r="A1123" s="62"/>
      <c r="B1123" s="186"/>
      <c r="C1123" s="182" t="str">
        <f t="shared" si="18"/>
        <v/>
      </c>
      <c r="D1123" s="183"/>
      <c r="E1123" s="184"/>
      <c r="F1123" s="913"/>
      <c r="G1123" s="913"/>
      <c r="H1123" s="913"/>
      <c r="I1123" s="913"/>
      <c r="J1123" s="913"/>
      <c r="K1123" s="913"/>
      <c r="L1123" s="913"/>
      <c r="M1123" s="913"/>
      <c r="N1123" s="913"/>
    </row>
    <row r="1124" spans="1:14" ht="16.5" thickBot="1" x14ac:dyDescent="0.3">
      <c r="A1124" s="62"/>
      <c r="B1124" s="186"/>
      <c r="C1124" s="182" t="str">
        <f t="shared" si="18"/>
        <v/>
      </c>
      <c r="D1124" s="183"/>
      <c r="E1124" s="184"/>
      <c r="F1124" s="913"/>
      <c r="G1124" s="913"/>
      <c r="H1124" s="913"/>
      <c r="I1124" s="913"/>
      <c r="J1124" s="913"/>
      <c r="K1124" s="913"/>
      <c r="L1124" s="913"/>
      <c r="M1124" s="913"/>
      <c r="N1124" s="913"/>
    </row>
    <row r="1125" spans="1:14" ht="16.5" thickBot="1" x14ac:dyDescent="0.3">
      <c r="A1125" s="62"/>
      <c r="B1125" s="186"/>
      <c r="C1125" s="182" t="str">
        <f t="shared" si="18"/>
        <v/>
      </c>
      <c r="D1125" s="183"/>
      <c r="E1125" s="184"/>
      <c r="F1125" s="913"/>
      <c r="G1125" s="913"/>
      <c r="H1125" s="913"/>
      <c r="I1125" s="913"/>
      <c r="J1125" s="913"/>
      <c r="K1125" s="913"/>
      <c r="L1125" s="913"/>
      <c r="M1125" s="913"/>
      <c r="N1125" s="913"/>
    </row>
    <row r="1126" spans="1:14" ht="16.5" thickBot="1" x14ac:dyDescent="0.3">
      <c r="A1126" s="62"/>
      <c r="B1126" s="186"/>
      <c r="C1126" s="182" t="str">
        <f t="shared" si="18"/>
        <v/>
      </c>
      <c r="D1126" s="183"/>
      <c r="E1126" s="184"/>
      <c r="F1126" s="913"/>
      <c r="G1126" s="913"/>
      <c r="H1126" s="913"/>
      <c r="I1126" s="913"/>
      <c r="J1126" s="913"/>
      <c r="K1126" s="913"/>
      <c r="L1126" s="913"/>
      <c r="M1126" s="913"/>
      <c r="N1126" s="913"/>
    </row>
    <row r="1127" spans="1:14" ht="16.5" thickBot="1" x14ac:dyDescent="0.3">
      <c r="A1127" s="62"/>
      <c r="B1127" s="186"/>
      <c r="C1127" s="182" t="str">
        <f t="shared" si="18"/>
        <v/>
      </c>
      <c r="D1127" s="183"/>
      <c r="E1127" s="184"/>
      <c r="F1127" s="913"/>
      <c r="G1127" s="913"/>
      <c r="H1127" s="913"/>
      <c r="I1127" s="913"/>
      <c r="J1127" s="913"/>
      <c r="K1127" s="913"/>
      <c r="L1127" s="913"/>
      <c r="M1127" s="913"/>
      <c r="N1127" s="913"/>
    </row>
    <row r="1128" spans="1:14" ht="16.5" thickBot="1" x14ac:dyDescent="0.3">
      <c r="A1128" s="62"/>
      <c r="B1128" s="186"/>
      <c r="C1128" s="182" t="str">
        <f t="shared" si="18"/>
        <v/>
      </c>
      <c r="D1128" s="183"/>
      <c r="E1128" s="184"/>
      <c r="F1128" s="913"/>
      <c r="G1128" s="913"/>
      <c r="H1128" s="913"/>
      <c r="I1128" s="913"/>
      <c r="J1128" s="913"/>
      <c r="K1128" s="913"/>
      <c r="L1128" s="913"/>
      <c r="M1128" s="913"/>
      <c r="N1128" s="913"/>
    </row>
    <row r="1129" spans="1:14" ht="16.5" thickBot="1" x14ac:dyDescent="0.3">
      <c r="A1129" s="62"/>
      <c r="B1129" s="186"/>
      <c r="C1129" s="182" t="str">
        <f t="shared" si="18"/>
        <v/>
      </c>
      <c r="D1129" s="183"/>
      <c r="E1129" s="184"/>
      <c r="F1129" s="913"/>
      <c r="G1129" s="913"/>
      <c r="H1129" s="913"/>
      <c r="I1129" s="913"/>
      <c r="J1129" s="913"/>
      <c r="K1129" s="913"/>
      <c r="L1129" s="913"/>
      <c r="M1129" s="913"/>
      <c r="N1129" s="913"/>
    </row>
    <row r="1130" spans="1:14" ht="16.5" thickBot="1" x14ac:dyDescent="0.3">
      <c r="A1130" s="62"/>
      <c r="B1130" s="186"/>
      <c r="C1130" s="182" t="str">
        <f t="shared" si="18"/>
        <v/>
      </c>
      <c r="D1130" s="183"/>
      <c r="E1130" s="184"/>
      <c r="F1130" s="913"/>
      <c r="G1130" s="913"/>
      <c r="H1130" s="913"/>
      <c r="I1130" s="913"/>
      <c r="J1130" s="913"/>
      <c r="K1130" s="913"/>
      <c r="L1130" s="913"/>
      <c r="M1130" s="913"/>
      <c r="N1130" s="913"/>
    </row>
    <row r="1131" spans="1:14" ht="16.5" thickBot="1" x14ac:dyDescent="0.3">
      <c r="A1131" s="62"/>
      <c r="B1131" s="186"/>
      <c r="C1131" s="182" t="str">
        <f t="shared" si="18"/>
        <v/>
      </c>
      <c r="D1131" s="183"/>
      <c r="E1131" s="184"/>
      <c r="F1131" s="913"/>
      <c r="G1131" s="913"/>
      <c r="H1131" s="913"/>
      <c r="I1131" s="913"/>
      <c r="J1131" s="913"/>
      <c r="K1131" s="913"/>
      <c r="L1131" s="913"/>
      <c r="M1131" s="913"/>
      <c r="N1131" s="913"/>
    </row>
    <row r="1132" spans="1:14" ht="16.5" thickBot="1" x14ac:dyDescent="0.3">
      <c r="A1132" s="62"/>
      <c r="B1132" s="186"/>
      <c r="C1132" s="182" t="str">
        <f t="shared" si="18"/>
        <v/>
      </c>
      <c r="D1132" s="183"/>
      <c r="E1132" s="184"/>
      <c r="F1132" s="913"/>
      <c r="G1132" s="913"/>
      <c r="H1132" s="913"/>
      <c r="I1132" s="913"/>
      <c r="J1132" s="913"/>
      <c r="K1132" s="913"/>
      <c r="L1132" s="913"/>
      <c r="M1132" s="913"/>
      <c r="N1132" s="913"/>
    </row>
    <row r="1133" spans="1:14" ht="16.5" thickBot="1" x14ac:dyDescent="0.3">
      <c r="A1133" s="62"/>
      <c r="B1133" s="186"/>
      <c r="C1133" s="182" t="str">
        <f t="shared" si="18"/>
        <v/>
      </c>
      <c r="D1133" s="183"/>
      <c r="E1133" s="184"/>
      <c r="F1133" s="913"/>
      <c r="G1133" s="913"/>
      <c r="H1133" s="913"/>
      <c r="I1133" s="913"/>
      <c r="J1133" s="913"/>
      <c r="K1133" s="913"/>
      <c r="L1133" s="913"/>
      <c r="M1133" s="913"/>
      <c r="N1133" s="913"/>
    </row>
    <row r="1134" spans="1:14" ht="16.5" thickBot="1" x14ac:dyDescent="0.3">
      <c r="A1134" s="62"/>
      <c r="B1134" s="186"/>
      <c r="C1134" s="182" t="str">
        <f t="shared" si="18"/>
        <v/>
      </c>
      <c r="D1134" s="183"/>
      <c r="E1134" s="184"/>
      <c r="F1134" s="913"/>
      <c r="G1134" s="913"/>
      <c r="H1134" s="913"/>
      <c r="I1134" s="913"/>
      <c r="J1134" s="913"/>
      <c r="K1134" s="913"/>
      <c r="L1134" s="913"/>
      <c r="M1134" s="913"/>
      <c r="N1134" s="913"/>
    </row>
    <row r="1135" spans="1:14" ht="16.5" thickBot="1" x14ac:dyDescent="0.3">
      <c r="A1135" s="62"/>
      <c r="B1135" s="186"/>
      <c r="C1135" s="182" t="str">
        <f t="shared" si="18"/>
        <v/>
      </c>
      <c r="D1135" s="183"/>
      <c r="E1135" s="184"/>
      <c r="F1135" s="913"/>
      <c r="G1135" s="913"/>
      <c r="H1135" s="913"/>
      <c r="I1135" s="913"/>
      <c r="J1135" s="913"/>
      <c r="K1135" s="913"/>
      <c r="L1135" s="913"/>
      <c r="M1135" s="913"/>
      <c r="N1135" s="913"/>
    </row>
    <row r="1136" spans="1:14" ht="16.5" thickBot="1" x14ac:dyDescent="0.3">
      <c r="A1136" s="62"/>
      <c r="B1136" s="186"/>
      <c r="C1136" s="182" t="str">
        <f t="shared" si="18"/>
        <v/>
      </c>
      <c r="D1136" s="183"/>
      <c r="E1136" s="184"/>
      <c r="F1136" s="913"/>
      <c r="G1136" s="913"/>
      <c r="H1136" s="913"/>
      <c r="I1136" s="913"/>
      <c r="J1136" s="913"/>
      <c r="K1136" s="913"/>
      <c r="L1136" s="913"/>
      <c r="M1136" s="913"/>
      <c r="N1136" s="913"/>
    </row>
    <row r="1137" spans="1:14" ht="16.5" thickBot="1" x14ac:dyDescent="0.3">
      <c r="A1137" s="62"/>
      <c r="B1137" s="186"/>
      <c r="C1137" s="182" t="str">
        <f t="shared" si="18"/>
        <v/>
      </c>
      <c r="D1137" s="183"/>
      <c r="E1137" s="184"/>
      <c r="F1137" s="913"/>
      <c r="G1137" s="913"/>
      <c r="H1137" s="913"/>
      <c r="I1137" s="913"/>
      <c r="J1137" s="913"/>
      <c r="K1137" s="913"/>
      <c r="L1137" s="913"/>
      <c r="M1137" s="913"/>
      <c r="N1137" s="913"/>
    </row>
    <row r="1138" spans="1:14" ht="16.5" thickBot="1" x14ac:dyDescent="0.3">
      <c r="A1138" s="62"/>
      <c r="B1138" s="186"/>
      <c r="C1138" s="182" t="str">
        <f t="shared" si="18"/>
        <v/>
      </c>
      <c r="D1138" s="183"/>
      <c r="E1138" s="184"/>
      <c r="F1138" s="913"/>
      <c r="G1138" s="913"/>
      <c r="H1138" s="913"/>
      <c r="I1138" s="913"/>
      <c r="J1138" s="913"/>
      <c r="K1138" s="913"/>
      <c r="L1138" s="913"/>
      <c r="M1138" s="913"/>
      <c r="N1138" s="913"/>
    </row>
    <row r="1139" spans="1:14" ht="16.5" thickBot="1" x14ac:dyDescent="0.3">
      <c r="A1139" s="62"/>
      <c r="B1139" s="186"/>
      <c r="C1139" s="182" t="str">
        <f t="shared" si="18"/>
        <v/>
      </c>
      <c r="D1139" s="183"/>
      <c r="E1139" s="184"/>
      <c r="F1139" s="913"/>
      <c r="G1139" s="913"/>
      <c r="H1139" s="913"/>
      <c r="I1139" s="913"/>
      <c r="J1139" s="913"/>
      <c r="K1139" s="913"/>
      <c r="L1139" s="913"/>
      <c r="M1139" s="913"/>
      <c r="N1139" s="913"/>
    </row>
    <row r="1140" spans="1:14" ht="16.5" thickBot="1" x14ac:dyDescent="0.3">
      <c r="A1140" s="62"/>
      <c r="B1140" s="186"/>
      <c r="C1140" s="182" t="str">
        <f t="shared" si="18"/>
        <v/>
      </c>
      <c r="D1140" s="183"/>
      <c r="E1140" s="184"/>
      <c r="F1140" s="913"/>
      <c r="G1140" s="913"/>
      <c r="H1140" s="913"/>
      <c r="I1140" s="913"/>
      <c r="J1140" s="913"/>
      <c r="K1140" s="913"/>
      <c r="L1140" s="913"/>
      <c r="M1140" s="913"/>
      <c r="N1140" s="913"/>
    </row>
    <row r="1141" spans="1:14" ht="16.5" thickBot="1" x14ac:dyDescent="0.3">
      <c r="A1141" s="62"/>
      <c r="B1141" s="186"/>
      <c r="C1141" s="182" t="str">
        <f t="shared" si="18"/>
        <v/>
      </c>
      <c r="D1141" s="183"/>
      <c r="E1141" s="184"/>
      <c r="F1141" s="913"/>
      <c r="G1141" s="913"/>
      <c r="H1141" s="913"/>
      <c r="I1141" s="913"/>
      <c r="J1141" s="913"/>
      <c r="K1141" s="913"/>
      <c r="L1141" s="913"/>
      <c r="M1141" s="913"/>
      <c r="N1141" s="913"/>
    </row>
    <row r="1142" spans="1:14" ht="16.5" thickBot="1" x14ac:dyDescent="0.3">
      <c r="A1142" s="62"/>
      <c r="B1142" s="186"/>
      <c r="C1142" s="182" t="str">
        <f t="shared" si="18"/>
        <v/>
      </c>
      <c r="D1142" s="183"/>
      <c r="E1142" s="184"/>
      <c r="F1142" s="913"/>
      <c r="G1142" s="913"/>
      <c r="H1142" s="913"/>
      <c r="I1142" s="913"/>
      <c r="J1142" s="913"/>
      <c r="K1142" s="913"/>
      <c r="L1142" s="913"/>
      <c r="M1142" s="913"/>
      <c r="N1142" s="913"/>
    </row>
    <row r="1143" spans="1:14" ht="16.5" thickBot="1" x14ac:dyDescent="0.3">
      <c r="A1143" s="62"/>
      <c r="B1143" s="186"/>
      <c r="C1143" s="182" t="str">
        <f t="shared" si="18"/>
        <v/>
      </c>
      <c r="D1143" s="183"/>
      <c r="E1143" s="184"/>
      <c r="F1143" s="913"/>
      <c r="G1143" s="913"/>
      <c r="H1143" s="913"/>
      <c r="I1143" s="913"/>
      <c r="J1143" s="913"/>
      <c r="K1143" s="913"/>
      <c r="L1143" s="913"/>
      <c r="M1143" s="913"/>
      <c r="N1143" s="913"/>
    </row>
    <row r="1144" spans="1:14" ht="16.5" thickBot="1" x14ac:dyDescent="0.3">
      <c r="A1144" s="62"/>
      <c r="B1144" s="186"/>
      <c r="C1144" s="182" t="str">
        <f t="shared" si="18"/>
        <v/>
      </c>
      <c r="D1144" s="183"/>
      <c r="E1144" s="184"/>
      <c r="F1144" s="913"/>
      <c r="G1144" s="913"/>
      <c r="H1144" s="913"/>
      <c r="I1144" s="913"/>
      <c r="J1144" s="913"/>
      <c r="K1144" s="913"/>
      <c r="L1144" s="913"/>
      <c r="M1144" s="913"/>
      <c r="N1144" s="913"/>
    </row>
    <row r="1145" spans="1:14" ht="16.5" thickBot="1" x14ac:dyDescent="0.3">
      <c r="A1145" s="62"/>
      <c r="B1145" s="186"/>
      <c r="C1145" s="182" t="str">
        <f t="shared" si="18"/>
        <v/>
      </c>
      <c r="D1145" s="183"/>
      <c r="E1145" s="184"/>
      <c r="F1145" s="913"/>
      <c r="G1145" s="913"/>
      <c r="H1145" s="913"/>
      <c r="I1145" s="913"/>
      <c r="J1145" s="913"/>
      <c r="K1145" s="913"/>
      <c r="L1145" s="913"/>
      <c r="M1145" s="913"/>
      <c r="N1145" s="913"/>
    </row>
    <row r="1146" spans="1:14" ht="16.5" thickBot="1" x14ac:dyDescent="0.3">
      <c r="A1146" s="62"/>
      <c r="B1146" s="186"/>
      <c r="C1146" s="182" t="str">
        <f t="shared" si="18"/>
        <v/>
      </c>
      <c r="D1146" s="183"/>
      <c r="E1146" s="184"/>
      <c r="F1146" s="913"/>
      <c r="G1146" s="913"/>
      <c r="H1146" s="913"/>
      <c r="I1146" s="913"/>
      <c r="J1146" s="913"/>
      <c r="K1146" s="913"/>
      <c r="L1146" s="913"/>
      <c r="M1146" s="913"/>
      <c r="N1146" s="913"/>
    </row>
    <row r="1147" spans="1:14" ht="16.5" thickBot="1" x14ac:dyDescent="0.3">
      <c r="A1147" s="62"/>
      <c r="B1147" s="186"/>
      <c r="C1147" s="182" t="str">
        <f t="shared" si="18"/>
        <v/>
      </c>
      <c r="D1147" s="183"/>
      <c r="E1147" s="184"/>
      <c r="F1147" s="913"/>
      <c r="G1147" s="913"/>
      <c r="H1147" s="913"/>
      <c r="I1147" s="913"/>
      <c r="J1147" s="913"/>
      <c r="K1147" s="913"/>
      <c r="L1147" s="913"/>
      <c r="M1147" s="913"/>
      <c r="N1147" s="913"/>
    </row>
    <row r="1148" spans="1:14" ht="16.5" thickBot="1" x14ac:dyDescent="0.3">
      <c r="A1148" s="62"/>
      <c r="B1148" s="186"/>
      <c r="C1148" s="182" t="str">
        <f t="shared" si="18"/>
        <v/>
      </c>
      <c r="D1148" s="183"/>
      <c r="E1148" s="184"/>
      <c r="F1148" s="913"/>
      <c r="G1148" s="913"/>
      <c r="H1148" s="913"/>
      <c r="I1148" s="913"/>
      <c r="J1148" s="913"/>
      <c r="K1148" s="913"/>
      <c r="L1148" s="913"/>
      <c r="M1148" s="913"/>
      <c r="N1148" s="913"/>
    </row>
    <row r="1149" spans="1:14" ht="16.5" thickBot="1" x14ac:dyDescent="0.3">
      <c r="A1149" s="62"/>
      <c r="B1149" s="186"/>
      <c r="C1149" s="182" t="str">
        <f t="shared" si="18"/>
        <v/>
      </c>
      <c r="D1149" s="183"/>
      <c r="E1149" s="184"/>
      <c r="F1149" s="913"/>
      <c r="G1149" s="913"/>
      <c r="H1149" s="913"/>
      <c r="I1149" s="913"/>
      <c r="J1149" s="913"/>
      <c r="K1149" s="913"/>
      <c r="L1149" s="913"/>
      <c r="M1149" s="913"/>
      <c r="N1149" s="913"/>
    </row>
    <row r="1150" spans="1:14" ht="16.5" thickBot="1" x14ac:dyDescent="0.3">
      <c r="A1150" s="62"/>
      <c r="B1150" s="186"/>
      <c r="C1150" s="182" t="str">
        <f t="shared" si="18"/>
        <v/>
      </c>
      <c r="D1150" s="183"/>
      <c r="E1150" s="184"/>
      <c r="F1150" s="913"/>
      <c r="G1150" s="913"/>
      <c r="H1150" s="913"/>
      <c r="I1150" s="913"/>
      <c r="J1150" s="913"/>
      <c r="K1150" s="913"/>
      <c r="L1150" s="913"/>
      <c r="M1150" s="913"/>
      <c r="N1150" s="913"/>
    </row>
    <row r="1151" spans="1:14" ht="16.5" thickBot="1" x14ac:dyDescent="0.3">
      <c r="A1151" s="62"/>
      <c r="B1151" s="186"/>
      <c r="C1151" s="182" t="str">
        <f t="shared" si="18"/>
        <v/>
      </c>
      <c r="D1151" s="183"/>
      <c r="E1151" s="184"/>
      <c r="F1151" s="913"/>
      <c r="G1151" s="913"/>
      <c r="H1151" s="913"/>
      <c r="I1151" s="913"/>
      <c r="J1151" s="913"/>
      <c r="K1151" s="913"/>
      <c r="L1151" s="913"/>
      <c r="M1151" s="913"/>
      <c r="N1151" s="913"/>
    </row>
    <row r="1152" spans="1:14" ht="16.5" thickBot="1" x14ac:dyDescent="0.3">
      <c r="A1152" s="62"/>
      <c r="B1152" s="186"/>
      <c r="C1152" s="182" t="str">
        <f t="shared" si="18"/>
        <v/>
      </c>
      <c r="D1152" s="183"/>
      <c r="E1152" s="184"/>
      <c r="F1152" s="913"/>
      <c r="G1152" s="913"/>
      <c r="H1152" s="913"/>
      <c r="I1152" s="913"/>
      <c r="J1152" s="913"/>
      <c r="K1152" s="913"/>
      <c r="L1152" s="913"/>
      <c r="M1152" s="913"/>
      <c r="N1152" s="913"/>
    </row>
    <row r="1153" spans="1:14" ht="16.5" thickBot="1" x14ac:dyDescent="0.3">
      <c r="A1153" s="62"/>
      <c r="B1153" s="186"/>
      <c r="C1153" s="182" t="str">
        <f t="shared" si="18"/>
        <v/>
      </c>
      <c r="D1153" s="183"/>
      <c r="E1153" s="184"/>
      <c r="F1153" s="913"/>
      <c r="G1153" s="913"/>
      <c r="H1153" s="913"/>
      <c r="I1153" s="913"/>
      <c r="J1153" s="913"/>
      <c r="K1153" s="913"/>
      <c r="L1153" s="913"/>
      <c r="M1153" s="913"/>
      <c r="N1153" s="913"/>
    </row>
    <row r="1154" spans="1:14" ht="16.5" thickBot="1" x14ac:dyDescent="0.3">
      <c r="A1154" s="62"/>
      <c r="B1154" s="186"/>
      <c r="C1154" s="182" t="str">
        <f t="shared" si="18"/>
        <v/>
      </c>
      <c r="D1154" s="183"/>
      <c r="E1154" s="184"/>
      <c r="F1154" s="913"/>
      <c r="G1154" s="913"/>
      <c r="H1154" s="913"/>
      <c r="I1154" s="913"/>
      <c r="J1154" s="913"/>
      <c r="K1154" s="913"/>
      <c r="L1154" s="913"/>
      <c r="M1154" s="913"/>
      <c r="N1154" s="913"/>
    </row>
    <row r="1155" spans="1:14" ht="16.5" thickBot="1" x14ac:dyDescent="0.3">
      <c r="A1155" s="62"/>
      <c r="B1155" s="186"/>
      <c r="C1155" s="182" t="str">
        <f t="shared" si="18"/>
        <v/>
      </c>
      <c r="D1155" s="183"/>
      <c r="E1155" s="184"/>
      <c r="F1155" s="913"/>
      <c r="G1155" s="913"/>
      <c r="H1155" s="913"/>
      <c r="I1155" s="913"/>
      <c r="J1155" s="913"/>
      <c r="K1155" s="913"/>
      <c r="L1155" s="913"/>
      <c r="M1155" s="913"/>
      <c r="N1155" s="913"/>
    </row>
    <row r="1156" spans="1:14" ht="16.5" thickBot="1" x14ac:dyDescent="0.3">
      <c r="A1156" s="62"/>
      <c r="B1156" s="186"/>
      <c r="C1156" s="182" t="str">
        <f t="shared" si="18"/>
        <v/>
      </c>
      <c r="D1156" s="183"/>
      <c r="E1156" s="184"/>
      <c r="F1156" s="913"/>
      <c r="G1156" s="913"/>
      <c r="H1156" s="913"/>
      <c r="I1156" s="913"/>
      <c r="J1156" s="913"/>
      <c r="K1156" s="913"/>
      <c r="L1156" s="913"/>
      <c r="M1156" s="913"/>
      <c r="N1156" s="913"/>
    </row>
    <row r="1157" spans="1:14" ht="16.5" thickBot="1" x14ac:dyDescent="0.3">
      <c r="A1157" s="62"/>
      <c r="B1157" s="186"/>
      <c r="C1157" s="182" t="str">
        <f t="shared" si="18"/>
        <v/>
      </c>
      <c r="D1157" s="183"/>
      <c r="E1157" s="184"/>
      <c r="F1157" s="913"/>
      <c r="G1157" s="913"/>
      <c r="H1157" s="913"/>
      <c r="I1157" s="913"/>
      <c r="J1157" s="913"/>
      <c r="K1157" s="913"/>
      <c r="L1157" s="913"/>
      <c r="M1157" s="913"/>
      <c r="N1157" s="913"/>
    </row>
    <row r="1158" spans="1:14" ht="16.5" thickBot="1" x14ac:dyDescent="0.3">
      <c r="A1158" s="62"/>
      <c r="B1158" s="186"/>
      <c r="C1158" s="182" t="str">
        <f t="shared" si="18"/>
        <v/>
      </c>
      <c r="D1158" s="183"/>
      <c r="E1158" s="184"/>
      <c r="F1158" s="913"/>
      <c r="G1158" s="913"/>
      <c r="H1158" s="913"/>
      <c r="I1158" s="913"/>
      <c r="J1158" s="913"/>
      <c r="K1158" s="913"/>
      <c r="L1158" s="913"/>
      <c r="M1158" s="913"/>
      <c r="N1158" s="913"/>
    </row>
    <row r="1159" spans="1:14" ht="16.5" thickBot="1" x14ac:dyDescent="0.3">
      <c r="A1159" s="62"/>
      <c r="B1159" s="186"/>
      <c r="C1159" s="182" t="str">
        <f t="shared" si="18"/>
        <v/>
      </c>
      <c r="D1159" s="183"/>
      <c r="E1159" s="184"/>
      <c r="F1159" s="913"/>
      <c r="G1159" s="913"/>
      <c r="H1159" s="913"/>
      <c r="I1159" s="913"/>
      <c r="J1159" s="913"/>
      <c r="K1159" s="913"/>
      <c r="L1159" s="913"/>
      <c r="M1159" s="913"/>
      <c r="N1159" s="913"/>
    </row>
    <row r="1160" spans="1:14" ht="16.5" thickBot="1" x14ac:dyDescent="0.3">
      <c r="A1160" s="62"/>
      <c r="B1160" s="186"/>
      <c r="C1160" s="182" t="str">
        <f t="shared" si="18"/>
        <v/>
      </c>
      <c r="D1160" s="183"/>
      <c r="E1160" s="184"/>
      <c r="F1160" s="913"/>
      <c r="G1160" s="913"/>
      <c r="H1160" s="913"/>
      <c r="I1160" s="913"/>
      <c r="J1160" s="913"/>
      <c r="K1160" s="913"/>
      <c r="L1160" s="913"/>
      <c r="M1160" s="913"/>
      <c r="N1160" s="913"/>
    </row>
    <row r="1161" spans="1:14" ht="16.5" thickBot="1" x14ac:dyDescent="0.3">
      <c r="A1161" s="62"/>
      <c r="B1161" s="186"/>
      <c r="C1161" s="182" t="str">
        <f t="shared" si="18"/>
        <v/>
      </c>
      <c r="D1161" s="183"/>
      <c r="E1161" s="184"/>
      <c r="F1161" s="913"/>
      <c r="G1161" s="913"/>
      <c r="H1161" s="913"/>
      <c r="I1161" s="913"/>
      <c r="J1161" s="913"/>
      <c r="K1161" s="913"/>
      <c r="L1161" s="913"/>
      <c r="M1161" s="913"/>
      <c r="N1161" s="913"/>
    </row>
    <row r="1162" spans="1:14" ht="16.5" thickBot="1" x14ac:dyDescent="0.3">
      <c r="A1162" s="62"/>
      <c r="B1162" s="186"/>
      <c r="C1162" s="182" t="str">
        <f t="shared" si="18"/>
        <v/>
      </c>
      <c r="D1162" s="183"/>
      <c r="E1162" s="184"/>
      <c r="F1162" s="913"/>
      <c r="G1162" s="913"/>
      <c r="H1162" s="913"/>
      <c r="I1162" s="913"/>
      <c r="J1162" s="913"/>
      <c r="K1162" s="913"/>
      <c r="L1162" s="913"/>
      <c r="M1162" s="913"/>
      <c r="N1162" s="913"/>
    </row>
    <row r="1163" spans="1:14" ht="16.5" thickBot="1" x14ac:dyDescent="0.3">
      <c r="A1163" s="62"/>
      <c r="B1163" s="186"/>
      <c r="C1163" s="182" t="str">
        <f t="shared" si="18"/>
        <v/>
      </c>
      <c r="D1163" s="183"/>
      <c r="E1163" s="184"/>
      <c r="F1163" s="913"/>
      <c r="G1163" s="913"/>
      <c r="H1163" s="913"/>
      <c r="I1163" s="913"/>
      <c r="J1163" s="913"/>
      <c r="K1163" s="913"/>
      <c r="L1163" s="913"/>
      <c r="M1163" s="913"/>
      <c r="N1163" s="913"/>
    </row>
    <row r="1164" spans="1:14" ht="16.5" thickBot="1" x14ac:dyDescent="0.3">
      <c r="A1164" s="62"/>
      <c r="B1164" s="186"/>
      <c r="C1164" s="182" t="str">
        <f t="shared" ref="C1164:C1227" si="19">IF(B1164&gt;0, (B1164-B1163), "")</f>
        <v/>
      </c>
      <c r="D1164" s="183"/>
      <c r="E1164" s="184"/>
      <c r="F1164" s="913"/>
      <c r="G1164" s="913"/>
      <c r="H1164" s="913"/>
      <c r="I1164" s="913"/>
      <c r="J1164" s="913"/>
      <c r="K1164" s="913"/>
      <c r="L1164" s="913"/>
      <c r="M1164" s="913"/>
      <c r="N1164" s="913"/>
    </row>
    <row r="1165" spans="1:14" ht="16.5" thickBot="1" x14ac:dyDescent="0.3">
      <c r="A1165" s="62"/>
      <c r="B1165" s="186"/>
      <c r="C1165" s="182" t="str">
        <f t="shared" si="19"/>
        <v/>
      </c>
      <c r="D1165" s="183"/>
      <c r="E1165" s="184"/>
      <c r="F1165" s="913"/>
      <c r="G1165" s="913"/>
      <c r="H1165" s="913"/>
      <c r="I1165" s="913"/>
      <c r="J1165" s="913"/>
      <c r="K1165" s="913"/>
      <c r="L1165" s="913"/>
      <c r="M1165" s="913"/>
      <c r="N1165" s="913"/>
    </row>
    <row r="1166" spans="1:14" ht="16.5" thickBot="1" x14ac:dyDescent="0.3">
      <c r="A1166" s="62"/>
      <c r="B1166" s="186"/>
      <c r="C1166" s="182" t="str">
        <f t="shared" si="19"/>
        <v/>
      </c>
      <c r="D1166" s="183"/>
      <c r="E1166" s="184"/>
      <c r="F1166" s="913"/>
      <c r="G1166" s="913"/>
      <c r="H1166" s="913"/>
      <c r="I1166" s="913"/>
      <c r="J1166" s="913"/>
      <c r="K1166" s="913"/>
      <c r="L1166" s="913"/>
      <c r="M1166" s="913"/>
      <c r="N1166" s="913"/>
    </row>
    <row r="1167" spans="1:14" ht="16.5" thickBot="1" x14ac:dyDescent="0.3">
      <c r="A1167" s="62"/>
      <c r="B1167" s="186"/>
      <c r="C1167" s="182" t="str">
        <f t="shared" si="19"/>
        <v/>
      </c>
      <c r="D1167" s="183"/>
      <c r="E1167" s="184"/>
      <c r="F1167" s="913"/>
      <c r="G1167" s="913"/>
      <c r="H1167" s="913"/>
      <c r="I1167" s="913"/>
      <c r="J1167" s="913"/>
      <c r="K1167" s="913"/>
      <c r="L1167" s="913"/>
      <c r="M1167" s="913"/>
      <c r="N1167" s="913"/>
    </row>
    <row r="1168" spans="1:14" ht="16.5" thickBot="1" x14ac:dyDescent="0.3">
      <c r="A1168" s="62"/>
      <c r="B1168" s="186"/>
      <c r="C1168" s="182" t="str">
        <f t="shared" si="19"/>
        <v/>
      </c>
      <c r="D1168" s="183"/>
      <c r="E1168" s="184"/>
      <c r="F1168" s="913"/>
      <c r="G1168" s="913"/>
      <c r="H1168" s="913"/>
      <c r="I1168" s="913"/>
      <c r="J1168" s="913"/>
      <c r="K1168" s="913"/>
      <c r="L1168" s="913"/>
      <c r="M1168" s="913"/>
      <c r="N1168" s="913"/>
    </row>
    <row r="1169" spans="1:14" ht="16.5" thickBot="1" x14ac:dyDescent="0.3">
      <c r="A1169" s="62"/>
      <c r="B1169" s="186"/>
      <c r="C1169" s="182" t="str">
        <f t="shared" si="19"/>
        <v/>
      </c>
      <c r="D1169" s="183"/>
      <c r="E1169" s="184"/>
      <c r="F1169" s="913"/>
      <c r="G1169" s="913"/>
      <c r="H1169" s="913"/>
      <c r="I1169" s="913"/>
      <c r="J1169" s="913"/>
      <c r="K1169" s="913"/>
      <c r="L1169" s="913"/>
      <c r="M1169" s="913"/>
      <c r="N1169" s="913"/>
    </row>
    <row r="1170" spans="1:14" ht="16.5" thickBot="1" x14ac:dyDescent="0.3">
      <c r="A1170" s="62"/>
      <c r="B1170" s="186"/>
      <c r="C1170" s="182" t="str">
        <f t="shared" si="19"/>
        <v/>
      </c>
      <c r="D1170" s="183"/>
      <c r="E1170" s="184"/>
      <c r="F1170" s="913"/>
      <c r="G1170" s="913"/>
      <c r="H1170" s="913"/>
      <c r="I1170" s="913"/>
      <c r="J1170" s="913"/>
      <c r="K1170" s="913"/>
      <c r="L1170" s="913"/>
      <c r="M1170" s="913"/>
      <c r="N1170" s="913"/>
    </row>
    <row r="1171" spans="1:14" ht="16.5" thickBot="1" x14ac:dyDescent="0.3">
      <c r="A1171" s="62"/>
      <c r="B1171" s="186"/>
      <c r="C1171" s="182" t="str">
        <f t="shared" si="19"/>
        <v/>
      </c>
      <c r="D1171" s="183"/>
      <c r="E1171" s="184"/>
      <c r="F1171" s="913"/>
      <c r="G1171" s="913"/>
      <c r="H1171" s="913"/>
      <c r="I1171" s="913"/>
      <c r="J1171" s="913"/>
      <c r="K1171" s="913"/>
      <c r="L1171" s="913"/>
      <c r="M1171" s="913"/>
      <c r="N1171" s="913"/>
    </row>
    <row r="1172" spans="1:14" ht="16.5" thickBot="1" x14ac:dyDescent="0.3">
      <c r="A1172" s="62"/>
      <c r="B1172" s="186"/>
      <c r="C1172" s="182" t="str">
        <f t="shared" si="19"/>
        <v/>
      </c>
      <c r="D1172" s="183"/>
      <c r="E1172" s="184"/>
      <c r="F1172" s="913"/>
      <c r="G1172" s="913"/>
      <c r="H1172" s="913"/>
      <c r="I1172" s="913"/>
      <c r="J1172" s="913"/>
      <c r="K1172" s="913"/>
      <c r="L1172" s="913"/>
      <c r="M1172" s="913"/>
      <c r="N1172" s="913"/>
    </row>
    <row r="1173" spans="1:14" ht="16.5" thickBot="1" x14ac:dyDescent="0.3">
      <c r="A1173" s="62"/>
      <c r="B1173" s="186"/>
      <c r="C1173" s="182" t="str">
        <f t="shared" si="19"/>
        <v/>
      </c>
      <c r="D1173" s="183"/>
      <c r="E1173" s="184"/>
      <c r="F1173" s="913"/>
      <c r="G1173" s="913"/>
      <c r="H1173" s="913"/>
      <c r="I1173" s="913"/>
      <c r="J1173" s="913"/>
      <c r="K1173" s="913"/>
      <c r="L1173" s="913"/>
      <c r="M1173" s="913"/>
      <c r="N1173" s="913"/>
    </row>
    <row r="1174" spans="1:14" ht="16.5" thickBot="1" x14ac:dyDescent="0.3">
      <c r="A1174" s="62"/>
      <c r="B1174" s="186"/>
      <c r="C1174" s="182" t="str">
        <f t="shared" si="19"/>
        <v/>
      </c>
      <c r="D1174" s="183"/>
      <c r="E1174" s="184"/>
      <c r="F1174" s="913"/>
      <c r="G1174" s="913"/>
      <c r="H1174" s="913"/>
      <c r="I1174" s="913"/>
      <c r="J1174" s="913"/>
      <c r="K1174" s="913"/>
      <c r="L1174" s="913"/>
      <c r="M1174" s="913"/>
      <c r="N1174" s="913"/>
    </row>
    <row r="1175" spans="1:14" ht="16.5" thickBot="1" x14ac:dyDescent="0.3">
      <c r="A1175" s="62"/>
      <c r="B1175" s="186"/>
      <c r="C1175" s="182" t="str">
        <f t="shared" si="19"/>
        <v/>
      </c>
      <c r="D1175" s="183"/>
      <c r="E1175" s="184"/>
      <c r="F1175" s="913"/>
      <c r="G1175" s="913"/>
      <c r="H1175" s="913"/>
      <c r="I1175" s="913"/>
      <c r="J1175" s="913"/>
      <c r="K1175" s="913"/>
      <c r="L1175" s="913"/>
      <c r="M1175" s="913"/>
      <c r="N1175" s="913"/>
    </row>
    <row r="1176" spans="1:14" ht="16.5" thickBot="1" x14ac:dyDescent="0.3">
      <c r="A1176" s="62"/>
      <c r="B1176" s="186"/>
      <c r="C1176" s="182" t="str">
        <f t="shared" si="19"/>
        <v/>
      </c>
      <c r="D1176" s="183"/>
      <c r="E1176" s="184"/>
      <c r="F1176" s="913"/>
      <c r="G1176" s="913"/>
      <c r="H1176" s="913"/>
      <c r="I1176" s="913"/>
      <c r="J1176" s="913"/>
      <c r="K1176" s="913"/>
      <c r="L1176" s="913"/>
      <c r="M1176" s="913"/>
      <c r="N1176" s="913"/>
    </row>
    <row r="1177" spans="1:14" ht="16.5" thickBot="1" x14ac:dyDescent="0.3">
      <c r="A1177" s="62"/>
      <c r="B1177" s="186"/>
      <c r="C1177" s="182" t="str">
        <f t="shared" si="19"/>
        <v/>
      </c>
      <c r="D1177" s="183"/>
      <c r="E1177" s="184"/>
      <c r="F1177" s="913"/>
      <c r="G1177" s="913"/>
      <c r="H1177" s="913"/>
      <c r="I1177" s="913"/>
      <c r="J1177" s="913"/>
      <c r="K1177" s="913"/>
      <c r="L1177" s="913"/>
      <c r="M1177" s="913"/>
      <c r="N1177" s="913"/>
    </row>
    <row r="1178" spans="1:14" ht="16.5" thickBot="1" x14ac:dyDescent="0.3">
      <c r="A1178" s="62"/>
      <c r="B1178" s="186"/>
      <c r="C1178" s="182" t="str">
        <f t="shared" si="19"/>
        <v/>
      </c>
      <c r="D1178" s="183"/>
      <c r="E1178" s="184"/>
      <c r="F1178" s="913"/>
      <c r="G1178" s="913"/>
      <c r="H1178" s="913"/>
      <c r="I1178" s="913"/>
      <c r="J1178" s="913"/>
      <c r="K1178" s="913"/>
      <c r="L1178" s="913"/>
      <c r="M1178" s="913"/>
      <c r="N1178" s="913"/>
    </row>
    <row r="1179" spans="1:14" ht="16.5" thickBot="1" x14ac:dyDescent="0.3">
      <c r="A1179" s="62"/>
      <c r="B1179" s="186"/>
      <c r="C1179" s="182" t="str">
        <f t="shared" si="19"/>
        <v/>
      </c>
      <c r="D1179" s="183"/>
      <c r="E1179" s="184"/>
      <c r="F1179" s="913"/>
      <c r="G1179" s="913"/>
      <c r="H1179" s="913"/>
      <c r="I1179" s="913"/>
      <c r="J1179" s="913"/>
      <c r="K1179" s="913"/>
      <c r="L1179" s="913"/>
      <c r="M1179" s="913"/>
      <c r="N1179" s="913"/>
    </row>
    <row r="1180" spans="1:14" ht="16.5" thickBot="1" x14ac:dyDescent="0.3">
      <c r="A1180" s="62"/>
      <c r="B1180" s="186"/>
      <c r="C1180" s="182" t="str">
        <f t="shared" si="19"/>
        <v/>
      </c>
      <c r="D1180" s="183"/>
      <c r="E1180" s="184"/>
      <c r="F1180" s="913"/>
      <c r="G1180" s="913"/>
      <c r="H1180" s="913"/>
      <c r="I1180" s="913"/>
      <c r="J1180" s="913"/>
      <c r="K1180" s="913"/>
      <c r="L1180" s="913"/>
      <c r="M1180" s="913"/>
      <c r="N1180" s="913"/>
    </row>
    <row r="1181" spans="1:14" ht="16.5" thickBot="1" x14ac:dyDescent="0.3">
      <c r="A1181" s="62"/>
      <c r="B1181" s="186"/>
      <c r="C1181" s="182" t="str">
        <f t="shared" si="19"/>
        <v/>
      </c>
      <c r="D1181" s="183"/>
      <c r="E1181" s="184"/>
      <c r="F1181" s="913"/>
      <c r="G1181" s="913"/>
      <c r="H1181" s="913"/>
      <c r="I1181" s="913"/>
      <c r="J1181" s="913"/>
      <c r="K1181" s="913"/>
      <c r="L1181" s="913"/>
      <c r="M1181" s="913"/>
      <c r="N1181" s="913"/>
    </row>
    <row r="1182" spans="1:14" ht="16.5" thickBot="1" x14ac:dyDescent="0.3">
      <c r="A1182" s="62"/>
      <c r="B1182" s="186"/>
      <c r="C1182" s="182" t="str">
        <f t="shared" si="19"/>
        <v/>
      </c>
      <c r="D1182" s="183"/>
      <c r="E1182" s="184"/>
      <c r="F1182" s="913"/>
      <c r="G1182" s="913"/>
      <c r="H1182" s="913"/>
      <c r="I1182" s="913"/>
      <c r="J1182" s="913"/>
      <c r="K1182" s="913"/>
      <c r="L1182" s="913"/>
      <c r="M1182" s="913"/>
      <c r="N1182" s="913"/>
    </row>
    <row r="1183" spans="1:14" ht="16.5" thickBot="1" x14ac:dyDescent="0.3">
      <c r="A1183" s="62"/>
      <c r="B1183" s="186"/>
      <c r="C1183" s="182" t="str">
        <f t="shared" si="19"/>
        <v/>
      </c>
      <c r="D1183" s="183"/>
      <c r="E1183" s="184"/>
      <c r="F1183" s="913"/>
      <c r="G1183" s="913"/>
      <c r="H1183" s="913"/>
      <c r="I1183" s="913"/>
      <c r="J1183" s="913"/>
      <c r="K1183" s="913"/>
      <c r="L1183" s="913"/>
      <c r="M1183" s="913"/>
      <c r="N1183" s="913"/>
    </row>
    <row r="1184" spans="1:14" ht="16.5" thickBot="1" x14ac:dyDescent="0.3">
      <c r="A1184" s="62"/>
      <c r="B1184" s="186"/>
      <c r="C1184" s="182" t="str">
        <f t="shared" si="19"/>
        <v/>
      </c>
      <c r="D1184" s="183"/>
      <c r="E1184" s="184"/>
      <c r="F1184" s="913"/>
      <c r="G1184" s="913"/>
      <c r="H1184" s="913"/>
      <c r="I1184" s="913"/>
      <c r="J1184" s="913"/>
      <c r="K1184" s="913"/>
      <c r="L1184" s="913"/>
      <c r="M1184" s="913"/>
      <c r="N1184" s="913"/>
    </row>
    <row r="1185" spans="1:14" ht="16.5" thickBot="1" x14ac:dyDescent="0.3">
      <c r="A1185" s="62"/>
      <c r="B1185" s="186"/>
      <c r="C1185" s="182" t="str">
        <f t="shared" si="19"/>
        <v/>
      </c>
      <c r="D1185" s="183"/>
      <c r="E1185" s="184"/>
      <c r="F1185" s="913"/>
      <c r="G1185" s="913"/>
      <c r="H1185" s="913"/>
      <c r="I1185" s="913"/>
      <c r="J1185" s="913"/>
      <c r="K1185" s="913"/>
      <c r="L1185" s="913"/>
      <c r="M1185" s="913"/>
      <c r="N1185" s="913"/>
    </row>
    <row r="1186" spans="1:14" ht="16.5" thickBot="1" x14ac:dyDescent="0.3">
      <c r="A1186" s="62"/>
      <c r="B1186" s="186"/>
      <c r="C1186" s="182" t="str">
        <f t="shared" si="19"/>
        <v/>
      </c>
      <c r="D1186" s="183"/>
      <c r="E1186" s="184"/>
      <c r="F1186" s="913"/>
      <c r="G1186" s="913"/>
      <c r="H1186" s="913"/>
      <c r="I1186" s="913"/>
      <c r="J1186" s="913"/>
      <c r="K1186" s="913"/>
      <c r="L1186" s="913"/>
      <c r="M1186" s="913"/>
      <c r="N1186" s="913"/>
    </row>
    <row r="1187" spans="1:14" ht="16.5" thickBot="1" x14ac:dyDescent="0.3">
      <c r="A1187" s="62"/>
      <c r="B1187" s="186"/>
      <c r="C1187" s="182" t="str">
        <f t="shared" si="19"/>
        <v/>
      </c>
      <c r="D1187" s="183"/>
      <c r="E1187" s="184"/>
      <c r="F1187" s="913"/>
      <c r="G1187" s="913"/>
      <c r="H1187" s="913"/>
      <c r="I1187" s="913"/>
      <c r="J1187" s="913"/>
      <c r="K1187" s="913"/>
      <c r="L1187" s="913"/>
      <c r="M1187" s="913"/>
      <c r="N1187" s="913"/>
    </row>
    <row r="1188" spans="1:14" ht="16.5" thickBot="1" x14ac:dyDescent="0.3">
      <c r="A1188" s="62"/>
      <c r="B1188" s="186"/>
      <c r="C1188" s="182" t="str">
        <f t="shared" si="19"/>
        <v/>
      </c>
      <c r="D1188" s="183"/>
      <c r="E1188" s="184"/>
      <c r="F1188" s="913"/>
      <c r="G1188" s="913"/>
      <c r="H1188" s="913"/>
      <c r="I1188" s="913"/>
      <c r="J1188" s="913"/>
      <c r="K1188" s="913"/>
      <c r="L1188" s="913"/>
      <c r="M1188" s="913"/>
      <c r="N1188" s="913"/>
    </row>
    <row r="1189" spans="1:14" ht="16.5" thickBot="1" x14ac:dyDescent="0.3">
      <c r="A1189" s="62"/>
      <c r="B1189" s="186"/>
      <c r="C1189" s="182" t="str">
        <f t="shared" si="19"/>
        <v/>
      </c>
      <c r="D1189" s="183"/>
      <c r="E1189" s="184"/>
      <c r="F1189" s="913"/>
      <c r="G1189" s="913"/>
      <c r="H1189" s="913"/>
      <c r="I1189" s="913"/>
      <c r="J1189" s="913"/>
      <c r="K1189" s="913"/>
      <c r="L1189" s="913"/>
      <c r="M1189" s="913"/>
      <c r="N1189" s="913"/>
    </row>
    <row r="1190" spans="1:14" ht="16.5" thickBot="1" x14ac:dyDescent="0.3">
      <c r="A1190" s="62"/>
      <c r="B1190" s="186"/>
      <c r="C1190" s="182" t="str">
        <f t="shared" si="19"/>
        <v/>
      </c>
      <c r="D1190" s="183"/>
      <c r="E1190" s="184"/>
      <c r="F1190" s="913"/>
      <c r="G1190" s="913"/>
      <c r="H1190" s="913"/>
      <c r="I1190" s="913"/>
      <c r="J1190" s="913"/>
      <c r="K1190" s="913"/>
      <c r="L1190" s="913"/>
      <c r="M1190" s="913"/>
      <c r="N1190" s="913"/>
    </row>
    <row r="1191" spans="1:14" ht="16.5" thickBot="1" x14ac:dyDescent="0.3">
      <c r="A1191" s="62"/>
      <c r="B1191" s="186"/>
      <c r="C1191" s="182" t="str">
        <f t="shared" si="19"/>
        <v/>
      </c>
      <c r="D1191" s="183"/>
      <c r="E1191" s="184"/>
      <c r="F1191" s="913"/>
      <c r="G1191" s="913"/>
      <c r="H1191" s="913"/>
      <c r="I1191" s="913"/>
      <c r="J1191" s="913"/>
      <c r="K1191" s="913"/>
      <c r="L1191" s="913"/>
      <c r="M1191" s="913"/>
      <c r="N1191" s="913"/>
    </row>
    <row r="1192" spans="1:14" ht="16.5" thickBot="1" x14ac:dyDescent="0.3">
      <c r="A1192" s="62"/>
      <c r="B1192" s="186"/>
      <c r="C1192" s="182" t="str">
        <f t="shared" si="19"/>
        <v/>
      </c>
      <c r="D1192" s="183"/>
      <c r="E1192" s="184"/>
      <c r="F1192" s="913"/>
      <c r="G1192" s="913"/>
      <c r="H1192" s="913"/>
      <c r="I1192" s="913"/>
      <c r="J1192" s="913"/>
      <c r="K1192" s="913"/>
      <c r="L1192" s="913"/>
      <c r="M1192" s="913"/>
      <c r="N1192" s="913"/>
    </row>
    <row r="1193" spans="1:14" ht="16.5" thickBot="1" x14ac:dyDescent="0.3">
      <c r="A1193" s="62"/>
      <c r="B1193" s="186"/>
      <c r="C1193" s="182" t="str">
        <f t="shared" si="19"/>
        <v/>
      </c>
      <c r="D1193" s="183"/>
      <c r="E1193" s="184"/>
      <c r="F1193" s="913"/>
      <c r="G1193" s="913"/>
      <c r="H1193" s="913"/>
      <c r="I1193" s="913"/>
      <c r="J1193" s="913"/>
      <c r="K1193" s="913"/>
      <c r="L1193" s="913"/>
      <c r="M1193" s="913"/>
      <c r="N1193" s="913"/>
    </row>
    <row r="1194" spans="1:14" ht="16.5" thickBot="1" x14ac:dyDescent="0.3">
      <c r="A1194" s="62"/>
      <c r="B1194" s="186"/>
      <c r="C1194" s="182" t="str">
        <f t="shared" si="19"/>
        <v/>
      </c>
      <c r="D1194" s="183"/>
      <c r="E1194" s="184"/>
      <c r="F1194" s="913"/>
      <c r="G1194" s="913"/>
      <c r="H1194" s="913"/>
      <c r="I1194" s="913"/>
      <c r="J1194" s="913"/>
      <c r="K1194" s="913"/>
      <c r="L1194" s="913"/>
      <c r="M1194" s="913"/>
      <c r="N1194" s="913"/>
    </row>
    <row r="1195" spans="1:14" ht="16.5" thickBot="1" x14ac:dyDescent="0.3">
      <c r="A1195" s="62"/>
      <c r="B1195" s="186"/>
      <c r="C1195" s="182" t="str">
        <f t="shared" si="19"/>
        <v/>
      </c>
      <c r="D1195" s="183"/>
      <c r="E1195" s="184"/>
      <c r="F1195" s="913"/>
      <c r="G1195" s="913"/>
      <c r="H1195" s="913"/>
      <c r="I1195" s="913"/>
      <c r="J1195" s="913"/>
      <c r="K1195" s="913"/>
      <c r="L1195" s="913"/>
      <c r="M1195" s="913"/>
      <c r="N1195" s="913"/>
    </row>
    <row r="1196" spans="1:14" ht="16.5" thickBot="1" x14ac:dyDescent="0.3">
      <c r="A1196" s="62"/>
      <c r="B1196" s="186"/>
      <c r="C1196" s="182" t="str">
        <f t="shared" si="19"/>
        <v/>
      </c>
      <c r="D1196" s="183"/>
      <c r="E1196" s="184"/>
      <c r="F1196" s="913"/>
      <c r="G1196" s="913"/>
      <c r="H1196" s="913"/>
      <c r="I1196" s="913"/>
      <c r="J1196" s="913"/>
      <c r="K1196" s="913"/>
      <c r="L1196" s="913"/>
      <c r="M1196" s="913"/>
      <c r="N1196" s="913"/>
    </row>
    <row r="1197" spans="1:14" ht="16.5" thickBot="1" x14ac:dyDescent="0.3">
      <c r="A1197" s="62"/>
      <c r="B1197" s="186"/>
      <c r="C1197" s="182" t="str">
        <f t="shared" si="19"/>
        <v/>
      </c>
      <c r="D1197" s="183"/>
      <c r="E1197" s="184"/>
      <c r="F1197" s="913"/>
      <c r="G1197" s="913"/>
      <c r="H1197" s="913"/>
      <c r="I1197" s="913"/>
      <c r="J1197" s="913"/>
      <c r="K1197" s="913"/>
      <c r="L1197" s="913"/>
      <c r="M1197" s="913"/>
      <c r="N1197" s="913"/>
    </row>
    <row r="1198" spans="1:14" ht="16.5" thickBot="1" x14ac:dyDescent="0.3">
      <c r="A1198" s="62"/>
      <c r="B1198" s="186"/>
      <c r="C1198" s="182" t="str">
        <f t="shared" si="19"/>
        <v/>
      </c>
      <c r="D1198" s="183"/>
      <c r="E1198" s="184"/>
      <c r="F1198" s="913"/>
      <c r="G1198" s="913"/>
      <c r="H1198" s="913"/>
      <c r="I1198" s="913"/>
      <c r="J1198" s="913"/>
      <c r="K1198" s="913"/>
      <c r="L1198" s="913"/>
      <c r="M1198" s="913"/>
      <c r="N1198" s="913"/>
    </row>
    <row r="1199" spans="1:14" ht="16.5" thickBot="1" x14ac:dyDescent="0.3">
      <c r="A1199" s="62"/>
      <c r="B1199" s="186"/>
      <c r="C1199" s="182" t="str">
        <f t="shared" si="19"/>
        <v/>
      </c>
      <c r="D1199" s="183"/>
      <c r="E1199" s="184"/>
      <c r="F1199" s="913"/>
      <c r="G1199" s="913"/>
      <c r="H1199" s="913"/>
      <c r="I1199" s="913"/>
      <c r="J1199" s="913"/>
      <c r="K1199" s="913"/>
      <c r="L1199" s="913"/>
      <c r="M1199" s="913"/>
      <c r="N1199" s="913"/>
    </row>
    <row r="1200" spans="1:14" ht="16.5" thickBot="1" x14ac:dyDescent="0.3">
      <c r="A1200" s="62"/>
      <c r="B1200" s="186"/>
      <c r="C1200" s="182" t="str">
        <f t="shared" si="19"/>
        <v/>
      </c>
      <c r="D1200" s="183"/>
      <c r="E1200" s="184"/>
      <c r="F1200" s="913"/>
      <c r="G1200" s="913"/>
      <c r="H1200" s="913"/>
      <c r="I1200" s="913"/>
      <c r="J1200" s="913"/>
      <c r="K1200" s="913"/>
      <c r="L1200" s="913"/>
      <c r="M1200" s="913"/>
      <c r="N1200" s="913"/>
    </row>
    <row r="1201" spans="1:14" ht="16.5" thickBot="1" x14ac:dyDescent="0.3">
      <c r="A1201" s="62"/>
      <c r="B1201" s="186"/>
      <c r="C1201" s="182" t="str">
        <f t="shared" si="19"/>
        <v/>
      </c>
      <c r="D1201" s="183"/>
      <c r="E1201" s="184"/>
      <c r="F1201" s="913"/>
      <c r="G1201" s="913"/>
      <c r="H1201" s="913"/>
      <c r="I1201" s="913"/>
      <c r="J1201" s="913"/>
      <c r="K1201" s="913"/>
      <c r="L1201" s="913"/>
      <c r="M1201" s="913"/>
      <c r="N1201" s="913"/>
    </row>
    <row r="1202" spans="1:14" ht="16.5" thickBot="1" x14ac:dyDescent="0.3">
      <c r="A1202" s="62"/>
      <c r="B1202" s="186"/>
      <c r="C1202" s="182" t="str">
        <f t="shared" si="19"/>
        <v/>
      </c>
      <c r="D1202" s="183"/>
      <c r="E1202" s="184"/>
      <c r="F1202" s="913"/>
      <c r="G1202" s="913"/>
      <c r="H1202" s="913"/>
      <c r="I1202" s="913"/>
      <c r="J1202" s="913"/>
      <c r="K1202" s="913"/>
      <c r="L1202" s="913"/>
      <c r="M1202" s="913"/>
      <c r="N1202" s="913"/>
    </row>
    <row r="1203" spans="1:14" ht="16.5" thickBot="1" x14ac:dyDescent="0.3">
      <c r="A1203" s="62"/>
      <c r="B1203" s="186"/>
      <c r="C1203" s="182" t="str">
        <f t="shared" si="19"/>
        <v/>
      </c>
      <c r="D1203" s="183"/>
      <c r="E1203" s="184"/>
      <c r="F1203" s="913"/>
      <c r="G1203" s="913"/>
      <c r="H1203" s="913"/>
      <c r="I1203" s="913"/>
      <c r="J1203" s="913"/>
      <c r="K1203" s="913"/>
      <c r="L1203" s="913"/>
      <c r="M1203" s="913"/>
      <c r="N1203" s="913"/>
    </row>
    <row r="1204" spans="1:14" ht="16.5" thickBot="1" x14ac:dyDescent="0.3">
      <c r="A1204" s="62"/>
      <c r="B1204" s="186"/>
      <c r="C1204" s="182" t="str">
        <f t="shared" si="19"/>
        <v/>
      </c>
      <c r="D1204" s="183"/>
      <c r="E1204" s="184"/>
      <c r="F1204" s="913"/>
      <c r="G1204" s="913"/>
      <c r="H1204" s="913"/>
      <c r="I1204" s="913"/>
      <c r="J1204" s="913"/>
      <c r="K1204" s="913"/>
      <c r="L1204" s="913"/>
      <c r="M1204" s="913"/>
      <c r="N1204" s="913"/>
    </row>
    <row r="1205" spans="1:14" ht="16.5" thickBot="1" x14ac:dyDescent="0.3">
      <c r="A1205" s="62"/>
      <c r="B1205" s="186"/>
      <c r="C1205" s="182" t="str">
        <f t="shared" si="19"/>
        <v/>
      </c>
      <c r="D1205" s="183"/>
      <c r="E1205" s="184"/>
      <c r="F1205" s="913"/>
      <c r="G1205" s="913"/>
      <c r="H1205" s="913"/>
      <c r="I1205" s="913"/>
      <c r="J1205" s="913"/>
      <c r="K1205" s="913"/>
      <c r="L1205" s="913"/>
      <c r="M1205" s="913"/>
      <c r="N1205" s="913"/>
    </row>
    <row r="1206" spans="1:14" ht="16.5" thickBot="1" x14ac:dyDescent="0.3">
      <c r="A1206" s="62"/>
      <c r="B1206" s="186"/>
      <c r="C1206" s="182" t="str">
        <f t="shared" si="19"/>
        <v/>
      </c>
      <c r="D1206" s="183"/>
      <c r="E1206" s="184"/>
      <c r="F1206" s="913"/>
      <c r="G1206" s="913"/>
      <c r="H1206" s="913"/>
      <c r="I1206" s="913"/>
      <c r="J1206" s="913"/>
      <c r="K1206" s="913"/>
      <c r="L1206" s="913"/>
      <c r="M1206" s="913"/>
      <c r="N1206" s="913"/>
    </row>
    <row r="1207" spans="1:14" ht="16.5" thickBot="1" x14ac:dyDescent="0.3">
      <c r="A1207" s="62"/>
      <c r="B1207" s="186"/>
      <c r="C1207" s="182" t="str">
        <f t="shared" si="19"/>
        <v/>
      </c>
      <c r="D1207" s="183"/>
      <c r="E1207" s="184"/>
      <c r="F1207" s="913"/>
      <c r="G1207" s="913"/>
      <c r="H1207" s="913"/>
      <c r="I1207" s="913"/>
      <c r="J1207" s="913"/>
      <c r="K1207" s="913"/>
      <c r="L1207" s="913"/>
      <c r="M1207" s="913"/>
      <c r="N1207" s="913"/>
    </row>
    <row r="1208" spans="1:14" ht="16.5" thickBot="1" x14ac:dyDescent="0.3">
      <c r="A1208" s="62"/>
      <c r="B1208" s="186"/>
      <c r="C1208" s="182" t="str">
        <f t="shared" si="19"/>
        <v/>
      </c>
      <c r="D1208" s="183"/>
      <c r="E1208" s="184"/>
      <c r="F1208" s="913"/>
      <c r="G1208" s="913"/>
      <c r="H1208" s="913"/>
      <c r="I1208" s="913"/>
      <c r="J1208" s="913"/>
      <c r="K1208" s="913"/>
      <c r="L1208" s="913"/>
      <c r="M1208" s="913"/>
      <c r="N1208" s="913"/>
    </row>
    <row r="1209" spans="1:14" ht="16.5" thickBot="1" x14ac:dyDescent="0.3">
      <c r="A1209" s="62"/>
      <c r="B1209" s="186"/>
      <c r="C1209" s="182" t="str">
        <f t="shared" si="19"/>
        <v/>
      </c>
      <c r="D1209" s="183"/>
      <c r="E1209" s="184"/>
      <c r="F1209" s="913"/>
      <c r="G1209" s="913"/>
      <c r="H1209" s="913"/>
      <c r="I1209" s="913"/>
      <c r="J1209" s="913"/>
      <c r="K1209" s="913"/>
      <c r="L1209" s="913"/>
      <c r="M1209" s="913"/>
      <c r="N1209" s="913"/>
    </row>
    <row r="1210" spans="1:14" ht="16.5" thickBot="1" x14ac:dyDescent="0.3">
      <c r="A1210" s="62"/>
      <c r="B1210" s="186"/>
      <c r="C1210" s="182" t="str">
        <f t="shared" si="19"/>
        <v/>
      </c>
      <c r="D1210" s="183"/>
      <c r="E1210" s="184"/>
      <c r="F1210" s="913"/>
      <c r="G1210" s="913"/>
      <c r="H1210" s="913"/>
      <c r="I1210" s="913"/>
      <c r="J1210" s="913"/>
      <c r="K1210" s="913"/>
      <c r="L1210" s="913"/>
      <c r="M1210" s="913"/>
      <c r="N1210" s="913"/>
    </row>
    <row r="1211" spans="1:14" ht="16.5" thickBot="1" x14ac:dyDescent="0.3">
      <c r="A1211" s="62"/>
      <c r="B1211" s="186"/>
      <c r="C1211" s="182" t="str">
        <f t="shared" si="19"/>
        <v/>
      </c>
      <c r="D1211" s="183"/>
      <c r="E1211" s="184"/>
      <c r="F1211" s="913"/>
      <c r="G1211" s="913"/>
      <c r="H1211" s="913"/>
      <c r="I1211" s="913"/>
      <c r="J1211" s="913"/>
      <c r="K1211" s="913"/>
      <c r="L1211" s="913"/>
      <c r="M1211" s="913"/>
      <c r="N1211" s="913"/>
    </row>
    <row r="1212" spans="1:14" ht="16.5" thickBot="1" x14ac:dyDescent="0.3">
      <c r="A1212" s="62"/>
      <c r="B1212" s="186"/>
      <c r="C1212" s="182" t="str">
        <f t="shared" si="19"/>
        <v/>
      </c>
      <c r="D1212" s="183"/>
      <c r="E1212" s="184"/>
      <c r="F1212" s="913"/>
      <c r="G1212" s="913"/>
      <c r="H1212" s="913"/>
      <c r="I1212" s="913"/>
      <c r="J1212" s="913"/>
      <c r="K1212" s="913"/>
      <c r="L1212" s="913"/>
      <c r="M1212" s="913"/>
      <c r="N1212" s="913"/>
    </row>
    <row r="1213" spans="1:14" ht="16.5" thickBot="1" x14ac:dyDescent="0.3">
      <c r="A1213" s="62"/>
      <c r="B1213" s="186"/>
      <c r="C1213" s="182" t="str">
        <f t="shared" si="19"/>
        <v/>
      </c>
      <c r="D1213" s="183"/>
      <c r="E1213" s="184"/>
      <c r="F1213" s="913"/>
      <c r="G1213" s="913"/>
      <c r="H1213" s="913"/>
      <c r="I1213" s="913"/>
      <c r="J1213" s="913"/>
      <c r="K1213" s="913"/>
      <c r="L1213" s="913"/>
      <c r="M1213" s="913"/>
      <c r="N1213" s="913"/>
    </row>
    <row r="1214" spans="1:14" ht="16.5" thickBot="1" x14ac:dyDescent="0.3">
      <c r="A1214" s="62"/>
      <c r="B1214" s="186"/>
      <c r="C1214" s="182" t="str">
        <f t="shared" si="19"/>
        <v/>
      </c>
      <c r="D1214" s="183"/>
      <c r="E1214" s="184"/>
      <c r="F1214" s="913"/>
      <c r="G1214" s="913"/>
      <c r="H1214" s="913"/>
      <c r="I1214" s="913"/>
      <c r="J1214" s="913"/>
      <c r="K1214" s="913"/>
      <c r="L1214" s="913"/>
      <c r="M1214" s="913"/>
      <c r="N1214" s="913"/>
    </row>
    <row r="1215" spans="1:14" ht="16.5" thickBot="1" x14ac:dyDescent="0.3">
      <c r="A1215" s="62"/>
      <c r="B1215" s="186"/>
      <c r="C1215" s="182" t="str">
        <f t="shared" si="19"/>
        <v/>
      </c>
      <c r="D1215" s="183"/>
      <c r="E1215" s="184"/>
      <c r="F1215" s="913"/>
      <c r="G1215" s="913"/>
      <c r="H1215" s="913"/>
      <c r="I1215" s="913"/>
      <c r="J1215" s="913"/>
      <c r="K1215" s="913"/>
      <c r="L1215" s="913"/>
      <c r="M1215" s="913"/>
      <c r="N1215" s="913"/>
    </row>
    <row r="1216" spans="1:14" ht="16.5" thickBot="1" x14ac:dyDescent="0.3">
      <c r="A1216" s="62"/>
      <c r="B1216" s="186"/>
      <c r="C1216" s="182" t="str">
        <f t="shared" si="19"/>
        <v/>
      </c>
      <c r="D1216" s="183"/>
      <c r="E1216" s="184"/>
      <c r="F1216" s="913"/>
      <c r="G1216" s="913"/>
      <c r="H1216" s="913"/>
      <c r="I1216" s="913"/>
      <c r="J1216" s="913"/>
      <c r="K1216" s="913"/>
      <c r="L1216" s="913"/>
      <c r="M1216" s="913"/>
      <c r="N1216" s="913"/>
    </row>
    <row r="1217" spans="1:14" ht="16.5" thickBot="1" x14ac:dyDescent="0.3">
      <c r="A1217" s="62"/>
      <c r="B1217" s="186"/>
      <c r="C1217" s="182" t="str">
        <f t="shared" si="19"/>
        <v/>
      </c>
      <c r="D1217" s="183"/>
      <c r="E1217" s="184"/>
      <c r="F1217" s="913"/>
      <c r="G1217" s="913"/>
      <c r="H1217" s="913"/>
      <c r="I1217" s="913"/>
      <c r="J1217" s="913"/>
      <c r="K1217" s="913"/>
      <c r="L1217" s="913"/>
      <c r="M1217" s="913"/>
      <c r="N1217" s="913"/>
    </row>
    <row r="1218" spans="1:14" ht="16.5" thickBot="1" x14ac:dyDescent="0.3">
      <c r="A1218" s="62"/>
      <c r="B1218" s="186"/>
      <c r="C1218" s="182" t="str">
        <f t="shared" si="19"/>
        <v/>
      </c>
      <c r="D1218" s="183"/>
      <c r="E1218" s="184"/>
      <c r="F1218" s="913"/>
      <c r="G1218" s="913"/>
      <c r="H1218" s="913"/>
      <c r="I1218" s="913"/>
      <c r="J1218" s="913"/>
      <c r="K1218" s="913"/>
      <c r="L1218" s="913"/>
      <c r="M1218" s="913"/>
      <c r="N1218" s="913"/>
    </row>
    <row r="1219" spans="1:14" ht="16.5" thickBot="1" x14ac:dyDescent="0.3">
      <c r="A1219" s="62"/>
      <c r="B1219" s="186"/>
      <c r="C1219" s="182" t="str">
        <f t="shared" si="19"/>
        <v/>
      </c>
      <c r="D1219" s="183"/>
      <c r="E1219" s="184"/>
      <c r="F1219" s="913"/>
      <c r="G1219" s="913"/>
      <c r="H1219" s="913"/>
      <c r="I1219" s="913"/>
      <c r="J1219" s="913"/>
      <c r="K1219" s="913"/>
      <c r="L1219" s="913"/>
      <c r="M1219" s="913"/>
      <c r="N1219" s="913"/>
    </row>
    <row r="1220" spans="1:14" ht="16.5" thickBot="1" x14ac:dyDescent="0.3">
      <c r="A1220" s="62"/>
      <c r="B1220" s="186"/>
      <c r="C1220" s="182" t="str">
        <f t="shared" si="19"/>
        <v/>
      </c>
      <c r="D1220" s="183"/>
      <c r="E1220" s="184"/>
      <c r="F1220" s="913"/>
      <c r="G1220" s="913"/>
      <c r="H1220" s="913"/>
      <c r="I1220" s="913"/>
      <c r="J1220" s="913"/>
      <c r="K1220" s="913"/>
      <c r="L1220" s="913"/>
      <c r="M1220" s="913"/>
      <c r="N1220" s="913"/>
    </row>
    <row r="1221" spans="1:14" ht="16.5" thickBot="1" x14ac:dyDescent="0.3">
      <c r="A1221" s="62"/>
      <c r="B1221" s="186"/>
      <c r="C1221" s="182" t="str">
        <f t="shared" si="19"/>
        <v/>
      </c>
      <c r="D1221" s="183"/>
      <c r="E1221" s="184"/>
      <c r="F1221" s="913"/>
      <c r="G1221" s="913"/>
      <c r="H1221" s="913"/>
      <c r="I1221" s="913"/>
      <c r="J1221" s="913"/>
      <c r="K1221" s="913"/>
      <c r="L1221" s="913"/>
      <c r="M1221" s="913"/>
      <c r="N1221" s="913"/>
    </row>
    <row r="1222" spans="1:14" ht="16.5" thickBot="1" x14ac:dyDescent="0.3">
      <c r="A1222" s="62"/>
      <c r="B1222" s="186"/>
      <c r="C1222" s="182" t="str">
        <f t="shared" si="19"/>
        <v/>
      </c>
      <c r="D1222" s="183"/>
      <c r="E1222" s="184"/>
      <c r="F1222" s="913"/>
      <c r="G1222" s="913"/>
      <c r="H1222" s="913"/>
      <c r="I1222" s="913"/>
      <c r="J1222" s="913"/>
      <c r="K1222" s="913"/>
      <c r="L1222" s="913"/>
      <c r="M1222" s="913"/>
      <c r="N1222" s="913"/>
    </row>
    <row r="1223" spans="1:14" ht="16.5" thickBot="1" x14ac:dyDescent="0.3">
      <c r="A1223" s="62"/>
      <c r="B1223" s="186"/>
      <c r="C1223" s="182" t="str">
        <f t="shared" si="19"/>
        <v/>
      </c>
      <c r="D1223" s="183"/>
      <c r="E1223" s="184"/>
      <c r="F1223" s="913"/>
      <c r="G1223" s="913"/>
      <c r="H1223" s="913"/>
      <c r="I1223" s="913"/>
      <c r="J1223" s="913"/>
      <c r="K1223" s="913"/>
      <c r="L1223" s="913"/>
      <c r="M1223" s="913"/>
      <c r="N1223" s="913"/>
    </row>
    <row r="1224" spans="1:14" ht="16.5" thickBot="1" x14ac:dyDescent="0.3">
      <c r="A1224" s="62"/>
      <c r="B1224" s="186"/>
      <c r="C1224" s="182" t="str">
        <f t="shared" si="19"/>
        <v/>
      </c>
      <c r="D1224" s="183"/>
      <c r="E1224" s="184"/>
      <c r="F1224" s="913"/>
      <c r="G1224" s="913"/>
      <c r="H1224" s="913"/>
      <c r="I1224" s="913"/>
      <c r="J1224" s="913"/>
      <c r="K1224" s="913"/>
      <c r="L1224" s="913"/>
      <c r="M1224" s="913"/>
      <c r="N1224" s="913"/>
    </row>
    <row r="1225" spans="1:14" ht="16.5" thickBot="1" x14ac:dyDescent="0.3">
      <c r="A1225" s="62"/>
      <c r="B1225" s="186"/>
      <c r="C1225" s="182" t="str">
        <f t="shared" si="19"/>
        <v/>
      </c>
      <c r="D1225" s="183"/>
      <c r="E1225" s="184"/>
      <c r="F1225" s="913"/>
      <c r="G1225" s="913"/>
      <c r="H1225" s="913"/>
      <c r="I1225" s="913"/>
      <c r="J1225" s="913"/>
      <c r="K1225" s="913"/>
      <c r="L1225" s="913"/>
      <c r="M1225" s="913"/>
      <c r="N1225" s="913"/>
    </row>
    <row r="1226" spans="1:14" ht="16.5" thickBot="1" x14ac:dyDescent="0.3">
      <c r="A1226" s="62"/>
      <c r="B1226" s="186"/>
      <c r="C1226" s="182" t="str">
        <f t="shared" si="19"/>
        <v/>
      </c>
      <c r="D1226" s="183"/>
      <c r="E1226" s="184"/>
      <c r="F1226" s="913"/>
      <c r="G1226" s="913"/>
      <c r="H1226" s="913"/>
      <c r="I1226" s="913"/>
      <c r="J1226" s="913"/>
      <c r="K1226" s="913"/>
      <c r="L1226" s="913"/>
      <c r="M1226" s="913"/>
      <c r="N1226" s="913"/>
    </row>
    <row r="1227" spans="1:14" ht="16.5" thickBot="1" x14ac:dyDescent="0.3">
      <c r="A1227" s="62"/>
      <c r="B1227" s="186"/>
      <c r="C1227" s="182" t="str">
        <f t="shared" si="19"/>
        <v/>
      </c>
      <c r="D1227" s="183"/>
      <c r="E1227" s="184"/>
      <c r="F1227" s="913"/>
      <c r="G1227" s="913"/>
      <c r="H1227" s="913"/>
      <c r="I1227" s="913"/>
      <c r="J1227" s="913"/>
      <c r="K1227" s="913"/>
      <c r="L1227" s="913"/>
      <c r="M1227" s="913"/>
      <c r="N1227" s="913"/>
    </row>
    <row r="1228" spans="1:14" ht="16.5" thickBot="1" x14ac:dyDescent="0.3">
      <c r="A1228" s="62"/>
      <c r="B1228" s="186"/>
      <c r="C1228" s="182" t="str">
        <f t="shared" ref="C1228:C1291" si="20">IF(B1228&gt;0, (B1228-B1227), "")</f>
        <v/>
      </c>
      <c r="D1228" s="183"/>
      <c r="E1228" s="184"/>
      <c r="F1228" s="913"/>
      <c r="G1228" s="913"/>
      <c r="H1228" s="913"/>
      <c r="I1228" s="913"/>
      <c r="J1228" s="913"/>
      <c r="K1228" s="913"/>
      <c r="L1228" s="913"/>
      <c r="M1228" s="913"/>
      <c r="N1228" s="913"/>
    </row>
    <row r="1229" spans="1:14" ht="16.5" thickBot="1" x14ac:dyDescent="0.3">
      <c r="A1229" s="62"/>
      <c r="B1229" s="186"/>
      <c r="C1229" s="182" t="str">
        <f t="shared" si="20"/>
        <v/>
      </c>
      <c r="D1229" s="183"/>
      <c r="E1229" s="184"/>
      <c r="F1229" s="913"/>
      <c r="G1229" s="913"/>
      <c r="H1229" s="913"/>
      <c r="I1229" s="913"/>
      <c r="J1229" s="913"/>
      <c r="K1229" s="913"/>
      <c r="L1229" s="913"/>
      <c r="M1229" s="913"/>
      <c r="N1229" s="913"/>
    </row>
    <row r="1230" spans="1:14" ht="16.5" thickBot="1" x14ac:dyDescent="0.3">
      <c r="A1230" s="62"/>
      <c r="B1230" s="186"/>
      <c r="C1230" s="182" t="str">
        <f t="shared" si="20"/>
        <v/>
      </c>
      <c r="D1230" s="183"/>
      <c r="E1230" s="184"/>
      <c r="F1230" s="913"/>
      <c r="G1230" s="913"/>
      <c r="H1230" s="913"/>
      <c r="I1230" s="913"/>
      <c r="J1230" s="913"/>
      <c r="K1230" s="913"/>
      <c r="L1230" s="913"/>
      <c r="M1230" s="913"/>
      <c r="N1230" s="913"/>
    </row>
    <row r="1231" spans="1:14" ht="16.5" thickBot="1" x14ac:dyDescent="0.3">
      <c r="A1231" s="62"/>
      <c r="B1231" s="186"/>
      <c r="C1231" s="182" t="str">
        <f t="shared" si="20"/>
        <v/>
      </c>
      <c r="D1231" s="183"/>
      <c r="E1231" s="184"/>
      <c r="F1231" s="913"/>
      <c r="G1231" s="913"/>
      <c r="H1231" s="913"/>
      <c r="I1231" s="913"/>
      <c r="J1231" s="913"/>
      <c r="K1231" s="913"/>
      <c r="L1231" s="913"/>
      <c r="M1231" s="913"/>
      <c r="N1231" s="913"/>
    </row>
    <row r="1232" spans="1:14" ht="16.5" thickBot="1" x14ac:dyDescent="0.3">
      <c r="A1232" s="62"/>
      <c r="B1232" s="186"/>
      <c r="C1232" s="182" t="str">
        <f t="shared" si="20"/>
        <v/>
      </c>
      <c r="D1232" s="183"/>
      <c r="E1232" s="184"/>
      <c r="F1232" s="913"/>
      <c r="G1232" s="913"/>
      <c r="H1232" s="913"/>
      <c r="I1232" s="913"/>
      <c r="J1232" s="913"/>
      <c r="K1232" s="913"/>
      <c r="L1232" s="913"/>
      <c r="M1232" s="913"/>
      <c r="N1232" s="913"/>
    </row>
    <row r="1233" spans="1:14" ht="16.5" thickBot="1" x14ac:dyDescent="0.3">
      <c r="A1233" s="62"/>
      <c r="B1233" s="186"/>
      <c r="C1233" s="182" t="str">
        <f t="shared" si="20"/>
        <v/>
      </c>
      <c r="D1233" s="183"/>
      <c r="E1233" s="184"/>
      <c r="F1233" s="913"/>
      <c r="G1233" s="913"/>
      <c r="H1233" s="913"/>
      <c r="I1233" s="913"/>
      <c r="J1233" s="913"/>
      <c r="K1233" s="913"/>
      <c r="L1233" s="913"/>
      <c r="M1233" s="913"/>
      <c r="N1233" s="913"/>
    </row>
    <row r="1234" spans="1:14" ht="16.5" thickBot="1" x14ac:dyDescent="0.3">
      <c r="A1234" s="62"/>
      <c r="B1234" s="186"/>
      <c r="C1234" s="182" t="str">
        <f t="shared" si="20"/>
        <v/>
      </c>
      <c r="D1234" s="183"/>
      <c r="E1234" s="184"/>
      <c r="F1234" s="913"/>
      <c r="G1234" s="913"/>
      <c r="H1234" s="913"/>
      <c r="I1234" s="913"/>
      <c r="J1234" s="913"/>
      <c r="K1234" s="913"/>
      <c r="L1234" s="913"/>
      <c r="M1234" s="913"/>
      <c r="N1234" s="913"/>
    </row>
    <row r="1235" spans="1:14" ht="16.5" thickBot="1" x14ac:dyDescent="0.3">
      <c r="A1235" s="62"/>
      <c r="B1235" s="186"/>
      <c r="C1235" s="182" t="str">
        <f t="shared" si="20"/>
        <v/>
      </c>
      <c r="D1235" s="183"/>
      <c r="E1235" s="184"/>
      <c r="F1235" s="913"/>
      <c r="G1235" s="913"/>
      <c r="H1235" s="913"/>
      <c r="I1235" s="913"/>
      <c r="J1235" s="913"/>
      <c r="K1235" s="913"/>
      <c r="L1235" s="913"/>
      <c r="M1235" s="913"/>
      <c r="N1235" s="913"/>
    </row>
    <row r="1236" spans="1:14" ht="16.5" thickBot="1" x14ac:dyDescent="0.3">
      <c r="A1236" s="62"/>
      <c r="B1236" s="186"/>
      <c r="C1236" s="182" t="str">
        <f t="shared" si="20"/>
        <v/>
      </c>
      <c r="D1236" s="183"/>
      <c r="E1236" s="184"/>
      <c r="F1236" s="913"/>
      <c r="G1236" s="913"/>
      <c r="H1236" s="913"/>
      <c r="I1236" s="913"/>
      <c r="J1236" s="913"/>
      <c r="K1236" s="913"/>
      <c r="L1236" s="913"/>
      <c r="M1236" s="913"/>
      <c r="N1236" s="913"/>
    </row>
    <row r="1237" spans="1:14" ht="16.5" thickBot="1" x14ac:dyDescent="0.3">
      <c r="A1237" s="62"/>
      <c r="B1237" s="186"/>
      <c r="C1237" s="182" t="str">
        <f t="shared" si="20"/>
        <v/>
      </c>
      <c r="D1237" s="183"/>
      <c r="E1237" s="184"/>
      <c r="F1237" s="913"/>
      <c r="G1237" s="913"/>
      <c r="H1237" s="913"/>
      <c r="I1237" s="913"/>
      <c r="J1237" s="913"/>
      <c r="K1237" s="913"/>
      <c r="L1237" s="913"/>
      <c r="M1237" s="913"/>
      <c r="N1237" s="913"/>
    </row>
    <row r="1238" spans="1:14" ht="16.5" thickBot="1" x14ac:dyDescent="0.3">
      <c r="A1238" s="62"/>
      <c r="B1238" s="186"/>
      <c r="C1238" s="182" t="str">
        <f t="shared" si="20"/>
        <v/>
      </c>
      <c r="D1238" s="183"/>
      <c r="E1238" s="184"/>
      <c r="F1238" s="913"/>
      <c r="G1238" s="913"/>
      <c r="H1238" s="913"/>
      <c r="I1238" s="913"/>
      <c r="J1238" s="913"/>
      <c r="K1238" s="913"/>
      <c r="L1238" s="913"/>
      <c r="M1238" s="913"/>
      <c r="N1238" s="913"/>
    </row>
    <row r="1239" spans="1:14" ht="16.5" thickBot="1" x14ac:dyDescent="0.3">
      <c r="A1239" s="62"/>
      <c r="B1239" s="186"/>
      <c r="C1239" s="182" t="str">
        <f t="shared" si="20"/>
        <v/>
      </c>
      <c r="D1239" s="183"/>
      <c r="E1239" s="184"/>
      <c r="F1239" s="913"/>
      <c r="G1239" s="913"/>
      <c r="H1239" s="913"/>
      <c r="I1239" s="913"/>
      <c r="J1239" s="913"/>
      <c r="K1239" s="913"/>
      <c r="L1239" s="913"/>
      <c r="M1239" s="913"/>
      <c r="N1239" s="913"/>
    </row>
    <row r="1240" spans="1:14" ht="16.5" thickBot="1" x14ac:dyDescent="0.3">
      <c r="A1240" s="62"/>
      <c r="B1240" s="186"/>
      <c r="C1240" s="182" t="str">
        <f t="shared" si="20"/>
        <v/>
      </c>
      <c r="D1240" s="183"/>
      <c r="E1240" s="184"/>
      <c r="F1240" s="913"/>
      <c r="G1240" s="913"/>
      <c r="H1240" s="913"/>
      <c r="I1240" s="913"/>
      <c r="J1240" s="913"/>
      <c r="K1240" s="913"/>
      <c r="L1240" s="913"/>
      <c r="M1240" s="913"/>
      <c r="N1240" s="913"/>
    </row>
    <row r="1241" spans="1:14" ht="16.5" thickBot="1" x14ac:dyDescent="0.3">
      <c r="A1241" s="62"/>
      <c r="B1241" s="186"/>
      <c r="C1241" s="182" t="str">
        <f t="shared" si="20"/>
        <v/>
      </c>
      <c r="D1241" s="183"/>
      <c r="E1241" s="184"/>
      <c r="F1241" s="913"/>
      <c r="G1241" s="913"/>
      <c r="H1241" s="913"/>
      <c r="I1241" s="913"/>
      <c r="J1241" s="913"/>
      <c r="K1241" s="913"/>
      <c r="L1241" s="913"/>
      <c r="M1241" s="913"/>
      <c r="N1241" s="913"/>
    </row>
    <row r="1242" spans="1:14" ht="16.5" thickBot="1" x14ac:dyDescent="0.3">
      <c r="A1242" s="62"/>
      <c r="B1242" s="186"/>
      <c r="C1242" s="182" t="str">
        <f t="shared" si="20"/>
        <v/>
      </c>
      <c r="D1242" s="183"/>
      <c r="E1242" s="184"/>
      <c r="F1242" s="913"/>
      <c r="G1242" s="913"/>
      <c r="H1242" s="913"/>
      <c r="I1242" s="913"/>
      <c r="J1242" s="913"/>
      <c r="K1242" s="913"/>
      <c r="L1242" s="913"/>
      <c r="M1242" s="913"/>
      <c r="N1242" s="913"/>
    </row>
    <row r="1243" spans="1:14" ht="16.5" thickBot="1" x14ac:dyDescent="0.3">
      <c r="A1243" s="62"/>
      <c r="B1243" s="186"/>
      <c r="C1243" s="182" t="str">
        <f t="shared" si="20"/>
        <v/>
      </c>
      <c r="D1243" s="183"/>
      <c r="E1243" s="184"/>
      <c r="F1243" s="913"/>
      <c r="G1243" s="913"/>
      <c r="H1243" s="913"/>
      <c r="I1243" s="913"/>
      <c r="J1243" s="913"/>
      <c r="K1243" s="913"/>
      <c r="L1243" s="913"/>
      <c r="M1243" s="913"/>
      <c r="N1243" s="913"/>
    </row>
    <row r="1244" spans="1:14" ht="16.5" thickBot="1" x14ac:dyDescent="0.3">
      <c r="A1244" s="62"/>
      <c r="B1244" s="186"/>
      <c r="C1244" s="182" t="str">
        <f t="shared" si="20"/>
        <v/>
      </c>
      <c r="D1244" s="183"/>
      <c r="E1244" s="184"/>
      <c r="F1244" s="913"/>
      <c r="G1244" s="913"/>
      <c r="H1244" s="913"/>
      <c r="I1244" s="913"/>
      <c r="J1244" s="913"/>
      <c r="K1244" s="913"/>
      <c r="L1244" s="913"/>
      <c r="M1244" s="913"/>
      <c r="N1244" s="913"/>
    </row>
    <row r="1245" spans="1:14" ht="16.5" thickBot="1" x14ac:dyDescent="0.3">
      <c r="A1245" s="62"/>
      <c r="B1245" s="186"/>
      <c r="C1245" s="182" t="str">
        <f t="shared" si="20"/>
        <v/>
      </c>
      <c r="D1245" s="183"/>
      <c r="E1245" s="184"/>
      <c r="F1245" s="913"/>
      <c r="G1245" s="913"/>
      <c r="H1245" s="913"/>
      <c r="I1245" s="913"/>
      <c r="J1245" s="913"/>
      <c r="K1245" s="913"/>
      <c r="L1245" s="913"/>
      <c r="M1245" s="913"/>
      <c r="N1245" s="913"/>
    </row>
    <row r="1246" spans="1:14" ht="16.5" thickBot="1" x14ac:dyDescent="0.3">
      <c r="A1246" s="62"/>
      <c r="B1246" s="186"/>
      <c r="C1246" s="182" t="str">
        <f t="shared" si="20"/>
        <v/>
      </c>
      <c r="D1246" s="183"/>
      <c r="E1246" s="184"/>
      <c r="F1246" s="913"/>
      <c r="G1246" s="913"/>
      <c r="H1246" s="913"/>
      <c r="I1246" s="913"/>
      <c r="J1246" s="913"/>
      <c r="K1246" s="913"/>
      <c r="L1246" s="913"/>
      <c r="M1246" s="913"/>
      <c r="N1246" s="913"/>
    </row>
    <row r="1247" spans="1:14" ht="16.5" thickBot="1" x14ac:dyDescent="0.3">
      <c r="A1247" s="62"/>
      <c r="B1247" s="186"/>
      <c r="C1247" s="182" t="str">
        <f t="shared" si="20"/>
        <v/>
      </c>
      <c r="D1247" s="183"/>
      <c r="E1247" s="184"/>
      <c r="F1247" s="913"/>
      <c r="G1247" s="913"/>
      <c r="H1247" s="913"/>
      <c r="I1247" s="913"/>
      <c r="J1247" s="913"/>
      <c r="K1247" s="913"/>
      <c r="L1247" s="913"/>
      <c r="M1247" s="913"/>
      <c r="N1247" s="913"/>
    </row>
    <row r="1248" spans="1:14" ht="16.5" thickBot="1" x14ac:dyDescent="0.3">
      <c r="A1248" s="62"/>
      <c r="B1248" s="186"/>
      <c r="C1248" s="182" t="str">
        <f t="shared" si="20"/>
        <v/>
      </c>
      <c r="D1248" s="183"/>
      <c r="E1248" s="184"/>
      <c r="F1248" s="913"/>
      <c r="G1248" s="913"/>
      <c r="H1248" s="913"/>
      <c r="I1248" s="913"/>
      <c r="J1248" s="913"/>
      <c r="K1248" s="913"/>
      <c r="L1248" s="913"/>
      <c r="M1248" s="913"/>
      <c r="N1248" s="913"/>
    </row>
    <row r="1249" spans="1:14" ht="16.5" thickBot="1" x14ac:dyDescent="0.3">
      <c r="A1249" s="62"/>
      <c r="B1249" s="186"/>
      <c r="C1249" s="182" t="str">
        <f t="shared" si="20"/>
        <v/>
      </c>
      <c r="D1249" s="183"/>
      <c r="E1249" s="184"/>
      <c r="F1249" s="913"/>
      <c r="G1249" s="913"/>
      <c r="H1249" s="913"/>
      <c r="I1249" s="913"/>
      <c r="J1249" s="913"/>
      <c r="K1249" s="913"/>
      <c r="L1249" s="913"/>
      <c r="M1249" s="913"/>
      <c r="N1249" s="913"/>
    </row>
    <row r="1250" spans="1:14" ht="16.5" thickBot="1" x14ac:dyDescent="0.3">
      <c r="A1250" s="62"/>
      <c r="B1250" s="186"/>
      <c r="C1250" s="182" t="str">
        <f t="shared" si="20"/>
        <v/>
      </c>
      <c r="D1250" s="183"/>
      <c r="E1250" s="184"/>
      <c r="F1250" s="913"/>
      <c r="G1250" s="913"/>
      <c r="H1250" s="913"/>
      <c r="I1250" s="913"/>
      <c r="J1250" s="913"/>
      <c r="K1250" s="913"/>
      <c r="L1250" s="913"/>
      <c r="M1250" s="913"/>
      <c r="N1250" s="913"/>
    </row>
    <row r="1251" spans="1:14" ht="16.5" thickBot="1" x14ac:dyDescent="0.3">
      <c r="A1251" s="62"/>
      <c r="B1251" s="186"/>
      <c r="C1251" s="182" t="str">
        <f t="shared" si="20"/>
        <v/>
      </c>
      <c r="D1251" s="183"/>
      <c r="E1251" s="184"/>
      <c r="F1251" s="913"/>
      <c r="G1251" s="913"/>
      <c r="H1251" s="913"/>
      <c r="I1251" s="913"/>
      <c r="J1251" s="913"/>
      <c r="K1251" s="913"/>
      <c r="L1251" s="913"/>
      <c r="M1251" s="913"/>
      <c r="N1251" s="913"/>
    </row>
    <row r="1252" spans="1:14" ht="16.5" thickBot="1" x14ac:dyDescent="0.3">
      <c r="A1252" s="62"/>
      <c r="B1252" s="186"/>
      <c r="C1252" s="182" t="str">
        <f t="shared" si="20"/>
        <v/>
      </c>
      <c r="D1252" s="183"/>
      <c r="E1252" s="184"/>
      <c r="F1252" s="913"/>
      <c r="G1252" s="913"/>
      <c r="H1252" s="913"/>
      <c r="I1252" s="913"/>
      <c r="J1252" s="913"/>
      <c r="K1252" s="913"/>
      <c r="L1252" s="913"/>
      <c r="M1252" s="913"/>
      <c r="N1252" s="913"/>
    </row>
    <row r="1253" spans="1:14" ht="16.5" thickBot="1" x14ac:dyDescent="0.3">
      <c r="A1253" s="62"/>
      <c r="B1253" s="186"/>
      <c r="C1253" s="182" t="str">
        <f t="shared" si="20"/>
        <v/>
      </c>
      <c r="D1253" s="183"/>
      <c r="E1253" s="184"/>
      <c r="F1253" s="913"/>
      <c r="G1253" s="913"/>
      <c r="H1253" s="913"/>
      <c r="I1253" s="913"/>
      <c r="J1253" s="913"/>
      <c r="K1253" s="913"/>
      <c r="L1253" s="913"/>
      <c r="M1253" s="913"/>
      <c r="N1253" s="913"/>
    </row>
    <row r="1254" spans="1:14" ht="16.5" thickBot="1" x14ac:dyDescent="0.3">
      <c r="A1254" s="62"/>
      <c r="B1254" s="186"/>
      <c r="C1254" s="182" t="str">
        <f t="shared" si="20"/>
        <v/>
      </c>
      <c r="D1254" s="183"/>
      <c r="E1254" s="184"/>
      <c r="F1254" s="913"/>
      <c r="G1254" s="913"/>
      <c r="H1254" s="913"/>
      <c r="I1254" s="913"/>
      <c r="J1254" s="913"/>
      <c r="K1254" s="913"/>
      <c r="L1254" s="913"/>
      <c r="M1254" s="913"/>
      <c r="N1254" s="913"/>
    </row>
    <row r="1255" spans="1:14" ht="16.5" thickBot="1" x14ac:dyDescent="0.3">
      <c r="A1255" s="62"/>
      <c r="B1255" s="186"/>
      <c r="C1255" s="182" t="str">
        <f t="shared" si="20"/>
        <v/>
      </c>
      <c r="D1255" s="183"/>
      <c r="E1255" s="184"/>
      <c r="F1255" s="913"/>
      <c r="G1255" s="913"/>
      <c r="H1255" s="913"/>
      <c r="I1255" s="913"/>
      <c r="J1255" s="913"/>
      <c r="K1255" s="913"/>
      <c r="L1255" s="913"/>
      <c r="M1255" s="913"/>
      <c r="N1255" s="913"/>
    </row>
    <row r="1256" spans="1:14" ht="16.5" thickBot="1" x14ac:dyDescent="0.3">
      <c r="A1256" s="62"/>
      <c r="B1256" s="186"/>
      <c r="C1256" s="182" t="str">
        <f t="shared" si="20"/>
        <v/>
      </c>
      <c r="D1256" s="183"/>
      <c r="E1256" s="184"/>
      <c r="F1256" s="913"/>
      <c r="G1256" s="913"/>
      <c r="H1256" s="913"/>
      <c r="I1256" s="913"/>
      <c r="J1256" s="913"/>
      <c r="K1256" s="913"/>
      <c r="L1256" s="913"/>
      <c r="M1256" s="913"/>
      <c r="N1256" s="913"/>
    </row>
    <row r="1257" spans="1:14" ht="16.5" thickBot="1" x14ac:dyDescent="0.3">
      <c r="A1257" s="62"/>
      <c r="B1257" s="186"/>
      <c r="C1257" s="182" t="str">
        <f t="shared" si="20"/>
        <v/>
      </c>
      <c r="D1257" s="183"/>
      <c r="E1257" s="184"/>
      <c r="F1257" s="913"/>
      <c r="G1257" s="913"/>
      <c r="H1257" s="913"/>
      <c r="I1257" s="913"/>
      <c r="J1257" s="913"/>
      <c r="K1257" s="913"/>
      <c r="L1257" s="913"/>
      <c r="M1257" s="913"/>
      <c r="N1257" s="913"/>
    </row>
    <row r="1258" spans="1:14" ht="16.5" thickBot="1" x14ac:dyDescent="0.3">
      <c r="A1258" s="62"/>
      <c r="B1258" s="186"/>
      <c r="C1258" s="182" t="str">
        <f t="shared" si="20"/>
        <v/>
      </c>
      <c r="D1258" s="183"/>
      <c r="E1258" s="184"/>
      <c r="F1258" s="913"/>
      <c r="G1258" s="913"/>
      <c r="H1258" s="913"/>
      <c r="I1258" s="913"/>
      <c r="J1258" s="913"/>
      <c r="K1258" s="913"/>
      <c r="L1258" s="913"/>
      <c r="M1258" s="913"/>
      <c r="N1258" s="913"/>
    </row>
    <row r="1259" spans="1:14" ht="16.5" thickBot="1" x14ac:dyDescent="0.3">
      <c r="A1259" s="62"/>
      <c r="B1259" s="186"/>
      <c r="C1259" s="182" t="str">
        <f t="shared" si="20"/>
        <v/>
      </c>
      <c r="D1259" s="183"/>
      <c r="E1259" s="184"/>
      <c r="F1259" s="913"/>
      <c r="G1259" s="913"/>
      <c r="H1259" s="913"/>
      <c r="I1259" s="913"/>
      <c r="J1259" s="913"/>
      <c r="K1259" s="913"/>
      <c r="L1259" s="913"/>
      <c r="M1259" s="913"/>
      <c r="N1259" s="913"/>
    </row>
    <row r="1260" spans="1:14" ht="16.5" thickBot="1" x14ac:dyDescent="0.3">
      <c r="A1260" s="62"/>
      <c r="B1260" s="186"/>
      <c r="C1260" s="182" t="str">
        <f t="shared" si="20"/>
        <v/>
      </c>
      <c r="D1260" s="183"/>
      <c r="E1260" s="184"/>
      <c r="F1260" s="913"/>
      <c r="G1260" s="913"/>
      <c r="H1260" s="913"/>
      <c r="I1260" s="913"/>
      <c r="J1260" s="913"/>
      <c r="K1260" s="913"/>
      <c r="L1260" s="913"/>
      <c r="M1260" s="913"/>
      <c r="N1260" s="913"/>
    </row>
    <row r="1261" spans="1:14" ht="16.5" thickBot="1" x14ac:dyDescent="0.3">
      <c r="A1261" s="62"/>
      <c r="B1261" s="186"/>
      <c r="C1261" s="182" t="str">
        <f t="shared" si="20"/>
        <v/>
      </c>
      <c r="D1261" s="183"/>
      <c r="E1261" s="184"/>
      <c r="F1261" s="913"/>
      <c r="G1261" s="913"/>
      <c r="H1261" s="913"/>
      <c r="I1261" s="913"/>
      <c r="J1261" s="913"/>
      <c r="K1261" s="913"/>
      <c r="L1261" s="913"/>
      <c r="M1261" s="913"/>
      <c r="N1261" s="913"/>
    </row>
    <row r="1262" spans="1:14" ht="16.5" thickBot="1" x14ac:dyDescent="0.3">
      <c r="A1262" s="62"/>
      <c r="B1262" s="186"/>
      <c r="C1262" s="182" t="str">
        <f t="shared" si="20"/>
        <v/>
      </c>
      <c r="D1262" s="183"/>
      <c r="E1262" s="184"/>
      <c r="F1262" s="913"/>
      <c r="G1262" s="913"/>
      <c r="H1262" s="913"/>
      <c r="I1262" s="913"/>
      <c r="J1262" s="913"/>
      <c r="K1262" s="913"/>
      <c r="L1262" s="913"/>
      <c r="M1262" s="913"/>
      <c r="N1262" s="913"/>
    </row>
    <row r="1263" spans="1:14" ht="16.5" thickBot="1" x14ac:dyDescent="0.3">
      <c r="A1263" s="62"/>
      <c r="B1263" s="186"/>
      <c r="C1263" s="182" t="str">
        <f t="shared" si="20"/>
        <v/>
      </c>
      <c r="D1263" s="183"/>
      <c r="E1263" s="184"/>
      <c r="F1263" s="913"/>
      <c r="G1263" s="913"/>
      <c r="H1263" s="913"/>
      <c r="I1263" s="913"/>
      <c r="J1263" s="913"/>
      <c r="K1263" s="913"/>
      <c r="L1263" s="913"/>
      <c r="M1263" s="913"/>
      <c r="N1263" s="913"/>
    </row>
    <row r="1264" spans="1:14" ht="16.5" thickBot="1" x14ac:dyDescent="0.3">
      <c r="A1264" s="62"/>
      <c r="B1264" s="186"/>
      <c r="C1264" s="182" t="str">
        <f t="shared" si="20"/>
        <v/>
      </c>
      <c r="D1264" s="183"/>
      <c r="E1264" s="184"/>
      <c r="F1264" s="913"/>
      <c r="G1264" s="913"/>
      <c r="H1264" s="913"/>
      <c r="I1264" s="913"/>
      <c r="J1264" s="913"/>
      <c r="K1264" s="913"/>
      <c r="L1264" s="913"/>
      <c r="M1264" s="913"/>
      <c r="N1264" s="913"/>
    </row>
    <row r="1265" spans="1:14" ht="16.5" thickBot="1" x14ac:dyDescent="0.3">
      <c r="A1265" s="62"/>
      <c r="B1265" s="186"/>
      <c r="C1265" s="182" t="str">
        <f t="shared" si="20"/>
        <v/>
      </c>
      <c r="D1265" s="183"/>
      <c r="E1265" s="184"/>
      <c r="F1265" s="913"/>
      <c r="G1265" s="913"/>
      <c r="H1265" s="913"/>
      <c r="I1265" s="913"/>
      <c r="J1265" s="913"/>
      <c r="K1265" s="913"/>
      <c r="L1265" s="913"/>
      <c r="M1265" s="913"/>
      <c r="N1265" s="913"/>
    </row>
    <row r="1266" spans="1:14" ht="16.5" thickBot="1" x14ac:dyDescent="0.3">
      <c r="A1266" s="62"/>
      <c r="B1266" s="186"/>
      <c r="C1266" s="182" t="str">
        <f t="shared" si="20"/>
        <v/>
      </c>
      <c r="D1266" s="183"/>
      <c r="E1266" s="184"/>
      <c r="F1266" s="913"/>
      <c r="G1266" s="913"/>
      <c r="H1266" s="913"/>
      <c r="I1266" s="913"/>
      <c r="J1266" s="913"/>
      <c r="K1266" s="913"/>
      <c r="L1266" s="913"/>
      <c r="M1266" s="913"/>
      <c r="N1266" s="913"/>
    </row>
    <row r="1267" spans="1:14" ht="16.5" thickBot="1" x14ac:dyDescent="0.3">
      <c r="A1267" s="62"/>
      <c r="B1267" s="186"/>
      <c r="C1267" s="182" t="str">
        <f t="shared" si="20"/>
        <v/>
      </c>
      <c r="D1267" s="183"/>
      <c r="E1267" s="184"/>
      <c r="F1267" s="913"/>
      <c r="G1267" s="913"/>
      <c r="H1267" s="913"/>
      <c r="I1267" s="913"/>
      <c r="J1267" s="913"/>
      <c r="K1267" s="913"/>
      <c r="L1267" s="913"/>
      <c r="M1267" s="913"/>
      <c r="N1267" s="913"/>
    </row>
    <row r="1268" spans="1:14" ht="16.5" thickBot="1" x14ac:dyDescent="0.3">
      <c r="A1268" s="62"/>
      <c r="B1268" s="186"/>
      <c r="C1268" s="182" t="str">
        <f t="shared" si="20"/>
        <v/>
      </c>
      <c r="D1268" s="183"/>
      <c r="E1268" s="184"/>
      <c r="F1268" s="913"/>
      <c r="G1268" s="913"/>
      <c r="H1268" s="913"/>
      <c r="I1268" s="913"/>
      <c r="J1268" s="913"/>
      <c r="K1268" s="913"/>
      <c r="L1268" s="913"/>
      <c r="M1268" s="913"/>
      <c r="N1268" s="913"/>
    </row>
    <row r="1269" spans="1:14" ht="16.5" thickBot="1" x14ac:dyDescent="0.3">
      <c r="A1269" s="62"/>
      <c r="B1269" s="186"/>
      <c r="C1269" s="182" t="str">
        <f t="shared" si="20"/>
        <v/>
      </c>
      <c r="D1269" s="183"/>
      <c r="E1269" s="184"/>
      <c r="F1269" s="913"/>
      <c r="G1269" s="913"/>
      <c r="H1269" s="913"/>
      <c r="I1269" s="913"/>
      <c r="J1269" s="913"/>
      <c r="K1269" s="913"/>
      <c r="L1269" s="913"/>
      <c r="M1269" s="913"/>
      <c r="N1269" s="913"/>
    </row>
    <row r="1270" spans="1:14" ht="16.5" thickBot="1" x14ac:dyDescent="0.3">
      <c r="A1270" s="62"/>
      <c r="B1270" s="186"/>
      <c r="C1270" s="182" t="str">
        <f t="shared" si="20"/>
        <v/>
      </c>
      <c r="D1270" s="183"/>
      <c r="E1270" s="184"/>
      <c r="F1270" s="913"/>
      <c r="G1270" s="913"/>
      <c r="H1270" s="913"/>
      <c r="I1270" s="913"/>
      <c r="J1270" s="913"/>
      <c r="K1270" s="913"/>
      <c r="L1270" s="913"/>
      <c r="M1270" s="913"/>
      <c r="N1270" s="913"/>
    </row>
    <row r="1271" spans="1:14" ht="16.5" thickBot="1" x14ac:dyDescent="0.3">
      <c r="A1271" s="62"/>
      <c r="B1271" s="186"/>
      <c r="C1271" s="182" t="str">
        <f t="shared" si="20"/>
        <v/>
      </c>
      <c r="D1271" s="183"/>
      <c r="E1271" s="184"/>
      <c r="F1271" s="913"/>
      <c r="G1271" s="913"/>
      <c r="H1271" s="913"/>
      <c r="I1271" s="913"/>
      <c r="J1271" s="913"/>
      <c r="K1271" s="913"/>
      <c r="L1271" s="913"/>
      <c r="M1271" s="913"/>
      <c r="N1271" s="913"/>
    </row>
    <row r="1272" spans="1:14" ht="16.5" thickBot="1" x14ac:dyDescent="0.3">
      <c r="A1272" s="62"/>
      <c r="B1272" s="186"/>
      <c r="C1272" s="182" t="str">
        <f t="shared" si="20"/>
        <v/>
      </c>
      <c r="D1272" s="183"/>
      <c r="E1272" s="184"/>
      <c r="F1272" s="913"/>
      <c r="G1272" s="913"/>
      <c r="H1272" s="913"/>
      <c r="I1272" s="913"/>
      <c r="J1272" s="913"/>
      <c r="K1272" s="913"/>
      <c r="L1272" s="913"/>
      <c r="M1272" s="913"/>
      <c r="N1272" s="913"/>
    </row>
    <row r="1273" spans="1:14" ht="16.5" thickBot="1" x14ac:dyDescent="0.3">
      <c r="A1273" s="62"/>
      <c r="B1273" s="186"/>
      <c r="C1273" s="182" t="str">
        <f t="shared" si="20"/>
        <v/>
      </c>
      <c r="D1273" s="183"/>
      <c r="E1273" s="184"/>
      <c r="F1273" s="913"/>
      <c r="G1273" s="913"/>
      <c r="H1273" s="913"/>
      <c r="I1273" s="913"/>
      <c r="J1273" s="913"/>
      <c r="K1273" s="913"/>
      <c r="L1273" s="913"/>
      <c r="M1273" s="913"/>
      <c r="N1273" s="913"/>
    </row>
    <row r="1274" spans="1:14" ht="16.5" thickBot="1" x14ac:dyDescent="0.3">
      <c r="A1274" s="62"/>
      <c r="B1274" s="186"/>
      <c r="C1274" s="182" t="str">
        <f t="shared" si="20"/>
        <v/>
      </c>
      <c r="D1274" s="183"/>
      <c r="E1274" s="184"/>
      <c r="F1274" s="913"/>
      <c r="G1274" s="913"/>
      <c r="H1274" s="913"/>
      <c r="I1274" s="913"/>
      <c r="J1274" s="913"/>
      <c r="K1274" s="913"/>
      <c r="L1274" s="913"/>
      <c r="M1274" s="913"/>
      <c r="N1274" s="913"/>
    </row>
    <row r="1275" spans="1:14" ht="16.5" thickBot="1" x14ac:dyDescent="0.3">
      <c r="A1275" s="62"/>
      <c r="B1275" s="186"/>
      <c r="C1275" s="182" t="str">
        <f t="shared" si="20"/>
        <v/>
      </c>
      <c r="D1275" s="183"/>
      <c r="E1275" s="184"/>
      <c r="F1275" s="913"/>
      <c r="G1275" s="913"/>
      <c r="H1275" s="913"/>
      <c r="I1275" s="913"/>
      <c r="J1275" s="913"/>
      <c r="K1275" s="913"/>
      <c r="L1275" s="913"/>
      <c r="M1275" s="913"/>
      <c r="N1275" s="913"/>
    </row>
    <row r="1276" spans="1:14" ht="16.5" thickBot="1" x14ac:dyDescent="0.3">
      <c r="A1276" s="62"/>
      <c r="B1276" s="186"/>
      <c r="C1276" s="182" t="str">
        <f t="shared" si="20"/>
        <v/>
      </c>
      <c r="D1276" s="183"/>
      <c r="E1276" s="184"/>
      <c r="F1276" s="913"/>
      <c r="G1276" s="913"/>
      <c r="H1276" s="913"/>
      <c r="I1276" s="913"/>
      <c r="J1276" s="913"/>
      <c r="K1276" s="913"/>
      <c r="L1276" s="913"/>
      <c r="M1276" s="913"/>
      <c r="N1276" s="913"/>
    </row>
    <row r="1277" spans="1:14" ht="16.5" thickBot="1" x14ac:dyDescent="0.3">
      <c r="A1277" s="62"/>
      <c r="B1277" s="186"/>
      <c r="C1277" s="182" t="str">
        <f t="shared" si="20"/>
        <v/>
      </c>
      <c r="D1277" s="183"/>
      <c r="E1277" s="184"/>
      <c r="F1277" s="913"/>
      <c r="G1277" s="913"/>
      <c r="H1277" s="913"/>
      <c r="I1277" s="913"/>
      <c r="J1277" s="913"/>
      <c r="K1277" s="913"/>
      <c r="L1277" s="913"/>
      <c r="M1277" s="913"/>
      <c r="N1277" s="913"/>
    </row>
    <row r="1278" spans="1:14" ht="16.5" thickBot="1" x14ac:dyDescent="0.3">
      <c r="A1278" s="62"/>
      <c r="B1278" s="186"/>
      <c r="C1278" s="182" t="str">
        <f t="shared" si="20"/>
        <v/>
      </c>
      <c r="D1278" s="183"/>
      <c r="E1278" s="184"/>
      <c r="F1278" s="913"/>
      <c r="G1278" s="913"/>
      <c r="H1278" s="913"/>
      <c r="I1278" s="913"/>
      <c r="J1278" s="913"/>
      <c r="K1278" s="913"/>
      <c r="L1278" s="913"/>
      <c r="M1278" s="913"/>
      <c r="N1278" s="913"/>
    </row>
    <row r="1279" spans="1:14" ht="16.5" thickBot="1" x14ac:dyDescent="0.3">
      <c r="A1279" s="62"/>
      <c r="B1279" s="186"/>
      <c r="C1279" s="182" t="str">
        <f t="shared" si="20"/>
        <v/>
      </c>
      <c r="D1279" s="183"/>
      <c r="E1279" s="184"/>
      <c r="F1279" s="913"/>
      <c r="G1279" s="913"/>
      <c r="H1279" s="913"/>
      <c r="I1279" s="913"/>
      <c r="J1279" s="913"/>
      <c r="K1279" s="913"/>
      <c r="L1279" s="913"/>
      <c r="M1279" s="913"/>
      <c r="N1279" s="913"/>
    </row>
    <row r="1280" spans="1:14" ht="16.5" thickBot="1" x14ac:dyDescent="0.3">
      <c r="A1280" s="62"/>
      <c r="B1280" s="186"/>
      <c r="C1280" s="182" t="str">
        <f t="shared" si="20"/>
        <v/>
      </c>
      <c r="D1280" s="183"/>
      <c r="E1280" s="184"/>
      <c r="F1280" s="913"/>
      <c r="G1280" s="913"/>
      <c r="H1280" s="913"/>
      <c r="I1280" s="913"/>
      <c r="J1280" s="913"/>
      <c r="K1280" s="913"/>
      <c r="L1280" s="913"/>
      <c r="M1280" s="913"/>
      <c r="N1280" s="913"/>
    </row>
    <row r="1281" spans="1:14" ht="16.5" thickBot="1" x14ac:dyDescent="0.3">
      <c r="A1281" s="62"/>
      <c r="B1281" s="186"/>
      <c r="C1281" s="182" t="str">
        <f t="shared" si="20"/>
        <v/>
      </c>
      <c r="D1281" s="183"/>
      <c r="E1281" s="184"/>
      <c r="F1281" s="913"/>
      <c r="G1281" s="913"/>
      <c r="H1281" s="913"/>
      <c r="I1281" s="913"/>
      <c r="J1281" s="913"/>
      <c r="K1281" s="913"/>
      <c r="L1281" s="913"/>
      <c r="M1281" s="913"/>
      <c r="N1281" s="913"/>
    </row>
    <row r="1282" spans="1:14" ht="16.5" thickBot="1" x14ac:dyDescent="0.3">
      <c r="A1282" s="62"/>
      <c r="B1282" s="186"/>
      <c r="C1282" s="182" t="str">
        <f t="shared" si="20"/>
        <v/>
      </c>
      <c r="D1282" s="183"/>
      <c r="E1282" s="184"/>
      <c r="F1282" s="913"/>
      <c r="G1282" s="913"/>
      <c r="H1282" s="913"/>
      <c r="I1282" s="913"/>
      <c r="J1282" s="913"/>
      <c r="K1282" s="913"/>
      <c r="L1282" s="913"/>
      <c r="M1282" s="913"/>
      <c r="N1282" s="913"/>
    </row>
    <row r="1283" spans="1:14" ht="16.5" thickBot="1" x14ac:dyDescent="0.3">
      <c r="A1283" s="62"/>
      <c r="B1283" s="186"/>
      <c r="C1283" s="182" t="str">
        <f t="shared" si="20"/>
        <v/>
      </c>
      <c r="D1283" s="183"/>
      <c r="E1283" s="184"/>
      <c r="F1283" s="913"/>
      <c r="G1283" s="913"/>
      <c r="H1283" s="913"/>
      <c r="I1283" s="913"/>
      <c r="J1283" s="913"/>
      <c r="K1283" s="913"/>
      <c r="L1283" s="913"/>
      <c r="M1283" s="913"/>
      <c r="N1283" s="913"/>
    </row>
    <row r="1284" spans="1:14" ht="16.5" thickBot="1" x14ac:dyDescent="0.3">
      <c r="A1284" s="62"/>
      <c r="B1284" s="186"/>
      <c r="C1284" s="182" t="str">
        <f t="shared" si="20"/>
        <v/>
      </c>
      <c r="D1284" s="183"/>
      <c r="E1284" s="184"/>
      <c r="F1284" s="913"/>
      <c r="G1284" s="913"/>
      <c r="H1284" s="913"/>
      <c r="I1284" s="913"/>
      <c r="J1284" s="913"/>
      <c r="K1284" s="913"/>
      <c r="L1284" s="913"/>
      <c r="M1284" s="913"/>
      <c r="N1284" s="913"/>
    </row>
    <row r="1285" spans="1:14" ht="16.5" thickBot="1" x14ac:dyDescent="0.3">
      <c r="A1285" s="62"/>
      <c r="B1285" s="186"/>
      <c r="C1285" s="182" t="str">
        <f t="shared" si="20"/>
        <v/>
      </c>
      <c r="D1285" s="183"/>
      <c r="E1285" s="184"/>
      <c r="F1285" s="913"/>
      <c r="G1285" s="913"/>
      <c r="H1285" s="913"/>
      <c r="I1285" s="913"/>
      <c r="J1285" s="913"/>
      <c r="K1285" s="913"/>
      <c r="L1285" s="913"/>
      <c r="M1285" s="913"/>
      <c r="N1285" s="913"/>
    </row>
    <row r="1286" spans="1:14" ht="16.5" thickBot="1" x14ac:dyDescent="0.3">
      <c r="A1286" s="62"/>
      <c r="B1286" s="186"/>
      <c r="C1286" s="182" t="str">
        <f t="shared" si="20"/>
        <v/>
      </c>
      <c r="D1286" s="183"/>
      <c r="E1286" s="184"/>
      <c r="F1286" s="913"/>
      <c r="G1286" s="913"/>
      <c r="H1286" s="913"/>
      <c r="I1286" s="913"/>
      <c r="J1286" s="913"/>
      <c r="K1286" s="913"/>
      <c r="L1286" s="913"/>
      <c r="M1286" s="913"/>
      <c r="N1286" s="913"/>
    </row>
    <row r="1287" spans="1:14" ht="16.5" thickBot="1" x14ac:dyDescent="0.3">
      <c r="A1287" s="62"/>
      <c r="B1287" s="186"/>
      <c r="C1287" s="182" t="str">
        <f t="shared" si="20"/>
        <v/>
      </c>
      <c r="D1287" s="183"/>
      <c r="E1287" s="184"/>
      <c r="F1287" s="913"/>
      <c r="G1287" s="913"/>
      <c r="H1287" s="913"/>
      <c r="I1287" s="913"/>
      <c r="J1287" s="913"/>
      <c r="K1287" s="913"/>
      <c r="L1287" s="913"/>
      <c r="M1287" s="913"/>
      <c r="N1287" s="913"/>
    </row>
    <row r="1288" spans="1:14" ht="16.5" thickBot="1" x14ac:dyDescent="0.3">
      <c r="A1288" s="62"/>
      <c r="B1288" s="186"/>
      <c r="C1288" s="182" t="str">
        <f t="shared" si="20"/>
        <v/>
      </c>
      <c r="D1288" s="183"/>
      <c r="E1288" s="184"/>
      <c r="F1288" s="913"/>
      <c r="G1288" s="913"/>
      <c r="H1288" s="913"/>
      <c r="I1288" s="913"/>
      <c r="J1288" s="913"/>
      <c r="K1288" s="913"/>
      <c r="L1288" s="913"/>
      <c r="M1288" s="913"/>
      <c r="N1288" s="913"/>
    </row>
    <row r="1289" spans="1:14" ht="16.5" thickBot="1" x14ac:dyDescent="0.3">
      <c r="A1289" s="62"/>
      <c r="B1289" s="186"/>
      <c r="C1289" s="182" t="str">
        <f t="shared" si="20"/>
        <v/>
      </c>
      <c r="D1289" s="183"/>
      <c r="E1289" s="184"/>
      <c r="F1289" s="913"/>
      <c r="G1289" s="913"/>
      <c r="H1289" s="913"/>
      <c r="I1289" s="913"/>
      <c r="J1289" s="913"/>
      <c r="K1289" s="913"/>
      <c r="L1289" s="913"/>
      <c r="M1289" s="913"/>
      <c r="N1289" s="913"/>
    </row>
    <row r="1290" spans="1:14" ht="16.5" thickBot="1" x14ac:dyDescent="0.3">
      <c r="A1290" s="62"/>
      <c r="B1290" s="186"/>
      <c r="C1290" s="182" t="str">
        <f t="shared" si="20"/>
        <v/>
      </c>
      <c r="D1290" s="183"/>
      <c r="E1290" s="184"/>
      <c r="F1290" s="913"/>
      <c r="G1290" s="913"/>
      <c r="H1290" s="913"/>
      <c r="I1290" s="913"/>
      <c r="J1290" s="913"/>
      <c r="K1290" s="913"/>
      <c r="L1290" s="913"/>
      <c r="M1290" s="913"/>
      <c r="N1290" s="913"/>
    </row>
    <row r="1291" spans="1:14" ht="16.5" thickBot="1" x14ac:dyDescent="0.3">
      <c r="A1291" s="62"/>
      <c r="B1291" s="186"/>
      <c r="C1291" s="182" t="str">
        <f t="shared" si="20"/>
        <v/>
      </c>
      <c r="D1291" s="183"/>
      <c r="E1291" s="184"/>
      <c r="F1291" s="913"/>
      <c r="G1291" s="913"/>
      <c r="H1291" s="913"/>
      <c r="I1291" s="913"/>
      <c r="J1291" s="913"/>
      <c r="K1291" s="913"/>
      <c r="L1291" s="913"/>
      <c r="M1291" s="913"/>
      <c r="N1291" s="913"/>
    </row>
    <row r="1292" spans="1:14" ht="16.5" thickBot="1" x14ac:dyDescent="0.3">
      <c r="A1292" s="62"/>
      <c r="B1292" s="186"/>
      <c r="C1292" s="182" t="str">
        <f t="shared" ref="C1292:C1355" si="21">IF(B1292&gt;0, (B1292-B1291), "")</f>
        <v/>
      </c>
      <c r="D1292" s="183"/>
      <c r="E1292" s="184"/>
      <c r="F1292" s="913"/>
      <c r="G1292" s="913"/>
      <c r="H1292" s="913"/>
      <c r="I1292" s="913"/>
      <c r="J1292" s="913"/>
      <c r="K1292" s="913"/>
      <c r="L1292" s="913"/>
      <c r="M1292" s="913"/>
      <c r="N1292" s="913"/>
    </row>
    <row r="1293" spans="1:14" ht="16.5" thickBot="1" x14ac:dyDescent="0.3">
      <c r="A1293" s="62"/>
      <c r="B1293" s="186"/>
      <c r="C1293" s="182" t="str">
        <f t="shared" si="21"/>
        <v/>
      </c>
      <c r="D1293" s="183"/>
      <c r="E1293" s="184"/>
      <c r="F1293" s="913"/>
      <c r="G1293" s="913"/>
      <c r="H1293" s="913"/>
      <c r="I1293" s="913"/>
      <c r="J1293" s="913"/>
      <c r="K1293" s="913"/>
      <c r="L1293" s="913"/>
      <c r="M1293" s="913"/>
      <c r="N1293" s="913"/>
    </row>
    <row r="1294" spans="1:14" ht="16.5" thickBot="1" x14ac:dyDescent="0.3">
      <c r="A1294" s="62"/>
      <c r="B1294" s="186"/>
      <c r="C1294" s="182" t="str">
        <f t="shared" si="21"/>
        <v/>
      </c>
      <c r="D1294" s="183"/>
      <c r="E1294" s="184"/>
      <c r="F1294" s="913"/>
      <c r="G1294" s="913"/>
      <c r="H1294" s="913"/>
      <c r="I1294" s="913"/>
      <c r="J1294" s="913"/>
      <c r="K1294" s="913"/>
      <c r="L1294" s="913"/>
      <c r="M1294" s="913"/>
      <c r="N1294" s="913"/>
    </row>
    <row r="1295" spans="1:14" ht="16.5" thickBot="1" x14ac:dyDescent="0.3">
      <c r="A1295" s="62"/>
      <c r="B1295" s="186"/>
      <c r="C1295" s="182" t="str">
        <f t="shared" si="21"/>
        <v/>
      </c>
      <c r="D1295" s="183"/>
      <c r="E1295" s="184"/>
      <c r="F1295" s="913"/>
      <c r="G1295" s="913"/>
      <c r="H1295" s="913"/>
      <c r="I1295" s="913"/>
      <c r="J1295" s="913"/>
      <c r="K1295" s="913"/>
      <c r="L1295" s="913"/>
      <c r="M1295" s="913"/>
      <c r="N1295" s="913"/>
    </row>
    <row r="1296" spans="1:14" ht="16.5" thickBot="1" x14ac:dyDescent="0.3">
      <c r="A1296" s="62"/>
      <c r="B1296" s="186"/>
      <c r="C1296" s="182" t="str">
        <f t="shared" si="21"/>
        <v/>
      </c>
      <c r="D1296" s="183"/>
      <c r="E1296" s="184"/>
      <c r="F1296" s="913"/>
      <c r="G1296" s="913"/>
      <c r="H1296" s="913"/>
      <c r="I1296" s="913"/>
      <c r="J1296" s="913"/>
      <c r="K1296" s="913"/>
      <c r="L1296" s="913"/>
      <c r="M1296" s="913"/>
      <c r="N1296" s="913"/>
    </row>
    <row r="1297" spans="1:14" ht="16.5" thickBot="1" x14ac:dyDescent="0.3">
      <c r="A1297" s="62"/>
      <c r="B1297" s="186"/>
      <c r="C1297" s="182" t="str">
        <f t="shared" si="21"/>
        <v/>
      </c>
      <c r="D1297" s="183"/>
      <c r="E1297" s="184"/>
      <c r="F1297" s="913"/>
      <c r="G1297" s="913"/>
      <c r="H1297" s="913"/>
      <c r="I1297" s="913"/>
      <c r="J1297" s="913"/>
      <c r="K1297" s="913"/>
      <c r="L1297" s="913"/>
      <c r="M1297" s="913"/>
      <c r="N1297" s="913"/>
    </row>
    <row r="1298" spans="1:14" ht="16.5" thickBot="1" x14ac:dyDescent="0.3">
      <c r="A1298" s="62"/>
      <c r="B1298" s="186"/>
      <c r="C1298" s="182" t="str">
        <f t="shared" si="21"/>
        <v/>
      </c>
      <c r="D1298" s="183"/>
      <c r="E1298" s="184"/>
      <c r="F1298" s="913"/>
      <c r="G1298" s="913"/>
      <c r="H1298" s="913"/>
      <c r="I1298" s="913"/>
      <c r="J1298" s="913"/>
      <c r="K1298" s="913"/>
      <c r="L1298" s="913"/>
      <c r="M1298" s="913"/>
      <c r="N1298" s="913"/>
    </row>
    <row r="1299" spans="1:14" ht="16.5" thickBot="1" x14ac:dyDescent="0.3">
      <c r="A1299" s="62"/>
      <c r="B1299" s="186"/>
      <c r="C1299" s="182" t="str">
        <f t="shared" si="21"/>
        <v/>
      </c>
      <c r="D1299" s="183"/>
      <c r="E1299" s="184"/>
      <c r="F1299" s="913"/>
      <c r="G1299" s="913"/>
      <c r="H1299" s="913"/>
      <c r="I1299" s="913"/>
      <c r="J1299" s="913"/>
      <c r="K1299" s="913"/>
      <c r="L1299" s="913"/>
      <c r="M1299" s="913"/>
      <c r="N1299" s="913"/>
    </row>
    <row r="1300" spans="1:14" ht="16.5" thickBot="1" x14ac:dyDescent="0.3">
      <c r="A1300" s="62"/>
      <c r="B1300" s="186"/>
      <c r="C1300" s="182" t="str">
        <f t="shared" si="21"/>
        <v/>
      </c>
      <c r="D1300" s="183"/>
      <c r="E1300" s="184"/>
      <c r="F1300" s="913"/>
      <c r="G1300" s="913"/>
      <c r="H1300" s="913"/>
      <c r="I1300" s="913"/>
      <c r="J1300" s="913"/>
      <c r="K1300" s="913"/>
      <c r="L1300" s="913"/>
      <c r="M1300" s="913"/>
      <c r="N1300" s="913"/>
    </row>
    <row r="1301" spans="1:14" ht="16.5" thickBot="1" x14ac:dyDescent="0.3">
      <c r="A1301" s="62"/>
      <c r="B1301" s="186"/>
      <c r="C1301" s="182" t="str">
        <f t="shared" si="21"/>
        <v/>
      </c>
      <c r="D1301" s="183"/>
      <c r="E1301" s="184"/>
      <c r="F1301" s="913"/>
      <c r="G1301" s="913"/>
      <c r="H1301" s="913"/>
      <c r="I1301" s="913"/>
      <c r="J1301" s="913"/>
      <c r="K1301" s="913"/>
      <c r="L1301" s="913"/>
      <c r="M1301" s="913"/>
      <c r="N1301" s="913"/>
    </row>
    <row r="1302" spans="1:14" ht="16.5" thickBot="1" x14ac:dyDescent="0.3">
      <c r="A1302" s="62"/>
      <c r="B1302" s="186"/>
      <c r="C1302" s="182" t="str">
        <f t="shared" si="21"/>
        <v/>
      </c>
      <c r="D1302" s="183"/>
      <c r="E1302" s="184"/>
      <c r="F1302" s="913"/>
      <c r="G1302" s="913"/>
      <c r="H1302" s="913"/>
      <c r="I1302" s="913"/>
      <c r="J1302" s="913"/>
      <c r="K1302" s="913"/>
      <c r="L1302" s="913"/>
      <c r="M1302" s="913"/>
      <c r="N1302" s="913"/>
    </row>
    <row r="1303" spans="1:14" ht="16.5" thickBot="1" x14ac:dyDescent="0.3">
      <c r="A1303" s="62"/>
      <c r="B1303" s="186"/>
      <c r="C1303" s="182" t="str">
        <f t="shared" si="21"/>
        <v/>
      </c>
      <c r="D1303" s="183"/>
      <c r="E1303" s="184"/>
      <c r="F1303" s="913"/>
      <c r="G1303" s="913"/>
      <c r="H1303" s="913"/>
      <c r="I1303" s="913"/>
      <c r="J1303" s="913"/>
      <c r="K1303" s="913"/>
      <c r="L1303" s="913"/>
      <c r="M1303" s="913"/>
      <c r="N1303" s="913"/>
    </row>
    <row r="1304" spans="1:14" ht="16.5" thickBot="1" x14ac:dyDescent="0.3">
      <c r="A1304" s="62"/>
      <c r="B1304" s="186"/>
      <c r="C1304" s="182" t="str">
        <f t="shared" si="21"/>
        <v/>
      </c>
      <c r="D1304" s="183"/>
      <c r="E1304" s="184"/>
      <c r="F1304" s="913"/>
      <c r="G1304" s="913"/>
      <c r="H1304" s="913"/>
      <c r="I1304" s="913"/>
      <c r="J1304" s="913"/>
      <c r="K1304" s="913"/>
      <c r="L1304" s="913"/>
      <c r="M1304" s="913"/>
      <c r="N1304" s="913"/>
    </row>
    <row r="1305" spans="1:14" ht="16.5" thickBot="1" x14ac:dyDescent="0.3">
      <c r="A1305" s="62"/>
      <c r="B1305" s="186"/>
      <c r="C1305" s="182" t="str">
        <f t="shared" si="21"/>
        <v/>
      </c>
      <c r="D1305" s="183"/>
      <c r="E1305" s="184"/>
      <c r="F1305" s="913"/>
      <c r="G1305" s="913"/>
      <c r="H1305" s="913"/>
      <c r="I1305" s="913"/>
      <c r="J1305" s="913"/>
      <c r="K1305" s="913"/>
      <c r="L1305" s="913"/>
      <c r="M1305" s="913"/>
      <c r="N1305" s="913"/>
    </row>
    <row r="1306" spans="1:14" ht="16.5" thickBot="1" x14ac:dyDescent="0.3">
      <c r="A1306" s="62"/>
      <c r="B1306" s="186"/>
      <c r="C1306" s="182" t="str">
        <f t="shared" si="21"/>
        <v/>
      </c>
      <c r="D1306" s="183"/>
      <c r="E1306" s="184"/>
      <c r="F1306" s="913"/>
      <c r="G1306" s="913"/>
      <c r="H1306" s="913"/>
      <c r="I1306" s="913"/>
      <c r="J1306" s="913"/>
      <c r="K1306" s="913"/>
      <c r="L1306" s="913"/>
      <c r="M1306" s="913"/>
      <c r="N1306" s="913"/>
    </row>
    <row r="1307" spans="1:14" ht="16.5" thickBot="1" x14ac:dyDescent="0.3">
      <c r="A1307" s="62"/>
      <c r="B1307" s="186"/>
      <c r="C1307" s="182" t="str">
        <f t="shared" si="21"/>
        <v/>
      </c>
      <c r="D1307" s="183"/>
      <c r="E1307" s="184"/>
      <c r="F1307" s="913"/>
      <c r="G1307" s="913"/>
      <c r="H1307" s="913"/>
      <c r="I1307" s="913"/>
      <c r="J1307" s="913"/>
      <c r="K1307" s="913"/>
      <c r="L1307" s="913"/>
      <c r="M1307" s="913"/>
      <c r="N1307" s="913"/>
    </row>
    <row r="1308" spans="1:14" ht="16.5" thickBot="1" x14ac:dyDescent="0.3">
      <c r="A1308" s="62"/>
      <c r="B1308" s="186"/>
      <c r="C1308" s="182" t="str">
        <f t="shared" si="21"/>
        <v/>
      </c>
      <c r="D1308" s="183"/>
      <c r="E1308" s="184"/>
      <c r="F1308" s="913"/>
      <c r="G1308" s="913"/>
      <c r="H1308" s="913"/>
      <c r="I1308" s="913"/>
      <c r="J1308" s="913"/>
      <c r="K1308" s="913"/>
      <c r="L1308" s="913"/>
      <c r="M1308" s="913"/>
      <c r="N1308" s="913"/>
    </row>
    <row r="1309" spans="1:14" ht="16.5" thickBot="1" x14ac:dyDescent="0.3">
      <c r="A1309" s="62"/>
      <c r="B1309" s="186"/>
      <c r="C1309" s="182" t="str">
        <f t="shared" si="21"/>
        <v/>
      </c>
      <c r="D1309" s="183"/>
      <c r="E1309" s="184"/>
      <c r="F1309" s="913"/>
      <c r="G1309" s="913"/>
      <c r="H1309" s="913"/>
      <c r="I1309" s="913"/>
      <c r="J1309" s="913"/>
      <c r="K1309" s="913"/>
      <c r="L1309" s="913"/>
      <c r="M1309" s="913"/>
      <c r="N1309" s="913"/>
    </row>
    <row r="1310" spans="1:14" ht="16.5" thickBot="1" x14ac:dyDescent="0.3">
      <c r="A1310" s="62"/>
      <c r="B1310" s="186"/>
      <c r="C1310" s="182" t="str">
        <f t="shared" si="21"/>
        <v/>
      </c>
      <c r="D1310" s="183"/>
      <c r="E1310" s="184"/>
      <c r="F1310" s="913"/>
      <c r="G1310" s="913"/>
      <c r="H1310" s="913"/>
      <c r="I1310" s="913"/>
      <c r="J1310" s="913"/>
      <c r="K1310" s="913"/>
      <c r="L1310" s="913"/>
      <c r="M1310" s="913"/>
      <c r="N1310" s="913"/>
    </row>
    <row r="1311" spans="1:14" ht="16.5" thickBot="1" x14ac:dyDescent="0.3">
      <c r="A1311" s="62"/>
      <c r="B1311" s="186"/>
      <c r="C1311" s="182" t="str">
        <f t="shared" si="21"/>
        <v/>
      </c>
      <c r="D1311" s="183"/>
      <c r="E1311" s="184"/>
      <c r="F1311" s="913"/>
      <c r="G1311" s="913"/>
      <c r="H1311" s="913"/>
      <c r="I1311" s="913"/>
      <c r="J1311" s="913"/>
      <c r="K1311" s="913"/>
      <c r="L1311" s="913"/>
      <c r="M1311" s="913"/>
      <c r="N1311" s="913"/>
    </row>
    <row r="1312" spans="1:14" ht="16.5" thickBot="1" x14ac:dyDescent="0.3">
      <c r="A1312" s="62"/>
      <c r="B1312" s="186"/>
      <c r="C1312" s="182" t="str">
        <f t="shared" si="21"/>
        <v/>
      </c>
      <c r="D1312" s="183"/>
      <c r="E1312" s="184"/>
      <c r="F1312" s="913"/>
      <c r="G1312" s="913"/>
      <c r="H1312" s="913"/>
      <c r="I1312" s="913"/>
      <c r="J1312" s="913"/>
      <c r="K1312" s="913"/>
      <c r="L1312" s="913"/>
      <c r="M1312" s="913"/>
      <c r="N1312" s="913"/>
    </row>
    <row r="1313" spans="1:14" ht="16.5" thickBot="1" x14ac:dyDescent="0.3">
      <c r="A1313" s="62"/>
      <c r="B1313" s="186"/>
      <c r="C1313" s="182" t="str">
        <f t="shared" si="21"/>
        <v/>
      </c>
      <c r="D1313" s="183"/>
      <c r="E1313" s="184"/>
      <c r="F1313" s="913"/>
      <c r="G1313" s="913"/>
      <c r="H1313" s="913"/>
      <c r="I1313" s="913"/>
      <c r="J1313" s="913"/>
      <c r="K1313" s="913"/>
      <c r="L1313" s="913"/>
      <c r="M1313" s="913"/>
      <c r="N1313" s="913"/>
    </row>
    <row r="1314" spans="1:14" ht="16.5" thickBot="1" x14ac:dyDescent="0.3">
      <c r="A1314" s="62"/>
      <c r="B1314" s="186"/>
      <c r="C1314" s="182" t="str">
        <f t="shared" si="21"/>
        <v/>
      </c>
      <c r="D1314" s="183"/>
      <c r="E1314" s="184"/>
      <c r="F1314" s="913"/>
      <c r="G1314" s="913"/>
      <c r="H1314" s="913"/>
      <c r="I1314" s="913"/>
      <c r="J1314" s="913"/>
      <c r="K1314" s="913"/>
      <c r="L1314" s="913"/>
      <c r="M1314" s="913"/>
      <c r="N1314" s="913"/>
    </row>
    <row r="1315" spans="1:14" ht="16.5" thickBot="1" x14ac:dyDescent="0.3">
      <c r="A1315" s="62"/>
      <c r="B1315" s="186"/>
      <c r="C1315" s="182" t="str">
        <f t="shared" si="21"/>
        <v/>
      </c>
      <c r="D1315" s="183"/>
      <c r="E1315" s="184"/>
      <c r="F1315" s="913"/>
      <c r="G1315" s="913"/>
      <c r="H1315" s="913"/>
      <c r="I1315" s="913"/>
      <c r="J1315" s="913"/>
      <c r="K1315" s="913"/>
      <c r="L1315" s="913"/>
      <c r="M1315" s="913"/>
      <c r="N1315" s="913"/>
    </row>
    <row r="1316" spans="1:14" ht="16.5" thickBot="1" x14ac:dyDescent="0.3">
      <c r="A1316" s="62"/>
      <c r="B1316" s="186"/>
      <c r="C1316" s="182" t="str">
        <f t="shared" si="21"/>
        <v/>
      </c>
      <c r="D1316" s="183"/>
      <c r="E1316" s="184"/>
      <c r="F1316" s="913"/>
      <c r="G1316" s="913"/>
      <c r="H1316" s="913"/>
      <c r="I1316" s="913"/>
      <c r="J1316" s="913"/>
      <c r="K1316" s="913"/>
      <c r="L1316" s="913"/>
      <c r="M1316" s="913"/>
      <c r="N1316" s="913"/>
    </row>
    <row r="1317" spans="1:14" ht="16.5" thickBot="1" x14ac:dyDescent="0.3">
      <c r="A1317" s="62"/>
      <c r="B1317" s="186"/>
      <c r="C1317" s="182" t="str">
        <f t="shared" si="21"/>
        <v/>
      </c>
      <c r="D1317" s="183"/>
      <c r="E1317" s="184"/>
      <c r="F1317" s="913"/>
      <c r="G1317" s="913"/>
      <c r="H1317" s="913"/>
      <c r="I1317" s="913"/>
      <c r="J1317" s="913"/>
      <c r="K1317" s="913"/>
      <c r="L1317" s="913"/>
      <c r="M1317" s="913"/>
      <c r="N1317" s="913"/>
    </row>
    <row r="1318" spans="1:14" ht="16.5" thickBot="1" x14ac:dyDescent="0.3">
      <c r="A1318" s="62"/>
      <c r="B1318" s="186"/>
      <c r="C1318" s="182" t="str">
        <f t="shared" si="21"/>
        <v/>
      </c>
      <c r="D1318" s="183"/>
      <c r="E1318" s="184"/>
      <c r="F1318" s="913"/>
      <c r="G1318" s="913"/>
      <c r="H1318" s="913"/>
      <c r="I1318" s="913"/>
      <c r="J1318" s="913"/>
      <c r="K1318" s="913"/>
      <c r="L1318" s="913"/>
      <c r="M1318" s="913"/>
      <c r="N1318" s="913"/>
    </row>
    <row r="1319" spans="1:14" ht="16.5" thickBot="1" x14ac:dyDescent="0.3">
      <c r="A1319" s="62"/>
      <c r="B1319" s="186"/>
      <c r="C1319" s="182" t="str">
        <f t="shared" si="21"/>
        <v/>
      </c>
      <c r="D1319" s="183"/>
      <c r="E1319" s="184"/>
      <c r="F1319" s="913"/>
      <c r="G1319" s="913"/>
      <c r="H1319" s="913"/>
      <c r="I1319" s="913"/>
      <c r="J1319" s="913"/>
      <c r="K1319" s="913"/>
      <c r="L1319" s="913"/>
      <c r="M1319" s="913"/>
      <c r="N1319" s="913"/>
    </row>
    <row r="1320" spans="1:14" ht="16.5" thickBot="1" x14ac:dyDescent="0.3">
      <c r="A1320" s="62"/>
      <c r="B1320" s="186"/>
      <c r="C1320" s="182" t="str">
        <f t="shared" si="21"/>
        <v/>
      </c>
      <c r="D1320" s="183"/>
      <c r="E1320" s="184"/>
      <c r="F1320" s="913"/>
      <c r="G1320" s="913"/>
      <c r="H1320" s="913"/>
      <c r="I1320" s="913"/>
      <c r="J1320" s="913"/>
      <c r="K1320" s="913"/>
      <c r="L1320" s="913"/>
      <c r="M1320" s="913"/>
      <c r="N1320" s="913"/>
    </row>
    <row r="1321" spans="1:14" ht="16.5" thickBot="1" x14ac:dyDescent="0.3">
      <c r="A1321" s="62"/>
      <c r="B1321" s="186"/>
      <c r="C1321" s="182" t="str">
        <f t="shared" si="21"/>
        <v/>
      </c>
      <c r="D1321" s="183"/>
      <c r="E1321" s="184"/>
      <c r="F1321" s="913"/>
      <c r="G1321" s="913"/>
      <c r="H1321" s="913"/>
      <c r="I1321" s="913"/>
      <c r="J1321" s="913"/>
      <c r="K1321" s="913"/>
      <c r="L1321" s="913"/>
      <c r="M1321" s="913"/>
      <c r="N1321" s="913"/>
    </row>
    <row r="1322" spans="1:14" ht="16.5" thickBot="1" x14ac:dyDescent="0.3">
      <c r="A1322" s="62"/>
      <c r="B1322" s="186"/>
      <c r="C1322" s="182" t="str">
        <f t="shared" si="21"/>
        <v/>
      </c>
      <c r="D1322" s="183"/>
      <c r="E1322" s="184"/>
      <c r="F1322" s="913"/>
      <c r="G1322" s="913"/>
      <c r="H1322" s="913"/>
      <c r="I1322" s="913"/>
      <c r="J1322" s="913"/>
      <c r="K1322" s="913"/>
      <c r="L1322" s="913"/>
      <c r="M1322" s="913"/>
      <c r="N1322" s="913"/>
    </row>
    <row r="1323" spans="1:14" ht="16.5" thickBot="1" x14ac:dyDescent="0.3">
      <c r="A1323" s="62"/>
      <c r="B1323" s="186"/>
      <c r="C1323" s="182" t="str">
        <f t="shared" si="21"/>
        <v/>
      </c>
      <c r="D1323" s="183"/>
      <c r="E1323" s="184"/>
      <c r="F1323" s="913"/>
      <c r="G1323" s="913"/>
      <c r="H1323" s="913"/>
      <c r="I1323" s="913"/>
      <c r="J1323" s="913"/>
      <c r="K1323" s="913"/>
      <c r="L1323" s="913"/>
      <c r="M1323" s="913"/>
      <c r="N1323" s="913"/>
    </row>
    <row r="1324" spans="1:14" ht="16.5" thickBot="1" x14ac:dyDescent="0.3">
      <c r="A1324" s="62"/>
      <c r="B1324" s="186"/>
      <c r="C1324" s="182" t="str">
        <f t="shared" si="21"/>
        <v/>
      </c>
      <c r="D1324" s="183"/>
      <c r="E1324" s="184"/>
      <c r="F1324" s="913"/>
      <c r="G1324" s="913"/>
      <c r="H1324" s="913"/>
      <c r="I1324" s="913"/>
      <c r="J1324" s="913"/>
      <c r="K1324" s="913"/>
      <c r="L1324" s="913"/>
      <c r="M1324" s="913"/>
      <c r="N1324" s="913"/>
    </row>
    <row r="1325" spans="1:14" ht="16.5" thickBot="1" x14ac:dyDescent="0.3">
      <c r="A1325" s="62"/>
      <c r="B1325" s="186"/>
      <c r="C1325" s="182" t="str">
        <f t="shared" si="21"/>
        <v/>
      </c>
      <c r="D1325" s="183"/>
      <c r="E1325" s="184"/>
      <c r="F1325" s="913"/>
      <c r="G1325" s="913"/>
      <c r="H1325" s="913"/>
      <c r="I1325" s="913"/>
      <c r="J1325" s="913"/>
      <c r="K1325" s="913"/>
      <c r="L1325" s="913"/>
      <c r="M1325" s="913"/>
      <c r="N1325" s="913"/>
    </row>
    <row r="1326" spans="1:14" ht="16.5" thickBot="1" x14ac:dyDescent="0.3">
      <c r="A1326" s="62"/>
      <c r="B1326" s="186"/>
      <c r="C1326" s="182" t="str">
        <f t="shared" si="21"/>
        <v/>
      </c>
      <c r="D1326" s="183"/>
      <c r="E1326" s="184"/>
      <c r="F1326" s="913"/>
      <c r="G1326" s="913"/>
      <c r="H1326" s="913"/>
      <c r="I1326" s="913"/>
      <c r="J1326" s="913"/>
      <c r="K1326" s="913"/>
      <c r="L1326" s="913"/>
      <c r="M1326" s="913"/>
      <c r="N1326" s="913"/>
    </row>
    <row r="1327" spans="1:14" ht="16.5" thickBot="1" x14ac:dyDescent="0.3">
      <c r="A1327" s="62"/>
      <c r="B1327" s="186"/>
      <c r="C1327" s="182" t="str">
        <f t="shared" si="21"/>
        <v/>
      </c>
      <c r="D1327" s="183"/>
      <c r="E1327" s="184"/>
      <c r="F1327" s="913"/>
      <c r="G1327" s="913"/>
      <c r="H1327" s="913"/>
      <c r="I1327" s="913"/>
      <c r="J1327" s="913"/>
      <c r="K1327" s="913"/>
      <c r="L1327" s="913"/>
      <c r="M1327" s="913"/>
      <c r="N1327" s="913"/>
    </row>
    <row r="1328" spans="1:14" ht="16.5" thickBot="1" x14ac:dyDescent="0.3">
      <c r="A1328" s="62"/>
      <c r="B1328" s="186"/>
      <c r="C1328" s="182" t="str">
        <f t="shared" si="21"/>
        <v/>
      </c>
      <c r="D1328" s="183"/>
      <c r="E1328" s="184"/>
      <c r="F1328" s="913"/>
      <c r="G1328" s="913"/>
      <c r="H1328" s="913"/>
      <c r="I1328" s="913"/>
      <c r="J1328" s="913"/>
      <c r="K1328" s="913"/>
      <c r="L1328" s="913"/>
      <c r="M1328" s="913"/>
      <c r="N1328" s="913"/>
    </row>
    <row r="1329" spans="1:14" ht="16.5" thickBot="1" x14ac:dyDescent="0.3">
      <c r="A1329" s="62"/>
      <c r="B1329" s="186"/>
      <c r="C1329" s="182" t="str">
        <f t="shared" si="21"/>
        <v/>
      </c>
      <c r="D1329" s="183"/>
      <c r="E1329" s="184"/>
      <c r="F1329" s="913"/>
      <c r="G1329" s="913"/>
      <c r="H1329" s="913"/>
      <c r="I1329" s="913"/>
      <c r="J1329" s="913"/>
      <c r="K1329" s="913"/>
      <c r="L1329" s="913"/>
      <c r="M1329" s="913"/>
      <c r="N1329" s="913"/>
    </row>
    <row r="1330" spans="1:14" ht="16.5" thickBot="1" x14ac:dyDescent="0.3">
      <c r="A1330" s="62"/>
      <c r="B1330" s="186"/>
      <c r="C1330" s="182" t="str">
        <f t="shared" si="21"/>
        <v/>
      </c>
      <c r="D1330" s="183"/>
      <c r="E1330" s="184"/>
      <c r="F1330" s="913"/>
      <c r="G1330" s="913"/>
      <c r="H1330" s="913"/>
      <c r="I1330" s="913"/>
      <c r="J1330" s="913"/>
      <c r="K1330" s="913"/>
      <c r="L1330" s="913"/>
      <c r="M1330" s="913"/>
      <c r="N1330" s="913"/>
    </row>
    <row r="1331" spans="1:14" ht="16.5" thickBot="1" x14ac:dyDescent="0.3">
      <c r="A1331" s="62"/>
      <c r="B1331" s="186"/>
      <c r="C1331" s="182" t="str">
        <f t="shared" si="21"/>
        <v/>
      </c>
      <c r="D1331" s="183"/>
      <c r="E1331" s="184"/>
      <c r="F1331" s="913"/>
      <c r="G1331" s="913"/>
      <c r="H1331" s="913"/>
      <c r="I1331" s="913"/>
      <c r="J1331" s="913"/>
      <c r="K1331" s="913"/>
      <c r="L1331" s="913"/>
      <c r="M1331" s="913"/>
      <c r="N1331" s="913"/>
    </row>
    <row r="1332" spans="1:14" ht="16.5" thickBot="1" x14ac:dyDescent="0.3">
      <c r="A1332" s="62"/>
      <c r="B1332" s="186"/>
      <c r="C1332" s="182" t="str">
        <f t="shared" si="21"/>
        <v/>
      </c>
      <c r="D1332" s="183"/>
      <c r="E1332" s="184"/>
      <c r="F1332" s="913"/>
      <c r="G1332" s="913"/>
      <c r="H1332" s="913"/>
      <c r="I1332" s="913"/>
      <c r="J1332" s="913"/>
      <c r="K1332" s="913"/>
      <c r="L1332" s="913"/>
      <c r="M1332" s="913"/>
      <c r="N1332" s="913"/>
    </row>
    <row r="1333" spans="1:14" ht="16.5" thickBot="1" x14ac:dyDescent="0.3">
      <c r="A1333" s="62"/>
      <c r="B1333" s="186"/>
      <c r="C1333" s="182" t="str">
        <f t="shared" si="21"/>
        <v/>
      </c>
      <c r="D1333" s="183"/>
      <c r="E1333" s="184"/>
      <c r="F1333" s="913"/>
      <c r="G1333" s="913"/>
      <c r="H1333" s="913"/>
      <c r="I1333" s="913"/>
      <c r="J1333" s="913"/>
      <c r="K1333" s="913"/>
      <c r="L1333" s="913"/>
      <c r="M1333" s="913"/>
      <c r="N1333" s="913"/>
    </row>
    <row r="1334" spans="1:14" ht="16.5" thickBot="1" x14ac:dyDescent="0.3">
      <c r="A1334" s="62"/>
      <c r="B1334" s="186"/>
      <c r="C1334" s="182" t="str">
        <f t="shared" si="21"/>
        <v/>
      </c>
      <c r="D1334" s="183"/>
      <c r="E1334" s="184"/>
      <c r="F1334" s="913"/>
      <c r="G1334" s="913"/>
      <c r="H1334" s="913"/>
      <c r="I1334" s="913"/>
      <c r="J1334" s="913"/>
      <c r="K1334" s="913"/>
      <c r="L1334" s="913"/>
      <c r="M1334" s="913"/>
      <c r="N1334" s="913"/>
    </row>
    <row r="1335" spans="1:14" ht="16.5" thickBot="1" x14ac:dyDescent="0.3">
      <c r="A1335" s="62"/>
      <c r="B1335" s="186"/>
      <c r="C1335" s="182" t="str">
        <f t="shared" si="21"/>
        <v/>
      </c>
      <c r="D1335" s="183"/>
      <c r="E1335" s="184"/>
      <c r="F1335" s="913"/>
      <c r="G1335" s="913"/>
      <c r="H1335" s="913"/>
      <c r="I1335" s="913"/>
      <c r="J1335" s="913"/>
      <c r="K1335" s="913"/>
      <c r="L1335" s="913"/>
      <c r="M1335" s="913"/>
      <c r="N1335" s="913"/>
    </row>
    <row r="1336" spans="1:14" ht="16.5" thickBot="1" x14ac:dyDescent="0.3">
      <c r="A1336" s="62"/>
      <c r="B1336" s="186"/>
      <c r="C1336" s="182" t="str">
        <f t="shared" si="21"/>
        <v/>
      </c>
      <c r="D1336" s="183"/>
      <c r="E1336" s="184"/>
      <c r="F1336" s="913"/>
      <c r="G1336" s="913"/>
      <c r="H1336" s="913"/>
      <c r="I1336" s="913"/>
      <c r="J1336" s="913"/>
      <c r="K1336" s="913"/>
      <c r="L1336" s="913"/>
      <c r="M1336" s="913"/>
      <c r="N1336" s="913"/>
    </row>
    <row r="1337" spans="1:14" ht="16.5" thickBot="1" x14ac:dyDescent="0.3">
      <c r="A1337" s="62"/>
      <c r="B1337" s="186"/>
      <c r="C1337" s="182" t="str">
        <f t="shared" si="21"/>
        <v/>
      </c>
      <c r="D1337" s="183"/>
      <c r="E1337" s="184"/>
      <c r="F1337" s="913"/>
      <c r="G1337" s="913"/>
      <c r="H1337" s="913"/>
      <c r="I1337" s="913"/>
      <c r="J1337" s="913"/>
      <c r="K1337" s="913"/>
      <c r="L1337" s="913"/>
      <c r="M1337" s="913"/>
      <c r="N1337" s="913"/>
    </row>
    <row r="1338" spans="1:14" ht="16.5" thickBot="1" x14ac:dyDescent="0.3">
      <c r="A1338" s="62"/>
      <c r="B1338" s="186"/>
      <c r="C1338" s="182" t="str">
        <f t="shared" si="21"/>
        <v/>
      </c>
      <c r="D1338" s="183"/>
      <c r="E1338" s="184"/>
      <c r="F1338" s="913"/>
      <c r="G1338" s="913"/>
      <c r="H1338" s="913"/>
      <c r="I1338" s="913"/>
      <c r="J1338" s="913"/>
      <c r="K1338" s="913"/>
      <c r="L1338" s="913"/>
      <c r="M1338" s="913"/>
      <c r="N1338" s="913"/>
    </row>
    <row r="1339" spans="1:14" ht="16.5" thickBot="1" x14ac:dyDescent="0.3">
      <c r="A1339" s="62"/>
      <c r="B1339" s="186"/>
      <c r="C1339" s="182" t="str">
        <f t="shared" si="21"/>
        <v/>
      </c>
      <c r="D1339" s="183"/>
      <c r="E1339" s="184"/>
      <c r="F1339" s="913"/>
      <c r="G1339" s="913"/>
      <c r="H1339" s="913"/>
      <c r="I1339" s="913"/>
      <c r="J1339" s="913"/>
      <c r="K1339" s="913"/>
      <c r="L1339" s="913"/>
      <c r="M1339" s="913"/>
      <c r="N1339" s="913"/>
    </row>
    <row r="1340" spans="1:14" ht="16.5" thickBot="1" x14ac:dyDescent="0.3">
      <c r="A1340" s="62"/>
      <c r="B1340" s="186"/>
      <c r="C1340" s="182" t="str">
        <f t="shared" si="21"/>
        <v/>
      </c>
      <c r="D1340" s="183"/>
      <c r="E1340" s="184"/>
      <c r="F1340" s="913"/>
      <c r="G1340" s="913"/>
      <c r="H1340" s="913"/>
      <c r="I1340" s="913"/>
      <c r="J1340" s="913"/>
      <c r="K1340" s="913"/>
      <c r="L1340" s="913"/>
      <c r="M1340" s="913"/>
      <c r="N1340" s="913"/>
    </row>
    <row r="1341" spans="1:14" ht="16.5" thickBot="1" x14ac:dyDescent="0.3">
      <c r="A1341" s="62"/>
      <c r="B1341" s="186"/>
      <c r="C1341" s="182" t="str">
        <f t="shared" si="21"/>
        <v/>
      </c>
      <c r="D1341" s="183"/>
      <c r="E1341" s="184"/>
      <c r="F1341" s="913"/>
      <c r="G1341" s="913"/>
      <c r="H1341" s="913"/>
      <c r="I1341" s="913"/>
      <c r="J1341" s="913"/>
      <c r="K1341" s="913"/>
      <c r="L1341" s="913"/>
      <c r="M1341" s="913"/>
      <c r="N1341" s="913"/>
    </row>
    <row r="1342" spans="1:14" ht="16.5" thickBot="1" x14ac:dyDescent="0.3">
      <c r="A1342" s="62"/>
      <c r="B1342" s="186"/>
      <c r="C1342" s="182" t="str">
        <f t="shared" si="21"/>
        <v/>
      </c>
      <c r="D1342" s="183"/>
      <c r="E1342" s="184"/>
      <c r="F1342" s="913"/>
      <c r="G1342" s="913"/>
      <c r="H1342" s="913"/>
      <c r="I1342" s="913"/>
      <c r="J1342" s="913"/>
      <c r="K1342" s="913"/>
      <c r="L1342" s="913"/>
      <c r="M1342" s="913"/>
      <c r="N1342" s="913"/>
    </row>
    <row r="1343" spans="1:14" ht="16.5" thickBot="1" x14ac:dyDescent="0.3">
      <c r="A1343" s="62"/>
      <c r="B1343" s="186"/>
      <c r="C1343" s="182" t="str">
        <f t="shared" si="21"/>
        <v/>
      </c>
      <c r="D1343" s="183"/>
      <c r="E1343" s="184"/>
      <c r="F1343" s="913"/>
      <c r="G1343" s="913"/>
      <c r="H1343" s="913"/>
      <c r="I1343" s="913"/>
      <c r="J1343" s="913"/>
      <c r="K1343" s="913"/>
      <c r="L1343" s="913"/>
      <c r="M1343" s="913"/>
      <c r="N1343" s="913"/>
    </row>
    <row r="1344" spans="1:14" ht="16.5" thickBot="1" x14ac:dyDescent="0.3">
      <c r="A1344" s="62"/>
      <c r="B1344" s="186"/>
      <c r="C1344" s="182" t="str">
        <f t="shared" si="21"/>
        <v/>
      </c>
      <c r="D1344" s="183"/>
      <c r="E1344" s="184"/>
      <c r="F1344" s="913"/>
      <c r="G1344" s="913"/>
      <c r="H1344" s="913"/>
      <c r="I1344" s="913"/>
      <c r="J1344" s="913"/>
      <c r="K1344" s="913"/>
      <c r="L1344" s="913"/>
      <c r="M1344" s="913"/>
      <c r="N1344" s="913"/>
    </row>
    <row r="1345" spans="1:14" ht="16.5" thickBot="1" x14ac:dyDescent="0.3">
      <c r="A1345" s="62"/>
      <c r="B1345" s="186"/>
      <c r="C1345" s="182" t="str">
        <f t="shared" si="21"/>
        <v/>
      </c>
      <c r="D1345" s="183"/>
      <c r="E1345" s="184"/>
      <c r="F1345" s="913"/>
      <c r="G1345" s="913"/>
      <c r="H1345" s="913"/>
      <c r="I1345" s="913"/>
      <c r="J1345" s="913"/>
      <c r="K1345" s="913"/>
      <c r="L1345" s="913"/>
      <c r="M1345" s="913"/>
      <c r="N1345" s="913"/>
    </row>
    <row r="1346" spans="1:14" ht="16.5" thickBot="1" x14ac:dyDescent="0.3">
      <c r="A1346" s="62"/>
      <c r="B1346" s="186"/>
      <c r="C1346" s="182" t="str">
        <f t="shared" si="21"/>
        <v/>
      </c>
      <c r="D1346" s="183"/>
      <c r="E1346" s="184"/>
      <c r="F1346" s="913"/>
      <c r="G1346" s="913"/>
      <c r="H1346" s="913"/>
      <c r="I1346" s="913"/>
      <c r="J1346" s="913"/>
      <c r="K1346" s="913"/>
      <c r="L1346" s="913"/>
      <c r="M1346" s="913"/>
      <c r="N1346" s="913"/>
    </row>
    <row r="1347" spans="1:14" ht="16.5" thickBot="1" x14ac:dyDescent="0.3">
      <c r="A1347" s="62"/>
      <c r="B1347" s="186"/>
      <c r="C1347" s="182" t="str">
        <f t="shared" si="21"/>
        <v/>
      </c>
      <c r="D1347" s="183"/>
      <c r="E1347" s="184"/>
      <c r="F1347" s="913"/>
      <c r="G1347" s="913"/>
      <c r="H1347" s="913"/>
      <c r="I1347" s="913"/>
      <c r="J1347" s="913"/>
      <c r="K1347" s="913"/>
      <c r="L1347" s="913"/>
      <c r="M1347" s="913"/>
      <c r="N1347" s="913"/>
    </row>
    <row r="1348" spans="1:14" ht="16.5" thickBot="1" x14ac:dyDescent="0.3">
      <c r="A1348" s="62"/>
      <c r="B1348" s="186"/>
      <c r="C1348" s="182" t="str">
        <f t="shared" si="21"/>
        <v/>
      </c>
      <c r="D1348" s="183"/>
      <c r="E1348" s="184"/>
      <c r="F1348" s="913"/>
      <c r="G1348" s="913"/>
      <c r="H1348" s="913"/>
      <c r="I1348" s="913"/>
      <c r="J1348" s="913"/>
      <c r="K1348" s="913"/>
      <c r="L1348" s="913"/>
      <c r="M1348" s="913"/>
      <c r="N1348" s="913"/>
    </row>
    <row r="1349" spans="1:14" ht="16.5" thickBot="1" x14ac:dyDescent="0.3">
      <c r="A1349" s="62"/>
      <c r="B1349" s="186"/>
      <c r="C1349" s="182" t="str">
        <f t="shared" si="21"/>
        <v/>
      </c>
      <c r="D1349" s="183"/>
      <c r="E1349" s="184"/>
      <c r="F1349" s="913"/>
      <c r="G1349" s="913"/>
      <c r="H1349" s="913"/>
      <c r="I1349" s="913"/>
      <c r="J1349" s="913"/>
      <c r="K1349" s="913"/>
      <c r="L1349" s="913"/>
      <c r="M1349" s="913"/>
      <c r="N1349" s="913"/>
    </row>
    <row r="1350" spans="1:14" ht="16.5" thickBot="1" x14ac:dyDescent="0.3">
      <c r="A1350" s="62"/>
      <c r="B1350" s="186"/>
      <c r="C1350" s="182" t="str">
        <f t="shared" si="21"/>
        <v/>
      </c>
      <c r="D1350" s="183"/>
      <c r="E1350" s="184"/>
      <c r="F1350" s="913"/>
      <c r="G1350" s="913"/>
      <c r="H1350" s="913"/>
      <c r="I1350" s="913"/>
      <c r="J1350" s="913"/>
      <c r="K1350" s="913"/>
      <c r="L1350" s="913"/>
      <c r="M1350" s="913"/>
      <c r="N1350" s="913"/>
    </row>
    <row r="1351" spans="1:14" ht="16.5" thickBot="1" x14ac:dyDescent="0.3">
      <c r="A1351" s="62"/>
      <c r="B1351" s="186"/>
      <c r="C1351" s="182" t="str">
        <f t="shared" si="21"/>
        <v/>
      </c>
      <c r="D1351" s="183"/>
      <c r="E1351" s="184"/>
      <c r="F1351" s="913"/>
      <c r="G1351" s="913"/>
      <c r="H1351" s="913"/>
      <c r="I1351" s="913"/>
      <c r="J1351" s="913"/>
      <c r="K1351" s="913"/>
      <c r="L1351" s="913"/>
      <c r="M1351" s="913"/>
      <c r="N1351" s="913"/>
    </row>
    <row r="1352" spans="1:14" ht="16.5" thickBot="1" x14ac:dyDescent="0.3">
      <c r="A1352" s="62"/>
      <c r="B1352" s="186"/>
      <c r="C1352" s="182" t="str">
        <f t="shared" si="21"/>
        <v/>
      </c>
      <c r="D1352" s="183"/>
      <c r="E1352" s="184"/>
      <c r="F1352" s="913"/>
      <c r="G1352" s="913"/>
      <c r="H1352" s="913"/>
      <c r="I1352" s="913"/>
      <c r="J1352" s="913"/>
      <c r="K1352" s="913"/>
      <c r="L1352" s="913"/>
      <c r="M1352" s="913"/>
      <c r="N1352" s="913"/>
    </row>
    <row r="1353" spans="1:14" ht="16.5" thickBot="1" x14ac:dyDescent="0.3">
      <c r="A1353" s="62"/>
      <c r="B1353" s="186"/>
      <c r="C1353" s="182" t="str">
        <f t="shared" si="21"/>
        <v/>
      </c>
      <c r="D1353" s="183"/>
      <c r="E1353" s="184"/>
      <c r="F1353" s="913"/>
      <c r="G1353" s="913"/>
      <c r="H1353" s="913"/>
      <c r="I1353" s="913"/>
      <c r="J1353" s="913"/>
      <c r="K1353" s="913"/>
      <c r="L1353" s="913"/>
      <c r="M1353" s="913"/>
      <c r="N1353" s="913"/>
    </row>
    <row r="1354" spans="1:14" ht="16.5" thickBot="1" x14ac:dyDescent="0.3">
      <c r="A1354" s="62"/>
      <c r="B1354" s="186"/>
      <c r="C1354" s="182" t="str">
        <f t="shared" si="21"/>
        <v/>
      </c>
      <c r="D1354" s="183"/>
      <c r="E1354" s="184"/>
      <c r="F1354" s="913"/>
      <c r="G1354" s="913"/>
      <c r="H1354" s="913"/>
      <c r="I1354" s="913"/>
      <c r="J1354" s="913"/>
      <c r="K1354" s="913"/>
      <c r="L1354" s="913"/>
      <c r="M1354" s="913"/>
      <c r="N1354" s="913"/>
    </row>
    <row r="1355" spans="1:14" ht="16.5" thickBot="1" x14ac:dyDescent="0.3">
      <c r="A1355" s="62"/>
      <c r="B1355" s="186"/>
      <c r="C1355" s="182" t="str">
        <f t="shared" si="21"/>
        <v/>
      </c>
      <c r="D1355" s="183"/>
      <c r="E1355" s="184"/>
      <c r="F1355" s="913"/>
      <c r="G1355" s="913"/>
      <c r="H1355" s="913"/>
      <c r="I1355" s="913"/>
      <c r="J1355" s="913"/>
      <c r="K1355" s="913"/>
      <c r="L1355" s="913"/>
      <c r="M1355" s="913"/>
      <c r="N1355" s="913"/>
    </row>
    <row r="1356" spans="1:14" ht="16.5" thickBot="1" x14ac:dyDescent="0.3">
      <c r="A1356" s="62"/>
      <c r="B1356" s="186"/>
      <c r="C1356" s="182" t="str">
        <f t="shared" ref="C1356:C1363" si="22">IF(B1356&gt;0, (B1356-B1355), "")</f>
        <v/>
      </c>
      <c r="D1356" s="183"/>
      <c r="E1356" s="184"/>
      <c r="F1356" s="913"/>
      <c r="G1356" s="913"/>
      <c r="H1356" s="913"/>
      <c r="I1356" s="913"/>
      <c r="J1356" s="913"/>
      <c r="K1356" s="913"/>
      <c r="L1356" s="913"/>
      <c r="M1356" s="913"/>
      <c r="N1356" s="913"/>
    </row>
    <row r="1357" spans="1:14" ht="16.5" thickBot="1" x14ac:dyDescent="0.3">
      <c r="A1357" s="62"/>
      <c r="B1357" s="186"/>
      <c r="C1357" s="182" t="str">
        <f t="shared" si="22"/>
        <v/>
      </c>
      <c r="D1357" s="183"/>
      <c r="E1357" s="184"/>
      <c r="F1357" s="913"/>
      <c r="G1357" s="913"/>
      <c r="H1357" s="913"/>
      <c r="I1357" s="913"/>
      <c r="J1357" s="913"/>
      <c r="K1357" s="913"/>
      <c r="L1357" s="913"/>
      <c r="M1357" s="913"/>
      <c r="N1357" s="913"/>
    </row>
    <row r="1358" spans="1:14" ht="16.5" thickBot="1" x14ac:dyDescent="0.3">
      <c r="A1358" s="62"/>
      <c r="B1358" s="186"/>
      <c r="C1358" s="182" t="str">
        <f t="shared" si="22"/>
        <v/>
      </c>
      <c r="D1358" s="183"/>
      <c r="E1358" s="184"/>
      <c r="F1358" s="913"/>
      <c r="G1358" s="913"/>
      <c r="H1358" s="913"/>
      <c r="I1358" s="913"/>
      <c r="J1358" s="913"/>
      <c r="K1358" s="913"/>
      <c r="L1358" s="913"/>
      <c r="M1358" s="913"/>
      <c r="N1358" s="913"/>
    </row>
    <row r="1359" spans="1:14" ht="16.5" thickBot="1" x14ac:dyDescent="0.3">
      <c r="A1359" s="62"/>
      <c r="B1359" s="186"/>
      <c r="C1359" s="182" t="str">
        <f t="shared" si="22"/>
        <v/>
      </c>
      <c r="D1359" s="183"/>
      <c r="E1359" s="184"/>
      <c r="F1359" s="913"/>
      <c r="G1359" s="913"/>
      <c r="H1359" s="913"/>
      <c r="I1359" s="913"/>
      <c r="J1359" s="913"/>
      <c r="K1359" s="913"/>
      <c r="L1359" s="913"/>
      <c r="M1359" s="913"/>
      <c r="N1359" s="913"/>
    </row>
    <row r="1360" spans="1:14" ht="16.5" thickBot="1" x14ac:dyDescent="0.3">
      <c r="A1360" s="62"/>
      <c r="B1360" s="186"/>
      <c r="C1360" s="182" t="str">
        <f t="shared" si="22"/>
        <v/>
      </c>
      <c r="D1360" s="183"/>
      <c r="E1360" s="184"/>
      <c r="F1360" s="913"/>
      <c r="G1360" s="913"/>
      <c r="H1360" s="913"/>
      <c r="I1360" s="913"/>
      <c r="J1360" s="913"/>
      <c r="K1360" s="913"/>
      <c r="L1360" s="913"/>
      <c r="M1360" s="913"/>
      <c r="N1360" s="913"/>
    </row>
    <row r="1361" spans="1:14" ht="16.5" thickBot="1" x14ac:dyDescent="0.3">
      <c r="A1361" s="62"/>
      <c r="B1361" s="186"/>
      <c r="C1361" s="182" t="str">
        <f t="shared" si="22"/>
        <v/>
      </c>
      <c r="D1361" s="183"/>
      <c r="E1361" s="184"/>
      <c r="F1361" s="913"/>
      <c r="G1361" s="913"/>
      <c r="H1361" s="913"/>
      <c r="I1361" s="913"/>
      <c r="J1361" s="913"/>
      <c r="K1361" s="913"/>
      <c r="L1361" s="913"/>
      <c r="M1361" s="913"/>
      <c r="N1361" s="913"/>
    </row>
    <row r="1362" spans="1:14" ht="16.5" thickBot="1" x14ac:dyDescent="0.3">
      <c r="A1362" s="62"/>
      <c r="B1362" s="186"/>
      <c r="C1362" s="182" t="str">
        <f t="shared" si="22"/>
        <v/>
      </c>
      <c r="D1362" s="183"/>
      <c r="E1362" s="184"/>
      <c r="F1362" s="913"/>
      <c r="G1362" s="913"/>
      <c r="H1362" s="913"/>
      <c r="I1362" s="913"/>
      <c r="J1362" s="913"/>
      <c r="K1362" s="913"/>
      <c r="L1362" s="913"/>
      <c r="M1362" s="913"/>
      <c r="N1362" s="913"/>
    </row>
    <row r="1363" spans="1:14" ht="16.5" thickBot="1" x14ac:dyDescent="0.3">
      <c r="A1363" s="62"/>
      <c r="B1363" s="186"/>
      <c r="C1363" s="182" t="str">
        <f t="shared" si="22"/>
        <v/>
      </c>
      <c r="D1363" s="183"/>
      <c r="E1363" s="184"/>
      <c r="F1363" s="913"/>
      <c r="G1363" s="913"/>
      <c r="H1363" s="913"/>
      <c r="I1363" s="913"/>
      <c r="J1363" s="913"/>
      <c r="K1363" s="913"/>
      <c r="L1363" s="913"/>
      <c r="M1363" s="913"/>
      <c r="N1363" s="913"/>
    </row>
    <row r="1364" spans="1:14" ht="16.5" thickBot="1" x14ac:dyDescent="0.3">
      <c r="A1364" s="72"/>
      <c r="B1364" s="187"/>
      <c r="C1364" s="188"/>
      <c r="D1364" s="189"/>
      <c r="E1364" s="190"/>
      <c r="F1364" s="913"/>
      <c r="G1364" s="913"/>
      <c r="H1364" s="913"/>
      <c r="I1364" s="913"/>
      <c r="J1364" s="913"/>
      <c r="K1364" s="913"/>
      <c r="L1364" s="913"/>
      <c r="M1364" s="913"/>
      <c r="N1364" s="913"/>
    </row>
    <row r="1365" spans="1:14" ht="16.5" thickBot="1" x14ac:dyDescent="0.3">
      <c r="A1365" s="69">
        <f>MAX(A11:A687)</f>
        <v>0</v>
      </c>
      <c r="B1365" s="191">
        <f>MAX(B11:B687)</f>
        <v>0</v>
      </c>
      <c r="C1365" s="191">
        <f>IFERROR(AVERAGE(#REF!),0)</f>
        <v>0</v>
      </c>
      <c r="D1365" s="191"/>
      <c r="E1365" s="192"/>
      <c r="F1365" s="1045"/>
      <c r="G1365" s="1045"/>
      <c r="H1365" s="1045"/>
      <c r="I1365" s="1045"/>
      <c r="J1365" s="1045"/>
      <c r="K1365" s="1045"/>
      <c r="L1365" s="1045"/>
      <c r="M1365" s="1045"/>
      <c r="N1365" s="1045"/>
    </row>
    <row r="1366" spans="1:14" ht="15.75" x14ac:dyDescent="0.25">
      <c r="A1366" s="29" t="s">
        <v>20</v>
      </c>
      <c r="B1366" s="314"/>
      <c r="C1366" s="308">
        <f>MAX(C11:C687)</f>
        <v>0</v>
      </c>
      <c r="D1366" s="314"/>
      <c r="E1366" s="315"/>
      <c r="F1366" s="1046"/>
      <c r="G1366" s="1046"/>
      <c r="H1366" s="1046"/>
      <c r="I1366" s="1046"/>
      <c r="J1366" s="1046"/>
      <c r="K1366" s="1046"/>
      <c r="L1366" s="1046"/>
      <c r="M1366" s="1046"/>
      <c r="N1366" s="1046"/>
    </row>
    <row r="1367" spans="1:14" ht="15.75" x14ac:dyDescent="0.25">
      <c r="A1367" s="25"/>
      <c r="B1367" s="310"/>
      <c r="C1367" s="311"/>
      <c r="D1367" s="312"/>
      <c r="E1367" s="313"/>
      <c r="F1367" s="1047"/>
      <c r="G1367" s="1047"/>
      <c r="H1367" s="1047"/>
      <c r="I1367" s="1047"/>
      <c r="J1367" s="1047"/>
      <c r="K1367" s="1047"/>
      <c r="L1367" s="1047"/>
      <c r="M1367" s="1047"/>
      <c r="N1367" s="1047"/>
    </row>
    <row r="1368" spans="1:14" ht="15.75" x14ac:dyDescent="0.25">
      <c r="A1368" s="215"/>
      <c r="B1368" s="316"/>
      <c r="C1368" s="316"/>
      <c r="D1368" s="316"/>
      <c r="E1368" s="316"/>
      <c r="F1368" s="1047">
        <v>1</v>
      </c>
      <c r="G1368" s="1047"/>
      <c r="H1368" s="1047"/>
      <c r="I1368" s="1047"/>
      <c r="J1368" s="1047"/>
      <c r="K1368" s="1047"/>
      <c r="L1368" s="1047"/>
      <c r="M1368" s="1047"/>
      <c r="N1368" s="1047"/>
    </row>
    <row r="1369" spans="1:14" ht="15.75" x14ac:dyDescent="0.25">
      <c r="A1369" s="217"/>
      <c r="B1369" s="217"/>
      <c r="C1369" s="217"/>
      <c r="D1369" s="217"/>
      <c r="E1369" s="217"/>
    </row>
    <row r="1370" spans="1:14" ht="15.75" x14ac:dyDescent="0.25">
      <c r="A1370" s="217"/>
      <c r="B1370" s="217"/>
      <c r="C1370" s="217"/>
      <c r="D1370" s="217"/>
      <c r="E1370" s="217"/>
    </row>
    <row r="1371" spans="1:14" ht="15.75" x14ac:dyDescent="0.25">
      <c r="A1371" s="217"/>
      <c r="B1371" s="217"/>
      <c r="C1371" s="217"/>
      <c r="D1371" s="217"/>
      <c r="E1371" s="217"/>
    </row>
    <row r="1372" spans="1:14" ht="15.75" x14ac:dyDescent="0.25">
      <c r="A1372" s="215"/>
      <c r="B1372" s="193"/>
      <c r="C1372" s="193"/>
      <c r="D1372" s="193"/>
      <c r="E1372" s="193"/>
    </row>
    <row r="1373" spans="1:14" ht="15.75" x14ac:dyDescent="0.25">
      <c r="A1373" s="215"/>
      <c r="B1373" s="193"/>
      <c r="C1373" s="193"/>
      <c r="D1373" s="193"/>
      <c r="E1373" s="193"/>
    </row>
    <row r="1374" spans="1:14" ht="15.75" x14ac:dyDescent="0.25">
      <c r="A1374" s="215"/>
      <c r="B1374" s="193"/>
      <c r="C1374" s="193"/>
      <c r="D1374" s="193"/>
      <c r="E1374" s="193"/>
    </row>
    <row r="1375" spans="1:14" ht="15.75" x14ac:dyDescent="0.25">
      <c r="A1375" s="215"/>
      <c r="B1375" s="193"/>
      <c r="C1375" s="193"/>
      <c r="D1375" s="193"/>
      <c r="E1375" s="193"/>
    </row>
    <row r="1376" spans="1:14" ht="15.75" x14ac:dyDescent="0.25">
      <c r="A1376" s="215"/>
      <c r="B1376" s="193"/>
      <c r="C1376" s="193"/>
      <c r="D1376" s="193"/>
      <c r="E1376" s="193"/>
    </row>
    <row r="1377" spans="1:5" ht="15.75" x14ac:dyDescent="0.25">
      <c r="A1377" s="215"/>
      <c r="B1377" s="193"/>
      <c r="C1377" s="193"/>
      <c r="D1377" s="193"/>
      <c r="E1377" s="193"/>
    </row>
    <row r="1378" spans="1:5" ht="15.75" x14ac:dyDescent="0.25">
      <c r="A1378" s="215"/>
    </row>
    <row r="1379" spans="1:5" ht="15.75" x14ac:dyDescent="0.25">
      <c r="A1379" s="341" t="s">
        <v>12</v>
      </c>
      <c r="B1379" s="338"/>
      <c r="C1379" s="319"/>
      <c r="D1379" s="319"/>
      <c r="E1379" s="317"/>
    </row>
    <row r="1380" spans="1:5" ht="15.75" x14ac:dyDescent="0.25">
      <c r="A1380" s="251" t="s">
        <v>69</v>
      </c>
      <c r="B1380" s="1461" t="s">
        <v>18</v>
      </c>
      <c r="C1380" s="1461"/>
      <c r="D1380" s="339"/>
      <c r="E1380" s="318"/>
    </row>
    <row r="1381" spans="1:5" ht="15.75" x14ac:dyDescent="0.25">
      <c r="A1381" s="251" t="s">
        <v>70</v>
      </c>
      <c r="B1381" s="1462" t="e">
        <f>IF(B1382&lt;A1411,B1382,(IF(B1380=Lists!$C$2,A1411+8,A1411)))</f>
        <v>#N/A</v>
      </c>
      <c r="C1381" s="1462"/>
      <c r="D1381" s="319"/>
      <c r="E1381" s="319"/>
    </row>
    <row r="1382" spans="1:5" ht="33" x14ac:dyDescent="0.45">
      <c r="A1382" s="251" t="s">
        <v>71</v>
      </c>
      <c r="B1382" s="1443">
        <f>COUNTIF(B12:B1363,"&gt;0")</f>
        <v>0</v>
      </c>
      <c r="C1382" s="1443"/>
      <c r="D1382" s="328"/>
      <c r="E1382" s="328"/>
    </row>
    <row r="1383" spans="1:5" ht="15.75" x14ac:dyDescent="0.25">
      <c r="A1383" s="329" t="e">
        <f t="shared" ref="A1383:A1408" si="23">A1384-1</f>
        <v>#N/A</v>
      </c>
      <c r="B1383" s="249" t="e">
        <f t="shared" ref="B1383:B1409" si="24">VLOOKUP(A1383,$A$5:$E$1363, 2, FALSE)</f>
        <v>#N/A</v>
      </c>
      <c r="C1383" s="249" t="e">
        <f t="shared" ref="C1383:C1409" si="25">VLOOKUP(A1383,$A$5:$E$1363, 3, FALSE)</f>
        <v>#N/A</v>
      </c>
      <c r="D1383" s="351"/>
      <c r="E1383" s="351"/>
    </row>
    <row r="1384" spans="1:5" ht="15.75" x14ac:dyDescent="0.25">
      <c r="A1384" s="254" t="e">
        <f t="shared" si="23"/>
        <v>#N/A</v>
      </c>
      <c r="B1384" s="249" t="e">
        <f t="shared" si="24"/>
        <v>#N/A</v>
      </c>
      <c r="C1384" s="249" t="e">
        <f t="shared" si="25"/>
        <v>#N/A</v>
      </c>
      <c r="D1384" s="352"/>
      <c r="E1384" s="352"/>
    </row>
    <row r="1385" spans="1:5" ht="15.75" x14ac:dyDescent="0.25">
      <c r="A1385" s="254" t="e">
        <f t="shared" si="23"/>
        <v>#N/A</v>
      </c>
      <c r="B1385" s="249" t="e">
        <f t="shared" si="24"/>
        <v>#N/A</v>
      </c>
      <c r="C1385" s="249" t="e">
        <f t="shared" si="25"/>
        <v>#N/A</v>
      </c>
      <c r="D1385" s="352"/>
      <c r="E1385" s="352"/>
    </row>
    <row r="1386" spans="1:5" ht="15.75" x14ac:dyDescent="0.25">
      <c r="A1386" s="254" t="e">
        <f t="shared" si="23"/>
        <v>#N/A</v>
      </c>
      <c r="B1386" s="249" t="e">
        <f t="shared" si="24"/>
        <v>#N/A</v>
      </c>
      <c r="C1386" s="249" t="e">
        <f t="shared" si="25"/>
        <v>#N/A</v>
      </c>
      <c r="D1386" s="352"/>
      <c r="E1386" s="352"/>
    </row>
    <row r="1387" spans="1:5" ht="15.75" x14ac:dyDescent="0.25">
      <c r="A1387" s="254" t="e">
        <f t="shared" si="23"/>
        <v>#N/A</v>
      </c>
      <c r="B1387" s="249" t="e">
        <f t="shared" si="24"/>
        <v>#N/A</v>
      </c>
      <c r="C1387" s="249" t="e">
        <f t="shared" si="25"/>
        <v>#N/A</v>
      </c>
      <c r="D1387" s="352"/>
      <c r="E1387" s="352"/>
    </row>
    <row r="1388" spans="1:5" ht="15.75" x14ac:dyDescent="0.25">
      <c r="A1388" s="254" t="e">
        <f t="shared" si="23"/>
        <v>#N/A</v>
      </c>
      <c r="B1388" s="249" t="e">
        <f t="shared" si="24"/>
        <v>#N/A</v>
      </c>
      <c r="C1388" s="249" t="e">
        <f t="shared" si="25"/>
        <v>#N/A</v>
      </c>
      <c r="D1388" s="352"/>
      <c r="E1388" s="352"/>
    </row>
    <row r="1389" spans="1:5" ht="15.75" x14ac:dyDescent="0.25">
      <c r="A1389" s="254" t="e">
        <f t="shared" si="23"/>
        <v>#N/A</v>
      </c>
      <c r="B1389" s="249" t="e">
        <f t="shared" si="24"/>
        <v>#N/A</v>
      </c>
      <c r="C1389" s="249" t="e">
        <f t="shared" si="25"/>
        <v>#N/A</v>
      </c>
      <c r="D1389" s="352"/>
      <c r="E1389" s="352"/>
    </row>
    <row r="1390" spans="1:5" ht="15.75" x14ac:dyDescent="0.25">
      <c r="A1390" s="254" t="e">
        <f t="shared" si="23"/>
        <v>#N/A</v>
      </c>
      <c r="B1390" s="249" t="e">
        <f t="shared" si="24"/>
        <v>#N/A</v>
      </c>
      <c r="C1390" s="249" t="e">
        <f t="shared" si="25"/>
        <v>#N/A</v>
      </c>
      <c r="D1390" s="352"/>
      <c r="E1390" s="352"/>
    </row>
    <row r="1391" spans="1:5" ht="15.75" x14ac:dyDescent="0.25">
      <c r="A1391" s="254" t="e">
        <f t="shared" si="23"/>
        <v>#N/A</v>
      </c>
      <c r="B1391" s="249" t="e">
        <f t="shared" si="24"/>
        <v>#N/A</v>
      </c>
      <c r="C1391" s="249" t="e">
        <f t="shared" si="25"/>
        <v>#N/A</v>
      </c>
      <c r="D1391" s="352"/>
      <c r="E1391" s="352"/>
    </row>
    <row r="1392" spans="1:5" ht="15.75" x14ac:dyDescent="0.25">
      <c r="A1392" s="254" t="e">
        <f t="shared" si="23"/>
        <v>#N/A</v>
      </c>
      <c r="B1392" s="249" t="e">
        <f t="shared" si="24"/>
        <v>#N/A</v>
      </c>
      <c r="C1392" s="249" t="e">
        <f t="shared" si="25"/>
        <v>#N/A</v>
      </c>
      <c r="D1392" s="352"/>
      <c r="E1392" s="352"/>
    </row>
    <row r="1393" spans="1:5" ht="15.75" x14ac:dyDescent="0.25">
      <c r="A1393" s="254" t="e">
        <f t="shared" si="23"/>
        <v>#N/A</v>
      </c>
      <c r="B1393" s="249" t="e">
        <f t="shared" si="24"/>
        <v>#N/A</v>
      </c>
      <c r="C1393" s="249" t="e">
        <f t="shared" si="25"/>
        <v>#N/A</v>
      </c>
      <c r="D1393" s="352"/>
      <c r="E1393" s="352"/>
    </row>
    <row r="1394" spans="1:5" ht="15.75" x14ac:dyDescent="0.25">
      <c r="A1394" s="254" t="e">
        <f t="shared" si="23"/>
        <v>#N/A</v>
      </c>
      <c r="B1394" s="249" t="e">
        <f t="shared" si="24"/>
        <v>#N/A</v>
      </c>
      <c r="C1394" s="249" t="e">
        <f t="shared" si="25"/>
        <v>#N/A</v>
      </c>
      <c r="D1394" s="352"/>
      <c r="E1394" s="352"/>
    </row>
    <row r="1395" spans="1:5" ht="15.75" x14ac:dyDescent="0.25">
      <c r="A1395" s="254" t="e">
        <f t="shared" si="23"/>
        <v>#N/A</v>
      </c>
      <c r="B1395" s="249" t="e">
        <f t="shared" si="24"/>
        <v>#N/A</v>
      </c>
      <c r="C1395" s="249" t="e">
        <f t="shared" si="25"/>
        <v>#N/A</v>
      </c>
      <c r="D1395" s="352"/>
      <c r="E1395" s="352"/>
    </row>
    <row r="1396" spans="1:5" ht="15.75" x14ac:dyDescent="0.25">
      <c r="A1396" s="254" t="e">
        <f t="shared" si="23"/>
        <v>#N/A</v>
      </c>
      <c r="B1396" s="249" t="e">
        <f t="shared" si="24"/>
        <v>#N/A</v>
      </c>
      <c r="C1396" s="249" t="e">
        <f t="shared" si="25"/>
        <v>#N/A</v>
      </c>
      <c r="D1396" s="352"/>
      <c r="E1396" s="352"/>
    </row>
    <row r="1397" spans="1:5" ht="15.75" x14ac:dyDescent="0.25">
      <c r="A1397" s="254" t="e">
        <f t="shared" si="23"/>
        <v>#N/A</v>
      </c>
      <c r="B1397" s="249" t="e">
        <f t="shared" si="24"/>
        <v>#N/A</v>
      </c>
      <c r="C1397" s="249" t="e">
        <f t="shared" si="25"/>
        <v>#N/A</v>
      </c>
      <c r="D1397" s="352"/>
      <c r="E1397" s="352"/>
    </row>
    <row r="1398" spans="1:5" ht="15.75" x14ac:dyDescent="0.25">
      <c r="A1398" s="254" t="e">
        <f t="shared" si="23"/>
        <v>#N/A</v>
      </c>
      <c r="B1398" s="249" t="e">
        <f t="shared" si="24"/>
        <v>#N/A</v>
      </c>
      <c r="C1398" s="249" t="e">
        <f t="shared" si="25"/>
        <v>#N/A</v>
      </c>
      <c r="D1398" s="352"/>
      <c r="E1398" s="352"/>
    </row>
    <row r="1399" spans="1:5" ht="15.75" x14ac:dyDescent="0.25">
      <c r="A1399" s="254" t="e">
        <f t="shared" si="23"/>
        <v>#N/A</v>
      </c>
      <c r="B1399" s="249" t="e">
        <f t="shared" si="24"/>
        <v>#N/A</v>
      </c>
      <c r="C1399" s="249" t="e">
        <f t="shared" si="25"/>
        <v>#N/A</v>
      </c>
      <c r="D1399" s="352"/>
      <c r="E1399" s="352"/>
    </row>
    <row r="1400" spans="1:5" ht="15.75" x14ac:dyDescent="0.25">
      <c r="A1400" s="254" t="e">
        <f t="shared" si="23"/>
        <v>#N/A</v>
      </c>
      <c r="B1400" s="249" t="e">
        <f t="shared" si="24"/>
        <v>#N/A</v>
      </c>
      <c r="C1400" s="249" t="e">
        <f t="shared" si="25"/>
        <v>#N/A</v>
      </c>
      <c r="D1400" s="352"/>
      <c r="E1400" s="352"/>
    </row>
    <row r="1401" spans="1:5" ht="15.75" x14ac:dyDescent="0.25">
      <c r="A1401" s="254" t="e">
        <f t="shared" si="23"/>
        <v>#N/A</v>
      </c>
      <c r="B1401" s="249" t="e">
        <f t="shared" si="24"/>
        <v>#N/A</v>
      </c>
      <c r="C1401" s="249" t="e">
        <f t="shared" si="25"/>
        <v>#N/A</v>
      </c>
      <c r="D1401" s="352"/>
      <c r="E1401" s="352"/>
    </row>
    <row r="1402" spans="1:5" ht="15.75" x14ac:dyDescent="0.25">
      <c r="A1402" s="254" t="e">
        <f t="shared" si="23"/>
        <v>#N/A</v>
      </c>
      <c r="B1402" s="249" t="e">
        <f t="shared" si="24"/>
        <v>#N/A</v>
      </c>
      <c r="C1402" s="249" t="e">
        <f t="shared" si="25"/>
        <v>#N/A</v>
      </c>
      <c r="D1402" s="352"/>
      <c r="E1402" s="352"/>
    </row>
    <row r="1403" spans="1:5" ht="15.75" x14ac:dyDescent="0.25">
      <c r="A1403" s="254" t="e">
        <f t="shared" si="23"/>
        <v>#N/A</v>
      </c>
      <c r="B1403" s="249" t="e">
        <f t="shared" si="24"/>
        <v>#N/A</v>
      </c>
      <c r="C1403" s="249" t="e">
        <f t="shared" si="25"/>
        <v>#N/A</v>
      </c>
      <c r="D1403" s="352"/>
      <c r="E1403" s="352"/>
    </row>
    <row r="1404" spans="1:5" ht="15.75" x14ac:dyDescent="0.25">
      <c r="A1404" s="254" t="e">
        <f t="shared" si="23"/>
        <v>#N/A</v>
      </c>
      <c r="B1404" s="249" t="e">
        <f t="shared" si="24"/>
        <v>#N/A</v>
      </c>
      <c r="C1404" s="249" t="e">
        <f t="shared" si="25"/>
        <v>#N/A</v>
      </c>
      <c r="D1404" s="352"/>
      <c r="E1404" s="352"/>
    </row>
    <row r="1405" spans="1:5" ht="15.75" x14ac:dyDescent="0.25">
      <c r="A1405" s="254" t="e">
        <f t="shared" si="23"/>
        <v>#N/A</v>
      </c>
      <c r="B1405" s="249" t="e">
        <f t="shared" si="24"/>
        <v>#N/A</v>
      </c>
      <c r="C1405" s="249" t="e">
        <f t="shared" si="25"/>
        <v>#N/A</v>
      </c>
      <c r="D1405" s="352"/>
      <c r="E1405" s="352"/>
    </row>
    <row r="1406" spans="1:5" ht="15.75" x14ac:dyDescent="0.25">
      <c r="A1406" s="254" t="e">
        <f t="shared" si="23"/>
        <v>#N/A</v>
      </c>
      <c r="B1406" s="249" t="e">
        <f t="shared" si="24"/>
        <v>#N/A</v>
      </c>
      <c r="C1406" s="249" t="e">
        <f t="shared" si="25"/>
        <v>#N/A</v>
      </c>
      <c r="D1406" s="352"/>
      <c r="E1406" s="352"/>
    </row>
    <row r="1407" spans="1:5" ht="15.75" x14ac:dyDescent="0.25">
      <c r="A1407" s="254" t="e">
        <f t="shared" si="23"/>
        <v>#N/A</v>
      </c>
      <c r="B1407" s="249" t="e">
        <f t="shared" si="24"/>
        <v>#N/A</v>
      </c>
      <c r="C1407" s="249" t="e">
        <f t="shared" si="25"/>
        <v>#N/A</v>
      </c>
      <c r="D1407" s="352"/>
      <c r="E1407" s="352"/>
    </row>
    <row r="1408" spans="1:5" ht="15.75" x14ac:dyDescent="0.25">
      <c r="A1408" s="254" t="e">
        <f t="shared" si="23"/>
        <v>#N/A</v>
      </c>
      <c r="B1408" s="249" t="e">
        <f t="shared" si="24"/>
        <v>#N/A</v>
      </c>
      <c r="C1408" s="249" t="e">
        <f t="shared" si="25"/>
        <v>#N/A</v>
      </c>
      <c r="D1408" s="352"/>
      <c r="E1408" s="352"/>
    </row>
    <row r="1409" spans="1:5" ht="15.75" x14ac:dyDescent="0.25">
      <c r="A1409" s="254" t="e">
        <f>A1410-1</f>
        <v>#N/A</v>
      </c>
      <c r="B1409" s="249" t="e">
        <f t="shared" si="24"/>
        <v>#N/A</v>
      </c>
      <c r="C1409" s="249" t="e">
        <f t="shared" si="25"/>
        <v>#N/A</v>
      </c>
      <c r="D1409" s="352"/>
      <c r="E1409" s="352"/>
    </row>
    <row r="1410" spans="1:5" ht="15.75" x14ac:dyDescent="0.25">
      <c r="A1410" s="254" t="e">
        <f>VLOOKUP(A1365,A11:A1363,1)</f>
        <v>#N/A</v>
      </c>
      <c r="B1410" s="249" t="e">
        <f>VLOOKUP(A1410,$A$5:$E$1363, 2, FALSE)</f>
        <v>#N/A</v>
      </c>
      <c r="C1410" s="249" t="e">
        <f>VLOOKUP(A1410,$A$5:$E$1363, 3, FALSE)</f>
        <v>#N/A</v>
      </c>
      <c r="D1410" s="352"/>
      <c r="E1410" s="352"/>
    </row>
    <row r="1411" spans="1:5" ht="18" x14ac:dyDescent="0.25">
      <c r="A1411" s="257" t="e">
        <f>NETWORKDAYS(A1383,A1410,Holidays!$A$2:$A$36)</f>
        <v>#N/A</v>
      </c>
      <c r="B1411" s="268" t="e">
        <f>MAX(B1383:B1410)</f>
        <v>#N/A</v>
      </c>
      <c r="C1411" s="268" t="e">
        <f>SUMIF(C1383:C1410,"&lt;&gt;#N/A")/B1381</f>
        <v>#N/A</v>
      </c>
      <c r="D1411" s="353"/>
      <c r="E1411" s="353"/>
    </row>
  </sheetData>
  <mergeCells count="14">
    <mergeCell ref="B1381:C1381"/>
    <mergeCell ref="B1382:C1382"/>
    <mergeCell ref="B4:C4"/>
    <mergeCell ref="B9:C9"/>
    <mergeCell ref="D9:E9"/>
    <mergeCell ref="F9:I9"/>
    <mergeCell ref="K9:N9"/>
    <mergeCell ref="B1:E1"/>
    <mergeCell ref="A4:A9"/>
    <mergeCell ref="B1380:C1380"/>
    <mergeCell ref="B3:C3"/>
    <mergeCell ref="D3:E3"/>
    <mergeCell ref="B2:C2"/>
    <mergeCell ref="D2:E2"/>
  </mergeCells>
  <phoneticPr fontId="54" type="noConversion"/>
  <dataValidations count="4">
    <dataValidation type="list" allowBlank="1" showInputMessage="1" showErrorMessage="1" sqref="B1380:C1380">
      <formula1>Weekends</formula1>
    </dataValidation>
    <dataValidation type="list" allowBlank="1" showInputMessage="1" showErrorMessage="1" sqref="B4">
      <formula1>Cells</formula1>
    </dataValidation>
    <dataValidation type="whole" operator="greaterThan" allowBlank="1" sqref="C11:C1364">
      <formula1>0</formula1>
    </dataValidation>
    <dataValidation type="list" allowBlank="1" showInputMessage="1" showErrorMessage="1" sqref="D11:D1364">
      <formula1>StatusList</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8434" r:id="rId4" name="Button 2">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18435" r:id="rId5" name="Button 3">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18450" r:id="rId6" name="Button 18">
              <controlPr defaultSize="0" print="0" autoFill="0" autoPict="0" macro="[0]!Check14">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18453" r:id="rId7" name="Button 21">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18454" r:id="rId8" name="Button 22">
              <controlPr defaultSize="0" print="0" autoFill="0" autoPict="0" macro="[0]!LatestDate">
                <anchor moveWithCells="1" sizeWithCells="1">
                  <from>
                    <xdr:col>0</xdr:col>
                    <xdr:colOff>723900</xdr:colOff>
                    <xdr:row>8</xdr:row>
                    <xdr:rowOff>38100</xdr:rowOff>
                  </from>
                  <to>
                    <xdr:col>0</xdr:col>
                    <xdr:colOff>2552700</xdr:colOff>
                    <xdr:row>8</xdr:row>
                    <xdr:rowOff>257175</xdr:rowOff>
                  </to>
                </anchor>
              </controlPr>
            </control>
          </mc:Choice>
        </mc:AlternateContent>
        <mc:AlternateContent xmlns:mc="http://schemas.openxmlformats.org/markup-compatibility/2006">
          <mc:Choice Requires="x14">
            <control shapeId="18455" r:id="rId9" name="Button 23">
              <controlPr defaultSize="0" print="0" autoFill="0" autoPict="0" macro="[0]!FillDate">
                <anchor moveWithCells="1" sizeWithCells="1">
                  <from>
                    <xdr:col>0</xdr:col>
                    <xdr:colOff>133350</xdr:colOff>
                    <xdr:row>3</xdr:row>
                    <xdr:rowOff>180975</xdr:rowOff>
                  </from>
                  <to>
                    <xdr:col>0</xdr:col>
                    <xdr:colOff>2981325</xdr:colOff>
                    <xdr:row>5</xdr:row>
                    <xdr:rowOff>9525</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N1411"/>
  <sheetViews>
    <sheetView zoomScale="75" zoomScaleNormal="75" workbookViewId="0">
      <pane xSplit="1" ySplit="10" topLeftCell="B11" activePane="bottomRight" state="frozen"/>
      <selection pane="topRight" activeCell="B1" sqref="B1"/>
      <selection pane="bottomLeft" activeCell="A10" sqref="A10"/>
      <selection pane="bottomRight" activeCell="D4" sqref="D4"/>
    </sheetView>
  </sheetViews>
  <sheetFormatPr defaultRowHeight="15" x14ac:dyDescent="0.2"/>
  <cols>
    <col min="1" max="1" width="38.77734375" style="15" customWidth="1"/>
    <col min="2" max="4" width="20.77734375" style="194" customWidth="1"/>
    <col min="5" max="5" width="60.77734375" style="194"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620">
        <v>15</v>
      </c>
      <c r="C1" s="1620"/>
      <c r="D1" s="1620"/>
      <c r="E1" s="1620"/>
    </row>
    <row r="2" spans="1:14" ht="21" customHeight="1" thickBot="1" x14ac:dyDescent="0.35">
      <c r="A2" s="1"/>
      <c r="B2" s="1632" t="str">
        <f>'Drop Box'!C1</f>
        <v>LAF</v>
      </c>
      <c r="C2" s="1633"/>
      <c r="D2" s="1627" t="str">
        <f>'Drop Box'!D1</f>
        <v>LDK*111580392</v>
      </c>
      <c r="E2" s="1628"/>
    </row>
    <row r="3" spans="1:14" ht="21" customHeight="1" thickBot="1" x14ac:dyDescent="0.35">
      <c r="A3" s="216" t="s">
        <v>63</v>
      </c>
      <c r="B3" s="1629" t="str">
        <f>'Drop Box'!C2</f>
        <v>GENII 6T40</v>
      </c>
      <c r="C3" s="1629"/>
      <c r="D3" s="1630" t="str">
        <f>'Drop Box'!D2</f>
        <v>611FCRM1228A1474</v>
      </c>
      <c r="E3" s="1631"/>
    </row>
    <row r="4" spans="1:14" ht="21.75" customHeight="1" thickBot="1" x14ac:dyDescent="0.3">
      <c r="A4" s="1490"/>
      <c r="B4" s="1623" t="s">
        <v>32</v>
      </c>
      <c r="C4" s="1624"/>
      <c r="D4" s="195" t="s">
        <v>50</v>
      </c>
      <c r="E4" s="196"/>
    </row>
    <row r="5" spans="1:14" ht="21.75" customHeight="1" x14ac:dyDescent="0.25">
      <c r="A5" s="1490"/>
      <c r="B5" s="197" t="s">
        <v>55</v>
      </c>
      <c r="C5" s="198"/>
      <c r="D5" s="199" t="s">
        <v>31</v>
      </c>
      <c r="E5" s="196"/>
    </row>
    <row r="6" spans="1:14" ht="21.75" customHeight="1" x14ac:dyDescent="0.2">
      <c r="A6" s="1490"/>
      <c r="B6" s="200" t="s">
        <v>53</v>
      </c>
      <c r="C6" s="238"/>
      <c r="D6" s="201" t="s">
        <v>54</v>
      </c>
      <c r="E6" s="239"/>
    </row>
    <row r="7" spans="1:14" ht="21.75" customHeight="1" x14ac:dyDescent="0.2">
      <c r="A7" s="1490"/>
      <c r="B7" s="202" t="s">
        <v>60</v>
      </c>
      <c r="C7" s="242"/>
      <c r="D7" s="203" t="s">
        <v>61</v>
      </c>
      <c r="E7" s="243"/>
    </row>
    <row r="8" spans="1:14" ht="21.75" customHeight="1" x14ac:dyDescent="0.2">
      <c r="A8" s="1490"/>
      <c r="B8" s="523"/>
      <c r="C8" s="525" t="s">
        <v>83</v>
      </c>
      <c r="D8" s="526"/>
      <c r="E8" s="524"/>
    </row>
    <row r="9" spans="1:14" ht="21.75" customHeight="1" thickBot="1" x14ac:dyDescent="0.3">
      <c r="A9" s="1491"/>
      <c r="B9" s="1625" t="s">
        <v>52</v>
      </c>
      <c r="C9" s="1626"/>
      <c r="D9" s="1621"/>
      <c r="E9" s="1622"/>
      <c r="F9" s="1616" t="s">
        <v>100</v>
      </c>
      <c r="G9" s="1617"/>
      <c r="H9" s="1617"/>
      <c r="I9" s="1618"/>
      <c r="J9" s="1052"/>
      <c r="K9" s="1619" t="s">
        <v>97</v>
      </c>
      <c r="L9" s="1617"/>
      <c r="M9" s="1617"/>
      <c r="N9" s="1617"/>
    </row>
    <row r="10" spans="1:14" ht="31.5" thickBot="1" x14ac:dyDescent="0.3">
      <c r="A10" s="219"/>
      <c r="B10" s="1051" t="s">
        <v>6</v>
      </c>
      <c r="C10" s="1051" t="s">
        <v>7</v>
      </c>
      <c r="D10" s="1051" t="s">
        <v>0</v>
      </c>
      <c r="E10" s="1051" t="s">
        <v>9</v>
      </c>
      <c r="F10" s="1053" t="s">
        <v>98</v>
      </c>
      <c r="G10" s="923" t="s">
        <v>99</v>
      </c>
      <c r="H10" s="923" t="s">
        <v>101</v>
      </c>
      <c r="I10" s="923" t="s">
        <v>103</v>
      </c>
      <c r="J10" s="923"/>
      <c r="K10" s="923" t="s">
        <v>98</v>
      </c>
      <c r="L10" s="923" t="s">
        <v>99</v>
      </c>
      <c r="M10" s="923" t="s">
        <v>104</v>
      </c>
      <c r="N10" s="923" t="s">
        <v>102</v>
      </c>
    </row>
    <row r="11" spans="1:14" ht="16.5" thickBot="1" x14ac:dyDescent="0.25">
      <c r="A11" s="375"/>
      <c r="B11" s="1048"/>
      <c r="C11" s="1049"/>
      <c r="D11" s="1050"/>
      <c r="E11" s="1048"/>
      <c r="F11" s="923"/>
      <c r="G11" s="923"/>
      <c r="H11" s="923"/>
      <c r="I11" s="923"/>
      <c r="J11" s="923"/>
      <c r="K11" s="923"/>
      <c r="L11" s="923"/>
      <c r="M11" s="923"/>
      <c r="N11" s="923"/>
    </row>
    <row r="12" spans="1:14" ht="16.5" thickBot="1" x14ac:dyDescent="0.25">
      <c r="A12" s="375"/>
      <c r="B12" s="207"/>
      <c r="C12" s="205" t="str">
        <f t="shared" ref="C12:C75" si="0">IF(B12&gt;0, (B12-B11), "")</f>
        <v/>
      </c>
      <c r="D12" s="206"/>
      <c r="E12" s="207"/>
      <c r="F12" s="923"/>
      <c r="G12" s="923"/>
      <c r="H12" s="923"/>
      <c r="I12" s="923"/>
      <c r="J12" s="923"/>
      <c r="K12" s="923"/>
      <c r="L12" s="923"/>
      <c r="M12" s="923"/>
      <c r="N12" s="923"/>
    </row>
    <row r="13" spans="1:14" ht="16.5" thickBot="1" x14ac:dyDescent="0.25">
      <c r="A13" s="375"/>
      <c r="B13" s="207"/>
      <c r="C13" s="205" t="str">
        <f t="shared" si="0"/>
        <v/>
      </c>
      <c r="D13" s="206"/>
      <c r="E13" s="207"/>
      <c r="F13" s="923"/>
      <c r="G13" s="923"/>
      <c r="H13" s="923"/>
      <c r="I13" s="923"/>
      <c r="J13" s="923"/>
      <c r="K13" s="923"/>
      <c r="L13" s="923"/>
      <c r="M13" s="923"/>
      <c r="N13" s="923"/>
    </row>
    <row r="14" spans="1:14" ht="16.5" thickBot="1" x14ac:dyDescent="0.25">
      <c r="A14" s="375"/>
      <c r="B14" s="207"/>
      <c r="C14" s="205" t="str">
        <f t="shared" si="0"/>
        <v/>
      </c>
      <c r="D14" s="206"/>
      <c r="E14" s="207"/>
      <c r="F14" s="923"/>
      <c r="G14" s="923"/>
      <c r="H14" s="923"/>
      <c r="I14" s="923"/>
      <c r="J14" s="923"/>
      <c r="K14" s="923"/>
      <c r="L14" s="923"/>
      <c r="M14" s="923"/>
      <c r="N14" s="923"/>
    </row>
    <row r="15" spans="1:14" ht="16.5" thickBot="1" x14ac:dyDescent="0.25">
      <c r="A15" s="375"/>
      <c r="B15" s="207"/>
      <c r="C15" s="205" t="str">
        <f t="shared" si="0"/>
        <v/>
      </c>
      <c r="D15" s="206"/>
      <c r="E15" s="207"/>
      <c r="F15" s="923"/>
      <c r="G15" s="923"/>
      <c r="H15" s="923"/>
      <c r="I15" s="923"/>
      <c r="J15" s="923"/>
      <c r="K15" s="923"/>
      <c r="L15" s="923"/>
      <c r="M15" s="923"/>
      <c r="N15" s="923"/>
    </row>
    <row r="16" spans="1:14" ht="16.5" thickBot="1" x14ac:dyDescent="0.25">
      <c r="A16" s="903"/>
      <c r="B16" s="207"/>
      <c r="C16" s="205" t="str">
        <f t="shared" si="0"/>
        <v/>
      </c>
      <c r="D16" s="206"/>
      <c r="E16" s="923"/>
      <c r="F16" s="923"/>
      <c r="G16" s="923"/>
      <c r="H16" s="923"/>
      <c r="I16" s="923"/>
      <c r="J16" s="923"/>
      <c r="K16" s="923"/>
      <c r="L16" s="923"/>
      <c r="M16" s="923"/>
      <c r="N16" s="923"/>
    </row>
    <row r="17" spans="1:14" ht="16.5" thickBot="1" x14ac:dyDescent="0.25">
      <c r="A17" s="903"/>
      <c r="B17" s="207"/>
      <c r="C17" s="205" t="str">
        <f t="shared" si="0"/>
        <v/>
      </c>
      <c r="D17" s="206"/>
      <c r="E17" s="923"/>
      <c r="F17" s="923"/>
      <c r="G17" s="923"/>
      <c r="H17" s="923"/>
      <c r="I17" s="923"/>
      <c r="J17" s="923"/>
      <c r="K17" s="923"/>
      <c r="L17" s="923"/>
      <c r="M17" s="923"/>
      <c r="N17" s="923"/>
    </row>
    <row r="18" spans="1:14" ht="16.5" thickBot="1" x14ac:dyDescent="0.25">
      <c r="A18" s="903"/>
      <c r="B18" s="207"/>
      <c r="C18" s="205" t="str">
        <f>IF(B18&gt;0, (B18-B17), "")</f>
        <v/>
      </c>
      <c r="D18" s="206"/>
      <c r="E18" s="923"/>
      <c r="F18" s="923"/>
      <c r="G18" s="923"/>
      <c r="H18" s="923"/>
      <c r="I18" s="923"/>
      <c r="J18" s="923"/>
      <c r="K18" s="923"/>
      <c r="L18" s="923"/>
      <c r="M18" s="923"/>
      <c r="N18" s="923"/>
    </row>
    <row r="19" spans="1:14" ht="16.5" thickBot="1" x14ac:dyDescent="0.25">
      <c r="A19" s="903"/>
      <c r="B19" s="207"/>
      <c r="C19" s="205" t="str">
        <f>IF(B19&gt;0, (B19-B18), "")</f>
        <v/>
      </c>
      <c r="D19" s="206"/>
      <c r="E19" s="923"/>
      <c r="F19" s="923"/>
      <c r="G19" s="923"/>
      <c r="H19" s="923"/>
      <c r="I19" s="923"/>
      <c r="J19" s="923"/>
      <c r="K19" s="923"/>
      <c r="L19" s="923"/>
      <c r="M19" s="923"/>
      <c r="N19" s="923"/>
    </row>
    <row r="20" spans="1:14" ht="16.5" thickBot="1" x14ac:dyDescent="0.25">
      <c r="A20" s="903"/>
      <c r="B20" s="207"/>
      <c r="C20" s="205" t="str">
        <f t="shared" si="0"/>
        <v/>
      </c>
      <c r="D20" s="206"/>
      <c r="E20" s="923"/>
      <c r="F20" s="923"/>
      <c r="G20" s="923"/>
      <c r="H20" s="923"/>
      <c r="I20" s="923"/>
      <c r="J20" s="923"/>
      <c r="K20" s="923"/>
      <c r="L20" s="923"/>
      <c r="M20" s="923"/>
      <c r="N20" s="923"/>
    </row>
    <row r="21" spans="1:14" ht="16.5" thickBot="1" x14ac:dyDescent="0.25">
      <c r="A21" s="903"/>
      <c r="B21" s="207"/>
      <c r="C21" s="205" t="str">
        <f t="shared" si="0"/>
        <v/>
      </c>
      <c r="D21" s="206"/>
      <c r="E21" s="923"/>
      <c r="F21" s="923"/>
      <c r="G21" s="923"/>
      <c r="H21" s="923"/>
      <c r="I21" s="923"/>
      <c r="J21" s="923"/>
      <c r="K21" s="923"/>
      <c r="L21" s="923"/>
      <c r="M21" s="923"/>
      <c r="N21" s="923"/>
    </row>
    <row r="22" spans="1:14" ht="16.5" thickBot="1" x14ac:dyDescent="0.25">
      <c r="A22" s="903"/>
      <c r="B22" s="207"/>
      <c r="C22" s="205" t="str">
        <f t="shared" si="0"/>
        <v/>
      </c>
      <c r="D22" s="206"/>
      <c r="E22" s="923"/>
      <c r="F22" s="923"/>
      <c r="G22" s="923"/>
      <c r="H22" s="923"/>
      <c r="I22" s="923"/>
      <c r="J22" s="923"/>
      <c r="K22" s="923"/>
      <c r="L22" s="923"/>
      <c r="M22" s="923"/>
      <c r="N22" s="923"/>
    </row>
    <row r="23" spans="1:14" ht="16.5" thickBot="1" x14ac:dyDescent="0.25">
      <c r="A23" s="903"/>
      <c r="B23" s="207"/>
      <c r="C23" s="205" t="str">
        <f t="shared" si="0"/>
        <v/>
      </c>
      <c r="D23" s="206"/>
      <c r="E23" s="923"/>
      <c r="F23" s="923"/>
      <c r="G23" s="923"/>
      <c r="H23" s="923"/>
      <c r="I23" s="923"/>
      <c r="J23" s="923"/>
      <c r="K23" s="923"/>
      <c r="L23" s="923"/>
      <c r="M23" s="923"/>
      <c r="N23" s="923"/>
    </row>
    <row r="24" spans="1:14" ht="16.5" thickBot="1" x14ac:dyDescent="0.25">
      <c r="A24" s="903"/>
      <c r="B24" s="207"/>
      <c r="C24" s="205" t="str">
        <f>IF(B24&gt;0, (B24-B23), "")</f>
        <v/>
      </c>
      <c r="D24" s="935"/>
      <c r="E24" s="923"/>
      <c r="F24" s="923"/>
      <c r="G24" s="923"/>
      <c r="H24" s="923"/>
      <c r="I24" s="923"/>
      <c r="J24" s="923"/>
      <c r="K24" s="923"/>
      <c r="L24" s="923"/>
      <c r="M24" s="923"/>
      <c r="N24" s="923"/>
    </row>
    <row r="25" spans="1:14" ht="40.5" customHeight="1" thickBot="1" x14ac:dyDescent="0.25">
      <c r="A25" s="903"/>
      <c r="B25" s="938"/>
      <c r="C25" s="205" t="str">
        <f>IF(B25&gt;0, (B25-B24), "")</f>
        <v/>
      </c>
      <c r="D25" s="935"/>
      <c r="E25" s="923"/>
      <c r="F25" s="923"/>
      <c r="G25" s="923"/>
      <c r="H25" s="923"/>
      <c r="I25" s="923"/>
      <c r="J25" s="923"/>
      <c r="K25" s="923"/>
      <c r="L25" s="923"/>
      <c r="M25" s="923"/>
      <c r="N25" s="923"/>
    </row>
    <row r="26" spans="1:14" ht="30.75" customHeight="1" thickBot="1" x14ac:dyDescent="0.25">
      <c r="A26" s="903"/>
      <c r="B26" s="938"/>
      <c r="C26" s="205" t="str">
        <f>IF(B26&gt;0, (B26-B25), "")</f>
        <v/>
      </c>
      <c r="D26" s="935"/>
      <c r="E26" s="923"/>
      <c r="F26" s="923"/>
      <c r="G26" s="923"/>
      <c r="H26" s="923"/>
      <c r="I26" s="923"/>
      <c r="J26" s="923"/>
      <c r="K26" s="923"/>
      <c r="L26" s="923"/>
      <c r="M26" s="923"/>
      <c r="N26" s="923"/>
    </row>
    <row r="27" spans="1:14" ht="16.5" thickBot="1" x14ac:dyDescent="0.25">
      <c r="A27" s="903"/>
      <c r="B27" s="938"/>
      <c r="C27" s="205" t="str">
        <f t="shared" si="0"/>
        <v/>
      </c>
      <c r="D27" s="935"/>
      <c r="E27" s="923"/>
      <c r="F27" s="923"/>
      <c r="G27" s="923"/>
      <c r="H27" s="923"/>
      <c r="I27" s="923"/>
      <c r="J27" s="923"/>
      <c r="K27" s="923"/>
      <c r="L27" s="923"/>
      <c r="M27" s="923"/>
      <c r="N27" s="923"/>
    </row>
    <row r="28" spans="1:14" ht="16.5" thickBot="1" x14ac:dyDescent="0.25">
      <c r="A28" s="903"/>
      <c r="B28" s="938"/>
      <c r="C28" s="205" t="str">
        <f t="shared" si="0"/>
        <v/>
      </c>
      <c r="D28" s="944"/>
      <c r="E28" s="923"/>
      <c r="F28" s="923"/>
      <c r="G28" s="923"/>
      <c r="H28" s="923"/>
      <c r="I28" s="923"/>
      <c r="J28" s="923"/>
      <c r="K28" s="923"/>
      <c r="L28" s="923"/>
      <c r="M28" s="923"/>
      <c r="N28" s="923"/>
    </row>
    <row r="29" spans="1:14" ht="16.5" thickBot="1" x14ac:dyDescent="0.25">
      <c r="A29" s="903"/>
      <c r="B29" s="938"/>
      <c r="C29" s="205" t="str">
        <f t="shared" si="0"/>
        <v/>
      </c>
      <c r="D29" s="944"/>
      <c r="E29" s="923"/>
      <c r="F29" s="923"/>
      <c r="G29" s="923"/>
      <c r="H29" s="923"/>
      <c r="I29" s="923"/>
      <c r="J29" s="923"/>
      <c r="K29" s="923"/>
      <c r="L29" s="923"/>
      <c r="M29" s="923"/>
      <c r="N29" s="923"/>
    </row>
    <row r="30" spans="1:14" ht="16.5" thickBot="1" x14ac:dyDescent="0.25">
      <c r="A30" s="903"/>
      <c r="B30" s="938"/>
      <c r="C30" s="205" t="str">
        <f t="shared" si="0"/>
        <v/>
      </c>
      <c r="D30" s="944"/>
      <c r="E30" s="923"/>
      <c r="F30" s="923"/>
      <c r="G30" s="923"/>
      <c r="H30" s="923"/>
      <c r="I30" s="923"/>
      <c r="J30" s="923"/>
      <c r="K30" s="923"/>
      <c r="L30" s="923"/>
      <c r="M30" s="923"/>
      <c r="N30" s="923"/>
    </row>
    <row r="31" spans="1:14" ht="16.5" thickBot="1" x14ac:dyDescent="0.25">
      <c r="A31" s="912"/>
      <c r="B31" s="938"/>
      <c r="C31" s="205" t="str">
        <f t="shared" si="0"/>
        <v/>
      </c>
      <c r="D31" s="944"/>
      <c r="E31" s="923"/>
      <c r="F31" s="923"/>
      <c r="G31" s="923"/>
      <c r="H31" s="923"/>
      <c r="I31" s="923"/>
      <c r="J31" s="923"/>
      <c r="K31" s="923"/>
      <c r="L31" s="923"/>
      <c r="M31" s="923"/>
      <c r="N31" s="923"/>
    </row>
    <row r="32" spans="1:14" ht="16.5" thickBot="1" x14ac:dyDescent="0.25">
      <c r="A32" s="912"/>
      <c r="B32" s="938"/>
      <c r="C32" s="205" t="str">
        <f t="shared" si="0"/>
        <v/>
      </c>
      <c r="D32" s="944"/>
      <c r="E32" s="923"/>
      <c r="F32" s="923"/>
      <c r="G32" s="923"/>
      <c r="H32" s="923"/>
      <c r="I32" s="923"/>
      <c r="J32" s="923"/>
      <c r="K32" s="923"/>
      <c r="L32" s="923"/>
      <c r="M32" s="923"/>
      <c r="N32" s="923"/>
    </row>
    <row r="33" spans="1:14" ht="16.5" thickBot="1" x14ac:dyDescent="0.25">
      <c r="A33" s="912"/>
      <c r="B33" s="938"/>
      <c r="C33" s="205" t="str">
        <f t="shared" si="0"/>
        <v/>
      </c>
      <c r="D33" s="944"/>
      <c r="E33" s="923"/>
      <c r="F33" s="923"/>
      <c r="G33" s="923"/>
      <c r="H33" s="923"/>
      <c r="I33" s="923"/>
      <c r="J33" s="923"/>
      <c r="K33" s="923"/>
      <c r="L33" s="923"/>
      <c r="M33" s="923"/>
      <c r="N33" s="923"/>
    </row>
    <row r="34" spans="1:14" ht="16.5" thickBot="1" x14ac:dyDescent="0.25">
      <c r="A34" s="912"/>
      <c r="B34" s="938"/>
      <c r="C34" s="205" t="str">
        <f t="shared" si="0"/>
        <v/>
      </c>
      <c r="D34" s="944"/>
      <c r="E34" s="923"/>
      <c r="F34" s="923"/>
      <c r="G34" s="923"/>
      <c r="H34" s="923"/>
      <c r="I34" s="923"/>
      <c r="J34" s="923"/>
      <c r="K34" s="923"/>
      <c r="L34" s="923"/>
      <c r="M34" s="923"/>
      <c r="N34" s="923"/>
    </row>
    <row r="35" spans="1:14" ht="16.5" thickBot="1" x14ac:dyDescent="0.25">
      <c r="A35" s="912"/>
      <c r="B35" s="938"/>
      <c r="C35" s="205" t="str">
        <f t="shared" si="0"/>
        <v/>
      </c>
      <c r="D35" s="944"/>
      <c r="E35" s="923"/>
      <c r="F35" s="923"/>
      <c r="G35" s="923"/>
      <c r="H35" s="923"/>
      <c r="I35" s="923"/>
      <c r="J35" s="923"/>
      <c r="K35" s="923"/>
      <c r="L35" s="923"/>
      <c r="M35" s="923"/>
      <c r="N35" s="923"/>
    </row>
    <row r="36" spans="1:14" ht="16.5" thickBot="1" x14ac:dyDescent="0.25">
      <c r="A36" s="912"/>
      <c r="B36" s="938"/>
      <c r="C36" s="205" t="str">
        <f t="shared" si="0"/>
        <v/>
      </c>
      <c r="D36" s="944"/>
      <c r="E36" s="923"/>
      <c r="F36" s="923"/>
      <c r="G36" s="923"/>
      <c r="H36" s="923"/>
      <c r="I36" s="923"/>
      <c r="J36" s="923"/>
      <c r="K36" s="923"/>
      <c r="L36" s="923"/>
      <c r="M36" s="923"/>
      <c r="N36" s="923"/>
    </row>
    <row r="37" spans="1:14" ht="16.5" thickBot="1" x14ac:dyDescent="0.25">
      <c r="A37" s="912"/>
      <c r="B37" s="938"/>
      <c r="C37" s="205" t="str">
        <f t="shared" si="0"/>
        <v/>
      </c>
      <c r="D37" s="944"/>
      <c r="E37" s="923"/>
      <c r="F37" s="923"/>
      <c r="G37" s="923"/>
      <c r="H37" s="923"/>
      <c r="I37" s="923"/>
      <c r="J37" s="923"/>
      <c r="K37" s="923"/>
      <c r="L37" s="923"/>
      <c r="M37" s="923"/>
      <c r="N37" s="923"/>
    </row>
    <row r="38" spans="1:14" ht="16.5" thickBot="1" x14ac:dyDescent="0.25">
      <c r="A38" s="912"/>
      <c r="B38" s="938"/>
      <c r="C38" s="205" t="str">
        <f t="shared" si="0"/>
        <v/>
      </c>
      <c r="D38" s="944"/>
      <c r="E38" s="923"/>
      <c r="F38" s="923"/>
      <c r="G38" s="923"/>
      <c r="H38" s="923"/>
      <c r="I38" s="923"/>
      <c r="J38" s="923"/>
      <c r="K38" s="923"/>
      <c r="L38" s="923"/>
      <c r="M38" s="923"/>
      <c r="N38" s="923"/>
    </row>
    <row r="39" spans="1:14" ht="16.5" thickBot="1" x14ac:dyDescent="0.25">
      <c r="A39" s="912"/>
      <c r="B39" s="938"/>
      <c r="C39" s="205" t="str">
        <f t="shared" si="0"/>
        <v/>
      </c>
      <c r="D39" s="944"/>
      <c r="E39" s="923"/>
      <c r="F39" s="923"/>
      <c r="G39" s="923"/>
      <c r="H39" s="923"/>
      <c r="I39" s="923"/>
      <c r="J39" s="923"/>
      <c r="K39" s="923"/>
      <c r="L39" s="923"/>
      <c r="M39" s="923"/>
      <c r="N39" s="923"/>
    </row>
    <row r="40" spans="1:14" ht="16.5" thickBot="1" x14ac:dyDescent="0.25">
      <c r="A40" s="912"/>
      <c r="B40" s="938"/>
      <c r="C40" s="205" t="str">
        <f t="shared" si="0"/>
        <v/>
      </c>
      <c r="D40" s="944"/>
      <c r="E40" s="923"/>
      <c r="F40" s="923"/>
      <c r="G40" s="923"/>
      <c r="H40" s="923"/>
      <c r="I40" s="923"/>
      <c r="J40" s="923"/>
      <c r="K40" s="923"/>
      <c r="L40" s="923"/>
      <c r="M40" s="923"/>
      <c r="N40" s="923"/>
    </row>
    <row r="41" spans="1:14" ht="16.5" thickBot="1" x14ac:dyDescent="0.25">
      <c r="A41" s="62"/>
      <c r="B41" s="207"/>
      <c r="C41" s="205" t="str">
        <f t="shared" si="0"/>
        <v/>
      </c>
      <c r="D41" s="206"/>
      <c r="E41" s="207"/>
      <c r="F41" s="923"/>
      <c r="G41" s="923"/>
      <c r="H41" s="923"/>
      <c r="I41" s="923"/>
      <c r="J41" s="923"/>
      <c r="K41" s="923"/>
      <c r="L41" s="923"/>
      <c r="M41" s="923"/>
      <c r="N41" s="923"/>
    </row>
    <row r="42" spans="1:14" ht="16.5" thickBot="1" x14ac:dyDescent="0.25">
      <c r="A42" s="62"/>
      <c r="B42" s="207"/>
      <c r="C42" s="205" t="str">
        <f t="shared" si="0"/>
        <v/>
      </c>
      <c r="D42" s="206"/>
      <c r="E42" s="207"/>
      <c r="F42" s="923"/>
      <c r="G42" s="923"/>
      <c r="H42" s="923"/>
      <c r="I42" s="923"/>
      <c r="J42" s="923"/>
      <c r="K42" s="923"/>
      <c r="L42" s="923"/>
      <c r="M42" s="923"/>
      <c r="N42" s="923"/>
    </row>
    <row r="43" spans="1:14" ht="16.5" thickBot="1" x14ac:dyDescent="0.25">
      <c r="A43" s="62"/>
      <c r="B43" s="207"/>
      <c r="C43" s="205" t="str">
        <f t="shared" si="0"/>
        <v/>
      </c>
      <c r="D43" s="206"/>
      <c r="E43" s="207"/>
      <c r="F43" s="923"/>
      <c r="G43" s="923"/>
      <c r="H43" s="923"/>
      <c r="I43" s="923"/>
      <c r="J43" s="923"/>
      <c r="K43" s="923"/>
      <c r="L43" s="923"/>
      <c r="M43" s="923"/>
      <c r="N43" s="923"/>
    </row>
    <row r="44" spans="1:14" ht="16.5" thickBot="1" x14ac:dyDescent="0.25">
      <c r="A44" s="62"/>
      <c r="B44" s="207"/>
      <c r="C44" s="205" t="str">
        <f t="shared" si="0"/>
        <v/>
      </c>
      <c r="D44" s="206"/>
      <c r="E44" s="207"/>
      <c r="F44" s="923"/>
      <c r="G44" s="923"/>
      <c r="H44" s="923"/>
      <c r="I44" s="923"/>
      <c r="J44" s="923"/>
      <c r="K44" s="923"/>
      <c r="L44" s="923"/>
      <c r="M44" s="923"/>
      <c r="N44" s="923"/>
    </row>
    <row r="45" spans="1:14" ht="16.5" thickBot="1" x14ac:dyDescent="0.25">
      <c r="A45" s="62"/>
      <c r="B45" s="207"/>
      <c r="C45" s="205" t="str">
        <f t="shared" si="0"/>
        <v/>
      </c>
      <c r="D45" s="206"/>
      <c r="E45" s="207"/>
      <c r="F45" s="923"/>
      <c r="G45" s="923"/>
      <c r="H45" s="923"/>
      <c r="I45" s="923"/>
      <c r="J45" s="923"/>
      <c r="K45" s="923"/>
      <c r="L45" s="923"/>
      <c r="M45" s="923"/>
      <c r="N45" s="923"/>
    </row>
    <row r="46" spans="1:14" ht="16.5" thickBot="1" x14ac:dyDescent="0.25">
      <c r="A46" s="62"/>
      <c r="B46" s="207"/>
      <c r="C46" s="205" t="str">
        <f t="shared" si="0"/>
        <v/>
      </c>
      <c r="D46" s="206"/>
      <c r="E46" s="207"/>
      <c r="F46" s="923"/>
      <c r="G46" s="923"/>
      <c r="H46" s="923"/>
      <c r="I46" s="923"/>
      <c r="J46" s="923"/>
      <c r="K46" s="923"/>
      <c r="L46" s="923"/>
      <c r="M46" s="923"/>
      <c r="N46" s="923"/>
    </row>
    <row r="47" spans="1:14" ht="16.5" thickBot="1" x14ac:dyDescent="0.3">
      <c r="A47" s="62"/>
      <c r="B47" s="204"/>
      <c r="C47" s="205" t="str">
        <f t="shared" si="0"/>
        <v/>
      </c>
      <c r="D47" s="206"/>
      <c r="E47" s="207"/>
      <c r="F47" s="923"/>
      <c r="G47" s="923"/>
      <c r="H47" s="923"/>
      <c r="I47" s="923"/>
      <c r="J47" s="923"/>
      <c r="K47" s="923"/>
      <c r="L47" s="923"/>
      <c r="M47" s="923"/>
      <c r="N47" s="923"/>
    </row>
    <row r="48" spans="1:14" ht="16.5" thickBot="1" x14ac:dyDescent="0.3">
      <c r="A48" s="62"/>
      <c r="B48" s="204"/>
      <c r="C48" s="205" t="str">
        <f t="shared" si="0"/>
        <v/>
      </c>
      <c r="D48" s="206"/>
      <c r="E48" s="207"/>
      <c r="F48" s="923"/>
      <c r="G48" s="923"/>
      <c r="H48" s="923"/>
      <c r="I48" s="923"/>
      <c r="J48" s="923"/>
      <c r="K48" s="923"/>
      <c r="L48" s="923"/>
      <c r="M48" s="923"/>
      <c r="N48" s="923"/>
    </row>
    <row r="49" spans="1:14" ht="16.5" thickBot="1" x14ac:dyDescent="0.3">
      <c r="A49" s="62"/>
      <c r="B49" s="204"/>
      <c r="C49" s="205" t="str">
        <f t="shared" si="0"/>
        <v/>
      </c>
      <c r="D49" s="206"/>
      <c r="E49" s="207"/>
      <c r="F49" s="923"/>
      <c r="G49" s="923"/>
      <c r="H49" s="923"/>
      <c r="I49" s="923"/>
      <c r="J49" s="923"/>
      <c r="K49" s="923"/>
      <c r="L49" s="923"/>
      <c r="M49" s="923"/>
      <c r="N49" s="923"/>
    </row>
    <row r="50" spans="1:14" ht="16.5" thickBot="1" x14ac:dyDescent="0.3">
      <c r="A50" s="62"/>
      <c r="B50" s="204"/>
      <c r="C50" s="205" t="str">
        <f t="shared" si="0"/>
        <v/>
      </c>
      <c r="D50" s="206"/>
      <c r="E50" s="207"/>
      <c r="F50" s="923"/>
      <c r="G50" s="923"/>
      <c r="H50" s="923"/>
      <c r="I50" s="923"/>
      <c r="J50" s="923"/>
      <c r="K50" s="923"/>
      <c r="L50" s="923"/>
      <c r="M50" s="923"/>
      <c r="N50" s="923"/>
    </row>
    <row r="51" spans="1:14" ht="16.5" thickBot="1" x14ac:dyDescent="0.3">
      <c r="A51" s="62"/>
      <c r="B51" s="204"/>
      <c r="C51" s="205" t="str">
        <f t="shared" si="0"/>
        <v/>
      </c>
      <c r="D51" s="206"/>
      <c r="E51" s="207"/>
      <c r="F51" s="923"/>
      <c r="G51" s="923"/>
      <c r="H51" s="923"/>
      <c r="I51" s="923"/>
      <c r="J51" s="923"/>
      <c r="K51" s="923"/>
      <c r="L51" s="923"/>
      <c r="M51" s="923"/>
      <c r="N51" s="923"/>
    </row>
    <row r="52" spans="1:14" ht="16.5" thickBot="1" x14ac:dyDescent="0.3">
      <c r="A52" s="62"/>
      <c r="B52" s="204"/>
      <c r="C52" s="205" t="str">
        <f t="shared" si="0"/>
        <v/>
      </c>
      <c r="D52" s="206"/>
      <c r="E52" s="207"/>
      <c r="F52" s="923"/>
      <c r="G52" s="923"/>
      <c r="H52" s="923"/>
      <c r="I52" s="923"/>
      <c r="J52" s="923"/>
      <c r="K52" s="923"/>
      <c r="L52" s="923"/>
      <c r="M52" s="923"/>
      <c r="N52" s="923"/>
    </row>
    <row r="53" spans="1:14" ht="16.5" thickBot="1" x14ac:dyDescent="0.3">
      <c r="A53" s="62"/>
      <c r="B53" s="204"/>
      <c r="C53" s="205" t="str">
        <f t="shared" si="0"/>
        <v/>
      </c>
      <c r="D53" s="206"/>
      <c r="E53" s="207"/>
      <c r="F53" s="923"/>
      <c r="G53" s="923"/>
      <c r="H53" s="923"/>
      <c r="I53" s="923"/>
      <c r="J53" s="923"/>
      <c r="K53" s="923"/>
      <c r="L53" s="923"/>
      <c r="M53" s="923"/>
      <c r="N53" s="923"/>
    </row>
    <row r="54" spans="1:14" ht="16.5" thickBot="1" x14ac:dyDescent="0.3">
      <c r="A54" s="62"/>
      <c r="B54" s="204"/>
      <c r="C54" s="205" t="str">
        <f t="shared" si="0"/>
        <v/>
      </c>
      <c r="D54" s="206"/>
      <c r="E54" s="207"/>
      <c r="F54" s="923"/>
      <c r="G54" s="923"/>
      <c r="H54" s="923"/>
      <c r="I54" s="923"/>
      <c r="J54" s="923"/>
      <c r="K54" s="923"/>
      <c r="L54" s="923"/>
      <c r="M54" s="923"/>
      <c r="N54" s="923"/>
    </row>
    <row r="55" spans="1:14" ht="16.5" thickBot="1" x14ac:dyDescent="0.3">
      <c r="A55" s="62"/>
      <c r="B55" s="204"/>
      <c r="C55" s="205" t="str">
        <f t="shared" si="0"/>
        <v/>
      </c>
      <c r="D55" s="206"/>
      <c r="E55" s="207"/>
      <c r="F55" s="923"/>
      <c r="G55" s="923"/>
      <c r="H55" s="923"/>
      <c r="I55" s="923"/>
      <c r="J55" s="923"/>
      <c r="K55" s="923"/>
      <c r="L55" s="923"/>
      <c r="M55" s="923"/>
      <c r="N55" s="923"/>
    </row>
    <row r="56" spans="1:14" ht="16.5" thickBot="1" x14ac:dyDescent="0.3">
      <c r="A56" s="62"/>
      <c r="B56" s="204"/>
      <c r="C56" s="205" t="str">
        <f t="shared" si="0"/>
        <v/>
      </c>
      <c r="D56" s="206"/>
      <c r="E56" s="207"/>
      <c r="F56" s="923"/>
      <c r="G56" s="923"/>
      <c r="H56" s="923"/>
      <c r="I56" s="923"/>
      <c r="J56" s="923"/>
      <c r="K56" s="923"/>
      <c r="L56" s="923"/>
      <c r="M56" s="923"/>
      <c r="N56" s="923"/>
    </row>
    <row r="57" spans="1:14" ht="16.5" thickBot="1" x14ac:dyDescent="0.3">
      <c r="A57" s="62"/>
      <c r="B57" s="204"/>
      <c r="C57" s="205" t="str">
        <f t="shared" si="0"/>
        <v/>
      </c>
      <c r="D57" s="206"/>
      <c r="E57" s="207"/>
      <c r="F57" s="923"/>
      <c r="G57" s="923"/>
      <c r="H57" s="923"/>
      <c r="I57" s="923"/>
      <c r="J57" s="923"/>
      <c r="K57" s="923"/>
      <c r="L57" s="923"/>
      <c r="M57" s="923"/>
      <c r="N57" s="923"/>
    </row>
    <row r="58" spans="1:14" ht="16.5" thickBot="1" x14ac:dyDescent="0.3">
      <c r="A58" s="62"/>
      <c r="B58" s="204"/>
      <c r="C58" s="205" t="str">
        <f t="shared" si="0"/>
        <v/>
      </c>
      <c r="D58" s="206"/>
      <c r="E58" s="207"/>
      <c r="F58" s="923"/>
      <c r="G58" s="923"/>
      <c r="H58" s="923"/>
      <c r="I58" s="923"/>
      <c r="J58" s="923"/>
      <c r="K58" s="923"/>
      <c r="L58" s="923"/>
      <c r="M58" s="923"/>
      <c r="N58" s="923"/>
    </row>
    <row r="59" spans="1:14" ht="16.5" thickBot="1" x14ac:dyDescent="0.3">
      <c r="A59" s="62"/>
      <c r="B59" s="204"/>
      <c r="C59" s="205" t="str">
        <f t="shared" si="0"/>
        <v/>
      </c>
      <c r="D59" s="206"/>
      <c r="E59" s="207"/>
      <c r="F59" s="923"/>
      <c r="G59" s="923"/>
      <c r="H59" s="923"/>
      <c r="I59" s="923"/>
      <c r="J59" s="923"/>
      <c r="K59" s="923"/>
      <c r="L59" s="923"/>
      <c r="M59" s="923"/>
      <c r="N59" s="923"/>
    </row>
    <row r="60" spans="1:14" ht="16.5" thickBot="1" x14ac:dyDescent="0.3">
      <c r="A60" s="62"/>
      <c r="B60" s="204"/>
      <c r="C60" s="205" t="str">
        <f t="shared" si="0"/>
        <v/>
      </c>
      <c r="D60" s="206"/>
      <c r="E60" s="207"/>
      <c r="F60" s="923"/>
      <c r="G60" s="923"/>
      <c r="H60" s="923"/>
      <c r="I60" s="923"/>
      <c r="J60" s="923"/>
      <c r="K60" s="923"/>
      <c r="L60" s="923"/>
      <c r="M60" s="923"/>
      <c r="N60" s="923"/>
    </row>
    <row r="61" spans="1:14" ht="16.5" thickBot="1" x14ac:dyDescent="0.3">
      <c r="A61" s="62"/>
      <c r="B61" s="204"/>
      <c r="C61" s="205" t="str">
        <f t="shared" si="0"/>
        <v/>
      </c>
      <c r="D61" s="206"/>
      <c r="E61" s="207"/>
      <c r="F61" s="923"/>
      <c r="G61" s="923"/>
      <c r="H61" s="923"/>
      <c r="I61" s="923"/>
      <c r="J61" s="923"/>
      <c r="K61" s="923"/>
      <c r="L61" s="923"/>
      <c r="M61" s="923"/>
      <c r="N61" s="923"/>
    </row>
    <row r="62" spans="1:14" ht="16.5" thickBot="1" x14ac:dyDescent="0.3">
      <c r="A62" s="62"/>
      <c r="B62" s="204"/>
      <c r="C62" s="205" t="str">
        <f t="shared" si="0"/>
        <v/>
      </c>
      <c r="D62" s="206"/>
      <c r="E62" s="207"/>
      <c r="F62" s="923"/>
      <c r="G62" s="923"/>
      <c r="H62" s="923"/>
      <c r="I62" s="923"/>
      <c r="J62" s="923"/>
      <c r="K62" s="923"/>
      <c r="L62" s="923"/>
      <c r="M62" s="923"/>
      <c r="N62" s="923"/>
    </row>
    <row r="63" spans="1:14" ht="16.5" thickBot="1" x14ac:dyDescent="0.3">
      <c r="A63" s="62"/>
      <c r="B63" s="204"/>
      <c r="C63" s="205" t="str">
        <f t="shared" si="0"/>
        <v/>
      </c>
      <c r="D63" s="206"/>
      <c r="E63" s="207"/>
      <c r="F63" s="923"/>
      <c r="G63" s="923"/>
      <c r="H63" s="923"/>
      <c r="I63" s="923"/>
      <c r="J63" s="923"/>
      <c r="K63" s="923"/>
      <c r="L63" s="923"/>
      <c r="M63" s="923"/>
      <c r="N63" s="923"/>
    </row>
    <row r="64" spans="1:14" ht="16.5" thickBot="1" x14ac:dyDescent="0.3">
      <c r="A64" s="62"/>
      <c r="B64" s="204"/>
      <c r="C64" s="205" t="str">
        <f t="shared" si="0"/>
        <v/>
      </c>
      <c r="D64" s="206"/>
      <c r="E64" s="207"/>
      <c r="F64" s="923"/>
      <c r="G64" s="923"/>
      <c r="H64" s="923"/>
      <c r="I64" s="923"/>
      <c r="J64" s="923"/>
      <c r="K64" s="923"/>
      <c r="L64" s="923"/>
      <c r="M64" s="923"/>
      <c r="N64" s="923"/>
    </row>
    <row r="65" spans="1:14" ht="16.5" thickBot="1" x14ac:dyDescent="0.3">
      <c r="A65" s="62"/>
      <c r="B65" s="204"/>
      <c r="C65" s="205" t="str">
        <f t="shared" si="0"/>
        <v/>
      </c>
      <c r="D65" s="206"/>
      <c r="E65" s="207"/>
      <c r="F65" s="923"/>
      <c r="G65" s="923"/>
      <c r="H65" s="923"/>
      <c r="I65" s="923"/>
      <c r="J65" s="923"/>
      <c r="K65" s="923"/>
      <c r="L65" s="923"/>
      <c r="M65" s="923"/>
      <c r="N65" s="923"/>
    </row>
    <row r="66" spans="1:14" ht="16.5" thickBot="1" x14ac:dyDescent="0.3">
      <c r="A66" s="62"/>
      <c r="B66" s="204"/>
      <c r="C66" s="205" t="str">
        <f t="shared" si="0"/>
        <v/>
      </c>
      <c r="D66" s="206"/>
      <c r="E66" s="207"/>
      <c r="F66" s="923"/>
      <c r="G66" s="923"/>
      <c r="H66" s="923"/>
      <c r="I66" s="923"/>
      <c r="J66" s="923"/>
      <c r="K66" s="923"/>
      <c r="L66" s="923"/>
      <c r="M66" s="923"/>
      <c r="N66" s="923"/>
    </row>
    <row r="67" spans="1:14" ht="16.5" thickBot="1" x14ac:dyDescent="0.3">
      <c r="A67" s="62"/>
      <c r="B67" s="204"/>
      <c r="C67" s="205" t="str">
        <f t="shared" si="0"/>
        <v/>
      </c>
      <c r="D67" s="206"/>
      <c r="E67" s="207"/>
      <c r="F67" s="923"/>
      <c r="G67" s="923"/>
      <c r="H67" s="923"/>
      <c r="I67" s="923"/>
      <c r="J67" s="923"/>
      <c r="K67" s="923"/>
      <c r="L67" s="923"/>
      <c r="M67" s="923"/>
      <c r="N67" s="923"/>
    </row>
    <row r="68" spans="1:14" ht="16.5" thickBot="1" x14ac:dyDescent="0.3">
      <c r="A68" s="62"/>
      <c r="B68" s="204"/>
      <c r="C68" s="205" t="str">
        <f t="shared" si="0"/>
        <v/>
      </c>
      <c r="D68" s="206"/>
      <c r="E68" s="207"/>
      <c r="F68" s="923"/>
      <c r="G68" s="923"/>
      <c r="H68" s="923"/>
      <c r="I68" s="923"/>
      <c r="J68" s="923"/>
      <c r="K68" s="923"/>
      <c r="L68" s="923"/>
      <c r="M68" s="923"/>
      <c r="N68" s="923"/>
    </row>
    <row r="69" spans="1:14" ht="16.5" thickBot="1" x14ac:dyDescent="0.3">
      <c r="A69" s="62"/>
      <c r="B69" s="204"/>
      <c r="C69" s="205" t="str">
        <f t="shared" si="0"/>
        <v/>
      </c>
      <c r="D69" s="206"/>
      <c r="E69" s="207"/>
      <c r="F69" s="923"/>
      <c r="G69" s="923"/>
      <c r="H69" s="923"/>
      <c r="I69" s="923"/>
      <c r="J69" s="923"/>
      <c r="K69" s="923"/>
      <c r="L69" s="923"/>
      <c r="M69" s="923"/>
      <c r="N69" s="923"/>
    </row>
    <row r="70" spans="1:14" ht="16.5" thickBot="1" x14ac:dyDescent="0.3">
      <c r="A70" s="62"/>
      <c r="B70" s="204"/>
      <c r="C70" s="205" t="str">
        <f t="shared" si="0"/>
        <v/>
      </c>
      <c r="D70" s="206"/>
      <c r="E70" s="207"/>
      <c r="F70" s="923"/>
      <c r="G70" s="923"/>
      <c r="H70" s="923"/>
      <c r="I70" s="923"/>
      <c r="J70" s="923"/>
      <c r="K70" s="923"/>
      <c r="L70" s="923"/>
      <c r="M70" s="923"/>
      <c r="N70" s="923"/>
    </row>
    <row r="71" spans="1:14" ht="16.5" thickBot="1" x14ac:dyDescent="0.3">
      <c r="A71" s="62"/>
      <c r="B71" s="204"/>
      <c r="C71" s="205" t="str">
        <f t="shared" si="0"/>
        <v/>
      </c>
      <c r="D71" s="206"/>
      <c r="E71" s="207"/>
      <c r="F71" s="923"/>
      <c r="G71" s="923"/>
      <c r="H71" s="923"/>
      <c r="I71" s="923"/>
      <c r="J71" s="923"/>
      <c r="K71" s="923"/>
      <c r="L71" s="923"/>
      <c r="M71" s="923"/>
      <c r="N71" s="923"/>
    </row>
    <row r="72" spans="1:14" ht="16.5" thickBot="1" x14ac:dyDescent="0.3">
      <c r="A72" s="62"/>
      <c r="B72" s="204"/>
      <c r="C72" s="205" t="str">
        <f t="shared" si="0"/>
        <v/>
      </c>
      <c r="D72" s="206"/>
      <c r="E72" s="207"/>
      <c r="F72" s="923"/>
      <c r="G72" s="923"/>
      <c r="H72" s="923"/>
      <c r="I72" s="923"/>
      <c r="J72" s="923"/>
      <c r="K72" s="923"/>
      <c r="L72" s="923"/>
      <c r="M72" s="923"/>
      <c r="N72" s="923"/>
    </row>
    <row r="73" spans="1:14" ht="16.5" thickBot="1" x14ac:dyDescent="0.3">
      <c r="A73" s="62"/>
      <c r="B73" s="204"/>
      <c r="C73" s="205" t="str">
        <f t="shared" si="0"/>
        <v/>
      </c>
      <c r="D73" s="206"/>
      <c r="E73" s="207"/>
      <c r="F73" s="923"/>
      <c r="G73" s="923"/>
      <c r="H73" s="923"/>
      <c r="I73" s="923"/>
      <c r="J73" s="923"/>
      <c r="K73" s="923"/>
      <c r="L73" s="923"/>
      <c r="M73" s="923"/>
      <c r="N73" s="923"/>
    </row>
    <row r="74" spans="1:14" ht="16.5" thickBot="1" x14ac:dyDescent="0.3">
      <c r="A74" s="62"/>
      <c r="B74" s="204"/>
      <c r="C74" s="205" t="str">
        <f t="shared" si="0"/>
        <v/>
      </c>
      <c r="D74" s="206"/>
      <c r="E74" s="207"/>
      <c r="F74" s="923"/>
      <c r="G74" s="923"/>
      <c r="H74" s="923"/>
      <c r="I74" s="923"/>
      <c r="J74" s="923"/>
      <c r="K74" s="923"/>
      <c r="L74" s="923"/>
      <c r="M74" s="923"/>
      <c r="N74" s="923"/>
    </row>
    <row r="75" spans="1:14" ht="16.5" thickBot="1" x14ac:dyDescent="0.3">
      <c r="A75" s="62"/>
      <c r="B75" s="204"/>
      <c r="C75" s="205" t="str">
        <f t="shared" si="0"/>
        <v/>
      </c>
      <c r="D75" s="206"/>
      <c r="E75" s="207"/>
      <c r="F75" s="923"/>
      <c r="G75" s="923"/>
      <c r="H75" s="923"/>
      <c r="I75" s="923"/>
      <c r="J75" s="923"/>
      <c r="K75" s="923"/>
      <c r="L75" s="923"/>
      <c r="M75" s="923"/>
      <c r="N75" s="923"/>
    </row>
    <row r="76" spans="1:14" ht="16.5" thickBot="1" x14ac:dyDescent="0.3">
      <c r="A76" s="62"/>
      <c r="B76" s="204"/>
      <c r="C76" s="205" t="str">
        <f t="shared" ref="C76:C139" si="1">IF(B76&gt;0, (B76-B75), "")</f>
        <v/>
      </c>
      <c r="D76" s="206"/>
      <c r="E76" s="207"/>
      <c r="F76" s="923"/>
      <c r="G76" s="923"/>
      <c r="H76" s="923"/>
      <c r="I76" s="923"/>
      <c r="J76" s="923"/>
      <c r="K76" s="923"/>
      <c r="L76" s="923"/>
      <c r="M76" s="923"/>
      <c r="N76" s="923"/>
    </row>
    <row r="77" spans="1:14" ht="16.5" thickBot="1" x14ac:dyDescent="0.3">
      <c r="A77" s="62"/>
      <c r="B77" s="204"/>
      <c r="C77" s="205" t="str">
        <f t="shared" si="1"/>
        <v/>
      </c>
      <c r="D77" s="206"/>
      <c r="E77" s="207"/>
      <c r="F77" s="923"/>
      <c r="G77" s="923"/>
      <c r="H77" s="923"/>
      <c r="I77" s="923"/>
      <c r="J77" s="923"/>
      <c r="K77" s="923"/>
      <c r="L77" s="923"/>
      <c r="M77" s="923"/>
      <c r="N77" s="923"/>
    </row>
    <row r="78" spans="1:14" ht="16.5" thickBot="1" x14ac:dyDescent="0.3">
      <c r="A78" s="62"/>
      <c r="B78" s="204"/>
      <c r="C78" s="205" t="str">
        <f t="shared" si="1"/>
        <v/>
      </c>
      <c r="D78" s="206"/>
      <c r="E78" s="207"/>
      <c r="F78" s="923"/>
      <c r="G78" s="923"/>
      <c r="H78" s="923"/>
      <c r="I78" s="923"/>
      <c r="J78" s="923"/>
      <c r="K78" s="923"/>
      <c r="L78" s="923"/>
      <c r="M78" s="923"/>
      <c r="N78" s="923"/>
    </row>
    <row r="79" spans="1:14" ht="16.5" thickBot="1" x14ac:dyDescent="0.3">
      <c r="A79" s="62"/>
      <c r="B79" s="204"/>
      <c r="C79" s="205" t="str">
        <f t="shared" si="1"/>
        <v/>
      </c>
      <c r="D79" s="206"/>
      <c r="E79" s="207"/>
      <c r="F79" s="923"/>
      <c r="G79" s="923"/>
      <c r="H79" s="923"/>
      <c r="I79" s="923"/>
      <c r="J79" s="923"/>
      <c r="K79" s="923"/>
      <c r="L79" s="923"/>
      <c r="M79" s="923"/>
      <c r="N79" s="923"/>
    </row>
    <row r="80" spans="1:14" ht="16.5" thickBot="1" x14ac:dyDescent="0.3">
      <c r="A80" s="62"/>
      <c r="B80" s="204"/>
      <c r="C80" s="205" t="str">
        <f t="shared" si="1"/>
        <v/>
      </c>
      <c r="D80" s="206"/>
      <c r="E80" s="207"/>
      <c r="F80" s="923"/>
      <c r="G80" s="923"/>
      <c r="H80" s="923"/>
      <c r="I80" s="923"/>
      <c r="J80" s="923"/>
      <c r="K80" s="923"/>
      <c r="L80" s="923"/>
      <c r="M80" s="923"/>
      <c r="N80" s="923"/>
    </row>
    <row r="81" spans="1:14" ht="16.5" thickBot="1" x14ac:dyDescent="0.3">
      <c r="A81" s="62"/>
      <c r="B81" s="204"/>
      <c r="C81" s="205" t="str">
        <f t="shared" si="1"/>
        <v/>
      </c>
      <c r="D81" s="206"/>
      <c r="E81" s="207"/>
      <c r="F81" s="923"/>
      <c r="G81" s="923"/>
      <c r="H81" s="923"/>
      <c r="I81" s="923"/>
      <c r="J81" s="923"/>
      <c r="K81" s="923"/>
      <c r="L81" s="923"/>
      <c r="M81" s="923"/>
      <c r="N81" s="923"/>
    </row>
    <row r="82" spans="1:14" ht="16.5" thickBot="1" x14ac:dyDescent="0.3">
      <c r="A82" s="62"/>
      <c r="B82" s="204"/>
      <c r="C82" s="205" t="str">
        <f t="shared" si="1"/>
        <v/>
      </c>
      <c r="D82" s="206"/>
      <c r="E82" s="207"/>
      <c r="F82" s="923"/>
      <c r="G82" s="923"/>
      <c r="H82" s="923"/>
      <c r="I82" s="923"/>
      <c r="J82" s="923"/>
      <c r="K82" s="923"/>
      <c r="L82" s="923"/>
      <c r="M82" s="923"/>
      <c r="N82" s="923"/>
    </row>
    <row r="83" spans="1:14" ht="16.5" thickBot="1" x14ac:dyDescent="0.3">
      <c r="A83" s="62"/>
      <c r="B83" s="204"/>
      <c r="C83" s="205" t="str">
        <f t="shared" si="1"/>
        <v/>
      </c>
      <c r="D83" s="206"/>
      <c r="E83" s="207"/>
      <c r="F83" s="923"/>
      <c r="G83" s="923"/>
      <c r="H83" s="923"/>
      <c r="I83" s="923"/>
      <c r="J83" s="923"/>
      <c r="K83" s="923"/>
      <c r="L83" s="923"/>
      <c r="M83" s="923"/>
      <c r="N83" s="923"/>
    </row>
    <row r="84" spans="1:14" ht="16.5" thickBot="1" x14ac:dyDescent="0.3">
      <c r="A84" s="62"/>
      <c r="B84" s="204"/>
      <c r="C84" s="205" t="str">
        <f t="shared" si="1"/>
        <v/>
      </c>
      <c r="D84" s="206"/>
      <c r="E84" s="207"/>
      <c r="F84" s="923"/>
      <c r="G84" s="923"/>
      <c r="H84" s="923"/>
      <c r="I84" s="923"/>
      <c r="J84" s="923"/>
      <c r="K84" s="923"/>
      <c r="L84" s="923"/>
      <c r="M84" s="923"/>
      <c r="N84" s="923"/>
    </row>
    <row r="85" spans="1:14" ht="16.5" thickBot="1" x14ac:dyDescent="0.3">
      <c r="A85" s="62"/>
      <c r="B85" s="204"/>
      <c r="C85" s="205" t="str">
        <f t="shared" si="1"/>
        <v/>
      </c>
      <c r="D85" s="206"/>
      <c r="E85" s="207"/>
      <c r="F85" s="923"/>
      <c r="G85" s="923"/>
      <c r="H85" s="923"/>
      <c r="I85" s="923"/>
      <c r="J85" s="923"/>
      <c r="K85" s="923"/>
      <c r="L85" s="923"/>
      <c r="M85" s="923"/>
      <c r="N85" s="923"/>
    </row>
    <row r="86" spans="1:14" ht="16.5" thickBot="1" x14ac:dyDescent="0.3">
      <c r="A86" s="62"/>
      <c r="B86" s="204"/>
      <c r="C86" s="205" t="str">
        <f t="shared" si="1"/>
        <v/>
      </c>
      <c r="D86" s="206"/>
      <c r="E86" s="207"/>
      <c r="F86" s="923"/>
      <c r="G86" s="923"/>
      <c r="H86" s="923"/>
      <c r="I86" s="923"/>
      <c r="J86" s="923"/>
      <c r="K86" s="923"/>
      <c r="L86" s="923"/>
      <c r="M86" s="923"/>
      <c r="N86" s="923"/>
    </row>
    <row r="87" spans="1:14" ht="16.5" thickBot="1" x14ac:dyDescent="0.3">
      <c r="A87" s="62"/>
      <c r="B87" s="204"/>
      <c r="C87" s="205" t="str">
        <f t="shared" si="1"/>
        <v/>
      </c>
      <c r="D87" s="206"/>
      <c r="E87" s="207"/>
      <c r="F87" s="923"/>
      <c r="G87" s="923"/>
      <c r="H87" s="923"/>
      <c r="I87" s="923"/>
      <c r="J87" s="923"/>
      <c r="K87" s="923"/>
      <c r="L87" s="923"/>
      <c r="M87" s="923"/>
      <c r="N87" s="923"/>
    </row>
    <row r="88" spans="1:14" ht="16.5" thickBot="1" x14ac:dyDescent="0.3">
      <c r="A88" s="62"/>
      <c r="B88" s="204"/>
      <c r="C88" s="205" t="str">
        <f t="shared" si="1"/>
        <v/>
      </c>
      <c r="D88" s="206"/>
      <c r="E88" s="207"/>
      <c r="F88" s="923"/>
      <c r="G88" s="923"/>
      <c r="H88" s="923"/>
      <c r="I88" s="923"/>
      <c r="J88" s="923"/>
      <c r="K88" s="923"/>
      <c r="L88" s="923"/>
      <c r="M88" s="923"/>
      <c r="N88" s="923"/>
    </row>
    <row r="89" spans="1:14" ht="16.5" thickBot="1" x14ac:dyDescent="0.3">
      <c r="A89" s="62"/>
      <c r="B89" s="204"/>
      <c r="C89" s="205" t="str">
        <f t="shared" si="1"/>
        <v/>
      </c>
      <c r="D89" s="206"/>
      <c r="E89" s="207"/>
      <c r="F89" s="923"/>
      <c r="G89" s="923"/>
      <c r="H89" s="923"/>
      <c r="I89" s="923"/>
      <c r="J89" s="923"/>
      <c r="K89" s="923"/>
      <c r="L89" s="923"/>
      <c r="M89" s="923"/>
      <c r="N89" s="923"/>
    </row>
    <row r="90" spans="1:14" ht="16.5" thickBot="1" x14ac:dyDescent="0.3">
      <c r="A90" s="62"/>
      <c r="B90" s="204"/>
      <c r="C90" s="205" t="str">
        <f t="shared" si="1"/>
        <v/>
      </c>
      <c r="D90" s="206"/>
      <c r="E90" s="207"/>
      <c r="F90" s="923"/>
      <c r="G90" s="923"/>
      <c r="H90" s="923"/>
      <c r="I90" s="923"/>
      <c r="J90" s="923"/>
      <c r="K90" s="923"/>
      <c r="L90" s="923"/>
      <c r="M90" s="923"/>
      <c r="N90" s="923"/>
    </row>
    <row r="91" spans="1:14" ht="16.5" thickBot="1" x14ac:dyDescent="0.3">
      <c r="A91" s="62"/>
      <c r="B91" s="204"/>
      <c r="C91" s="205" t="str">
        <f t="shared" si="1"/>
        <v/>
      </c>
      <c r="D91" s="206"/>
      <c r="E91" s="207"/>
      <c r="F91" s="923"/>
      <c r="G91" s="923"/>
      <c r="H91" s="923"/>
      <c r="I91" s="923"/>
      <c r="J91" s="923"/>
      <c r="K91" s="923"/>
      <c r="L91" s="923"/>
      <c r="M91" s="923"/>
      <c r="N91" s="923"/>
    </row>
    <row r="92" spans="1:14" ht="16.5" thickBot="1" x14ac:dyDescent="0.3">
      <c r="A92" s="62"/>
      <c r="B92" s="204"/>
      <c r="C92" s="205" t="str">
        <f t="shared" si="1"/>
        <v/>
      </c>
      <c r="D92" s="206"/>
      <c r="E92" s="207"/>
      <c r="F92" s="923"/>
      <c r="G92" s="923"/>
      <c r="H92" s="923"/>
      <c r="I92" s="923"/>
      <c r="J92" s="923"/>
      <c r="K92" s="923"/>
      <c r="L92" s="923"/>
      <c r="M92" s="923"/>
      <c r="N92" s="923"/>
    </row>
    <row r="93" spans="1:14" ht="16.5" thickBot="1" x14ac:dyDescent="0.3">
      <c r="A93" s="62"/>
      <c r="B93" s="204"/>
      <c r="C93" s="205" t="str">
        <f t="shared" si="1"/>
        <v/>
      </c>
      <c r="D93" s="206"/>
      <c r="E93" s="207"/>
      <c r="F93" s="923"/>
      <c r="G93" s="923"/>
      <c r="H93" s="923"/>
      <c r="I93" s="923"/>
      <c r="J93" s="923"/>
      <c r="K93" s="923"/>
      <c r="L93" s="923"/>
      <c r="M93" s="923"/>
      <c r="N93" s="923"/>
    </row>
    <row r="94" spans="1:14" ht="16.5" thickBot="1" x14ac:dyDescent="0.3">
      <c r="A94" s="62"/>
      <c r="B94" s="204"/>
      <c r="C94" s="205" t="str">
        <f t="shared" si="1"/>
        <v/>
      </c>
      <c r="D94" s="206"/>
      <c r="E94" s="207"/>
      <c r="F94" s="923"/>
      <c r="G94" s="923"/>
      <c r="H94" s="923"/>
      <c r="I94" s="923"/>
      <c r="J94" s="923"/>
      <c r="K94" s="923"/>
      <c r="L94" s="923"/>
      <c r="M94" s="923"/>
      <c r="N94" s="923"/>
    </row>
    <row r="95" spans="1:14" ht="16.5" thickBot="1" x14ac:dyDescent="0.3">
      <c r="A95" s="62"/>
      <c r="B95" s="204"/>
      <c r="C95" s="205" t="str">
        <f t="shared" si="1"/>
        <v/>
      </c>
      <c r="D95" s="206"/>
      <c r="E95" s="207"/>
      <c r="F95" s="923"/>
      <c r="G95" s="923"/>
      <c r="H95" s="923"/>
      <c r="I95" s="923"/>
      <c r="J95" s="923"/>
      <c r="K95" s="923"/>
      <c r="L95" s="923"/>
      <c r="M95" s="923"/>
      <c r="N95" s="923"/>
    </row>
    <row r="96" spans="1:14" ht="16.5" thickBot="1" x14ac:dyDescent="0.3">
      <c r="A96" s="62"/>
      <c r="B96" s="204"/>
      <c r="C96" s="205" t="str">
        <f t="shared" si="1"/>
        <v/>
      </c>
      <c r="D96" s="206"/>
      <c r="E96" s="207"/>
      <c r="F96" s="923"/>
      <c r="G96" s="923"/>
      <c r="H96" s="923"/>
      <c r="I96" s="923"/>
      <c r="J96" s="923"/>
      <c r="K96" s="923"/>
      <c r="L96" s="923"/>
      <c r="M96" s="923"/>
      <c r="N96" s="923"/>
    </row>
    <row r="97" spans="1:14" ht="16.5" thickBot="1" x14ac:dyDescent="0.3">
      <c r="A97" s="62"/>
      <c r="B97" s="204"/>
      <c r="C97" s="205" t="str">
        <f t="shared" si="1"/>
        <v/>
      </c>
      <c r="D97" s="206"/>
      <c r="E97" s="207"/>
      <c r="F97" s="923"/>
      <c r="G97" s="923"/>
      <c r="H97" s="923"/>
      <c r="I97" s="923"/>
      <c r="J97" s="923"/>
      <c r="K97" s="923"/>
      <c r="L97" s="923"/>
      <c r="M97" s="923"/>
      <c r="N97" s="923"/>
    </row>
    <row r="98" spans="1:14" ht="16.5" thickBot="1" x14ac:dyDescent="0.3">
      <c r="A98" s="62"/>
      <c r="B98" s="204"/>
      <c r="C98" s="205" t="str">
        <f t="shared" si="1"/>
        <v/>
      </c>
      <c r="D98" s="206"/>
      <c r="E98" s="207"/>
      <c r="F98" s="923"/>
      <c r="G98" s="923"/>
      <c r="H98" s="923"/>
      <c r="I98" s="923"/>
      <c r="J98" s="923"/>
      <c r="K98" s="923"/>
      <c r="L98" s="923"/>
      <c r="M98" s="923"/>
      <c r="N98" s="923"/>
    </row>
    <row r="99" spans="1:14" ht="16.5" thickBot="1" x14ac:dyDescent="0.3">
      <c r="A99" s="62"/>
      <c r="B99" s="204"/>
      <c r="C99" s="205" t="str">
        <f t="shared" si="1"/>
        <v/>
      </c>
      <c r="D99" s="206"/>
      <c r="E99" s="207"/>
      <c r="F99" s="923"/>
      <c r="G99" s="923"/>
      <c r="H99" s="923"/>
      <c r="I99" s="923"/>
      <c r="J99" s="923"/>
      <c r="K99" s="923"/>
      <c r="L99" s="923"/>
      <c r="M99" s="923"/>
      <c r="N99" s="923"/>
    </row>
    <row r="100" spans="1:14" ht="16.5" thickBot="1" x14ac:dyDescent="0.3">
      <c r="A100" s="62"/>
      <c r="B100" s="204"/>
      <c r="C100" s="205" t="str">
        <f t="shared" si="1"/>
        <v/>
      </c>
      <c r="D100" s="206"/>
      <c r="E100" s="207"/>
      <c r="F100" s="923"/>
      <c r="G100" s="923"/>
      <c r="H100" s="923"/>
      <c r="I100" s="923"/>
      <c r="J100" s="923"/>
      <c r="K100" s="923"/>
      <c r="L100" s="923"/>
      <c r="M100" s="923"/>
      <c r="N100" s="923"/>
    </row>
    <row r="101" spans="1:14" ht="16.5" thickBot="1" x14ac:dyDescent="0.3">
      <c r="A101" s="62"/>
      <c r="B101" s="204"/>
      <c r="C101" s="205" t="str">
        <f t="shared" si="1"/>
        <v/>
      </c>
      <c r="D101" s="206"/>
      <c r="E101" s="207"/>
      <c r="F101" s="923"/>
      <c r="G101" s="923"/>
      <c r="H101" s="923"/>
      <c r="I101" s="923"/>
      <c r="J101" s="923"/>
      <c r="K101" s="923"/>
      <c r="L101" s="923"/>
      <c r="M101" s="923"/>
      <c r="N101" s="923"/>
    </row>
    <row r="102" spans="1:14" ht="16.5" thickBot="1" x14ac:dyDescent="0.3">
      <c r="A102" s="62"/>
      <c r="B102" s="204"/>
      <c r="C102" s="205" t="str">
        <f t="shared" si="1"/>
        <v/>
      </c>
      <c r="D102" s="206"/>
      <c r="E102" s="207"/>
      <c r="F102" s="923"/>
      <c r="G102" s="923"/>
      <c r="H102" s="923"/>
      <c r="I102" s="923"/>
      <c r="J102" s="923"/>
      <c r="K102" s="923"/>
      <c r="L102" s="923"/>
      <c r="M102" s="923"/>
      <c r="N102" s="923"/>
    </row>
    <row r="103" spans="1:14" ht="16.5" thickBot="1" x14ac:dyDescent="0.3">
      <c r="A103" s="62"/>
      <c r="B103" s="204"/>
      <c r="C103" s="205" t="str">
        <f t="shared" si="1"/>
        <v/>
      </c>
      <c r="D103" s="206"/>
      <c r="E103" s="207"/>
      <c r="F103" s="923"/>
      <c r="G103" s="923"/>
      <c r="H103" s="923"/>
      <c r="I103" s="923"/>
      <c r="J103" s="923"/>
      <c r="K103" s="923"/>
      <c r="L103" s="923"/>
      <c r="M103" s="923"/>
      <c r="N103" s="923"/>
    </row>
    <row r="104" spans="1:14" ht="16.5" thickBot="1" x14ac:dyDescent="0.3">
      <c r="A104" s="62"/>
      <c r="B104" s="204"/>
      <c r="C104" s="205" t="str">
        <f t="shared" si="1"/>
        <v/>
      </c>
      <c r="D104" s="206"/>
      <c r="E104" s="207"/>
      <c r="F104" s="923"/>
      <c r="G104" s="923"/>
      <c r="H104" s="923"/>
      <c r="I104" s="923"/>
      <c r="J104" s="923"/>
      <c r="K104" s="923"/>
      <c r="L104" s="923"/>
      <c r="M104" s="923"/>
      <c r="N104" s="923"/>
    </row>
    <row r="105" spans="1:14" ht="16.5" thickBot="1" x14ac:dyDescent="0.3">
      <c r="A105" s="62"/>
      <c r="B105" s="204"/>
      <c r="C105" s="205" t="str">
        <f t="shared" si="1"/>
        <v/>
      </c>
      <c r="D105" s="206"/>
      <c r="E105" s="207"/>
      <c r="F105" s="923"/>
      <c r="G105" s="923"/>
      <c r="H105" s="923"/>
      <c r="I105" s="923"/>
      <c r="J105" s="923"/>
      <c r="K105" s="923"/>
      <c r="L105" s="923"/>
      <c r="M105" s="923"/>
      <c r="N105" s="923"/>
    </row>
    <row r="106" spans="1:14" ht="16.5" thickBot="1" x14ac:dyDescent="0.3">
      <c r="A106" s="62"/>
      <c r="B106" s="204"/>
      <c r="C106" s="205" t="str">
        <f t="shared" si="1"/>
        <v/>
      </c>
      <c r="D106" s="206"/>
      <c r="E106" s="207"/>
      <c r="F106" s="923"/>
      <c r="G106" s="923"/>
      <c r="H106" s="923"/>
      <c r="I106" s="923"/>
      <c r="J106" s="923"/>
      <c r="K106" s="923"/>
      <c r="L106" s="923"/>
      <c r="M106" s="923"/>
      <c r="N106" s="923"/>
    </row>
    <row r="107" spans="1:14" ht="16.5" thickBot="1" x14ac:dyDescent="0.3">
      <c r="A107" s="62"/>
      <c r="B107" s="204"/>
      <c r="C107" s="205" t="str">
        <f t="shared" si="1"/>
        <v/>
      </c>
      <c r="D107" s="206"/>
      <c r="E107" s="207"/>
      <c r="F107" s="923"/>
      <c r="G107" s="923"/>
      <c r="H107" s="923"/>
      <c r="I107" s="923"/>
      <c r="J107" s="923"/>
      <c r="K107" s="923"/>
      <c r="L107" s="923"/>
      <c r="M107" s="923"/>
      <c r="N107" s="923"/>
    </row>
    <row r="108" spans="1:14" ht="16.5" thickBot="1" x14ac:dyDescent="0.3">
      <c r="A108" s="62"/>
      <c r="B108" s="204"/>
      <c r="C108" s="205" t="str">
        <f t="shared" si="1"/>
        <v/>
      </c>
      <c r="D108" s="206"/>
      <c r="E108" s="207"/>
      <c r="F108" s="923"/>
      <c r="G108" s="923"/>
      <c r="H108" s="923"/>
      <c r="I108" s="923"/>
      <c r="J108" s="923"/>
      <c r="K108" s="923"/>
      <c r="L108" s="923"/>
      <c r="M108" s="923"/>
      <c r="N108" s="923"/>
    </row>
    <row r="109" spans="1:14" ht="16.5" thickBot="1" x14ac:dyDescent="0.3">
      <c r="A109" s="62"/>
      <c r="B109" s="204"/>
      <c r="C109" s="205" t="str">
        <f t="shared" si="1"/>
        <v/>
      </c>
      <c r="D109" s="206"/>
      <c r="E109" s="207"/>
      <c r="F109" s="923"/>
      <c r="G109" s="923"/>
      <c r="H109" s="923"/>
      <c r="I109" s="923"/>
      <c r="J109" s="923"/>
      <c r="K109" s="923"/>
      <c r="L109" s="923"/>
      <c r="M109" s="923"/>
      <c r="N109" s="923"/>
    </row>
    <row r="110" spans="1:14" ht="16.5" thickBot="1" x14ac:dyDescent="0.3">
      <c r="A110" s="62"/>
      <c r="B110" s="204"/>
      <c r="C110" s="205" t="str">
        <f t="shared" si="1"/>
        <v/>
      </c>
      <c r="D110" s="206"/>
      <c r="E110" s="207"/>
      <c r="F110" s="923"/>
      <c r="G110" s="923"/>
      <c r="H110" s="923"/>
      <c r="I110" s="923"/>
      <c r="J110" s="923"/>
      <c r="K110" s="923"/>
      <c r="L110" s="923"/>
      <c r="M110" s="923"/>
      <c r="N110" s="923"/>
    </row>
    <row r="111" spans="1:14" ht="16.5" thickBot="1" x14ac:dyDescent="0.3">
      <c r="A111" s="62"/>
      <c r="B111" s="204"/>
      <c r="C111" s="205" t="str">
        <f t="shared" si="1"/>
        <v/>
      </c>
      <c r="D111" s="206"/>
      <c r="E111" s="207"/>
      <c r="F111" s="923"/>
      <c r="G111" s="923"/>
      <c r="H111" s="923"/>
      <c r="I111" s="923"/>
      <c r="J111" s="923"/>
      <c r="K111" s="923"/>
      <c r="L111" s="923"/>
      <c r="M111" s="923"/>
      <c r="N111" s="923"/>
    </row>
    <row r="112" spans="1:14" ht="16.5" thickBot="1" x14ac:dyDescent="0.3">
      <c r="A112" s="62"/>
      <c r="B112" s="204"/>
      <c r="C112" s="205" t="str">
        <f t="shared" si="1"/>
        <v/>
      </c>
      <c r="D112" s="206"/>
      <c r="E112" s="207"/>
      <c r="F112" s="923"/>
      <c r="G112" s="923"/>
      <c r="H112" s="923"/>
      <c r="I112" s="923"/>
      <c r="J112" s="923"/>
      <c r="K112" s="923"/>
      <c r="L112" s="923"/>
      <c r="M112" s="923"/>
      <c r="N112" s="923"/>
    </row>
    <row r="113" spans="1:14" ht="16.5" thickBot="1" x14ac:dyDescent="0.3">
      <c r="A113" s="62"/>
      <c r="B113" s="204"/>
      <c r="C113" s="205" t="str">
        <f t="shared" si="1"/>
        <v/>
      </c>
      <c r="D113" s="206"/>
      <c r="E113" s="207"/>
      <c r="F113" s="923"/>
      <c r="G113" s="923"/>
      <c r="H113" s="923"/>
      <c r="I113" s="923"/>
      <c r="J113" s="923"/>
      <c r="K113" s="923"/>
      <c r="L113" s="923"/>
      <c r="M113" s="923"/>
      <c r="N113" s="923"/>
    </row>
    <row r="114" spans="1:14" ht="16.5" thickBot="1" x14ac:dyDescent="0.3">
      <c r="A114" s="62"/>
      <c r="B114" s="204"/>
      <c r="C114" s="205" t="str">
        <f t="shared" si="1"/>
        <v/>
      </c>
      <c r="D114" s="206"/>
      <c r="E114" s="207"/>
      <c r="F114" s="923"/>
      <c r="G114" s="923"/>
      <c r="H114" s="923"/>
      <c r="I114" s="923"/>
      <c r="J114" s="923"/>
      <c r="K114" s="923"/>
      <c r="L114" s="923"/>
      <c r="M114" s="923"/>
      <c r="N114" s="923"/>
    </row>
    <row r="115" spans="1:14" ht="16.5" thickBot="1" x14ac:dyDescent="0.3">
      <c r="A115" s="62"/>
      <c r="B115" s="204"/>
      <c r="C115" s="205" t="str">
        <f t="shared" si="1"/>
        <v/>
      </c>
      <c r="D115" s="206"/>
      <c r="E115" s="207"/>
      <c r="F115" s="923"/>
      <c r="G115" s="923"/>
      <c r="H115" s="923"/>
      <c r="I115" s="923"/>
      <c r="J115" s="923"/>
      <c r="K115" s="923"/>
      <c r="L115" s="923"/>
      <c r="M115" s="923"/>
      <c r="N115" s="923"/>
    </row>
    <row r="116" spans="1:14" ht="16.5" thickBot="1" x14ac:dyDescent="0.3">
      <c r="A116" s="62"/>
      <c r="B116" s="204"/>
      <c r="C116" s="205" t="str">
        <f t="shared" si="1"/>
        <v/>
      </c>
      <c r="D116" s="206"/>
      <c r="E116" s="207"/>
      <c r="F116" s="923"/>
      <c r="G116" s="923"/>
      <c r="H116" s="923"/>
      <c r="I116" s="923"/>
      <c r="J116" s="923"/>
      <c r="K116" s="923"/>
      <c r="L116" s="923"/>
      <c r="M116" s="923"/>
      <c r="N116" s="923"/>
    </row>
    <row r="117" spans="1:14" ht="16.5" thickBot="1" x14ac:dyDescent="0.3">
      <c r="A117" s="62"/>
      <c r="B117" s="204"/>
      <c r="C117" s="205" t="str">
        <f t="shared" si="1"/>
        <v/>
      </c>
      <c r="D117" s="206"/>
      <c r="E117" s="207"/>
      <c r="F117" s="923"/>
      <c r="G117" s="923"/>
      <c r="H117" s="923"/>
      <c r="I117" s="923"/>
      <c r="J117" s="923"/>
      <c r="K117" s="923"/>
      <c r="L117" s="923"/>
      <c r="M117" s="923"/>
      <c r="N117" s="923"/>
    </row>
    <row r="118" spans="1:14" ht="16.5" thickBot="1" x14ac:dyDescent="0.3">
      <c r="A118" s="62"/>
      <c r="B118" s="204"/>
      <c r="C118" s="205" t="str">
        <f t="shared" si="1"/>
        <v/>
      </c>
      <c r="D118" s="206"/>
      <c r="E118" s="207"/>
      <c r="F118" s="923"/>
      <c r="G118" s="923"/>
      <c r="H118" s="923"/>
      <c r="I118" s="923"/>
      <c r="J118" s="923"/>
      <c r="K118" s="923"/>
      <c r="L118" s="923"/>
      <c r="M118" s="923"/>
      <c r="N118" s="923"/>
    </row>
    <row r="119" spans="1:14" ht="16.5" thickBot="1" x14ac:dyDescent="0.3">
      <c r="A119" s="62"/>
      <c r="B119" s="204"/>
      <c r="C119" s="205" t="str">
        <f t="shared" si="1"/>
        <v/>
      </c>
      <c r="D119" s="206"/>
      <c r="E119" s="207"/>
      <c r="F119" s="923"/>
      <c r="G119" s="923"/>
      <c r="H119" s="923"/>
      <c r="I119" s="923"/>
      <c r="J119" s="923"/>
      <c r="K119" s="923"/>
      <c r="L119" s="923"/>
      <c r="M119" s="923"/>
      <c r="N119" s="923"/>
    </row>
    <row r="120" spans="1:14" ht="16.5" thickBot="1" x14ac:dyDescent="0.3">
      <c r="A120" s="62"/>
      <c r="B120" s="204"/>
      <c r="C120" s="205" t="str">
        <f t="shared" si="1"/>
        <v/>
      </c>
      <c r="D120" s="206"/>
      <c r="E120" s="207"/>
      <c r="F120" s="923"/>
      <c r="G120" s="923"/>
      <c r="H120" s="923"/>
      <c r="I120" s="923"/>
      <c r="J120" s="923"/>
      <c r="K120" s="923"/>
      <c r="L120" s="923"/>
      <c r="M120" s="923"/>
      <c r="N120" s="923"/>
    </row>
    <row r="121" spans="1:14" ht="16.5" thickBot="1" x14ac:dyDescent="0.3">
      <c r="A121" s="62"/>
      <c r="B121" s="204"/>
      <c r="C121" s="205" t="str">
        <f t="shared" si="1"/>
        <v/>
      </c>
      <c r="D121" s="206"/>
      <c r="E121" s="207"/>
      <c r="F121" s="923"/>
      <c r="G121" s="923"/>
      <c r="H121" s="923"/>
      <c r="I121" s="923"/>
      <c r="J121" s="923"/>
      <c r="K121" s="923"/>
      <c r="L121" s="923"/>
      <c r="M121" s="923"/>
      <c r="N121" s="923"/>
    </row>
    <row r="122" spans="1:14" ht="16.5" thickBot="1" x14ac:dyDescent="0.3">
      <c r="A122" s="62"/>
      <c r="B122" s="204"/>
      <c r="C122" s="205" t="str">
        <f t="shared" si="1"/>
        <v/>
      </c>
      <c r="D122" s="206"/>
      <c r="E122" s="207"/>
      <c r="F122" s="923"/>
      <c r="G122" s="923"/>
      <c r="H122" s="923"/>
      <c r="I122" s="923"/>
      <c r="J122" s="923"/>
      <c r="K122" s="923"/>
      <c r="L122" s="923"/>
      <c r="M122" s="923"/>
      <c r="N122" s="923"/>
    </row>
    <row r="123" spans="1:14" ht="16.5" thickBot="1" x14ac:dyDescent="0.3">
      <c r="A123" s="62"/>
      <c r="B123" s="204"/>
      <c r="C123" s="205" t="str">
        <f t="shared" si="1"/>
        <v/>
      </c>
      <c r="D123" s="206"/>
      <c r="E123" s="207"/>
      <c r="F123" s="923"/>
      <c r="G123" s="923"/>
      <c r="H123" s="923"/>
      <c r="I123" s="923"/>
      <c r="J123" s="923"/>
      <c r="K123" s="923"/>
      <c r="L123" s="923"/>
      <c r="M123" s="923"/>
      <c r="N123" s="923"/>
    </row>
    <row r="124" spans="1:14" ht="16.5" thickBot="1" x14ac:dyDescent="0.3">
      <c r="A124" s="62"/>
      <c r="B124" s="204"/>
      <c r="C124" s="205" t="str">
        <f t="shared" si="1"/>
        <v/>
      </c>
      <c r="D124" s="206"/>
      <c r="E124" s="207"/>
      <c r="F124" s="923"/>
      <c r="G124" s="923"/>
      <c r="H124" s="923"/>
      <c r="I124" s="923"/>
      <c r="J124" s="923"/>
      <c r="K124" s="923"/>
      <c r="L124" s="923"/>
      <c r="M124" s="923"/>
      <c r="N124" s="923"/>
    </row>
    <row r="125" spans="1:14" ht="16.5" thickBot="1" x14ac:dyDescent="0.3">
      <c r="A125" s="62"/>
      <c r="B125" s="204"/>
      <c r="C125" s="205" t="str">
        <f t="shared" si="1"/>
        <v/>
      </c>
      <c r="D125" s="206"/>
      <c r="E125" s="207"/>
      <c r="F125" s="923"/>
      <c r="G125" s="923"/>
      <c r="H125" s="923"/>
      <c r="I125" s="923"/>
      <c r="J125" s="923"/>
      <c r="K125" s="923"/>
      <c r="L125" s="923"/>
      <c r="M125" s="923"/>
      <c r="N125" s="923"/>
    </row>
    <row r="126" spans="1:14" ht="16.5" thickBot="1" x14ac:dyDescent="0.3">
      <c r="A126" s="62"/>
      <c r="B126" s="204"/>
      <c r="C126" s="205" t="str">
        <f t="shared" si="1"/>
        <v/>
      </c>
      <c r="D126" s="206"/>
      <c r="E126" s="207"/>
      <c r="F126" s="923"/>
      <c r="G126" s="923"/>
      <c r="H126" s="923"/>
      <c r="I126" s="923"/>
      <c r="J126" s="923"/>
      <c r="K126" s="923"/>
      <c r="L126" s="923"/>
      <c r="M126" s="923"/>
      <c r="N126" s="923"/>
    </row>
    <row r="127" spans="1:14" ht="16.5" thickBot="1" x14ac:dyDescent="0.3">
      <c r="A127" s="62"/>
      <c r="B127" s="204"/>
      <c r="C127" s="205" t="str">
        <f t="shared" si="1"/>
        <v/>
      </c>
      <c r="D127" s="206"/>
      <c r="E127" s="207"/>
      <c r="F127" s="923"/>
      <c r="G127" s="923"/>
      <c r="H127" s="923"/>
      <c r="I127" s="923"/>
      <c r="J127" s="923"/>
      <c r="K127" s="923"/>
      <c r="L127" s="923"/>
      <c r="M127" s="923"/>
      <c r="N127" s="923"/>
    </row>
    <row r="128" spans="1:14" ht="16.5" thickBot="1" x14ac:dyDescent="0.3">
      <c r="A128" s="62"/>
      <c r="B128" s="204"/>
      <c r="C128" s="205" t="str">
        <f t="shared" si="1"/>
        <v/>
      </c>
      <c r="D128" s="206"/>
      <c r="E128" s="207"/>
      <c r="F128" s="923"/>
      <c r="G128" s="923"/>
      <c r="H128" s="923"/>
      <c r="I128" s="923"/>
      <c r="J128" s="923"/>
      <c r="K128" s="923"/>
      <c r="L128" s="923"/>
      <c r="M128" s="923"/>
      <c r="N128" s="923"/>
    </row>
    <row r="129" spans="1:14" ht="16.5" thickBot="1" x14ac:dyDescent="0.3">
      <c r="A129" s="62"/>
      <c r="B129" s="204"/>
      <c r="C129" s="205" t="str">
        <f t="shared" si="1"/>
        <v/>
      </c>
      <c r="D129" s="206"/>
      <c r="E129" s="207"/>
      <c r="F129" s="923"/>
      <c r="G129" s="923"/>
      <c r="H129" s="923"/>
      <c r="I129" s="923"/>
      <c r="J129" s="923"/>
      <c r="K129" s="923"/>
      <c r="L129" s="923"/>
      <c r="M129" s="923"/>
      <c r="N129" s="923"/>
    </row>
    <row r="130" spans="1:14" ht="16.5" thickBot="1" x14ac:dyDescent="0.3">
      <c r="A130" s="62"/>
      <c r="B130" s="204"/>
      <c r="C130" s="205" t="str">
        <f t="shared" si="1"/>
        <v/>
      </c>
      <c r="D130" s="206"/>
      <c r="E130" s="207"/>
      <c r="F130" s="923"/>
      <c r="G130" s="923"/>
      <c r="H130" s="923"/>
      <c r="I130" s="923"/>
      <c r="J130" s="923"/>
      <c r="K130" s="923"/>
      <c r="L130" s="923"/>
      <c r="M130" s="923"/>
      <c r="N130" s="923"/>
    </row>
    <row r="131" spans="1:14" ht="16.5" thickBot="1" x14ac:dyDescent="0.3">
      <c r="A131" s="62"/>
      <c r="B131" s="204"/>
      <c r="C131" s="205" t="str">
        <f t="shared" si="1"/>
        <v/>
      </c>
      <c r="D131" s="206"/>
      <c r="E131" s="207"/>
      <c r="F131" s="923"/>
      <c r="G131" s="923"/>
      <c r="H131" s="923"/>
      <c r="I131" s="923"/>
      <c r="J131" s="923"/>
      <c r="K131" s="923"/>
      <c r="L131" s="923"/>
      <c r="M131" s="923"/>
      <c r="N131" s="923"/>
    </row>
    <row r="132" spans="1:14" ht="16.5" thickBot="1" x14ac:dyDescent="0.3">
      <c r="A132" s="62"/>
      <c r="B132" s="204"/>
      <c r="C132" s="205" t="str">
        <f t="shared" si="1"/>
        <v/>
      </c>
      <c r="D132" s="206"/>
      <c r="E132" s="207"/>
      <c r="F132" s="923"/>
      <c r="G132" s="923"/>
      <c r="H132" s="923"/>
      <c r="I132" s="923"/>
      <c r="J132" s="923"/>
      <c r="K132" s="923"/>
      <c r="L132" s="923"/>
      <c r="M132" s="923"/>
      <c r="N132" s="923"/>
    </row>
    <row r="133" spans="1:14" ht="16.5" thickBot="1" x14ac:dyDescent="0.3">
      <c r="A133" s="62"/>
      <c r="B133" s="204"/>
      <c r="C133" s="205" t="str">
        <f t="shared" si="1"/>
        <v/>
      </c>
      <c r="D133" s="206"/>
      <c r="E133" s="207"/>
      <c r="F133" s="923"/>
      <c r="G133" s="923"/>
      <c r="H133" s="923"/>
      <c r="I133" s="923"/>
      <c r="J133" s="923"/>
      <c r="K133" s="923"/>
      <c r="L133" s="923"/>
      <c r="M133" s="923"/>
      <c r="N133" s="923"/>
    </row>
    <row r="134" spans="1:14" ht="16.5" thickBot="1" x14ac:dyDescent="0.3">
      <c r="A134" s="62"/>
      <c r="B134" s="204"/>
      <c r="C134" s="205" t="str">
        <f t="shared" si="1"/>
        <v/>
      </c>
      <c r="D134" s="206"/>
      <c r="E134" s="207"/>
      <c r="F134" s="923"/>
      <c r="G134" s="923"/>
      <c r="H134" s="923"/>
      <c r="I134" s="923"/>
      <c r="J134" s="923"/>
      <c r="K134" s="923"/>
      <c r="L134" s="923"/>
      <c r="M134" s="923"/>
      <c r="N134" s="923"/>
    </row>
    <row r="135" spans="1:14" ht="16.5" thickBot="1" x14ac:dyDescent="0.3">
      <c r="A135" s="62"/>
      <c r="B135" s="204"/>
      <c r="C135" s="205" t="str">
        <f t="shared" si="1"/>
        <v/>
      </c>
      <c r="D135" s="206"/>
      <c r="E135" s="207"/>
      <c r="F135" s="923"/>
      <c r="G135" s="923"/>
      <c r="H135" s="923"/>
      <c r="I135" s="923"/>
      <c r="J135" s="923"/>
      <c r="K135" s="923"/>
      <c r="L135" s="923"/>
      <c r="M135" s="923"/>
      <c r="N135" s="923"/>
    </row>
    <row r="136" spans="1:14" ht="16.5" thickBot="1" x14ac:dyDescent="0.3">
      <c r="A136" s="62"/>
      <c r="B136" s="204"/>
      <c r="C136" s="205" t="str">
        <f t="shared" si="1"/>
        <v/>
      </c>
      <c r="D136" s="206"/>
      <c r="E136" s="207"/>
      <c r="F136" s="923"/>
      <c r="G136" s="923"/>
      <c r="H136" s="923"/>
      <c r="I136" s="923"/>
      <c r="J136" s="923"/>
      <c r="K136" s="923"/>
      <c r="L136" s="923"/>
      <c r="M136" s="923"/>
      <c r="N136" s="923"/>
    </row>
    <row r="137" spans="1:14" ht="16.5" thickBot="1" x14ac:dyDescent="0.3">
      <c r="A137" s="62"/>
      <c r="B137" s="204"/>
      <c r="C137" s="205" t="str">
        <f t="shared" si="1"/>
        <v/>
      </c>
      <c r="D137" s="206"/>
      <c r="E137" s="207"/>
      <c r="F137" s="923"/>
      <c r="G137" s="923"/>
      <c r="H137" s="923"/>
      <c r="I137" s="923"/>
      <c r="J137" s="923"/>
      <c r="K137" s="923"/>
      <c r="L137" s="923"/>
      <c r="M137" s="923"/>
      <c r="N137" s="923"/>
    </row>
    <row r="138" spans="1:14" ht="16.5" thickBot="1" x14ac:dyDescent="0.3">
      <c r="A138" s="62"/>
      <c r="B138" s="204"/>
      <c r="C138" s="205" t="str">
        <f t="shared" si="1"/>
        <v/>
      </c>
      <c r="D138" s="206"/>
      <c r="E138" s="207"/>
      <c r="F138" s="923"/>
      <c r="G138" s="923"/>
      <c r="H138" s="923"/>
      <c r="I138" s="923"/>
      <c r="J138" s="923"/>
      <c r="K138" s="923"/>
      <c r="L138" s="923"/>
      <c r="M138" s="923"/>
      <c r="N138" s="923"/>
    </row>
    <row r="139" spans="1:14" ht="16.5" thickBot="1" x14ac:dyDescent="0.3">
      <c r="A139" s="62"/>
      <c r="B139" s="204"/>
      <c r="C139" s="205" t="str">
        <f t="shared" si="1"/>
        <v/>
      </c>
      <c r="D139" s="206"/>
      <c r="E139" s="207"/>
      <c r="F139" s="923"/>
      <c r="G139" s="923"/>
      <c r="H139" s="923"/>
      <c r="I139" s="923"/>
      <c r="J139" s="923"/>
      <c r="K139" s="923"/>
      <c r="L139" s="923"/>
      <c r="M139" s="923"/>
      <c r="N139" s="923"/>
    </row>
    <row r="140" spans="1:14" ht="16.5" thickBot="1" x14ac:dyDescent="0.3">
      <c r="A140" s="62"/>
      <c r="B140" s="204"/>
      <c r="C140" s="205" t="str">
        <f t="shared" ref="C140:C203" si="2">IF(B140&gt;0, (B140-B139), "")</f>
        <v/>
      </c>
      <c r="D140" s="206"/>
      <c r="E140" s="207"/>
      <c r="F140" s="923"/>
      <c r="G140" s="923"/>
      <c r="H140" s="923"/>
      <c r="I140" s="923"/>
      <c r="J140" s="923"/>
      <c r="K140" s="923"/>
      <c r="L140" s="923"/>
      <c r="M140" s="923"/>
      <c r="N140" s="923"/>
    </row>
    <row r="141" spans="1:14" ht="16.5" thickBot="1" x14ac:dyDescent="0.3">
      <c r="A141" s="62"/>
      <c r="B141" s="204"/>
      <c r="C141" s="205" t="str">
        <f t="shared" si="2"/>
        <v/>
      </c>
      <c r="D141" s="206"/>
      <c r="E141" s="207"/>
      <c r="F141" s="923"/>
      <c r="G141" s="923"/>
      <c r="H141" s="923"/>
      <c r="I141" s="923"/>
      <c r="J141" s="923"/>
      <c r="K141" s="923"/>
      <c r="L141" s="923"/>
      <c r="M141" s="923"/>
      <c r="N141" s="923"/>
    </row>
    <row r="142" spans="1:14" ht="16.5" thickBot="1" x14ac:dyDescent="0.3">
      <c r="A142" s="62"/>
      <c r="B142" s="204"/>
      <c r="C142" s="205" t="str">
        <f t="shared" si="2"/>
        <v/>
      </c>
      <c r="D142" s="206"/>
      <c r="E142" s="207"/>
      <c r="F142" s="923"/>
      <c r="G142" s="923"/>
      <c r="H142" s="923"/>
      <c r="I142" s="923"/>
      <c r="J142" s="923"/>
      <c r="K142" s="923"/>
      <c r="L142" s="923"/>
      <c r="M142" s="923"/>
      <c r="N142" s="923"/>
    </row>
    <row r="143" spans="1:14" ht="16.5" thickBot="1" x14ac:dyDescent="0.3">
      <c r="A143" s="62"/>
      <c r="B143" s="204"/>
      <c r="C143" s="205" t="str">
        <f t="shared" si="2"/>
        <v/>
      </c>
      <c r="D143" s="206"/>
      <c r="E143" s="207"/>
      <c r="F143" s="923"/>
      <c r="G143" s="923"/>
      <c r="H143" s="923"/>
      <c r="I143" s="923"/>
      <c r="J143" s="923"/>
      <c r="K143" s="923"/>
      <c r="L143" s="923"/>
      <c r="M143" s="923"/>
      <c r="N143" s="923"/>
    </row>
    <row r="144" spans="1:14" ht="16.5" thickBot="1" x14ac:dyDescent="0.3">
      <c r="A144" s="62"/>
      <c r="B144" s="204"/>
      <c r="C144" s="205" t="str">
        <f t="shared" si="2"/>
        <v/>
      </c>
      <c r="D144" s="206"/>
      <c r="E144" s="207"/>
      <c r="F144" s="923"/>
      <c r="G144" s="923"/>
      <c r="H144" s="923"/>
      <c r="I144" s="923"/>
      <c r="J144" s="923"/>
      <c r="K144" s="923"/>
      <c r="L144" s="923"/>
      <c r="M144" s="923"/>
      <c r="N144" s="923"/>
    </row>
    <row r="145" spans="1:14" ht="16.5" thickBot="1" x14ac:dyDescent="0.3">
      <c r="A145" s="62"/>
      <c r="B145" s="204"/>
      <c r="C145" s="205" t="str">
        <f t="shared" si="2"/>
        <v/>
      </c>
      <c r="D145" s="206"/>
      <c r="E145" s="207"/>
      <c r="F145" s="923"/>
      <c r="G145" s="923"/>
      <c r="H145" s="923"/>
      <c r="I145" s="923"/>
      <c r="J145" s="923"/>
      <c r="K145" s="923"/>
      <c r="L145" s="923"/>
      <c r="M145" s="923"/>
      <c r="N145" s="923"/>
    </row>
    <row r="146" spans="1:14" ht="16.5" thickBot="1" x14ac:dyDescent="0.3">
      <c r="A146" s="62"/>
      <c r="B146" s="204"/>
      <c r="C146" s="205" t="str">
        <f t="shared" si="2"/>
        <v/>
      </c>
      <c r="D146" s="206"/>
      <c r="E146" s="207"/>
      <c r="F146" s="923"/>
      <c r="G146" s="923"/>
      <c r="H146" s="923"/>
      <c r="I146" s="923"/>
      <c r="J146" s="923"/>
      <c r="K146" s="923"/>
      <c r="L146" s="923"/>
      <c r="M146" s="923"/>
      <c r="N146" s="923"/>
    </row>
    <row r="147" spans="1:14" ht="16.5" thickBot="1" x14ac:dyDescent="0.3">
      <c r="A147" s="62"/>
      <c r="B147" s="204"/>
      <c r="C147" s="205" t="str">
        <f t="shared" si="2"/>
        <v/>
      </c>
      <c r="D147" s="206"/>
      <c r="E147" s="207"/>
      <c r="F147" s="923"/>
      <c r="G147" s="923"/>
      <c r="H147" s="923"/>
      <c r="I147" s="923"/>
      <c r="J147" s="923"/>
      <c r="K147" s="923"/>
      <c r="L147" s="923"/>
      <c r="M147" s="923"/>
      <c r="N147" s="923"/>
    </row>
    <row r="148" spans="1:14" ht="16.5" thickBot="1" x14ac:dyDescent="0.3">
      <c r="A148" s="62"/>
      <c r="B148" s="204"/>
      <c r="C148" s="205" t="str">
        <f t="shared" si="2"/>
        <v/>
      </c>
      <c r="D148" s="206"/>
      <c r="E148" s="207"/>
      <c r="F148" s="923"/>
      <c r="G148" s="923"/>
      <c r="H148" s="923"/>
      <c r="I148" s="923"/>
      <c r="J148" s="923"/>
      <c r="K148" s="923"/>
      <c r="L148" s="923"/>
      <c r="M148" s="923"/>
      <c r="N148" s="923"/>
    </row>
    <row r="149" spans="1:14" ht="16.5" thickBot="1" x14ac:dyDescent="0.3">
      <c r="A149" s="62"/>
      <c r="B149" s="204"/>
      <c r="C149" s="205" t="str">
        <f t="shared" si="2"/>
        <v/>
      </c>
      <c r="D149" s="206"/>
      <c r="E149" s="207"/>
      <c r="F149" s="923"/>
      <c r="G149" s="923"/>
      <c r="H149" s="923"/>
      <c r="I149" s="923"/>
      <c r="J149" s="923"/>
      <c r="K149" s="923"/>
      <c r="L149" s="923"/>
      <c r="M149" s="923"/>
      <c r="N149" s="923"/>
    </row>
    <row r="150" spans="1:14" ht="16.5" thickBot="1" x14ac:dyDescent="0.3">
      <c r="A150" s="62"/>
      <c r="B150" s="204"/>
      <c r="C150" s="205" t="str">
        <f t="shared" si="2"/>
        <v/>
      </c>
      <c r="D150" s="206"/>
      <c r="E150" s="207"/>
      <c r="F150" s="923"/>
      <c r="G150" s="923"/>
      <c r="H150" s="923"/>
      <c r="I150" s="923"/>
      <c r="J150" s="923"/>
      <c r="K150" s="923"/>
      <c r="L150" s="923"/>
      <c r="M150" s="923"/>
      <c r="N150" s="923"/>
    </row>
    <row r="151" spans="1:14" ht="16.5" thickBot="1" x14ac:dyDescent="0.3">
      <c r="A151" s="62"/>
      <c r="B151" s="204"/>
      <c r="C151" s="205" t="str">
        <f t="shared" si="2"/>
        <v/>
      </c>
      <c r="D151" s="206"/>
      <c r="E151" s="207"/>
      <c r="F151" s="923"/>
      <c r="G151" s="923"/>
      <c r="H151" s="923"/>
      <c r="I151" s="923"/>
      <c r="J151" s="923"/>
      <c r="K151" s="923"/>
      <c r="L151" s="923"/>
      <c r="M151" s="923"/>
      <c r="N151" s="923"/>
    </row>
    <row r="152" spans="1:14" ht="16.5" thickBot="1" x14ac:dyDescent="0.3">
      <c r="A152" s="62"/>
      <c r="B152" s="204"/>
      <c r="C152" s="205" t="str">
        <f t="shared" si="2"/>
        <v/>
      </c>
      <c r="D152" s="206"/>
      <c r="E152" s="207"/>
      <c r="F152" s="923"/>
      <c r="G152" s="923"/>
      <c r="H152" s="923"/>
      <c r="I152" s="923"/>
      <c r="J152" s="923"/>
      <c r="K152" s="923"/>
      <c r="L152" s="923"/>
      <c r="M152" s="923"/>
      <c r="N152" s="923"/>
    </row>
    <row r="153" spans="1:14" ht="16.5" thickBot="1" x14ac:dyDescent="0.3">
      <c r="A153" s="62"/>
      <c r="B153" s="204"/>
      <c r="C153" s="205" t="str">
        <f t="shared" si="2"/>
        <v/>
      </c>
      <c r="D153" s="206"/>
      <c r="E153" s="207"/>
      <c r="F153" s="923"/>
      <c r="G153" s="923"/>
      <c r="H153" s="923"/>
      <c r="I153" s="923"/>
      <c r="J153" s="923"/>
      <c r="K153" s="923"/>
      <c r="L153" s="923"/>
      <c r="M153" s="923"/>
      <c r="N153" s="923"/>
    </row>
    <row r="154" spans="1:14" ht="16.5" thickBot="1" x14ac:dyDescent="0.3">
      <c r="A154" s="62"/>
      <c r="B154" s="204"/>
      <c r="C154" s="205" t="str">
        <f t="shared" si="2"/>
        <v/>
      </c>
      <c r="D154" s="206"/>
      <c r="E154" s="207"/>
      <c r="F154" s="923"/>
      <c r="G154" s="923"/>
      <c r="H154" s="923"/>
      <c r="I154" s="923"/>
      <c r="J154" s="923"/>
      <c r="K154" s="923"/>
      <c r="L154" s="923"/>
      <c r="M154" s="923"/>
      <c r="N154" s="923"/>
    </row>
    <row r="155" spans="1:14" ht="16.5" thickBot="1" x14ac:dyDescent="0.3">
      <c r="A155" s="62"/>
      <c r="B155" s="204"/>
      <c r="C155" s="205" t="str">
        <f t="shared" si="2"/>
        <v/>
      </c>
      <c r="D155" s="206"/>
      <c r="E155" s="207"/>
      <c r="F155" s="923"/>
      <c r="G155" s="923"/>
      <c r="H155" s="923"/>
      <c r="I155" s="923"/>
      <c r="J155" s="923"/>
      <c r="K155" s="923"/>
      <c r="L155" s="923"/>
      <c r="M155" s="923"/>
      <c r="N155" s="923"/>
    </row>
    <row r="156" spans="1:14" ht="16.5" thickBot="1" x14ac:dyDescent="0.3">
      <c r="A156" s="62"/>
      <c r="B156" s="204"/>
      <c r="C156" s="205" t="str">
        <f t="shared" si="2"/>
        <v/>
      </c>
      <c r="D156" s="206"/>
      <c r="E156" s="207"/>
      <c r="F156" s="923"/>
      <c r="G156" s="923"/>
      <c r="H156" s="923"/>
      <c r="I156" s="923"/>
      <c r="J156" s="923"/>
      <c r="K156" s="923"/>
      <c r="L156" s="923"/>
      <c r="M156" s="923"/>
      <c r="N156" s="923"/>
    </row>
    <row r="157" spans="1:14" ht="16.5" thickBot="1" x14ac:dyDescent="0.3">
      <c r="A157" s="62"/>
      <c r="B157" s="204"/>
      <c r="C157" s="205" t="str">
        <f t="shared" si="2"/>
        <v/>
      </c>
      <c r="D157" s="206"/>
      <c r="E157" s="207"/>
      <c r="F157" s="923"/>
      <c r="G157" s="923"/>
      <c r="H157" s="923"/>
      <c r="I157" s="923"/>
      <c r="J157" s="923"/>
      <c r="K157" s="923"/>
      <c r="L157" s="923"/>
      <c r="M157" s="923"/>
      <c r="N157" s="923"/>
    </row>
    <row r="158" spans="1:14" ht="16.5" thickBot="1" x14ac:dyDescent="0.3">
      <c r="A158" s="62"/>
      <c r="B158" s="204"/>
      <c r="C158" s="205" t="str">
        <f t="shared" si="2"/>
        <v/>
      </c>
      <c r="D158" s="206"/>
      <c r="E158" s="207"/>
      <c r="F158" s="923"/>
      <c r="G158" s="923"/>
      <c r="H158" s="923"/>
      <c r="I158" s="923"/>
      <c r="J158" s="923"/>
      <c r="K158" s="923"/>
      <c r="L158" s="923"/>
      <c r="M158" s="923"/>
      <c r="N158" s="923"/>
    </row>
    <row r="159" spans="1:14" ht="16.5" thickBot="1" x14ac:dyDescent="0.3">
      <c r="A159" s="62"/>
      <c r="B159" s="204"/>
      <c r="C159" s="205" t="str">
        <f t="shared" si="2"/>
        <v/>
      </c>
      <c r="D159" s="206"/>
      <c r="E159" s="207"/>
      <c r="F159" s="923"/>
      <c r="G159" s="923"/>
      <c r="H159" s="923"/>
      <c r="I159" s="923"/>
      <c r="J159" s="923"/>
      <c r="K159" s="923"/>
      <c r="L159" s="923"/>
      <c r="M159" s="923"/>
      <c r="N159" s="923"/>
    </row>
    <row r="160" spans="1:14" ht="16.5" thickBot="1" x14ac:dyDescent="0.3">
      <c r="A160" s="62"/>
      <c r="B160" s="204"/>
      <c r="C160" s="205" t="str">
        <f t="shared" si="2"/>
        <v/>
      </c>
      <c r="D160" s="206"/>
      <c r="E160" s="207"/>
      <c r="F160" s="923"/>
      <c r="G160" s="923"/>
      <c r="H160" s="923"/>
      <c r="I160" s="923"/>
      <c r="J160" s="923"/>
      <c r="K160" s="923"/>
      <c r="L160" s="923"/>
      <c r="M160" s="923"/>
      <c r="N160" s="923"/>
    </row>
    <row r="161" spans="1:14" ht="16.5" thickBot="1" x14ac:dyDescent="0.3">
      <c r="A161" s="62"/>
      <c r="B161" s="204"/>
      <c r="C161" s="205" t="str">
        <f t="shared" si="2"/>
        <v/>
      </c>
      <c r="D161" s="206"/>
      <c r="E161" s="207"/>
      <c r="F161" s="923"/>
      <c r="G161" s="923"/>
      <c r="H161" s="923"/>
      <c r="I161" s="923"/>
      <c r="J161" s="923"/>
      <c r="K161" s="923"/>
      <c r="L161" s="923"/>
      <c r="M161" s="923"/>
      <c r="N161" s="923"/>
    </row>
    <row r="162" spans="1:14" ht="16.5" thickBot="1" x14ac:dyDescent="0.3">
      <c r="A162" s="62"/>
      <c r="B162" s="204"/>
      <c r="C162" s="205" t="str">
        <f t="shared" si="2"/>
        <v/>
      </c>
      <c r="D162" s="206"/>
      <c r="E162" s="207"/>
      <c r="F162" s="923"/>
      <c r="G162" s="923"/>
      <c r="H162" s="923"/>
      <c r="I162" s="923"/>
      <c r="J162" s="923"/>
      <c r="K162" s="923"/>
      <c r="L162" s="923"/>
      <c r="M162" s="923"/>
      <c r="N162" s="923"/>
    </row>
    <row r="163" spans="1:14" ht="16.5" thickBot="1" x14ac:dyDescent="0.3">
      <c r="A163" s="62"/>
      <c r="B163" s="204"/>
      <c r="C163" s="205" t="str">
        <f t="shared" si="2"/>
        <v/>
      </c>
      <c r="D163" s="206"/>
      <c r="E163" s="207"/>
      <c r="F163" s="923"/>
      <c r="G163" s="923"/>
      <c r="H163" s="923"/>
      <c r="I163" s="923"/>
      <c r="J163" s="923"/>
      <c r="K163" s="923"/>
      <c r="L163" s="923"/>
      <c r="M163" s="923"/>
      <c r="N163" s="923"/>
    </row>
    <row r="164" spans="1:14" ht="16.5" thickBot="1" x14ac:dyDescent="0.3">
      <c r="A164" s="62"/>
      <c r="B164" s="204"/>
      <c r="C164" s="205" t="str">
        <f t="shared" si="2"/>
        <v/>
      </c>
      <c r="D164" s="206"/>
      <c r="E164" s="207"/>
      <c r="F164" s="923"/>
      <c r="G164" s="923"/>
      <c r="H164" s="923"/>
      <c r="I164" s="923"/>
      <c r="J164" s="923"/>
      <c r="K164" s="923"/>
      <c r="L164" s="923"/>
      <c r="M164" s="923"/>
      <c r="N164" s="923"/>
    </row>
    <row r="165" spans="1:14" ht="16.5" thickBot="1" x14ac:dyDescent="0.3">
      <c r="A165" s="62"/>
      <c r="B165" s="204"/>
      <c r="C165" s="205" t="str">
        <f t="shared" si="2"/>
        <v/>
      </c>
      <c r="D165" s="206"/>
      <c r="E165" s="207"/>
      <c r="F165" s="923"/>
      <c r="G165" s="923"/>
      <c r="H165" s="923"/>
      <c r="I165" s="923"/>
      <c r="J165" s="923"/>
      <c r="K165" s="923"/>
      <c r="L165" s="923"/>
      <c r="M165" s="923"/>
      <c r="N165" s="923"/>
    </row>
    <row r="166" spans="1:14" ht="16.5" thickBot="1" x14ac:dyDescent="0.3">
      <c r="A166" s="62"/>
      <c r="B166" s="204"/>
      <c r="C166" s="205" t="str">
        <f t="shared" si="2"/>
        <v/>
      </c>
      <c r="D166" s="206"/>
      <c r="E166" s="207"/>
      <c r="F166" s="923"/>
      <c r="G166" s="923"/>
      <c r="H166" s="923"/>
      <c r="I166" s="923"/>
      <c r="J166" s="923"/>
      <c r="K166" s="923"/>
      <c r="L166" s="923"/>
      <c r="M166" s="923"/>
      <c r="N166" s="923"/>
    </row>
    <row r="167" spans="1:14" ht="16.5" thickBot="1" x14ac:dyDescent="0.3">
      <c r="A167" s="62"/>
      <c r="B167" s="204"/>
      <c r="C167" s="205" t="str">
        <f t="shared" si="2"/>
        <v/>
      </c>
      <c r="D167" s="206"/>
      <c r="E167" s="207"/>
      <c r="F167" s="923"/>
      <c r="G167" s="923"/>
      <c r="H167" s="923"/>
      <c r="I167" s="923"/>
      <c r="J167" s="923"/>
      <c r="K167" s="923"/>
      <c r="L167" s="923"/>
      <c r="M167" s="923"/>
      <c r="N167" s="923"/>
    </row>
    <row r="168" spans="1:14" ht="16.5" thickBot="1" x14ac:dyDescent="0.3">
      <c r="A168" s="62"/>
      <c r="B168" s="204"/>
      <c r="C168" s="205" t="str">
        <f t="shared" si="2"/>
        <v/>
      </c>
      <c r="D168" s="206"/>
      <c r="E168" s="207"/>
      <c r="F168" s="923"/>
      <c r="G168" s="923"/>
      <c r="H168" s="923"/>
      <c r="I168" s="923"/>
      <c r="J168" s="923"/>
      <c r="K168" s="923"/>
      <c r="L168" s="923"/>
      <c r="M168" s="923"/>
      <c r="N168" s="923"/>
    </row>
    <row r="169" spans="1:14" ht="16.5" thickBot="1" x14ac:dyDescent="0.3">
      <c r="A169" s="62"/>
      <c r="B169" s="204"/>
      <c r="C169" s="205" t="str">
        <f t="shared" si="2"/>
        <v/>
      </c>
      <c r="D169" s="206"/>
      <c r="E169" s="207"/>
      <c r="F169" s="923"/>
      <c r="G169" s="923"/>
      <c r="H169" s="923"/>
      <c r="I169" s="923"/>
      <c r="J169" s="923"/>
      <c r="K169" s="923"/>
      <c r="L169" s="923"/>
      <c r="M169" s="923"/>
      <c r="N169" s="923"/>
    </row>
    <row r="170" spans="1:14" ht="16.5" thickBot="1" x14ac:dyDescent="0.3">
      <c r="A170" s="62"/>
      <c r="B170" s="204"/>
      <c r="C170" s="205" t="str">
        <f t="shared" si="2"/>
        <v/>
      </c>
      <c r="D170" s="206"/>
      <c r="E170" s="207"/>
      <c r="F170" s="923"/>
      <c r="G170" s="923"/>
      <c r="H170" s="923"/>
      <c r="I170" s="923"/>
      <c r="J170" s="923"/>
      <c r="K170" s="923"/>
      <c r="L170" s="923"/>
      <c r="M170" s="923"/>
      <c r="N170" s="923"/>
    </row>
    <row r="171" spans="1:14" ht="16.5" thickBot="1" x14ac:dyDescent="0.3">
      <c r="A171" s="62"/>
      <c r="B171" s="204"/>
      <c r="C171" s="205" t="str">
        <f t="shared" si="2"/>
        <v/>
      </c>
      <c r="D171" s="206"/>
      <c r="E171" s="207"/>
      <c r="F171" s="923"/>
      <c r="G171" s="923"/>
      <c r="H171" s="923"/>
      <c r="I171" s="923"/>
      <c r="J171" s="923"/>
      <c r="K171" s="923"/>
      <c r="L171" s="923"/>
      <c r="M171" s="923"/>
      <c r="N171" s="923"/>
    </row>
    <row r="172" spans="1:14" ht="16.5" thickBot="1" x14ac:dyDescent="0.3">
      <c r="A172" s="62"/>
      <c r="B172" s="204"/>
      <c r="C172" s="205" t="str">
        <f t="shared" si="2"/>
        <v/>
      </c>
      <c r="D172" s="206"/>
      <c r="E172" s="207"/>
      <c r="F172" s="923"/>
      <c r="G172" s="923"/>
      <c r="H172" s="923"/>
      <c r="I172" s="923"/>
      <c r="J172" s="923"/>
      <c r="K172" s="923"/>
      <c r="L172" s="923"/>
      <c r="M172" s="923"/>
      <c r="N172" s="923"/>
    </row>
    <row r="173" spans="1:14" ht="16.5" thickBot="1" x14ac:dyDescent="0.3">
      <c r="A173" s="62"/>
      <c r="B173" s="204"/>
      <c r="C173" s="205" t="str">
        <f t="shared" si="2"/>
        <v/>
      </c>
      <c r="D173" s="206"/>
      <c r="E173" s="207"/>
      <c r="F173" s="923"/>
      <c r="G173" s="923"/>
      <c r="H173" s="923"/>
      <c r="I173" s="923"/>
      <c r="J173" s="923"/>
      <c r="K173" s="923"/>
      <c r="L173" s="923"/>
      <c r="M173" s="923"/>
      <c r="N173" s="923"/>
    </row>
    <row r="174" spans="1:14" ht="16.5" thickBot="1" x14ac:dyDescent="0.3">
      <c r="A174" s="62"/>
      <c r="B174" s="204"/>
      <c r="C174" s="205" t="str">
        <f t="shared" si="2"/>
        <v/>
      </c>
      <c r="D174" s="206"/>
      <c r="E174" s="207"/>
      <c r="F174" s="923"/>
      <c r="G174" s="923"/>
      <c r="H174" s="923"/>
      <c r="I174" s="923"/>
      <c r="J174" s="923"/>
      <c r="K174" s="923"/>
      <c r="L174" s="923"/>
      <c r="M174" s="923"/>
      <c r="N174" s="923"/>
    </row>
    <row r="175" spans="1:14" ht="16.5" thickBot="1" x14ac:dyDescent="0.3">
      <c r="A175" s="62"/>
      <c r="B175" s="204"/>
      <c r="C175" s="205" t="str">
        <f t="shared" si="2"/>
        <v/>
      </c>
      <c r="D175" s="206"/>
      <c r="E175" s="207"/>
      <c r="F175" s="923"/>
      <c r="G175" s="923"/>
      <c r="H175" s="923"/>
      <c r="I175" s="923"/>
      <c r="J175" s="923"/>
      <c r="K175" s="923"/>
      <c r="L175" s="923"/>
      <c r="M175" s="923"/>
      <c r="N175" s="923"/>
    </row>
    <row r="176" spans="1:14" ht="16.5" thickBot="1" x14ac:dyDescent="0.3">
      <c r="A176" s="62"/>
      <c r="B176" s="204"/>
      <c r="C176" s="205" t="str">
        <f t="shared" si="2"/>
        <v/>
      </c>
      <c r="D176" s="206"/>
      <c r="E176" s="207"/>
      <c r="F176" s="923"/>
      <c r="G176" s="923"/>
      <c r="H176" s="923"/>
      <c r="I176" s="923"/>
      <c r="J176" s="923"/>
      <c r="K176" s="923"/>
      <c r="L176" s="923"/>
      <c r="M176" s="923"/>
      <c r="N176" s="923"/>
    </row>
    <row r="177" spans="1:14" ht="16.5" thickBot="1" x14ac:dyDescent="0.3">
      <c r="A177" s="62"/>
      <c r="B177" s="204"/>
      <c r="C177" s="205" t="str">
        <f t="shared" si="2"/>
        <v/>
      </c>
      <c r="D177" s="206"/>
      <c r="E177" s="207"/>
      <c r="F177" s="923"/>
      <c r="G177" s="923"/>
      <c r="H177" s="923"/>
      <c r="I177" s="923"/>
      <c r="J177" s="923"/>
      <c r="K177" s="923"/>
      <c r="L177" s="923"/>
      <c r="M177" s="923"/>
      <c r="N177" s="923"/>
    </row>
    <row r="178" spans="1:14" ht="16.5" thickBot="1" x14ac:dyDescent="0.3">
      <c r="A178" s="62"/>
      <c r="B178" s="204"/>
      <c r="C178" s="205" t="str">
        <f t="shared" si="2"/>
        <v/>
      </c>
      <c r="D178" s="206"/>
      <c r="E178" s="207"/>
      <c r="F178" s="923"/>
      <c r="G178" s="923"/>
      <c r="H178" s="923"/>
      <c r="I178" s="923"/>
      <c r="J178" s="923"/>
      <c r="K178" s="923"/>
      <c r="L178" s="923"/>
      <c r="M178" s="923"/>
      <c r="N178" s="923"/>
    </row>
    <row r="179" spans="1:14" ht="16.5" thickBot="1" x14ac:dyDescent="0.3">
      <c r="A179" s="62"/>
      <c r="B179" s="204"/>
      <c r="C179" s="205" t="str">
        <f t="shared" si="2"/>
        <v/>
      </c>
      <c r="D179" s="206"/>
      <c r="E179" s="207"/>
      <c r="F179" s="923"/>
      <c r="G179" s="923"/>
      <c r="H179" s="923"/>
      <c r="I179" s="923"/>
      <c r="J179" s="923"/>
      <c r="K179" s="923"/>
      <c r="L179" s="923"/>
      <c r="M179" s="923"/>
      <c r="N179" s="923"/>
    </row>
    <row r="180" spans="1:14" ht="16.5" thickBot="1" x14ac:dyDescent="0.3">
      <c r="A180" s="62"/>
      <c r="B180" s="204"/>
      <c r="C180" s="205" t="str">
        <f t="shared" si="2"/>
        <v/>
      </c>
      <c r="D180" s="206"/>
      <c r="E180" s="207"/>
      <c r="F180" s="923"/>
      <c r="G180" s="923"/>
      <c r="H180" s="923"/>
      <c r="I180" s="923"/>
      <c r="J180" s="923"/>
      <c r="K180" s="923"/>
      <c r="L180" s="923"/>
      <c r="M180" s="923"/>
      <c r="N180" s="923"/>
    </row>
    <row r="181" spans="1:14" ht="16.5" thickBot="1" x14ac:dyDescent="0.3">
      <c r="A181" s="62"/>
      <c r="B181" s="204"/>
      <c r="C181" s="205" t="str">
        <f t="shared" si="2"/>
        <v/>
      </c>
      <c r="D181" s="206"/>
      <c r="E181" s="207"/>
      <c r="F181" s="923"/>
      <c r="G181" s="923"/>
      <c r="H181" s="923"/>
      <c r="I181" s="923"/>
      <c r="J181" s="923"/>
      <c r="K181" s="923"/>
      <c r="L181" s="923"/>
      <c r="M181" s="923"/>
      <c r="N181" s="923"/>
    </row>
    <row r="182" spans="1:14" ht="16.5" thickBot="1" x14ac:dyDescent="0.3">
      <c r="A182" s="62"/>
      <c r="B182" s="204"/>
      <c r="C182" s="205" t="str">
        <f t="shared" si="2"/>
        <v/>
      </c>
      <c r="D182" s="206"/>
      <c r="E182" s="207"/>
      <c r="F182" s="923"/>
      <c r="G182" s="923"/>
      <c r="H182" s="923"/>
      <c r="I182" s="923"/>
      <c r="J182" s="923"/>
      <c r="K182" s="923"/>
      <c r="L182" s="923"/>
      <c r="M182" s="923"/>
      <c r="N182" s="923"/>
    </row>
    <row r="183" spans="1:14" ht="16.5" thickBot="1" x14ac:dyDescent="0.3">
      <c r="A183" s="62"/>
      <c r="B183" s="204"/>
      <c r="C183" s="205" t="str">
        <f t="shared" si="2"/>
        <v/>
      </c>
      <c r="D183" s="206"/>
      <c r="E183" s="207"/>
      <c r="F183" s="923"/>
      <c r="G183" s="923"/>
      <c r="H183" s="923"/>
      <c r="I183" s="923"/>
      <c r="J183" s="923"/>
      <c r="K183" s="923"/>
      <c r="L183" s="923"/>
      <c r="M183" s="923"/>
      <c r="N183" s="923"/>
    </row>
    <row r="184" spans="1:14" ht="16.5" thickBot="1" x14ac:dyDescent="0.3">
      <c r="A184" s="62"/>
      <c r="B184" s="204"/>
      <c r="C184" s="205" t="str">
        <f t="shared" si="2"/>
        <v/>
      </c>
      <c r="D184" s="206"/>
      <c r="E184" s="207"/>
      <c r="F184" s="923"/>
      <c r="G184" s="923"/>
      <c r="H184" s="923"/>
      <c r="I184" s="923"/>
      <c r="J184" s="923"/>
      <c r="K184" s="923"/>
      <c r="L184" s="923"/>
      <c r="M184" s="923"/>
      <c r="N184" s="923"/>
    </row>
    <row r="185" spans="1:14" ht="16.5" thickBot="1" x14ac:dyDescent="0.3">
      <c r="A185" s="62"/>
      <c r="B185" s="204"/>
      <c r="C185" s="205" t="str">
        <f t="shared" si="2"/>
        <v/>
      </c>
      <c r="D185" s="206"/>
      <c r="E185" s="207"/>
      <c r="F185" s="923"/>
      <c r="G185" s="923"/>
      <c r="H185" s="923"/>
      <c r="I185" s="923"/>
      <c r="J185" s="923"/>
      <c r="K185" s="923"/>
      <c r="L185" s="923"/>
      <c r="M185" s="923"/>
      <c r="N185" s="923"/>
    </row>
    <row r="186" spans="1:14" ht="16.5" thickBot="1" x14ac:dyDescent="0.3">
      <c r="A186" s="62"/>
      <c r="B186" s="204"/>
      <c r="C186" s="205" t="str">
        <f t="shared" si="2"/>
        <v/>
      </c>
      <c r="D186" s="206"/>
      <c r="E186" s="207"/>
      <c r="F186" s="923"/>
      <c r="G186" s="923"/>
      <c r="H186" s="923"/>
      <c r="I186" s="923"/>
      <c r="J186" s="923"/>
      <c r="K186" s="923"/>
      <c r="L186" s="923"/>
      <c r="M186" s="923"/>
      <c r="N186" s="923"/>
    </row>
    <row r="187" spans="1:14" ht="16.5" thickBot="1" x14ac:dyDescent="0.3">
      <c r="A187" s="62"/>
      <c r="B187" s="204"/>
      <c r="C187" s="205" t="str">
        <f t="shared" si="2"/>
        <v/>
      </c>
      <c r="D187" s="206"/>
      <c r="E187" s="207"/>
      <c r="F187" s="923"/>
      <c r="G187" s="923"/>
      <c r="H187" s="923"/>
      <c r="I187" s="923"/>
      <c r="J187" s="923"/>
      <c r="K187" s="923"/>
      <c r="L187" s="923"/>
      <c r="M187" s="923"/>
      <c r="N187" s="923"/>
    </row>
    <row r="188" spans="1:14" ht="16.5" thickBot="1" x14ac:dyDescent="0.3">
      <c r="A188" s="62"/>
      <c r="B188" s="204"/>
      <c r="C188" s="205" t="str">
        <f t="shared" si="2"/>
        <v/>
      </c>
      <c r="D188" s="206"/>
      <c r="E188" s="207"/>
      <c r="F188" s="923"/>
      <c r="G188" s="923"/>
      <c r="H188" s="923"/>
      <c r="I188" s="923"/>
      <c r="J188" s="923"/>
      <c r="K188" s="923"/>
      <c r="L188" s="923"/>
      <c r="M188" s="923"/>
      <c r="N188" s="923"/>
    </row>
    <row r="189" spans="1:14" ht="16.5" thickBot="1" x14ac:dyDescent="0.3">
      <c r="A189" s="62"/>
      <c r="B189" s="204"/>
      <c r="C189" s="205" t="str">
        <f t="shared" si="2"/>
        <v/>
      </c>
      <c r="D189" s="206"/>
      <c r="E189" s="207"/>
      <c r="F189" s="923"/>
      <c r="G189" s="923"/>
      <c r="H189" s="923"/>
      <c r="I189" s="923"/>
      <c r="J189" s="923"/>
      <c r="K189" s="923"/>
      <c r="L189" s="923"/>
      <c r="M189" s="923"/>
      <c r="N189" s="923"/>
    </row>
    <row r="190" spans="1:14" ht="16.5" thickBot="1" x14ac:dyDescent="0.3">
      <c r="A190" s="62"/>
      <c r="B190" s="204"/>
      <c r="C190" s="205" t="str">
        <f t="shared" si="2"/>
        <v/>
      </c>
      <c r="D190" s="206"/>
      <c r="E190" s="207"/>
      <c r="F190" s="923"/>
      <c r="G190" s="923"/>
      <c r="H190" s="923"/>
      <c r="I190" s="923"/>
      <c r="J190" s="923"/>
      <c r="K190" s="923"/>
      <c r="L190" s="923"/>
      <c r="M190" s="923"/>
      <c r="N190" s="923"/>
    </row>
    <row r="191" spans="1:14" ht="16.5" thickBot="1" x14ac:dyDescent="0.3">
      <c r="A191" s="62"/>
      <c r="B191" s="204"/>
      <c r="C191" s="205" t="str">
        <f t="shared" si="2"/>
        <v/>
      </c>
      <c r="D191" s="206"/>
      <c r="E191" s="207"/>
      <c r="F191" s="923"/>
      <c r="G191" s="923"/>
      <c r="H191" s="923"/>
      <c r="I191" s="923"/>
      <c r="J191" s="923"/>
      <c r="K191" s="923"/>
      <c r="L191" s="923"/>
      <c r="M191" s="923"/>
      <c r="N191" s="923"/>
    </row>
    <row r="192" spans="1:14" ht="16.5" thickBot="1" x14ac:dyDescent="0.3">
      <c r="A192" s="62"/>
      <c r="B192" s="204"/>
      <c r="C192" s="205" t="str">
        <f t="shared" si="2"/>
        <v/>
      </c>
      <c r="D192" s="206"/>
      <c r="E192" s="207"/>
      <c r="F192" s="923"/>
      <c r="G192" s="923"/>
      <c r="H192" s="923"/>
      <c r="I192" s="923"/>
      <c r="J192" s="923"/>
      <c r="K192" s="923"/>
      <c r="L192" s="923"/>
      <c r="M192" s="923"/>
      <c r="N192" s="923"/>
    </row>
    <row r="193" spans="1:14" ht="16.5" thickBot="1" x14ac:dyDescent="0.3">
      <c r="A193" s="62"/>
      <c r="B193" s="204"/>
      <c r="C193" s="205" t="str">
        <f t="shared" si="2"/>
        <v/>
      </c>
      <c r="D193" s="206"/>
      <c r="E193" s="207"/>
      <c r="F193" s="923"/>
      <c r="G193" s="923"/>
      <c r="H193" s="923"/>
      <c r="I193" s="923"/>
      <c r="J193" s="923"/>
      <c r="K193" s="923"/>
      <c r="L193" s="923"/>
      <c r="M193" s="923"/>
      <c r="N193" s="923"/>
    </row>
    <row r="194" spans="1:14" ht="16.5" thickBot="1" x14ac:dyDescent="0.3">
      <c r="A194" s="62"/>
      <c r="B194" s="204"/>
      <c r="C194" s="205" t="str">
        <f t="shared" si="2"/>
        <v/>
      </c>
      <c r="D194" s="206"/>
      <c r="E194" s="207"/>
      <c r="F194" s="923"/>
      <c r="G194" s="923"/>
      <c r="H194" s="923"/>
      <c r="I194" s="923"/>
      <c r="J194" s="923"/>
      <c r="K194" s="923"/>
      <c r="L194" s="923"/>
      <c r="M194" s="923"/>
      <c r="N194" s="923"/>
    </row>
    <row r="195" spans="1:14" ht="16.5" thickBot="1" x14ac:dyDescent="0.3">
      <c r="A195" s="62"/>
      <c r="B195" s="204"/>
      <c r="C195" s="205" t="str">
        <f t="shared" si="2"/>
        <v/>
      </c>
      <c r="D195" s="206"/>
      <c r="E195" s="207"/>
      <c r="F195" s="923"/>
      <c r="G195" s="923"/>
      <c r="H195" s="923"/>
      <c r="I195" s="923"/>
      <c r="J195" s="923"/>
      <c r="K195" s="923"/>
      <c r="L195" s="923"/>
      <c r="M195" s="923"/>
      <c r="N195" s="923"/>
    </row>
    <row r="196" spans="1:14" ht="16.5" thickBot="1" x14ac:dyDescent="0.3">
      <c r="A196" s="62"/>
      <c r="B196" s="204"/>
      <c r="C196" s="205" t="str">
        <f t="shared" si="2"/>
        <v/>
      </c>
      <c r="D196" s="206"/>
      <c r="E196" s="207"/>
      <c r="F196" s="923"/>
      <c r="G196" s="923"/>
      <c r="H196" s="923"/>
      <c r="I196" s="923"/>
      <c r="J196" s="923"/>
      <c r="K196" s="923"/>
      <c r="L196" s="923"/>
      <c r="M196" s="923"/>
      <c r="N196" s="923"/>
    </row>
    <row r="197" spans="1:14" ht="16.5" thickBot="1" x14ac:dyDescent="0.3">
      <c r="A197" s="62"/>
      <c r="B197" s="204"/>
      <c r="C197" s="205" t="str">
        <f t="shared" si="2"/>
        <v/>
      </c>
      <c r="D197" s="206"/>
      <c r="E197" s="207"/>
      <c r="F197" s="923"/>
      <c r="G197" s="923"/>
      <c r="H197" s="923"/>
      <c r="I197" s="923"/>
      <c r="J197" s="923"/>
      <c r="K197" s="923"/>
      <c r="L197" s="923"/>
      <c r="M197" s="923"/>
      <c r="N197" s="923"/>
    </row>
    <row r="198" spans="1:14" ht="16.5" thickBot="1" x14ac:dyDescent="0.3">
      <c r="A198" s="62"/>
      <c r="B198" s="204"/>
      <c r="C198" s="205" t="str">
        <f t="shared" si="2"/>
        <v/>
      </c>
      <c r="D198" s="206"/>
      <c r="E198" s="207"/>
      <c r="F198" s="923"/>
      <c r="G198" s="923"/>
      <c r="H198" s="923"/>
      <c r="I198" s="923"/>
      <c r="J198" s="923"/>
      <c r="K198" s="923"/>
      <c r="L198" s="923"/>
      <c r="M198" s="923"/>
      <c r="N198" s="923"/>
    </row>
    <row r="199" spans="1:14" ht="16.5" thickBot="1" x14ac:dyDescent="0.3">
      <c r="A199" s="62"/>
      <c r="B199" s="204"/>
      <c r="C199" s="205" t="str">
        <f t="shared" si="2"/>
        <v/>
      </c>
      <c r="D199" s="206"/>
      <c r="E199" s="207"/>
      <c r="F199" s="923"/>
      <c r="G199" s="923"/>
      <c r="H199" s="923"/>
      <c r="I199" s="923"/>
      <c r="J199" s="923"/>
      <c r="K199" s="923"/>
      <c r="L199" s="923"/>
      <c r="M199" s="923"/>
      <c r="N199" s="923"/>
    </row>
    <row r="200" spans="1:14" ht="16.5" thickBot="1" x14ac:dyDescent="0.3">
      <c r="A200" s="62"/>
      <c r="B200" s="204"/>
      <c r="C200" s="205" t="str">
        <f t="shared" si="2"/>
        <v/>
      </c>
      <c r="D200" s="206"/>
      <c r="E200" s="207"/>
      <c r="F200" s="923"/>
      <c r="G200" s="923"/>
      <c r="H200" s="923"/>
      <c r="I200" s="923"/>
      <c r="J200" s="923"/>
      <c r="K200" s="923"/>
      <c r="L200" s="923"/>
      <c r="M200" s="923"/>
      <c r="N200" s="923"/>
    </row>
    <row r="201" spans="1:14" ht="16.5" thickBot="1" x14ac:dyDescent="0.3">
      <c r="A201" s="62"/>
      <c r="B201" s="204"/>
      <c r="C201" s="205" t="str">
        <f t="shared" si="2"/>
        <v/>
      </c>
      <c r="D201" s="206"/>
      <c r="E201" s="207"/>
      <c r="F201" s="923"/>
      <c r="G201" s="923"/>
      <c r="H201" s="923"/>
      <c r="I201" s="923"/>
      <c r="J201" s="923"/>
      <c r="K201" s="923"/>
      <c r="L201" s="923"/>
      <c r="M201" s="923"/>
      <c r="N201" s="923"/>
    </row>
    <row r="202" spans="1:14" ht="16.5" thickBot="1" x14ac:dyDescent="0.3">
      <c r="A202" s="62"/>
      <c r="B202" s="204"/>
      <c r="C202" s="205" t="str">
        <f t="shared" si="2"/>
        <v/>
      </c>
      <c r="D202" s="206"/>
      <c r="E202" s="207"/>
      <c r="F202" s="923"/>
      <c r="G202" s="923"/>
      <c r="H202" s="923"/>
      <c r="I202" s="923"/>
      <c r="J202" s="923"/>
      <c r="K202" s="923"/>
      <c r="L202" s="923"/>
      <c r="M202" s="923"/>
      <c r="N202" s="923"/>
    </row>
    <row r="203" spans="1:14" ht="16.5" thickBot="1" x14ac:dyDescent="0.3">
      <c r="A203" s="62"/>
      <c r="B203" s="204"/>
      <c r="C203" s="205" t="str">
        <f t="shared" si="2"/>
        <v/>
      </c>
      <c r="D203" s="206"/>
      <c r="E203" s="207"/>
      <c r="F203" s="923"/>
      <c r="G203" s="923"/>
      <c r="H203" s="923"/>
      <c r="I203" s="923"/>
      <c r="J203" s="923"/>
      <c r="K203" s="923"/>
      <c r="L203" s="923"/>
      <c r="M203" s="923"/>
      <c r="N203" s="923"/>
    </row>
    <row r="204" spans="1:14" ht="16.5" thickBot="1" x14ac:dyDescent="0.3">
      <c r="A204" s="62"/>
      <c r="B204" s="204"/>
      <c r="C204" s="205" t="str">
        <f t="shared" ref="C204:C267" si="3">IF(B204&gt;0, (B204-B203), "")</f>
        <v/>
      </c>
      <c r="D204" s="206"/>
      <c r="E204" s="207"/>
      <c r="F204" s="923"/>
      <c r="G204" s="923"/>
      <c r="H204" s="923"/>
      <c r="I204" s="923"/>
      <c r="J204" s="923"/>
      <c r="K204" s="923"/>
      <c r="L204" s="923"/>
      <c r="M204" s="923"/>
      <c r="N204" s="923"/>
    </row>
    <row r="205" spans="1:14" ht="16.5" thickBot="1" x14ac:dyDescent="0.3">
      <c r="A205" s="62"/>
      <c r="B205" s="204"/>
      <c r="C205" s="205" t="str">
        <f t="shared" si="3"/>
        <v/>
      </c>
      <c r="D205" s="206"/>
      <c r="E205" s="207"/>
      <c r="F205" s="923"/>
      <c r="G205" s="923"/>
      <c r="H205" s="923"/>
      <c r="I205" s="923"/>
      <c r="J205" s="923"/>
      <c r="K205" s="923"/>
      <c r="L205" s="923"/>
      <c r="M205" s="923"/>
      <c r="N205" s="923"/>
    </row>
    <row r="206" spans="1:14" ht="16.5" thickBot="1" x14ac:dyDescent="0.3">
      <c r="A206" s="62"/>
      <c r="B206" s="204"/>
      <c r="C206" s="205" t="str">
        <f t="shared" si="3"/>
        <v/>
      </c>
      <c r="D206" s="206"/>
      <c r="E206" s="207"/>
      <c r="F206" s="923"/>
      <c r="G206" s="923"/>
      <c r="H206" s="923"/>
      <c r="I206" s="923"/>
      <c r="J206" s="923"/>
      <c r="K206" s="923"/>
      <c r="L206" s="923"/>
      <c r="M206" s="923"/>
      <c r="N206" s="923"/>
    </row>
    <row r="207" spans="1:14" ht="16.5" thickBot="1" x14ac:dyDescent="0.3">
      <c r="A207" s="62"/>
      <c r="B207" s="204"/>
      <c r="C207" s="205" t="str">
        <f t="shared" si="3"/>
        <v/>
      </c>
      <c r="D207" s="206"/>
      <c r="E207" s="207"/>
      <c r="F207" s="923"/>
      <c r="G207" s="923"/>
      <c r="H207" s="923"/>
      <c r="I207" s="923"/>
      <c r="J207" s="923"/>
      <c r="K207" s="923"/>
      <c r="L207" s="923"/>
      <c r="M207" s="923"/>
      <c r="N207" s="923"/>
    </row>
    <row r="208" spans="1:14" ht="16.5" thickBot="1" x14ac:dyDescent="0.3">
      <c r="A208" s="62"/>
      <c r="B208" s="204"/>
      <c r="C208" s="205" t="str">
        <f t="shared" si="3"/>
        <v/>
      </c>
      <c r="D208" s="206"/>
      <c r="E208" s="207"/>
      <c r="F208" s="923"/>
      <c r="G208" s="923"/>
      <c r="H208" s="923"/>
      <c r="I208" s="923"/>
      <c r="J208" s="923"/>
      <c r="K208" s="923"/>
      <c r="L208" s="923"/>
      <c r="M208" s="923"/>
      <c r="N208" s="923"/>
    </row>
    <row r="209" spans="1:14" ht="16.5" thickBot="1" x14ac:dyDescent="0.3">
      <c r="A209" s="62"/>
      <c r="B209" s="204"/>
      <c r="C209" s="205" t="str">
        <f t="shared" si="3"/>
        <v/>
      </c>
      <c r="D209" s="206"/>
      <c r="E209" s="207"/>
      <c r="F209" s="923"/>
      <c r="G209" s="923"/>
      <c r="H209" s="923"/>
      <c r="I209" s="923"/>
      <c r="J209" s="923"/>
      <c r="K209" s="923"/>
      <c r="L209" s="923"/>
      <c r="M209" s="923"/>
      <c r="N209" s="923"/>
    </row>
    <row r="210" spans="1:14" ht="16.5" thickBot="1" x14ac:dyDescent="0.3">
      <c r="A210" s="62"/>
      <c r="B210" s="204"/>
      <c r="C210" s="205" t="str">
        <f t="shared" si="3"/>
        <v/>
      </c>
      <c r="D210" s="206"/>
      <c r="E210" s="207"/>
      <c r="F210" s="923"/>
      <c r="G210" s="923"/>
      <c r="H210" s="923"/>
      <c r="I210" s="923"/>
      <c r="J210" s="923"/>
      <c r="K210" s="923"/>
      <c r="L210" s="923"/>
      <c r="M210" s="923"/>
      <c r="N210" s="923"/>
    </row>
    <row r="211" spans="1:14" ht="16.5" thickBot="1" x14ac:dyDescent="0.3">
      <c r="A211" s="62"/>
      <c r="B211" s="204"/>
      <c r="C211" s="205" t="str">
        <f t="shared" si="3"/>
        <v/>
      </c>
      <c r="D211" s="206"/>
      <c r="E211" s="207"/>
      <c r="F211" s="923"/>
      <c r="G211" s="923"/>
      <c r="H211" s="923"/>
      <c r="I211" s="923"/>
      <c r="J211" s="923"/>
      <c r="K211" s="923"/>
      <c r="L211" s="923"/>
      <c r="M211" s="923"/>
      <c r="N211" s="923"/>
    </row>
    <row r="212" spans="1:14" ht="16.5" thickBot="1" x14ac:dyDescent="0.3">
      <c r="A212" s="62"/>
      <c r="B212" s="204"/>
      <c r="C212" s="205" t="str">
        <f t="shared" si="3"/>
        <v/>
      </c>
      <c r="D212" s="206"/>
      <c r="E212" s="207"/>
      <c r="F212" s="923"/>
      <c r="G212" s="923"/>
      <c r="H212" s="923"/>
      <c r="I212" s="923"/>
      <c r="J212" s="923"/>
      <c r="K212" s="923"/>
      <c r="L212" s="923"/>
      <c r="M212" s="923"/>
      <c r="N212" s="923"/>
    </row>
    <row r="213" spans="1:14" ht="16.5" thickBot="1" x14ac:dyDescent="0.3">
      <c r="A213" s="62"/>
      <c r="B213" s="204"/>
      <c r="C213" s="205" t="str">
        <f t="shared" si="3"/>
        <v/>
      </c>
      <c r="D213" s="206"/>
      <c r="E213" s="207"/>
      <c r="F213" s="923"/>
      <c r="G213" s="923"/>
      <c r="H213" s="923"/>
      <c r="I213" s="923"/>
      <c r="J213" s="923"/>
      <c r="K213" s="923"/>
      <c r="L213" s="923"/>
      <c r="M213" s="923"/>
      <c r="N213" s="923"/>
    </row>
    <row r="214" spans="1:14" ht="16.5" thickBot="1" x14ac:dyDescent="0.3">
      <c r="A214" s="62"/>
      <c r="B214" s="204"/>
      <c r="C214" s="205" t="str">
        <f t="shared" si="3"/>
        <v/>
      </c>
      <c r="D214" s="206"/>
      <c r="E214" s="207"/>
      <c r="F214" s="923"/>
      <c r="G214" s="923"/>
      <c r="H214" s="923"/>
      <c r="I214" s="923"/>
      <c r="J214" s="923"/>
      <c r="K214" s="923"/>
      <c r="L214" s="923"/>
      <c r="M214" s="923"/>
      <c r="N214" s="923"/>
    </row>
    <row r="215" spans="1:14" ht="16.5" thickBot="1" x14ac:dyDescent="0.3">
      <c r="A215" s="62"/>
      <c r="B215" s="204"/>
      <c r="C215" s="205" t="str">
        <f t="shared" si="3"/>
        <v/>
      </c>
      <c r="D215" s="206"/>
      <c r="E215" s="207"/>
      <c r="F215" s="923"/>
      <c r="G215" s="923"/>
      <c r="H215" s="923"/>
      <c r="I215" s="923"/>
      <c r="J215" s="923"/>
      <c r="K215" s="923"/>
      <c r="L215" s="923"/>
      <c r="M215" s="923"/>
      <c r="N215" s="923"/>
    </row>
    <row r="216" spans="1:14" ht="16.5" thickBot="1" x14ac:dyDescent="0.3">
      <c r="A216" s="62"/>
      <c r="B216" s="204"/>
      <c r="C216" s="205" t="str">
        <f t="shared" si="3"/>
        <v/>
      </c>
      <c r="D216" s="206"/>
      <c r="E216" s="207"/>
      <c r="F216" s="923"/>
      <c r="G216" s="923"/>
      <c r="H216" s="923"/>
      <c r="I216" s="923"/>
      <c r="J216" s="923"/>
      <c r="K216" s="923"/>
      <c r="L216" s="923"/>
      <c r="M216" s="923"/>
      <c r="N216" s="923"/>
    </row>
    <row r="217" spans="1:14" ht="16.5" thickBot="1" x14ac:dyDescent="0.3">
      <c r="A217" s="62"/>
      <c r="B217" s="204"/>
      <c r="C217" s="205" t="str">
        <f t="shared" si="3"/>
        <v/>
      </c>
      <c r="D217" s="206"/>
      <c r="E217" s="207"/>
      <c r="F217" s="923"/>
      <c r="G217" s="923"/>
      <c r="H217" s="923"/>
      <c r="I217" s="923"/>
      <c r="J217" s="923"/>
      <c r="K217" s="923"/>
      <c r="L217" s="923"/>
      <c r="M217" s="923"/>
      <c r="N217" s="923"/>
    </row>
    <row r="218" spans="1:14" ht="16.5" thickBot="1" x14ac:dyDescent="0.3">
      <c r="A218" s="62"/>
      <c r="B218" s="204"/>
      <c r="C218" s="205" t="str">
        <f t="shared" si="3"/>
        <v/>
      </c>
      <c r="D218" s="206"/>
      <c r="E218" s="207"/>
      <c r="F218" s="923"/>
      <c r="G218" s="923"/>
      <c r="H218" s="923"/>
      <c r="I218" s="923"/>
      <c r="J218" s="923"/>
      <c r="K218" s="923"/>
      <c r="L218" s="923"/>
      <c r="M218" s="923"/>
      <c r="N218" s="923"/>
    </row>
    <row r="219" spans="1:14" ht="16.5" thickBot="1" x14ac:dyDescent="0.3">
      <c r="A219" s="62"/>
      <c r="B219" s="204"/>
      <c r="C219" s="205" t="str">
        <f t="shared" si="3"/>
        <v/>
      </c>
      <c r="D219" s="206"/>
      <c r="E219" s="207"/>
      <c r="F219" s="923"/>
      <c r="G219" s="923"/>
      <c r="H219" s="923"/>
      <c r="I219" s="923"/>
      <c r="J219" s="923"/>
      <c r="K219" s="923"/>
      <c r="L219" s="923"/>
      <c r="M219" s="923"/>
      <c r="N219" s="923"/>
    </row>
    <row r="220" spans="1:14" ht="16.5" thickBot="1" x14ac:dyDescent="0.3">
      <c r="A220" s="62"/>
      <c r="B220" s="204"/>
      <c r="C220" s="205" t="str">
        <f t="shared" si="3"/>
        <v/>
      </c>
      <c r="D220" s="206"/>
      <c r="E220" s="207"/>
      <c r="F220" s="923"/>
      <c r="G220" s="923"/>
      <c r="H220" s="923"/>
      <c r="I220" s="923"/>
      <c r="J220" s="923"/>
      <c r="K220" s="923"/>
      <c r="L220" s="923"/>
      <c r="M220" s="923"/>
      <c r="N220" s="923"/>
    </row>
    <row r="221" spans="1:14" ht="16.5" thickBot="1" x14ac:dyDescent="0.3">
      <c r="A221" s="62"/>
      <c r="B221" s="204"/>
      <c r="C221" s="205" t="str">
        <f t="shared" si="3"/>
        <v/>
      </c>
      <c r="D221" s="206"/>
      <c r="E221" s="207"/>
      <c r="F221" s="923"/>
      <c r="G221" s="923"/>
      <c r="H221" s="923"/>
      <c r="I221" s="923"/>
      <c r="J221" s="923"/>
      <c r="K221" s="923"/>
      <c r="L221" s="923"/>
      <c r="M221" s="923"/>
      <c r="N221" s="923"/>
    </row>
    <row r="222" spans="1:14" ht="16.5" thickBot="1" x14ac:dyDescent="0.3">
      <c r="A222" s="62"/>
      <c r="B222" s="204"/>
      <c r="C222" s="205" t="str">
        <f t="shared" si="3"/>
        <v/>
      </c>
      <c r="D222" s="206"/>
      <c r="E222" s="207"/>
      <c r="F222" s="923"/>
      <c r="G222" s="923"/>
      <c r="H222" s="923"/>
      <c r="I222" s="923"/>
      <c r="J222" s="923"/>
      <c r="K222" s="923"/>
      <c r="L222" s="923"/>
      <c r="M222" s="923"/>
      <c r="N222" s="923"/>
    </row>
    <row r="223" spans="1:14" ht="16.5" thickBot="1" x14ac:dyDescent="0.3">
      <c r="A223" s="62"/>
      <c r="B223" s="204"/>
      <c r="C223" s="205" t="str">
        <f t="shared" si="3"/>
        <v/>
      </c>
      <c r="D223" s="206"/>
      <c r="E223" s="207"/>
      <c r="F223" s="923"/>
      <c r="G223" s="923"/>
      <c r="H223" s="923"/>
      <c r="I223" s="923"/>
      <c r="J223" s="923"/>
      <c r="K223" s="923"/>
      <c r="L223" s="923"/>
      <c r="M223" s="923"/>
      <c r="N223" s="923"/>
    </row>
    <row r="224" spans="1:14" ht="16.5" thickBot="1" x14ac:dyDescent="0.3">
      <c r="A224" s="62"/>
      <c r="B224" s="204"/>
      <c r="C224" s="205" t="str">
        <f t="shared" si="3"/>
        <v/>
      </c>
      <c r="D224" s="206"/>
      <c r="E224" s="207"/>
      <c r="F224" s="923"/>
      <c r="G224" s="923"/>
      <c r="H224" s="923"/>
      <c r="I224" s="923"/>
      <c r="J224" s="923"/>
      <c r="K224" s="923"/>
      <c r="L224" s="923"/>
      <c r="M224" s="923"/>
      <c r="N224" s="923"/>
    </row>
    <row r="225" spans="1:14" ht="16.5" thickBot="1" x14ac:dyDescent="0.3">
      <c r="A225" s="62"/>
      <c r="B225" s="204"/>
      <c r="C225" s="205" t="str">
        <f t="shared" si="3"/>
        <v/>
      </c>
      <c r="D225" s="206"/>
      <c r="E225" s="207"/>
      <c r="F225" s="923"/>
      <c r="G225" s="923"/>
      <c r="H225" s="923"/>
      <c r="I225" s="923"/>
      <c r="J225" s="923"/>
      <c r="K225" s="923"/>
      <c r="L225" s="923"/>
      <c r="M225" s="923"/>
      <c r="N225" s="923"/>
    </row>
    <row r="226" spans="1:14" ht="16.5" thickBot="1" x14ac:dyDescent="0.3">
      <c r="A226" s="62"/>
      <c r="B226" s="204"/>
      <c r="C226" s="205" t="str">
        <f t="shared" si="3"/>
        <v/>
      </c>
      <c r="D226" s="206"/>
      <c r="E226" s="207"/>
      <c r="F226" s="923"/>
      <c r="G226" s="923"/>
      <c r="H226" s="923"/>
      <c r="I226" s="923"/>
      <c r="J226" s="923"/>
      <c r="K226" s="923"/>
      <c r="L226" s="923"/>
      <c r="M226" s="923"/>
      <c r="N226" s="923"/>
    </row>
    <row r="227" spans="1:14" ht="16.5" thickBot="1" x14ac:dyDescent="0.3">
      <c r="A227" s="62"/>
      <c r="B227" s="204"/>
      <c r="C227" s="205" t="str">
        <f t="shared" si="3"/>
        <v/>
      </c>
      <c r="D227" s="206"/>
      <c r="E227" s="207"/>
      <c r="F227" s="923"/>
      <c r="G227" s="923"/>
      <c r="H227" s="923"/>
      <c r="I227" s="923"/>
      <c r="J227" s="923"/>
      <c r="K227" s="923"/>
      <c r="L227" s="923"/>
      <c r="M227" s="923"/>
      <c r="N227" s="923"/>
    </row>
    <row r="228" spans="1:14" ht="16.5" thickBot="1" x14ac:dyDescent="0.3">
      <c r="A228" s="62"/>
      <c r="B228" s="204"/>
      <c r="C228" s="205" t="str">
        <f t="shared" si="3"/>
        <v/>
      </c>
      <c r="D228" s="206"/>
      <c r="E228" s="207"/>
      <c r="F228" s="923"/>
      <c r="G228" s="923"/>
      <c r="H228" s="923"/>
      <c r="I228" s="923"/>
      <c r="J228" s="923"/>
      <c r="K228" s="923"/>
      <c r="L228" s="923"/>
      <c r="M228" s="923"/>
      <c r="N228" s="923"/>
    </row>
    <row r="229" spans="1:14" ht="16.5" thickBot="1" x14ac:dyDescent="0.3">
      <c r="A229" s="62"/>
      <c r="B229" s="204"/>
      <c r="C229" s="205" t="str">
        <f t="shared" si="3"/>
        <v/>
      </c>
      <c r="D229" s="206"/>
      <c r="E229" s="207"/>
      <c r="F229" s="923"/>
      <c r="G229" s="923"/>
      <c r="H229" s="923"/>
      <c r="I229" s="923"/>
      <c r="J229" s="923"/>
      <c r="K229" s="923"/>
      <c r="L229" s="923"/>
      <c r="M229" s="923"/>
      <c r="N229" s="923"/>
    </row>
    <row r="230" spans="1:14" ht="16.5" thickBot="1" x14ac:dyDescent="0.3">
      <c r="A230" s="62"/>
      <c r="B230" s="204"/>
      <c r="C230" s="205" t="str">
        <f t="shared" si="3"/>
        <v/>
      </c>
      <c r="D230" s="206"/>
      <c r="E230" s="207"/>
      <c r="F230" s="923"/>
      <c r="G230" s="923"/>
      <c r="H230" s="923"/>
      <c r="I230" s="923"/>
      <c r="J230" s="923"/>
      <c r="K230" s="923"/>
      <c r="L230" s="923"/>
      <c r="M230" s="923"/>
      <c r="N230" s="923"/>
    </row>
    <row r="231" spans="1:14" ht="16.5" thickBot="1" x14ac:dyDescent="0.3">
      <c r="A231" s="62"/>
      <c r="B231" s="204"/>
      <c r="C231" s="205" t="str">
        <f t="shared" si="3"/>
        <v/>
      </c>
      <c r="D231" s="206"/>
      <c r="E231" s="207"/>
      <c r="F231" s="923"/>
      <c r="G231" s="923"/>
      <c r="H231" s="923"/>
      <c r="I231" s="923"/>
      <c r="J231" s="923"/>
      <c r="K231" s="923"/>
      <c r="L231" s="923"/>
      <c r="M231" s="923"/>
      <c r="N231" s="923"/>
    </row>
    <row r="232" spans="1:14" ht="16.5" thickBot="1" x14ac:dyDescent="0.3">
      <c r="A232" s="62"/>
      <c r="B232" s="204"/>
      <c r="C232" s="205" t="str">
        <f t="shared" si="3"/>
        <v/>
      </c>
      <c r="D232" s="206"/>
      <c r="E232" s="207"/>
      <c r="F232" s="923"/>
      <c r="G232" s="923"/>
      <c r="H232" s="923"/>
      <c r="I232" s="923"/>
      <c r="J232" s="923"/>
      <c r="K232" s="923"/>
      <c r="L232" s="923"/>
      <c r="M232" s="923"/>
      <c r="N232" s="923"/>
    </row>
    <row r="233" spans="1:14" ht="16.5" thickBot="1" x14ac:dyDescent="0.3">
      <c r="A233" s="62"/>
      <c r="B233" s="204"/>
      <c r="C233" s="205" t="str">
        <f t="shared" si="3"/>
        <v/>
      </c>
      <c r="D233" s="206"/>
      <c r="E233" s="207"/>
      <c r="F233" s="923"/>
      <c r="G233" s="923"/>
      <c r="H233" s="923"/>
      <c r="I233" s="923"/>
      <c r="J233" s="923"/>
      <c r="K233" s="923"/>
      <c r="L233" s="923"/>
      <c r="M233" s="923"/>
      <c r="N233" s="923"/>
    </row>
    <row r="234" spans="1:14" ht="16.5" thickBot="1" x14ac:dyDescent="0.3">
      <c r="A234" s="62"/>
      <c r="B234" s="204"/>
      <c r="C234" s="205" t="str">
        <f t="shared" si="3"/>
        <v/>
      </c>
      <c r="D234" s="206"/>
      <c r="E234" s="207"/>
      <c r="F234" s="923"/>
      <c r="G234" s="923"/>
      <c r="H234" s="923"/>
      <c r="I234" s="923"/>
      <c r="J234" s="923"/>
      <c r="K234" s="923"/>
      <c r="L234" s="923"/>
      <c r="M234" s="923"/>
      <c r="N234" s="923"/>
    </row>
    <row r="235" spans="1:14" ht="16.5" thickBot="1" x14ac:dyDescent="0.3">
      <c r="A235" s="62"/>
      <c r="B235" s="204"/>
      <c r="C235" s="205" t="str">
        <f t="shared" si="3"/>
        <v/>
      </c>
      <c r="D235" s="206"/>
      <c r="E235" s="207"/>
      <c r="F235" s="923"/>
      <c r="G235" s="923"/>
      <c r="H235" s="923"/>
      <c r="I235" s="923"/>
      <c r="J235" s="923"/>
      <c r="K235" s="923"/>
      <c r="L235" s="923"/>
      <c r="M235" s="923"/>
      <c r="N235" s="923"/>
    </row>
    <row r="236" spans="1:14" ht="16.5" thickBot="1" x14ac:dyDescent="0.3">
      <c r="A236" s="62"/>
      <c r="B236" s="204"/>
      <c r="C236" s="205" t="str">
        <f t="shared" si="3"/>
        <v/>
      </c>
      <c r="D236" s="206"/>
      <c r="E236" s="207"/>
      <c r="F236" s="923"/>
      <c r="G236" s="923"/>
      <c r="H236" s="923"/>
      <c r="I236" s="923"/>
      <c r="J236" s="923"/>
      <c r="K236" s="923"/>
      <c r="L236" s="923"/>
      <c r="M236" s="923"/>
      <c r="N236" s="923"/>
    </row>
    <row r="237" spans="1:14" ht="16.5" thickBot="1" x14ac:dyDescent="0.3">
      <c r="A237" s="62"/>
      <c r="B237" s="204"/>
      <c r="C237" s="205" t="str">
        <f t="shared" si="3"/>
        <v/>
      </c>
      <c r="D237" s="206"/>
      <c r="E237" s="207"/>
      <c r="F237" s="923"/>
      <c r="G237" s="923"/>
      <c r="H237" s="923"/>
      <c r="I237" s="923"/>
      <c r="J237" s="923"/>
      <c r="K237" s="923"/>
      <c r="L237" s="923"/>
      <c r="M237" s="923"/>
      <c r="N237" s="923"/>
    </row>
    <row r="238" spans="1:14" ht="16.5" thickBot="1" x14ac:dyDescent="0.3">
      <c r="A238" s="62"/>
      <c r="B238" s="204"/>
      <c r="C238" s="205" t="str">
        <f t="shared" si="3"/>
        <v/>
      </c>
      <c r="D238" s="206"/>
      <c r="E238" s="207"/>
      <c r="F238" s="923"/>
      <c r="G238" s="923"/>
      <c r="H238" s="923"/>
      <c r="I238" s="923"/>
      <c r="J238" s="923"/>
      <c r="K238" s="923"/>
      <c r="L238" s="923"/>
      <c r="M238" s="923"/>
      <c r="N238" s="923"/>
    </row>
    <row r="239" spans="1:14" ht="16.5" thickBot="1" x14ac:dyDescent="0.3">
      <c r="A239" s="62"/>
      <c r="B239" s="204"/>
      <c r="C239" s="205" t="str">
        <f t="shared" si="3"/>
        <v/>
      </c>
      <c r="D239" s="206"/>
      <c r="E239" s="207"/>
      <c r="F239" s="923"/>
      <c r="G239" s="923"/>
      <c r="H239" s="923"/>
      <c r="I239" s="923"/>
      <c r="J239" s="923"/>
      <c r="K239" s="923"/>
      <c r="L239" s="923"/>
      <c r="M239" s="923"/>
      <c r="N239" s="923"/>
    </row>
    <row r="240" spans="1:14" ht="16.5" thickBot="1" x14ac:dyDescent="0.3">
      <c r="A240" s="62"/>
      <c r="B240" s="204"/>
      <c r="C240" s="205" t="str">
        <f t="shared" si="3"/>
        <v/>
      </c>
      <c r="D240" s="206"/>
      <c r="E240" s="207"/>
      <c r="F240" s="923"/>
      <c r="G240" s="923"/>
      <c r="H240" s="923"/>
      <c r="I240" s="923"/>
      <c r="J240" s="923"/>
      <c r="K240" s="923"/>
      <c r="L240" s="923"/>
      <c r="M240" s="923"/>
      <c r="N240" s="923"/>
    </row>
    <row r="241" spans="1:14" ht="16.5" thickBot="1" x14ac:dyDescent="0.3">
      <c r="A241" s="62"/>
      <c r="B241" s="204"/>
      <c r="C241" s="205" t="str">
        <f t="shared" si="3"/>
        <v/>
      </c>
      <c r="D241" s="206"/>
      <c r="E241" s="207"/>
      <c r="F241" s="923"/>
      <c r="G241" s="923"/>
      <c r="H241" s="923"/>
      <c r="I241" s="923"/>
      <c r="J241" s="923"/>
      <c r="K241" s="923"/>
      <c r="L241" s="923"/>
      <c r="M241" s="923"/>
      <c r="N241" s="923"/>
    </row>
    <row r="242" spans="1:14" ht="16.5" thickBot="1" x14ac:dyDescent="0.3">
      <c r="A242" s="62"/>
      <c r="B242" s="204"/>
      <c r="C242" s="205" t="str">
        <f t="shared" si="3"/>
        <v/>
      </c>
      <c r="D242" s="206"/>
      <c r="E242" s="207"/>
      <c r="F242" s="923"/>
      <c r="G242" s="923"/>
      <c r="H242" s="923"/>
      <c r="I242" s="923"/>
      <c r="J242" s="923"/>
      <c r="K242" s="923"/>
      <c r="L242" s="923"/>
      <c r="M242" s="923"/>
      <c r="N242" s="923"/>
    </row>
    <row r="243" spans="1:14" ht="16.5" thickBot="1" x14ac:dyDescent="0.3">
      <c r="A243" s="62"/>
      <c r="B243" s="204"/>
      <c r="C243" s="205" t="str">
        <f t="shared" si="3"/>
        <v/>
      </c>
      <c r="D243" s="206"/>
      <c r="E243" s="207"/>
      <c r="F243" s="923"/>
      <c r="G243" s="923"/>
      <c r="H243" s="923"/>
      <c r="I243" s="923"/>
      <c r="J243" s="923"/>
      <c r="K243" s="923"/>
      <c r="L243" s="923"/>
      <c r="M243" s="923"/>
      <c r="N243" s="923"/>
    </row>
    <row r="244" spans="1:14" ht="16.5" thickBot="1" x14ac:dyDescent="0.3">
      <c r="A244" s="62"/>
      <c r="B244" s="204"/>
      <c r="C244" s="205" t="str">
        <f t="shared" si="3"/>
        <v/>
      </c>
      <c r="D244" s="206"/>
      <c r="E244" s="207"/>
      <c r="F244" s="923"/>
      <c r="G244" s="923"/>
      <c r="H244" s="923"/>
      <c r="I244" s="923"/>
      <c r="J244" s="923"/>
      <c r="K244" s="923"/>
      <c r="L244" s="923"/>
      <c r="M244" s="923"/>
      <c r="N244" s="923"/>
    </row>
    <row r="245" spans="1:14" ht="16.5" thickBot="1" x14ac:dyDescent="0.3">
      <c r="A245" s="62"/>
      <c r="B245" s="204"/>
      <c r="C245" s="205" t="str">
        <f t="shared" si="3"/>
        <v/>
      </c>
      <c r="D245" s="206"/>
      <c r="E245" s="207"/>
      <c r="F245" s="923"/>
      <c r="G245" s="923"/>
      <c r="H245" s="923"/>
      <c r="I245" s="923"/>
      <c r="J245" s="923"/>
      <c r="K245" s="923"/>
      <c r="L245" s="923"/>
      <c r="M245" s="923"/>
      <c r="N245" s="923"/>
    </row>
    <row r="246" spans="1:14" ht="16.5" thickBot="1" x14ac:dyDescent="0.3">
      <c r="A246" s="62"/>
      <c r="B246" s="204"/>
      <c r="C246" s="205" t="str">
        <f t="shared" si="3"/>
        <v/>
      </c>
      <c r="D246" s="206"/>
      <c r="E246" s="207"/>
      <c r="F246" s="923"/>
      <c r="G246" s="923"/>
      <c r="H246" s="923"/>
      <c r="I246" s="923"/>
      <c r="J246" s="923"/>
      <c r="K246" s="923"/>
      <c r="L246" s="923"/>
      <c r="M246" s="923"/>
      <c r="N246" s="923"/>
    </row>
    <row r="247" spans="1:14" ht="16.5" thickBot="1" x14ac:dyDescent="0.3">
      <c r="A247" s="62"/>
      <c r="B247" s="204"/>
      <c r="C247" s="205" t="str">
        <f t="shared" si="3"/>
        <v/>
      </c>
      <c r="D247" s="206"/>
      <c r="E247" s="207"/>
      <c r="F247" s="923"/>
      <c r="G247" s="923"/>
      <c r="H247" s="923"/>
      <c r="I247" s="923"/>
      <c r="J247" s="923"/>
      <c r="K247" s="923"/>
      <c r="L247" s="923"/>
      <c r="M247" s="923"/>
      <c r="N247" s="923"/>
    </row>
    <row r="248" spans="1:14" ht="16.5" thickBot="1" x14ac:dyDescent="0.3">
      <c r="A248" s="62"/>
      <c r="B248" s="204"/>
      <c r="C248" s="205" t="str">
        <f t="shared" si="3"/>
        <v/>
      </c>
      <c r="D248" s="206"/>
      <c r="E248" s="207"/>
      <c r="F248" s="923"/>
      <c r="G248" s="923"/>
      <c r="H248" s="923"/>
      <c r="I248" s="923"/>
      <c r="J248" s="923"/>
      <c r="K248" s="923"/>
      <c r="L248" s="923"/>
      <c r="M248" s="923"/>
      <c r="N248" s="923"/>
    </row>
    <row r="249" spans="1:14" ht="16.5" thickBot="1" x14ac:dyDescent="0.3">
      <c r="A249" s="62"/>
      <c r="B249" s="204"/>
      <c r="C249" s="205" t="str">
        <f t="shared" si="3"/>
        <v/>
      </c>
      <c r="D249" s="206"/>
      <c r="E249" s="207"/>
      <c r="F249" s="923"/>
      <c r="G249" s="923"/>
      <c r="H249" s="923"/>
      <c r="I249" s="923"/>
      <c r="J249" s="923"/>
      <c r="K249" s="923"/>
      <c r="L249" s="923"/>
      <c r="M249" s="923"/>
      <c r="N249" s="923"/>
    </row>
    <row r="250" spans="1:14" ht="16.5" thickBot="1" x14ac:dyDescent="0.3">
      <c r="A250" s="62"/>
      <c r="B250" s="204"/>
      <c r="C250" s="205" t="str">
        <f t="shared" si="3"/>
        <v/>
      </c>
      <c r="D250" s="206"/>
      <c r="E250" s="207"/>
      <c r="F250" s="923"/>
      <c r="G250" s="923"/>
      <c r="H250" s="923"/>
      <c r="I250" s="923"/>
      <c r="J250" s="923"/>
      <c r="K250" s="923"/>
      <c r="L250" s="923"/>
      <c r="M250" s="923"/>
      <c r="N250" s="923"/>
    </row>
    <row r="251" spans="1:14" ht="16.5" thickBot="1" x14ac:dyDescent="0.3">
      <c r="A251" s="62"/>
      <c r="B251" s="204"/>
      <c r="C251" s="205" t="str">
        <f t="shared" si="3"/>
        <v/>
      </c>
      <c r="D251" s="206"/>
      <c r="E251" s="207"/>
      <c r="F251" s="923"/>
      <c r="G251" s="923"/>
      <c r="H251" s="923"/>
      <c r="I251" s="923"/>
      <c r="J251" s="923"/>
      <c r="K251" s="923"/>
      <c r="L251" s="923"/>
      <c r="M251" s="923"/>
      <c r="N251" s="923"/>
    </row>
    <row r="252" spans="1:14" ht="16.5" thickBot="1" x14ac:dyDescent="0.3">
      <c r="A252" s="62"/>
      <c r="B252" s="204"/>
      <c r="C252" s="205" t="str">
        <f t="shared" si="3"/>
        <v/>
      </c>
      <c r="D252" s="206"/>
      <c r="E252" s="207"/>
      <c r="F252" s="923"/>
      <c r="G252" s="923"/>
      <c r="H252" s="923"/>
      <c r="I252" s="923"/>
      <c r="J252" s="923"/>
      <c r="K252" s="923"/>
      <c r="L252" s="923"/>
      <c r="M252" s="923"/>
      <c r="N252" s="923"/>
    </row>
    <row r="253" spans="1:14" ht="16.5" thickBot="1" x14ac:dyDescent="0.3">
      <c r="A253" s="62"/>
      <c r="B253" s="204"/>
      <c r="C253" s="205" t="str">
        <f t="shared" si="3"/>
        <v/>
      </c>
      <c r="D253" s="206"/>
      <c r="E253" s="207"/>
      <c r="F253" s="923"/>
      <c r="G253" s="923"/>
      <c r="H253" s="923"/>
      <c r="I253" s="923"/>
      <c r="J253" s="923"/>
      <c r="K253" s="923"/>
      <c r="L253" s="923"/>
      <c r="M253" s="923"/>
      <c r="N253" s="923"/>
    </row>
    <row r="254" spans="1:14" ht="16.5" thickBot="1" x14ac:dyDescent="0.3">
      <c r="A254" s="62"/>
      <c r="B254" s="204"/>
      <c r="C254" s="205" t="str">
        <f t="shared" si="3"/>
        <v/>
      </c>
      <c r="D254" s="206"/>
      <c r="E254" s="207"/>
      <c r="F254" s="923"/>
      <c r="G254" s="923"/>
      <c r="H254" s="923"/>
      <c r="I254" s="923"/>
      <c r="J254" s="923"/>
      <c r="K254" s="923"/>
      <c r="L254" s="923"/>
      <c r="M254" s="923"/>
      <c r="N254" s="923"/>
    </row>
    <row r="255" spans="1:14" ht="16.5" thickBot="1" x14ac:dyDescent="0.3">
      <c r="A255" s="62"/>
      <c r="B255" s="204"/>
      <c r="C255" s="205" t="str">
        <f t="shared" si="3"/>
        <v/>
      </c>
      <c r="D255" s="206"/>
      <c r="E255" s="207"/>
      <c r="F255" s="923"/>
      <c r="G255" s="923"/>
      <c r="H255" s="923"/>
      <c r="I255" s="923"/>
      <c r="J255" s="923"/>
      <c r="K255" s="923"/>
      <c r="L255" s="923"/>
      <c r="M255" s="923"/>
      <c r="N255" s="923"/>
    </row>
    <row r="256" spans="1:14" ht="16.5" thickBot="1" x14ac:dyDescent="0.3">
      <c r="A256" s="62"/>
      <c r="B256" s="204"/>
      <c r="C256" s="205" t="str">
        <f t="shared" si="3"/>
        <v/>
      </c>
      <c r="D256" s="206"/>
      <c r="E256" s="207"/>
      <c r="F256" s="923"/>
      <c r="G256" s="923"/>
      <c r="H256" s="923"/>
      <c r="I256" s="923"/>
      <c r="J256" s="923"/>
      <c r="K256" s="923"/>
      <c r="L256" s="923"/>
      <c r="M256" s="923"/>
      <c r="N256" s="923"/>
    </row>
    <row r="257" spans="1:14" ht="16.5" thickBot="1" x14ac:dyDescent="0.3">
      <c r="A257" s="62"/>
      <c r="B257" s="204"/>
      <c r="C257" s="205" t="str">
        <f t="shared" si="3"/>
        <v/>
      </c>
      <c r="D257" s="206"/>
      <c r="E257" s="207"/>
      <c r="F257" s="923"/>
      <c r="G257" s="923"/>
      <c r="H257" s="923"/>
      <c r="I257" s="923"/>
      <c r="J257" s="923"/>
      <c r="K257" s="923"/>
      <c r="L257" s="923"/>
      <c r="M257" s="923"/>
      <c r="N257" s="923"/>
    </row>
    <row r="258" spans="1:14" ht="16.5" thickBot="1" x14ac:dyDescent="0.3">
      <c r="A258" s="62"/>
      <c r="B258" s="204"/>
      <c r="C258" s="205" t="str">
        <f t="shared" si="3"/>
        <v/>
      </c>
      <c r="D258" s="206"/>
      <c r="E258" s="207"/>
      <c r="F258" s="923"/>
      <c r="G258" s="923"/>
      <c r="H258" s="923"/>
      <c r="I258" s="923"/>
      <c r="J258" s="923"/>
      <c r="K258" s="923"/>
      <c r="L258" s="923"/>
      <c r="M258" s="923"/>
      <c r="N258" s="923"/>
    </row>
    <row r="259" spans="1:14" ht="16.5" thickBot="1" x14ac:dyDescent="0.3">
      <c r="A259" s="62"/>
      <c r="B259" s="204"/>
      <c r="C259" s="205" t="str">
        <f t="shared" si="3"/>
        <v/>
      </c>
      <c r="D259" s="206"/>
      <c r="E259" s="207"/>
      <c r="F259" s="923"/>
      <c r="G259" s="923"/>
      <c r="H259" s="923"/>
      <c r="I259" s="923"/>
      <c r="J259" s="923"/>
      <c r="K259" s="923"/>
      <c r="L259" s="923"/>
      <c r="M259" s="923"/>
      <c r="N259" s="923"/>
    </row>
    <row r="260" spans="1:14" ht="16.5" thickBot="1" x14ac:dyDescent="0.3">
      <c r="A260" s="62"/>
      <c r="B260" s="204"/>
      <c r="C260" s="205" t="str">
        <f t="shared" si="3"/>
        <v/>
      </c>
      <c r="D260" s="206"/>
      <c r="E260" s="207"/>
      <c r="F260" s="923"/>
      <c r="G260" s="923"/>
      <c r="H260" s="923"/>
      <c r="I260" s="923"/>
      <c r="J260" s="923"/>
      <c r="K260" s="923"/>
      <c r="L260" s="923"/>
      <c r="M260" s="923"/>
      <c r="N260" s="923"/>
    </row>
    <row r="261" spans="1:14" ht="16.5" thickBot="1" x14ac:dyDescent="0.3">
      <c r="A261" s="62"/>
      <c r="B261" s="204"/>
      <c r="C261" s="205" t="str">
        <f t="shared" si="3"/>
        <v/>
      </c>
      <c r="D261" s="206"/>
      <c r="E261" s="207"/>
      <c r="F261" s="923"/>
      <c r="G261" s="923"/>
      <c r="H261" s="923"/>
      <c r="I261" s="923"/>
      <c r="J261" s="923"/>
      <c r="K261" s="923"/>
      <c r="L261" s="923"/>
      <c r="M261" s="923"/>
      <c r="N261" s="923"/>
    </row>
    <row r="262" spans="1:14" ht="16.5" thickBot="1" x14ac:dyDescent="0.3">
      <c r="A262" s="62"/>
      <c r="B262" s="204"/>
      <c r="C262" s="205" t="str">
        <f t="shared" si="3"/>
        <v/>
      </c>
      <c r="D262" s="206"/>
      <c r="E262" s="207"/>
      <c r="F262" s="923"/>
      <c r="G262" s="923"/>
      <c r="H262" s="923"/>
      <c r="I262" s="923"/>
      <c r="J262" s="923"/>
      <c r="K262" s="923"/>
      <c r="L262" s="923"/>
      <c r="M262" s="923"/>
      <c r="N262" s="923"/>
    </row>
    <row r="263" spans="1:14" ht="16.5" thickBot="1" x14ac:dyDescent="0.3">
      <c r="A263" s="62"/>
      <c r="B263" s="204"/>
      <c r="C263" s="205" t="str">
        <f t="shared" si="3"/>
        <v/>
      </c>
      <c r="D263" s="206"/>
      <c r="E263" s="207"/>
      <c r="F263" s="923"/>
      <c r="G263" s="923"/>
      <c r="H263" s="923"/>
      <c r="I263" s="923"/>
      <c r="J263" s="923"/>
      <c r="K263" s="923"/>
      <c r="L263" s="923"/>
      <c r="M263" s="923"/>
      <c r="N263" s="923"/>
    </row>
    <row r="264" spans="1:14" ht="16.5" thickBot="1" x14ac:dyDescent="0.3">
      <c r="A264" s="62"/>
      <c r="B264" s="204"/>
      <c r="C264" s="205" t="str">
        <f t="shared" si="3"/>
        <v/>
      </c>
      <c r="D264" s="206"/>
      <c r="E264" s="207"/>
      <c r="F264" s="923"/>
      <c r="G264" s="923"/>
      <c r="H264" s="923"/>
      <c r="I264" s="923"/>
      <c r="J264" s="923"/>
      <c r="K264" s="923"/>
      <c r="L264" s="923"/>
      <c r="M264" s="923"/>
      <c r="N264" s="923"/>
    </row>
    <row r="265" spans="1:14" ht="16.5" thickBot="1" x14ac:dyDescent="0.3">
      <c r="A265" s="62"/>
      <c r="B265" s="204"/>
      <c r="C265" s="205" t="str">
        <f t="shared" si="3"/>
        <v/>
      </c>
      <c r="D265" s="206"/>
      <c r="E265" s="207"/>
      <c r="F265" s="923"/>
      <c r="G265" s="923"/>
      <c r="H265" s="923"/>
      <c r="I265" s="923"/>
      <c r="J265" s="923"/>
      <c r="K265" s="923"/>
      <c r="L265" s="923"/>
      <c r="M265" s="923"/>
      <c r="N265" s="923"/>
    </row>
    <row r="266" spans="1:14" ht="16.5" thickBot="1" x14ac:dyDescent="0.3">
      <c r="A266" s="62"/>
      <c r="B266" s="204"/>
      <c r="C266" s="205" t="str">
        <f t="shared" si="3"/>
        <v/>
      </c>
      <c r="D266" s="206"/>
      <c r="E266" s="207"/>
      <c r="F266" s="923"/>
      <c r="G266" s="923"/>
      <c r="H266" s="923"/>
      <c r="I266" s="923"/>
      <c r="J266" s="923"/>
      <c r="K266" s="923"/>
      <c r="L266" s="923"/>
      <c r="M266" s="923"/>
      <c r="N266" s="923"/>
    </row>
    <row r="267" spans="1:14" ht="16.5" thickBot="1" x14ac:dyDescent="0.3">
      <c r="A267" s="62"/>
      <c r="B267" s="204"/>
      <c r="C267" s="205" t="str">
        <f t="shared" si="3"/>
        <v/>
      </c>
      <c r="D267" s="206"/>
      <c r="E267" s="207"/>
      <c r="F267" s="923"/>
      <c r="G267" s="923"/>
      <c r="H267" s="923"/>
      <c r="I267" s="923"/>
      <c r="J267" s="923"/>
      <c r="K267" s="923"/>
      <c r="L267" s="923"/>
      <c r="M267" s="923"/>
      <c r="N267" s="923"/>
    </row>
    <row r="268" spans="1:14" ht="16.5" thickBot="1" x14ac:dyDescent="0.3">
      <c r="A268" s="62"/>
      <c r="B268" s="204"/>
      <c r="C268" s="205" t="str">
        <f t="shared" ref="C268:C331" si="4">IF(B268&gt;0, (B268-B267), "")</f>
        <v/>
      </c>
      <c r="D268" s="206"/>
      <c r="E268" s="207"/>
      <c r="F268" s="923"/>
      <c r="G268" s="923"/>
      <c r="H268" s="923"/>
      <c r="I268" s="923"/>
      <c r="J268" s="923"/>
      <c r="K268" s="923"/>
      <c r="L268" s="923"/>
      <c r="M268" s="923"/>
      <c r="N268" s="923"/>
    </row>
    <row r="269" spans="1:14" ht="16.5" thickBot="1" x14ac:dyDescent="0.3">
      <c r="A269" s="62"/>
      <c r="B269" s="204"/>
      <c r="C269" s="205" t="str">
        <f t="shared" si="4"/>
        <v/>
      </c>
      <c r="D269" s="206"/>
      <c r="E269" s="207"/>
      <c r="F269" s="923"/>
      <c r="G269" s="923"/>
      <c r="H269" s="923"/>
      <c r="I269" s="923"/>
      <c r="J269" s="923"/>
      <c r="K269" s="923"/>
      <c r="L269" s="923"/>
      <c r="M269" s="923"/>
      <c r="N269" s="923"/>
    </row>
    <row r="270" spans="1:14" ht="16.5" thickBot="1" x14ac:dyDescent="0.3">
      <c r="A270" s="62"/>
      <c r="B270" s="204"/>
      <c r="C270" s="205" t="str">
        <f t="shared" si="4"/>
        <v/>
      </c>
      <c r="D270" s="206"/>
      <c r="E270" s="207"/>
      <c r="F270" s="923"/>
      <c r="G270" s="923"/>
      <c r="H270" s="923"/>
      <c r="I270" s="923"/>
      <c r="J270" s="923"/>
      <c r="K270" s="923"/>
      <c r="L270" s="923"/>
      <c r="M270" s="923"/>
      <c r="N270" s="923"/>
    </row>
    <row r="271" spans="1:14" ht="16.5" thickBot="1" x14ac:dyDescent="0.3">
      <c r="A271" s="62"/>
      <c r="B271" s="204"/>
      <c r="C271" s="205" t="str">
        <f t="shared" si="4"/>
        <v/>
      </c>
      <c r="D271" s="206"/>
      <c r="E271" s="207"/>
      <c r="F271" s="923"/>
      <c r="G271" s="923"/>
      <c r="H271" s="923"/>
      <c r="I271" s="923"/>
      <c r="J271" s="923"/>
      <c r="K271" s="923"/>
      <c r="L271" s="923"/>
      <c r="M271" s="923"/>
      <c r="N271" s="923"/>
    </row>
    <row r="272" spans="1:14" ht="16.5" thickBot="1" x14ac:dyDescent="0.3">
      <c r="A272" s="62"/>
      <c r="B272" s="204"/>
      <c r="C272" s="205" t="str">
        <f t="shared" si="4"/>
        <v/>
      </c>
      <c r="D272" s="206"/>
      <c r="E272" s="207"/>
      <c r="F272" s="923"/>
      <c r="G272" s="923"/>
      <c r="H272" s="923"/>
      <c r="I272" s="923"/>
      <c r="J272" s="923"/>
      <c r="K272" s="923"/>
      <c r="L272" s="923"/>
      <c r="M272" s="923"/>
      <c r="N272" s="923"/>
    </row>
    <row r="273" spans="1:14" ht="16.5" thickBot="1" x14ac:dyDescent="0.3">
      <c r="A273" s="62"/>
      <c r="B273" s="204"/>
      <c r="C273" s="205" t="str">
        <f t="shared" si="4"/>
        <v/>
      </c>
      <c r="D273" s="206"/>
      <c r="E273" s="207"/>
      <c r="F273" s="923"/>
      <c r="G273" s="923"/>
      <c r="H273" s="923"/>
      <c r="I273" s="923"/>
      <c r="J273" s="923"/>
      <c r="K273" s="923"/>
      <c r="L273" s="923"/>
      <c r="M273" s="923"/>
      <c r="N273" s="923"/>
    </row>
    <row r="274" spans="1:14" ht="16.5" thickBot="1" x14ac:dyDescent="0.3">
      <c r="A274" s="62"/>
      <c r="B274" s="204"/>
      <c r="C274" s="205" t="str">
        <f t="shared" si="4"/>
        <v/>
      </c>
      <c r="D274" s="206"/>
      <c r="E274" s="207"/>
      <c r="F274" s="923"/>
      <c r="G274" s="923"/>
      <c r="H274" s="923"/>
      <c r="I274" s="923"/>
      <c r="J274" s="923"/>
      <c r="K274" s="923"/>
      <c r="L274" s="923"/>
      <c r="M274" s="923"/>
      <c r="N274" s="923"/>
    </row>
    <row r="275" spans="1:14" ht="16.5" thickBot="1" x14ac:dyDescent="0.3">
      <c r="A275" s="62"/>
      <c r="B275" s="204"/>
      <c r="C275" s="205" t="str">
        <f t="shared" si="4"/>
        <v/>
      </c>
      <c r="D275" s="206"/>
      <c r="E275" s="207"/>
      <c r="F275" s="923"/>
      <c r="G275" s="923"/>
      <c r="H275" s="923"/>
      <c r="I275" s="923"/>
      <c r="J275" s="923"/>
      <c r="K275" s="923"/>
      <c r="L275" s="923"/>
      <c r="M275" s="923"/>
      <c r="N275" s="923"/>
    </row>
    <row r="276" spans="1:14" ht="16.5" thickBot="1" x14ac:dyDescent="0.3">
      <c r="A276" s="62"/>
      <c r="B276" s="204"/>
      <c r="C276" s="205" t="str">
        <f t="shared" si="4"/>
        <v/>
      </c>
      <c r="D276" s="206"/>
      <c r="E276" s="207"/>
      <c r="F276" s="923"/>
      <c r="G276" s="923"/>
      <c r="H276" s="923"/>
      <c r="I276" s="923"/>
      <c r="J276" s="923"/>
      <c r="K276" s="923"/>
      <c r="L276" s="923"/>
      <c r="M276" s="923"/>
      <c r="N276" s="923"/>
    </row>
    <row r="277" spans="1:14" ht="16.5" thickBot="1" x14ac:dyDescent="0.3">
      <c r="A277" s="62"/>
      <c r="B277" s="204"/>
      <c r="C277" s="205" t="str">
        <f t="shared" si="4"/>
        <v/>
      </c>
      <c r="D277" s="206"/>
      <c r="E277" s="207"/>
      <c r="F277" s="923"/>
      <c r="G277" s="923"/>
      <c r="H277" s="923"/>
      <c r="I277" s="923"/>
      <c r="J277" s="923"/>
      <c r="K277" s="923"/>
      <c r="L277" s="923"/>
      <c r="M277" s="923"/>
      <c r="N277" s="923"/>
    </row>
    <row r="278" spans="1:14" ht="16.5" thickBot="1" x14ac:dyDescent="0.3">
      <c r="A278" s="62"/>
      <c r="B278" s="204"/>
      <c r="C278" s="205" t="str">
        <f t="shared" si="4"/>
        <v/>
      </c>
      <c r="D278" s="206"/>
      <c r="E278" s="207"/>
      <c r="F278" s="923"/>
      <c r="G278" s="923"/>
      <c r="H278" s="923"/>
      <c r="I278" s="923"/>
      <c r="J278" s="923"/>
      <c r="K278" s="923"/>
      <c r="L278" s="923"/>
      <c r="M278" s="923"/>
      <c r="N278" s="923"/>
    </row>
    <row r="279" spans="1:14" ht="16.5" thickBot="1" x14ac:dyDescent="0.3">
      <c r="A279" s="62"/>
      <c r="B279" s="204"/>
      <c r="C279" s="205" t="str">
        <f t="shared" si="4"/>
        <v/>
      </c>
      <c r="D279" s="206"/>
      <c r="E279" s="207"/>
      <c r="F279" s="923"/>
      <c r="G279" s="923"/>
      <c r="H279" s="923"/>
      <c r="I279" s="923"/>
      <c r="J279" s="923"/>
      <c r="K279" s="923"/>
      <c r="L279" s="923"/>
      <c r="M279" s="923"/>
      <c r="N279" s="923"/>
    </row>
    <row r="280" spans="1:14" ht="16.5" thickBot="1" x14ac:dyDescent="0.3">
      <c r="A280" s="62"/>
      <c r="B280" s="204"/>
      <c r="C280" s="205" t="str">
        <f t="shared" si="4"/>
        <v/>
      </c>
      <c r="D280" s="206"/>
      <c r="E280" s="207"/>
      <c r="F280" s="923"/>
      <c r="G280" s="923"/>
      <c r="H280" s="923"/>
      <c r="I280" s="923"/>
      <c r="J280" s="923"/>
      <c r="K280" s="923"/>
      <c r="L280" s="923"/>
      <c r="M280" s="923"/>
      <c r="N280" s="923"/>
    </row>
    <row r="281" spans="1:14" ht="16.5" thickBot="1" x14ac:dyDescent="0.3">
      <c r="A281" s="62"/>
      <c r="B281" s="204"/>
      <c r="C281" s="205" t="str">
        <f t="shared" si="4"/>
        <v/>
      </c>
      <c r="D281" s="206"/>
      <c r="E281" s="207"/>
      <c r="F281" s="923"/>
      <c r="G281" s="923"/>
      <c r="H281" s="923"/>
      <c r="I281" s="923"/>
      <c r="J281" s="923"/>
      <c r="K281" s="923"/>
      <c r="L281" s="923"/>
      <c r="M281" s="923"/>
      <c r="N281" s="923"/>
    </row>
    <row r="282" spans="1:14" ht="16.5" thickBot="1" x14ac:dyDescent="0.3">
      <c r="A282" s="62"/>
      <c r="B282" s="204"/>
      <c r="C282" s="205" t="str">
        <f t="shared" si="4"/>
        <v/>
      </c>
      <c r="D282" s="206"/>
      <c r="E282" s="207"/>
      <c r="F282" s="923"/>
      <c r="G282" s="923"/>
      <c r="H282" s="923"/>
      <c r="I282" s="923"/>
      <c r="J282" s="923"/>
      <c r="K282" s="923"/>
      <c r="L282" s="923"/>
      <c r="M282" s="923"/>
      <c r="N282" s="923"/>
    </row>
    <row r="283" spans="1:14" ht="16.5" thickBot="1" x14ac:dyDescent="0.3">
      <c r="A283" s="62"/>
      <c r="B283" s="204"/>
      <c r="C283" s="205" t="str">
        <f t="shared" si="4"/>
        <v/>
      </c>
      <c r="D283" s="206"/>
      <c r="E283" s="207"/>
      <c r="F283" s="923"/>
      <c r="G283" s="923"/>
      <c r="H283" s="923"/>
      <c r="I283" s="923"/>
      <c r="J283" s="923"/>
      <c r="K283" s="923"/>
      <c r="L283" s="923"/>
      <c r="M283" s="923"/>
      <c r="N283" s="923"/>
    </row>
    <row r="284" spans="1:14" ht="16.5" thickBot="1" x14ac:dyDescent="0.3">
      <c r="A284" s="62"/>
      <c r="B284" s="204"/>
      <c r="C284" s="205" t="str">
        <f t="shared" si="4"/>
        <v/>
      </c>
      <c r="D284" s="206"/>
      <c r="E284" s="207"/>
      <c r="F284" s="923"/>
      <c r="G284" s="923"/>
      <c r="H284" s="923"/>
      <c r="I284" s="923"/>
      <c r="J284" s="923"/>
      <c r="K284" s="923"/>
      <c r="L284" s="923"/>
      <c r="M284" s="923"/>
      <c r="N284" s="923"/>
    </row>
    <row r="285" spans="1:14" ht="16.5" thickBot="1" x14ac:dyDescent="0.3">
      <c r="A285" s="62"/>
      <c r="B285" s="204"/>
      <c r="C285" s="205" t="str">
        <f t="shared" si="4"/>
        <v/>
      </c>
      <c r="D285" s="206"/>
      <c r="E285" s="207"/>
      <c r="F285" s="923"/>
      <c r="G285" s="923"/>
      <c r="H285" s="923"/>
      <c r="I285" s="923"/>
      <c r="J285" s="923"/>
      <c r="K285" s="923"/>
      <c r="L285" s="923"/>
      <c r="M285" s="923"/>
      <c r="N285" s="923"/>
    </row>
    <row r="286" spans="1:14" ht="16.5" thickBot="1" x14ac:dyDescent="0.3">
      <c r="A286" s="62"/>
      <c r="B286" s="204"/>
      <c r="C286" s="205" t="str">
        <f t="shared" si="4"/>
        <v/>
      </c>
      <c r="D286" s="206"/>
      <c r="E286" s="207"/>
      <c r="F286" s="923"/>
      <c r="G286" s="923"/>
      <c r="H286" s="923"/>
      <c r="I286" s="923"/>
      <c r="J286" s="923"/>
      <c r="K286" s="923"/>
      <c r="L286" s="923"/>
      <c r="M286" s="923"/>
      <c r="N286" s="923"/>
    </row>
    <row r="287" spans="1:14" ht="16.5" thickBot="1" x14ac:dyDescent="0.3">
      <c r="A287" s="62"/>
      <c r="B287" s="204"/>
      <c r="C287" s="205" t="str">
        <f t="shared" si="4"/>
        <v/>
      </c>
      <c r="D287" s="206"/>
      <c r="E287" s="207"/>
      <c r="F287" s="923"/>
      <c r="G287" s="923"/>
      <c r="H287" s="923"/>
      <c r="I287" s="923"/>
      <c r="J287" s="923"/>
      <c r="K287" s="923"/>
      <c r="L287" s="923"/>
      <c r="M287" s="923"/>
      <c r="N287" s="923"/>
    </row>
    <row r="288" spans="1:14" ht="16.5" thickBot="1" x14ac:dyDescent="0.3">
      <c r="A288" s="62"/>
      <c r="B288" s="204"/>
      <c r="C288" s="205" t="str">
        <f t="shared" si="4"/>
        <v/>
      </c>
      <c r="D288" s="206"/>
      <c r="E288" s="207"/>
      <c r="F288" s="923"/>
      <c r="G288" s="923"/>
      <c r="H288" s="923"/>
      <c r="I288" s="923"/>
      <c r="J288" s="923"/>
      <c r="K288" s="923"/>
      <c r="L288" s="923"/>
      <c r="M288" s="923"/>
      <c r="N288" s="923"/>
    </row>
    <row r="289" spans="1:14" ht="16.5" thickBot="1" x14ac:dyDescent="0.3">
      <c r="A289" s="62"/>
      <c r="B289" s="204"/>
      <c r="C289" s="205" t="str">
        <f t="shared" si="4"/>
        <v/>
      </c>
      <c r="D289" s="206"/>
      <c r="E289" s="207"/>
      <c r="F289" s="923"/>
      <c r="G289" s="923"/>
      <c r="H289" s="923"/>
      <c r="I289" s="923"/>
      <c r="J289" s="923"/>
      <c r="K289" s="923"/>
      <c r="L289" s="923"/>
      <c r="M289" s="923"/>
      <c r="N289" s="923"/>
    </row>
    <row r="290" spans="1:14" ht="16.5" thickBot="1" x14ac:dyDescent="0.3">
      <c r="A290" s="62"/>
      <c r="B290" s="204"/>
      <c r="C290" s="205" t="str">
        <f t="shared" si="4"/>
        <v/>
      </c>
      <c r="D290" s="206"/>
      <c r="E290" s="207"/>
      <c r="F290" s="923"/>
      <c r="G290" s="923"/>
      <c r="H290" s="923"/>
      <c r="I290" s="923"/>
      <c r="J290" s="923"/>
      <c r="K290" s="923"/>
      <c r="L290" s="923"/>
      <c r="M290" s="923"/>
      <c r="N290" s="923"/>
    </row>
    <row r="291" spans="1:14" ht="16.5" thickBot="1" x14ac:dyDescent="0.3">
      <c r="A291" s="62"/>
      <c r="B291" s="204"/>
      <c r="C291" s="205" t="str">
        <f t="shared" si="4"/>
        <v/>
      </c>
      <c r="D291" s="206"/>
      <c r="E291" s="207"/>
      <c r="F291" s="923"/>
      <c r="G291" s="923"/>
      <c r="H291" s="923"/>
      <c r="I291" s="923"/>
      <c r="J291" s="923"/>
      <c r="K291" s="923"/>
      <c r="L291" s="923"/>
      <c r="M291" s="923"/>
      <c r="N291" s="923"/>
    </row>
    <row r="292" spans="1:14" ht="16.5" thickBot="1" x14ac:dyDescent="0.3">
      <c r="A292" s="62"/>
      <c r="B292" s="204"/>
      <c r="C292" s="205" t="str">
        <f t="shared" si="4"/>
        <v/>
      </c>
      <c r="D292" s="206"/>
      <c r="E292" s="207"/>
      <c r="F292" s="923"/>
      <c r="G292" s="923"/>
      <c r="H292" s="923"/>
      <c r="I292" s="923"/>
      <c r="J292" s="923"/>
      <c r="K292" s="923"/>
      <c r="L292" s="923"/>
      <c r="M292" s="923"/>
      <c r="N292" s="923"/>
    </row>
    <row r="293" spans="1:14" ht="16.5" thickBot="1" x14ac:dyDescent="0.3">
      <c r="A293" s="62"/>
      <c r="B293" s="204"/>
      <c r="C293" s="205" t="str">
        <f t="shared" si="4"/>
        <v/>
      </c>
      <c r="D293" s="206"/>
      <c r="E293" s="207"/>
      <c r="F293" s="923"/>
      <c r="G293" s="923"/>
      <c r="H293" s="923"/>
      <c r="I293" s="923"/>
      <c r="J293" s="923"/>
      <c r="K293" s="923"/>
      <c r="L293" s="923"/>
      <c r="M293" s="923"/>
      <c r="N293" s="923"/>
    </row>
    <row r="294" spans="1:14" ht="16.5" thickBot="1" x14ac:dyDescent="0.3">
      <c r="A294" s="62"/>
      <c r="B294" s="204"/>
      <c r="C294" s="205" t="str">
        <f t="shared" si="4"/>
        <v/>
      </c>
      <c r="D294" s="206"/>
      <c r="E294" s="207"/>
      <c r="F294" s="923"/>
      <c r="G294" s="923"/>
      <c r="H294" s="923"/>
      <c r="I294" s="923"/>
      <c r="J294" s="923"/>
      <c r="K294" s="923"/>
      <c r="L294" s="923"/>
      <c r="M294" s="923"/>
      <c r="N294" s="923"/>
    </row>
    <row r="295" spans="1:14" ht="16.5" thickBot="1" x14ac:dyDescent="0.3">
      <c r="A295" s="62"/>
      <c r="B295" s="204"/>
      <c r="C295" s="205" t="str">
        <f t="shared" si="4"/>
        <v/>
      </c>
      <c r="D295" s="206"/>
      <c r="E295" s="207"/>
      <c r="F295" s="923"/>
      <c r="G295" s="923"/>
      <c r="H295" s="923"/>
      <c r="I295" s="923"/>
      <c r="J295" s="923"/>
      <c r="K295" s="923"/>
      <c r="L295" s="923"/>
      <c r="M295" s="923"/>
      <c r="N295" s="923"/>
    </row>
    <row r="296" spans="1:14" ht="16.5" thickBot="1" x14ac:dyDescent="0.3">
      <c r="A296" s="62"/>
      <c r="B296" s="204"/>
      <c r="C296" s="205" t="str">
        <f t="shared" si="4"/>
        <v/>
      </c>
      <c r="D296" s="206"/>
      <c r="E296" s="207"/>
      <c r="F296" s="923"/>
      <c r="G296" s="923"/>
      <c r="H296" s="923"/>
      <c r="I296" s="923"/>
      <c r="J296" s="923"/>
      <c r="K296" s="923"/>
      <c r="L296" s="923"/>
      <c r="M296" s="923"/>
      <c r="N296" s="923"/>
    </row>
    <row r="297" spans="1:14" ht="16.5" thickBot="1" x14ac:dyDescent="0.3">
      <c r="A297" s="62"/>
      <c r="B297" s="204"/>
      <c r="C297" s="205" t="str">
        <f t="shared" si="4"/>
        <v/>
      </c>
      <c r="D297" s="206"/>
      <c r="E297" s="207"/>
      <c r="F297" s="923"/>
      <c r="G297" s="923"/>
      <c r="H297" s="923"/>
      <c r="I297" s="923"/>
      <c r="J297" s="923"/>
      <c r="K297" s="923"/>
      <c r="L297" s="923"/>
      <c r="M297" s="923"/>
      <c r="N297" s="923"/>
    </row>
    <row r="298" spans="1:14" ht="16.5" thickBot="1" x14ac:dyDescent="0.3">
      <c r="A298" s="62"/>
      <c r="B298" s="204"/>
      <c r="C298" s="205" t="str">
        <f t="shared" si="4"/>
        <v/>
      </c>
      <c r="D298" s="206"/>
      <c r="E298" s="207"/>
      <c r="F298" s="923"/>
      <c r="G298" s="923"/>
      <c r="H298" s="923"/>
      <c r="I298" s="923"/>
      <c r="J298" s="923"/>
      <c r="K298" s="923"/>
      <c r="L298" s="923"/>
      <c r="M298" s="923"/>
      <c r="N298" s="923"/>
    </row>
    <row r="299" spans="1:14" ht="16.5" thickBot="1" x14ac:dyDescent="0.3">
      <c r="A299" s="62"/>
      <c r="B299" s="204"/>
      <c r="C299" s="205" t="str">
        <f t="shared" si="4"/>
        <v/>
      </c>
      <c r="D299" s="206"/>
      <c r="E299" s="207"/>
      <c r="F299" s="923"/>
      <c r="G299" s="923"/>
      <c r="H299" s="923"/>
      <c r="I299" s="923"/>
      <c r="J299" s="923"/>
      <c r="K299" s="923"/>
      <c r="L299" s="923"/>
      <c r="M299" s="923"/>
      <c r="N299" s="923"/>
    </row>
    <row r="300" spans="1:14" ht="16.5" thickBot="1" x14ac:dyDescent="0.3">
      <c r="A300" s="62"/>
      <c r="B300" s="204"/>
      <c r="C300" s="205" t="str">
        <f t="shared" si="4"/>
        <v/>
      </c>
      <c r="D300" s="206"/>
      <c r="E300" s="207"/>
      <c r="F300" s="923"/>
      <c r="G300" s="923"/>
      <c r="H300" s="923"/>
      <c r="I300" s="923"/>
      <c r="J300" s="923"/>
      <c r="K300" s="923"/>
      <c r="L300" s="923"/>
      <c r="M300" s="923"/>
      <c r="N300" s="923"/>
    </row>
    <row r="301" spans="1:14" ht="16.5" thickBot="1" x14ac:dyDescent="0.3">
      <c r="A301" s="62"/>
      <c r="B301" s="204"/>
      <c r="C301" s="205" t="str">
        <f t="shared" si="4"/>
        <v/>
      </c>
      <c r="D301" s="206"/>
      <c r="E301" s="207"/>
      <c r="F301" s="923"/>
      <c r="G301" s="923"/>
      <c r="H301" s="923"/>
      <c r="I301" s="923"/>
      <c r="J301" s="923"/>
      <c r="K301" s="923"/>
      <c r="L301" s="923"/>
      <c r="M301" s="923"/>
      <c r="N301" s="923"/>
    </row>
    <row r="302" spans="1:14" ht="16.5" thickBot="1" x14ac:dyDescent="0.3">
      <c r="A302" s="62"/>
      <c r="B302" s="204"/>
      <c r="C302" s="205" t="str">
        <f t="shared" si="4"/>
        <v/>
      </c>
      <c r="D302" s="206"/>
      <c r="E302" s="207"/>
      <c r="F302" s="923"/>
      <c r="G302" s="923"/>
      <c r="H302" s="923"/>
      <c r="I302" s="923"/>
      <c r="J302" s="923"/>
      <c r="K302" s="923"/>
      <c r="L302" s="923"/>
      <c r="M302" s="923"/>
      <c r="N302" s="923"/>
    </row>
    <row r="303" spans="1:14" ht="16.5" thickBot="1" x14ac:dyDescent="0.3">
      <c r="A303" s="62"/>
      <c r="B303" s="204"/>
      <c r="C303" s="205" t="str">
        <f t="shared" si="4"/>
        <v/>
      </c>
      <c r="D303" s="206"/>
      <c r="E303" s="207"/>
      <c r="F303" s="923"/>
      <c r="G303" s="923"/>
      <c r="H303" s="923"/>
      <c r="I303" s="923"/>
      <c r="J303" s="923"/>
      <c r="K303" s="923"/>
      <c r="L303" s="923"/>
      <c r="M303" s="923"/>
      <c r="N303" s="923"/>
    </row>
    <row r="304" spans="1:14" ht="16.5" thickBot="1" x14ac:dyDescent="0.3">
      <c r="A304" s="62"/>
      <c r="B304" s="204"/>
      <c r="C304" s="205" t="str">
        <f t="shared" si="4"/>
        <v/>
      </c>
      <c r="D304" s="206"/>
      <c r="E304" s="207"/>
      <c r="F304" s="923"/>
      <c r="G304" s="923"/>
      <c r="H304" s="923"/>
      <c r="I304" s="923"/>
      <c r="J304" s="923"/>
      <c r="K304" s="923"/>
      <c r="L304" s="923"/>
      <c r="M304" s="923"/>
      <c r="N304" s="923"/>
    </row>
    <row r="305" spans="1:14" ht="16.5" thickBot="1" x14ac:dyDescent="0.3">
      <c r="A305" s="62"/>
      <c r="B305" s="204"/>
      <c r="C305" s="205" t="str">
        <f t="shared" si="4"/>
        <v/>
      </c>
      <c r="D305" s="206"/>
      <c r="E305" s="207"/>
      <c r="F305" s="923"/>
      <c r="G305" s="923"/>
      <c r="H305" s="923"/>
      <c r="I305" s="923"/>
      <c r="J305" s="923"/>
      <c r="K305" s="923"/>
      <c r="L305" s="923"/>
      <c r="M305" s="923"/>
      <c r="N305" s="923"/>
    </row>
    <row r="306" spans="1:14" ht="16.5" thickBot="1" x14ac:dyDescent="0.3">
      <c r="A306" s="62"/>
      <c r="B306" s="204"/>
      <c r="C306" s="205" t="str">
        <f t="shared" si="4"/>
        <v/>
      </c>
      <c r="D306" s="206"/>
      <c r="E306" s="207"/>
      <c r="F306" s="923"/>
      <c r="G306" s="923"/>
      <c r="H306" s="923"/>
      <c r="I306" s="923"/>
      <c r="J306" s="923"/>
      <c r="K306" s="923"/>
      <c r="L306" s="923"/>
      <c r="M306" s="923"/>
      <c r="N306" s="923"/>
    </row>
    <row r="307" spans="1:14" ht="16.5" thickBot="1" x14ac:dyDescent="0.3">
      <c r="A307" s="62"/>
      <c r="B307" s="204"/>
      <c r="C307" s="205" t="str">
        <f t="shared" si="4"/>
        <v/>
      </c>
      <c r="D307" s="206"/>
      <c r="E307" s="207"/>
      <c r="F307" s="923"/>
      <c r="G307" s="923"/>
      <c r="H307" s="923"/>
      <c r="I307" s="923"/>
      <c r="J307" s="923"/>
      <c r="K307" s="923"/>
      <c r="L307" s="923"/>
      <c r="M307" s="923"/>
      <c r="N307" s="923"/>
    </row>
    <row r="308" spans="1:14" ht="16.5" thickBot="1" x14ac:dyDescent="0.3">
      <c r="A308" s="62"/>
      <c r="B308" s="204"/>
      <c r="C308" s="205" t="str">
        <f t="shared" si="4"/>
        <v/>
      </c>
      <c r="D308" s="206"/>
      <c r="E308" s="207"/>
      <c r="F308" s="923"/>
      <c r="G308" s="923"/>
      <c r="H308" s="923"/>
      <c r="I308" s="923"/>
      <c r="J308" s="923"/>
      <c r="K308" s="923"/>
      <c r="L308" s="923"/>
      <c r="M308" s="923"/>
      <c r="N308" s="923"/>
    </row>
    <row r="309" spans="1:14" ht="16.5" thickBot="1" x14ac:dyDescent="0.3">
      <c r="A309" s="62"/>
      <c r="B309" s="204"/>
      <c r="C309" s="205" t="str">
        <f t="shared" si="4"/>
        <v/>
      </c>
      <c r="D309" s="206"/>
      <c r="E309" s="207"/>
      <c r="F309" s="923"/>
      <c r="G309" s="923"/>
      <c r="H309" s="923"/>
      <c r="I309" s="923"/>
      <c r="J309" s="923"/>
      <c r="K309" s="923"/>
      <c r="L309" s="923"/>
      <c r="M309" s="923"/>
      <c r="N309" s="923"/>
    </row>
    <row r="310" spans="1:14" ht="16.5" thickBot="1" x14ac:dyDescent="0.3">
      <c r="A310" s="62"/>
      <c r="B310" s="204"/>
      <c r="C310" s="205" t="str">
        <f t="shared" si="4"/>
        <v/>
      </c>
      <c r="D310" s="206"/>
      <c r="E310" s="207"/>
      <c r="F310" s="923"/>
      <c r="G310" s="923"/>
      <c r="H310" s="923"/>
      <c r="I310" s="923"/>
      <c r="J310" s="923"/>
      <c r="K310" s="923"/>
      <c r="L310" s="923"/>
      <c r="M310" s="923"/>
      <c r="N310" s="923"/>
    </row>
    <row r="311" spans="1:14" ht="16.5" thickBot="1" x14ac:dyDescent="0.3">
      <c r="A311" s="62"/>
      <c r="B311" s="204"/>
      <c r="C311" s="205" t="str">
        <f t="shared" si="4"/>
        <v/>
      </c>
      <c r="D311" s="206"/>
      <c r="E311" s="207"/>
      <c r="F311" s="923"/>
      <c r="G311" s="923"/>
      <c r="H311" s="923"/>
      <c r="I311" s="923"/>
      <c r="J311" s="923"/>
      <c r="K311" s="923"/>
      <c r="L311" s="923"/>
      <c r="M311" s="923"/>
      <c r="N311" s="923"/>
    </row>
    <row r="312" spans="1:14" ht="16.5" thickBot="1" x14ac:dyDescent="0.3">
      <c r="A312" s="62"/>
      <c r="B312" s="204"/>
      <c r="C312" s="205" t="str">
        <f t="shared" si="4"/>
        <v/>
      </c>
      <c r="D312" s="206"/>
      <c r="E312" s="207"/>
      <c r="F312" s="923"/>
      <c r="G312" s="923"/>
      <c r="H312" s="923"/>
      <c r="I312" s="923"/>
      <c r="J312" s="923"/>
      <c r="K312" s="923"/>
      <c r="L312" s="923"/>
      <c r="M312" s="923"/>
      <c r="N312" s="923"/>
    </row>
    <row r="313" spans="1:14" ht="16.5" thickBot="1" x14ac:dyDescent="0.3">
      <c r="A313" s="62"/>
      <c r="B313" s="204"/>
      <c r="C313" s="205" t="str">
        <f t="shared" si="4"/>
        <v/>
      </c>
      <c r="D313" s="206"/>
      <c r="E313" s="207"/>
      <c r="F313" s="923"/>
      <c r="G313" s="923"/>
      <c r="H313" s="923"/>
      <c r="I313" s="923"/>
      <c r="J313" s="923"/>
      <c r="K313" s="923"/>
      <c r="L313" s="923"/>
      <c r="M313" s="923"/>
      <c r="N313" s="923"/>
    </row>
    <row r="314" spans="1:14" ht="16.5" thickBot="1" x14ac:dyDescent="0.3">
      <c r="A314" s="62"/>
      <c r="B314" s="204"/>
      <c r="C314" s="205" t="str">
        <f t="shared" si="4"/>
        <v/>
      </c>
      <c r="D314" s="206"/>
      <c r="E314" s="207"/>
      <c r="F314" s="923"/>
      <c r="G314" s="923"/>
      <c r="H314" s="923"/>
      <c r="I314" s="923"/>
      <c r="J314" s="923"/>
      <c r="K314" s="923"/>
      <c r="L314" s="923"/>
      <c r="M314" s="923"/>
      <c r="N314" s="923"/>
    </row>
    <row r="315" spans="1:14" ht="16.5" thickBot="1" x14ac:dyDescent="0.3">
      <c r="A315" s="62"/>
      <c r="B315" s="204"/>
      <c r="C315" s="205" t="str">
        <f t="shared" si="4"/>
        <v/>
      </c>
      <c r="D315" s="206"/>
      <c r="E315" s="207"/>
      <c r="F315" s="923"/>
      <c r="G315" s="923"/>
      <c r="H315" s="923"/>
      <c r="I315" s="923"/>
      <c r="J315" s="923"/>
      <c r="K315" s="923"/>
      <c r="L315" s="923"/>
      <c r="M315" s="923"/>
      <c r="N315" s="923"/>
    </row>
    <row r="316" spans="1:14" ht="16.5" thickBot="1" x14ac:dyDescent="0.3">
      <c r="A316" s="62"/>
      <c r="B316" s="204"/>
      <c r="C316" s="205" t="str">
        <f t="shared" si="4"/>
        <v/>
      </c>
      <c r="D316" s="206"/>
      <c r="E316" s="207"/>
      <c r="F316" s="923"/>
      <c r="G316" s="923"/>
      <c r="H316" s="923"/>
      <c r="I316" s="923"/>
      <c r="J316" s="923"/>
      <c r="K316" s="923"/>
      <c r="L316" s="923"/>
      <c r="M316" s="923"/>
      <c r="N316" s="923"/>
    </row>
    <row r="317" spans="1:14" ht="16.5" thickBot="1" x14ac:dyDescent="0.3">
      <c r="A317" s="62"/>
      <c r="B317" s="204"/>
      <c r="C317" s="205" t="str">
        <f t="shared" si="4"/>
        <v/>
      </c>
      <c r="D317" s="206"/>
      <c r="E317" s="207"/>
      <c r="F317" s="923"/>
      <c r="G317" s="923"/>
      <c r="H317" s="923"/>
      <c r="I317" s="923"/>
      <c r="J317" s="923"/>
      <c r="K317" s="923"/>
      <c r="L317" s="923"/>
      <c r="M317" s="923"/>
      <c r="N317" s="923"/>
    </row>
    <row r="318" spans="1:14" ht="16.5" thickBot="1" x14ac:dyDescent="0.3">
      <c r="A318" s="62"/>
      <c r="B318" s="204"/>
      <c r="C318" s="205" t="str">
        <f t="shared" si="4"/>
        <v/>
      </c>
      <c r="D318" s="206"/>
      <c r="E318" s="207"/>
      <c r="F318" s="923"/>
      <c r="G318" s="923"/>
      <c r="H318" s="923"/>
      <c r="I318" s="923"/>
      <c r="J318" s="923"/>
      <c r="K318" s="923"/>
      <c r="L318" s="923"/>
      <c r="M318" s="923"/>
      <c r="N318" s="923"/>
    </row>
    <row r="319" spans="1:14" ht="16.5" thickBot="1" x14ac:dyDescent="0.3">
      <c r="A319" s="62"/>
      <c r="B319" s="204"/>
      <c r="C319" s="205" t="str">
        <f t="shared" si="4"/>
        <v/>
      </c>
      <c r="D319" s="206"/>
      <c r="E319" s="207"/>
      <c r="F319" s="923"/>
      <c r="G319" s="923"/>
      <c r="H319" s="923"/>
      <c r="I319" s="923"/>
      <c r="J319" s="923"/>
      <c r="K319" s="923"/>
      <c r="L319" s="923"/>
      <c r="M319" s="923"/>
      <c r="N319" s="923"/>
    </row>
    <row r="320" spans="1:14" ht="16.5" thickBot="1" x14ac:dyDescent="0.3">
      <c r="A320" s="62"/>
      <c r="B320" s="204"/>
      <c r="C320" s="205" t="str">
        <f t="shared" si="4"/>
        <v/>
      </c>
      <c r="D320" s="206"/>
      <c r="E320" s="207"/>
      <c r="F320" s="923"/>
      <c r="G320" s="923"/>
      <c r="H320" s="923"/>
      <c r="I320" s="923"/>
      <c r="J320" s="923"/>
      <c r="K320" s="923"/>
      <c r="L320" s="923"/>
      <c r="M320" s="923"/>
      <c r="N320" s="923"/>
    </row>
    <row r="321" spans="1:14" ht="16.5" thickBot="1" x14ac:dyDescent="0.3">
      <c r="A321" s="62"/>
      <c r="B321" s="204"/>
      <c r="C321" s="205" t="str">
        <f t="shared" si="4"/>
        <v/>
      </c>
      <c r="D321" s="206"/>
      <c r="E321" s="207"/>
      <c r="F321" s="923"/>
      <c r="G321" s="923"/>
      <c r="H321" s="923"/>
      <c r="I321" s="923"/>
      <c r="J321" s="923"/>
      <c r="K321" s="923"/>
      <c r="L321" s="923"/>
      <c r="M321" s="923"/>
      <c r="N321" s="923"/>
    </row>
    <row r="322" spans="1:14" ht="16.5" thickBot="1" x14ac:dyDescent="0.3">
      <c r="A322" s="62"/>
      <c r="B322" s="204"/>
      <c r="C322" s="205" t="str">
        <f t="shared" si="4"/>
        <v/>
      </c>
      <c r="D322" s="206"/>
      <c r="E322" s="207"/>
      <c r="F322" s="923"/>
      <c r="G322" s="923"/>
      <c r="H322" s="923"/>
      <c r="I322" s="923"/>
      <c r="J322" s="923"/>
      <c r="K322" s="923"/>
      <c r="L322" s="923"/>
      <c r="M322" s="923"/>
      <c r="N322" s="923"/>
    </row>
    <row r="323" spans="1:14" ht="16.5" thickBot="1" x14ac:dyDescent="0.3">
      <c r="A323" s="62"/>
      <c r="B323" s="204"/>
      <c r="C323" s="205" t="str">
        <f t="shared" si="4"/>
        <v/>
      </c>
      <c r="D323" s="206"/>
      <c r="E323" s="207"/>
      <c r="F323" s="923"/>
      <c r="G323" s="923"/>
      <c r="H323" s="923"/>
      <c r="I323" s="923"/>
      <c r="J323" s="923"/>
      <c r="K323" s="923"/>
      <c r="L323" s="923"/>
      <c r="M323" s="923"/>
      <c r="N323" s="923"/>
    </row>
    <row r="324" spans="1:14" ht="16.5" thickBot="1" x14ac:dyDescent="0.3">
      <c r="A324" s="62"/>
      <c r="B324" s="204"/>
      <c r="C324" s="205" t="str">
        <f t="shared" si="4"/>
        <v/>
      </c>
      <c r="D324" s="206"/>
      <c r="E324" s="207"/>
      <c r="F324" s="923"/>
      <c r="G324" s="923"/>
      <c r="H324" s="923"/>
      <c r="I324" s="923"/>
      <c r="J324" s="923"/>
      <c r="K324" s="923"/>
      <c r="L324" s="923"/>
      <c r="M324" s="923"/>
      <c r="N324" s="923"/>
    </row>
    <row r="325" spans="1:14" ht="16.5" thickBot="1" x14ac:dyDescent="0.3">
      <c r="A325" s="62"/>
      <c r="B325" s="204"/>
      <c r="C325" s="205" t="str">
        <f t="shared" si="4"/>
        <v/>
      </c>
      <c r="D325" s="206"/>
      <c r="E325" s="207"/>
      <c r="F325" s="923"/>
      <c r="G325" s="923"/>
      <c r="H325" s="923"/>
      <c r="I325" s="923"/>
      <c r="J325" s="923"/>
      <c r="K325" s="923"/>
      <c r="L325" s="923"/>
      <c r="M325" s="923"/>
      <c r="N325" s="923"/>
    </row>
    <row r="326" spans="1:14" ht="16.5" thickBot="1" x14ac:dyDescent="0.3">
      <c r="A326" s="62"/>
      <c r="B326" s="204"/>
      <c r="C326" s="205" t="str">
        <f t="shared" si="4"/>
        <v/>
      </c>
      <c r="D326" s="206"/>
      <c r="E326" s="207"/>
      <c r="F326" s="923"/>
      <c r="G326" s="923"/>
      <c r="H326" s="923"/>
      <c r="I326" s="923"/>
      <c r="J326" s="923"/>
      <c r="K326" s="923"/>
      <c r="L326" s="923"/>
      <c r="M326" s="923"/>
      <c r="N326" s="923"/>
    </row>
    <row r="327" spans="1:14" ht="16.5" thickBot="1" x14ac:dyDescent="0.3">
      <c r="A327" s="62"/>
      <c r="B327" s="204"/>
      <c r="C327" s="205" t="str">
        <f t="shared" si="4"/>
        <v/>
      </c>
      <c r="D327" s="206"/>
      <c r="E327" s="207"/>
      <c r="F327" s="923"/>
      <c r="G327" s="923"/>
      <c r="H327" s="923"/>
      <c r="I327" s="923"/>
      <c r="J327" s="923"/>
      <c r="K327" s="923"/>
      <c r="L327" s="923"/>
      <c r="M327" s="923"/>
      <c r="N327" s="923"/>
    </row>
    <row r="328" spans="1:14" ht="16.5" thickBot="1" x14ac:dyDescent="0.3">
      <c r="A328" s="62"/>
      <c r="B328" s="204"/>
      <c r="C328" s="205" t="str">
        <f t="shared" si="4"/>
        <v/>
      </c>
      <c r="D328" s="206"/>
      <c r="E328" s="207"/>
      <c r="F328" s="923"/>
      <c r="G328" s="923"/>
      <c r="H328" s="923"/>
      <c r="I328" s="923"/>
      <c r="J328" s="923"/>
      <c r="K328" s="923"/>
      <c r="L328" s="923"/>
      <c r="M328" s="923"/>
      <c r="N328" s="923"/>
    </row>
    <row r="329" spans="1:14" ht="16.5" thickBot="1" x14ac:dyDescent="0.3">
      <c r="A329" s="62"/>
      <c r="B329" s="204"/>
      <c r="C329" s="205" t="str">
        <f t="shared" si="4"/>
        <v/>
      </c>
      <c r="D329" s="206"/>
      <c r="E329" s="207"/>
      <c r="F329" s="923"/>
      <c r="G329" s="923"/>
      <c r="H329" s="923"/>
      <c r="I329" s="923"/>
      <c r="J329" s="923"/>
      <c r="K329" s="923"/>
      <c r="L329" s="923"/>
      <c r="M329" s="923"/>
      <c r="N329" s="923"/>
    </row>
    <row r="330" spans="1:14" ht="16.5" thickBot="1" x14ac:dyDescent="0.3">
      <c r="A330" s="62"/>
      <c r="B330" s="204"/>
      <c r="C330" s="205" t="str">
        <f t="shared" si="4"/>
        <v/>
      </c>
      <c r="D330" s="206"/>
      <c r="E330" s="207"/>
      <c r="F330" s="923"/>
      <c r="G330" s="923"/>
      <c r="H330" s="923"/>
      <c r="I330" s="923"/>
      <c r="J330" s="923"/>
      <c r="K330" s="923"/>
      <c r="L330" s="923"/>
      <c r="M330" s="923"/>
      <c r="N330" s="923"/>
    </row>
    <row r="331" spans="1:14" ht="16.5" thickBot="1" x14ac:dyDescent="0.3">
      <c r="A331" s="62"/>
      <c r="B331" s="204"/>
      <c r="C331" s="205" t="str">
        <f t="shared" si="4"/>
        <v/>
      </c>
      <c r="D331" s="206"/>
      <c r="E331" s="207"/>
      <c r="F331" s="923"/>
      <c r="G331" s="923"/>
      <c r="H331" s="923"/>
      <c r="I331" s="923"/>
      <c r="J331" s="923"/>
      <c r="K331" s="923"/>
      <c r="L331" s="923"/>
      <c r="M331" s="923"/>
      <c r="N331" s="923"/>
    </row>
    <row r="332" spans="1:14" ht="16.5" thickBot="1" x14ac:dyDescent="0.3">
      <c r="A332" s="62"/>
      <c r="B332" s="204"/>
      <c r="C332" s="205" t="str">
        <f t="shared" ref="C332:C395" si="5">IF(B332&gt;0, (B332-B331), "")</f>
        <v/>
      </c>
      <c r="D332" s="206"/>
      <c r="E332" s="207"/>
      <c r="F332" s="923"/>
      <c r="G332" s="923"/>
      <c r="H332" s="923"/>
      <c r="I332" s="923"/>
      <c r="J332" s="923"/>
      <c r="K332" s="923"/>
      <c r="L332" s="923"/>
      <c r="M332" s="923"/>
      <c r="N332" s="923"/>
    </row>
    <row r="333" spans="1:14" ht="16.5" thickBot="1" x14ac:dyDescent="0.3">
      <c r="A333" s="62"/>
      <c r="B333" s="204"/>
      <c r="C333" s="205" t="str">
        <f t="shared" si="5"/>
        <v/>
      </c>
      <c r="D333" s="206"/>
      <c r="E333" s="207"/>
      <c r="F333" s="923"/>
      <c r="G333" s="923"/>
      <c r="H333" s="923"/>
      <c r="I333" s="923"/>
      <c r="J333" s="923"/>
      <c r="K333" s="923"/>
      <c r="L333" s="923"/>
      <c r="M333" s="923"/>
      <c r="N333" s="923"/>
    </row>
    <row r="334" spans="1:14" ht="16.5" thickBot="1" x14ac:dyDescent="0.3">
      <c r="A334" s="62"/>
      <c r="B334" s="204"/>
      <c r="C334" s="205" t="str">
        <f t="shared" si="5"/>
        <v/>
      </c>
      <c r="D334" s="206"/>
      <c r="E334" s="207"/>
      <c r="F334" s="923"/>
      <c r="G334" s="923"/>
      <c r="H334" s="923"/>
      <c r="I334" s="923"/>
      <c r="J334" s="923"/>
      <c r="K334" s="923"/>
      <c r="L334" s="923"/>
      <c r="M334" s="923"/>
      <c r="N334" s="923"/>
    </row>
    <row r="335" spans="1:14" ht="16.5" thickBot="1" x14ac:dyDescent="0.3">
      <c r="A335" s="62"/>
      <c r="B335" s="204"/>
      <c r="C335" s="205" t="str">
        <f t="shared" si="5"/>
        <v/>
      </c>
      <c r="D335" s="206"/>
      <c r="E335" s="207"/>
      <c r="F335" s="923"/>
      <c r="G335" s="923"/>
      <c r="H335" s="923"/>
      <c r="I335" s="923"/>
      <c r="J335" s="923"/>
      <c r="K335" s="923"/>
      <c r="L335" s="923"/>
      <c r="M335" s="923"/>
      <c r="N335" s="923"/>
    </row>
    <row r="336" spans="1:14" ht="16.5" thickBot="1" x14ac:dyDescent="0.3">
      <c r="A336" s="62"/>
      <c r="B336" s="204"/>
      <c r="C336" s="205" t="str">
        <f t="shared" si="5"/>
        <v/>
      </c>
      <c r="D336" s="206"/>
      <c r="E336" s="207"/>
      <c r="F336" s="923"/>
      <c r="G336" s="923"/>
      <c r="H336" s="923"/>
      <c r="I336" s="923"/>
      <c r="J336" s="923"/>
      <c r="K336" s="923"/>
      <c r="L336" s="923"/>
      <c r="M336" s="923"/>
      <c r="N336" s="923"/>
    </row>
    <row r="337" spans="1:14" ht="16.5" thickBot="1" x14ac:dyDescent="0.3">
      <c r="A337" s="62"/>
      <c r="B337" s="204"/>
      <c r="C337" s="205" t="str">
        <f t="shared" si="5"/>
        <v/>
      </c>
      <c r="D337" s="206"/>
      <c r="E337" s="207"/>
      <c r="F337" s="923"/>
      <c r="G337" s="923"/>
      <c r="H337" s="923"/>
      <c r="I337" s="923"/>
      <c r="J337" s="923"/>
      <c r="K337" s="923"/>
      <c r="L337" s="923"/>
      <c r="M337" s="923"/>
      <c r="N337" s="923"/>
    </row>
    <row r="338" spans="1:14" ht="16.5" thickBot="1" x14ac:dyDescent="0.3">
      <c r="A338" s="62"/>
      <c r="B338" s="204"/>
      <c r="C338" s="205" t="str">
        <f t="shared" si="5"/>
        <v/>
      </c>
      <c r="D338" s="206"/>
      <c r="E338" s="207"/>
      <c r="F338" s="923"/>
      <c r="G338" s="923"/>
      <c r="H338" s="923"/>
      <c r="I338" s="923"/>
      <c r="J338" s="923"/>
      <c r="K338" s="923"/>
      <c r="L338" s="923"/>
      <c r="M338" s="923"/>
      <c r="N338" s="923"/>
    </row>
    <row r="339" spans="1:14" ht="16.5" thickBot="1" x14ac:dyDescent="0.3">
      <c r="A339" s="62"/>
      <c r="B339" s="204"/>
      <c r="C339" s="205" t="str">
        <f t="shared" si="5"/>
        <v/>
      </c>
      <c r="D339" s="206"/>
      <c r="E339" s="207"/>
      <c r="F339" s="923"/>
      <c r="G339" s="923"/>
      <c r="H339" s="923"/>
      <c r="I339" s="923"/>
      <c r="J339" s="923"/>
      <c r="K339" s="923"/>
      <c r="L339" s="923"/>
      <c r="M339" s="923"/>
      <c r="N339" s="923"/>
    </row>
    <row r="340" spans="1:14" ht="16.5" thickBot="1" x14ac:dyDescent="0.3">
      <c r="A340" s="62"/>
      <c r="B340" s="204"/>
      <c r="C340" s="205" t="str">
        <f t="shared" si="5"/>
        <v/>
      </c>
      <c r="D340" s="206"/>
      <c r="E340" s="207"/>
      <c r="F340" s="923"/>
      <c r="G340" s="923"/>
      <c r="H340" s="923"/>
      <c r="I340" s="923"/>
      <c r="J340" s="923"/>
      <c r="K340" s="923"/>
      <c r="L340" s="923"/>
      <c r="M340" s="923"/>
      <c r="N340" s="923"/>
    </row>
    <row r="341" spans="1:14" ht="16.5" thickBot="1" x14ac:dyDescent="0.3">
      <c r="A341" s="62"/>
      <c r="B341" s="204"/>
      <c r="C341" s="205" t="str">
        <f t="shared" si="5"/>
        <v/>
      </c>
      <c r="D341" s="206"/>
      <c r="E341" s="207"/>
      <c r="F341" s="923"/>
      <c r="G341" s="923"/>
      <c r="H341" s="923"/>
      <c r="I341" s="923"/>
      <c r="J341" s="923"/>
      <c r="K341" s="923"/>
      <c r="L341" s="923"/>
      <c r="M341" s="923"/>
      <c r="N341" s="923"/>
    </row>
    <row r="342" spans="1:14" ht="16.5" thickBot="1" x14ac:dyDescent="0.3">
      <c r="A342" s="62"/>
      <c r="B342" s="204"/>
      <c r="C342" s="205" t="str">
        <f t="shared" si="5"/>
        <v/>
      </c>
      <c r="D342" s="206"/>
      <c r="E342" s="207"/>
      <c r="F342" s="923"/>
      <c r="G342" s="923"/>
      <c r="H342" s="923"/>
      <c r="I342" s="923"/>
      <c r="J342" s="923"/>
      <c r="K342" s="923"/>
      <c r="L342" s="923"/>
      <c r="M342" s="923"/>
      <c r="N342" s="923"/>
    </row>
    <row r="343" spans="1:14" ht="16.5" thickBot="1" x14ac:dyDescent="0.3">
      <c r="A343" s="62"/>
      <c r="B343" s="204"/>
      <c r="C343" s="205" t="str">
        <f t="shared" si="5"/>
        <v/>
      </c>
      <c r="D343" s="206"/>
      <c r="E343" s="207"/>
      <c r="F343" s="923"/>
      <c r="G343" s="923"/>
      <c r="H343" s="923"/>
      <c r="I343" s="923"/>
      <c r="J343" s="923"/>
      <c r="K343" s="923"/>
      <c r="L343" s="923"/>
      <c r="M343" s="923"/>
      <c r="N343" s="923"/>
    </row>
    <row r="344" spans="1:14" ht="16.5" thickBot="1" x14ac:dyDescent="0.3">
      <c r="A344" s="62"/>
      <c r="B344" s="204"/>
      <c r="C344" s="205" t="str">
        <f t="shared" si="5"/>
        <v/>
      </c>
      <c r="D344" s="206"/>
      <c r="E344" s="207"/>
      <c r="F344" s="923"/>
      <c r="G344" s="923"/>
      <c r="H344" s="923"/>
      <c r="I344" s="923"/>
      <c r="J344" s="923"/>
      <c r="K344" s="923"/>
      <c r="L344" s="923"/>
      <c r="M344" s="923"/>
      <c r="N344" s="923"/>
    </row>
    <row r="345" spans="1:14" ht="16.5" thickBot="1" x14ac:dyDescent="0.3">
      <c r="A345" s="62"/>
      <c r="B345" s="204"/>
      <c r="C345" s="205" t="str">
        <f t="shared" si="5"/>
        <v/>
      </c>
      <c r="D345" s="206"/>
      <c r="E345" s="207"/>
      <c r="F345" s="923"/>
      <c r="G345" s="923"/>
      <c r="H345" s="923"/>
      <c r="I345" s="923"/>
      <c r="J345" s="923"/>
      <c r="K345" s="923"/>
      <c r="L345" s="923"/>
      <c r="M345" s="923"/>
      <c r="N345" s="923"/>
    </row>
    <row r="346" spans="1:14" ht="16.5" thickBot="1" x14ac:dyDescent="0.3">
      <c r="A346" s="62"/>
      <c r="B346" s="204"/>
      <c r="C346" s="205" t="str">
        <f t="shared" si="5"/>
        <v/>
      </c>
      <c r="D346" s="206"/>
      <c r="E346" s="207"/>
      <c r="F346" s="923"/>
      <c r="G346" s="923"/>
      <c r="H346" s="923"/>
      <c r="I346" s="923"/>
      <c r="J346" s="923"/>
      <c r="K346" s="923"/>
      <c r="L346" s="923"/>
      <c r="M346" s="923"/>
      <c r="N346" s="923"/>
    </row>
    <row r="347" spans="1:14" ht="16.5" thickBot="1" x14ac:dyDescent="0.3">
      <c r="A347" s="62"/>
      <c r="B347" s="204"/>
      <c r="C347" s="205" t="str">
        <f t="shared" si="5"/>
        <v/>
      </c>
      <c r="D347" s="206"/>
      <c r="E347" s="207"/>
      <c r="F347" s="923"/>
      <c r="G347" s="923"/>
      <c r="H347" s="923"/>
      <c r="I347" s="923"/>
      <c r="J347" s="923"/>
      <c r="K347" s="923"/>
      <c r="L347" s="923"/>
      <c r="M347" s="923"/>
      <c r="N347" s="923"/>
    </row>
    <row r="348" spans="1:14" ht="16.5" thickBot="1" x14ac:dyDescent="0.3">
      <c r="A348" s="62"/>
      <c r="B348" s="204"/>
      <c r="C348" s="205" t="str">
        <f t="shared" si="5"/>
        <v/>
      </c>
      <c r="D348" s="206"/>
      <c r="E348" s="207"/>
      <c r="F348" s="923"/>
      <c r="G348" s="923"/>
      <c r="H348" s="923"/>
      <c r="I348" s="923"/>
      <c r="J348" s="923"/>
      <c r="K348" s="923"/>
      <c r="L348" s="923"/>
      <c r="M348" s="923"/>
      <c r="N348" s="923"/>
    </row>
    <row r="349" spans="1:14" ht="16.5" thickBot="1" x14ac:dyDescent="0.3">
      <c r="A349" s="62"/>
      <c r="B349" s="204"/>
      <c r="C349" s="205" t="str">
        <f t="shared" si="5"/>
        <v/>
      </c>
      <c r="D349" s="206"/>
      <c r="E349" s="207"/>
      <c r="F349" s="923"/>
      <c r="G349" s="923"/>
      <c r="H349" s="923"/>
      <c r="I349" s="923"/>
      <c r="J349" s="923"/>
      <c r="K349" s="923"/>
      <c r="L349" s="923"/>
      <c r="M349" s="923"/>
      <c r="N349" s="923"/>
    </row>
    <row r="350" spans="1:14" ht="16.5" thickBot="1" x14ac:dyDescent="0.3">
      <c r="A350" s="62"/>
      <c r="B350" s="204"/>
      <c r="C350" s="205" t="str">
        <f t="shared" si="5"/>
        <v/>
      </c>
      <c r="D350" s="206"/>
      <c r="E350" s="207"/>
      <c r="F350" s="923"/>
      <c r="G350" s="923"/>
      <c r="H350" s="923"/>
      <c r="I350" s="923"/>
      <c r="J350" s="923"/>
      <c r="K350" s="923"/>
      <c r="L350" s="923"/>
      <c r="M350" s="923"/>
      <c r="N350" s="923"/>
    </row>
    <row r="351" spans="1:14" ht="16.5" thickBot="1" x14ac:dyDescent="0.3">
      <c r="A351" s="62"/>
      <c r="B351" s="204"/>
      <c r="C351" s="205" t="str">
        <f t="shared" si="5"/>
        <v/>
      </c>
      <c r="D351" s="206"/>
      <c r="E351" s="207"/>
      <c r="F351" s="923"/>
      <c r="G351" s="923"/>
      <c r="H351" s="923"/>
      <c r="I351" s="923"/>
      <c r="J351" s="923"/>
      <c r="K351" s="923"/>
      <c r="L351" s="923"/>
      <c r="M351" s="923"/>
      <c r="N351" s="923"/>
    </row>
    <row r="352" spans="1:14" ht="16.5" thickBot="1" x14ac:dyDescent="0.3">
      <c r="A352" s="62"/>
      <c r="B352" s="204"/>
      <c r="C352" s="205" t="str">
        <f t="shared" si="5"/>
        <v/>
      </c>
      <c r="D352" s="206"/>
      <c r="E352" s="207"/>
      <c r="F352" s="923"/>
      <c r="G352" s="923"/>
      <c r="H352" s="923"/>
      <c r="I352" s="923"/>
      <c r="J352" s="923"/>
      <c r="K352" s="923"/>
      <c r="L352" s="923"/>
      <c r="M352" s="923"/>
      <c r="N352" s="923"/>
    </row>
    <row r="353" spans="1:14" ht="16.5" thickBot="1" x14ac:dyDescent="0.3">
      <c r="A353" s="62"/>
      <c r="B353" s="204"/>
      <c r="C353" s="205" t="str">
        <f t="shared" si="5"/>
        <v/>
      </c>
      <c r="D353" s="206"/>
      <c r="E353" s="207"/>
      <c r="F353" s="923"/>
      <c r="G353" s="923"/>
      <c r="H353" s="923"/>
      <c r="I353" s="923"/>
      <c r="J353" s="923"/>
      <c r="K353" s="923"/>
      <c r="L353" s="923"/>
      <c r="M353" s="923"/>
      <c r="N353" s="923"/>
    </row>
    <row r="354" spans="1:14" ht="16.5" thickBot="1" x14ac:dyDescent="0.3">
      <c r="A354" s="62"/>
      <c r="B354" s="204"/>
      <c r="C354" s="205" t="str">
        <f t="shared" si="5"/>
        <v/>
      </c>
      <c r="D354" s="206"/>
      <c r="E354" s="207"/>
      <c r="F354" s="923"/>
      <c r="G354" s="923"/>
      <c r="H354" s="923"/>
      <c r="I354" s="923"/>
      <c r="J354" s="923"/>
      <c r="K354" s="923"/>
      <c r="L354" s="923"/>
      <c r="M354" s="923"/>
      <c r="N354" s="923"/>
    </row>
    <row r="355" spans="1:14" ht="16.5" thickBot="1" x14ac:dyDescent="0.3">
      <c r="A355" s="62"/>
      <c r="B355" s="204"/>
      <c r="C355" s="205" t="str">
        <f t="shared" si="5"/>
        <v/>
      </c>
      <c r="D355" s="206"/>
      <c r="E355" s="207"/>
      <c r="F355" s="923"/>
      <c r="G355" s="923"/>
      <c r="H355" s="923"/>
      <c r="I355" s="923"/>
      <c r="J355" s="923"/>
      <c r="K355" s="923"/>
      <c r="L355" s="923"/>
      <c r="M355" s="923"/>
      <c r="N355" s="923"/>
    </row>
    <row r="356" spans="1:14" ht="16.5" thickBot="1" x14ac:dyDescent="0.3">
      <c r="A356" s="62"/>
      <c r="B356" s="204"/>
      <c r="C356" s="205" t="str">
        <f t="shared" si="5"/>
        <v/>
      </c>
      <c r="D356" s="206"/>
      <c r="E356" s="207"/>
      <c r="F356" s="923"/>
      <c r="G356" s="923"/>
      <c r="H356" s="923"/>
      <c r="I356" s="923"/>
      <c r="J356" s="923"/>
      <c r="K356" s="923"/>
      <c r="L356" s="923"/>
      <c r="M356" s="923"/>
      <c r="N356" s="923"/>
    </row>
    <row r="357" spans="1:14" ht="16.5" thickBot="1" x14ac:dyDescent="0.3">
      <c r="A357" s="62"/>
      <c r="B357" s="204"/>
      <c r="C357" s="205" t="str">
        <f t="shared" si="5"/>
        <v/>
      </c>
      <c r="D357" s="206"/>
      <c r="E357" s="207"/>
      <c r="F357" s="923"/>
      <c r="G357" s="923"/>
      <c r="H357" s="923"/>
      <c r="I357" s="923"/>
      <c r="J357" s="923"/>
      <c r="K357" s="923"/>
      <c r="L357" s="923"/>
      <c r="M357" s="923"/>
      <c r="N357" s="923"/>
    </row>
    <row r="358" spans="1:14" ht="16.5" thickBot="1" x14ac:dyDescent="0.3">
      <c r="A358" s="62"/>
      <c r="B358" s="204"/>
      <c r="C358" s="205" t="str">
        <f t="shared" si="5"/>
        <v/>
      </c>
      <c r="D358" s="206"/>
      <c r="E358" s="207"/>
      <c r="F358" s="923"/>
      <c r="G358" s="923"/>
      <c r="H358" s="923"/>
      <c r="I358" s="923"/>
      <c r="J358" s="923"/>
      <c r="K358" s="923"/>
      <c r="L358" s="923"/>
      <c r="M358" s="923"/>
      <c r="N358" s="923"/>
    </row>
    <row r="359" spans="1:14" ht="16.5" thickBot="1" x14ac:dyDescent="0.3">
      <c r="A359" s="62"/>
      <c r="B359" s="204"/>
      <c r="C359" s="205" t="str">
        <f t="shared" si="5"/>
        <v/>
      </c>
      <c r="D359" s="206"/>
      <c r="E359" s="207"/>
      <c r="F359" s="923"/>
      <c r="G359" s="923"/>
      <c r="H359" s="923"/>
      <c r="I359" s="923"/>
      <c r="J359" s="923"/>
      <c r="K359" s="923"/>
      <c r="L359" s="923"/>
      <c r="M359" s="923"/>
      <c r="N359" s="923"/>
    </row>
    <row r="360" spans="1:14" ht="16.5" thickBot="1" x14ac:dyDescent="0.3">
      <c r="A360" s="62"/>
      <c r="B360" s="204"/>
      <c r="C360" s="205" t="str">
        <f t="shared" si="5"/>
        <v/>
      </c>
      <c r="D360" s="206"/>
      <c r="E360" s="207"/>
      <c r="F360" s="923"/>
      <c r="G360" s="923"/>
      <c r="H360" s="923"/>
      <c r="I360" s="923"/>
      <c r="J360" s="923"/>
      <c r="K360" s="923"/>
      <c r="L360" s="923"/>
      <c r="M360" s="923"/>
      <c r="N360" s="923"/>
    </row>
    <row r="361" spans="1:14" ht="16.5" thickBot="1" x14ac:dyDescent="0.3">
      <c r="A361" s="62"/>
      <c r="B361" s="204"/>
      <c r="C361" s="205" t="str">
        <f t="shared" si="5"/>
        <v/>
      </c>
      <c r="D361" s="206"/>
      <c r="E361" s="207"/>
      <c r="F361" s="923"/>
      <c r="G361" s="923"/>
      <c r="H361" s="923"/>
      <c r="I361" s="923"/>
      <c r="J361" s="923"/>
      <c r="K361" s="923"/>
      <c r="L361" s="923"/>
      <c r="M361" s="923"/>
      <c r="N361" s="923"/>
    </row>
    <row r="362" spans="1:14" ht="16.5" thickBot="1" x14ac:dyDescent="0.3">
      <c r="A362" s="62"/>
      <c r="B362" s="204"/>
      <c r="C362" s="205" t="str">
        <f t="shared" si="5"/>
        <v/>
      </c>
      <c r="D362" s="206"/>
      <c r="E362" s="207"/>
      <c r="F362" s="923"/>
      <c r="G362" s="923"/>
      <c r="H362" s="923"/>
      <c r="I362" s="923"/>
      <c r="J362" s="923"/>
      <c r="K362" s="923"/>
      <c r="L362" s="923"/>
      <c r="M362" s="923"/>
      <c r="N362" s="923"/>
    </row>
    <row r="363" spans="1:14" ht="16.5" thickBot="1" x14ac:dyDescent="0.3">
      <c r="A363" s="62"/>
      <c r="B363" s="204"/>
      <c r="C363" s="205" t="str">
        <f t="shared" si="5"/>
        <v/>
      </c>
      <c r="D363" s="206"/>
      <c r="E363" s="207"/>
      <c r="F363" s="923"/>
      <c r="G363" s="923"/>
      <c r="H363" s="923"/>
      <c r="I363" s="923"/>
      <c r="J363" s="923"/>
      <c r="K363" s="923"/>
      <c r="L363" s="923"/>
      <c r="M363" s="923"/>
      <c r="N363" s="923"/>
    </row>
    <row r="364" spans="1:14" ht="16.5" thickBot="1" x14ac:dyDescent="0.3">
      <c r="A364" s="62"/>
      <c r="B364" s="204"/>
      <c r="C364" s="205" t="str">
        <f t="shared" si="5"/>
        <v/>
      </c>
      <c r="D364" s="206"/>
      <c r="E364" s="207"/>
      <c r="F364" s="923"/>
      <c r="G364" s="923"/>
      <c r="H364" s="923"/>
      <c r="I364" s="923"/>
      <c r="J364" s="923"/>
      <c r="K364" s="923"/>
      <c r="L364" s="923"/>
      <c r="M364" s="923"/>
      <c r="N364" s="923"/>
    </row>
    <row r="365" spans="1:14" ht="16.5" thickBot="1" x14ac:dyDescent="0.3">
      <c r="A365" s="62"/>
      <c r="B365" s="204"/>
      <c r="C365" s="205" t="str">
        <f t="shared" si="5"/>
        <v/>
      </c>
      <c r="D365" s="206"/>
      <c r="E365" s="207"/>
      <c r="F365" s="923"/>
      <c r="G365" s="923"/>
      <c r="H365" s="923"/>
      <c r="I365" s="923"/>
      <c r="J365" s="923"/>
      <c r="K365" s="923"/>
      <c r="L365" s="923"/>
      <c r="M365" s="923"/>
      <c r="N365" s="923"/>
    </row>
    <row r="366" spans="1:14" ht="16.5" thickBot="1" x14ac:dyDescent="0.3">
      <c r="A366" s="62"/>
      <c r="B366" s="204"/>
      <c r="C366" s="205" t="str">
        <f t="shared" si="5"/>
        <v/>
      </c>
      <c r="D366" s="206"/>
      <c r="E366" s="207"/>
      <c r="F366" s="923"/>
      <c r="G366" s="923"/>
      <c r="H366" s="923"/>
      <c r="I366" s="923"/>
      <c r="J366" s="923"/>
      <c r="K366" s="923"/>
      <c r="L366" s="923"/>
      <c r="M366" s="923"/>
      <c r="N366" s="923"/>
    </row>
    <row r="367" spans="1:14" ht="16.5" thickBot="1" x14ac:dyDescent="0.3">
      <c r="A367" s="62"/>
      <c r="B367" s="204"/>
      <c r="C367" s="205" t="str">
        <f t="shared" si="5"/>
        <v/>
      </c>
      <c r="D367" s="206"/>
      <c r="E367" s="207"/>
      <c r="F367" s="923"/>
      <c r="G367" s="923"/>
      <c r="H367" s="923"/>
      <c r="I367" s="923"/>
      <c r="J367" s="923"/>
      <c r="K367" s="923"/>
      <c r="L367" s="923"/>
      <c r="M367" s="923"/>
      <c r="N367" s="923"/>
    </row>
    <row r="368" spans="1:14" ht="16.5" thickBot="1" x14ac:dyDescent="0.3">
      <c r="A368" s="62"/>
      <c r="B368" s="204"/>
      <c r="C368" s="205" t="str">
        <f t="shared" si="5"/>
        <v/>
      </c>
      <c r="D368" s="206"/>
      <c r="E368" s="207"/>
      <c r="F368" s="923"/>
      <c r="G368" s="923"/>
      <c r="H368" s="923"/>
      <c r="I368" s="923"/>
      <c r="J368" s="923"/>
      <c r="K368" s="923"/>
      <c r="L368" s="923"/>
      <c r="M368" s="923"/>
      <c r="N368" s="923"/>
    </row>
    <row r="369" spans="1:14" ht="16.5" thickBot="1" x14ac:dyDescent="0.3">
      <c r="A369" s="62"/>
      <c r="B369" s="204"/>
      <c r="C369" s="205" t="str">
        <f t="shared" si="5"/>
        <v/>
      </c>
      <c r="D369" s="206"/>
      <c r="E369" s="207"/>
      <c r="F369" s="923"/>
      <c r="G369" s="923"/>
      <c r="H369" s="923"/>
      <c r="I369" s="923"/>
      <c r="J369" s="923"/>
      <c r="K369" s="923"/>
      <c r="L369" s="923"/>
      <c r="M369" s="923"/>
      <c r="N369" s="923"/>
    </row>
    <row r="370" spans="1:14" ht="16.5" thickBot="1" x14ac:dyDescent="0.3">
      <c r="A370" s="62"/>
      <c r="B370" s="204"/>
      <c r="C370" s="205" t="str">
        <f t="shared" si="5"/>
        <v/>
      </c>
      <c r="D370" s="206"/>
      <c r="E370" s="207"/>
      <c r="F370" s="923"/>
      <c r="G370" s="923"/>
      <c r="H370" s="923"/>
      <c r="I370" s="923"/>
      <c r="J370" s="923"/>
      <c r="K370" s="923"/>
      <c r="L370" s="923"/>
      <c r="M370" s="923"/>
      <c r="N370" s="923"/>
    </row>
    <row r="371" spans="1:14" ht="16.5" thickBot="1" x14ac:dyDescent="0.3">
      <c r="A371" s="62"/>
      <c r="B371" s="204"/>
      <c r="C371" s="205" t="str">
        <f t="shared" si="5"/>
        <v/>
      </c>
      <c r="D371" s="206"/>
      <c r="E371" s="207"/>
      <c r="F371" s="923"/>
      <c r="G371" s="923"/>
      <c r="H371" s="923"/>
      <c r="I371" s="923"/>
      <c r="J371" s="923"/>
      <c r="K371" s="923"/>
      <c r="L371" s="923"/>
      <c r="M371" s="923"/>
      <c r="N371" s="923"/>
    </row>
    <row r="372" spans="1:14" ht="16.5" thickBot="1" x14ac:dyDescent="0.3">
      <c r="A372" s="62"/>
      <c r="B372" s="204"/>
      <c r="C372" s="205" t="str">
        <f t="shared" si="5"/>
        <v/>
      </c>
      <c r="D372" s="206"/>
      <c r="E372" s="207"/>
      <c r="F372" s="923"/>
      <c r="G372" s="923"/>
      <c r="H372" s="923"/>
      <c r="I372" s="923"/>
      <c r="J372" s="923"/>
      <c r="K372" s="923"/>
      <c r="L372" s="923"/>
      <c r="M372" s="923"/>
      <c r="N372" s="923"/>
    </row>
    <row r="373" spans="1:14" ht="16.5" thickBot="1" x14ac:dyDescent="0.3">
      <c r="A373" s="62"/>
      <c r="B373" s="204"/>
      <c r="C373" s="205" t="str">
        <f t="shared" si="5"/>
        <v/>
      </c>
      <c r="D373" s="206"/>
      <c r="E373" s="207"/>
      <c r="F373" s="923"/>
      <c r="G373" s="923"/>
      <c r="H373" s="923"/>
      <c r="I373" s="923"/>
      <c r="J373" s="923"/>
      <c r="K373" s="923"/>
      <c r="L373" s="923"/>
      <c r="M373" s="923"/>
      <c r="N373" s="923"/>
    </row>
    <row r="374" spans="1:14" ht="16.5" thickBot="1" x14ac:dyDescent="0.3">
      <c r="A374" s="62"/>
      <c r="B374" s="204"/>
      <c r="C374" s="205" t="str">
        <f t="shared" si="5"/>
        <v/>
      </c>
      <c r="D374" s="206"/>
      <c r="E374" s="207"/>
      <c r="F374" s="923"/>
      <c r="G374" s="923"/>
      <c r="H374" s="923"/>
      <c r="I374" s="923"/>
      <c r="J374" s="923"/>
      <c r="K374" s="923"/>
      <c r="L374" s="923"/>
      <c r="M374" s="923"/>
      <c r="N374" s="923"/>
    </row>
    <row r="375" spans="1:14" ht="16.5" thickBot="1" x14ac:dyDescent="0.3">
      <c r="A375" s="62"/>
      <c r="B375" s="204"/>
      <c r="C375" s="205" t="str">
        <f t="shared" si="5"/>
        <v/>
      </c>
      <c r="D375" s="206"/>
      <c r="E375" s="207"/>
      <c r="F375" s="923"/>
      <c r="G375" s="923"/>
      <c r="H375" s="923"/>
      <c r="I375" s="923"/>
      <c r="J375" s="923"/>
      <c r="K375" s="923"/>
      <c r="L375" s="923"/>
      <c r="M375" s="923"/>
      <c r="N375" s="923"/>
    </row>
    <row r="376" spans="1:14" ht="16.5" thickBot="1" x14ac:dyDescent="0.3">
      <c r="A376" s="62"/>
      <c r="B376" s="204"/>
      <c r="C376" s="205" t="str">
        <f t="shared" si="5"/>
        <v/>
      </c>
      <c r="D376" s="206"/>
      <c r="E376" s="207"/>
      <c r="F376" s="923"/>
      <c r="G376" s="923"/>
      <c r="H376" s="923"/>
      <c r="I376" s="923"/>
      <c r="J376" s="923"/>
      <c r="K376" s="923"/>
      <c r="L376" s="923"/>
      <c r="M376" s="923"/>
      <c r="N376" s="923"/>
    </row>
    <row r="377" spans="1:14" ht="16.5" thickBot="1" x14ac:dyDescent="0.3">
      <c r="A377" s="62"/>
      <c r="B377" s="204"/>
      <c r="C377" s="205" t="str">
        <f t="shared" si="5"/>
        <v/>
      </c>
      <c r="D377" s="206"/>
      <c r="E377" s="207"/>
      <c r="F377" s="923"/>
      <c r="G377" s="923"/>
      <c r="H377" s="923"/>
      <c r="I377" s="923"/>
      <c r="J377" s="923"/>
      <c r="K377" s="923"/>
      <c r="L377" s="923"/>
      <c r="M377" s="923"/>
      <c r="N377" s="923"/>
    </row>
    <row r="378" spans="1:14" ht="16.5" thickBot="1" x14ac:dyDescent="0.3">
      <c r="A378" s="62"/>
      <c r="B378" s="204"/>
      <c r="C378" s="205" t="str">
        <f t="shared" si="5"/>
        <v/>
      </c>
      <c r="D378" s="206"/>
      <c r="E378" s="207"/>
      <c r="F378" s="923"/>
      <c r="G378" s="923"/>
      <c r="H378" s="923"/>
      <c r="I378" s="923"/>
      <c r="J378" s="923"/>
      <c r="K378" s="923"/>
      <c r="L378" s="923"/>
      <c r="M378" s="923"/>
      <c r="N378" s="923"/>
    </row>
    <row r="379" spans="1:14" ht="16.5" thickBot="1" x14ac:dyDescent="0.3">
      <c r="A379" s="62"/>
      <c r="B379" s="204"/>
      <c r="C379" s="205" t="str">
        <f t="shared" si="5"/>
        <v/>
      </c>
      <c r="D379" s="206"/>
      <c r="E379" s="207"/>
      <c r="F379" s="923"/>
      <c r="G379" s="923"/>
      <c r="H379" s="923"/>
      <c r="I379" s="923"/>
      <c r="J379" s="923"/>
      <c r="K379" s="923"/>
      <c r="L379" s="923"/>
      <c r="M379" s="923"/>
      <c r="N379" s="923"/>
    </row>
    <row r="380" spans="1:14" ht="16.5" thickBot="1" x14ac:dyDescent="0.3">
      <c r="A380" s="62"/>
      <c r="B380" s="204"/>
      <c r="C380" s="205" t="str">
        <f t="shared" si="5"/>
        <v/>
      </c>
      <c r="D380" s="206"/>
      <c r="E380" s="207"/>
      <c r="F380" s="923"/>
      <c r="G380" s="923"/>
      <c r="H380" s="923"/>
      <c r="I380" s="923"/>
      <c r="J380" s="923"/>
      <c r="K380" s="923"/>
      <c r="L380" s="923"/>
      <c r="M380" s="923"/>
      <c r="N380" s="923"/>
    </row>
    <row r="381" spans="1:14" ht="16.5" thickBot="1" x14ac:dyDescent="0.3">
      <c r="A381" s="62"/>
      <c r="B381" s="204"/>
      <c r="C381" s="205" t="str">
        <f t="shared" si="5"/>
        <v/>
      </c>
      <c r="D381" s="206"/>
      <c r="E381" s="207"/>
      <c r="F381" s="923"/>
      <c r="G381" s="923"/>
      <c r="H381" s="923"/>
      <c r="I381" s="923"/>
      <c r="J381" s="923"/>
      <c r="K381" s="923"/>
      <c r="L381" s="923"/>
      <c r="M381" s="923"/>
      <c r="N381" s="923"/>
    </row>
    <row r="382" spans="1:14" ht="16.5" thickBot="1" x14ac:dyDescent="0.3">
      <c r="A382" s="62"/>
      <c r="B382" s="204"/>
      <c r="C382" s="205" t="str">
        <f t="shared" si="5"/>
        <v/>
      </c>
      <c r="D382" s="206"/>
      <c r="E382" s="207"/>
      <c r="F382" s="923"/>
      <c r="G382" s="923"/>
      <c r="H382" s="923"/>
      <c r="I382" s="923"/>
      <c r="J382" s="923"/>
      <c r="K382" s="923"/>
      <c r="L382" s="923"/>
      <c r="M382" s="923"/>
      <c r="N382" s="923"/>
    </row>
    <row r="383" spans="1:14" ht="16.5" thickBot="1" x14ac:dyDescent="0.3">
      <c r="A383" s="62"/>
      <c r="B383" s="204"/>
      <c r="C383" s="205" t="str">
        <f t="shared" si="5"/>
        <v/>
      </c>
      <c r="D383" s="206"/>
      <c r="E383" s="207"/>
      <c r="F383" s="923"/>
      <c r="G383" s="923"/>
      <c r="H383" s="923"/>
      <c r="I383" s="923"/>
      <c r="J383" s="923"/>
      <c r="K383" s="923"/>
      <c r="L383" s="923"/>
      <c r="M383" s="923"/>
      <c r="N383" s="923"/>
    </row>
    <row r="384" spans="1:14" ht="16.5" thickBot="1" x14ac:dyDescent="0.3">
      <c r="A384" s="62"/>
      <c r="B384" s="204"/>
      <c r="C384" s="205" t="str">
        <f t="shared" si="5"/>
        <v/>
      </c>
      <c r="D384" s="206"/>
      <c r="E384" s="207"/>
      <c r="F384" s="923"/>
      <c r="G384" s="923"/>
      <c r="H384" s="923"/>
      <c r="I384" s="923"/>
      <c r="J384" s="923"/>
      <c r="K384" s="923"/>
      <c r="L384" s="923"/>
      <c r="M384" s="923"/>
      <c r="N384" s="923"/>
    </row>
    <row r="385" spans="1:14" ht="16.5" thickBot="1" x14ac:dyDescent="0.3">
      <c r="A385" s="62"/>
      <c r="B385" s="204"/>
      <c r="C385" s="205" t="str">
        <f t="shared" si="5"/>
        <v/>
      </c>
      <c r="D385" s="206"/>
      <c r="E385" s="207"/>
      <c r="F385" s="923"/>
      <c r="G385" s="923"/>
      <c r="H385" s="923"/>
      <c r="I385" s="923"/>
      <c r="J385" s="923"/>
      <c r="K385" s="923"/>
      <c r="L385" s="923"/>
      <c r="M385" s="923"/>
      <c r="N385" s="923"/>
    </row>
    <row r="386" spans="1:14" ht="16.5" thickBot="1" x14ac:dyDescent="0.3">
      <c r="A386" s="62"/>
      <c r="B386" s="204"/>
      <c r="C386" s="205" t="str">
        <f t="shared" si="5"/>
        <v/>
      </c>
      <c r="D386" s="206"/>
      <c r="E386" s="207"/>
      <c r="F386" s="923"/>
      <c r="G386" s="923"/>
      <c r="H386" s="923"/>
      <c r="I386" s="923"/>
      <c r="J386" s="923"/>
      <c r="K386" s="923"/>
      <c r="L386" s="923"/>
      <c r="M386" s="923"/>
      <c r="N386" s="923"/>
    </row>
    <row r="387" spans="1:14" ht="16.5" thickBot="1" x14ac:dyDescent="0.3">
      <c r="A387" s="62"/>
      <c r="B387" s="204"/>
      <c r="C387" s="205" t="str">
        <f t="shared" si="5"/>
        <v/>
      </c>
      <c r="D387" s="206"/>
      <c r="E387" s="207"/>
      <c r="F387" s="923"/>
      <c r="G387" s="923"/>
      <c r="H387" s="923"/>
      <c r="I387" s="923"/>
      <c r="J387" s="923"/>
      <c r="K387" s="923"/>
      <c r="L387" s="923"/>
      <c r="M387" s="923"/>
      <c r="N387" s="923"/>
    </row>
    <row r="388" spans="1:14" ht="16.5" thickBot="1" x14ac:dyDescent="0.3">
      <c r="A388" s="62"/>
      <c r="B388" s="204"/>
      <c r="C388" s="205" t="str">
        <f t="shared" si="5"/>
        <v/>
      </c>
      <c r="D388" s="206"/>
      <c r="E388" s="207"/>
      <c r="F388" s="923"/>
      <c r="G388" s="923"/>
      <c r="H388" s="923"/>
      <c r="I388" s="923"/>
      <c r="J388" s="923"/>
      <c r="K388" s="923"/>
      <c r="L388" s="923"/>
      <c r="M388" s="923"/>
      <c r="N388" s="923"/>
    </row>
    <row r="389" spans="1:14" ht="16.5" thickBot="1" x14ac:dyDescent="0.3">
      <c r="A389" s="62"/>
      <c r="B389" s="204"/>
      <c r="C389" s="205" t="str">
        <f t="shared" si="5"/>
        <v/>
      </c>
      <c r="D389" s="206"/>
      <c r="E389" s="207"/>
      <c r="F389" s="923"/>
      <c r="G389" s="923"/>
      <c r="H389" s="923"/>
      <c r="I389" s="923"/>
      <c r="J389" s="923"/>
      <c r="K389" s="923"/>
      <c r="L389" s="923"/>
      <c r="M389" s="923"/>
      <c r="N389" s="923"/>
    </row>
    <row r="390" spans="1:14" ht="16.5" thickBot="1" x14ac:dyDescent="0.3">
      <c r="A390" s="62"/>
      <c r="B390" s="204"/>
      <c r="C390" s="205" t="str">
        <f t="shared" si="5"/>
        <v/>
      </c>
      <c r="D390" s="206"/>
      <c r="E390" s="207"/>
      <c r="F390" s="923"/>
      <c r="G390" s="923"/>
      <c r="H390" s="923"/>
      <c r="I390" s="923"/>
      <c r="J390" s="923"/>
      <c r="K390" s="923"/>
      <c r="L390" s="923"/>
      <c r="M390" s="923"/>
      <c r="N390" s="923"/>
    </row>
    <row r="391" spans="1:14" ht="16.5" thickBot="1" x14ac:dyDescent="0.3">
      <c r="A391" s="62"/>
      <c r="B391" s="204"/>
      <c r="C391" s="205" t="str">
        <f t="shared" si="5"/>
        <v/>
      </c>
      <c r="D391" s="206"/>
      <c r="E391" s="207"/>
      <c r="F391" s="923"/>
      <c r="G391" s="923"/>
      <c r="H391" s="923"/>
      <c r="I391" s="923"/>
      <c r="J391" s="923"/>
      <c r="K391" s="923"/>
      <c r="L391" s="923"/>
      <c r="M391" s="923"/>
      <c r="N391" s="923"/>
    </row>
    <row r="392" spans="1:14" ht="16.5" thickBot="1" x14ac:dyDescent="0.3">
      <c r="A392" s="62"/>
      <c r="B392" s="204"/>
      <c r="C392" s="205" t="str">
        <f t="shared" si="5"/>
        <v/>
      </c>
      <c r="D392" s="206"/>
      <c r="E392" s="207"/>
      <c r="F392" s="923"/>
      <c r="G392" s="923"/>
      <c r="H392" s="923"/>
      <c r="I392" s="923"/>
      <c r="J392" s="923"/>
      <c r="K392" s="923"/>
      <c r="L392" s="923"/>
      <c r="M392" s="923"/>
      <c r="N392" s="923"/>
    </row>
    <row r="393" spans="1:14" ht="16.5" thickBot="1" x14ac:dyDescent="0.3">
      <c r="A393" s="62"/>
      <c r="B393" s="204"/>
      <c r="C393" s="205" t="str">
        <f t="shared" si="5"/>
        <v/>
      </c>
      <c r="D393" s="206"/>
      <c r="E393" s="207"/>
      <c r="F393" s="923"/>
      <c r="G393" s="923"/>
      <c r="H393" s="923"/>
      <c r="I393" s="923"/>
      <c r="J393" s="923"/>
      <c r="K393" s="923"/>
      <c r="L393" s="923"/>
      <c r="M393" s="923"/>
      <c r="N393" s="923"/>
    </row>
    <row r="394" spans="1:14" ht="16.5" thickBot="1" x14ac:dyDescent="0.3">
      <c r="A394" s="62"/>
      <c r="B394" s="204"/>
      <c r="C394" s="205" t="str">
        <f t="shared" si="5"/>
        <v/>
      </c>
      <c r="D394" s="206"/>
      <c r="E394" s="207"/>
      <c r="F394" s="923"/>
      <c r="G394" s="923"/>
      <c r="H394" s="923"/>
      <c r="I394" s="923"/>
      <c r="J394" s="923"/>
      <c r="K394" s="923"/>
      <c r="L394" s="923"/>
      <c r="M394" s="923"/>
      <c r="N394" s="923"/>
    </row>
    <row r="395" spans="1:14" ht="16.5" thickBot="1" x14ac:dyDescent="0.3">
      <c r="A395" s="62"/>
      <c r="B395" s="204"/>
      <c r="C395" s="205" t="str">
        <f t="shared" si="5"/>
        <v/>
      </c>
      <c r="D395" s="206"/>
      <c r="E395" s="207"/>
      <c r="F395" s="923"/>
      <c r="G395" s="923"/>
      <c r="H395" s="923"/>
      <c r="I395" s="923"/>
      <c r="J395" s="923"/>
      <c r="K395" s="923"/>
      <c r="L395" s="923"/>
      <c r="M395" s="923"/>
      <c r="N395" s="923"/>
    </row>
    <row r="396" spans="1:14" ht="16.5" thickBot="1" x14ac:dyDescent="0.3">
      <c r="A396" s="62"/>
      <c r="B396" s="204"/>
      <c r="C396" s="205" t="str">
        <f t="shared" ref="C396:C459" si="6">IF(B396&gt;0, (B396-B395), "")</f>
        <v/>
      </c>
      <c r="D396" s="206"/>
      <c r="E396" s="207"/>
      <c r="F396" s="923"/>
      <c r="G396" s="923"/>
      <c r="H396" s="923"/>
      <c r="I396" s="923"/>
      <c r="J396" s="923"/>
      <c r="K396" s="923"/>
      <c r="L396" s="923"/>
      <c r="M396" s="923"/>
      <c r="N396" s="923"/>
    </row>
    <row r="397" spans="1:14" ht="16.5" thickBot="1" x14ac:dyDescent="0.3">
      <c r="A397" s="62"/>
      <c r="B397" s="204"/>
      <c r="C397" s="205" t="str">
        <f t="shared" si="6"/>
        <v/>
      </c>
      <c r="D397" s="206"/>
      <c r="E397" s="207"/>
      <c r="F397" s="923"/>
      <c r="G397" s="923"/>
      <c r="H397" s="923"/>
      <c r="I397" s="923"/>
      <c r="J397" s="923"/>
      <c r="K397" s="923"/>
      <c r="L397" s="923"/>
      <c r="M397" s="923"/>
      <c r="N397" s="923"/>
    </row>
    <row r="398" spans="1:14" ht="16.5" thickBot="1" x14ac:dyDescent="0.3">
      <c r="A398" s="62"/>
      <c r="B398" s="204"/>
      <c r="C398" s="205" t="str">
        <f t="shared" si="6"/>
        <v/>
      </c>
      <c r="D398" s="206"/>
      <c r="E398" s="207"/>
      <c r="F398" s="923"/>
      <c r="G398" s="923"/>
      <c r="H398" s="923"/>
      <c r="I398" s="923"/>
      <c r="J398" s="923"/>
      <c r="K398" s="923"/>
      <c r="L398" s="923"/>
      <c r="M398" s="923"/>
      <c r="N398" s="923"/>
    </row>
    <row r="399" spans="1:14" ht="16.5" thickBot="1" x14ac:dyDescent="0.3">
      <c r="A399" s="62"/>
      <c r="B399" s="204"/>
      <c r="C399" s="205" t="str">
        <f t="shared" si="6"/>
        <v/>
      </c>
      <c r="D399" s="206"/>
      <c r="E399" s="207"/>
      <c r="F399" s="923"/>
      <c r="G399" s="923"/>
      <c r="H399" s="923"/>
      <c r="I399" s="923"/>
      <c r="J399" s="923"/>
      <c r="K399" s="923"/>
      <c r="L399" s="923"/>
      <c r="M399" s="923"/>
      <c r="N399" s="923"/>
    </row>
    <row r="400" spans="1:14" ht="16.5" thickBot="1" x14ac:dyDescent="0.3">
      <c r="A400" s="62"/>
      <c r="B400" s="204"/>
      <c r="C400" s="205" t="str">
        <f t="shared" si="6"/>
        <v/>
      </c>
      <c r="D400" s="206"/>
      <c r="E400" s="207"/>
      <c r="F400" s="923"/>
      <c r="G400" s="923"/>
      <c r="H400" s="923"/>
      <c r="I400" s="923"/>
      <c r="J400" s="923"/>
      <c r="K400" s="923"/>
      <c r="L400" s="923"/>
      <c r="M400" s="923"/>
      <c r="N400" s="923"/>
    </row>
    <row r="401" spans="1:14" ht="16.5" thickBot="1" x14ac:dyDescent="0.3">
      <c r="A401" s="62"/>
      <c r="B401" s="204"/>
      <c r="C401" s="205" t="str">
        <f t="shared" si="6"/>
        <v/>
      </c>
      <c r="D401" s="206"/>
      <c r="E401" s="207"/>
      <c r="F401" s="923"/>
      <c r="G401" s="923"/>
      <c r="H401" s="923"/>
      <c r="I401" s="923"/>
      <c r="J401" s="923"/>
      <c r="K401" s="923"/>
      <c r="L401" s="923"/>
      <c r="M401" s="923"/>
      <c r="N401" s="923"/>
    </row>
    <row r="402" spans="1:14" ht="16.5" thickBot="1" x14ac:dyDescent="0.3">
      <c r="A402" s="62"/>
      <c r="B402" s="204"/>
      <c r="C402" s="205" t="str">
        <f t="shared" si="6"/>
        <v/>
      </c>
      <c r="D402" s="206"/>
      <c r="E402" s="207"/>
      <c r="F402" s="923"/>
      <c r="G402" s="923"/>
      <c r="H402" s="923"/>
      <c r="I402" s="923"/>
      <c r="J402" s="923"/>
      <c r="K402" s="923"/>
      <c r="L402" s="923"/>
      <c r="M402" s="923"/>
      <c r="N402" s="923"/>
    </row>
    <row r="403" spans="1:14" ht="16.5" thickBot="1" x14ac:dyDescent="0.3">
      <c r="A403" s="62"/>
      <c r="B403" s="204"/>
      <c r="C403" s="205" t="str">
        <f t="shared" si="6"/>
        <v/>
      </c>
      <c r="D403" s="206"/>
      <c r="E403" s="207"/>
      <c r="F403" s="923"/>
      <c r="G403" s="923"/>
      <c r="H403" s="923"/>
      <c r="I403" s="923"/>
      <c r="J403" s="923"/>
      <c r="K403" s="923"/>
      <c r="L403" s="923"/>
      <c r="M403" s="923"/>
      <c r="N403" s="923"/>
    </row>
    <row r="404" spans="1:14" ht="16.5" thickBot="1" x14ac:dyDescent="0.3">
      <c r="A404" s="62"/>
      <c r="B404" s="204"/>
      <c r="C404" s="205" t="str">
        <f t="shared" si="6"/>
        <v/>
      </c>
      <c r="D404" s="206"/>
      <c r="E404" s="207"/>
      <c r="F404" s="923"/>
      <c r="G404" s="923"/>
      <c r="H404" s="923"/>
      <c r="I404" s="923"/>
      <c r="J404" s="923"/>
      <c r="K404" s="923"/>
      <c r="L404" s="923"/>
      <c r="M404" s="923"/>
      <c r="N404" s="923"/>
    </row>
    <row r="405" spans="1:14" ht="16.5" thickBot="1" x14ac:dyDescent="0.3">
      <c r="A405" s="62"/>
      <c r="B405" s="204"/>
      <c r="C405" s="205" t="str">
        <f t="shared" si="6"/>
        <v/>
      </c>
      <c r="D405" s="206"/>
      <c r="E405" s="207"/>
      <c r="F405" s="923"/>
      <c r="G405" s="923"/>
      <c r="H405" s="923"/>
      <c r="I405" s="923"/>
      <c r="J405" s="923"/>
      <c r="K405" s="923"/>
      <c r="L405" s="923"/>
      <c r="M405" s="923"/>
      <c r="N405" s="923"/>
    </row>
    <row r="406" spans="1:14" ht="16.5" thickBot="1" x14ac:dyDescent="0.3">
      <c r="A406" s="62"/>
      <c r="B406" s="204"/>
      <c r="C406" s="205" t="str">
        <f t="shared" si="6"/>
        <v/>
      </c>
      <c r="D406" s="206"/>
      <c r="E406" s="207"/>
      <c r="F406" s="923"/>
      <c r="G406" s="923"/>
      <c r="H406" s="923"/>
      <c r="I406" s="923"/>
      <c r="J406" s="923"/>
      <c r="K406" s="923"/>
      <c r="L406" s="923"/>
      <c r="M406" s="923"/>
      <c r="N406" s="923"/>
    </row>
    <row r="407" spans="1:14" ht="16.5" thickBot="1" x14ac:dyDescent="0.3">
      <c r="A407" s="62"/>
      <c r="B407" s="204"/>
      <c r="C407" s="205" t="str">
        <f t="shared" si="6"/>
        <v/>
      </c>
      <c r="D407" s="206"/>
      <c r="E407" s="207"/>
      <c r="F407" s="923"/>
      <c r="G407" s="923"/>
      <c r="H407" s="923"/>
      <c r="I407" s="923"/>
      <c r="J407" s="923"/>
      <c r="K407" s="923"/>
      <c r="L407" s="923"/>
      <c r="M407" s="923"/>
      <c r="N407" s="923"/>
    </row>
    <row r="408" spans="1:14" ht="16.5" thickBot="1" x14ac:dyDescent="0.3">
      <c r="A408" s="62"/>
      <c r="B408" s="204"/>
      <c r="C408" s="205" t="str">
        <f t="shared" si="6"/>
        <v/>
      </c>
      <c r="D408" s="206"/>
      <c r="E408" s="207"/>
      <c r="F408" s="923"/>
      <c r="G408" s="923"/>
      <c r="H408" s="923"/>
      <c r="I408" s="923"/>
      <c r="J408" s="923"/>
      <c r="K408" s="923"/>
      <c r="L408" s="923"/>
      <c r="M408" s="923"/>
      <c r="N408" s="923"/>
    </row>
    <row r="409" spans="1:14" ht="16.5" thickBot="1" x14ac:dyDescent="0.3">
      <c r="A409" s="62"/>
      <c r="B409" s="204"/>
      <c r="C409" s="205" t="str">
        <f t="shared" si="6"/>
        <v/>
      </c>
      <c r="D409" s="206"/>
      <c r="E409" s="207"/>
      <c r="F409" s="923"/>
      <c r="G409" s="923"/>
      <c r="H409" s="923"/>
      <c r="I409" s="923"/>
      <c r="J409" s="923"/>
      <c r="K409" s="923"/>
      <c r="L409" s="923"/>
      <c r="M409" s="923"/>
      <c r="N409" s="923"/>
    </row>
    <row r="410" spans="1:14" ht="16.5" thickBot="1" x14ac:dyDescent="0.3">
      <c r="A410" s="62"/>
      <c r="B410" s="204"/>
      <c r="C410" s="205" t="str">
        <f t="shared" si="6"/>
        <v/>
      </c>
      <c r="D410" s="206"/>
      <c r="E410" s="207"/>
      <c r="F410" s="923"/>
      <c r="G410" s="923"/>
      <c r="H410" s="923"/>
      <c r="I410" s="923"/>
      <c r="J410" s="923"/>
      <c r="K410" s="923"/>
      <c r="L410" s="923"/>
      <c r="M410" s="923"/>
      <c r="N410" s="923"/>
    </row>
    <row r="411" spans="1:14" ht="16.5" thickBot="1" x14ac:dyDescent="0.3">
      <c r="A411" s="62"/>
      <c r="B411" s="204"/>
      <c r="C411" s="205" t="str">
        <f t="shared" si="6"/>
        <v/>
      </c>
      <c r="D411" s="206"/>
      <c r="E411" s="207"/>
      <c r="F411" s="923"/>
      <c r="G411" s="923"/>
      <c r="H411" s="923"/>
      <c r="I411" s="923"/>
      <c r="J411" s="923"/>
      <c r="K411" s="923"/>
      <c r="L411" s="923"/>
      <c r="M411" s="923"/>
      <c r="N411" s="923"/>
    </row>
    <row r="412" spans="1:14" ht="16.5" thickBot="1" x14ac:dyDescent="0.3">
      <c r="A412" s="62"/>
      <c r="B412" s="204"/>
      <c r="C412" s="205" t="str">
        <f t="shared" si="6"/>
        <v/>
      </c>
      <c r="D412" s="206"/>
      <c r="E412" s="207"/>
      <c r="F412" s="923"/>
      <c r="G412" s="923"/>
      <c r="H412" s="923"/>
      <c r="I412" s="923"/>
      <c r="J412" s="923"/>
      <c r="K412" s="923"/>
      <c r="L412" s="923"/>
      <c r="M412" s="923"/>
      <c r="N412" s="923"/>
    </row>
    <row r="413" spans="1:14" ht="16.5" thickBot="1" x14ac:dyDescent="0.3">
      <c r="A413" s="62"/>
      <c r="B413" s="204"/>
      <c r="C413" s="205" t="str">
        <f t="shared" si="6"/>
        <v/>
      </c>
      <c r="D413" s="206"/>
      <c r="E413" s="207"/>
      <c r="F413" s="923"/>
      <c r="G413" s="923"/>
      <c r="H413" s="923"/>
      <c r="I413" s="923"/>
      <c r="J413" s="923"/>
      <c r="K413" s="923"/>
      <c r="L413" s="923"/>
      <c r="M413" s="923"/>
      <c r="N413" s="923"/>
    </row>
    <row r="414" spans="1:14" ht="16.5" thickBot="1" x14ac:dyDescent="0.3">
      <c r="A414" s="62"/>
      <c r="B414" s="204"/>
      <c r="C414" s="205" t="str">
        <f t="shared" si="6"/>
        <v/>
      </c>
      <c r="D414" s="206"/>
      <c r="E414" s="207"/>
      <c r="F414" s="923"/>
      <c r="G414" s="923"/>
      <c r="H414" s="923"/>
      <c r="I414" s="923"/>
      <c r="J414" s="923"/>
      <c r="K414" s="923"/>
      <c r="L414" s="923"/>
      <c r="M414" s="923"/>
      <c r="N414" s="923"/>
    </row>
    <row r="415" spans="1:14" ht="16.5" thickBot="1" x14ac:dyDescent="0.3">
      <c r="A415" s="62"/>
      <c r="B415" s="204"/>
      <c r="C415" s="205" t="str">
        <f t="shared" si="6"/>
        <v/>
      </c>
      <c r="D415" s="206"/>
      <c r="E415" s="207"/>
      <c r="F415" s="923"/>
      <c r="G415" s="923"/>
      <c r="H415" s="923"/>
      <c r="I415" s="923"/>
      <c r="J415" s="923"/>
      <c r="K415" s="923"/>
      <c r="L415" s="923"/>
      <c r="M415" s="923"/>
      <c r="N415" s="923"/>
    </row>
    <row r="416" spans="1:14" ht="16.5" thickBot="1" x14ac:dyDescent="0.3">
      <c r="A416" s="62"/>
      <c r="B416" s="204"/>
      <c r="C416" s="205" t="str">
        <f t="shared" si="6"/>
        <v/>
      </c>
      <c r="D416" s="206"/>
      <c r="E416" s="207"/>
      <c r="F416" s="923"/>
      <c r="G416" s="923"/>
      <c r="H416" s="923"/>
      <c r="I416" s="923"/>
      <c r="J416" s="923"/>
      <c r="K416" s="923"/>
      <c r="L416" s="923"/>
      <c r="M416" s="923"/>
      <c r="N416" s="923"/>
    </row>
    <row r="417" spans="1:14" ht="16.5" thickBot="1" x14ac:dyDescent="0.3">
      <c r="A417" s="62"/>
      <c r="B417" s="204"/>
      <c r="C417" s="205" t="str">
        <f t="shared" si="6"/>
        <v/>
      </c>
      <c r="D417" s="206"/>
      <c r="E417" s="207"/>
      <c r="F417" s="923"/>
      <c r="G417" s="923"/>
      <c r="H417" s="923"/>
      <c r="I417" s="923"/>
      <c r="J417" s="923"/>
      <c r="K417" s="923"/>
      <c r="L417" s="923"/>
      <c r="M417" s="923"/>
      <c r="N417" s="923"/>
    </row>
    <row r="418" spans="1:14" ht="16.5" thickBot="1" x14ac:dyDescent="0.3">
      <c r="A418" s="62"/>
      <c r="B418" s="204"/>
      <c r="C418" s="205" t="str">
        <f t="shared" si="6"/>
        <v/>
      </c>
      <c r="D418" s="206"/>
      <c r="E418" s="207"/>
      <c r="F418" s="923"/>
      <c r="G418" s="923"/>
      <c r="H418" s="923"/>
      <c r="I418" s="923"/>
      <c r="J418" s="923"/>
      <c r="K418" s="923"/>
      <c r="L418" s="923"/>
      <c r="M418" s="923"/>
      <c r="N418" s="923"/>
    </row>
    <row r="419" spans="1:14" ht="16.5" thickBot="1" x14ac:dyDescent="0.3">
      <c r="A419" s="62"/>
      <c r="B419" s="204"/>
      <c r="C419" s="205" t="str">
        <f t="shared" si="6"/>
        <v/>
      </c>
      <c r="D419" s="206"/>
      <c r="E419" s="207"/>
      <c r="F419" s="923"/>
      <c r="G419" s="923"/>
      <c r="H419" s="923"/>
      <c r="I419" s="923"/>
      <c r="J419" s="923"/>
      <c r="K419" s="923"/>
      <c r="L419" s="923"/>
      <c r="M419" s="923"/>
      <c r="N419" s="923"/>
    </row>
    <row r="420" spans="1:14" ht="16.5" thickBot="1" x14ac:dyDescent="0.3">
      <c r="A420" s="62"/>
      <c r="B420" s="204"/>
      <c r="C420" s="205" t="str">
        <f t="shared" si="6"/>
        <v/>
      </c>
      <c r="D420" s="206"/>
      <c r="E420" s="207"/>
      <c r="F420" s="923"/>
      <c r="G420" s="923"/>
      <c r="H420" s="923"/>
      <c r="I420" s="923"/>
      <c r="J420" s="923"/>
      <c r="K420" s="923"/>
      <c r="L420" s="923"/>
      <c r="M420" s="923"/>
      <c r="N420" s="923"/>
    </row>
    <row r="421" spans="1:14" ht="16.5" thickBot="1" x14ac:dyDescent="0.3">
      <c r="A421" s="62"/>
      <c r="B421" s="204"/>
      <c r="C421" s="205" t="str">
        <f t="shared" si="6"/>
        <v/>
      </c>
      <c r="D421" s="206"/>
      <c r="E421" s="207"/>
      <c r="F421" s="923"/>
      <c r="G421" s="923"/>
      <c r="H421" s="923"/>
      <c r="I421" s="923"/>
      <c r="J421" s="923"/>
      <c r="K421" s="923"/>
      <c r="L421" s="923"/>
      <c r="M421" s="923"/>
      <c r="N421" s="923"/>
    </row>
    <row r="422" spans="1:14" ht="16.5" thickBot="1" x14ac:dyDescent="0.3">
      <c r="A422" s="62"/>
      <c r="B422" s="204"/>
      <c r="C422" s="205" t="str">
        <f t="shared" si="6"/>
        <v/>
      </c>
      <c r="D422" s="206"/>
      <c r="E422" s="207"/>
      <c r="F422" s="923"/>
      <c r="G422" s="923"/>
      <c r="H422" s="923"/>
      <c r="I422" s="923"/>
      <c r="J422" s="923"/>
      <c r="K422" s="923"/>
      <c r="L422" s="923"/>
      <c r="M422" s="923"/>
      <c r="N422" s="923"/>
    </row>
    <row r="423" spans="1:14" ht="16.5" thickBot="1" x14ac:dyDescent="0.3">
      <c r="A423" s="62"/>
      <c r="B423" s="204"/>
      <c r="C423" s="205" t="str">
        <f t="shared" si="6"/>
        <v/>
      </c>
      <c r="D423" s="206"/>
      <c r="E423" s="207"/>
      <c r="F423" s="923"/>
      <c r="G423" s="923"/>
      <c r="H423" s="923"/>
      <c r="I423" s="923"/>
      <c r="J423" s="923"/>
      <c r="K423" s="923"/>
      <c r="L423" s="923"/>
      <c r="M423" s="923"/>
      <c r="N423" s="923"/>
    </row>
    <row r="424" spans="1:14" ht="16.5" thickBot="1" x14ac:dyDescent="0.3">
      <c r="A424" s="62"/>
      <c r="B424" s="204"/>
      <c r="C424" s="205" t="str">
        <f t="shared" si="6"/>
        <v/>
      </c>
      <c r="D424" s="206"/>
      <c r="E424" s="207"/>
      <c r="F424" s="923"/>
      <c r="G424" s="923"/>
      <c r="H424" s="923"/>
      <c r="I424" s="923"/>
      <c r="J424" s="923"/>
      <c r="K424" s="923"/>
      <c r="L424" s="923"/>
      <c r="M424" s="923"/>
      <c r="N424" s="923"/>
    </row>
    <row r="425" spans="1:14" ht="16.5" thickBot="1" x14ac:dyDescent="0.3">
      <c r="A425" s="62"/>
      <c r="B425" s="204"/>
      <c r="C425" s="205" t="str">
        <f t="shared" si="6"/>
        <v/>
      </c>
      <c r="D425" s="206"/>
      <c r="E425" s="207"/>
      <c r="F425" s="923"/>
      <c r="G425" s="923"/>
      <c r="H425" s="923"/>
      <c r="I425" s="923"/>
      <c r="J425" s="923"/>
      <c r="K425" s="923"/>
      <c r="L425" s="923"/>
      <c r="M425" s="923"/>
      <c r="N425" s="923"/>
    </row>
    <row r="426" spans="1:14" ht="16.5" thickBot="1" x14ac:dyDescent="0.3">
      <c r="A426" s="62"/>
      <c r="B426" s="204"/>
      <c r="C426" s="205" t="str">
        <f t="shared" si="6"/>
        <v/>
      </c>
      <c r="D426" s="206"/>
      <c r="E426" s="207"/>
      <c r="F426" s="923"/>
      <c r="G426" s="923"/>
      <c r="H426" s="923"/>
      <c r="I426" s="923"/>
      <c r="J426" s="923"/>
      <c r="K426" s="923"/>
      <c r="L426" s="923"/>
      <c r="M426" s="923"/>
      <c r="N426" s="923"/>
    </row>
    <row r="427" spans="1:14" ht="16.5" thickBot="1" x14ac:dyDescent="0.3">
      <c r="A427" s="62"/>
      <c r="B427" s="204"/>
      <c r="C427" s="205" t="str">
        <f t="shared" si="6"/>
        <v/>
      </c>
      <c r="D427" s="206"/>
      <c r="E427" s="207"/>
      <c r="F427" s="923"/>
      <c r="G427" s="923"/>
      <c r="H427" s="923"/>
      <c r="I427" s="923"/>
      <c r="J427" s="923"/>
      <c r="K427" s="923"/>
      <c r="L427" s="923"/>
      <c r="M427" s="923"/>
      <c r="N427" s="923"/>
    </row>
    <row r="428" spans="1:14" ht="16.5" thickBot="1" x14ac:dyDescent="0.3">
      <c r="A428" s="62"/>
      <c r="B428" s="204"/>
      <c r="C428" s="205" t="str">
        <f t="shared" si="6"/>
        <v/>
      </c>
      <c r="D428" s="206"/>
      <c r="E428" s="207"/>
      <c r="F428" s="923"/>
      <c r="G428" s="923"/>
      <c r="H428" s="923"/>
      <c r="I428" s="923"/>
      <c r="J428" s="923"/>
      <c r="K428" s="923"/>
      <c r="L428" s="923"/>
      <c r="M428" s="923"/>
      <c r="N428" s="923"/>
    </row>
    <row r="429" spans="1:14" ht="16.5" thickBot="1" x14ac:dyDescent="0.3">
      <c r="A429" s="62"/>
      <c r="B429" s="204"/>
      <c r="C429" s="205" t="str">
        <f t="shared" si="6"/>
        <v/>
      </c>
      <c r="D429" s="206"/>
      <c r="E429" s="207"/>
      <c r="F429" s="923"/>
      <c r="G429" s="923"/>
      <c r="H429" s="923"/>
      <c r="I429" s="923"/>
      <c r="J429" s="923"/>
      <c r="K429" s="923"/>
      <c r="L429" s="923"/>
      <c r="M429" s="923"/>
      <c r="N429" s="923"/>
    </row>
    <row r="430" spans="1:14" ht="16.5" thickBot="1" x14ac:dyDescent="0.3">
      <c r="A430" s="62"/>
      <c r="B430" s="204"/>
      <c r="C430" s="205" t="str">
        <f t="shared" si="6"/>
        <v/>
      </c>
      <c r="D430" s="206"/>
      <c r="E430" s="207"/>
      <c r="F430" s="923"/>
      <c r="G430" s="923"/>
      <c r="H430" s="923"/>
      <c r="I430" s="923"/>
      <c r="J430" s="923"/>
      <c r="K430" s="923"/>
      <c r="L430" s="923"/>
      <c r="M430" s="923"/>
      <c r="N430" s="923"/>
    </row>
    <row r="431" spans="1:14" ht="16.5" thickBot="1" x14ac:dyDescent="0.3">
      <c r="A431" s="62"/>
      <c r="B431" s="204"/>
      <c r="C431" s="205" t="str">
        <f t="shared" si="6"/>
        <v/>
      </c>
      <c r="D431" s="206"/>
      <c r="E431" s="207"/>
      <c r="F431" s="923"/>
      <c r="G431" s="923"/>
      <c r="H431" s="923"/>
      <c r="I431" s="923"/>
      <c r="J431" s="923"/>
      <c r="K431" s="923"/>
      <c r="L431" s="923"/>
      <c r="M431" s="923"/>
      <c r="N431" s="923"/>
    </row>
    <row r="432" spans="1:14" ht="16.5" thickBot="1" x14ac:dyDescent="0.3">
      <c r="A432" s="62"/>
      <c r="B432" s="204"/>
      <c r="C432" s="205" t="str">
        <f t="shared" si="6"/>
        <v/>
      </c>
      <c r="D432" s="206"/>
      <c r="E432" s="207"/>
      <c r="F432" s="923"/>
      <c r="G432" s="923"/>
      <c r="H432" s="923"/>
      <c r="I432" s="923"/>
      <c r="J432" s="923"/>
      <c r="K432" s="923"/>
      <c r="L432" s="923"/>
      <c r="M432" s="923"/>
      <c r="N432" s="923"/>
    </row>
    <row r="433" spans="1:14" ht="16.5" thickBot="1" x14ac:dyDescent="0.3">
      <c r="A433" s="62"/>
      <c r="B433" s="204"/>
      <c r="C433" s="205" t="str">
        <f t="shared" si="6"/>
        <v/>
      </c>
      <c r="D433" s="206"/>
      <c r="E433" s="207"/>
      <c r="F433" s="923"/>
      <c r="G433" s="923"/>
      <c r="H433" s="923"/>
      <c r="I433" s="923"/>
      <c r="J433" s="923"/>
      <c r="K433" s="923"/>
      <c r="L433" s="923"/>
      <c r="M433" s="923"/>
      <c r="N433" s="923"/>
    </row>
    <row r="434" spans="1:14" ht="16.5" thickBot="1" x14ac:dyDescent="0.3">
      <c r="A434" s="62"/>
      <c r="B434" s="204"/>
      <c r="C434" s="205" t="str">
        <f t="shared" si="6"/>
        <v/>
      </c>
      <c r="D434" s="206"/>
      <c r="E434" s="207"/>
      <c r="F434" s="923"/>
      <c r="G434" s="923"/>
      <c r="H434" s="923"/>
      <c r="I434" s="923"/>
      <c r="J434" s="923"/>
      <c r="K434" s="923"/>
      <c r="L434" s="923"/>
      <c r="M434" s="923"/>
      <c r="N434" s="923"/>
    </row>
    <row r="435" spans="1:14" ht="16.5" thickBot="1" x14ac:dyDescent="0.3">
      <c r="A435" s="62"/>
      <c r="B435" s="204"/>
      <c r="C435" s="205" t="str">
        <f t="shared" si="6"/>
        <v/>
      </c>
      <c r="D435" s="206"/>
      <c r="E435" s="207"/>
      <c r="F435" s="923"/>
      <c r="G435" s="923"/>
      <c r="H435" s="923"/>
      <c r="I435" s="923"/>
      <c r="J435" s="923"/>
      <c r="K435" s="923"/>
      <c r="L435" s="923"/>
      <c r="M435" s="923"/>
      <c r="N435" s="923"/>
    </row>
    <row r="436" spans="1:14" ht="16.5" thickBot="1" x14ac:dyDescent="0.3">
      <c r="A436" s="62"/>
      <c r="B436" s="204"/>
      <c r="C436" s="205" t="str">
        <f t="shared" si="6"/>
        <v/>
      </c>
      <c r="D436" s="206"/>
      <c r="E436" s="207"/>
      <c r="F436" s="923"/>
      <c r="G436" s="923"/>
      <c r="H436" s="923"/>
      <c r="I436" s="923"/>
      <c r="J436" s="923"/>
      <c r="K436" s="923"/>
      <c r="L436" s="923"/>
      <c r="M436" s="923"/>
      <c r="N436" s="923"/>
    </row>
    <row r="437" spans="1:14" ht="16.5" thickBot="1" x14ac:dyDescent="0.3">
      <c r="A437" s="62"/>
      <c r="B437" s="204"/>
      <c r="C437" s="205" t="str">
        <f t="shared" si="6"/>
        <v/>
      </c>
      <c r="D437" s="206"/>
      <c r="E437" s="207"/>
      <c r="F437" s="923"/>
      <c r="G437" s="923"/>
      <c r="H437" s="923"/>
      <c r="I437" s="923"/>
      <c r="J437" s="923"/>
      <c r="K437" s="923"/>
      <c r="L437" s="923"/>
      <c r="M437" s="923"/>
      <c r="N437" s="923"/>
    </row>
    <row r="438" spans="1:14" ht="16.5" thickBot="1" x14ac:dyDescent="0.3">
      <c r="A438" s="62"/>
      <c r="B438" s="204"/>
      <c r="C438" s="205" t="str">
        <f t="shared" si="6"/>
        <v/>
      </c>
      <c r="D438" s="206"/>
      <c r="E438" s="207"/>
      <c r="F438" s="923"/>
      <c r="G438" s="923"/>
      <c r="H438" s="923"/>
      <c r="I438" s="923"/>
      <c r="J438" s="923"/>
      <c r="K438" s="923"/>
      <c r="L438" s="923"/>
      <c r="M438" s="923"/>
      <c r="N438" s="923"/>
    </row>
    <row r="439" spans="1:14" ht="16.5" thickBot="1" x14ac:dyDescent="0.3">
      <c r="A439" s="62"/>
      <c r="B439" s="204"/>
      <c r="C439" s="205" t="str">
        <f t="shared" si="6"/>
        <v/>
      </c>
      <c r="D439" s="206"/>
      <c r="E439" s="207"/>
      <c r="F439" s="923"/>
      <c r="G439" s="923"/>
      <c r="H439" s="923"/>
      <c r="I439" s="923"/>
      <c r="J439" s="923"/>
      <c r="K439" s="923"/>
      <c r="L439" s="923"/>
      <c r="M439" s="923"/>
      <c r="N439" s="923"/>
    </row>
    <row r="440" spans="1:14" ht="16.5" thickBot="1" x14ac:dyDescent="0.3">
      <c r="A440" s="62"/>
      <c r="B440" s="204"/>
      <c r="C440" s="205" t="str">
        <f t="shared" si="6"/>
        <v/>
      </c>
      <c r="D440" s="206"/>
      <c r="E440" s="207"/>
      <c r="F440" s="923"/>
      <c r="G440" s="923"/>
      <c r="H440" s="923"/>
      <c r="I440" s="923"/>
      <c r="J440" s="923"/>
      <c r="K440" s="923"/>
      <c r="L440" s="923"/>
      <c r="M440" s="923"/>
      <c r="N440" s="923"/>
    </row>
    <row r="441" spans="1:14" ht="16.5" thickBot="1" x14ac:dyDescent="0.3">
      <c r="A441" s="62"/>
      <c r="B441" s="204"/>
      <c r="C441" s="205" t="str">
        <f t="shared" si="6"/>
        <v/>
      </c>
      <c r="D441" s="206"/>
      <c r="E441" s="207"/>
      <c r="F441" s="923"/>
      <c r="G441" s="923"/>
      <c r="H441" s="923"/>
      <c r="I441" s="923"/>
      <c r="J441" s="923"/>
      <c r="K441" s="923"/>
      <c r="L441" s="923"/>
      <c r="M441" s="923"/>
      <c r="N441" s="923"/>
    </row>
    <row r="442" spans="1:14" ht="16.5" thickBot="1" x14ac:dyDescent="0.3">
      <c r="A442" s="62"/>
      <c r="B442" s="204"/>
      <c r="C442" s="205" t="str">
        <f t="shared" si="6"/>
        <v/>
      </c>
      <c r="D442" s="206"/>
      <c r="E442" s="207"/>
      <c r="F442" s="923"/>
      <c r="G442" s="923"/>
      <c r="H442" s="923"/>
      <c r="I442" s="923"/>
      <c r="J442" s="923"/>
      <c r="K442" s="923"/>
      <c r="L442" s="923"/>
      <c r="M442" s="923"/>
      <c r="N442" s="923"/>
    </row>
    <row r="443" spans="1:14" ht="16.5" thickBot="1" x14ac:dyDescent="0.3">
      <c r="A443" s="62"/>
      <c r="B443" s="204"/>
      <c r="C443" s="205" t="str">
        <f t="shared" si="6"/>
        <v/>
      </c>
      <c r="D443" s="206"/>
      <c r="E443" s="207"/>
      <c r="F443" s="923"/>
      <c r="G443" s="923"/>
      <c r="H443" s="923"/>
      <c r="I443" s="923"/>
      <c r="J443" s="923"/>
      <c r="K443" s="923"/>
      <c r="L443" s="923"/>
      <c r="M443" s="923"/>
      <c r="N443" s="923"/>
    </row>
    <row r="444" spans="1:14" ht="16.5" thickBot="1" x14ac:dyDescent="0.3">
      <c r="A444" s="62"/>
      <c r="B444" s="204"/>
      <c r="C444" s="205" t="str">
        <f t="shared" si="6"/>
        <v/>
      </c>
      <c r="D444" s="206"/>
      <c r="E444" s="207"/>
      <c r="F444" s="923"/>
      <c r="G444" s="923"/>
      <c r="H444" s="923"/>
      <c r="I444" s="923"/>
      <c r="J444" s="923"/>
      <c r="K444" s="923"/>
      <c r="L444" s="923"/>
      <c r="M444" s="923"/>
      <c r="N444" s="923"/>
    </row>
    <row r="445" spans="1:14" ht="16.5" thickBot="1" x14ac:dyDescent="0.3">
      <c r="A445" s="62"/>
      <c r="B445" s="204"/>
      <c r="C445" s="205" t="str">
        <f t="shared" si="6"/>
        <v/>
      </c>
      <c r="D445" s="206"/>
      <c r="E445" s="207"/>
      <c r="F445" s="923"/>
      <c r="G445" s="923"/>
      <c r="H445" s="923"/>
      <c r="I445" s="923"/>
      <c r="J445" s="923"/>
      <c r="K445" s="923"/>
      <c r="L445" s="923"/>
      <c r="M445" s="923"/>
      <c r="N445" s="923"/>
    </row>
    <row r="446" spans="1:14" ht="16.5" thickBot="1" x14ac:dyDescent="0.3">
      <c r="A446" s="62"/>
      <c r="B446" s="204"/>
      <c r="C446" s="205" t="str">
        <f t="shared" si="6"/>
        <v/>
      </c>
      <c r="D446" s="206"/>
      <c r="E446" s="207"/>
      <c r="F446" s="923"/>
      <c r="G446" s="923"/>
      <c r="H446" s="923"/>
      <c r="I446" s="923"/>
      <c r="J446" s="923"/>
      <c r="K446" s="923"/>
      <c r="L446" s="923"/>
      <c r="M446" s="923"/>
      <c r="N446" s="923"/>
    </row>
    <row r="447" spans="1:14" ht="16.5" thickBot="1" x14ac:dyDescent="0.3">
      <c r="A447" s="62"/>
      <c r="B447" s="204"/>
      <c r="C447" s="205" t="str">
        <f t="shared" si="6"/>
        <v/>
      </c>
      <c r="D447" s="206"/>
      <c r="E447" s="207"/>
      <c r="F447" s="923"/>
      <c r="G447" s="923"/>
      <c r="H447" s="923"/>
      <c r="I447" s="923"/>
      <c r="J447" s="923"/>
      <c r="K447" s="923"/>
      <c r="L447" s="923"/>
      <c r="M447" s="923"/>
      <c r="N447" s="923"/>
    </row>
    <row r="448" spans="1:14" ht="16.5" thickBot="1" x14ac:dyDescent="0.3">
      <c r="A448" s="62"/>
      <c r="B448" s="204"/>
      <c r="C448" s="205" t="str">
        <f t="shared" si="6"/>
        <v/>
      </c>
      <c r="D448" s="206"/>
      <c r="E448" s="207"/>
      <c r="F448" s="923"/>
      <c r="G448" s="923"/>
      <c r="H448" s="923"/>
      <c r="I448" s="923"/>
      <c r="J448" s="923"/>
      <c r="K448" s="923"/>
      <c r="L448" s="923"/>
      <c r="M448" s="923"/>
      <c r="N448" s="923"/>
    </row>
    <row r="449" spans="1:14" ht="16.5" thickBot="1" x14ac:dyDescent="0.3">
      <c r="A449" s="62"/>
      <c r="B449" s="204"/>
      <c r="C449" s="205" t="str">
        <f t="shared" si="6"/>
        <v/>
      </c>
      <c r="D449" s="206"/>
      <c r="E449" s="207"/>
      <c r="F449" s="923"/>
      <c r="G449" s="923"/>
      <c r="H449" s="923"/>
      <c r="I449" s="923"/>
      <c r="J449" s="923"/>
      <c r="K449" s="923"/>
      <c r="L449" s="923"/>
      <c r="M449" s="923"/>
      <c r="N449" s="923"/>
    </row>
    <row r="450" spans="1:14" ht="16.5" thickBot="1" x14ac:dyDescent="0.3">
      <c r="A450" s="62"/>
      <c r="B450" s="204"/>
      <c r="C450" s="205" t="str">
        <f t="shared" si="6"/>
        <v/>
      </c>
      <c r="D450" s="206"/>
      <c r="E450" s="207"/>
      <c r="F450" s="923"/>
      <c r="G450" s="923"/>
      <c r="H450" s="923"/>
      <c r="I450" s="923"/>
      <c r="J450" s="923"/>
      <c r="K450" s="923"/>
      <c r="L450" s="923"/>
      <c r="M450" s="923"/>
      <c r="N450" s="923"/>
    </row>
    <row r="451" spans="1:14" ht="16.5" thickBot="1" x14ac:dyDescent="0.3">
      <c r="A451" s="62"/>
      <c r="B451" s="204"/>
      <c r="C451" s="205" t="str">
        <f t="shared" si="6"/>
        <v/>
      </c>
      <c r="D451" s="206"/>
      <c r="E451" s="207"/>
      <c r="F451" s="923"/>
      <c r="G451" s="923"/>
      <c r="H451" s="923"/>
      <c r="I451" s="923"/>
      <c r="J451" s="923"/>
      <c r="K451" s="923"/>
      <c r="L451" s="923"/>
      <c r="M451" s="923"/>
      <c r="N451" s="923"/>
    </row>
    <row r="452" spans="1:14" ht="16.5" thickBot="1" x14ac:dyDescent="0.3">
      <c r="A452" s="62"/>
      <c r="B452" s="204"/>
      <c r="C452" s="205" t="str">
        <f t="shared" si="6"/>
        <v/>
      </c>
      <c r="D452" s="206"/>
      <c r="E452" s="207"/>
      <c r="F452" s="923"/>
      <c r="G452" s="923"/>
      <c r="H452" s="923"/>
      <c r="I452" s="923"/>
      <c r="J452" s="923"/>
      <c r="K452" s="923"/>
      <c r="L452" s="923"/>
      <c r="M452" s="923"/>
      <c r="N452" s="923"/>
    </row>
    <row r="453" spans="1:14" ht="16.5" thickBot="1" x14ac:dyDescent="0.3">
      <c r="A453" s="62"/>
      <c r="B453" s="204"/>
      <c r="C453" s="205" t="str">
        <f t="shared" si="6"/>
        <v/>
      </c>
      <c r="D453" s="206"/>
      <c r="E453" s="207"/>
      <c r="F453" s="923"/>
      <c r="G453" s="923"/>
      <c r="H453" s="923"/>
      <c r="I453" s="923"/>
      <c r="J453" s="923"/>
      <c r="K453" s="923"/>
      <c r="L453" s="923"/>
      <c r="M453" s="923"/>
      <c r="N453" s="923"/>
    </row>
    <row r="454" spans="1:14" ht="16.5" thickBot="1" x14ac:dyDescent="0.3">
      <c r="A454" s="62"/>
      <c r="B454" s="204"/>
      <c r="C454" s="205" t="str">
        <f t="shared" si="6"/>
        <v/>
      </c>
      <c r="D454" s="206"/>
      <c r="E454" s="207"/>
      <c r="F454" s="923"/>
      <c r="G454" s="923"/>
      <c r="H454" s="923"/>
      <c r="I454" s="923"/>
      <c r="J454" s="923"/>
      <c r="K454" s="923"/>
      <c r="L454" s="923"/>
      <c r="M454" s="923"/>
      <c r="N454" s="923"/>
    </row>
    <row r="455" spans="1:14" ht="16.5" thickBot="1" x14ac:dyDescent="0.3">
      <c r="A455" s="62"/>
      <c r="B455" s="204"/>
      <c r="C455" s="205" t="str">
        <f t="shared" si="6"/>
        <v/>
      </c>
      <c r="D455" s="206"/>
      <c r="E455" s="207"/>
      <c r="F455" s="923"/>
      <c r="G455" s="923"/>
      <c r="H455" s="923"/>
      <c r="I455" s="923"/>
      <c r="J455" s="923"/>
      <c r="K455" s="923"/>
      <c r="L455" s="923"/>
      <c r="M455" s="923"/>
      <c r="N455" s="923"/>
    </row>
    <row r="456" spans="1:14" ht="16.5" thickBot="1" x14ac:dyDescent="0.3">
      <c r="A456" s="62"/>
      <c r="B456" s="204"/>
      <c r="C456" s="205" t="str">
        <f t="shared" si="6"/>
        <v/>
      </c>
      <c r="D456" s="206"/>
      <c r="E456" s="207"/>
      <c r="F456" s="923"/>
      <c r="G456" s="923"/>
      <c r="H456" s="923"/>
      <c r="I456" s="923"/>
      <c r="J456" s="923"/>
      <c r="K456" s="923"/>
      <c r="L456" s="923"/>
      <c r="M456" s="923"/>
      <c r="N456" s="923"/>
    </row>
    <row r="457" spans="1:14" ht="16.5" thickBot="1" x14ac:dyDescent="0.3">
      <c r="A457" s="62"/>
      <c r="B457" s="204"/>
      <c r="C457" s="205" t="str">
        <f t="shared" si="6"/>
        <v/>
      </c>
      <c r="D457" s="206"/>
      <c r="E457" s="207"/>
      <c r="F457" s="923"/>
      <c r="G457" s="923"/>
      <c r="H457" s="923"/>
      <c r="I457" s="923"/>
      <c r="J457" s="923"/>
      <c r="K457" s="923"/>
      <c r="L457" s="923"/>
      <c r="M457" s="923"/>
      <c r="N457" s="923"/>
    </row>
    <row r="458" spans="1:14" ht="16.5" thickBot="1" x14ac:dyDescent="0.3">
      <c r="A458" s="62"/>
      <c r="B458" s="204"/>
      <c r="C458" s="205" t="str">
        <f t="shared" si="6"/>
        <v/>
      </c>
      <c r="D458" s="206"/>
      <c r="E458" s="207"/>
      <c r="F458" s="923"/>
      <c r="G458" s="923"/>
      <c r="H458" s="923"/>
      <c r="I458" s="923"/>
      <c r="J458" s="923"/>
      <c r="K458" s="923"/>
      <c r="L458" s="923"/>
      <c r="M458" s="923"/>
      <c r="N458" s="923"/>
    </row>
    <row r="459" spans="1:14" ht="16.5" thickBot="1" x14ac:dyDescent="0.3">
      <c r="A459" s="62"/>
      <c r="B459" s="204"/>
      <c r="C459" s="205" t="str">
        <f t="shared" si="6"/>
        <v/>
      </c>
      <c r="D459" s="206"/>
      <c r="E459" s="207"/>
      <c r="F459" s="923"/>
      <c r="G459" s="923"/>
      <c r="H459" s="923"/>
      <c r="I459" s="923"/>
      <c r="J459" s="923"/>
      <c r="K459" s="923"/>
      <c r="L459" s="923"/>
      <c r="M459" s="923"/>
      <c r="N459" s="923"/>
    </row>
    <row r="460" spans="1:14" ht="16.5" thickBot="1" x14ac:dyDescent="0.3">
      <c r="A460" s="62"/>
      <c r="B460" s="204"/>
      <c r="C460" s="205" t="str">
        <f t="shared" ref="C460:C523" si="7">IF(B460&gt;0, (B460-B459), "")</f>
        <v/>
      </c>
      <c r="D460" s="206"/>
      <c r="E460" s="207"/>
      <c r="F460" s="923"/>
      <c r="G460" s="923"/>
      <c r="H460" s="923"/>
      <c r="I460" s="923"/>
      <c r="J460" s="923"/>
      <c r="K460" s="923"/>
      <c r="L460" s="923"/>
      <c r="M460" s="923"/>
      <c r="N460" s="923"/>
    </row>
    <row r="461" spans="1:14" ht="16.5" thickBot="1" x14ac:dyDescent="0.3">
      <c r="A461" s="62"/>
      <c r="B461" s="204"/>
      <c r="C461" s="205" t="str">
        <f t="shared" si="7"/>
        <v/>
      </c>
      <c r="D461" s="206"/>
      <c r="E461" s="207"/>
      <c r="F461" s="923"/>
      <c r="G461" s="923"/>
      <c r="H461" s="923"/>
      <c r="I461" s="923"/>
      <c r="J461" s="923"/>
      <c r="K461" s="923"/>
      <c r="L461" s="923"/>
      <c r="M461" s="923"/>
      <c r="N461" s="923"/>
    </row>
    <row r="462" spans="1:14" ht="16.5" thickBot="1" x14ac:dyDescent="0.3">
      <c r="A462" s="62"/>
      <c r="B462" s="204"/>
      <c r="C462" s="205" t="str">
        <f t="shared" si="7"/>
        <v/>
      </c>
      <c r="D462" s="206"/>
      <c r="E462" s="207"/>
      <c r="F462" s="923"/>
      <c r="G462" s="923"/>
      <c r="H462" s="923"/>
      <c r="I462" s="923"/>
      <c r="J462" s="923"/>
      <c r="K462" s="923"/>
      <c r="L462" s="923"/>
      <c r="M462" s="923"/>
      <c r="N462" s="923"/>
    </row>
    <row r="463" spans="1:14" ht="16.5" thickBot="1" x14ac:dyDescent="0.3">
      <c r="A463" s="62"/>
      <c r="B463" s="204"/>
      <c r="C463" s="205" t="str">
        <f t="shared" si="7"/>
        <v/>
      </c>
      <c r="D463" s="206"/>
      <c r="E463" s="207"/>
      <c r="F463" s="923"/>
      <c r="G463" s="923"/>
      <c r="H463" s="923"/>
      <c r="I463" s="923"/>
      <c r="J463" s="923"/>
      <c r="K463" s="923"/>
      <c r="L463" s="923"/>
      <c r="M463" s="923"/>
      <c r="N463" s="923"/>
    </row>
    <row r="464" spans="1:14" ht="16.5" thickBot="1" x14ac:dyDescent="0.3">
      <c r="A464" s="62"/>
      <c r="B464" s="204"/>
      <c r="C464" s="205" t="str">
        <f t="shared" si="7"/>
        <v/>
      </c>
      <c r="D464" s="206"/>
      <c r="E464" s="207"/>
      <c r="F464" s="923"/>
      <c r="G464" s="923"/>
      <c r="H464" s="923"/>
      <c r="I464" s="923"/>
      <c r="J464" s="923"/>
      <c r="K464" s="923"/>
      <c r="L464" s="923"/>
      <c r="M464" s="923"/>
      <c r="N464" s="923"/>
    </row>
    <row r="465" spans="1:14" ht="16.5" thickBot="1" x14ac:dyDescent="0.3">
      <c r="A465" s="62"/>
      <c r="B465" s="204"/>
      <c r="C465" s="205" t="str">
        <f t="shared" si="7"/>
        <v/>
      </c>
      <c r="D465" s="206"/>
      <c r="E465" s="207"/>
      <c r="F465" s="923"/>
      <c r="G465" s="923"/>
      <c r="H465" s="923"/>
      <c r="I465" s="923"/>
      <c r="J465" s="923"/>
      <c r="K465" s="923"/>
      <c r="L465" s="923"/>
      <c r="M465" s="923"/>
      <c r="N465" s="923"/>
    </row>
    <row r="466" spans="1:14" ht="16.5" thickBot="1" x14ac:dyDescent="0.3">
      <c r="A466" s="62"/>
      <c r="B466" s="204"/>
      <c r="C466" s="205" t="str">
        <f t="shared" si="7"/>
        <v/>
      </c>
      <c r="D466" s="206"/>
      <c r="E466" s="207"/>
      <c r="F466" s="923"/>
      <c r="G466" s="923"/>
      <c r="H466" s="923"/>
      <c r="I466" s="923"/>
      <c r="J466" s="923"/>
      <c r="K466" s="923"/>
      <c r="L466" s="923"/>
      <c r="M466" s="923"/>
      <c r="N466" s="923"/>
    </row>
    <row r="467" spans="1:14" ht="16.5" thickBot="1" x14ac:dyDescent="0.3">
      <c r="A467" s="62"/>
      <c r="B467" s="204"/>
      <c r="C467" s="205" t="str">
        <f t="shared" si="7"/>
        <v/>
      </c>
      <c r="D467" s="206"/>
      <c r="E467" s="207"/>
      <c r="F467" s="923"/>
      <c r="G467" s="923"/>
      <c r="H467" s="923"/>
      <c r="I467" s="923"/>
      <c r="J467" s="923"/>
      <c r="K467" s="923"/>
      <c r="L467" s="923"/>
      <c r="M467" s="923"/>
      <c r="N467" s="923"/>
    </row>
    <row r="468" spans="1:14" ht="16.5" thickBot="1" x14ac:dyDescent="0.3">
      <c r="A468" s="62"/>
      <c r="B468" s="204"/>
      <c r="C468" s="205" t="str">
        <f t="shared" si="7"/>
        <v/>
      </c>
      <c r="D468" s="206"/>
      <c r="E468" s="207"/>
      <c r="F468" s="923"/>
      <c r="G468" s="923"/>
      <c r="H468" s="923"/>
      <c r="I468" s="923"/>
      <c r="J468" s="923"/>
      <c r="K468" s="923"/>
      <c r="L468" s="923"/>
      <c r="M468" s="923"/>
      <c r="N468" s="923"/>
    </row>
    <row r="469" spans="1:14" ht="16.5" thickBot="1" x14ac:dyDescent="0.3">
      <c r="A469" s="62"/>
      <c r="B469" s="204"/>
      <c r="C469" s="205" t="str">
        <f t="shared" si="7"/>
        <v/>
      </c>
      <c r="D469" s="206"/>
      <c r="E469" s="207"/>
      <c r="F469" s="923"/>
      <c r="G469" s="923"/>
      <c r="H469" s="923"/>
      <c r="I469" s="923"/>
      <c r="J469" s="923"/>
      <c r="K469" s="923"/>
      <c r="L469" s="923"/>
      <c r="M469" s="923"/>
      <c r="N469" s="923"/>
    </row>
    <row r="470" spans="1:14" ht="16.5" thickBot="1" x14ac:dyDescent="0.3">
      <c r="A470" s="62"/>
      <c r="B470" s="204"/>
      <c r="C470" s="205" t="str">
        <f t="shared" si="7"/>
        <v/>
      </c>
      <c r="D470" s="206"/>
      <c r="E470" s="207"/>
      <c r="F470" s="923"/>
      <c r="G470" s="923"/>
      <c r="H470" s="923"/>
      <c r="I470" s="923"/>
      <c r="J470" s="923"/>
      <c r="K470" s="923"/>
      <c r="L470" s="923"/>
      <c r="M470" s="923"/>
      <c r="N470" s="923"/>
    </row>
    <row r="471" spans="1:14" ht="16.5" thickBot="1" x14ac:dyDescent="0.3">
      <c r="A471" s="62"/>
      <c r="B471" s="204"/>
      <c r="C471" s="205" t="str">
        <f t="shared" si="7"/>
        <v/>
      </c>
      <c r="D471" s="206"/>
      <c r="E471" s="207"/>
      <c r="F471" s="923"/>
      <c r="G471" s="923"/>
      <c r="H471" s="923"/>
      <c r="I471" s="923"/>
      <c r="J471" s="923"/>
      <c r="K471" s="923"/>
      <c r="L471" s="923"/>
      <c r="M471" s="923"/>
      <c r="N471" s="923"/>
    </row>
    <row r="472" spans="1:14" ht="16.5" thickBot="1" x14ac:dyDescent="0.3">
      <c r="A472" s="62"/>
      <c r="B472" s="204"/>
      <c r="C472" s="205" t="str">
        <f t="shared" si="7"/>
        <v/>
      </c>
      <c r="D472" s="206"/>
      <c r="E472" s="207"/>
      <c r="F472" s="923"/>
      <c r="G472" s="923"/>
      <c r="H472" s="923"/>
      <c r="I472" s="923"/>
      <c r="J472" s="923"/>
      <c r="K472" s="923"/>
      <c r="L472" s="923"/>
      <c r="M472" s="923"/>
      <c r="N472" s="923"/>
    </row>
    <row r="473" spans="1:14" ht="16.5" thickBot="1" x14ac:dyDescent="0.3">
      <c r="A473" s="62"/>
      <c r="B473" s="204"/>
      <c r="C473" s="205" t="str">
        <f t="shared" si="7"/>
        <v/>
      </c>
      <c r="D473" s="206"/>
      <c r="E473" s="207"/>
      <c r="F473" s="923"/>
      <c r="G473" s="923"/>
      <c r="H473" s="923"/>
      <c r="I473" s="923"/>
      <c r="J473" s="923"/>
      <c r="K473" s="923"/>
      <c r="L473" s="923"/>
      <c r="M473" s="923"/>
      <c r="N473" s="923"/>
    </row>
    <row r="474" spans="1:14" ht="16.5" thickBot="1" x14ac:dyDescent="0.3">
      <c r="A474" s="62"/>
      <c r="B474" s="204"/>
      <c r="C474" s="205" t="str">
        <f t="shared" si="7"/>
        <v/>
      </c>
      <c r="D474" s="206"/>
      <c r="E474" s="207"/>
      <c r="F474" s="923"/>
      <c r="G474" s="923"/>
      <c r="H474" s="923"/>
      <c r="I474" s="923"/>
      <c r="J474" s="923"/>
      <c r="K474" s="923"/>
      <c r="L474" s="923"/>
      <c r="M474" s="923"/>
      <c r="N474" s="923"/>
    </row>
    <row r="475" spans="1:14" ht="16.5" thickBot="1" x14ac:dyDescent="0.3">
      <c r="A475" s="62"/>
      <c r="B475" s="204"/>
      <c r="C475" s="205" t="str">
        <f t="shared" si="7"/>
        <v/>
      </c>
      <c r="D475" s="206"/>
      <c r="E475" s="207"/>
      <c r="F475" s="923"/>
      <c r="G475" s="923"/>
      <c r="H475" s="923"/>
      <c r="I475" s="923"/>
      <c r="J475" s="923"/>
      <c r="K475" s="923"/>
      <c r="L475" s="923"/>
      <c r="M475" s="923"/>
      <c r="N475" s="923"/>
    </row>
    <row r="476" spans="1:14" ht="16.5" thickBot="1" x14ac:dyDescent="0.3">
      <c r="A476" s="62"/>
      <c r="B476" s="204"/>
      <c r="C476" s="205" t="str">
        <f t="shared" si="7"/>
        <v/>
      </c>
      <c r="D476" s="206"/>
      <c r="E476" s="207"/>
      <c r="F476" s="923"/>
      <c r="G476" s="923"/>
      <c r="H476" s="923"/>
      <c r="I476" s="923"/>
      <c r="J476" s="923"/>
      <c r="K476" s="923"/>
      <c r="L476" s="923"/>
      <c r="M476" s="923"/>
      <c r="N476" s="923"/>
    </row>
    <row r="477" spans="1:14" ht="16.5" thickBot="1" x14ac:dyDescent="0.3">
      <c r="A477" s="62"/>
      <c r="B477" s="204"/>
      <c r="C477" s="205" t="str">
        <f t="shared" si="7"/>
        <v/>
      </c>
      <c r="D477" s="206"/>
      <c r="E477" s="207"/>
      <c r="F477" s="923"/>
      <c r="G477" s="923"/>
      <c r="H477" s="923"/>
      <c r="I477" s="923"/>
      <c r="J477" s="923"/>
      <c r="K477" s="923"/>
      <c r="L477" s="923"/>
      <c r="M477" s="923"/>
      <c r="N477" s="923"/>
    </row>
    <row r="478" spans="1:14" ht="16.5" thickBot="1" x14ac:dyDescent="0.3">
      <c r="A478" s="62"/>
      <c r="B478" s="204"/>
      <c r="C478" s="205" t="str">
        <f t="shared" si="7"/>
        <v/>
      </c>
      <c r="D478" s="206"/>
      <c r="E478" s="207"/>
      <c r="F478" s="923"/>
      <c r="G478" s="923"/>
      <c r="H478" s="923"/>
      <c r="I478" s="923"/>
      <c r="J478" s="923"/>
      <c r="K478" s="923"/>
      <c r="L478" s="923"/>
      <c r="M478" s="923"/>
      <c r="N478" s="923"/>
    </row>
    <row r="479" spans="1:14" ht="16.5" thickBot="1" x14ac:dyDescent="0.3">
      <c r="A479" s="62"/>
      <c r="B479" s="204"/>
      <c r="C479" s="205" t="str">
        <f t="shared" si="7"/>
        <v/>
      </c>
      <c r="D479" s="206"/>
      <c r="E479" s="207"/>
      <c r="F479" s="923"/>
      <c r="G479" s="923"/>
      <c r="H479" s="923"/>
      <c r="I479" s="923"/>
      <c r="J479" s="923"/>
      <c r="K479" s="923"/>
      <c r="L479" s="923"/>
      <c r="M479" s="923"/>
      <c r="N479" s="923"/>
    </row>
    <row r="480" spans="1:14" ht="16.5" thickBot="1" x14ac:dyDescent="0.3">
      <c r="A480" s="62"/>
      <c r="B480" s="204"/>
      <c r="C480" s="205" t="str">
        <f t="shared" si="7"/>
        <v/>
      </c>
      <c r="D480" s="206"/>
      <c r="E480" s="207"/>
      <c r="F480" s="923"/>
      <c r="G480" s="923"/>
      <c r="H480" s="923"/>
      <c r="I480" s="923"/>
      <c r="J480" s="923"/>
      <c r="K480" s="923"/>
      <c r="L480" s="923"/>
      <c r="M480" s="923"/>
      <c r="N480" s="923"/>
    </row>
    <row r="481" spans="1:14" ht="16.5" thickBot="1" x14ac:dyDescent="0.3">
      <c r="A481" s="62"/>
      <c r="B481" s="204"/>
      <c r="C481" s="205" t="str">
        <f t="shared" si="7"/>
        <v/>
      </c>
      <c r="D481" s="206"/>
      <c r="E481" s="207"/>
      <c r="F481" s="923"/>
      <c r="G481" s="923"/>
      <c r="H481" s="923"/>
      <c r="I481" s="923"/>
      <c r="J481" s="923"/>
      <c r="K481" s="923"/>
      <c r="L481" s="923"/>
      <c r="M481" s="923"/>
      <c r="N481" s="923"/>
    </row>
    <row r="482" spans="1:14" ht="16.5" thickBot="1" x14ac:dyDescent="0.3">
      <c r="A482" s="62"/>
      <c r="B482" s="204"/>
      <c r="C482" s="205" t="str">
        <f t="shared" si="7"/>
        <v/>
      </c>
      <c r="D482" s="206"/>
      <c r="E482" s="207"/>
      <c r="F482" s="923"/>
      <c r="G482" s="923"/>
      <c r="H482" s="923"/>
      <c r="I482" s="923"/>
      <c r="J482" s="923"/>
      <c r="K482" s="923"/>
      <c r="L482" s="923"/>
      <c r="M482" s="923"/>
      <c r="N482" s="923"/>
    </row>
    <row r="483" spans="1:14" ht="16.5" thickBot="1" x14ac:dyDescent="0.3">
      <c r="A483" s="62"/>
      <c r="B483" s="204"/>
      <c r="C483" s="205" t="str">
        <f t="shared" si="7"/>
        <v/>
      </c>
      <c r="D483" s="206"/>
      <c r="E483" s="207"/>
      <c r="F483" s="923"/>
      <c r="G483" s="923"/>
      <c r="H483" s="923"/>
      <c r="I483" s="923"/>
      <c r="J483" s="923"/>
      <c r="K483" s="923"/>
      <c r="L483" s="923"/>
      <c r="M483" s="923"/>
      <c r="N483" s="923"/>
    </row>
    <row r="484" spans="1:14" ht="16.5" thickBot="1" x14ac:dyDescent="0.3">
      <c r="A484" s="62"/>
      <c r="B484" s="204"/>
      <c r="C484" s="205" t="str">
        <f t="shared" si="7"/>
        <v/>
      </c>
      <c r="D484" s="206"/>
      <c r="E484" s="207"/>
      <c r="F484" s="923"/>
      <c r="G484" s="923"/>
      <c r="H484" s="923"/>
      <c r="I484" s="923"/>
      <c r="J484" s="923"/>
      <c r="K484" s="923"/>
      <c r="L484" s="923"/>
      <c r="M484" s="923"/>
      <c r="N484" s="923"/>
    </row>
    <row r="485" spans="1:14" ht="16.5" thickBot="1" x14ac:dyDescent="0.3">
      <c r="A485" s="62"/>
      <c r="B485" s="204"/>
      <c r="C485" s="205" t="str">
        <f t="shared" si="7"/>
        <v/>
      </c>
      <c r="D485" s="206"/>
      <c r="E485" s="207"/>
      <c r="F485" s="923"/>
      <c r="G485" s="923"/>
      <c r="H485" s="923"/>
      <c r="I485" s="923"/>
      <c r="J485" s="923"/>
      <c r="K485" s="923"/>
      <c r="L485" s="923"/>
      <c r="M485" s="923"/>
      <c r="N485" s="923"/>
    </row>
    <row r="486" spans="1:14" ht="16.5" thickBot="1" x14ac:dyDescent="0.3">
      <c r="A486" s="62"/>
      <c r="B486" s="204"/>
      <c r="C486" s="205" t="str">
        <f t="shared" si="7"/>
        <v/>
      </c>
      <c r="D486" s="206"/>
      <c r="E486" s="207"/>
      <c r="F486" s="923"/>
      <c r="G486" s="923"/>
      <c r="H486" s="923"/>
      <c r="I486" s="923"/>
      <c r="J486" s="923"/>
      <c r="K486" s="923"/>
      <c r="L486" s="923"/>
      <c r="M486" s="923"/>
      <c r="N486" s="923"/>
    </row>
    <row r="487" spans="1:14" ht="16.5" thickBot="1" x14ac:dyDescent="0.3">
      <c r="A487" s="62"/>
      <c r="B487" s="204"/>
      <c r="C487" s="205" t="str">
        <f t="shared" si="7"/>
        <v/>
      </c>
      <c r="D487" s="206"/>
      <c r="E487" s="207"/>
      <c r="F487" s="923"/>
      <c r="G487" s="923"/>
      <c r="H487" s="923"/>
      <c r="I487" s="923"/>
      <c r="J487" s="923"/>
      <c r="K487" s="923"/>
      <c r="L487" s="923"/>
      <c r="M487" s="923"/>
      <c r="N487" s="923"/>
    </row>
    <row r="488" spans="1:14" ht="16.5" thickBot="1" x14ac:dyDescent="0.3">
      <c r="A488" s="62"/>
      <c r="B488" s="204"/>
      <c r="C488" s="205" t="str">
        <f t="shared" si="7"/>
        <v/>
      </c>
      <c r="D488" s="206"/>
      <c r="E488" s="207"/>
      <c r="F488" s="923"/>
      <c r="G488" s="923"/>
      <c r="H488" s="923"/>
      <c r="I488" s="923"/>
      <c r="J488" s="923"/>
      <c r="K488" s="923"/>
      <c r="L488" s="923"/>
      <c r="M488" s="923"/>
      <c r="N488" s="923"/>
    </row>
    <row r="489" spans="1:14" ht="16.5" thickBot="1" x14ac:dyDescent="0.3">
      <c r="A489" s="62"/>
      <c r="B489" s="204"/>
      <c r="C489" s="205" t="str">
        <f t="shared" si="7"/>
        <v/>
      </c>
      <c r="D489" s="206"/>
      <c r="E489" s="207"/>
      <c r="F489" s="923"/>
      <c r="G489" s="923"/>
      <c r="H489" s="923"/>
      <c r="I489" s="923"/>
      <c r="J489" s="923"/>
      <c r="K489" s="923"/>
      <c r="L489" s="923"/>
      <c r="M489" s="923"/>
      <c r="N489" s="923"/>
    </row>
    <row r="490" spans="1:14" ht="16.5" thickBot="1" x14ac:dyDescent="0.3">
      <c r="A490" s="62"/>
      <c r="B490" s="204"/>
      <c r="C490" s="205" t="str">
        <f t="shared" si="7"/>
        <v/>
      </c>
      <c r="D490" s="206"/>
      <c r="E490" s="207"/>
      <c r="F490" s="923"/>
      <c r="G490" s="923"/>
      <c r="H490" s="923"/>
      <c r="I490" s="923"/>
      <c r="J490" s="923"/>
      <c r="K490" s="923"/>
      <c r="L490" s="923"/>
      <c r="M490" s="923"/>
      <c r="N490" s="923"/>
    </row>
    <row r="491" spans="1:14" ht="16.5" thickBot="1" x14ac:dyDescent="0.3">
      <c r="A491" s="62"/>
      <c r="B491" s="204"/>
      <c r="C491" s="205" t="str">
        <f t="shared" si="7"/>
        <v/>
      </c>
      <c r="D491" s="206"/>
      <c r="E491" s="207"/>
      <c r="F491" s="923"/>
      <c r="G491" s="923"/>
      <c r="H491" s="923"/>
      <c r="I491" s="923"/>
      <c r="J491" s="923"/>
      <c r="K491" s="923"/>
      <c r="L491" s="923"/>
      <c r="M491" s="923"/>
      <c r="N491" s="923"/>
    </row>
    <row r="492" spans="1:14" ht="16.5" thickBot="1" x14ac:dyDescent="0.3">
      <c r="A492" s="62"/>
      <c r="B492" s="204"/>
      <c r="C492" s="205" t="str">
        <f t="shared" si="7"/>
        <v/>
      </c>
      <c r="D492" s="206"/>
      <c r="E492" s="207"/>
      <c r="F492" s="923"/>
      <c r="G492" s="923"/>
      <c r="H492" s="923"/>
      <c r="I492" s="923"/>
      <c r="J492" s="923"/>
      <c r="K492" s="923"/>
      <c r="L492" s="923"/>
      <c r="M492" s="923"/>
      <c r="N492" s="923"/>
    </row>
    <row r="493" spans="1:14" ht="16.5" thickBot="1" x14ac:dyDescent="0.3">
      <c r="A493" s="62"/>
      <c r="B493" s="204"/>
      <c r="C493" s="205" t="str">
        <f t="shared" si="7"/>
        <v/>
      </c>
      <c r="D493" s="206"/>
      <c r="E493" s="207"/>
      <c r="F493" s="923"/>
      <c r="G493" s="923"/>
      <c r="H493" s="923"/>
      <c r="I493" s="923"/>
      <c r="J493" s="923"/>
      <c r="K493" s="923"/>
      <c r="L493" s="923"/>
      <c r="M493" s="923"/>
      <c r="N493" s="923"/>
    </row>
    <row r="494" spans="1:14" ht="16.5" thickBot="1" x14ac:dyDescent="0.3">
      <c r="A494" s="62"/>
      <c r="B494" s="204"/>
      <c r="C494" s="205" t="str">
        <f t="shared" si="7"/>
        <v/>
      </c>
      <c r="D494" s="206"/>
      <c r="E494" s="207"/>
      <c r="F494" s="923"/>
      <c r="G494" s="923"/>
      <c r="H494" s="923"/>
      <c r="I494" s="923"/>
      <c r="J494" s="923"/>
      <c r="K494" s="923"/>
      <c r="L494" s="923"/>
      <c r="M494" s="923"/>
      <c r="N494" s="923"/>
    </row>
    <row r="495" spans="1:14" ht="16.5" thickBot="1" x14ac:dyDescent="0.3">
      <c r="A495" s="62"/>
      <c r="B495" s="204"/>
      <c r="C495" s="205" t="str">
        <f t="shared" si="7"/>
        <v/>
      </c>
      <c r="D495" s="206"/>
      <c r="E495" s="207"/>
      <c r="F495" s="923"/>
      <c r="G495" s="923"/>
      <c r="H495" s="923"/>
      <c r="I495" s="923"/>
      <c r="J495" s="923"/>
      <c r="K495" s="923"/>
      <c r="L495" s="923"/>
      <c r="M495" s="923"/>
      <c r="N495" s="923"/>
    </row>
    <row r="496" spans="1:14" ht="16.5" thickBot="1" x14ac:dyDescent="0.3">
      <c r="A496" s="62"/>
      <c r="B496" s="204"/>
      <c r="C496" s="205" t="str">
        <f t="shared" si="7"/>
        <v/>
      </c>
      <c r="D496" s="206"/>
      <c r="E496" s="207"/>
      <c r="F496" s="923"/>
      <c r="G496" s="923"/>
      <c r="H496" s="923"/>
      <c r="I496" s="923"/>
      <c r="J496" s="923"/>
      <c r="K496" s="923"/>
      <c r="L496" s="923"/>
      <c r="M496" s="923"/>
      <c r="N496" s="923"/>
    </row>
    <row r="497" spans="1:14" ht="16.5" thickBot="1" x14ac:dyDescent="0.3">
      <c r="A497" s="62"/>
      <c r="B497" s="204"/>
      <c r="C497" s="205" t="str">
        <f t="shared" si="7"/>
        <v/>
      </c>
      <c r="D497" s="206"/>
      <c r="E497" s="207"/>
      <c r="F497" s="923"/>
      <c r="G497" s="923"/>
      <c r="H497" s="923"/>
      <c r="I497" s="923"/>
      <c r="J497" s="923"/>
      <c r="K497" s="923"/>
      <c r="L497" s="923"/>
      <c r="M497" s="923"/>
      <c r="N497" s="923"/>
    </row>
    <row r="498" spans="1:14" ht="16.5" thickBot="1" x14ac:dyDescent="0.3">
      <c r="A498" s="62"/>
      <c r="B498" s="204"/>
      <c r="C498" s="205" t="str">
        <f t="shared" si="7"/>
        <v/>
      </c>
      <c r="D498" s="206"/>
      <c r="E498" s="207"/>
      <c r="F498" s="923"/>
      <c r="G498" s="923"/>
      <c r="H498" s="923"/>
      <c r="I498" s="923"/>
      <c r="J498" s="923"/>
      <c r="K498" s="923"/>
      <c r="L498" s="923"/>
      <c r="M498" s="923"/>
      <c r="N498" s="923"/>
    </row>
    <row r="499" spans="1:14" ht="16.5" thickBot="1" x14ac:dyDescent="0.3">
      <c r="A499" s="62"/>
      <c r="B499" s="204"/>
      <c r="C499" s="205" t="str">
        <f t="shared" si="7"/>
        <v/>
      </c>
      <c r="D499" s="206"/>
      <c r="E499" s="207"/>
      <c r="F499" s="923"/>
      <c r="G499" s="923"/>
      <c r="H499" s="923"/>
      <c r="I499" s="923"/>
      <c r="J499" s="923"/>
      <c r="K499" s="923"/>
      <c r="L499" s="923"/>
      <c r="M499" s="923"/>
      <c r="N499" s="923"/>
    </row>
    <row r="500" spans="1:14" ht="16.5" thickBot="1" x14ac:dyDescent="0.3">
      <c r="A500" s="62"/>
      <c r="B500" s="204"/>
      <c r="C500" s="205" t="str">
        <f t="shared" si="7"/>
        <v/>
      </c>
      <c r="D500" s="206"/>
      <c r="E500" s="207"/>
      <c r="F500" s="923"/>
      <c r="G500" s="923"/>
      <c r="H500" s="923"/>
      <c r="I500" s="923"/>
      <c r="J500" s="923"/>
      <c r="K500" s="923"/>
      <c r="L500" s="923"/>
      <c r="M500" s="923"/>
      <c r="N500" s="923"/>
    </row>
    <row r="501" spans="1:14" ht="16.5" thickBot="1" x14ac:dyDescent="0.3">
      <c r="A501" s="62"/>
      <c r="B501" s="204"/>
      <c r="C501" s="205" t="str">
        <f t="shared" si="7"/>
        <v/>
      </c>
      <c r="D501" s="206"/>
      <c r="E501" s="207"/>
      <c r="F501" s="923"/>
      <c r="G501" s="923"/>
      <c r="H501" s="923"/>
      <c r="I501" s="923"/>
      <c r="J501" s="923"/>
      <c r="K501" s="923"/>
      <c r="L501" s="923"/>
      <c r="M501" s="923"/>
      <c r="N501" s="923"/>
    </row>
    <row r="502" spans="1:14" ht="16.5" thickBot="1" x14ac:dyDescent="0.3">
      <c r="A502" s="62"/>
      <c r="B502" s="204"/>
      <c r="C502" s="205" t="str">
        <f t="shared" si="7"/>
        <v/>
      </c>
      <c r="D502" s="206"/>
      <c r="E502" s="207"/>
      <c r="F502" s="923"/>
      <c r="G502" s="923"/>
      <c r="H502" s="923"/>
      <c r="I502" s="923"/>
      <c r="J502" s="923"/>
      <c r="K502" s="923"/>
      <c r="L502" s="923"/>
      <c r="M502" s="923"/>
      <c r="N502" s="923"/>
    </row>
    <row r="503" spans="1:14" ht="16.5" thickBot="1" x14ac:dyDescent="0.3">
      <c r="A503" s="62"/>
      <c r="B503" s="204"/>
      <c r="C503" s="205" t="str">
        <f t="shared" si="7"/>
        <v/>
      </c>
      <c r="D503" s="206"/>
      <c r="E503" s="207"/>
      <c r="F503" s="923"/>
      <c r="G503" s="923"/>
      <c r="H503" s="923"/>
      <c r="I503" s="923"/>
      <c r="J503" s="923"/>
      <c r="K503" s="923"/>
      <c r="L503" s="923"/>
      <c r="M503" s="923"/>
      <c r="N503" s="923"/>
    </row>
    <row r="504" spans="1:14" ht="16.5" thickBot="1" x14ac:dyDescent="0.3">
      <c r="A504" s="62"/>
      <c r="B504" s="204"/>
      <c r="C504" s="205" t="str">
        <f t="shared" si="7"/>
        <v/>
      </c>
      <c r="D504" s="206"/>
      <c r="E504" s="207"/>
      <c r="F504" s="923"/>
      <c r="G504" s="923"/>
      <c r="H504" s="923"/>
      <c r="I504" s="923"/>
      <c r="J504" s="923"/>
      <c r="K504" s="923"/>
      <c r="L504" s="923"/>
      <c r="M504" s="923"/>
      <c r="N504" s="923"/>
    </row>
    <row r="505" spans="1:14" ht="16.5" thickBot="1" x14ac:dyDescent="0.3">
      <c r="A505" s="62"/>
      <c r="B505" s="204"/>
      <c r="C505" s="205" t="str">
        <f t="shared" si="7"/>
        <v/>
      </c>
      <c r="D505" s="206"/>
      <c r="E505" s="207"/>
      <c r="F505" s="923"/>
      <c r="G505" s="923"/>
      <c r="H505" s="923"/>
      <c r="I505" s="923"/>
      <c r="J505" s="923"/>
      <c r="K505" s="923"/>
      <c r="L505" s="923"/>
      <c r="M505" s="923"/>
      <c r="N505" s="923"/>
    </row>
    <row r="506" spans="1:14" ht="16.5" thickBot="1" x14ac:dyDescent="0.3">
      <c r="A506" s="62"/>
      <c r="B506" s="204"/>
      <c r="C506" s="205" t="str">
        <f t="shared" si="7"/>
        <v/>
      </c>
      <c r="D506" s="206"/>
      <c r="E506" s="207"/>
      <c r="F506" s="923"/>
      <c r="G506" s="923"/>
      <c r="H506" s="923"/>
      <c r="I506" s="923"/>
      <c r="J506" s="923"/>
      <c r="K506" s="923"/>
      <c r="L506" s="923"/>
      <c r="M506" s="923"/>
      <c r="N506" s="923"/>
    </row>
    <row r="507" spans="1:14" ht="16.5" thickBot="1" x14ac:dyDescent="0.3">
      <c r="A507" s="62"/>
      <c r="B507" s="204"/>
      <c r="C507" s="205" t="str">
        <f t="shared" si="7"/>
        <v/>
      </c>
      <c r="D507" s="206"/>
      <c r="E507" s="207"/>
      <c r="F507" s="923"/>
      <c r="G507" s="923"/>
      <c r="H507" s="923"/>
      <c r="I507" s="923"/>
      <c r="J507" s="923"/>
      <c r="K507" s="923"/>
      <c r="L507" s="923"/>
      <c r="M507" s="923"/>
      <c r="N507" s="923"/>
    </row>
    <row r="508" spans="1:14" ht="16.5" thickBot="1" x14ac:dyDescent="0.3">
      <c r="A508" s="62"/>
      <c r="B508" s="204"/>
      <c r="C508" s="205" t="str">
        <f t="shared" si="7"/>
        <v/>
      </c>
      <c r="D508" s="206"/>
      <c r="E508" s="207"/>
      <c r="F508" s="923"/>
      <c r="G508" s="923"/>
      <c r="H508" s="923"/>
      <c r="I508" s="923"/>
      <c r="J508" s="923"/>
      <c r="K508" s="923"/>
      <c r="L508" s="923"/>
      <c r="M508" s="923"/>
      <c r="N508" s="923"/>
    </row>
    <row r="509" spans="1:14" ht="16.5" thickBot="1" x14ac:dyDescent="0.3">
      <c r="A509" s="62"/>
      <c r="B509" s="204"/>
      <c r="C509" s="205" t="str">
        <f t="shared" si="7"/>
        <v/>
      </c>
      <c r="D509" s="206"/>
      <c r="E509" s="207"/>
      <c r="F509" s="923"/>
      <c r="G509" s="923"/>
      <c r="H509" s="923"/>
      <c r="I509" s="923"/>
      <c r="J509" s="923"/>
      <c r="K509" s="923"/>
      <c r="L509" s="923"/>
      <c r="M509" s="923"/>
      <c r="N509" s="923"/>
    </row>
    <row r="510" spans="1:14" ht="16.5" thickBot="1" x14ac:dyDescent="0.3">
      <c r="A510" s="62"/>
      <c r="B510" s="204"/>
      <c r="C510" s="205" t="str">
        <f t="shared" si="7"/>
        <v/>
      </c>
      <c r="D510" s="206"/>
      <c r="E510" s="207"/>
      <c r="F510" s="923"/>
      <c r="G510" s="923"/>
      <c r="H510" s="923"/>
      <c r="I510" s="923"/>
      <c r="J510" s="923"/>
      <c r="K510" s="923"/>
      <c r="L510" s="923"/>
      <c r="M510" s="923"/>
      <c r="N510" s="923"/>
    </row>
    <row r="511" spans="1:14" ht="16.5" thickBot="1" x14ac:dyDescent="0.3">
      <c r="A511" s="62"/>
      <c r="B511" s="204"/>
      <c r="C511" s="205" t="str">
        <f t="shared" si="7"/>
        <v/>
      </c>
      <c r="D511" s="206"/>
      <c r="E511" s="207"/>
      <c r="F511" s="923"/>
      <c r="G511" s="923"/>
      <c r="H511" s="923"/>
      <c r="I511" s="923"/>
      <c r="J511" s="923"/>
      <c r="K511" s="923"/>
      <c r="L511" s="923"/>
      <c r="M511" s="923"/>
      <c r="N511" s="923"/>
    </row>
    <row r="512" spans="1:14" ht="16.5" thickBot="1" x14ac:dyDescent="0.3">
      <c r="A512" s="62"/>
      <c r="B512" s="204"/>
      <c r="C512" s="205" t="str">
        <f t="shared" si="7"/>
        <v/>
      </c>
      <c r="D512" s="206"/>
      <c r="E512" s="207"/>
      <c r="F512" s="923"/>
      <c r="G512" s="923"/>
      <c r="H512" s="923"/>
      <c r="I512" s="923"/>
      <c r="J512" s="923"/>
      <c r="K512" s="923"/>
      <c r="L512" s="923"/>
      <c r="M512" s="923"/>
      <c r="N512" s="923"/>
    </row>
    <row r="513" spans="1:14" ht="16.5" thickBot="1" x14ac:dyDescent="0.3">
      <c r="A513" s="62"/>
      <c r="B513" s="204"/>
      <c r="C513" s="205" t="str">
        <f t="shared" si="7"/>
        <v/>
      </c>
      <c r="D513" s="206"/>
      <c r="E513" s="207"/>
      <c r="F513" s="923"/>
      <c r="G513" s="923"/>
      <c r="H513" s="923"/>
      <c r="I513" s="923"/>
      <c r="J513" s="923"/>
      <c r="K513" s="923"/>
      <c r="L513" s="923"/>
      <c r="M513" s="923"/>
      <c r="N513" s="923"/>
    </row>
    <row r="514" spans="1:14" ht="16.5" thickBot="1" x14ac:dyDescent="0.3">
      <c r="A514" s="62"/>
      <c r="B514" s="204"/>
      <c r="C514" s="205" t="str">
        <f t="shared" si="7"/>
        <v/>
      </c>
      <c r="D514" s="206"/>
      <c r="E514" s="207"/>
      <c r="F514" s="923"/>
      <c r="G514" s="923"/>
      <c r="H514" s="923"/>
      <c r="I514" s="923"/>
      <c r="J514" s="923"/>
      <c r="K514" s="923"/>
      <c r="L514" s="923"/>
      <c r="M514" s="923"/>
      <c r="N514" s="923"/>
    </row>
    <row r="515" spans="1:14" ht="16.5" thickBot="1" x14ac:dyDescent="0.3">
      <c r="A515" s="62"/>
      <c r="B515" s="204"/>
      <c r="C515" s="205" t="str">
        <f t="shared" si="7"/>
        <v/>
      </c>
      <c r="D515" s="206"/>
      <c r="E515" s="207"/>
      <c r="F515" s="923"/>
      <c r="G515" s="923"/>
      <c r="H515" s="923"/>
      <c r="I515" s="923"/>
      <c r="J515" s="923"/>
      <c r="K515" s="923"/>
      <c r="L515" s="923"/>
      <c r="M515" s="923"/>
      <c r="N515" s="923"/>
    </row>
    <row r="516" spans="1:14" ht="16.5" thickBot="1" x14ac:dyDescent="0.3">
      <c r="A516" s="62"/>
      <c r="B516" s="204"/>
      <c r="C516" s="205" t="str">
        <f t="shared" si="7"/>
        <v/>
      </c>
      <c r="D516" s="206"/>
      <c r="E516" s="207"/>
      <c r="F516" s="923"/>
      <c r="G516" s="923"/>
      <c r="H516" s="923"/>
      <c r="I516" s="923"/>
      <c r="J516" s="923"/>
      <c r="K516" s="923"/>
      <c r="L516" s="923"/>
      <c r="M516" s="923"/>
      <c r="N516" s="923"/>
    </row>
    <row r="517" spans="1:14" ht="16.5" thickBot="1" x14ac:dyDescent="0.3">
      <c r="A517" s="62"/>
      <c r="B517" s="204"/>
      <c r="C517" s="205" t="str">
        <f t="shared" si="7"/>
        <v/>
      </c>
      <c r="D517" s="206"/>
      <c r="E517" s="207"/>
      <c r="F517" s="923"/>
      <c r="G517" s="923"/>
      <c r="H517" s="923"/>
      <c r="I517" s="923"/>
      <c r="J517" s="923"/>
      <c r="K517" s="923"/>
      <c r="L517" s="923"/>
      <c r="M517" s="923"/>
      <c r="N517" s="923"/>
    </row>
    <row r="518" spans="1:14" ht="16.5" thickBot="1" x14ac:dyDescent="0.3">
      <c r="A518" s="62"/>
      <c r="B518" s="204"/>
      <c r="C518" s="205" t="str">
        <f t="shared" si="7"/>
        <v/>
      </c>
      <c r="D518" s="206"/>
      <c r="E518" s="207"/>
      <c r="F518" s="923"/>
      <c r="G518" s="923"/>
      <c r="H518" s="923"/>
      <c r="I518" s="923"/>
      <c r="J518" s="923"/>
      <c r="K518" s="923"/>
      <c r="L518" s="923"/>
      <c r="M518" s="923"/>
      <c r="N518" s="923"/>
    </row>
    <row r="519" spans="1:14" ht="16.5" thickBot="1" x14ac:dyDescent="0.3">
      <c r="A519" s="62"/>
      <c r="B519" s="204"/>
      <c r="C519" s="205" t="str">
        <f t="shared" si="7"/>
        <v/>
      </c>
      <c r="D519" s="206"/>
      <c r="E519" s="207"/>
      <c r="F519" s="923"/>
      <c r="G519" s="923"/>
      <c r="H519" s="923"/>
      <c r="I519" s="923"/>
      <c r="J519" s="923"/>
      <c r="K519" s="923"/>
      <c r="L519" s="923"/>
      <c r="M519" s="923"/>
      <c r="N519" s="923"/>
    </row>
    <row r="520" spans="1:14" ht="16.5" thickBot="1" x14ac:dyDescent="0.3">
      <c r="A520" s="62"/>
      <c r="B520" s="204"/>
      <c r="C520" s="205" t="str">
        <f t="shared" si="7"/>
        <v/>
      </c>
      <c r="D520" s="206"/>
      <c r="E520" s="207"/>
      <c r="F520" s="923"/>
      <c r="G520" s="923"/>
      <c r="H520" s="923"/>
      <c r="I520" s="923"/>
      <c r="J520" s="923"/>
      <c r="K520" s="923"/>
      <c r="L520" s="923"/>
      <c r="M520" s="923"/>
      <c r="N520" s="923"/>
    </row>
    <row r="521" spans="1:14" ht="16.5" thickBot="1" x14ac:dyDescent="0.3">
      <c r="A521" s="62"/>
      <c r="B521" s="204"/>
      <c r="C521" s="205" t="str">
        <f t="shared" si="7"/>
        <v/>
      </c>
      <c r="D521" s="206"/>
      <c r="E521" s="207"/>
      <c r="F521" s="923"/>
      <c r="G521" s="923"/>
      <c r="H521" s="923"/>
      <c r="I521" s="923"/>
      <c r="J521" s="923"/>
      <c r="K521" s="923"/>
      <c r="L521" s="923"/>
      <c r="M521" s="923"/>
      <c r="N521" s="923"/>
    </row>
    <row r="522" spans="1:14" ht="16.5" thickBot="1" x14ac:dyDescent="0.3">
      <c r="A522" s="62"/>
      <c r="B522" s="204"/>
      <c r="C522" s="205" t="str">
        <f t="shared" si="7"/>
        <v/>
      </c>
      <c r="D522" s="206"/>
      <c r="E522" s="207"/>
      <c r="F522" s="923"/>
      <c r="G522" s="923"/>
      <c r="H522" s="923"/>
      <c r="I522" s="923"/>
      <c r="J522" s="923"/>
      <c r="K522" s="923"/>
      <c r="L522" s="923"/>
      <c r="M522" s="923"/>
      <c r="N522" s="923"/>
    </row>
    <row r="523" spans="1:14" ht="16.5" thickBot="1" x14ac:dyDescent="0.3">
      <c r="A523" s="62"/>
      <c r="B523" s="204"/>
      <c r="C523" s="205" t="str">
        <f t="shared" si="7"/>
        <v/>
      </c>
      <c r="D523" s="206"/>
      <c r="E523" s="207"/>
      <c r="F523" s="923"/>
      <c r="G523" s="923"/>
      <c r="H523" s="923"/>
      <c r="I523" s="923"/>
      <c r="J523" s="923"/>
      <c r="K523" s="923"/>
      <c r="L523" s="923"/>
      <c r="M523" s="923"/>
      <c r="N523" s="923"/>
    </row>
    <row r="524" spans="1:14" ht="16.5" thickBot="1" x14ac:dyDescent="0.3">
      <c r="A524" s="62"/>
      <c r="B524" s="204"/>
      <c r="C524" s="205" t="str">
        <f t="shared" ref="C524:C587" si="8">IF(B524&gt;0, (B524-B523), "")</f>
        <v/>
      </c>
      <c r="D524" s="206"/>
      <c r="E524" s="207"/>
      <c r="F524" s="923"/>
      <c r="G524" s="923"/>
      <c r="H524" s="923"/>
      <c r="I524" s="923"/>
      <c r="J524" s="923"/>
      <c r="K524" s="923"/>
      <c r="L524" s="923"/>
      <c r="M524" s="923"/>
      <c r="N524" s="923"/>
    </row>
    <row r="525" spans="1:14" ht="16.5" thickBot="1" x14ac:dyDescent="0.3">
      <c r="A525" s="62"/>
      <c r="B525" s="204"/>
      <c r="C525" s="205" t="str">
        <f t="shared" si="8"/>
        <v/>
      </c>
      <c r="D525" s="206"/>
      <c r="E525" s="207"/>
      <c r="F525" s="923"/>
      <c r="G525" s="923"/>
      <c r="H525" s="923"/>
      <c r="I525" s="923"/>
      <c r="J525" s="923"/>
      <c r="K525" s="923"/>
      <c r="L525" s="923"/>
      <c r="M525" s="923"/>
      <c r="N525" s="923"/>
    </row>
    <row r="526" spans="1:14" ht="16.5" thickBot="1" x14ac:dyDescent="0.3">
      <c r="A526" s="62"/>
      <c r="B526" s="204"/>
      <c r="C526" s="205" t="str">
        <f t="shared" si="8"/>
        <v/>
      </c>
      <c r="D526" s="206"/>
      <c r="E526" s="207"/>
      <c r="F526" s="923"/>
      <c r="G526" s="923"/>
      <c r="H526" s="923"/>
      <c r="I526" s="923"/>
      <c r="J526" s="923"/>
      <c r="K526" s="923"/>
      <c r="L526" s="923"/>
      <c r="M526" s="923"/>
      <c r="N526" s="923"/>
    </row>
    <row r="527" spans="1:14" ht="16.5" thickBot="1" x14ac:dyDescent="0.3">
      <c r="A527" s="62"/>
      <c r="B527" s="204"/>
      <c r="C527" s="205" t="str">
        <f t="shared" si="8"/>
        <v/>
      </c>
      <c r="D527" s="206"/>
      <c r="E527" s="207"/>
      <c r="F527" s="923"/>
      <c r="G527" s="923"/>
      <c r="H527" s="923"/>
      <c r="I527" s="923"/>
      <c r="J527" s="923"/>
      <c r="K527" s="923"/>
      <c r="L527" s="923"/>
      <c r="M527" s="923"/>
      <c r="N527" s="923"/>
    </row>
    <row r="528" spans="1:14" ht="16.5" thickBot="1" x14ac:dyDescent="0.3">
      <c r="A528" s="62"/>
      <c r="B528" s="204"/>
      <c r="C528" s="205" t="str">
        <f t="shared" si="8"/>
        <v/>
      </c>
      <c r="D528" s="206"/>
      <c r="E528" s="207"/>
      <c r="F528" s="923"/>
      <c r="G528" s="923"/>
      <c r="H528" s="923"/>
      <c r="I528" s="923"/>
      <c r="J528" s="923"/>
      <c r="K528" s="923"/>
      <c r="L528" s="923"/>
      <c r="M528" s="923"/>
      <c r="N528" s="923"/>
    </row>
    <row r="529" spans="1:14" ht="16.5" thickBot="1" x14ac:dyDescent="0.3">
      <c r="A529" s="62"/>
      <c r="B529" s="204"/>
      <c r="C529" s="205" t="str">
        <f t="shared" si="8"/>
        <v/>
      </c>
      <c r="D529" s="206"/>
      <c r="E529" s="207"/>
      <c r="F529" s="923"/>
      <c r="G529" s="923"/>
      <c r="H529" s="923"/>
      <c r="I529" s="923"/>
      <c r="J529" s="923"/>
      <c r="K529" s="923"/>
      <c r="L529" s="923"/>
      <c r="M529" s="923"/>
      <c r="N529" s="923"/>
    </row>
    <row r="530" spans="1:14" ht="16.5" thickBot="1" x14ac:dyDescent="0.3">
      <c r="A530" s="62"/>
      <c r="B530" s="204"/>
      <c r="C530" s="205" t="str">
        <f t="shared" si="8"/>
        <v/>
      </c>
      <c r="D530" s="206"/>
      <c r="E530" s="207"/>
      <c r="F530" s="923"/>
      <c r="G530" s="923"/>
      <c r="H530" s="923"/>
      <c r="I530" s="923"/>
      <c r="J530" s="923"/>
      <c r="K530" s="923"/>
      <c r="L530" s="923"/>
      <c r="M530" s="923"/>
      <c r="N530" s="923"/>
    </row>
    <row r="531" spans="1:14" ht="16.5" thickBot="1" x14ac:dyDescent="0.3">
      <c r="A531" s="62"/>
      <c r="B531" s="204"/>
      <c r="C531" s="205" t="str">
        <f t="shared" si="8"/>
        <v/>
      </c>
      <c r="D531" s="206"/>
      <c r="E531" s="207"/>
      <c r="F531" s="923"/>
      <c r="G531" s="923"/>
      <c r="H531" s="923"/>
      <c r="I531" s="923"/>
      <c r="J531" s="923"/>
      <c r="K531" s="923"/>
      <c r="L531" s="923"/>
      <c r="M531" s="923"/>
      <c r="N531" s="923"/>
    </row>
    <row r="532" spans="1:14" ht="16.5" thickBot="1" x14ac:dyDescent="0.3">
      <c r="A532" s="62"/>
      <c r="B532" s="204"/>
      <c r="C532" s="205" t="str">
        <f t="shared" si="8"/>
        <v/>
      </c>
      <c r="D532" s="206"/>
      <c r="E532" s="207"/>
      <c r="F532" s="923"/>
      <c r="G532" s="923"/>
      <c r="H532" s="923"/>
      <c r="I532" s="923"/>
      <c r="J532" s="923"/>
      <c r="K532" s="923"/>
      <c r="L532" s="923"/>
      <c r="M532" s="923"/>
      <c r="N532" s="923"/>
    </row>
    <row r="533" spans="1:14" ht="16.5" thickBot="1" x14ac:dyDescent="0.3">
      <c r="A533" s="62"/>
      <c r="B533" s="204"/>
      <c r="C533" s="205" t="str">
        <f t="shared" si="8"/>
        <v/>
      </c>
      <c r="D533" s="206"/>
      <c r="E533" s="207"/>
      <c r="F533" s="923"/>
      <c r="G533" s="923"/>
      <c r="H533" s="923"/>
      <c r="I533" s="923"/>
      <c r="J533" s="923"/>
      <c r="K533" s="923"/>
      <c r="L533" s="923"/>
      <c r="M533" s="923"/>
      <c r="N533" s="923"/>
    </row>
    <row r="534" spans="1:14" ht="16.5" thickBot="1" x14ac:dyDescent="0.3">
      <c r="A534" s="62"/>
      <c r="B534" s="204"/>
      <c r="C534" s="205" t="str">
        <f t="shared" si="8"/>
        <v/>
      </c>
      <c r="D534" s="206"/>
      <c r="E534" s="207"/>
      <c r="F534" s="923"/>
      <c r="G534" s="923"/>
      <c r="H534" s="923"/>
      <c r="I534" s="923"/>
      <c r="J534" s="923"/>
      <c r="K534" s="923"/>
      <c r="L534" s="923"/>
      <c r="M534" s="923"/>
      <c r="N534" s="923"/>
    </row>
    <row r="535" spans="1:14" ht="16.5" thickBot="1" x14ac:dyDescent="0.3">
      <c r="A535" s="62"/>
      <c r="B535" s="204"/>
      <c r="C535" s="205" t="str">
        <f t="shared" si="8"/>
        <v/>
      </c>
      <c r="D535" s="206"/>
      <c r="E535" s="207"/>
      <c r="F535" s="923"/>
      <c r="G535" s="923"/>
      <c r="H535" s="923"/>
      <c r="I535" s="923"/>
      <c r="J535" s="923"/>
      <c r="K535" s="923"/>
      <c r="L535" s="923"/>
      <c r="M535" s="923"/>
      <c r="N535" s="923"/>
    </row>
    <row r="536" spans="1:14" ht="16.5" thickBot="1" x14ac:dyDescent="0.3">
      <c r="A536" s="62"/>
      <c r="B536" s="204"/>
      <c r="C536" s="205" t="str">
        <f t="shared" si="8"/>
        <v/>
      </c>
      <c r="D536" s="206"/>
      <c r="E536" s="207"/>
      <c r="F536" s="923"/>
      <c r="G536" s="923"/>
      <c r="H536" s="923"/>
      <c r="I536" s="923"/>
      <c r="J536" s="923"/>
      <c r="K536" s="923"/>
      <c r="L536" s="923"/>
      <c r="M536" s="923"/>
      <c r="N536" s="923"/>
    </row>
    <row r="537" spans="1:14" ht="16.5" thickBot="1" x14ac:dyDescent="0.3">
      <c r="A537" s="62"/>
      <c r="B537" s="204"/>
      <c r="C537" s="205" t="str">
        <f t="shared" si="8"/>
        <v/>
      </c>
      <c r="D537" s="206"/>
      <c r="E537" s="207"/>
      <c r="F537" s="923"/>
      <c r="G537" s="923"/>
      <c r="H537" s="923"/>
      <c r="I537" s="923"/>
      <c r="J537" s="923"/>
      <c r="K537" s="923"/>
      <c r="L537" s="923"/>
      <c r="M537" s="923"/>
      <c r="N537" s="923"/>
    </row>
    <row r="538" spans="1:14" ht="16.5" thickBot="1" x14ac:dyDescent="0.3">
      <c r="A538" s="62"/>
      <c r="B538" s="204"/>
      <c r="C538" s="205" t="str">
        <f t="shared" si="8"/>
        <v/>
      </c>
      <c r="D538" s="206"/>
      <c r="E538" s="207"/>
      <c r="F538" s="923"/>
      <c r="G538" s="923"/>
      <c r="H538" s="923"/>
      <c r="I538" s="923"/>
      <c r="J538" s="923"/>
      <c r="K538" s="923"/>
      <c r="L538" s="923"/>
      <c r="M538" s="923"/>
      <c r="N538" s="923"/>
    </row>
    <row r="539" spans="1:14" ht="16.5" thickBot="1" x14ac:dyDescent="0.3">
      <c r="A539" s="62"/>
      <c r="B539" s="204"/>
      <c r="C539" s="205" t="str">
        <f t="shared" si="8"/>
        <v/>
      </c>
      <c r="D539" s="206"/>
      <c r="E539" s="207"/>
      <c r="F539" s="923"/>
      <c r="G539" s="923"/>
      <c r="H539" s="923"/>
      <c r="I539" s="923"/>
      <c r="J539" s="923"/>
      <c r="K539" s="923"/>
      <c r="L539" s="923"/>
      <c r="M539" s="923"/>
      <c r="N539" s="923"/>
    </row>
    <row r="540" spans="1:14" ht="16.5" thickBot="1" x14ac:dyDescent="0.3">
      <c r="A540" s="62"/>
      <c r="B540" s="204"/>
      <c r="C540" s="205" t="str">
        <f t="shared" si="8"/>
        <v/>
      </c>
      <c r="D540" s="206"/>
      <c r="E540" s="207"/>
      <c r="F540" s="923"/>
      <c r="G540" s="923"/>
      <c r="H540" s="923"/>
      <c r="I540" s="923"/>
      <c r="J540" s="923"/>
      <c r="K540" s="923"/>
      <c r="L540" s="923"/>
      <c r="M540" s="923"/>
      <c r="N540" s="923"/>
    </row>
    <row r="541" spans="1:14" ht="16.5" thickBot="1" x14ac:dyDescent="0.3">
      <c r="A541" s="62"/>
      <c r="B541" s="204"/>
      <c r="C541" s="205" t="str">
        <f t="shared" si="8"/>
        <v/>
      </c>
      <c r="D541" s="206"/>
      <c r="E541" s="207"/>
      <c r="F541" s="923"/>
      <c r="G541" s="923"/>
      <c r="H541" s="923"/>
      <c r="I541" s="923"/>
      <c r="J541" s="923"/>
      <c r="K541" s="923"/>
      <c r="L541" s="923"/>
      <c r="M541" s="923"/>
      <c r="N541" s="923"/>
    </row>
    <row r="542" spans="1:14" ht="16.5" thickBot="1" x14ac:dyDescent="0.3">
      <c r="A542" s="62"/>
      <c r="B542" s="204"/>
      <c r="C542" s="205" t="str">
        <f t="shared" si="8"/>
        <v/>
      </c>
      <c r="D542" s="206"/>
      <c r="E542" s="207"/>
      <c r="F542" s="923"/>
      <c r="G542" s="923"/>
      <c r="H542" s="923"/>
      <c r="I542" s="923"/>
      <c r="J542" s="923"/>
      <c r="K542" s="923"/>
      <c r="L542" s="923"/>
      <c r="M542" s="923"/>
      <c r="N542" s="923"/>
    </row>
    <row r="543" spans="1:14" ht="16.5" thickBot="1" x14ac:dyDescent="0.3">
      <c r="A543" s="62"/>
      <c r="B543" s="204"/>
      <c r="C543" s="205" t="str">
        <f t="shared" si="8"/>
        <v/>
      </c>
      <c r="D543" s="206"/>
      <c r="E543" s="207"/>
      <c r="F543" s="923"/>
      <c r="G543" s="923"/>
      <c r="H543" s="923"/>
      <c r="I543" s="923"/>
      <c r="J543" s="923"/>
      <c r="K543" s="923"/>
      <c r="L543" s="923"/>
      <c r="M543" s="923"/>
      <c r="N543" s="923"/>
    </row>
    <row r="544" spans="1:14" ht="16.5" thickBot="1" x14ac:dyDescent="0.3">
      <c r="A544" s="62"/>
      <c r="B544" s="204"/>
      <c r="C544" s="205" t="str">
        <f t="shared" si="8"/>
        <v/>
      </c>
      <c r="D544" s="206"/>
      <c r="E544" s="207"/>
      <c r="F544" s="923"/>
      <c r="G544" s="923"/>
      <c r="H544" s="923"/>
      <c r="I544" s="923"/>
      <c r="J544" s="923"/>
      <c r="K544" s="923"/>
      <c r="L544" s="923"/>
      <c r="M544" s="923"/>
      <c r="N544" s="923"/>
    </row>
    <row r="545" spans="1:14" ht="16.5" thickBot="1" x14ac:dyDescent="0.3">
      <c r="A545" s="62"/>
      <c r="B545" s="204"/>
      <c r="C545" s="205" t="str">
        <f t="shared" si="8"/>
        <v/>
      </c>
      <c r="D545" s="206"/>
      <c r="E545" s="207"/>
      <c r="F545" s="923"/>
      <c r="G545" s="923"/>
      <c r="H545" s="923"/>
      <c r="I545" s="923"/>
      <c r="J545" s="923"/>
      <c r="K545" s="923"/>
      <c r="L545" s="923"/>
      <c r="M545" s="923"/>
      <c r="N545" s="923"/>
    </row>
    <row r="546" spans="1:14" ht="16.5" thickBot="1" x14ac:dyDescent="0.3">
      <c r="A546" s="62"/>
      <c r="B546" s="204"/>
      <c r="C546" s="205" t="str">
        <f t="shared" si="8"/>
        <v/>
      </c>
      <c r="D546" s="206"/>
      <c r="E546" s="207"/>
      <c r="F546" s="923"/>
      <c r="G546" s="923"/>
      <c r="H546" s="923"/>
      <c r="I546" s="923"/>
      <c r="J546" s="923"/>
      <c r="K546" s="923"/>
      <c r="L546" s="923"/>
      <c r="M546" s="923"/>
      <c r="N546" s="923"/>
    </row>
    <row r="547" spans="1:14" ht="16.5" thickBot="1" x14ac:dyDescent="0.3">
      <c r="A547" s="62"/>
      <c r="B547" s="204"/>
      <c r="C547" s="205" t="str">
        <f t="shared" si="8"/>
        <v/>
      </c>
      <c r="D547" s="206"/>
      <c r="E547" s="207"/>
      <c r="F547" s="923"/>
      <c r="G547" s="923"/>
      <c r="H547" s="923"/>
      <c r="I547" s="923"/>
      <c r="J547" s="923"/>
      <c r="K547" s="923"/>
      <c r="L547" s="923"/>
      <c r="M547" s="923"/>
      <c r="N547" s="923"/>
    </row>
    <row r="548" spans="1:14" ht="16.5" thickBot="1" x14ac:dyDescent="0.3">
      <c r="A548" s="62"/>
      <c r="B548" s="204"/>
      <c r="C548" s="205" t="str">
        <f t="shared" si="8"/>
        <v/>
      </c>
      <c r="D548" s="206"/>
      <c r="E548" s="207"/>
      <c r="F548" s="923"/>
      <c r="G548" s="923"/>
      <c r="H548" s="923"/>
      <c r="I548" s="923"/>
      <c r="J548" s="923"/>
      <c r="K548" s="923"/>
      <c r="L548" s="923"/>
      <c r="M548" s="923"/>
      <c r="N548" s="923"/>
    </row>
    <row r="549" spans="1:14" ht="16.5" thickBot="1" x14ac:dyDescent="0.3">
      <c r="A549" s="62"/>
      <c r="B549" s="204"/>
      <c r="C549" s="205" t="str">
        <f t="shared" si="8"/>
        <v/>
      </c>
      <c r="D549" s="206"/>
      <c r="E549" s="207"/>
      <c r="F549" s="923"/>
      <c r="G549" s="923"/>
      <c r="H549" s="923"/>
      <c r="I549" s="923"/>
      <c r="J549" s="923"/>
      <c r="K549" s="923"/>
      <c r="L549" s="923"/>
      <c r="M549" s="923"/>
      <c r="N549" s="923"/>
    </row>
    <row r="550" spans="1:14" ht="16.5" thickBot="1" x14ac:dyDescent="0.3">
      <c r="A550" s="62"/>
      <c r="B550" s="204"/>
      <c r="C550" s="205" t="str">
        <f t="shared" si="8"/>
        <v/>
      </c>
      <c r="D550" s="206"/>
      <c r="E550" s="207"/>
      <c r="F550" s="923"/>
      <c r="G550" s="923"/>
      <c r="H550" s="923"/>
      <c r="I550" s="923"/>
      <c r="J550" s="923"/>
      <c r="K550" s="923"/>
      <c r="L550" s="923"/>
      <c r="M550" s="923"/>
      <c r="N550" s="923"/>
    </row>
    <row r="551" spans="1:14" ht="16.5" thickBot="1" x14ac:dyDescent="0.3">
      <c r="A551" s="62"/>
      <c r="B551" s="204"/>
      <c r="C551" s="205" t="str">
        <f t="shared" si="8"/>
        <v/>
      </c>
      <c r="D551" s="206"/>
      <c r="E551" s="207"/>
      <c r="F551" s="923"/>
      <c r="G551" s="923"/>
      <c r="H551" s="923"/>
      <c r="I551" s="923"/>
      <c r="J551" s="923"/>
      <c r="K551" s="923"/>
      <c r="L551" s="923"/>
      <c r="M551" s="923"/>
      <c r="N551" s="923"/>
    </row>
    <row r="552" spans="1:14" ht="16.5" thickBot="1" x14ac:dyDescent="0.3">
      <c r="A552" s="62"/>
      <c r="B552" s="204"/>
      <c r="C552" s="205" t="str">
        <f t="shared" si="8"/>
        <v/>
      </c>
      <c r="D552" s="206"/>
      <c r="E552" s="207"/>
      <c r="F552" s="923"/>
      <c r="G552" s="923"/>
      <c r="H552" s="923"/>
      <c r="I552" s="923"/>
      <c r="J552" s="923"/>
      <c r="K552" s="923"/>
      <c r="L552" s="923"/>
      <c r="M552" s="923"/>
      <c r="N552" s="923"/>
    </row>
    <row r="553" spans="1:14" ht="16.5" thickBot="1" x14ac:dyDescent="0.3">
      <c r="A553" s="62"/>
      <c r="B553" s="204"/>
      <c r="C553" s="205" t="str">
        <f t="shared" si="8"/>
        <v/>
      </c>
      <c r="D553" s="206"/>
      <c r="E553" s="207"/>
      <c r="F553" s="923"/>
      <c r="G553" s="923"/>
      <c r="H553" s="923"/>
      <c r="I553" s="923"/>
      <c r="J553" s="923"/>
      <c r="K553" s="923"/>
      <c r="L553" s="923"/>
      <c r="M553" s="923"/>
      <c r="N553" s="923"/>
    </row>
    <row r="554" spans="1:14" ht="16.5" thickBot="1" x14ac:dyDescent="0.3">
      <c r="A554" s="62"/>
      <c r="B554" s="204"/>
      <c r="C554" s="205" t="str">
        <f t="shared" si="8"/>
        <v/>
      </c>
      <c r="D554" s="206"/>
      <c r="E554" s="207"/>
      <c r="F554" s="923"/>
      <c r="G554" s="923"/>
      <c r="H554" s="923"/>
      <c r="I554" s="923"/>
      <c r="J554" s="923"/>
      <c r="K554" s="923"/>
      <c r="L554" s="923"/>
      <c r="M554" s="923"/>
      <c r="N554" s="923"/>
    </row>
    <row r="555" spans="1:14" ht="16.5" thickBot="1" x14ac:dyDescent="0.3">
      <c r="A555" s="62"/>
      <c r="B555" s="204"/>
      <c r="C555" s="205" t="str">
        <f t="shared" si="8"/>
        <v/>
      </c>
      <c r="D555" s="206"/>
      <c r="E555" s="207"/>
      <c r="F555" s="923"/>
      <c r="G555" s="923"/>
      <c r="H555" s="923"/>
      <c r="I555" s="923"/>
      <c r="J555" s="923"/>
      <c r="K555" s="923"/>
      <c r="L555" s="923"/>
      <c r="M555" s="923"/>
      <c r="N555" s="923"/>
    </row>
    <row r="556" spans="1:14" ht="16.5" thickBot="1" x14ac:dyDescent="0.3">
      <c r="A556" s="62"/>
      <c r="B556" s="204"/>
      <c r="C556" s="205" t="str">
        <f t="shared" si="8"/>
        <v/>
      </c>
      <c r="D556" s="206"/>
      <c r="E556" s="207"/>
      <c r="F556" s="923"/>
      <c r="G556" s="923"/>
      <c r="H556" s="923"/>
      <c r="I556" s="923"/>
      <c r="J556" s="923"/>
      <c r="K556" s="923"/>
      <c r="L556" s="923"/>
      <c r="M556" s="923"/>
      <c r="N556" s="923"/>
    </row>
    <row r="557" spans="1:14" ht="16.5" thickBot="1" x14ac:dyDescent="0.3">
      <c r="A557" s="62"/>
      <c r="B557" s="204"/>
      <c r="C557" s="205" t="str">
        <f t="shared" si="8"/>
        <v/>
      </c>
      <c r="D557" s="206"/>
      <c r="E557" s="207"/>
      <c r="F557" s="923"/>
      <c r="G557" s="923"/>
      <c r="H557" s="923"/>
      <c r="I557" s="923"/>
      <c r="J557" s="923"/>
      <c r="K557" s="923"/>
      <c r="L557" s="923"/>
      <c r="M557" s="923"/>
      <c r="N557" s="923"/>
    </row>
    <row r="558" spans="1:14" ht="16.5" thickBot="1" x14ac:dyDescent="0.3">
      <c r="A558" s="62"/>
      <c r="B558" s="204"/>
      <c r="C558" s="205" t="str">
        <f t="shared" si="8"/>
        <v/>
      </c>
      <c r="D558" s="206"/>
      <c r="E558" s="207"/>
      <c r="F558" s="923"/>
      <c r="G558" s="923"/>
      <c r="H558" s="923"/>
      <c r="I558" s="923"/>
      <c r="J558" s="923"/>
      <c r="K558" s="923"/>
      <c r="L558" s="923"/>
      <c r="M558" s="923"/>
      <c r="N558" s="923"/>
    </row>
    <row r="559" spans="1:14" ht="16.5" thickBot="1" x14ac:dyDescent="0.3">
      <c r="A559" s="62"/>
      <c r="B559" s="204"/>
      <c r="C559" s="205" t="str">
        <f t="shared" si="8"/>
        <v/>
      </c>
      <c r="D559" s="206"/>
      <c r="E559" s="207"/>
      <c r="F559" s="923"/>
      <c r="G559" s="923"/>
      <c r="H559" s="923"/>
      <c r="I559" s="923"/>
      <c r="J559" s="923"/>
      <c r="K559" s="923"/>
      <c r="L559" s="923"/>
      <c r="M559" s="923"/>
      <c r="N559" s="923"/>
    </row>
    <row r="560" spans="1:14" ht="16.5" thickBot="1" x14ac:dyDescent="0.3">
      <c r="A560" s="62"/>
      <c r="B560" s="204"/>
      <c r="C560" s="205" t="str">
        <f t="shared" si="8"/>
        <v/>
      </c>
      <c r="D560" s="206"/>
      <c r="E560" s="207"/>
      <c r="F560" s="923"/>
      <c r="G560" s="923"/>
      <c r="H560" s="923"/>
      <c r="I560" s="923"/>
      <c r="J560" s="923"/>
      <c r="K560" s="923"/>
      <c r="L560" s="923"/>
      <c r="M560" s="923"/>
      <c r="N560" s="923"/>
    </row>
    <row r="561" spans="1:14" ht="16.5" thickBot="1" x14ac:dyDescent="0.3">
      <c r="A561" s="62"/>
      <c r="B561" s="204"/>
      <c r="C561" s="205" t="str">
        <f t="shared" si="8"/>
        <v/>
      </c>
      <c r="D561" s="206"/>
      <c r="E561" s="207"/>
      <c r="F561" s="923"/>
      <c r="G561" s="923"/>
      <c r="H561" s="923"/>
      <c r="I561" s="923"/>
      <c r="J561" s="923"/>
      <c r="K561" s="923"/>
      <c r="L561" s="923"/>
      <c r="M561" s="923"/>
      <c r="N561" s="923"/>
    </row>
    <row r="562" spans="1:14" ht="16.5" thickBot="1" x14ac:dyDescent="0.3">
      <c r="A562" s="62"/>
      <c r="B562" s="204"/>
      <c r="C562" s="205" t="str">
        <f t="shared" si="8"/>
        <v/>
      </c>
      <c r="D562" s="206"/>
      <c r="E562" s="207"/>
      <c r="F562" s="923"/>
      <c r="G562" s="923"/>
      <c r="H562" s="923"/>
      <c r="I562" s="923"/>
      <c r="J562" s="923"/>
      <c r="K562" s="923"/>
      <c r="L562" s="923"/>
      <c r="M562" s="923"/>
      <c r="N562" s="923"/>
    </row>
    <row r="563" spans="1:14" ht="16.5" thickBot="1" x14ac:dyDescent="0.3">
      <c r="A563" s="62"/>
      <c r="B563" s="204"/>
      <c r="C563" s="205" t="str">
        <f t="shared" si="8"/>
        <v/>
      </c>
      <c r="D563" s="206"/>
      <c r="E563" s="207"/>
      <c r="F563" s="923"/>
      <c r="G563" s="923"/>
      <c r="H563" s="923"/>
      <c r="I563" s="923"/>
      <c r="J563" s="923"/>
      <c r="K563" s="923"/>
      <c r="L563" s="923"/>
      <c r="M563" s="923"/>
      <c r="N563" s="923"/>
    </row>
    <row r="564" spans="1:14" ht="16.5" thickBot="1" x14ac:dyDescent="0.3">
      <c r="A564" s="62"/>
      <c r="B564" s="204"/>
      <c r="C564" s="205" t="str">
        <f t="shared" si="8"/>
        <v/>
      </c>
      <c r="D564" s="206"/>
      <c r="E564" s="207"/>
      <c r="F564" s="923"/>
      <c r="G564" s="923"/>
      <c r="H564" s="923"/>
      <c r="I564" s="923"/>
      <c r="J564" s="923"/>
      <c r="K564" s="923"/>
      <c r="L564" s="923"/>
      <c r="M564" s="923"/>
      <c r="N564" s="923"/>
    </row>
    <row r="565" spans="1:14" ht="16.5" thickBot="1" x14ac:dyDescent="0.3">
      <c r="A565" s="62"/>
      <c r="B565" s="204"/>
      <c r="C565" s="205" t="str">
        <f t="shared" si="8"/>
        <v/>
      </c>
      <c r="D565" s="206"/>
      <c r="E565" s="207"/>
      <c r="F565" s="923"/>
      <c r="G565" s="923"/>
      <c r="H565" s="923"/>
      <c r="I565" s="923"/>
      <c r="J565" s="923"/>
      <c r="K565" s="923"/>
      <c r="L565" s="923"/>
      <c r="M565" s="923"/>
      <c r="N565" s="923"/>
    </row>
    <row r="566" spans="1:14" ht="16.5" thickBot="1" x14ac:dyDescent="0.3">
      <c r="A566" s="62"/>
      <c r="B566" s="204"/>
      <c r="C566" s="205" t="str">
        <f t="shared" si="8"/>
        <v/>
      </c>
      <c r="D566" s="206"/>
      <c r="E566" s="207"/>
      <c r="F566" s="923"/>
      <c r="G566" s="923"/>
      <c r="H566" s="923"/>
      <c r="I566" s="923"/>
      <c r="J566" s="923"/>
      <c r="K566" s="923"/>
      <c r="L566" s="923"/>
      <c r="M566" s="923"/>
      <c r="N566" s="923"/>
    </row>
    <row r="567" spans="1:14" ht="16.5" thickBot="1" x14ac:dyDescent="0.3">
      <c r="A567" s="62"/>
      <c r="B567" s="204"/>
      <c r="C567" s="205" t="str">
        <f t="shared" si="8"/>
        <v/>
      </c>
      <c r="D567" s="206"/>
      <c r="E567" s="207"/>
      <c r="F567" s="923"/>
      <c r="G567" s="923"/>
      <c r="H567" s="923"/>
      <c r="I567" s="923"/>
      <c r="J567" s="923"/>
      <c r="K567" s="923"/>
      <c r="L567" s="923"/>
      <c r="M567" s="923"/>
      <c r="N567" s="923"/>
    </row>
    <row r="568" spans="1:14" ht="16.5" thickBot="1" x14ac:dyDescent="0.3">
      <c r="A568" s="62"/>
      <c r="B568" s="204"/>
      <c r="C568" s="205" t="str">
        <f t="shared" si="8"/>
        <v/>
      </c>
      <c r="D568" s="206"/>
      <c r="E568" s="207"/>
      <c r="F568" s="923"/>
      <c r="G568" s="923"/>
      <c r="H568" s="923"/>
      <c r="I568" s="923"/>
      <c r="J568" s="923"/>
      <c r="K568" s="923"/>
      <c r="L568" s="923"/>
      <c r="M568" s="923"/>
      <c r="N568" s="923"/>
    </row>
    <row r="569" spans="1:14" ht="16.5" thickBot="1" x14ac:dyDescent="0.3">
      <c r="A569" s="62"/>
      <c r="B569" s="204"/>
      <c r="C569" s="205" t="str">
        <f t="shared" si="8"/>
        <v/>
      </c>
      <c r="D569" s="206"/>
      <c r="E569" s="207"/>
      <c r="F569" s="923"/>
      <c r="G569" s="923"/>
      <c r="H569" s="923"/>
      <c r="I569" s="923"/>
      <c r="J569" s="923"/>
      <c r="K569" s="923"/>
      <c r="L569" s="923"/>
      <c r="M569" s="923"/>
      <c r="N569" s="923"/>
    </row>
    <row r="570" spans="1:14" ht="16.5" thickBot="1" x14ac:dyDescent="0.3">
      <c r="A570" s="62"/>
      <c r="B570" s="204"/>
      <c r="C570" s="205" t="str">
        <f t="shared" si="8"/>
        <v/>
      </c>
      <c r="D570" s="206"/>
      <c r="E570" s="207"/>
      <c r="F570" s="923"/>
      <c r="G570" s="923"/>
      <c r="H570" s="923"/>
      <c r="I570" s="923"/>
      <c r="J570" s="923"/>
      <c r="K570" s="923"/>
      <c r="L570" s="923"/>
      <c r="M570" s="923"/>
      <c r="N570" s="923"/>
    </row>
    <row r="571" spans="1:14" ht="16.5" thickBot="1" x14ac:dyDescent="0.3">
      <c r="A571" s="62"/>
      <c r="B571" s="204"/>
      <c r="C571" s="205" t="str">
        <f t="shared" si="8"/>
        <v/>
      </c>
      <c r="D571" s="206"/>
      <c r="E571" s="207"/>
      <c r="F571" s="923"/>
      <c r="G571" s="923"/>
      <c r="H571" s="923"/>
      <c r="I571" s="923"/>
      <c r="J571" s="923"/>
      <c r="K571" s="923"/>
      <c r="L571" s="923"/>
      <c r="M571" s="923"/>
      <c r="N571" s="923"/>
    </row>
    <row r="572" spans="1:14" ht="16.5" thickBot="1" x14ac:dyDescent="0.3">
      <c r="A572" s="62"/>
      <c r="B572" s="204"/>
      <c r="C572" s="205" t="str">
        <f t="shared" si="8"/>
        <v/>
      </c>
      <c r="D572" s="206"/>
      <c r="E572" s="207"/>
      <c r="F572" s="923"/>
      <c r="G572" s="923"/>
      <c r="H572" s="923"/>
      <c r="I572" s="923"/>
      <c r="J572" s="923"/>
      <c r="K572" s="923"/>
      <c r="L572" s="923"/>
      <c r="M572" s="923"/>
      <c r="N572" s="923"/>
    </row>
    <row r="573" spans="1:14" ht="16.5" thickBot="1" x14ac:dyDescent="0.3">
      <c r="A573" s="62"/>
      <c r="B573" s="204"/>
      <c r="C573" s="205" t="str">
        <f t="shared" si="8"/>
        <v/>
      </c>
      <c r="D573" s="206"/>
      <c r="E573" s="207"/>
      <c r="F573" s="923"/>
      <c r="G573" s="923"/>
      <c r="H573" s="923"/>
      <c r="I573" s="923"/>
      <c r="J573" s="923"/>
      <c r="K573" s="923"/>
      <c r="L573" s="923"/>
      <c r="M573" s="923"/>
      <c r="N573" s="923"/>
    </row>
    <row r="574" spans="1:14" ht="16.5" thickBot="1" x14ac:dyDescent="0.3">
      <c r="A574" s="62"/>
      <c r="B574" s="204"/>
      <c r="C574" s="205" t="str">
        <f t="shared" si="8"/>
        <v/>
      </c>
      <c r="D574" s="206"/>
      <c r="E574" s="207"/>
      <c r="F574" s="923"/>
      <c r="G574" s="923"/>
      <c r="H574" s="923"/>
      <c r="I574" s="923"/>
      <c r="J574" s="923"/>
      <c r="K574" s="923"/>
      <c r="L574" s="923"/>
      <c r="M574" s="923"/>
      <c r="N574" s="923"/>
    </row>
    <row r="575" spans="1:14" ht="16.5" thickBot="1" x14ac:dyDescent="0.3">
      <c r="A575" s="62"/>
      <c r="B575" s="204"/>
      <c r="C575" s="205" t="str">
        <f t="shared" si="8"/>
        <v/>
      </c>
      <c r="D575" s="206"/>
      <c r="E575" s="207"/>
      <c r="F575" s="923"/>
      <c r="G575" s="923"/>
      <c r="H575" s="923"/>
      <c r="I575" s="923"/>
      <c r="J575" s="923"/>
      <c r="K575" s="923"/>
      <c r="L575" s="923"/>
      <c r="M575" s="923"/>
      <c r="N575" s="923"/>
    </row>
    <row r="576" spans="1:14" ht="16.5" thickBot="1" x14ac:dyDescent="0.3">
      <c r="A576" s="62"/>
      <c r="B576" s="204"/>
      <c r="C576" s="205" t="str">
        <f t="shared" si="8"/>
        <v/>
      </c>
      <c r="D576" s="206"/>
      <c r="E576" s="207"/>
      <c r="F576" s="923"/>
      <c r="G576" s="923"/>
      <c r="H576" s="923"/>
      <c r="I576" s="923"/>
      <c r="J576" s="923"/>
      <c r="K576" s="923"/>
      <c r="L576" s="923"/>
      <c r="M576" s="923"/>
      <c r="N576" s="923"/>
    </row>
    <row r="577" spans="1:14" ht="16.5" thickBot="1" x14ac:dyDescent="0.3">
      <c r="A577" s="62"/>
      <c r="B577" s="204"/>
      <c r="C577" s="205" t="str">
        <f t="shared" si="8"/>
        <v/>
      </c>
      <c r="D577" s="206"/>
      <c r="E577" s="207"/>
      <c r="F577" s="923"/>
      <c r="G577" s="923"/>
      <c r="H577" s="923"/>
      <c r="I577" s="923"/>
      <c r="J577" s="923"/>
      <c r="K577" s="923"/>
      <c r="L577" s="923"/>
      <c r="M577" s="923"/>
      <c r="N577" s="923"/>
    </row>
    <row r="578" spans="1:14" ht="16.5" thickBot="1" x14ac:dyDescent="0.3">
      <c r="A578" s="62"/>
      <c r="B578" s="204"/>
      <c r="C578" s="205" t="str">
        <f t="shared" si="8"/>
        <v/>
      </c>
      <c r="D578" s="206"/>
      <c r="E578" s="207"/>
      <c r="F578" s="923"/>
      <c r="G578" s="923"/>
      <c r="H578" s="923"/>
      <c r="I578" s="923"/>
      <c r="J578" s="923"/>
      <c r="K578" s="923"/>
      <c r="L578" s="923"/>
      <c r="M578" s="923"/>
      <c r="N578" s="923"/>
    </row>
    <row r="579" spans="1:14" ht="16.5" thickBot="1" x14ac:dyDescent="0.3">
      <c r="A579" s="62"/>
      <c r="B579" s="204"/>
      <c r="C579" s="205" t="str">
        <f t="shared" si="8"/>
        <v/>
      </c>
      <c r="D579" s="206"/>
      <c r="E579" s="207"/>
      <c r="F579" s="923"/>
      <c r="G579" s="923"/>
      <c r="H579" s="923"/>
      <c r="I579" s="923"/>
      <c r="J579" s="923"/>
      <c r="K579" s="923"/>
      <c r="L579" s="923"/>
      <c r="M579" s="923"/>
      <c r="N579" s="923"/>
    </row>
    <row r="580" spans="1:14" ht="16.5" thickBot="1" x14ac:dyDescent="0.3">
      <c r="A580" s="62"/>
      <c r="B580" s="204"/>
      <c r="C580" s="205" t="str">
        <f t="shared" si="8"/>
        <v/>
      </c>
      <c r="D580" s="206"/>
      <c r="E580" s="207"/>
      <c r="F580" s="923"/>
      <c r="G580" s="923"/>
      <c r="H580" s="923"/>
      <c r="I580" s="923"/>
      <c r="J580" s="923"/>
      <c r="K580" s="923"/>
      <c r="L580" s="923"/>
      <c r="M580" s="923"/>
      <c r="N580" s="923"/>
    </row>
    <row r="581" spans="1:14" ht="16.5" thickBot="1" x14ac:dyDescent="0.3">
      <c r="A581" s="62"/>
      <c r="B581" s="204"/>
      <c r="C581" s="205" t="str">
        <f t="shared" si="8"/>
        <v/>
      </c>
      <c r="D581" s="206"/>
      <c r="E581" s="207"/>
      <c r="F581" s="923"/>
      <c r="G581" s="923"/>
      <c r="H581" s="923"/>
      <c r="I581" s="923"/>
      <c r="J581" s="923"/>
      <c r="K581" s="923"/>
      <c r="L581" s="923"/>
      <c r="M581" s="923"/>
      <c r="N581" s="923"/>
    </row>
    <row r="582" spans="1:14" ht="16.5" thickBot="1" x14ac:dyDescent="0.3">
      <c r="A582" s="62"/>
      <c r="B582" s="204"/>
      <c r="C582" s="205" t="str">
        <f t="shared" si="8"/>
        <v/>
      </c>
      <c r="D582" s="206"/>
      <c r="E582" s="207"/>
      <c r="F582" s="923"/>
      <c r="G582" s="923"/>
      <c r="H582" s="923"/>
      <c r="I582" s="923"/>
      <c r="J582" s="923"/>
      <c r="K582" s="923"/>
      <c r="L582" s="923"/>
      <c r="M582" s="923"/>
      <c r="N582" s="923"/>
    </row>
    <row r="583" spans="1:14" ht="16.5" thickBot="1" x14ac:dyDescent="0.3">
      <c r="A583" s="62"/>
      <c r="B583" s="204"/>
      <c r="C583" s="205" t="str">
        <f t="shared" si="8"/>
        <v/>
      </c>
      <c r="D583" s="206"/>
      <c r="E583" s="207"/>
      <c r="F583" s="923"/>
      <c r="G583" s="923"/>
      <c r="H583" s="923"/>
      <c r="I583" s="923"/>
      <c r="J583" s="923"/>
      <c r="K583" s="923"/>
      <c r="L583" s="923"/>
      <c r="M583" s="923"/>
      <c r="N583" s="923"/>
    </row>
    <row r="584" spans="1:14" ht="16.5" thickBot="1" x14ac:dyDescent="0.3">
      <c r="A584" s="62"/>
      <c r="B584" s="204"/>
      <c r="C584" s="205" t="str">
        <f t="shared" si="8"/>
        <v/>
      </c>
      <c r="D584" s="206"/>
      <c r="E584" s="207"/>
      <c r="F584" s="923"/>
      <c r="G584" s="923"/>
      <c r="H584" s="923"/>
      <c r="I584" s="923"/>
      <c r="J584" s="923"/>
      <c r="K584" s="923"/>
      <c r="L584" s="923"/>
      <c r="M584" s="923"/>
      <c r="N584" s="923"/>
    </row>
    <row r="585" spans="1:14" ht="16.5" thickBot="1" x14ac:dyDescent="0.3">
      <c r="A585" s="62"/>
      <c r="B585" s="204"/>
      <c r="C585" s="205" t="str">
        <f t="shared" si="8"/>
        <v/>
      </c>
      <c r="D585" s="206"/>
      <c r="E585" s="207"/>
      <c r="F585" s="923"/>
      <c r="G585" s="923"/>
      <c r="H585" s="923"/>
      <c r="I585" s="923"/>
      <c r="J585" s="923"/>
      <c r="K585" s="923"/>
      <c r="L585" s="923"/>
      <c r="M585" s="923"/>
      <c r="N585" s="923"/>
    </row>
    <row r="586" spans="1:14" ht="16.5" thickBot="1" x14ac:dyDescent="0.3">
      <c r="A586" s="62"/>
      <c r="B586" s="204"/>
      <c r="C586" s="205" t="str">
        <f t="shared" si="8"/>
        <v/>
      </c>
      <c r="D586" s="206"/>
      <c r="E586" s="207"/>
      <c r="F586" s="923"/>
      <c r="G586" s="923"/>
      <c r="H586" s="923"/>
      <c r="I586" s="923"/>
      <c r="J586" s="923"/>
      <c r="K586" s="923"/>
      <c r="L586" s="923"/>
      <c r="M586" s="923"/>
      <c r="N586" s="923"/>
    </row>
    <row r="587" spans="1:14" ht="16.5" thickBot="1" x14ac:dyDescent="0.3">
      <c r="A587" s="62"/>
      <c r="B587" s="204"/>
      <c r="C587" s="205" t="str">
        <f t="shared" si="8"/>
        <v/>
      </c>
      <c r="D587" s="206"/>
      <c r="E587" s="207"/>
      <c r="F587" s="923"/>
      <c r="G587" s="923"/>
      <c r="H587" s="923"/>
      <c r="I587" s="923"/>
      <c r="J587" s="923"/>
      <c r="K587" s="923"/>
      <c r="L587" s="923"/>
      <c r="M587" s="923"/>
      <c r="N587" s="923"/>
    </row>
    <row r="588" spans="1:14" ht="16.5" thickBot="1" x14ac:dyDescent="0.3">
      <c r="A588" s="62"/>
      <c r="B588" s="204"/>
      <c r="C588" s="205" t="str">
        <f t="shared" ref="C588:C651" si="9">IF(B588&gt;0, (B588-B587), "")</f>
        <v/>
      </c>
      <c r="D588" s="206"/>
      <c r="E588" s="207"/>
      <c r="F588" s="923"/>
      <c r="G588" s="923"/>
      <c r="H588" s="923"/>
      <c r="I588" s="923"/>
      <c r="J588" s="923"/>
      <c r="K588" s="923"/>
      <c r="L588" s="923"/>
      <c r="M588" s="923"/>
      <c r="N588" s="923"/>
    </row>
    <row r="589" spans="1:14" ht="16.5" thickBot="1" x14ac:dyDescent="0.3">
      <c r="A589" s="62"/>
      <c r="B589" s="204"/>
      <c r="C589" s="205" t="str">
        <f t="shared" si="9"/>
        <v/>
      </c>
      <c r="D589" s="206"/>
      <c r="E589" s="207"/>
      <c r="F589" s="923"/>
      <c r="G589" s="923"/>
      <c r="H589" s="923"/>
      <c r="I589" s="923"/>
      <c r="J589" s="923"/>
      <c r="K589" s="923"/>
      <c r="L589" s="923"/>
      <c r="M589" s="923"/>
      <c r="N589" s="923"/>
    </row>
    <row r="590" spans="1:14" ht="16.5" thickBot="1" x14ac:dyDescent="0.3">
      <c r="A590" s="62"/>
      <c r="B590" s="204"/>
      <c r="C590" s="205" t="str">
        <f t="shared" si="9"/>
        <v/>
      </c>
      <c r="D590" s="206"/>
      <c r="E590" s="207"/>
      <c r="F590" s="923"/>
      <c r="G590" s="923"/>
      <c r="H590" s="923"/>
      <c r="I590" s="923"/>
      <c r="J590" s="923"/>
      <c r="K590" s="923"/>
      <c r="L590" s="923"/>
      <c r="M590" s="923"/>
      <c r="N590" s="923"/>
    </row>
    <row r="591" spans="1:14" ht="16.5" thickBot="1" x14ac:dyDescent="0.3">
      <c r="A591" s="62"/>
      <c r="B591" s="204"/>
      <c r="C591" s="205" t="str">
        <f t="shared" si="9"/>
        <v/>
      </c>
      <c r="D591" s="206"/>
      <c r="E591" s="207"/>
      <c r="F591" s="923"/>
      <c r="G591" s="923"/>
      <c r="H591" s="923"/>
      <c r="I591" s="923"/>
      <c r="J591" s="923"/>
      <c r="K591" s="923"/>
      <c r="L591" s="923"/>
      <c r="M591" s="923"/>
      <c r="N591" s="923"/>
    </row>
    <row r="592" spans="1:14" ht="16.5" thickBot="1" x14ac:dyDescent="0.3">
      <c r="A592" s="62"/>
      <c r="B592" s="204"/>
      <c r="C592" s="205" t="str">
        <f t="shared" si="9"/>
        <v/>
      </c>
      <c r="D592" s="206"/>
      <c r="E592" s="207"/>
      <c r="F592" s="923"/>
      <c r="G592" s="923"/>
      <c r="H592" s="923"/>
      <c r="I592" s="923"/>
      <c r="J592" s="923"/>
      <c r="K592" s="923"/>
      <c r="L592" s="923"/>
      <c r="M592" s="923"/>
      <c r="N592" s="923"/>
    </row>
    <row r="593" spans="1:14" ht="16.5" thickBot="1" x14ac:dyDescent="0.3">
      <c r="A593" s="62"/>
      <c r="B593" s="204"/>
      <c r="C593" s="205" t="str">
        <f t="shared" si="9"/>
        <v/>
      </c>
      <c r="D593" s="206"/>
      <c r="E593" s="207"/>
      <c r="F593" s="923"/>
      <c r="G593" s="923"/>
      <c r="H593" s="923"/>
      <c r="I593" s="923"/>
      <c r="J593" s="923"/>
      <c r="K593" s="923"/>
      <c r="L593" s="923"/>
      <c r="M593" s="923"/>
      <c r="N593" s="923"/>
    </row>
    <row r="594" spans="1:14" ht="16.5" thickBot="1" x14ac:dyDescent="0.3">
      <c r="A594" s="62"/>
      <c r="B594" s="204"/>
      <c r="C594" s="205" t="str">
        <f t="shared" si="9"/>
        <v/>
      </c>
      <c r="D594" s="206"/>
      <c r="E594" s="207"/>
      <c r="F594" s="923"/>
      <c r="G594" s="923"/>
      <c r="H594" s="923"/>
      <c r="I594" s="923"/>
      <c r="J594" s="923"/>
      <c r="K594" s="923"/>
      <c r="L594" s="923"/>
      <c r="M594" s="923"/>
      <c r="N594" s="923"/>
    </row>
    <row r="595" spans="1:14" ht="16.5" thickBot="1" x14ac:dyDescent="0.3">
      <c r="A595" s="62"/>
      <c r="B595" s="204"/>
      <c r="C595" s="205" t="str">
        <f t="shared" si="9"/>
        <v/>
      </c>
      <c r="D595" s="206"/>
      <c r="E595" s="207"/>
      <c r="F595" s="923"/>
      <c r="G595" s="923"/>
      <c r="H595" s="923"/>
      <c r="I595" s="923"/>
      <c r="J595" s="923"/>
      <c r="K595" s="923"/>
      <c r="L595" s="923"/>
      <c r="M595" s="923"/>
      <c r="N595" s="923"/>
    </row>
    <row r="596" spans="1:14" ht="16.5" thickBot="1" x14ac:dyDescent="0.3">
      <c r="A596" s="62"/>
      <c r="B596" s="204"/>
      <c r="C596" s="205" t="str">
        <f t="shared" si="9"/>
        <v/>
      </c>
      <c r="D596" s="206"/>
      <c r="E596" s="207"/>
      <c r="F596" s="923"/>
      <c r="G596" s="923"/>
      <c r="H596" s="923"/>
      <c r="I596" s="923"/>
      <c r="J596" s="923"/>
      <c r="K596" s="923"/>
      <c r="L596" s="923"/>
      <c r="M596" s="923"/>
      <c r="N596" s="923"/>
    </row>
    <row r="597" spans="1:14" ht="16.5" thickBot="1" x14ac:dyDescent="0.3">
      <c r="A597" s="62"/>
      <c r="B597" s="204"/>
      <c r="C597" s="205" t="str">
        <f t="shared" si="9"/>
        <v/>
      </c>
      <c r="D597" s="206"/>
      <c r="E597" s="207"/>
      <c r="F597" s="923"/>
      <c r="G597" s="923"/>
      <c r="H597" s="923"/>
      <c r="I597" s="923"/>
      <c r="J597" s="923"/>
      <c r="K597" s="923"/>
      <c r="L597" s="923"/>
      <c r="M597" s="923"/>
      <c r="N597" s="923"/>
    </row>
    <row r="598" spans="1:14" ht="16.5" thickBot="1" x14ac:dyDescent="0.3">
      <c r="A598" s="62"/>
      <c r="B598" s="204"/>
      <c r="C598" s="205" t="str">
        <f t="shared" si="9"/>
        <v/>
      </c>
      <c r="D598" s="206"/>
      <c r="E598" s="207"/>
      <c r="F598" s="923"/>
      <c r="G598" s="923"/>
      <c r="H598" s="923"/>
      <c r="I598" s="923"/>
      <c r="J598" s="923"/>
      <c r="K598" s="923"/>
      <c r="L598" s="923"/>
      <c r="M598" s="923"/>
      <c r="N598" s="923"/>
    </row>
    <row r="599" spans="1:14" ht="16.5" thickBot="1" x14ac:dyDescent="0.3">
      <c r="A599" s="62"/>
      <c r="B599" s="204"/>
      <c r="C599" s="205" t="str">
        <f t="shared" si="9"/>
        <v/>
      </c>
      <c r="D599" s="206"/>
      <c r="E599" s="207"/>
      <c r="F599" s="923"/>
      <c r="G599" s="923"/>
      <c r="H599" s="923"/>
      <c r="I599" s="923"/>
      <c r="J599" s="923"/>
      <c r="K599" s="923"/>
      <c r="L599" s="923"/>
      <c r="M599" s="923"/>
      <c r="N599" s="923"/>
    </row>
    <row r="600" spans="1:14" ht="16.5" thickBot="1" x14ac:dyDescent="0.3">
      <c r="A600" s="62"/>
      <c r="B600" s="204"/>
      <c r="C600" s="205" t="str">
        <f t="shared" si="9"/>
        <v/>
      </c>
      <c r="D600" s="206"/>
      <c r="E600" s="207"/>
      <c r="F600" s="923"/>
      <c r="G600" s="923"/>
      <c r="H600" s="923"/>
      <c r="I600" s="923"/>
      <c r="J600" s="923"/>
      <c r="K600" s="923"/>
      <c r="L600" s="923"/>
      <c r="M600" s="923"/>
      <c r="N600" s="923"/>
    </row>
    <row r="601" spans="1:14" ht="16.5" thickBot="1" x14ac:dyDescent="0.3">
      <c r="A601" s="62"/>
      <c r="B601" s="204"/>
      <c r="C601" s="205" t="str">
        <f t="shared" si="9"/>
        <v/>
      </c>
      <c r="D601" s="206"/>
      <c r="E601" s="207"/>
      <c r="F601" s="923"/>
      <c r="G601" s="923"/>
      <c r="H601" s="923"/>
      <c r="I601" s="923"/>
      <c r="J601" s="923"/>
      <c r="K601" s="923"/>
      <c r="L601" s="923"/>
      <c r="M601" s="923"/>
      <c r="N601" s="923"/>
    </row>
    <row r="602" spans="1:14" ht="16.5" thickBot="1" x14ac:dyDescent="0.3">
      <c r="A602" s="62"/>
      <c r="B602" s="204"/>
      <c r="C602" s="205" t="str">
        <f t="shared" si="9"/>
        <v/>
      </c>
      <c r="D602" s="206"/>
      <c r="E602" s="207"/>
      <c r="F602" s="923"/>
      <c r="G602" s="923"/>
      <c r="H602" s="923"/>
      <c r="I602" s="923"/>
      <c r="J602" s="923"/>
      <c r="K602" s="923"/>
      <c r="L602" s="923"/>
      <c r="M602" s="923"/>
      <c r="N602" s="923"/>
    </row>
    <row r="603" spans="1:14" ht="16.5" thickBot="1" x14ac:dyDescent="0.3">
      <c r="A603" s="62"/>
      <c r="B603" s="204"/>
      <c r="C603" s="205" t="str">
        <f t="shared" si="9"/>
        <v/>
      </c>
      <c r="D603" s="206"/>
      <c r="E603" s="207"/>
      <c r="F603" s="923"/>
      <c r="G603" s="923"/>
      <c r="H603" s="923"/>
      <c r="I603" s="923"/>
      <c r="J603" s="923"/>
      <c r="K603" s="923"/>
      <c r="L603" s="923"/>
      <c r="M603" s="923"/>
      <c r="N603" s="923"/>
    </row>
    <row r="604" spans="1:14" ht="16.5" thickBot="1" x14ac:dyDescent="0.3">
      <c r="A604" s="62"/>
      <c r="B604" s="204"/>
      <c r="C604" s="205" t="str">
        <f t="shared" si="9"/>
        <v/>
      </c>
      <c r="D604" s="206"/>
      <c r="E604" s="207"/>
      <c r="F604" s="923"/>
      <c r="G604" s="923"/>
      <c r="H604" s="923"/>
      <c r="I604" s="923"/>
      <c r="J604" s="923"/>
      <c r="K604" s="923"/>
      <c r="L604" s="923"/>
      <c r="M604" s="923"/>
      <c r="N604" s="923"/>
    </row>
    <row r="605" spans="1:14" ht="16.5" thickBot="1" x14ac:dyDescent="0.3">
      <c r="A605" s="62"/>
      <c r="B605" s="204"/>
      <c r="C605" s="205" t="str">
        <f t="shared" si="9"/>
        <v/>
      </c>
      <c r="D605" s="206"/>
      <c r="E605" s="207"/>
      <c r="F605" s="923"/>
      <c r="G605" s="923"/>
      <c r="H605" s="923"/>
      <c r="I605" s="923"/>
      <c r="J605" s="923"/>
      <c r="K605" s="923"/>
      <c r="L605" s="923"/>
      <c r="M605" s="923"/>
      <c r="N605" s="923"/>
    </row>
    <row r="606" spans="1:14" ht="16.5" thickBot="1" x14ac:dyDescent="0.3">
      <c r="A606" s="62"/>
      <c r="B606" s="204"/>
      <c r="C606" s="205" t="str">
        <f t="shared" si="9"/>
        <v/>
      </c>
      <c r="D606" s="206"/>
      <c r="E606" s="207"/>
      <c r="F606" s="923"/>
      <c r="G606" s="923"/>
      <c r="H606" s="923"/>
      <c r="I606" s="923"/>
      <c r="J606" s="923"/>
      <c r="K606" s="923"/>
      <c r="L606" s="923"/>
      <c r="M606" s="923"/>
      <c r="N606" s="923"/>
    </row>
    <row r="607" spans="1:14" ht="16.5" thickBot="1" x14ac:dyDescent="0.3">
      <c r="A607" s="62"/>
      <c r="B607" s="204"/>
      <c r="C607" s="205" t="str">
        <f t="shared" si="9"/>
        <v/>
      </c>
      <c r="D607" s="206"/>
      <c r="E607" s="207"/>
      <c r="F607" s="923"/>
      <c r="G607" s="923"/>
      <c r="H607" s="923"/>
      <c r="I607" s="923"/>
      <c r="J607" s="923"/>
      <c r="K607" s="923"/>
      <c r="L607" s="923"/>
      <c r="M607" s="923"/>
      <c r="N607" s="923"/>
    </row>
    <row r="608" spans="1:14" ht="16.5" thickBot="1" x14ac:dyDescent="0.3">
      <c r="A608" s="62"/>
      <c r="B608" s="204"/>
      <c r="C608" s="205" t="str">
        <f t="shared" si="9"/>
        <v/>
      </c>
      <c r="D608" s="206"/>
      <c r="E608" s="207"/>
      <c r="F608" s="923"/>
      <c r="G608" s="923"/>
      <c r="H608" s="923"/>
      <c r="I608" s="923"/>
      <c r="J608" s="923"/>
      <c r="K608" s="923"/>
      <c r="L608" s="923"/>
      <c r="M608" s="923"/>
      <c r="N608" s="923"/>
    </row>
    <row r="609" spans="1:14" ht="16.5" thickBot="1" x14ac:dyDescent="0.3">
      <c r="A609" s="62"/>
      <c r="B609" s="204"/>
      <c r="C609" s="205" t="str">
        <f t="shared" si="9"/>
        <v/>
      </c>
      <c r="D609" s="206"/>
      <c r="E609" s="207"/>
      <c r="F609" s="923"/>
      <c r="G609" s="923"/>
      <c r="H609" s="923"/>
      <c r="I609" s="923"/>
      <c r="J609" s="923"/>
      <c r="K609" s="923"/>
      <c r="L609" s="923"/>
      <c r="M609" s="923"/>
      <c r="N609" s="923"/>
    </row>
    <row r="610" spans="1:14" ht="16.5" thickBot="1" x14ac:dyDescent="0.3">
      <c r="A610" s="62"/>
      <c r="B610" s="204"/>
      <c r="C610" s="205" t="str">
        <f t="shared" si="9"/>
        <v/>
      </c>
      <c r="D610" s="206"/>
      <c r="E610" s="207"/>
      <c r="F610" s="923"/>
      <c r="G610" s="923"/>
      <c r="H610" s="923"/>
      <c r="I610" s="923"/>
      <c r="J610" s="923"/>
      <c r="K610" s="923"/>
      <c r="L610" s="923"/>
      <c r="M610" s="923"/>
      <c r="N610" s="923"/>
    </row>
    <row r="611" spans="1:14" ht="16.5" thickBot="1" x14ac:dyDescent="0.3">
      <c r="A611" s="62"/>
      <c r="B611" s="204"/>
      <c r="C611" s="205" t="str">
        <f t="shared" si="9"/>
        <v/>
      </c>
      <c r="D611" s="206"/>
      <c r="E611" s="207"/>
      <c r="F611" s="923"/>
      <c r="G611" s="923"/>
      <c r="H611" s="923"/>
      <c r="I611" s="923"/>
      <c r="J611" s="923"/>
      <c r="K611" s="923"/>
      <c r="L611" s="923"/>
      <c r="M611" s="923"/>
      <c r="N611" s="923"/>
    </row>
    <row r="612" spans="1:14" ht="16.5" thickBot="1" x14ac:dyDescent="0.3">
      <c r="A612" s="62"/>
      <c r="B612" s="204"/>
      <c r="C612" s="205" t="str">
        <f t="shared" si="9"/>
        <v/>
      </c>
      <c r="D612" s="206"/>
      <c r="E612" s="207"/>
      <c r="F612" s="923"/>
      <c r="G612" s="923"/>
      <c r="H612" s="923"/>
      <c r="I612" s="923"/>
      <c r="J612" s="923"/>
      <c r="K612" s="923"/>
      <c r="L612" s="923"/>
      <c r="M612" s="923"/>
      <c r="N612" s="923"/>
    </row>
    <row r="613" spans="1:14" ht="16.5" thickBot="1" x14ac:dyDescent="0.3">
      <c r="A613" s="62"/>
      <c r="B613" s="204"/>
      <c r="C613" s="205" t="str">
        <f t="shared" si="9"/>
        <v/>
      </c>
      <c r="D613" s="206"/>
      <c r="E613" s="207"/>
      <c r="F613" s="923"/>
      <c r="G613" s="923"/>
      <c r="H613" s="923"/>
      <c r="I613" s="923"/>
      <c r="J613" s="923"/>
      <c r="K613" s="923"/>
      <c r="L613" s="923"/>
      <c r="M613" s="923"/>
      <c r="N613" s="923"/>
    </row>
    <row r="614" spans="1:14" ht="16.5" thickBot="1" x14ac:dyDescent="0.3">
      <c r="A614" s="62"/>
      <c r="B614" s="204"/>
      <c r="C614" s="205" t="str">
        <f t="shared" si="9"/>
        <v/>
      </c>
      <c r="D614" s="206"/>
      <c r="E614" s="207"/>
      <c r="F614" s="923"/>
      <c r="G614" s="923"/>
      <c r="H614" s="923"/>
      <c r="I614" s="923"/>
      <c r="J614" s="923"/>
      <c r="K614" s="923"/>
      <c r="L614" s="923"/>
      <c r="M614" s="923"/>
      <c r="N614" s="923"/>
    </row>
    <row r="615" spans="1:14" ht="16.5" thickBot="1" x14ac:dyDescent="0.3">
      <c r="A615" s="62"/>
      <c r="B615" s="204"/>
      <c r="C615" s="205" t="str">
        <f t="shared" si="9"/>
        <v/>
      </c>
      <c r="D615" s="206"/>
      <c r="E615" s="207"/>
      <c r="F615" s="923"/>
      <c r="G615" s="923"/>
      <c r="H615" s="923"/>
      <c r="I615" s="923"/>
      <c r="J615" s="923"/>
      <c r="K615" s="923"/>
      <c r="L615" s="923"/>
      <c r="M615" s="923"/>
      <c r="N615" s="923"/>
    </row>
    <row r="616" spans="1:14" ht="16.5" thickBot="1" x14ac:dyDescent="0.3">
      <c r="A616" s="62"/>
      <c r="B616" s="204"/>
      <c r="C616" s="205" t="str">
        <f t="shared" si="9"/>
        <v/>
      </c>
      <c r="D616" s="206"/>
      <c r="E616" s="207"/>
      <c r="F616" s="923"/>
      <c r="G616" s="923"/>
      <c r="H616" s="923"/>
      <c r="I616" s="923"/>
      <c r="J616" s="923"/>
      <c r="K616" s="923"/>
      <c r="L616" s="923"/>
      <c r="M616" s="923"/>
      <c r="N616" s="923"/>
    </row>
    <row r="617" spans="1:14" ht="16.5" thickBot="1" x14ac:dyDescent="0.3">
      <c r="A617" s="62"/>
      <c r="B617" s="204"/>
      <c r="C617" s="205" t="str">
        <f t="shared" si="9"/>
        <v/>
      </c>
      <c r="D617" s="206"/>
      <c r="E617" s="207"/>
      <c r="F617" s="923"/>
      <c r="G617" s="923"/>
      <c r="H617" s="923"/>
      <c r="I617" s="923"/>
      <c r="J617" s="923"/>
      <c r="K617" s="923"/>
      <c r="L617" s="923"/>
      <c r="M617" s="923"/>
      <c r="N617" s="923"/>
    </row>
    <row r="618" spans="1:14" ht="16.5" thickBot="1" x14ac:dyDescent="0.3">
      <c r="A618" s="62"/>
      <c r="B618" s="204"/>
      <c r="C618" s="205" t="str">
        <f t="shared" si="9"/>
        <v/>
      </c>
      <c r="D618" s="206"/>
      <c r="E618" s="207"/>
      <c r="F618" s="923"/>
      <c r="G618" s="923"/>
      <c r="H618" s="923"/>
      <c r="I618" s="923"/>
      <c r="J618" s="923"/>
      <c r="K618" s="923"/>
      <c r="L618" s="923"/>
      <c r="M618" s="923"/>
      <c r="N618" s="923"/>
    </row>
    <row r="619" spans="1:14" ht="16.5" thickBot="1" x14ac:dyDescent="0.3">
      <c r="A619" s="62"/>
      <c r="B619" s="204"/>
      <c r="C619" s="205" t="str">
        <f t="shared" si="9"/>
        <v/>
      </c>
      <c r="D619" s="206"/>
      <c r="E619" s="207"/>
      <c r="F619" s="923"/>
      <c r="G619" s="923"/>
      <c r="H619" s="923"/>
      <c r="I619" s="923"/>
      <c r="J619" s="923"/>
      <c r="K619" s="923"/>
      <c r="L619" s="923"/>
      <c r="M619" s="923"/>
      <c r="N619" s="923"/>
    </row>
    <row r="620" spans="1:14" ht="16.5" thickBot="1" x14ac:dyDescent="0.3">
      <c r="A620" s="62"/>
      <c r="B620" s="204"/>
      <c r="C620" s="205" t="str">
        <f t="shared" si="9"/>
        <v/>
      </c>
      <c r="D620" s="206"/>
      <c r="E620" s="207"/>
      <c r="F620" s="923"/>
      <c r="G620" s="923"/>
      <c r="H620" s="923"/>
      <c r="I620" s="923"/>
      <c r="J620" s="923"/>
      <c r="K620" s="923"/>
      <c r="L620" s="923"/>
      <c r="M620" s="923"/>
      <c r="N620" s="923"/>
    </row>
    <row r="621" spans="1:14" ht="16.5" thickBot="1" x14ac:dyDescent="0.3">
      <c r="A621" s="62"/>
      <c r="B621" s="204"/>
      <c r="C621" s="205" t="str">
        <f t="shared" si="9"/>
        <v/>
      </c>
      <c r="D621" s="206"/>
      <c r="E621" s="207"/>
      <c r="F621" s="923"/>
      <c r="G621" s="923"/>
      <c r="H621" s="923"/>
      <c r="I621" s="923"/>
      <c r="J621" s="923"/>
      <c r="K621" s="923"/>
      <c r="L621" s="923"/>
      <c r="M621" s="923"/>
      <c r="N621" s="923"/>
    </row>
    <row r="622" spans="1:14" ht="16.5" thickBot="1" x14ac:dyDescent="0.3">
      <c r="A622" s="62"/>
      <c r="B622" s="204"/>
      <c r="C622" s="205" t="str">
        <f t="shared" si="9"/>
        <v/>
      </c>
      <c r="D622" s="206"/>
      <c r="E622" s="207"/>
      <c r="F622" s="923"/>
      <c r="G622" s="923"/>
      <c r="H622" s="923"/>
      <c r="I622" s="923"/>
      <c r="J622" s="923"/>
      <c r="K622" s="923"/>
      <c r="L622" s="923"/>
      <c r="M622" s="923"/>
      <c r="N622" s="923"/>
    </row>
    <row r="623" spans="1:14" ht="16.5" thickBot="1" x14ac:dyDescent="0.3">
      <c r="A623" s="62"/>
      <c r="B623" s="204"/>
      <c r="C623" s="205" t="str">
        <f t="shared" si="9"/>
        <v/>
      </c>
      <c r="D623" s="206"/>
      <c r="E623" s="207"/>
      <c r="F623" s="923"/>
      <c r="G623" s="923"/>
      <c r="H623" s="923"/>
      <c r="I623" s="923"/>
      <c r="J623" s="923"/>
      <c r="K623" s="923"/>
      <c r="L623" s="923"/>
      <c r="M623" s="923"/>
      <c r="N623" s="923"/>
    </row>
    <row r="624" spans="1:14" ht="16.5" thickBot="1" x14ac:dyDescent="0.3">
      <c r="A624" s="62"/>
      <c r="B624" s="204"/>
      <c r="C624" s="205" t="str">
        <f t="shared" si="9"/>
        <v/>
      </c>
      <c r="D624" s="206"/>
      <c r="E624" s="207"/>
      <c r="F624" s="923"/>
      <c r="G624" s="923"/>
      <c r="H624" s="923"/>
      <c r="I624" s="923"/>
      <c r="J624" s="923"/>
      <c r="K624" s="923"/>
      <c r="L624" s="923"/>
      <c r="M624" s="923"/>
      <c r="N624" s="923"/>
    </row>
    <row r="625" spans="1:14" ht="16.5" thickBot="1" x14ac:dyDescent="0.3">
      <c r="A625" s="62"/>
      <c r="B625" s="204"/>
      <c r="C625" s="205" t="str">
        <f t="shared" si="9"/>
        <v/>
      </c>
      <c r="D625" s="206"/>
      <c r="E625" s="207"/>
      <c r="F625" s="923"/>
      <c r="G625" s="923"/>
      <c r="H625" s="923"/>
      <c r="I625" s="923"/>
      <c r="J625" s="923"/>
      <c r="K625" s="923"/>
      <c r="L625" s="923"/>
      <c r="M625" s="923"/>
      <c r="N625" s="923"/>
    </row>
    <row r="626" spans="1:14" ht="16.5" thickBot="1" x14ac:dyDescent="0.3">
      <c r="A626" s="62"/>
      <c r="B626" s="204"/>
      <c r="C626" s="205" t="str">
        <f t="shared" si="9"/>
        <v/>
      </c>
      <c r="D626" s="206"/>
      <c r="E626" s="207"/>
      <c r="F626" s="923"/>
      <c r="G626" s="923"/>
      <c r="H626" s="923"/>
      <c r="I626" s="923"/>
      <c r="J626" s="923"/>
      <c r="K626" s="923"/>
      <c r="L626" s="923"/>
      <c r="M626" s="923"/>
      <c r="N626" s="923"/>
    </row>
    <row r="627" spans="1:14" ht="16.5" thickBot="1" x14ac:dyDescent="0.3">
      <c r="A627" s="62"/>
      <c r="B627" s="204"/>
      <c r="C627" s="205" t="str">
        <f t="shared" si="9"/>
        <v/>
      </c>
      <c r="D627" s="206"/>
      <c r="E627" s="207"/>
      <c r="F627" s="923"/>
      <c r="G627" s="923"/>
      <c r="H627" s="923"/>
      <c r="I627" s="923"/>
      <c r="J627" s="923"/>
      <c r="K627" s="923"/>
      <c r="L627" s="923"/>
      <c r="M627" s="923"/>
      <c r="N627" s="923"/>
    </row>
    <row r="628" spans="1:14" ht="16.5" thickBot="1" x14ac:dyDescent="0.3">
      <c r="A628" s="62"/>
      <c r="B628" s="204"/>
      <c r="C628" s="205" t="str">
        <f t="shared" si="9"/>
        <v/>
      </c>
      <c r="D628" s="206"/>
      <c r="E628" s="207"/>
      <c r="F628" s="923"/>
      <c r="G628" s="923"/>
      <c r="H628" s="923"/>
      <c r="I628" s="923"/>
      <c r="J628" s="923"/>
      <c r="K628" s="923"/>
      <c r="L628" s="923"/>
      <c r="M628" s="923"/>
      <c r="N628" s="923"/>
    </row>
    <row r="629" spans="1:14" ht="16.5" thickBot="1" x14ac:dyDescent="0.3">
      <c r="A629" s="62"/>
      <c r="B629" s="204"/>
      <c r="C629" s="205" t="str">
        <f t="shared" si="9"/>
        <v/>
      </c>
      <c r="D629" s="206"/>
      <c r="E629" s="207"/>
      <c r="F629" s="923"/>
      <c r="G629" s="923"/>
      <c r="H629" s="923"/>
      <c r="I629" s="923"/>
      <c r="J629" s="923"/>
      <c r="K629" s="923"/>
      <c r="L629" s="923"/>
      <c r="M629" s="923"/>
      <c r="N629" s="923"/>
    </row>
    <row r="630" spans="1:14" ht="16.5" thickBot="1" x14ac:dyDescent="0.3">
      <c r="A630" s="62"/>
      <c r="B630" s="204"/>
      <c r="C630" s="205" t="str">
        <f t="shared" si="9"/>
        <v/>
      </c>
      <c r="D630" s="206"/>
      <c r="E630" s="207"/>
      <c r="F630" s="923"/>
      <c r="G630" s="923"/>
      <c r="H630" s="923"/>
      <c r="I630" s="923"/>
      <c r="J630" s="923"/>
      <c r="K630" s="923"/>
      <c r="L630" s="923"/>
      <c r="M630" s="923"/>
      <c r="N630" s="923"/>
    </row>
    <row r="631" spans="1:14" ht="16.5" thickBot="1" x14ac:dyDescent="0.3">
      <c r="A631" s="62"/>
      <c r="B631" s="204"/>
      <c r="C631" s="205" t="str">
        <f t="shared" si="9"/>
        <v/>
      </c>
      <c r="D631" s="206"/>
      <c r="E631" s="207"/>
      <c r="F631" s="923"/>
      <c r="G631" s="923"/>
      <c r="H631" s="923"/>
      <c r="I631" s="923"/>
      <c r="J631" s="923"/>
      <c r="K631" s="923"/>
      <c r="L631" s="923"/>
      <c r="M631" s="923"/>
      <c r="N631" s="923"/>
    </row>
    <row r="632" spans="1:14" ht="16.5" thickBot="1" x14ac:dyDescent="0.3">
      <c r="A632" s="62"/>
      <c r="B632" s="204"/>
      <c r="C632" s="205" t="str">
        <f t="shared" si="9"/>
        <v/>
      </c>
      <c r="D632" s="206"/>
      <c r="E632" s="207"/>
      <c r="F632" s="923"/>
      <c r="G632" s="923"/>
      <c r="H632" s="923"/>
      <c r="I632" s="923"/>
      <c r="J632" s="923"/>
      <c r="K632" s="923"/>
      <c r="L632" s="923"/>
      <c r="M632" s="923"/>
      <c r="N632" s="923"/>
    </row>
    <row r="633" spans="1:14" ht="16.5" thickBot="1" x14ac:dyDescent="0.3">
      <c r="A633" s="62"/>
      <c r="B633" s="204"/>
      <c r="C633" s="205" t="str">
        <f t="shared" si="9"/>
        <v/>
      </c>
      <c r="D633" s="206"/>
      <c r="E633" s="207"/>
      <c r="F633" s="923"/>
      <c r="G633" s="923"/>
      <c r="H633" s="923"/>
      <c r="I633" s="923"/>
      <c r="J633" s="923"/>
      <c r="K633" s="923"/>
      <c r="L633" s="923"/>
      <c r="M633" s="923"/>
      <c r="N633" s="923"/>
    </row>
    <row r="634" spans="1:14" ht="16.5" thickBot="1" x14ac:dyDescent="0.3">
      <c r="A634" s="62"/>
      <c r="B634" s="204"/>
      <c r="C634" s="205" t="str">
        <f t="shared" si="9"/>
        <v/>
      </c>
      <c r="D634" s="206"/>
      <c r="E634" s="207"/>
      <c r="F634" s="923"/>
      <c r="G634" s="923"/>
      <c r="H634" s="923"/>
      <c r="I634" s="923"/>
      <c r="J634" s="923"/>
      <c r="K634" s="923"/>
      <c r="L634" s="923"/>
      <c r="M634" s="923"/>
      <c r="N634" s="923"/>
    </row>
    <row r="635" spans="1:14" ht="16.5" thickBot="1" x14ac:dyDescent="0.3">
      <c r="A635" s="62"/>
      <c r="B635" s="204"/>
      <c r="C635" s="205" t="str">
        <f t="shared" si="9"/>
        <v/>
      </c>
      <c r="D635" s="206"/>
      <c r="E635" s="207"/>
      <c r="F635" s="923"/>
      <c r="G635" s="923"/>
      <c r="H635" s="923"/>
      <c r="I635" s="923"/>
      <c r="J635" s="923"/>
      <c r="K635" s="923"/>
      <c r="L635" s="923"/>
      <c r="M635" s="923"/>
      <c r="N635" s="923"/>
    </row>
    <row r="636" spans="1:14" ht="16.5" thickBot="1" x14ac:dyDescent="0.3">
      <c r="A636" s="62"/>
      <c r="B636" s="204"/>
      <c r="C636" s="205" t="str">
        <f t="shared" si="9"/>
        <v/>
      </c>
      <c r="D636" s="206"/>
      <c r="E636" s="207"/>
      <c r="F636" s="923"/>
      <c r="G636" s="923"/>
      <c r="H636" s="923"/>
      <c r="I636" s="923"/>
      <c r="J636" s="923"/>
      <c r="K636" s="923"/>
      <c r="L636" s="923"/>
      <c r="M636" s="923"/>
      <c r="N636" s="923"/>
    </row>
    <row r="637" spans="1:14" ht="16.5" thickBot="1" x14ac:dyDescent="0.3">
      <c r="A637" s="62"/>
      <c r="B637" s="204"/>
      <c r="C637" s="205" t="str">
        <f t="shared" si="9"/>
        <v/>
      </c>
      <c r="D637" s="206"/>
      <c r="E637" s="207"/>
      <c r="F637" s="923"/>
      <c r="G637" s="923"/>
      <c r="H637" s="923"/>
      <c r="I637" s="923"/>
      <c r="J637" s="923"/>
      <c r="K637" s="923"/>
      <c r="L637" s="923"/>
      <c r="M637" s="923"/>
      <c r="N637" s="923"/>
    </row>
    <row r="638" spans="1:14" ht="16.5" thickBot="1" x14ac:dyDescent="0.3">
      <c r="A638" s="62"/>
      <c r="B638" s="204"/>
      <c r="C638" s="205" t="str">
        <f t="shared" si="9"/>
        <v/>
      </c>
      <c r="D638" s="206"/>
      <c r="E638" s="207"/>
      <c r="F638" s="923"/>
      <c r="G638" s="923"/>
      <c r="H638" s="923"/>
      <c r="I638" s="923"/>
      <c r="J638" s="923"/>
      <c r="K638" s="923"/>
      <c r="L638" s="923"/>
      <c r="M638" s="923"/>
      <c r="N638" s="923"/>
    </row>
    <row r="639" spans="1:14" ht="16.5" thickBot="1" x14ac:dyDescent="0.3">
      <c r="A639" s="62"/>
      <c r="B639" s="204"/>
      <c r="C639" s="205" t="str">
        <f t="shared" si="9"/>
        <v/>
      </c>
      <c r="D639" s="206"/>
      <c r="E639" s="207"/>
      <c r="F639" s="923"/>
      <c r="G639" s="923"/>
      <c r="H639" s="923"/>
      <c r="I639" s="923"/>
      <c r="J639" s="923"/>
      <c r="K639" s="923"/>
      <c r="L639" s="923"/>
      <c r="M639" s="923"/>
      <c r="N639" s="923"/>
    </row>
    <row r="640" spans="1:14" ht="16.5" thickBot="1" x14ac:dyDescent="0.3">
      <c r="A640" s="62"/>
      <c r="B640" s="204"/>
      <c r="C640" s="205" t="str">
        <f t="shared" si="9"/>
        <v/>
      </c>
      <c r="D640" s="206"/>
      <c r="E640" s="207"/>
      <c r="F640" s="923"/>
      <c r="G640" s="923"/>
      <c r="H640" s="923"/>
      <c r="I640" s="923"/>
      <c r="J640" s="923"/>
      <c r="K640" s="923"/>
      <c r="L640" s="923"/>
      <c r="M640" s="923"/>
      <c r="N640" s="923"/>
    </row>
    <row r="641" spans="1:14" ht="16.5" thickBot="1" x14ac:dyDescent="0.3">
      <c r="A641" s="62"/>
      <c r="B641" s="204"/>
      <c r="C641" s="205" t="str">
        <f t="shared" si="9"/>
        <v/>
      </c>
      <c r="D641" s="206"/>
      <c r="E641" s="207"/>
      <c r="F641" s="923"/>
      <c r="G641" s="923"/>
      <c r="H641" s="923"/>
      <c r="I641" s="923"/>
      <c r="J641" s="923"/>
      <c r="K641" s="923"/>
      <c r="L641" s="923"/>
      <c r="M641" s="923"/>
      <c r="N641" s="923"/>
    </row>
    <row r="642" spans="1:14" ht="16.5" thickBot="1" x14ac:dyDescent="0.3">
      <c r="A642" s="62"/>
      <c r="B642" s="204"/>
      <c r="C642" s="205" t="str">
        <f t="shared" si="9"/>
        <v/>
      </c>
      <c r="D642" s="206"/>
      <c r="E642" s="207"/>
      <c r="F642" s="923"/>
      <c r="G642" s="923"/>
      <c r="H642" s="923"/>
      <c r="I642" s="923"/>
      <c r="J642" s="923"/>
      <c r="K642" s="923"/>
      <c r="L642" s="923"/>
      <c r="M642" s="923"/>
      <c r="N642" s="923"/>
    </row>
    <row r="643" spans="1:14" ht="16.5" thickBot="1" x14ac:dyDescent="0.3">
      <c r="A643" s="62"/>
      <c r="B643" s="204"/>
      <c r="C643" s="205" t="str">
        <f t="shared" si="9"/>
        <v/>
      </c>
      <c r="D643" s="206"/>
      <c r="E643" s="207"/>
      <c r="F643" s="923"/>
      <c r="G643" s="923"/>
      <c r="H643" s="923"/>
      <c r="I643" s="923"/>
      <c r="J643" s="923"/>
      <c r="K643" s="923"/>
      <c r="L643" s="923"/>
      <c r="M643" s="923"/>
      <c r="N643" s="923"/>
    </row>
    <row r="644" spans="1:14" ht="16.5" thickBot="1" x14ac:dyDescent="0.3">
      <c r="A644" s="62"/>
      <c r="B644" s="204"/>
      <c r="C644" s="205" t="str">
        <f t="shared" si="9"/>
        <v/>
      </c>
      <c r="D644" s="206"/>
      <c r="E644" s="207"/>
      <c r="F644" s="923"/>
      <c r="G644" s="923"/>
      <c r="H644" s="923"/>
      <c r="I644" s="923"/>
      <c r="J644" s="923"/>
      <c r="K644" s="923"/>
      <c r="L644" s="923"/>
      <c r="M644" s="923"/>
      <c r="N644" s="923"/>
    </row>
    <row r="645" spans="1:14" ht="16.5" thickBot="1" x14ac:dyDescent="0.3">
      <c r="A645" s="62"/>
      <c r="B645" s="204"/>
      <c r="C645" s="205" t="str">
        <f t="shared" si="9"/>
        <v/>
      </c>
      <c r="D645" s="206"/>
      <c r="E645" s="207"/>
      <c r="F645" s="923"/>
      <c r="G645" s="923"/>
      <c r="H645" s="923"/>
      <c r="I645" s="923"/>
      <c r="J645" s="923"/>
      <c r="K645" s="923"/>
      <c r="L645" s="923"/>
      <c r="M645" s="923"/>
      <c r="N645" s="923"/>
    </row>
    <row r="646" spans="1:14" ht="16.5" thickBot="1" x14ac:dyDescent="0.3">
      <c r="A646" s="62"/>
      <c r="B646" s="204"/>
      <c r="C646" s="205" t="str">
        <f t="shared" si="9"/>
        <v/>
      </c>
      <c r="D646" s="206"/>
      <c r="E646" s="207"/>
      <c r="F646" s="923"/>
      <c r="G646" s="923"/>
      <c r="H646" s="923"/>
      <c r="I646" s="923"/>
      <c r="J646" s="923"/>
      <c r="K646" s="923"/>
      <c r="L646" s="923"/>
      <c r="M646" s="923"/>
      <c r="N646" s="923"/>
    </row>
    <row r="647" spans="1:14" ht="16.5" thickBot="1" x14ac:dyDescent="0.3">
      <c r="A647" s="62"/>
      <c r="B647" s="204"/>
      <c r="C647" s="205" t="str">
        <f t="shared" si="9"/>
        <v/>
      </c>
      <c r="D647" s="206"/>
      <c r="E647" s="207"/>
      <c r="F647" s="923"/>
      <c r="G647" s="923"/>
      <c r="H647" s="923"/>
      <c r="I647" s="923"/>
      <c r="J647" s="923"/>
      <c r="K647" s="923"/>
      <c r="L647" s="923"/>
      <c r="M647" s="923"/>
      <c r="N647" s="923"/>
    </row>
    <row r="648" spans="1:14" ht="16.5" thickBot="1" x14ac:dyDescent="0.3">
      <c r="A648" s="62"/>
      <c r="B648" s="204"/>
      <c r="C648" s="205" t="str">
        <f t="shared" si="9"/>
        <v/>
      </c>
      <c r="D648" s="206"/>
      <c r="E648" s="207"/>
      <c r="F648" s="923"/>
      <c r="G648" s="923"/>
      <c r="H648" s="923"/>
      <c r="I648" s="923"/>
      <c r="J648" s="923"/>
      <c r="K648" s="923"/>
      <c r="L648" s="923"/>
      <c r="M648" s="923"/>
      <c r="N648" s="923"/>
    </row>
    <row r="649" spans="1:14" ht="16.5" thickBot="1" x14ac:dyDescent="0.3">
      <c r="A649" s="62"/>
      <c r="B649" s="204"/>
      <c r="C649" s="205" t="str">
        <f t="shared" si="9"/>
        <v/>
      </c>
      <c r="D649" s="206"/>
      <c r="E649" s="207"/>
      <c r="F649" s="923"/>
      <c r="G649" s="923"/>
      <c r="H649" s="923"/>
      <c r="I649" s="923"/>
      <c r="J649" s="923"/>
      <c r="K649" s="923"/>
      <c r="L649" s="923"/>
      <c r="M649" s="923"/>
      <c r="N649" s="923"/>
    </row>
    <row r="650" spans="1:14" ht="16.5" thickBot="1" x14ac:dyDescent="0.3">
      <c r="A650" s="62"/>
      <c r="B650" s="204"/>
      <c r="C650" s="205" t="str">
        <f t="shared" si="9"/>
        <v/>
      </c>
      <c r="D650" s="206"/>
      <c r="E650" s="207"/>
      <c r="F650" s="923"/>
      <c r="G650" s="923"/>
      <c r="H650" s="923"/>
      <c r="I650" s="923"/>
      <c r="J650" s="923"/>
      <c r="K650" s="923"/>
      <c r="L650" s="923"/>
      <c r="M650" s="923"/>
      <c r="N650" s="923"/>
    </row>
    <row r="651" spans="1:14" ht="16.5" thickBot="1" x14ac:dyDescent="0.3">
      <c r="A651" s="62"/>
      <c r="B651" s="204"/>
      <c r="C651" s="205" t="str">
        <f t="shared" si="9"/>
        <v/>
      </c>
      <c r="D651" s="206"/>
      <c r="E651" s="207"/>
      <c r="F651" s="923"/>
      <c r="G651" s="923"/>
      <c r="H651" s="923"/>
      <c r="I651" s="923"/>
      <c r="J651" s="923"/>
      <c r="K651" s="923"/>
      <c r="L651" s="923"/>
      <c r="M651" s="923"/>
      <c r="N651" s="923"/>
    </row>
    <row r="652" spans="1:14" ht="16.5" thickBot="1" x14ac:dyDescent="0.3">
      <c r="A652" s="62"/>
      <c r="B652" s="204"/>
      <c r="C652" s="205" t="str">
        <f t="shared" ref="C652:C715" si="10">IF(B652&gt;0, (B652-B651), "")</f>
        <v/>
      </c>
      <c r="D652" s="206"/>
      <c r="E652" s="207"/>
      <c r="F652" s="923"/>
      <c r="G652" s="923"/>
      <c r="H652" s="923"/>
      <c r="I652" s="923"/>
      <c r="J652" s="923"/>
      <c r="K652" s="923"/>
      <c r="L652" s="923"/>
      <c r="M652" s="923"/>
      <c r="N652" s="923"/>
    </row>
    <row r="653" spans="1:14" ht="16.5" thickBot="1" x14ac:dyDescent="0.3">
      <c r="A653" s="62"/>
      <c r="B653" s="204"/>
      <c r="C653" s="205" t="str">
        <f t="shared" si="10"/>
        <v/>
      </c>
      <c r="D653" s="206"/>
      <c r="E653" s="207"/>
      <c r="F653" s="923"/>
      <c r="G653" s="923"/>
      <c r="H653" s="923"/>
      <c r="I653" s="923"/>
      <c r="J653" s="923"/>
      <c r="K653" s="923"/>
      <c r="L653" s="923"/>
      <c r="M653" s="923"/>
      <c r="N653" s="923"/>
    </row>
    <row r="654" spans="1:14" ht="16.5" thickBot="1" x14ac:dyDescent="0.3">
      <c r="A654" s="62"/>
      <c r="B654" s="204"/>
      <c r="C654" s="205" t="str">
        <f t="shared" si="10"/>
        <v/>
      </c>
      <c r="D654" s="206"/>
      <c r="E654" s="207"/>
      <c r="F654" s="923"/>
      <c r="G654" s="923"/>
      <c r="H654" s="923"/>
      <c r="I654" s="923"/>
      <c r="J654" s="923"/>
      <c r="K654" s="923"/>
      <c r="L654" s="923"/>
      <c r="M654" s="923"/>
      <c r="N654" s="923"/>
    </row>
    <row r="655" spans="1:14" ht="16.5" thickBot="1" x14ac:dyDescent="0.3">
      <c r="A655" s="62"/>
      <c r="B655" s="204"/>
      <c r="C655" s="205" t="str">
        <f t="shared" si="10"/>
        <v/>
      </c>
      <c r="D655" s="206"/>
      <c r="E655" s="207"/>
      <c r="F655" s="923"/>
      <c r="G655" s="923"/>
      <c r="H655" s="923"/>
      <c r="I655" s="923"/>
      <c r="J655" s="923"/>
      <c r="K655" s="923"/>
      <c r="L655" s="923"/>
      <c r="M655" s="923"/>
      <c r="N655" s="923"/>
    </row>
    <row r="656" spans="1:14" ht="16.5" thickBot="1" x14ac:dyDescent="0.3">
      <c r="A656" s="62"/>
      <c r="B656" s="204"/>
      <c r="C656" s="205" t="str">
        <f t="shared" si="10"/>
        <v/>
      </c>
      <c r="D656" s="206"/>
      <c r="E656" s="207"/>
      <c r="F656" s="923"/>
      <c r="G656" s="923"/>
      <c r="H656" s="923"/>
      <c r="I656" s="923"/>
      <c r="J656" s="923"/>
      <c r="K656" s="923"/>
      <c r="L656" s="923"/>
      <c r="M656" s="923"/>
      <c r="N656" s="923"/>
    </row>
    <row r="657" spans="1:14" ht="16.5" thickBot="1" x14ac:dyDescent="0.3">
      <c r="A657" s="62"/>
      <c r="B657" s="204"/>
      <c r="C657" s="205" t="str">
        <f t="shared" si="10"/>
        <v/>
      </c>
      <c r="D657" s="206"/>
      <c r="E657" s="207"/>
      <c r="F657" s="923"/>
      <c r="G657" s="923"/>
      <c r="H657" s="923"/>
      <c r="I657" s="923"/>
      <c r="J657" s="923"/>
      <c r="K657" s="923"/>
      <c r="L657" s="923"/>
      <c r="M657" s="923"/>
      <c r="N657" s="923"/>
    </row>
    <row r="658" spans="1:14" ht="16.5" thickBot="1" x14ac:dyDescent="0.3">
      <c r="A658" s="62"/>
      <c r="B658" s="204"/>
      <c r="C658" s="205" t="str">
        <f t="shared" si="10"/>
        <v/>
      </c>
      <c r="D658" s="206"/>
      <c r="E658" s="207"/>
      <c r="F658" s="923"/>
      <c r="G658" s="923"/>
      <c r="H658" s="923"/>
      <c r="I658" s="923"/>
      <c r="J658" s="923"/>
      <c r="K658" s="923"/>
      <c r="L658" s="923"/>
      <c r="M658" s="923"/>
      <c r="N658" s="923"/>
    </row>
    <row r="659" spans="1:14" ht="16.5" thickBot="1" x14ac:dyDescent="0.3">
      <c r="A659" s="62"/>
      <c r="B659" s="204"/>
      <c r="C659" s="205" t="str">
        <f t="shared" si="10"/>
        <v/>
      </c>
      <c r="D659" s="206"/>
      <c r="E659" s="207"/>
      <c r="F659" s="923"/>
      <c r="G659" s="923"/>
      <c r="H659" s="923"/>
      <c r="I659" s="923"/>
      <c r="J659" s="923"/>
      <c r="K659" s="923"/>
      <c r="L659" s="923"/>
      <c r="M659" s="923"/>
      <c r="N659" s="923"/>
    </row>
    <row r="660" spans="1:14" ht="16.5" thickBot="1" x14ac:dyDescent="0.3">
      <c r="A660" s="62"/>
      <c r="B660" s="204"/>
      <c r="C660" s="205" t="str">
        <f t="shared" si="10"/>
        <v/>
      </c>
      <c r="D660" s="206"/>
      <c r="E660" s="207"/>
      <c r="F660" s="923"/>
      <c r="G660" s="923"/>
      <c r="H660" s="923"/>
      <c r="I660" s="923"/>
      <c r="J660" s="923"/>
      <c r="K660" s="923"/>
      <c r="L660" s="923"/>
      <c r="M660" s="923"/>
      <c r="N660" s="923"/>
    </row>
    <row r="661" spans="1:14" ht="16.5" thickBot="1" x14ac:dyDescent="0.3">
      <c r="A661" s="62"/>
      <c r="B661" s="204"/>
      <c r="C661" s="205" t="str">
        <f t="shared" si="10"/>
        <v/>
      </c>
      <c r="D661" s="206"/>
      <c r="E661" s="207"/>
      <c r="F661" s="923"/>
      <c r="G661" s="923"/>
      <c r="H661" s="923"/>
      <c r="I661" s="923"/>
      <c r="J661" s="923"/>
      <c r="K661" s="923"/>
      <c r="L661" s="923"/>
      <c r="M661" s="923"/>
      <c r="N661" s="923"/>
    </row>
    <row r="662" spans="1:14" ht="16.5" thickBot="1" x14ac:dyDescent="0.3">
      <c r="A662" s="62"/>
      <c r="B662" s="204"/>
      <c r="C662" s="205" t="str">
        <f t="shared" si="10"/>
        <v/>
      </c>
      <c r="D662" s="206"/>
      <c r="E662" s="207"/>
      <c r="F662" s="923"/>
      <c r="G662" s="923"/>
      <c r="H662" s="923"/>
      <c r="I662" s="923"/>
      <c r="J662" s="923"/>
      <c r="K662" s="923"/>
      <c r="L662" s="923"/>
      <c r="M662" s="923"/>
      <c r="N662" s="923"/>
    </row>
    <row r="663" spans="1:14" ht="16.5" thickBot="1" x14ac:dyDescent="0.3">
      <c r="A663" s="62"/>
      <c r="B663" s="204"/>
      <c r="C663" s="205" t="str">
        <f t="shared" si="10"/>
        <v/>
      </c>
      <c r="D663" s="206"/>
      <c r="E663" s="207"/>
      <c r="F663" s="923"/>
      <c r="G663" s="923"/>
      <c r="H663" s="923"/>
      <c r="I663" s="923"/>
      <c r="J663" s="923"/>
      <c r="K663" s="923"/>
      <c r="L663" s="923"/>
      <c r="M663" s="923"/>
      <c r="N663" s="923"/>
    </row>
    <row r="664" spans="1:14" ht="16.5" thickBot="1" x14ac:dyDescent="0.3">
      <c r="A664" s="62"/>
      <c r="B664" s="204"/>
      <c r="C664" s="205" t="str">
        <f t="shared" si="10"/>
        <v/>
      </c>
      <c r="D664" s="206"/>
      <c r="E664" s="207"/>
      <c r="F664" s="923"/>
      <c r="G664" s="923"/>
      <c r="H664" s="923"/>
      <c r="I664" s="923"/>
      <c r="J664" s="923"/>
      <c r="K664" s="923"/>
      <c r="L664" s="923"/>
      <c r="M664" s="923"/>
      <c r="N664" s="923"/>
    </row>
    <row r="665" spans="1:14" ht="16.5" thickBot="1" x14ac:dyDescent="0.3">
      <c r="A665" s="62"/>
      <c r="B665" s="204"/>
      <c r="C665" s="205" t="str">
        <f t="shared" si="10"/>
        <v/>
      </c>
      <c r="D665" s="206"/>
      <c r="E665" s="207"/>
      <c r="F665" s="923"/>
      <c r="G665" s="923"/>
      <c r="H665" s="923"/>
      <c r="I665" s="923"/>
      <c r="J665" s="923"/>
      <c r="K665" s="923"/>
      <c r="L665" s="923"/>
      <c r="M665" s="923"/>
      <c r="N665" s="923"/>
    </row>
    <row r="666" spans="1:14" ht="16.5" thickBot="1" x14ac:dyDescent="0.3">
      <c r="A666" s="62"/>
      <c r="B666" s="204"/>
      <c r="C666" s="205" t="str">
        <f t="shared" si="10"/>
        <v/>
      </c>
      <c r="D666" s="206"/>
      <c r="E666" s="207"/>
      <c r="F666" s="923"/>
      <c r="G666" s="923"/>
      <c r="H666" s="923"/>
      <c r="I666" s="923"/>
      <c r="J666" s="923"/>
      <c r="K666" s="923"/>
      <c r="L666" s="923"/>
      <c r="M666" s="923"/>
      <c r="N666" s="923"/>
    </row>
    <row r="667" spans="1:14" ht="16.5" thickBot="1" x14ac:dyDescent="0.3">
      <c r="A667" s="62"/>
      <c r="B667" s="204"/>
      <c r="C667" s="205" t="str">
        <f t="shared" si="10"/>
        <v/>
      </c>
      <c r="D667" s="206"/>
      <c r="E667" s="207"/>
      <c r="F667" s="923"/>
      <c r="G667" s="923"/>
      <c r="H667" s="923"/>
      <c r="I667" s="923"/>
      <c r="J667" s="923"/>
      <c r="K667" s="923"/>
      <c r="L667" s="923"/>
      <c r="M667" s="923"/>
      <c r="N667" s="923"/>
    </row>
    <row r="668" spans="1:14" ht="16.5" thickBot="1" x14ac:dyDescent="0.3">
      <c r="A668" s="62"/>
      <c r="B668" s="204"/>
      <c r="C668" s="205" t="str">
        <f t="shared" si="10"/>
        <v/>
      </c>
      <c r="D668" s="206"/>
      <c r="E668" s="207"/>
      <c r="F668" s="923"/>
      <c r="G668" s="923"/>
      <c r="H668" s="923"/>
      <c r="I668" s="923"/>
      <c r="J668" s="923"/>
      <c r="K668" s="923"/>
      <c r="L668" s="923"/>
      <c r="M668" s="923"/>
      <c r="N668" s="923"/>
    </row>
    <row r="669" spans="1:14" ht="16.5" thickBot="1" x14ac:dyDescent="0.3">
      <c r="A669" s="62"/>
      <c r="B669" s="204"/>
      <c r="C669" s="205" t="str">
        <f t="shared" si="10"/>
        <v/>
      </c>
      <c r="D669" s="206"/>
      <c r="E669" s="207"/>
      <c r="F669" s="923"/>
      <c r="G669" s="923"/>
      <c r="H669" s="923"/>
      <c r="I669" s="923"/>
      <c r="J669" s="923"/>
      <c r="K669" s="923"/>
      <c r="L669" s="923"/>
      <c r="M669" s="923"/>
      <c r="N669" s="923"/>
    </row>
    <row r="670" spans="1:14" ht="16.5" thickBot="1" x14ac:dyDescent="0.3">
      <c r="A670" s="62"/>
      <c r="B670" s="204"/>
      <c r="C670" s="205" t="str">
        <f t="shared" si="10"/>
        <v/>
      </c>
      <c r="D670" s="206"/>
      <c r="E670" s="207"/>
      <c r="F670" s="923"/>
      <c r="G670" s="923"/>
      <c r="H670" s="923"/>
      <c r="I670" s="923"/>
      <c r="J670" s="923"/>
      <c r="K670" s="923"/>
      <c r="L670" s="923"/>
      <c r="M670" s="923"/>
      <c r="N670" s="923"/>
    </row>
    <row r="671" spans="1:14" ht="16.5" thickBot="1" x14ac:dyDescent="0.3">
      <c r="A671" s="62"/>
      <c r="B671" s="204"/>
      <c r="C671" s="205" t="str">
        <f t="shared" si="10"/>
        <v/>
      </c>
      <c r="D671" s="206"/>
      <c r="E671" s="207"/>
      <c r="F671" s="923"/>
      <c r="G671" s="923"/>
      <c r="H671" s="923"/>
      <c r="I671" s="923"/>
      <c r="J671" s="923"/>
      <c r="K671" s="923"/>
      <c r="L671" s="923"/>
      <c r="M671" s="923"/>
      <c r="N671" s="923"/>
    </row>
    <row r="672" spans="1:14" ht="16.5" thickBot="1" x14ac:dyDescent="0.3">
      <c r="A672" s="62"/>
      <c r="B672" s="204"/>
      <c r="C672" s="205" t="str">
        <f t="shared" si="10"/>
        <v/>
      </c>
      <c r="D672" s="206"/>
      <c r="E672" s="207"/>
      <c r="F672" s="923"/>
      <c r="G672" s="923"/>
      <c r="H672" s="923"/>
      <c r="I672" s="923"/>
      <c r="J672" s="923"/>
      <c r="K672" s="923"/>
      <c r="L672" s="923"/>
      <c r="M672" s="923"/>
      <c r="N672" s="923"/>
    </row>
    <row r="673" spans="1:14" ht="16.5" thickBot="1" x14ac:dyDescent="0.3">
      <c r="A673" s="62"/>
      <c r="B673" s="204"/>
      <c r="C673" s="205" t="str">
        <f t="shared" si="10"/>
        <v/>
      </c>
      <c r="D673" s="206"/>
      <c r="E673" s="207"/>
      <c r="F673" s="923"/>
      <c r="G673" s="923"/>
      <c r="H673" s="923"/>
      <c r="I673" s="923"/>
      <c r="J673" s="923"/>
      <c r="K673" s="923"/>
      <c r="L673" s="923"/>
      <c r="M673" s="923"/>
      <c r="N673" s="923"/>
    </row>
    <row r="674" spans="1:14" ht="16.5" thickBot="1" x14ac:dyDescent="0.3">
      <c r="A674" s="62"/>
      <c r="B674" s="204"/>
      <c r="C674" s="205" t="str">
        <f t="shared" si="10"/>
        <v/>
      </c>
      <c r="D674" s="206"/>
      <c r="E674" s="207"/>
      <c r="F674" s="923"/>
      <c r="G674" s="923"/>
      <c r="H674" s="923"/>
      <c r="I674" s="923"/>
      <c r="J674" s="923"/>
      <c r="K674" s="923"/>
      <c r="L674" s="923"/>
      <c r="M674" s="923"/>
      <c r="N674" s="923"/>
    </row>
    <row r="675" spans="1:14" ht="16.5" thickBot="1" x14ac:dyDescent="0.3">
      <c r="A675" s="62"/>
      <c r="B675" s="204"/>
      <c r="C675" s="205" t="str">
        <f t="shared" si="10"/>
        <v/>
      </c>
      <c r="D675" s="206"/>
      <c r="E675" s="207"/>
      <c r="F675" s="923"/>
      <c r="G675" s="923"/>
      <c r="H675" s="923"/>
      <c r="I675" s="923"/>
      <c r="J675" s="923"/>
      <c r="K675" s="923"/>
      <c r="L675" s="923"/>
      <c r="M675" s="923"/>
      <c r="N675" s="923"/>
    </row>
    <row r="676" spans="1:14" ht="16.5" thickBot="1" x14ac:dyDescent="0.3">
      <c r="A676" s="62"/>
      <c r="B676" s="204"/>
      <c r="C676" s="205" t="str">
        <f t="shared" si="10"/>
        <v/>
      </c>
      <c r="D676" s="206"/>
      <c r="E676" s="207"/>
      <c r="F676" s="923"/>
      <c r="G676" s="923"/>
      <c r="H676" s="923"/>
      <c r="I676" s="923"/>
      <c r="J676" s="923"/>
      <c r="K676" s="923"/>
      <c r="L676" s="923"/>
      <c r="M676" s="923"/>
      <c r="N676" s="923"/>
    </row>
    <row r="677" spans="1:14" ht="16.5" thickBot="1" x14ac:dyDescent="0.3">
      <c r="A677" s="62"/>
      <c r="B677" s="204"/>
      <c r="C677" s="205" t="str">
        <f t="shared" si="10"/>
        <v/>
      </c>
      <c r="D677" s="206"/>
      <c r="E677" s="207"/>
      <c r="F677" s="923"/>
      <c r="G677" s="923"/>
      <c r="H677" s="923"/>
      <c r="I677" s="923"/>
      <c r="J677" s="923"/>
      <c r="K677" s="923"/>
      <c r="L677" s="923"/>
      <c r="M677" s="923"/>
      <c r="N677" s="923"/>
    </row>
    <row r="678" spans="1:14" ht="16.5" thickBot="1" x14ac:dyDescent="0.3">
      <c r="A678" s="62"/>
      <c r="B678" s="204"/>
      <c r="C678" s="205" t="str">
        <f t="shared" si="10"/>
        <v/>
      </c>
      <c r="D678" s="206"/>
      <c r="E678" s="207"/>
      <c r="F678" s="923"/>
      <c r="G678" s="923"/>
      <c r="H678" s="923"/>
      <c r="I678" s="923"/>
      <c r="J678" s="923"/>
      <c r="K678" s="923"/>
      <c r="L678" s="923"/>
      <c r="M678" s="923"/>
      <c r="N678" s="923"/>
    </row>
    <row r="679" spans="1:14" ht="16.5" thickBot="1" x14ac:dyDescent="0.3">
      <c r="A679" s="62"/>
      <c r="B679" s="204"/>
      <c r="C679" s="205" t="str">
        <f t="shared" si="10"/>
        <v/>
      </c>
      <c r="D679" s="206"/>
      <c r="E679" s="207"/>
      <c r="F679" s="923"/>
      <c r="G679" s="923"/>
      <c r="H679" s="923"/>
      <c r="I679" s="923"/>
      <c r="J679" s="923"/>
      <c r="K679" s="923"/>
      <c r="L679" s="923"/>
      <c r="M679" s="923"/>
      <c r="N679" s="923"/>
    </row>
    <row r="680" spans="1:14" ht="16.5" thickBot="1" x14ac:dyDescent="0.3">
      <c r="A680" s="62"/>
      <c r="B680" s="204"/>
      <c r="C680" s="205" t="str">
        <f t="shared" si="10"/>
        <v/>
      </c>
      <c r="D680" s="206"/>
      <c r="E680" s="207"/>
      <c r="F680" s="923"/>
      <c r="G680" s="923"/>
      <c r="H680" s="923"/>
      <c r="I680" s="923"/>
      <c r="J680" s="923"/>
      <c r="K680" s="923"/>
      <c r="L680" s="923"/>
      <c r="M680" s="923"/>
      <c r="N680" s="923"/>
    </row>
    <row r="681" spans="1:14" ht="16.5" thickBot="1" x14ac:dyDescent="0.3">
      <c r="A681" s="62"/>
      <c r="B681" s="204"/>
      <c r="C681" s="205" t="str">
        <f t="shared" si="10"/>
        <v/>
      </c>
      <c r="D681" s="206"/>
      <c r="E681" s="207"/>
      <c r="F681" s="923"/>
      <c r="G681" s="923"/>
      <c r="H681" s="923"/>
      <c r="I681" s="923"/>
      <c r="J681" s="923"/>
      <c r="K681" s="923"/>
      <c r="L681" s="923"/>
      <c r="M681" s="923"/>
      <c r="N681" s="923"/>
    </row>
    <row r="682" spans="1:14" ht="16.5" thickBot="1" x14ac:dyDescent="0.3">
      <c r="A682" s="62"/>
      <c r="B682" s="204"/>
      <c r="C682" s="205" t="str">
        <f t="shared" si="10"/>
        <v/>
      </c>
      <c r="D682" s="206"/>
      <c r="E682" s="207"/>
      <c r="F682" s="923"/>
      <c r="G682" s="923"/>
      <c r="H682" s="923"/>
      <c r="I682" s="923"/>
      <c r="J682" s="923"/>
      <c r="K682" s="923"/>
      <c r="L682" s="923"/>
      <c r="M682" s="923"/>
      <c r="N682" s="923"/>
    </row>
    <row r="683" spans="1:14" ht="16.5" thickBot="1" x14ac:dyDescent="0.3">
      <c r="A683" s="62"/>
      <c r="B683" s="204"/>
      <c r="C683" s="205" t="str">
        <f t="shared" si="10"/>
        <v/>
      </c>
      <c r="D683" s="206"/>
      <c r="E683" s="207"/>
      <c r="F683" s="923"/>
      <c r="G683" s="923"/>
      <c r="H683" s="923"/>
      <c r="I683" s="923"/>
      <c r="J683" s="923"/>
      <c r="K683" s="923"/>
      <c r="L683" s="923"/>
      <c r="M683" s="923"/>
      <c r="N683" s="923"/>
    </row>
    <row r="684" spans="1:14" ht="16.5" thickBot="1" x14ac:dyDescent="0.3">
      <c r="A684" s="62"/>
      <c r="B684" s="204"/>
      <c r="C684" s="205" t="str">
        <f t="shared" si="10"/>
        <v/>
      </c>
      <c r="D684" s="206"/>
      <c r="E684" s="207"/>
      <c r="F684" s="923"/>
      <c r="G684" s="923"/>
      <c r="H684" s="923"/>
      <c r="I684" s="923"/>
      <c r="J684" s="923"/>
      <c r="K684" s="923"/>
      <c r="L684" s="923"/>
      <c r="M684" s="923"/>
      <c r="N684" s="923"/>
    </row>
    <row r="685" spans="1:14" ht="16.5" thickBot="1" x14ac:dyDescent="0.3">
      <c r="A685" s="62"/>
      <c r="B685" s="204"/>
      <c r="C685" s="205" t="str">
        <f t="shared" si="10"/>
        <v/>
      </c>
      <c r="D685" s="206"/>
      <c r="E685" s="207"/>
      <c r="F685" s="923"/>
      <c r="G685" s="923"/>
      <c r="H685" s="923"/>
      <c r="I685" s="923"/>
      <c r="J685" s="923"/>
      <c r="K685" s="923"/>
      <c r="L685" s="923"/>
      <c r="M685" s="923"/>
      <c r="N685" s="923"/>
    </row>
    <row r="686" spans="1:14" ht="16.5" thickBot="1" x14ac:dyDescent="0.3">
      <c r="A686" s="62"/>
      <c r="B686" s="204"/>
      <c r="C686" s="205" t="str">
        <f t="shared" si="10"/>
        <v/>
      </c>
      <c r="D686" s="206"/>
      <c r="E686" s="207"/>
      <c r="F686" s="923"/>
      <c r="G686" s="923"/>
      <c r="H686" s="923"/>
      <c r="I686" s="923"/>
      <c r="J686" s="923"/>
      <c r="K686" s="923"/>
      <c r="L686" s="923"/>
      <c r="M686" s="923"/>
      <c r="N686" s="923"/>
    </row>
    <row r="687" spans="1:14" ht="16.5" thickBot="1" x14ac:dyDescent="0.3">
      <c r="A687" s="62"/>
      <c r="B687" s="204"/>
      <c r="C687" s="205" t="str">
        <f t="shared" si="10"/>
        <v/>
      </c>
      <c r="D687" s="206"/>
      <c r="E687" s="207"/>
      <c r="F687" s="923"/>
      <c r="G687" s="923"/>
      <c r="H687" s="923"/>
      <c r="I687" s="923"/>
      <c r="J687" s="923"/>
      <c r="K687" s="923"/>
      <c r="L687" s="923"/>
      <c r="M687" s="923"/>
      <c r="N687" s="923"/>
    </row>
    <row r="688" spans="1:14" ht="16.5" thickBot="1" x14ac:dyDescent="0.3">
      <c r="A688" s="62"/>
      <c r="B688" s="204"/>
      <c r="C688" s="205" t="str">
        <f t="shared" si="10"/>
        <v/>
      </c>
      <c r="D688" s="206"/>
      <c r="E688" s="207"/>
      <c r="F688" s="923"/>
      <c r="G688" s="923"/>
      <c r="H688" s="923"/>
      <c r="I688" s="923"/>
      <c r="J688" s="923"/>
      <c r="K688" s="923"/>
      <c r="L688" s="923"/>
      <c r="M688" s="923"/>
      <c r="N688" s="923"/>
    </row>
    <row r="689" spans="1:14" ht="16.5" thickBot="1" x14ac:dyDescent="0.3">
      <c r="A689" s="62"/>
      <c r="B689" s="204"/>
      <c r="C689" s="205" t="str">
        <f t="shared" si="10"/>
        <v/>
      </c>
      <c r="D689" s="206"/>
      <c r="E689" s="207"/>
      <c r="F689" s="923"/>
      <c r="G689" s="923"/>
      <c r="H689" s="923"/>
      <c r="I689" s="923"/>
      <c r="J689" s="923"/>
      <c r="K689" s="923"/>
      <c r="L689" s="923"/>
      <c r="M689" s="923"/>
      <c r="N689" s="923"/>
    </row>
    <row r="690" spans="1:14" ht="16.5" thickBot="1" x14ac:dyDescent="0.3">
      <c r="A690" s="62"/>
      <c r="B690" s="204"/>
      <c r="C690" s="205" t="str">
        <f t="shared" si="10"/>
        <v/>
      </c>
      <c r="D690" s="206"/>
      <c r="E690" s="207"/>
      <c r="F690" s="923"/>
      <c r="G690" s="923"/>
      <c r="H690" s="923"/>
      <c r="I690" s="923"/>
      <c r="J690" s="923"/>
      <c r="K690" s="923"/>
      <c r="L690" s="923"/>
      <c r="M690" s="923"/>
      <c r="N690" s="923"/>
    </row>
    <row r="691" spans="1:14" ht="16.5" thickBot="1" x14ac:dyDescent="0.3">
      <c r="A691" s="62"/>
      <c r="B691" s="204"/>
      <c r="C691" s="205" t="str">
        <f t="shared" si="10"/>
        <v/>
      </c>
      <c r="D691" s="206"/>
      <c r="E691" s="207"/>
      <c r="F691" s="923"/>
      <c r="G691" s="923"/>
      <c r="H691" s="923"/>
      <c r="I691" s="923"/>
      <c r="J691" s="923"/>
      <c r="K691" s="923"/>
      <c r="L691" s="923"/>
      <c r="M691" s="923"/>
      <c r="N691" s="923"/>
    </row>
    <row r="692" spans="1:14" ht="16.5" thickBot="1" x14ac:dyDescent="0.3">
      <c r="A692" s="62"/>
      <c r="B692" s="204"/>
      <c r="C692" s="205" t="str">
        <f t="shared" si="10"/>
        <v/>
      </c>
      <c r="D692" s="206"/>
      <c r="E692" s="207"/>
      <c r="F692" s="923"/>
      <c r="G692" s="923"/>
      <c r="H692" s="923"/>
      <c r="I692" s="923"/>
      <c r="J692" s="923"/>
      <c r="K692" s="923"/>
      <c r="L692" s="923"/>
      <c r="M692" s="923"/>
      <c r="N692" s="923"/>
    </row>
    <row r="693" spans="1:14" ht="16.5" thickBot="1" x14ac:dyDescent="0.3">
      <c r="A693" s="62"/>
      <c r="B693" s="204"/>
      <c r="C693" s="205" t="str">
        <f t="shared" si="10"/>
        <v/>
      </c>
      <c r="D693" s="206"/>
      <c r="E693" s="207"/>
      <c r="F693" s="923"/>
      <c r="G693" s="923"/>
      <c r="H693" s="923"/>
      <c r="I693" s="923"/>
      <c r="J693" s="923"/>
      <c r="K693" s="923"/>
      <c r="L693" s="923"/>
      <c r="M693" s="923"/>
      <c r="N693" s="923"/>
    </row>
    <row r="694" spans="1:14" ht="16.5" thickBot="1" x14ac:dyDescent="0.3">
      <c r="A694" s="62"/>
      <c r="B694" s="204"/>
      <c r="C694" s="205" t="str">
        <f t="shared" si="10"/>
        <v/>
      </c>
      <c r="D694" s="206"/>
      <c r="E694" s="207"/>
      <c r="F694" s="923"/>
      <c r="G694" s="923"/>
      <c r="H694" s="923"/>
      <c r="I694" s="923"/>
      <c r="J694" s="923"/>
      <c r="K694" s="923"/>
      <c r="L694" s="923"/>
      <c r="M694" s="923"/>
      <c r="N694" s="923"/>
    </row>
    <row r="695" spans="1:14" ht="16.5" thickBot="1" x14ac:dyDescent="0.3">
      <c r="A695" s="62"/>
      <c r="B695" s="204"/>
      <c r="C695" s="205" t="str">
        <f t="shared" si="10"/>
        <v/>
      </c>
      <c r="D695" s="206"/>
      <c r="E695" s="207"/>
      <c r="F695" s="923"/>
      <c r="G695" s="923"/>
      <c r="H695" s="923"/>
      <c r="I695" s="923"/>
      <c r="J695" s="923"/>
      <c r="K695" s="923"/>
      <c r="L695" s="923"/>
      <c r="M695" s="923"/>
      <c r="N695" s="923"/>
    </row>
    <row r="696" spans="1:14" ht="16.5" thickBot="1" x14ac:dyDescent="0.3">
      <c r="A696" s="62"/>
      <c r="B696" s="204"/>
      <c r="C696" s="205" t="str">
        <f t="shared" si="10"/>
        <v/>
      </c>
      <c r="D696" s="206"/>
      <c r="E696" s="207"/>
      <c r="F696" s="923"/>
      <c r="G696" s="923"/>
      <c r="H696" s="923"/>
      <c r="I696" s="923"/>
      <c r="J696" s="923"/>
      <c r="K696" s="923"/>
      <c r="L696" s="923"/>
      <c r="M696" s="923"/>
      <c r="N696" s="923"/>
    </row>
    <row r="697" spans="1:14" ht="16.5" thickBot="1" x14ac:dyDescent="0.3">
      <c r="A697" s="62"/>
      <c r="B697" s="204"/>
      <c r="C697" s="205" t="str">
        <f t="shared" si="10"/>
        <v/>
      </c>
      <c r="D697" s="206"/>
      <c r="E697" s="207"/>
      <c r="F697" s="923"/>
      <c r="G697" s="923"/>
      <c r="H697" s="923"/>
      <c r="I697" s="923"/>
      <c r="J697" s="923"/>
      <c r="K697" s="923"/>
      <c r="L697" s="923"/>
      <c r="M697" s="923"/>
      <c r="N697" s="923"/>
    </row>
    <row r="698" spans="1:14" ht="16.5" thickBot="1" x14ac:dyDescent="0.3">
      <c r="A698" s="62"/>
      <c r="B698" s="204"/>
      <c r="C698" s="205" t="str">
        <f t="shared" si="10"/>
        <v/>
      </c>
      <c r="D698" s="206"/>
      <c r="E698" s="207"/>
      <c r="F698" s="923"/>
      <c r="G698" s="923"/>
      <c r="H698" s="923"/>
      <c r="I698" s="923"/>
      <c r="J698" s="923"/>
      <c r="K698" s="923"/>
      <c r="L698" s="923"/>
      <c r="M698" s="923"/>
      <c r="N698" s="923"/>
    </row>
    <row r="699" spans="1:14" ht="16.5" thickBot="1" x14ac:dyDescent="0.3">
      <c r="A699" s="62"/>
      <c r="B699" s="204"/>
      <c r="C699" s="205" t="str">
        <f t="shared" si="10"/>
        <v/>
      </c>
      <c r="D699" s="206"/>
      <c r="E699" s="207"/>
      <c r="F699" s="923"/>
      <c r="G699" s="923"/>
      <c r="H699" s="923"/>
      <c r="I699" s="923"/>
      <c r="J699" s="923"/>
      <c r="K699" s="923"/>
      <c r="L699" s="923"/>
      <c r="M699" s="923"/>
      <c r="N699" s="923"/>
    </row>
    <row r="700" spans="1:14" ht="16.5" thickBot="1" x14ac:dyDescent="0.3">
      <c r="A700" s="62"/>
      <c r="B700" s="204"/>
      <c r="C700" s="205" t="str">
        <f t="shared" si="10"/>
        <v/>
      </c>
      <c r="D700" s="206"/>
      <c r="E700" s="207"/>
      <c r="F700" s="923"/>
      <c r="G700" s="923"/>
      <c r="H700" s="923"/>
      <c r="I700" s="923"/>
      <c r="J700" s="923"/>
      <c r="K700" s="923"/>
      <c r="L700" s="923"/>
      <c r="M700" s="923"/>
      <c r="N700" s="923"/>
    </row>
    <row r="701" spans="1:14" ht="16.5" thickBot="1" x14ac:dyDescent="0.3">
      <c r="A701" s="62"/>
      <c r="B701" s="204"/>
      <c r="C701" s="205" t="str">
        <f t="shared" si="10"/>
        <v/>
      </c>
      <c r="D701" s="206"/>
      <c r="E701" s="207"/>
      <c r="F701" s="923"/>
      <c r="G701" s="923"/>
      <c r="H701" s="923"/>
      <c r="I701" s="923"/>
      <c r="J701" s="923"/>
      <c r="K701" s="923"/>
      <c r="L701" s="923"/>
      <c r="M701" s="923"/>
      <c r="N701" s="923"/>
    </row>
    <row r="702" spans="1:14" ht="16.5" thickBot="1" x14ac:dyDescent="0.3">
      <c r="A702" s="62"/>
      <c r="B702" s="204"/>
      <c r="C702" s="205" t="str">
        <f t="shared" si="10"/>
        <v/>
      </c>
      <c r="D702" s="206"/>
      <c r="E702" s="207"/>
      <c r="F702" s="923"/>
      <c r="G702" s="923"/>
      <c r="H702" s="923"/>
      <c r="I702" s="923"/>
      <c r="J702" s="923"/>
      <c r="K702" s="923"/>
      <c r="L702" s="923"/>
      <c r="M702" s="923"/>
      <c r="N702" s="923"/>
    </row>
    <row r="703" spans="1:14" ht="16.5" thickBot="1" x14ac:dyDescent="0.3">
      <c r="A703" s="62"/>
      <c r="B703" s="204"/>
      <c r="C703" s="205" t="str">
        <f t="shared" si="10"/>
        <v/>
      </c>
      <c r="D703" s="206"/>
      <c r="E703" s="207"/>
      <c r="F703" s="923"/>
      <c r="G703" s="923"/>
      <c r="H703" s="923"/>
      <c r="I703" s="923"/>
      <c r="J703" s="923"/>
      <c r="K703" s="923"/>
      <c r="L703" s="923"/>
      <c r="M703" s="923"/>
      <c r="N703" s="923"/>
    </row>
    <row r="704" spans="1:14" ht="16.5" thickBot="1" x14ac:dyDescent="0.3">
      <c r="A704" s="62"/>
      <c r="B704" s="204"/>
      <c r="C704" s="205" t="str">
        <f t="shared" si="10"/>
        <v/>
      </c>
      <c r="D704" s="206"/>
      <c r="E704" s="207"/>
      <c r="F704" s="923"/>
      <c r="G704" s="923"/>
      <c r="H704" s="923"/>
      <c r="I704" s="923"/>
      <c r="J704" s="923"/>
      <c r="K704" s="923"/>
      <c r="L704" s="923"/>
      <c r="M704" s="923"/>
      <c r="N704" s="923"/>
    </row>
    <row r="705" spans="1:14" ht="16.5" thickBot="1" x14ac:dyDescent="0.3">
      <c r="A705" s="62"/>
      <c r="B705" s="204"/>
      <c r="C705" s="205" t="str">
        <f t="shared" si="10"/>
        <v/>
      </c>
      <c r="D705" s="206"/>
      <c r="E705" s="207"/>
      <c r="F705" s="923"/>
      <c r="G705" s="923"/>
      <c r="H705" s="923"/>
      <c r="I705" s="923"/>
      <c r="J705" s="923"/>
      <c r="K705" s="923"/>
      <c r="L705" s="923"/>
      <c r="M705" s="923"/>
      <c r="N705" s="923"/>
    </row>
    <row r="706" spans="1:14" ht="16.5" thickBot="1" x14ac:dyDescent="0.3">
      <c r="A706" s="62"/>
      <c r="B706" s="204"/>
      <c r="C706" s="205" t="str">
        <f t="shared" si="10"/>
        <v/>
      </c>
      <c r="D706" s="206"/>
      <c r="E706" s="207"/>
      <c r="F706" s="923"/>
      <c r="G706" s="923"/>
      <c r="H706" s="923"/>
      <c r="I706" s="923"/>
      <c r="J706" s="923"/>
      <c r="K706" s="923"/>
      <c r="L706" s="923"/>
      <c r="M706" s="923"/>
      <c r="N706" s="923"/>
    </row>
    <row r="707" spans="1:14" ht="16.5" thickBot="1" x14ac:dyDescent="0.3">
      <c r="A707" s="62"/>
      <c r="B707" s="204"/>
      <c r="C707" s="205" t="str">
        <f t="shared" si="10"/>
        <v/>
      </c>
      <c r="D707" s="206"/>
      <c r="E707" s="207"/>
      <c r="F707" s="923"/>
      <c r="G707" s="923"/>
      <c r="H707" s="923"/>
      <c r="I707" s="923"/>
      <c r="J707" s="923"/>
      <c r="K707" s="923"/>
      <c r="L707" s="923"/>
      <c r="M707" s="923"/>
      <c r="N707" s="923"/>
    </row>
    <row r="708" spans="1:14" ht="16.5" thickBot="1" x14ac:dyDescent="0.3">
      <c r="A708" s="62"/>
      <c r="B708" s="204"/>
      <c r="C708" s="205" t="str">
        <f t="shared" si="10"/>
        <v/>
      </c>
      <c r="D708" s="206"/>
      <c r="E708" s="207"/>
      <c r="F708" s="923"/>
      <c r="G708" s="923"/>
      <c r="H708" s="923"/>
      <c r="I708" s="923"/>
      <c r="J708" s="923"/>
      <c r="K708" s="923"/>
      <c r="L708" s="923"/>
      <c r="M708" s="923"/>
      <c r="N708" s="923"/>
    </row>
    <row r="709" spans="1:14" ht="16.5" thickBot="1" x14ac:dyDescent="0.3">
      <c r="A709" s="62"/>
      <c r="B709" s="204"/>
      <c r="C709" s="205" t="str">
        <f t="shared" si="10"/>
        <v/>
      </c>
      <c r="D709" s="206"/>
      <c r="E709" s="207"/>
      <c r="F709" s="923"/>
      <c r="G709" s="923"/>
      <c r="H709" s="923"/>
      <c r="I709" s="923"/>
      <c r="J709" s="923"/>
      <c r="K709" s="923"/>
      <c r="L709" s="923"/>
      <c r="M709" s="923"/>
      <c r="N709" s="923"/>
    </row>
    <row r="710" spans="1:14" ht="16.5" thickBot="1" x14ac:dyDescent="0.3">
      <c r="A710" s="62"/>
      <c r="B710" s="204"/>
      <c r="C710" s="205" t="str">
        <f t="shared" si="10"/>
        <v/>
      </c>
      <c r="D710" s="206"/>
      <c r="E710" s="207"/>
      <c r="F710" s="923"/>
      <c r="G710" s="923"/>
      <c r="H710" s="923"/>
      <c r="I710" s="923"/>
      <c r="J710" s="923"/>
      <c r="K710" s="923"/>
      <c r="L710" s="923"/>
      <c r="M710" s="923"/>
      <c r="N710" s="923"/>
    </row>
    <row r="711" spans="1:14" ht="16.5" thickBot="1" x14ac:dyDescent="0.3">
      <c r="A711" s="62"/>
      <c r="B711" s="204"/>
      <c r="C711" s="205" t="str">
        <f t="shared" si="10"/>
        <v/>
      </c>
      <c r="D711" s="206"/>
      <c r="E711" s="207"/>
      <c r="F711" s="923"/>
      <c r="G711" s="923"/>
      <c r="H711" s="923"/>
      <c r="I711" s="923"/>
      <c r="J711" s="923"/>
      <c r="K711" s="923"/>
      <c r="L711" s="923"/>
      <c r="M711" s="923"/>
      <c r="N711" s="923"/>
    </row>
    <row r="712" spans="1:14" ht="16.5" thickBot="1" x14ac:dyDescent="0.3">
      <c r="A712" s="62"/>
      <c r="B712" s="204"/>
      <c r="C712" s="205" t="str">
        <f t="shared" si="10"/>
        <v/>
      </c>
      <c r="D712" s="206"/>
      <c r="E712" s="207"/>
      <c r="F712" s="923"/>
      <c r="G712" s="923"/>
      <c r="H712" s="923"/>
      <c r="I712" s="923"/>
      <c r="J712" s="923"/>
      <c r="K712" s="923"/>
      <c r="L712" s="923"/>
      <c r="M712" s="923"/>
      <c r="N712" s="923"/>
    </row>
    <row r="713" spans="1:14" ht="16.5" thickBot="1" x14ac:dyDescent="0.3">
      <c r="A713" s="62"/>
      <c r="B713" s="204"/>
      <c r="C713" s="205" t="str">
        <f t="shared" si="10"/>
        <v/>
      </c>
      <c r="D713" s="206"/>
      <c r="E713" s="207"/>
      <c r="F713" s="923"/>
      <c r="G713" s="923"/>
      <c r="H713" s="923"/>
      <c r="I713" s="923"/>
      <c r="J713" s="923"/>
      <c r="K713" s="923"/>
      <c r="L713" s="923"/>
      <c r="M713" s="923"/>
      <c r="N713" s="923"/>
    </row>
    <row r="714" spans="1:14" ht="16.5" thickBot="1" x14ac:dyDescent="0.3">
      <c r="A714" s="62"/>
      <c r="B714" s="204"/>
      <c r="C714" s="205" t="str">
        <f t="shared" si="10"/>
        <v/>
      </c>
      <c r="D714" s="206"/>
      <c r="E714" s="207"/>
      <c r="F714" s="923"/>
      <c r="G714" s="923"/>
      <c r="H714" s="923"/>
      <c r="I714" s="923"/>
      <c r="J714" s="923"/>
      <c r="K714" s="923"/>
      <c r="L714" s="923"/>
      <c r="M714" s="923"/>
      <c r="N714" s="923"/>
    </row>
    <row r="715" spans="1:14" ht="16.5" thickBot="1" x14ac:dyDescent="0.3">
      <c r="A715" s="62"/>
      <c r="B715" s="204"/>
      <c r="C715" s="205" t="str">
        <f t="shared" si="10"/>
        <v/>
      </c>
      <c r="D715" s="206"/>
      <c r="E715" s="207"/>
      <c r="F715" s="923"/>
      <c r="G715" s="923"/>
      <c r="H715" s="923"/>
      <c r="I715" s="923"/>
      <c r="J715" s="923"/>
      <c r="K715" s="923"/>
      <c r="L715" s="923"/>
      <c r="M715" s="923"/>
      <c r="N715" s="923"/>
    </row>
    <row r="716" spans="1:14" ht="16.5" thickBot="1" x14ac:dyDescent="0.3">
      <c r="A716" s="62"/>
      <c r="B716" s="204"/>
      <c r="C716" s="205" t="str">
        <f t="shared" ref="C716:C779" si="11">IF(B716&gt;0, (B716-B715), "")</f>
        <v/>
      </c>
      <c r="D716" s="206"/>
      <c r="E716" s="207"/>
      <c r="F716" s="923"/>
      <c r="G716" s="923"/>
      <c r="H716" s="923"/>
      <c r="I716" s="923"/>
      <c r="J716" s="923"/>
      <c r="K716" s="923"/>
      <c r="L716" s="923"/>
      <c r="M716" s="923"/>
      <c r="N716" s="923"/>
    </row>
    <row r="717" spans="1:14" ht="16.5" thickBot="1" x14ac:dyDescent="0.3">
      <c r="A717" s="62"/>
      <c r="B717" s="204"/>
      <c r="C717" s="205" t="str">
        <f t="shared" si="11"/>
        <v/>
      </c>
      <c r="D717" s="206"/>
      <c r="E717" s="207"/>
      <c r="F717" s="923"/>
      <c r="G717" s="923"/>
      <c r="H717" s="923"/>
      <c r="I717" s="923"/>
      <c r="J717" s="923"/>
      <c r="K717" s="923"/>
      <c r="L717" s="923"/>
      <c r="M717" s="923"/>
      <c r="N717" s="923"/>
    </row>
    <row r="718" spans="1:14" ht="16.5" thickBot="1" x14ac:dyDescent="0.3">
      <c r="A718" s="62"/>
      <c r="B718" s="204"/>
      <c r="C718" s="205" t="str">
        <f t="shared" si="11"/>
        <v/>
      </c>
      <c r="D718" s="206"/>
      <c r="E718" s="207"/>
      <c r="F718" s="923"/>
      <c r="G718" s="923"/>
      <c r="H718" s="923"/>
      <c r="I718" s="923"/>
      <c r="J718" s="923"/>
      <c r="K718" s="923"/>
      <c r="L718" s="923"/>
      <c r="M718" s="923"/>
      <c r="N718" s="923"/>
    </row>
    <row r="719" spans="1:14" ht="16.5" thickBot="1" x14ac:dyDescent="0.3">
      <c r="A719" s="62"/>
      <c r="B719" s="204"/>
      <c r="C719" s="205" t="str">
        <f t="shared" si="11"/>
        <v/>
      </c>
      <c r="D719" s="206"/>
      <c r="E719" s="207"/>
      <c r="F719" s="923"/>
      <c r="G719" s="923"/>
      <c r="H719" s="923"/>
      <c r="I719" s="923"/>
      <c r="J719" s="923"/>
      <c r="K719" s="923"/>
      <c r="L719" s="923"/>
      <c r="M719" s="923"/>
      <c r="N719" s="923"/>
    </row>
    <row r="720" spans="1:14" ht="16.5" thickBot="1" x14ac:dyDescent="0.3">
      <c r="A720" s="62"/>
      <c r="B720" s="204"/>
      <c r="C720" s="205" t="str">
        <f t="shared" si="11"/>
        <v/>
      </c>
      <c r="D720" s="206"/>
      <c r="E720" s="207"/>
      <c r="F720" s="923"/>
      <c r="G720" s="923"/>
      <c r="H720" s="923"/>
      <c r="I720" s="923"/>
      <c r="J720" s="923"/>
      <c r="K720" s="923"/>
      <c r="L720" s="923"/>
      <c r="M720" s="923"/>
      <c r="N720" s="923"/>
    </row>
    <row r="721" spans="1:14" ht="16.5" thickBot="1" x14ac:dyDescent="0.3">
      <c r="A721" s="62"/>
      <c r="B721" s="204"/>
      <c r="C721" s="205" t="str">
        <f t="shared" si="11"/>
        <v/>
      </c>
      <c r="D721" s="206"/>
      <c r="E721" s="207"/>
      <c r="F721" s="923"/>
      <c r="G721" s="923"/>
      <c r="H721" s="923"/>
      <c r="I721" s="923"/>
      <c r="J721" s="923"/>
      <c r="K721" s="923"/>
      <c r="L721" s="923"/>
      <c r="M721" s="923"/>
      <c r="N721" s="923"/>
    </row>
    <row r="722" spans="1:14" ht="16.5" thickBot="1" x14ac:dyDescent="0.3">
      <c r="A722" s="62"/>
      <c r="B722" s="204"/>
      <c r="C722" s="205" t="str">
        <f t="shared" si="11"/>
        <v/>
      </c>
      <c r="D722" s="206"/>
      <c r="E722" s="207"/>
      <c r="F722" s="923"/>
      <c r="G722" s="923"/>
      <c r="H722" s="923"/>
      <c r="I722" s="923"/>
      <c r="J722" s="923"/>
      <c r="K722" s="923"/>
      <c r="L722" s="923"/>
      <c r="M722" s="923"/>
      <c r="N722" s="923"/>
    </row>
    <row r="723" spans="1:14" ht="16.5" thickBot="1" x14ac:dyDescent="0.3">
      <c r="A723" s="62"/>
      <c r="B723" s="204"/>
      <c r="C723" s="205" t="str">
        <f t="shared" si="11"/>
        <v/>
      </c>
      <c r="D723" s="206"/>
      <c r="E723" s="207"/>
      <c r="F723" s="923"/>
      <c r="G723" s="923"/>
      <c r="H723" s="923"/>
      <c r="I723" s="923"/>
      <c r="J723" s="923"/>
      <c r="K723" s="923"/>
      <c r="L723" s="923"/>
      <c r="M723" s="923"/>
      <c r="N723" s="923"/>
    </row>
    <row r="724" spans="1:14" ht="16.5" thickBot="1" x14ac:dyDescent="0.3">
      <c r="A724" s="62"/>
      <c r="B724" s="204"/>
      <c r="C724" s="205" t="str">
        <f t="shared" si="11"/>
        <v/>
      </c>
      <c r="D724" s="206"/>
      <c r="E724" s="207"/>
      <c r="F724" s="923"/>
      <c r="G724" s="923"/>
      <c r="H724" s="923"/>
      <c r="I724" s="923"/>
      <c r="J724" s="923"/>
      <c r="K724" s="923"/>
      <c r="L724" s="923"/>
      <c r="M724" s="923"/>
      <c r="N724" s="923"/>
    </row>
    <row r="725" spans="1:14" ht="16.5" thickBot="1" x14ac:dyDescent="0.3">
      <c r="A725" s="62"/>
      <c r="B725" s="204"/>
      <c r="C725" s="205" t="str">
        <f t="shared" si="11"/>
        <v/>
      </c>
      <c r="D725" s="206"/>
      <c r="E725" s="207"/>
      <c r="F725" s="923"/>
      <c r="G725" s="923"/>
      <c r="H725" s="923"/>
      <c r="I725" s="923"/>
      <c r="J725" s="923"/>
      <c r="K725" s="923"/>
      <c r="L725" s="923"/>
      <c r="M725" s="923"/>
      <c r="N725" s="923"/>
    </row>
    <row r="726" spans="1:14" ht="16.5" thickBot="1" x14ac:dyDescent="0.3">
      <c r="A726" s="62"/>
      <c r="B726" s="204"/>
      <c r="C726" s="205" t="str">
        <f t="shared" si="11"/>
        <v/>
      </c>
      <c r="D726" s="206"/>
      <c r="E726" s="207"/>
      <c r="F726" s="923"/>
      <c r="G726" s="923"/>
      <c r="H726" s="923"/>
      <c r="I726" s="923"/>
      <c r="J726" s="923"/>
      <c r="K726" s="923"/>
      <c r="L726" s="923"/>
      <c r="M726" s="923"/>
      <c r="N726" s="923"/>
    </row>
    <row r="727" spans="1:14" ht="16.5" thickBot="1" x14ac:dyDescent="0.3">
      <c r="A727" s="62"/>
      <c r="B727" s="204"/>
      <c r="C727" s="205" t="str">
        <f t="shared" si="11"/>
        <v/>
      </c>
      <c r="D727" s="206"/>
      <c r="E727" s="207"/>
      <c r="F727" s="923"/>
      <c r="G727" s="923"/>
      <c r="H727" s="923"/>
      <c r="I727" s="923"/>
      <c r="J727" s="923"/>
      <c r="K727" s="923"/>
      <c r="L727" s="923"/>
      <c r="M727" s="923"/>
      <c r="N727" s="923"/>
    </row>
    <row r="728" spans="1:14" ht="16.5" thickBot="1" x14ac:dyDescent="0.3">
      <c r="A728" s="62"/>
      <c r="B728" s="204"/>
      <c r="C728" s="205" t="str">
        <f t="shared" si="11"/>
        <v/>
      </c>
      <c r="D728" s="206"/>
      <c r="E728" s="207"/>
      <c r="F728" s="923"/>
      <c r="G728" s="923"/>
      <c r="H728" s="923"/>
      <c r="I728" s="923"/>
      <c r="J728" s="923"/>
      <c r="K728" s="923"/>
      <c r="L728" s="923"/>
      <c r="M728" s="923"/>
      <c r="N728" s="923"/>
    </row>
    <row r="729" spans="1:14" ht="16.5" thickBot="1" x14ac:dyDescent="0.3">
      <c r="A729" s="62"/>
      <c r="B729" s="204"/>
      <c r="C729" s="205" t="str">
        <f t="shared" si="11"/>
        <v/>
      </c>
      <c r="D729" s="206"/>
      <c r="E729" s="207"/>
      <c r="F729" s="923"/>
      <c r="G729" s="923"/>
      <c r="H729" s="923"/>
      <c r="I729" s="923"/>
      <c r="J729" s="923"/>
      <c r="K729" s="923"/>
      <c r="L729" s="923"/>
      <c r="M729" s="923"/>
      <c r="N729" s="923"/>
    </row>
    <row r="730" spans="1:14" ht="16.5" thickBot="1" x14ac:dyDescent="0.3">
      <c r="A730" s="62"/>
      <c r="B730" s="204"/>
      <c r="C730" s="205" t="str">
        <f t="shared" si="11"/>
        <v/>
      </c>
      <c r="D730" s="206"/>
      <c r="E730" s="207"/>
      <c r="F730" s="923"/>
      <c r="G730" s="923"/>
      <c r="H730" s="923"/>
      <c r="I730" s="923"/>
      <c r="J730" s="923"/>
      <c r="K730" s="923"/>
      <c r="L730" s="923"/>
      <c r="M730" s="923"/>
      <c r="N730" s="923"/>
    </row>
    <row r="731" spans="1:14" ht="16.5" thickBot="1" x14ac:dyDescent="0.3">
      <c r="A731" s="62"/>
      <c r="B731" s="204"/>
      <c r="C731" s="205" t="str">
        <f t="shared" si="11"/>
        <v/>
      </c>
      <c r="D731" s="206"/>
      <c r="E731" s="207"/>
      <c r="F731" s="923"/>
      <c r="G731" s="923"/>
      <c r="H731" s="923"/>
      <c r="I731" s="923"/>
      <c r="J731" s="923"/>
      <c r="K731" s="923"/>
      <c r="L731" s="923"/>
      <c r="M731" s="923"/>
      <c r="N731" s="923"/>
    </row>
    <row r="732" spans="1:14" ht="16.5" thickBot="1" x14ac:dyDescent="0.3">
      <c r="A732" s="62"/>
      <c r="B732" s="204"/>
      <c r="C732" s="205" t="str">
        <f t="shared" si="11"/>
        <v/>
      </c>
      <c r="D732" s="206"/>
      <c r="E732" s="207"/>
      <c r="F732" s="923"/>
      <c r="G732" s="923"/>
      <c r="H732" s="923"/>
      <c r="I732" s="923"/>
      <c r="J732" s="923"/>
      <c r="K732" s="923"/>
      <c r="L732" s="923"/>
      <c r="M732" s="923"/>
      <c r="N732" s="923"/>
    </row>
    <row r="733" spans="1:14" ht="16.5" thickBot="1" x14ac:dyDescent="0.3">
      <c r="A733" s="62"/>
      <c r="B733" s="204"/>
      <c r="C733" s="205" t="str">
        <f t="shared" si="11"/>
        <v/>
      </c>
      <c r="D733" s="206"/>
      <c r="E733" s="207"/>
      <c r="F733" s="923"/>
      <c r="G733" s="923"/>
      <c r="H733" s="923"/>
      <c r="I733" s="923"/>
      <c r="J733" s="923"/>
      <c r="K733" s="923"/>
      <c r="L733" s="923"/>
      <c r="M733" s="923"/>
      <c r="N733" s="923"/>
    </row>
    <row r="734" spans="1:14" ht="16.5" thickBot="1" x14ac:dyDescent="0.3">
      <c r="A734" s="62"/>
      <c r="B734" s="204"/>
      <c r="C734" s="205" t="str">
        <f t="shared" si="11"/>
        <v/>
      </c>
      <c r="D734" s="206"/>
      <c r="E734" s="207"/>
      <c r="F734" s="923"/>
      <c r="G734" s="923"/>
      <c r="H734" s="923"/>
      <c r="I734" s="923"/>
      <c r="J734" s="923"/>
      <c r="K734" s="923"/>
      <c r="L734" s="923"/>
      <c r="M734" s="923"/>
      <c r="N734" s="923"/>
    </row>
    <row r="735" spans="1:14" ht="16.5" thickBot="1" x14ac:dyDescent="0.3">
      <c r="A735" s="62"/>
      <c r="B735" s="204"/>
      <c r="C735" s="205" t="str">
        <f t="shared" si="11"/>
        <v/>
      </c>
      <c r="D735" s="206"/>
      <c r="E735" s="207"/>
      <c r="F735" s="923"/>
      <c r="G735" s="923"/>
      <c r="H735" s="923"/>
      <c r="I735" s="923"/>
      <c r="J735" s="923"/>
      <c r="K735" s="923"/>
      <c r="L735" s="923"/>
      <c r="M735" s="923"/>
      <c r="N735" s="923"/>
    </row>
    <row r="736" spans="1:14" ht="16.5" thickBot="1" x14ac:dyDescent="0.3">
      <c r="A736" s="62"/>
      <c r="B736" s="204"/>
      <c r="C736" s="205" t="str">
        <f t="shared" si="11"/>
        <v/>
      </c>
      <c r="D736" s="206"/>
      <c r="E736" s="207"/>
      <c r="F736" s="923"/>
      <c r="G736" s="923"/>
      <c r="H736" s="923"/>
      <c r="I736" s="923"/>
      <c r="J736" s="923"/>
      <c r="K736" s="923"/>
      <c r="L736" s="923"/>
      <c r="M736" s="923"/>
      <c r="N736" s="923"/>
    </row>
    <row r="737" spans="1:14" ht="16.5" thickBot="1" x14ac:dyDescent="0.3">
      <c r="A737" s="62"/>
      <c r="B737" s="204"/>
      <c r="C737" s="205" t="str">
        <f t="shared" si="11"/>
        <v/>
      </c>
      <c r="D737" s="206"/>
      <c r="E737" s="207"/>
      <c r="F737" s="923"/>
      <c r="G737" s="923"/>
      <c r="H737" s="923"/>
      <c r="I737" s="923"/>
      <c r="J737" s="923"/>
      <c r="K737" s="923"/>
      <c r="L737" s="923"/>
      <c r="M737" s="923"/>
      <c r="N737" s="923"/>
    </row>
    <row r="738" spans="1:14" ht="16.5" thickBot="1" x14ac:dyDescent="0.3">
      <c r="A738" s="62"/>
      <c r="B738" s="204"/>
      <c r="C738" s="205" t="str">
        <f t="shared" si="11"/>
        <v/>
      </c>
      <c r="D738" s="206"/>
      <c r="E738" s="207"/>
      <c r="F738" s="923"/>
      <c r="G738" s="923"/>
      <c r="H738" s="923"/>
      <c r="I738" s="923"/>
      <c r="J738" s="923"/>
      <c r="K738" s="923"/>
      <c r="L738" s="923"/>
      <c r="M738" s="923"/>
      <c r="N738" s="923"/>
    </row>
    <row r="739" spans="1:14" ht="16.5" thickBot="1" x14ac:dyDescent="0.3">
      <c r="A739" s="62"/>
      <c r="B739" s="204"/>
      <c r="C739" s="205" t="str">
        <f t="shared" si="11"/>
        <v/>
      </c>
      <c r="D739" s="206"/>
      <c r="E739" s="207"/>
      <c r="F739" s="923"/>
      <c r="G739" s="923"/>
      <c r="H739" s="923"/>
      <c r="I739" s="923"/>
      <c r="J739" s="923"/>
      <c r="K739" s="923"/>
      <c r="L739" s="923"/>
      <c r="M739" s="923"/>
      <c r="N739" s="923"/>
    </row>
    <row r="740" spans="1:14" ht="16.5" thickBot="1" x14ac:dyDescent="0.3">
      <c r="A740" s="62"/>
      <c r="B740" s="204"/>
      <c r="C740" s="205" t="str">
        <f t="shared" si="11"/>
        <v/>
      </c>
      <c r="D740" s="206"/>
      <c r="E740" s="207"/>
      <c r="F740" s="923"/>
      <c r="G740" s="923"/>
      <c r="H740" s="923"/>
      <c r="I740" s="923"/>
      <c r="J740" s="923"/>
      <c r="K740" s="923"/>
      <c r="L740" s="923"/>
      <c r="M740" s="923"/>
      <c r="N740" s="923"/>
    </row>
    <row r="741" spans="1:14" ht="16.5" thickBot="1" x14ac:dyDescent="0.3">
      <c r="A741" s="62"/>
      <c r="B741" s="204"/>
      <c r="C741" s="205" t="str">
        <f t="shared" si="11"/>
        <v/>
      </c>
      <c r="D741" s="206"/>
      <c r="E741" s="207"/>
      <c r="F741" s="923"/>
      <c r="G741" s="923"/>
      <c r="H741" s="923"/>
      <c r="I741" s="923"/>
      <c r="J741" s="923"/>
      <c r="K741" s="923"/>
      <c r="L741" s="923"/>
      <c r="M741" s="923"/>
      <c r="N741" s="923"/>
    </row>
    <row r="742" spans="1:14" ht="16.5" thickBot="1" x14ac:dyDescent="0.3">
      <c r="A742" s="62"/>
      <c r="B742" s="204"/>
      <c r="C742" s="205" t="str">
        <f t="shared" si="11"/>
        <v/>
      </c>
      <c r="D742" s="206"/>
      <c r="E742" s="207"/>
      <c r="F742" s="923"/>
      <c r="G742" s="923"/>
      <c r="H742" s="923"/>
      <c r="I742" s="923"/>
      <c r="J742" s="923"/>
      <c r="K742" s="923"/>
      <c r="L742" s="923"/>
      <c r="M742" s="923"/>
      <c r="N742" s="923"/>
    </row>
    <row r="743" spans="1:14" ht="16.5" thickBot="1" x14ac:dyDescent="0.3">
      <c r="A743" s="62"/>
      <c r="B743" s="204"/>
      <c r="C743" s="205" t="str">
        <f t="shared" si="11"/>
        <v/>
      </c>
      <c r="D743" s="206"/>
      <c r="E743" s="207"/>
      <c r="F743" s="923"/>
      <c r="G743" s="923"/>
      <c r="H743" s="923"/>
      <c r="I743" s="923"/>
      <c r="J743" s="923"/>
      <c r="K743" s="923"/>
      <c r="L743" s="923"/>
      <c r="M743" s="923"/>
      <c r="N743" s="923"/>
    </row>
    <row r="744" spans="1:14" ht="16.5" thickBot="1" x14ac:dyDescent="0.3">
      <c r="A744" s="62"/>
      <c r="B744" s="204"/>
      <c r="C744" s="205" t="str">
        <f t="shared" si="11"/>
        <v/>
      </c>
      <c r="D744" s="206"/>
      <c r="E744" s="207"/>
      <c r="F744" s="923"/>
      <c r="G744" s="923"/>
      <c r="H744" s="923"/>
      <c r="I744" s="923"/>
      <c r="J744" s="923"/>
      <c r="K744" s="923"/>
      <c r="L744" s="923"/>
      <c r="M744" s="923"/>
      <c r="N744" s="923"/>
    </row>
    <row r="745" spans="1:14" ht="16.5" thickBot="1" x14ac:dyDescent="0.3">
      <c r="A745" s="62"/>
      <c r="B745" s="204"/>
      <c r="C745" s="205" t="str">
        <f t="shared" si="11"/>
        <v/>
      </c>
      <c r="D745" s="206"/>
      <c r="E745" s="207"/>
      <c r="F745" s="923"/>
      <c r="G745" s="923"/>
      <c r="H745" s="923"/>
      <c r="I745" s="923"/>
      <c r="J745" s="923"/>
      <c r="K745" s="923"/>
      <c r="L745" s="923"/>
      <c r="M745" s="923"/>
      <c r="N745" s="923"/>
    </row>
    <row r="746" spans="1:14" ht="16.5" thickBot="1" x14ac:dyDescent="0.3">
      <c r="A746" s="62"/>
      <c r="B746" s="204"/>
      <c r="C746" s="205" t="str">
        <f t="shared" si="11"/>
        <v/>
      </c>
      <c r="D746" s="206"/>
      <c r="E746" s="207"/>
      <c r="F746" s="923"/>
      <c r="G746" s="923"/>
      <c r="H746" s="923"/>
      <c r="I746" s="923"/>
      <c r="J746" s="923"/>
      <c r="K746" s="923"/>
      <c r="L746" s="923"/>
      <c r="M746" s="923"/>
      <c r="N746" s="923"/>
    </row>
    <row r="747" spans="1:14" ht="16.5" thickBot="1" x14ac:dyDescent="0.3">
      <c r="A747" s="62"/>
      <c r="B747" s="204"/>
      <c r="C747" s="205" t="str">
        <f t="shared" si="11"/>
        <v/>
      </c>
      <c r="D747" s="206"/>
      <c r="E747" s="207"/>
      <c r="F747" s="923"/>
      <c r="G747" s="923"/>
      <c r="H747" s="923"/>
      <c r="I747" s="923"/>
      <c r="J747" s="923"/>
      <c r="K747" s="923"/>
      <c r="L747" s="923"/>
      <c r="M747" s="923"/>
      <c r="N747" s="923"/>
    </row>
    <row r="748" spans="1:14" ht="16.5" thickBot="1" x14ac:dyDescent="0.3">
      <c r="A748" s="62"/>
      <c r="B748" s="204"/>
      <c r="C748" s="205" t="str">
        <f t="shared" si="11"/>
        <v/>
      </c>
      <c r="D748" s="206"/>
      <c r="E748" s="207"/>
      <c r="F748" s="923"/>
      <c r="G748" s="923"/>
      <c r="H748" s="923"/>
      <c r="I748" s="923"/>
      <c r="J748" s="923"/>
      <c r="K748" s="923"/>
      <c r="L748" s="923"/>
      <c r="M748" s="923"/>
      <c r="N748" s="923"/>
    </row>
    <row r="749" spans="1:14" ht="16.5" thickBot="1" x14ac:dyDescent="0.3">
      <c r="A749" s="62"/>
      <c r="B749" s="204"/>
      <c r="C749" s="205" t="str">
        <f t="shared" si="11"/>
        <v/>
      </c>
      <c r="D749" s="206"/>
      <c r="E749" s="207"/>
      <c r="F749" s="923"/>
      <c r="G749" s="923"/>
      <c r="H749" s="923"/>
      <c r="I749" s="923"/>
      <c r="J749" s="923"/>
      <c r="K749" s="923"/>
      <c r="L749" s="923"/>
      <c r="M749" s="923"/>
      <c r="N749" s="923"/>
    </row>
    <row r="750" spans="1:14" ht="16.5" thickBot="1" x14ac:dyDescent="0.3">
      <c r="A750" s="62"/>
      <c r="B750" s="204"/>
      <c r="C750" s="205" t="str">
        <f t="shared" si="11"/>
        <v/>
      </c>
      <c r="D750" s="206"/>
      <c r="E750" s="207"/>
      <c r="F750" s="923"/>
      <c r="G750" s="923"/>
      <c r="H750" s="923"/>
      <c r="I750" s="923"/>
      <c r="J750" s="923"/>
      <c r="K750" s="923"/>
      <c r="L750" s="923"/>
      <c r="M750" s="923"/>
      <c r="N750" s="923"/>
    </row>
    <row r="751" spans="1:14" ht="16.5" thickBot="1" x14ac:dyDescent="0.3">
      <c r="A751" s="62"/>
      <c r="B751" s="204"/>
      <c r="C751" s="205" t="str">
        <f t="shared" si="11"/>
        <v/>
      </c>
      <c r="D751" s="206"/>
      <c r="E751" s="207"/>
      <c r="F751" s="923"/>
      <c r="G751" s="923"/>
      <c r="H751" s="923"/>
      <c r="I751" s="923"/>
      <c r="J751" s="923"/>
      <c r="K751" s="923"/>
      <c r="L751" s="923"/>
      <c r="M751" s="923"/>
      <c r="N751" s="923"/>
    </row>
    <row r="752" spans="1:14" ht="16.5" thickBot="1" x14ac:dyDescent="0.3">
      <c r="A752" s="62"/>
      <c r="B752" s="204"/>
      <c r="C752" s="205" t="str">
        <f t="shared" si="11"/>
        <v/>
      </c>
      <c r="D752" s="206"/>
      <c r="E752" s="207"/>
      <c r="F752" s="923"/>
      <c r="G752" s="923"/>
      <c r="H752" s="923"/>
      <c r="I752" s="923"/>
      <c r="J752" s="923"/>
      <c r="K752" s="923"/>
      <c r="L752" s="923"/>
      <c r="M752" s="923"/>
      <c r="N752" s="923"/>
    </row>
    <row r="753" spans="1:14" ht="16.5" thickBot="1" x14ac:dyDescent="0.3">
      <c r="A753" s="62"/>
      <c r="B753" s="204"/>
      <c r="C753" s="205" t="str">
        <f t="shared" si="11"/>
        <v/>
      </c>
      <c r="D753" s="206"/>
      <c r="E753" s="207"/>
      <c r="F753" s="923"/>
      <c r="G753" s="923"/>
      <c r="H753" s="923"/>
      <c r="I753" s="923"/>
      <c r="J753" s="923"/>
      <c r="K753" s="923"/>
      <c r="L753" s="923"/>
      <c r="M753" s="923"/>
      <c r="N753" s="923"/>
    </row>
    <row r="754" spans="1:14" ht="16.5" thickBot="1" x14ac:dyDescent="0.3">
      <c r="A754" s="62"/>
      <c r="B754" s="204"/>
      <c r="C754" s="205" t="str">
        <f t="shared" si="11"/>
        <v/>
      </c>
      <c r="D754" s="206"/>
      <c r="E754" s="207"/>
      <c r="F754" s="923"/>
      <c r="G754" s="923"/>
      <c r="H754" s="923"/>
      <c r="I754" s="923"/>
      <c r="J754" s="923"/>
      <c r="K754" s="923"/>
      <c r="L754" s="923"/>
      <c r="M754" s="923"/>
      <c r="N754" s="923"/>
    </row>
    <row r="755" spans="1:14" ht="16.5" thickBot="1" x14ac:dyDescent="0.3">
      <c r="A755" s="62"/>
      <c r="B755" s="204"/>
      <c r="C755" s="205" t="str">
        <f t="shared" si="11"/>
        <v/>
      </c>
      <c r="D755" s="206"/>
      <c r="E755" s="207"/>
      <c r="F755" s="923"/>
      <c r="G755" s="923"/>
      <c r="H755" s="923"/>
      <c r="I755" s="923"/>
      <c r="J755" s="923"/>
      <c r="K755" s="923"/>
      <c r="L755" s="923"/>
      <c r="M755" s="923"/>
      <c r="N755" s="923"/>
    </row>
    <row r="756" spans="1:14" ht="16.5" thickBot="1" x14ac:dyDescent="0.3">
      <c r="A756" s="62"/>
      <c r="B756" s="204"/>
      <c r="C756" s="205" t="str">
        <f t="shared" si="11"/>
        <v/>
      </c>
      <c r="D756" s="206"/>
      <c r="E756" s="207"/>
      <c r="F756" s="923"/>
      <c r="G756" s="923"/>
      <c r="H756" s="923"/>
      <c r="I756" s="923"/>
      <c r="J756" s="923"/>
      <c r="K756" s="923"/>
      <c r="L756" s="923"/>
      <c r="M756" s="923"/>
      <c r="N756" s="923"/>
    </row>
    <row r="757" spans="1:14" ht="16.5" thickBot="1" x14ac:dyDescent="0.3">
      <c r="A757" s="62"/>
      <c r="B757" s="204"/>
      <c r="C757" s="205" t="str">
        <f t="shared" si="11"/>
        <v/>
      </c>
      <c r="D757" s="206"/>
      <c r="E757" s="207"/>
      <c r="F757" s="923"/>
      <c r="G757" s="923"/>
      <c r="H757" s="923"/>
      <c r="I757" s="923"/>
      <c r="J757" s="923"/>
      <c r="K757" s="923"/>
      <c r="L757" s="923"/>
      <c r="M757" s="923"/>
      <c r="N757" s="923"/>
    </row>
    <row r="758" spans="1:14" ht="16.5" thickBot="1" x14ac:dyDescent="0.3">
      <c r="A758" s="62"/>
      <c r="B758" s="204"/>
      <c r="C758" s="205" t="str">
        <f t="shared" si="11"/>
        <v/>
      </c>
      <c r="D758" s="206"/>
      <c r="E758" s="207"/>
      <c r="F758" s="923"/>
      <c r="G758" s="923"/>
      <c r="H758" s="923"/>
      <c r="I758" s="923"/>
      <c r="J758" s="923"/>
      <c r="K758" s="923"/>
      <c r="L758" s="923"/>
      <c r="M758" s="923"/>
      <c r="N758" s="923"/>
    </row>
    <row r="759" spans="1:14" ht="16.5" thickBot="1" x14ac:dyDescent="0.3">
      <c r="A759" s="62"/>
      <c r="B759" s="204"/>
      <c r="C759" s="205" t="str">
        <f t="shared" si="11"/>
        <v/>
      </c>
      <c r="D759" s="206"/>
      <c r="E759" s="207"/>
      <c r="F759" s="923"/>
      <c r="G759" s="923"/>
      <c r="H759" s="923"/>
      <c r="I759" s="923"/>
      <c r="J759" s="923"/>
      <c r="K759" s="923"/>
      <c r="L759" s="923"/>
      <c r="M759" s="923"/>
      <c r="N759" s="923"/>
    </row>
    <row r="760" spans="1:14" ht="16.5" thickBot="1" x14ac:dyDescent="0.3">
      <c r="A760" s="62"/>
      <c r="B760" s="204"/>
      <c r="C760" s="205" t="str">
        <f t="shared" si="11"/>
        <v/>
      </c>
      <c r="D760" s="206"/>
      <c r="E760" s="207"/>
      <c r="F760" s="923"/>
      <c r="G760" s="923"/>
      <c r="H760" s="923"/>
      <c r="I760" s="923"/>
      <c r="J760" s="923"/>
      <c r="K760" s="923"/>
      <c r="L760" s="923"/>
      <c r="M760" s="923"/>
      <c r="N760" s="923"/>
    </row>
    <row r="761" spans="1:14" ht="16.5" thickBot="1" x14ac:dyDescent="0.3">
      <c r="A761" s="62"/>
      <c r="B761" s="204"/>
      <c r="C761" s="205" t="str">
        <f t="shared" si="11"/>
        <v/>
      </c>
      <c r="D761" s="206"/>
      <c r="E761" s="207"/>
      <c r="F761" s="923"/>
      <c r="G761" s="923"/>
      <c r="H761" s="923"/>
      <c r="I761" s="923"/>
      <c r="J761" s="923"/>
      <c r="K761" s="923"/>
      <c r="L761" s="923"/>
      <c r="M761" s="923"/>
      <c r="N761" s="923"/>
    </row>
    <row r="762" spans="1:14" ht="16.5" thickBot="1" x14ac:dyDescent="0.3">
      <c r="A762" s="62"/>
      <c r="B762" s="204"/>
      <c r="C762" s="205" t="str">
        <f t="shared" si="11"/>
        <v/>
      </c>
      <c r="D762" s="206"/>
      <c r="E762" s="207"/>
      <c r="F762" s="923"/>
      <c r="G762" s="923"/>
      <c r="H762" s="923"/>
      <c r="I762" s="923"/>
      <c r="J762" s="923"/>
      <c r="K762" s="923"/>
      <c r="L762" s="923"/>
      <c r="M762" s="923"/>
      <c r="N762" s="923"/>
    </row>
    <row r="763" spans="1:14" ht="16.5" thickBot="1" x14ac:dyDescent="0.3">
      <c r="A763" s="62"/>
      <c r="B763" s="204"/>
      <c r="C763" s="205" t="str">
        <f t="shared" si="11"/>
        <v/>
      </c>
      <c r="D763" s="206"/>
      <c r="E763" s="207"/>
      <c r="F763" s="923"/>
      <c r="G763" s="923"/>
      <c r="H763" s="923"/>
      <c r="I763" s="923"/>
      <c r="J763" s="923"/>
      <c r="K763" s="923"/>
      <c r="L763" s="923"/>
      <c r="M763" s="923"/>
      <c r="N763" s="923"/>
    </row>
    <row r="764" spans="1:14" ht="16.5" thickBot="1" x14ac:dyDescent="0.3">
      <c r="A764" s="62"/>
      <c r="B764" s="204"/>
      <c r="C764" s="205" t="str">
        <f t="shared" si="11"/>
        <v/>
      </c>
      <c r="D764" s="206"/>
      <c r="E764" s="207"/>
      <c r="F764" s="923"/>
      <c r="G764" s="923"/>
      <c r="H764" s="923"/>
      <c r="I764" s="923"/>
      <c r="J764" s="923"/>
      <c r="K764" s="923"/>
      <c r="L764" s="923"/>
      <c r="M764" s="923"/>
      <c r="N764" s="923"/>
    </row>
    <row r="765" spans="1:14" ht="16.5" thickBot="1" x14ac:dyDescent="0.3">
      <c r="A765" s="62"/>
      <c r="B765" s="204"/>
      <c r="C765" s="205" t="str">
        <f t="shared" si="11"/>
        <v/>
      </c>
      <c r="D765" s="206"/>
      <c r="E765" s="207"/>
      <c r="F765" s="923"/>
      <c r="G765" s="923"/>
      <c r="H765" s="923"/>
      <c r="I765" s="923"/>
      <c r="J765" s="923"/>
      <c r="K765" s="923"/>
      <c r="L765" s="923"/>
      <c r="M765" s="923"/>
      <c r="N765" s="923"/>
    </row>
    <row r="766" spans="1:14" ht="16.5" thickBot="1" x14ac:dyDescent="0.3">
      <c r="A766" s="62"/>
      <c r="B766" s="204"/>
      <c r="C766" s="205" t="str">
        <f t="shared" si="11"/>
        <v/>
      </c>
      <c r="D766" s="206"/>
      <c r="E766" s="207"/>
      <c r="F766" s="923"/>
      <c r="G766" s="923"/>
      <c r="H766" s="923"/>
      <c r="I766" s="923"/>
      <c r="J766" s="923"/>
      <c r="K766" s="923"/>
      <c r="L766" s="923"/>
      <c r="M766" s="923"/>
      <c r="N766" s="923"/>
    </row>
    <row r="767" spans="1:14" ht="16.5" thickBot="1" x14ac:dyDescent="0.3">
      <c r="A767" s="62"/>
      <c r="B767" s="204"/>
      <c r="C767" s="205" t="str">
        <f t="shared" si="11"/>
        <v/>
      </c>
      <c r="D767" s="206"/>
      <c r="E767" s="207"/>
      <c r="F767" s="923"/>
      <c r="G767" s="923"/>
      <c r="H767" s="923"/>
      <c r="I767" s="923"/>
      <c r="J767" s="923"/>
      <c r="K767" s="923"/>
      <c r="L767" s="923"/>
      <c r="M767" s="923"/>
      <c r="N767" s="923"/>
    </row>
    <row r="768" spans="1:14" ht="16.5" thickBot="1" x14ac:dyDescent="0.3">
      <c r="A768" s="62"/>
      <c r="B768" s="204"/>
      <c r="C768" s="205" t="str">
        <f t="shared" si="11"/>
        <v/>
      </c>
      <c r="D768" s="206"/>
      <c r="E768" s="207"/>
      <c r="F768" s="923"/>
      <c r="G768" s="923"/>
      <c r="H768" s="923"/>
      <c r="I768" s="923"/>
      <c r="J768" s="923"/>
      <c r="K768" s="923"/>
      <c r="L768" s="923"/>
      <c r="M768" s="923"/>
      <c r="N768" s="923"/>
    </row>
    <row r="769" spans="1:14" ht="16.5" thickBot="1" x14ac:dyDescent="0.3">
      <c r="A769" s="62"/>
      <c r="B769" s="204"/>
      <c r="C769" s="205" t="str">
        <f t="shared" si="11"/>
        <v/>
      </c>
      <c r="D769" s="206"/>
      <c r="E769" s="207"/>
      <c r="F769" s="923"/>
      <c r="G769" s="923"/>
      <c r="H769" s="923"/>
      <c r="I769" s="923"/>
      <c r="J769" s="923"/>
      <c r="K769" s="923"/>
      <c r="L769" s="923"/>
      <c r="M769" s="923"/>
      <c r="N769" s="923"/>
    </row>
    <row r="770" spans="1:14" ht="16.5" thickBot="1" x14ac:dyDescent="0.3">
      <c r="A770" s="62"/>
      <c r="B770" s="204"/>
      <c r="C770" s="205" t="str">
        <f t="shared" si="11"/>
        <v/>
      </c>
      <c r="D770" s="206"/>
      <c r="E770" s="207"/>
      <c r="F770" s="923"/>
      <c r="G770" s="923"/>
      <c r="H770" s="923"/>
      <c r="I770" s="923"/>
      <c r="J770" s="923"/>
      <c r="K770" s="923"/>
      <c r="L770" s="923"/>
      <c r="M770" s="923"/>
      <c r="N770" s="923"/>
    </row>
    <row r="771" spans="1:14" ht="16.5" thickBot="1" x14ac:dyDescent="0.3">
      <c r="A771" s="62"/>
      <c r="B771" s="204"/>
      <c r="C771" s="205" t="str">
        <f t="shared" si="11"/>
        <v/>
      </c>
      <c r="D771" s="206"/>
      <c r="E771" s="207"/>
      <c r="F771" s="923"/>
      <c r="G771" s="923"/>
      <c r="H771" s="923"/>
      <c r="I771" s="923"/>
      <c r="J771" s="923"/>
      <c r="K771" s="923"/>
      <c r="L771" s="923"/>
      <c r="M771" s="923"/>
      <c r="N771" s="923"/>
    </row>
    <row r="772" spans="1:14" ht="16.5" thickBot="1" x14ac:dyDescent="0.3">
      <c r="A772" s="62"/>
      <c r="B772" s="204"/>
      <c r="C772" s="205" t="str">
        <f t="shared" si="11"/>
        <v/>
      </c>
      <c r="D772" s="206"/>
      <c r="E772" s="207"/>
      <c r="F772" s="923"/>
      <c r="G772" s="923"/>
      <c r="H772" s="923"/>
      <c r="I772" s="923"/>
      <c r="J772" s="923"/>
      <c r="K772" s="923"/>
      <c r="L772" s="923"/>
      <c r="M772" s="923"/>
      <c r="N772" s="923"/>
    </row>
    <row r="773" spans="1:14" ht="16.5" thickBot="1" x14ac:dyDescent="0.3">
      <c r="A773" s="62"/>
      <c r="B773" s="204"/>
      <c r="C773" s="205" t="str">
        <f t="shared" si="11"/>
        <v/>
      </c>
      <c r="D773" s="206"/>
      <c r="E773" s="207"/>
      <c r="F773" s="923"/>
      <c r="G773" s="923"/>
      <c r="H773" s="923"/>
      <c r="I773" s="923"/>
      <c r="J773" s="923"/>
      <c r="K773" s="923"/>
      <c r="L773" s="923"/>
      <c r="M773" s="923"/>
      <c r="N773" s="923"/>
    </row>
    <row r="774" spans="1:14" ht="16.5" thickBot="1" x14ac:dyDescent="0.3">
      <c r="A774" s="62"/>
      <c r="B774" s="204"/>
      <c r="C774" s="205" t="str">
        <f t="shared" si="11"/>
        <v/>
      </c>
      <c r="D774" s="206"/>
      <c r="E774" s="207"/>
      <c r="F774" s="923"/>
      <c r="G774" s="923"/>
      <c r="H774" s="923"/>
      <c r="I774" s="923"/>
      <c r="J774" s="923"/>
      <c r="K774" s="923"/>
      <c r="L774" s="923"/>
      <c r="M774" s="923"/>
      <c r="N774" s="923"/>
    </row>
    <row r="775" spans="1:14" ht="16.5" thickBot="1" x14ac:dyDescent="0.3">
      <c r="A775" s="62"/>
      <c r="B775" s="204"/>
      <c r="C775" s="205" t="str">
        <f t="shared" si="11"/>
        <v/>
      </c>
      <c r="D775" s="206"/>
      <c r="E775" s="207"/>
      <c r="F775" s="923"/>
      <c r="G775" s="923"/>
      <c r="H775" s="923"/>
      <c r="I775" s="923"/>
      <c r="J775" s="923"/>
      <c r="K775" s="923"/>
      <c r="L775" s="923"/>
      <c r="M775" s="923"/>
      <c r="N775" s="923"/>
    </row>
    <row r="776" spans="1:14" ht="16.5" thickBot="1" x14ac:dyDescent="0.3">
      <c r="A776" s="62"/>
      <c r="B776" s="204"/>
      <c r="C776" s="205" t="str">
        <f t="shared" si="11"/>
        <v/>
      </c>
      <c r="D776" s="206"/>
      <c r="E776" s="207"/>
      <c r="F776" s="923"/>
      <c r="G776" s="923"/>
      <c r="H776" s="923"/>
      <c r="I776" s="923"/>
      <c r="J776" s="923"/>
      <c r="K776" s="923"/>
      <c r="L776" s="923"/>
      <c r="M776" s="923"/>
      <c r="N776" s="923"/>
    </row>
    <row r="777" spans="1:14" ht="16.5" thickBot="1" x14ac:dyDescent="0.3">
      <c r="A777" s="62"/>
      <c r="B777" s="204"/>
      <c r="C777" s="205" t="str">
        <f t="shared" si="11"/>
        <v/>
      </c>
      <c r="D777" s="206"/>
      <c r="E777" s="207"/>
      <c r="F777" s="923"/>
      <c r="G777" s="923"/>
      <c r="H777" s="923"/>
      <c r="I777" s="923"/>
      <c r="J777" s="923"/>
      <c r="K777" s="923"/>
      <c r="L777" s="923"/>
      <c r="M777" s="923"/>
      <c r="N777" s="923"/>
    </row>
    <row r="778" spans="1:14" ht="16.5" thickBot="1" x14ac:dyDescent="0.3">
      <c r="A778" s="62"/>
      <c r="B778" s="204"/>
      <c r="C778" s="205" t="str">
        <f t="shared" si="11"/>
        <v/>
      </c>
      <c r="D778" s="206"/>
      <c r="E778" s="207"/>
      <c r="F778" s="923"/>
      <c r="G778" s="923"/>
      <c r="H778" s="923"/>
      <c r="I778" s="923"/>
      <c r="J778" s="923"/>
      <c r="K778" s="923"/>
      <c r="L778" s="923"/>
      <c r="M778" s="923"/>
      <c r="N778" s="923"/>
    </row>
    <row r="779" spans="1:14" ht="16.5" thickBot="1" x14ac:dyDescent="0.3">
      <c r="A779" s="62"/>
      <c r="B779" s="204"/>
      <c r="C779" s="205" t="str">
        <f t="shared" si="11"/>
        <v/>
      </c>
      <c r="D779" s="206"/>
      <c r="E779" s="207"/>
      <c r="F779" s="923"/>
      <c r="G779" s="923"/>
      <c r="H779" s="923"/>
      <c r="I779" s="923"/>
      <c r="J779" s="923"/>
      <c r="K779" s="923"/>
      <c r="L779" s="923"/>
      <c r="M779" s="923"/>
      <c r="N779" s="923"/>
    </row>
    <row r="780" spans="1:14" ht="16.5" thickBot="1" x14ac:dyDescent="0.3">
      <c r="A780" s="62"/>
      <c r="B780" s="204"/>
      <c r="C780" s="205" t="str">
        <f t="shared" ref="C780:C843" si="12">IF(B780&gt;0, (B780-B779), "")</f>
        <v/>
      </c>
      <c r="D780" s="206"/>
      <c r="E780" s="207"/>
      <c r="F780" s="923"/>
      <c r="G780" s="923"/>
      <c r="H780" s="923"/>
      <c r="I780" s="923"/>
      <c r="J780" s="923"/>
      <c r="K780" s="923"/>
      <c r="L780" s="923"/>
      <c r="M780" s="923"/>
      <c r="N780" s="923"/>
    </row>
    <row r="781" spans="1:14" ht="16.5" thickBot="1" x14ac:dyDescent="0.3">
      <c r="A781" s="62"/>
      <c r="B781" s="204"/>
      <c r="C781" s="205" t="str">
        <f t="shared" si="12"/>
        <v/>
      </c>
      <c r="D781" s="206"/>
      <c r="E781" s="207"/>
      <c r="F781" s="923"/>
      <c r="G781" s="923"/>
      <c r="H781" s="923"/>
      <c r="I781" s="923"/>
      <c r="J781" s="923"/>
      <c r="K781" s="923"/>
      <c r="L781" s="923"/>
      <c r="M781" s="923"/>
      <c r="N781" s="923"/>
    </row>
    <row r="782" spans="1:14" ht="16.5" thickBot="1" x14ac:dyDescent="0.3">
      <c r="A782" s="62"/>
      <c r="B782" s="204"/>
      <c r="C782" s="205" t="str">
        <f t="shared" si="12"/>
        <v/>
      </c>
      <c r="D782" s="206"/>
      <c r="E782" s="207"/>
      <c r="F782" s="923"/>
      <c r="G782" s="923"/>
      <c r="H782" s="923"/>
      <c r="I782" s="923"/>
      <c r="J782" s="923"/>
      <c r="K782" s="923"/>
      <c r="L782" s="923"/>
      <c r="M782" s="923"/>
      <c r="N782" s="923"/>
    </row>
    <row r="783" spans="1:14" ht="16.5" thickBot="1" x14ac:dyDescent="0.3">
      <c r="A783" s="62"/>
      <c r="B783" s="204"/>
      <c r="C783" s="205" t="str">
        <f t="shared" si="12"/>
        <v/>
      </c>
      <c r="D783" s="206"/>
      <c r="E783" s="207"/>
      <c r="F783" s="923"/>
      <c r="G783" s="923"/>
      <c r="H783" s="923"/>
      <c r="I783" s="923"/>
      <c r="J783" s="923"/>
      <c r="K783" s="923"/>
      <c r="L783" s="923"/>
      <c r="M783" s="923"/>
      <c r="N783" s="923"/>
    </row>
    <row r="784" spans="1:14" ht="16.5" thickBot="1" x14ac:dyDescent="0.3">
      <c r="A784" s="62"/>
      <c r="B784" s="204"/>
      <c r="C784" s="205" t="str">
        <f t="shared" si="12"/>
        <v/>
      </c>
      <c r="D784" s="206"/>
      <c r="E784" s="207"/>
      <c r="F784" s="923"/>
      <c r="G784" s="923"/>
      <c r="H784" s="923"/>
      <c r="I784" s="923"/>
      <c r="J784" s="923"/>
      <c r="K784" s="923"/>
      <c r="L784" s="923"/>
      <c r="M784" s="923"/>
      <c r="N784" s="923"/>
    </row>
    <row r="785" spans="1:14" ht="16.5" thickBot="1" x14ac:dyDescent="0.3">
      <c r="A785" s="62"/>
      <c r="B785" s="204"/>
      <c r="C785" s="205" t="str">
        <f t="shared" si="12"/>
        <v/>
      </c>
      <c r="D785" s="206"/>
      <c r="E785" s="207"/>
      <c r="F785" s="923"/>
      <c r="G785" s="923"/>
      <c r="H785" s="923"/>
      <c r="I785" s="923"/>
      <c r="J785" s="923"/>
      <c r="K785" s="923"/>
      <c r="L785" s="923"/>
      <c r="M785" s="923"/>
      <c r="N785" s="923"/>
    </row>
    <row r="786" spans="1:14" ht="16.5" thickBot="1" x14ac:dyDescent="0.3">
      <c r="A786" s="62"/>
      <c r="B786" s="204"/>
      <c r="C786" s="205" t="str">
        <f t="shared" si="12"/>
        <v/>
      </c>
      <c r="D786" s="206"/>
      <c r="E786" s="207"/>
      <c r="F786" s="923"/>
      <c r="G786" s="923"/>
      <c r="H786" s="923"/>
      <c r="I786" s="923"/>
      <c r="J786" s="923"/>
      <c r="K786" s="923"/>
      <c r="L786" s="923"/>
      <c r="M786" s="923"/>
      <c r="N786" s="923"/>
    </row>
    <row r="787" spans="1:14" ht="16.5" thickBot="1" x14ac:dyDescent="0.3">
      <c r="A787" s="62"/>
      <c r="B787" s="204"/>
      <c r="C787" s="205" t="str">
        <f t="shared" si="12"/>
        <v/>
      </c>
      <c r="D787" s="206"/>
      <c r="E787" s="207"/>
      <c r="F787" s="923"/>
      <c r="G787" s="923"/>
      <c r="H787" s="923"/>
      <c r="I787" s="923"/>
      <c r="J787" s="923"/>
      <c r="K787" s="923"/>
      <c r="L787" s="923"/>
      <c r="M787" s="923"/>
      <c r="N787" s="923"/>
    </row>
    <row r="788" spans="1:14" ht="16.5" thickBot="1" x14ac:dyDescent="0.3">
      <c r="A788" s="62"/>
      <c r="B788" s="204"/>
      <c r="C788" s="205" t="str">
        <f t="shared" si="12"/>
        <v/>
      </c>
      <c r="D788" s="206"/>
      <c r="E788" s="207"/>
      <c r="F788" s="923"/>
      <c r="G788" s="923"/>
      <c r="H788" s="923"/>
      <c r="I788" s="923"/>
      <c r="J788" s="923"/>
      <c r="K788" s="923"/>
      <c r="L788" s="923"/>
      <c r="M788" s="923"/>
      <c r="N788" s="923"/>
    </row>
    <row r="789" spans="1:14" ht="16.5" thickBot="1" x14ac:dyDescent="0.3">
      <c r="A789" s="62"/>
      <c r="B789" s="204"/>
      <c r="C789" s="205" t="str">
        <f t="shared" si="12"/>
        <v/>
      </c>
      <c r="D789" s="206"/>
      <c r="E789" s="207"/>
      <c r="F789" s="923"/>
      <c r="G789" s="923"/>
      <c r="H789" s="923"/>
      <c r="I789" s="923"/>
      <c r="J789" s="923"/>
      <c r="K789" s="923"/>
      <c r="L789" s="923"/>
      <c r="M789" s="923"/>
      <c r="N789" s="923"/>
    </row>
    <row r="790" spans="1:14" ht="16.5" thickBot="1" x14ac:dyDescent="0.3">
      <c r="A790" s="62"/>
      <c r="B790" s="204"/>
      <c r="C790" s="205" t="str">
        <f t="shared" si="12"/>
        <v/>
      </c>
      <c r="D790" s="206"/>
      <c r="E790" s="207"/>
      <c r="F790" s="923"/>
      <c r="G790" s="923"/>
      <c r="H790" s="923"/>
      <c r="I790" s="923"/>
      <c r="J790" s="923"/>
      <c r="K790" s="923"/>
      <c r="L790" s="923"/>
      <c r="M790" s="923"/>
      <c r="N790" s="923"/>
    </row>
    <row r="791" spans="1:14" ht="16.5" thickBot="1" x14ac:dyDescent="0.3">
      <c r="A791" s="62"/>
      <c r="B791" s="204"/>
      <c r="C791" s="205" t="str">
        <f t="shared" si="12"/>
        <v/>
      </c>
      <c r="D791" s="206"/>
      <c r="E791" s="207"/>
      <c r="F791" s="923"/>
      <c r="G791" s="923"/>
      <c r="H791" s="923"/>
      <c r="I791" s="923"/>
      <c r="J791" s="923"/>
      <c r="K791" s="923"/>
      <c r="L791" s="923"/>
      <c r="M791" s="923"/>
      <c r="N791" s="923"/>
    </row>
    <row r="792" spans="1:14" ht="16.5" thickBot="1" x14ac:dyDescent="0.3">
      <c r="A792" s="62"/>
      <c r="B792" s="204"/>
      <c r="C792" s="205" t="str">
        <f t="shared" si="12"/>
        <v/>
      </c>
      <c r="D792" s="206"/>
      <c r="E792" s="207"/>
      <c r="F792" s="923"/>
      <c r="G792" s="923"/>
      <c r="H792" s="923"/>
      <c r="I792" s="923"/>
      <c r="J792" s="923"/>
      <c r="K792" s="923"/>
      <c r="L792" s="923"/>
      <c r="M792" s="923"/>
      <c r="N792" s="923"/>
    </row>
    <row r="793" spans="1:14" ht="16.5" thickBot="1" x14ac:dyDescent="0.3">
      <c r="A793" s="62"/>
      <c r="B793" s="204"/>
      <c r="C793" s="205" t="str">
        <f t="shared" si="12"/>
        <v/>
      </c>
      <c r="D793" s="206"/>
      <c r="E793" s="207"/>
      <c r="F793" s="923"/>
      <c r="G793" s="923"/>
      <c r="H793" s="923"/>
      <c r="I793" s="923"/>
      <c r="J793" s="923"/>
      <c r="K793" s="923"/>
      <c r="L793" s="923"/>
      <c r="M793" s="923"/>
      <c r="N793" s="923"/>
    </row>
    <row r="794" spans="1:14" ht="16.5" thickBot="1" x14ac:dyDescent="0.3">
      <c r="A794" s="62"/>
      <c r="B794" s="204"/>
      <c r="C794" s="205" t="str">
        <f t="shared" si="12"/>
        <v/>
      </c>
      <c r="D794" s="206"/>
      <c r="E794" s="207"/>
      <c r="F794" s="923"/>
      <c r="G794" s="923"/>
      <c r="H794" s="923"/>
      <c r="I794" s="923"/>
      <c r="J794" s="923"/>
      <c r="K794" s="923"/>
      <c r="L794" s="923"/>
      <c r="M794" s="923"/>
      <c r="N794" s="923"/>
    </row>
    <row r="795" spans="1:14" ht="16.5" thickBot="1" x14ac:dyDescent="0.3">
      <c r="A795" s="62"/>
      <c r="B795" s="204"/>
      <c r="C795" s="205" t="str">
        <f t="shared" si="12"/>
        <v/>
      </c>
      <c r="D795" s="206"/>
      <c r="E795" s="207"/>
      <c r="F795" s="923"/>
      <c r="G795" s="923"/>
      <c r="H795" s="923"/>
      <c r="I795" s="923"/>
      <c r="J795" s="923"/>
      <c r="K795" s="923"/>
      <c r="L795" s="923"/>
      <c r="M795" s="923"/>
      <c r="N795" s="923"/>
    </row>
    <row r="796" spans="1:14" ht="16.5" thickBot="1" x14ac:dyDescent="0.3">
      <c r="A796" s="62"/>
      <c r="B796" s="204"/>
      <c r="C796" s="205" t="str">
        <f t="shared" si="12"/>
        <v/>
      </c>
      <c r="D796" s="206"/>
      <c r="E796" s="207"/>
      <c r="F796" s="923"/>
      <c r="G796" s="923"/>
      <c r="H796" s="923"/>
      <c r="I796" s="923"/>
      <c r="J796" s="923"/>
      <c r="K796" s="923"/>
      <c r="L796" s="923"/>
      <c r="M796" s="923"/>
      <c r="N796" s="923"/>
    </row>
    <row r="797" spans="1:14" ht="16.5" thickBot="1" x14ac:dyDescent="0.3">
      <c r="A797" s="62"/>
      <c r="B797" s="204"/>
      <c r="C797" s="205" t="str">
        <f t="shared" si="12"/>
        <v/>
      </c>
      <c r="D797" s="206"/>
      <c r="E797" s="207"/>
      <c r="F797" s="923"/>
      <c r="G797" s="923"/>
      <c r="H797" s="923"/>
      <c r="I797" s="923"/>
      <c r="J797" s="923"/>
      <c r="K797" s="923"/>
      <c r="L797" s="923"/>
      <c r="M797" s="923"/>
      <c r="N797" s="923"/>
    </row>
    <row r="798" spans="1:14" ht="16.5" thickBot="1" x14ac:dyDescent="0.3">
      <c r="A798" s="62"/>
      <c r="B798" s="204"/>
      <c r="C798" s="205" t="str">
        <f t="shared" si="12"/>
        <v/>
      </c>
      <c r="D798" s="206"/>
      <c r="E798" s="207"/>
      <c r="F798" s="923"/>
      <c r="G798" s="923"/>
      <c r="H798" s="923"/>
      <c r="I798" s="923"/>
      <c r="J798" s="923"/>
      <c r="K798" s="923"/>
      <c r="L798" s="923"/>
      <c r="M798" s="923"/>
      <c r="N798" s="923"/>
    </row>
    <row r="799" spans="1:14" ht="16.5" thickBot="1" x14ac:dyDescent="0.3">
      <c r="A799" s="62"/>
      <c r="B799" s="204"/>
      <c r="C799" s="205" t="str">
        <f t="shared" si="12"/>
        <v/>
      </c>
      <c r="D799" s="206"/>
      <c r="E799" s="207"/>
      <c r="F799" s="923"/>
      <c r="G799" s="923"/>
      <c r="H799" s="923"/>
      <c r="I799" s="923"/>
      <c r="J799" s="923"/>
      <c r="K799" s="923"/>
      <c r="L799" s="923"/>
      <c r="M799" s="923"/>
      <c r="N799" s="923"/>
    </row>
    <row r="800" spans="1:14" ht="16.5" thickBot="1" x14ac:dyDescent="0.3">
      <c r="A800" s="62"/>
      <c r="B800" s="204"/>
      <c r="C800" s="205" t="str">
        <f t="shared" si="12"/>
        <v/>
      </c>
      <c r="D800" s="206"/>
      <c r="E800" s="207"/>
      <c r="F800" s="923"/>
      <c r="G800" s="923"/>
      <c r="H800" s="923"/>
      <c r="I800" s="923"/>
      <c r="J800" s="923"/>
      <c r="K800" s="923"/>
      <c r="L800" s="923"/>
      <c r="M800" s="923"/>
      <c r="N800" s="923"/>
    </row>
    <row r="801" spans="1:14" ht="16.5" thickBot="1" x14ac:dyDescent="0.3">
      <c r="A801" s="62"/>
      <c r="B801" s="204"/>
      <c r="C801" s="205" t="str">
        <f t="shared" si="12"/>
        <v/>
      </c>
      <c r="D801" s="206"/>
      <c r="E801" s="207"/>
      <c r="F801" s="923"/>
      <c r="G801" s="923"/>
      <c r="H801" s="923"/>
      <c r="I801" s="923"/>
      <c r="J801" s="923"/>
      <c r="K801" s="923"/>
      <c r="L801" s="923"/>
      <c r="M801" s="923"/>
      <c r="N801" s="923"/>
    </row>
    <row r="802" spans="1:14" ht="16.5" thickBot="1" x14ac:dyDescent="0.3">
      <c r="A802" s="62"/>
      <c r="B802" s="204"/>
      <c r="C802" s="205" t="str">
        <f t="shared" si="12"/>
        <v/>
      </c>
      <c r="D802" s="206"/>
      <c r="E802" s="207"/>
      <c r="F802" s="923"/>
      <c r="G802" s="923"/>
      <c r="H802" s="923"/>
      <c r="I802" s="923"/>
      <c r="J802" s="923"/>
      <c r="K802" s="923"/>
      <c r="L802" s="923"/>
      <c r="M802" s="923"/>
      <c r="N802" s="923"/>
    </row>
    <row r="803" spans="1:14" ht="16.5" thickBot="1" x14ac:dyDescent="0.3">
      <c r="A803" s="62"/>
      <c r="B803" s="204"/>
      <c r="C803" s="205" t="str">
        <f t="shared" si="12"/>
        <v/>
      </c>
      <c r="D803" s="206"/>
      <c r="E803" s="207"/>
      <c r="F803" s="923"/>
      <c r="G803" s="923"/>
      <c r="H803" s="923"/>
      <c r="I803" s="923"/>
      <c r="J803" s="923"/>
      <c r="K803" s="923"/>
      <c r="L803" s="923"/>
      <c r="M803" s="923"/>
      <c r="N803" s="923"/>
    </row>
    <row r="804" spans="1:14" ht="16.5" thickBot="1" x14ac:dyDescent="0.3">
      <c r="A804" s="62"/>
      <c r="B804" s="204"/>
      <c r="C804" s="205" t="str">
        <f t="shared" si="12"/>
        <v/>
      </c>
      <c r="D804" s="206"/>
      <c r="E804" s="207"/>
      <c r="F804" s="923"/>
      <c r="G804" s="923"/>
      <c r="H804" s="923"/>
      <c r="I804" s="923"/>
      <c r="J804" s="923"/>
      <c r="K804" s="923"/>
      <c r="L804" s="923"/>
      <c r="M804" s="923"/>
      <c r="N804" s="923"/>
    </row>
    <row r="805" spans="1:14" ht="16.5" thickBot="1" x14ac:dyDescent="0.3">
      <c r="A805" s="62"/>
      <c r="B805" s="204"/>
      <c r="C805" s="205" t="str">
        <f t="shared" si="12"/>
        <v/>
      </c>
      <c r="D805" s="206"/>
      <c r="E805" s="207"/>
      <c r="F805" s="923"/>
      <c r="G805" s="923"/>
      <c r="H805" s="923"/>
      <c r="I805" s="923"/>
      <c r="J805" s="923"/>
      <c r="K805" s="923"/>
      <c r="L805" s="923"/>
      <c r="M805" s="923"/>
      <c r="N805" s="923"/>
    </row>
    <row r="806" spans="1:14" ht="16.5" thickBot="1" x14ac:dyDescent="0.3">
      <c r="A806" s="62"/>
      <c r="B806" s="204"/>
      <c r="C806" s="205" t="str">
        <f t="shared" si="12"/>
        <v/>
      </c>
      <c r="D806" s="206"/>
      <c r="E806" s="207"/>
      <c r="F806" s="923"/>
      <c r="G806" s="923"/>
      <c r="H806" s="923"/>
      <c r="I806" s="923"/>
      <c r="J806" s="923"/>
      <c r="K806" s="923"/>
      <c r="L806" s="923"/>
      <c r="M806" s="923"/>
      <c r="N806" s="923"/>
    </row>
    <row r="807" spans="1:14" ht="16.5" thickBot="1" x14ac:dyDescent="0.3">
      <c r="A807" s="62"/>
      <c r="B807" s="204"/>
      <c r="C807" s="205" t="str">
        <f t="shared" si="12"/>
        <v/>
      </c>
      <c r="D807" s="206"/>
      <c r="E807" s="207"/>
      <c r="F807" s="923"/>
      <c r="G807" s="923"/>
      <c r="H807" s="923"/>
      <c r="I807" s="923"/>
      <c r="J807" s="923"/>
      <c r="K807" s="923"/>
      <c r="L807" s="923"/>
      <c r="M807" s="923"/>
      <c r="N807" s="923"/>
    </row>
    <row r="808" spans="1:14" ht="16.5" thickBot="1" x14ac:dyDescent="0.3">
      <c r="A808" s="62"/>
      <c r="B808" s="204"/>
      <c r="C808" s="205" t="str">
        <f t="shared" si="12"/>
        <v/>
      </c>
      <c r="D808" s="206"/>
      <c r="E808" s="207"/>
      <c r="F808" s="923"/>
      <c r="G808" s="923"/>
      <c r="H808" s="923"/>
      <c r="I808" s="923"/>
      <c r="J808" s="923"/>
      <c r="K808" s="923"/>
      <c r="L808" s="923"/>
      <c r="M808" s="923"/>
      <c r="N808" s="923"/>
    </row>
    <row r="809" spans="1:14" ht="16.5" thickBot="1" x14ac:dyDescent="0.3">
      <c r="A809" s="62"/>
      <c r="B809" s="204"/>
      <c r="C809" s="205" t="str">
        <f t="shared" si="12"/>
        <v/>
      </c>
      <c r="D809" s="206"/>
      <c r="E809" s="207"/>
      <c r="F809" s="923"/>
      <c r="G809" s="923"/>
      <c r="H809" s="923"/>
      <c r="I809" s="923"/>
      <c r="J809" s="923"/>
      <c r="K809" s="923"/>
      <c r="L809" s="923"/>
      <c r="M809" s="923"/>
      <c r="N809" s="923"/>
    </row>
    <row r="810" spans="1:14" ht="16.5" thickBot="1" x14ac:dyDescent="0.3">
      <c r="A810" s="62"/>
      <c r="B810" s="204"/>
      <c r="C810" s="205" t="str">
        <f t="shared" si="12"/>
        <v/>
      </c>
      <c r="D810" s="206"/>
      <c r="E810" s="207"/>
      <c r="F810" s="923"/>
      <c r="G810" s="923"/>
      <c r="H810" s="923"/>
      <c r="I810" s="923"/>
      <c r="J810" s="923"/>
      <c r="K810" s="923"/>
      <c r="L810" s="923"/>
      <c r="M810" s="923"/>
      <c r="N810" s="923"/>
    </row>
    <row r="811" spans="1:14" ht="16.5" thickBot="1" x14ac:dyDescent="0.3">
      <c r="A811" s="62"/>
      <c r="B811" s="204"/>
      <c r="C811" s="205" t="str">
        <f t="shared" si="12"/>
        <v/>
      </c>
      <c r="D811" s="206"/>
      <c r="E811" s="207"/>
      <c r="F811" s="923"/>
      <c r="G811" s="923"/>
      <c r="H811" s="923"/>
      <c r="I811" s="923"/>
      <c r="J811" s="923"/>
      <c r="K811" s="923"/>
      <c r="L811" s="923"/>
      <c r="M811" s="923"/>
      <c r="N811" s="923"/>
    </row>
    <row r="812" spans="1:14" ht="16.5" thickBot="1" x14ac:dyDescent="0.3">
      <c r="A812" s="62"/>
      <c r="B812" s="204"/>
      <c r="C812" s="205" t="str">
        <f t="shared" si="12"/>
        <v/>
      </c>
      <c r="D812" s="206"/>
      <c r="E812" s="207"/>
      <c r="F812" s="923"/>
      <c r="G812" s="923"/>
      <c r="H812" s="923"/>
      <c r="I812" s="923"/>
      <c r="J812" s="923"/>
      <c r="K812" s="923"/>
      <c r="L812" s="923"/>
      <c r="M812" s="923"/>
      <c r="N812" s="923"/>
    </row>
    <row r="813" spans="1:14" ht="16.5" thickBot="1" x14ac:dyDescent="0.3">
      <c r="A813" s="62"/>
      <c r="B813" s="204"/>
      <c r="C813" s="205" t="str">
        <f t="shared" si="12"/>
        <v/>
      </c>
      <c r="D813" s="206"/>
      <c r="E813" s="207"/>
      <c r="F813" s="923"/>
      <c r="G813" s="923"/>
      <c r="H813" s="923"/>
      <c r="I813" s="923"/>
      <c r="J813" s="923"/>
      <c r="K813" s="923"/>
      <c r="L813" s="923"/>
      <c r="M813" s="923"/>
      <c r="N813" s="923"/>
    </row>
    <row r="814" spans="1:14" ht="16.5" thickBot="1" x14ac:dyDescent="0.3">
      <c r="A814" s="62"/>
      <c r="B814" s="204"/>
      <c r="C814" s="205" t="str">
        <f t="shared" si="12"/>
        <v/>
      </c>
      <c r="D814" s="206"/>
      <c r="E814" s="207"/>
      <c r="F814" s="923"/>
      <c r="G814" s="923"/>
      <c r="H814" s="923"/>
      <c r="I814" s="923"/>
      <c r="J814" s="923"/>
      <c r="K814" s="923"/>
      <c r="L814" s="923"/>
      <c r="M814" s="923"/>
      <c r="N814" s="923"/>
    </row>
    <row r="815" spans="1:14" ht="16.5" thickBot="1" x14ac:dyDescent="0.3">
      <c r="A815" s="62"/>
      <c r="B815" s="204"/>
      <c r="C815" s="205" t="str">
        <f t="shared" si="12"/>
        <v/>
      </c>
      <c r="D815" s="206"/>
      <c r="E815" s="207"/>
      <c r="F815" s="923"/>
      <c r="G815" s="923"/>
      <c r="H815" s="923"/>
      <c r="I815" s="923"/>
      <c r="J815" s="923"/>
      <c r="K815" s="923"/>
      <c r="L815" s="923"/>
      <c r="M815" s="923"/>
      <c r="N815" s="923"/>
    </row>
    <row r="816" spans="1:14" ht="16.5" thickBot="1" x14ac:dyDescent="0.3">
      <c r="A816" s="62"/>
      <c r="B816" s="204"/>
      <c r="C816" s="205" t="str">
        <f t="shared" si="12"/>
        <v/>
      </c>
      <c r="D816" s="206"/>
      <c r="E816" s="207"/>
      <c r="F816" s="923"/>
      <c r="G816" s="923"/>
      <c r="H816" s="923"/>
      <c r="I816" s="923"/>
      <c r="J816" s="923"/>
      <c r="K816" s="923"/>
      <c r="L816" s="923"/>
      <c r="M816" s="923"/>
      <c r="N816" s="923"/>
    </row>
    <row r="817" spans="1:14" ht="16.5" thickBot="1" x14ac:dyDescent="0.3">
      <c r="A817" s="62"/>
      <c r="B817" s="204"/>
      <c r="C817" s="205" t="str">
        <f t="shared" si="12"/>
        <v/>
      </c>
      <c r="D817" s="206"/>
      <c r="E817" s="207"/>
      <c r="F817" s="923"/>
      <c r="G817" s="923"/>
      <c r="H817" s="923"/>
      <c r="I817" s="923"/>
      <c r="J817" s="923"/>
      <c r="K817" s="923"/>
      <c r="L817" s="923"/>
      <c r="M817" s="923"/>
      <c r="N817" s="923"/>
    </row>
    <row r="818" spans="1:14" ht="16.5" thickBot="1" x14ac:dyDescent="0.3">
      <c r="A818" s="62"/>
      <c r="B818" s="204"/>
      <c r="C818" s="205" t="str">
        <f t="shared" si="12"/>
        <v/>
      </c>
      <c r="D818" s="206"/>
      <c r="E818" s="207"/>
      <c r="F818" s="923"/>
      <c r="G818" s="923"/>
      <c r="H818" s="923"/>
      <c r="I818" s="923"/>
      <c r="J818" s="923"/>
      <c r="K818" s="923"/>
      <c r="L818" s="923"/>
      <c r="M818" s="923"/>
      <c r="N818" s="923"/>
    </row>
    <row r="819" spans="1:14" ht="16.5" thickBot="1" x14ac:dyDescent="0.3">
      <c r="A819" s="62"/>
      <c r="B819" s="204"/>
      <c r="C819" s="205" t="str">
        <f t="shared" si="12"/>
        <v/>
      </c>
      <c r="D819" s="206"/>
      <c r="E819" s="207"/>
      <c r="F819" s="923"/>
      <c r="G819" s="923"/>
      <c r="H819" s="923"/>
      <c r="I819" s="923"/>
      <c r="J819" s="923"/>
      <c r="K819" s="923"/>
      <c r="L819" s="923"/>
      <c r="M819" s="923"/>
      <c r="N819" s="923"/>
    </row>
    <row r="820" spans="1:14" ht="16.5" thickBot="1" x14ac:dyDescent="0.3">
      <c r="A820" s="62"/>
      <c r="B820" s="204"/>
      <c r="C820" s="205" t="str">
        <f t="shared" si="12"/>
        <v/>
      </c>
      <c r="D820" s="206"/>
      <c r="E820" s="207"/>
      <c r="F820" s="923"/>
      <c r="G820" s="923"/>
      <c r="H820" s="923"/>
      <c r="I820" s="923"/>
      <c r="J820" s="923"/>
      <c r="K820" s="923"/>
      <c r="L820" s="923"/>
      <c r="M820" s="923"/>
      <c r="N820" s="923"/>
    </row>
    <row r="821" spans="1:14" ht="16.5" thickBot="1" x14ac:dyDescent="0.3">
      <c r="A821" s="62"/>
      <c r="B821" s="204"/>
      <c r="C821" s="205" t="str">
        <f t="shared" si="12"/>
        <v/>
      </c>
      <c r="D821" s="206"/>
      <c r="E821" s="207"/>
      <c r="F821" s="923"/>
      <c r="G821" s="923"/>
      <c r="H821" s="923"/>
      <c r="I821" s="923"/>
      <c r="J821" s="923"/>
      <c r="K821" s="923"/>
      <c r="L821" s="923"/>
      <c r="M821" s="923"/>
      <c r="N821" s="923"/>
    </row>
    <row r="822" spans="1:14" ht="16.5" thickBot="1" x14ac:dyDescent="0.3">
      <c r="A822" s="62"/>
      <c r="B822" s="204"/>
      <c r="C822" s="205" t="str">
        <f t="shared" si="12"/>
        <v/>
      </c>
      <c r="D822" s="206"/>
      <c r="E822" s="207"/>
      <c r="F822" s="923"/>
      <c r="G822" s="923"/>
      <c r="H822" s="923"/>
      <c r="I822" s="923"/>
      <c r="J822" s="923"/>
      <c r="K822" s="923"/>
      <c r="L822" s="923"/>
      <c r="M822" s="923"/>
      <c r="N822" s="923"/>
    </row>
    <row r="823" spans="1:14" ht="16.5" thickBot="1" x14ac:dyDescent="0.3">
      <c r="A823" s="62"/>
      <c r="B823" s="204"/>
      <c r="C823" s="205" t="str">
        <f t="shared" si="12"/>
        <v/>
      </c>
      <c r="D823" s="206"/>
      <c r="E823" s="207"/>
      <c r="F823" s="923"/>
      <c r="G823" s="923"/>
      <c r="H823" s="923"/>
      <c r="I823" s="923"/>
      <c r="J823" s="923"/>
      <c r="K823" s="923"/>
      <c r="L823" s="923"/>
      <c r="M823" s="923"/>
      <c r="N823" s="923"/>
    </row>
    <row r="824" spans="1:14" ht="16.5" thickBot="1" x14ac:dyDescent="0.3">
      <c r="A824" s="62"/>
      <c r="B824" s="204"/>
      <c r="C824" s="205" t="str">
        <f t="shared" si="12"/>
        <v/>
      </c>
      <c r="D824" s="206"/>
      <c r="E824" s="207"/>
      <c r="F824" s="923"/>
      <c r="G824" s="923"/>
      <c r="H824" s="923"/>
      <c r="I824" s="923"/>
      <c r="J824" s="923"/>
      <c r="K824" s="923"/>
      <c r="L824" s="923"/>
      <c r="M824" s="923"/>
      <c r="N824" s="923"/>
    </row>
    <row r="825" spans="1:14" ht="16.5" thickBot="1" x14ac:dyDescent="0.3">
      <c r="A825" s="62"/>
      <c r="B825" s="204"/>
      <c r="C825" s="205" t="str">
        <f t="shared" si="12"/>
        <v/>
      </c>
      <c r="D825" s="206"/>
      <c r="E825" s="207"/>
      <c r="F825" s="923"/>
      <c r="G825" s="923"/>
      <c r="H825" s="923"/>
      <c r="I825" s="923"/>
      <c r="J825" s="923"/>
      <c r="K825" s="923"/>
      <c r="L825" s="923"/>
      <c r="M825" s="923"/>
      <c r="N825" s="923"/>
    </row>
    <row r="826" spans="1:14" ht="16.5" thickBot="1" x14ac:dyDescent="0.3">
      <c r="A826" s="62"/>
      <c r="B826" s="204"/>
      <c r="C826" s="205" t="str">
        <f t="shared" si="12"/>
        <v/>
      </c>
      <c r="D826" s="206"/>
      <c r="E826" s="207"/>
      <c r="F826" s="923"/>
      <c r="G826" s="923"/>
      <c r="H826" s="923"/>
      <c r="I826" s="923"/>
      <c r="J826" s="923"/>
      <c r="K826" s="923"/>
      <c r="L826" s="923"/>
      <c r="M826" s="923"/>
      <c r="N826" s="923"/>
    </row>
    <row r="827" spans="1:14" ht="16.5" thickBot="1" x14ac:dyDescent="0.3">
      <c r="A827" s="62"/>
      <c r="B827" s="204"/>
      <c r="C827" s="205" t="str">
        <f t="shared" si="12"/>
        <v/>
      </c>
      <c r="D827" s="206"/>
      <c r="E827" s="207"/>
      <c r="F827" s="923"/>
      <c r="G827" s="923"/>
      <c r="H827" s="923"/>
      <c r="I827" s="923"/>
      <c r="J827" s="923"/>
      <c r="K827" s="923"/>
      <c r="L827" s="923"/>
      <c r="M827" s="923"/>
      <c r="N827" s="923"/>
    </row>
    <row r="828" spans="1:14" ht="16.5" thickBot="1" x14ac:dyDescent="0.3">
      <c r="A828" s="62"/>
      <c r="B828" s="204"/>
      <c r="C828" s="205" t="str">
        <f t="shared" si="12"/>
        <v/>
      </c>
      <c r="D828" s="206"/>
      <c r="E828" s="207"/>
      <c r="F828" s="923"/>
      <c r="G828" s="923"/>
      <c r="H828" s="923"/>
      <c r="I828" s="923"/>
      <c r="J828" s="923"/>
      <c r="K828" s="923"/>
      <c r="L828" s="923"/>
      <c r="M828" s="923"/>
      <c r="N828" s="923"/>
    </row>
    <row r="829" spans="1:14" ht="16.5" thickBot="1" x14ac:dyDescent="0.3">
      <c r="A829" s="62"/>
      <c r="B829" s="204"/>
      <c r="C829" s="205" t="str">
        <f t="shared" si="12"/>
        <v/>
      </c>
      <c r="D829" s="206"/>
      <c r="E829" s="207"/>
      <c r="F829" s="923"/>
      <c r="G829" s="923"/>
      <c r="H829" s="923"/>
      <c r="I829" s="923"/>
      <c r="J829" s="923"/>
      <c r="K829" s="923"/>
      <c r="L829" s="923"/>
      <c r="M829" s="923"/>
      <c r="N829" s="923"/>
    </row>
    <row r="830" spans="1:14" ht="16.5" thickBot="1" x14ac:dyDescent="0.3">
      <c r="A830" s="62"/>
      <c r="B830" s="204"/>
      <c r="C830" s="205" t="str">
        <f t="shared" si="12"/>
        <v/>
      </c>
      <c r="D830" s="206"/>
      <c r="E830" s="207"/>
      <c r="F830" s="923"/>
      <c r="G830" s="923"/>
      <c r="H830" s="923"/>
      <c r="I830" s="923"/>
      <c r="J830" s="923"/>
      <c r="K830" s="923"/>
      <c r="L830" s="923"/>
      <c r="M830" s="923"/>
      <c r="N830" s="923"/>
    </row>
    <row r="831" spans="1:14" ht="16.5" thickBot="1" x14ac:dyDescent="0.3">
      <c r="A831" s="62"/>
      <c r="B831" s="204"/>
      <c r="C831" s="205" t="str">
        <f t="shared" si="12"/>
        <v/>
      </c>
      <c r="D831" s="206"/>
      <c r="E831" s="207"/>
      <c r="F831" s="923"/>
      <c r="G831" s="923"/>
      <c r="H831" s="923"/>
      <c r="I831" s="923"/>
      <c r="J831" s="923"/>
      <c r="K831" s="923"/>
      <c r="L831" s="923"/>
      <c r="M831" s="923"/>
      <c r="N831" s="923"/>
    </row>
    <row r="832" spans="1:14" ht="16.5" thickBot="1" x14ac:dyDescent="0.3">
      <c r="A832" s="62"/>
      <c r="B832" s="204"/>
      <c r="C832" s="205" t="str">
        <f t="shared" si="12"/>
        <v/>
      </c>
      <c r="D832" s="206"/>
      <c r="E832" s="207"/>
      <c r="F832" s="923"/>
      <c r="G832" s="923"/>
      <c r="H832" s="923"/>
      <c r="I832" s="923"/>
      <c r="J832" s="923"/>
      <c r="K832" s="923"/>
      <c r="L832" s="923"/>
      <c r="M832" s="923"/>
      <c r="N832" s="923"/>
    </row>
    <row r="833" spans="1:14" ht="16.5" thickBot="1" x14ac:dyDescent="0.3">
      <c r="A833" s="62"/>
      <c r="B833" s="204"/>
      <c r="C833" s="205" t="str">
        <f t="shared" si="12"/>
        <v/>
      </c>
      <c r="D833" s="206"/>
      <c r="E833" s="207"/>
      <c r="F833" s="923"/>
      <c r="G833" s="923"/>
      <c r="H833" s="923"/>
      <c r="I833" s="923"/>
      <c r="J833" s="923"/>
      <c r="K833" s="923"/>
      <c r="L833" s="923"/>
      <c r="M833" s="923"/>
      <c r="N833" s="923"/>
    </row>
    <row r="834" spans="1:14" ht="16.5" thickBot="1" x14ac:dyDescent="0.3">
      <c r="A834" s="62"/>
      <c r="B834" s="204"/>
      <c r="C834" s="205" t="str">
        <f t="shared" si="12"/>
        <v/>
      </c>
      <c r="D834" s="206"/>
      <c r="E834" s="207"/>
      <c r="F834" s="923"/>
      <c r="G834" s="923"/>
      <c r="H834" s="923"/>
      <c r="I834" s="923"/>
      <c r="J834" s="923"/>
      <c r="K834" s="923"/>
      <c r="L834" s="923"/>
      <c r="M834" s="923"/>
      <c r="N834" s="923"/>
    </row>
    <row r="835" spans="1:14" ht="16.5" thickBot="1" x14ac:dyDescent="0.3">
      <c r="A835" s="62"/>
      <c r="B835" s="204"/>
      <c r="C835" s="205" t="str">
        <f t="shared" si="12"/>
        <v/>
      </c>
      <c r="D835" s="206"/>
      <c r="E835" s="207"/>
      <c r="F835" s="923"/>
      <c r="G835" s="923"/>
      <c r="H835" s="923"/>
      <c r="I835" s="923"/>
      <c r="J835" s="923"/>
      <c r="K835" s="923"/>
      <c r="L835" s="923"/>
      <c r="M835" s="923"/>
      <c r="N835" s="923"/>
    </row>
    <row r="836" spans="1:14" ht="16.5" thickBot="1" x14ac:dyDescent="0.3">
      <c r="A836" s="62"/>
      <c r="B836" s="204"/>
      <c r="C836" s="205" t="str">
        <f t="shared" si="12"/>
        <v/>
      </c>
      <c r="D836" s="206"/>
      <c r="E836" s="207"/>
      <c r="F836" s="923"/>
      <c r="G836" s="923"/>
      <c r="H836" s="923"/>
      <c r="I836" s="923"/>
      <c r="J836" s="923"/>
      <c r="K836" s="923"/>
      <c r="L836" s="923"/>
      <c r="M836" s="923"/>
      <c r="N836" s="923"/>
    </row>
    <row r="837" spans="1:14" ht="16.5" thickBot="1" x14ac:dyDescent="0.3">
      <c r="A837" s="62"/>
      <c r="B837" s="204"/>
      <c r="C837" s="205" t="str">
        <f t="shared" si="12"/>
        <v/>
      </c>
      <c r="D837" s="206"/>
      <c r="E837" s="207"/>
      <c r="F837" s="923"/>
      <c r="G837" s="923"/>
      <c r="H837" s="923"/>
      <c r="I837" s="923"/>
      <c r="J837" s="923"/>
      <c r="K837" s="923"/>
      <c r="L837" s="923"/>
      <c r="M837" s="923"/>
      <c r="N837" s="923"/>
    </row>
    <row r="838" spans="1:14" ht="16.5" thickBot="1" x14ac:dyDescent="0.3">
      <c r="A838" s="62"/>
      <c r="B838" s="204"/>
      <c r="C838" s="205" t="str">
        <f t="shared" si="12"/>
        <v/>
      </c>
      <c r="D838" s="206"/>
      <c r="E838" s="207"/>
      <c r="F838" s="923"/>
      <c r="G838" s="923"/>
      <c r="H838" s="923"/>
      <c r="I838" s="923"/>
      <c r="J838" s="923"/>
      <c r="K838" s="923"/>
      <c r="L838" s="923"/>
      <c r="M838" s="923"/>
      <c r="N838" s="923"/>
    </row>
    <row r="839" spans="1:14" ht="16.5" thickBot="1" x14ac:dyDescent="0.3">
      <c r="A839" s="62"/>
      <c r="B839" s="204"/>
      <c r="C839" s="205" t="str">
        <f t="shared" si="12"/>
        <v/>
      </c>
      <c r="D839" s="206"/>
      <c r="E839" s="207"/>
      <c r="F839" s="923"/>
      <c r="G839" s="923"/>
      <c r="H839" s="923"/>
      <c r="I839" s="923"/>
      <c r="J839" s="923"/>
      <c r="K839" s="923"/>
      <c r="L839" s="923"/>
      <c r="M839" s="923"/>
      <c r="N839" s="923"/>
    </row>
    <row r="840" spans="1:14" ht="16.5" thickBot="1" x14ac:dyDescent="0.3">
      <c r="A840" s="62"/>
      <c r="B840" s="204"/>
      <c r="C840" s="205" t="str">
        <f t="shared" si="12"/>
        <v/>
      </c>
      <c r="D840" s="206"/>
      <c r="E840" s="207"/>
      <c r="F840" s="923"/>
      <c r="G840" s="923"/>
      <c r="H840" s="923"/>
      <c r="I840" s="923"/>
      <c r="J840" s="923"/>
      <c r="K840" s="923"/>
      <c r="L840" s="923"/>
      <c r="M840" s="923"/>
      <c r="N840" s="923"/>
    </row>
    <row r="841" spans="1:14" ht="16.5" thickBot="1" x14ac:dyDescent="0.3">
      <c r="A841" s="62"/>
      <c r="B841" s="204"/>
      <c r="C841" s="205" t="str">
        <f t="shared" si="12"/>
        <v/>
      </c>
      <c r="D841" s="206"/>
      <c r="E841" s="207"/>
      <c r="F841" s="923"/>
      <c r="G841" s="923"/>
      <c r="H841" s="923"/>
      <c r="I841" s="923"/>
      <c r="J841" s="923"/>
      <c r="K841" s="923"/>
      <c r="L841" s="923"/>
      <c r="M841" s="923"/>
      <c r="N841" s="923"/>
    </row>
    <row r="842" spans="1:14" ht="16.5" thickBot="1" x14ac:dyDescent="0.3">
      <c r="A842" s="62"/>
      <c r="B842" s="204"/>
      <c r="C842" s="205" t="str">
        <f t="shared" si="12"/>
        <v/>
      </c>
      <c r="D842" s="206"/>
      <c r="E842" s="207"/>
      <c r="F842" s="923"/>
      <c r="G842" s="923"/>
      <c r="H842" s="923"/>
      <c r="I842" s="923"/>
      <c r="J842" s="923"/>
      <c r="K842" s="923"/>
      <c r="L842" s="923"/>
      <c r="M842" s="923"/>
      <c r="N842" s="923"/>
    </row>
    <row r="843" spans="1:14" ht="16.5" thickBot="1" x14ac:dyDescent="0.3">
      <c r="A843" s="62"/>
      <c r="B843" s="204"/>
      <c r="C843" s="205" t="str">
        <f t="shared" si="12"/>
        <v/>
      </c>
      <c r="D843" s="206"/>
      <c r="E843" s="207"/>
      <c r="F843" s="923"/>
      <c r="G843" s="923"/>
      <c r="H843" s="923"/>
      <c r="I843" s="923"/>
      <c r="J843" s="923"/>
      <c r="K843" s="923"/>
      <c r="L843" s="923"/>
      <c r="M843" s="923"/>
      <c r="N843" s="923"/>
    </row>
    <row r="844" spans="1:14" ht="16.5" thickBot="1" x14ac:dyDescent="0.3">
      <c r="A844" s="62"/>
      <c r="B844" s="204"/>
      <c r="C844" s="205" t="str">
        <f t="shared" ref="C844:C907" si="13">IF(B844&gt;0, (B844-B843), "")</f>
        <v/>
      </c>
      <c r="D844" s="206"/>
      <c r="E844" s="207"/>
      <c r="F844" s="923"/>
      <c r="G844" s="923"/>
      <c r="H844" s="923"/>
      <c r="I844" s="923"/>
      <c r="J844" s="923"/>
      <c r="K844" s="923"/>
      <c r="L844" s="923"/>
      <c r="M844" s="923"/>
      <c r="N844" s="923"/>
    </row>
    <row r="845" spans="1:14" ht="16.5" thickBot="1" x14ac:dyDescent="0.3">
      <c r="A845" s="62"/>
      <c r="B845" s="204"/>
      <c r="C845" s="205" t="str">
        <f t="shared" si="13"/>
        <v/>
      </c>
      <c r="D845" s="206"/>
      <c r="E845" s="207"/>
      <c r="F845" s="923"/>
      <c r="G845" s="923"/>
      <c r="H845" s="923"/>
      <c r="I845" s="923"/>
      <c r="J845" s="923"/>
      <c r="K845" s="923"/>
      <c r="L845" s="923"/>
      <c r="M845" s="923"/>
      <c r="N845" s="923"/>
    </row>
    <row r="846" spans="1:14" ht="16.5" thickBot="1" x14ac:dyDescent="0.3">
      <c r="A846" s="62"/>
      <c r="B846" s="204"/>
      <c r="C846" s="205" t="str">
        <f t="shared" si="13"/>
        <v/>
      </c>
      <c r="D846" s="206"/>
      <c r="E846" s="207"/>
      <c r="F846" s="923"/>
      <c r="G846" s="923"/>
      <c r="H846" s="923"/>
      <c r="I846" s="923"/>
      <c r="J846" s="923"/>
      <c r="K846" s="923"/>
      <c r="L846" s="923"/>
      <c r="M846" s="923"/>
      <c r="N846" s="923"/>
    </row>
    <row r="847" spans="1:14" ht="16.5" thickBot="1" x14ac:dyDescent="0.3">
      <c r="A847" s="62"/>
      <c r="B847" s="204"/>
      <c r="C847" s="205" t="str">
        <f t="shared" si="13"/>
        <v/>
      </c>
      <c r="D847" s="206"/>
      <c r="E847" s="207"/>
      <c r="F847" s="923"/>
      <c r="G847" s="923"/>
      <c r="H847" s="923"/>
      <c r="I847" s="923"/>
      <c r="J847" s="923"/>
      <c r="K847" s="923"/>
      <c r="L847" s="923"/>
      <c r="M847" s="923"/>
      <c r="N847" s="923"/>
    </row>
    <row r="848" spans="1:14" ht="16.5" thickBot="1" x14ac:dyDescent="0.3">
      <c r="A848" s="62"/>
      <c r="B848" s="204"/>
      <c r="C848" s="205" t="str">
        <f t="shared" si="13"/>
        <v/>
      </c>
      <c r="D848" s="206"/>
      <c r="E848" s="207"/>
      <c r="F848" s="923"/>
      <c r="G848" s="923"/>
      <c r="H848" s="923"/>
      <c r="I848" s="923"/>
      <c r="J848" s="923"/>
      <c r="K848" s="923"/>
      <c r="L848" s="923"/>
      <c r="M848" s="923"/>
      <c r="N848" s="923"/>
    </row>
    <row r="849" spans="1:14" ht="16.5" thickBot="1" x14ac:dyDescent="0.3">
      <c r="A849" s="62"/>
      <c r="B849" s="204"/>
      <c r="C849" s="205" t="str">
        <f t="shared" si="13"/>
        <v/>
      </c>
      <c r="D849" s="206"/>
      <c r="E849" s="207"/>
      <c r="F849" s="923"/>
      <c r="G849" s="923"/>
      <c r="H849" s="923"/>
      <c r="I849" s="923"/>
      <c r="J849" s="923"/>
      <c r="K849" s="923"/>
      <c r="L849" s="923"/>
      <c r="M849" s="923"/>
      <c r="N849" s="923"/>
    </row>
    <row r="850" spans="1:14" ht="16.5" thickBot="1" x14ac:dyDescent="0.3">
      <c r="A850" s="62"/>
      <c r="B850" s="204"/>
      <c r="C850" s="205" t="str">
        <f t="shared" si="13"/>
        <v/>
      </c>
      <c r="D850" s="206"/>
      <c r="E850" s="207"/>
      <c r="F850" s="923"/>
      <c r="G850" s="923"/>
      <c r="H850" s="923"/>
      <c r="I850" s="923"/>
      <c r="J850" s="923"/>
      <c r="K850" s="923"/>
      <c r="L850" s="923"/>
      <c r="M850" s="923"/>
      <c r="N850" s="923"/>
    </row>
    <row r="851" spans="1:14" ht="16.5" thickBot="1" x14ac:dyDescent="0.3">
      <c r="A851" s="62"/>
      <c r="B851" s="204"/>
      <c r="C851" s="205" t="str">
        <f t="shared" si="13"/>
        <v/>
      </c>
      <c r="D851" s="206"/>
      <c r="E851" s="207"/>
      <c r="F851" s="923"/>
      <c r="G851" s="923"/>
      <c r="H851" s="923"/>
      <c r="I851" s="923"/>
      <c r="J851" s="923"/>
      <c r="K851" s="923"/>
      <c r="L851" s="923"/>
      <c r="M851" s="923"/>
      <c r="N851" s="923"/>
    </row>
    <row r="852" spans="1:14" ht="16.5" thickBot="1" x14ac:dyDescent="0.3">
      <c r="A852" s="62"/>
      <c r="B852" s="204"/>
      <c r="C852" s="205" t="str">
        <f t="shared" si="13"/>
        <v/>
      </c>
      <c r="D852" s="206"/>
      <c r="E852" s="207"/>
      <c r="F852" s="923"/>
      <c r="G852" s="923"/>
      <c r="H852" s="923"/>
      <c r="I852" s="923"/>
      <c r="J852" s="923"/>
      <c r="K852" s="923"/>
      <c r="L852" s="923"/>
      <c r="M852" s="923"/>
      <c r="N852" s="923"/>
    </row>
    <row r="853" spans="1:14" ht="16.5" thickBot="1" x14ac:dyDescent="0.3">
      <c r="A853" s="62"/>
      <c r="B853" s="204"/>
      <c r="C853" s="205" t="str">
        <f t="shared" si="13"/>
        <v/>
      </c>
      <c r="D853" s="206"/>
      <c r="E853" s="207"/>
      <c r="F853" s="923"/>
      <c r="G853" s="923"/>
      <c r="H853" s="923"/>
      <c r="I853" s="923"/>
      <c r="J853" s="923"/>
      <c r="K853" s="923"/>
      <c r="L853" s="923"/>
      <c r="M853" s="923"/>
      <c r="N853" s="923"/>
    </row>
    <row r="854" spans="1:14" ht="16.5" thickBot="1" x14ac:dyDescent="0.3">
      <c r="A854" s="62"/>
      <c r="B854" s="204"/>
      <c r="C854" s="205" t="str">
        <f t="shared" si="13"/>
        <v/>
      </c>
      <c r="D854" s="206"/>
      <c r="E854" s="207"/>
      <c r="F854" s="923"/>
      <c r="G854" s="923"/>
      <c r="H854" s="923"/>
      <c r="I854" s="923"/>
      <c r="J854" s="923"/>
      <c r="K854" s="923"/>
      <c r="L854" s="923"/>
      <c r="M854" s="923"/>
      <c r="N854" s="923"/>
    </row>
    <row r="855" spans="1:14" ht="16.5" thickBot="1" x14ac:dyDescent="0.3">
      <c r="A855" s="62"/>
      <c r="B855" s="204"/>
      <c r="C855" s="205" t="str">
        <f t="shared" si="13"/>
        <v/>
      </c>
      <c r="D855" s="206"/>
      <c r="E855" s="207"/>
      <c r="F855" s="923"/>
      <c r="G855" s="923"/>
      <c r="H855" s="923"/>
      <c r="I855" s="923"/>
      <c r="J855" s="923"/>
      <c r="K855" s="923"/>
      <c r="L855" s="923"/>
      <c r="M855" s="923"/>
      <c r="N855" s="923"/>
    </row>
    <row r="856" spans="1:14" ht="16.5" thickBot="1" x14ac:dyDescent="0.3">
      <c r="A856" s="62"/>
      <c r="B856" s="204"/>
      <c r="C856" s="205" t="str">
        <f t="shared" si="13"/>
        <v/>
      </c>
      <c r="D856" s="206"/>
      <c r="E856" s="207"/>
      <c r="F856" s="923"/>
      <c r="G856" s="923"/>
      <c r="H856" s="923"/>
      <c r="I856" s="923"/>
      <c r="J856" s="923"/>
      <c r="K856" s="923"/>
      <c r="L856" s="923"/>
      <c r="M856" s="923"/>
      <c r="N856" s="923"/>
    </row>
    <row r="857" spans="1:14" ht="16.5" thickBot="1" x14ac:dyDescent="0.3">
      <c r="A857" s="62"/>
      <c r="B857" s="204"/>
      <c r="C857" s="205" t="str">
        <f t="shared" si="13"/>
        <v/>
      </c>
      <c r="D857" s="206"/>
      <c r="E857" s="207"/>
      <c r="F857" s="923"/>
      <c r="G857" s="923"/>
      <c r="H857" s="923"/>
      <c r="I857" s="923"/>
      <c r="J857" s="923"/>
      <c r="K857" s="923"/>
      <c r="L857" s="923"/>
      <c r="M857" s="923"/>
      <c r="N857" s="923"/>
    </row>
    <row r="858" spans="1:14" ht="16.5" thickBot="1" x14ac:dyDescent="0.3">
      <c r="A858" s="62"/>
      <c r="B858" s="204"/>
      <c r="C858" s="205" t="str">
        <f t="shared" si="13"/>
        <v/>
      </c>
      <c r="D858" s="206"/>
      <c r="E858" s="207"/>
      <c r="F858" s="923"/>
      <c r="G858" s="923"/>
      <c r="H858" s="923"/>
      <c r="I858" s="923"/>
      <c r="J858" s="923"/>
      <c r="K858" s="923"/>
      <c r="L858" s="923"/>
      <c r="M858" s="923"/>
      <c r="N858" s="923"/>
    </row>
    <row r="859" spans="1:14" ht="16.5" thickBot="1" x14ac:dyDescent="0.3">
      <c r="A859" s="62"/>
      <c r="B859" s="204"/>
      <c r="C859" s="205" t="str">
        <f t="shared" si="13"/>
        <v/>
      </c>
      <c r="D859" s="206"/>
      <c r="E859" s="207"/>
      <c r="F859" s="923"/>
      <c r="G859" s="923"/>
      <c r="H859" s="923"/>
      <c r="I859" s="923"/>
      <c r="J859" s="923"/>
      <c r="K859" s="923"/>
      <c r="L859" s="923"/>
      <c r="M859" s="923"/>
      <c r="N859" s="923"/>
    </row>
    <row r="860" spans="1:14" ht="16.5" thickBot="1" x14ac:dyDescent="0.3">
      <c r="A860" s="62"/>
      <c r="B860" s="204"/>
      <c r="C860" s="205" t="str">
        <f t="shared" si="13"/>
        <v/>
      </c>
      <c r="D860" s="206"/>
      <c r="E860" s="207"/>
      <c r="F860" s="923"/>
      <c r="G860" s="923"/>
      <c r="H860" s="923"/>
      <c r="I860" s="923"/>
      <c r="J860" s="923"/>
      <c r="K860" s="923"/>
      <c r="L860" s="923"/>
      <c r="M860" s="923"/>
      <c r="N860" s="923"/>
    </row>
    <row r="861" spans="1:14" ht="16.5" thickBot="1" x14ac:dyDescent="0.3">
      <c r="A861" s="62"/>
      <c r="B861" s="204"/>
      <c r="C861" s="205" t="str">
        <f t="shared" si="13"/>
        <v/>
      </c>
      <c r="D861" s="206"/>
      <c r="E861" s="207"/>
      <c r="F861" s="923"/>
      <c r="G861" s="923"/>
      <c r="H861" s="923"/>
      <c r="I861" s="923"/>
      <c r="J861" s="923"/>
      <c r="K861" s="923"/>
      <c r="L861" s="923"/>
      <c r="M861" s="923"/>
      <c r="N861" s="923"/>
    </row>
    <row r="862" spans="1:14" ht="16.5" thickBot="1" x14ac:dyDescent="0.3">
      <c r="A862" s="62"/>
      <c r="B862" s="204"/>
      <c r="C862" s="205" t="str">
        <f t="shared" si="13"/>
        <v/>
      </c>
      <c r="D862" s="206"/>
      <c r="E862" s="207"/>
      <c r="F862" s="923"/>
      <c r="G862" s="923"/>
      <c r="H862" s="923"/>
      <c r="I862" s="923"/>
      <c r="J862" s="923"/>
      <c r="K862" s="923"/>
      <c r="L862" s="923"/>
      <c r="M862" s="923"/>
      <c r="N862" s="923"/>
    </row>
    <row r="863" spans="1:14" ht="16.5" thickBot="1" x14ac:dyDescent="0.3">
      <c r="A863" s="62"/>
      <c r="B863" s="204"/>
      <c r="C863" s="205" t="str">
        <f t="shared" si="13"/>
        <v/>
      </c>
      <c r="D863" s="206"/>
      <c r="E863" s="207"/>
      <c r="F863" s="923"/>
      <c r="G863" s="923"/>
      <c r="H863" s="923"/>
      <c r="I863" s="923"/>
      <c r="J863" s="923"/>
      <c r="K863" s="923"/>
      <c r="L863" s="923"/>
      <c r="M863" s="923"/>
      <c r="N863" s="923"/>
    </row>
    <row r="864" spans="1:14" ht="16.5" thickBot="1" x14ac:dyDescent="0.3">
      <c r="A864" s="62"/>
      <c r="B864" s="204"/>
      <c r="C864" s="205" t="str">
        <f t="shared" si="13"/>
        <v/>
      </c>
      <c r="D864" s="206"/>
      <c r="E864" s="207"/>
      <c r="F864" s="923"/>
      <c r="G864" s="923"/>
      <c r="H864" s="923"/>
      <c r="I864" s="923"/>
      <c r="J864" s="923"/>
      <c r="K864" s="923"/>
      <c r="L864" s="923"/>
      <c r="M864" s="923"/>
      <c r="N864" s="923"/>
    </row>
    <row r="865" spans="1:14" ht="16.5" thickBot="1" x14ac:dyDescent="0.3">
      <c r="A865" s="62"/>
      <c r="B865" s="204"/>
      <c r="C865" s="205" t="str">
        <f t="shared" si="13"/>
        <v/>
      </c>
      <c r="D865" s="206"/>
      <c r="E865" s="207"/>
      <c r="F865" s="923"/>
      <c r="G865" s="923"/>
      <c r="H865" s="923"/>
      <c r="I865" s="923"/>
      <c r="J865" s="923"/>
      <c r="K865" s="923"/>
      <c r="L865" s="923"/>
      <c r="M865" s="923"/>
      <c r="N865" s="923"/>
    </row>
    <row r="866" spans="1:14" ht="16.5" thickBot="1" x14ac:dyDescent="0.3">
      <c r="A866" s="62"/>
      <c r="B866" s="204"/>
      <c r="C866" s="205" t="str">
        <f t="shared" si="13"/>
        <v/>
      </c>
      <c r="D866" s="206"/>
      <c r="E866" s="207"/>
      <c r="F866" s="923"/>
      <c r="G866" s="923"/>
      <c r="H866" s="923"/>
      <c r="I866" s="923"/>
      <c r="J866" s="923"/>
      <c r="K866" s="923"/>
      <c r="L866" s="923"/>
      <c r="M866" s="923"/>
      <c r="N866" s="923"/>
    </row>
    <row r="867" spans="1:14" ht="16.5" thickBot="1" x14ac:dyDescent="0.3">
      <c r="A867" s="62"/>
      <c r="B867" s="204"/>
      <c r="C867" s="205" t="str">
        <f t="shared" si="13"/>
        <v/>
      </c>
      <c r="D867" s="206"/>
      <c r="E867" s="207"/>
      <c r="F867" s="923"/>
      <c r="G867" s="923"/>
      <c r="H867" s="923"/>
      <c r="I867" s="923"/>
      <c r="J867" s="923"/>
      <c r="K867" s="923"/>
      <c r="L867" s="923"/>
      <c r="M867" s="923"/>
      <c r="N867" s="923"/>
    </row>
    <row r="868" spans="1:14" ht="16.5" thickBot="1" x14ac:dyDescent="0.3">
      <c r="A868" s="62"/>
      <c r="B868" s="204"/>
      <c r="C868" s="205" t="str">
        <f t="shared" si="13"/>
        <v/>
      </c>
      <c r="D868" s="206"/>
      <c r="E868" s="207"/>
      <c r="F868" s="923"/>
      <c r="G868" s="923"/>
      <c r="H868" s="923"/>
      <c r="I868" s="923"/>
      <c r="J868" s="923"/>
      <c r="K868" s="923"/>
      <c r="L868" s="923"/>
      <c r="M868" s="923"/>
      <c r="N868" s="923"/>
    </row>
    <row r="869" spans="1:14" ht="16.5" thickBot="1" x14ac:dyDescent="0.3">
      <c r="A869" s="62"/>
      <c r="B869" s="204"/>
      <c r="C869" s="205" t="str">
        <f t="shared" si="13"/>
        <v/>
      </c>
      <c r="D869" s="206"/>
      <c r="E869" s="207"/>
      <c r="F869" s="923"/>
      <c r="G869" s="923"/>
      <c r="H869" s="923"/>
      <c r="I869" s="923"/>
      <c r="J869" s="923"/>
      <c r="K869" s="923"/>
      <c r="L869" s="923"/>
      <c r="M869" s="923"/>
      <c r="N869" s="923"/>
    </row>
    <row r="870" spans="1:14" ht="16.5" thickBot="1" x14ac:dyDescent="0.3">
      <c r="A870" s="62"/>
      <c r="B870" s="204"/>
      <c r="C870" s="205" t="str">
        <f t="shared" si="13"/>
        <v/>
      </c>
      <c r="D870" s="206"/>
      <c r="E870" s="207"/>
      <c r="F870" s="923"/>
      <c r="G870" s="923"/>
      <c r="H870" s="923"/>
      <c r="I870" s="923"/>
      <c r="J870" s="923"/>
      <c r="K870" s="923"/>
      <c r="L870" s="923"/>
      <c r="M870" s="923"/>
      <c r="N870" s="923"/>
    </row>
    <row r="871" spans="1:14" ht="16.5" thickBot="1" x14ac:dyDescent="0.3">
      <c r="A871" s="62"/>
      <c r="B871" s="204"/>
      <c r="C871" s="205" t="str">
        <f t="shared" si="13"/>
        <v/>
      </c>
      <c r="D871" s="206"/>
      <c r="E871" s="207"/>
      <c r="F871" s="923"/>
      <c r="G871" s="923"/>
      <c r="H871" s="923"/>
      <c r="I871" s="923"/>
      <c r="J871" s="923"/>
      <c r="K871" s="923"/>
      <c r="L871" s="923"/>
      <c r="M871" s="923"/>
      <c r="N871" s="923"/>
    </row>
    <row r="872" spans="1:14" ht="16.5" thickBot="1" x14ac:dyDescent="0.3">
      <c r="A872" s="62"/>
      <c r="B872" s="204"/>
      <c r="C872" s="205" t="str">
        <f t="shared" si="13"/>
        <v/>
      </c>
      <c r="D872" s="206"/>
      <c r="E872" s="207"/>
      <c r="F872" s="923"/>
      <c r="G872" s="923"/>
      <c r="H872" s="923"/>
      <c r="I872" s="923"/>
      <c r="J872" s="923"/>
      <c r="K872" s="923"/>
      <c r="L872" s="923"/>
      <c r="M872" s="923"/>
      <c r="N872" s="923"/>
    </row>
    <row r="873" spans="1:14" ht="16.5" thickBot="1" x14ac:dyDescent="0.3">
      <c r="A873" s="62"/>
      <c r="B873" s="204"/>
      <c r="C873" s="205" t="str">
        <f t="shared" si="13"/>
        <v/>
      </c>
      <c r="D873" s="206"/>
      <c r="E873" s="207"/>
      <c r="F873" s="923"/>
      <c r="G873" s="923"/>
      <c r="H873" s="923"/>
      <c r="I873" s="923"/>
      <c r="J873" s="923"/>
      <c r="K873" s="923"/>
      <c r="L873" s="923"/>
      <c r="M873" s="923"/>
      <c r="N873" s="923"/>
    </row>
    <row r="874" spans="1:14" ht="16.5" thickBot="1" x14ac:dyDescent="0.3">
      <c r="A874" s="62"/>
      <c r="B874" s="204"/>
      <c r="C874" s="205" t="str">
        <f t="shared" si="13"/>
        <v/>
      </c>
      <c r="D874" s="206"/>
      <c r="E874" s="207"/>
      <c r="F874" s="923"/>
      <c r="G874" s="923"/>
      <c r="H874" s="923"/>
      <c r="I874" s="923"/>
      <c r="J874" s="923"/>
      <c r="K874" s="923"/>
      <c r="L874" s="923"/>
      <c r="M874" s="923"/>
      <c r="N874" s="923"/>
    </row>
    <row r="875" spans="1:14" ht="16.5" thickBot="1" x14ac:dyDescent="0.3">
      <c r="A875" s="62"/>
      <c r="B875" s="204"/>
      <c r="C875" s="205" t="str">
        <f t="shared" si="13"/>
        <v/>
      </c>
      <c r="D875" s="206"/>
      <c r="E875" s="207"/>
      <c r="F875" s="923"/>
      <c r="G875" s="923"/>
      <c r="H875" s="923"/>
      <c r="I875" s="923"/>
      <c r="J875" s="923"/>
      <c r="K875" s="923"/>
      <c r="L875" s="923"/>
      <c r="M875" s="923"/>
      <c r="N875" s="923"/>
    </row>
    <row r="876" spans="1:14" ht="16.5" thickBot="1" x14ac:dyDescent="0.3">
      <c r="A876" s="62"/>
      <c r="B876" s="204"/>
      <c r="C876" s="205" t="str">
        <f t="shared" si="13"/>
        <v/>
      </c>
      <c r="D876" s="206"/>
      <c r="E876" s="207"/>
      <c r="F876" s="923"/>
      <c r="G876" s="923"/>
      <c r="H876" s="923"/>
      <c r="I876" s="923"/>
      <c r="J876" s="923"/>
      <c r="K876" s="923"/>
      <c r="L876" s="923"/>
      <c r="M876" s="923"/>
      <c r="N876" s="923"/>
    </row>
    <row r="877" spans="1:14" ht="16.5" thickBot="1" x14ac:dyDescent="0.3">
      <c r="A877" s="62"/>
      <c r="B877" s="204"/>
      <c r="C877" s="205" t="str">
        <f t="shared" si="13"/>
        <v/>
      </c>
      <c r="D877" s="206"/>
      <c r="E877" s="207"/>
      <c r="F877" s="923"/>
      <c r="G877" s="923"/>
      <c r="H877" s="923"/>
      <c r="I877" s="923"/>
      <c r="J877" s="923"/>
      <c r="K877" s="923"/>
      <c r="L877" s="923"/>
      <c r="M877" s="923"/>
      <c r="N877" s="923"/>
    </row>
    <row r="878" spans="1:14" ht="16.5" thickBot="1" x14ac:dyDescent="0.3">
      <c r="A878" s="62"/>
      <c r="B878" s="204"/>
      <c r="C878" s="205" t="str">
        <f t="shared" si="13"/>
        <v/>
      </c>
      <c r="D878" s="206"/>
      <c r="E878" s="207"/>
      <c r="F878" s="923"/>
      <c r="G878" s="923"/>
      <c r="H878" s="923"/>
      <c r="I878" s="923"/>
      <c r="J878" s="923"/>
      <c r="K878" s="923"/>
      <c r="L878" s="923"/>
      <c r="M878" s="923"/>
      <c r="N878" s="923"/>
    </row>
    <row r="879" spans="1:14" ht="16.5" thickBot="1" x14ac:dyDescent="0.3">
      <c r="A879" s="62"/>
      <c r="B879" s="204"/>
      <c r="C879" s="205" t="str">
        <f t="shared" si="13"/>
        <v/>
      </c>
      <c r="D879" s="206"/>
      <c r="E879" s="207"/>
      <c r="F879" s="923"/>
      <c r="G879" s="923"/>
      <c r="H879" s="923"/>
      <c r="I879" s="923"/>
      <c r="J879" s="923"/>
      <c r="K879" s="923"/>
      <c r="L879" s="923"/>
      <c r="M879" s="923"/>
      <c r="N879" s="923"/>
    </row>
    <row r="880" spans="1:14" ht="16.5" thickBot="1" x14ac:dyDescent="0.3">
      <c r="A880" s="62"/>
      <c r="B880" s="204"/>
      <c r="C880" s="205" t="str">
        <f t="shared" si="13"/>
        <v/>
      </c>
      <c r="D880" s="206"/>
      <c r="E880" s="207"/>
      <c r="F880" s="923"/>
      <c r="G880" s="923"/>
      <c r="H880" s="923"/>
      <c r="I880" s="923"/>
      <c r="J880" s="923"/>
      <c r="K880" s="923"/>
      <c r="L880" s="923"/>
      <c r="M880" s="923"/>
      <c r="N880" s="923"/>
    </row>
    <row r="881" spans="1:14" ht="16.5" thickBot="1" x14ac:dyDescent="0.3">
      <c r="A881" s="62"/>
      <c r="B881" s="204"/>
      <c r="C881" s="205" t="str">
        <f t="shared" si="13"/>
        <v/>
      </c>
      <c r="D881" s="206"/>
      <c r="E881" s="207"/>
      <c r="F881" s="923"/>
      <c r="G881" s="923"/>
      <c r="H881" s="923"/>
      <c r="I881" s="923"/>
      <c r="J881" s="923"/>
      <c r="K881" s="923"/>
      <c r="L881" s="923"/>
      <c r="M881" s="923"/>
      <c r="N881" s="923"/>
    </row>
    <row r="882" spans="1:14" ht="16.5" thickBot="1" x14ac:dyDescent="0.3">
      <c r="A882" s="62"/>
      <c r="B882" s="204"/>
      <c r="C882" s="205" t="str">
        <f t="shared" si="13"/>
        <v/>
      </c>
      <c r="D882" s="206"/>
      <c r="E882" s="207"/>
      <c r="F882" s="923"/>
      <c r="G882" s="923"/>
      <c r="H882" s="923"/>
      <c r="I882" s="923"/>
      <c r="J882" s="923"/>
      <c r="K882" s="923"/>
      <c r="L882" s="923"/>
      <c r="M882" s="923"/>
      <c r="N882" s="923"/>
    </row>
    <row r="883" spans="1:14" ht="16.5" thickBot="1" x14ac:dyDescent="0.3">
      <c r="A883" s="62"/>
      <c r="B883" s="204"/>
      <c r="C883" s="205" t="str">
        <f t="shared" si="13"/>
        <v/>
      </c>
      <c r="D883" s="206"/>
      <c r="E883" s="207"/>
      <c r="F883" s="923"/>
      <c r="G883" s="923"/>
      <c r="H883" s="923"/>
      <c r="I883" s="923"/>
      <c r="J883" s="923"/>
      <c r="K883" s="923"/>
      <c r="L883" s="923"/>
      <c r="M883" s="923"/>
      <c r="N883" s="923"/>
    </row>
    <row r="884" spans="1:14" ht="16.5" thickBot="1" x14ac:dyDescent="0.3">
      <c r="A884" s="62"/>
      <c r="B884" s="204"/>
      <c r="C884" s="205" t="str">
        <f t="shared" si="13"/>
        <v/>
      </c>
      <c r="D884" s="206"/>
      <c r="E884" s="207"/>
      <c r="F884" s="923"/>
      <c r="G884" s="923"/>
      <c r="H884" s="923"/>
      <c r="I884" s="923"/>
      <c r="J884" s="923"/>
      <c r="K884" s="923"/>
      <c r="L884" s="923"/>
      <c r="M884" s="923"/>
      <c r="N884" s="923"/>
    </row>
    <row r="885" spans="1:14" ht="16.5" thickBot="1" x14ac:dyDescent="0.3">
      <c r="A885" s="62"/>
      <c r="B885" s="204"/>
      <c r="C885" s="205" t="str">
        <f t="shared" si="13"/>
        <v/>
      </c>
      <c r="D885" s="206"/>
      <c r="E885" s="207"/>
      <c r="F885" s="923"/>
      <c r="G885" s="923"/>
      <c r="H885" s="923"/>
      <c r="I885" s="923"/>
      <c r="J885" s="923"/>
      <c r="K885" s="923"/>
      <c r="L885" s="923"/>
      <c r="M885" s="923"/>
      <c r="N885" s="923"/>
    </row>
    <row r="886" spans="1:14" ht="16.5" thickBot="1" x14ac:dyDescent="0.3">
      <c r="A886" s="62"/>
      <c r="B886" s="204"/>
      <c r="C886" s="205" t="str">
        <f t="shared" si="13"/>
        <v/>
      </c>
      <c r="D886" s="206"/>
      <c r="E886" s="207"/>
      <c r="F886" s="923"/>
      <c r="G886" s="923"/>
      <c r="H886" s="923"/>
      <c r="I886" s="923"/>
      <c r="J886" s="923"/>
      <c r="K886" s="923"/>
      <c r="L886" s="923"/>
      <c r="M886" s="923"/>
      <c r="N886" s="923"/>
    </row>
    <row r="887" spans="1:14" ht="16.5" thickBot="1" x14ac:dyDescent="0.3">
      <c r="A887" s="62"/>
      <c r="B887" s="204"/>
      <c r="C887" s="205" t="str">
        <f t="shared" si="13"/>
        <v/>
      </c>
      <c r="D887" s="206"/>
      <c r="E887" s="207"/>
      <c r="F887" s="923"/>
      <c r="G887" s="923"/>
      <c r="H887" s="923"/>
      <c r="I887" s="923"/>
      <c r="J887" s="923"/>
      <c r="K887" s="923"/>
      <c r="L887" s="923"/>
      <c r="M887" s="923"/>
      <c r="N887" s="923"/>
    </row>
    <row r="888" spans="1:14" ht="16.5" thickBot="1" x14ac:dyDescent="0.3">
      <c r="A888" s="62"/>
      <c r="B888" s="204"/>
      <c r="C888" s="205" t="str">
        <f t="shared" si="13"/>
        <v/>
      </c>
      <c r="D888" s="206"/>
      <c r="E888" s="207"/>
      <c r="F888" s="923"/>
      <c r="G888" s="923"/>
      <c r="H888" s="923"/>
      <c r="I888" s="923"/>
      <c r="J888" s="923"/>
      <c r="K888" s="923"/>
      <c r="L888" s="923"/>
      <c r="M888" s="923"/>
      <c r="N888" s="923"/>
    </row>
    <row r="889" spans="1:14" ht="16.5" thickBot="1" x14ac:dyDescent="0.3">
      <c r="A889" s="62"/>
      <c r="B889" s="204"/>
      <c r="C889" s="205" t="str">
        <f t="shared" si="13"/>
        <v/>
      </c>
      <c r="D889" s="206"/>
      <c r="E889" s="207"/>
      <c r="F889" s="923"/>
      <c r="G889" s="923"/>
      <c r="H889" s="923"/>
      <c r="I889" s="923"/>
      <c r="J889" s="923"/>
      <c r="K889" s="923"/>
      <c r="L889" s="923"/>
      <c r="M889" s="923"/>
      <c r="N889" s="923"/>
    </row>
    <row r="890" spans="1:14" ht="16.5" thickBot="1" x14ac:dyDescent="0.3">
      <c r="A890" s="62"/>
      <c r="B890" s="204"/>
      <c r="C890" s="205" t="str">
        <f t="shared" si="13"/>
        <v/>
      </c>
      <c r="D890" s="206"/>
      <c r="E890" s="207"/>
      <c r="F890" s="923"/>
      <c r="G890" s="923"/>
      <c r="H890" s="923"/>
      <c r="I890" s="923"/>
      <c r="J890" s="923"/>
      <c r="K890" s="923"/>
      <c r="L890" s="923"/>
      <c r="M890" s="923"/>
      <c r="N890" s="923"/>
    </row>
    <row r="891" spans="1:14" ht="16.5" thickBot="1" x14ac:dyDescent="0.3">
      <c r="A891" s="62"/>
      <c r="B891" s="204"/>
      <c r="C891" s="205" t="str">
        <f t="shared" si="13"/>
        <v/>
      </c>
      <c r="D891" s="206"/>
      <c r="E891" s="207"/>
      <c r="F891" s="923"/>
      <c r="G891" s="923"/>
      <c r="H891" s="923"/>
      <c r="I891" s="923"/>
      <c r="J891" s="923"/>
      <c r="K891" s="923"/>
      <c r="L891" s="923"/>
      <c r="M891" s="923"/>
      <c r="N891" s="923"/>
    </row>
    <row r="892" spans="1:14" ht="16.5" thickBot="1" x14ac:dyDescent="0.3">
      <c r="A892" s="62"/>
      <c r="B892" s="204"/>
      <c r="C892" s="205" t="str">
        <f t="shared" si="13"/>
        <v/>
      </c>
      <c r="D892" s="206"/>
      <c r="E892" s="207"/>
      <c r="F892" s="923"/>
      <c r="G892" s="923"/>
      <c r="H892" s="923"/>
      <c r="I892" s="923"/>
      <c r="J892" s="923"/>
      <c r="K892" s="923"/>
      <c r="L892" s="923"/>
      <c r="M892" s="923"/>
      <c r="N892" s="923"/>
    </row>
    <row r="893" spans="1:14" ht="16.5" thickBot="1" x14ac:dyDescent="0.3">
      <c r="A893" s="62"/>
      <c r="B893" s="204"/>
      <c r="C893" s="205" t="str">
        <f t="shared" si="13"/>
        <v/>
      </c>
      <c r="D893" s="206"/>
      <c r="E893" s="207"/>
      <c r="F893" s="923"/>
      <c r="G893" s="923"/>
      <c r="H893" s="923"/>
      <c r="I893" s="923"/>
      <c r="J893" s="923"/>
      <c r="K893" s="923"/>
      <c r="L893" s="923"/>
      <c r="M893" s="923"/>
      <c r="N893" s="923"/>
    </row>
    <row r="894" spans="1:14" ht="16.5" thickBot="1" x14ac:dyDescent="0.3">
      <c r="A894" s="62"/>
      <c r="B894" s="204"/>
      <c r="C894" s="205" t="str">
        <f t="shared" si="13"/>
        <v/>
      </c>
      <c r="D894" s="206"/>
      <c r="E894" s="207"/>
      <c r="F894" s="923"/>
      <c r="G894" s="923"/>
      <c r="H894" s="923"/>
      <c r="I894" s="923"/>
      <c r="J894" s="923"/>
      <c r="K894" s="923"/>
      <c r="L894" s="923"/>
      <c r="M894" s="923"/>
      <c r="N894" s="923"/>
    </row>
    <row r="895" spans="1:14" ht="16.5" thickBot="1" x14ac:dyDescent="0.3">
      <c r="A895" s="62"/>
      <c r="B895" s="204"/>
      <c r="C895" s="205" t="str">
        <f t="shared" si="13"/>
        <v/>
      </c>
      <c r="D895" s="206"/>
      <c r="E895" s="207"/>
      <c r="F895" s="923"/>
      <c r="G895" s="923"/>
      <c r="H895" s="923"/>
      <c r="I895" s="923"/>
      <c r="J895" s="923"/>
      <c r="K895" s="923"/>
      <c r="L895" s="923"/>
      <c r="M895" s="923"/>
      <c r="N895" s="923"/>
    </row>
    <row r="896" spans="1:14" ht="16.5" thickBot="1" x14ac:dyDescent="0.3">
      <c r="A896" s="62"/>
      <c r="B896" s="204"/>
      <c r="C896" s="205" t="str">
        <f t="shared" si="13"/>
        <v/>
      </c>
      <c r="D896" s="206"/>
      <c r="E896" s="207"/>
      <c r="F896" s="923"/>
      <c r="G896" s="923"/>
      <c r="H896" s="923"/>
      <c r="I896" s="923"/>
      <c r="J896" s="923"/>
      <c r="K896" s="923"/>
      <c r="L896" s="923"/>
      <c r="M896" s="923"/>
      <c r="N896" s="923"/>
    </row>
    <row r="897" spans="1:14" ht="16.5" thickBot="1" x14ac:dyDescent="0.3">
      <c r="A897" s="62"/>
      <c r="B897" s="204"/>
      <c r="C897" s="205" t="str">
        <f t="shared" si="13"/>
        <v/>
      </c>
      <c r="D897" s="206"/>
      <c r="E897" s="207"/>
      <c r="F897" s="923"/>
      <c r="G897" s="923"/>
      <c r="H897" s="923"/>
      <c r="I897" s="923"/>
      <c r="J897" s="923"/>
      <c r="K897" s="923"/>
      <c r="L897" s="923"/>
      <c r="M897" s="923"/>
      <c r="N897" s="923"/>
    </row>
    <row r="898" spans="1:14" ht="16.5" thickBot="1" x14ac:dyDescent="0.3">
      <c r="A898" s="62"/>
      <c r="B898" s="204"/>
      <c r="C898" s="205" t="str">
        <f t="shared" si="13"/>
        <v/>
      </c>
      <c r="D898" s="206"/>
      <c r="E898" s="207"/>
      <c r="F898" s="923"/>
      <c r="G898" s="923"/>
      <c r="H898" s="923"/>
      <c r="I898" s="923"/>
      <c r="J898" s="923"/>
      <c r="K898" s="923"/>
      <c r="L898" s="923"/>
      <c r="M898" s="923"/>
      <c r="N898" s="923"/>
    </row>
    <row r="899" spans="1:14" ht="16.5" thickBot="1" x14ac:dyDescent="0.3">
      <c r="A899" s="62"/>
      <c r="B899" s="204"/>
      <c r="C899" s="205" t="str">
        <f t="shared" si="13"/>
        <v/>
      </c>
      <c r="D899" s="206"/>
      <c r="E899" s="207"/>
      <c r="F899" s="923"/>
      <c r="G899" s="923"/>
      <c r="H899" s="923"/>
      <c r="I899" s="923"/>
      <c r="J899" s="923"/>
      <c r="K899" s="923"/>
      <c r="L899" s="923"/>
      <c r="M899" s="923"/>
      <c r="N899" s="923"/>
    </row>
    <row r="900" spans="1:14" ht="16.5" thickBot="1" x14ac:dyDescent="0.3">
      <c r="A900" s="62"/>
      <c r="B900" s="204"/>
      <c r="C900" s="205" t="str">
        <f t="shared" si="13"/>
        <v/>
      </c>
      <c r="D900" s="206"/>
      <c r="E900" s="207"/>
      <c r="F900" s="923"/>
      <c r="G900" s="923"/>
      <c r="H900" s="923"/>
      <c r="I900" s="923"/>
      <c r="J900" s="923"/>
      <c r="K900" s="923"/>
      <c r="L900" s="923"/>
      <c r="M900" s="923"/>
      <c r="N900" s="923"/>
    </row>
    <row r="901" spans="1:14" ht="16.5" thickBot="1" x14ac:dyDescent="0.3">
      <c r="A901" s="62"/>
      <c r="B901" s="204"/>
      <c r="C901" s="205" t="str">
        <f t="shared" si="13"/>
        <v/>
      </c>
      <c r="D901" s="206"/>
      <c r="E901" s="207"/>
      <c r="F901" s="923"/>
      <c r="G901" s="923"/>
      <c r="H901" s="923"/>
      <c r="I901" s="923"/>
      <c r="J901" s="923"/>
      <c r="K901" s="923"/>
      <c r="L901" s="923"/>
      <c r="M901" s="923"/>
      <c r="N901" s="923"/>
    </row>
    <row r="902" spans="1:14" ht="16.5" thickBot="1" x14ac:dyDescent="0.3">
      <c r="A902" s="62"/>
      <c r="B902" s="204"/>
      <c r="C902" s="205" t="str">
        <f t="shared" si="13"/>
        <v/>
      </c>
      <c r="D902" s="206"/>
      <c r="E902" s="207"/>
      <c r="F902" s="923"/>
      <c r="G902" s="923"/>
      <c r="H902" s="923"/>
      <c r="I902" s="923"/>
      <c r="J902" s="923"/>
      <c r="K902" s="923"/>
      <c r="L902" s="923"/>
      <c r="M902" s="923"/>
      <c r="N902" s="923"/>
    </row>
    <row r="903" spans="1:14" ht="16.5" thickBot="1" x14ac:dyDescent="0.3">
      <c r="A903" s="62"/>
      <c r="B903" s="204"/>
      <c r="C903" s="205" t="str">
        <f t="shared" si="13"/>
        <v/>
      </c>
      <c r="D903" s="206"/>
      <c r="E903" s="207"/>
      <c r="F903" s="923"/>
      <c r="G903" s="923"/>
      <c r="H903" s="923"/>
      <c r="I903" s="923"/>
      <c r="J903" s="923"/>
      <c r="K903" s="923"/>
      <c r="L903" s="923"/>
      <c r="M903" s="923"/>
      <c r="N903" s="923"/>
    </row>
    <row r="904" spans="1:14" ht="16.5" thickBot="1" x14ac:dyDescent="0.3">
      <c r="A904" s="62"/>
      <c r="B904" s="204"/>
      <c r="C904" s="205" t="str">
        <f t="shared" si="13"/>
        <v/>
      </c>
      <c r="D904" s="206"/>
      <c r="E904" s="207"/>
      <c r="F904" s="923"/>
      <c r="G904" s="923"/>
      <c r="H904" s="923"/>
      <c r="I904" s="923"/>
      <c r="J904" s="923"/>
      <c r="K904" s="923"/>
      <c r="L904" s="923"/>
      <c r="M904" s="923"/>
      <c r="N904" s="923"/>
    </row>
    <row r="905" spans="1:14" ht="16.5" thickBot="1" x14ac:dyDescent="0.3">
      <c r="A905" s="62"/>
      <c r="B905" s="204"/>
      <c r="C905" s="205" t="str">
        <f t="shared" si="13"/>
        <v/>
      </c>
      <c r="D905" s="206"/>
      <c r="E905" s="207"/>
      <c r="F905" s="923"/>
      <c r="G905" s="923"/>
      <c r="H905" s="923"/>
      <c r="I905" s="923"/>
      <c r="J905" s="923"/>
      <c r="K905" s="923"/>
      <c r="L905" s="923"/>
      <c r="M905" s="923"/>
      <c r="N905" s="923"/>
    </row>
    <row r="906" spans="1:14" ht="16.5" thickBot="1" x14ac:dyDescent="0.3">
      <c r="A906" s="62"/>
      <c r="B906" s="204"/>
      <c r="C906" s="205" t="str">
        <f t="shared" si="13"/>
        <v/>
      </c>
      <c r="D906" s="206"/>
      <c r="E906" s="207"/>
      <c r="F906" s="923"/>
      <c r="G906" s="923"/>
      <c r="H906" s="923"/>
      <c r="I906" s="923"/>
      <c r="J906" s="923"/>
      <c r="K906" s="923"/>
      <c r="L906" s="923"/>
      <c r="M906" s="923"/>
      <c r="N906" s="923"/>
    </row>
    <row r="907" spans="1:14" ht="16.5" thickBot="1" x14ac:dyDescent="0.3">
      <c r="A907" s="62"/>
      <c r="B907" s="204"/>
      <c r="C907" s="205" t="str">
        <f t="shared" si="13"/>
        <v/>
      </c>
      <c r="D907" s="206"/>
      <c r="E907" s="207"/>
      <c r="F907" s="923"/>
      <c r="G907" s="923"/>
      <c r="H907" s="923"/>
      <c r="I907" s="923"/>
      <c r="J907" s="923"/>
      <c r="K907" s="923"/>
      <c r="L907" s="923"/>
      <c r="M907" s="923"/>
      <c r="N907" s="923"/>
    </row>
    <row r="908" spans="1:14" ht="16.5" thickBot="1" x14ac:dyDescent="0.3">
      <c r="A908" s="62"/>
      <c r="B908" s="204"/>
      <c r="C908" s="205" t="str">
        <f t="shared" ref="C908:C971" si="14">IF(B908&gt;0, (B908-B907), "")</f>
        <v/>
      </c>
      <c r="D908" s="206"/>
      <c r="E908" s="207"/>
      <c r="F908" s="923"/>
      <c r="G908" s="923"/>
      <c r="H908" s="923"/>
      <c r="I908" s="923"/>
      <c r="J908" s="923"/>
      <c r="K908" s="923"/>
      <c r="L908" s="923"/>
      <c r="M908" s="923"/>
      <c r="N908" s="923"/>
    </row>
    <row r="909" spans="1:14" ht="16.5" thickBot="1" x14ac:dyDescent="0.3">
      <c r="A909" s="62"/>
      <c r="B909" s="204"/>
      <c r="C909" s="205" t="str">
        <f t="shared" si="14"/>
        <v/>
      </c>
      <c r="D909" s="206"/>
      <c r="E909" s="207"/>
      <c r="F909" s="923"/>
      <c r="G909" s="923"/>
      <c r="H909" s="923"/>
      <c r="I909" s="923"/>
      <c r="J909" s="923"/>
      <c r="K909" s="923"/>
      <c r="L909" s="923"/>
      <c r="M909" s="923"/>
      <c r="N909" s="923"/>
    </row>
    <row r="910" spans="1:14" ht="16.5" thickBot="1" x14ac:dyDescent="0.3">
      <c r="A910" s="62"/>
      <c r="B910" s="204"/>
      <c r="C910" s="205" t="str">
        <f t="shared" si="14"/>
        <v/>
      </c>
      <c r="D910" s="206"/>
      <c r="E910" s="207"/>
      <c r="F910" s="923"/>
      <c r="G910" s="923"/>
      <c r="H910" s="923"/>
      <c r="I910" s="923"/>
      <c r="J910" s="923"/>
      <c r="K910" s="923"/>
      <c r="L910" s="923"/>
      <c r="M910" s="923"/>
      <c r="N910" s="923"/>
    </row>
    <row r="911" spans="1:14" ht="16.5" thickBot="1" x14ac:dyDescent="0.3">
      <c r="A911" s="62"/>
      <c r="B911" s="204"/>
      <c r="C911" s="205" t="str">
        <f t="shared" si="14"/>
        <v/>
      </c>
      <c r="D911" s="206"/>
      <c r="E911" s="207"/>
      <c r="F911" s="923"/>
      <c r="G911" s="923"/>
      <c r="H911" s="923"/>
      <c r="I911" s="923"/>
      <c r="J911" s="923"/>
      <c r="K911" s="923"/>
      <c r="L911" s="923"/>
      <c r="M911" s="923"/>
      <c r="N911" s="923"/>
    </row>
    <row r="912" spans="1:14" ht="16.5" thickBot="1" x14ac:dyDescent="0.3">
      <c r="A912" s="62"/>
      <c r="B912" s="204"/>
      <c r="C912" s="205" t="str">
        <f t="shared" si="14"/>
        <v/>
      </c>
      <c r="D912" s="206"/>
      <c r="E912" s="207"/>
      <c r="F912" s="923"/>
      <c r="G912" s="923"/>
      <c r="H912" s="923"/>
      <c r="I912" s="923"/>
      <c r="J912" s="923"/>
      <c r="K912" s="923"/>
      <c r="L912" s="923"/>
      <c r="M912" s="923"/>
      <c r="N912" s="923"/>
    </row>
    <row r="913" spans="1:14" ht="16.5" thickBot="1" x14ac:dyDescent="0.3">
      <c r="A913" s="62"/>
      <c r="B913" s="204"/>
      <c r="C913" s="205" t="str">
        <f t="shared" si="14"/>
        <v/>
      </c>
      <c r="D913" s="206"/>
      <c r="E913" s="207"/>
      <c r="F913" s="923"/>
      <c r="G913" s="923"/>
      <c r="H913" s="923"/>
      <c r="I913" s="923"/>
      <c r="J913" s="923"/>
      <c r="K913" s="923"/>
      <c r="L913" s="923"/>
      <c r="M913" s="923"/>
      <c r="N913" s="923"/>
    </row>
    <row r="914" spans="1:14" ht="16.5" thickBot="1" x14ac:dyDescent="0.3">
      <c r="A914" s="62"/>
      <c r="B914" s="204"/>
      <c r="C914" s="205" t="str">
        <f t="shared" si="14"/>
        <v/>
      </c>
      <c r="D914" s="206"/>
      <c r="E914" s="207"/>
      <c r="F914" s="923"/>
      <c r="G914" s="923"/>
      <c r="H914" s="923"/>
      <c r="I914" s="923"/>
      <c r="J914" s="923"/>
      <c r="K914" s="923"/>
      <c r="L914" s="923"/>
      <c r="M914" s="923"/>
      <c r="N914" s="923"/>
    </row>
    <row r="915" spans="1:14" ht="16.5" thickBot="1" x14ac:dyDescent="0.3">
      <c r="A915" s="62"/>
      <c r="B915" s="204"/>
      <c r="C915" s="205" t="str">
        <f t="shared" si="14"/>
        <v/>
      </c>
      <c r="D915" s="206"/>
      <c r="E915" s="207"/>
      <c r="F915" s="923"/>
      <c r="G915" s="923"/>
      <c r="H915" s="923"/>
      <c r="I915" s="923"/>
      <c r="J915" s="923"/>
      <c r="K915" s="923"/>
      <c r="L915" s="923"/>
      <c r="M915" s="923"/>
      <c r="N915" s="923"/>
    </row>
    <row r="916" spans="1:14" ht="16.5" thickBot="1" x14ac:dyDescent="0.3">
      <c r="A916" s="62"/>
      <c r="B916" s="204"/>
      <c r="C916" s="205" t="str">
        <f t="shared" si="14"/>
        <v/>
      </c>
      <c r="D916" s="206"/>
      <c r="E916" s="207"/>
      <c r="F916" s="923"/>
      <c r="G916" s="923"/>
      <c r="H916" s="923"/>
      <c r="I916" s="923"/>
      <c r="J916" s="923"/>
      <c r="K916" s="923"/>
      <c r="L916" s="923"/>
      <c r="M916" s="923"/>
      <c r="N916" s="923"/>
    </row>
    <row r="917" spans="1:14" ht="16.5" thickBot="1" x14ac:dyDescent="0.3">
      <c r="A917" s="62"/>
      <c r="B917" s="204"/>
      <c r="C917" s="205" t="str">
        <f t="shared" si="14"/>
        <v/>
      </c>
      <c r="D917" s="206"/>
      <c r="E917" s="207"/>
      <c r="F917" s="923"/>
      <c r="G917" s="923"/>
      <c r="H917" s="923"/>
      <c r="I917" s="923"/>
      <c r="J917" s="923"/>
      <c r="K917" s="923"/>
      <c r="L917" s="923"/>
      <c r="M917" s="923"/>
      <c r="N917" s="923"/>
    </row>
    <row r="918" spans="1:14" ht="16.5" thickBot="1" x14ac:dyDescent="0.3">
      <c r="A918" s="62"/>
      <c r="B918" s="204"/>
      <c r="C918" s="205" t="str">
        <f t="shared" si="14"/>
        <v/>
      </c>
      <c r="D918" s="206"/>
      <c r="E918" s="207"/>
      <c r="F918" s="923"/>
      <c r="G918" s="923"/>
      <c r="H918" s="923"/>
      <c r="I918" s="923"/>
      <c r="J918" s="923"/>
      <c r="K918" s="923"/>
      <c r="L918" s="923"/>
      <c r="M918" s="923"/>
      <c r="N918" s="923"/>
    </row>
    <row r="919" spans="1:14" ht="16.5" thickBot="1" x14ac:dyDescent="0.3">
      <c r="A919" s="62"/>
      <c r="B919" s="204"/>
      <c r="C919" s="205" t="str">
        <f t="shared" si="14"/>
        <v/>
      </c>
      <c r="D919" s="206"/>
      <c r="E919" s="207"/>
      <c r="F919" s="923"/>
      <c r="G919" s="923"/>
      <c r="H919" s="923"/>
      <c r="I919" s="923"/>
      <c r="J919" s="923"/>
      <c r="K919" s="923"/>
      <c r="L919" s="923"/>
      <c r="M919" s="923"/>
      <c r="N919" s="923"/>
    </row>
    <row r="920" spans="1:14" ht="16.5" thickBot="1" x14ac:dyDescent="0.3">
      <c r="A920" s="62"/>
      <c r="B920" s="204"/>
      <c r="C920" s="205" t="str">
        <f t="shared" si="14"/>
        <v/>
      </c>
      <c r="D920" s="206"/>
      <c r="E920" s="207"/>
      <c r="F920" s="923"/>
      <c r="G920" s="923"/>
      <c r="H920" s="923"/>
      <c r="I920" s="923"/>
      <c r="J920" s="923"/>
      <c r="K920" s="923"/>
      <c r="L920" s="923"/>
      <c r="M920" s="923"/>
      <c r="N920" s="923"/>
    </row>
    <row r="921" spans="1:14" ht="16.5" thickBot="1" x14ac:dyDescent="0.3">
      <c r="A921" s="62"/>
      <c r="B921" s="204"/>
      <c r="C921" s="205" t="str">
        <f t="shared" si="14"/>
        <v/>
      </c>
      <c r="D921" s="206"/>
      <c r="E921" s="207"/>
      <c r="F921" s="923"/>
      <c r="G921" s="923"/>
      <c r="H921" s="923"/>
      <c r="I921" s="923"/>
      <c r="J921" s="923"/>
      <c r="K921" s="923"/>
      <c r="L921" s="923"/>
      <c r="M921" s="923"/>
      <c r="N921" s="923"/>
    </row>
    <row r="922" spans="1:14" ht="16.5" thickBot="1" x14ac:dyDescent="0.3">
      <c r="A922" s="62"/>
      <c r="B922" s="204"/>
      <c r="C922" s="205" t="str">
        <f t="shared" si="14"/>
        <v/>
      </c>
      <c r="D922" s="206"/>
      <c r="E922" s="207"/>
      <c r="F922" s="923"/>
      <c r="G922" s="923"/>
      <c r="H922" s="923"/>
      <c r="I922" s="923"/>
      <c r="J922" s="923"/>
      <c r="K922" s="923"/>
      <c r="L922" s="923"/>
      <c r="M922" s="923"/>
      <c r="N922" s="923"/>
    </row>
    <row r="923" spans="1:14" ht="16.5" thickBot="1" x14ac:dyDescent="0.3">
      <c r="A923" s="62"/>
      <c r="B923" s="204"/>
      <c r="C923" s="205" t="str">
        <f t="shared" si="14"/>
        <v/>
      </c>
      <c r="D923" s="206"/>
      <c r="E923" s="207"/>
      <c r="F923" s="923"/>
      <c r="G923" s="923"/>
      <c r="H923" s="923"/>
      <c r="I923" s="923"/>
      <c r="J923" s="923"/>
      <c r="K923" s="923"/>
      <c r="L923" s="923"/>
      <c r="M923" s="923"/>
      <c r="N923" s="923"/>
    </row>
    <row r="924" spans="1:14" ht="16.5" thickBot="1" x14ac:dyDescent="0.3">
      <c r="A924" s="62"/>
      <c r="B924" s="204"/>
      <c r="C924" s="205" t="str">
        <f t="shared" si="14"/>
        <v/>
      </c>
      <c r="D924" s="206"/>
      <c r="E924" s="207"/>
      <c r="F924" s="923"/>
      <c r="G924" s="923"/>
      <c r="H924" s="923"/>
      <c r="I924" s="923"/>
      <c r="J924" s="923"/>
      <c r="K924" s="923"/>
      <c r="L924" s="923"/>
      <c r="M924" s="923"/>
      <c r="N924" s="923"/>
    </row>
    <row r="925" spans="1:14" ht="16.5" thickBot="1" x14ac:dyDescent="0.3">
      <c r="A925" s="62"/>
      <c r="B925" s="204"/>
      <c r="C925" s="205" t="str">
        <f t="shared" si="14"/>
        <v/>
      </c>
      <c r="D925" s="206"/>
      <c r="E925" s="207"/>
      <c r="F925" s="923"/>
      <c r="G925" s="923"/>
      <c r="H925" s="923"/>
      <c r="I925" s="923"/>
      <c r="J925" s="923"/>
      <c r="K925" s="923"/>
      <c r="L925" s="923"/>
      <c r="M925" s="923"/>
      <c r="N925" s="923"/>
    </row>
    <row r="926" spans="1:14" ht="16.5" thickBot="1" x14ac:dyDescent="0.3">
      <c r="A926" s="62"/>
      <c r="B926" s="204"/>
      <c r="C926" s="205" t="str">
        <f t="shared" si="14"/>
        <v/>
      </c>
      <c r="D926" s="206"/>
      <c r="E926" s="207"/>
      <c r="F926" s="923"/>
      <c r="G926" s="923"/>
      <c r="H926" s="923"/>
      <c r="I926" s="923"/>
      <c r="J926" s="923"/>
      <c r="K926" s="923"/>
      <c r="L926" s="923"/>
      <c r="M926" s="923"/>
      <c r="N926" s="923"/>
    </row>
    <row r="927" spans="1:14" ht="16.5" thickBot="1" x14ac:dyDescent="0.3">
      <c r="A927" s="62"/>
      <c r="B927" s="204"/>
      <c r="C927" s="205" t="str">
        <f t="shared" si="14"/>
        <v/>
      </c>
      <c r="D927" s="206"/>
      <c r="E927" s="207"/>
      <c r="F927" s="923"/>
      <c r="G927" s="923"/>
      <c r="H927" s="923"/>
      <c r="I927" s="923"/>
      <c r="J927" s="923"/>
      <c r="K927" s="923"/>
      <c r="L927" s="923"/>
      <c r="M927" s="923"/>
      <c r="N927" s="923"/>
    </row>
    <row r="928" spans="1:14" ht="16.5" thickBot="1" x14ac:dyDescent="0.3">
      <c r="A928" s="62"/>
      <c r="B928" s="204"/>
      <c r="C928" s="205" t="str">
        <f t="shared" si="14"/>
        <v/>
      </c>
      <c r="D928" s="206"/>
      <c r="E928" s="207"/>
      <c r="F928" s="923"/>
      <c r="G928" s="923"/>
      <c r="H928" s="923"/>
      <c r="I928" s="923"/>
      <c r="J928" s="923"/>
      <c r="K928" s="923"/>
      <c r="L928" s="923"/>
      <c r="M928" s="923"/>
      <c r="N928" s="923"/>
    </row>
    <row r="929" spans="1:14" ht="16.5" thickBot="1" x14ac:dyDescent="0.3">
      <c r="A929" s="62"/>
      <c r="B929" s="204"/>
      <c r="C929" s="205" t="str">
        <f t="shared" si="14"/>
        <v/>
      </c>
      <c r="D929" s="206"/>
      <c r="E929" s="207"/>
      <c r="F929" s="923"/>
      <c r="G929" s="923"/>
      <c r="H929" s="923"/>
      <c r="I929" s="923"/>
      <c r="J929" s="923"/>
      <c r="K929" s="923"/>
      <c r="L929" s="923"/>
      <c r="M929" s="923"/>
      <c r="N929" s="923"/>
    </row>
    <row r="930" spans="1:14" ht="16.5" thickBot="1" x14ac:dyDescent="0.3">
      <c r="A930" s="62"/>
      <c r="B930" s="204"/>
      <c r="C930" s="205" t="str">
        <f t="shared" si="14"/>
        <v/>
      </c>
      <c r="D930" s="206"/>
      <c r="E930" s="207"/>
      <c r="F930" s="923"/>
      <c r="G930" s="923"/>
      <c r="H930" s="923"/>
      <c r="I930" s="923"/>
      <c r="J930" s="923"/>
      <c r="K930" s="923"/>
      <c r="L930" s="923"/>
      <c r="M930" s="923"/>
      <c r="N930" s="923"/>
    </row>
    <row r="931" spans="1:14" ht="16.5" thickBot="1" x14ac:dyDescent="0.3">
      <c r="A931" s="62"/>
      <c r="B931" s="204"/>
      <c r="C931" s="205" t="str">
        <f t="shared" si="14"/>
        <v/>
      </c>
      <c r="D931" s="206"/>
      <c r="E931" s="207"/>
      <c r="F931" s="923"/>
      <c r="G931" s="923"/>
      <c r="H931" s="923"/>
      <c r="I931" s="923"/>
      <c r="J931" s="923"/>
      <c r="K931" s="923"/>
      <c r="L931" s="923"/>
      <c r="M931" s="923"/>
      <c r="N931" s="923"/>
    </row>
    <row r="932" spans="1:14" ht="16.5" thickBot="1" x14ac:dyDescent="0.3">
      <c r="A932" s="62"/>
      <c r="B932" s="204"/>
      <c r="C932" s="205" t="str">
        <f t="shared" si="14"/>
        <v/>
      </c>
      <c r="D932" s="206"/>
      <c r="E932" s="207"/>
      <c r="F932" s="923"/>
      <c r="G932" s="923"/>
      <c r="H932" s="923"/>
      <c r="I932" s="923"/>
      <c r="J932" s="923"/>
      <c r="K932" s="923"/>
      <c r="L932" s="923"/>
      <c r="M932" s="923"/>
      <c r="N932" s="923"/>
    </row>
    <row r="933" spans="1:14" ht="16.5" thickBot="1" x14ac:dyDescent="0.3">
      <c r="A933" s="62"/>
      <c r="B933" s="204"/>
      <c r="C933" s="205" t="str">
        <f t="shared" si="14"/>
        <v/>
      </c>
      <c r="D933" s="206"/>
      <c r="E933" s="207"/>
      <c r="F933" s="923"/>
      <c r="G933" s="923"/>
      <c r="H933" s="923"/>
      <c r="I933" s="923"/>
      <c r="J933" s="923"/>
      <c r="K933" s="923"/>
      <c r="L933" s="923"/>
      <c r="M933" s="923"/>
      <c r="N933" s="923"/>
    </row>
    <row r="934" spans="1:14" ht="16.5" thickBot="1" x14ac:dyDescent="0.3">
      <c r="A934" s="62"/>
      <c r="B934" s="204"/>
      <c r="C934" s="205" t="str">
        <f t="shared" si="14"/>
        <v/>
      </c>
      <c r="D934" s="206"/>
      <c r="E934" s="207"/>
      <c r="F934" s="923"/>
      <c r="G934" s="923"/>
      <c r="H934" s="923"/>
      <c r="I934" s="923"/>
      <c r="J934" s="923"/>
      <c r="K934" s="923"/>
      <c r="L934" s="923"/>
      <c r="M934" s="923"/>
      <c r="N934" s="923"/>
    </row>
    <row r="935" spans="1:14" ht="16.5" thickBot="1" x14ac:dyDescent="0.3">
      <c r="A935" s="62"/>
      <c r="B935" s="204"/>
      <c r="C935" s="205" t="str">
        <f t="shared" si="14"/>
        <v/>
      </c>
      <c r="D935" s="206"/>
      <c r="E935" s="207"/>
      <c r="F935" s="923"/>
      <c r="G935" s="923"/>
      <c r="H935" s="923"/>
      <c r="I935" s="923"/>
      <c r="J935" s="923"/>
      <c r="K935" s="923"/>
      <c r="L935" s="923"/>
      <c r="M935" s="923"/>
      <c r="N935" s="923"/>
    </row>
    <row r="936" spans="1:14" ht="16.5" thickBot="1" x14ac:dyDescent="0.3">
      <c r="A936" s="62"/>
      <c r="B936" s="204"/>
      <c r="C936" s="205" t="str">
        <f t="shared" si="14"/>
        <v/>
      </c>
      <c r="D936" s="206"/>
      <c r="E936" s="207"/>
      <c r="F936" s="923"/>
      <c r="G936" s="923"/>
      <c r="H936" s="923"/>
      <c r="I936" s="923"/>
      <c r="J936" s="923"/>
      <c r="K936" s="923"/>
      <c r="L936" s="923"/>
      <c r="M936" s="923"/>
      <c r="N936" s="923"/>
    </row>
    <row r="937" spans="1:14" ht="16.5" thickBot="1" x14ac:dyDescent="0.3">
      <c r="A937" s="62"/>
      <c r="B937" s="204"/>
      <c r="C937" s="205" t="str">
        <f t="shared" si="14"/>
        <v/>
      </c>
      <c r="D937" s="206"/>
      <c r="E937" s="207"/>
      <c r="F937" s="923"/>
      <c r="G937" s="923"/>
      <c r="H937" s="923"/>
      <c r="I937" s="923"/>
      <c r="J937" s="923"/>
      <c r="K937" s="923"/>
      <c r="L937" s="923"/>
      <c r="M937" s="923"/>
      <c r="N937" s="923"/>
    </row>
    <row r="938" spans="1:14" ht="16.5" thickBot="1" x14ac:dyDescent="0.3">
      <c r="A938" s="62"/>
      <c r="B938" s="204"/>
      <c r="C938" s="205" t="str">
        <f t="shared" si="14"/>
        <v/>
      </c>
      <c r="D938" s="206"/>
      <c r="E938" s="207"/>
      <c r="F938" s="923"/>
      <c r="G938" s="923"/>
      <c r="H938" s="923"/>
      <c r="I938" s="923"/>
      <c r="J938" s="923"/>
      <c r="K938" s="923"/>
      <c r="L938" s="923"/>
      <c r="M938" s="923"/>
      <c r="N938" s="923"/>
    </row>
    <row r="939" spans="1:14" ht="16.5" thickBot="1" x14ac:dyDescent="0.3">
      <c r="A939" s="62"/>
      <c r="B939" s="204"/>
      <c r="C939" s="205" t="str">
        <f t="shared" si="14"/>
        <v/>
      </c>
      <c r="D939" s="206"/>
      <c r="E939" s="207"/>
      <c r="F939" s="923"/>
      <c r="G939" s="923"/>
      <c r="H939" s="923"/>
      <c r="I939" s="923"/>
      <c r="J939" s="923"/>
      <c r="K939" s="923"/>
      <c r="L939" s="923"/>
      <c r="M939" s="923"/>
      <c r="N939" s="923"/>
    </row>
    <row r="940" spans="1:14" ht="16.5" thickBot="1" x14ac:dyDescent="0.3">
      <c r="A940" s="62"/>
      <c r="B940" s="204"/>
      <c r="C940" s="205" t="str">
        <f t="shared" si="14"/>
        <v/>
      </c>
      <c r="D940" s="206"/>
      <c r="E940" s="207"/>
      <c r="F940" s="923"/>
      <c r="G940" s="923"/>
      <c r="H940" s="923"/>
      <c r="I940" s="923"/>
      <c r="J940" s="923"/>
      <c r="K940" s="923"/>
      <c r="L940" s="923"/>
      <c r="M940" s="923"/>
      <c r="N940" s="923"/>
    </row>
    <row r="941" spans="1:14" ht="16.5" thickBot="1" x14ac:dyDescent="0.3">
      <c r="A941" s="62"/>
      <c r="B941" s="204"/>
      <c r="C941" s="205" t="str">
        <f t="shared" si="14"/>
        <v/>
      </c>
      <c r="D941" s="206"/>
      <c r="E941" s="207"/>
      <c r="F941" s="923"/>
      <c r="G941" s="923"/>
      <c r="H941" s="923"/>
      <c r="I941" s="923"/>
      <c r="J941" s="923"/>
      <c r="K941" s="923"/>
      <c r="L941" s="923"/>
      <c r="M941" s="923"/>
      <c r="N941" s="923"/>
    </row>
    <row r="942" spans="1:14" ht="16.5" thickBot="1" x14ac:dyDescent="0.3">
      <c r="A942" s="62"/>
      <c r="B942" s="204"/>
      <c r="C942" s="205" t="str">
        <f t="shared" si="14"/>
        <v/>
      </c>
      <c r="D942" s="206"/>
      <c r="E942" s="207"/>
      <c r="F942" s="923"/>
      <c r="G942" s="923"/>
      <c r="H942" s="923"/>
      <c r="I942" s="923"/>
      <c r="J942" s="923"/>
      <c r="K942" s="923"/>
      <c r="L942" s="923"/>
      <c r="M942" s="923"/>
      <c r="N942" s="923"/>
    </row>
    <row r="943" spans="1:14" ht="16.5" thickBot="1" x14ac:dyDescent="0.3">
      <c r="A943" s="62"/>
      <c r="B943" s="204"/>
      <c r="C943" s="205" t="str">
        <f t="shared" si="14"/>
        <v/>
      </c>
      <c r="D943" s="206"/>
      <c r="E943" s="207"/>
      <c r="F943" s="923"/>
      <c r="G943" s="923"/>
      <c r="H943" s="923"/>
      <c r="I943" s="923"/>
      <c r="J943" s="923"/>
      <c r="K943" s="923"/>
      <c r="L943" s="923"/>
      <c r="M943" s="923"/>
      <c r="N943" s="923"/>
    </row>
    <row r="944" spans="1:14" ht="16.5" thickBot="1" x14ac:dyDescent="0.3">
      <c r="A944" s="62"/>
      <c r="B944" s="204"/>
      <c r="C944" s="205" t="str">
        <f t="shared" si="14"/>
        <v/>
      </c>
      <c r="D944" s="206"/>
      <c r="E944" s="207"/>
      <c r="F944" s="923"/>
      <c r="G944" s="923"/>
      <c r="H944" s="923"/>
      <c r="I944" s="923"/>
      <c r="J944" s="923"/>
      <c r="K944" s="923"/>
      <c r="L944" s="923"/>
      <c r="M944" s="923"/>
      <c r="N944" s="923"/>
    </row>
    <row r="945" spans="1:14" ht="16.5" thickBot="1" x14ac:dyDescent="0.3">
      <c r="A945" s="62"/>
      <c r="B945" s="204"/>
      <c r="C945" s="205" t="str">
        <f t="shared" si="14"/>
        <v/>
      </c>
      <c r="D945" s="206"/>
      <c r="E945" s="207"/>
      <c r="F945" s="923"/>
      <c r="G945" s="923"/>
      <c r="H945" s="923"/>
      <c r="I945" s="923"/>
      <c r="J945" s="923"/>
      <c r="K945" s="923"/>
      <c r="L945" s="923"/>
      <c r="M945" s="923"/>
      <c r="N945" s="923"/>
    </row>
    <row r="946" spans="1:14" ht="16.5" thickBot="1" x14ac:dyDescent="0.3">
      <c r="A946" s="62"/>
      <c r="B946" s="204"/>
      <c r="C946" s="205" t="str">
        <f t="shared" si="14"/>
        <v/>
      </c>
      <c r="D946" s="206"/>
      <c r="E946" s="207"/>
      <c r="F946" s="923"/>
      <c r="G946" s="923"/>
      <c r="H946" s="923"/>
      <c r="I946" s="923"/>
      <c r="J946" s="923"/>
      <c r="K946" s="923"/>
      <c r="L946" s="923"/>
      <c r="M946" s="923"/>
      <c r="N946" s="923"/>
    </row>
    <row r="947" spans="1:14" ht="16.5" thickBot="1" x14ac:dyDescent="0.3">
      <c r="A947" s="62"/>
      <c r="B947" s="204"/>
      <c r="C947" s="205" t="str">
        <f t="shared" si="14"/>
        <v/>
      </c>
      <c r="D947" s="206"/>
      <c r="E947" s="207"/>
      <c r="F947" s="923"/>
      <c r="G947" s="923"/>
      <c r="H947" s="923"/>
      <c r="I947" s="923"/>
      <c r="J947" s="923"/>
      <c r="K947" s="923"/>
      <c r="L947" s="923"/>
      <c r="M947" s="923"/>
      <c r="N947" s="923"/>
    </row>
    <row r="948" spans="1:14" ht="16.5" thickBot="1" x14ac:dyDescent="0.3">
      <c r="A948" s="62"/>
      <c r="B948" s="204"/>
      <c r="C948" s="205" t="str">
        <f t="shared" si="14"/>
        <v/>
      </c>
      <c r="D948" s="206"/>
      <c r="E948" s="207"/>
      <c r="F948" s="923"/>
      <c r="G948" s="923"/>
      <c r="H948" s="923"/>
      <c r="I948" s="923"/>
      <c r="J948" s="923"/>
      <c r="K948" s="923"/>
      <c r="L948" s="923"/>
      <c r="M948" s="923"/>
      <c r="N948" s="923"/>
    </row>
    <row r="949" spans="1:14" ht="16.5" thickBot="1" x14ac:dyDescent="0.3">
      <c r="A949" s="62"/>
      <c r="B949" s="204"/>
      <c r="C949" s="205" t="str">
        <f t="shared" si="14"/>
        <v/>
      </c>
      <c r="D949" s="206"/>
      <c r="E949" s="207"/>
      <c r="F949" s="923"/>
      <c r="G949" s="923"/>
      <c r="H949" s="923"/>
      <c r="I949" s="923"/>
      <c r="J949" s="923"/>
      <c r="K949" s="923"/>
      <c r="L949" s="923"/>
      <c r="M949" s="923"/>
      <c r="N949" s="923"/>
    </row>
    <row r="950" spans="1:14" ht="16.5" thickBot="1" x14ac:dyDescent="0.3">
      <c r="A950" s="62"/>
      <c r="B950" s="204"/>
      <c r="C950" s="205" t="str">
        <f t="shared" si="14"/>
        <v/>
      </c>
      <c r="D950" s="206"/>
      <c r="E950" s="207"/>
      <c r="F950" s="923"/>
      <c r="G950" s="923"/>
      <c r="H950" s="923"/>
      <c r="I950" s="923"/>
      <c r="J950" s="923"/>
      <c r="K950" s="923"/>
      <c r="L950" s="923"/>
      <c r="M950" s="923"/>
      <c r="N950" s="923"/>
    </row>
    <row r="951" spans="1:14" ht="16.5" thickBot="1" x14ac:dyDescent="0.3">
      <c r="A951" s="62"/>
      <c r="B951" s="204"/>
      <c r="C951" s="205" t="str">
        <f t="shared" si="14"/>
        <v/>
      </c>
      <c r="D951" s="206"/>
      <c r="E951" s="207"/>
      <c r="F951" s="923"/>
      <c r="G951" s="923"/>
      <c r="H951" s="923"/>
      <c r="I951" s="923"/>
      <c r="J951" s="923"/>
      <c r="K951" s="923"/>
      <c r="L951" s="923"/>
      <c r="M951" s="923"/>
      <c r="N951" s="923"/>
    </row>
    <row r="952" spans="1:14" ht="16.5" thickBot="1" x14ac:dyDescent="0.3">
      <c r="A952" s="62"/>
      <c r="B952" s="204"/>
      <c r="C952" s="205" t="str">
        <f t="shared" si="14"/>
        <v/>
      </c>
      <c r="D952" s="206"/>
      <c r="E952" s="207"/>
      <c r="F952" s="923"/>
      <c r="G952" s="923"/>
      <c r="H952" s="923"/>
      <c r="I952" s="923"/>
      <c r="J952" s="923"/>
      <c r="K952" s="923"/>
      <c r="L952" s="923"/>
      <c r="M952" s="923"/>
      <c r="N952" s="923"/>
    </row>
    <row r="953" spans="1:14" ht="16.5" thickBot="1" x14ac:dyDescent="0.3">
      <c r="A953" s="62"/>
      <c r="B953" s="204"/>
      <c r="C953" s="205" t="str">
        <f t="shared" si="14"/>
        <v/>
      </c>
      <c r="D953" s="206"/>
      <c r="E953" s="207"/>
      <c r="F953" s="923"/>
      <c r="G953" s="923"/>
      <c r="H953" s="923"/>
      <c r="I953" s="923"/>
      <c r="J953" s="923"/>
      <c r="K953" s="923"/>
      <c r="L953" s="923"/>
      <c r="M953" s="923"/>
      <c r="N953" s="923"/>
    </row>
    <row r="954" spans="1:14" ht="16.5" thickBot="1" x14ac:dyDescent="0.3">
      <c r="A954" s="62"/>
      <c r="B954" s="204"/>
      <c r="C954" s="205" t="str">
        <f t="shared" si="14"/>
        <v/>
      </c>
      <c r="D954" s="206"/>
      <c r="E954" s="207"/>
      <c r="F954" s="923"/>
      <c r="G954" s="923"/>
      <c r="H954" s="923"/>
      <c r="I954" s="923"/>
      <c r="J954" s="923"/>
      <c r="K954" s="923"/>
      <c r="L954" s="923"/>
      <c r="M954" s="923"/>
      <c r="N954" s="923"/>
    </row>
    <row r="955" spans="1:14" ht="16.5" thickBot="1" x14ac:dyDescent="0.3">
      <c r="A955" s="62"/>
      <c r="B955" s="204"/>
      <c r="C955" s="205" t="str">
        <f t="shared" si="14"/>
        <v/>
      </c>
      <c r="D955" s="206"/>
      <c r="E955" s="207"/>
      <c r="F955" s="923"/>
      <c r="G955" s="923"/>
      <c r="H955" s="923"/>
      <c r="I955" s="923"/>
      <c r="J955" s="923"/>
      <c r="K955" s="923"/>
      <c r="L955" s="923"/>
      <c r="M955" s="923"/>
      <c r="N955" s="923"/>
    </row>
    <row r="956" spans="1:14" ht="16.5" thickBot="1" x14ac:dyDescent="0.3">
      <c r="A956" s="62"/>
      <c r="B956" s="204"/>
      <c r="C956" s="205" t="str">
        <f t="shared" si="14"/>
        <v/>
      </c>
      <c r="D956" s="206"/>
      <c r="E956" s="207"/>
      <c r="F956" s="923"/>
      <c r="G956" s="923"/>
      <c r="H956" s="923"/>
      <c r="I956" s="923"/>
      <c r="J956" s="923"/>
      <c r="K956" s="923"/>
      <c r="L956" s="923"/>
      <c r="M956" s="923"/>
      <c r="N956" s="923"/>
    </row>
    <row r="957" spans="1:14" ht="16.5" thickBot="1" x14ac:dyDescent="0.3">
      <c r="A957" s="62"/>
      <c r="B957" s="204"/>
      <c r="C957" s="205" t="str">
        <f t="shared" si="14"/>
        <v/>
      </c>
      <c r="D957" s="206"/>
      <c r="E957" s="207"/>
      <c r="F957" s="923"/>
      <c r="G957" s="923"/>
      <c r="H957" s="923"/>
      <c r="I957" s="923"/>
      <c r="J957" s="923"/>
      <c r="K957" s="923"/>
      <c r="L957" s="923"/>
      <c r="M957" s="923"/>
      <c r="N957" s="923"/>
    </row>
    <row r="958" spans="1:14" ht="16.5" thickBot="1" x14ac:dyDescent="0.3">
      <c r="A958" s="62"/>
      <c r="B958" s="204"/>
      <c r="C958" s="205" t="str">
        <f t="shared" si="14"/>
        <v/>
      </c>
      <c r="D958" s="206"/>
      <c r="E958" s="207"/>
      <c r="F958" s="923"/>
      <c r="G958" s="923"/>
      <c r="H958" s="923"/>
      <c r="I958" s="923"/>
      <c r="J958" s="923"/>
      <c r="K958" s="923"/>
      <c r="L958" s="923"/>
      <c r="M958" s="923"/>
      <c r="N958" s="923"/>
    </row>
    <row r="959" spans="1:14" ht="16.5" thickBot="1" x14ac:dyDescent="0.3">
      <c r="A959" s="62"/>
      <c r="B959" s="204"/>
      <c r="C959" s="205" t="str">
        <f t="shared" si="14"/>
        <v/>
      </c>
      <c r="D959" s="206"/>
      <c r="E959" s="207"/>
      <c r="F959" s="923"/>
      <c r="G959" s="923"/>
      <c r="H959" s="923"/>
      <c r="I959" s="923"/>
      <c r="J959" s="923"/>
      <c r="K959" s="923"/>
      <c r="L959" s="923"/>
      <c r="M959" s="923"/>
      <c r="N959" s="923"/>
    </row>
    <row r="960" spans="1:14" ht="16.5" thickBot="1" x14ac:dyDescent="0.3">
      <c r="A960" s="62"/>
      <c r="B960" s="204"/>
      <c r="C960" s="205" t="str">
        <f t="shared" si="14"/>
        <v/>
      </c>
      <c r="D960" s="206"/>
      <c r="E960" s="207"/>
      <c r="F960" s="923"/>
      <c r="G960" s="923"/>
      <c r="H960" s="923"/>
      <c r="I960" s="923"/>
      <c r="J960" s="923"/>
      <c r="K960" s="923"/>
      <c r="L960" s="923"/>
      <c r="M960" s="923"/>
      <c r="N960" s="923"/>
    </row>
    <row r="961" spans="1:14" ht="16.5" thickBot="1" x14ac:dyDescent="0.3">
      <c r="A961" s="62"/>
      <c r="B961" s="204"/>
      <c r="C961" s="205" t="str">
        <f t="shared" si="14"/>
        <v/>
      </c>
      <c r="D961" s="206"/>
      <c r="E961" s="207"/>
      <c r="F961" s="923"/>
      <c r="G961" s="923"/>
      <c r="H961" s="923"/>
      <c r="I961" s="923"/>
      <c r="J961" s="923"/>
      <c r="K961" s="923"/>
      <c r="L961" s="923"/>
      <c r="M961" s="923"/>
      <c r="N961" s="923"/>
    </row>
    <row r="962" spans="1:14" ht="16.5" thickBot="1" x14ac:dyDescent="0.3">
      <c r="A962" s="62"/>
      <c r="B962" s="204"/>
      <c r="C962" s="205" t="str">
        <f t="shared" si="14"/>
        <v/>
      </c>
      <c r="D962" s="206"/>
      <c r="E962" s="207"/>
      <c r="F962" s="923"/>
      <c r="G962" s="923"/>
      <c r="H962" s="923"/>
      <c r="I962" s="923"/>
      <c r="J962" s="923"/>
      <c r="K962" s="923"/>
      <c r="L962" s="923"/>
      <c r="M962" s="923"/>
      <c r="N962" s="923"/>
    </row>
    <row r="963" spans="1:14" ht="16.5" thickBot="1" x14ac:dyDescent="0.3">
      <c r="A963" s="62"/>
      <c r="B963" s="204"/>
      <c r="C963" s="205" t="str">
        <f t="shared" si="14"/>
        <v/>
      </c>
      <c r="D963" s="206"/>
      <c r="E963" s="207"/>
      <c r="F963" s="923"/>
      <c r="G963" s="923"/>
      <c r="H963" s="923"/>
      <c r="I963" s="923"/>
      <c r="J963" s="923"/>
      <c r="K963" s="923"/>
      <c r="L963" s="923"/>
      <c r="M963" s="923"/>
      <c r="N963" s="923"/>
    </row>
    <row r="964" spans="1:14" ht="16.5" thickBot="1" x14ac:dyDescent="0.3">
      <c r="A964" s="62"/>
      <c r="B964" s="204"/>
      <c r="C964" s="205" t="str">
        <f t="shared" si="14"/>
        <v/>
      </c>
      <c r="D964" s="206"/>
      <c r="E964" s="207"/>
      <c r="F964" s="923"/>
      <c r="G964" s="923"/>
      <c r="H964" s="923"/>
      <c r="I964" s="923"/>
      <c r="J964" s="923"/>
      <c r="K964" s="923"/>
      <c r="L964" s="923"/>
      <c r="M964" s="923"/>
      <c r="N964" s="923"/>
    </row>
    <row r="965" spans="1:14" ht="16.5" thickBot="1" x14ac:dyDescent="0.3">
      <c r="A965" s="62"/>
      <c r="B965" s="204"/>
      <c r="C965" s="205" t="str">
        <f t="shared" si="14"/>
        <v/>
      </c>
      <c r="D965" s="206"/>
      <c r="E965" s="207"/>
      <c r="F965" s="923"/>
      <c r="G965" s="923"/>
      <c r="H965" s="923"/>
      <c r="I965" s="923"/>
      <c r="J965" s="923"/>
      <c r="K965" s="923"/>
      <c r="L965" s="923"/>
      <c r="M965" s="923"/>
      <c r="N965" s="923"/>
    </row>
    <row r="966" spans="1:14" ht="16.5" thickBot="1" x14ac:dyDescent="0.3">
      <c r="A966" s="62"/>
      <c r="B966" s="204"/>
      <c r="C966" s="205" t="str">
        <f t="shared" si="14"/>
        <v/>
      </c>
      <c r="D966" s="206"/>
      <c r="E966" s="207"/>
      <c r="F966" s="923"/>
      <c r="G966" s="923"/>
      <c r="H966" s="923"/>
      <c r="I966" s="923"/>
      <c r="J966" s="923"/>
      <c r="K966" s="923"/>
      <c r="L966" s="923"/>
      <c r="M966" s="923"/>
      <c r="N966" s="923"/>
    </row>
    <row r="967" spans="1:14" ht="16.5" thickBot="1" x14ac:dyDescent="0.3">
      <c r="A967" s="62"/>
      <c r="B967" s="204"/>
      <c r="C967" s="205" t="str">
        <f t="shared" si="14"/>
        <v/>
      </c>
      <c r="D967" s="206"/>
      <c r="E967" s="207"/>
      <c r="F967" s="923"/>
      <c r="G967" s="923"/>
      <c r="H967" s="923"/>
      <c r="I967" s="923"/>
      <c r="J967" s="923"/>
      <c r="K967" s="923"/>
      <c r="L967" s="923"/>
      <c r="M967" s="923"/>
      <c r="N967" s="923"/>
    </row>
    <row r="968" spans="1:14" ht="16.5" thickBot="1" x14ac:dyDescent="0.3">
      <c r="A968" s="62"/>
      <c r="B968" s="204"/>
      <c r="C968" s="205" t="str">
        <f t="shared" si="14"/>
        <v/>
      </c>
      <c r="D968" s="206"/>
      <c r="E968" s="207"/>
      <c r="F968" s="923"/>
      <c r="G968" s="923"/>
      <c r="H968" s="923"/>
      <c r="I968" s="923"/>
      <c r="J968" s="923"/>
      <c r="K968" s="923"/>
      <c r="L968" s="923"/>
      <c r="M968" s="923"/>
      <c r="N968" s="923"/>
    </row>
    <row r="969" spans="1:14" ht="16.5" thickBot="1" x14ac:dyDescent="0.3">
      <c r="A969" s="62"/>
      <c r="B969" s="204"/>
      <c r="C969" s="205" t="str">
        <f t="shared" si="14"/>
        <v/>
      </c>
      <c r="D969" s="206"/>
      <c r="E969" s="207"/>
      <c r="F969" s="923"/>
      <c r="G969" s="923"/>
      <c r="H969" s="923"/>
      <c r="I969" s="923"/>
      <c r="J969" s="923"/>
      <c r="K969" s="923"/>
      <c r="L969" s="923"/>
      <c r="M969" s="923"/>
      <c r="N969" s="923"/>
    </row>
    <row r="970" spans="1:14" ht="16.5" thickBot="1" x14ac:dyDescent="0.3">
      <c r="A970" s="62"/>
      <c r="B970" s="204"/>
      <c r="C970" s="205" t="str">
        <f t="shared" si="14"/>
        <v/>
      </c>
      <c r="D970" s="206"/>
      <c r="E970" s="207"/>
      <c r="F970" s="923"/>
      <c r="G970" s="923"/>
      <c r="H970" s="923"/>
      <c r="I970" s="923"/>
      <c r="J970" s="923"/>
      <c r="K970" s="923"/>
      <c r="L970" s="923"/>
      <c r="M970" s="923"/>
      <c r="N970" s="923"/>
    </row>
    <row r="971" spans="1:14" ht="16.5" thickBot="1" x14ac:dyDescent="0.3">
      <c r="A971" s="62"/>
      <c r="B971" s="204"/>
      <c r="C971" s="205" t="str">
        <f t="shared" si="14"/>
        <v/>
      </c>
      <c r="D971" s="206"/>
      <c r="E971" s="207"/>
      <c r="F971" s="923"/>
      <c r="G971" s="923"/>
      <c r="H971" s="923"/>
      <c r="I971" s="923"/>
      <c r="J971" s="923"/>
      <c r="K971" s="923"/>
      <c r="L971" s="923"/>
      <c r="M971" s="923"/>
      <c r="N971" s="923"/>
    </row>
    <row r="972" spans="1:14" ht="16.5" thickBot="1" x14ac:dyDescent="0.3">
      <c r="A972" s="62"/>
      <c r="B972" s="204"/>
      <c r="C972" s="205" t="str">
        <f t="shared" ref="C972:C1035" si="15">IF(B972&gt;0, (B972-B971), "")</f>
        <v/>
      </c>
      <c r="D972" s="206"/>
      <c r="E972" s="207"/>
      <c r="F972" s="923"/>
      <c r="G972" s="923"/>
      <c r="H972" s="923"/>
      <c r="I972" s="923"/>
      <c r="J972" s="923"/>
      <c r="K972" s="923"/>
      <c r="L972" s="923"/>
      <c r="M972" s="923"/>
      <c r="N972" s="923"/>
    </row>
    <row r="973" spans="1:14" ht="16.5" thickBot="1" x14ac:dyDescent="0.3">
      <c r="A973" s="62"/>
      <c r="B973" s="204"/>
      <c r="C973" s="205" t="str">
        <f t="shared" si="15"/>
        <v/>
      </c>
      <c r="D973" s="206"/>
      <c r="E973" s="207"/>
      <c r="F973" s="923"/>
      <c r="G973" s="923"/>
      <c r="H973" s="923"/>
      <c r="I973" s="923"/>
      <c r="J973" s="923"/>
      <c r="K973" s="923"/>
      <c r="L973" s="923"/>
      <c r="M973" s="923"/>
      <c r="N973" s="923"/>
    </row>
    <row r="974" spans="1:14" ht="16.5" thickBot="1" x14ac:dyDescent="0.3">
      <c r="A974" s="62"/>
      <c r="B974" s="204"/>
      <c r="C974" s="205" t="str">
        <f t="shared" si="15"/>
        <v/>
      </c>
      <c r="D974" s="206"/>
      <c r="E974" s="207"/>
      <c r="F974" s="923"/>
      <c r="G974" s="923"/>
      <c r="H974" s="923"/>
      <c r="I974" s="923"/>
      <c r="J974" s="923"/>
      <c r="K974" s="923"/>
      <c r="L974" s="923"/>
      <c r="M974" s="923"/>
      <c r="N974" s="923"/>
    </row>
    <row r="975" spans="1:14" ht="16.5" thickBot="1" x14ac:dyDescent="0.3">
      <c r="A975" s="62"/>
      <c r="B975" s="204"/>
      <c r="C975" s="205" t="str">
        <f t="shared" si="15"/>
        <v/>
      </c>
      <c r="D975" s="206"/>
      <c r="E975" s="207"/>
      <c r="F975" s="923"/>
      <c r="G975" s="923"/>
      <c r="H975" s="923"/>
      <c r="I975" s="923"/>
      <c r="J975" s="923"/>
      <c r="K975" s="923"/>
      <c r="L975" s="923"/>
      <c r="M975" s="923"/>
      <c r="N975" s="923"/>
    </row>
    <row r="976" spans="1:14" ht="16.5" thickBot="1" x14ac:dyDescent="0.3">
      <c r="A976" s="62"/>
      <c r="B976" s="204"/>
      <c r="C976" s="205" t="str">
        <f t="shared" si="15"/>
        <v/>
      </c>
      <c r="D976" s="206"/>
      <c r="E976" s="207"/>
      <c r="F976" s="923"/>
      <c r="G976" s="923"/>
      <c r="H976" s="923"/>
      <c r="I976" s="923"/>
      <c r="J976" s="923"/>
      <c r="K976" s="923"/>
      <c r="L976" s="923"/>
      <c r="M976" s="923"/>
      <c r="N976" s="923"/>
    </row>
    <row r="977" spans="1:14" ht="16.5" thickBot="1" x14ac:dyDescent="0.3">
      <c r="A977" s="62"/>
      <c r="B977" s="204"/>
      <c r="C977" s="205" t="str">
        <f t="shared" si="15"/>
        <v/>
      </c>
      <c r="D977" s="206"/>
      <c r="E977" s="207"/>
      <c r="F977" s="923"/>
      <c r="G977" s="923"/>
      <c r="H977" s="923"/>
      <c r="I977" s="923"/>
      <c r="J977" s="923"/>
      <c r="K977" s="923"/>
      <c r="L977" s="923"/>
      <c r="M977" s="923"/>
      <c r="N977" s="923"/>
    </row>
    <row r="978" spans="1:14" ht="16.5" thickBot="1" x14ac:dyDescent="0.3">
      <c r="A978" s="62"/>
      <c r="B978" s="204"/>
      <c r="C978" s="205" t="str">
        <f t="shared" si="15"/>
        <v/>
      </c>
      <c r="D978" s="206"/>
      <c r="E978" s="207"/>
      <c r="F978" s="923"/>
      <c r="G978" s="923"/>
      <c r="H978" s="923"/>
      <c r="I978" s="923"/>
      <c r="J978" s="923"/>
      <c r="K978" s="923"/>
      <c r="L978" s="923"/>
      <c r="M978" s="923"/>
      <c r="N978" s="923"/>
    </row>
    <row r="979" spans="1:14" ht="16.5" thickBot="1" x14ac:dyDescent="0.3">
      <c r="A979" s="62"/>
      <c r="B979" s="204"/>
      <c r="C979" s="205" t="str">
        <f t="shared" si="15"/>
        <v/>
      </c>
      <c r="D979" s="206"/>
      <c r="E979" s="207"/>
      <c r="F979" s="923"/>
      <c r="G979" s="923"/>
      <c r="H979" s="923"/>
      <c r="I979" s="923"/>
      <c r="J979" s="923"/>
      <c r="K979" s="923"/>
      <c r="L979" s="923"/>
      <c r="M979" s="923"/>
      <c r="N979" s="923"/>
    </row>
    <row r="980" spans="1:14" ht="16.5" thickBot="1" x14ac:dyDescent="0.3">
      <c r="A980" s="62"/>
      <c r="B980" s="204"/>
      <c r="C980" s="205" t="str">
        <f t="shared" si="15"/>
        <v/>
      </c>
      <c r="D980" s="206"/>
      <c r="E980" s="207"/>
      <c r="F980" s="923"/>
      <c r="G980" s="923"/>
      <c r="H980" s="923"/>
      <c r="I980" s="923"/>
      <c r="J980" s="923"/>
      <c r="K980" s="923"/>
      <c r="L980" s="923"/>
      <c r="M980" s="923"/>
      <c r="N980" s="923"/>
    </row>
    <row r="981" spans="1:14" ht="16.5" thickBot="1" x14ac:dyDescent="0.3">
      <c r="A981" s="62"/>
      <c r="B981" s="204"/>
      <c r="C981" s="205" t="str">
        <f t="shared" si="15"/>
        <v/>
      </c>
      <c r="D981" s="206"/>
      <c r="E981" s="207"/>
      <c r="F981" s="923"/>
      <c r="G981" s="923"/>
      <c r="H981" s="923"/>
      <c r="I981" s="923"/>
      <c r="J981" s="923"/>
      <c r="K981" s="923"/>
      <c r="L981" s="923"/>
      <c r="M981" s="923"/>
      <c r="N981" s="923"/>
    </row>
    <row r="982" spans="1:14" ht="16.5" thickBot="1" x14ac:dyDescent="0.3">
      <c r="A982" s="62"/>
      <c r="B982" s="204"/>
      <c r="C982" s="205" t="str">
        <f t="shared" si="15"/>
        <v/>
      </c>
      <c r="D982" s="206"/>
      <c r="E982" s="207"/>
      <c r="F982" s="923"/>
      <c r="G982" s="923"/>
      <c r="H982" s="923"/>
      <c r="I982" s="923"/>
      <c r="J982" s="923"/>
      <c r="K982" s="923"/>
      <c r="L982" s="923"/>
      <c r="M982" s="923"/>
      <c r="N982" s="923"/>
    </row>
    <row r="983" spans="1:14" ht="16.5" thickBot="1" x14ac:dyDescent="0.3">
      <c r="A983" s="62"/>
      <c r="B983" s="204"/>
      <c r="C983" s="205" t="str">
        <f t="shared" si="15"/>
        <v/>
      </c>
      <c r="D983" s="206"/>
      <c r="E983" s="207"/>
      <c r="F983" s="923"/>
      <c r="G983" s="923"/>
      <c r="H983" s="923"/>
      <c r="I983" s="923"/>
      <c r="J983" s="923"/>
      <c r="K983" s="923"/>
      <c r="L983" s="923"/>
      <c r="M983" s="923"/>
      <c r="N983" s="923"/>
    </row>
    <row r="984" spans="1:14" ht="16.5" thickBot="1" x14ac:dyDescent="0.3">
      <c r="A984" s="62"/>
      <c r="B984" s="204"/>
      <c r="C984" s="205" t="str">
        <f t="shared" si="15"/>
        <v/>
      </c>
      <c r="D984" s="206"/>
      <c r="E984" s="207"/>
      <c r="F984" s="923"/>
      <c r="G984" s="923"/>
      <c r="H984" s="923"/>
      <c r="I984" s="923"/>
      <c r="J984" s="923"/>
      <c r="K984" s="923"/>
      <c r="L984" s="923"/>
      <c r="M984" s="923"/>
      <c r="N984" s="923"/>
    </row>
    <row r="985" spans="1:14" ht="16.5" thickBot="1" x14ac:dyDescent="0.3">
      <c r="A985" s="62"/>
      <c r="B985" s="204"/>
      <c r="C985" s="205" t="str">
        <f t="shared" si="15"/>
        <v/>
      </c>
      <c r="D985" s="206"/>
      <c r="E985" s="207"/>
      <c r="F985" s="923"/>
      <c r="G985" s="923"/>
      <c r="H985" s="923"/>
      <c r="I985" s="923"/>
      <c r="J985" s="923"/>
      <c r="K985" s="923"/>
      <c r="L985" s="923"/>
      <c r="M985" s="923"/>
      <c r="N985" s="923"/>
    </row>
    <row r="986" spans="1:14" ht="16.5" thickBot="1" x14ac:dyDescent="0.3">
      <c r="A986" s="62"/>
      <c r="B986" s="204"/>
      <c r="C986" s="205" t="str">
        <f t="shared" si="15"/>
        <v/>
      </c>
      <c r="D986" s="206"/>
      <c r="E986" s="207"/>
      <c r="F986" s="923"/>
      <c r="G986" s="923"/>
      <c r="H986" s="923"/>
      <c r="I986" s="923"/>
      <c r="J986" s="923"/>
      <c r="K986" s="923"/>
      <c r="L986" s="923"/>
      <c r="M986" s="923"/>
      <c r="N986" s="923"/>
    </row>
    <row r="987" spans="1:14" ht="16.5" thickBot="1" x14ac:dyDescent="0.3">
      <c r="A987" s="62"/>
      <c r="B987" s="204"/>
      <c r="C987" s="205" t="str">
        <f t="shared" si="15"/>
        <v/>
      </c>
      <c r="D987" s="206"/>
      <c r="E987" s="207"/>
      <c r="F987" s="923"/>
      <c r="G987" s="923"/>
      <c r="H987" s="923"/>
      <c r="I987" s="923"/>
      <c r="J987" s="923"/>
      <c r="K987" s="923"/>
      <c r="L987" s="923"/>
      <c r="M987" s="923"/>
      <c r="N987" s="923"/>
    </row>
    <row r="988" spans="1:14" ht="16.5" thickBot="1" x14ac:dyDescent="0.3">
      <c r="A988" s="62"/>
      <c r="B988" s="204"/>
      <c r="C988" s="205" t="str">
        <f t="shared" si="15"/>
        <v/>
      </c>
      <c r="D988" s="206"/>
      <c r="E988" s="207"/>
      <c r="F988" s="923"/>
      <c r="G988" s="923"/>
      <c r="H988" s="923"/>
      <c r="I988" s="923"/>
      <c r="J988" s="923"/>
      <c r="K988" s="923"/>
      <c r="L988" s="923"/>
      <c r="M988" s="923"/>
      <c r="N988" s="923"/>
    </row>
    <row r="989" spans="1:14" ht="16.5" thickBot="1" x14ac:dyDescent="0.3">
      <c r="A989" s="62"/>
      <c r="B989" s="204"/>
      <c r="C989" s="205" t="str">
        <f t="shared" si="15"/>
        <v/>
      </c>
      <c r="D989" s="206"/>
      <c r="E989" s="207"/>
      <c r="F989" s="923"/>
      <c r="G989" s="923"/>
      <c r="H989" s="923"/>
      <c r="I989" s="923"/>
      <c r="J989" s="923"/>
      <c r="K989" s="923"/>
      <c r="L989" s="923"/>
      <c r="M989" s="923"/>
      <c r="N989" s="923"/>
    </row>
    <row r="990" spans="1:14" ht="16.5" thickBot="1" x14ac:dyDescent="0.3">
      <c r="A990" s="62"/>
      <c r="B990" s="204"/>
      <c r="C990" s="205" t="str">
        <f t="shared" si="15"/>
        <v/>
      </c>
      <c r="D990" s="206"/>
      <c r="E990" s="207"/>
      <c r="F990" s="923"/>
      <c r="G990" s="923"/>
      <c r="H990" s="923"/>
      <c r="I990" s="923"/>
      <c r="J990" s="923"/>
      <c r="K990" s="923"/>
      <c r="L990" s="923"/>
      <c r="M990" s="923"/>
      <c r="N990" s="923"/>
    </row>
    <row r="991" spans="1:14" ht="16.5" thickBot="1" x14ac:dyDescent="0.3">
      <c r="A991" s="62"/>
      <c r="B991" s="204"/>
      <c r="C991" s="205" t="str">
        <f t="shared" si="15"/>
        <v/>
      </c>
      <c r="D991" s="206"/>
      <c r="E991" s="207"/>
      <c r="F991" s="923"/>
      <c r="G991" s="923"/>
      <c r="H991" s="923"/>
      <c r="I991" s="923"/>
      <c r="J991" s="923"/>
      <c r="K991" s="923"/>
      <c r="L991" s="923"/>
      <c r="M991" s="923"/>
      <c r="N991" s="923"/>
    </row>
    <row r="992" spans="1:14" ht="16.5" thickBot="1" x14ac:dyDescent="0.3">
      <c r="A992" s="62"/>
      <c r="B992" s="204"/>
      <c r="C992" s="205" t="str">
        <f t="shared" si="15"/>
        <v/>
      </c>
      <c r="D992" s="206"/>
      <c r="E992" s="207"/>
      <c r="F992" s="923"/>
      <c r="G992" s="923"/>
      <c r="H992" s="923"/>
      <c r="I992" s="923"/>
      <c r="J992" s="923"/>
      <c r="K992" s="923"/>
      <c r="L992" s="923"/>
      <c r="M992" s="923"/>
      <c r="N992" s="923"/>
    </row>
    <row r="993" spans="1:14" ht="16.5" thickBot="1" x14ac:dyDescent="0.3">
      <c r="A993" s="62"/>
      <c r="B993" s="204"/>
      <c r="C993" s="205" t="str">
        <f t="shared" si="15"/>
        <v/>
      </c>
      <c r="D993" s="206"/>
      <c r="E993" s="207"/>
      <c r="F993" s="923"/>
      <c r="G993" s="923"/>
      <c r="H993" s="923"/>
      <c r="I993" s="923"/>
      <c r="J993" s="923"/>
      <c r="K993" s="923"/>
      <c r="L993" s="923"/>
      <c r="M993" s="923"/>
      <c r="N993" s="923"/>
    </row>
    <row r="994" spans="1:14" ht="16.5" thickBot="1" x14ac:dyDescent="0.3">
      <c r="A994" s="62"/>
      <c r="B994" s="204"/>
      <c r="C994" s="205" t="str">
        <f t="shared" si="15"/>
        <v/>
      </c>
      <c r="D994" s="206"/>
      <c r="E994" s="207"/>
      <c r="F994" s="923"/>
      <c r="G994" s="923"/>
      <c r="H994" s="923"/>
      <c r="I994" s="923"/>
      <c r="J994" s="923"/>
      <c r="K994" s="923"/>
      <c r="L994" s="923"/>
      <c r="M994" s="923"/>
      <c r="N994" s="923"/>
    </row>
    <row r="995" spans="1:14" ht="16.5" thickBot="1" x14ac:dyDescent="0.3">
      <c r="A995" s="62"/>
      <c r="B995" s="204"/>
      <c r="C995" s="205" t="str">
        <f t="shared" si="15"/>
        <v/>
      </c>
      <c r="D995" s="206"/>
      <c r="E995" s="207"/>
      <c r="F995" s="923"/>
      <c r="G995" s="923"/>
      <c r="H995" s="923"/>
      <c r="I995" s="923"/>
      <c r="J995" s="923"/>
      <c r="K995" s="923"/>
      <c r="L995" s="923"/>
      <c r="M995" s="923"/>
      <c r="N995" s="923"/>
    </row>
    <row r="996" spans="1:14" ht="16.5" thickBot="1" x14ac:dyDescent="0.3">
      <c r="A996" s="62"/>
      <c r="B996" s="204"/>
      <c r="C996" s="205" t="str">
        <f t="shared" si="15"/>
        <v/>
      </c>
      <c r="D996" s="206"/>
      <c r="E996" s="207"/>
      <c r="F996" s="923"/>
      <c r="G996" s="923"/>
      <c r="H996" s="923"/>
      <c r="I996" s="923"/>
      <c r="J996" s="923"/>
      <c r="K996" s="923"/>
      <c r="L996" s="923"/>
      <c r="M996" s="923"/>
      <c r="N996" s="923"/>
    </row>
    <row r="997" spans="1:14" ht="16.5" thickBot="1" x14ac:dyDescent="0.3">
      <c r="A997" s="62"/>
      <c r="B997" s="204"/>
      <c r="C997" s="205" t="str">
        <f t="shared" si="15"/>
        <v/>
      </c>
      <c r="D997" s="206"/>
      <c r="E997" s="207"/>
      <c r="F997" s="923"/>
      <c r="G997" s="923"/>
      <c r="H997" s="923"/>
      <c r="I997" s="923"/>
      <c r="J997" s="923"/>
      <c r="K997" s="923"/>
      <c r="L997" s="923"/>
      <c r="M997" s="923"/>
      <c r="N997" s="923"/>
    </row>
    <row r="998" spans="1:14" ht="16.5" thickBot="1" x14ac:dyDescent="0.3">
      <c r="A998" s="62"/>
      <c r="B998" s="204"/>
      <c r="C998" s="205" t="str">
        <f t="shared" si="15"/>
        <v/>
      </c>
      <c r="D998" s="206"/>
      <c r="E998" s="207"/>
      <c r="F998" s="923"/>
      <c r="G998" s="923"/>
      <c r="H998" s="923"/>
      <c r="I998" s="923"/>
      <c r="J998" s="923"/>
      <c r="K998" s="923"/>
      <c r="L998" s="923"/>
      <c r="M998" s="923"/>
      <c r="N998" s="923"/>
    </row>
    <row r="999" spans="1:14" ht="16.5" thickBot="1" x14ac:dyDescent="0.3">
      <c r="A999" s="62"/>
      <c r="B999" s="204"/>
      <c r="C999" s="205" t="str">
        <f t="shared" si="15"/>
        <v/>
      </c>
      <c r="D999" s="206"/>
      <c r="E999" s="207"/>
      <c r="F999" s="923"/>
      <c r="G999" s="923"/>
      <c r="H999" s="923"/>
      <c r="I999" s="923"/>
      <c r="J999" s="923"/>
      <c r="K999" s="923"/>
      <c r="L999" s="923"/>
      <c r="M999" s="923"/>
      <c r="N999" s="923"/>
    </row>
    <row r="1000" spans="1:14" ht="16.5" thickBot="1" x14ac:dyDescent="0.3">
      <c r="A1000" s="62"/>
      <c r="B1000" s="204"/>
      <c r="C1000" s="205" t="str">
        <f t="shared" si="15"/>
        <v/>
      </c>
      <c r="D1000" s="206"/>
      <c r="E1000" s="207"/>
      <c r="F1000" s="923"/>
      <c r="G1000" s="923"/>
      <c r="H1000" s="923"/>
      <c r="I1000" s="923"/>
      <c r="J1000" s="923"/>
      <c r="K1000" s="923"/>
      <c r="L1000" s="923"/>
      <c r="M1000" s="923"/>
      <c r="N1000" s="923"/>
    </row>
    <row r="1001" spans="1:14" ht="16.5" thickBot="1" x14ac:dyDescent="0.3">
      <c r="A1001" s="62"/>
      <c r="B1001" s="204"/>
      <c r="C1001" s="205" t="str">
        <f t="shared" si="15"/>
        <v/>
      </c>
      <c r="D1001" s="206"/>
      <c r="E1001" s="207"/>
      <c r="F1001" s="923"/>
      <c r="G1001" s="923"/>
      <c r="H1001" s="923"/>
      <c r="I1001" s="923"/>
      <c r="J1001" s="923"/>
      <c r="K1001" s="923"/>
      <c r="L1001" s="923"/>
      <c r="M1001" s="923"/>
      <c r="N1001" s="923"/>
    </row>
    <row r="1002" spans="1:14" ht="16.5" thickBot="1" x14ac:dyDescent="0.3">
      <c r="A1002" s="62"/>
      <c r="B1002" s="204"/>
      <c r="C1002" s="205" t="str">
        <f t="shared" si="15"/>
        <v/>
      </c>
      <c r="D1002" s="206"/>
      <c r="E1002" s="207"/>
      <c r="F1002" s="923"/>
      <c r="G1002" s="923"/>
      <c r="H1002" s="923"/>
      <c r="I1002" s="923"/>
      <c r="J1002" s="923"/>
      <c r="K1002" s="923"/>
      <c r="L1002" s="923"/>
      <c r="M1002" s="923"/>
      <c r="N1002" s="923"/>
    </row>
    <row r="1003" spans="1:14" ht="16.5" thickBot="1" x14ac:dyDescent="0.3">
      <c r="A1003" s="62"/>
      <c r="B1003" s="204"/>
      <c r="C1003" s="205" t="str">
        <f t="shared" si="15"/>
        <v/>
      </c>
      <c r="D1003" s="206"/>
      <c r="E1003" s="207"/>
      <c r="F1003" s="923"/>
      <c r="G1003" s="923"/>
      <c r="H1003" s="923"/>
      <c r="I1003" s="923"/>
      <c r="J1003" s="923"/>
      <c r="K1003" s="923"/>
      <c r="L1003" s="923"/>
      <c r="M1003" s="923"/>
      <c r="N1003" s="923"/>
    </row>
    <row r="1004" spans="1:14" ht="16.5" thickBot="1" x14ac:dyDescent="0.3">
      <c r="A1004" s="62"/>
      <c r="B1004" s="204"/>
      <c r="C1004" s="205" t="str">
        <f t="shared" si="15"/>
        <v/>
      </c>
      <c r="D1004" s="206"/>
      <c r="E1004" s="207"/>
      <c r="F1004" s="923"/>
      <c r="G1004" s="923"/>
      <c r="H1004" s="923"/>
      <c r="I1004" s="923"/>
      <c r="J1004" s="923"/>
      <c r="K1004" s="923"/>
      <c r="L1004" s="923"/>
      <c r="M1004" s="923"/>
      <c r="N1004" s="923"/>
    </row>
    <row r="1005" spans="1:14" ht="16.5" thickBot="1" x14ac:dyDescent="0.3">
      <c r="A1005" s="62"/>
      <c r="B1005" s="204"/>
      <c r="C1005" s="205" t="str">
        <f t="shared" si="15"/>
        <v/>
      </c>
      <c r="D1005" s="206"/>
      <c r="E1005" s="207"/>
      <c r="F1005" s="923"/>
      <c r="G1005" s="923"/>
      <c r="H1005" s="923"/>
      <c r="I1005" s="923"/>
      <c r="J1005" s="923"/>
      <c r="K1005" s="923"/>
      <c r="L1005" s="923"/>
      <c r="M1005" s="923"/>
      <c r="N1005" s="923"/>
    </row>
    <row r="1006" spans="1:14" ht="16.5" thickBot="1" x14ac:dyDescent="0.3">
      <c r="A1006" s="62"/>
      <c r="B1006" s="204"/>
      <c r="C1006" s="205" t="str">
        <f t="shared" si="15"/>
        <v/>
      </c>
      <c r="D1006" s="206"/>
      <c r="E1006" s="207"/>
      <c r="F1006" s="923"/>
      <c r="G1006" s="923"/>
      <c r="H1006" s="923"/>
      <c r="I1006" s="923"/>
      <c r="J1006" s="923"/>
      <c r="K1006" s="923"/>
      <c r="L1006" s="923"/>
      <c r="M1006" s="923"/>
      <c r="N1006" s="923"/>
    </row>
    <row r="1007" spans="1:14" ht="16.5" thickBot="1" x14ac:dyDescent="0.3">
      <c r="A1007" s="62"/>
      <c r="B1007" s="204"/>
      <c r="C1007" s="205" t="str">
        <f t="shared" si="15"/>
        <v/>
      </c>
      <c r="D1007" s="206"/>
      <c r="E1007" s="207"/>
      <c r="F1007" s="923"/>
      <c r="G1007" s="923"/>
      <c r="H1007" s="923"/>
      <c r="I1007" s="923"/>
      <c r="J1007" s="923"/>
      <c r="K1007" s="923"/>
      <c r="L1007" s="923"/>
      <c r="M1007" s="923"/>
      <c r="N1007" s="923"/>
    </row>
    <row r="1008" spans="1:14" ht="16.5" thickBot="1" x14ac:dyDescent="0.3">
      <c r="A1008" s="62"/>
      <c r="B1008" s="204"/>
      <c r="C1008" s="205" t="str">
        <f t="shared" si="15"/>
        <v/>
      </c>
      <c r="D1008" s="206"/>
      <c r="E1008" s="207"/>
      <c r="F1008" s="923"/>
      <c r="G1008" s="923"/>
      <c r="H1008" s="923"/>
      <c r="I1008" s="923"/>
      <c r="J1008" s="923"/>
      <c r="K1008" s="923"/>
      <c r="L1008" s="923"/>
      <c r="M1008" s="923"/>
      <c r="N1008" s="923"/>
    </row>
    <row r="1009" spans="1:14" ht="16.5" thickBot="1" x14ac:dyDescent="0.3">
      <c r="A1009" s="62"/>
      <c r="B1009" s="204"/>
      <c r="C1009" s="205" t="str">
        <f t="shared" si="15"/>
        <v/>
      </c>
      <c r="D1009" s="206"/>
      <c r="E1009" s="207"/>
      <c r="F1009" s="923"/>
      <c r="G1009" s="923"/>
      <c r="H1009" s="923"/>
      <c r="I1009" s="923"/>
      <c r="J1009" s="923"/>
      <c r="K1009" s="923"/>
      <c r="L1009" s="923"/>
      <c r="M1009" s="923"/>
      <c r="N1009" s="923"/>
    </row>
    <row r="1010" spans="1:14" ht="16.5" thickBot="1" x14ac:dyDescent="0.3">
      <c r="A1010" s="62"/>
      <c r="B1010" s="204"/>
      <c r="C1010" s="205" t="str">
        <f t="shared" si="15"/>
        <v/>
      </c>
      <c r="D1010" s="206"/>
      <c r="E1010" s="207"/>
      <c r="F1010" s="923"/>
      <c r="G1010" s="923"/>
      <c r="H1010" s="923"/>
      <c r="I1010" s="923"/>
      <c r="J1010" s="923"/>
      <c r="K1010" s="923"/>
      <c r="L1010" s="923"/>
      <c r="M1010" s="923"/>
      <c r="N1010" s="923"/>
    </row>
    <row r="1011" spans="1:14" ht="16.5" thickBot="1" x14ac:dyDescent="0.3">
      <c r="A1011" s="62"/>
      <c r="B1011" s="204"/>
      <c r="C1011" s="205" t="str">
        <f t="shared" si="15"/>
        <v/>
      </c>
      <c r="D1011" s="206"/>
      <c r="E1011" s="207"/>
      <c r="F1011" s="923"/>
      <c r="G1011" s="923"/>
      <c r="H1011" s="923"/>
      <c r="I1011" s="923"/>
      <c r="J1011" s="923"/>
      <c r="K1011" s="923"/>
      <c r="L1011" s="923"/>
      <c r="M1011" s="923"/>
      <c r="N1011" s="923"/>
    </row>
    <row r="1012" spans="1:14" ht="16.5" thickBot="1" x14ac:dyDescent="0.3">
      <c r="A1012" s="62"/>
      <c r="B1012" s="204"/>
      <c r="C1012" s="205" t="str">
        <f t="shared" si="15"/>
        <v/>
      </c>
      <c r="D1012" s="206"/>
      <c r="E1012" s="207"/>
      <c r="F1012" s="923"/>
      <c r="G1012" s="923"/>
      <c r="H1012" s="923"/>
      <c r="I1012" s="923"/>
      <c r="J1012" s="923"/>
      <c r="K1012" s="923"/>
      <c r="L1012" s="923"/>
      <c r="M1012" s="923"/>
      <c r="N1012" s="923"/>
    </row>
    <row r="1013" spans="1:14" ht="16.5" thickBot="1" x14ac:dyDescent="0.3">
      <c r="A1013" s="62"/>
      <c r="B1013" s="204"/>
      <c r="C1013" s="205" t="str">
        <f t="shared" si="15"/>
        <v/>
      </c>
      <c r="D1013" s="206"/>
      <c r="E1013" s="207"/>
      <c r="F1013" s="923"/>
      <c r="G1013" s="923"/>
      <c r="H1013" s="923"/>
      <c r="I1013" s="923"/>
      <c r="J1013" s="923"/>
      <c r="K1013" s="923"/>
      <c r="L1013" s="923"/>
      <c r="M1013" s="923"/>
      <c r="N1013" s="923"/>
    </row>
    <row r="1014" spans="1:14" ht="16.5" thickBot="1" x14ac:dyDescent="0.3">
      <c r="A1014" s="62"/>
      <c r="B1014" s="204"/>
      <c r="C1014" s="205" t="str">
        <f t="shared" si="15"/>
        <v/>
      </c>
      <c r="D1014" s="206"/>
      <c r="E1014" s="207"/>
      <c r="F1014" s="923"/>
      <c r="G1014" s="923"/>
      <c r="H1014" s="923"/>
      <c r="I1014" s="923"/>
      <c r="J1014" s="923"/>
      <c r="K1014" s="923"/>
      <c r="L1014" s="923"/>
      <c r="M1014" s="923"/>
      <c r="N1014" s="923"/>
    </row>
    <row r="1015" spans="1:14" ht="16.5" thickBot="1" x14ac:dyDescent="0.3">
      <c r="A1015" s="62"/>
      <c r="B1015" s="204"/>
      <c r="C1015" s="205" t="str">
        <f t="shared" si="15"/>
        <v/>
      </c>
      <c r="D1015" s="206"/>
      <c r="E1015" s="207"/>
      <c r="F1015" s="923"/>
      <c r="G1015" s="923"/>
      <c r="H1015" s="923"/>
      <c r="I1015" s="923"/>
      <c r="J1015" s="923"/>
      <c r="K1015" s="923"/>
      <c r="L1015" s="923"/>
      <c r="M1015" s="923"/>
      <c r="N1015" s="923"/>
    </row>
    <row r="1016" spans="1:14" ht="16.5" thickBot="1" x14ac:dyDescent="0.3">
      <c r="A1016" s="62"/>
      <c r="B1016" s="204"/>
      <c r="C1016" s="205" t="str">
        <f t="shared" si="15"/>
        <v/>
      </c>
      <c r="D1016" s="206"/>
      <c r="E1016" s="207"/>
      <c r="F1016" s="923"/>
      <c r="G1016" s="923"/>
      <c r="H1016" s="923"/>
      <c r="I1016" s="923"/>
      <c r="J1016" s="923"/>
      <c r="K1016" s="923"/>
      <c r="L1016" s="923"/>
      <c r="M1016" s="923"/>
      <c r="N1016" s="923"/>
    </row>
    <row r="1017" spans="1:14" ht="16.5" thickBot="1" x14ac:dyDescent="0.3">
      <c r="A1017" s="62"/>
      <c r="B1017" s="204"/>
      <c r="C1017" s="205" t="str">
        <f t="shared" si="15"/>
        <v/>
      </c>
      <c r="D1017" s="206"/>
      <c r="E1017" s="207"/>
      <c r="F1017" s="923"/>
      <c r="G1017" s="923"/>
      <c r="H1017" s="923"/>
      <c r="I1017" s="923"/>
      <c r="J1017" s="923"/>
      <c r="K1017" s="923"/>
      <c r="L1017" s="923"/>
      <c r="M1017" s="923"/>
      <c r="N1017" s="923"/>
    </row>
    <row r="1018" spans="1:14" ht="16.5" thickBot="1" x14ac:dyDescent="0.3">
      <c r="A1018" s="62"/>
      <c r="B1018" s="204"/>
      <c r="C1018" s="205" t="str">
        <f t="shared" si="15"/>
        <v/>
      </c>
      <c r="D1018" s="206"/>
      <c r="E1018" s="207"/>
      <c r="F1018" s="923"/>
      <c r="G1018" s="923"/>
      <c r="H1018" s="923"/>
      <c r="I1018" s="923"/>
      <c r="J1018" s="923"/>
      <c r="K1018" s="923"/>
      <c r="L1018" s="923"/>
      <c r="M1018" s="923"/>
      <c r="N1018" s="923"/>
    </row>
    <row r="1019" spans="1:14" ht="16.5" thickBot="1" x14ac:dyDescent="0.3">
      <c r="A1019" s="62"/>
      <c r="B1019" s="204"/>
      <c r="C1019" s="205" t="str">
        <f t="shared" si="15"/>
        <v/>
      </c>
      <c r="D1019" s="206"/>
      <c r="E1019" s="207"/>
      <c r="F1019" s="923"/>
      <c r="G1019" s="923"/>
      <c r="H1019" s="923"/>
      <c r="I1019" s="923"/>
      <c r="J1019" s="923"/>
      <c r="K1019" s="923"/>
      <c r="L1019" s="923"/>
      <c r="M1019" s="923"/>
      <c r="N1019" s="923"/>
    </row>
    <row r="1020" spans="1:14" ht="16.5" thickBot="1" x14ac:dyDescent="0.3">
      <c r="A1020" s="62"/>
      <c r="B1020" s="204"/>
      <c r="C1020" s="205" t="str">
        <f t="shared" si="15"/>
        <v/>
      </c>
      <c r="D1020" s="206"/>
      <c r="E1020" s="207"/>
      <c r="F1020" s="923"/>
      <c r="G1020" s="923"/>
      <c r="H1020" s="923"/>
      <c r="I1020" s="923"/>
      <c r="J1020" s="923"/>
      <c r="K1020" s="923"/>
      <c r="L1020" s="923"/>
      <c r="M1020" s="923"/>
      <c r="N1020" s="923"/>
    </row>
    <row r="1021" spans="1:14" ht="16.5" thickBot="1" x14ac:dyDescent="0.3">
      <c r="A1021" s="62"/>
      <c r="B1021" s="204"/>
      <c r="C1021" s="205" t="str">
        <f t="shared" si="15"/>
        <v/>
      </c>
      <c r="D1021" s="206"/>
      <c r="E1021" s="207"/>
      <c r="F1021" s="923"/>
      <c r="G1021" s="923"/>
      <c r="H1021" s="923"/>
      <c r="I1021" s="923"/>
      <c r="J1021" s="923"/>
      <c r="K1021" s="923"/>
      <c r="L1021" s="923"/>
      <c r="M1021" s="923"/>
      <c r="N1021" s="923"/>
    </row>
    <row r="1022" spans="1:14" ht="16.5" thickBot="1" x14ac:dyDescent="0.3">
      <c r="A1022" s="62"/>
      <c r="B1022" s="204"/>
      <c r="C1022" s="205" t="str">
        <f t="shared" si="15"/>
        <v/>
      </c>
      <c r="D1022" s="206"/>
      <c r="E1022" s="207"/>
      <c r="F1022" s="923"/>
      <c r="G1022" s="923"/>
      <c r="H1022" s="923"/>
      <c r="I1022" s="923"/>
      <c r="J1022" s="923"/>
      <c r="K1022" s="923"/>
      <c r="L1022" s="923"/>
      <c r="M1022" s="923"/>
      <c r="N1022" s="923"/>
    </row>
    <row r="1023" spans="1:14" ht="16.5" thickBot="1" x14ac:dyDescent="0.3">
      <c r="A1023" s="62"/>
      <c r="B1023" s="204"/>
      <c r="C1023" s="205" t="str">
        <f t="shared" si="15"/>
        <v/>
      </c>
      <c r="D1023" s="206"/>
      <c r="E1023" s="207"/>
      <c r="F1023" s="923"/>
      <c r="G1023" s="923"/>
      <c r="H1023" s="923"/>
      <c r="I1023" s="923"/>
      <c r="J1023" s="923"/>
      <c r="K1023" s="923"/>
      <c r="L1023" s="923"/>
      <c r="M1023" s="923"/>
      <c r="N1023" s="923"/>
    </row>
    <row r="1024" spans="1:14" ht="16.5" thickBot="1" x14ac:dyDescent="0.3">
      <c r="A1024" s="62"/>
      <c r="B1024" s="204"/>
      <c r="C1024" s="205" t="str">
        <f t="shared" si="15"/>
        <v/>
      </c>
      <c r="D1024" s="206"/>
      <c r="E1024" s="207"/>
      <c r="F1024" s="923"/>
      <c r="G1024" s="923"/>
      <c r="H1024" s="923"/>
      <c r="I1024" s="923"/>
      <c r="J1024" s="923"/>
      <c r="K1024" s="923"/>
      <c r="L1024" s="923"/>
      <c r="M1024" s="923"/>
      <c r="N1024" s="923"/>
    </row>
    <row r="1025" spans="1:14" ht="16.5" thickBot="1" x14ac:dyDescent="0.3">
      <c r="A1025" s="62"/>
      <c r="B1025" s="204"/>
      <c r="C1025" s="205" t="str">
        <f t="shared" si="15"/>
        <v/>
      </c>
      <c r="D1025" s="206"/>
      <c r="E1025" s="207"/>
      <c r="F1025" s="923"/>
      <c r="G1025" s="923"/>
      <c r="H1025" s="923"/>
      <c r="I1025" s="923"/>
      <c r="J1025" s="923"/>
      <c r="K1025" s="923"/>
      <c r="L1025" s="923"/>
      <c r="M1025" s="923"/>
      <c r="N1025" s="923"/>
    </row>
    <row r="1026" spans="1:14" ht="16.5" thickBot="1" x14ac:dyDescent="0.3">
      <c r="A1026" s="62"/>
      <c r="B1026" s="204"/>
      <c r="C1026" s="205" t="str">
        <f t="shared" si="15"/>
        <v/>
      </c>
      <c r="D1026" s="206"/>
      <c r="E1026" s="207"/>
      <c r="F1026" s="923"/>
      <c r="G1026" s="923"/>
      <c r="H1026" s="923"/>
      <c r="I1026" s="923"/>
      <c r="J1026" s="923"/>
      <c r="K1026" s="923"/>
      <c r="L1026" s="923"/>
      <c r="M1026" s="923"/>
      <c r="N1026" s="923"/>
    </row>
    <row r="1027" spans="1:14" ht="16.5" thickBot="1" x14ac:dyDescent="0.3">
      <c r="A1027" s="62"/>
      <c r="B1027" s="204"/>
      <c r="C1027" s="205" t="str">
        <f t="shared" si="15"/>
        <v/>
      </c>
      <c r="D1027" s="206"/>
      <c r="E1027" s="207"/>
      <c r="F1027" s="923"/>
      <c r="G1027" s="923"/>
      <c r="H1027" s="923"/>
      <c r="I1027" s="923"/>
      <c r="J1027" s="923"/>
      <c r="K1027" s="923"/>
      <c r="L1027" s="923"/>
      <c r="M1027" s="923"/>
      <c r="N1027" s="923"/>
    </row>
    <row r="1028" spans="1:14" ht="16.5" thickBot="1" x14ac:dyDescent="0.3">
      <c r="A1028" s="62"/>
      <c r="B1028" s="204"/>
      <c r="C1028" s="205" t="str">
        <f t="shared" si="15"/>
        <v/>
      </c>
      <c r="D1028" s="206"/>
      <c r="E1028" s="207"/>
      <c r="F1028" s="923"/>
      <c r="G1028" s="923"/>
      <c r="H1028" s="923"/>
      <c r="I1028" s="923"/>
      <c r="J1028" s="923"/>
      <c r="K1028" s="923"/>
      <c r="L1028" s="923"/>
      <c r="M1028" s="923"/>
      <c r="N1028" s="923"/>
    </row>
    <row r="1029" spans="1:14" ht="16.5" thickBot="1" x14ac:dyDescent="0.3">
      <c r="A1029" s="62"/>
      <c r="B1029" s="204"/>
      <c r="C1029" s="205" t="str">
        <f t="shared" si="15"/>
        <v/>
      </c>
      <c r="D1029" s="206"/>
      <c r="E1029" s="207"/>
      <c r="F1029" s="923"/>
      <c r="G1029" s="923"/>
      <c r="H1029" s="923"/>
      <c r="I1029" s="923"/>
      <c r="J1029" s="923"/>
      <c r="K1029" s="923"/>
      <c r="L1029" s="923"/>
      <c r="M1029" s="923"/>
      <c r="N1029" s="923"/>
    </row>
    <row r="1030" spans="1:14" ht="16.5" thickBot="1" x14ac:dyDescent="0.3">
      <c r="A1030" s="62"/>
      <c r="B1030" s="204"/>
      <c r="C1030" s="205" t="str">
        <f t="shared" si="15"/>
        <v/>
      </c>
      <c r="D1030" s="206"/>
      <c r="E1030" s="207"/>
      <c r="F1030" s="923"/>
      <c r="G1030" s="923"/>
      <c r="H1030" s="923"/>
      <c r="I1030" s="923"/>
      <c r="J1030" s="923"/>
      <c r="K1030" s="923"/>
      <c r="L1030" s="923"/>
      <c r="M1030" s="923"/>
      <c r="N1030" s="923"/>
    </row>
    <row r="1031" spans="1:14" ht="16.5" thickBot="1" x14ac:dyDescent="0.3">
      <c r="A1031" s="62"/>
      <c r="B1031" s="204"/>
      <c r="C1031" s="205" t="str">
        <f t="shared" si="15"/>
        <v/>
      </c>
      <c r="D1031" s="206"/>
      <c r="E1031" s="207"/>
      <c r="F1031" s="923"/>
      <c r="G1031" s="923"/>
      <c r="H1031" s="923"/>
      <c r="I1031" s="923"/>
      <c r="J1031" s="923"/>
      <c r="K1031" s="923"/>
      <c r="L1031" s="923"/>
      <c r="M1031" s="923"/>
      <c r="N1031" s="923"/>
    </row>
    <row r="1032" spans="1:14" ht="16.5" thickBot="1" x14ac:dyDescent="0.3">
      <c r="A1032" s="62"/>
      <c r="B1032" s="204"/>
      <c r="C1032" s="205" t="str">
        <f t="shared" si="15"/>
        <v/>
      </c>
      <c r="D1032" s="206"/>
      <c r="E1032" s="207"/>
      <c r="F1032" s="923"/>
      <c r="G1032" s="923"/>
      <c r="H1032" s="923"/>
      <c r="I1032" s="923"/>
      <c r="J1032" s="923"/>
      <c r="K1032" s="923"/>
      <c r="L1032" s="923"/>
      <c r="M1032" s="923"/>
      <c r="N1032" s="923"/>
    </row>
    <row r="1033" spans="1:14" ht="16.5" thickBot="1" x14ac:dyDescent="0.3">
      <c r="A1033" s="62"/>
      <c r="B1033" s="204"/>
      <c r="C1033" s="205" t="str">
        <f t="shared" si="15"/>
        <v/>
      </c>
      <c r="D1033" s="206"/>
      <c r="E1033" s="207"/>
      <c r="F1033" s="923"/>
      <c r="G1033" s="923"/>
      <c r="H1033" s="923"/>
      <c r="I1033" s="923"/>
      <c r="J1033" s="923"/>
      <c r="K1033" s="923"/>
      <c r="L1033" s="923"/>
      <c r="M1033" s="923"/>
      <c r="N1033" s="923"/>
    </row>
    <row r="1034" spans="1:14" ht="16.5" thickBot="1" x14ac:dyDescent="0.3">
      <c r="A1034" s="62"/>
      <c r="B1034" s="204"/>
      <c r="C1034" s="205" t="str">
        <f t="shared" si="15"/>
        <v/>
      </c>
      <c r="D1034" s="206"/>
      <c r="E1034" s="207"/>
      <c r="F1034" s="923"/>
      <c r="G1034" s="923"/>
      <c r="H1034" s="923"/>
      <c r="I1034" s="923"/>
      <c r="J1034" s="923"/>
      <c r="K1034" s="923"/>
      <c r="L1034" s="923"/>
      <c r="M1034" s="923"/>
      <c r="N1034" s="923"/>
    </row>
    <row r="1035" spans="1:14" ht="16.5" thickBot="1" x14ac:dyDescent="0.3">
      <c r="A1035" s="62"/>
      <c r="B1035" s="204"/>
      <c r="C1035" s="205" t="str">
        <f t="shared" si="15"/>
        <v/>
      </c>
      <c r="D1035" s="206"/>
      <c r="E1035" s="207"/>
      <c r="F1035" s="923"/>
      <c r="G1035" s="923"/>
      <c r="H1035" s="923"/>
      <c r="I1035" s="923"/>
      <c r="J1035" s="923"/>
      <c r="K1035" s="923"/>
      <c r="L1035" s="923"/>
      <c r="M1035" s="923"/>
      <c r="N1035" s="923"/>
    </row>
    <row r="1036" spans="1:14" ht="16.5" thickBot="1" x14ac:dyDescent="0.3">
      <c r="A1036" s="62"/>
      <c r="B1036" s="204"/>
      <c r="C1036" s="205" t="str">
        <f t="shared" ref="C1036:C1099" si="16">IF(B1036&gt;0, (B1036-B1035), "")</f>
        <v/>
      </c>
      <c r="D1036" s="206"/>
      <c r="E1036" s="207"/>
      <c r="F1036" s="923"/>
      <c r="G1036" s="923"/>
      <c r="H1036" s="923"/>
      <c r="I1036" s="923"/>
      <c r="J1036" s="923"/>
      <c r="K1036" s="923"/>
      <c r="L1036" s="923"/>
      <c r="M1036" s="923"/>
      <c r="N1036" s="923"/>
    </row>
    <row r="1037" spans="1:14" ht="16.5" thickBot="1" x14ac:dyDescent="0.3">
      <c r="A1037" s="62"/>
      <c r="B1037" s="204"/>
      <c r="C1037" s="205" t="str">
        <f t="shared" si="16"/>
        <v/>
      </c>
      <c r="D1037" s="206"/>
      <c r="E1037" s="207"/>
      <c r="F1037" s="923"/>
      <c r="G1037" s="923"/>
      <c r="H1037" s="923"/>
      <c r="I1037" s="923"/>
      <c r="J1037" s="923"/>
      <c r="K1037" s="923"/>
      <c r="L1037" s="923"/>
      <c r="M1037" s="923"/>
      <c r="N1037" s="923"/>
    </row>
    <row r="1038" spans="1:14" ht="16.5" thickBot="1" x14ac:dyDescent="0.3">
      <c r="A1038" s="62"/>
      <c r="B1038" s="204"/>
      <c r="C1038" s="205" t="str">
        <f t="shared" si="16"/>
        <v/>
      </c>
      <c r="D1038" s="206"/>
      <c r="E1038" s="207"/>
      <c r="F1038" s="923"/>
      <c r="G1038" s="923"/>
      <c r="H1038" s="923"/>
      <c r="I1038" s="923"/>
      <c r="J1038" s="923"/>
      <c r="K1038" s="923"/>
      <c r="L1038" s="923"/>
      <c r="M1038" s="923"/>
      <c r="N1038" s="923"/>
    </row>
    <row r="1039" spans="1:14" ht="16.5" thickBot="1" x14ac:dyDescent="0.3">
      <c r="A1039" s="62"/>
      <c r="B1039" s="204"/>
      <c r="C1039" s="205" t="str">
        <f t="shared" si="16"/>
        <v/>
      </c>
      <c r="D1039" s="206"/>
      <c r="E1039" s="207"/>
      <c r="F1039" s="923"/>
      <c r="G1039" s="923"/>
      <c r="H1039" s="923"/>
      <c r="I1039" s="923"/>
      <c r="J1039" s="923"/>
      <c r="K1039" s="923"/>
      <c r="L1039" s="923"/>
      <c r="M1039" s="923"/>
      <c r="N1039" s="923"/>
    </row>
    <row r="1040" spans="1:14" ht="16.5" thickBot="1" x14ac:dyDescent="0.3">
      <c r="A1040" s="62"/>
      <c r="B1040" s="204"/>
      <c r="C1040" s="205" t="str">
        <f t="shared" si="16"/>
        <v/>
      </c>
      <c r="D1040" s="206"/>
      <c r="E1040" s="207"/>
      <c r="F1040" s="923"/>
      <c r="G1040" s="923"/>
      <c r="H1040" s="923"/>
      <c r="I1040" s="923"/>
      <c r="J1040" s="923"/>
      <c r="K1040" s="923"/>
      <c r="L1040" s="923"/>
      <c r="M1040" s="923"/>
      <c r="N1040" s="923"/>
    </row>
    <row r="1041" spans="1:14" ht="16.5" thickBot="1" x14ac:dyDescent="0.3">
      <c r="A1041" s="62"/>
      <c r="B1041" s="204"/>
      <c r="C1041" s="205" t="str">
        <f t="shared" si="16"/>
        <v/>
      </c>
      <c r="D1041" s="206"/>
      <c r="E1041" s="207"/>
      <c r="F1041" s="923"/>
      <c r="G1041" s="923"/>
      <c r="H1041" s="923"/>
      <c r="I1041" s="923"/>
      <c r="J1041" s="923"/>
      <c r="K1041" s="923"/>
      <c r="L1041" s="923"/>
      <c r="M1041" s="923"/>
      <c r="N1041" s="923"/>
    </row>
    <row r="1042" spans="1:14" ht="16.5" thickBot="1" x14ac:dyDescent="0.3">
      <c r="A1042" s="62"/>
      <c r="B1042" s="204"/>
      <c r="C1042" s="205" t="str">
        <f t="shared" si="16"/>
        <v/>
      </c>
      <c r="D1042" s="206"/>
      <c r="E1042" s="207"/>
      <c r="F1042" s="923"/>
      <c r="G1042" s="923"/>
      <c r="H1042" s="923"/>
      <c r="I1042" s="923"/>
      <c r="J1042" s="923"/>
      <c r="K1042" s="923"/>
      <c r="L1042" s="923"/>
      <c r="M1042" s="923"/>
      <c r="N1042" s="923"/>
    </row>
    <row r="1043" spans="1:14" ht="16.5" thickBot="1" x14ac:dyDescent="0.3">
      <c r="A1043" s="62"/>
      <c r="B1043" s="204"/>
      <c r="C1043" s="205" t="str">
        <f t="shared" si="16"/>
        <v/>
      </c>
      <c r="D1043" s="206"/>
      <c r="E1043" s="207"/>
      <c r="F1043" s="923"/>
      <c r="G1043" s="923"/>
      <c r="H1043" s="923"/>
      <c r="I1043" s="923"/>
      <c r="J1043" s="923"/>
      <c r="K1043" s="923"/>
      <c r="L1043" s="923"/>
      <c r="M1043" s="923"/>
      <c r="N1043" s="923"/>
    </row>
    <row r="1044" spans="1:14" ht="16.5" thickBot="1" x14ac:dyDescent="0.3">
      <c r="A1044" s="62"/>
      <c r="B1044" s="204"/>
      <c r="C1044" s="205" t="str">
        <f t="shared" si="16"/>
        <v/>
      </c>
      <c r="D1044" s="206"/>
      <c r="E1044" s="207"/>
      <c r="F1044" s="923"/>
      <c r="G1044" s="923"/>
      <c r="H1044" s="923"/>
      <c r="I1044" s="923"/>
      <c r="J1044" s="923"/>
      <c r="K1044" s="923"/>
      <c r="L1044" s="923"/>
      <c r="M1044" s="923"/>
      <c r="N1044" s="923"/>
    </row>
    <row r="1045" spans="1:14" ht="16.5" thickBot="1" x14ac:dyDescent="0.3">
      <c r="A1045" s="62"/>
      <c r="B1045" s="204"/>
      <c r="C1045" s="205" t="str">
        <f t="shared" si="16"/>
        <v/>
      </c>
      <c r="D1045" s="206"/>
      <c r="E1045" s="207"/>
      <c r="F1045" s="923"/>
      <c r="G1045" s="923"/>
      <c r="H1045" s="923"/>
      <c r="I1045" s="923"/>
      <c r="J1045" s="923"/>
      <c r="K1045" s="923"/>
      <c r="L1045" s="923"/>
      <c r="M1045" s="923"/>
      <c r="N1045" s="923"/>
    </row>
    <row r="1046" spans="1:14" ht="16.5" thickBot="1" x14ac:dyDescent="0.3">
      <c r="A1046" s="62"/>
      <c r="B1046" s="204"/>
      <c r="C1046" s="205" t="str">
        <f t="shared" si="16"/>
        <v/>
      </c>
      <c r="D1046" s="206"/>
      <c r="E1046" s="207"/>
      <c r="F1046" s="923"/>
      <c r="G1046" s="923"/>
      <c r="H1046" s="923"/>
      <c r="I1046" s="923"/>
      <c r="J1046" s="923"/>
      <c r="K1046" s="923"/>
      <c r="L1046" s="923"/>
      <c r="M1046" s="923"/>
      <c r="N1046" s="923"/>
    </row>
    <row r="1047" spans="1:14" ht="16.5" thickBot="1" x14ac:dyDescent="0.3">
      <c r="A1047" s="62"/>
      <c r="B1047" s="204"/>
      <c r="C1047" s="205" t="str">
        <f t="shared" si="16"/>
        <v/>
      </c>
      <c r="D1047" s="206"/>
      <c r="E1047" s="207"/>
      <c r="F1047" s="923"/>
      <c r="G1047" s="923"/>
      <c r="H1047" s="923"/>
      <c r="I1047" s="923"/>
      <c r="J1047" s="923"/>
      <c r="K1047" s="923"/>
      <c r="L1047" s="923"/>
      <c r="M1047" s="923"/>
      <c r="N1047" s="923"/>
    </row>
    <row r="1048" spans="1:14" ht="16.5" thickBot="1" x14ac:dyDescent="0.3">
      <c r="A1048" s="62"/>
      <c r="B1048" s="204"/>
      <c r="C1048" s="205" t="str">
        <f t="shared" si="16"/>
        <v/>
      </c>
      <c r="D1048" s="206"/>
      <c r="E1048" s="207"/>
      <c r="F1048" s="923"/>
      <c r="G1048" s="923"/>
      <c r="H1048" s="923"/>
      <c r="I1048" s="923"/>
      <c r="J1048" s="923"/>
      <c r="K1048" s="923"/>
      <c r="L1048" s="923"/>
      <c r="M1048" s="923"/>
      <c r="N1048" s="923"/>
    </row>
    <row r="1049" spans="1:14" ht="16.5" thickBot="1" x14ac:dyDescent="0.3">
      <c r="A1049" s="62"/>
      <c r="B1049" s="204"/>
      <c r="C1049" s="205" t="str">
        <f t="shared" si="16"/>
        <v/>
      </c>
      <c r="D1049" s="206"/>
      <c r="E1049" s="207"/>
      <c r="F1049" s="923"/>
      <c r="G1049" s="923"/>
      <c r="H1049" s="923"/>
      <c r="I1049" s="923"/>
      <c r="J1049" s="923"/>
      <c r="K1049" s="923"/>
      <c r="L1049" s="923"/>
      <c r="M1049" s="923"/>
      <c r="N1049" s="923"/>
    </row>
    <row r="1050" spans="1:14" ht="16.5" thickBot="1" x14ac:dyDescent="0.3">
      <c r="A1050" s="62"/>
      <c r="B1050" s="204"/>
      <c r="C1050" s="205" t="str">
        <f t="shared" si="16"/>
        <v/>
      </c>
      <c r="D1050" s="206"/>
      <c r="E1050" s="207"/>
      <c r="F1050" s="923"/>
      <c r="G1050" s="923"/>
      <c r="H1050" s="923"/>
      <c r="I1050" s="923"/>
      <c r="J1050" s="923"/>
      <c r="K1050" s="923"/>
      <c r="L1050" s="923"/>
      <c r="M1050" s="923"/>
      <c r="N1050" s="923"/>
    </row>
    <row r="1051" spans="1:14" ht="16.5" thickBot="1" x14ac:dyDescent="0.3">
      <c r="A1051" s="62"/>
      <c r="B1051" s="204"/>
      <c r="C1051" s="205" t="str">
        <f t="shared" si="16"/>
        <v/>
      </c>
      <c r="D1051" s="206"/>
      <c r="E1051" s="207"/>
      <c r="F1051" s="923"/>
      <c r="G1051" s="923"/>
      <c r="H1051" s="923"/>
      <c r="I1051" s="923"/>
      <c r="J1051" s="923"/>
      <c r="K1051" s="923"/>
      <c r="L1051" s="923"/>
      <c r="M1051" s="923"/>
      <c r="N1051" s="923"/>
    </row>
    <row r="1052" spans="1:14" ht="16.5" thickBot="1" x14ac:dyDescent="0.3">
      <c r="A1052" s="62"/>
      <c r="B1052" s="204"/>
      <c r="C1052" s="205" t="str">
        <f t="shared" si="16"/>
        <v/>
      </c>
      <c r="D1052" s="206"/>
      <c r="E1052" s="207"/>
      <c r="F1052" s="923"/>
      <c r="G1052" s="923"/>
      <c r="H1052" s="923"/>
      <c r="I1052" s="923"/>
      <c r="J1052" s="923"/>
      <c r="K1052" s="923"/>
      <c r="L1052" s="923"/>
      <c r="M1052" s="923"/>
      <c r="N1052" s="923"/>
    </row>
    <row r="1053" spans="1:14" ht="16.5" thickBot="1" x14ac:dyDescent="0.3">
      <c r="A1053" s="62"/>
      <c r="B1053" s="204"/>
      <c r="C1053" s="205" t="str">
        <f t="shared" si="16"/>
        <v/>
      </c>
      <c r="D1053" s="206"/>
      <c r="E1053" s="207"/>
      <c r="F1053" s="923"/>
      <c r="G1053" s="923"/>
      <c r="H1053" s="923"/>
      <c r="I1053" s="923"/>
      <c r="J1053" s="923"/>
      <c r="K1053" s="923"/>
      <c r="L1053" s="923"/>
      <c r="M1053" s="923"/>
      <c r="N1053" s="923"/>
    </row>
    <row r="1054" spans="1:14" ht="16.5" thickBot="1" x14ac:dyDescent="0.3">
      <c r="A1054" s="62"/>
      <c r="B1054" s="204"/>
      <c r="C1054" s="205" t="str">
        <f t="shared" si="16"/>
        <v/>
      </c>
      <c r="D1054" s="206"/>
      <c r="E1054" s="207"/>
      <c r="F1054" s="923"/>
      <c r="G1054" s="923"/>
      <c r="H1054" s="923"/>
      <c r="I1054" s="923"/>
      <c r="J1054" s="923"/>
      <c r="K1054" s="923"/>
      <c r="L1054" s="923"/>
      <c r="M1054" s="923"/>
      <c r="N1054" s="923"/>
    </row>
    <row r="1055" spans="1:14" ht="16.5" thickBot="1" x14ac:dyDescent="0.3">
      <c r="A1055" s="62"/>
      <c r="B1055" s="204"/>
      <c r="C1055" s="205" t="str">
        <f t="shared" si="16"/>
        <v/>
      </c>
      <c r="D1055" s="206"/>
      <c r="E1055" s="207"/>
      <c r="F1055" s="923"/>
      <c r="G1055" s="923"/>
      <c r="H1055" s="923"/>
      <c r="I1055" s="923"/>
      <c r="J1055" s="923"/>
      <c r="K1055" s="923"/>
      <c r="L1055" s="923"/>
      <c r="M1055" s="923"/>
      <c r="N1055" s="923"/>
    </row>
    <row r="1056" spans="1:14" ht="16.5" thickBot="1" x14ac:dyDescent="0.3">
      <c r="A1056" s="62"/>
      <c r="B1056" s="204"/>
      <c r="C1056" s="205" t="str">
        <f t="shared" si="16"/>
        <v/>
      </c>
      <c r="D1056" s="206"/>
      <c r="E1056" s="207"/>
      <c r="F1056" s="923"/>
      <c r="G1056" s="923"/>
      <c r="H1056" s="923"/>
      <c r="I1056" s="923"/>
      <c r="J1056" s="923"/>
      <c r="K1056" s="923"/>
      <c r="L1056" s="923"/>
      <c r="M1056" s="923"/>
      <c r="N1056" s="923"/>
    </row>
    <row r="1057" spans="1:14" ht="16.5" thickBot="1" x14ac:dyDescent="0.3">
      <c r="A1057" s="62"/>
      <c r="B1057" s="204"/>
      <c r="C1057" s="205" t="str">
        <f t="shared" si="16"/>
        <v/>
      </c>
      <c r="D1057" s="206"/>
      <c r="E1057" s="207"/>
      <c r="F1057" s="923"/>
      <c r="G1057" s="923"/>
      <c r="H1057" s="923"/>
      <c r="I1057" s="923"/>
      <c r="J1057" s="923"/>
      <c r="K1057" s="923"/>
      <c r="L1057" s="923"/>
      <c r="M1057" s="923"/>
      <c r="N1057" s="923"/>
    </row>
    <row r="1058" spans="1:14" ht="16.5" thickBot="1" x14ac:dyDescent="0.3">
      <c r="A1058" s="62"/>
      <c r="B1058" s="204"/>
      <c r="C1058" s="205" t="str">
        <f t="shared" si="16"/>
        <v/>
      </c>
      <c r="D1058" s="206"/>
      <c r="E1058" s="207"/>
      <c r="F1058" s="923"/>
      <c r="G1058" s="923"/>
      <c r="H1058" s="923"/>
      <c r="I1058" s="923"/>
      <c r="J1058" s="923"/>
      <c r="K1058" s="923"/>
      <c r="L1058" s="923"/>
      <c r="M1058" s="923"/>
      <c r="N1058" s="923"/>
    </row>
    <row r="1059" spans="1:14" ht="16.5" thickBot="1" x14ac:dyDescent="0.3">
      <c r="A1059" s="62"/>
      <c r="B1059" s="204"/>
      <c r="C1059" s="205" t="str">
        <f t="shared" si="16"/>
        <v/>
      </c>
      <c r="D1059" s="206"/>
      <c r="E1059" s="207"/>
      <c r="F1059" s="923"/>
      <c r="G1059" s="923"/>
      <c r="H1059" s="923"/>
      <c r="I1059" s="923"/>
      <c r="J1059" s="923"/>
      <c r="K1059" s="923"/>
      <c r="L1059" s="923"/>
      <c r="M1059" s="923"/>
      <c r="N1059" s="923"/>
    </row>
    <row r="1060" spans="1:14" ht="16.5" thickBot="1" x14ac:dyDescent="0.3">
      <c r="A1060" s="62"/>
      <c r="B1060" s="204"/>
      <c r="C1060" s="205" t="str">
        <f t="shared" si="16"/>
        <v/>
      </c>
      <c r="D1060" s="206"/>
      <c r="E1060" s="207"/>
      <c r="F1060" s="923"/>
      <c r="G1060" s="923"/>
      <c r="H1060" s="923"/>
      <c r="I1060" s="923"/>
      <c r="J1060" s="923"/>
      <c r="K1060" s="923"/>
      <c r="L1060" s="923"/>
      <c r="M1060" s="923"/>
      <c r="N1060" s="923"/>
    </row>
    <row r="1061" spans="1:14" ht="16.5" thickBot="1" x14ac:dyDescent="0.3">
      <c r="A1061" s="62"/>
      <c r="B1061" s="204"/>
      <c r="C1061" s="205" t="str">
        <f t="shared" si="16"/>
        <v/>
      </c>
      <c r="D1061" s="206"/>
      <c r="E1061" s="207"/>
      <c r="F1061" s="923"/>
      <c r="G1061" s="923"/>
      <c r="H1061" s="923"/>
      <c r="I1061" s="923"/>
      <c r="J1061" s="923"/>
      <c r="K1061" s="923"/>
      <c r="L1061" s="923"/>
      <c r="M1061" s="923"/>
      <c r="N1061" s="923"/>
    </row>
    <row r="1062" spans="1:14" ht="16.5" thickBot="1" x14ac:dyDescent="0.3">
      <c r="A1062" s="62"/>
      <c r="B1062" s="204"/>
      <c r="C1062" s="205" t="str">
        <f t="shared" si="16"/>
        <v/>
      </c>
      <c r="D1062" s="206"/>
      <c r="E1062" s="207"/>
      <c r="F1062" s="923"/>
      <c r="G1062" s="923"/>
      <c r="H1062" s="923"/>
      <c r="I1062" s="923"/>
      <c r="J1062" s="923"/>
      <c r="K1062" s="923"/>
      <c r="L1062" s="923"/>
      <c r="M1062" s="923"/>
      <c r="N1062" s="923"/>
    </row>
    <row r="1063" spans="1:14" ht="16.5" thickBot="1" x14ac:dyDescent="0.3">
      <c r="A1063" s="62"/>
      <c r="B1063" s="204"/>
      <c r="C1063" s="205" t="str">
        <f t="shared" si="16"/>
        <v/>
      </c>
      <c r="D1063" s="206"/>
      <c r="E1063" s="207"/>
      <c r="F1063" s="923"/>
      <c r="G1063" s="923"/>
      <c r="H1063" s="923"/>
      <c r="I1063" s="923"/>
      <c r="J1063" s="923"/>
      <c r="K1063" s="923"/>
      <c r="L1063" s="923"/>
      <c r="M1063" s="923"/>
      <c r="N1063" s="923"/>
    </row>
    <row r="1064" spans="1:14" ht="16.5" thickBot="1" x14ac:dyDescent="0.3">
      <c r="A1064" s="62"/>
      <c r="B1064" s="204"/>
      <c r="C1064" s="205" t="str">
        <f t="shared" si="16"/>
        <v/>
      </c>
      <c r="D1064" s="206"/>
      <c r="E1064" s="207"/>
      <c r="F1064" s="923"/>
      <c r="G1064" s="923"/>
      <c r="H1064" s="923"/>
      <c r="I1064" s="923"/>
      <c r="J1064" s="923"/>
      <c r="K1064" s="923"/>
      <c r="L1064" s="923"/>
      <c r="M1064" s="923"/>
      <c r="N1064" s="923"/>
    </row>
    <row r="1065" spans="1:14" ht="16.5" thickBot="1" x14ac:dyDescent="0.3">
      <c r="A1065" s="62"/>
      <c r="B1065" s="204"/>
      <c r="C1065" s="205" t="str">
        <f t="shared" si="16"/>
        <v/>
      </c>
      <c r="D1065" s="206"/>
      <c r="E1065" s="207"/>
      <c r="F1065" s="923"/>
      <c r="G1065" s="923"/>
      <c r="H1065" s="923"/>
      <c r="I1065" s="923"/>
      <c r="J1065" s="923"/>
      <c r="K1065" s="923"/>
      <c r="L1065" s="923"/>
      <c r="M1065" s="923"/>
      <c r="N1065" s="923"/>
    </row>
    <row r="1066" spans="1:14" ht="16.5" thickBot="1" x14ac:dyDescent="0.3">
      <c r="A1066" s="62"/>
      <c r="B1066" s="204"/>
      <c r="C1066" s="205" t="str">
        <f t="shared" si="16"/>
        <v/>
      </c>
      <c r="D1066" s="206"/>
      <c r="E1066" s="207"/>
      <c r="F1066" s="923"/>
      <c r="G1066" s="923"/>
      <c r="H1066" s="923"/>
      <c r="I1066" s="923"/>
      <c r="J1066" s="923"/>
      <c r="K1066" s="923"/>
      <c r="L1066" s="923"/>
      <c r="M1066" s="923"/>
      <c r="N1066" s="923"/>
    </row>
    <row r="1067" spans="1:14" ht="16.5" thickBot="1" x14ac:dyDescent="0.3">
      <c r="A1067" s="62"/>
      <c r="B1067" s="204"/>
      <c r="C1067" s="205" t="str">
        <f t="shared" si="16"/>
        <v/>
      </c>
      <c r="D1067" s="206"/>
      <c r="E1067" s="207"/>
      <c r="F1067" s="923"/>
      <c r="G1067" s="923"/>
      <c r="H1067" s="923"/>
      <c r="I1067" s="923"/>
      <c r="J1067" s="923"/>
      <c r="K1067" s="923"/>
      <c r="L1067" s="923"/>
      <c r="M1067" s="923"/>
      <c r="N1067" s="923"/>
    </row>
    <row r="1068" spans="1:14" ht="16.5" thickBot="1" x14ac:dyDescent="0.3">
      <c r="A1068" s="62"/>
      <c r="B1068" s="204"/>
      <c r="C1068" s="205" t="str">
        <f t="shared" si="16"/>
        <v/>
      </c>
      <c r="D1068" s="206"/>
      <c r="E1068" s="207"/>
      <c r="F1068" s="923"/>
      <c r="G1068" s="923"/>
      <c r="H1068" s="923"/>
      <c r="I1068" s="923"/>
      <c r="J1068" s="923"/>
      <c r="K1068" s="923"/>
      <c r="L1068" s="923"/>
      <c r="M1068" s="923"/>
      <c r="N1068" s="923"/>
    </row>
    <row r="1069" spans="1:14" ht="16.5" thickBot="1" x14ac:dyDescent="0.3">
      <c r="A1069" s="62"/>
      <c r="B1069" s="204"/>
      <c r="C1069" s="205" t="str">
        <f t="shared" si="16"/>
        <v/>
      </c>
      <c r="D1069" s="206"/>
      <c r="E1069" s="207"/>
      <c r="F1069" s="923"/>
      <c r="G1069" s="923"/>
      <c r="H1069" s="923"/>
      <c r="I1069" s="923"/>
      <c r="J1069" s="923"/>
      <c r="K1069" s="923"/>
      <c r="L1069" s="923"/>
      <c r="M1069" s="923"/>
      <c r="N1069" s="923"/>
    </row>
    <row r="1070" spans="1:14" ht="16.5" thickBot="1" x14ac:dyDescent="0.3">
      <c r="A1070" s="62"/>
      <c r="B1070" s="204"/>
      <c r="C1070" s="205" t="str">
        <f t="shared" si="16"/>
        <v/>
      </c>
      <c r="D1070" s="206"/>
      <c r="E1070" s="207"/>
      <c r="F1070" s="923"/>
      <c r="G1070" s="923"/>
      <c r="H1070" s="923"/>
      <c r="I1070" s="923"/>
      <c r="J1070" s="923"/>
      <c r="K1070" s="923"/>
      <c r="L1070" s="923"/>
      <c r="M1070" s="923"/>
      <c r="N1070" s="923"/>
    </row>
    <row r="1071" spans="1:14" ht="16.5" thickBot="1" x14ac:dyDescent="0.3">
      <c r="A1071" s="62"/>
      <c r="B1071" s="204"/>
      <c r="C1071" s="205" t="str">
        <f t="shared" si="16"/>
        <v/>
      </c>
      <c r="D1071" s="206"/>
      <c r="E1071" s="207"/>
      <c r="F1071" s="923"/>
      <c r="G1071" s="923"/>
      <c r="H1071" s="923"/>
      <c r="I1071" s="923"/>
      <c r="J1071" s="923"/>
      <c r="K1071" s="923"/>
      <c r="L1071" s="923"/>
      <c r="M1071" s="923"/>
      <c r="N1071" s="923"/>
    </row>
    <row r="1072" spans="1:14" ht="16.5" thickBot="1" x14ac:dyDescent="0.3">
      <c r="A1072" s="62"/>
      <c r="B1072" s="204"/>
      <c r="C1072" s="205" t="str">
        <f t="shared" si="16"/>
        <v/>
      </c>
      <c r="D1072" s="206"/>
      <c r="E1072" s="207"/>
      <c r="F1072" s="923"/>
      <c r="G1072" s="923"/>
      <c r="H1072" s="923"/>
      <c r="I1072" s="923"/>
      <c r="J1072" s="923"/>
      <c r="K1072" s="923"/>
      <c r="L1072" s="923"/>
      <c r="M1072" s="923"/>
      <c r="N1072" s="923"/>
    </row>
    <row r="1073" spans="1:14" ht="16.5" thickBot="1" x14ac:dyDescent="0.3">
      <c r="A1073" s="62"/>
      <c r="B1073" s="204"/>
      <c r="C1073" s="205" t="str">
        <f t="shared" si="16"/>
        <v/>
      </c>
      <c r="D1073" s="206"/>
      <c r="E1073" s="207"/>
      <c r="F1073" s="923"/>
      <c r="G1073" s="923"/>
      <c r="H1073" s="923"/>
      <c r="I1073" s="923"/>
      <c r="J1073" s="923"/>
      <c r="K1073" s="923"/>
      <c r="L1073" s="923"/>
      <c r="M1073" s="923"/>
      <c r="N1073" s="923"/>
    </row>
    <row r="1074" spans="1:14" ht="16.5" thickBot="1" x14ac:dyDescent="0.3">
      <c r="A1074" s="62"/>
      <c r="B1074" s="204"/>
      <c r="C1074" s="205" t="str">
        <f t="shared" si="16"/>
        <v/>
      </c>
      <c r="D1074" s="206"/>
      <c r="E1074" s="207"/>
      <c r="F1074" s="923"/>
      <c r="G1074" s="923"/>
      <c r="H1074" s="923"/>
      <c r="I1074" s="923"/>
      <c r="J1074" s="923"/>
      <c r="K1074" s="923"/>
      <c r="L1074" s="923"/>
      <c r="M1074" s="923"/>
      <c r="N1074" s="923"/>
    </row>
    <row r="1075" spans="1:14" ht="16.5" thickBot="1" x14ac:dyDescent="0.3">
      <c r="A1075" s="62"/>
      <c r="B1075" s="204"/>
      <c r="C1075" s="205" t="str">
        <f t="shared" si="16"/>
        <v/>
      </c>
      <c r="D1075" s="206"/>
      <c r="E1075" s="207"/>
      <c r="F1075" s="923"/>
      <c r="G1075" s="923"/>
      <c r="H1075" s="923"/>
      <c r="I1075" s="923"/>
      <c r="J1075" s="923"/>
      <c r="K1075" s="923"/>
      <c r="L1075" s="923"/>
      <c r="M1075" s="923"/>
      <c r="N1075" s="923"/>
    </row>
    <row r="1076" spans="1:14" ht="16.5" thickBot="1" x14ac:dyDescent="0.3">
      <c r="A1076" s="62"/>
      <c r="B1076" s="204"/>
      <c r="C1076" s="205" t="str">
        <f t="shared" si="16"/>
        <v/>
      </c>
      <c r="D1076" s="206"/>
      <c r="E1076" s="207"/>
      <c r="F1076" s="923"/>
      <c r="G1076" s="923"/>
      <c r="H1076" s="923"/>
      <c r="I1076" s="923"/>
      <c r="J1076" s="923"/>
      <c r="K1076" s="923"/>
      <c r="L1076" s="923"/>
      <c r="M1076" s="923"/>
      <c r="N1076" s="923"/>
    </row>
    <row r="1077" spans="1:14" ht="16.5" thickBot="1" x14ac:dyDescent="0.3">
      <c r="A1077" s="62"/>
      <c r="B1077" s="204"/>
      <c r="C1077" s="205" t="str">
        <f t="shared" si="16"/>
        <v/>
      </c>
      <c r="D1077" s="206"/>
      <c r="E1077" s="207"/>
      <c r="F1077" s="923"/>
      <c r="G1077" s="923"/>
      <c r="H1077" s="923"/>
      <c r="I1077" s="923"/>
      <c r="J1077" s="923"/>
      <c r="K1077" s="923"/>
      <c r="L1077" s="923"/>
      <c r="M1077" s="923"/>
      <c r="N1077" s="923"/>
    </row>
    <row r="1078" spans="1:14" ht="16.5" thickBot="1" x14ac:dyDescent="0.3">
      <c r="A1078" s="62"/>
      <c r="B1078" s="204"/>
      <c r="C1078" s="205" t="str">
        <f t="shared" si="16"/>
        <v/>
      </c>
      <c r="D1078" s="206"/>
      <c r="E1078" s="207"/>
      <c r="F1078" s="923"/>
      <c r="G1078" s="923"/>
      <c r="H1078" s="923"/>
      <c r="I1078" s="923"/>
      <c r="J1078" s="923"/>
      <c r="K1078" s="923"/>
      <c r="L1078" s="923"/>
      <c r="M1078" s="923"/>
      <c r="N1078" s="923"/>
    </row>
    <row r="1079" spans="1:14" ht="16.5" thickBot="1" x14ac:dyDescent="0.3">
      <c r="A1079" s="62"/>
      <c r="B1079" s="204"/>
      <c r="C1079" s="205" t="str">
        <f t="shared" si="16"/>
        <v/>
      </c>
      <c r="D1079" s="206"/>
      <c r="E1079" s="207"/>
      <c r="F1079" s="923"/>
      <c r="G1079" s="923"/>
      <c r="H1079" s="923"/>
      <c r="I1079" s="923"/>
      <c r="J1079" s="923"/>
      <c r="K1079" s="923"/>
      <c r="L1079" s="923"/>
      <c r="M1079" s="923"/>
      <c r="N1079" s="923"/>
    </row>
    <row r="1080" spans="1:14" ht="16.5" thickBot="1" x14ac:dyDescent="0.3">
      <c r="A1080" s="62"/>
      <c r="B1080" s="204"/>
      <c r="C1080" s="205" t="str">
        <f t="shared" si="16"/>
        <v/>
      </c>
      <c r="D1080" s="206"/>
      <c r="E1080" s="207"/>
      <c r="F1080" s="923"/>
      <c r="G1080" s="923"/>
      <c r="H1080" s="923"/>
      <c r="I1080" s="923"/>
      <c r="J1080" s="923"/>
      <c r="K1080" s="923"/>
      <c r="L1080" s="923"/>
      <c r="M1080" s="923"/>
      <c r="N1080" s="923"/>
    </row>
    <row r="1081" spans="1:14" ht="16.5" thickBot="1" x14ac:dyDescent="0.3">
      <c r="A1081" s="62"/>
      <c r="B1081" s="204"/>
      <c r="C1081" s="205" t="str">
        <f t="shared" si="16"/>
        <v/>
      </c>
      <c r="D1081" s="206"/>
      <c r="E1081" s="207"/>
      <c r="F1081" s="923"/>
      <c r="G1081" s="923"/>
      <c r="H1081" s="923"/>
      <c r="I1081" s="923"/>
      <c r="J1081" s="923"/>
      <c r="K1081" s="923"/>
      <c r="L1081" s="923"/>
      <c r="M1081" s="923"/>
      <c r="N1081" s="923"/>
    </row>
    <row r="1082" spans="1:14" ht="16.5" thickBot="1" x14ac:dyDescent="0.3">
      <c r="A1082" s="62"/>
      <c r="B1082" s="204"/>
      <c r="C1082" s="205" t="str">
        <f t="shared" si="16"/>
        <v/>
      </c>
      <c r="D1082" s="206"/>
      <c r="E1082" s="207"/>
      <c r="F1082" s="923"/>
      <c r="G1082" s="923"/>
      <c r="H1082" s="923"/>
      <c r="I1082" s="923"/>
      <c r="J1082" s="923"/>
      <c r="K1082" s="923"/>
      <c r="L1082" s="923"/>
      <c r="M1082" s="923"/>
      <c r="N1082" s="923"/>
    </row>
    <row r="1083" spans="1:14" ht="16.5" thickBot="1" x14ac:dyDescent="0.3">
      <c r="A1083" s="62"/>
      <c r="B1083" s="204"/>
      <c r="C1083" s="205" t="str">
        <f t="shared" si="16"/>
        <v/>
      </c>
      <c r="D1083" s="206"/>
      <c r="E1083" s="207"/>
      <c r="F1083" s="923"/>
      <c r="G1083" s="923"/>
      <c r="H1083" s="923"/>
      <c r="I1083" s="923"/>
      <c r="J1083" s="923"/>
      <c r="K1083" s="923"/>
      <c r="L1083" s="923"/>
      <c r="M1083" s="923"/>
      <c r="N1083" s="923"/>
    </row>
    <row r="1084" spans="1:14" ht="16.5" thickBot="1" x14ac:dyDescent="0.3">
      <c r="A1084" s="62"/>
      <c r="B1084" s="204"/>
      <c r="C1084" s="205" t="str">
        <f t="shared" si="16"/>
        <v/>
      </c>
      <c r="D1084" s="206"/>
      <c r="E1084" s="207"/>
      <c r="F1084" s="923"/>
      <c r="G1084" s="923"/>
      <c r="H1084" s="923"/>
      <c r="I1084" s="923"/>
      <c r="J1084" s="923"/>
      <c r="K1084" s="923"/>
      <c r="L1084" s="923"/>
      <c r="M1084" s="923"/>
      <c r="N1084" s="923"/>
    </row>
    <row r="1085" spans="1:14" ht="16.5" thickBot="1" x14ac:dyDescent="0.3">
      <c r="A1085" s="62"/>
      <c r="B1085" s="204"/>
      <c r="C1085" s="205" t="str">
        <f t="shared" si="16"/>
        <v/>
      </c>
      <c r="D1085" s="206"/>
      <c r="E1085" s="207"/>
      <c r="F1085" s="923"/>
      <c r="G1085" s="923"/>
      <c r="H1085" s="923"/>
      <c r="I1085" s="923"/>
      <c r="J1085" s="923"/>
      <c r="K1085" s="923"/>
      <c r="L1085" s="923"/>
      <c r="M1085" s="923"/>
      <c r="N1085" s="923"/>
    </row>
    <row r="1086" spans="1:14" ht="16.5" thickBot="1" x14ac:dyDescent="0.3">
      <c r="A1086" s="62"/>
      <c r="B1086" s="204"/>
      <c r="C1086" s="205" t="str">
        <f t="shared" si="16"/>
        <v/>
      </c>
      <c r="D1086" s="206"/>
      <c r="E1086" s="207"/>
      <c r="F1086" s="923"/>
      <c r="G1086" s="923"/>
      <c r="H1086" s="923"/>
      <c r="I1086" s="923"/>
      <c r="J1086" s="923"/>
      <c r="K1086" s="923"/>
      <c r="L1086" s="923"/>
      <c r="M1086" s="923"/>
      <c r="N1086" s="923"/>
    </row>
    <row r="1087" spans="1:14" ht="16.5" thickBot="1" x14ac:dyDescent="0.3">
      <c r="A1087" s="62"/>
      <c r="B1087" s="204"/>
      <c r="C1087" s="205" t="str">
        <f t="shared" si="16"/>
        <v/>
      </c>
      <c r="D1087" s="206"/>
      <c r="E1087" s="207"/>
      <c r="F1087" s="923"/>
      <c r="G1087" s="923"/>
      <c r="H1087" s="923"/>
      <c r="I1087" s="923"/>
      <c r="J1087" s="923"/>
      <c r="K1087" s="923"/>
      <c r="L1087" s="923"/>
      <c r="M1087" s="923"/>
      <c r="N1087" s="923"/>
    </row>
    <row r="1088" spans="1:14" ht="16.5" thickBot="1" x14ac:dyDescent="0.3">
      <c r="A1088" s="62"/>
      <c r="B1088" s="204"/>
      <c r="C1088" s="205" t="str">
        <f t="shared" si="16"/>
        <v/>
      </c>
      <c r="D1088" s="206"/>
      <c r="E1088" s="207"/>
      <c r="F1088" s="923"/>
      <c r="G1088" s="923"/>
      <c r="H1088" s="923"/>
      <c r="I1088" s="923"/>
      <c r="J1088" s="923"/>
      <c r="K1088" s="923"/>
      <c r="L1088" s="923"/>
      <c r="M1088" s="923"/>
      <c r="N1088" s="923"/>
    </row>
    <row r="1089" spans="1:14" ht="16.5" thickBot="1" x14ac:dyDescent="0.3">
      <c r="A1089" s="62"/>
      <c r="B1089" s="204"/>
      <c r="C1089" s="205" t="str">
        <f t="shared" si="16"/>
        <v/>
      </c>
      <c r="D1089" s="206"/>
      <c r="E1089" s="207"/>
      <c r="F1089" s="923"/>
      <c r="G1089" s="923"/>
      <c r="H1089" s="923"/>
      <c r="I1089" s="923"/>
      <c r="J1089" s="923"/>
      <c r="K1089" s="923"/>
      <c r="L1089" s="923"/>
      <c r="M1089" s="923"/>
      <c r="N1089" s="923"/>
    </row>
    <row r="1090" spans="1:14" ht="16.5" thickBot="1" x14ac:dyDescent="0.3">
      <c r="A1090" s="62"/>
      <c r="B1090" s="204"/>
      <c r="C1090" s="205" t="str">
        <f t="shared" si="16"/>
        <v/>
      </c>
      <c r="D1090" s="206"/>
      <c r="E1090" s="207"/>
      <c r="F1090" s="923"/>
      <c r="G1090" s="923"/>
      <c r="H1090" s="923"/>
      <c r="I1090" s="923"/>
      <c r="J1090" s="923"/>
      <c r="K1090" s="923"/>
      <c r="L1090" s="923"/>
      <c r="M1090" s="923"/>
      <c r="N1090" s="923"/>
    </row>
    <row r="1091" spans="1:14" ht="16.5" thickBot="1" x14ac:dyDescent="0.3">
      <c r="A1091" s="62"/>
      <c r="B1091" s="204"/>
      <c r="C1091" s="205" t="str">
        <f t="shared" si="16"/>
        <v/>
      </c>
      <c r="D1091" s="206"/>
      <c r="E1091" s="207"/>
      <c r="F1091" s="923"/>
      <c r="G1091" s="923"/>
      <c r="H1091" s="923"/>
      <c r="I1091" s="923"/>
      <c r="J1091" s="923"/>
      <c r="K1091" s="923"/>
      <c r="L1091" s="923"/>
      <c r="M1091" s="923"/>
      <c r="N1091" s="923"/>
    </row>
    <row r="1092" spans="1:14" ht="16.5" thickBot="1" x14ac:dyDescent="0.3">
      <c r="A1092" s="62"/>
      <c r="B1092" s="204"/>
      <c r="C1092" s="205" t="str">
        <f t="shared" si="16"/>
        <v/>
      </c>
      <c r="D1092" s="206"/>
      <c r="E1092" s="207"/>
      <c r="F1092" s="923"/>
      <c r="G1092" s="923"/>
      <c r="H1092" s="923"/>
      <c r="I1092" s="923"/>
      <c r="J1092" s="923"/>
      <c r="K1092" s="923"/>
      <c r="L1092" s="923"/>
      <c r="M1092" s="923"/>
      <c r="N1092" s="923"/>
    </row>
    <row r="1093" spans="1:14" ht="16.5" thickBot="1" x14ac:dyDescent="0.3">
      <c r="A1093" s="62"/>
      <c r="B1093" s="204"/>
      <c r="C1093" s="205" t="str">
        <f t="shared" si="16"/>
        <v/>
      </c>
      <c r="D1093" s="206"/>
      <c r="E1093" s="207"/>
      <c r="F1093" s="923"/>
      <c r="G1093" s="923"/>
      <c r="H1093" s="923"/>
      <c r="I1093" s="923"/>
      <c r="J1093" s="923"/>
      <c r="K1093" s="923"/>
      <c r="L1093" s="923"/>
      <c r="M1093" s="923"/>
      <c r="N1093" s="923"/>
    </row>
    <row r="1094" spans="1:14" ht="16.5" thickBot="1" x14ac:dyDescent="0.3">
      <c r="A1094" s="62"/>
      <c r="B1094" s="204"/>
      <c r="C1094" s="205" t="str">
        <f t="shared" si="16"/>
        <v/>
      </c>
      <c r="D1094" s="206"/>
      <c r="E1094" s="207"/>
      <c r="F1094" s="923"/>
      <c r="G1094" s="923"/>
      <c r="H1094" s="923"/>
      <c r="I1094" s="923"/>
      <c r="J1094" s="923"/>
      <c r="K1094" s="923"/>
      <c r="L1094" s="923"/>
      <c r="M1094" s="923"/>
      <c r="N1094" s="923"/>
    </row>
    <row r="1095" spans="1:14" ht="16.5" thickBot="1" x14ac:dyDescent="0.3">
      <c r="A1095" s="62"/>
      <c r="B1095" s="204"/>
      <c r="C1095" s="205" t="str">
        <f t="shared" si="16"/>
        <v/>
      </c>
      <c r="D1095" s="206"/>
      <c r="E1095" s="207"/>
      <c r="F1095" s="923"/>
      <c r="G1095" s="923"/>
      <c r="H1095" s="923"/>
      <c r="I1095" s="923"/>
      <c r="J1095" s="923"/>
      <c r="K1095" s="923"/>
      <c r="L1095" s="923"/>
      <c r="M1095" s="923"/>
      <c r="N1095" s="923"/>
    </row>
    <row r="1096" spans="1:14" ht="16.5" thickBot="1" x14ac:dyDescent="0.3">
      <c r="A1096" s="62"/>
      <c r="B1096" s="204"/>
      <c r="C1096" s="205" t="str">
        <f t="shared" si="16"/>
        <v/>
      </c>
      <c r="D1096" s="206"/>
      <c r="E1096" s="207"/>
      <c r="F1096" s="923"/>
      <c r="G1096" s="923"/>
      <c r="H1096" s="923"/>
      <c r="I1096" s="923"/>
      <c r="J1096" s="923"/>
      <c r="K1096" s="923"/>
      <c r="L1096" s="923"/>
      <c r="M1096" s="923"/>
      <c r="N1096" s="923"/>
    </row>
    <row r="1097" spans="1:14" ht="16.5" thickBot="1" x14ac:dyDescent="0.3">
      <c r="A1097" s="62"/>
      <c r="B1097" s="204"/>
      <c r="C1097" s="205" t="str">
        <f t="shared" si="16"/>
        <v/>
      </c>
      <c r="D1097" s="206"/>
      <c r="E1097" s="207"/>
      <c r="F1097" s="923"/>
      <c r="G1097" s="923"/>
      <c r="H1097" s="923"/>
      <c r="I1097" s="923"/>
      <c r="J1097" s="923"/>
      <c r="K1097" s="923"/>
      <c r="L1097" s="923"/>
      <c r="M1097" s="923"/>
      <c r="N1097" s="923"/>
    </row>
    <row r="1098" spans="1:14" ht="16.5" thickBot="1" x14ac:dyDescent="0.3">
      <c r="A1098" s="62"/>
      <c r="B1098" s="204"/>
      <c r="C1098" s="205" t="str">
        <f t="shared" si="16"/>
        <v/>
      </c>
      <c r="D1098" s="206"/>
      <c r="E1098" s="207"/>
      <c r="F1098" s="923"/>
      <c r="G1098" s="923"/>
      <c r="H1098" s="923"/>
      <c r="I1098" s="923"/>
      <c r="J1098" s="923"/>
      <c r="K1098" s="923"/>
      <c r="L1098" s="923"/>
      <c r="M1098" s="923"/>
      <c r="N1098" s="923"/>
    </row>
    <row r="1099" spans="1:14" ht="16.5" thickBot="1" x14ac:dyDescent="0.3">
      <c r="A1099" s="62"/>
      <c r="B1099" s="204"/>
      <c r="C1099" s="205" t="str">
        <f t="shared" si="16"/>
        <v/>
      </c>
      <c r="D1099" s="206"/>
      <c r="E1099" s="207"/>
      <c r="F1099" s="923"/>
      <c r="G1099" s="923"/>
      <c r="H1099" s="923"/>
      <c r="I1099" s="923"/>
      <c r="J1099" s="923"/>
      <c r="K1099" s="923"/>
      <c r="L1099" s="923"/>
      <c r="M1099" s="923"/>
      <c r="N1099" s="923"/>
    </row>
    <row r="1100" spans="1:14" ht="16.5" thickBot="1" x14ac:dyDescent="0.3">
      <c r="A1100" s="62"/>
      <c r="B1100" s="204"/>
      <c r="C1100" s="205" t="str">
        <f t="shared" ref="C1100:C1163" si="17">IF(B1100&gt;0, (B1100-B1099), "")</f>
        <v/>
      </c>
      <c r="D1100" s="206"/>
      <c r="E1100" s="207"/>
      <c r="F1100" s="923"/>
      <c r="G1100" s="923"/>
      <c r="H1100" s="923"/>
      <c r="I1100" s="923"/>
      <c r="J1100" s="923"/>
      <c r="K1100" s="923"/>
      <c r="L1100" s="923"/>
      <c r="M1100" s="923"/>
      <c r="N1100" s="923"/>
    </row>
    <row r="1101" spans="1:14" ht="16.5" thickBot="1" x14ac:dyDescent="0.3">
      <c r="A1101" s="62"/>
      <c r="B1101" s="204"/>
      <c r="C1101" s="205" t="str">
        <f t="shared" si="17"/>
        <v/>
      </c>
      <c r="D1101" s="206"/>
      <c r="E1101" s="207"/>
      <c r="F1101" s="923"/>
      <c r="G1101" s="923"/>
      <c r="H1101" s="923"/>
      <c r="I1101" s="923"/>
      <c r="J1101" s="923"/>
      <c r="K1101" s="923"/>
      <c r="L1101" s="923"/>
      <c r="M1101" s="923"/>
      <c r="N1101" s="923"/>
    </row>
    <row r="1102" spans="1:14" ht="16.5" thickBot="1" x14ac:dyDescent="0.3">
      <c r="A1102" s="62"/>
      <c r="B1102" s="204"/>
      <c r="C1102" s="205" t="str">
        <f t="shared" si="17"/>
        <v/>
      </c>
      <c r="D1102" s="206"/>
      <c r="E1102" s="207"/>
      <c r="F1102" s="923"/>
      <c r="G1102" s="923"/>
      <c r="H1102" s="923"/>
      <c r="I1102" s="923"/>
      <c r="J1102" s="923"/>
      <c r="K1102" s="923"/>
      <c r="L1102" s="923"/>
      <c r="M1102" s="923"/>
      <c r="N1102" s="923"/>
    </row>
    <row r="1103" spans="1:14" ht="16.5" thickBot="1" x14ac:dyDescent="0.3">
      <c r="A1103" s="62"/>
      <c r="B1103" s="204"/>
      <c r="C1103" s="205" t="str">
        <f t="shared" si="17"/>
        <v/>
      </c>
      <c r="D1103" s="206"/>
      <c r="E1103" s="207"/>
      <c r="F1103" s="923"/>
      <c r="G1103" s="923"/>
      <c r="H1103" s="923"/>
      <c r="I1103" s="923"/>
      <c r="J1103" s="923"/>
      <c r="K1103" s="923"/>
      <c r="L1103" s="923"/>
      <c r="M1103" s="923"/>
      <c r="N1103" s="923"/>
    </row>
    <row r="1104" spans="1:14" ht="16.5" thickBot="1" x14ac:dyDescent="0.3">
      <c r="A1104" s="62"/>
      <c r="B1104" s="204"/>
      <c r="C1104" s="205" t="str">
        <f t="shared" si="17"/>
        <v/>
      </c>
      <c r="D1104" s="206"/>
      <c r="E1104" s="207"/>
      <c r="F1104" s="923"/>
      <c r="G1104" s="923"/>
      <c r="H1104" s="923"/>
      <c r="I1104" s="923"/>
      <c r="J1104" s="923"/>
      <c r="K1104" s="923"/>
      <c r="L1104" s="923"/>
      <c r="M1104" s="923"/>
      <c r="N1104" s="923"/>
    </row>
    <row r="1105" spans="1:14" ht="16.5" thickBot="1" x14ac:dyDescent="0.3">
      <c r="A1105" s="62"/>
      <c r="B1105" s="204"/>
      <c r="C1105" s="205" t="str">
        <f t="shared" si="17"/>
        <v/>
      </c>
      <c r="D1105" s="206"/>
      <c r="E1105" s="207"/>
      <c r="F1105" s="923"/>
      <c r="G1105" s="923"/>
      <c r="H1105" s="923"/>
      <c r="I1105" s="923"/>
      <c r="J1105" s="923"/>
      <c r="K1105" s="923"/>
      <c r="L1105" s="923"/>
      <c r="M1105" s="923"/>
      <c r="N1105" s="923"/>
    </row>
    <row r="1106" spans="1:14" ht="16.5" thickBot="1" x14ac:dyDescent="0.3">
      <c r="A1106" s="62"/>
      <c r="B1106" s="204"/>
      <c r="C1106" s="205" t="str">
        <f t="shared" si="17"/>
        <v/>
      </c>
      <c r="D1106" s="206"/>
      <c r="E1106" s="207"/>
      <c r="F1106" s="923"/>
      <c r="G1106" s="923"/>
      <c r="H1106" s="923"/>
      <c r="I1106" s="923"/>
      <c r="J1106" s="923"/>
      <c r="K1106" s="923"/>
      <c r="L1106" s="923"/>
      <c r="M1106" s="923"/>
      <c r="N1106" s="923"/>
    </row>
    <row r="1107" spans="1:14" ht="16.5" thickBot="1" x14ac:dyDescent="0.3">
      <c r="A1107" s="62"/>
      <c r="B1107" s="204"/>
      <c r="C1107" s="205" t="str">
        <f t="shared" si="17"/>
        <v/>
      </c>
      <c r="D1107" s="206"/>
      <c r="E1107" s="207"/>
      <c r="F1107" s="923"/>
      <c r="G1107" s="923"/>
      <c r="H1107" s="923"/>
      <c r="I1107" s="923"/>
      <c r="J1107" s="923"/>
      <c r="K1107" s="923"/>
      <c r="L1107" s="923"/>
      <c r="M1107" s="923"/>
      <c r="N1107" s="923"/>
    </row>
    <row r="1108" spans="1:14" ht="16.5" thickBot="1" x14ac:dyDescent="0.3">
      <c r="A1108" s="62"/>
      <c r="B1108" s="204"/>
      <c r="C1108" s="205" t="str">
        <f t="shared" si="17"/>
        <v/>
      </c>
      <c r="D1108" s="206"/>
      <c r="E1108" s="207"/>
      <c r="F1108" s="923"/>
      <c r="G1108" s="923"/>
      <c r="H1108" s="923"/>
      <c r="I1108" s="923"/>
      <c r="J1108" s="923"/>
      <c r="K1108" s="923"/>
      <c r="L1108" s="923"/>
      <c r="M1108" s="923"/>
      <c r="N1108" s="923"/>
    </row>
    <row r="1109" spans="1:14" ht="16.5" thickBot="1" x14ac:dyDescent="0.3">
      <c r="A1109" s="62"/>
      <c r="B1109" s="204"/>
      <c r="C1109" s="205" t="str">
        <f t="shared" si="17"/>
        <v/>
      </c>
      <c r="D1109" s="206"/>
      <c r="E1109" s="207"/>
      <c r="F1109" s="923"/>
      <c r="G1109" s="923"/>
      <c r="H1109" s="923"/>
      <c r="I1109" s="923"/>
      <c r="J1109" s="923"/>
      <c r="K1109" s="923"/>
      <c r="L1109" s="923"/>
      <c r="M1109" s="923"/>
      <c r="N1109" s="923"/>
    </row>
    <row r="1110" spans="1:14" ht="16.5" thickBot="1" x14ac:dyDescent="0.3">
      <c r="A1110" s="62"/>
      <c r="B1110" s="204"/>
      <c r="C1110" s="205" t="str">
        <f t="shared" si="17"/>
        <v/>
      </c>
      <c r="D1110" s="206"/>
      <c r="E1110" s="207"/>
      <c r="F1110" s="923"/>
      <c r="G1110" s="923"/>
      <c r="H1110" s="923"/>
      <c r="I1110" s="923"/>
      <c r="J1110" s="923"/>
      <c r="K1110" s="923"/>
      <c r="L1110" s="923"/>
      <c r="M1110" s="923"/>
      <c r="N1110" s="923"/>
    </row>
    <row r="1111" spans="1:14" ht="16.5" thickBot="1" x14ac:dyDescent="0.3">
      <c r="A1111" s="62"/>
      <c r="B1111" s="204"/>
      <c r="C1111" s="205" t="str">
        <f t="shared" si="17"/>
        <v/>
      </c>
      <c r="D1111" s="206"/>
      <c r="E1111" s="207"/>
      <c r="F1111" s="923"/>
      <c r="G1111" s="923"/>
      <c r="H1111" s="923"/>
      <c r="I1111" s="923"/>
      <c r="J1111" s="923"/>
      <c r="K1111" s="923"/>
      <c r="L1111" s="923"/>
      <c r="M1111" s="923"/>
      <c r="N1111" s="923"/>
    </row>
    <row r="1112" spans="1:14" ht="16.5" thickBot="1" x14ac:dyDescent="0.3">
      <c r="A1112" s="62"/>
      <c r="B1112" s="204"/>
      <c r="C1112" s="205" t="str">
        <f t="shared" si="17"/>
        <v/>
      </c>
      <c r="D1112" s="206"/>
      <c r="E1112" s="207"/>
      <c r="F1112" s="923"/>
      <c r="G1112" s="923"/>
      <c r="H1112" s="923"/>
      <c r="I1112" s="923"/>
      <c r="J1112" s="923"/>
      <c r="K1112" s="923"/>
      <c r="L1112" s="923"/>
      <c r="M1112" s="923"/>
      <c r="N1112" s="923"/>
    </row>
    <row r="1113" spans="1:14" ht="16.5" thickBot="1" x14ac:dyDescent="0.3">
      <c r="A1113" s="62"/>
      <c r="B1113" s="204"/>
      <c r="C1113" s="205" t="str">
        <f t="shared" si="17"/>
        <v/>
      </c>
      <c r="D1113" s="206"/>
      <c r="E1113" s="207"/>
      <c r="F1113" s="923"/>
      <c r="G1113" s="923"/>
      <c r="H1113" s="923"/>
      <c r="I1113" s="923"/>
      <c r="J1113" s="923"/>
      <c r="K1113" s="923"/>
      <c r="L1113" s="923"/>
      <c r="M1113" s="923"/>
      <c r="N1113" s="923"/>
    </row>
    <row r="1114" spans="1:14" ht="16.5" thickBot="1" x14ac:dyDescent="0.3">
      <c r="A1114" s="62"/>
      <c r="B1114" s="204"/>
      <c r="C1114" s="205" t="str">
        <f t="shared" si="17"/>
        <v/>
      </c>
      <c r="D1114" s="206"/>
      <c r="E1114" s="207"/>
      <c r="F1114" s="923"/>
      <c r="G1114" s="923"/>
      <c r="H1114" s="923"/>
      <c r="I1114" s="923"/>
      <c r="J1114" s="923"/>
      <c r="K1114" s="923"/>
      <c r="L1114" s="923"/>
      <c r="M1114" s="923"/>
      <c r="N1114" s="923"/>
    </row>
    <row r="1115" spans="1:14" ht="16.5" thickBot="1" x14ac:dyDescent="0.3">
      <c r="A1115" s="62"/>
      <c r="B1115" s="204"/>
      <c r="C1115" s="205" t="str">
        <f t="shared" si="17"/>
        <v/>
      </c>
      <c r="D1115" s="206"/>
      <c r="E1115" s="207"/>
      <c r="F1115" s="923"/>
      <c r="G1115" s="923"/>
      <c r="H1115" s="923"/>
      <c r="I1115" s="923"/>
      <c r="J1115" s="923"/>
      <c r="K1115" s="923"/>
      <c r="L1115" s="923"/>
      <c r="M1115" s="923"/>
      <c r="N1115" s="923"/>
    </row>
    <row r="1116" spans="1:14" ht="16.5" thickBot="1" x14ac:dyDescent="0.3">
      <c r="A1116" s="62"/>
      <c r="B1116" s="204"/>
      <c r="C1116" s="205" t="str">
        <f t="shared" si="17"/>
        <v/>
      </c>
      <c r="D1116" s="206"/>
      <c r="E1116" s="207"/>
      <c r="F1116" s="923"/>
      <c r="G1116" s="923"/>
      <c r="H1116" s="923"/>
      <c r="I1116" s="923"/>
      <c r="J1116" s="923"/>
      <c r="K1116" s="923"/>
      <c r="L1116" s="923"/>
      <c r="M1116" s="923"/>
      <c r="N1116" s="923"/>
    </row>
    <row r="1117" spans="1:14" ht="16.5" thickBot="1" x14ac:dyDescent="0.3">
      <c r="A1117" s="62"/>
      <c r="B1117" s="204"/>
      <c r="C1117" s="205" t="str">
        <f t="shared" si="17"/>
        <v/>
      </c>
      <c r="D1117" s="206"/>
      <c r="E1117" s="207"/>
      <c r="F1117" s="923"/>
      <c r="G1117" s="923"/>
      <c r="H1117" s="923"/>
      <c r="I1117" s="923"/>
      <c r="J1117" s="923"/>
      <c r="K1117" s="923"/>
      <c r="L1117" s="923"/>
      <c r="M1117" s="923"/>
      <c r="N1117" s="923"/>
    </row>
    <row r="1118" spans="1:14" ht="16.5" thickBot="1" x14ac:dyDescent="0.3">
      <c r="A1118" s="62"/>
      <c r="B1118" s="204"/>
      <c r="C1118" s="205" t="str">
        <f t="shared" si="17"/>
        <v/>
      </c>
      <c r="D1118" s="206"/>
      <c r="E1118" s="207"/>
      <c r="F1118" s="923"/>
      <c r="G1118" s="923"/>
      <c r="H1118" s="923"/>
      <c r="I1118" s="923"/>
      <c r="J1118" s="923"/>
      <c r="K1118" s="923"/>
      <c r="L1118" s="923"/>
      <c r="M1118" s="923"/>
      <c r="N1118" s="923"/>
    </row>
    <row r="1119" spans="1:14" ht="16.5" thickBot="1" x14ac:dyDescent="0.3">
      <c r="A1119" s="62"/>
      <c r="B1119" s="204"/>
      <c r="C1119" s="205" t="str">
        <f t="shared" si="17"/>
        <v/>
      </c>
      <c r="D1119" s="206"/>
      <c r="E1119" s="207"/>
      <c r="F1119" s="923"/>
      <c r="G1119" s="923"/>
      <c r="H1119" s="923"/>
      <c r="I1119" s="923"/>
      <c r="J1119" s="923"/>
      <c r="K1119" s="923"/>
      <c r="L1119" s="923"/>
      <c r="M1119" s="923"/>
      <c r="N1119" s="923"/>
    </row>
    <row r="1120" spans="1:14" ht="16.5" thickBot="1" x14ac:dyDescent="0.3">
      <c r="A1120" s="62"/>
      <c r="B1120" s="204"/>
      <c r="C1120" s="205" t="str">
        <f t="shared" si="17"/>
        <v/>
      </c>
      <c r="D1120" s="206"/>
      <c r="E1120" s="207"/>
      <c r="F1120" s="923"/>
      <c r="G1120" s="923"/>
      <c r="H1120" s="923"/>
      <c r="I1120" s="923"/>
      <c r="J1120" s="923"/>
      <c r="K1120" s="923"/>
      <c r="L1120" s="923"/>
      <c r="M1120" s="923"/>
      <c r="N1120" s="923"/>
    </row>
    <row r="1121" spans="1:14" ht="16.5" thickBot="1" x14ac:dyDescent="0.3">
      <c r="A1121" s="62"/>
      <c r="B1121" s="204"/>
      <c r="C1121" s="205" t="str">
        <f t="shared" si="17"/>
        <v/>
      </c>
      <c r="D1121" s="206"/>
      <c r="E1121" s="207"/>
      <c r="F1121" s="923"/>
      <c r="G1121" s="923"/>
      <c r="H1121" s="923"/>
      <c r="I1121" s="923"/>
      <c r="J1121" s="923"/>
      <c r="K1121" s="923"/>
      <c r="L1121" s="923"/>
      <c r="M1121" s="923"/>
      <c r="N1121" s="923"/>
    </row>
    <row r="1122" spans="1:14" ht="16.5" thickBot="1" x14ac:dyDescent="0.3">
      <c r="A1122" s="62"/>
      <c r="B1122" s="204"/>
      <c r="C1122" s="205" t="str">
        <f t="shared" si="17"/>
        <v/>
      </c>
      <c r="D1122" s="206"/>
      <c r="E1122" s="207"/>
      <c r="F1122" s="923"/>
      <c r="G1122" s="923"/>
      <c r="H1122" s="923"/>
      <c r="I1122" s="923"/>
      <c r="J1122" s="923"/>
      <c r="K1122" s="923"/>
      <c r="L1122" s="923"/>
      <c r="M1122" s="923"/>
      <c r="N1122" s="923"/>
    </row>
    <row r="1123" spans="1:14" ht="16.5" thickBot="1" x14ac:dyDescent="0.3">
      <c r="A1123" s="62"/>
      <c r="B1123" s="204"/>
      <c r="C1123" s="205" t="str">
        <f t="shared" si="17"/>
        <v/>
      </c>
      <c r="D1123" s="206"/>
      <c r="E1123" s="207"/>
      <c r="F1123" s="923"/>
      <c r="G1123" s="923"/>
      <c r="H1123" s="923"/>
      <c r="I1123" s="923"/>
      <c r="J1123" s="923"/>
      <c r="K1123" s="923"/>
      <c r="L1123" s="923"/>
      <c r="M1123" s="923"/>
      <c r="N1123" s="923"/>
    </row>
    <row r="1124" spans="1:14" ht="16.5" thickBot="1" x14ac:dyDescent="0.3">
      <c r="A1124" s="62"/>
      <c r="B1124" s="204"/>
      <c r="C1124" s="205" t="str">
        <f t="shared" si="17"/>
        <v/>
      </c>
      <c r="D1124" s="206"/>
      <c r="E1124" s="207"/>
      <c r="F1124" s="923"/>
      <c r="G1124" s="923"/>
      <c r="H1124" s="923"/>
      <c r="I1124" s="923"/>
      <c r="J1124" s="923"/>
      <c r="K1124" s="923"/>
      <c r="L1124" s="923"/>
      <c r="M1124" s="923"/>
      <c r="N1124" s="923"/>
    </row>
    <row r="1125" spans="1:14" ht="16.5" thickBot="1" x14ac:dyDescent="0.3">
      <c r="A1125" s="62"/>
      <c r="B1125" s="204"/>
      <c r="C1125" s="205" t="str">
        <f t="shared" si="17"/>
        <v/>
      </c>
      <c r="D1125" s="206"/>
      <c r="E1125" s="207"/>
      <c r="F1125" s="923"/>
      <c r="G1125" s="923"/>
      <c r="H1125" s="923"/>
      <c r="I1125" s="923"/>
      <c r="J1125" s="923"/>
      <c r="K1125" s="923"/>
      <c r="L1125" s="923"/>
      <c r="M1125" s="923"/>
      <c r="N1125" s="923"/>
    </row>
    <row r="1126" spans="1:14" ht="16.5" thickBot="1" x14ac:dyDescent="0.3">
      <c r="A1126" s="62"/>
      <c r="B1126" s="204"/>
      <c r="C1126" s="205" t="str">
        <f t="shared" si="17"/>
        <v/>
      </c>
      <c r="D1126" s="206"/>
      <c r="E1126" s="207"/>
      <c r="F1126" s="923"/>
      <c r="G1126" s="923"/>
      <c r="H1126" s="923"/>
      <c r="I1126" s="923"/>
      <c r="J1126" s="923"/>
      <c r="K1126" s="923"/>
      <c r="L1126" s="923"/>
      <c r="M1126" s="923"/>
      <c r="N1126" s="923"/>
    </row>
    <row r="1127" spans="1:14" ht="16.5" thickBot="1" x14ac:dyDescent="0.3">
      <c r="A1127" s="62"/>
      <c r="B1127" s="204"/>
      <c r="C1127" s="205" t="str">
        <f t="shared" si="17"/>
        <v/>
      </c>
      <c r="D1127" s="206"/>
      <c r="E1127" s="207"/>
      <c r="F1127" s="923"/>
      <c r="G1127" s="923"/>
      <c r="H1127" s="923"/>
      <c r="I1127" s="923"/>
      <c r="J1127" s="923"/>
      <c r="K1127" s="923"/>
      <c r="L1127" s="923"/>
      <c r="M1127" s="923"/>
      <c r="N1127" s="923"/>
    </row>
    <row r="1128" spans="1:14" ht="16.5" thickBot="1" x14ac:dyDescent="0.3">
      <c r="A1128" s="62"/>
      <c r="B1128" s="204"/>
      <c r="C1128" s="205" t="str">
        <f t="shared" si="17"/>
        <v/>
      </c>
      <c r="D1128" s="206"/>
      <c r="E1128" s="207"/>
      <c r="F1128" s="923"/>
      <c r="G1128" s="923"/>
      <c r="H1128" s="923"/>
      <c r="I1128" s="923"/>
      <c r="J1128" s="923"/>
      <c r="K1128" s="923"/>
      <c r="L1128" s="923"/>
      <c r="M1128" s="923"/>
      <c r="N1128" s="923"/>
    </row>
    <row r="1129" spans="1:14" ht="16.5" thickBot="1" x14ac:dyDescent="0.3">
      <c r="A1129" s="62"/>
      <c r="B1129" s="204"/>
      <c r="C1129" s="205" t="str">
        <f t="shared" si="17"/>
        <v/>
      </c>
      <c r="D1129" s="206"/>
      <c r="E1129" s="207"/>
      <c r="F1129" s="923"/>
      <c r="G1129" s="923"/>
      <c r="H1129" s="923"/>
      <c r="I1129" s="923"/>
      <c r="J1129" s="923"/>
      <c r="K1129" s="923"/>
      <c r="L1129" s="923"/>
      <c r="M1129" s="923"/>
      <c r="N1129" s="923"/>
    </row>
    <row r="1130" spans="1:14" ht="16.5" thickBot="1" x14ac:dyDescent="0.3">
      <c r="A1130" s="62"/>
      <c r="B1130" s="204"/>
      <c r="C1130" s="205" t="str">
        <f t="shared" si="17"/>
        <v/>
      </c>
      <c r="D1130" s="206"/>
      <c r="E1130" s="207"/>
      <c r="F1130" s="923"/>
      <c r="G1130" s="923"/>
      <c r="H1130" s="923"/>
      <c r="I1130" s="923"/>
      <c r="J1130" s="923"/>
      <c r="K1130" s="923"/>
      <c r="L1130" s="923"/>
      <c r="M1130" s="923"/>
      <c r="N1130" s="923"/>
    </row>
    <row r="1131" spans="1:14" ht="16.5" thickBot="1" x14ac:dyDescent="0.3">
      <c r="A1131" s="62"/>
      <c r="B1131" s="204"/>
      <c r="C1131" s="205" t="str">
        <f t="shared" si="17"/>
        <v/>
      </c>
      <c r="D1131" s="206"/>
      <c r="E1131" s="207"/>
      <c r="F1131" s="923"/>
      <c r="G1131" s="923"/>
      <c r="H1131" s="923"/>
      <c r="I1131" s="923"/>
      <c r="J1131" s="923"/>
      <c r="K1131" s="923"/>
      <c r="L1131" s="923"/>
      <c r="M1131" s="923"/>
      <c r="N1131" s="923"/>
    </row>
    <row r="1132" spans="1:14" ht="16.5" thickBot="1" x14ac:dyDescent="0.3">
      <c r="A1132" s="62"/>
      <c r="B1132" s="204"/>
      <c r="C1132" s="205" t="str">
        <f t="shared" si="17"/>
        <v/>
      </c>
      <c r="D1132" s="206"/>
      <c r="E1132" s="207"/>
      <c r="F1132" s="923"/>
      <c r="G1132" s="923"/>
      <c r="H1132" s="923"/>
      <c r="I1132" s="923"/>
      <c r="J1132" s="923"/>
      <c r="K1132" s="923"/>
      <c r="L1132" s="923"/>
      <c r="M1132" s="923"/>
      <c r="N1132" s="923"/>
    </row>
    <row r="1133" spans="1:14" ht="16.5" thickBot="1" x14ac:dyDescent="0.3">
      <c r="A1133" s="62"/>
      <c r="B1133" s="204"/>
      <c r="C1133" s="205" t="str">
        <f t="shared" si="17"/>
        <v/>
      </c>
      <c r="D1133" s="206"/>
      <c r="E1133" s="207"/>
      <c r="F1133" s="923"/>
      <c r="G1133" s="923"/>
      <c r="H1133" s="923"/>
      <c r="I1133" s="923"/>
      <c r="J1133" s="923"/>
      <c r="K1133" s="923"/>
      <c r="L1133" s="923"/>
      <c r="M1133" s="923"/>
      <c r="N1133" s="923"/>
    </row>
    <row r="1134" spans="1:14" ht="16.5" thickBot="1" x14ac:dyDescent="0.3">
      <c r="A1134" s="62"/>
      <c r="B1134" s="204"/>
      <c r="C1134" s="205" t="str">
        <f t="shared" si="17"/>
        <v/>
      </c>
      <c r="D1134" s="206"/>
      <c r="E1134" s="207"/>
      <c r="F1134" s="923"/>
      <c r="G1134" s="923"/>
      <c r="H1134" s="923"/>
      <c r="I1134" s="923"/>
      <c r="J1134" s="923"/>
      <c r="K1134" s="923"/>
      <c r="L1134" s="923"/>
      <c r="M1134" s="923"/>
      <c r="N1134" s="923"/>
    </row>
    <row r="1135" spans="1:14" ht="16.5" thickBot="1" x14ac:dyDescent="0.3">
      <c r="A1135" s="62"/>
      <c r="B1135" s="204"/>
      <c r="C1135" s="205" t="str">
        <f t="shared" si="17"/>
        <v/>
      </c>
      <c r="D1135" s="206"/>
      <c r="E1135" s="207"/>
      <c r="F1135" s="923"/>
      <c r="G1135" s="923"/>
      <c r="H1135" s="923"/>
      <c r="I1135" s="923"/>
      <c r="J1135" s="923"/>
      <c r="K1135" s="923"/>
      <c r="L1135" s="923"/>
      <c r="M1135" s="923"/>
      <c r="N1135" s="923"/>
    </row>
    <row r="1136" spans="1:14" ht="16.5" thickBot="1" x14ac:dyDescent="0.3">
      <c r="A1136" s="62"/>
      <c r="B1136" s="204"/>
      <c r="C1136" s="205" t="str">
        <f t="shared" si="17"/>
        <v/>
      </c>
      <c r="D1136" s="206"/>
      <c r="E1136" s="207"/>
      <c r="F1136" s="923"/>
      <c r="G1136" s="923"/>
      <c r="H1136" s="923"/>
      <c r="I1136" s="923"/>
      <c r="J1136" s="923"/>
      <c r="K1136" s="923"/>
      <c r="L1136" s="923"/>
      <c r="M1136" s="923"/>
      <c r="N1136" s="923"/>
    </row>
    <row r="1137" spans="1:14" ht="16.5" thickBot="1" x14ac:dyDescent="0.3">
      <c r="A1137" s="62"/>
      <c r="B1137" s="204"/>
      <c r="C1137" s="205" t="str">
        <f t="shared" si="17"/>
        <v/>
      </c>
      <c r="D1137" s="206"/>
      <c r="E1137" s="207"/>
      <c r="F1137" s="923"/>
      <c r="G1137" s="923"/>
      <c r="H1137" s="923"/>
      <c r="I1137" s="923"/>
      <c r="J1137" s="923"/>
      <c r="K1137" s="923"/>
      <c r="L1137" s="923"/>
      <c r="M1137" s="923"/>
      <c r="N1137" s="923"/>
    </row>
    <row r="1138" spans="1:14" ht="16.5" thickBot="1" x14ac:dyDescent="0.3">
      <c r="A1138" s="62"/>
      <c r="B1138" s="204"/>
      <c r="C1138" s="205" t="str">
        <f t="shared" si="17"/>
        <v/>
      </c>
      <c r="D1138" s="206"/>
      <c r="E1138" s="207"/>
      <c r="F1138" s="923"/>
      <c r="G1138" s="923"/>
      <c r="H1138" s="923"/>
      <c r="I1138" s="923"/>
      <c r="J1138" s="923"/>
      <c r="K1138" s="923"/>
      <c r="L1138" s="923"/>
      <c r="M1138" s="923"/>
      <c r="N1138" s="923"/>
    </row>
    <row r="1139" spans="1:14" ht="16.5" thickBot="1" x14ac:dyDescent="0.3">
      <c r="A1139" s="62"/>
      <c r="B1139" s="204"/>
      <c r="C1139" s="205" t="str">
        <f t="shared" si="17"/>
        <v/>
      </c>
      <c r="D1139" s="206"/>
      <c r="E1139" s="207"/>
      <c r="F1139" s="923"/>
      <c r="G1139" s="923"/>
      <c r="H1139" s="923"/>
      <c r="I1139" s="923"/>
      <c r="J1139" s="923"/>
      <c r="K1139" s="923"/>
      <c r="L1139" s="923"/>
      <c r="M1139" s="923"/>
      <c r="N1139" s="923"/>
    </row>
    <row r="1140" spans="1:14" ht="16.5" thickBot="1" x14ac:dyDescent="0.3">
      <c r="A1140" s="62"/>
      <c r="B1140" s="204"/>
      <c r="C1140" s="205" t="str">
        <f t="shared" si="17"/>
        <v/>
      </c>
      <c r="D1140" s="206"/>
      <c r="E1140" s="207"/>
      <c r="F1140" s="923"/>
      <c r="G1140" s="923"/>
      <c r="H1140" s="923"/>
      <c r="I1140" s="923"/>
      <c r="J1140" s="923"/>
      <c r="K1140" s="923"/>
      <c r="L1140" s="923"/>
      <c r="M1140" s="923"/>
      <c r="N1140" s="923"/>
    </row>
    <row r="1141" spans="1:14" ht="16.5" thickBot="1" x14ac:dyDescent="0.3">
      <c r="A1141" s="62"/>
      <c r="B1141" s="204"/>
      <c r="C1141" s="205" t="str">
        <f t="shared" si="17"/>
        <v/>
      </c>
      <c r="D1141" s="206"/>
      <c r="E1141" s="207"/>
      <c r="F1141" s="923"/>
      <c r="G1141" s="923"/>
      <c r="H1141" s="923"/>
      <c r="I1141" s="923"/>
      <c r="J1141" s="923"/>
      <c r="K1141" s="923"/>
      <c r="L1141" s="923"/>
      <c r="M1141" s="923"/>
      <c r="N1141" s="923"/>
    </row>
    <row r="1142" spans="1:14" ht="16.5" thickBot="1" x14ac:dyDescent="0.3">
      <c r="A1142" s="62"/>
      <c r="B1142" s="204"/>
      <c r="C1142" s="205" t="str">
        <f t="shared" si="17"/>
        <v/>
      </c>
      <c r="D1142" s="206"/>
      <c r="E1142" s="207"/>
      <c r="F1142" s="923"/>
      <c r="G1142" s="923"/>
      <c r="H1142" s="923"/>
      <c r="I1142" s="923"/>
      <c r="J1142" s="923"/>
      <c r="K1142" s="923"/>
      <c r="L1142" s="923"/>
      <c r="M1142" s="923"/>
      <c r="N1142" s="923"/>
    </row>
    <row r="1143" spans="1:14" ht="16.5" thickBot="1" x14ac:dyDescent="0.3">
      <c r="A1143" s="62"/>
      <c r="B1143" s="204"/>
      <c r="C1143" s="205" t="str">
        <f t="shared" si="17"/>
        <v/>
      </c>
      <c r="D1143" s="206"/>
      <c r="E1143" s="207"/>
      <c r="F1143" s="923"/>
      <c r="G1143" s="923"/>
      <c r="H1143" s="923"/>
      <c r="I1143" s="923"/>
      <c r="J1143" s="923"/>
      <c r="K1143" s="923"/>
      <c r="L1143" s="923"/>
      <c r="M1143" s="923"/>
      <c r="N1143" s="923"/>
    </row>
    <row r="1144" spans="1:14" ht="16.5" thickBot="1" x14ac:dyDescent="0.3">
      <c r="A1144" s="62"/>
      <c r="B1144" s="204"/>
      <c r="C1144" s="205" t="str">
        <f t="shared" si="17"/>
        <v/>
      </c>
      <c r="D1144" s="206"/>
      <c r="E1144" s="207"/>
      <c r="F1144" s="923"/>
      <c r="G1144" s="923"/>
      <c r="H1144" s="923"/>
      <c r="I1144" s="923"/>
      <c r="J1144" s="923"/>
      <c r="K1144" s="923"/>
      <c r="L1144" s="923"/>
      <c r="M1144" s="923"/>
      <c r="N1144" s="923"/>
    </row>
    <row r="1145" spans="1:14" ht="16.5" thickBot="1" x14ac:dyDescent="0.3">
      <c r="A1145" s="62"/>
      <c r="B1145" s="204"/>
      <c r="C1145" s="205" t="str">
        <f t="shared" si="17"/>
        <v/>
      </c>
      <c r="D1145" s="206"/>
      <c r="E1145" s="207"/>
      <c r="F1145" s="923"/>
      <c r="G1145" s="923"/>
      <c r="H1145" s="923"/>
      <c r="I1145" s="923"/>
      <c r="J1145" s="923"/>
      <c r="K1145" s="923"/>
      <c r="L1145" s="923"/>
      <c r="M1145" s="923"/>
      <c r="N1145" s="923"/>
    </row>
    <row r="1146" spans="1:14" ht="16.5" thickBot="1" x14ac:dyDescent="0.3">
      <c r="A1146" s="62"/>
      <c r="B1146" s="204"/>
      <c r="C1146" s="205" t="str">
        <f t="shared" si="17"/>
        <v/>
      </c>
      <c r="D1146" s="206"/>
      <c r="E1146" s="207"/>
      <c r="F1146" s="923"/>
      <c r="G1146" s="923"/>
      <c r="H1146" s="923"/>
      <c r="I1146" s="923"/>
      <c r="J1146" s="923"/>
      <c r="K1146" s="923"/>
      <c r="L1146" s="923"/>
      <c r="M1146" s="923"/>
      <c r="N1146" s="923"/>
    </row>
    <row r="1147" spans="1:14" ht="16.5" thickBot="1" x14ac:dyDescent="0.3">
      <c r="A1147" s="62"/>
      <c r="B1147" s="204"/>
      <c r="C1147" s="205" t="str">
        <f t="shared" si="17"/>
        <v/>
      </c>
      <c r="D1147" s="206"/>
      <c r="E1147" s="207"/>
      <c r="F1147" s="923"/>
      <c r="G1147" s="923"/>
      <c r="H1147" s="923"/>
      <c r="I1147" s="923"/>
      <c r="J1147" s="923"/>
      <c r="K1147" s="923"/>
      <c r="L1147" s="923"/>
      <c r="M1147" s="923"/>
      <c r="N1147" s="923"/>
    </row>
    <row r="1148" spans="1:14" ht="16.5" thickBot="1" x14ac:dyDescent="0.3">
      <c r="A1148" s="62"/>
      <c r="B1148" s="204"/>
      <c r="C1148" s="205" t="str">
        <f t="shared" si="17"/>
        <v/>
      </c>
      <c r="D1148" s="206"/>
      <c r="E1148" s="207"/>
      <c r="F1148" s="923"/>
      <c r="G1148" s="923"/>
      <c r="H1148" s="923"/>
      <c r="I1148" s="923"/>
      <c r="J1148" s="923"/>
      <c r="K1148" s="923"/>
      <c r="L1148" s="923"/>
      <c r="M1148" s="923"/>
      <c r="N1148" s="923"/>
    </row>
    <row r="1149" spans="1:14" ht="16.5" thickBot="1" x14ac:dyDescent="0.3">
      <c r="A1149" s="62"/>
      <c r="B1149" s="204"/>
      <c r="C1149" s="205" t="str">
        <f t="shared" si="17"/>
        <v/>
      </c>
      <c r="D1149" s="206"/>
      <c r="E1149" s="207"/>
      <c r="F1149" s="923"/>
      <c r="G1149" s="923"/>
      <c r="H1149" s="923"/>
      <c r="I1149" s="923"/>
      <c r="J1149" s="923"/>
      <c r="K1149" s="923"/>
      <c r="L1149" s="923"/>
      <c r="M1149" s="923"/>
      <c r="N1149" s="923"/>
    </row>
    <row r="1150" spans="1:14" ht="16.5" thickBot="1" x14ac:dyDescent="0.3">
      <c r="A1150" s="62"/>
      <c r="B1150" s="204"/>
      <c r="C1150" s="205" t="str">
        <f t="shared" si="17"/>
        <v/>
      </c>
      <c r="D1150" s="206"/>
      <c r="E1150" s="207"/>
      <c r="F1150" s="923"/>
      <c r="G1150" s="923"/>
      <c r="H1150" s="923"/>
      <c r="I1150" s="923"/>
      <c r="J1150" s="923"/>
      <c r="K1150" s="923"/>
      <c r="L1150" s="923"/>
      <c r="M1150" s="923"/>
      <c r="N1150" s="923"/>
    </row>
    <row r="1151" spans="1:14" ht="16.5" thickBot="1" x14ac:dyDescent="0.3">
      <c r="A1151" s="62"/>
      <c r="B1151" s="204"/>
      <c r="C1151" s="205" t="str">
        <f t="shared" si="17"/>
        <v/>
      </c>
      <c r="D1151" s="206"/>
      <c r="E1151" s="207"/>
      <c r="F1151" s="923"/>
      <c r="G1151" s="923"/>
      <c r="H1151" s="923"/>
      <c r="I1151" s="923"/>
      <c r="J1151" s="923"/>
      <c r="K1151" s="923"/>
      <c r="L1151" s="923"/>
      <c r="M1151" s="923"/>
      <c r="N1151" s="923"/>
    </row>
    <row r="1152" spans="1:14" ht="16.5" thickBot="1" x14ac:dyDescent="0.3">
      <c r="A1152" s="62"/>
      <c r="B1152" s="204"/>
      <c r="C1152" s="205" t="str">
        <f t="shared" si="17"/>
        <v/>
      </c>
      <c r="D1152" s="206"/>
      <c r="E1152" s="207"/>
      <c r="F1152" s="923"/>
      <c r="G1152" s="923"/>
      <c r="H1152" s="923"/>
      <c r="I1152" s="923"/>
      <c r="J1152" s="923"/>
      <c r="K1152" s="923"/>
      <c r="L1152" s="923"/>
      <c r="M1152" s="923"/>
      <c r="N1152" s="923"/>
    </row>
    <row r="1153" spans="1:14" ht="16.5" thickBot="1" x14ac:dyDescent="0.3">
      <c r="A1153" s="62"/>
      <c r="B1153" s="204"/>
      <c r="C1153" s="205" t="str">
        <f t="shared" si="17"/>
        <v/>
      </c>
      <c r="D1153" s="206"/>
      <c r="E1153" s="207"/>
      <c r="F1153" s="923"/>
      <c r="G1153" s="923"/>
      <c r="H1153" s="923"/>
      <c r="I1153" s="923"/>
      <c r="J1153" s="923"/>
      <c r="K1153" s="923"/>
      <c r="L1153" s="923"/>
      <c r="M1153" s="923"/>
      <c r="N1153" s="923"/>
    </row>
    <row r="1154" spans="1:14" ht="16.5" thickBot="1" x14ac:dyDescent="0.3">
      <c r="A1154" s="62"/>
      <c r="B1154" s="204"/>
      <c r="C1154" s="205" t="str">
        <f t="shared" si="17"/>
        <v/>
      </c>
      <c r="D1154" s="206"/>
      <c r="E1154" s="207"/>
      <c r="F1154" s="923"/>
      <c r="G1154" s="923"/>
      <c r="H1154" s="923"/>
      <c r="I1154" s="923"/>
      <c r="J1154" s="923"/>
      <c r="K1154" s="923"/>
      <c r="L1154" s="923"/>
      <c r="M1154" s="923"/>
      <c r="N1154" s="923"/>
    </row>
    <row r="1155" spans="1:14" ht="16.5" thickBot="1" x14ac:dyDescent="0.3">
      <c r="A1155" s="62"/>
      <c r="B1155" s="204"/>
      <c r="C1155" s="205" t="str">
        <f t="shared" si="17"/>
        <v/>
      </c>
      <c r="D1155" s="206"/>
      <c r="E1155" s="207"/>
      <c r="F1155" s="923"/>
      <c r="G1155" s="923"/>
      <c r="H1155" s="923"/>
      <c r="I1155" s="923"/>
      <c r="J1155" s="923"/>
      <c r="K1155" s="923"/>
      <c r="L1155" s="923"/>
      <c r="M1155" s="923"/>
      <c r="N1155" s="923"/>
    </row>
    <row r="1156" spans="1:14" ht="16.5" thickBot="1" x14ac:dyDescent="0.3">
      <c r="A1156" s="62"/>
      <c r="B1156" s="204"/>
      <c r="C1156" s="205" t="str">
        <f t="shared" si="17"/>
        <v/>
      </c>
      <c r="D1156" s="206"/>
      <c r="E1156" s="207"/>
      <c r="F1156" s="923"/>
      <c r="G1156" s="923"/>
      <c r="H1156" s="923"/>
      <c r="I1156" s="923"/>
      <c r="J1156" s="923"/>
      <c r="K1156" s="923"/>
      <c r="L1156" s="923"/>
      <c r="M1156" s="923"/>
      <c r="N1156" s="923"/>
    </row>
    <row r="1157" spans="1:14" ht="16.5" thickBot="1" x14ac:dyDescent="0.3">
      <c r="A1157" s="62"/>
      <c r="B1157" s="204"/>
      <c r="C1157" s="205" t="str">
        <f t="shared" si="17"/>
        <v/>
      </c>
      <c r="D1157" s="206"/>
      <c r="E1157" s="207"/>
      <c r="F1157" s="923"/>
      <c r="G1157" s="923"/>
      <c r="H1157" s="923"/>
      <c r="I1157" s="923"/>
      <c r="J1157" s="923"/>
      <c r="K1157" s="923"/>
      <c r="L1157" s="923"/>
      <c r="M1157" s="923"/>
      <c r="N1157" s="923"/>
    </row>
    <row r="1158" spans="1:14" ht="16.5" thickBot="1" x14ac:dyDescent="0.3">
      <c r="A1158" s="62"/>
      <c r="B1158" s="204"/>
      <c r="C1158" s="205" t="str">
        <f t="shared" si="17"/>
        <v/>
      </c>
      <c r="D1158" s="206"/>
      <c r="E1158" s="207"/>
      <c r="F1158" s="923"/>
      <c r="G1158" s="923"/>
      <c r="H1158" s="923"/>
      <c r="I1158" s="923"/>
      <c r="J1158" s="923"/>
      <c r="K1158" s="923"/>
      <c r="L1158" s="923"/>
      <c r="M1158" s="923"/>
      <c r="N1158" s="923"/>
    </row>
    <row r="1159" spans="1:14" ht="16.5" thickBot="1" x14ac:dyDescent="0.3">
      <c r="A1159" s="62"/>
      <c r="B1159" s="204"/>
      <c r="C1159" s="205" t="str">
        <f t="shared" si="17"/>
        <v/>
      </c>
      <c r="D1159" s="206"/>
      <c r="E1159" s="207"/>
      <c r="F1159" s="923"/>
      <c r="G1159" s="923"/>
      <c r="H1159" s="923"/>
      <c r="I1159" s="923"/>
      <c r="J1159" s="923"/>
      <c r="K1159" s="923"/>
      <c r="L1159" s="923"/>
      <c r="M1159" s="923"/>
      <c r="N1159" s="923"/>
    </row>
    <row r="1160" spans="1:14" ht="16.5" thickBot="1" x14ac:dyDescent="0.3">
      <c r="A1160" s="62"/>
      <c r="B1160" s="204"/>
      <c r="C1160" s="205" t="str">
        <f t="shared" si="17"/>
        <v/>
      </c>
      <c r="D1160" s="206"/>
      <c r="E1160" s="207"/>
      <c r="F1160" s="923"/>
      <c r="G1160" s="923"/>
      <c r="H1160" s="923"/>
      <c r="I1160" s="923"/>
      <c r="J1160" s="923"/>
      <c r="K1160" s="923"/>
      <c r="L1160" s="923"/>
      <c r="M1160" s="923"/>
      <c r="N1160" s="923"/>
    </row>
    <row r="1161" spans="1:14" ht="16.5" thickBot="1" x14ac:dyDescent="0.3">
      <c r="A1161" s="62"/>
      <c r="B1161" s="204"/>
      <c r="C1161" s="205" t="str">
        <f t="shared" si="17"/>
        <v/>
      </c>
      <c r="D1161" s="206"/>
      <c r="E1161" s="207"/>
      <c r="F1161" s="923"/>
      <c r="G1161" s="923"/>
      <c r="H1161" s="923"/>
      <c r="I1161" s="923"/>
      <c r="J1161" s="923"/>
      <c r="K1161" s="923"/>
      <c r="L1161" s="923"/>
      <c r="M1161" s="923"/>
      <c r="N1161" s="923"/>
    </row>
    <row r="1162" spans="1:14" ht="16.5" thickBot="1" x14ac:dyDescent="0.3">
      <c r="A1162" s="62"/>
      <c r="B1162" s="204"/>
      <c r="C1162" s="205" t="str">
        <f t="shared" si="17"/>
        <v/>
      </c>
      <c r="D1162" s="206"/>
      <c r="E1162" s="207"/>
      <c r="F1162" s="923"/>
      <c r="G1162" s="923"/>
      <c r="H1162" s="923"/>
      <c r="I1162" s="923"/>
      <c r="J1162" s="923"/>
      <c r="K1162" s="923"/>
      <c r="L1162" s="923"/>
      <c r="M1162" s="923"/>
      <c r="N1162" s="923"/>
    </row>
    <row r="1163" spans="1:14" ht="16.5" thickBot="1" x14ac:dyDescent="0.3">
      <c r="A1163" s="62"/>
      <c r="B1163" s="204"/>
      <c r="C1163" s="205" t="str">
        <f t="shared" si="17"/>
        <v/>
      </c>
      <c r="D1163" s="206"/>
      <c r="E1163" s="207"/>
      <c r="F1163" s="923"/>
      <c r="G1163" s="923"/>
      <c r="H1163" s="923"/>
      <c r="I1163" s="923"/>
      <c r="J1163" s="923"/>
      <c r="K1163" s="923"/>
      <c r="L1163" s="923"/>
      <c r="M1163" s="923"/>
      <c r="N1163" s="923"/>
    </row>
    <row r="1164" spans="1:14" ht="16.5" thickBot="1" x14ac:dyDescent="0.3">
      <c r="A1164" s="62"/>
      <c r="B1164" s="204"/>
      <c r="C1164" s="205" t="str">
        <f t="shared" ref="C1164:C1227" si="18">IF(B1164&gt;0, (B1164-B1163), "")</f>
        <v/>
      </c>
      <c r="D1164" s="206"/>
      <c r="E1164" s="207"/>
      <c r="F1164" s="923"/>
      <c r="G1164" s="923"/>
      <c r="H1164" s="923"/>
      <c r="I1164" s="923"/>
      <c r="J1164" s="923"/>
      <c r="K1164" s="923"/>
      <c r="L1164" s="923"/>
      <c r="M1164" s="923"/>
      <c r="N1164" s="923"/>
    </row>
    <row r="1165" spans="1:14" ht="16.5" thickBot="1" x14ac:dyDescent="0.3">
      <c r="A1165" s="62"/>
      <c r="B1165" s="204"/>
      <c r="C1165" s="205" t="str">
        <f t="shared" si="18"/>
        <v/>
      </c>
      <c r="D1165" s="206"/>
      <c r="E1165" s="207"/>
      <c r="F1165" s="923"/>
      <c r="G1165" s="923"/>
      <c r="H1165" s="923"/>
      <c r="I1165" s="923"/>
      <c r="J1165" s="923"/>
      <c r="K1165" s="923"/>
      <c r="L1165" s="923"/>
      <c r="M1165" s="923"/>
      <c r="N1165" s="923"/>
    </row>
    <row r="1166" spans="1:14" ht="16.5" thickBot="1" x14ac:dyDescent="0.3">
      <c r="A1166" s="62"/>
      <c r="B1166" s="204"/>
      <c r="C1166" s="205" t="str">
        <f t="shared" si="18"/>
        <v/>
      </c>
      <c r="D1166" s="206"/>
      <c r="E1166" s="207"/>
      <c r="F1166" s="923"/>
      <c r="G1166" s="923"/>
      <c r="H1166" s="923"/>
      <c r="I1166" s="923"/>
      <c r="J1166" s="923"/>
      <c r="K1166" s="923"/>
      <c r="L1166" s="923"/>
      <c r="M1166" s="923"/>
      <c r="N1166" s="923"/>
    </row>
    <row r="1167" spans="1:14" ht="16.5" thickBot="1" x14ac:dyDescent="0.3">
      <c r="A1167" s="62"/>
      <c r="B1167" s="204"/>
      <c r="C1167" s="205" t="str">
        <f t="shared" si="18"/>
        <v/>
      </c>
      <c r="D1167" s="206"/>
      <c r="E1167" s="207"/>
      <c r="F1167" s="923"/>
      <c r="G1167" s="923"/>
      <c r="H1167" s="923"/>
      <c r="I1167" s="923"/>
      <c r="J1167" s="923"/>
      <c r="K1167" s="923"/>
      <c r="L1167" s="923"/>
      <c r="M1167" s="923"/>
      <c r="N1167" s="923"/>
    </row>
    <row r="1168" spans="1:14" ht="16.5" thickBot="1" x14ac:dyDescent="0.3">
      <c r="A1168" s="62"/>
      <c r="B1168" s="204"/>
      <c r="C1168" s="205" t="str">
        <f t="shared" si="18"/>
        <v/>
      </c>
      <c r="D1168" s="206"/>
      <c r="E1168" s="207"/>
      <c r="F1168" s="923"/>
      <c r="G1168" s="923"/>
      <c r="H1168" s="923"/>
      <c r="I1168" s="923"/>
      <c r="J1168" s="923"/>
      <c r="K1168" s="923"/>
      <c r="L1168" s="923"/>
      <c r="M1168" s="923"/>
      <c r="N1168" s="923"/>
    </row>
    <row r="1169" spans="1:14" ht="16.5" thickBot="1" x14ac:dyDescent="0.3">
      <c r="A1169" s="62"/>
      <c r="B1169" s="204"/>
      <c r="C1169" s="205" t="str">
        <f t="shared" si="18"/>
        <v/>
      </c>
      <c r="D1169" s="206"/>
      <c r="E1169" s="207"/>
      <c r="F1169" s="923"/>
      <c r="G1169" s="923"/>
      <c r="H1169" s="923"/>
      <c r="I1169" s="923"/>
      <c r="J1169" s="923"/>
      <c r="K1169" s="923"/>
      <c r="L1169" s="923"/>
      <c r="M1169" s="923"/>
      <c r="N1169" s="923"/>
    </row>
    <row r="1170" spans="1:14" ht="16.5" thickBot="1" x14ac:dyDescent="0.3">
      <c r="A1170" s="62"/>
      <c r="B1170" s="204"/>
      <c r="C1170" s="205" t="str">
        <f t="shared" si="18"/>
        <v/>
      </c>
      <c r="D1170" s="206"/>
      <c r="E1170" s="207"/>
      <c r="F1170" s="923"/>
      <c r="G1170" s="923"/>
      <c r="H1170" s="923"/>
      <c r="I1170" s="923"/>
      <c r="J1170" s="923"/>
      <c r="K1170" s="923"/>
      <c r="L1170" s="923"/>
      <c r="M1170" s="923"/>
      <c r="N1170" s="923"/>
    </row>
    <row r="1171" spans="1:14" ht="16.5" thickBot="1" x14ac:dyDescent="0.3">
      <c r="A1171" s="62"/>
      <c r="B1171" s="204"/>
      <c r="C1171" s="205" t="str">
        <f t="shared" si="18"/>
        <v/>
      </c>
      <c r="D1171" s="206"/>
      <c r="E1171" s="207"/>
      <c r="F1171" s="923"/>
      <c r="G1171" s="923"/>
      <c r="H1171" s="923"/>
      <c r="I1171" s="923"/>
      <c r="J1171" s="923"/>
      <c r="K1171" s="923"/>
      <c r="L1171" s="923"/>
      <c r="M1171" s="923"/>
      <c r="N1171" s="923"/>
    </row>
    <row r="1172" spans="1:14" ht="16.5" thickBot="1" x14ac:dyDescent="0.3">
      <c r="A1172" s="62"/>
      <c r="B1172" s="204"/>
      <c r="C1172" s="205" t="str">
        <f t="shared" si="18"/>
        <v/>
      </c>
      <c r="D1172" s="206"/>
      <c r="E1172" s="207"/>
      <c r="F1172" s="923"/>
      <c r="G1172" s="923"/>
      <c r="H1172" s="923"/>
      <c r="I1172" s="923"/>
      <c r="J1172" s="923"/>
      <c r="K1172" s="923"/>
      <c r="L1172" s="923"/>
      <c r="M1172" s="923"/>
      <c r="N1172" s="923"/>
    </row>
    <row r="1173" spans="1:14" ht="16.5" thickBot="1" x14ac:dyDescent="0.3">
      <c r="A1173" s="62"/>
      <c r="B1173" s="204"/>
      <c r="C1173" s="205" t="str">
        <f t="shared" si="18"/>
        <v/>
      </c>
      <c r="D1173" s="206"/>
      <c r="E1173" s="207"/>
      <c r="F1173" s="923"/>
      <c r="G1173" s="923"/>
      <c r="H1173" s="923"/>
      <c r="I1173" s="923"/>
      <c r="J1173" s="923"/>
      <c r="K1173" s="923"/>
      <c r="L1173" s="923"/>
      <c r="M1173" s="923"/>
      <c r="N1173" s="923"/>
    </row>
    <row r="1174" spans="1:14" ht="16.5" thickBot="1" x14ac:dyDescent="0.3">
      <c r="A1174" s="62"/>
      <c r="B1174" s="204"/>
      <c r="C1174" s="205" t="str">
        <f t="shared" si="18"/>
        <v/>
      </c>
      <c r="D1174" s="206"/>
      <c r="E1174" s="207"/>
      <c r="F1174" s="923"/>
      <c r="G1174" s="923"/>
      <c r="H1174" s="923"/>
      <c r="I1174" s="923"/>
      <c r="J1174" s="923"/>
      <c r="K1174" s="923"/>
      <c r="L1174" s="923"/>
      <c r="M1174" s="923"/>
      <c r="N1174" s="923"/>
    </row>
    <row r="1175" spans="1:14" ht="16.5" thickBot="1" x14ac:dyDescent="0.3">
      <c r="A1175" s="62"/>
      <c r="B1175" s="204"/>
      <c r="C1175" s="205" t="str">
        <f t="shared" si="18"/>
        <v/>
      </c>
      <c r="D1175" s="206"/>
      <c r="E1175" s="207"/>
      <c r="F1175" s="923"/>
      <c r="G1175" s="923"/>
      <c r="H1175" s="923"/>
      <c r="I1175" s="923"/>
      <c r="J1175" s="923"/>
      <c r="K1175" s="923"/>
      <c r="L1175" s="923"/>
      <c r="M1175" s="923"/>
      <c r="N1175" s="923"/>
    </row>
    <row r="1176" spans="1:14" ht="16.5" thickBot="1" x14ac:dyDescent="0.3">
      <c r="A1176" s="62"/>
      <c r="B1176" s="204"/>
      <c r="C1176" s="205" t="str">
        <f t="shared" si="18"/>
        <v/>
      </c>
      <c r="D1176" s="206"/>
      <c r="E1176" s="207"/>
      <c r="F1176" s="923"/>
      <c r="G1176" s="923"/>
      <c r="H1176" s="923"/>
      <c r="I1176" s="923"/>
      <c r="J1176" s="923"/>
      <c r="K1176" s="923"/>
      <c r="L1176" s="923"/>
      <c r="M1176" s="923"/>
      <c r="N1176" s="923"/>
    </row>
    <row r="1177" spans="1:14" ht="16.5" thickBot="1" x14ac:dyDescent="0.3">
      <c r="A1177" s="62"/>
      <c r="B1177" s="204"/>
      <c r="C1177" s="205" t="str">
        <f t="shared" si="18"/>
        <v/>
      </c>
      <c r="D1177" s="206"/>
      <c r="E1177" s="207"/>
      <c r="F1177" s="923"/>
      <c r="G1177" s="923"/>
      <c r="H1177" s="923"/>
      <c r="I1177" s="923"/>
      <c r="J1177" s="923"/>
      <c r="K1177" s="923"/>
      <c r="L1177" s="923"/>
      <c r="M1177" s="923"/>
      <c r="N1177" s="923"/>
    </row>
    <row r="1178" spans="1:14" ht="16.5" thickBot="1" x14ac:dyDescent="0.3">
      <c r="A1178" s="62"/>
      <c r="B1178" s="204"/>
      <c r="C1178" s="205" t="str">
        <f t="shared" si="18"/>
        <v/>
      </c>
      <c r="D1178" s="206"/>
      <c r="E1178" s="207"/>
      <c r="F1178" s="923"/>
      <c r="G1178" s="923"/>
      <c r="H1178" s="923"/>
      <c r="I1178" s="923"/>
      <c r="J1178" s="923"/>
      <c r="K1178" s="923"/>
      <c r="L1178" s="923"/>
      <c r="M1178" s="923"/>
      <c r="N1178" s="923"/>
    </row>
    <row r="1179" spans="1:14" ht="16.5" thickBot="1" x14ac:dyDescent="0.3">
      <c r="A1179" s="62"/>
      <c r="B1179" s="204"/>
      <c r="C1179" s="205" t="str">
        <f t="shared" si="18"/>
        <v/>
      </c>
      <c r="D1179" s="206"/>
      <c r="E1179" s="207"/>
      <c r="F1179" s="923"/>
      <c r="G1179" s="923"/>
      <c r="H1179" s="923"/>
      <c r="I1179" s="923"/>
      <c r="J1179" s="923"/>
      <c r="K1179" s="923"/>
      <c r="L1179" s="923"/>
      <c r="M1179" s="923"/>
      <c r="N1179" s="923"/>
    </row>
    <row r="1180" spans="1:14" ht="16.5" thickBot="1" x14ac:dyDescent="0.3">
      <c r="A1180" s="62"/>
      <c r="B1180" s="204"/>
      <c r="C1180" s="205" t="str">
        <f t="shared" si="18"/>
        <v/>
      </c>
      <c r="D1180" s="206"/>
      <c r="E1180" s="207"/>
      <c r="F1180" s="923"/>
      <c r="G1180" s="923"/>
      <c r="H1180" s="923"/>
      <c r="I1180" s="923"/>
      <c r="J1180" s="923"/>
      <c r="K1180" s="923"/>
      <c r="L1180" s="923"/>
      <c r="M1180" s="923"/>
      <c r="N1180" s="923"/>
    </row>
    <row r="1181" spans="1:14" ht="16.5" thickBot="1" x14ac:dyDescent="0.3">
      <c r="A1181" s="62"/>
      <c r="B1181" s="204"/>
      <c r="C1181" s="205" t="str">
        <f t="shared" si="18"/>
        <v/>
      </c>
      <c r="D1181" s="206"/>
      <c r="E1181" s="207"/>
      <c r="F1181" s="923"/>
      <c r="G1181" s="923"/>
      <c r="H1181" s="923"/>
      <c r="I1181" s="923"/>
      <c r="J1181" s="923"/>
      <c r="K1181" s="923"/>
      <c r="L1181" s="923"/>
      <c r="M1181" s="923"/>
      <c r="N1181" s="923"/>
    </row>
    <row r="1182" spans="1:14" ht="16.5" thickBot="1" x14ac:dyDescent="0.3">
      <c r="A1182" s="62"/>
      <c r="B1182" s="204"/>
      <c r="C1182" s="205" t="str">
        <f t="shared" si="18"/>
        <v/>
      </c>
      <c r="D1182" s="206"/>
      <c r="E1182" s="207"/>
      <c r="F1182" s="923"/>
      <c r="G1182" s="923"/>
      <c r="H1182" s="923"/>
      <c r="I1182" s="923"/>
      <c r="J1182" s="923"/>
      <c r="K1182" s="923"/>
      <c r="L1182" s="923"/>
      <c r="M1182" s="923"/>
      <c r="N1182" s="923"/>
    </row>
    <row r="1183" spans="1:14" ht="16.5" thickBot="1" x14ac:dyDescent="0.3">
      <c r="A1183" s="62"/>
      <c r="B1183" s="204"/>
      <c r="C1183" s="205" t="str">
        <f t="shared" si="18"/>
        <v/>
      </c>
      <c r="D1183" s="206"/>
      <c r="E1183" s="207"/>
      <c r="F1183" s="923"/>
      <c r="G1183" s="923"/>
      <c r="H1183" s="923"/>
      <c r="I1183" s="923"/>
      <c r="J1183" s="923"/>
      <c r="K1183" s="923"/>
      <c r="L1183" s="923"/>
      <c r="M1183" s="923"/>
      <c r="N1183" s="923"/>
    </row>
    <row r="1184" spans="1:14" ht="16.5" thickBot="1" x14ac:dyDescent="0.3">
      <c r="A1184" s="62"/>
      <c r="B1184" s="204"/>
      <c r="C1184" s="205" t="str">
        <f t="shared" si="18"/>
        <v/>
      </c>
      <c r="D1184" s="206"/>
      <c r="E1184" s="207"/>
      <c r="F1184" s="923"/>
      <c r="G1184" s="923"/>
      <c r="H1184" s="923"/>
      <c r="I1184" s="923"/>
      <c r="J1184" s="923"/>
      <c r="K1184" s="923"/>
      <c r="L1184" s="923"/>
      <c r="M1184" s="923"/>
      <c r="N1184" s="923"/>
    </row>
    <row r="1185" spans="1:14" ht="16.5" thickBot="1" x14ac:dyDescent="0.3">
      <c r="A1185" s="62"/>
      <c r="B1185" s="204"/>
      <c r="C1185" s="205" t="str">
        <f t="shared" si="18"/>
        <v/>
      </c>
      <c r="D1185" s="206"/>
      <c r="E1185" s="207"/>
      <c r="F1185" s="923"/>
      <c r="G1185" s="923"/>
      <c r="H1185" s="923"/>
      <c r="I1185" s="923"/>
      <c r="J1185" s="923"/>
      <c r="K1185" s="923"/>
      <c r="L1185" s="923"/>
      <c r="M1185" s="923"/>
      <c r="N1185" s="923"/>
    </row>
    <row r="1186" spans="1:14" ht="16.5" thickBot="1" x14ac:dyDescent="0.3">
      <c r="A1186" s="62"/>
      <c r="B1186" s="204"/>
      <c r="C1186" s="205" t="str">
        <f t="shared" si="18"/>
        <v/>
      </c>
      <c r="D1186" s="206"/>
      <c r="E1186" s="207"/>
      <c r="F1186" s="923"/>
      <c r="G1186" s="923"/>
      <c r="H1186" s="923"/>
      <c r="I1186" s="923"/>
      <c r="J1186" s="923"/>
      <c r="K1186" s="923"/>
      <c r="L1186" s="923"/>
      <c r="M1186" s="923"/>
      <c r="N1186" s="923"/>
    </row>
    <row r="1187" spans="1:14" ht="16.5" thickBot="1" x14ac:dyDescent="0.3">
      <c r="A1187" s="62"/>
      <c r="B1187" s="204"/>
      <c r="C1187" s="205" t="str">
        <f t="shared" si="18"/>
        <v/>
      </c>
      <c r="D1187" s="206"/>
      <c r="E1187" s="207"/>
      <c r="F1187" s="923"/>
      <c r="G1187" s="923"/>
      <c r="H1187" s="923"/>
      <c r="I1187" s="923"/>
      <c r="J1187" s="923"/>
      <c r="K1187" s="923"/>
      <c r="L1187" s="923"/>
      <c r="M1187" s="923"/>
      <c r="N1187" s="923"/>
    </row>
    <row r="1188" spans="1:14" ht="16.5" thickBot="1" x14ac:dyDescent="0.3">
      <c r="A1188" s="62"/>
      <c r="B1188" s="204"/>
      <c r="C1188" s="205" t="str">
        <f t="shared" si="18"/>
        <v/>
      </c>
      <c r="D1188" s="206"/>
      <c r="E1188" s="207"/>
      <c r="F1188" s="923"/>
      <c r="G1188" s="923"/>
      <c r="H1188" s="923"/>
      <c r="I1188" s="923"/>
      <c r="J1188" s="923"/>
      <c r="K1188" s="923"/>
      <c r="L1188" s="923"/>
      <c r="M1188" s="923"/>
      <c r="N1188" s="923"/>
    </row>
    <row r="1189" spans="1:14" ht="16.5" thickBot="1" x14ac:dyDescent="0.3">
      <c r="A1189" s="62"/>
      <c r="B1189" s="204"/>
      <c r="C1189" s="205" t="str">
        <f t="shared" si="18"/>
        <v/>
      </c>
      <c r="D1189" s="206"/>
      <c r="E1189" s="207"/>
      <c r="F1189" s="923"/>
      <c r="G1189" s="923"/>
      <c r="H1189" s="923"/>
      <c r="I1189" s="923"/>
      <c r="J1189" s="923"/>
      <c r="K1189" s="923"/>
      <c r="L1189" s="923"/>
      <c r="M1189" s="923"/>
      <c r="N1189" s="923"/>
    </row>
    <row r="1190" spans="1:14" ht="16.5" thickBot="1" x14ac:dyDescent="0.3">
      <c r="A1190" s="62"/>
      <c r="B1190" s="204"/>
      <c r="C1190" s="205" t="str">
        <f t="shared" si="18"/>
        <v/>
      </c>
      <c r="D1190" s="206"/>
      <c r="E1190" s="207"/>
      <c r="F1190" s="923"/>
      <c r="G1190" s="923"/>
      <c r="H1190" s="923"/>
      <c r="I1190" s="923"/>
      <c r="J1190" s="923"/>
      <c r="K1190" s="923"/>
      <c r="L1190" s="923"/>
      <c r="M1190" s="923"/>
      <c r="N1190" s="923"/>
    </row>
    <row r="1191" spans="1:14" ht="16.5" thickBot="1" x14ac:dyDescent="0.3">
      <c r="A1191" s="62"/>
      <c r="B1191" s="204"/>
      <c r="C1191" s="205" t="str">
        <f t="shared" si="18"/>
        <v/>
      </c>
      <c r="D1191" s="206"/>
      <c r="E1191" s="207"/>
      <c r="F1191" s="923"/>
      <c r="G1191" s="923"/>
      <c r="H1191" s="923"/>
      <c r="I1191" s="923"/>
      <c r="J1191" s="923"/>
      <c r="K1191" s="923"/>
      <c r="L1191" s="923"/>
      <c r="M1191" s="923"/>
      <c r="N1191" s="923"/>
    </row>
    <row r="1192" spans="1:14" ht="16.5" thickBot="1" x14ac:dyDescent="0.3">
      <c r="A1192" s="62"/>
      <c r="B1192" s="204"/>
      <c r="C1192" s="205" t="str">
        <f t="shared" si="18"/>
        <v/>
      </c>
      <c r="D1192" s="206"/>
      <c r="E1192" s="207"/>
      <c r="F1192" s="923"/>
      <c r="G1192" s="923"/>
      <c r="H1192" s="923"/>
      <c r="I1192" s="923"/>
      <c r="J1192" s="923"/>
      <c r="K1192" s="923"/>
      <c r="L1192" s="923"/>
      <c r="M1192" s="923"/>
      <c r="N1192" s="923"/>
    </row>
    <row r="1193" spans="1:14" ht="16.5" thickBot="1" x14ac:dyDescent="0.3">
      <c r="A1193" s="62"/>
      <c r="B1193" s="204"/>
      <c r="C1193" s="205" t="str">
        <f t="shared" si="18"/>
        <v/>
      </c>
      <c r="D1193" s="206"/>
      <c r="E1193" s="207"/>
      <c r="F1193" s="923"/>
      <c r="G1193" s="923"/>
      <c r="H1193" s="923"/>
      <c r="I1193" s="923"/>
      <c r="J1193" s="923"/>
      <c r="K1193" s="923"/>
      <c r="L1193" s="923"/>
      <c r="M1193" s="923"/>
      <c r="N1193" s="923"/>
    </row>
    <row r="1194" spans="1:14" ht="16.5" thickBot="1" x14ac:dyDescent="0.3">
      <c r="A1194" s="62"/>
      <c r="B1194" s="204"/>
      <c r="C1194" s="205" t="str">
        <f t="shared" si="18"/>
        <v/>
      </c>
      <c r="D1194" s="206"/>
      <c r="E1194" s="207"/>
      <c r="F1194" s="923"/>
      <c r="G1194" s="923"/>
      <c r="H1194" s="923"/>
      <c r="I1194" s="923"/>
      <c r="J1194" s="923"/>
      <c r="K1194" s="923"/>
      <c r="L1194" s="923"/>
      <c r="M1194" s="923"/>
      <c r="N1194" s="923"/>
    </row>
    <row r="1195" spans="1:14" ht="16.5" thickBot="1" x14ac:dyDescent="0.3">
      <c r="A1195" s="62"/>
      <c r="B1195" s="204"/>
      <c r="C1195" s="205" t="str">
        <f t="shared" si="18"/>
        <v/>
      </c>
      <c r="D1195" s="206"/>
      <c r="E1195" s="207"/>
      <c r="F1195" s="923"/>
      <c r="G1195" s="923"/>
      <c r="H1195" s="923"/>
      <c r="I1195" s="923"/>
      <c r="J1195" s="923"/>
      <c r="K1195" s="923"/>
      <c r="L1195" s="923"/>
      <c r="M1195" s="923"/>
      <c r="N1195" s="923"/>
    </row>
    <row r="1196" spans="1:14" ht="16.5" thickBot="1" x14ac:dyDescent="0.3">
      <c r="A1196" s="62"/>
      <c r="B1196" s="204"/>
      <c r="C1196" s="205" t="str">
        <f t="shared" si="18"/>
        <v/>
      </c>
      <c r="D1196" s="206"/>
      <c r="E1196" s="207"/>
      <c r="F1196" s="923"/>
      <c r="G1196" s="923"/>
      <c r="H1196" s="923"/>
      <c r="I1196" s="923"/>
      <c r="J1196" s="923"/>
      <c r="K1196" s="923"/>
      <c r="L1196" s="923"/>
      <c r="M1196" s="923"/>
      <c r="N1196" s="923"/>
    </row>
    <row r="1197" spans="1:14" ht="16.5" thickBot="1" x14ac:dyDescent="0.3">
      <c r="A1197" s="62"/>
      <c r="B1197" s="204"/>
      <c r="C1197" s="205" t="str">
        <f t="shared" si="18"/>
        <v/>
      </c>
      <c r="D1197" s="206"/>
      <c r="E1197" s="207"/>
      <c r="F1197" s="923"/>
      <c r="G1197" s="923"/>
      <c r="H1197" s="923"/>
      <c r="I1197" s="923"/>
      <c r="J1197" s="923"/>
      <c r="K1197" s="923"/>
      <c r="L1197" s="923"/>
      <c r="M1197" s="923"/>
      <c r="N1197" s="923"/>
    </row>
    <row r="1198" spans="1:14" ht="16.5" thickBot="1" x14ac:dyDescent="0.3">
      <c r="A1198" s="62"/>
      <c r="B1198" s="204"/>
      <c r="C1198" s="205" t="str">
        <f t="shared" si="18"/>
        <v/>
      </c>
      <c r="D1198" s="206"/>
      <c r="E1198" s="207"/>
      <c r="F1198" s="923"/>
      <c r="G1198" s="923"/>
      <c r="H1198" s="923"/>
      <c r="I1198" s="923"/>
      <c r="J1198" s="923"/>
      <c r="K1198" s="923"/>
      <c r="L1198" s="923"/>
      <c r="M1198" s="923"/>
      <c r="N1198" s="923"/>
    </row>
    <row r="1199" spans="1:14" ht="16.5" thickBot="1" x14ac:dyDescent="0.3">
      <c r="A1199" s="62"/>
      <c r="B1199" s="204"/>
      <c r="C1199" s="205" t="str">
        <f t="shared" si="18"/>
        <v/>
      </c>
      <c r="D1199" s="206"/>
      <c r="E1199" s="207"/>
      <c r="F1199" s="923"/>
      <c r="G1199" s="923"/>
      <c r="H1199" s="923"/>
      <c r="I1199" s="923"/>
      <c r="J1199" s="923"/>
      <c r="K1199" s="923"/>
      <c r="L1199" s="923"/>
      <c r="M1199" s="923"/>
      <c r="N1199" s="923"/>
    </row>
    <row r="1200" spans="1:14" ht="16.5" thickBot="1" x14ac:dyDescent="0.3">
      <c r="A1200" s="62"/>
      <c r="B1200" s="204"/>
      <c r="C1200" s="205" t="str">
        <f t="shared" si="18"/>
        <v/>
      </c>
      <c r="D1200" s="206"/>
      <c r="E1200" s="207"/>
      <c r="F1200" s="923"/>
      <c r="G1200" s="923"/>
      <c r="H1200" s="923"/>
      <c r="I1200" s="923"/>
      <c r="J1200" s="923"/>
      <c r="K1200" s="923"/>
      <c r="L1200" s="923"/>
      <c r="M1200" s="923"/>
      <c r="N1200" s="923"/>
    </row>
    <row r="1201" spans="1:14" ht="16.5" thickBot="1" x14ac:dyDescent="0.3">
      <c r="A1201" s="62"/>
      <c r="B1201" s="204"/>
      <c r="C1201" s="205" t="str">
        <f t="shared" si="18"/>
        <v/>
      </c>
      <c r="D1201" s="206"/>
      <c r="E1201" s="207"/>
      <c r="F1201" s="923"/>
      <c r="G1201" s="923"/>
      <c r="H1201" s="923"/>
      <c r="I1201" s="923"/>
      <c r="J1201" s="923"/>
      <c r="K1201" s="923"/>
      <c r="L1201" s="923"/>
      <c r="M1201" s="923"/>
      <c r="N1201" s="923"/>
    </row>
    <row r="1202" spans="1:14" ht="16.5" thickBot="1" x14ac:dyDescent="0.3">
      <c r="A1202" s="62"/>
      <c r="B1202" s="204"/>
      <c r="C1202" s="205" t="str">
        <f t="shared" si="18"/>
        <v/>
      </c>
      <c r="D1202" s="206"/>
      <c r="E1202" s="207"/>
      <c r="F1202" s="923"/>
      <c r="G1202" s="923"/>
      <c r="H1202" s="923"/>
      <c r="I1202" s="923"/>
      <c r="J1202" s="923"/>
      <c r="K1202" s="923"/>
      <c r="L1202" s="923"/>
      <c r="M1202" s="923"/>
      <c r="N1202" s="923"/>
    </row>
    <row r="1203" spans="1:14" ht="16.5" thickBot="1" x14ac:dyDescent="0.3">
      <c r="A1203" s="62"/>
      <c r="B1203" s="204"/>
      <c r="C1203" s="205" t="str">
        <f t="shared" si="18"/>
        <v/>
      </c>
      <c r="D1203" s="206"/>
      <c r="E1203" s="207"/>
      <c r="F1203" s="923"/>
      <c r="G1203" s="923"/>
      <c r="H1203" s="923"/>
      <c r="I1203" s="923"/>
      <c r="J1203" s="923"/>
      <c r="K1203" s="923"/>
      <c r="L1203" s="923"/>
      <c r="M1203" s="923"/>
      <c r="N1203" s="923"/>
    </row>
    <row r="1204" spans="1:14" ht="16.5" thickBot="1" x14ac:dyDescent="0.3">
      <c r="A1204" s="62"/>
      <c r="B1204" s="204"/>
      <c r="C1204" s="205" t="str">
        <f t="shared" si="18"/>
        <v/>
      </c>
      <c r="D1204" s="206"/>
      <c r="E1204" s="207"/>
      <c r="F1204" s="923"/>
      <c r="G1204" s="923"/>
      <c r="H1204" s="923"/>
      <c r="I1204" s="923"/>
      <c r="J1204" s="923"/>
      <c r="K1204" s="923"/>
      <c r="L1204" s="923"/>
      <c r="M1204" s="923"/>
      <c r="N1204" s="923"/>
    </row>
    <row r="1205" spans="1:14" ht="16.5" thickBot="1" x14ac:dyDescent="0.3">
      <c r="A1205" s="62"/>
      <c r="B1205" s="204"/>
      <c r="C1205" s="205" t="str">
        <f t="shared" si="18"/>
        <v/>
      </c>
      <c r="D1205" s="206"/>
      <c r="E1205" s="207"/>
      <c r="F1205" s="923"/>
      <c r="G1205" s="923"/>
      <c r="H1205" s="923"/>
      <c r="I1205" s="923"/>
      <c r="J1205" s="923"/>
      <c r="K1205" s="923"/>
      <c r="L1205" s="923"/>
      <c r="M1205" s="923"/>
      <c r="N1205" s="923"/>
    </row>
    <row r="1206" spans="1:14" ht="16.5" thickBot="1" x14ac:dyDescent="0.3">
      <c r="A1206" s="62"/>
      <c r="B1206" s="204"/>
      <c r="C1206" s="205" t="str">
        <f t="shared" si="18"/>
        <v/>
      </c>
      <c r="D1206" s="206"/>
      <c r="E1206" s="207"/>
      <c r="F1206" s="923"/>
      <c r="G1206" s="923"/>
      <c r="H1206" s="923"/>
      <c r="I1206" s="923"/>
      <c r="J1206" s="923"/>
      <c r="K1206" s="923"/>
      <c r="L1206" s="923"/>
      <c r="M1206" s="923"/>
      <c r="N1206" s="923"/>
    </row>
    <row r="1207" spans="1:14" ht="16.5" thickBot="1" x14ac:dyDescent="0.3">
      <c r="A1207" s="62"/>
      <c r="B1207" s="204"/>
      <c r="C1207" s="205" t="str">
        <f t="shared" si="18"/>
        <v/>
      </c>
      <c r="D1207" s="206"/>
      <c r="E1207" s="207"/>
      <c r="F1207" s="923"/>
      <c r="G1207" s="923"/>
      <c r="H1207" s="923"/>
      <c r="I1207" s="923"/>
      <c r="J1207" s="923"/>
      <c r="K1207" s="923"/>
      <c r="L1207" s="923"/>
      <c r="M1207" s="923"/>
      <c r="N1207" s="923"/>
    </row>
    <row r="1208" spans="1:14" ht="16.5" thickBot="1" x14ac:dyDescent="0.3">
      <c r="A1208" s="62"/>
      <c r="B1208" s="204"/>
      <c r="C1208" s="205" t="str">
        <f t="shared" si="18"/>
        <v/>
      </c>
      <c r="D1208" s="206"/>
      <c r="E1208" s="207"/>
      <c r="F1208" s="923"/>
      <c r="G1208" s="923"/>
      <c r="H1208" s="923"/>
      <c r="I1208" s="923"/>
      <c r="J1208" s="923"/>
      <c r="K1208" s="923"/>
      <c r="L1208" s="923"/>
      <c r="M1208" s="923"/>
      <c r="N1208" s="923"/>
    </row>
    <row r="1209" spans="1:14" ht="16.5" thickBot="1" x14ac:dyDescent="0.3">
      <c r="A1209" s="62"/>
      <c r="B1209" s="204"/>
      <c r="C1209" s="205" t="str">
        <f t="shared" si="18"/>
        <v/>
      </c>
      <c r="D1209" s="206"/>
      <c r="E1209" s="207"/>
      <c r="F1209" s="923"/>
      <c r="G1209" s="923"/>
      <c r="H1209" s="923"/>
      <c r="I1209" s="923"/>
      <c r="J1209" s="923"/>
      <c r="K1209" s="923"/>
      <c r="L1209" s="923"/>
      <c r="M1209" s="923"/>
      <c r="N1209" s="923"/>
    </row>
    <row r="1210" spans="1:14" ht="16.5" thickBot="1" x14ac:dyDescent="0.3">
      <c r="A1210" s="62"/>
      <c r="B1210" s="204"/>
      <c r="C1210" s="205" t="str">
        <f t="shared" si="18"/>
        <v/>
      </c>
      <c r="D1210" s="206"/>
      <c r="E1210" s="207"/>
      <c r="F1210" s="923"/>
      <c r="G1210" s="923"/>
      <c r="H1210" s="923"/>
      <c r="I1210" s="923"/>
      <c r="J1210" s="923"/>
      <c r="K1210" s="923"/>
      <c r="L1210" s="923"/>
      <c r="M1210" s="923"/>
      <c r="N1210" s="923"/>
    </row>
    <row r="1211" spans="1:14" ht="16.5" thickBot="1" x14ac:dyDescent="0.3">
      <c r="A1211" s="62"/>
      <c r="B1211" s="204"/>
      <c r="C1211" s="205" t="str">
        <f t="shared" si="18"/>
        <v/>
      </c>
      <c r="D1211" s="206"/>
      <c r="E1211" s="207"/>
      <c r="F1211" s="923"/>
      <c r="G1211" s="923"/>
      <c r="H1211" s="923"/>
      <c r="I1211" s="923"/>
      <c r="J1211" s="923"/>
      <c r="K1211" s="923"/>
      <c r="L1211" s="923"/>
      <c r="M1211" s="923"/>
      <c r="N1211" s="923"/>
    </row>
    <row r="1212" spans="1:14" ht="16.5" thickBot="1" x14ac:dyDescent="0.3">
      <c r="A1212" s="62"/>
      <c r="B1212" s="204"/>
      <c r="C1212" s="205" t="str">
        <f t="shared" si="18"/>
        <v/>
      </c>
      <c r="D1212" s="206"/>
      <c r="E1212" s="207"/>
      <c r="F1212" s="923"/>
      <c r="G1212" s="923"/>
      <c r="H1212" s="923"/>
      <c r="I1212" s="923"/>
      <c r="J1212" s="923"/>
      <c r="K1212" s="923"/>
      <c r="L1212" s="923"/>
      <c r="M1212" s="923"/>
      <c r="N1212" s="923"/>
    </row>
    <row r="1213" spans="1:14" ht="16.5" thickBot="1" x14ac:dyDescent="0.3">
      <c r="A1213" s="62"/>
      <c r="B1213" s="204"/>
      <c r="C1213" s="205" t="str">
        <f t="shared" si="18"/>
        <v/>
      </c>
      <c r="D1213" s="206"/>
      <c r="E1213" s="207"/>
      <c r="F1213" s="923"/>
      <c r="G1213" s="923"/>
      <c r="H1213" s="923"/>
      <c r="I1213" s="923"/>
      <c r="J1213" s="923"/>
      <c r="K1213" s="923"/>
      <c r="L1213" s="923"/>
      <c r="M1213" s="923"/>
      <c r="N1213" s="923"/>
    </row>
    <row r="1214" spans="1:14" ht="16.5" thickBot="1" x14ac:dyDescent="0.3">
      <c r="A1214" s="62"/>
      <c r="B1214" s="204"/>
      <c r="C1214" s="205" t="str">
        <f t="shared" si="18"/>
        <v/>
      </c>
      <c r="D1214" s="206"/>
      <c r="E1214" s="207"/>
      <c r="F1214" s="923"/>
      <c r="G1214" s="923"/>
      <c r="H1214" s="923"/>
      <c r="I1214" s="923"/>
      <c r="J1214" s="923"/>
      <c r="K1214" s="923"/>
      <c r="L1214" s="923"/>
      <c r="M1214" s="923"/>
      <c r="N1214" s="923"/>
    </row>
    <row r="1215" spans="1:14" ht="16.5" thickBot="1" x14ac:dyDescent="0.3">
      <c r="A1215" s="62"/>
      <c r="B1215" s="204"/>
      <c r="C1215" s="205" t="str">
        <f t="shared" si="18"/>
        <v/>
      </c>
      <c r="D1215" s="206"/>
      <c r="E1215" s="207"/>
      <c r="F1215" s="923"/>
      <c r="G1215" s="923"/>
      <c r="H1215" s="923"/>
      <c r="I1215" s="923"/>
      <c r="J1215" s="923"/>
      <c r="K1215" s="923"/>
      <c r="L1215" s="923"/>
      <c r="M1215" s="923"/>
      <c r="N1215" s="923"/>
    </row>
    <row r="1216" spans="1:14" ht="16.5" thickBot="1" x14ac:dyDescent="0.3">
      <c r="A1216" s="62"/>
      <c r="B1216" s="204"/>
      <c r="C1216" s="205" t="str">
        <f t="shared" si="18"/>
        <v/>
      </c>
      <c r="D1216" s="206"/>
      <c r="E1216" s="207"/>
      <c r="F1216" s="923"/>
      <c r="G1216" s="923"/>
      <c r="H1216" s="923"/>
      <c r="I1216" s="923"/>
      <c r="J1216" s="923"/>
      <c r="K1216" s="923"/>
      <c r="L1216" s="923"/>
      <c r="M1216" s="923"/>
      <c r="N1216" s="923"/>
    </row>
    <row r="1217" spans="1:14" ht="16.5" thickBot="1" x14ac:dyDescent="0.3">
      <c r="A1217" s="62"/>
      <c r="B1217" s="204"/>
      <c r="C1217" s="205" t="str">
        <f t="shared" si="18"/>
        <v/>
      </c>
      <c r="D1217" s="206"/>
      <c r="E1217" s="207"/>
      <c r="F1217" s="923"/>
      <c r="G1217" s="923"/>
      <c r="H1217" s="923"/>
      <c r="I1217" s="923"/>
      <c r="J1217" s="923"/>
      <c r="K1217" s="923"/>
      <c r="L1217" s="923"/>
      <c r="M1217" s="923"/>
      <c r="N1217" s="923"/>
    </row>
    <row r="1218" spans="1:14" ht="16.5" thickBot="1" x14ac:dyDescent="0.3">
      <c r="A1218" s="62"/>
      <c r="B1218" s="204"/>
      <c r="C1218" s="205" t="str">
        <f t="shared" si="18"/>
        <v/>
      </c>
      <c r="D1218" s="206"/>
      <c r="E1218" s="207"/>
      <c r="F1218" s="923"/>
      <c r="G1218" s="923"/>
      <c r="H1218" s="923"/>
      <c r="I1218" s="923"/>
      <c r="J1218" s="923"/>
      <c r="K1218" s="923"/>
      <c r="L1218" s="923"/>
      <c r="M1218" s="923"/>
      <c r="N1218" s="923"/>
    </row>
    <row r="1219" spans="1:14" ht="16.5" thickBot="1" x14ac:dyDescent="0.3">
      <c r="A1219" s="62"/>
      <c r="B1219" s="204"/>
      <c r="C1219" s="205" t="str">
        <f t="shared" si="18"/>
        <v/>
      </c>
      <c r="D1219" s="206"/>
      <c r="E1219" s="207"/>
      <c r="F1219" s="923"/>
      <c r="G1219" s="923"/>
      <c r="H1219" s="923"/>
      <c r="I1219" s="923"/>
      <c r="J1219" s="923"/>
      <c r="K1219" s="923"/>
      <c r="L1219" s="923"/>
      <c r="M1219" s="923"/>
      <c r="N1219" s="923"/>
    </row>
    <row r="1220" spans="1:14" ht="16.5" thickBot="1" x14ac:dyDescent="0.3">
      <c r="A1220" s="62"/>
      <c r="B1220" s="204"/>
      <c r="C1220" s="205" t="str">
        <f t="shared" si="18"/>
        <v/>
      </c>
      <c r="D1220" s="206"/>
      <c r="E1220" s="207"/>
      <c r="F1220" s="923"/>
      <c r="G1220" s="923"/>
      <c r="H1220" s="923"/>
      <c r="I1220" s="923"/>
      <c r="J1220" s="923"/>
      <c r="K1220" s="923"/>
      <c r="L1220" s="923"/>
      <c r="M1220" s="923"/>
      <c r="N1220" s="923"/>
    </row>
    <row r="1221" spans="1:14" ht="16.5" thickBot="1" x14ac:dyDescent="0.3">
      <c r="A1221" s="62"/>
      <c r="B1221" s="204"/>
      <c r="C1221" s="205" t="str">
        <f t="shared" si="18"/>
        <v/>
      </c>
      <c r="D1221" s="206"/>
      <c r="E1221" s="207"/>
      <c r="F1221" s="923"/>
      <c r="G1221" s="923"/>
      <c r="H1221" s="923"/>
      <c r="I1221" s="923"/>
      <c r="J1221" s="923"/>
      <c r="K1221" s="923"/>
      <c r="L1221" s="923"/>
      <c r="M1221" s="923"/>
      <c r="N1221" s="923"/>
    </row>
    <row r="1222" spans="1:14" ht="16.5" thickBot="1" x14ac:dyDescent="0.3">
      <c r="A1222" s="62"/>
      <c r="B1222" s="204"/>
      <c r="C1222" s="205" t="str">
        <f t="shared" si="18"/>
        <v/>
      </c>
      <c r="D1222" s="206"/>
      <c r="E1222" s="207"/>
      <c r="F1222" s="923"/>
      <c r="G1222" s="923"/>
      <c r="H1222" s="923"/>
      <c r="I1222" s="923"/>
      <c r="J1222" s="923"/>
      <c r="K1222" s="923"/>
      <c r="L1222" s="923"/>
      <c r="M1222" s="923"/>
      <c r="N1222" s="923"/>
    </row>
    <row r="1223" spans="1:14" ht="16.5" thickBot="1" x14ac:dyDescent="0.3">
      <c r="A1223" s="62"/>
      <c r="B1223" s="204"/>
      <c r="C1223" s="205" t="str">
        <f t="shared" si="18"/>
        <v/>
      </c>
      <c r="D1223" s="206"/>
      <c r="E1223" s="207"/>
      <c r="F1223" s="923"/>
      <c r="G1223" s="923"/>
      <c r="H1223" s="923"/>
      <c r="I1223" s="923"/>
      <c r="J1223" s="923"/>
      <c r="K1223" s="923"/>
      <c r="L1223" s="923"/>
      <c r="M1223" s="923"/>
      <c r="N1223" s="923"/>
    </row>
    <row r="1224" spans="1:14" ht="16.5" thickBot="1" x14ac:dyDescent="0.3">
      <c r="A1224" s="62"/>
      <c r="B1224" s="204"/>
      <c r="C1224" s="205" t="str">
        <f t="shared" si="18"/>
        <v/>
      </c>
      <c r="D1224" s="206"/>
      <c r="E1224" s="207"/>
      <c r="F1224" s="923"/>
      <c r="G1224" s="923"/>
      <c r="H1224" s="923"/>
      <c r="I1224" s="923"/>
      <c r="J1224" s="923"/>
      <c r="K1224" s="923"/>
      <c r="L1224" s="923"/>
      <c r="M1224" s="923"/>
      <c r="N1224" s="923"/>
    </row>
    <row r="1225" spans="1:14" ht="16.5" thickBot="1" x14ac:dyDescent="0.3">
      <c r="A1225" s="62"/>
      <c r="B1225" s="204"/>
      <c r="C1225" s="205" t="str">
        <f t="shared" si="18"/>
        <v/>
      </c>
      <c r="D1225" s="206"/>
      <c r="E1225" s="207"/>
      <c r="F1225" s="923"/>
      <c r="G1225" s="923"/>
      <c r="H1225" s="923"/>
      <c r="I1225" s="923"/>
      <c r="J1225" s="923"/>
      <c r="K1225" s="923"/>
      <c r="L1225" s="923"/>
      <c r="M1225" s="923"/>
      <c r="N1225" s="923"/>
    </row>
    <row r="1226" spans="1:14" ht="16.5" thickBot="1" x14ac:dyDescent="0.3">
      <c r="A1226" s="62"/>
      <c r="B1226" s="204"/>
      <c r="C1226" s="205" t="str">
        <f t="shared" si="18"/>
        <v/>
      </c>
      <c r="D1226" s="206"/>
      <c r="E1226" s="207"/>
      <c r="F1226" s="923"/>
      <c r="G1226" s="923"/>
      <c r="H1226" s="923"/>
      <c r="I1226" s="923"/>
      <c r="J1226" s="923"/>
      <c r="K1226" s="923"/>
      <c r="L1226" s="923"/>
      <c r="M1226" s="923"/>
      <c r="N1226" s="923"/>
    </row>
    <row r="1227" spans="1:14" ht="16.5" thickBot="1" x14ac:dyDescent="0.3">
      <c r="A1227" s="62"/>
      <c r="B1227" s="204"/>
      <c r="C1227" s="205" t="str">
        <f t="shared" si="18"/>
        <v/>
      </c>
      <c r="D1227" s="206"/>
      <c r="E1227" s="207"/>
      <c r="F1227" s="923"/>
      <c r="G1227" s="923"/>
      <c r="H1227" s="923"/>
      <c r="I1227" s="923"/>
      <c r="J1227" s="923"/>
      <c r="K1227" s="923"/>
      <c r="L1227" s="923"/>
      <c r="M1227" s="923"/>
      <c r="N1227" s="923"/>
    </row>
    <row r="1228" spans="1:14" ht="16.5" thickBot="1" x14ac:dyDescent="0.3">
      <c r="A1228" s="62"/>
      <c r="B1228" s="204"/>
      <c r="C1228" s="205" t="str">
        <f t="shared" ref="C1228:C1291" si="19">IF(B1228&gt;0, (B1228-B1227), "")</f>
        <v/>
      </c>
      <c r="D1228" s="206"/>
      <c r="E1228" s="207"/>
      <c r="F1228" s="923"/>
      <c r="G1228" s="923"/>
      <c r="H1228" s="923"/>
      <c r="I1228" s="923"/>
      <c r="J1228" s="923"/>
      <c r="K1228" s="923"/>
      <c r="L1228" s="923"/>
      <c r="M1228" s="923"/>
      <c r="N1228" s="923"/>
    </row>
    <row r="1229" spans="1:14" ht="16.5" thickBot="1" x14ac:dyDescent="0.3">
      <c r="A1229" s="62"/>
      <c r="B1229" s="204"/>
      <c r="C1229" s="205" t="str">
        <f t="shared" si="19"/>
        <v/>
      </c>
      <c r="D1229" s="206"/>
      <c r="E1229" s="207"/>
      <c r="F1229" s="923"/>
      <c r="G1229" s="923"/>
      <c r="H1229" s="923"/>
      <c r="I1229" s="923"/>
      <c r="J1229" s="923"/>
      <c r="K1229" s="923"/>
      <c r="L1229" s="923"/>
      <c r="M1229" s="923"/>
      <c r="N1229" s="923"/>
    </row>
    <row r="1230" spans="1:14" ht="16.5" thickBot="1" x14ac:dyDescent="0.3">
      <c r="A1230" s="62"/>
      <c r="B1230" s="204"/>
      <c r="C1230" s="205" t="str">
        <f t="shared" si="19"/>
        <v/>
      </c>
      <c r="D1230" s="206"/>
      <c r="E1230" s="207"/>
      <c r="F1230" s="923"/>
      <c r="G1230" s="923"/>
      <c r="H1230" s="923"/>
      <c r="I1230" s="923"/>
      <c r="J1230" s="923"/>
      <c r="K1230" s="923"/>
      <c r="L1230" s="923"/>
      <c r="M1230" s="923"/>
      <c r="N1230" s="923"/>
    </row>
    <row r="1231" spans="1:14" ht="16.5" thickBot="1" x14ac:dyDescent="0.3">
      <c r="A1231" s="62"/>
      <c r="B1231" s="204"/>
      <c r="C1231" s="205" t="str">
        <f t="shared" si="19"/>
        <v/>
      </c>
      <c r="D1231" s="206"/>
      <c r="E1231" s="207"/>
      <c r="F1231" s="923"/>
      <c r="G1231" s="923"/>
      <c r="H1231" s="923"/>
      <c r="I1231" s="923"/>
      <c r="J1231" s="923"/>
      <c r="K1231" s="923"/>
      <c r="L1231" s="923"/>
      <c r="M1231" s="923"/>
      <c r="N1231" s="923"/>
    </row>
    <row r="1232" spans="1:14" ht="16.5" thickBot="1" x14ac:dyDescent="0.3">
      <c r="A1232" s="62"/>
      <c r="B1232" s="204"/>
      <c r="C1232" s="205" t="str">
        <f t="shared" si="19"/>
        <v/>
      </c>
      <c r="D1232" s="206"/>
      <c r="E1232" s="207"/>
      <c r="F1232" s="923"/>
      <c r="G1232" s="923"/>
      <c r="H1232" s="923"/>
      <c r="I1232" s="923"/>
      <c r="J1232" s="923"/>
      <c r="K1232" s="923"/>
      <c r="L1232" s="923"/>
      <c r="M1232" s="923"/>
      <c r="N1232" s="923"/>
    </row>
    <row r="1233" spans="1:14" ht="16.5" thickBot="1" x14ac:dyDescent="0.3">
      <c r="A1233" s="62"/>
      <c r="B1233" s="204"/>
      <c r="C1233" s="205" t="str">
        <f t="shared" si="19"/>
        <v/>
      </c>
      <c r="D1233" s="206"/>
      <c r="E1233" s="207"/>
      <c r="F1233" s="923"/>
      <c r="G1233" s="923"/>
      <c r="H1233" s="923"/>
      <c r="I1233" s="923"/>
      <c r="J1233" s="923"/>
      <c r="K1233" s="923"/>
      <c r="L1233" s="923"/>
      <c r="M1233" s="923"/>
      <c r="N1233" s="923"/>
    </row>
    <row r="1234" spans="1:14" ht="16.5" thickBot="1" x14ac:dyDescent="0.3">
      <c r="A1234" s="62"/>
      <c r="B1234" s="204"/>
      <c r="C1234" s="205" t="str">
        <f t="shared" si="19"/>
        <v/>
      </c>
      <c r="D1234" s="206"/>
      <c r="E1234" s="207"/>
      <c r="F1234" s="923"/>
      <c r="G1234" s="923"/>
      <c r="H1234" s="923"/>
      <c r="I1234" s="923"/>
      <c r="J1234" s="923"/>
      <c r="K1234" s="923"/>
      <c r="L1234" s="923"/>
      <c r="M1234" s="923"/>
      <c r="N1234" s="923"/>
    </row>
    <row r="1235" spans="1:14" ht="16.5" thickBot="1" x14ac:dyDescent="0.3">
      <c r="A1235" s="62"/>
      <c r="B1235" s="204"/>
      <c r="C1235" s="205" t="str">
        <f t="shared" si="19"/>
        <v/>
      </c>
      <c r="D1235" s="206"/>
      <c r="E1235" s="207"/>
      <c r="F1235" s="923"/>
      <c r="G1235" s="923"/>
      <c r="H1235" s="923"/>
      <c r="I1235" s="923"/>
      <c r="J1235" s="923"/>
      <c r="K1235" s="923"/>
      <c r="L1235" s="923"/>
      <c r="M1235" s="923"/>
      <c r="N1235" s="923"/>
    </row>
    <row r="1236" spans="1:14" ht="16.5" thickBot="1" x14ac:dyDescent="0.3">
      <c r="A1236" s="62"/>
      <c r="B1236" s="204"/>
      <c r="C1236" s="205" t="str">
        <f t="shared" si="19"/>
        <v/>
      </c>
      <c r="D1236" s="206"/>
      <c r="E1236" s="207"/>
      <c r="F1236" s="923"/>
      <c r="G1236" s="923"/>
      <c r="H1236" s="923"/>
      <c r="I1236" s="923"/>
      <c r="J1236" s="923"/>
      <c r="K1236" s="923"/>
      <c r="L1236" s="923"/>
      <c r="M1236" s="923"/>
      <c r="N1236" s="923"/>
    </row>
    <row r="1237" spans="1:14" ht="16.5" thickBot="1" x14ac:dyDescent="0.3">
      <c r="A1237" s="62"/>
      <c r="B1237" s="204"/>
      <c r="C1237" s="205" t="str">
        <f t="shared" si="19"/>
        <v/>
      </c>
      <c r="D1237" s="206"/>
      <c r="E1237" s="207"/>
      <c r="F1237" s="923"/>
      <c r="G1237" s="923"/>
      <c r="H1237" s="923"/>
      <c r="I1237" s="923"/>
      <c r="J1237" s="923"/>
      <c r="K1237" s="923"/>
      <c r="L1237" s="923"/>
      <c r="M1237" s="923"/>
      <c r="N1237" s="923"/>
    </row>
    <row r="1238" spans="1:14" ht="16.5" thickBot="1" x14ac:dyDescent="0.3">
      <c r="A1238" s="62"/>
      <c r="B1238" s="204"/>
      <c r="C1238" s="205" t="str">
        <f t="shared" si="19"/>
        <v/>
      </c>
      <c r="D1238" s="206"/>
      <c r="E1238" s="207"/>
      <c r="F1238" s="923"/>
      <c r="G1238" s="923"/>
      <c r="H1238" s="923"/>
      <c r="I1238" s="923"/>
      <c r="J1238" s="923"/>
      <c r="K1238" s="923"/>
      <c r="L1238" s="923"/>
      <c r="M1238" s="923"/>
      <c r="N1238" s="923"/>
    </row>
    <row r="1239" spans="1:14" ht="16.5" thickBot="1" x14ac:dyDescent="0.3">
      <c r="A1239" s="62"/>
      <c r="B1239" s="204"/>
      <c r="C1239" s="205" t="str">
        <f t="shared" si="19"/>
        <v/>
      </c>
      <c r="D1239" s="206"/>
      <c r="E1239" s="207"/>
      <c r="F1239" s="923"/>
      <c r="G1239" s="923"/>
      <c r="H1239" s="923"/>
      <c r="I1239" s="923"/>
      <c r="J1239" s="923"/>
      <c r="K1239" s="923"/>
      <c r="L1239" s="923"/>
      <c r="M1239" s="923"/>
      <c r="N1239" s="923"/>
    </row>
    <row r="1240" spans="1:14" ht="16.5" thickBot="1" x14ac:dyDescent="0.3">
      <c r="A1240" s="62"/>
      <c r="B1240" s="204"/>
      <c r="C1240" s="205" t="str">
        <f t="shared" si="19"/>
        <v/>
      </c>
      <c r="D1240" s="206"/>
      <c r="E1240" s="207"/>
      <c r="F1240" s="923"/>
      <c r="G1240" s="923"/>
      <c r="H1240" s="923"/>
      <c r="I1240" s="923"/>
      <c r="J1240" s="923"/>
      <c r="K1240" s="923"/>
      <c r="L1240" s="923"/>
      <c r="M1240" s="923"/>
      <c r="N1240" s="923"/>
    </row>
    <row r="1241" spans="1:14" ht="16.5" thickBot="1" x14ac:dyDescent="0.3">
      <c r="A1241" s="62"/>
      <c r="B1241" s="204"/>
      <c r="C1241" s="205" t="str">
        <f t="shared" si="19"/>
        <v/>
      </c>
      <c r="D1241" s="206"/>
      <c r="E1241" s="207"/>
      <c r="F1241" s="923"/>
      <c r="G1241" s="923"/>
      <c r="H1241" s="923"/>
      <c r="I1241" s="923"/>
      <c r="J1241" s="923"/>
      <c r="K1241" s="923"/>
      <c r="L1241" s="923"/>
      <c r="M1241" s="923"/>
      <c r="N1241" s="923"/>
    </row>
    <row r="1242" spans="1:14" ht="16.5" thickBot="1" x14ac:dyDescent="0.3">
      <c r="A1242" s="62"/>
      <c r="B1242" s="204"/>
      <c r="C1242" s="205" t="str">
        <f t="shared" si="19"/>
        <v/>
      </c>
      <c r="D1242" s="206"/>
      <c r="E1242" s="207"/>
      <c r="F1242" s="923"/>
      <c r="G1242" s="923"/>
      <c r="H1242" s="923"/>
      <c r="I1242" s="923"/>
      <c r="J1242" s="923"/>
      <c r="K1242" s="923"/>
      <c r="L1242" s="923"/>
      <c r="M1242" s="923"/>
      <c r="N1242" s="923"/>
    </row>
    <row r="1243" spans="1:14" ht="16.5" thickBot="1" x14ac:dyDescent="0.3">
      <c r="A1243" s="62"/>
      <c r="B1243" s="204"/>
      <c r="C1243" s="205" t="str">
        <f t="shared" si="19"/>
        <v/>
      </c>
      <c r="D1243" s="206"/>
      <c r="E1243" s="207"/>
      <c r="F1243" s="923"/>
      <c r="G1243" s="923"/>
      <c r="H1243" s="923"/>
      <c r="I1243" s="923"/>
      <c r="J1243" s="923"/>
      <c r="K1243" s="923"/>
      <c r="L1243" s="923"/>
      <c r="M1243" s="923"/>
      <c r="N1243" s="923"/>
    </row>
    <row r="1244" spans="1:14" ht="16.5" thickBot="1" x14ac:dyDescent="0.3">
      <c r="A1244" s="62"/>
      <c r="B1244" s="204"/>
      <c r="C1244" s="205" t="str">
        <f t="shared" si="19"/>
        <v/>
      </c>
      <c r="D1244" s="206"/>
      <c r="E1244" s="207"/>
      <c r="F1244" s="923"/>
      <c r="G1244" s="923"/>
      <c r="H1244" s="923"/>
      <c r="I1244" s="923"/>
      <c r="J1244" s="923"/>
      <c r="K1244" s="923"/>
      <c r="L1244" s="923"/>
      <c r="M1244" s="923"/>
      <c r="N1244" s="923"/>
    </row>
    <row r="1245" spans="1:14" ht="16.5" thickBot="1" x14ac:dyDescent="0.3">
      <c r="A1245" s="62"/>
      <c r="B1245" s="204"/>
      <c r="C1245" s="205" t="str">
        <f t="shared" si="19"/>
        <v/>
      </c>
      <c r="D1245" s="206"/>
      <c r="E1245" s="207"/>
      <c r="F1245" s="923"/>
      <c r="G1245" s="923"/>
      <c r="H1245" s="923"/>
      <c r="I1245" s="923"/>
      <c r="J1245" s="923"/>
      <c r="K1245" s="923"/>
      <c r="L1245" s="923"/>
      <c r="M1245" s="923"/>
      <c r="N1245" s="923"/>
    </row>
    <row r="1246" spans="1:14" ht="16.5" thickBot="1" x14ac:dyDescent="0.3">
      <c r="A1246" s="62"/>
      <c r="B1246" s="204"/>
      <c r="C1246" s="205" t="str">
        <f t="shared" si="19"/>
        <v/>
      </c>
      <c r="D1246" s="206"/>
      <c r="E1246" s="207"/>
      <c r="F1246" s="923"/>
      <c r="G1246" s="923"/>
      <c r="H1246" s="923"/>
      <c r="I1246" s="923"/>
      <c r="J1246" s="923"/>
      <c r="K1246" s="923"/>
      <c r="L1246" s="923"/>
      <c r="M1246" s="923"/>
      <c r="N1246" s="923"/>
    </row>
    <row r="1247" spans="1:14" ht="16.5" thickBot="1" x14ac:dyDescent="0.3">
      <c r="A1247" s="62"/>
      <c r="B1247" s="204"/>
      <c r="C1247" s="205" t="str">
        <f t="shared" si="19"/>
        <v/>
      </c>
      <c r="D1247" s="206"/>
      <c r="E1247" s="207"/>
      <c r="F1247" s="923"/>
      <c r="G1247" s="923"/>
      <c r="H1247" s="923"/>
      <c r="I1247" s="923"/>
      <c r="J1247" s="923"/>
      <c r="K1247" s="923"/>
      <c r="L1247" s="923"/>
      <c r="M1247" s="923"/>
      <c r="N1247" s="923"/>
    </row>
    <row r="1248" spans="1:14" ht="16.5" thickBot="1" x14ac:dyDescent="0.3">
      <c r="A1248" s="62"/>
      <c r="B1248" s="204"/>
      <c r="C1248" s="205" t="str">
        <f t="shared" si="19"/>
        <v/>
      </c>
      <c r="D1248" s="206"/>
      <c r="E1248" s="207"/>
      <c r="F1248" s="923"/>
      <c r="G1248" s="923"/>
      <c r="H1248" s="923"/>
      <c r="I1248" s="923"/>
      <c r="J1248" s="923"/>
      <c r="K1248" s="923"/>
      <c r="L1248" s="923"/>
      <c r="M1248" s="923"/>
      <c r="N1248" s="923"/>
    </row>
    <row r="1249" spans="1:14" ht="16.5" thickBot="1" x14ac:dyDescent="0.3">
      <c r="A1249" s="62"/>
      <c r="B1249" s="204"/>
      <c r="C1249" s="205" t="str">
        <f t="shared" si="19"/>
        <v/>
      </c>
      <c r="D1249" s="206"/>
      <c r="E1249" s="207"/>
      <c r="F1249" s="923"/>
      <c r="G1249" s="923"/>
      <c r="H1249" s="923"/>
      <c r="I1249" s="923"/>
      <c r="J1249" s="923"/>
      <c r="K1249" s="923"/>
      <c r="L1249" s="923"/>
      <c r="M1249" s="923"/>
      <c r="N1249" s="923"/>
    </row>
    <row r="1250" spans="1:14" ht="16.5" thickBot="1" x14ac:dyDescent="0.3">
      <c r="A1250" s="62"/>
      <c r="B1250" s="204"/>
      <c r="C1250" s="205" t="str">
        <f t="shared" si="19"/>
        <v/>
      </c>
      <c r="D1250" s="206"/>
      <c r="E1250" s="207"/>
      <c r="F1250" s="923"/>
      <c r="G1250" s="923"/>
      <c r="H1250" s="923"/>
      <c r="I1250" s="923"/>
      <c r="J1250" s="923"/>
      <c r="K1250" s="923"/>
      <c r="L1250" s="923"/>
      <c r="M1250" s="923"/>
      <c r="N1250" s="923"/>
    </row>
    <row r="1251" spans="1:14" ht="16.5" thickBot="1" x14ac:dyDescent="0.3">
      <c r="A1251" s="62"/>
      <c r="B1251" s="204"/>
      <c r="C1251" s="205" t="str">
        <f t="shared" si="19"/>
        <v/>
      </c>
      <c r="D1251" s="206"/>
      <c r="E1251" s="207"/>
      <c r="F1251" s="923"/>
      <c r="G1251" s="923"/>
      <c r="H1251" s="923"/>
      <c r="I1251" s="923"/>
      <c r="J1251" s="923"/>
      <c r="K1251" s="923"/>
      <c r="L1251" s="923"/>
      <c r="M1251" s="923"/>
      <c r="N1251" s="923"/>
    </row>
    <row r="1252" spans="1:14" ht="16.5" thickBot="1" x14ac:dyDescent="0.3">
      <c r="A1252" s="62"/>
      <c r="B1252" s="204"/>
      <c r="C1252" s="205" t="str">
        <f t="shared" si="19"/>
        <v/>
      </c>
      <c r="D1252" s="206"/>
      <c r="E1252" s="207"/>
      <c r="F1252" s="923"/>
      <c r="G1252" s="923"/>
      <c r="H1252" s="923"/>
      <c r="I1252" s="923"/>
      <c r="J1252" s="923"/>
      <c r="K1252" s="923"/>
      <c r="L1252" s="923"/>
      <c r="M1252" s="923"/>
      <c r="N1252" s="923"/>
    </row>
    <row r="1253" spans="1:14" ht="16.5" thickBot="1" x14ac:dyDescent="0.3">
      <c r="A1253" s="62"/>
      <c r="B1253" s="204"/>
      <c r="C1253" s="205" t="str">
        <f t="shared" si="19"/>
        <v/>
      </c>
      <c r="D1253" s="206"/>
      <c r="E1253" s="207"/>
      <c r="F1253" s="923"/>
      <c r="G1253" s="923"/>
      <c r="H1253" s="923"/>
      <c r="I1253" s="923"/>
      <c r="J1253" s="923"/>
      <c r="K1253" s="923"/>
      <c r="L1253" s="923"/>
      <c r="M1253" s="923"/>
      <c r="N1253" s="923"/>
    </row>
    <row r="1254" spans="1:14" ht="16.5" thickBot="1" x14ac:dyDescent="0.3">
      <c r="A1254" s="62"/>
      <c r="B1254" s="204"/>
      <c r="C1254" s="205" t="str">
        <f t="shared" si="19"/>
        <v/>
      </c>
      <c r="D1254" s="206"/>
      <c r="E1254" s="207"/>
      <c r="F1254" s="923"/>
      <c r="G1254" s="923"/>
      <c r="H1254" s="923"/>
      <c r="I1254" s="923"/>
      <c r="J1254" s="923"/>
      <c r="K1254" s="923"/>
      <c r="L1254" s="923"/>
      <c r="M1254" s="923"/>
      <c r="N1254" s="923"/>
    </row>
    <row r="1255" spans="1:14" ht="16.5" thickBot="1" x14ac:dyDescent="0.3">
      <c r="A1255" s="62"/>
      <c r="B1255" s="204"/>
      <c r="C1255" s="205" t="str">
        <f t="shared" si="19"/>
        <v/>
      </c>
      <c r="D1255" s="206"/>
      <c r="E1255" s="207"/>
      <c r="F1255" s="923"/>
      <c r="G1255" s="923"/>
      <c r="H1255" s="923"/>
      <c r="I1255" s="923"/>
      <c r="J1255" s="923"/>
      <c r="K1255" s="923"/>
      <c r="L1255" s="923"/>
      <c r="M1255" s="923"/>
      <c r="N1255" s="923"/>
    </row>
    <row r="1256" spans="1:14" ht="16.5" thickBot="1" x14ac:dyDescent="0.3">
      <c r="A1256" s="62"/>
      <c r="B1256" s="204"/>
      <c r="C1256" s="205" t="str">
        <f t="shared" si="19"/>
        <v/>
      </c>
      <c r="D1256" s="206"/>
      <c r="E1256" s="207"/>
      <c r="F1256" s="923"/>
      <c r="G1256" s="923"/>
      <c r="H1256" s="923"/>
      <c r="I1256" s="923"/>
      <c r="J1256" s="923"/>
      <c r="K1256" s="923"/>
      <c r="L1256" s="923"/>
      <c r="M1256" s="923"/>
      <c r="N1256" s="923"/>
    </row>
    <row r="1257" spans="1:14" ht="16.5" thickBot="1" x14ac:dyDescent="0.3">
      <c r="A1257" s="62"/>
      <c r="B1257" s="204"/>
      <c r="C1257" s="205" t="str">
        <f t="shared" si="19"/>
        <v/>
      </c>
      <c r="D1257" s="206"/>
      <c r="E1257" s="207"/>
      <c r="F1257" s="923"/>
      <c r="G1257" s="923"/>
      <c r="H1257" s="923"/>
      <c r="I1257" s="923"/>
      <c r="J1257" s="923"/>
      <c r="K1257" s="923"/>
      <c r="L1257" s="923"/>
      <c r="M1257" s="923"/>
      <c r="N1257" s="923"/>
    </row>
    <row r="1258" spans="1:14" ht="16.5" thickBot="1" x14ac:dyDescent="0.3">
      <c r="A1258" s="62"/>
      <c r="B1258" s="204"/>
      <c r="C1258" s="205" t="str">
        <f t="shared" si="19"/>
        <v/>
      </c>
      <c r="D1258" s="206"/>
      <c r="E1258" s="207"/>
      <c r="F1258" s="923"/>
      <c r="G1258" s="923"/>
      <c r="H1258" s="923"/>
      <c r="I1258" s="923"/>
      <c r="J1258" s="923"/>
      <c r="K1258" s="923"/>
      <c r="L1258" s="923"/>
      <c r="M1258" s="923"/>
      <c r="N1258" s="923"/>
    </row>
    <row r="1259" spans="1:14" ht="16.5" thickBot="1" x14ac:dyDescent="0.3">
      <c r="A1259" s="62"/>
      <c r="B1259" s="204"/>
      <c r="C1259" s="205" t="str">
        <f t="shared" si="19"/>
        <v/>
      </c>
      <c r="D1259" s="206"/>
      <c r="E1259" s="207"/>
      <c r="F1259" s="923"/>
      <c r="G1259" s="923"/>
      <c r="H1259" s="923"/>
      <c r="I1259" s="923"/>
      <c r="J1259" s="923"/>
      <c r="K1259" s="923"/>
      <c r="L1259" s="923"/>
      <c r="M1259" s="923"/>
      <c r="N1259" s="923"/>
    </row>
    <row r="1260" spans="1:14" ht="16.5" thickBot="1" x14ac:dyDescent="0.3">
      <c r="A1260" s="62"/>
      <c r="B1260" s="204"/>
      <c r="C1260" s="205" t="str">
        <f t="shared" si="19"/>
        <v/>
      </c>
      <c r="D1260" s="206"/>
      <c r="E1260" s="207"/>
      <c r="F1260" s="923"/>
      <c r="G1260" s="923"/>
      <c r="H1260" s="923"/>
      <c r="I1260" s="923"/>
      <c r="J1260" s="923"/>
      <c r="K1260" s="923"/>
      <c r="L1260" s="923"/>
      <c r="M1260" s="923"/>
      <c r="N1260" s="923"/>
    </row>
    <row r="1261" spans="1:14" ht="16.5" thickBot="1" x14ac:dyDescent="0.3">
      <c r="A1261" s="62"/>
      <c r="B1261" s="204"/>
      <c r="C1261" s="205" t="str">
        <f t="shared" si="19"/>
        <v/>
      </c>
      <c r="D1261" s="206"/>
      <c r="E1261" s="207"/>
      <c r="F1261" s="923"/>
      <c r="G1261" s="923"/>
      <c r="H1261" s="923"/>
      <c r="I1261" s="923"/>
      <c r="J1261" s="923"/>
      <c r="K1261" s="923"/>
      <c r="L1261" s="923"/>
      <c r="M1261" s="923"/>
      <c r="N1261" s="923"/>
    </row>
    <row r="1262" spans="1:14" ht="16.5" thickBot="1" x14ac:dyDescent="0.3">
      <c r="A1262" s="62"/>
      <c r="B1262" s="204"/>
      <c r="C1262" s="205" t="str">
        <f t="shared" si="19"/>
        <v/>
      </c>
      <c r="D1262" s="206"/>
      <c r="E1262" s="207"/>
      <c r="F1262" s="923"/>
      <c r="G1262" s="923"/>
      <c r="H1262" s="923"/>
      <c r="I1262" s="923"/>
      <c r="J1262" s="923"/>
      <c r="K1262" s="923"/>
      <c r="L1262" s="923"/>
      <c r="M1262" s="923"/>
      <c r="N1262" s="923"/>
    </row>
    <row r="1263" spans="1:14" ht="16.5" thickBot="1" x14ac:dyDescent="0.3">
      <c r="A1263" s="62"/>
      <c r="B1263" s="204"/>
      <c r="C1263" s="205" t="str">
        <f t="shared" si="19"/>
        <v/>
      </c>
      <c r="D1263" s="206"/>
      <c r="E1263" s="207"/>
      <c r="F1263" s="923"/>
      <c r="G1263" s="923"/>
      <c r="H1263" s="923"/>
      <c r="I1263" s="923"/>
      <c r="J1263" s="923"/>
      <c r="K1263" s="923"/>
      <c r="L1263" s="923"/>
      <c r="M1263" s="923"/>
      <c r="N1263" s="923"/>
    </row>
    <row r="1264" spans="1:14" ht="16.5" thickBot="1" x14ac:dyDescent="0.3">
      <c r="A1264" s="62"/>
      <c r="B1264" s="204"/>
      <c r="C1264" s="205" t="str">
        <f t="shared" si="19"/>
        <v/>
      </c>
      <c r="D1264" s="206"/>
      <c r="E1264" s="207"/>
      <c r="F1264" s="923"/>
      <c r="G1264" s="923"/>
      <c r="H1264" s="923"/>
      <c r="I1264" s="923"/>
      <c r="J1264" s="923"/>
      <c r="K1264" s="923"/>
      <c r="L1264" s="923"/>
      <c r="M1264" s="923"/>
      <c r="N1264" s="923"/>
    </row>
    <row r="1265" spans="1:14" ht="16.5" thickBot="1" x14ac:dyDescent="0.3">
      <c r="A1265" s="62"/>
      <c r="B1265" s="204"/>
      <c r="C1265" s="205" t="str">
        <f t="shared" si="19"/>
        <v/>
      </c>
      <c r="D1265" s="206"/>
      <c r="E1265" s="207"/>
      <c r="F1265" s="923"/>
      <c r="G1265" s="923"/>
      <c r="H1265" s="923"/>
      <c r="I1265" s="923"/>
      <c r="J1265" s="923"/>
      <c r="K1265" s="923"/>
      <c r="L1265" s="923"/>
      <c r="M1265" s="923"/>
      <c r="N1265" s="923"/>
    </row>
    <row r="1266" spans="1:14" ht="16.5" thickBot="1" x14ac:dyDescent="0.3">
      <c r="A1266" s="62"/>
      <c r="B1266" s="204"/>
      <c r="C1266" s="205" t="str">
        <f t="shared" si="19"/>
        <v/>
      </c>
      <c r="D1266" s="206"/>
      <c r="E1266" s="207"/>
      <c r="F1266" s="923"/>
      <c r="G1266" s="923"/>
      <c r="H1266" s="923"/>
      <c r="I1266" s="923"/>
      <c r="J1266" s="923"/>
      <c r="K1266" s="923"/>
      <c r="L1266" s="923"/>
      <c r="M1266" s="923"/>
      <c r="N1266" s="923"/>
    </row>
    <row r="1267" spans="1:14" ht="16.5" thickBot="1" x14ac:dyDescent="0.3">
      <c r="A1267" s="62"/>
      <c r="B1267" s="204"/>
      <c r="C1267" s="205" t="str">
        <f t="shared" si="19"/>
        <v/>
      </c>
      <c r="D1267" s="206"/>
      <c r="E1267" s="207"/>
      <c r="F1267" s="923"/>
      <c r="G1267" s="923"/>
      <c r="H1267" s="923"/>
      <c r="I1267" s="923"/>
      <c r="J1267" s="923"/>
      <c r="K1267" s="923"/>
      <c r="L1267" s="923"/>
      <c r="M1267" s="923"/>
      <c r="N1267" s="923"/>
    </row>
    <row r="1268" spans="1:14" ht="16.5" thickBot="1" x14ac:dyDescent="0.3">
      <c r="A1268" s="62"/>
      <c r="B1268" s="204"/>
      <c r="C1268" s="205" t="str">
        <f t="shared" si="19"/>
        <v/>
      </c>
      <c r="D1268" s="206"/>
      <c r="E1268" s="207"/>
      <c r="F1268" s="923"/>
      <c r="G1268" s="923"/>
      <c r="H1268" s="923"/>
      <c r="I1268" s="923"/>
      <c r="J1268" s="923"/>
      <c r="K1268" s="923"/>
      <c r="L1268" s="923"/>
      <c r="M1268" s="923"/>
      <c r="N1268" s="923"/>
    </row>
    <row r="1269" spans="1:14" ht="16.5" thickBot="1" x14ac:dyDescent="0.3">
      <c r="A1269" s="62"/>
      <c r="B1269" s="204"/>
      <c r="C1269" s="205" t="str">
        <f t="shared" si="19"/>
        <v/>
      </c>
      <c r="D1269" s="206"/>
      <c r="E1269" s="207"/>
      <c r="F1269" s="923"/>
      <c r="G1269" s="923"/>
      <c r="H1269" s="923"/>
      <c r="I1269" s="923"/>
      <c r="J1269" s="923"/>
      <c r="K1269" s="923"/>
      <c r="L1269" s="923"/>
      <c r="M1269" s="923"/>
      <c r="N1269" s="923"/>
    </row>
    <row r="1270" spans="1:14" ht="16.5" thickBot="1" x14ac:dyDescent="0.3">
      <c r="A1270" s="62"/>
      <c r="B1270" s="204"/>
      <c r="C1270" s="205" t="str">
        <f t="shared" si="19"/>
        <v/>
      </c>
      <c r="D1270" s="206"/>
      <c r="E1270" s="207"/>
      <c r="F1270" s="923"/>
      <c r="G1270" s="923"/>
      <c r="H1270" s="923"/>
      <c r="I1270" s="923"/>
      <c r="J1270" s="923"/>
      <c r="K1270" s="923"/>
      <c r="L1270" s="923"/>
      <c r="M1270" s="923"/>
      <c r="N1270" s="923"/>
    </row>
    <row r="1271" spans="1:14" ht="16.5" thickBot="1" x14ac:dyDescent="0.3">
      <c r="A1271" s="62"/>
      <c r="B1271" s="204"/>
      <c r="C1271" s="205" t="str">
        <f t="shared" si="19"/>
        <v/>
      </c>
      <c r="D1271" s="206"/>
      <c r="E1271" s="207"/>
      <c r="F1271" s="923"/>
      <c r="G1271" s="923"/>
      <c r="H1271" s="923"/>
      <c r="I1271" s="923"/>
      <c r="J1271" s="923"/>
      <c r="K1271" s="923"/>
      <c r="L1271" s="923"/>
      <c r="M1271" s="923"/>
      <c r="N1271" s="923"/>
    </row>
    <row r="1272" spans="1:14" ht="16.5" thickBot="1" x14ac:dyDescent="0.3">
      <c r="A1272" s="62"/>
      <c r="B1272" s="204"/>
      <c r="C1272" s="205" t="str">
        <f t="shared" si="19"/>
        <v/>
      </c>
      <c r="D1272" s="206"/>
      <c r="E1272" s="207"/>
      <c r="F1272" s="923"/>
      <c r="G1272" s="923"/>
      <c r="H1272" s="923"/>
      <c r="I1272" s="923"/>
      <c r="J1272" s="923"/>
      <c r="K1272" s="923"/>
      <c r="L1272" s="923"/>
      <c r="M1272" s="923"/>
      <c r="N1272" s="923"/>
    </row>
    <row r="1273" spans="1:14" ht="16.5" thickBot="1" x14ac:dyDescent="0.3">
      <c r="A1273" s="62"/>
      <c r="B1273" s="204"/>
      <c r="C1273" s="205" t="str">
        <f t="shared" si="19"/>
        <v/>
      </c>
      <c r="D1273" s="206"/>
      <c r="E1273" s="207"/>
      <c r="F1273" s="923"/>
      <c r="G1273" s="923"/>
      <c r="H1273" s="923"/>
      <c r="I1273" s="923"/>
      <c r="J1273" s="923"/>
      <c r="K1273" s="923"/>
      <c r="L1273" s="923"/>
      <c r="M1273" s="923"/>
      <c r="N1273" s="923"/>
    </row>
    <row r="1274" spans="1:14" ht="16.5" thickBot="1" x14ac:dyDescent="0.3">
      <c r="A1274" s="62"/>
      <c r="B1274" s="204"/>
      <c r="C1274" s="205" t="str">
        <f t="shared" si="19"/>
        <v/>
      </c>
      <c r="D1274" s="206"/>
      <c r="E1274" s="207"/>
      <c r="F1274" s="923"/>
      <c r="G1274" s="923"/>
      <c r="H1274" s="923"/>
      <c r="I1274" s="923"/>
      <c r="J1274" s="923"/>
      <c r="K1274" s="923"/>
      <c r="L1274" s="923"/>
      <c r="M1274" s="923"/>
      <c r="N1274" s="923"/>
    </row>
    <row r="1275" spans="1:14" ht="16.5" thickBot="1" x14ac:dyDescent="0.3">
      <c r="A1275" s="62"/>
      <c r="B1275" s="204"/>
      <c r="C1275" s="205" t="str">
        <f t="shared" si="19"/>
        <v/>
      </c>
      <c r="D1275" s="206"/>
      <c r="E1275" s="207"/>
      <c r="F1275" s="923"/>
      <c r="G1275" s="923"/>
      <c r="H1275" s="923"/>
      <c r="I1275" s="923"/>
      <c r="J1275" s="923"/>
      <c r="K1275" s="923"/>
      <c r="L1275" s="923"/>
      <c r="M1275" s="923"/>
      <c r="N1275" s="923"/>
    </row>
    <row r="1276" spans="1:14" ht="16.5" thickBot="1" x14ac:dyDescent="0.3">
      <c r="A1276" s="62"/>
      <c r="B1276" s="204"/>
      <c r="C1276" s="205" t="str">
        <f t="shared" si="19"/>
        <v/>
      </c>
      <c r="D1276" s="206"/>
      <c r="E1276" s="207"/>
      <c r="F1276" s="923"/>
      <c r="G1276" s="923"/>
      <c r="H1276" s="923"/>
      <c r="I1276" s="923"/>
      <c r="J1276" s="923"/>
      <c r="K1276" s="923"/>
      <c r="L1276" s="923"/>
      <c r="M1276" s="923"/>
      <c r="N1276" s="923"/>
    </row>
    <row r="1277" spans="1:14" ht="16.5" thickBot="1" x14ac:dyDescent="0.3">
      <c r="A1277" s="62"/>
      <c r="B1277" s="204"/>
      <c r="C1277" s="205" t="str">
        <f t="shared" si="19"/>
        <v/>
      </c>
      <c r="D1277" s="206"/>
      <c r="E1277" s="207"/>
      <c r="F1277" s="923"/>
      <c r="G1277" s="923"/>
      <c r="H1277" s="923"/>
      <c r="I1277" s="923"/>
      <c r="J1277" s="923"/>
      <c r="K1277" s="923"/>
      <c r="L1277" s="923"/>
      <c r="M1277" s="923"/>
      <c r="N1277" s="923"/>
    </row>
    <row r="1278" spans="1:14" ht="16.5" thickBot="1" x14ac:dyDescent="0.3">
      <c r="A1278" s="62"/>
      <c r="B1278" s="204"/>
      <c r="C1278" s="205" t="str">
        <f t="shared" si="19"/>
        <v/>
      </c>
      <c r="D1278" s="206"/>
      <c r="E1278" s="207"/>
      <c r="F1278" s="923"/>
      <c r="G1278" s="923"/>
      <c r="H1278" s="923"/>
      <c r="I1278" s="923"/>
      <c r="J1278" s="923"/>
      <c r="K1278" s="923"/>
      <c r="L1278" s="923"/>
      <c r="M1278" s="923"/>
      <c r="N1278" s="923"/>
    </row>
    <row r="1279" spans="1:14" ht="16.5" thickBot="1" x14ac:dyDescent="0.3">
      <c r="A1279" s="62"/>
      <c r="B1279" s="204"/>
      <c r="C1279" s="205" t="str">
        <f t="shared" si="19"/>
        <v/>
      </c>
      <c r="D1279" s="206"/>
      <c r="E1279" s="207"/>
      <c r="F1279" s="923"/>
      <c r="G1279" s="923"/>
      <c r="H1279" s="923"/>
      <c r="I1279" s="923"/>
      <c r="J1279" s="923"/>
      <c r="K1279" s="923"/>
      <c r="L1279" s="923"/>
      <c r="M1279" s="923"/>
      <c r="N1279" s="923"/>
    </row>
    <row r="1280" spans="1:14" ht="16.5" thickBot="1" x14ac:dyDescent="0.3">
      <c r="A1280" s="62"/>
      <c r="B1280" s="204"/>
      <c r="C1280" s="205" t="str">
        <f t="shared" si="19"/>
        <v/>
      </c>
      <c r="D1280" s="206"/>
      <c r="E1280" s="207"/>
      <c r="F1280" s="923"/>
      <c r="G1280" s="923"/>
      <c r="H1280" s="923"/>
      <c r="I1280" s="923"/>
      <c r="J1280" s="923"/>
      <c r="K1280" s="923"/>
      <c r="L1280" s="923"/>
      <c r="M1280" s="923"/>
      <c r="N1280" s="923"/>
    </row>
    <row r="1281" spans="1:14" ht="16.5" thickBot="1" x14ac:dyDescent="0.3">
      <c r="A1281" s="62"/>
      <c r="B1281" s="204"/>
      <c r="C1281" s="205" t="str">
        <f t="shared" si="19"/>
        <v/>
      </c>
      <c r="D1281" s="206"/>
      <c r="E1281" s="207"/>
      <c r="F1281" s="923"/>
      <c r="G1281" s="923"/>
      <c r="H1281" s="923"/>
      <c r="I1281" s="923"/>
      <c r="J1281" s="923"/>
      <c r="K1281" s="923"/>
      <c r="L1281" s="923"/>
      <c r="M1281" s="923"/>
      <c r="N1281" s="923"/>
    </row>
    <row r="1282" spans="1:14" ht="16.5" thickBot="1" x14ac:dyDescent="0.3">
      <c r="A1282" s="62"/>
      <c r="B1282" s="204"/>
      <c r="C1282" s="205" t="str">
        <f t="shared" si="19"/>
        <v/>
      </c>
      <c r="D1282" s="206"/>
      <c r="E1282" s="207"/>
      <c r="F1282" s="923"/>
      <c r="G1282" s="923"/>
      <c r="H1282" s="923"/>
      <c r="I1282" s="923"/>
      <c r="J1282" s="923"/>
      <c r="K1282" s="923"/>
      <c r="L1282" s="923"/>
      <c r="M1282" s="923"/>
      <c r="N1282" s="923"/>
    </row>
    <row r="1283" spans="1:14" ht="16.5" thickBot="1" x14ac:dyDescent="0.3">
      <c r="A1283" s="62"/>
      <c r="B1283" s="204"/>
      <c r="C1283" s="205" t="str">
        <f t="shared" si="19"/>
        <v/>
      </c>
      <c r="D1283" s="206"/>
      <c r="E1283" s="207"/>
      <c r="F1283" s="923"/>
      <c r="G1283" s="923"/>
      <c r="H1283" s="923"/>
      <c r="I1283" s="923"/>
      <c r="J1283" s="923"/>
      <c r="K1283" s="923"/>
      <c r="L1283" s="923"/>
      <c r="M1283" s="923"/>
      <c r="N1283" s="923"/>
    </row>
    <row r="1284" spans="1:14" ht="16.5" thickBot="1" x14ac:dyDescent="0.3">
      <c r="A1284" s="62"/>
      <c r="B1284" s="204"/>
      <c r="C1284" s="205" t="str">
        <f t="shared" si="19"/>
        <v/>
      </c>
      <c r="D1284" s="206"/>
      <c r="E1284" s="207"/>
      <c r="F1284" s="923"/>
      <c r="G1284" s="923"/>
      <c r="H1284" s="923"/>
      <c r="I1284" s="923"/>
      <c r="J1284" s="923"/>
      <c r="K1284" s="923"/>
      <c r="L1284" s="923"/>
      <c r="M1284" s="923"/>
      <c r="N1284" s="923"/>
    </row>
    <row r="1285" spans="1:14" ht="16.5" thickBot="1" x14ac:dyDescent="0.3">
      <c r="A1285" s="62"/>
      <c r="B1285" s="204"/>
      <c r="C1285" s="205" t="str">
        <f t="shared" si="19"/>
        <v/>
      </c>
      <c r="D1285" s="206"/>
      <c r="E1285" s="207"/>
      <c r="F1285" s="923"/>
      <c r="G1285" s="923"/>
      <c r="H1285" s="923"/>
      <c r="I1285" s="923"/>
      <c r="J1285" s="923"/>
      <c r="K1285" s="923"/>
      <c r="L1285" s="923"/>
      <c r="M1285" s="923"/>
      <c r="N1285" s="923"/>
    </row>
    <row r="1286" spans="1:14" ht="16.5" thickBot="1" x14ac:dyDescent="0.3">
      <c r="A1286" s="62"/>
      <c r="B1286" s="204"/>
      <c r="C1286" s="205" t="str">
        <f t="shared" si="19"/>
        <v/>
      </c>
      <c r="D1286" s="206"/>
      <c r="E1286" s="207"/>
      <c r="F1286" s="923"/>
      <c r="G1286" s="923"/>
      <c r="H1286" s="923"/>
      <c r="I1286" s="923"/>
      <c r="J1286" s="923"/>
      <c r="K1286" s="923"/>
      <c r="L1286" s="923"/>
      <c r="M1286" s="923"/>
      <c r="N1286" s="923"/>
    </row>
    <row r="1287" spans="1:14" ht="16.5" thickBot="1" x14ac:dyDescent="0.3">
      <c r="A1287" s="62"/>
      <c r="B1287" s="204"/>
      <c r="C1287" s="205" t="str">
        <f t="shared" si="19"/>
        <v/>
      </c>
      <c r="D1287" s="206"/>
      <c r="E1287" s="207"/>
      <c r="F1287" s="923"/>
      <c r="G1287" s="923"/>
      <c r="H1287" s="923"/>
      <c r="I1287" s="923"/>
      <c r="J1287" s="923"/>
      <c r="K1287" s="923"/>
      <c r="L1287" s="923"/>
      <c r="M1287" s="923"/>
      <c r="N1287" s="923"/>
    </row>
    <row r="1288" spans="1:14" ht="16.5" thickBot="1" x14ac:dyDescent="0.3">
      <c r="A1288" s="62"/>
      <c r="B1288" s="204"/>
      <c r="C1288" s="205" t="str">
        <f t="shared" si="19"/>
        <v/>
      </c>
      <c r="D1288" s="206"/>
      <c r="E1288" s="207"/>
      <c r="F1288" s="923"/>
      <c r="G1288" s="923"/>
      <c r="H1288" s="923"/>
      <c r="I1288" s="923"/>
      <c r="J1288" s="923"/>
      <c r="K1288" s="923"/>
      <c r="L1288" s="923"/>
      <c r="M1288" s="923"/>
      <c r="N1288" s="923"/>
    </row>
    <row r="1289" spans="1:14" ht="16.5" thickBot="1" x14ac:dyDescent="0.3">
      <c r="A1289" s="62"/>
      <c r="B1289" s="204"/>
      <c r="C1289" s="205" t="str">
        <f t="shared" si="19"/>
        <v/>
      </c>
      <c r="D1289" s="206"/>
      <c r="E1289" s="207"/>
      <c r="F1289" s="923"/>
      <c r="G1289" s="923"/>
      <c r="H1289" s="923"/>
      <c r="I1289" s="923"/>
      <c r="J1289" s="923"/>
      <c r="K1289" s="923"/>
      <c r="L1289" s="923"/>
      <c r="M1289" s="923"/>
      <c r="N1289" s="923"/>
    </row>
    <row r="1290" spans="1:14" ht="16.5" thickBot="1" x14ac:dyDescent="0.3">
      <c r="A1290" s="62"/>
      <c r="B1290" s="204"/>
      <c r="C1290" s="205" t="str">
        <f t="shared" si="19"/>
        <v/>
      </c>
      <c r="D1290" s="206"/>
      <c r="E1290" s="207"/>
      <c r="F1290" s="923"/>
      <c r="G1290" s="923"/>
      <c r="H1290" s="923"/>
      <c r="I1290" s="923"/>
      <c r="J1290" s="923"/>
      <c r="K1290" s="923"/>
      <c r="L1290" s="923"/>
      <c r="M1290" s="923"/>
      <c r="N1290" s="923"/>
    </row>
    <row r="1291" spans="1:14" ht="16.5" thickBot="1" x14ac:dyDescent="0.3">
      <c r="A1291" s="62"/>
      <c r="B1291" s="204"/>
      <c r="C1291" s="205" t="str">
        <f t="shared" si="19"/>
        <v/>
      </c>
      <c r="D1291" s="206"/>
      <c r="E1291" s="207"/>
      <c r="F1291" s="923"/>
      <c r="G1291" s="923"/>
      <c r="H1291" s="923"/>
      <c r="I1291" s="923"/>
      <c r="J1291" s="923"/>
      <c r="K1291" s="923"/>
      <c r="L1291" s="923"/>
      <c r="M1291" s="923"/>
      <c r="N1291" s="923"/>
    </row>
    <row r="1292" spans="1:14" ht="16.5" thickBot="1" x14ac:dyDescent="0.3">
      <c r="A1292" s="62"/>
      <c r="B1292" s="204"/>
      <c r="C1292" s="205" t="str">
        <f t="shared" ref="C1292:C1355" si="20">IF(B1292&gt;0, (B1292-B1291), "")</f>
        <v/>
      </c>
      <c r="D1292" s="206"/>
      <c r="E1292" s="207"/>
      <c r="F1292" s="923"/>
      <c r="G1292" s="923"/>
      <c r="H1292" s="923"/>
      <c r="I1292" s="923"/>
      <c r="J1292" s="923"/>
      <c r="K1292" s="923"/>
      <c r="L1292" s="923"/>
      <c r="M1292" s="923"/>
      <c r="N1292" s="923"/>
    </row>
    <row r="1293" spans="1:14" ht="16.5" thickBot="1" x14ac:dyDescent="0.3">
      <c r="A1293" s="62"/>
      <c r="B1293" s="204"/>
      <c r="C1293" s="205" t="str">
        <f t="shared" si="20"/>
        <v/>
      </c>
      <c r="D1293" s="206"/>
      <c r="E1293" s="207"/>
      <c r="F1293" s="923"/>
      <c r="G1293" s="923"/>
      <c r="H1293" s="923"/>
      <c r="I1293" s="923"/>
      <c r="J1293" s="923"/>
      <c r="K1293" s="923"/>
      <c r="L1293" s="923"/>
      <c r="M1293" s="923"/>
      <c r="N1293" s="923"/>
    </row>
    <row r="1294" spans="1:14" ht="16.5" thickBot="1" x14ac:dyDescent="0.3">
      <c r="A1294" s="62"/>
      <c r="B1294" s="204"/>
      <c r="C1294" s="205" t="str">
        <f t="shared" si="20"/>
        <v/>
      </c>
      <c r="D1294" s="206"/>
      <c r="E1294" s="207"/>
      <c r="F1294" s="923"/>
      <c r="G1294" s="923"/>
      <c r="H1294" s="923"/>
      <c r="I1294" s="923"/>
      <c r="J1294" s="923"/>
      <c r="K1294" s="923"/>
      <c r="L1294" s="923"/>
      <c r="M1294" s="923"/>
      <c r="N1294" s="923"/>
    </row>
    <row r="1295" spans="1:14" ht="16.5" thickBot="1" x14ac:dyDescent="0.3">
      <c r="A1295" s="62"/>
      <c r="B1295" s="204"/>
      <c r="C1295" s="205" t="str">
        <f t="shared" si="20"/>
        <v/>
      </c>
      <c r="D1295" s="206"/>
      <c r="E1295" s="207"/>
      <c r="F1295" s="923"/>
      <c r="G1295" s="923"/>
      <c r="H1295" s="923"/>
      <c r="I1295" s="923"/>
      <c r="J1295" s="923"/>
      <c r="K1295" s="923"/>
      <c r="L1295" s="923"/>
      <c r="M1295" s="923"/>
      <c r="N1295" s="923"/>
    </row>
    <row r="1296" spans="1:14" ht="16.5" thickBot="1" x14ac:dyDescent="0.3">
      <c r="A1296" s="62"/>
      <c r="B1296" s="204"/>
      <c r="C1296" s="205" t="str">
        <f t="shared" si="20"/>
        <v/>
      </c>
      <c r="D1296" s="206"/>
      <c r="E1296" s="207"/>
      <c r="F1296" s="923"/>
      <c r="G1296" s="923"/>
      <c r="H1296" s="923"/>
      <c r="I1296" s="923"/>
      <c r="J1296" s="923"/>
      <c r="K1296" s="923"/>
      <c r="L1296" s="923"/>
      <c r="M1296" s="923"/>
      <c r="N1296" s="923"/>
    </row>
    <row r="1297" spans="1:14" ht="16.5" thickBot="1" x14ac:dyDescent="0.3">
      <c r="A1297" s="62"/>
      <c r="B1297" s="204"/>
      <c r="C1297" s="205" t="str">
        <f t="shared" si="20"/>
        <v/>
      </c>
      <c r="D1297" s="206"/>
      <c r="E1297" s="207"/>
      <c r="F1297" s="923"/>
      <c r="G1297" s="923"/>
      <c r="H1297" s="923"/>
      <c r="I1297" s="923"/>
      <c r="J1297" s="923"/>
      <c r="K1297" s="923"/>
      <c r="L1297" s="923"/>
      <c r="M1297" s="923"/>
      <c r="N1297" s="923"/>
    </row>
    <row r="1298" spans="1:14" ht="16.5" thickBot="1" x14ac:dyDescent="0.3">
      <c r="A1298" s="62"/>
      <c r="B1298" s="204"/>
      <c r="C1298" s="205" t="str">
        <f t="shared" si="20"/>
        <v/>
      </c>
      <c r="D1298" s="206"/>
      <c r="E1298" s="207"/>
      <c r="F1298" s="923"/>
      <c r="G1298" s="923"/>
      <c r="H1298" s="923"/>
      <c r="I1298" s="923"/>
      <c r="J1298" s="923"/>
      <c r="K1298" s="923"/>
      <c r="L1298" s="923"/>
      <c r="M1298" s="923"/>
      <c r="N1298" s="923"/>
    </row>
    <row r="1299" spans="1:14" ht="16.5" thickBot="1" x14ac:dyDescent="0.3">
      <c r="A1299" s="62"/>
      <c r="B1299" s="204"/>
      <c r="C1299" s="205" t="str">
        <f t="shared" si="20"/>
        <v/>
      </c>
      <c r="D1299" s="206"/>
      <c r="E1299" s="207"/>
      <c r="F1299" s="923"/>
      <c r="G1299" s="923"/>
      <c r="H1299" s="923"/>
      <c r="I1299" s="923"/>
      <c r="J1299" s="923"/>
      <c r="K1299" s="923"/>
      <c r="L1299" s="923"/>
      <c r="M1299" s="923"/>
      <c r="N1299" s="923"/>
    </row>
    <row r="1300" spans="1:14" ht="16.5" thickBot="1" x14ac:dyDescent="0.3">
      <c r="A1300" s="62"/>
      <c r="B1300" s="204"/>
      <c r="C1300" s="205" t="str">
        <f t="shared" si="20"/>
        <v/>
      </c>
      <c r="D1300" s="206"/>
      <c r="E1300" s="207"/>
      <c r="F1300" s="923"/>
      <c r="G1300" s="923"/>
      <c r="H1300" s="923"/>
      <c r="I1300" s="923"/>
      <c r="J1300" s="923"/>
      <c r="K1300" s="923"/>
      <c r="L1300" s="923"/>
      <c r="M1300" s="923"/>
      <c r="N1300" s="923"/>
    </row>
    <row r="1301" spans="1:14" ht="16.5" thickBot="1" x14ac:dyDescent="0.3">
      <c r="A1301" s="62"/>
      <c r="B1301" s="204"/>
      <c r="C1301" s="205" t="str">
        <f t="shared" si="20"/>
        <v/>
      </c>
      <c r="D1301" s="206"/>
      <c r="E1301" s="207"/>
      <c r="F1301" s="923"/>
      <c r="G1301" s="923"/>
      <c r="H1301" s="923"/>
      <c r="I1301" s="923"/>
      <c r="J1301" s="923"/>
      <c r="K1301" s="923"/>
      <c r="L1301" s="923"/>
      <c r="M1301" s="923"/>
      <c r="N1301" s="923"/>
    </row>
    <row r="1302" spans="1:14" ht="16.5" thickBot="1" x14ac:dyDescent="0.3">
      <c r="A1302" s="62"/>
      <c r="B1302" s="204"/>
      <c r="C1302" s="205" t="str">
        <f t="shared" si="20"/>
        <v/>
      </c>
      <c r="D1302" s="206"/>
      <c r="E1302" s="207"/>
      <c r="F1302" s="923"/>
      <c r="G1302" s="923"/>
      <c r="H1302" s="923"/>
      <c r="I1302" s="923"/>
      <c r="J1302" s="923"/>
      <c r="K1302" s="923"/>
      <c r="L1302" s="923"/>
      <c r="M1302" s="923"/>
      <c r="N1302" s="923"/>
    </row>
    <row r="1303" spans="1:14" ht="16.5" thickBot="1" x14ac:dyDescent="0.3">
      <c r="A1303" s="62"/>
      <c r="B1303" s="204"/>
      <c r="C1303" s="205" t="str">
        <f t="shared" si="20"/>
        <v/>
      </c>
      <c r="D1303" s="206"/>
      <c r="E1303" s="207"/>
      <c r="F1303" s="923"/>
      <c r="G1303" s="923"/>
      <c r="H1303" s="923"/>
      <c r="I1303" s="923"/>
      <c r="J1303" s="923"/>
      <c r="K1303" s="923"/>
      <c r="L1303" s="923"/>
      <c r="M1303" s="923"/>
      <c r="N1303" s="923"/>
    </row>
    <row r="1304" spans="1:14" ht="16.5" thickBot="1" x14ac:dyDescent="0.3">
      <c r="A1304" s="62"/>
      <c r="B1304" s="204"/>
      <c r="C1304" s="205" t="str">
        <f t="shared" si="20"/>
        <v/>
      </c>
      <c r="D1304" s="206"/>
      <c r="E1304" s="207"/>
      <c r="F1304" s="923"/>
      <c r="G1304" s="923"/>
      <c r="H1304" s="923"/>
      <c r="I1304" s="923"/>
      <c r="J1304" s="923"/>
      <c r="K1304" s="923"/>
      <c r="L1304" s="923"/>
      <c r="M1304" s="923"/>
      <c r="N1304" s="923"/>
    </row>
    <row r="1305" spans="1:14" ht="16.5" thickBot="1" x14ac:dyDescent="0.3">
      <c r="A1305" s="62"/>
      <c r="B1305" s="204"/>
      <c r="C1305" s="205" t="str">
        <f t="shared" si="20"/>
        <v/>
      </c>
      <c r="D1305" s="206"/>
      <c r="E1305" s="207"/>
      <c r="F1305" s="923"/>
      <c r="G1305" s="923"/>
      <c r="H1305" s="923"/>
      <c r="I1305" s="923"/>
      <c r="J1305" s="923"/>
      <c r="K1305" s="923"/>
      <c r="L1305" s="923"/>
      <c r="M1305" s="923"/>
      <c r="N1305" s="923"/>
    </row>
    <row r="1306" spans="1:14" ht="16.5" thickBot="1" x14ac:dyDescent="0.3">
      <c r="A1306" s="62"/>
      <c r="B1306" s="204"/>
      <c r="C1306" s="205" t="str">
        <f t="shared" si="20"/>
        <v/>
      </c>
      <c r="D1306" s="206"/>
      <c r="E1306" s="207"/>
      <c r="F1306" s="923"/>
      <c r="G1306" s="923"/>
      <c r="H1306" s="923"/>
      <c r="I1306" s="923"/>
      <c r="J1306" s="923"/>
      <c r="K1306" s="923"/>
      <c r="L1306" s="923"/>
      <c r="M1306" s="923"/>
      <c r="N1306" s="923"/>
    </row>
    <row r="1307" spans="1:14" ht="16.5" thickBot="1" x14ac:dyDescent="0.3">
      <c r="A1307" s="62"/>
      <c r="B1307" s="204"/>
      <c r="C1307" s="205" t="str">
        <f t="shared" si="20"/>
        <v/>
      </c>
      <c r="D1307" s="206"/>
      <c r="E1307" s="207"/>
      <c r="F1307" s="923"/>
      <c r="G1307" s="923"/>
      <c r="H1307" s="923"/>
      <c r="I1307" s="923"/>
      <c r="J1307" s="923"/>
      <c r="K1307" s="923"/>
      <c r="L1307" s="923"/>
      <c r="M1307" s="923"/>
      <c r="N1307" s="923"/>
    </row>
    <row r="1308" spans="1:14" ht="16.5" thickBot="1" x14ac:dyDescent="0.3">
      <c r="A1308" s="62"/>
      <c r="B1308" s="204"/>
      <c r="C1308" s="205" t="str">
        <f t="shared" si="20"/>
        <v/>
      </c>
      <c r="D1308" s="206"/>
      <c r="E1308" s="207"/>
      <c r="F1308" s="923"/>
      <c r="G1308" s="923"/>
      <c r="H1308" s="923"/>
      <c r="I1308" s="923"/>
      <c r="J1308" s="923"/>
      <c r="K1308" s="923"/>
      <c r="L1308" s="923"/>
      <c r="M1308" s="923"/>
      <c r="N1308" s="923"/>
    </row>
    <row r="1309" spans="1:14" ht="16.5" thickBot="1" x14ac:dyDescent="0.3">
      <c r="A1309" s="62"/>
      <c r="B1309" s="204"/>
      <c r="C1309" s="205" t="str">
        <f t="shared" si="20"/>
        <v/>
      </c>
      <c r="D1309" s="206"/>
      <c r="E1309" s="207"/>
      <c r="F1309" s="923"/>
      <c r="G1309" s="923"/>
      <c r="H1309" s="923"/>
      <c r="I1309" s="923"/>
      <c r="J1309" s="923"/>
      <c r="K1309" s="923"/>
      <c r="L1309" s="923"/>
      <c r="M1309" s="923"/>
      <c r="N1309" s="923"/>
    </row>
    <row r="1310" spans="1:14" ht="16.5" thickBot="1" x14ac:dyDescent="0.3">
      <c r="A1310" s="62"/>
      <c r="B1310" s="204"/>
      <c r="C1310" s="205" t="str">
        <f t="shared" si="20"/>
        <v/>
      </c>
      <c r="D1310" s="206"/>
      <c r="E1310" s="207"/>
      <c r="F1310" s="923"/>
      <c r="G1310" s="923"/>
      <c r="H1310" s="923"/>
      <c r="I1310" s="923"/>
      <c r="J1310" s="923"/>
      <c r="K1310" s="923"/>
      <c r="L1310" s="923"/>
      <c r="M1310" s="923"/>
      <c r="N1310" s="923"/>
    </row>
    <row r="1311" spans="1:14" ht="16.5" thickBot="1" x14ac:dyDescent="0.3">
      <c r="A1311" s="62"/>
      <c r="B1311" s="204"/>
      <c r="C1311" s="205" t="str">
        <f t="shared" si="20"/>
        <v/>
      </c>
      <c r="D1311" s="206"/>
      <c r="E1311" s="207"/>
      <c r="F1311" s="923"/>
      <c r="G1311" s="923"/>
      <c r="H1311" s="923"/>
      <c r="I1311" s="923"/>
      <c r="J1311" s="923"/>
      <c r="K1311" s="923"/>
      <c r="L1311" s="923"/>
      <c r="M1311" s="923"/>
      <c r="N1311" s="923"/>
    </row>
    <row r="1312" spans="1:14" ht="16.5" thickBot="1" x14ac:dyDescent="0.3">
      <c r="A1312" s="62"/>
      <c r="B1312" s="204"/>
      <c r="C1312" s="205" t="str">
        <f t="shared" si="20"/>
        <v/>
      </c>
      <c r="D1312" s="206"/>
      <c r="E1312" s="207"/>
      <c r="F1312" s="923"/>
      <c r="G1312" s="923"/>
      <c r="H1312" s="923"/>
      <c r="I1312" s="923"/>
      <c r="J1312" s="923"/>
      <c r="K1312" s="923"/>
      <c r="L1312" s="923"/>
      <c r="M1312" s="923"/>
      <c r="N1312" s="923"/>
    </row>
    <row r="1313" spans="1:14" ht="16.5" thickBot="1" x14ac:dyDescent="0.3">
      <c r="A1313" s="62"/>
      <c r="B1313" s="204"/>
      <c r="C1313" s="205" t="str">
        <f t="shared" si="20"/>
        <v/>
      </c>
      <c r="D1313" s="206"/>
      <c r="E1313" s="207"/>
      <c r="F1313" s="923"/>
      <c r="G1313" s="923"/>
      <c r="H1313" s="923"/>
      <c r="I1313" s="923"/>
      <c r="J1313" s="923"/>
      <c r="K1313" s="923"/>
      <c r="L1313" s="923"/>
      <c r="M1313" s="923"/>
      <c r="N1313" s="923"/>
    </row>
    <row r="1314" spans="1:14" ht="16.5" thickBot="1" x14ac:dyDescent="0.3">
      <c r="A1314" s="62"/>
      <c r="B1314" s="204"/>
      <c r="C1314" s="205" t="str">
        <f t="shared" si="20"/>
        <v/>
      </c>
      <c r="D1314" s="206"/>
      <c r="E1314" s="207"/>
      <c r="F1314" s="923"/>
      <c r="G1314" s="923"/>
      <c r="H1314" s="923"/>
      <c r="I1314" s="923"/>
      <c r="J1314" s="923"/>
      <c r="K1314" s="923"/>
      <c r="L1314" s="923"/>
      <c r="M1314" s="923"/>
      <c r="N1314" s="923"/>
    </row>
    <row r="1315" spans="1:14" ht="16.5" thickBot="1" x14ac:dyDescent="0.3">
      <c r="A1315" s="62"/>
      <c r="B1315" s="204"/>
      <c r="C1315" s="205" t="str">
        <f t="shared" si="20"/>
        <v/>
      </c>
      <c r="D1315" s="206"/>
      <c r="E1315" s="207"/>
      <c r="F1315" s="923"/>
      <c r="G1315" s="923"/>
      <c r="H1315" s="923"/>
      <c r="I1315" s="923"/>
      <c r="J1315" s="923"/>
      <c r="K1315" s="923"/>
      <c r="L1315" s="923"/>
      <c r="M1315" s="923"/>
      <c r="N1315" s="923"/>
    </row>
    <row r="1316" spans="1:14" ht="16.5" thickBot="1" x14ac:dyDescent="0.3">
      <c r="A1316" s="62"/>
      <c r="B1316" s="204"/>
      <c r="C1316" s="205" t="str">
        <f t="shared" si="20"/>
        <v/>
      </c>
      <c r="D1316" s="206"/>
      <c r="E1316" s="207"/>
      <c r="F1316" s="923"/>
      <c r="G1316" s="923"/>
      <c r="H1316" s="923"/>
      <c r="I1316" s="923"/>
      <c r="J1316" s="923"/>
      <c r="K1316" s="923"/>
      <c r="L1316" s="923"/>
      <c r="M1316" s="923"/>
      <c r="N1316" s="923"/>
    </row>
    <row r="1317" spans="1:14" ht="16.5" thickBot="1" x14ac:dyDescent="0.3">
      <c r="A1317" s="62"/>
      <c r="B1317" s="204"/>
      <c r="C1317" s="205" t="str">
        <f t="shared" si="20"/>
        <v/>
      </c>
      <c r="D1317" s="206"/>
      <c r="E1317" s="207"/>
      <c r="F1317" s="923"/>
      <c r="G1317" s="923"/>
      <c r="H1317" s="923"/>
      <c r="I1317" s="923"/>
      <c r="J1317" s="923"/>
      <c r="K1317" s="923"/>
      <c r="L1317" s="923"/>
      <c r="M1317" s="923"/>
      <c r="N1317" s="923"/>
    </row>
    <row r="1318" spans="1:14" ht="16.5" thickBot="1" x14ac:dyDescent="0.3">
      <c r="A1318" s="62"/>
      <c r="B1318" s="204"/>
      <c r="C1318" s="205" t="str">
        <f t="shared" si="20"/>
        <v/>
      </c>
      <c r="D1318" s="206"/>
      <c r="E1318" s="207"/>
      <c r="F1318" s="923"/>
      <c r="G1318" s="923"/>
      <c r="H1318" s="923"/>
      <c r="I1318" s="923"/>
      <c r="J1318" s="923"/>
      <c r="K1318" s="923"/>
      <c r="L1318" s="923"/>
      <c r="M1318" s="923"/>
      <c r="N1318" s="923"/>
    </row>
    <row r="1319" spans="1:14" ht="16.5" thickBot="1" x14ac:dyDescent="0.3">
      <c r="A1319" s="62"/>
      <c r="B1319" s="204"/>
      <c r="C1319" s="205" t="str">
        <f t="shared" si="20"/>
        <v/>
      </c>
      <c r="D1319" s="206"/>
      <c r="E1319" s="207"/>
      <c r="F1319" s="923"/>
      <c r="G1319" s="923"/>
      <c r="H1319" s="923"/>
      <c r="I1319" s="923"/>
      <c r="J1319" s="923"/>
      <c r="K1319" s="923"/>
      <c r="L1319" s="923"/>
      <c r="M1319" s="923"/>
      <c r="N1319" s="923"/>
    </row>
    <row r="1320" spans="1:14" ht="16.5" thickBot="1" x14ac:dyDescent="0.3">
      <c r="A1320" s="62"/>
      <c r="B1320" s="204"/>
      <c r="C1320" s="205" t="str">
        <f t="shared" si="20"/>
        <v/>
      </c>
      <c r="D1320" s="206"/>
      <c r="E1320" s="207"/>
      <c r="F1320" s="923"/>
      <c r="G1320" s="923"/>
      <c r="H1320" s="923"/>
      <c r="I1320" s="923"/>
      <c r="J1320" s="923"/>
      <c r="K1320" s="923"/>
      <c r="L1320" s="923"/>
      <c r="M1320" s="923"/>
      <c r="N1320" s="923"/>
    </row>
    <row r="1321" spans="1:14" ht="16.5" thickBot="1" x14ac:dyDescent="0.3">
      <c r="A1321" s="62"/>
      <c r="B1321" s="204"/>
      <c r="C1321" s="205" t="str">
        <f t="shared" si="20"/>
        <v/>
      </c>
      <c r="D1321" s="206"/>
      <c r="E1321" s="207"/>
      <c r="F1321" s="923"/>
      <c r="G1321" s="923"/>
      <c r="H1321" s="923"/>
      <c r="I1321" s="923"/>
      <c r="J1321" s="923"/>
      <c r="K1321" s="923"/>
      <c r="L1321" s="923"/>
      <c r="M1321" s="923"/>
      <c r="N1321" s="923"/>
    </row>
    <row r="1322" spans="1:14" ht="16.5" thickBot="1" x14ac:dyDescent="0.3">
      <c r="A1322" s="62"/>
      <c r="B1322" s="204"/>
      <c r="C1322" s="205" t="str">
        <f t="shared" si="20"/>
        <v/>
      </c>
      <c r="D1322" s="206"/>
      <c r="E1322" s="207"/>
      <c r="F1322" s="923"/>
      <c r="G1322" s="923"/>
      <c r="H1322" s="923"/>
      <c r="I1322" s="923"/>
      <c r="J1322" s="923"/>
      <c r="K1322" s="923"/>
      <c r="L1322" s="923"/>
      <c r="M1322" s="923"/>
      <c r="N1322" s="923"/>
    </row>
    <row r="1323" spans="1:14" ht="16.5" thickBot="1" x14ac:dyDescent="0.3">
      <c r="A1323" s="62"/>
      <c r="B1323" s="204"/>
      <c r="C1323" s="205" t="str">
        <f t="shared" si="20"/>
        <v/>
      </c>
      <c r="D1323" s="206"/>
      <c r="E1323" s="207"/>
      <c r="F1323" s="923"/>
      <c r="G1323" s="923"/>
      <c r="H1323" s="923"/>
      <c r="I1323" s="923"/>
      <c r="J1323" s="923"/>
      <c r="K1323" s="923"/>
      <c r="L1323" s="923"/>
      <c r="M1323" s="923"/>
      <c r="N1323" s="923"/>
    </row>
    <row r="1324" spans="1:14" ht="16.5" thickBot="1" x14ac:dyDescent="0.3">
      <c r="A1324" s="62"/>
      <c r="B1324" s="204"/>
      <c r="C1324" s="205" t="str">
        <f t="shared" si="20"/>
        <v/>
      </c>
      <c r="D1324" s="206"/>
      <c r="E1324" s="207"/>
      <c r="F1324" s="923"/>
      <c r="G1324" s="923"/>
      <c r="H1324" s="923"/>
      <c r="I1324" s="923"/>
      <c r="J1324" s="923"/>
      <c r="K1324" s="923"/>
      <c r="L1324" s="923"/>
      <c r="M1324" s="923"/>
      <c r="N1324" s="923"/>
    </row>
    <row r="1325" spans="1:14" ht="16.5" thickBot="1" x14ac:dyDescent="0.3">
      <c r="A1325" s="62"/>
      <c r="B1325" s="204"/>
      <c r="C1325" s="205" t="str">
        <f t="shared" si="20"/>
        <v/>
      </c>
      <c r="D1325" s="206"/>
      <c r="E1325" s="207"/>
      <c r="F1325" s="923"/>
      <c r="G1325" s="923"/>
      <c r="H1325" s="923"/>
      <c r="I1325" s="923"/>
      <c r="J1325" s="923"/>
      <c r="K1325" s="923"/>
      <c r="L1325" s="923"/>
      <c r="M1325" s="923"/>
      <c r="N1325" s="923"/>
    </row>
    <row r="1326" spans="1:14" ht="16.5" thickBot="1" x14ac:dyDescent="0.3">
      <c r="A1326" s="62"/>
      <c r="B1326" s="204"/>
      <c r="C1326" s="205" t="str">
        <f t="shared" si="20"/>
        <v/>
      </c>
      <c r="D1326" s="206"/>
      <c r="E1326" s="207"/>
      <c r="F1326" s="923"/>
      <c r="G1326" s="923"/>
      <c r="H1326" s="923"/>
      <c r="I1326" s="923"/>
      <c r="J1326" s="923"/>
      <c r="K1326" s="923"/>
      <c r="L1326" s="923"/>
      <c r="M1326" s="923"/>
      <c r="N1326" s="923"/>
    </row>
    <row r="1327" spans="1:14" ht="16.5" thickBot="1" x14ac:dyDescent="0.3">
      <c r="A1327" s="62"/>
      <c r="B1327" s="204"/>
      <c r="C1327" s="205" t="str">
        <f t="shared" si="20"/>
        <v/>
      </c>
      <c r="D1327" s="206"/>
      <c r="E1327" s="207"/>
      <c r="F1327" s="923"/>
      <c r="G1327" s="923"/>
      <c r="H1327" s="923"/>
      <c r="I1327" s="923"/>
      <c r="J1327" s="923"/>
      <c r="K1327" s="923"/>
      <c r="L1327" s="923"/>
      <c r="M1327" s="923"/>
      <c r="N1327" s="923"/>
    </row>
    <row r="1328" spans="1:14" ht="16.5" thickBot="1" x14ac:dyDescent="0.3">
      <c r="A1328" s="62"/>
      <c r="B1328" s="204"/>
      <c r="C1328" s="205" t="str">
        <f t="shared" si="20"/>
        <v/>
      </c>
      <c r="D1328" s="206"/>
      <c r="E1328" s="207"/>
      <c r="F1328" s="923"/>
      <c r="G1328" s="923"/>
      <c r="H1328" s="923"/>
      <c r="I1328" s="923"/>
      <c r="J1328" s="923"/>
      <c r="K1328" s="923"/>
      <c r="L1328" s="923"/>
      <c r="M1328" s="923"/>
      <c r="N1328" s="923"/>
    </row>
    <row r="1329" spans="1:14" ht="16.5" thickBot="1" x14ac:dyDescent="0.3">
      <c r="A1329" s="62"/>
      <c r="B1329" s="204"/>
      <c r="C1329" s="205" t="str">
        <f t="shared" si="20"/>
        <v/>
      </c>
      <c r="D1329" s="206"/>
      <c r="E1329" s="207"/>
      <c r="F1329" s="923"/>
      <c r="G1329" s="923"/>
      <c r="H1329" s="923"/>
      <c r="I1329" s="923"/>
      <c r="J1329" s="923"/>
      <c r="K1329" s="923"/>
      <c r="L1329" s="923"/>
      <c r="M1329" s="923"/>
      <c r="N1329" s="923"/>
    </row>
    <row r="1330" spans="1:14" ht="16.5" thickBot="1" x14ac:dyDescent="0.3">
      <c r="A1330" s="62"/>
      <c r="B1330" s="204"/>
      <c r="C1330" s="205" t="str">
        <f t="shared" si="20"/>
        <v/>
      </c>
      <c r="D1330" s="206"/>
      <c r="E1330" s="207"/>
      <c r="F1330" s="923"/>
      <c r="G1330" s="923"/>
      <c r="H1330" s="923"/>
      <c r="I1330" s="923"/>
      <c r="J1330" s="923"/>
      <c r="K1330" s="923"/>
      <c r="L1330" s="923"/>
      <c r="M1330" s="923"/>
      <c r="N1330" s="923"/>
    </row>
    <row r="1331" spans="1:14" ht="16.5" thickBot="1" x14ac:dyDescent="0.3">
      <c r="A1331" s="62"/>
      <c r="B1331" s="204"/>
      <c r="C1331" s="205" t="str">
        <f t="shared" si="20"/>
        <v/>
      </c>
      <c r="D1331" s="206"/>
      <c r="E1331" s="207"/>
      <c r="F1331" s="923"/>
      <c r="G1331" s="923"/>
      <c r="H1331" s="923"/>
      <c r="I1331" s="923"/>
      <c r="J1331" s="923"/>
      <c r="K1331" s="923"/>
      <c r="L1331" s="923"/>
      <c r="M1331" s="923"/>
      <c r="N1331" s="923"/>
    </row>
    <row r="1332" spans="1:14" ht="16.5" thickBot="1" x14ac:dyDescent="0.3">
      <c r="A1332" s="62"/>
      <c r="B1332" s="204"/>
      <c r="C1332" s="205" t="str">
        <f t="shared" si="20"/>
        <v/>
      </c>
      <c r="D1332" s="206"/>
      <c r="E1332" s="207"/>
      <c r="F1332" s="923"/>
      <c r="G1332" s="923"/>
      <c r="H1332" s="923"/>
      <c r="I1332" s="923"/>
      <c r="J1332" s="923"/>
      <c r="K1332" s="923"/>
      <c r="L1332" s="923"/>
      <c r="M1332" s="923"/>
      <c r="N1332" s="923"/>
    </row>
    <row r="1333" spans="1:14" ht="16.5" thickBot="1" x14ac:dyDescent="0.3">
      <c r="A1333" s="62"/>
      <c r="B1333" s="204"/>
      <c r="C1333" s="205" t="str">
        <f t="shared" si="20"/>
        <v/>
      </c>
      <c r="D1333" s="206"/>
      <c r="E1333" s="207"/>
      <c r="F1333" s="923"/>
      <c r="G1333" s="923"/>
      <c r="H1333" s="923"/>
      <c r="I1333" s="923"/>
      <c r="J1333" s="923"/>
      <c r="K1333" s="923"/>
      <c r="L1333" s="923"/>
      <c r="M1333" s="923"/>
      <c r="N1333" s="923"/>
    </row>
    <row r="1334" spans="1:14" ht="16.5" thickBot="1" x14ac:dyDescent="0.3">
      <c r="A1334" s="62"/>
      <c r="B1334" s="204"/>
      <c r="C1334" s="205" t="str">
        <f t="shared" si="20"/>
        <v/>
      </c>
      <c r="D1334" s="206"/>
      <c r="E1334" s="207"/>
      <c r="F1334" s="923"/>
      <c r="G1334" s="923"/>
      <c r="H1334" s="923"/>
      <c r="I1334" s="923"/>
      <c r="J1334" s="923"/>
      <c r="K1334" s="923"/>
      <c r="L1334" s="923"/>
      <c r="M1334" s="923"/>
      <c r="N1334" s="923"/>
    </row>
    <row r="1335" spans="1:14" ht="16.5" thickBot="1" x14ac:dyDescent="0.3">
      <c r="A1335" s="62"/>
      <c r="B1335" s="204"/>
      <c r="C1335" s="205" t="str">
        <f t="shared" si="20"/>
        <v/>
      </c>
      <c r="D1335" s="206"/>
      <c r="E1335" s="207"/>
      <c r="F1335" s="923"/>
      <c r="G1335" s="923"/>
      <c r="H1335" s="923"/>
      <c r="I1335" s="923"/>
      <c r="J1335" s="923"/>
      <c r="K1335" s="923"/>
      <c r="L1335" s="923"/>
      <c r="M1335" s="923"/>
      <c r="N1335" s="923"/>
    </row>
    <row r="1336" spans="1:14" ht="16.5" thickBot="1" x14ac:dyDescent="0.3">
      <c r="A1336" s="62"/>
      <c r="B1336" s="204"/>
      <c r="C1336" s="205" t="str">
        <f t="shared" si="20"/>
        <v/>
      </c>
      <c r="D1336" s="206"/>
      <c r="E1336" s="207"/>
      <c r="F1336" s="923"/>
      <c r="G1336" s="923"/>
      <c r="H1336" s="923"/>
      <c r="I1336" s="923"/>
      <c r="J1336" s="923"/>
      <c r="K1336" s="923"/>
      <c r="L1336" s="923"/>
      <c r="M1336" s="923"/>
      <c r="N1336" s="923"/>
    </row>
    <row r="1337" spans="1:14" ht="16.5" thickBot="1" x14ac:dyDescent="0.3">
      <c r="A1337" s="62"/>
      <c r="B1337" s="204"/>
      <c r="C1337" s="205" t="str">
        <f t="shared" si="20"/>
        <v/>
      </c>
      <c r="D1337" s="206"/>
      <c r="E1337" s="207"/>
      <c r="F1337" s="923"/>
      <c r="G1337" s="923"/>
      <c r="H1337" s="923"/>
      <c r="I1337" s="923"/>
      <c r="J1337" s="923"/>
      <c r="K1337" s="923"/>
      <c r="L1337" s="923"/>
      <c r="M1337" s="923"/>
      <c r="N1337" s="923"/>
    </row>
    <row r="1338" spans="1:14" ht="16.5" thickBot="1" x14ac:dyDescent="0.3">
      <c r="A1338" s="62"/>
      <c r="B1338" s="204"/>
      <c r="C1338" s="205" t="str">
        <f t="shared" si="20"/>
        <v/>
      </c>
      <c r="D1338" s="206"/>
      <c r="E1338" s="207"/>
      <c r="F1338" s="923"/>
      <c r="G1338" s="923"/>
      <c r="H1338" s="923"/>
      <c r="I1338" s="923"/>
      <c r="J1338" s="923"/>
      <c r="K1338" s="923"/>
      <c r="L1338" s="923"/>
      <c r="M1338" s="923"/>
      <c r="N1338" s="923"/>
    </row>
    <row r="1339" spans="1:14" ht="16.5" thickBot="1" x14ac:dyDescent="0.3">
      <c r="A1339" s="62"/>
      <c r="B1339" s="204"/>
      <c r="C1339" s="205" t="str">
        <f t="shared" si="20"/>
        <v/>
      </c>
      <c r="D1339" s="206"/>
      <c r="E1339" s="207"/>
      <c r="F1339" s="923"/>
      <c r="G1339" s="923"/>
      <c r="H1339" s="923"/>
      <c r="I1339" s="923"/>
      <c r="J1339" s="923"/>
      <c r="K1339" s="923"/>
      <c r="L1339" s="923"/>
      <c r="M1339" s="923"/>
      <c r="N1339" s="923"/>
    </row>
    <row r="1340" spans="1:14" ht="16.5" thickBot="1" x14ac:dyDescent="0.3">
      <c r="A1340" s="62"/>
      <c r="B1340" s="204"/>
      <c r="C1340" s="205" t="str">
        <f t="shared" si="20"/>
        <v/>
      </c>
      <c r="D1340" s="206"/>
      <c r="E1340" s="207"/>
      <c r="F1340" s="923"/>
      <c r="G1340" s="923"/>
      <c r="H1340" s="923"/>
      <c r="I1340" s="923"/>
      <c r="J1340" s="923"/>
      <c r="K1340" s="923"/>
      <c r="L1340" s="923"/>
      <c r="M1340" s="923"/>
      <c r="N1340" s="923"/>
    </row>
    <row r="1341" spans="1:14" ht="16.5" thickBot="1" x14ac:dyDescent="0.3">
      <c r="A1341" s="62"/>
      <c r="B1341" s="204"/>
      <c r="C1341" s="205" t="str">
        <f t="shared" si="20"/>
        <v/>
      </c>
      <c r="D1341" s="206"/>
      <c r="E1341" s="207"/>
      <c r="F1341" s="923"/>
      <c r="G1341" s="923"/>
      <c r="H1341" s="923"/>
      <c r="I1341" s="923"/>
      <c r="J1341" s="923"/>
      <c r="K1341" s="923"/>
      <c r="L1341" s="923"/>
      <c r="M1341" s="923"/>
      <c r="N1341" s="923"/>
    </row>
    <row r="1342" spans="1:14" ht="16.5" thickBot="1" x14ac:dyDescent="0.3">
      <c r="A1342" s="62"/>
      <c r="B1342" s="204"/>
      <c r="C1342" s="205" t="str">
        <f t="shared" si="20"/>
        <v/>
      </c>
      <c r="D1342" s="206"/>
      <c r="E1342" s="207"/>
      <c r="F1342" s="923"/>
      <c r="G1342" s="923"/>
      <c r="H1342" s="923"/>
      <c r="I1342" s="923"/>
      <c r="J1342" s="923"/>
      <c r="K1342" s="923"/>
      <c r="L1342" s="923"/>
      <c r="M1342" s="923"/>
      <c r="N1342" s="923"/>
    </row>
    <row r="1343" spans="1:14" ht="16.5" thickBot="1" x14ac:dyDescent="0.3">
      <c r="A1343" s="62"/>
      <c r="B1343" s="204"/>
      <c r="C1343" s="205" t="str">
        <f t="shared" si="20"/>
        <v/>
      </c>
      <c r="D1343" s="206"/>
      <c r="E1343" s="207"/>
      <c r="F1343" s="923"/>
      <c r="G1343" s="923"/>
      <c r="H1343" s="923"/>
      <c r="I1343" s="923"/>
      <c r="J1343" s="923"/>
      <c r="K1343" s="923"/>
      <c r="L1343" s="923"/>
      <c r="M1343" s="923"/>
      <c r="N1343" s="923"/>
    </row>
    <row r="1344" spans="1:14" ht="16.5" thickBot="1" x14ac:dyDescent="0.3">
      <c r="A1344" s="62"/>
      <c r="B1344" s="204"/>
      <c r="C1344" s="205" t="str">
        <f t="shared" si="20"/>
        <v/>
      </c>
      <c r="D1344" s="206"/>
      <c r="E1344" s="207"/>
      <c r="F1344" s="923"/>
      <c r="G1344" s="923"/>
      <c r="H1344" s="923"/>
      <c r="I1344" s="923"/>
      <c r="J1344" s="923"/>
      <c r="K1344" s="923"/>
      <c r="L1344" s="923"/>
      <c r="M1344" s="923"/>
      <c r="N1344" s="923"/>
    </row>
    <row r="1345" spans="1:14" ht="16.5" thickBot="1" x14ac:dyDescent="0.3">
      <c r="A1345" s="62"/>
      <c r="B1345" s="204"/>
      <c r="C1345" s="205" t="str">
        <f t="shared" si="20"/>
        <v/>
      </c>
      <c r="D1345" s="206"/>
      <c r="E1345" s="207"/>
      <c r="F1345" s="923"/>
      <c r="G1345" s="923"/>
      <c r="H1345" s="923"/>
      <c r="I1345" s="923"/>
      <c r="J1345" s="923"/>
      <c r="K1345" s="923"/>
      <c r="L1345" s="923"/>
      <c r="M1345" s="923"/>
      <c r="N1345" s="923"/>
    </row>
    <row r="1346" spans="1:14" ht="16.5" thickBot="1" x14ac:dyDescent="0.3">
      <c r="A1346" s="62"/>
      <c r="B1346" s="204"/>
      <c r="C1346" s="205" t="str">
        <f t="shared" si="20"/>
        <v/>
      </c>
      <c r="D1346" s="206"/>
      <c r="E1346" s="207"/>
      <c r="F1346" s="923"/>
      <c r="G1346" s="923"/>
      <c r="H1346" s="923"/>
      <c r="I1346" s="923"/>
      <c r="J1346" s="923"/>
      <c r="K1346" s="923"/>
      <c r="L1346" s="923"/>
      <c r="M1346" s="923"/>
      <c r="N1346" s="923"/>
    </row>
    <row r="1347" spans="1:14" ht="16.5" thickBot="1" x14ac:dyDescent="0.3">
      <c r="A1347" s="62"/>
      <c r="B1347" s="204"/>
      <c r="C1347" s="205" t="str">
        <f t="shared" si="20"/>
        <v/>
      </c>
      <c r="D1347" s="206"/>
      <c r="E1347" s="207"/>
      <c r="F1347" s="923"/>
      <c r="G1347" s="923"/>
      <c r="H1347" s="923"/>
      <c r="I1347" s="923"/>
      <c r="J1347" s="923"/>
      <c r="K1347" s="923"/>
      <c r="L1347" s="923"/>
      <c r="M1347" s="923"/>
      <c r="N1347" s="923"/>
    </row>
    <row r="1348" spans="1:14" ht="16.5" thickBot="1" x14ac:dyDescent="0.3">
      <c r="A1348" s="62"/>
      <c r="B1348" s="204"/>
      <c r="C1348" s="205" t="str">
        <f t="shared" si="20"/>
        <v/>
      </c>
      <c r="D1348" s="206"/>
      <c r="E1348" s="207"/>
      <c r="F1348" s="923"/>
      <c r="G1348" s="923"/>
      <c r="H1348" s="923"/>
      <c r="I1348" s="923"/>
      <c r="J1348" s="923"/>
      <c r="K1348" s="923"/>
      <c r="L1348" s="923"/>
      <c r="M1348" s="923"/>
      <c r="N1348" s="923"/>
    </row>
    <row r="1349" spans="1:14" ht="16.5" thickBot="1" x14ac:dyDescent="0.3">
      <c r="A1349" s="62"/>
      <c r="B1349" s="204"/>
      <c r="C1349" s="205" t="str">
        <f t="shared" si="20"/>
        <v/>
      </c>
      <c r="D1349" s="206"/>
      <c r="E1349" s="207"/>
      <c r="F1349" s="923"/>
      <c r="G1349" s="923"/>
      <c r="H1349" s="923"/>
      <c r="I1349" s="923"/>
      <c r="J1349" s="923"/>
      <c r="K1349" s="923"/>
      <c r="L1349" s="923"/>
      <c r="M1349" s="923"/>
      <c r="N1349" s="923"/>
    </row>
    <row r="1350" spans="1:14" ht="16.5" thickBot="1" x14ac:dyDescent="0.3">
      <c r="A1350" s="62"/>
      <c r="B1350" s="204"/>
      <c r="C1350" s="205" t="str">
        <f t="shared" si="20"/>
        <v/>
      </c>
      <c r="D1350" s="206"/>
      <c r="E1350" s="207"/>
      <c r="F1350" s="923"/>
      <c r="G1350" s="923"/>
      <c r="H1350" s="923"/>
      <c r="I1350" s="923"/>
      <c r="J1350" s="923"/>
      <c r="K1350" s="923"/>
      <c r="L1350" s="923"/>
      <c r="M1350" s="923"/>
      <c r="N1350" s="923"/>
    </row>
    <row r="1351" spans="1:14" ht="16.5" thickBot="1" x14ac:dyDescent="0.3">
      <c r="A1351" s="62"/>
      <c r="B1351" s="204"/>
      <c r="C1351" s="205" t="str">
        <f t="shared" si="20"/>
        <v/>
      </c>
      <c r="D1351" s="206"/>
      <c r="E1351" s="207"/>
      <c r="F1351" s="923"/>
      <c r="G1351" s="923"/>
      <c r="H1351" s="923"/>
      <c r="I1351" s="923"/>
      <c r="J1351" s="923"/>
      <c r="K1351" s="923"/>
      <c r="L1351" s="923"/>
      <c r="M1351" s="923"/>
      <c r="N1351" s="923"/>
    </row>
    <row r="1352" spans="1:14" ht="16.5" thickBot="1" x14ac:dyDescent="0.3">
      <c r="A1352" s="62"/>
      <c r="B1352" s="204"/>
      <c r="C1352" s="205" t="str">
        <f t="shared" si="20"/>
        <v/>
      </c>
      <c r="D1352" s="206"/>
      <c r="E1352" s="207"/>
      <c r="F1352" s="923"/>
      <c r="G1352" s="923"/>
      <c r="H1352" s="923"/>
      <c r="I1352" s="923"/>
      <c r="J1352" s="923"/>
      <c r="K1352" s="923"/>
      <c r="L1352" s="923"/>
      <c r="M1352" s="923"/>
      <c r="N1352" s="923"/>
    </row>
    <row r="1353" spans="1:14" ht="16.5" thickBot="1" x14ac:dyDescent="0.3">
      <c r="A1353" s="62"/>
      <c r="B1353" s="204"/>
      <c r="C1353" s="205" t="str">
        <f t="shared" si="20"/>
        <v/>
      </c>
      <c r="D1353" s="206"/>
      <c r="E1353" s="207"/>
      <c r="F1353" s="923"/>
      <c r="G1353" s="923"/>
      <c r="H1353" s="923"/>
      <c r="I1353" s="923"/>
      <c r="J1353" s="923"/>
      <c r="K1353" s="923"/>
      <c r="L1353" s="923"/>
      <c r="M1353" s="923"/>
      <c r="N1353" s="923"/>
    </row>
    <row r="1354" spans="1:14" ht="16.5" thickBot="1" x14ac:dyDescent="0.3">
      <c r="A1354" s="62"/>
      <c r="B1354" s="204"/>
      <c r="C1354" s="205" t="str">
        <f t="shared" si="20"/>
        <v/>
      </c>
      <c r="D1354" s="206"/>
      <c r="E1354" s="207"/>
      <c r="F1354" s="923"/>
      <c r="G1354" s="923"/>
      <c r="H1354" s="923"/>
      <c r="I1354" s="923"/>
      <c r="J1354" s="923"/>
      <c r="K1354" s="923"/>
      <c r="L1354" s="923"/>
      <c r="M1354" s="923"/>
      <c r="N1354" s="923"/>
    </row>
    <row r="1355" spans="1:14" ht="16.5" thickBot="1" x14ac:dyDescent="0.3">
      <c r="A1355" s="62"/>
      <c r="B1355" s="204"/>
      <c r="C1355" s="205" t="str">
        <f t="shared" si="20"/>
        <v/>
      </c>
      <c r="D1355" s="206"/>
      <c r="E1355" s="207"/>
      <c r="F1355" s="923"/>
      <c r="G1355" s="923"/>
      <c r="H1355" s="923"/>
      <c r="I1355" s="923"/>
      <c r="J1355" s="923"/>
      <c r="K1355" s="923"/>
      <c r="L1355" s="923"/>
      <c r="M1355" s="923"/>
      <c r="N1355" s="923"/>
    </row>
    <row r="1356" spans="1:14" ht="16.5" thickBot="1" x14ac:dyDescent="0.3">
      <c r="A1356" s="62"/>
      <c r="B1356" s="204"/>
      <c r="C1356" s="205" t="str">
        <f t="shared" ref="C1356:C1363" si="21">IF(B1356&gt;0, (B1356-B1355), "")</f>
        <v/>
      </c>
      <c r="D1356" s="206"/>
      <c r="E1356" s="207"/>
      <c r="F1356" s="923"/>
      <c r="G1356" s="923"/>
      <c r="H1356" s="923"/>
      <c r="I1356" s="923"/>
      <c r="J1356" s="923"/>
      <c r="K1356" s="923"/>
      <c r="L1356" s="923"/>
      <c r="M1356" s="923"/>
      <c r="N1356" s="923"/>
    </row>
    <row r="1357" spans="1:14" ht="16.5" thickBot="1" x14ac:dyDescent="0.3">
      <c r="A1357" s="62"/>
      <c r="B1357" s="204"/>
      <c r="C1357" s="205" t="str">
        <f t="shared" si="21"/>
        <v/>
      </c>
      <c r="D1357" s="206"/>
      <c r="E1357" s="207"/>
      <c r="F1357" s="923"/>
      <c r="G1357" s="923"/>
      <c r="H1357" s="923"/>
      <c r="I1357" s="923"/>
      <c r="J1357" s="923"/>
      <c r="K1357" s="923"/>
      <c r="L1357" s="923"/>
      <c r="M1357" s="923"/>
      <c r="N1357" s="923"/>
    </row>
    <row r="1358" spans="1:14" ht="16.5" thickBot="1" x14ac:dyDescent="0.3">
      <c r="A1358" s="62"/>
      <c r="B1358" s="204"/>
      <c r="C1358" s="205" t="str">
        <f t="shared" si="21"/>
        <v/>
      </c>
      <c r="D1358" s="206"/>
      <c r="E1358" s="207"/>
      <c r="F1358" s="923"/>
      <c r="G1358" s="923"/>
      <c r="H1358" s="923"/>
      <c r="I1358" s="923"/>
      <c r="J1358" s="923"/>
      <c r="K1358" s="923"/>
      <c r="L1358" s="923"/>
      <c r="M1358" s="923"/>
      <c r="N1358" s="923"/>
    </row>
    <row r="1359" spans="1:14" ht="16.5" thickBot="1" x14ac:dyDescent="0.3">
      <c r="A1359" s="62"/>
      <c r="B1359" s="204"/>
      <c r="C1359" s="205" t="str">
        <f t="shared" si="21"/>
        <v/>
      </c>
      <c r="D1359" s="206"/>
      <c r="E1359" s="207"/>
      <c r="F1359" s="923"/>
      <c r="G1359" s="923"/>
      <c r="H1359" s="923"/>
      <c r="I1359" s="923"/>
      <c r="J1359" s="923"/>
      <c r="K1359" s="923"/>
      <c r="L1359" s="923"/>
      <c r="M1359" s="923"/>
      <c r="N1359" s="923"/>
    </row>
    <row r="1360" spans="1:14" ht="16.5" thickBot="1" x14ac:dyDescent="0.3">
      <c r="A1360" s="62"/>
      <c r="B1360" s="204"/>
      <c r="C1360" s="205" t="str">
        <f t="shared" si="21"/>
        <v/>
      </c>
      <c r="D1360" s="206"/>
      <c r="E1360" s="207"/>
      <c r="F1360" s="923"/>
      <c r="G1360" s="923"/>
      <c r="H1360" s="923"/>
      <c r="I1360" s="923"/>
      <c r="J1360" s="923"/>
      <c r="K1360" s="923"/>
      <c r="L1360" s="923"/>
      <c r="M1360" s="923"/>
      <c r="N1360" s="923"/>
    </row>
    <row r="1361" spans="1:14" ht="16.5" thickBot="1" x14ac:dyDescent="0.3">
      <c r="A1361" s="62"/>
      <c r="B1361" s="204"/>
      <c r="C1361" s="205" t="str">
        <f t="shared" si="21"/>
        <v/>
      </c>
      <c r="D1361" s="206"/>
      <c r="E1361" s="207"/>
      <c r="F1361" s="923"/>
      <c r="G1361" s="923"/>
      <c r="H1361" s="923"/>
      <c r="I1361" s="923"/>
      <c r="J1361" s="923"/>
      <c r="K1361" s="923"/>
      <c r="L1361" s="923"/>
      <c r="M1361" s="923"/>
      <c r="N1361" s="923"/>
    </row>
    <row r="1362" spans="1:14" ht="16.5" thickBot="1" x14ac:dyDescent="0.3">
      <c r="A1362" s="62"/>
      <c r="B1362" s="204"/>
      <c r="C1362" s="205" t="str">
        <f t="shared" si="21"/>
        <v/>
      </c>
      <c r="D1362" s="206"/>
      <c r="E1362" s="207"/>
      <c r="F1362" s="923"/>
      <c r="G1362" s="923"/>
      <c r="H1362" s="923"/>
      <c r="I1362" s="923"/>
      <c r="J1362" s="923"/>
      <c r="K1362" s="923"/>
      <c r="L1362" s="923"/>
      <c r="M1362" s="923"/>
      <c r="N1362" s="923"/>
    </row>
    <row r="1363" spans="1:14" ht="16.5" thickBot="1" x14ac:dyDescent="0.3">
      <c r="A1363" s="62"/>
      <c r="B1363" s="204"/>
      <c r="C1363" s="205" t="str">
        <f t="shared" si="21"/>
        <v/>
      </c>
      <c r="D1363" s="206"/>
      <c r="E1363" s="207"/>
      <c r="F1363" s="923"/>
      <c r="G1363" s="923"/>
      <c r="H1363" s="923"/>
      <c r="I1363" s="923"/>
      <c r="J1363" s="923"/>
      <c r="K1363" s="923"/>
      <c r="L1363" s="923"/>
      <c r="M1363" s="923"/>
      <c r="N1363" s="923"/>
    </row>
    <row r="1364" spans="1:14" ht="16.5" thickBot="1" x14ac:dyDescent="0.3">
      <c r="A1364" s="72"/>
      <c r="B1364" s="208"/>
      <c r="C1364" s="209"/>
      <c r="D1364" s="210"/>
      <c r="E1364" s="211"/>
      <c r="F1364" s="923"/>
      <c r="G1364" s="923"/>
      <c r="H1364" s="923"/>
      <c r="I1364" s="923"/>
      <c r="J1364" s="923"/>
      <c r="K1364" s="923"/>
      <c r="L1364" s="923"/>
      <c r="M1364" s="923"/>
      <c r="N1364" s="923"/>
    </row>
    <row r="1365" spans="1:14" ht="16.5" thickBot="1" x14ac:dyDescent="0.3">
      <c r="A1365" s="69">
        <f>MAX(A11:A687)</f>
        <v>0</v>
      </c>
      <c r="B1365" s="212">
        <f>MAX(B11:B687)</f>
        <v>0</v>
      </c>
      <c r="C1365" s="212">
        <f>IFERROR(AVERAGE(#REF!), 0)</f>
        <v>0</v>
      </c>
      <c r="D1365" s="212"/>
      <c r="E1365" s="213"/>
      <c r="F1365" s="1054"/>
      <c r="G1365" s="1054"/>
      <c r="H1365" s="1054"/>
      <c r="I1365" s="1054"/>
      <c r="J1365" s="1054"/>
      <c r="K1365" s="1054"/>
      <c r="L1365" s="1054"/>
      <c r="M1365" s="1054"/>
      <c r="N1365" s="1054"/>
    </row>
    <row r="1366" spans="1:14" ht="15.75" x14ac:dyDescent="0.25">
      <c r="A1366" s="29" t="s">
        <v>20</v>
      </c>
      <c r="B1366" s="307"/>
      <c r="C1366" s="308">
        <f>MAX(C11:C687)</f>
        <v>0</v>
      </c>
      <c r="D1366" s="307"/>
      <c r="E1366" s="309"/>
      <c r="F1366" s="1055"/>
      <c r="G1366" s="1055"/>
      <c r="H1366" s="1055"/>
      <c r="I1366" s="1055"/>
      <c r="J1366" s="1055"/>
      <c r="K1366" s="1055"/>
      <c r="L1366" s="1055"/>
      <c r="M1366" s="1055"/>
      <c r="N1366" s="1055"/>
    </row>
    <row r="1367" spans="1:14" ht="15.75" x14ac:dyDescent="0.25">
      <c r="A1367" s="25"/>
      <c r="B1367" s="310"/>
      <c r="C1367" s="311"/>
      <c r="D1367" s="312"/>
      <c r="E1367" s="313"/>
      <c r="F1367" s="1056"/>
      <c r="G1367" s="1056"/>
      <c r="H1367" s="1056"/>
      <c r="I1367" s="1056"/>
      <c r="J1367" s="1056"/>
      <c r="K1367" s="1056"/>
      <c r="L1367" s="1056"/>
      <c r="M1367" s="1056"/>
      <c r="N1367" s="1056"/>
    </row>
    <row r="1368" spans="1:14" ht="15.75" x14ac:dyDescent="0.25">
      <c r="A1368" s="215"/>
      <c r="B1368" s="316"/>
      <c r="C1368" s="316"/>
      <c r="D1368" s="316"/>
      <c r="E1368" s="316"/>
      <c r="F1368" s="1056">
        <v>1</v>
      </c>
      <c r="G1368" s="1056"/>
      <c r="H1368" s="1056"/>
      <c r="I1368" s="1056"/>
      <c r="J1368" s="1056"/>
      <c r="K1368" s="1056"/>
      <c r="L1368" s="1056"/>
      <c r="M1368" s="1056"/>
      <c r="N1368" s="1056"/>
    </row>
    <row r="1369" spans="1:14" ht="15.75" x14ac:dyDescent="0.25">
      <c r="A1369" s="217"/>
      <c r="B1369" s="217"/>
      <c r="C1369" s="217"/>
      <c r="D1369" s="217"/>
      <c r="E1369" s="217"/>
    </row>
    <row r="1370" spans="1:14" ht="15.75" x14ac:dyDescent="0.25">
      <c r="A1370" s="217"/>
      <c r="B1370" s="217"/>
      <c r="C1370" s="217"/>
      <c r="D1370" s="217"/>
      <c r="E1370" s="217"/>
    </row>
    <row r="1371" spans="1:14" ht="15.75" x14ac:dyDescent="0.25">
      <c r="A1371" s="217"/>
      <c r="B1371" s="217"/>
      <c r="C1371" s="217"/>
      <c r="D1371" s="217"/>
      <c r="E1371" s="217"/>
    </row>
    <row r="1372" spans="1:14" ht="15.75" x14ac:dyDescent="0.25">
      <c r="A1372" s="215"/>
      <c r="B1372" s="214"/>
      <c r="C1372" s="214"/>
      <c r="D1372" s="214"/>
      <c r="E1372" s="214"/>
    </row>
    <row r="1373" spans="1:14" ht="15.75" x14ac:dyDescent="0.25">
      <c r="A1373" s="215"/>
      <c r="B1373" s="214"/>
      <c r="C1373" s="214"/>
      <c r="D1373" s="214"/>
      <c r="E1373" s="214"/>
    </row>
    <row r="1374" spans="1:14" ht="15.75" x14ac:dyDescent="0.25">
      <c r="A1374" s="215"/>
      <c r="B1374" s="214"/>
      <c r="C1374" s="214"/>
      <c r="D1374" s="214"/>
      <c r="E1374" s="214"/>
    </row>
    <row r="1375" spans="1:14" ht="15.75" x14ac:dyDescent="0.25">
      <c r="A1375" s="215"/>
      <c r="B1375" s="214"/>
      <c r="C1375" s="214"/>
      <c r="D1375" s="214"/>
      <c r="E1375" s="214"/>
    </row>
    <row r="1376" spans="1:14" ht="15.75" x14ac:dyDescent="0.25">
      <c r="A1376" s="215"/>
      <c r="B1376" s="214"/>
      <c r="C1376" s="214"/>
      <c r="D1376" s="214"/>
      <c r="E1376" s="214"/>
    </row>
    <row r="1377" spans="1:5" ht="15.75" x14ac:dyDescent="0.25">
      <c r="A1377" s="215"/>
      <c r="B1377" s="214"/>
      <c r="C1377" s="214"/>
      <c r="D1377" s="214"/>
      <c r="E1377" s="214"/>
    </row>
    <row r="1378" spans="1:5" ht="15.75" x14ac:dyDescent="0.25">
      <c r="A1378" s="215"/>
    </row>
    <row r="1379" spans="1:5" ht="15.75" x14ac:dyDescent="0.25">
      <c r="A1379" s="341" t="s">
        <v>12</v>
      </c>
      <c r="B1379" s="338"/>
      <c r="C1379" s="319"/>
      <c r="D1379" s="319"/>
      <c r="E1379" s="317"/>
    </row>
    <row r="1380" spans="1:5" ht="15.75" x14ac:dyDescent="0.25">
      <c r="A1380" s="251" t="s">
        <v>69</v>
      </c>
      <c r="B1380" s="1461" t="s">
        <v>18</v>
      </c>
      <c r="C1380" s="1461"/>
      <c r="D1380" s="339"/>
      <c r="E1380" s="318"/>
    </row>
    <row r="1381" spans="1:5" ht="15.75" x14ac:dyDescent="0.25">
      <c r="A1381" s="251" t="s">
        <v>70</v>
      </c>
      <c r="B1381" s="1462" t="e">
        <f>IF(B1382&lt;A1411,B1382,(IF(B1380=Lists!$C$2,A1411+8,A1411)))</f>
        <v>#N/A</v>
      </c>
      <c r="C1381" s="1462"/>
      <c r="D1381" s="319"/>
      <c r="E1381" s="319"/>
    </row>
    <row r="1382" spans="1:5" ht="33" x14ac:dyDescent="0.45">
      <c r="A1382" s="251" t="s">
        <v>71</v>
      </c>
      <c r="B1382" s="1443">
        <f>COUNTIF(B12:B1363,"&gt;0")</f>
        <v>0</v>
      </c>
      <c r="C1382" s="1443"/>
      <c r="D1382" s="328"/>
      <c r="E1382" s="328"/>
    </row>
    <row r="1383" spans="1:5" ht="15.75" x14ac:dyDescent="0.25">
      <c r="A1383" s="329" t="e">
        <f t="shared" ref="A1383:A1408" si="22">A1384-1</f>
        <v>#N/A</v>
      </c>
      <c r="B1383" s="250" t="e">
        <f t="shared" ref="B1383:B1409" si="23">VLOOKUP(A1383,$A$5:$E$1363, 2, FALSE)</f>
        <v>#N/A</v>
      </c>
      <c r="C1383" s="250" t="e">
        <f t="shared" ref="C1383:C1409" si="24">VLOOKUP(A1383,$A$5:$E$1363, 3, FALSE)</f>
        <v>#N/A</v>
      </c>
      <c r="D1383" s="354"/>
      <c r="E1383" s="354"/>
    </row>
    <row r="1384" spans="1:5" ht="15.75" x14ac:dyDescent="0.25">
      <c r="A1384" s="254" t="e">
        <f t="shared" si="22"/>
        <v>#N/A</v>
      </c>
      <c r="B1384" s="250" t="e">
        <f t="shared" si="23"/>
        <v>#N/A</v>
      </c>
      <c r="C1384" s="250" t="e">
        <f t="shared" si="24"/>
        <v>#N/A</v>
      </c>
      <c r="D1384" s="355"/>
      <c r="E1384" s="355"/>
    </row>
    <row r="1385" spans="1:5" ht="15.75" x14ac:dyDescent="0.25">
      <c r="A1385" s="254" t="e">
        <f t="shared" si="22"/>
        <v>#N/A</v>
      </c>
      <c r="B1385" s="250" t="e">
        <f t="shared" si="23"/>
        <v>#N/A</v>
      </c>
      <c r="C1385" s="250" t="e">
        <f t="shared" si="24"/>
        <v>#N/A</v>
      </c>
      <c r="D1385" s="355"/>
      <c r="E1385" s="355"/>
    </row>
    <row r="1386" spans="1:5" ht="15.75" x14ac:dyDescent="0.25">
      <c r="A1386" s="254" t="e">
        <f t="shared" si="22"/>
        <v>#N/A</v>
      </c>
      <c r="B1386" s="250" t="e">
        <f t="shared" si="23"/>
        <v>#N/A</v>
      </c>
      <c r="C1386" s="250" t="e">
        <f t="shared" si="24"/>
        <v>#N/A</v>
      </c>
      <c r="D1386" s="355"/>
      <c r="E1386" s="355"/>
    </row>
    <row r="1387" spans="1:5" ht="15.75" x14ac:dyDescent="0.25">
      <c r="A1387" s="254" t="e">
        <f t="shared" si="22"/>
        <v>#N/A</v>
      </c>
      <c r="B1387" s="250" t="e">
        <f t="shared" si="23"/>
        <v>#N/A</v>
      </c>
      <c r="C1387" s="250" t="e">
        <f t="shared" si="24"/>
        <v>#N/A</v>
      </c>
      <c r="D1387" s="355"/>
      <c r="E1387" s="355"/>
    </row>
    <row r="1388" spans="1:5" ht="15.75" x14ac:dyDescent="0.25">
      <c r="A1388" s="254" t="e">
        <f t="shared" si="22"/>
        <v>#N/A</v>
      </c>
      <c r="B1388" s="250" t="e">
        <f t="shared" si="23"/>
        <v>#N/A</v>
      </c>
      <c r="C1388" s="250" t="e">
        <f t="shared" si="24"/>
        <v>#N/A</v>
      </c>
      <c r="D1388" s="355"/>
      <c r="E1388" s="355"/>
    </row>
    <row r="1389" spans="1:5" ht="15.75" x14ac:dyDescent="0.25">
      <c r="A1389" s="254" t="e">
        <f t="shared" si="22"/>
        <v>#N/A</v>
      </c>
      <c r="B1389" s="250" t="e">
        <f t="shared" si="23"/>
        <v>#N/A</v>
      </c>
      <c r="C1389" s="250" t="e">
        <f t="shared" si="24"/>
        <v>#N/A</v>
      </c>
      <c r="D1389" s="355"/>
      <c r="E1389" s="355"/>
    </row>
    <row r="1390" spans="1:5" ht="15.75" x14ac:dyDescent="0.25">
      <c r="A1390" s="254" t="e">
        <f t="shared" si="22"/>
        <v>#N/A</v>
      </c>
      <c r="B1390" s="250" t="e">
        <f t="shared" si="23"/>
        <v>#N/A</v>
      </c>
      <c r="C1390" s="250" t="e">
        <f t="shared" si="24"/>
        <v>#N/A</v>
      </c>
      <c r="D1390" s="355"/>
      <c r="E1390" s="355"/>
    </row>
    <row r="1391" spans="1:5" ht="15.75" x14ac:dyDescent="0.25">
      <c r="A1391" s="254" t="e">
        <f t="shared" si="22"/>
        <v>#N/A</v>
      </c>
      <c r="B1391" s="250" t="e">
        <f t="shared" si="23"/>
        <v>#N/A</v>
      </c>
      <c r="C1391" s="250" t="e">
        <f t="shared" si="24"/>
        <v>#N/A</v>
      </c>
      <c r="D1391" s="355"/>
      <c r="E1391" s="355"/>
    </row>
    <row r="1392" spans="1:5" ht="15.75" x14ac:dyDescent="0.25">
      <c r="A1392" s="254" t="e">
        <f t="shared" si="22"/>
        <v>#N/A</v>
      </c>
      <c r="B1392" s="250" t="e">
        <f t="shared" si="23"/>
        <v>#N/A</v>
      </c>
      <c r="C1392" s="250" t="e">
        <f t="shared" si="24"/>
        <v>#N/A</v>
      </c>
      <c r="D1392" s="355"/>
      <c r="E1392" s="355"/>
    </row>
    <row r="1393" spans="1:5" ht="15.75" x14ac:dyDescent="0.25">
      <c r="A1393" s="254" t="e">
        <f t="shared" si="22"/>
        <v>#N/A</v>
      </c>
      <c r="B1393" s="250" t="e">
        <f t="shared" si="23"/>
        <v>#N/A</v>
      </c>
      <c r="C1393" s="250" t="e">
        <f t="shared" si="24"/>
        <v>#N/A</v>
      </c>
      <c r="D1393" s="355"/>
      <c r="E1393" s="355"/>
    </row>
    <row r="1394" spans="1:5" ht="15.75" x14ac:dyDescent="0.25">
      <c r="A1394" s="254" t="e">
        <f t="shared" si="22"/>
        <v>#N/A</v>
      </c>
      <c r="B1394" s="250" t="e">
        <f t="shared" si="23"/>
        <v>#N/A</v>
      </c>
      <c r="C1394" s="250" t="e">
        <f t="shared" si="24"/>
        <v>#N/A</v>
      </c>
      <c r="D1394" s="355"/>
      <c r="E1394" s="355"/>
    </row>
    <row r="1395" spans="1:5" ht="15.75" x14ac:dyDescent="0.25">
      <c r="A1395" s="254" t="e">
        <f t="shared" si="22"/>
        <v>#N/A</v>
      </c>
      <c r="B1395" s="250" t="e">
        <f t="shared" si="23"/>
        <v>#N/A</v>
      </c>
      <c r="C1395" s="250" t="e">
        <f t="shared" si="24"/>
        <v>#N/A</v>
      </c>
      <c r="D1395" s="355"/>
      <c r="E1395" s="355"/>
    </row>
    <row r="1396" spans="1:5" ht="15.75" x14ac:dyDescent="0.25">
      <c r="A1396" s="254" t="e">
        <f t="shared" si="22"/>
        <v>#N/A</v>
      </c>
      <c r="B1396" s="250" t="e">
        <f t="shared" si="23"/>
        <v>#N/A</v>
      </c>
      <c r="C1396" s="250" t="e">
        <f t="shared" si="24"/>
        <v>#N/A</v>
      </c>
      <c r="D1396" s="355"/>
      <c r="E1396" s="355"/>
    </row>
    <row r="1397" spans="1:5" ht="15.75" x14ac:dyDescent="0.25">
      <c r="A1397" s="254" t="e">
        <f t="shared" si="22"/>
        <v>#N/A</v>
      </c>
      <c r="B1397" s="250" t="e">
        <f t="shared" si="23"/>
        <v>#N/A</v>
      </c>
      <c r="C1397" s="250" t="e">
        <f t="shared" si="24"/>
        <v>#N/A</v>
      </c>
      <c r="D1397" s="355"/>
      <c r="E1397" s="355"/>
    </row>
    <row r="1398" spans="1:5" ht="15.75" x14ac:dyDescent="0.25">
      <c r="A1398" s="254" t="e">
        <f t="shared" si="22"/>
        <v>#N/A</v>
      </c>
      <c r="B1398" s="250" t="e">
        <f t="shared" si="23"/>
        <v>#N/A</v>
      </c>
      <c r="C1398" s="250" t="e">
        <f t="shared" si="24"/>
        <v>#N/A</v>
      </c>
      <c r="D1398" s="355"/>
      <c r="E1398" s="355"/>
    </row>
    <row r="1399" spans="1:5" ht="15.75" x14ac:dyDescent="0.25">
      <c r="A1399" s="254" t="e">
        <f t="shared" si="22"/>
        <v>#N/A</v>
      </c>
      <c r="B1399" s="250" t="e">
        <f t="shared" si="23"/>
        <v>#N/A</v>
      </c>
      <c r="C1399" s="250" t="e">
        <f t="shared" si="24"/>
        <v>#N/A</v>
      </c>
      <c r="D1399" s="355"/>
      <c r="E1399" s="355"/>
    </row>
    <row r="1400" spans="1:5" ht="15.75" x14ac:dyDescent="0.25">
      <c r="A1400" s="254" t="e">
        <f t="shared" si="22"/>
        <v>#N/A</v>
      </c>
      <c r="B1400" s="250" t="e">
        <f t="shared" si="23"/>
        <v>#N/A</v>
      </c>
      <c r="C1400" s="250" t="e">
        <f t="shared" si="24"/>
        <v>#N/A</v>
      </c>
      <c r="D1400" s="355"/>
      <c r="E1400" s="355"/>
    </row>
    <row r="1401" spans="1:5" ht="15.75" x14ac:dyDescent="0.25">
      <c r="A1401" s="254" t="e">
        <f t="shared" si="22"/>
        <v>#N/A</v>
      </c>
      <c r="B1401" s="250" t="e">
        <f t="shared" si="23"/>
        <v>#N/A</v>
      </c>
      <c r="C1401" s="250" t="e">
        <f t="shared" si="24"/>
        <v>#N/A</v>
      </c>
      <c r="D1401" s="355"/>
      <c r="E1401" s="355"/>
    </row>
    <row r="1402" spans="1:5" ht="15.75" x14ac:dyDescent="0.25">
      <c r="A1402" s="254" t="e">
        <f t="shared" si="22"/>
        <v>#N/A</v>
      </c>
      <c r="B1402" s="250" t="e">
        <f t="shared" si="23"/>
        <v>#N/A</v>
      </c>
      <c r="C1402" s="250" t="e">
        <f t="shared" si="24"/>
        <v>#N/A</v>
      </c>
      <c r="D1402" s="355"/>
      <c r="E1402" s="355"/>
    </row>
    <row r="1403" spans="1:5" ht="15.75" x14ac:dyDescent="0.25">
      <c r="A1403" s="254" t="e">
        <f t="shared" si="22"/>
        <v>#N/A</v>
      </c>
      <c r="B1403" s="250" t="e">
        <f t="shared" si="23"/>
        <v>#N/A</v>
      </c>
      <c r="C1403" s="250" t="e">
        <f t="shared" si="24"/>
        <v>#N/A</v>
      </c>
      <c r="D1403" s="355"/>
      <c r="E1403" s="355"/>
    </row>
    <row r="1404" spans="1:5" ht="15.75" x14ac:dyDescent="0.25">
      <c r="A1404" s="254" t="e">
        <f t="shared" si="22"/>
        <v>#N/A</v>
      </c>
      <c r="B1404" s="250" t="e">
        <f t="shared" si="23"/>
        <v>#N/A</v>
      </c>
      <c r="C1404" s="250" t="e">
        <f t="shared" si="24"/>
        <v>#N/A</v>
      </c>
      <c r="D1404" s="355"/>
      <c r="E1404" s="355"/>
    </row>
    <row r="1405" spans="1:5" ht="15.75" x14ac:dyDescent="0.25">
      <c r="A1405" s="254" t="e">
        <f t="shared" si="22"/>
        <v>#N/A</v>
      </c>
      <c r="B1405" s="250" t="e">
        <f t="shared" si="23"/>
        <v>#N/A</v>
      </c>
      <c r="C1405" s="250" t="e">
        <f t="shared" si="24"/>
        <v>#N/A</v>
      </c>
      <c r="D1405" s="355"/>
      <c r="E1405" s="355"/>
    </row>
    <row r="1406" spans="1:5" ht="15.75" x14ac:dyDescent="0.25">
      <c r="A1406" s="254" t="e">
        <f t="shared" si="22"/>
        <v>#N/A</v>
      </c>
      <c r="B1406" s="250" t="e">
        <f t="shared" si="23"/>
        <v>#N/A</v>
      </c>
      <c r="C1406" s="250" t="e">
        <f t="shared" si="24"/>
        <v>#N/A</v>
      </c>
      <c r="D1406" s="355"/>
      <c r="E1406" s="355"/>
    </row>
    <row r="1407" spans="1:5" ht="15.75" x14ac:dyDescent="0.25">
      <c r="A1407" s="254" t="e">
        <f t="shared" si="22"/>
        <v>#N/A</v>
      </c>
      <c r="B1407" s="250" t="e">
        <f t="shared" si="23"/>
        <v>#N/A</v>
      </c>
      <c r="C1407" s="250" t="e">
        <f t="shared" si="24"/>
        <v>#N/A</v>
      </c>
      <c r="D1407" s="355"/>
      <c r="E1407" s="355"/>
    </row>
    <row r="1408" spans="1:5" ht="15.75" x14ac:dyDescent="0.25">
      <c r="A1408" s="254" t="e">
        <f t="shared" si="22"/>
        <v>#N/A</v>
      </c>
      <c r="B1408" s="250" t="e">
        <f t="shared" si="23"/>
        <v>#N/A</v>
      </c>
      <c r="C1408" s="250" t="e">
        <f t="shared" si="24"/>
        <v>#N/A</v>
      </c>
      <c r="D1408" s="355"/>
      <c r="E1408" s="355"/>
    </row>
    <row r="1409" spans="1:5" ht="15.75" x14ac:dyDescent="0.25">
      <c r="A1409" s="254" t="e">
        <f>A1410-1</f>
        <v>#N/A</v>
      </c>
      <c r="B1409" s="250" t="e">
        <f t="shared" si="23"/>
        <v>#N/A</v>
      </c>
      <c r="C1409" s="250" t="e">
        <f t="shared" si="24"/>
        <v>#N/A</v>
      </c>
      <c r="D1409" s="355"/>
      <c r="E1409" s="355"/>
    </row>
    <row r="1410" spans="1:5" ht="15.75" x14ac:dyDescent="0.25">
      <c r="A1410" s="254" t="e">
        <f>VLOOKUP(A1365,A11:A1363,1)</f>
        <v>#N/A</v>
      </c>
      <c r="B1410" s="250" t="e">
        <f>VLOOKUP(A1410,$A$5:$E$1363, 2, FALSE)</f>
        <v>#N/A</v>
      </c>
      <c r="C1410" s="250" t="e">
        <f>VLOOKUP(A1410,$A$5:$E$1363, 3, FALSE)</f>
        <v>#N/A</v>
      </c>
      <c r="D1410" s="355"/>
      <c r="E1410" s="355"/>
    </row>
    <row r="1411" spans="1:5" ht="18" x14ac:dyDescent="0.25">
      <c r="A1411" s="257" t="e">
        <f>NETWORKDAYS(A1383,A1410,Holidays!$A$2:$A$36)</f>
        <v>#N/A</v>
      </c>
      <c r="B1411" s="269" t="e">
        <f>MAX(B1383:B1410)</f>
        <v>#N/A</v>
      </c>
      <c r="C1411" s="269" t="e">
        <f>SUMIF(C1383:C1410,"&lt;&gt;#N/A")/B1381</f>
        <v>#N/A</v>
      </c>
      <c r="D1411" s="356"/>
      <c r="E1411" s="356"/>
    </row>
  </sheetData>
  <mergeCells count="14">
    <mergeCell ref="B1:E1"/>
    <mergeCell ref="B1382:C1382"/>
    <mergeCell ref="D9:E9"/>
    <mergeCell ref="B4:C4"/>
    <mergeCell ref="B9:C9"/>
    <mergeCell ref="D2:E2"/>
    <mergeCell ref="B3:C3"/>
    <mergeCell ref="D3:E3"/>
    <mergeCell ref="B2:C2"/>
    <mergeCell ref="F9:I9"/>
    <mergeCell ref="K9:N9"/>
    <mergeCell ref="A4:A9"/>
    <mergeCell ref="B1380:C1380"/>
    <mergeCell ref="B1381:C1381"/>
  </mergeCells>
  <phoneticPr fontId="54" type="noConversion"/>
  <dataValidations count="3">
    <dataValidation type="list" allowBlank="1" showInputMessage="1" showErrorMessage="1" sqref="B1380:C1380">
      <formula1>Weekends</formula1>
    </dataValidation>
    <dataValidation type="list" allowBlank="1" showInputMessage="1" showErrorMessage="1" sqref="B4">
      <formula1>Cells</formula1>
    </dataValidation>
    <dataValidation type="list" allowBlank="1" showInputMessage="1" showErrorMessage="1" sqref="D11:D1364">
      <formula1>StatusList</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9458" r:id="rId4" name="Button 2">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19459" r:id="rId5" name="Button 3">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19474" r:id="rId6" name="Button 18">
              <controlPr defaultSize="0" print="0" autoFill="0" autoPict="0" macro="[0]!Check15">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19479" r:id="rId7" name="Button 23">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19480" r:id="rId8" name="Button 24">
              <controlPr defaultSize="0" print="0" autoFill="0" autoPict="0" macro="[0]!LatestDate">
                <anchor moveWithCells="1" sizeWithCells="1">
                  <from>
                    <xdr:col>0</xdr:col>
                    <xdr:colOff>723900</xdr:colOff>
                    <xdr:row>8</xdr:row>
                    <xdr:rowOff>38100</xdr:rowOff>
                  </from>
                  <to>
                    <xdr:col>0</xdr:col>
                    <xdr:colOff>2552700</xdr:colOff>
                    <xdr:row>8</xdr:row>
                    <xdr:rowOff>257175</xdr:rowOff>
                  </to>
                </anchor>
              </controlPr>
            </control>
          </mc:Choice>
        </mc:AlternateContent>
        <mc:AlternateContent xmlns:mc="http://schemas.openxmlformats.org/markup-compatibility/2006">
          <mc:Choice Requires="x14">
            <control shapeId="19481" r:id="rId9" name="Button 25">
              <controlPr defaultSize="0" print="0" autoFill="0" autoPict="0" macro="[0]!FillDate">
                <anchor moveWithCells="1" sizeWithCells="1">
                  <from>
                    <xdr:col>0</xdr:col>
                    <xdr:colOff>133350</xdr:colOff>
                    <xdr:row>3</xdr:row>
                    <xdr:rowOff>180975</xdr:rowOff>
                  </from>
                  <to>
                    <xdr:col>0</xdr:col>
                    <xdr:colOff>2981325</xdr:colOff>
                    <xdr:row>5</xdr:row>
                    <xdr:rowOff>9525</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N1411"/>
  <sheetViews>
    <sheetView zoomScale="75" zoomScaleNormal="75" workbookViewId="0">
      <pane xSplit="1" ySplit="10" topLeftCell="B11" activePane="bottomRight" state="frozen"/>
      <selection pane="topRight" activeCell="B1" sqref="B1"/>
      <selection pane="bottomLeft" activeCell="A10" sqref="A10"/>
      <selection pane="bottomRight" activeCell="D4" sqref="D4"/>
    </sheetView>
  </sheetViews>
  <sheetFormatPr defaultRowHeight="15" x14ac:dyDescent="0.2"/>
  <cols>
    <col min="1" max="1" width="38.77734375" style="15" customWidth="1"/>
    <col min="2" max="4" width="20.77734375" style="558" customWidth="1"/>
    <col min="5" max="5" width="60.77734375" style="558"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640">
        <v>16</v>
      </c>
      <c r="C1" s="1640"/>
      <c r="D1" s="1640"/>
      <c r="E1" s="1640"/>
    </row>
    <row r="2" spans="1:14" ht="21" customHeight="1" thickBot="1" x14ac:dyDescent="0.35">
      <c r="A2" s="1"/>
      <c r="B2" s="1641" t="str">
        <f>'Drop Box'!C1</f>
        <v>LAF</v>
      </c>
      <c r="C2" s="1642"/>
      <c r="D2" s="1643" t="str">
        <f>'Drop Box'!D1</f>
        <v>LDK*111580392</v>
      </c>
      <c r="E2" s="1644"/>
    </row>
    <row r="3" spans="1:14" ht="21" customHeight="1" thickBot="1" x14ac:dyDescent="0.35">
      <c r="A3" s="216" t="s">
        <v>63</v>
      </c>
      <c r="B3" s="1645" t="str">
        <f>'Drop Box'!C2</f>
        <v>GENII 6T40</v>
      </c>
      <c r="C3" s="1645"/>
      <c r="D3" s="1646" t="str">
        <f>'Drop Box'!D2</f>
        <v>611FCRM1228A1474</v>
      </c>
      <c r="E3" s="1647"/>
    </row>
    <row r="4" spans="1:14" ht="21.75" customHeight="1" thickBot="1" x14ac:dyDescent="0.3">
      <c r="A4" s="1490"/>
      <c r="B4" s="1648" t="s">
        <v>32</v>
      </c>
      <c r="C4" s="1649"/>
      <c r="D4" s="529" t="s">
        <v>50</v>
      </c>
      <c r="E4" s="530"/>
    </row>
    <row r="5" spans="1:14" ht="21.75" customHeight="1" x14ac:dyDescent="0.25">
      <c r="A5" s="1490"/>
      <c r="B5" s="531" t="s">
        <v>55</v>
      </c>
      <c r="C5" s="532"/>
      <c r="D5" s="533" t="s">
        <v>31</v>
      </c>
      <c r="E5" s="530"/>
    </row>
    <row r="6" spans="1:14" ht="21.75" customHeight="1" x14ac:dyDescent="0.2">
      <c r="A6" s="1490"/>
      <c r="B6" s="534" t="s">
        <v>53</v>
      </c>
      <c r="C6" s="535"/>
      <c r="D6" s="536" t="s">
        <v>54</v>
      </c>
      <c r="E6" s="537"/>
    </row>
    <row r="7" spans="1:14" ht="21.75" customHeight="1" x14ac:dyDescent="0.2">
      <c r="A7" s="1490"/>
      <c r="B7" s="538" t="s">
        <v>60</v>
      </c>
      <c r="C7" s="539"/>
      <c r="D7" s="540" t="s">
        <v>61</v>
      </c>
      <c r="E7" s="541"/>
    </row>
    <row r="8" spans="1:14" ht="21.75" customHeight="1" x14ac:dyDescent="0.2">
      <c r="A8" s="1490"/>
      <c r="B8" s="542"/>
      <c r="C8" s="543" t="s">
        <v>83</v>
      </c>
      <c r="D8" s="544"/>
      <c r="E8" s="545"/>
    </row>
    <row r="9" spans="1:14" ht="21.75" customHeight="1" thickBot="1" x14ac:dyDescent="0.3">
      <c r="A9" s="1491"/>
      <c r="B9" s="1650" t="s">
        <v>52</v>
      </c>
      <c r="C9" s="1651"/>
      <c r="D9" s="1652"/>
      <c r="E9" s="1653"/>
      <c r="F9" s="1634" t="s">
        <v>100</v>
      </c>
      <c r="G9" s="1635"/>
      <c r="H9" s="1635"/>
      <c r="I9" s="1636"/>
      <c r="J9" s="1066"/>
      <c r="K9" s="1637" t="s">
        <v>97</v>
      </c>
      <c r="L9" s="1635"/>
      <c r="M9" s="1635"/>
      <c r="N9" s="1635"/>
    </row>
    <row r="10" spans="1:14" ht="31.5" thickBot="1" x14ac:dyDescent="0.3">
      <c r="A10" s="219"/>
      <c r="B10" s="546" t="s">
        <v>6</v>
      </c>
      <c r="C10" s="546" t="s">
        <v>7</v>
      </c>
      <c r="D10" s="546" t="s">
        <v>0</v>
      </c>
      <c r="E10" s="547" t="s">
        <v>9</v>
      </c>
      <c r="F10" s="1067" t="s">
        <v>98</v>
      </c>
      <c r="G10" s="924" t="s">
        <v>99</v>
      </c>
      <c r="H10" s="924" t="s">
        <v>101</v>
      </c>
      <c r="I10" s="924" t="s">
        <v>103</v>
      </c>
      <c r="J10" s="924"/>
      <c r="K10" s="924" t="s">
        <v>98</v>
      </c>
      <c r="L10" s="924" t="s">
        <v>99</v>
      </c>
      <c r="M10" s="924" t="s">
        <v>104</v>
      </c>
      <c r="N10" s="924" t="s">
        <v>102</v>
      </c>
    </row>
    <row r="11" spans="1:14" ht="16.5" thickBot="1" x14ac:dyDescent="0.25">
      <c r="A11" s="375"/>
      <c r="B11" s="548"/>
      <c r="C11" s="549"/>
      <c r="D11" s="550"/>
      <c r="E11" s="924"/>
      <c r="F11" s="924"/>
      <c r="G11" s="924"/>
      <c r="H11" s="924"/>
      <c r="I11" s="924"/>
      <c r="J11" s="924"/>
      <c r="K11" s="924"/>
      <c r="L11" s="924"/>
      <c r="M11" s="924"/>
      <c r="N11" s="924"/>
    </row>
    <row r="12" spans="1:14" ht="16.5" thickBot="1" x14ac:dyDescent="0.25">
      <c r="A12" s="375"/>
      <c r="B12" s="548"/>
      <c r="C12" s="549" t="str">
        <f t="shared" ref="C12:C75" si="0">IF(B12&gt;0, (B12-B11), "")</f>
        <v/>
      </c>
      <c r="D12" s="550"/>
      <c r="E12" s="924"/>
      <c r="F12" s="924"/>
      <c r="G12" s="924"/>
      <c r="H12" s="924"/>
      <c r="I12" s="924"/>
      <c r="J12" s="924"/>
      <c r="K12" s="924"/>
      <c r="L12" s="924"/>
      <c r="M12" s="924"/>
      <c r="N12" s="924"/>
    </row>
    <row r="13" spans="1:14" ht="16.5" thickBot="1" x14ac:dyDescent="0.25">
      <c r="A13" s="375"/>
      <c r="B13" s="548"/>
      <c r="C13" s="549" t="str">
        <f t="shared" si="0"/>
        <v/>
      </c>
      <c r="D13" s="550"/>
      <c r="E13" s="924"/>
      <c r="F13" s="924"/>
      <c r="G13" s="924"/>
      <c r="H13" s="924"/>
      <c r="I13" s="924"/>
      <c r="J13" s="924"/>
      <c r="K13" s="924"/>
      <c r="L13" s="924"/>
      <c r="M13" s="924"/>
      <c r="N13" s="924"/>
    </row>
    <row r="14" spans="1:14" ht="16.5" thickBot="1" x14ac:dyDescent="0.25">
      <c r="A14" s="375"/>
      <c r="B14" s="548"/>
      <c r="C14" s="549" t="str">
        <f t="shared" si="0"/>
        <v/>
      </c>
      <c r="D14" s="550"/>
      <c r="E14" s="924"/>
      <c r="F14" s="924"/>
      <c r="G14" s="924"/>
      <c r="H14" s="924"/>
      <c r="I14" s="924"/>
      <c r="J14" s="924"/>
      <c r="K14" s="924"/>
      <c r="L14" s="924"/>
      <c r="M14" s="924"/>
      <c r="N14" s="924"/>
    </row>
    <row r="15" spans="1:14" ht="16.5" thickBot="1" x14ac:dyDescent="0.25">
      <c r="A15" s="375"/>
      <c r="B15" s="925"/>
      <c r="C15" s="549" t="str">
        <f t="shared" si="0"/>
        <v/>
      </c>
      <c r="D15" s="550"/>
      <c r="E15" s="924"/>
      <c r="F15" s="924"/>
      <c r="G15" s="924"/>
      <c r="H15" s="924"/>
      <c r="I15" s="924"/>
      <c r="J15" s="924"/>
      <c r="K15" s="924"/>
      <c r="L15" s="924"/>
      <c r="M15" s="924"/>
      <c r="N15" s="924"/>
    </row>
    <row r="16" spans="1:14" ht="16.5" thickBot="1" x14ac:dyDescent="0.25">
      <c r="A16" s="903"/>
      <c r="B16" s="926"/>
      <c r="C16" s="549" t="str">
        <f t="shared" si="0"/>
        <v/>
      </c>
      <c r="D16" s="550"/>
      <c r="E16" s="924"/>
      <c r="F16" s="924"/>
      <c r="G16" s="924"/>
      <c r="H16" s="924"/>
      <c r="I16" s="924"/>
      <c r="J16" s="924"/>
      <c r="K16" s="924"/>
      <c r="L16" s="924"/>
      <c r="M16" s="924"/>
      <c r="N16" s="924"/>
    </row>
    <row r="17" spans="1:14" ht="16.5" thickBot="1" x14ac:dyDescent="0.25">
      <c r="A17" s="903"/>
      <c r="B17" s="926"/>
      <c r="C17" s="549" t="str">
        <f t="shared" si="0"/>
        <v/>
      </c>
      <c r="D17" s="550"/>
      <c r="E17" s="924"/>
      <c r="F17" s="924"/>
      <c r="G17" s="924"/>
      <c r="H17" s="924"/>
      <c r="I17" s="924"/>
      <c r="J17" s="924"/>
      <c r="K17" s="924"/>
      <c r="L17" s="924"/>
      <c r="M17" s="924"/>
      <c r="N17" s="924"/>
    </row>
    <row r="18" spans="1:14" ht="16.5" thickBot="1" x14ac:dyDescent="0.25">
      <c r="A18" s="375"/>
      <c r="B18" s="939"/>
      <c r="C18" s="549" t="str">
        <f t="shared" si="0"/>
        <v/>
      </c>
      <c r="D18" s="550"/>
      <c r="E18" s="548"/>
      <c r="F18" s="924"/>
      <c r="G18" s="924"/>
      <c r="H18" s="924"/>
      <c r="I18" s="924"/>
      <c r="J18" s="924"/>
      <c r="K18" s="924"/>
      <c r="L18" s="924"/>
      <c r="M18" s="924"/>
      <c r="N18" s="924"/>
    </row>
    <row r="19" spans="1:14" s="905" customFormat="1" ht="35.25" customHeight="1" thickBot="1" x14ac:dyDescent="0.25">
      <c r="A19" s="903"/>
      <c r="B19" s="926"/>
      <c r="C19" s="549" t="str">
        <f t="shared" si="0"/>
        <v/>
      </c>
      <c r="D19" s="550"/>
      <c r="E19" s="924"/>
      <c r="F19" s="924"/>
      <c r="G19" s="924"/>
      <c r="H19" s="924"/>
      <c r="I19" s="924"/>
      <c r="J19" s="924"/>
      <c r="K19" s="924"/>
      <c r="L19" s="924"/>
      <c r="M19" s="924"/>
      <c r="N19" s="924"/>
    </row>
    <row r="20" spans="1:14" ht="16.5" thickBot="1" x14ac:dyDescent="0.25">
      <c r="A20" s="903"/>
      <c r="B20" s="926"/>
      <c r="C20" s="549" t="str">
        <f t="shared" si="0"/>
        <v/>
      </c>
      <c r="D20" s="550"/>
      <c r="E20" s="924"/>
      <c r="F20" s="924"/>
      <c r="G20" s="924"/>
      <c r="H20" s="924"/>
      <c r="I20" s="924"/>
      <c r="J20" s="924"/>
      <c r="K20" s="924"/>
      <c r="L20" s="924"/>
      <c r="M20" s="924"/>
      <c r="N20" s="924"/>
    </row>
    <row r="21" spans="1:14" ht="16.5" thickBot="1" x14ac:dyDescent="0.25">
      <c r="A21" s="903"/>
      <c r="B21" s="926"/>
      <c r="C21" s="549" t="str">
        <f t="shared" si="0"/>
        <v/>
      </c>
      <c r="D21" s="550"/>
      <c r="E21" s="924"/>
      <c r="F21" s="924"/>
      <c r="G21" s="924"/>
      <c r="H21" s="924"/>
      <c r="I21" s="924"/>
      <c r="J21" s="924"/>
      <c r="K21" s="924"/>
      <c r="L21" s="924"/>
      <c r="M21" s="924"/>
      <c r="N21" s="924"/>
    </row>
    <row r="22" spans="1:14" ht="16.5" thickBot="1" x14ac:dyDescent="0.25">
      <c r="A22" s="903"/>
      <c r="B22" s="926"/>
      <c r="C22" s="549" t="str">
        <f t="shared" si="0"/>
        <v/>
      </c>
      <c r="D22" s="945"/>
      <c r="E22" s="924"/>
      <c r="F22" s="924"/>
      <c r="G22" s="924"/>
      <c r="H22" s="924"/>
      <c r="I22" s="924"/>
      <c r="J22" s="924"/>
      <c r="K22" s="924"/>
      <c r="L22" s="924"/>
      <c r="M22" s="924"/>
      <c r="N22" s="924"/>
    </row>
    <row r="23" spans="1:14" ht="16.5" thickBot="1" x14ac:dyDescent="0.25">
      <c r="A23" s="903"/>
      <c r="B23" s="926"/>
      <c r="C23" s="549" t="str">
        <f t="shared" si="0"/>
        <v/>
      </c>
      <c r="D23" s="945"/>
      <c r="E23" s="924"/>
      <c r="F23" s="924"/>
      <c r="G23" s="924"/>
      <c r="H23" s="924"/>
      <c r="I23" s="924"/>
      <c r="J23" s="924"/>
      <c r="K23" s="924"/>
      <c r="L23" s="924"/>
      <c r="M23" s="924"/>
      <c r="N23" s="924"/>
    </row>
    <row r="24" spans="1:14" ht="16.5" thickBot="1" x14ac:dyDescent="0.25">
      <c r="A24" s="903"/>
      <c r="B24" s="926"/>
      <c r="C24" s="549" t="str">
        <f t="shared" si="0"/>
        <v/>
      </c>
      <c r="D24" s="945"/>
      <c r="E24" s="924"/>
      <c r="F24" s="924"/>
      <c r="G24" s="924"/>
      <c r="H24" s="924"/>
      <c r="I24" s="924"/>
      <c r="J24" s="924"/>
      <c r="K24" s="924"/>
      <c r="L24" s="924"/>
      <c r="M24" s="924"/>
      <c r="N24" s="924"/>
    </row>
    <row r="25" spans="1:14" ht="16.5" thickBot="1" x14ac:dyDescent="0.25">
      <c r="A25" s="903"/>
      <c r="B25" s="926"/>
      <c r="C25" s="549" t="str">
        <f t="shared" si="0"/>
        <v/>
      </c>
      <c r="D25" s="945"/>
      <c r="E25" s="924"/>
      <c r="F25" s="924"/>
      <c r="G25" s="924"/>
      <c r="H25" s="924"/>
      <c r="I25" s="924"/>
      <c r="J25" s="924"/>
      <c r="K25" s="924"/>
      <c r="L25" s="924"/>
      <c r="M25" s="924"/>
      <c r="N25" s="924"/>
    </row>
    <row r="26" spans="1:14" ht="16.5" thickBot="1" x14ac:dyDescent="0.25">
      <c r="A26" s="903"/>
      <c r="B26" s="926"/>
      <c r="C26" s="549" t="str">
        <f t="shared" si="0"/>
        <v/>
      </c>
      <c r="D26" s="945"/>
      <c r="E26" s="924"/>
      <c r="F26" s="924"/>
      <c r="G26" s="924"/>
      <c r="H26" s="924"/>
      <c r="I26" s="924"/>
      <c r="J26" s="924"/>
      <c r="K26" s="924"/>
      <c r="L26" s="924"/>
      <c r="M26" s="924"/>
      <c r="N26" s="924"/>
    </row>
    <row r="27" spans="1:14" ht="16.5" thickBot="1" x14ac:dyDescent="0.25">
      <c r="A27" s="903"/>
      <c r="B27" s="926"/>
      <c r="C27" s="549" t="str">
        <f t="shared" si="0"/>
        <v/>
      </c>
      <c r="D27" s="945"/>
      <c r="E27" s="924"/>
      <c r="F27" s="924"/>
      <c r="G27" s="924"/>
      <c r="H27" s="924"/>
      <c r="I27" s="924"/>
      <c r="J27" s="924"/>
      <c r="K27" s="924"/>
      <c r="L27" s="924"/>
      <c r="M27" s="924"/>
      <c r="N27" s="924"/>
    </row>
    <row r="28" spans="1:14" ht="16.5" thickBot="1" x14ac:dyDescent="0.25">
      <c r="A28" s="903"/>
      <c r="B28" s="926"/>
      <c r="C28" s="549" t="str">
        <f t="shared" si="0"/>
        <v/>
      </c>
      <c r="D28" s="945"/>
      <c r="E28" s="924"/>
      <c r="F28" s="924"/>
      <c r="G28" s="924"/>
      <c r="H28" s="924"/>
      <c r="I28" s="924"/>
      <c r="J28" s="924"/>
      <c r="K28" s="924"/>
      <c r="L28" s="924"/>
      <c r="M28" s="924"/>
      <c r="N28" s="924"/>
    </row>
    <row r="29" spans="1:14" ht="16.5" thickBot="1" x14ac:dyDescent="0.25">
      <c r="A29" s="903"/>
      <c r="B29" s="926"/>
      <c r="C29" s="549" t="str">
        <f t="shared" si="0"/>
        <v/>
      </c>
      <c r="D29" s="945"/>
      <c r="E29" s="924"/>
      <c r="F29" s="924"/>
      <c r="G29" s="924"/>
      <c r="H29" s="924"/>
      <c r="I29" s="924"/>
      <c r="J29" s="924"/>
      <c r="K29" s="924"/>
      <c r="L29" s="924"/>
      <c r="M29" s="924"/>
      <c r="N29" s="924"/>
    </row>
    <row r="30" spans="1:14" ht="16.5" thickBot="1" x14ac:dyDescent="0.25">
      <c r="A30" s="903"/>
      <c r="B30" s="926"/>
      <c r="C30" s="549" t="str">
        <f t="shared" si="0"/>
        <v/>
      </c>
      <c r="D30" s="945"/>
      <c r="E30" s="924"/>
      <c r="F30" s="924"/>
      <c r="G30" s="924"/>
      <c r="H30" s="924"/>
      <c r="I30" s="924"/>
      <c r="J30" s="924"/>
      <c r="K30" s="924"/>
      <c r="L30" s="924"/>
      <c r="M30" s="924"/>
      <c r="N30" s="924"/>
    </row>
    <row r="31" spans="1:14" ht="16.5" thickBot="1" x14ac:dyDescent="0.25">
      <c r="A31" s="903"/>
      <c r="B31" s="926"/>
      <c r="C31" s="549" t="str">
        <f t="shared" si="0"/>
        <v/>
      </c>
      <c r="D31" s="945"/>
      <c r="E31" s="924"/>
      <c r="F31" s="924"/>
      <c r="G31" s="924"/>
      <c r="H31" s="924"/>
      <c r="I31" s="924"/>
      <c r="J31" s="924"/>
      <c r="K31" s="924"/>
      <c r="L31" s="924"/>
      <c r="M31" s="924"/>
      <c r="N31" s="924"/>
    </row>
    <row r="32" spans="1:14" ht="16.5" thickBot="1" x14ac:dyDescent="0.25">
      <c r="A32" s="903"/>
      <c r="B32" s="926"/>
      <c r="C32" s="549" t="str">
        <f t="shared" si="0"/>
        <v/>
      </c>
      <c r="D32" s="945"/>
      <c r="E32" s="924"/>
      <c r="F32" s="924"/>
      <c r="G32" s="924"/>
      <c r="H32" s="924"/>
      <c r="I32" s="924"/>
      <c r="J32" s="924"/>
      <c r="K32" s="924"/>
      <c r="L32" s="924"/>
      <c r="M32" s="924"/>
      <c r="N32" s="924"/>
    </row>
    <row r="33" spans="1:14" ht="16.5" thickBot="1" x14ac:dyDescent="0.25">
      <c r="A33" s="903"/>
      <c r="B33" s="926"/>
      <c r="C33" s="549" t="str">
        <f t="shared" si="0"/>
        <v/>
      </c>
      <c r="D33" s="945"/>
      <c r="E33" s="924"/>
      <c r="F33" s="924"/>
      <c r="G33" s="924"/>
      <c r="H33" s="924"/>
      <c r="I33" s="924"/>
      <c r="J33" s="924"/>
      <c r="K33" s="924"/>
      <c r="L33" s="924"/>
      <c r="M33" s="924"/>
      <c r="N33" s="924"/>
    </row>
    <row r="34" spans="1:14" ht="16.5" thickBot="1" x14ac:dyDescent="0.25">
      <c r="A34" s="903"/>
      <c r="B34" s="926"/>
      <c r="C34" s="549" t="str">
        <f t="shared" si="0"/>
        <v/>
      </c>
      <c r="D34" s="945"/>
      <c r="E34" s="924"/>
      <c r="F34" s="924"/>
      <c r="G34" s="924"/>
      <c r="H34" s="924"/>
      <c r="I34" s="924"/>
      <c r="J34" s="924"/>
      <c r="K34" s="924"/>
      <c r="L34" s="924"/>
      <c r="M34" s="924"/>
      <c r="N34" s="924"/>
    </row>
    <row r="35" spans="1:14" ht="19.5" customHeight="1" thickBot="1" x14ac:dyDescent="0.25">
      <c r="A35" s="62"/>
      <c r="B35" s="548"/>
      <c r="C35" s="549" t="str">
        <f t="shared" si="0"/>
        <v/>
      </c>
      <c r="D35" s="550"/>
      <c r="E35" s="548"/>
      <c r="F35" s="924"/>
      <c r="G35" s="924"/>
      <c r="H35" s="924"/>
      <c r="I35" s="924"/>
      <c r="J35" s="924"/>
      <c r="K35" s="924"/>
      <c r="L35" s="924"/>
      <c r="M35" s="924"/>
      <c r="N35" s="924"/>
    </row>
    <row r="36" spans="1:14" ht="16.5" thickBot="1" x14ac:dyDescent="0.25">
      <c r="A36" s="62"/>
      <c r="B36" s="548"/>
      <c r="C36" s="549" t="str">
        <f t="shared" si="0"/>
        <v/>
      </c>
      <c r="D36" s="550"/>
      <c r="E36" s="548"/>
      <c r="F36" s="924"/>
      <c r="G36" s="924"/>
      <c r="H36" s="924"/>
      <c r="I36" s="924"/>
      <c r="J36" s="924"/>
      <c r="K36" s="924"/>
      <c r="L36" s="924"/>
      <c r="M36" s="924"/>
      <c r="N36" s="924"/>
    </row>
    <row r="37" spans="1:14" ht="16.5" thickBot="1" x14ac:dyDescent="0.25">
      <c r="A37" s="62"/>
      <c r="B37" s="548"/>
      <c r="C37" s="549" t="str">
        <f t="shared" si="0"/>
        <v/>
      </c>
      <c r="D37" s="550"/>
      <c r="E37" s="548"/>
      <c r="F37" s="924"/>
      <c r="G37" s="924"/>
      <c r="H37" s="924"/>
      <c r="I37" s="924"/>
      <c r="J37" s="924"/>
      <c r="K37" s="924"/>
      <c r="L37" s="924"/>
      <c r="M37" s="924"/>
      <c r="N37" s="924"/>
    </row>
    <row r="38" spans="1:14" ht="16.5" thickBot="1" x14ac:dyDescent="0.25">
      <c r="A38" s="62"/>
      <c r="B38" s="548"/>
      <c r="C38" s="549" t="str">
        <f t="shared" si="0"/>
        <v/>
      </c>
      <c r="D38" s="550"/>
      <c r="E38" s="548"/>
      <c r="F38" s="924"/>
      <c r="G38" s="924"/>
      <c r="H38" s="924"/>
      <c r="I38" s="924"/>
      <c r="J38" s="924"/>
      <c r="K38" s="924"/>
      <c r="L38" s="924"/>
      <c r="M38" s="924"/>
      <c r="N38" s="924"/>
    </row>
    <row r="39" spans="1:14" ht="16.5" thickBot="1" x14ac:dyDescent="0.25">
      <c r="A39" s="62"/>
      <c r="B39" s="548"/>
      <c r="C39" s="549" t="str">
        <f t="shared" si="0"/>
        <v/>
      </c>
      <c r="D39" s="550"/>
      <c r="E39" s="548"/>
      <c r="F39" s="924"/>
      <c r="G39" s="924"/>
      <c r="H39" s="924"/>
      <c r="I39" s="924"/>
      <c r="J39" s="924"/>
      <c r="K39" s="924"/>
      <c r="L39" s="924"/>
      <c r="M39" s="924"/>
      <c r="N39" s="924"/>
    </row>
    <row r="40" spans="1:14" ht="16.5" thickBot="1" x14ac:dyDescent="0.25">
      <c r="A40" s="62"/>
      <c r="B40" s="548"/>
      <c r="C40" s="549" t="str">
        <f t="shared" si="0"/>
        <v/>
      </c>
      <c r="D40" s="550"/>
      <c r="E40" s="548"/>
      <c r="F40" s="924"/>
      <c r="G40" s="924"/>
      <c r="H40" s="924"/>
      <c r="I40" s="924"/>
      <c r="J40" s="924"/>
      <c r="K40" s="924"/>
      <c r="L40" s="924"/>
      <c r="M40" s="924"/>
      <c r="N40" s="924"/>
    </row>
    <row r="41" spans="1:14" ht="16.5" thickBot="1" x14ac:dyDescent="0.25">
      <c r="A41" s="62"/>
      <c r="B41" s="548"/>
      <c r="C41" s="549" t="str">
        <f t="shared" si="0"/>
        <v/>
      </c>
      <c r="D41" s="550"/>
      <c r="E41" s="548"/>
      <c r="F41" s="924"/>
      <c r="G41" s="924"/>
      <c r="H41" s="924"/>
      <c r="I41" s="924"/>
      <c r="J41" s="924"/>
      <c r="K41" s="924"/>
      <c r="L41" s="924"/>
      <c r="M41" s="924"/>
      <c r="N41" s="924"/>
    </row>
    <row r="42" spans="1:14" ht="16.5" thickBot="1" x14ac:dyDescent="0.25">
      <c r="A42" s="62"/>
      <c r="B42" s="548"/>
      <c r="C42" s="549" t="str">
        <f t="shared" si="0"/>
        <v/>
      </c>
      <c r="D42" s="550"/>
      <c r="E42" s="548"/>
      <c r="F42" s="924"/>
      <c r="G42" s="924"/>
      <c r="H42" s="924"/>
      <c r="I42" s="924"/>
      <c r="J42" s="924"/>
      <c r="K42" s="924"/>
      <c r="L42" s="924"/>
      <c r="M42" s="924"/>
      <c r="N42" s="924"/>
    </row>
    <row r="43" spans="1:14" ht="16.5" thickBot="1" x14ac:dyDescent="0.25">
      <c r="A43" s="62"/>
      <c r="B43" s="548"/>
      <c r="C43" s="549" t="str">
        <f t="shared" si="0"/>
        <v/>
      </c>
      <c r="D43" s="550"/>
      <c r="E43" s="548"/>
      <c r="F43" s="924"/>
      <c r="G43" s="924"/>
      <c r="H43" s="924"/>
      <c r="I43" s="924"/>
      <c r="J43" s="924"/>
      <c r="K43" s="924"/>
      <c r="L43" s="924"/>
      <c r="M43" s="924"/>
      <c r="N43" s="924"/>
    </row>
    <row r="44" spans="1:14" ht="16.5" thickBot="1" x14ac:dyDescent="0.25">
      <c r="A44" s="62"/>
      <c r="B44" s="548"/>
      <c r="C44" s="549" t="str">
        <f t="shared" si="0"/>
        <v/>
      </c>
      <c r="D44" s="550"/>
      <c r="E44" s="548"/>
      <c r="F44" s="924"/>
      <c r="G44" s="924"/>
      <c r="H44" s="924"/>
      <c r="I44" s="924"/>
      <c r="J44" s="924"/>
      <c r="K44" s="924"/>
      <c r="L44" s="924"/>
      <c r="M44" s="924"/>
      <c r="N44" s="924"/>
    </row>
    <row r="45" spans="1:14" ht="16.5" thickBot="1" x14ac:dyDescent="0.25">
      <c r="A45" s="62"/>
      <c r="B45" s="548"/>
      <c r="C45" s="549" t="str">
        <f t="shared" si="0"/>
        <v/>
      </c>
      <c r="D45" s="550"/>
      <c r="E45" s="548"/>
      <c r="F45" s="924"/>
      <c r="G45" s="924"/>
      <c r="H45" s="924"/>
      <c r="I45" s="924"/>
      <c r="J45" s="924"/>
      <c r="K45" s="924"/>
      <c r="L45" s="924"/>
      <c r="M45" s="924"/>
      <c r="N45" s="924"/>
    </row>
    <row r="46" spans="1:14" ht="16.5" thickBot="1" x14ac:dyDescent="0.25">
      <c r="A46" s="62"/>
      <c r="B46" s="548"/>
      <c r="C46" s="549" t="str">
        <f t="shared" si="0"/>
        <v/>
      </c>
      <c r="D46" s="550"/>
      <c r="E46" s="548"/>
      <c r="F46" s="924"/>
      <c r="G46" s="924"/>
      <c r="H46" s="924"/>
      <c r="I46" s="924"/>
      <c r="J46" s="924"/>
      <c r="K46" s="924"/>
      <c r="L46" s="924"/>
      <c r="M46" s="924"/>
      <c r="N46" s="924"/>
    </row>
    <row r="47" spans="1:14" ht="16.5" thickBot="1" x14ac:dyDescent="0.3">
      <c r="A47" s="62"/>
      <c r="B47" s="551"/>
      <c r="C47" s="549" t="str">
        <f t="shared" si="0"/>
        <v/>
      </c>
      <c r="D47" s="550"/>
      <c r="E47" s="548"/>
      <c r="F47" s="924"/>
      <c r="G47" s="924"/>
      <c r="H47" s="924"/>
      <c r="I47" s="924"/>
      <c r="J47" s="924"/>
      <c r="K47" s="924"/>
      <c r="L47" s="924"/>
      <c r="M47" s="924"/>
      <c r="N47" s="924"/>
    </row>
    <row r="48" spans="1:14" ht="16.5" thickBot="1" x14ac:dyDescent="0.3">
      <c r="A48" s="62"/>
      <c r="B48" s="551"/>
      <c r="C48" s="549" t="str">
        <f t="shared" si="0"/>
        <v/>
      </c>
      <c r="D48" s="550"/>
      <c r="E48" s="548"/>
      <c r="F48" s="924"/>
      <c r="G48" s="924"/>
      <c r="H48" s="924"/>
      <c r="I48" s="924"/>
      <c r="J48" s="924"/>
      <c r="K48" s="924"/>
      <c r="L48" s="924"/>
      <c r="M48" s="924"/>
      <c r="N48" s="924"/>
    </row>
    <row r="49" spans="1:14" ht="16.5" thickBot="1" x14ac:dyDescent="0.3">
      <c r="A49" s="62"/>
      <c r="B49" s="551"/>
      <c r="C49" s="549" t="str">
        <f t="shared" si="0"/>
        <v/>
      </c>
      <c r="D49" s="550"/>
      <c r="E49" s="548"/>
      <c r="F49" s="924"/>
      <c r="G49" s="924"/>
      <c r="H49" s="924"/>
      <c r="I49" s="924"/>
      <c r="J49" s="924"/>
      <c r="K49" s="924"/>
      <c r="L49" s="924"/>
      <c r="M49" s="924"/>
      <c r="N49" s="924"/>
    </row>
    <row r="50" spans="1:14" ht="16.5" thickBot="1" x14ac:dyDescent="0.3">
      <c r="A50" s="62"/>
      <c r="B50" s="551"/>
      <c r="C50" s="549" t="str">
        <f t="shared" si="0"/>
        <v/>
      </c>
      <c r="D50" s="550"/>
      <c r="E50" s="548"/>
      <c r="F50" s="924"/>
      <c r="G50" s="924"/>
      <c r="H50" s="924"/>
      <c r="I50" s="924"/>
      <c r="J50" s="924"/>
      <c r="K50" s="924"/>
      <c r="L50" s="924"/>
      <c r="M50" s="924"/>
      <c r="N50" s="924"/>
    </row>
    <row r="51" spans="1:14" ht="16.5" thickBot="1" x14ac:dyDescent="0.3">
      <c r="A51" s="62"/>
      <c r="B51" s="551"/>
      <c r="C51" s="549" t="str">
        <f t="shared" si="0"/>
        <v/>
      </c>
      <c r="D51" s="550"/>
      <c r="E51" s="548"/>
      <c r="F51" s="924"/>
      <c r="G51" s="924"/>
      <c r="H51" s="924"/>
      <c r="I51" s="924"/>
      <c r="J51" s="924"/>
      <c r="K51" s="924"/>
      <c r="L51" s="924"/>
      <c r="M51" s="924"/>
      <c r="N51" s="924"/>
    </row>
    <row r="52" spans="1:14" ht="16.5" thickBot="1" x14ac:dyDescent="0.3">
      <c r="A52" s="62"/>
      <c r="B52" s="551"/>
      <c r="C52" s="549" t="str">
        <f t="shared" si="0"/>
        <v/>
      </c>
      <c r="D52" s="550"/>
      <c r="E52" s="548"/>
      <c r="F52" s="924"/>
      <c r="G52" s="924"/>
      <c r="H52" s="924"/>
      <c r="I52" s="924"/>
      <c r="J52" s="924"/>
      <c r="K52" s="924"/>
      <c r="L52" s="924"/>
      <c r="M52" s="924"/>
      <c r="N52" s="924"/>
    </row>
    <row r="53" spans="1:14" ht="16.5" thickBot="1" x14ac:dyDescent="0.3">
      <c r="A53" s="62"/>
      <c r="B53" s="551"/>
      <c r="C53" s="549" t="str">
        <f t="shared" si="0"/>
        <v/>
      </c>
      <c r="D53" s="550"/>
      <c r="E53" s="548"/>
      <c r="F53" s="924"/>
      <c r="G53" s="924"/>
      <c r="H53" s="924"/>
      <c r="I53" s="924"/>
      <c r="J53" s="924"/>
      <c r="K53" s="924"/>
      <c r="L53" s="924"/>
      <c r="M53" s="924"/>
      <c r="N53" s="924"/>
    </row>
    <row r="54" spans="1:14" ht="16.5" thickBot="1" x14ac:dyDescent="0.3">
      <c r="A54" s="62"/>
      <c r="B54" s="551"/>
      <c r="C54" s="549" t="str">
        <f t="shared" si="0"/>
        <v/>
      </c>
      <c r="D54" s="550"/>
      <c r="E54" s="548"/>
      <c r="F54" s="924"/>
      <c r="G54" s="924"/>
      <c r="H54" s="924"/>
      <c r="I54" s="924"/>
      <c r="J54" s="924"/>
      <c r="K54" s="924"/>
      <c r="L54" s="924"/>
      <c r="M54" s="924"/>
      <c r="N54" s="924"/>
    </row>
    <row r="55" spans="1:14" ht="16.5" thickBot="1" x14ac:dyDescent="0.3">
      <c r="A55" s="62"/>
      <c r="B55" s="551"/>
      <c r="C55" s="549" t="str">
        <f t="shared" si="0"/>
        <v/>
      </c>
      <c r="D55" s="550"/>
      <c r="E55" s="548"/>
      <c r="F55" s="924"/>
      <c r="G55" s="924"/>
      <c r="H55" s="924"/>
      <c r="I55" s="924"/>
      <c r="J55" s="924"/>
      <c r="K55" s="924"/>
      <c r="L55" s="924"/>
      <c r="M55" s="924"/>
      <c r="N55" s="924"/>
    </row>
    <row r="56" spans="1:14" ht="16.5" thickBot="1" x14ac:dyDescent="0.3">
      <c r="A56" s="62"/>
      <c r="B56" s="551"/>
      <c r="C56" s="549" t="str">
        <f t="shared" si="0"/>
        <v/>
      </c>
      <c r="D56" s="550"/>
      <c r="E56" s="548"/>
      <c r="F56" s="924"/>
      <c r="G56" s="924"/>
      <c r="H56" s="924"/>
      <c r="I56" s="924"/>
      <c r="J56" s="924"/>
      <c r="K56" s="924"/>
      <c r="L56" s="924"/>
      <c r="M56" s="924"/>
      <c r="N56" s="924"/>
    </row>
    <row r="57" spans="1:14" ht="16.5" thickBot="1" x14ac:dyDescent="0.3">
      <c r="A57" s="62"/>
      <c r="B57" s="551"/>
      <c r="C57" s="549" t="str">
        <f t="shared" si="0"/>
        <v/>
      </c>
      <c r="D57" s="550"/>
      <c r="E57" s="548"/>
      <c r="F57" s="924"/>
      <c r="G57" s="924"/>
      <c r="H57" s="924"/>
      <c r="I57" s="924"/>
      <c r="J57" s="924"/>
      <c r="K57" s="924"/>
      <c r="L57" s="924"/>
      <c r="M57" s="924"/>
      <c r="N57" s="924"/>
    </row>
    <row r="58" spans="1:14" ht="16.5" thickBot="1" x14ac:dyDescent="0.3">
      <c r="A58" s="62"/>
      <c r="B58" s="551"/>
      <c r="C58" s="549" t="str">
        <f t="shared" si="0"/>
        <v/>
      </c>
      <c r="D58" s="550"/>
      <c r="E58" s="548"/>
      <c r="F58" s="924"/>
      <c r="G58" s="924"/>
      <c r="H58" s="924"/>
      <c r="I58" s="924"/>
      <c r="J58" s="924"/>
      <c r="K58" s="924"/>
      <c r="L58" s="924"/>
      <c r="M58" s="924"/>
      <c r="N58" s="924"/>
    </row>
    <row r="59" spans="1:14" ht="16.5" thickBot="1" x14ac:dyDescent="0.3">
      <c r="A59" s="62"/>
      <c r="B59" s="551"/>
      <c r="C59" s="549" t="str">
        <f t="shared" si="0"/>
        <v/>
      </c>
      <c r="D59" s="550"/>
      <c r="E59" s="548"/>
      <c r="F59" s="924"/>
      <c r="G59" s="924"/>
      <c r="H59" s="924"/>
      <c r="I59" s="924"/>
      <c r="J59" s="924"/>
      <c r="K59" s="924"/>
      <c r="L59" s="924"/>
      <c r="M59" s="924"/>
      <c r="N59" s="924"/>
    </row>
    <row r="60" spans="1:14" ht="16.5" thickBot="1" x14ac:dyDescent="0.3">
      <c r="A60" s="62"/>
      <c r="B60" s="551"/>
      <c r="C60" s="549" t="str">
        <f t="shared" si="0"/>
        <v/>
      </c>
      <c r="D60" s="550"/>
      <c r="E60" s="548"/>
      <c r="F60" s="924"/>
      <c r="G60" s="924"/>
      <c r="H60" s="924"/>
      <c r="I60" s="924"/>
      <c r="J60" s="924"/>
      <c r="K60" s="924"/>
      <c r="L60" s="924"/>
      <c r="M60" s="924"/>
      <c r="N60" s="924"/>
    </row>
    <row r="61" spans="1:14" ht="16.5" thickBot="1" x14ac:dyDescent="0.3">
      <c r="A61" s="62"/>
      <c r="B61" s="551"/>
      <c r="C61" s="549" t="str">
        <f t="shared" si="0"/>
        <v/>
      </c>
      <c r="D61" s="550"/>
      <c r="E61" s="548"/>
      <c r="F61" s="924"/>
      <c r="G61" s="924"/>
      <c r="H61" s="924"/>
      <c r="I61" s="924"/>
      <c r="J61" s="924"/>
      <c r="K61" s="924"/>
      <c r="L61" s="924"/>
      <c r="M61" s="924"/>
      <c r="N61" s="924"/>
    </row>
    <row r="62" spans="1:14" ht="16.5" thickBot="1" x14ac:dyDescent="0.3">
      <c r="A62" s="62"/>
      <c r="B62" s="551"/>
      <c r="C62" s="549" t="str">
        <f t="shared" si="0"/>
        <v/>
      </c>
      <c r="D62" s="550"/>
      <c r="E62" s="548"/>
      <c r="F62" s="924"/>
      <c r="G62" s="924"/>
      <c r="H62" s="924"/>
      <c r="I62" s="924"/>
      <c r="J62" s="924"/>
      <c r="K62" s="924"/>
      <c r="L62" s="924"/>
      <c r="M62" s="924"/>
      <c r="N62" s="924"/>
    </row>
    <row r="63" spans="1:14" ht="16.5" thickBot="1" x14ac:dyDescent="0.3">
      <c r="A63" s="62"/>
      <c r="B63" s="551"/>
      <c r="C63" s="549" t="str">
        <f t="shared" si="0"/>
        <v/>
      </c>
      <c r="D63" s="550"/>
      <c r="E63" s="548"/>
      <c r="F63" s="924"/>
      <c r="G63" s="924"/>
      <c r="H63" s="924"/>
      <c r="I63" s="924"/>
      <c r="J63" s="924"/>
      <c r="K63" s="924"/>
      <c r="L63" s="924"/>
      <c r="M63" s="924"/>
      <c r="N63" s="924"/>
    </row>
    <row r="64" spans="1:14" ht="16.5" thickBot="1" x14ac:dyDescent="0.3">
      <c r="A64" s="62"/>
      <c r="B64" s="551"/>
      <c r="C64" s="549" t="str">
        <f t="shared" si="0"/>
        <v/>
      </c>
      <c r="D64" s="550"/>
      <c r="E64" s="548"/>
      <c r="F64" s="924"/>
      <c r="G64" s="924"/>
      <c r="H64" s="924"/>
      <c r="I64" s="924"/>
      <c r="J64" s="924"/>
      <c r="K64" s="924"/>
      <c r="L64" s="924"/>
      <c r="M64" s="924"/>
      <c r="N64" s="924"/>
    </row>
    <row r="65" spans="1:14" ht="16.5" thickBot="1" x14ac:dyDescent="0.3">
      <c r="A65" s="62"/>
      <c r="B65" s="551"/>
      <c r="C65" s="549" t="str">
        <f t="shared" si="0"/>
        <v/>
      </c>
      <c r="D65" s="550"/>
      <c r="E65" s="548"/>
      <c r="F65" s="924"/>
      <c r="G65" s="924"/>
      <c r="H65" s="924"/>
      <c r="I65" s="924"/>
      <c r="J65" s="924"/>
      <c r="K65" s="924"/>
      <c r="L65" s="924"/>
      <c r="M65" s="924"/>
      <c r="N65" s="924"/>
    </row>
    <row r="66" spans="1:14" ht="16.5" thickBot="1" x14ac:dyDescent="0.3">
      <c r="A66" s="62"/>
      <c r="B66" s="551"/>
      <c r="C66" s="549" t="str">
        <f t="shared" si="0"/>
        <v/>
      </c>
      <c r="D66" s="550"/>
      <c r="E66" s="548"/>
      <c r="F66" s="924"/>
      <c r="G66" s="924"/>
      <c r="H66" s="924"/>
      <c r="I66" s="924"/>
      <c r="J66" s="924"/>
      <c r="K66" s="924"/>
      <c r="L66" s="924"/>
      <c r="M66" s="924"/>
      <c r="N66" s="924"/>
    </row>
    <row r="67" spans="1:14" ht="16.5" thickBot="1" x14ac:dyDescent="0.3">
      <c r="A67" s="62"/>
      <c r="B67" s="551"/>
      <c r="C67" s="549" t="str">
        <f t="shared" si="0"/>
        <v/>
      </c>
      <c r="D67" s="550"/>
      <c r="E67" s="548"/>
      <c r="F67" s="924"/>
      <c r="G67" s="924"/>
      <c r="H67" s="924"/>
      <c r="I67" s="924"/>
      <c r="J67" s="924"/>
      <c r="K67" s="924"/>
      <c r="L67" s="924"/>
      <c r="M67" s="924"/>
      <c r="N67" s="924"/>
    </row>
    <row r="68" spans="1:14" ht="16.5" thickBot="1" x14ac:dyDescent="0.3">
      <c r="A68" s="62"/>
      <c r="B68" s="551"/>
      <c r="C68" s="549" t="str">
        <f t="shared" si="0"/>
        <v/>
      </c>
      <c r="D68" s="550"/>
      <c r="E68" s="548"/>
      <c r="F68" s="924"/>
      <c r="G68" s="924"/>
      <c r="H68" s="924"/>
      <c r="I68" s="924"/>
      <c r="J68" s="924"/>
      <c r="K68" s="924"/>
      <c r="L68" s="924"/>
      <c r="M68" s="924"/>
      <c r="N68" s="924"/>
    </row>
    <row r="69" spans="1:14" ht="16.5" thickBot="1" x14ac:dyDescent="0.3">
      <c r="A69" s="62"/>
      <c r="B69" s="551"/>
      <c r="C69" s="549" t="str">
        <f t="shared" si="0"/>
        <v/>
      </c>
      <c r="D69" s="550"/>
      <c r="E69" s="548"/>
      <c r="F69" s="924"/>
      <c r="G69" s="924"/>
      <c r="H69" s="924"/>
      <c r="I69" s="924"/>
      <c r="J69" s="924"/>
      <c r="K69" s="924"/>
      <c r="L69" s="924"/>
      <c r="M69" s="924"/>
      <c r="N69" s="924"/>
    </row>
    <row r="70" spans="1:14" ht="16.5" thickBot="1" x14ac:dyDescent="0.3">
      <c r="A70" s="62"/>
      <c r="B70" s="551"/>
      <c r="C70" s="549" t="str">
        <f t="shared" si="0"/>
        <v/>
      </c>
      <c r="D70" s="550"/>
      <c r="E70" s="548"/>
      <c r="F70" s="924"/>
      <c r="G70" s="924"/>
      <c r="H70" s="924"/>
      <c r="I70" s="924"/>
      <c r="J70" s="924"/>
      <c r="K70" s="924"/>
      <c r="L70" s="924"/>
      <c r="M70" s="924"/>
      <c r="N70" s="924"/>
    </row>
    <row r="71" spans="1:14" ht="16.5" thickBot="1" x14ac:dyDescent="0.3">
      <c r="A71" s="62"/>
      <c r="B71" s="551"/>
      <c r="C71" s="549" t="str">
        <f t="shared" si="0"/>
        <v/>
      </c>
      <c r="D71" s="550"/>
      <c r="E71" s="548"/>
      <c r="F71" s="924"/>
      <c r="G71" s="924"/>
      <c r="H71" s="924"/>
      <c r="I71" s="924"/>
      <c r="J71" s="924"/>
      <c r="K71" s="924"/>
      <c r="L71" s="924"/>
      <c r="M71" s="924"/>
      <c r="N71" s="924"/>
    </row>
    <row r="72" spans="1:14" ht="16.5" thickBot="1" x14ac:dyDescent="0.3">
      <c r="A72" s="62"/>
      <c r="B72" s="551"/>
      <c r="C72" s="549" t="str">
        <f t="shared" si="0"/>
        <v/>
      </c>
      <c r="D72" s="550"/>
      <c r="E72" s="548"/>
      <c r="F72" s="924"/>
      <c r="G72" s="924"/>
      <c r="H72" s="924"/>
      <c r="I72" s="924"/>
      <c r="J72" s="924"/>
      <c r="K72" s="924"/>
      <c r="L72" s="924"/>
      <c r="M72" s="924"/>
      <c r="N72" s="924"/>
    </row>
    <row r="73" spans="1:14" ht="16.5" thickBot="1" x14ac:dyDescent="0.3">
      <c r="A73" s="62"/>
      <c r="B73" s="551"/>
      <c r="C73" s="549" t="str">
        <f t="shared" si="0"/>
        <v/>
      </c>
      <c r="D73" s="550"/>
      <c r="E73" s="548"/>
      <c r="F73" s="924"/>
      <c r="G73" s="924"/>
      <c r="H73" s="924"/>
      <c r="I73" s="924"/>
      <c r="J73" s="924"/>
      <c r="K73" s="924"/>
      <c r="L73" s="924"/>
      <c r="M73" s="924"/>
      <c r="N73" s="924"/>
    </row>
    <row r="74" spans="1:14" ht="16.5" thickBot="1" x14ac:dyDescent="0.3">
      <c r="A74" s="62"/>
      <c r="B74" s="551"/>
      <c r="C74" s="549" t="str">
        <f t="shared" si="0"/>
        <v/>
      </c>
      <c r="D74" s="550"/>
      <c r="E74" s="548"/>
      <c r="F74" s="924"/>
      <c r="G74" s="924"/>
      <c r="H74" s="924"/>
      <c r="I74" s="924"/>
      <c r="J74" s="924"/>
      <c r="K74" s="924"/>
      <c r="L74" s="924"/>
      <c r="M74" s="924"/>
      <c r="N74" s="924"/>
    </row>
    <row r="75" spans="1:14" ht="16.5" thickBot="1" x14ac:dyDescent="0.3">
      <c r="A75" s="62"/>
      <c r="B75" s="551"/>
      <c r="C75" s="549" t="str">
        <f t="shared" si="0"/>
        <v/>
      </c>
      <c r="D75" s="550"/>
      <c r="E75" s="548"/>
      <c r="F75" s="924"/>
      <c r="G75" s="924"/>
      <c r="H75" s="924"/>
      <c r="I75" s="924"/>
      <c r="J75" s="924"/>
      <c r="K75" s="924"/>
      <c r="L75" s="924"/>
      <c r="M75" s="924"/>
      <c r="N75" s="924"/>
    </row>
    <row r="76" spans="1:14" ht="16.5" thickBot="1" x14ac:dyDescent="0.3">
      <c r="A76" s="62"/>
      <c r="B76" s="551"/>
      <c r="C76" s="549" t="str">
        <f t="shared" ref="C76:C139" si="1">IF(B76&gt;0, (B76-B75), "")</f>
        <v/>
      </c>
      <c r="D76" s="550"/>
      <c r="E76" s="548"/>
      <c r="F76" s="924"/>
      <c r="G76" s="924"/>
      <c r="H76" s="924"/>
      <c r="I76" s="924"/>
      <c r="J76" s="924"/>
      <c r="K76" s="924"/>
      <c r="L76" s="924"/>
      <c r="M76" s="924"/>
      <c r="N76" s="924"/>
    </row>
    <row r="77" spans="1:14" ht="16.5" thickBot="1" x14ac:dyDescent="0.3">
      <c r="A77" s="62"/>
      <c r="B77" s="551"/>
      <c r="C77" s="549" t="str">
        <f t="shared" si="1"/>
        <v/>
      </c>
      <c r="D77" s="550"/>
      <c r="E77" s="548"/>
      <c r="F77" s="924"/>
      <c r="G77" s="924"/>
      <c r="H77" s="924"/>
      <c r="I77" s="924"/>
      <c r="J77" s="924"/>
      <c r="K77" s="924"/>
      <c r="L77" s="924"/>
      <c r="M77" s="924"/>
      <c r="N77" s="924"/>
    </row>
    <row r="78" spans="1:14" ht="16.5" thickBot="1" x14ac:dyDescent="0.3">
      <c r="A78" s="62"/>
      <c r="B78" s="551"/>
      <c r="C78" s="549" t="str">
        <f t="shared" si="1"/>
        <v/>
      </c>
      <c r="D78" s="550"/>
      <c r="E78" s="548"/>
      <c r="F78" s="924"/>
      <c r="G78" s="924"/>
      <c r="H78" s="924"/>
      <c r="I78" s="924"/>
      <c r="J78" s="924"/>
      <c r="K78" s="924"/>
      <c r="L78" s="924"/>
      <c r="M78" s="924"/>
      <c r="N78" s="924"/>
    </row>
    <row r="79" spans="1:14" ht="16.5" thickBot="1" x14ac:dyDescent="0.3">
      <c r="A79" s="62"/>
      <c r="B79" s="551"/>
      <c r="C79" s="549" t="str">
        <f t="shared" si="1"/>
        <v/>
      </c>
      <c r="D79" s="550"/>
      <c r="E79" s="548"/>
      <c r="F79" s="924"/>
      <c r="G79" s="924"/>
      <c r="H79" s="924"/>
      <c r="I79" s="924"/>
      <c r="J79" s="924"/>
      <c r="K79" s="924"/>
      <c r="L79" s="924"/>
      <c r="M79" s="924"/>
      <c r="N79" s="924"/>
    </row>
    <row r="80" spans="1:14" ht="16.5" thickBot="1" x14ac:dyDescent="0.3">
      <c r="A80" s="62"/>
      <c r="B80" s="551"/>
      <c r="C80" s="549" t="str">
        <f t="shared" si="1"/>
        <v/>
      </c>
      <c r="D80" s="550"/>
      <c r="E80" s="548"/>
      <c r="F80" s="924"/>
      <c r="G80" s="924"/>
      <c r="H80" s="924"/>
      <c r="I80" s="924"/>
      <c r="J80" s="924"/>
      <c r="K80" s="924"/>
      <c r="L80" s="924"/>
      <c r="M80" s="924"/>
      <c r="N80" s="924"/>
    </row>
    <row r="81" spans="1:14" ht="16.5" thickBot="1" x14ac:dyDescent="0.3">
      <c r="A81" s="62"/>
      <c r="B81" s="551"/>
      <c r="C81" s="549" t="str">
        <f t="shared" si="1"/>
        <v/>
      </c>
      <c r="D81" s="550"/>
      <c r="E81" s="548"/>
      <c r="F81" s="924"/>
      <c r="G81" s="924"/>
      <c r="H81" s="924"/>
      <c r="I81" s="924"/>
      <c r="J81" s="924"/>
      <c r="K81" s="924"/>
      <c r="L81" s="924"/>
      <c r="M81" s="924"/>
      <c r="N81" s="924"/>
    </row>
    <row r="82" spans="1:14" ht="16.5" thickBot="1" x14ac:dyDescent="0.3">
      <c r="A82" s="62"/>
      <c r="B82" s="551"/>
      <c r="C82" s="549" t="str">
        <f t="shared" si="1"/>
        <v/>
      </c>
      <c r="D82" s="550"/>
      <c r="E82" s="548"/>
      <c r="F82" s="924"/>
      <c r="G82" s="924"/>
      <c r="H82" s="924"/>
      <c r="I82" s="924"/>
      <c r="J82" s="924"/>
      <c r="K82" s="924"/>
      <c r="L82" s="924"/>
      <c r="M82" s="924"/>
      <c r="N82" s="924"/>
    </row>
    <row r="83" spans="1:14" ht="16.5" thickBot="1" x14ac:dyDescent="0.3">
      <c r="A83" s="62"/>
      <c r="B83" s="551"/>
      <c r="C83" s="549" t="str">
        <f t="shared" si="1"/>
        <v/>
      </c>
      <c r="D83" s="550"/>
      <c r="E83" s="548"/>
      <c r="F83" s="924"/>
      <c r="G83" s="924"/>
      <c r="H83" s="924"/>
      <c r="I83" s="924"/>
      <c r="J83" s="924"/>
      <c r="K83" s="924"/>
      <c r="L83" s="924"/>
      <c r="M83" s="924"/>
      <c r="N83" s="924"/>
    </row>
    <row r="84" spans="1:14" ht="16.5" thickBot="1" x14ac:dyDescent="0.3">
      <c r="A84" s="62"/>
      <c r="B84" s="551"/>
      <c r="C84" s="549" t="str">
        <f t="shared" si="1"/>
        <v/>
      </c>
      <c r="D84" s="550"/>
      <c r="E84" s="548"/>
      <c r="F84" s="924"/>
      <c r="G84" s="924"/>
      <c r="H84" s="924"/>
      <c r="I84" s="924"/>
      <c r="J84" s="924"/>
      <c r="K84" s="924"/>
      <c r="L84" s="924"/>
      <c r="M84" s="924"/>
      <c r="N84" s="924"/>
    </row>
    <row r="85" spans="1:14" ht="16.5" thickBot="1" x14ac:dyDescent="0.3">
      <c r="A85" s="62"/>
      <c r="B85" s="551"/>
      <c r="C85" s="549" t="str">
        <f t="shared" si="1"/>
        <v/>
      </c>
      <c r="D85" s="550"/>
      <c r="E85" s="548"/>
      <c r="F85" s="924"/>
      <c r="G85" s="924"/>
      <c r="H85" s="924"/>
      <c r="I85" s="924"/>
      <c r="J85" s="924"/>
      <c r="K85" s="924"/>
      <c r="L85" s="924"/>
      <c r="M85" s="924"/>
      <c r="N85" s="924"/>
    </row>
    <row r="86" spans="1:14" ht="16.5" thickBot="1" x14ac:dyDescent="0.3">
      <c r="A86" s="62"/>
      <c r="B86" s="551"/>
      <c r="C86" s="549" t="str">
        <f t="shared" si="1"/>
        <v/>
      </c>
      <c r="D86" s="550"/>
      <c r="E86" s="548"/>
      <c r="F86" s="924"/>
      <c r="G86" s="924"/>
      <c r="H86" s="924"/>
      <c r="I86" s="924"/>
      <c r="J86" s="924"/>
      <c r="K86" s="924"/>
      <c r="L86" s="924"/>
      <c r="M86" s="924"/>
      <c r="N86" s="924"/>
    </row>
    <row r="87" spans="1:14" ht="16.5" thickBot="1" x14ac:dyDescent="0.3">
      <c r="A87" s="62"/>
      <c r="B87" s="551"/>
      <c r="C87" s="549" t="str">
        <f t="shared" si="1"/>
        <v/>
      </c>
      <c r="D87" s="550"/>
      <c r="E87" s="548"/>
      <c r="F87" s="924"/>
      <c r="G87" s="924"/>
      <c r="H87" s="924"/>
      <c r="I87" s="924"/>
      <c r="J87" s="924"/>
      <c r="K87" s="924"/>
      <c r="L87" s="924"/>
      <c r="M87" s="924"/>
      <c r="N87" s="924"/>
    </row>
    <row r="88" spans="1:14" ht="16.5" thickBot="1" x14ac:dyDescent="0.3">
      <c r="A88" s="62"/>
      <c r="B88" s="551"/>
      <c r="C88" s="549" t="str">
        <f t="shared" si="1"/>
        <v/>
      </c>
      <c r="D88" s="550"/>
      <c r="E88" s="548"/>
      <c r="F88" s="924"/>
      <c r="G88" s="924"/>
      <c r="H88" s="924"/>
      <c r="I88" s="924"/>
      <c r="J88" s="924"/>
      <c r="K88" s="924"/>
      <c r="L88" s="924"/>
      <c r="M88" s="924"/>
      <c r="N88" s="924"/>
    </row>
    <row r="89" spans="1:14" ht="16.5" thickBot="1" x14ac:dyDescent="0.3">
      <c r="A89" s="62"/>
      <c r="B89" s="551"/>
      <c r="C89" s="549" t="str">
        <f t="shared" si="1"/>
        <v/>
      </c>
      <c r="D89" s="550"/>
      <c r="E89" s="548"/>
      <c r="F89" s="924"/>
      <c r="G89" s="924"/>
      <c r="H89" s="924"/>
      <c r="I89" s="924"/>
      <c r="J89" s="924"/>
      <c r="K89" s="924"/>
      <c r="L89" s="924"/>
      <c r="M89" s="924"/>
      <c r="N89" s="924"/>
    </row>
    <row r="90" spans="1:14" ht="16.5" thickBot="1" x14ac:dyDescent="0.3">
      <c r="A90" s="62"/>
      <c r="B90" s="551"/>
      <c r="C90" s="549" t="str">
        <f t="shared" si="1"/>
        <v/>
      </c>
      <c r="D90" s="550"/>
      <c r="E90" s="548"/>
      <c r="F90" s="924"/>
      <c r="G90" s="924"/>
      <c r="H90" s="924"/>
      <c r="I90" s="924"/>
      <c r="J90" s="924"/>
      <c r="K90" s="924"/>
      <c r="L90" s="924"/>
      <c r="M90" s="924"/>
      <c r="N90" s="924"/>
    </row>
    <row r="91" spans="1:14" ht="16.5" thickBot="1" x14ac:dyDescent="0.3">
      <c r="A91" s="62"/>
      <c r="B91" s="551"/>
      <c r="C91" s="549" t="str">
        <f t="shared" si="1"/>
        <v/>
      </c>
      <c r="D91" s="550"/>
      <c r="E91" s="548"/>
      <c r="F91" s="924"/>
      <c r="G91" s="924"/>
      <c r="H91" s="924"/>
      <c r="I91" s="924"/>
      <c r="J91" s="924"/>
      <c r="K91" s="924"/>
      <c r="L91" s="924"/>
      <c r="M91" s="924"/>
      <c r="N91" s="924"/>
    </row>
    <row r="92" spans="1:14" ht="16.5" thickBot="1" x14ac:dyDescent="0.3">
      <c r="A92" s="62"/>
      <c r="B92" s="551"/>
      <c r="C92" s="549" t="str">
        <f t="shared" si="1"/>
        <v/>
      </c>
      <c r="D92" s="550"/>
      <c r="E92" s="548"/>
      <c r="F92" s="924"/>
      <c r="G92" s="924"/>
      <c r="H92" s="924"/>
      <c r="I92" s="924"/>
      <c r="J92" s="924"/>
      <c r="K92" s="924"/>
      <c r="L92" s="924"/>
      <c r="M92" s="924"/>
      <c r="N92" s="924"/>
    </row>
    <row r="93" spans="1:14" ht="16.5" thickBot="1" x14ac:dyDescent="0.3">
      <c r="A93" s="62"/>
      <c r="B93" s="551"/>
      <c r="C93" s="549" t="str">
        <f t="shared" si="1"/>
        <v/>
      </c>
      <c r="D93" s="550"/>
      <c r="E93" s="548"/>
      <c r="F93" s="924"/>
      <c r="G93" s="924"/>
      <c r="H93" s="924"/>
      <c r="I93" s="924"/>
      <c r="J93" s="924"/>
      <c r="K93" s="924"/>
      <c r="L93" s="924"/>
      <c r="M93" s="924"/>
      <c r="N93" s="924"/>
    </row>
    <row r="94" spans="1:14" ht="16.5" thickBot="1" x14ac:dyDescent="0.3">
      <c r="A94" s="62"/>
      <c r="B94" s="551"/>
      <c r="C94" s="549" t="str">
        <f t="shared" si="1"/>
        <v/>
      </c>
      <c r="D94" s="550"/>
      <c r="E94" s="548"/>
      <c r="F94" s="924"/>
      <c r="G94" s="924"/>
      <c r="H94" s="924"/>
      <c r="I94" s="924"/>
      <c r="J94" s="924"/>
      <c r="K94" s="924"/>
      <c r="L94" s="924"/>
      <c r="M94" s="924"/>
      <c r="N94" s="924"/>
    </row>
    <row r="95" spans="1:14" ht="16.5" thickBot="1" x14ac:dyDescent="0.3">
      <c r="A95" s="62"/>
      <c r="B95" s="551"/>
      <c r="C95" s="549" t="str">
        <f t="shared" si="1"/>
        <v/>
      </c>
      <c r="D95" s="550"/>
      <c r="E95" s="548"/>
      <c r="F95" s="924"/>
      <c r="G95" s="924"/>
      <c r="H95" s="924"/>
      <c r="I95" s="924"/>
      <c r="J95" s="924"/>
      <c r="K95" s="924"/>
      <c r="L95" s="924"/>
      <c r="M95" s="924"/>
      <c r="N95" s="924"/>
    </row>
    <row r="96" spans="1:14" ht="16.5" thickBot="1" x14ac:dyDescent="0.3">
      <c r="A96" s="62"/>
      <c r="B96" s="551"/>
      <c r="C96" s="549" t="str">
        <f t="shared" si="1"/>
        <v/>
      </c>
      <c r="D96" s="550"/>
      <c r="E96" s="548"/>
      <c r="F96" s="924"/>
      <c r="G96" s="924"/>
      <c r="H96" s="924"/>
      <c r="I96" s="924"/>
      <c r="J96" s="924"/>
      <c r="K96" s="924"/>
      <c r="L96" s="924"/>
      <c r="M96" s="924"/>
      <c r="N96" s="924"/>
    </row>
    <row r="97" spans="1:14" ht="16.5" thickBot="1" x14ac:dyDescent="0.3">
      <c r="A97" s="62"/>
      <c r="B97" s="551"/>
      <c r="C97" s="549" t="str">
        <f t="shared" si="1"/>
        <v/>
      </c>
      <c r="D97" s="550"/>
      <c r="E97" s="548"/>
      <c r="F97" s="924"/>
      <c r="G97" s="924"/>
      <c r="H97" s="924"/>
      <c r="I97" s="924"/>
      <c r="J97" s="924"/>
      <c r="K97" s="924"/>
      <c r="L97" s="924"/>
      <c r="M97" s="924"/>
      <c r="N97" s="924"/>
    </row>
    <row r="98" spans="1:14" ht="16.5" thickBot="1" x14ac:dyDescent="0.3">
      <c r="A98" s="62"/>
      <c r="B98" s="551"/>
      <c r="C98" s="549" t="str">
        <f t="shared" si="1"/>
        <v/>
      </c>
      <c r="D98" s="550"/>
      <c r="E98" s="548"/>
      <c r="F98" s="924"/>
      <c r="G98" s="924"/>
      <c r="H98" s="924"/>
      <c r="I98" s="924"/>
      <c r="J98" s="924"/>
      <c r="K98" s="924"/>
      <c r="L98" s="924"/>
      <c r="M98" s="924"/>
      <c r="N98" s="924"/>
    </row>
    <row r="99" spans="1:14" ht="16.5" thickBot="1" x14ac:dyDescent="0.3">
      <c r="A99" s="62"/>
      <c r="B99" s="551"/>
      <c r="C99" s="549" t="str">
        <f t="shared" si="1"/>
        <v/>
      </c>
      <c r="D99" s="550"/>
      <c r="E99" s="548"/>
      <c r="F99" s="924"/>
      <c r="G99" s="924"/>
      <c r="H99" s="924"/>
      <c r="I99" s="924"/>
      <c r="J99" s="924"/>
      <c r="K99" s="924"/>
      <c r="L99" s="924"/>
      <c r="M99" s="924"/>
      <c r="N99" s="924"/>
    </row>
    <row r="100" spans="1:14" ht="16.5" thickBot="1" x14ac:dyDescent="0.3">
      <c r="A100" s="62"/>
      <c r="B100" s="551"/>
      <c r="C100" s="549" t="str">
        <f t="shared" si="1"/>
        <v/>
      </c>
      <c r="D100" s="550"/>
      <c r="E100" s="548"/>
      <c r="F100" s="924"/>
      <c r="G100" s="924"/>
      <c r="H100" s="924"/>
      <c r="I100" s="924"/>
      <c r="J100" s="924"/>
      <c r="K100" s="924"/>
      <c r="L100" s="924"/>
      <c r="M100" s="924"/>
      <c r="N100" s="924"/>
    </row>
    <row r="101" spans="1:14" ht="16.5" thickBot="1" x14ac:dyDescent="0.3">
      <c r="A101" s="62"/>
      <c r="B101" s="551"/>
      <c r="C101" s="549" t="str">
        <f t="shared" si="1"/>
        <v/>
      </c>
      <c r="D101" s="550"/>
      <c r="E101" s="548"/>
      <c r="F101" s="924"/>
      <c r="G101" s="924"/>
      <c r="H101" s="924"/>
      <c r="I101" s="924"/>
      <c r="J101" s="924"/>
      <c r="K101" s="924"/>
      <c r="L101" s="924"/>
      <c r="M101" s="924"/>
      <c r="N101" s="924"/>
    </row>
    <row r="102" spans="1:14" ht="16.5" thickBot="1" x14ac:dyDescent="0.3">
      <c r="A102" s="62"/>
      <c r="B102" s="551"/>
      <c r="C102" s="549" t="str">
        <f t="shared" si="1"/>
        <v/>
      </c>
      <c r="D102" s="550"/>
      <c r="E102" s="548"/>
      <c r="F102" s="924"/>
      <c r="G102" s="924"/>
      <c r="H102" s="924"/>
      <c r="I102" s="924"/>
      <c r="J102" s="924"/>
      <c r="K102" s="924"/>
      <c r="L102" s="924"/>
      <c r="M102" s="924"/>
      <c r="N102" s="924"/>
    </row>
    <row r="103" spans="1:14" ht="16.5" thickBot="1" x14ac:dyDescent="0.3">
      <c r="A103" s="62"/>
      <c r="B103" s="551"/>
      <c r="C103" s="549" t="str">
        <f t="shared" si="1"/>
        <v/>
      </c>
      <c r="D103" s="550"/>
      <c r="E103" s="548"/>
      <c r="F103" s="924"/>
      <c r="G103" s="924"/>
      <c r="H103" s="924"/>
      <c r="I103" s="924"/>
      <c r="J103" s="924"/>
      <c r="K103" s="924"/>
      <c r="L103" s="924"/>
      <c r="M103" s="924"/>
      <c r="N103" s="924"/>
    </row>
    <row r="104" spans="1:14" ht="16.5" thickBot="1" x14ac:dyDescent="0.3">
      <c r="A104" s="62"/>
      <c r="B104" s="551"/>
      <c r="C104" s="549" t="str">
        <f t="shared" si="1"/>
        <v/>
      </c>
      <c r="D104" s="550"/>
      <c r="E104" s="548"/>
      <c r="F104" s="924"/>
      <c r="G104" s="924"/>
      <c r="H104" s="924"/>
      <c r="I104" s="924"/>
      <c r="J104" s="924"/>
      <c r="K104" s="924"/>
      <c r="L104" s="924"/>
      <c r="M104" s="924"/>
      <c r="N104" s="924"/>
    </row>
    <row r="105" spans="1:14" ht="16.5" thickBot="1" x14ac:dyDescent="0.3">
      <c r="A105" s="62"/>
      <c r="B105" s="551"/>
      <c r="C105" s="549" t="str">
        <f t="shared" si="1"/>
        <v/>
      </c>
      <c r="D105" s="550"/>
      <c r="E105" s="548"/>
      <c r="F105" s="924"/>
      <c r="G105" s="924"/>
      <c r="H105" s="924"/>
      <c r="I105" s="924"/>
      <c r="J105" s="924"/>
      <c r="K105" s="924"/>
      <c r="L105" s="924"/>
      <c r="M105" s="924"/>
      <c r="N105" s="924"/>
    </row>
    <row r="106" spans="1:14" ht="16.5" thickBot="1" x14ac:dyDescent="0.3">
      <c r="A106" s="62"/>
      <c r="B106" s="551"/>
      <c r="C106" s="549" t="str">
        <f t="shared" si="1"/>
        <v/>
      </c>
      <c r="D106" s="550"/>
      <c r="E106" s="548"/>
      <c r="F106" s="924"/>
      <c r="G106" s="924"/>
      <c r="H106" s="924"/>
      <c r="I106" s="924"/>
      <c r="J106" s="924"/>
      <c r="K106" s="924"/>
      <c r="L106" s="924"/>
      <c r="M106" s="924"/>
      <c r="N106" s="924"/>
    </row>
    <row r="107" spans="1:14" ht="16.5" thickBot="1" x14ac:dyDescent="0.3">
      <c r="A107" s="62"/>
      <c r="B107" s="551"/>
      <c r="C107" s="549" t="str">
        <f t="shared" si="1"/>
        <v/>
      </c>
      <c r="D107" s="550"/>
      <c r="E107" s="548"/>
      <c r="F107" s="924"/>
      <c r="G107" s="924"/>
      <c r="H107" s="924"/>
      <c r="I107" s="924"/>
      <c r="J107" s="924"/>
      <c r="K107" s="924"/>
      <c r="L107" s="924"/>
      <c r="M107" s="924"/>
      <c r="N107" s="924"/>
    </row>
    <row r="108" spans="1:14" ht="16.5" thickBot="1" x14ac:dyDescent="0.3">
      <c r="A108" s="62"/>
      <c r="B108" s="551"/>
      <c r="C108" s="549" t="str">
        <f t="shared" si="1"/>
        <v/>
      </c>
      <c r="D108" s="550"/>
      <c r="E108" s="548"/>
      <c r="F108" s="924"/>
      <c r="G108" s="924"/>
      <c r="H108" s="924"/>
      <c r="I108" s="924"/>
      <c r="J108" s="924"/>
      <c r="K108" s="924"/>
      <c r="L108" s="924"/>
      <c r="M108" s="924"/>
      <c r="N108" s="924"/>
    </row>
    <row r="109" spans="1:14" ht="16.5" thickBot="1" x14ac:dyDescent="0.3">
      <c r="A109" s="62"/>
      <c r="B109" s="551"/>
      <c r="C109" s="549" t="str">
        <f t="shared" si="1"/>
        <v/>
      </c>
      <c r="D109" s="550"/>
      <c r="E109" s="548"/>
      <c r="F109" s="924"/>
      <c r="G109" s="924"/>
      <c r="H109" s="924"/>
      <c r="I109" s="924"/>
      <c r="J109" s="924"/>
      <c r="K109" s="924"/>
      <c r="L109" s="924"/>
      <c r="M109" s="924"/>
      <c r="N109" s="924"/>
    </row>
    <row r="110" spans="1:14" ht="16.5" thickBot="1" x14ac:dyDescent="0.3">
      <c r="A110" s="62"/>
      <c r="B110" s="551"/>
      <c r="C110" s="549" t="str">
        <f t="shared" si="1"/>
        <v/>
      </c>
      <c r="D110" s="550"/>
      <c r="E110" s="548"/>
      <c r="F110" s="924"/>
      <c r="G110" s="924"/>
      <c r="H110" s="924"/>
      <c r="I110" s="924"/>
      <c r="J110" s="924"/>
      <c r="K110" s="924"/>
      <c r="L110" s="924"/>
      <c r="M110" s="924"/>
      <c r="N110" s="924"/>
    </row>
    <row r="111" spans="1:14" ht="16.5" thickBot="1" x14ac:dyDescent="0.3">
      <c r="A111" s="62"/>
      <c r="B111" s="551"/>
      <c r="C111" s="549" t="str">
        <f t="shared" si="1"/>
        <v/>
      </c>
      <c r="D111" s="550"/>
      <c r="E111" s="548"/>
      <c r="F111" s="924"/>
      <c r="G111" s="924"/>
      <c r="H111" s="924"/>
      <c r="I111" s="924"/>
      <c r="J111" s="924"/>
      <c r="K111" s="924"/>
      <c r="L111" s="924"/>
      <c r="M111" s="924"/>
      <c r="N111" s="924"/>
    </row>
    <row r="112" spans="1:14" ht="16.5" thickBot="1" x14ac:dyDescent="0.3">
      <c r="A112" s="62"/>
      <c r="B112" s="551"/>
      <c r="C112" s="549" t="str">
        <f t="shared" si="1"/>
        <v/>
      </c>
      <c r="D112" s="550"/>
      <c r="E112" s="548"/>
      <c r="F112" s="924"/>
      <c r="G112" s="924"/>
      <c r="H112" s="924"/>
      <c r="I112" s="924"/>
      <c r="J112" s="924"/>
      <c r="K112" s="924"/>
      <c r="L112" s="924"/>
      <c r="M112" s="924"/>
      <c r="N112" s="924"/>
    </row>
    <row r="113" spans="1:14" ht="16.5" thickBot="1" x14ac:dyDescent="0.3">
      <c r="A113" s="62"/>
      <c r="B113" s="551"/>
      <c r="C113" s="549" t="str">
        <f t="shared" si="1"/>
        <v/>
      </c>
      <c r="D113" s="550"/>
      <c r="E113" s="548"/>
      <c r="F113" s="924"/>
      <c r="G113" s="924"/>
      <c r="H113" s="924"/>
      <c r="I113" s="924"/>
      <c r="J113" s="924"/>
      <c r="K113" s="924"/>
      <c r="L113" s="924"/>
      <c r="M113" s="924"/>
      <c r="N113" s="924"/>
    </row>
    <row r="114" spans="1:14" ht="16.5" thickBot="1" x14ac:dyDescent="0.3">
      <c r="A114" s="62"/>
      <c r="B114" s="551"/>
      <c r="C114" s="549" t="str">
        <f t="shared" si="1"/>
        <v/>
      </c>
      <c r="D114" s="550"/>
      <c r="E114" s="548"/>
      <c r="F114" s="924"/>
      <c r="G114" s="924"/>
      <c r="H114" s="924"/>
      <c r="I114" s="924"/>
      <c r="J114" s="924"/>
      <c r="K114" s="924"/>
      <c r="L114" s="924"/>
      <c r="M114" s="924"/>
      <c r="N114" s="924"/>
    </row>
    <row r="115" spans="1:14" ht="16.5" thickBot="1" x14ac:dyDescent="0.3">
      <c r="A115" s="62"/>
      <c r="B115" s="551"/>
      <c r="C115" s="549" t="str">
        <f t="shared" si="1"/>
        <v/>
      </c>
      <c r="D115" s="550"/>
      <c r="E115" s="548"/>
      <c r="F115" s="924"/>
      <c r="G115" s="924"/>
      <c r="H115" s="924"/>
      <c r="I115" s="924"/>
      <c r="J115" s="924"/>
      <c r="K115" s="924"/>
      <c r="L115" s="924"/>
      <c r="M115" s="924"/>
      <c r="N115" s="924"/>
    </row>
    <row r="116" spans="1:14" ht="16.5" thickBot="1" x14ac:dyDescent="0.3">
      <c r="A116" s="62"/>
      <c r="B116" s="551"/>
      <c r="C116" s="549" t="str">
        <f t="shared" si="1"/>
        <v/>
      </c>
      <c r="D116" s="550"/>
      <c r="E116" s="548"/>
      <c r="F116" s="924"/>
      <c r="G116" s="924"/>
      <c r="H116" s="924"/>
      <c r="I116" s="924"/>
      <c r="J116" s="924"/>
      <c r="K116" s="924"/>
      <c r="L116" s="924"/>
      <c r="M116" s="924"/>
      <c r="N116" s="924"/>
    </row>
    <row r="117" spans="1:14" ht="16.5" thickBot="1" x14ac:dyDescent="0.3">
      <c r="A117" s="62"/>
      <c r="B117" s="551"/>
      <c r="C117" s="549" t="str">
        <f t="shared" si="1"/>
        <v/>
      </c>
      <c r="D117" s="550"/>
      <c r="E117" s="548"/>
      <c r="F117" s="924"/>
      <c r="G117" s="924"/>
      <c r="H117" s="924"/>
      <c r="I117" s="924"/>
      <c r="J117" s="924"/>
      <c r="K117" s="924"/>
      <c r="L117" s="924"/>
      <c r="M117" s="924"/>
      <c r="N117" s="924"/>
    </row>
    <row r="118" spans="1:14" ht="16.5" thickBot="1" x14ac:dyDescent="0.3">
      <c r="A118" s="62"/>
      <c r="B118" s="551"/>
      <c r="C118" s="549" t="str">
        <f t="shared" si="1"/>
        <v/>
      </c>
      <c r="D118" s="550"/>
      <c r="E118" s="548"/>
      <c r="F118" s="924"/>
      <c r="G118" s="924"/>
      <c r="H118" s="924"/>
      <c r="I118" s="924"/>
      <c r="J118" s="924"/>
      <c r="K118" s="924"/>
      <c r="L118" s="924"/>
      <c r="M118" s="924"/>
      <c r="N118" s="924"/>
    </row>
    <row r="119" spans="1:14" ht="16.5" thickBot="1" x14ac:dyDescent="0.3">
      <c r="A119" s="62"/>
      <c r="B119" s="551"/>
      <c r="C119" s="549" t="str">
        <f t="shared" si="1"/>
        <v/>
      </c>
      <c r="D119" s="550"/>
      <c r="E119" s="548"/>
      <c r="F119" s="924"/>
      <c r="G119" s="924"/>
      <c r="H119" s="924"/>
      <c r="I119" s="924"/>
      <c r="J119" s="924"/>
      <c r="K119" s="924"/>
      <c r="L119" s="924"/>
      <c r="M119" s="924"/>
      <c r="N119" s="924"/>
    </row>
    <row r="120" spans="1:14" ht="16.5" thickBot="1" x14ac:dyDescent="0.3">
      <c r="A120" s="62"/>
      <c r="B120" s="551"/>
      <c r="C120" s="549" t="str">
        <f t="shared" si="1"/>
        <v/>
      </c>
      <c r="D120" s="550"/>
      <c r="E120" s="548"/>
      <c r="F120" s="924"/>
      <c r="G120" s="924"/>
      <c r="H120" s="924"/>
      <c r="I120" s="924"/>
      <c r="J120" s="924"/>
      <c r="K120" s="924"/>
      <c r="L120" s="924"/>
      <c r="M120" s="924"/>
      <c r="N120" s="924"/>
    </row>
    <row r="121" spans="1:14" ht="16.5" thickBot="1" x14ac:dyDescent="0.3">
      <c r="A121" s="62"/>
      <c r="B121" s="551"/>
      <c r="C121" s="549" t="str">
        <f t="shared" si="1"/>
        <v/>
      </c>
      <c r="D121" s="550"/>
      <c r="E121" s="548"/>
      <c r="F121" s="924"/>
      <c r="G121" s="924"/>
      <c r="H121" s="924"/>
      <c r="I121" s="924"/>
      <c r="J121" s="924"/>
      <c r="K121" s="924"/>
      <c r="L121" s="924"/>
      <c r="M121" s="924"/>
      <c r="N121" s="924"/>
    </row>
    <row r="122" spans="1:14" ht="16.5" thickBot="1" x14ac:dyDescent="0.3">
      <c r="A122" s="62"/>
      <c r="B122" s="551"/>
      <c r="C122" s="549" t="str">
        <f t="shared" si="1"/>
        <v/>
      </c>
      <c r="D122" s="550"/>
      <c r="E122" s="548"/>
      <c r="F122" s="924"/>
      <c r="G122" s="924"/>
      <c r="H122" s="924"/>
      <c r="I122" s="924"/>
      <c r="J122" s="924"/>
      <c r="K122" s="924"/>
      <c r="L122" s="924"/>
      <c r="M122" s="924"/>
      <c r="N122" s="924"/>
    </row>
    <row r="123" spans="1:14" ht="16.5" thickBot="1" x14ac:dyDescent="0.3">
      <c r="A123" s="62"/>
      <c r="B123" s="551"/>
      <c r="C123" s="549" t="str">
        <f t="shared" si="1"/>
        <v/>
      </c>
      <c r="D123" s="550"/>
      <c r="E123" s="548"/>
      <c r="F123" s="924"/>
      <c r="G123" s="924"/>
      <c r="H123" s="924"/>
      <c r="I123" s="924"/>
      <c r="J123" s="924"/>
      <c r="K123" s="924"/>
      <c r="L123" s="924"/>
      <c r="M123" s="924"/>
      <c r="N123" s="924"/>
    </row>
    <row r="124" spans="1:14" ht="16.5" thickBot="1" x14ac:dyDescent="0.3">
      <c r="A124" s="62"/>
      <c r="B124" s="551"/>
      <c r="C124" s="549" t="str">
        <f t="shared" si="1"/>
        <v/>
      </c>
      <c r="D124" s="550"/>
      <c r="E124" s="548"/>
      <c r="F124" s="924"/>
      <c r="G124" s="924"/>
      <c r="H124" s="924"/>
      <c r="I124" s="924"/>
      <c r="J124" s="924"/>
      <c r="K124" s="924"/>
      <c r="L124" s="924"/>
      <c r="M124" s="924"/>
      <c r="N124" s="924"/>
    </row>
    <row r="125" spans="1:14" ht="16.5" thickBot="1" x14ac:dyDescent="0.3">
      <c r="A125" s="62"/>
      <c r="B125" s="551"/>
      <c r="C125" s="549" t="str">
        <f t="shared" si="1"/>
        <v/>
      </c>
      <c r="D125" s="550"/>
      <c r="E125" s="548"/>
      <c r="F125" s="924"/>
      <c r="G125" s="924"/>
      <c r="H125" s="924"/>
      <c r="I125" s="924"/>
      <c r="J125" s="924"/>
      <c r="K125" s="924"/>
      <c r="L125" s="924"/>
      <c r="M125" s="924"/>
      <c r="N125" s="924"/>
    </row>
    <row r="126" spans="1:14" ht="16.5" thickBot="1" x14ac:dyDescent="0.3">
      <c r="A126" s="62"/>
      <c r="B126" s="551"/>
      <c r="C126" s="549" t="str">
        <f t="shared" si="1"/>
        <v/>
      </c>
      <c r="D126" s="550"/>
      <c r="E126" s="548"/>
      <c r="F126" s="924"/>
      <c r="G126" s="924"/>
      <c r="H126" s="924"/>
      <c r="I126" s="924"/>
      <c r="J126" s="924"/>
      <c r="K126" s="924"/>
      <c r="L126" s="924"/>
      <c r="M126" s="924"/>
      <c r="N126" s="924"/>
    </row>
    <row r="127" spans="1:14" ht="16.5" thickBot="1" x14ac:dyDescent="0.3">
      <c r="A127" s="62"/>
      <c r="B127" s="551"/>
      <c r="C127" s="549" t="str">
        <f t="shared" si="1"/>
        <v/>
      </c>
      <c r="D127" s="550"/>
      <c r="E127" s="548"/>
      <c r="F127" s="924"/>
      <c r="G127" s="924"/>
      <c r="H127" s="924"/>
      <c r="I127" s="924"/>
      <c r="J127" s="924"/>
      <c r="K127" s="924"/>
      <c r="L127" s="924"/>
      <c r="M127" s="924"/>
      <c r="N127" s="924"/>
    </row>
    <row r="128" spans="1:14" ht="16.5" thickBot="1" x14ac:dyDescent="0.3">
      <c r="A128" s="62"/>
      <c r="B128" s="551"/>
      <c r="C128" s="549" t="str">
        <f t="shared" si="1"/>
        <v/>
      </c>
      <c r="D128" s="550"/>
      <c r="E128" s="548"/>
      <c r="F128" s="924"/>
      <c r="G128" s="924"/>
      <c r="H128" s="924"/>
      <c r="I128" s="924"/>
      <c r="J128" s="924"/>
      <c r="K128" s="924"/>
      <c r="L128" s="924"/>
      <c r="M128" s="924"/>
      <c r="N128" s="924"/>
    </row>
    <row r="129" spans="1:14" ht="16.5" thickBot="1" x14ac:dyDescent="0.3">
      <c r="A129" s="62"/>
      <c r="B129" s="551"/>
      <c r="C129" s="549" t="str">
        <f t="shared" si="1"/>
        <v/>
      </c>
      <c r="D129" s="550"/>
      <c r="E129" s="548"/>
      <c r="F129" s="924"/>
      <c r="G129" s="924"/>
      <c r="H129" s="924"/>
      <c r="I129" s="924"/>
      <c r="J129" s="924"/>
      <c r="K129" s="924"/>
      <c r="L129" s="924"/>
      <c r="M129" s="924"/>
      <c r="N129" s="924"/>
    </row>
    <row r="130" spans="1:14" ht="16.5" thickBot="1" x14ac:dyDescent="0.3">
      <c r="A130" s="62"/>
      <c r="B130" s="551"/>
      <c r="C130" s="549" t="str">
        <f t="shared" si="1"/>
        <v/>
      </c>
      <c r="D130" s="550"/>
      <c r="E130" s="548"/>
      <c r="F130" s="924"/>
      <c r="G130" s="924"/>
      <c r="H130" s="924"/>
      <c r="I130" s="924"/>
      <c r="J130" s="924"/>
      <c r="K130" s="924"/>
      <c r="L130" s="924"/>
      <c r="M130" s="924"/>
      <c r="N130" s="924"/>
    </row>
    <row r="131" spans="1:14" ht="16.5" thickBot="1" x14ac:dyDescent="0.3">
      <c r="A131" s="62"/>
      <c r="B131" s="551"/>
      <c r="C131" s="549" t="str">
        <f t="shared" si="1"/>
        <v/>
      </c>
      <c r="D131" s="550"/>
      <c r="E131" s="548"/>
      <c r="F131" s="924"/>
      <c r="G131" s="924"/>
      <c r="H131" s="924"/>
      <c r="I131" s="924"/>
      <c r="J131" s="924"/>
      <c r="K131" s="924"/>
      <c r="L131" s="924"/>
      <c r="M131" s="924"/>
      <c r="N131" s="924"/>
    </row>
    <row r="132" spans="1:14" ht="16.5" thickBot="1" x14ac:dyDescent="0.3">
      <c r="A132" s="62"/>
      <c r="B132" s="551"/>
      <c r="C132" s="549" t="str">
        <f t="shared" si="1"/>
        <v/>
      </c>
      <c r="D132" s="550"/>
      <c r="E132" s="548"/>
      <c r="F132" s="924"/>
      <c r="G132" s="924"/>
      <c r="H132" s="924"/>
      <c r="I132" s="924"/>
      <c r="J132" s="924"/>
      <c r="K132" s="924"/>
      <c r="L132" s="924"/>
      <c r="M132" s="924"/>
      <c r="N132" s="924"/>
    </row>
    <row r="133" spans="1:14" ht="16.5" thickBot="1" x14ac:dyDescent="0.3">
      <c r="A133" s="62"/>
      <c r="B133" s="551"/>
      <c r="C133" s="549" t="str">
        <f t="shared" si="1"/>
        <v/>
      </c>
      <c r="D133" s="550"/>
      <c r="E133" s="548"/>
      <c r="F133" s="924"/>
      <c r="G133" s="924"/>
      <c r="H133" s="924"/>
      <c r="I133" s="924"/>
      <c r="J133" s="924"/>
      <c r="K133" s="924"/>
      <c r="L133" s="924"/>
      <c r="M133" s="924"/>
      <c r="N133" s="924"/>
    </row>
    <row r="134" spans="1:14" ht="16.5" thickBot="1" x14ac:dyDescent="0.3">
      <c r="A134" s="62"/>
      <c r="B134" s="551"/>
      <c r="C134" s="549" t="str">
        <f t="shared" si="1"/>
        <v/>
      </c>
      <c r="D134" s="550"/>
      <c r="E134" s="548"/>
      <c r="F134" s="924"/>
      <c r="G134" s="924"/>
      <c r="H134" s="924"/>
      <c r="I134" s="924"/>
      <c r="J134" s="924"/>
      <c r="K134" s="924"/>
      <c r="L134" s="924"/>
      <c r="M134" s="924"/>
      <c r="N134" s="924"/>
    </row>
    <row r="135" spans="1:14" ht="16.5" thickBot="1" x14ac:dyDescent="0.3">
      <c r="A135" s="62"/>
      <c r="B135" s="551"/>
      <c r="C135" s="549" t="str">
        <f t="shared" si="1"/>
        <v/>
      </c>
      <c r="D135" s="550"/>
      <c r="E135" s="548"/>
      <c r="F135" s="924"/>
      <c r="G135" s="924"/>
      <c r="H135" s="924"/>
      <c r="I135" s="924"/>
      <c r="J135" s="924"/>
      <c r="K135" s="924"/>
      <c r="L135" s="924"/>
      <c r="M135" s="924"/>
      <c r="N135" s="924"/>
    </row>
    <row r="136" spans="1:14" ht="16.5" thickBot="1" x14ac:dyDescent="0.3">
      <c r="A136" s="62"/>
      <c r="B136" s="551"/>
      <c r="C136" s="549" t="str">
        <f t="shared" si="1"/>
        <v/>
      </c>
      <c r="D136" s="550"/>
      <c r="E136" s="548"/>
      <c r="F136" s="924"/>
      <c r="G136" s="924"/>
      <c r="H136" s="924"/>
      <c r="I136" s="924"/>
      <c r="J136" s="924"/>
      <c r="K136" s="924"/>
      <c r="L136" s="924"/>
      <c r="M136" s="924"/>
      <c r="N136" s="924"/>
    </row>
    <row r="137" spans="1:14" ht="16.5" thickBot="1" x14ac:dyDescent="0.3">
      <c r="A137" s="62"/>
      <c r="B137" s="551"/>
      <c r="C137" s="549" t="str">
        <f t="shared" si="1"/>
        <v/>
      </c>
      <c r="D137" s="550"/>
      <c r="E137" s="548"/>
      <c r="F137" s="924"/>
      <c r="G137" s="924"/>
      <c r="H137" s="924"/>
      <c r="I137" s="924"/>
      <c r="J137" s="924"/>
      <c r="K137" s="924"/>
      <c r="L137" s="924"/>
      <c r="M137" s="924"/>
      <c r="N137" s="924"/>
    </row>
    <row r="138" spans="1:14" ht="16.5" thickBot="1" x14ac:dyDescent="0.3">
      <c r="A138" s="62"/>
      <c r="B138" s="551"/>
      <c r="C138" s="549" t="str">
        <f t="shared" si="1"/>
        <v/>
      </c>
      <c r="D138" s="550"/>
      <c r="E138" s="548"/>
      <c r="F138" s="924"/>
      <c r="G138" s="924"/>
      <c r="H138" s="924"/>
      <c r="I138" s="924"/>
      <c r="J138" s="924"/>
      <c r="K138" s="924"/>
      <c r="L138" s="924"/>
      <c r="M138" s="924"/>
      <c r="N138" s="924"/>
    </row>
    <row r="139" spans="1:14" ht="16.5" thickBot="1" x14ac:dyDescent="0.3">
      <c r="A139" s="62"/>
      <c r="B139" s="551"/>
      <c r="C139" s="549" t="str">
        <f t="shared" si="1"/>
        <v/>
      </c>
      <c r="D139" s="550"/>
      <c r="E139" s="548"/>
      <c r="F139" s="924"/>
      <c r="G139" s="924"/>
      <c r="H139" s="924"/>
      <c r="I139" s="924"/>
      <c r="J139" s="924"/>
      <c r="K139" s="924"/>
      <c r="L139" s="924"/>
      <c r="M139" s="924"/>
      <c r="N139" s="924"/>
    </row>
    <row r="140" spans="1:14" ht="16.5" thickBot="1" x14ac:dyDescent="0.3">
      <c r="A140" s="62"/>
      <c r="B140" s="551"/>
      <c r="C140" s="549" t="str">
        <f t="shared" ref="C140:C203" si="2">IF(B140&gt;0, (B140-B139), "")</f>
        <v/>
      </c>
      <c r="D140" s="550"/>
      <c r="E140" s="548"/>
      <c r="F140" s="924"/>
      <c r="G140" s="924"/>
      <c r="H140" s="924"/>
      <c r="I140" s="924"/>
      <c r="J140" s="924"/>
      <c r="K140" s="924"/>
      <c r="L140" s="924"/>
      <c r="M140" s="924"/>
      <c r="N140" s="924"/>
    </row>
    <row r="141" spans="1:14" ht="16.5" thickBot="1" x14ac:dyDescent="0.3">
      <c r="A141" s="62"/>
      <c r="B141" s="551"/>
      <c r="C141" s="549" t="str">
        <f t="shared" si="2"/>
        <v/>
      </c>
      <c r="D141" s="550"/>
      <c r="E141" s="548"/>
      <c r="F141" s="924"/>
      <c r="G141" s="924"/>
      <c r="H141" s="924"/>
      <c r="I141" s="924"/>
      <c r="J141" s="924"/>
      <c r="K141" s="924"/>
      <c r="L141" s="924"/>
      <c r="M141" s="924"/>
      <c r="N141" s="924"/>
    </row>
    <row r="142" spans="1:14" ht="16.5" thickBot="1" x14ac:dyDescent="0.3">
      <c r="A142" s="62"/>
      <c r="B142" s="551"/>
      <c r="C142" s="549" t="str">
        <f t="shared" si="2"/>
        <v/>
      </c>
      <c r="D142" s="550"/>
      <c r="E142" s="548"/>
      <c r="F142" s="924"/>
      <c r="G142" s="924"/>
      <c r="H142" s="924"/>
      <c r="I142" s="924"/>
      <c r="J142" s="924"/>
      <c r="K142" s="924"/>
      <c r="L142" s="924"/>
      <c r="M142" s="924"/>
      <c r="N142" s="924"/>
    </row>
    <row r="143" spans="1:14" ht="16.5" thickBot="1" x14ac:dyDescent="0.3">
      <c r="A143" s="62"/>
      <c r="B143" s="551"/>
      <c r="C143" s="549" t="str">
        <f t="shared" si="2"/>
        <v/>
      </c>
      <c r="D143" s="550"/>
      <c r="E143" s="548"/>
      <c r="F143" s="924"/>
      <c r="G143" s="924"/>
      <c r="H143" s="924"/>
      <c r="I143" s="924"/>
      <c r="J143" s="924"/>
      <c r="K143" s="924"/>
      <c r="L143" s="924"/>
      <c r="M143" s="924"/>
      <c r="N143" s="924"/>
    </row>
    <row r="144" spans="1:14" ht="16.5" thickBot="1" x14ac:dyDescent="0.3">
      <c r="A144" s="62"/>
      <c r="B144" s="551"/>
      <c r="C144" s="549" t="str">
        <f t="shared" si="2"/>
        <v/>
      </c>
      <c r="D144" s="550"/>
      <c r="E144" s="548"/>
      <c r="F144" s="924"/>
      <c r="G144" s="924"/>
      <c r="H144" s="924"/>
      <c r="I144" s="924"/>
      <c r="J144" s="924"/>
      <c r="K144" s="924"/>
      <c r="L144" s="924"/>
      <c r="M144" s="924"/>
      <c r="N144" s="924"/>
    </row>
    <row r="145" spans="1:14" ht="16.5" thickBot="1" x14ac:dyDescent="0.3">
      <c r="A145" s="62"/>
      <c r="B145" s="551"/>
      <c r="C145" s="549" t="str">
        <f t="shared" si="2"/>
        <v/>
      </c>
      <c r="D145" s="550"/>
      <c r="E145" s="548"/>
      <c r="F145" s="924"/>
      <c r="G145" s="924"/>
      <c r="H145" s="924"/>
      <c r="I145" s="924"/>
      <c r="J145" s="924"/>
      <c r="K145" s="924"/>
      <c r="L145" s="924"/>
      <c r="M145" s="924"/>
      <c r="N145" s="924"/>
    </row>
    <row r="146" spans="1:14" ht="16.5" thickBot="1" x14ac:dyDescent="0.3">
      <c r="A146" s="62"/>
      <c r="B146" s="551"/>
      <c r="C146" s="549" t="str">
        <f t="shared" si="2"/>
        <v/>
      </c>
      <c r="D146" s="550"/>
      <c r="E146" s="548"/>
      <c r="F146" s="924"/>
      <c r="G146" s="924"/>
      <c r="H146" s="924"/>
      <c r="I146" s="924"/>
      <c r="J146" s="924"/>
      <c r="K146" s="924"/>
      <c r="L146" s="924"/>
      <c r="M146" s="924"/>
      <c r="N146" s="924"/>
    </row>
    <row r="147" spans="1:14" ht="16.5" thickBot="1" x14ac:dyDescent="0.3">
      <c r="A147" s="62"/>
      <c r="B147" s="551"/>
      <c r="C147" s="549" t="str">
        <f t="shared" si="2"/>
        <v/>
      </c>
      <c r="D147" s="550"/>
      <c r="E147" s="548"/>
      <c r="F147" s="924"/>
      <c r="G147" s="924"/>
      <c r="H147" s="924"/>
      <c r="I147" s="924"/>
      <c r="J147" s="924"/>
      <c r="K147" s="924"/>
      <c r="L147" s="924"/>
      <c r="M147" s="924"/>
      <c r="N147" s="924"/>
    </row>
    <row r="148" spans="1:14" ht="16.5" thickBot="1" x14ac:dyDescent="0.3">
      <c r="A148" s="62"/>
      <c r="B148" s="551"/>
      <c r="C148" s="549" t="str">
        <f t="shared" si="2"/>
        <v/>
      </c>
      <c r="D148" s="550"/>
      <c r="E148" s="548"/>
      <c r="F148" s="924"/>
      <c r="G148" s="924"/>
      <c r="H148" s="924"/>
      <c r="I148" s="924"/>
      <c r="J148" s="924"/>
      <c r="K148" s="924"/>
      <c r="L148" s="924"/>
      <c r="M148" s="924"/>
      <c r="N148" s="924"/>
    </row>
    <row r="149" spans="1:14" ht="16.5" thickBot="1" x14ac:dyDescent="0.3">
      <c r="A149" s="62"/>
      <c r="B149" s="551"/>
      <c r="C149" s="549" t="str">
        <f t="shared" si="2"/>
        <v/>
      </c>
      <c r="D149" s="550"/>
      <c r="E149" s="548"/>
      <c r="F149" s="924"/>
      <c r="G149" s="924"/>
      <c r="H149" s="924"/>
      <c r="I149" s="924"/>
      <c r="J149" s="924"/>
      <c r="K149" s="924"/>
      <c r="L149" s="924"/>
      <c r="M149" s="924"/>
      <c r="N149" s="924"/>
    </row>
    <row r="150" spans="1:14" ht="16.5" thickBot="1" x14ac:dyDescent="0.3">
      <c r="A150" s="62"/>
      <c r="B150" s="551"/>
      <c r="C150" s="549" t="str">
        <f t="shared" si="2"/>
        <v/>
      </c>
      <c r="D150" s="550"/>
      <c r="E150" s="548"/>
      <c r="F150" s="924"/>
      <c r="G150" s="924"/>
      <c r="H150" s="924"/>
      <c r="I150" s="924"/>
      <c r="J150" s="924"/>
      <c r="K150" s="924"/>
      <c r="L150" s="924"/>
      <c r="M150" s="924"/>
      <c r="N150" s="924"/>
    </row>
    <row r="151" spans="1:14" ht="16.5" thickBot="1" x14ac:dyDescent="0.3">
      <c r="A151" s="62"/>
      <c r="B151" s="551"/>
      <c r="C151" s="549" t="str">
        <f t="shared" si="2"/>
        <v/>
      </c>
      <c r="D151" s="550"/>
      <c r="E151" s="548"/>
      <c r="F151" s="924"/>
      <c r="G151" s="924"/>
      <c r="H151" s="924"/>
      <c r="I151" s="924"/>
      <c r="J151" s="924"/>
      <c r="K151" s="924"/>
      <c r="L151" s="924"/>
      <c r="M151" s="924"/>
      <c r="N151" s="924"/>
    </row>
    <row r="152" spans="1:14" ht="16.5" thickBot="1" x14ac:dyDescent="0.3">
      <c r="A152" s="62"/>
      <c r="B152" s="551"/>
      <c r="C152" s="549" t="str">
        <f t="shared" si="2"/>
        <v/>
      </c>
      <c r="D152" s="550"/>
      <c r="E152" s="548"/>
      <c r="F152" s="924"/>
      <c r="G152" s="924"/>
      <c r="H152" s="924"/>
      <c r="I152" s="924"/>
      <c r="J152" s="924"/>
      <c r="K152" s="924"/>
      <c r="L152" s="924"/>
      <c r="M152" s="924"/>
      <c r="N152" s="924"/>
    </row>
    <row r="153" spans="1:14" ht="16.5" thickBot="1" x14ac:dyDescent="0.3">
      <c r="A153" s="62"/>
      <c r="B153" s="551"/>
      <c r="C153" s="549" t="str">
        <f t="shared" si="2"/>
        <v/>
      </c>
      <c r="D153" s="550"/>
      <c r="E153" s="548"/>
      <c r="F153" s="924"/>
      <c r="G153" s="924"/>
      <c r="H153" s="924"/>
      <c r="I153" s="924"/>
      <c r="J153" s="924"/>
      <c r="K153" s="924"/>
      <c r="L153" s="924"/>
      <c r="M153" s="924"/>
      <c r="N153" s="924"/>
    </row>
    <row r="154" spans="1:14" ht="16.5" thickBot="1" x14ac:dyDescent="0.3">
      <c r="A154" s="62"/>
      <c r="B154" s="551"/>
      <c r="C154" s="549" t="str">
        <f t="shared" si="2"/>
        <v/>
      </c>
      <c r="D154" s="550"/>
      <c r="E154" s="548"/>
      <c r="F154" s="924"/>
      <c r="G154" s="924"/>
      <c r="H154" s="924"/>
      <c r="I154" s="924"/>
      <c r="J154" s="924"/>
      <c r="K154" s="924"/>
      <c r="L154" s="924"/>
      <c r="M154" s="924"/>
      <c r="N154" s="924"/>
    </row>
    <row r="155" spans="1:14" ht="16.5" thickBot="1" x14ac:dyDescent="0.3">
      <c r="A155" s="62"/>
      <c r="B155" s="551"/>
      <c r="C155" s="549" t="str">
        <f t="shared" si="2"/>
        <v/>
      </c>
      <c r="D155" s="550"/>
      <c r="E155" s="548"/>
      <c r="F155" s="924"/>
      <c r="G155" s="924"/>
      <c r="H155" s="924"/>
      <c r="I155" s="924"/>
      <c r="J155" s="924"/>
      <c r="K155" s="924"/>
      <c r="L155" s="924"/>
      <c r="M155" s="924"/>
      <c r="N155" s="924"/>
    </row>
    <row r="156" spans="1:14" ht="16.5" thickBot="1" x14ac:dyDescent="0.3">
      <c r="A156" s="62"/>
      <c r="B156" s="551"/>
      <c r="C156" s="549" t="str">
        <f t="shared" si="2"/>
        <v/>
      </c>
      <c r="D156" s="550"/>
      <c r="E156" s="548"/>
      <c r="F156" s="924"/>
      <c r="G156" s="924"/>
      <c r="H156" s="924"/>
      <c r="I156" s="924"/>
      <c r="J156" s="924"/>
      <c r="K156" s="924"/>
      <c r="L156" s="924"/>
      <c r="M156" s="924"/>
      <c r="N156" s="924"/>
    </row>
    <row r="157" spans="1:14" ht="16.5" thickBot="1" x14ac:dyDescent="0.3">
      <c r="A157" s="62"/>
      <c r="B157" s="551"/>
      <c r="C157" s="549" t="str">
        <f t="shared" si="2"/>
        <v/>
      </c>
      <c r="D157" s="550"/>
      <c r="E157" s="548"/>
      <c r="F157" s="924"/>
      <c r="G157" s="924"/>
      <c r="H157" s="924"/>
      <c r="I157" s="924"/>
      <c r="J157" s="924"/>
      <c r="K157" s="924"/>
      <c r="L157" s="924"/>
      <c r="M157" s="924"/>
      <c r="N157" s="924"/>
    </row>
    <row r="158" spans="1:14" ht="16.5" thickBot="1" x14ac:dyDescent="0.3">
      <c r="A158" s="62"/>
      <c r="B158" s="551"/>
      <c r="C158" s="549" t="str">
        <f t="shared" si="2"/>
        <v/>
      </c>
      <c r="D158" s="550"/>
      <c r="E158" s="548"/>
      <c r="F158" s="924"/>
      <c r="G158" s="924"/>
      <c r="H158" s="924"/>
      <c r="I158" s="924"/>
      <c r="J158" s="924"/>
      <c r="K158" s="924"/>
      <c r="L158" s="924"/>
      <c r="M158" s="924"/>
      <c r="N158" s="924"/>
    </row>
    <row r="159" spans="1:14" ht="16.5" thickBot="1" x14ac:dyDescent="0.3">
      <c r="A159" s="62"/>
      <c r="B159" s="551"/>
      <c r="C159" s="549" t="str">
        <f t="shared" si="2"/>
        <v/>
      </c>
      <c r="D159" s="550"/>
      <c r="E159" s="548"/>
      <c r="F159" s="924"/>
      <c r="G159" s="924"/>
      <c r="H159" s="924"/>
      <c r="I159" s="924"/>
      <c r="J159" s="924"/>
      <c r="K159" s="924"/>
      <c r="L159" s="924"/>
      <c r="M159" s="924"/>
      <c r="N159" s="924"/>
    </row>
    <row r="160" spans="1:14" ht="16.5" thickBot="1" x14ac:dyDescent="0.3">
      <c r="A160" s="62"/>
      <c r="B160" s="551"/>
      <c r="C160" s="549" t="str">
        <f t="shared" si="2"/>
        <v/>
      </c>
      <c r="D160" s="550"/>
      <c r="E160" s="548"/>
      <c r="F160" s="924"/>
      <c r="G160" s="924"/>
      <c r="H160" s="924"/>
      <c r="I160" s="924"/>
      <c r="J160" s="924"/>
      <c r="K160" s="924"/>
      <c r="L160" s="924"/>
      <c r="M160" s="924"/>
      <c r="N160" s="924"/>
    </row>
    <row r="161" spans="1:14" ht="16.5" thickBot="1" x14ac:dyDescent="0.3">
      <c r="A161" s="62"/>
      <c r="B161" s="551"/>
      <c r="C161" s="549" t="str">
        <f t="shared" si="2"/>
        <v/>
      </c>
      <c r="D161" s="550"/>
      <c r="E161" s="548"/>
      <c r="F161" s="924"/>
      <c r="G161" s="924"/>
      <c r="H161" s="924"/>
      <c r="I161" s="924"/>
      <c r="J161" s="924"/>
      <c r="K161" s="924"/>
      <c r="L161" s="924"/>
      <c r="M161" s="924"/>
      <c r="N161" s="924"/>
    </row>
    <row r="162" spans="1:14" ht="16.5" thickBot="1" x14ac:dyDescent="0.3">
      <c r="A162" s="62"/>
      <c r="B162" s="551"/>
      <c r="C162" s="549" t="str">
        <f t="shared" si="2"/>
        <v/>
      </c>
      <c r="D162" s="550"/>
      <c r="E162" s="548"/>
      <c r="F162" s="924"/>
      <c r="G162" s="924"/>
      <c r="H162" s="924"/>
      <c r="I162" s="924"/>
      <c r="J162" s="924"/>
      <c r="K162" s="924"/>
      <c r="L162" s="924"/>
      <c r="M162" s="924"/>
      <c r="N162" s="924"/>
    </row>
    <row r="163" spans="1:14" ht="16.5" thickBot="1" x14ac:dyDescent="0.3">
      <c r="A163" s="62"/>
      <c r="B163" s="551"/>
      <c r="C163" s="549" t="str">
        <f t="shared" si="2"/>
        <v/>
      </c>
      <c r="D163" s="550"/>
      <c r="E163" s="548"/>
      <c r="F163" s="924"/>
      <c r="G163" s="924"/>
      <c r="H163" s="924"/>
      <c r="I163" s="924"/>
      <c r="J163" s="924"/>
      <c r="K163" s="924"/>
      <c r="L163" s="924"/>
      <c r="M163" s="924"/>
      <c r="N163" s="924"/>
    </row>
    <row r="164" spans="1:14" ht="16.5" thickBot="1" x14ac:dyDescent="0.3">
      <c r="A164" s="62"/>
      <c r="B164" s="551"/>
      <c r="C164" s="549" t="str">
        <f t="shared" si="2"/>
        <v/>
      </c>
      <c r="D164" s="550"/>
      <c r="E164" s="548"/>
      <c r="F164" s="924"/>
      <c r="G164" s="924"/>
      <c r="H164" s="924"/>
      <c r="I164" s="924"/>
      <c r="J164" s="924"/>
      <c r="K164" s="924"/>
      <c r="L164" s="924"/>
      <c r="M164" s="924"/>
      <c r="N164" s="924"/>
    </row>
    <row r="165" spans="1:14" ht="16.5" thickBot="1" x14ac:dyDescent="0.3">
      <c r="A165" s="62"/>
      <c r="B165" s="551"/>
      <c r="C165" s="549" t="str">
        <f t="shared" si="2"/>
        <v/>
      </c>
      <c r="D165" s="550"/>
      <c r="E165" s="548"/>
      <c r="F165" s="924"/>
      <c r="G165" s="924"/>
      <c r="H165" s="924"/>
      <c r="I165" s="924"/>
      <c r="J165" s="924"/>
      <c r="K165" s="924"/>
      <c r="L165" s="924"/>
      <c r="M165" s="924"/>
      <c r="N165" s="924"/>
    </row>
    <row r="166" spans="1:14" ht="16.5" thickBot="1" x14ac:dyDescent="0.3">
      <c r="A166" s="62"/>
      <c r="B166" s="551"/>
      <c r="C166" s="549" t="str">
        <f t="shared" si="2"/>
        <v/>
      </c>
      <c r="D166" s="550"/>
      <c r="E166" s="548"/>
      <c r="F166" s="924"/>
      <c r="G166" s="924"/>
      <c r="H166" s="924"/>
      <c r="I166" s="924"/>
      <c r="J166" s="924"/>
      <c r="K166" s="924"/>
      <c r="L166" s="924"/>
      <c r="M166" s="924"/>
      <c r="N166" s="924"/>
    </row>
    <row r="167" spans="1:14" ht="16.5" thickBot="1" x14ac:dyDescent="0.3">
      <c r="A167" s="62"/>
      <c r="B167" s="551"/>
      <c r="C167" s="549" t="str">
        <f t="shared" si="2"/>
        <v/>
      </c>
      <c r="D167" s="550"/>
      <c r="E167" s="548"/>
      <c r="F167" s="924"/>
      <c r="G167" s="924"/>
      <c r="H167" s="924"/>
      <c r="I167" s="924"/>
      <c r="J167" s="924"/>
      <c r="K167" s="924"/>
      <c r="L167" s="924"/>
      <c r="M167" s="924"/>
      <c r="N167" s="924"/>
    </row>
    <row r="168" spans="1:14" ht="16.5" thickBot="1" x14ac:dyDescent="0.3">
      <c r="A168" s="62"/>
      <c r="B168" s="551"/>
      <c r="C168" s="549" t="str">
        <f t="shared" si="2"/>
        <v/>
      </c>
      <c r="D168" s="550"/>
      <c r="E168" s="548"/>
      <c r="F168" s="924"/>
      <c r="G168" s="924"/>
      <c r="H168" s="924"/>
      <c r="I168" s="924"/>
      <c r="J168" s="924"/>
      <c r="K168" s="924"/>
      <c r="L168" s="924"/>
      <c r="M168" s="924"/>
      <c r="N168" s="924"/>
    </row>
    <row r="169" spans="1:14" ht="16.5" thickBot="1" x14ac:dyDescent="0.3">
      <c r="A169" s="62"/>
      <c r="B169" s="551"/>
      <c r="C169" s="549" t="str">
        <f t="shared" si="2"/>
        <v/>
      </c>
      <c r="D169" s="550"/>
      <c r="E169" s="548"/>
      <c r="F169" s="924"/>
      <c r="G169" s="924"/>
      <c r="H169" s="924"/>
      <c r="I169" s="924"/>
      <c r="J169" s="924"/>
      <c r="K169" s="924"/>
      <c r="L169" s="924"/>
      <c r="M169" s="924"/>
      <c r="N169" s="924"/>
    </row>
    <row r="170" spans="1:14" ht="16.5" thickBot="1" x14ac:dyDescent="0.3">
      <c r="A170" s="62"/>
      <c r="B170" s="551"/>
      <c r="C170" s="549" t="str">
        <f t="shared" si="2"/>
        <v/>
      </c>
      <c r="D170" s="550"/>
      <c r="E170" s="548"/>
      <c r="F170" s="924"/>
      <c r="G170" s="924"/>
      <c r="H170" s="924"/>
      <c r="I170" s="924"/>
      <c r="J170" s="924"/>
      <c r="K170" s="924"/>
      <c r="L170" s="924"/>
      <c r="M170" s="924"/>
      <c r="N170" s="924"/>
    </row>
    <row r="171" spans="1:14" ht="16.5" thickBot="1" x14ac:dyDescent="0.3">
      <c r="A171" s="62"/>
      <c r="B171" s="551"/>
      <c r="C171" s="549" t="str">
        <f t="shared" si="2"/>
        <v/>
      </c>
      <c r="D171" s="550"/>
      <c r="E171" s="548"/>
      <c r="F171" s="924"/>
      <c r="G171" s="924"/>
      <c r="H171" s="924"/>
      <c r="I171" s="924"/>
      <c r="J171" s="924"/>
      <c r="K171" s="924"/>
      <c r="L171" s="924"/>
      <c r="M171" s="924"/>
      <c r="N171" s="924"/>
    </row>
    <row r="172" spans="1:14" ht="16.5" thickBot="1" x14ac:dyDescent="0.3">
      <c r="A172" s="62"/>
      <c r="B172" s="551"/>
      <c r="C172" s="549" t="str">
        <f t="shared" si="2"/>
        <v/>
      </c>
      <c r="D172" s="550"/>
      <c r="E172" s="548"/>
      <c r="F172" s="924"/>
      <c r="G172" s="924"/>
      <c r="H172" s="924"/>
      <c r="I172" s="924"/>
      <c r="J172" s="924"/>
      <c r="K172" s="924"/>
      <c r="L172" s="924"/>
      <c r="M172" s="924"/>
      <c r="N172" s="924"/>
    </row>
    <row r="173" spans="1:14" ht="16.5" thickBot="1" x14ac:dyDescent="0.3">
      <c r="A173" s="62"/>
      <c r="B173" s="551"/>
      <c r="C173" s="549" t="str">
        <f t="shared" si="2"/>
        <v/>
      </c>
      <c r="D173" s="550"/>
      <c r="E173" s="548"/>
      <c r="F173" s="924"/>
      <c r="G173" s="924"/>
      <c r="H173" s="924"/>
      <c r="I173" s="924"/>
      <c r="J173" s="924"/>
      <c r="K173" s="924"/>
      <c r="L173" s="924"/>
      <c r="M173" s="924"/>
      <c r="N173" s="924"/>
    </row>
    <row r="174" spans="1:14" ht="16.5" thickBot="1" x14ac:dyDescent="0.3">
      <c r="A174" s="62"/>
      <c r="B174" s="551"/>
      <c r="C174" s="549" t="str">
        <f t="shared" si="2"/>
        <v/>
      </c>
      <c r="D174" s="550"/>
      <c r="E174" s="548"/>
      <c r="F174" s="924"/>
      <c r="G174" s="924"/>
      <c r="H174" s="924"/>
      <c r="I174" s="924"/>
      <c r="J174" s="924"/>
      <c r="K174" s="924"/>
      <c r="L174" s="924"/>
      <c r="M174" s="924"/>
      <c r="N174" s="924"/>
    </row>
    <row r="175" spans="1:14" ht="16.5" thickBot="1" x14ac:dyDescent="0.3">
      <c r="A175" s="62"/>
      <c r="B175" s="551"/>
      <c r="C175" s="549" t="str">
        <f t="shared" si="2"/>
        <v/>
      </c>
      <c r="D175" s="550"/>
      <c r="E175" s="548"/>
      <c r="F175" s="924"/>
      <c r="G175" s="924"/>
      <c r="H175" s="924"/>
      <c r="I175" s="924"/>
      <c r="J175" s="924"/>
      <c r="K175" s="924"/>
      <c r="L175" s="924"/>
      <c r="M175" s="924"/>
      <c r="N175" s="924"/>
    </row>
    <row r="176" spans="1:14" ht="16.5" thickBot="1" x14ac:dyDescent="0.3">
      <c r="A176" s="62"/>
      <c r="B176" s="551"/>
      <c r="C176" s="549" t="str">
        <f t="shared" si="2"/>
        <v/>
      </c>
      <c r="D176" s="550"/>
      <c r="E176" s="548"/>
      <c r="F176" s="924"/>
      <c r="G176" s="924"/>
      <c r="H176" s="924"/>
      <c r="I176" s="924"/>
      <c r="J176" s="924"/>
      <c r="K176" s="924"/>
      <c r="L176" s="924"/>
      <c r="M176" s="924"/>
      <c r="N176" s="924"/>
    </row>
    <row r="177" spans="1:14" ht="16.5" thickBot="1" x14ac:dyDescent="0.3">
      <c r="A177" s="62"/>
      <c r="B177" s="551"/>
      <c r="C177" s="549" t="str">
        <f t="shared" si="2"/>
        <v/>
      </c>
      <c r="D177" s="550"/>
      <c r="E177" s="548"/>
      <c r="F177" s="924"/>
      <c r="G177" s="924"/>
      <c r="H177" s="924"/>
      <c r="I177" s="924"/>
      <c r="J177" s="924"/>
      <c r="K177" s="924"/>
      <c r="L177" s="924"/>
      <c r="M177" s="924"/>
      <c r="N177" s="924"/>
    </row>
    <row r="178" spans="1:14" ht="16.5" thickBot="1" x14ac:dyDescent="0.3">
      <c r="A178" s="62"/>
      <c r="B178" s="551"/>
      <c r="C178" s="549" t="str">
        <f t="shared" si="2"/>
        <v/>
      </c>
      <c r="D178" s="550"/>
      <c r="E178" s="548"/>
      <c r="F178" s="924"/>
      <c r="G178" s="924"/>
      <c r="H178" s="924"/>
      <c r="I178" s="924"/>
      <c r="J178" s="924"/>
      <c r="K178" s="924"/>
      <c r="L178" s="924"/>
      <c r="M178" s="924"/>
      <c r="N178" s="924"/>
    </row>
    <row r="179" spans="1:14" ht="16.5" thickBot="1" x14ac:dyDescent="0.3">
      <c r="A179" s="62"/>
      <c r="B179" s="551"/>
      <c r="C179" s="549" t="str">
        <f t="shared" si="2"/>
        <v/>
      </c>
      <c r="D179" s="550"/>
      <c r="E179" s="548"/>
      <c r="F179" s="924"/>
      <c r="G179" s="924"/>
      <c r="H179" s="924"/>
      <c r="I179" s="924"/>
      <c r="J179" s="924"/>
      <c r="K179" s="924"/>
      <c r="L179" s="924"/>
      <c r="M179" s="924"/>
      <c r="N179" s="924"/>
    </row>
    <row r="180" spans="1:14" ht="16.5" thickBot="1" x14ac:dyDescent="0.3">
      <c r="A180" s="62"/>
      <c r="B180" s="551"/>
      <c r="C180" s="549" t="str">
        <f t="shared" si="2"/>
        <v/>
      </c>
      <c r="D180" s="550"/>
      <c r="E180" s="548"/>
      <c r="F180" s="924"/>
      <c r="G180" s="924"/>
      <c r="H180" s="924"/>
      <c r="I180" s="924"/>
      <c r="J180" s="924"/>
      <c r="K180" s="924"/>
      <c r="L180" s="924"/>
      <c r="M180" s="924"/>
      <c r="N180" s="924"/>
    </row>
    <row r="181" spans="1:14" ht="16.5" thickBot="1" x14ac:dyDescent="0.3">
      <c r="A181" s="62"/>
      <c r="B181" s="551"/>
      <c r="C181" s="549" t="str">
        <f t="shared" si="2"/>
        <v/>
      </c>
      <c r="D181" s="550"/>
      <c r="E181" s="548"/>
      <c r="F181" s="924"/>
      <c r="G181" s="924"/>
      <c r="H181" s="924"/>
      <c r="I181" s="924"/>
      <c r="J181" s="924"/>
      <c r="K181" s="924"/>
      <c r="L181" s="924"/>
      <c r="M181" s="924"/>
      <c r="N181" s="924"/>
    </row>
    <row r="182" spans="1:14" ht="16.5" thickBot="1" x14ac:dyDescent="0.3">
      <c r="A182" s="62"/>
      <c r="B182" s="551"/>
      <c r="C182" s="549" t="str">
        <f t="shared" si="2"/>
        <v/>
      </c>
      <c r="D182" s="550"/>
      <c r="E182" s="548"/>
      <c r="F182" s="924"/>
      <c r="G182" s="924"/>
      <c r="H182" s="924"/>
      <c r="I182" s="924"/>
      <c r="J182" s="924"/>
      <c r="K182" s="924"/>
      <c r="L182" s="924"/>
      <c r="M182" s="924"/>
      <c r="N182" s="924"/>
    </row>
    <row r="183" spans="1:14" ht="16.5" thickBot="1" x14ac:dyDescent="0.3">
      <c r="A183" s="62"/>
      <c r="B183" s="551"/>
      <c r="C183" s="549" t="str">
        <f t="shared" si="2"/>
        <v/>
      </c>
      <c r="D183" s="550"/>
      <c r="E183" s="548"/>
      <c r="F183" s="924"/>
      <c r="G183" s="924"/>
      <c r="H183" s="924"/>
      <c r="I183" s="924"/>
      <c r="J183" s="924"/>
      <c r="K183" s="924"/>
      <c r="L183" s="924"/>
      <c r="M183" s="924"/>
      <c r="N183" s="924"/>
    </row>
    <row r="184" spans="1:14" ht="16.5" thickBot="1" x14ac:dyDescent="0.3">
      <c r="A184" s="62"/>
      <c r="B184" s="551"/>
      <c r="C184" s="549" t="str">
        <f t="shared" si="2"/>
        <v/>
      </c>
      <c r="D184" s="550"/>
      <c r="E184" s="548"/>
      <c r="F184" s="924"/>
      <c r="G184" s="924"/>
      <c r="H184" s="924"/>
      <c r="I184" s="924"/>
      <c r="J184" s="924"/>
      <c r="K184" s="924"/>
      <c r="L184" s="924"/>
      <c r="M184" s="924"/>
      <c r="N184" s="924"/>
    </row>
    <row r="185" spans="1:14" ht="16.5" thickBot="1" x14ac:dyDescent="0.3">
      <c r="A185" s="62"/>
      <c r="B185" s="551"/>
      <c r="C185" s="549" t="str">
        <f t="shared" si="2"/>
        <v/>
      </c>
      <c r="D185" s="550"/>
      <c r="E185" s="548"/>
      <c r="F185" s="924"/>
      <c r="G185" s="924"/>
      <c r="H185" s="924"/>
      <c r="I185" s="924"/>
      <c r="J185" s="924"/>
      <c r="K185" s="924"/>
      <c r="L185" s="924"/>
      <c r="M185" s="924"/>
      <c r="N185" s="924"/>
    </row>
    <row r="186" spans="1:14" ht="16.5" thickBot="1" x14ac:dyDescent="0.3">
      <c r="A186" s="62"/>
      <c r="B186" s="551"/>
      <c r="C186" s="549" t="str">
        <f t="shared" si="2"/>
        <v/>
      </c>
      <c r="D186" s="550"/>
      <c r="E186" s="548"/>
      <c r="F186" s="924"/>
      <c r="G186" s="924"/>
      <c r="H186" s="924"/>
      <c r="I186" s="924"/>
      <c r="J186" s="924"/>
      <c r="K186" s="924"/>
      <c r="L186" s="924"/>
      <c r="M186" s="924"/>
      <c r="N186" s="924"/>
    </row>
    <row r="187" spans="1:14" ht="16.5" thickBot="1" x14ac:dyDescent="0.3">
      <c r="A187" s="62"/>
      <c r="B187" s="551"/>
      <c r="C187" s="549" t="str">
        <f t="shared" si="2"/>
        <v/>
      </c>
      <c r="D187" s="550"/>
      <c r="E187" s="548"/>
      <c r="F187" s="924"/>
      <c r="G187" s="924"/>
      <c r="H187" s="924"/>
      <c r="I187" s="924"/>
      <c r="J187" s="924"/>
      <c r="K187" s="924"/>
      <c r="L187" s="924"/>
      <c r="M187" s="924"/>
      <c r="N187" s="924"/>
    </row>
    <row r="188" spans="1:14" ht="16.5" thickBot="1" x14ac:dyDescent="0.3">
      <c r="A188" s="62"/>
      <c r="B188" s="551"/>
      <c r="C188" s="549" t="str">
        <f t="shared" si="2"/>
        <v/>
      </c>
      <c r="D188" s="550"/>
      <c r="E188" s="548"/>
      <c r="F188" s="924"/>
      <c r="G188" s="924"/>
      <c r="H188" s="924"/>
      <c r="I188" s="924"/>
      <c r="J188" s="924"/>
      <c r="K188" s="924"/>
      <c r="L188" s="924"/>
      <c r="M188" s="924"/>
      <c r="N188" s="924"/>
    </row>
    <row r="189" spans="1:14" ht="16.5" thickBot="1" x14ac:dyDescent="0.3">
      <c r="A189" s="62"/>
      <c r="B189" s="551"/>
      <c r="C189" s="549" t="str">
        <f t="shared" si="2"/>
        <v/>
      </c>
      <c r="D189" s="550"/>
      <c r="E189" s="548"/>
      <c r="F189" s="924"/>
      <c r="G189" s="924"/>
      <c r="H189" s="924"/>
      <c r="I189" s="924"/>
      <c r="J189" s="924"/>
      <c r="K189" s="924"/>
      <c r="L189" s="924"/>
      <c r="M189" s="924"/>
      <c r="N189" s="924"/>
    </row>
    <row r="190" spans="1:14" ht="16.5" thickBot="1" x14ac:dyDescent="0.3">
      <c r="A190" s="62"/>
      <c r="B190" s="551"/>
      <c r="C190" s="549" t="str">
        <f t="shared" si="2"/>
        <v/>
      </c>
      <c r="D190" s="550"/>
      <c r="E190" s="548"/>
      <c r="F190" s="924"/>
      <c r="G190" s="924"/>
      <c r="H190" s="924"/>
      <c r="I190" s="924"/>
      <c r="J190" s="924"/>
      <c r="K190" s="924"/>
      <c r="L190" s="924"/>
      <c r="M190" s="924"/>
      <c r="N190" s="924"/>
    </row>
    <row r="191" spans="1:14" ht="16.5" thickBot="1" x14ac:dyDescent="0.3">
      <c r="A191" s="62"/>
      <c r="B191" s="551"/>
      <c r="C191" s="549" t="str">
        <f t="shared" si="2"/>
        <v/>
      </c>
      <c r="D191" s="550"/>
      <c r="E191" s="548"/>
      <c r="F191" s="924"/>
      <c r="G191" s="924"/>
      <c r="H191" s="924"/>
      <c r="I191" s="924"/>
      <c r="J191" s="924"/>
      <c r="K191" s="924"/>
      <c r="L191" s="924"/>
      <c r="M191" s="924"/>
      <c r="N191" s="924"/>
    </row>
    <row r="192" spans="1:14" ht="16.5" thickBot="1" x14ac:dyDescent="0.3">
      <c r="A192" s="62"/>
      <c r="B192" s="551"/>
      <c r="C192" s="549" t="str">
        <f t="shared" si="2"/>
        <v/>
      </c>
      <c r="D192" s="550"/>
      <c r="E192" s="548"/>
      <c r="F192" s="924"/>
      <c r="G192" s="924"/>
      <c r="H192" s="924"/>
      <c r="I192" s="924"/>
      <c r="J192" s="924"/>
      <c r="K192" s="924"/>
      <c r="L192" s="924"/>
      <c r="M192" s="924"/>
      <c r="N192" s="924"/>
    </row>
    <row r="193" spans="1:14" ht="16.5" thickBot="1" x14ac:dyDescent="0.3">
      <c r="A193" s="62"/>
      <c r="B193" s="551"/>
      <c r="C193" s="549" t="str">
        <f t="shared" si="2"/>
        <v/>
      </c>
      <c r="D193" s="550"/>
      <c r="E193" s="548"/>
      <c r="F193" s="924"/>
      <c r="G193" s="924"/>
      <c r="H193" s="924"/>
      <c r="I193" s="924"/>
      <c r="J193" s="924"/>
      <c r="K193" s="924"/>
      <c r="L193" s="924"/>
      <c r="M193" s="924"/>
      <c r="N193" s="924"/>
    </row>
    <row r="194" spans="1:14" ht="16.5" thickBot="1" x14ac:dyDescent="0.3">
      <c r="A194" s="62"/>
      <c r="B194" s="551"/>
      <c r="C194" s="549" t="str">
        <f t="shared" si="2"/>
        <v/>
      </c>
      <c r="D194" s="550"/>
      <c r="E194" s="548"/>
      <c r="F194" s="924"/>
      <c r="G194" s="924"/>
      <c r="H194" s="924"/>
      <c r="I194" s="924"/>
      <c r="J194" s="924"/>
      <c r="K194" s="924"/>
      <c r="L194" s="924"/>
      <c r="M194" s="924"/>
      <c r="N194" s="924"/>
    </row>
    <row r="195" spans="1:14" ht="16.5" thickBot="1" x14ac:dyDescent="0.3">
      <c r="A195" s="62"/>
      <c r="B195" s="551"/>
      <c r="C195" s="549" t="str">
        <f t="shared" si="2"/>
        <v/>
      </c>
      <c r="D195" s="550"/>
      <c r="E195" s="548"/>
      <c r="F195" s="924"/>
      <c r="G195" s="924"/>
      <c r="H195" s="924"/>
      <c r="I195" s="924"/>
      <c r="J195" s="924"/>
      <c r="K195" s="924"/>
      <c r="L195" s="924"/>
      <c r="M195" s="924"/>
      <c r="N195" s="924"/>
    </row>
    <row r="196" spans="1:14" ht="16.5" thickBot="1" x14ac:dyDescent="0.3">
      <c r="A196" s="62"/>
      <c r="B196" s="551"/>
      <c r="C196" s="549" t="str">
        <f t="shared" si="2"/>
        <v/>
      </c>
      <c r="D196" s="550"/>
      <c r="E196" s="548"/>
      <c r="F196" s="924"/>
      <c r="G196" s="924"/>
      <c r="H196" s="924"/>
      <c r="I196" s="924"/>
      <c r="J196" s="924"/>
      <c r="K196" s="924"/>
      <c r="L196" s="924"/>
      <c r="M196" s="924"/>
      <c r="N196" s="924"/>
    </row>
    <row r="197" spans="1:14" ht="16.5" thickBot="1" x14ac:dyDescent="0.3">
      <c r="A197" s="62"/>
      <c r="B197" s="551"/>
      <c r="C197" s="549" t="str">
        <f t="shared" si="2"/>
        <v/>
      </c>
      <c r="D197" s="550"/>
      <c r="E197" s="548"/>
      <c r="F197" s="924"/>
      <c r="G197" s="924"/>
      <c r="H197" s="924"/>
      <c r="I197" s="924"/>
      <c r="J197" s="924"/>
      <c r="K197" s="924"/>
      <c r="L197" s="924"/>
      <c r="M197" s="924"/>
      <c r="N197" s="924"/>
    </row>
    <row r="198" spans="1:14" ht="16.5" thickBot="1" x14ac:dyDescent="0.3">
      <c r="A198" s="62"/>
      <c r="B198" s="551"/>
      <c r="C198" s="549" t="str">
        <f t="shared" si="2"/>
        <v/>
      </c>
      <c r="D198" s="550"/>
      <c r="E198" s="548"/>
      <c r="F198" s="924"/>
      <c r="G198" s="924"/>
      <c r="H198" s="924"/>
      <c r="I198" s="924"/>
      <c r="J198" s="924"/>
      <c r="K198" s="924"/>
      <c r="L198" s="924"/>
      <c r="M198" s="924"/>
      <c r="N198" s="924"/>
    </row>
    <row r="199" spans="1:14" ht="16.5" thickBot="1" x14ac:dyDescent="0.3">
      <c r="A199" s="62"/>
      <c r="B199" s="551"/>
      <c r="C199" s="549" t="str">
        <f t="shared" si="2"/>
        <v/>
      </c>
      <c r="D199" s="550"/>
      <c r="E199" s="548"/>
      <c r="F199" s="924"/>
      <c r="G199" s="924"/>
      <c r="H199" s="924"/>
      <c r="I199" s="924"/>
      <c r="J199" s="924"/>
      <c r="K199" s="924"/>
      <c r="L199" s="924"/>
      <c r="M199" s="924"/>
      <c r="N199" s="924"/>
    </row>
    <row r="200" spans="1:14" ht="16.5" thickBot="1" x14ac:dyDescent="0.3">
      <c r="A200" s="62"/>
      <c r="B200" s="551"/>
      <c r="C200" s="549" t="str">
        <f t="shared" si="2"/>
        <v/>
      </c>
      <c r="D200" s="550"/>
      <c r="E200" s="548"/>
      <c r="F200" s="924"/>
      <c r="G200" s="924"/>
      <c r="H200" s="924"/>
      <c r="I200" s="924"/>
      <c r="J200" s="924"/>
      <c r="K200" s="924"/>
      <c r="L200" s="924"/>
      <c r="M200" s="924"/>
      <c r="N200" s="924"/>
    </row>
    <row r="201" spans="1:14" ht="16.5" thickBot="1" x14ac:dyDescent="0.3">
      <c r="A201" s="62"/>
      <c r="B201" s="551"/>
      <c r="C201" s="549" t="str">
        <f t="shared" si="2"/>
        <v/>
      </c>
      <c r="D201" s="550"/>
      <c r="E201" s="548"/>
      <c r="F201" s="924"/>
      <c r="G201" s="924"/>
      <c r="H201" s="924"/>
      <c r="I201" s="924"/>
      <c r="J201" s="924"/>
      <c r="K201" s="924"/>
      <c r="L201" s="924"/>
      <c r="M201" s="924"/>
      <c r="N201" s="924"/>
    </row>
    <row r="202" spans="1:14" ht="16.5" thickBot="1" x14ac:dyDescent="0.3">
      <c r="A202" s="62"/>
      <c r="B202" s="551"/>
      <c r="C202" s="549" t="str">
        <f t="shared" si="2"/>
        <v/>
      </c>
      <c r="D202" s="550"/>
      <c r="E202" s="548"/>
      <c r="F202" s="924"/>
      <c r="G202" s="924"/>
      <c r="H202" s="924"/>
      <c r="I202" s="924"/>
      <c r="J202" s="924"/>
      <c r="K202" s="924"/>
      <c r="L202" s="924"/>
      <c r="M202" s="924"/>
      <c r="N202" s="924"/>
    </row>
    <row r="203" spans="1:14" ht="16.5" thickBot="1" x14ac:dyDescent="0.3">
      <c r="A203" s="62"/>
      <c r="B203" s="551"/>
      <c r="C203" s="549" t="str">
        <f t="shared" si="2"/>
        <v/>
      </c>
      <c r="D203" s="550"/>
      <c r="E203" s="548"/>
      <c r="F203" s="924"/>
      <c r="G203" s="924"/>
      <c r="H203" s="924"/>
      <c r="I203" s="924"/>
      <c r="J203" s="924"/>
      <c r="K203" s="924"/>
      <c r="L203" s="924"/>
      <c r="M203" s="924"/>
      <c r="N203" s="924"/>
    </row>
    <row r="204" spans="1:14" ht="16.5" thickBot="1" x14ac:dyDescent="0.3">
      <c r="A204" s="62"/>
      <c r="B204" s="551"/>
      <c r="C204" s="549" t="str">
        <f t="shared" ref="C204:C267" si="3">IF(B204&gt;0, (B204-B203), "")</f>
        <v/>
      </c>
      <c r="D204" s="550"/>
      <c r="E204" s="548"/>
      <c r="F204" s="924"/>
      <c r="G204" s="924"/>
      <c r="H204" s="924"/>
      <c r="I204" s="924"/>
      <c r="J204" s="924"/>
      <c r="K204" s="924"/>
      <c r="L204" s="924"/>
      <c r="M204" s="924"/>
      <c r="N204" s="924"/>
    </row>
    <row r="205" spans="1:14" ht="16.5" thickBot="1" x14ac:dyDescent="0.3">
      <c r="A205" s="62"/>
      <c r="B205" s="551"/>
      <c r="C205" s="549" t="str">
        <f t="shared" si="3"/>
        <v/>
      </c>
      <c r="D205" s="550"/>
      <c r="E205" s="548"/>
      <c r="F205" s="924"/>
      <c r="G205" s="924"/>
      <c r="H205" s="924"/>
      <c r="I205" s="924"/>
      <c r="J205" s="924"/>
      <c r="K205" s="924"/>
      <c r="L205" s="924"/>
      <c r="M205" s="924"/>
      <c r="N205" s="924"/>
    </row>
    <row r="206" spans="1:14" ht="16.5" thickBot="1" x14ac:dyDescent="0.3">
      <c r="A206" s="62"/>
      <c r="B206" s="551"/>
      <c r="C206" s="549" t="str">
        <f t="shared" si="3"/>
        <v/>
      </c>
      <c r="D206" s="550"/>
      <c r="E206" s="548"/>
      <c r="F206" s="924"/>
      <c r="G206" s="924"/>
      <c r="H206" s="924"/>
      <c r="I206" s="924"/>
      <c r="J206" s="924"/>
      <c r="K206" s="924"/>
      <c r="L206" s="924"/>
      <c r="M206" s="924"/>
      <c r="N206" s="924"/>
    </row>
    <row r="207" spans="1:14" ht="16.5" thickBot="1" x14ac:dyDescent="0.3">
      <c r="A207" s="62"/>
      <c r="B207" s="551"/>
      <c r="C207" s="549" t="str">
        <f t="shared" si="3"/>
        <v/>
      </c>
      <c r="D207" s="550"/>
      <c r="E207" s="548"/>
      <c r="F207" s="924"/>
      <c r="G207" s="924"/>
      <c r="H207" s="924"/>
      <c r="I207" s="924"/>
      <c r="J207" s="924"/>
      <c r="K207" s="924"/>
      <c r="L207" s="924"/>
      <c r="M207" s="924"/>
      <c r="N207" s="924"/>
    </row>
    <row r="208" spans="1:14" ht="16.5" thickBot="1" x14ac:dyDescent="0.3">
      <c r="A208" s="62"/>
      <c r="B208" s="551"/>
      <c r="C208" s="549" t="str">
        <f t="shared" si="3"/>
        <v/>
      </c>
      <c r="D208" s="550"/>
      <c r="E208" s="548"/>
      <c r="F208" s="924"/>
      <c r="G208" s="924"/>
      <c r="H208" s="924"/>
      <c r="I208" s="924"/>
      <c r="J208" s="924"/>
      <c r="K208" s="924"/>
      <c r="L208" s="924"/>
      <c r="M208" s="924"/>
      <c r="N208" s="924"/>
    </row>
    <row r="209" spans="1:14" ht="16.5" thickBot="1" x14ac:dyDescent="0.3">
      <c r="A209" s="62"/>
      <c r="B209" s="551"/>
      <c r="C209" s="549" t="str">
        <f t="shared" si="3"/>
        <v/>
      </c>
      <c r="D209" s="550"/>
      <c r="E209" s="548"/>
      <c r="F209" s="924"/>
      <c r="G209" s="924"/>
      <c r="H209" s="924"/>
      <c r="I209" s="924"/>
      <c r="J209" s="924"/>
      <c r="K209" s="924"/>
      <c r="L209" s="924"/>
      <c r="M209" s="924"/>
      <c r="N209" s="924"/>
    </row>
    <row r="210" spans="1:14" ht="16.5" thickBot="1" x14ac:dyDescent="0.3">
      <c r="A210" s="62"/>
      <c r="B210" s="551"/>
      <c r="C210" s="549" t="str">
        <f t="shared" si="3"/>
        <v/>
      </c>
      <c r="D210" s="550"/>
      <c r="E210" s="548"/>
      <c r="F210" s="924"/>
      <c r="G210" s="924"/>
      <c r="H210" s="924"/>
      <c r="I210" s="924"/>
      <c r="J210" s="924"/>
      <c r="K210" s="924"/>
      <c r="L210" s="924"/>
      <c r="M210" s="924"/>
      <c r="N210" s="924"/>
    </row>
    <row r="211" spans="1:14" ht="16.5" thickBot="1" x14ac:dyDescent="0.3">
      <c r="A211" s="62"/>
      <c r="B211" s="551"/>
      <c r="C211" s="549" t="str">
        <f t="shared" si="3"/>
        <v/>
      </c>
      <c r="D211" s="550"/>
      <c r="E211" s="548"/>
      <c r="F211" s="924"/>
      <c r="G211" s="924"/>
      <c r="H211" s="924"/>
      <c r="I211" s="924"/>
      <c r="J211" s="924"/>
      <c r="K211" s="924"/>
      <c r="L211" s="924"/>
      <c r="M211" s="924"/>
      <c r="N211" s="924"/>
    </row>
    <row r="212" spans="1:14" ht="16.5" thickBot="1" x14ac:dyDescent="0.3">
      <c r="A212" s="62"/>
      <c r="B212" s="551"/>
      <c r="C212" s="549" t="str">
        <f t="shared" si="3"/>
        <v/>
      </c>
      <c r="D212" s="550"/>
      <c r="E212" s="548"/>
      <c r="F212" s="924"/>
      <c r="G212" s="924"/>
      <c r="H212" s="924"/>
      <c r="I212" s="924"/>
      <c r="J212" s="924"/>
      <c r="K212" s="924"/>
      <c r="L212" s="924"/>
      <c r="M212" s="924"/>
      <c r="N212" s="924"/>
    </row>
    <row r="213" spans="1:14" ht="16.5" thickBot="1" x14ac:dyDescent="0.3">
      <c r="A213" s="62"/>
      <c r="B213" s="551"/>
      <c r="C213" s="549" t="str">
        <f t="shared" si="3"/>
        <v/>
      </c>
      <c r="D213" s="550"/>
      <c r="E213" s="548"/>
      <c r="F213" s="924"/>
      <c r="G213" s="924"/>
      <c r="H213" s="924"/>
      <c r="I213" s="924"/>
      <c r="J213" s="924"/>
      <c r="K213" s="924"/>
      <c r="L213" s="924"/>
      <c r="M213" s="924"/>
      <c r="N213" s="924"/>
    </row>
    <row r="214" spans="1:14" ht="16.5" thickBot="1" x14ac:dyDescent="0.3">
      <c r="A214" s="62"/>
      <c r="B214" s="551"/>
      <c r="C214" s="549" t="str">
        <f t="shared" si="3"/>
        <v/>
      </c>
      <c r="D214" s="550"/>
      <c r="E214" s="548"/>
      <c r="F214" s="924"/>
      <c r="G214" s="924"/>
      <c r="H214" s="924"/>
      <c r="I214" s="924"/>
      <c r="J214" s="924"/>
      <c r="K214" s="924"/>
      <c r="L214" s="924"/>
      <c r="M214" s="924"/>
      <c r="N214" s="924"/>
    </row>
    <row r="215" spans="1:14" ht="16.5" thickBot="1" x14ac:dyDescent="0.3">
      <c r="A215" s="62"/>
      <c r="B215" s="551"/>
      <c r="C215" s="549" t="str">
        <f t="shared" si="3"/>
        <v/>
      </c>
      <c r="D215" s="550"/>
      <c r="E215" s="548"/>
      <c r="F215" s="924"/>
      <c r="G215" s="924"/>
      <c r="H215" s="924"/>
      <c r="I215" s="924"/>
      <c r="J215" s="924"/>
      <c r="K215" s="924"/>
      <c r="L215" s="924"/>
      <c r="M215" s="924"/>
      <c r="N215" s="924"/>
    </row>
    <row r="216" spans="1:14" ht="16.5" thickBot="1" x14ac:dyDescent="0.3">
      <c r="A216" s="62"/>
      <c r="B216" s="551"/>
      <c r="C216" s="549" t="str">
        <f t="shared" si="3"/>
        <v/>
      </c>
      <c r="D216" s="550"/>
      <c r="E216" s="548"/>
      <c r="F216" s="924"/>
      <c r="G216" s="924"/>
      <c r="H216" s="924"/>
      <c r="I216" s="924"/>
      <c r="J216" s="924"/>
      <c r="K216" s="924"/>
      <c r="L216" s="924"/>
      <c r="M216" s="924"/>
      <c r="N216" s="924"/>
    </row>
    <row r="217" spans="1:14" ht="16.5" thickBot="1" x14ac:dyDescent="0.3">
      <c r="A217" s="62"/>
      <c r="B217" s="551"/>
      <c r="C217" s="549" t="str">
        <f t="shared" si="3"/>
        <v/>
      </c>
      <c r="D217" s="550"/>
      <c r="E217" s="548"/>
      <c r="F217" s="924"/>
      <c r="G217" s="924"/>
      <c r="H217" s="924"/>
      <c r="I217" s="924"/>
      <c r="J217" s="924"/>
      <c r="K217" s="924"/>
      <c r="L217" s="924"/>
      <c r="M217" s="924"/>
      <c r="N217" s="924"/>
    </row>
    <row r="218" spans="1:14" ht="16.5" thickBot="1" x14ac:dyDescent="0.3">
      <c r="A218" s="62"/>
      <c r="B218" s="551"/>
      <c r="C218" s="549" t="str">
        <f t="shared" si="3"/>
        <v/>
      </c>
      <c r="D218" s="550"/>
      <c r="E218" s="548"/>
      <c r="F218" s="924"/>
      <c r="G218" s="924"/>
      <c r="H218" s="924"/>
      <c r="I218" s="924"/>
      <c r="J218" s="924"/>
      <c r="K218" s="924"/>
      <c r="L218" s="924"/>
      <c r="M218" s="924"/>
      <c r="N218" s="924"/>
    </row>
    <row r="219" spans="1:14" ht="16.5" thickBot="1" x14ac:dyDescent="0.3">
      <c r="A219" s="62"/>
      <c r="B219" s="551"/>
      <c r="C219" s="549" t="str">
        <f t="shared" si="3"/>
        <v/>
      </c>
      <c r="D219" s="550"/>
      <c r="E219" s="548"/>
      <c r="F219" s="924"/>
      <c r="G219" s="924"/>
      <c r="H219" s="924"/>
      <c r="I219" s="924"/>
      <c r="J219" s="924"/>
      <c r="K219" s="924"/>
      <c r="L219" s="924"/>
      <c r="M219" s="924"/>
      <c r="N219" s="924"/>
    </row>
    <row r="220" spans="1:14" ht="16.5" thickBot="1" x14ac:dyDescent="0.3">
      <c r="A220" s="62"/>
      <c r="B220" s="551"/>
      <c r="C220" s="549" t="str">
        <f t="shared" si="3"/>
        <v/>
      </c>
      <c r="D220" s="550"/>
      <c r="E220" s="548"/>
      <c r="F220" s="924"/>
      <c r="G220" s="924"/>
      <c r="H220" s="924"/>
      <c r="I220" s="924"/>
      <c r="J220" s="924"/>
      <c r="K220" s="924"/>
      <c r="L220" s="924"/>
      <c r="M220" s="924"/>
      <c r="N220" s="924"/>
    </row>
    <row r="221" spans="1:14" ht="16.5" thickBot="1" x14ac:dyDescent="0.3">
      <c r="A221" s="62"/>
      <c r="B221" s="551"/>
      <c r="C221" s="549" t="str">
        <f t="shared" si="3"/>
        <v/>
      </c>
      <c r="D221" s="550"/>
      <c r="E221" s="548"/>
      <c r="F221" s="924"/>
      <c r="G221" s="924"/>
      <c r="H221" s="924"/>
      <c r="I221" s="924"/>
      <c r="J221" s="924"/>
      <c r="K221" s="924"/>
      <c r="L221" s="924"/>
      <c r="M221" s="924"/>
      <c r="N221" s="924"/>
    </row>
    <row r="222" spans="1:14" ht="16.5" thickBot="1" x14ac:dyDescent="0.3">
      <c r="A222" s="62"/>
      <c r="B222" s="551"/>
      <c r="C222" s="549" t="str">
        <f t="shared" si="3"/>
        <v/>
      </c>
      <c r="D222" s="550"/>
      <c r="E222" s="548"/>
      <c r="F222" s="924"/>
      <c r="G222" s="924"/>
      <c r="H222" s="924"/>
      <c r="I222" s="924"/>
      <c r="J222" s="924"/>
      <c r="K222" s="924"/>
      <c r="L222" s="924"/>
      <c r="M222" s="924"/>
      <c r="N222" s="924"/>
    </row>
    <row r="223" spans="1:14" ht="16.5" thickBot="1" x14ac:dyDescent="0.3">
      <c r="A223" s="62"/>
      <c r="B223" s="551"/>
      <c r="C223" s="549" t="str">
        <f t="shared" si="3"/>
        <v/>
      </c>
      <c r="D223" s="550"/>
      <c r="E223" s="548"/>
      <c r="F223" s="924"/>
      <c r="G223" s="924"/>
      <c r="H223" s="924"/>
      <c r="I223" s="924"/>
      <c r="J223" s="924"/>
      <c r="K223" s="924"/>
      <c r="L223" s="924"/>
      <c r="M223" s="924"/>
      <c r="N223" s="924"/>
    </row>
    <row r="224" spans="1:14" ht="16.5" thickBot="1" x14ac:dyDescent="0.3">
      <c r="A224" s="62"/>
      <c r="B224" s="551"/>
      <c r="C224" s="549" t="str">
        <f t="shared" si="3"/>
        <v/>
      </c>
      <c r="D224" s="550"/>
      <c r="E224" s="548"/>
      <c r="F224" s="924"/>
      <c r="G224" s="924"/>
      <c r="H224" s="924"/>
      <c r="I224" s="924"/>
      <c r="J224" s="924"/>
      <c r="K224" s="924"/>
      <c r="L224" s="924"/>
      <c r="M224" s="924"/>
      <c r="N224" s="924"/>
    </row>
    <row r="225" spans="1:14" ht="16.5" thickBot="1" x14ac:dyDescent="0.3">
      <c r="A225" s="62"/>
      <c r="B225" s="551"/>
      <c r="C225" s="549" t="str">
        <f t="shared" si="3"/>
        <v/>
      </c>
      <c r="D225" s="550"/>
      <c r="E225" s="548"/>
      <c r="F225" s="924"/>
      <c r="G225" s="924"/>
      <c r="H225" s="924"/>
      <c r="I225" s="924"/>
      <c r="J225" s="924"/>
      <c r="K225" s="924"/>
      <c r="L225" s="924"/>
      <c r="M225" s="924"/>
      <c r="N225" s="924"/>
    </row>
    <row r="226" spans="1:14" ht="16.5" thickBot="1" x14ac:dyDescent="0.3">
      <c r="A226" s="62"/>
      <c r="B226" s="551"/>
      <c r="C226" s="549" t="str">
        <f t="shared" si="3"/>
        <v/>
      </c>
      <c r="D226" s="550"/>
      <c r="E226" s="548"/>
      <c r="F226" s="924"/>
      <c r="G226" s="924"/>
      <c r="H226" s="924"/>
      <c r="I226" s="924"/>
      <c r="J226" s="924"/>
      <c r="K226" s="924"/>
      <c r="L226" s="924"/>
      <c r="M226" s="924"/>
      <c r="N226" s="924"/>
    </row>
    <row r="227" spans="1:14" ht="16.5" thickBot="1" x14ac:dyDescent="0.3">
      <c r="A227" s="62"/>
      <c r="B227" s="551"/>
      <c r="C227" s="549" t="str">
        <f t="shared" si="3"/>
        <v/>
      </c>
      <c r="D227" s="550"/>
      <c r="E227" s="548"/>
      <c r="F227" s="924"/>
      <c r="G227" s="924"/>
      <c r="H227" s="924"/>
      <c r="I227" s="924"/>
      <c r="J227" s="924"/>
      <c r="K227" s="924"/>
      <c r="L227" s="924"/>
      <c r="M227" s="924"/>
      <c r="N227" s="924"/>
    </row>
    <row r="228" spans="1:14" ht="16.5" thickBot="1" x14ac:dyDescent="0.3">
      <c r="A228" s="62"/>
      <c r="B228" s="551"/>
      <c r="C228" s="549" t="str">
        <f t="shared" si="3"/>
        <v/>
      </c>
      <c r="D228" s="550"/>
      <c r="E228" s="548"/>
      <c r="F228" s="924"/>
      <c r="G228" s="924"/>
      <c r="H228" s="924"/>
      <c r="I228" s="924"/>
      <c r="J228" s="924"/>
      <c r="K228" s="924"/>
      <c r="L228" s="924"/>
      <c r="M228" s="924"/>
      <c r="N228" s="924"/>
    </row>
    <row r="229" spans="1:14" ht="16.5" thickBot="1" x14ac:dyDescent="0.3">
      <c r="A229" s="62"/>
      <c r="B229" s="551"/>
      <c r="C229" s="549" t="str">
        <f t="shared" si="3"/>
        <v/>
      </c>
      <c r="D229" s="550"/>
      <c r="E229" s="548"/>
      <c r="F229" s="924"/>
      <c r="G229" s="924"/>
      <c r="H229" s="924"/>
      <c r="I229" s="924"/>
      <c r="J229" s="924"/>
      <c r="K229" s="924"/>
      <c r="L229" s="924"/>
      <c r="M229" s="924"/>
      <c r="N229" s="924"/>
    </row>
    <row r="230" spans="1:14" ht="16.5" thickBot="1" x14ac:dyDescent="0.3">
      <c r="A230" s="62"/>
      <c r="B230" s="551"/>
      <c r="C230" s="549" t="str">
        <f t="shared" si="3"/>
        <v/>
      </c>
      <c r="D230" s="550"/>
      <c r="E230" s="548"/>
      <c r="F230" s="924"/>
      <c r="G230" s="924"/>
      <c r="H230" s="924"/>
      <c r="I230" s="924"/>
      <c r="J230" s="924"/>
      <c r="K230" s="924"/>
      <c r="L230" s="924"/>
      <c r="M230" s="924"/>
      <c r="N230" s="924"/>
    </row>
    <row r="231" spans="1:14" ht="16.5" thickBot="1" x14ac:dyDescent="0.3">
      <c r="A231" s="62"/>
      <c r="B231" s="551"/>
      <c r="C231" s="549" t="str">
        <f t="shared" si="3"/>
        <v/>
      </c>
      <c r="D231" s="550"/>
      <c r="E231" s="548"/>
      <c r="F231" s="924"/>
      <c r="G231" s="924"/>
      <c r="H231" s="924"/>
      <c r="I231" s="924"/>
      <c r="J231" s="924"/>
      <c r="K231" s="924"/>
      <c r="L231" s="924"/>
      <c r="M231" s="924"/>
      <c r="N231" s="924"/>
    </row>
    <row r="232" spans="1:14" ht="16.5" thickBot="1" x14ac:dyDescent="0.3">
      <c r="A232" s="62"/>
      <c r="B232" s="551"/>
      <c r="C232" s="549" t="str">
        <f t="shared" si="3"/>
        <v/>
      </c>
      <c r="D232" s="550"/>
      <c r="E232" s="548"/>
      <c r="F232" s="924"/>
      <c r="G232" s="924"/>
      <c r="H232" s="924"/>
      <c r="I232" s="924"/>
      <c r="J232" s="924"/>
      <c r="K232" s="924"/>
      <c r="L232" s="924"/>
      <c r="M232" s="924"/>
      <c r="N232" s="924"/>
    </row>
    <row r="233" spans="1:14" ht="16.5" thickBot="1" x14ac:dyDescent="0.3">
      <c r="A233" s="62"/>
      <c r="B233" s="551"/>
      <c r="C233" s="549" t="str">
        <f t="shared" si="3"/>
        <v/>
      </c>
      <c r="D233" s="550"/>
      <c r="E233" s="548"/>
      <c r="F233" s="924"/>
      <c r="G233" s="924"/>
      <c r="H233" s="924"/>
      <c r="I233" s="924"/>
      <c r="J233" s="924"/>
      <c r="K233" s="924"/>
      <c r="L233" s="924"/>
      <c r="M233" s="924"/>
      <c r="N233" s="924"/>
    </row>
    <row r="234" spans="1:14" ht="16.5" thickBot="1" x14ac:dyDescent="0.3">
      <c r="A234" s="62"/>
      <c r="B234" s="551"/>
      <c r="C234" s="549" t="str">
        <f t="shared" si="3"/>
        <v/>
      </c>
      <c r="D234" s="550"/>
      <c r="E234" s="548"/>
      <c r="F234" s="924"/>
      <c r="G234" s="924"/>
      <c r="H234" s="924"/>
      <c r="I234" s="924"/>
      <c r="J234" s="924"/>
      <c r="K234" s="924"/>
      <c r="L234" s="924"/>
      <c r="M234" s="924"/>
      <c r="N234" s="924"/>
    </row>
    <row r="235" spans="1:14" ht="16.5" thickBot="1" x14ac:dyDescent="0.3">
      <c r="A235" s="62"/>
      <c r="B235" s="551"/>
      <c r="C235" s="549" t="str">
        <f t="shared" si="3"/>
        <v/>
      </c>
      <c r="D235" s="550"/>
      <c r="E235" s="548"/>
      <c r="F235" s="924"/>
      <c r="G235" s="924"/>
      <c r="H235" s="924"/>
      <c r="I235" s="924"/>
      <c r="J235" s="924"/>
      <c r="K235" s="924"/>
      <c r="L235" s="924"/>
      <c r="M235" s="924"/>
      <c r="N235" s="924"/>
    </row>
    <row r="236" spans="1:14" ht="16.5" thickBot="1" x14ac:dyDescent="0.3">
      <c r="A236" s="62"/>
      <c r="B236" s="551"/>
      <c r="C236" s="549" t="str">
        <f t="shared" si="3"/>
        <v/>
      </c>
      <c r="D236" s="550"/>
      <c r="E236" s="548"/>
      <c r="F236" s="924"/>
      <c r="G236" s="924"/>
      <c r="H236" s="924"/>
      <c r="I236" s="924"/>
      <c r="J236" s="924"/>
      <c r="K236" s="924"/>
      <c r="L236" s="924"/>
      <c r="M236" s="924"/>
      <c r="N236" s="924"/>
    </row>
    <row r="237" spans="1:14" ht="16.5" thickBot="1" x14ac:dyDescent="0.3">
      <c r="A237" s="62"/>
      <c r="B237" s="551"/>
      <c r="C237" s="549" t="str">
        <f t="shared" si="3"/>
        <v/>
      </c>
      <c r="D237" s="550"/>
      <c r="E237" s="548"/>
      <c r="F237" s="924"/>
      <c r="G237" s="924"/>
      <c r="H237" s="924"/>
      <c r="I237" s="924"/>
      <c r="J237" s="924"/>
      <c r="K237" s="924"/>
      <c r="L237" s="924"/>
      <c r="M237" s="924"/>
      <c r="N237" s="924"/>
    </row>
    <row r="238" spans="1:14" ht="16.5" thickBot="1" x14ac:dyDescent="0.3">
      <c r="A238" s="62"/>
      <c r="B238" s="551"/>
      <c r="C238" s="549" t="str">
        <f t="shared" si="3"/>
        <v/>
      </c>
      <c r="D238" s="550"/>
      <c r="E238" s="548"/>
      <c r="F238" s="924"/>
      <c r="G238" s="924"/>
      <c r="H238" s="924"/>
      <c r="I238" s="924"/>
      <c r="J238" s="924"/>
      <c r="K238" s="924"/>
      <c r="L238" s="924"/>
      <c r="M238" s="924"/>
      <c r="N238" s="924"/>
    </row>
    <row r="239" spans="1:14" ht="16.5" thickBot="1" x14ac:dyDescent="0.3">
      <c r="A239" s="62"/>
      <c r="B239" s="551"/>
      <c r="C239" s="549" t="str">
        <f t="shared" si="3"/>
        <v/>
      </c>
      <c r="D239" s="550"/>
      <c r="E239" s="548"/>
      <c r="F239" s="924"/>
      <c r="G239" s="924"/>
      <c r="H239" s="924"/>
      <c r="I239" s="924"/>
      <c r="J239" s="924"/>
      <c r="K239" s="924"/>
      <c r="L239" s="924"/>
      <c r="M239" s="924"/>
      <c r="N239" s="924"/>
    </row>
    <row r="240" spans="1:14" ht="16.5" thickBot="1" x14ac:dyDescent="0.3">
      <c r="A240" s="62"/>
      <c r="B240" s="551"/>
      <c r="C240" s="549" t="str">
        <f t="shared" si="3"/>
        <v/>
      </c>
      <c r="D240" s="550"/>
      <c r="E240" s="548"/>
      <c r="F240" s="924"/>
      <c r="G240" s="924"/>
      <c r="H240" s="924"/>
      <c r="I240" s="924"/>
      <c r="J240" s="924"/>
      <c r="K240" s="924"/>
      <c r="L240" s="924"/>
      <c r="M240" s="924"/>
      <c r="N240" s="924"/>
    </row>
    <row r="241" spans="1:14" ht="16.5" thickBot="1" x14ac:dyDescent="0.3">
      <c r="A241" s="62"/>
      <c r="B241" s="551"/>
      <c r="C241" s="549" t="str">
        <f t="shared" si="3"/>
        <v/>
      </c>
      <c r="D241" s="550"/>
      <c r="E241" s="548"/>
      <c r="F241" s="924"/>
      <c r="G241" s="924"/>
      <c r="H241" s="924"/>
      <c r="I241" s="924"/>
      <c r="J241" s="924"/>
      <c r="K241" s="924"/>
      <c r="L241" s="924"/>
      <c r="M241" s="924"/>
      <c r="N241" s="924"/>
    </row>
    <row r="242" spans="1:14" ht="16.5" thickBot="1" x14ac:dyDescent="0.3">
      <c r="A242" s="62"/>
      <c r="B242" s="551"/>
      <c r="C242" s="549" t="str">
        <f t="shared" si="3"/>
        <v/>
      </c>
      <c r="D242" s="550"/>
      <c r="E242" s="548"/>
      <c r="F242" s="924"/>
      <c r="G242" s="924"/>
      <c r="H242" s="924"/>
      <c r="I242" s="924"/>
      <c r="J242" s="924"/>
      <c r="K242" s="924"/>
      <c r="L242" s="924"/>
      <c r="M242" s="924"/>
      <c r="N242" s="924"/>
    </row>
    <row r="243" spans="1:14" ht="16.5" thickBot="1" x14ac:dyDescent="0.3">
      <c r="A243" s="62"/>
      <c r="B243" s="551"/>
      <c r="C243" s="549" t="str">
        <f t="shared" si="3"/>
        <v/>
      </c>
      <c r="D243" s="550"/>
      <c r="E243" s="548"/>
      <c r="F243" s="924"/>
      <c r="G243" s="924"/>
      <c r="H243" s="924"/>
      <c r="I243" s="924"/>
      <c r="J243" s="924"/>
      <c r="K243" s="924"/>
      <c r="L243" s="924"/>
      <c r="M243" s="924"/>
      <c r="N243" s="924"/>
    </row>
    <row r="244" spans="1:14" ht="16.5" thickBot="1" x14ac:dyDescent="0.3">
      <c r="A244" s="62"/>
      <c r="B244" s="551"/>
      <c r="C244" s="549" t="str">
        <f t="shared" si="3"/>
        <v/>
      </c>
      <c r="D244" s="550"/>
      <c r="E244" s="548"/>
      <c r="F244" s="924"/>
      <c r="G244" s="924"/>
      <c r="H244" s="924"/>
      <c r="I244" s="924"/>
      <c r="J244" s="924"/>
      <c r="K244" s="924"/>
      <c r="L244" s="924"/>
      <c r="M244" s="924"/>
      <c r="N244" s="924"/>
    </row>
    <row r="245" spans="1:14" ht="16.5" thickBot="1" x14ac:dyDescent="0.3">
      <c r="A245" s="62"/>
      <c r="B245" s="551"/>
      <c r="C245" s="549" t="str">
        <f t="shared" si="3"/>
        <v/>
      </c>
      <c r="D245" s="550"/>
      <c r="E245" s="548"/>
      <c r="F245" s="924"/>
      <c r="G245" s="924"/>
      <c r="H245" s="924"/>
      <c r="I245" s="924"/>
      <c r="J245" s="924"/>
      <c r="K245" s="924"/>
      <c r="L245" s="924"/>
      <c r="M245" s="924"/>
      <c r="N245" s="924"/>
    </row>
    <row r="246" spans="1:14" ht="16.5" thickBot="1" x14ac:dyDescent="0.3">
      <c r="A246" s="62"/>
      <c r="B246" s="551"/>
      <c r="C246" s="549" t="str">
        <f t="shared" si="3"/>
        <v/>
      </c>
      <c r="D246" s="550"/>
      <c r="E246" s="548"/>
      <c r="F246" s="924"/>
      <c r="G246" s="924"/>
      <c r="H246" s="924"/>
      <c r="I246" s="924"/>
      <c r="J246" s="924"/>
      <c r="K246" s="924"/>
      <c r="L246" s="924"/>
      <c r="M246" s="924"/>
      <c r="N246" s="924"/>
    </row>
    <row r="247" spans="1:14" ht="16.5" thickBot="1" x14ac:dyDescent="0.3">
      <c r="A247" s="62"/>
      <c r="B247" s="551"/>
      <c r="C247" s="549" t="str">
        <f t="shared" si="3"/>
        <v/>
      </c>
      <c r="D247" s="550"/>
      <c r="E247" s="548"/>
      <c r="F247" s="924"/>
      <c r="G247" s="924"/>
      <c r="H247" s="924"/>
      <c r="I247" s="924"/>
      <c r="J247" s="924"/>
      <c r="K247" s="924"/>
      <c r="L247" s="924"/>
      <c r="M247" s="924"/>
      <c r="N247" s="924"/>
    </row>
    <row r="248" spans="1:14" ht="16.5" thickBot="1" x14ac:dyDescent="0.3">
      <c r="A248" s="62"/>
      <c r="B248" s="551"/>
      <c r="C248" s="549" t="str">
        <f t="shared" si="3"/>
        <v/>
      </c>
      <c r="D248" s="550"/>
      <c r="E248" s="548"/>
      <c r="F248" s="924"/>
      <c r="G248" s="924"/>
      <c r="H248" s="924"/>
      <c r="I248" s="924"/>
      <c r="J248" s="924"/>
      <c r="K248" s="924"/>
      <c r="L248" s="924"/>
      <c r="M248" s="924"/>
      <c r="N248" s="924"/>
    </row>
    <row r="249" spans="1:14" ht="16.5" thickBot="1" x14ac:dyDescent="0.3">
      <c r="A249" s="62"/>
      <c r="B249" s="551"/>
      <c r="C249" s="549" t="str">
        <f t="shared" si="3"/>
        <v/>
      </c>
      <c r="D249" s="550"/>
      <c r="E249" s="548"/>
      <c r="F249" s="924"/>
      <c r="G249" s="924"/>
      <c r="H249" s="924"/>
      <c r="I249" s="924"/>
      <c r="J249" s="924"/>
      <c r="K249" s="924"/>
      <c r="L249" s="924"/>
      <c r="M249" s="924"/>
      <c r="N249" s="924"/>
    </row>
    <row r="250" spans="1:14" ht="16.5" thickBot="1" x14ac:dyDescent="0.3">
      <c r="A250" s="62"/>
      <c r="B250" s="551"/>
      <c r="C250" s="549" t="str">
        <f t="shared" si="3"/>
        <v/>
      </c>
      <c r="D250" s="550"/>
      <c r="E250" s="548"/>
      <c r="F250" s="924"/>
      <c r="G250" s="924"/>
      <c r="H250" s="924"/>
      <c r="I250" s="924"/>
      <c r="J250" s="924"/>
      <c r="K250" s="924"/>
      <c r="L250" s="924"/>
      <c r="M250" s="924"/>
      <c r="N250" s="924"/>
    </row>
    <row r="251" spans="1:14" ht="16.5" thickBot="1" x14ac:dyDescent="0.3">
      <c r="A251" s="62"/>
      <c r="B251" s="551"/>
      <c r="C251" s="549" t="str">
        <f t="shared" si="3"/>
        <v/>
      </c>
      <c r="D251" s="550"/>
      <c r="E251" s="548"/>
      <c r="F251" s="924"/>
      <c r="G251" s="924"/>
      <c r="H251" s="924"/>
      <c r="I251" s="924"/>
      <c r="J251" s="924"/>
      <c r="K251" s="924"/>
      <c r="L251" s="924"/>
      <c r="M251" s="924"/>
      <c r="N251" s="924"/>
    </row>
    <row r="252" spans="1:14" ht="16.5" thickBot="1" x14ac:dyDescent="0.3">
      <c r="A252" s="62"/>
      <c r="B252" s="551"/>
      <c r="C252" s="549" t="str">
        <f t="shared" si="3"/>
        <v/>
      </c>
      <c r="D252" s="550"/>
      <c r="E252" s="548"/>
      <c r="F252" s="924"/>
      <c r="G252" s="924"/>
      <c r="H252" s="924"/>
      <c r="I252" s="924"/>
      <c r="J252" s="924"/>
      <c r="K252" s="924"/>
      <c r="L252" s="924"/>
      <c r="M252" s="924"/>
      <c r="N252" s="924"/>
    </row>
    <row r="253" spans="1:14" ht="16.5" thickBot="1" x14ac:dyDescent="0.3">
      <c r="A253" s="62"/>
      <c r="B253" s="551"/>
      <c r="C253" s="549" t="str">
        <f t="shared" si="3"/>
        <v/>
      </c>
      <c r="D253" s="550"/>
      <c r="E253" s="548"/>
      <c r="F253" s="924"/>
      <c r="G253" s="924"/>
      <c r="H253" s="924"/>
      <c r="I253" s="924"/>
      <c r="J253" s="924"/>
      <c r="K253" s="924"/>
      <c r="L253" s="924"/>
      <c r="M253" s="924"/>
      <c r="N253" s="924"/>
    </row>
    <row r="254" spans="1:14" ht="16.5" thickBot="1" x14ac:dyDescent="0.3">
      <c r="A254" s="62"/>
      <c r="B254" s="551"/>
      <c r="C254" s="549" t="str">
        <f t="shared" si="3"/>
        <v/>
      </c>
      <c r="D254" s="550"/>
      <c r="E254" s="548"/>
      <c r="F254" s="924"/>
      <c r="G254" s="924"/>
      <c r="H254" s="924"/>
      <c r="I254" s="924"/>
      <c r="J254" s="924"/>
      <c r="K254" s="924"/>
      <c r="L254" s="924"/>
      <c r="M254" s="924"/>
      <c r="N254" s="924"/>
    </row>
    <row r="255" spans="1:14" ht="16.5" thickBot="1" x14ac:dyDescent="0.3">
      <c r="A255" s="62"/>
      <c r="B255" s="551"/>
      <c r="C255" s="549" t="str">
        <f t="shared" si="3"/>
        <v/>
      </c>
      <c r="D255" s="550"/>
      <c r="E255" s="548"/>
      <c r="F255" s="924"/>
      <c r="G255" s="924"/>
      <c r="H255" s="924"/>
      <c r="I255" s="924"/>
      <c r="J255" s="924"/>
      <c r="K255" s="924"/>
      <c r="L255" s="924"/>
      <c r="M255" s="924"/>
      <c r="N255" s="924"/>
    </row>
    <row r="256" spans="1:14" ht="16.5" thickBot="1" x14ac:dyDescent="0.3">
      <c r="A256" s="62"/>
      <c r="B256" s="551"/>
      <c r="C256" s="549" t="str">
        <f t="shared" si="3"/>
        <v/>
      </c>
      <c r="D256" s="550"/>
      <c r="E256" s="548"/>
      <c r="F256" s="924"/>
      <c r="G256" s="924"/>
      <c r="H256" s="924"/>
      <c r="I256" s="924"/>
      <c r="J256" s="924"/>
      <c r="K256" s="924"/>
      <c r="L256" s="924"/>
      <c r="M256" s="924"/>
      <c r="N256" s="924"/>
    </row>
    <row r="257" spans="1:14" ht="16.5" thickBot="1" x14ac:dyDescent="0.3">
      <c r="A257" s="62"/>
      <c r="B257" s="551"/>
      <c r="C257" s="549" t="str">
        <f t="shared" si="3"/>
        <v/>
      </c>
      <c r="D257" s="550"/>
      <c r="E257" s="548"/>
      <c r="F257" s="924"/>
      <c r="G257" s="924"/>
      <c r="H257" s="924"/>
      <c r="I257" s="924"/>
      <c r="J257" s="924"/>
      <c r="K257" s="924"/>
      <c r="L257" s="924"/>
      <c r="M257" s="924"/>
      <c r="N257" s="924"/>
    </row>
    <row r="258" spans="1:14" ht="16.5" thickBot="1" x14ac:dyDescent="0.3">
      <c r="A258" s="62"/>
      <c r="B258" s="551"/>
      <c r="C258" s="549" t="str">
        <f t="shared" si="3"/>
        <v/>
      </c>
      <c r="D258" s="550"/>
      <c r="E258" s="548"/>
      <c r="F258" s="924"/>
      <c r="G258" s="924"/>
      <c r="H258" s="924"/>
      <c r="I258" s="924"/>
      <c r="J258" s="924"/>
      <c r="K258" s="924"/>
      <c r="L258" s="924"/>
      <c r="M258" s="924"/>
      <c r="N258" s="924"/>
    </row>
    <row r="259" spans="1:14" ht="16.5" thickBot="1" x14ac:dyDescent="0.3">
      <c r="A259" s="62"/>
      <c r="B259" s="551"/>
      <c r="C259" s="549" t="str">
        <f t="shared" si="3"/>
        <v/>
      </c>
      <c r="D259" s="550"/>
      <c r="E259" s="548"/>
      <c r="F259" s="924"/>
      <c r="G259" s="924"/>
      <c r="H259" s="924"/>
      <c r="I259" s="924"/>
      <c r="J259" s="924"/>
      <c r="K259" s="924"/>
      <c r="L259" s="924"/>
      <c r="M259" s="924"/>
      <c r="N259" s="924"/>
    </row>
    <row r="260" spans="1:14" ht="16.5" thickBot="1" x14ac:dyDescent="0.3">
      <c r="A260" s="62"/>
      <c r="B260" s="551"/>
      <c r="C260" s="549" t="str">
        <f t="shared" si="3"/>
        <v/>
      </c>
      <c r="D260" s="550"/>
      <c r="E260" s="548"/>
      <c r="F260" s="924"/>
      <c r="G260" s="924"/>
      <c r="H260" s="924"/>
      <c r="I260" s="924"/>
      <c r="J260" s="924"/>
      <c r="K260" s="924"/>
      <c r="L260" s="924"/>
      <c r="M260" s="924"/>
      <c r="N260" s="924"/>
    </row>
    <row r="261" spans="1:14" ht="16.5" thickBot="1" x14ac:dyDescent="0.3">
      <c r="A261" s="62"/>
      <c r="B261" s="551"/>
      <c r="C261" s="549" t="str">
        <f t="shared" si="3"/>
        <v/>
      </c>
      <c r="D261" s="550"/>
      <c r="E261" s="548"/>
      <c r="F261" s="924"/>
      <c r="G261" s="924"/>
      <c r="H261" s="924"/>
      <c r="I261" s="924"/>
      <c r="J261" s="924"/>
      <c r="K261" s="924"/>
      <c r="L261" s="924"/>
      <c r="M261" s="924"/>
      <c r="N261" s="924"/>
    </row>
    <row r="262" spans="1:14" ht="16.5" thickBot="1" x14ac:dyDescent="0.3">
      <c r="A262" s="62"/>
      <c r="B262" s="551"/>
      <c r="C262" s="549" t="str">
        <f t="shared" si="3"/>
        <v/>
      </c>
      <c r="D262" s="550"/>
      <c r="E262" s="548"/>
      <c r="F262" s="924"/>
      <c r="G262" s="924"/>
      <c r="H262" s="924"/>
      <c r="I262" s="924"/>
      <c r="J262" s="924"/>
      <c r="K262" s="924"/>
      <c r="L262" s="924"/>
      <c r="M262" s="924"/>
      <c r="N262" s="924"/>
    </row>
    <row r="263" spans="1:14" ht="16.5" thickBot="1" x14ac:dyDescent="0.3">
      <c r="A263" s="62"/>
      <c r="B263" s="551"/>
      <c r="C263" s="549" t="str">
        <f t="shared" si="3"/>
        <v/>
      </c>
      <c r="D263" s="550"/>
      <c r="E263" s="548"/>
      <c r="F263" s="924"/>
      <c r="G263" s="924"/>
      <c r="H263" s="924"/>
      <c r="I263" s="924"/>
      <c r="J263" s="924"/>
      <c r="K263" s="924"/>
      <c r="L263" s="924"/>
      <c r="M263" s="924"/>
      <c r="N263" s="924"/>
    </row>
    <row r="264" spans="1:14" ht="16.5" thickBot="1" x14ac:dyDescent="0.3">
      <c r="A264" s="62"/>
      <c r="B264" s="551"/>
      <c r="C264" s="549" t="str">
        <f t="shared" si="3"/>
        <v/>
      </c>
      <c r="D264" s="550"/>
      <c r="E264" s="548"/>
      <c r="F264" s="924"/>
      <c r="G264" s="924"/>
      <c r="H264" s="924"/>
      <c r="I264" s="924"/>
      <c r="J264" s="924"/>
      <c r="K264" s="924"/>
      <c r="L264" s="924"/>
      <c r="M264" s="924"/>
      <c r="N264" s="924"/>
    </row>
    <row r="265" spans="1:14" ht="16.5" thickBot="1" x14ac:dyDescent="0.3">
      <c r="A265" s="62"/>
      <c r="B265" s="551"/>
      <c r="C265" s="549" t="str">
        <f t="shared" si="3"/>
        <v/>
      </c>
      <c r="D265" s="550"/>
      <c r="E265" s="548"/>
      <c r="F265" s="924"/>
      <c r="G265" s="924"/>
      <c r="H265" s="924"/>
      <c r="I265" s="924"/>
      <c r="J265" s="924"/>
      <c r="K265" s="924"/>
      <c r="L265" s="924"/>
      <c r="M265" s="924"/>
      <c r="N265" s="924"/>
    </row>
    <row r="266" spans="1:14" ht="16.5" thickBot="1" x14ac:dyDescent="0.3">
      <c r="A266" s="62"/>
      <c r="B266" s="551"/>
      <c r="C266" s="549" t="str">
        <f t="shared" si="3"/>
        <v/>
      </c>
      <c r="D266" s="550"/>
      <c r="E266" s="548"/>
      <c r="F266" s="924"/>
      <c r="G266" s="924"/>
      <c r="H266" s="924"/>
      <c r="I266" s="924"/>
      <c r="J266" s="924"/>
      <c r="K266" s="924"/>
      <c r="L266" s="924"/>
      <c r="M266" s="924"/>
      <c r="N266" s="924"/>
    </row>
    <row r="267" spans="1:14" ht="16.5" thickBot="1" x14ac:dyDescent="0.3">
      <c r="A267" s="62"/>
      <c r="B267" s="551"/>
      <c r="C267" s="549" t="str">
        <f t="shared" si="3"/>
        <v/>
      </c>
      <c r="D267" s="550"/>
      <c r="E267" s="548"/>
      <c r="F267" s="924"/>
      <c r="G267" s="924"/>
      <c r="H267" s="924"/>
      <c r="I267" s="924"/>
      <c r="J267" s="924"/>
      <c r="K267" s="924"/>
      <c r="L267" s="924"/>
      <c r="M267" s="924"/>
      <c r="N267" s="924"/>
    </row>
    <row r="268" spans="1:14" ht="16.5" thickBot="1" x14ac:dyDescent="0.3">
      <c r="A268" s="62"/>
      <c r="B268" s="551"/>
      <c r="C268" s="549" t="str">
        <f t="shared" ref="C268:C331" si="4">IF(B268&gt;0, (B268-B267), "")</f>
        <v/>
      </c>
      <c r="D268" s="550"/>
      <c r="E268" s="548"/>
      <c r="F268" s="924"/>
      <c r="G268" s="924"/>
      <c r="H268" s="924"/>
      <c r="I268" s="924"/>
      <c r="J268" s="924"/>
      <c r="K268" s="924"/>
      <c r="L268" s="924"/>
      <c r="M268" s="924"/>
      <c r="N268" s="924"/>
    </row>
    <row r="269" spans="1:14" ht="16.5" thickBot="1" x14ac:dyDescent="0.3">
      <c r="A269" s="62"/>
      <c r="B269" s="551"/>
      <c r="C269" s="549" t="str">
        <f t="shared" si="4"/>
        <v/>
      </c>
      <c r="D269" s="550"/>
      <c r="E269" s="548"/>
      <c r="F269" s="924"/>
      <c r="G269" s="924"/>
      <c r="H269" s="924"/>
      <c r="I269" s="924"/>
      <c r="J269" s="924"/>
      <c r="K269" s="924"/>
      <c r="L269" s="924"/>
      <c r="M269" s="924"/>
      <c r="N269" s="924"/>
    </row>
    <row r="270" spans="1:14" ht="16.5" thickBot="1" x14ac:dyDescent="0.3">
      <c r="A270" s="62"/>
      <c r="B270" s="551"/>
      <c r="C270" s="549" t="str">
        <f t="shared" si="4"/>
        <v/>
      </c>
      <c r="D270" s="550"/>
      <c r="E270" s="548"/>
      <c r="F270" s="924"/>
      <c r="G270" s="924"/>
      <c r="H270" s="924"/>
      <c r="I270" s="924"/>
      <c r="J270" s="924"/>
      <c r="K270" s="924"/>
      <c r="L270" s="924"/>
      <c r="M270" s="924"/>
      <c r="N270" s="924"/>
    </row>
    <row r="271" spans="1:14" ht="16.5" thickBot="1" x14ac:dyDescent="0.3">
      <c r="A271" s="62"/>
      <c r="B271" s="551"/>
      <c r="C271" s="549" t="str">
        <f t="shared" si="4"/>
        <v/>
      </c>
      <c r="D271" s="550"/>
      <c r="E271" s="548"/>
      <c r="F271" s="924"/>
      <c r="G271" s="924"/>
      <c r="H271" s="924"/>
      <c r="I271" s="924"/>
      <c r="J271" s="924"/>
      <c r="K271" s="924"/>
      <c r="L271" s="924"/>
      <c r="M271" s="924"/>
      <c r="N271" s="924"/>
    </row>
    <row r="272" spans="1:14" ht="16.5" thickBot="1" x14ac:dyDescent="0.3">
      <c r="A272" s="62"/>
      <c r="B272" s="551"/>
      <c r="C272" s="549" t="str">
        <f t="shared" si="4"/>
        <v/>
      </c>
      <c r="D272" s="550"/>
      <c r="E272" s="548"/>
      <c r="F272" s="924"/>
      <c r="G272" s="924"/>
      <c r="H272" s="924"/>
      <c r="I272" s="924"/>
      <c r="J272" s="924"/>
      <c r="K272" s="924"/>
      <c r="L272" s="924"/>
      <c r="M272" s="924"/>
      <c r="N272" s="924"/>
    </row>
    <row r="273" spans="1:14" ht="16.5" thickBot="1" x14ac:dyDescent="0.3">
      <c r="A273" s="62"/>
      <c r="B273" s="551"/>
      <c r="C273" s="549" t="str">
        <f t="shared" si="4"/>
        <v/>
      </c>
      <c r="D273" s="550"/>
      <c r="E273" s="548"/>
      <c r="F273" s="924"/>
      <c r="G273" s="924"/>
      <c r="H273" s="924"/>
      <c r="I273" s="924"/>
      <c r="J273" s="924"/>
      <c r="K273" s="924"/>
      <c r="L273" s="924"/>
      <c r="M273" s="924"/>
      <c r="N273" s="924"/>
    </row>
    <row r="274" spans="1:14" ht="16.5" thickBot="1" x14ac:dyDescent="0.3">
      <c r="A274" s="62"/>
      <c r="B274" s="551"/>
      <c r="C274" s="549" t="str">
        <f t="shared" si="4"/>
        <v/>
      </c>
      <c r="D274" s="550"/>
      <c r="E274" s="548"/>
      <c r="F274" s="924"/>
      <c r="G274" s="924"/>
      <c r="H274" s="924"/>
      <c r="I274" s="924"/>
      <c r="J274" s="924"/>
      <c r="K274" s="924"/>
      <c r="L274" s="924"/>
      <c r="M274" s="924"/>
      <c r="N274" s="924"/>
    </row>
    <row r="275" spans="1:14" ht="16.5" thickBot="1" x14ac:dyDescent="0.3">
      <c r="A275" s="62"/>
      <c r="B275" s="551"/>
      <c r="C275" s="549" t="str">
        <f t="shared" si="4"/>
        <v/>
      </c>
      <c r="D275" s="550"/>
      <c r="E275" s="548"/>
      <c r="F275" s="924"/>
      <c r="G275" s="924"/>
      <c r="H275" s="924"/>
      <c r="I275" s="924"/>
      <c r="J275" s="924"/>
      <c r="K275" s="924"/>
      <c r="L275" s="924"/>
      <c r="M275" s="924"/>
      <c r="N275" s="924"/>
    </row>
    <row r="276" spans="1:14" ht="16.5" thickBot="1" x14ac:dyDescent="0.3">
      <c r="A276" s="62"/>
      <c r="B276" s="551"/>
      <c r="C276" s="549" t="str">
        <f t="shared" si="4"/>
        <v/>
      </c>
      <c r="D276" s="550"/>
      <c r="E276" s="548"/>
      <c r="F276" s="924"/>
      <c r="G276" s="924"/>
      <c r="H276" s="924"/>
      <c r="I276" s="924"/>
      <c r="J276" s="924"/>
      <c r="K276" s="924"/>
      <c r="L276" s="924"/>
      <c r="M276" s="924"/>
      <c r="N276" s="924"/>
    </row>
    <row r="277" spans="1:14" ht="16.5" thickBot="1" x14ac:dyDescent="0.3">
      <c r="A277" s="62"/>
      <c r="B277" s="551"/>
      <c r="C277" s="549" t="str">
        <f t="shared" si="4"/>
        <v/>
      </c>
      <c r="D277" s="550"/>
      <c r="E277" s="548"/>
      <c r="F277" s="924"/>
      <c r="G277" s="924"/>
      <c r="H277" s="924"/>
      <c r="I277" s="924"/>
      <c r="J277" s="924"/>
      <c r="K277" s="924"/>
      <c r="L277" s="924"/>
      <c r="M277" s="924"/>
      <c r="N277" s="924"/>
    </row>
    <row r="278" spans="1:14" ht="16.5" thickBot="1" x14ac:dyDescent="0.3">
      <c r="A278" s="62"/>
      <c r="B278" s="551"/>
      <c r="C278" s="549" t="str">
        <f t="shared" si="4"/>
        <v/>
      </c>
      <c r="D278" s="550"/>
      <c r="E278" s="548"/>
      <c r="F278" s="924"/>
      <c r="G278" s="924"/>
      <c r="H278" s="924"/>
      <c r="I278" s="924"/>
      <c r="J278" s="924"/>
      <c r="K278" s="924"/>
      <c r="L278" s="924"/>
      <c r="M278" s="924"/>
      <c r="N278" s="924"/>
    </row>
    <row r="279" spans="1:14" ht="16.5" thickBot="1" x14ac:dyDescent="0.3">
      <c r="A279" s="62"/>
      <c r="B279" s="551"/>
      <c r="C279" s="549" t="str">
        <f t="shared" si="4"/>
        <v/>
      </c>
      <c r="D279" s="550"/>
      <c r="E279" s="548"/>
      <c r="F279" s="924"/>
      <c r="G279" s="924"/>
      <c r="H279" s="924"/>
      <c r="I279" s="924"/>
      <c r="J279" s="924"/>
      <c r="K279" s="924"/>
      <c r="L279" s="924"/>
      <c r="M279" s="924"/>
      <c r="N279" s="924"/>
    </row>
    <row r="280" spans="1:14" ht="16.5" thickBot="1" x14ac:dyDescent="0.3">
      <c r="A280" s="62"/>
      <c r="B280" s="551"/>
      <c r="C280" s="549" t="str">
        <f t="shared" si="4"/>
        <v/>
      </c>
      <c r="D280" s="550"/>
      <c r="E280" s="548"/>
      <c r="F280" s="924"/>
      <c r="G280" s="924"/>
      <c r="H280" s="924"/>
      <c r="I280" s="924"/>
      <c r="J280" s="924"/>
      <c r="K280" s="924"/>
      <c r="L280" s="924"/>
      <c r="M280" s="924"/>
      <c r="N280" s="924"/>
    </row>
    <row r="281" spans="1:14" ht="16.5" thickBot="1" x14ac:dyDescent="0.3">
      <c r="A281" s="62"/>
      <c r="B281" s="551"/>
      <c r="C281" s="549" t="str">
        <f t="shared" si="4"/>
        <v/>
      </c>
      <c r="D281" s="550"/>
      <c r="E281" s="548"/>
      <c r="F281" s="924"/>
      <c r="G281" s="924"/>
      <c r="H281" s="924"/>
      <c r="I281" s="924"/>
      <c r="J281" s="924"/>
      <c r="K281" s="924"/>
      <c r="L281" s="924"/>
      <c r="M281" s="924"/>
      <c r="N281" s="924"/>
    </row>
    <row r="282" spans="1:14" ht="16.5" thickBot="1" x14ac:dyDescent="0.3">
      <c r="A282" s="62"/>
      <c r="B282" s="551"/>
      <c r="C282" s="549" t="str">
        <f t="shared" si="4"/>
        <v/>
      </c>
      <c r="D282" s="550"/>
      <c r="E282" s="548"/>
      <c r="F282" s="924"/>
      <c r="G282" s="924"/>
      <c r="H282" s="924"/>
      <c r="I282" s="924"/>
      <c r="J282" s="924"/>
      <c r="K282" s="924"/>
      <c r="L282" s="924"/>
      <c r="M282" s="924"/>
      <c r="N282" s="924"/>
    </row>
    <row r="283" spans="1:14" ht="16.5" thickBot="1" x14ac:dyDescent="0.3">
      <c r="A283" s="62"/>
      <c r="B283" s="551"/>
      <c r="C283" s="549" t="str">
        <f t="shared" si="4"/>
        <v/>
      </c>
      <c r="D283" s="550"/>
      <c r="E283" s="548"/>
      <c r="F283" s="924"/>
      <c r="G283" s="924"/>
      <c r="H283" s="924"/>
      <c r="I283" s="924"/>
      <c r="J283" s="924"/>
      <c r="K283" s="924"/>
      <c r="L283" s="924"/>
      <c r="M283" s="924"/>
      <c r="N283" s="924"/>
    </row>
    <row r="284" spans="1:14" ht="16.5" thickBot="1" x14ac:dyDescent="0.3">
      <c r="A284" s="62"/>
      <c r="B284" s="551"/>
      <c r="C284" s="549" t="str">
        <f t="shared" si="4"/>
        <v/>
      </c>
      <c r="D284" s="550"/>
      <c r="E284" s="548"/>
      <c r="F284" s="924"/>
      <c r="G284" s="924"/>
      <c r="H284" s="924"/>
      <c r="I284" s="924"/>
      <c r="J284" s="924"/>
      <c r="K284" s="924"/>
      <c r="L284" s="924"/>
      <c r="M284" s="924"/>
      <c r="N284" s="924"/>
    </row>
    <row r="285" spans="1:14" ht="16.5" thickBot="1" x14ac:dyDescent="0.3">
      <c r="A285" s="62"/>
      <c r="B285" s="551"/>
      <c r="C285" s="549" t="str">
        <f t="shared" si="4"/>
        <v/>
      </c>
      <c r="D285" s="550"/>
      <c r="E285" s="548"/>
      <c r="F285" s="924"/>
      <c r="G285" s="924"/>
      <c r="H285" s="924"/>
      <c r="I285" s="924"/>
      <c r="J285" s="924"/>
      <c r="K285" s="924"/>
      <c r="L285" s="924"/>
      <c r="M285" s="924"/>
      <c r="N285" s="924"/>
    </row>
    <row r="286" spans="1:14" ht="16.5" thickBot="1" x14ac:dyDescent="0.3">
      <c r="A286" s="62"/>
      <c r="B286" s="551"/>
      <c r="C286" s="549" t="str">
        <f t="shared" si="4"/>
        <v/>
      </c>
      <c r="D286" s="550"/>
      <c r="E286" s="548"/>
      <c r="F286" s="924"/>
      <c r="G286" s="924"/>
      <c r="H286" s="924"/>
      <c r="I286" s="924"/>
      <c r="J286" s="924"/>
      <c r="K286" s="924"/>
      <c r="L286" s="924"/>
      <c r="M286" s="924"/>
      <c r="N286" s="924"/>
    </row>
    <row r="287" spans="1:14" ht="16.5" thickBot="1" x14ac:dyDescent="0.3">
      <c r="A287" s="62"/>
      <c r="B287" s="551"/>
      <c r="C287" s="549" t="str">
        <f t="shared" si="4"/>
        <v/>
      </c>
      <c r="D287" s="550"/>
      <c r="E287" s="548"/>
      <c r="F287" s="924"/>
      <c r="G287" s="924"/>
      <c r="H287" s="924"/>
      <c r="I287" s="924"/>
      <c r="J287" s="924"/>
      <c r="K287" s="924"/>
      <c r="L287" s="924"/>
      <c r="M287" s="924"/>
      <c r="N287" s="924"/>
    </row>
    <row r="288" spans="1:14" ht="16.5" thickBot="1" x14ac:dyDescent="0.3">
      <c r="A288" s="62"/>
      <c r="B288" s="551"/>
      <c r="C288" s="549" t="str">
        <f t="shared" si="4"/>
        <v/>
      </c>
      <c r="D288" s="550"/>
      <c r="E288" s="548"/>
      <c r="F288" s="924"/>
      <c r="G288" s="924"/>
      <c r="H288" s="924"/>
      <c r="I288" s="924"/>
      <c r="J288" s="924"/>
      <c r="K288" s="924"/>
      <c r="L288" s="924"/>
      <c r="M288" s="924"/>
      <c r="N288" s="924"/>
    </row>
    <row r="289" spans="1:14" ht="16.5" thickBot="1" x14ac:dyDescent="0.3">
      <c r="A289" s="62"/>
      <c r="B289" s="551"/>
      <c r="C289" s="549" t="str">
        <f t="shared" si="4"/>
        <v/>
      </c>
      <c r="D289" s="550"/>
      <c r="E289" s="548"/>
      <c r="F289" s="924"/>
      <c r="G289" s="924"/>
      <c r="H289" s="924"/>
      <c r="I289" s="924"/>
      <c r="J289" s="924"/>
      <c r="K289" s="924"/>
      <c r="L289" s="924"/>
      <c r="M289" s="924"/>
      <c r="N289" s="924"/>
    </row>
    <row r="290" spans="1:14" ht="16.5" thickBot="1" x14ac:dyDescent="0.3">
      <c r="A290" s="62"/>
      <c r="B290" s="551"/>
      <c r="C290" s="549" t="str">
        <f t="shared" si="4"/>
        <v/>
      </c>
      <c r="D290" s="550"/>
      <c r="E290" s="548"/>
      <c r="F290" s="924"/>
      <c r="G290" s="924"/>
      <c r="H290" s="924"/>
      <c r="I290" s="924"/>
      <c r="J290" s="924"/>
      <c r="K290" s="924"/>
      <c r="L290" s="924"/>
      <c r="M290" s="924"/>
      <c r="N290" s="924"/>
    </row>
    <row r="291" spans="1:14" ht="16.5" thickBot="1" x14ac:dyDescent="0.3">
      <c r="A291" s="62"/>
      <c r="B291" s="551"/>
      <c r="C291" s="549" t="str">
        <f t="shared" si="4"/>
        <v/>
      </c>
      <c r="D291" s="550"/>
      <c r="E291" s="548"/>
      <c r="F291" s="924"/>
      <c r="G291" s="924"/>
      <c r="H291" s="924"/>
      <c r="I291" s="924"/>
      <c r="J291" s="924"/>
      <c r="K291" s="924"/>
      <c r="L291" s="924"/>
      <c r="M291" s="924"/>
      <c r="N291" s="924"/>
    </row>
    <row r="292" spans="1:14" ht="16.5" thickBot="1" x14ac:dyDescent="0.3">
      <c r="A292" s="62"/>
      <c r="B292" s="551"/>
      <c r="C292" s="549" t="str">
        <f t="shared" si="4"/>
        <v/>
      </c>
      <c r="D292" s="550"/>
      <c r="E292" s="548"/>
      <c r="F292" s="924"/>
      <c r="G292" s="924"/>
      <c r="H292" s="924"/>
      <c r="I292" s="924"/>
      <c r="J292" s="924"/>
      <c r="K292" s="924"/>
      <c r="L292" s="924"/>
      <c r="M292" s="924"/>
      <c r="N292" s="924"/>
    </row>
    <row r="293" spans="1:14" ht="16.5" thickBot="1" x14ac:dyDescent="0.3">
      <c r="A293" s="62"/>
      <c r="B293" s="551"/>
      <c r="C293" s="549" t="str">
        <f t="shared" si="4"/>
        <v/>
      </c>
      <c r="D293" s="550"/>
      <c r="E293" s="548"/>
      <c r="F293" s="924"/>
      <c r="G293" s="924"/>
      <c r="H293" s="924"/>
      <c r="I293" s="924"/>
      <c r="J293" s="924"/>
      <c r="K293" s="924"/>
      <c r="L293" s="924"/>
      <c r="M293" s="924"/>
      <c r="N293" s="924"/>
    </row>
    <row r="294" spans="1:14" ht="16.5" thickBot="1" x14ac:dyDescent="0.3">
      <c r="A294" s="62"/>
      <c r="B294" s="551"/>
      <c r="C294" s="549" t="str">
        <f t="shared" si="4"/>
        <v/>
      </c>
      <c r="D294" s="550"/>
      <c r="E294" s="548"/>
      <c r="F294" s="924"/>
      <c r="G294" s="924"/>
      <c r="H294" s="924"/>
      <c r="I294" s="924"/>
      <c r="J294" s="924"/>
      <c r="K294" s="924"/>
      <c r="L294" s="924"/>
      <c r="M294" s="924"/>
      <c r="N294" s="924"/>
    </row>
    <row r="295" spans="1:14" ht="16.5" thickBot="1" x14ac:dyDescent="0.3">
      <c r="A295" s="62"/>
      <c r="B295" s="551"/>
      <c r="C295" s="549" t="str">
        <f t="shared" si="4"/>
        <v/>
      </c>
      <c r="D295" s="550"/>
      <c r="E295" s="548"/>
      <c r="F295" s="924"/>
      <c r="G295" s="924"/>
      <c r="H295" s="924"/>
      <c r="I295" s="924"/>
      <c r="J295" s="924"/>
      <c r="K295" s="924"/>
      <c r="L295" s="924"/>
      <c r="M295" s="924"/>
      <c r="N295" s="924"/>
    </row>
    <row r="296" spans="1:14" ht="16.5" thickBot="1" x14ac:dyDescent="0.3">
      <c r="A296" s="62"/>
      <c r="B296" s="551"/>
      <c r="C296" s="549" t="str">
        <f t="shared" si="4"/>
        <v/>
      </c>
      <c r="D296" s="550"/>
      <c r="E296" s="548"/>
      <c r="F296" s="924"/>
      <c r="G296" s="924"/>
      <c r="H296" s="924"/>
      <c r="I296" s="924"/>
      <c r="J296" s="924"/>
      <c r="K296" s="924"/>
      <c r="L296" s="924"/>
      <c r="M296" s="924"/>
      <c r="N296" s="924"/>
    </row>
    <row r="297" spans="1:14" ht="16.5" thickBot="1" x14ac:dyDescent="0.3">
      <c r="A297" s="62"/>
      <c r="B297" s="551"/>
      <c r="C297" s="549" t="str">
        <f t="shared" si="4"/>
        <v/>
      </c>
      <c r="D297" s="550"/>
      <c r="E297" s="548"/>
      <c r="F297" s="924"/>
      <c r="G297" s="924"/>
      <c r="H297" s="924"/>
      <c r="I297" s="924"/>
      <c r="J297" s="924"/>
      <c r="K297" s="924"/>
      <c r="L297" s="924"/>
      <c r="M297" s="924"/>
      <c r="N297" s="924"/>
    </row>
    <row r="298" spans="1:14" ht="16.5" thickBot="1" x14ac:dyDescent="0.3">
      <c r="A298" s="62"/>
      <c r="B298" s="551"/>
      <c r="C298" s="549" t="str">
        <f t="shared" si="4"/>
        <v/>
      </c>
      <c r="D298" s="550"/>
      <c r="E298" s="548"/>
      <c r="F298" s="924"/>
      <c r="G298" s="924"/>
      <c r="H298" s="924"/>
      <c r="I298" s="924"/>
      <c r="J298" s="924"/>
      <c r="K298" s="924"/>
      <c r="L298" s="924"/>
      <c r="M298" s="924"/>
      <c r="N298" s="924"/>
    </row>
    <row r="299" spans="1:14" ht="16.5" thickBot="1" x14ac:dyDescent="0.3">
      <c r="A299" s="62"/>
      <c r="B299" s="551"/>
      <c r="C299" s="549" t="str">
        <f t="shared" si="4"/>
        <v/>
      </c>
      <c r="D299" s="550"/>
      <c r="E299" s="548"/>
      <c r="F299" s="924"/>
      <c r="G299" s="924"/>
      <c r="H299" s="924"/>
      <c r="I299" s="924"/>
      <c r="J299" s="924"/>
      <c r="K299" s="924"/>
      <c r="L299" s="924"/>
      <c r="M299" s="924"/>
      <c r="N299" s="924"/>
    </row>
    <row r="300" spans="1:14" ht="16.5" thickBot="1" x14ac:dyDescent="0.3">
      <c r="A300" s="62"/>
      <c r="B300" s="551"/>
      <c r="C300" s="549" t="str">
        <f t="shared" si="4"/>
        <v/>
      </c>
      <c r="D300" s="550"/>
      <c r="E300" s="548"/>
      <c r="F300" s="924"/>
      <c r="G300" s="924"/>
      <c r="H300" s="924"/>
      <c r="I300" s="924"/>
      <c r="J300" s="924"/>
      <c r="K300" s="924"/>
      <c r="L300" s="924"/>
      <c r="M300" s="924"/>
      <c r="N300" s="924"/>
    </row>
    <row r="301" spans="1:14" ht="16.5" thickBot="1" x14ac:dyDescent="0.3">
      <c r="A301" s="62"/>
      <c r="B301" s="551"/>
      <c r="C301" s="549" t="str">
        <f t="shared" si="4"/>
        <v/>
      </c>
      <c r="D301" s="550"/>
      <c r="E301" s="548"/>
      <c r="F301" s="924"/>
      <c r="G301" s="924"/>
      <c r="H301" s="924"/>
      <c r="I301" s="924"/>
      <c r="J301" s="924"/>
      <c r="K301" s="924"/>
      <c r="L301" s="924"/>
      <c r="M301" s="924"/>
      <c r="N301" s="924"/>
    </row>
    <row r="302" spans="1:14" ht="16.5" thickBot="1" x14ac:dyDescent="0.3">
      <c r="A302" s="62"/>
      <c r="B302" s="551"/>
      <c r="C302" s="549" t="str">
        <f t="shared" si="4"/>
        <v/>
      </c>
      <c r="D302" s="550"/>
      <c r="E302" s="548"/>
      <c r="F302" s="924"/>
      <c r="G302" s="924"/>
      <c r="H302" s="924"/>
      <c r="I302" s="924"/>
      <c r="J302" s="924"/>
      <c r="K302" s="924"/>
      <c r="L302" s="924"/>
      <c r="M302" s="924"/>
      <c r="N302" s="924"/>
    </row>
    <row r="303" spans="1:14" ht="16.5" thickBot="1" x14ac:dyDescent="0.3">
      <c r="A303" s="62"/>
      <c r="B303" s="551"/>
      <c r="C303" s="549" t="str">
        <f t="shared" si="4"/>
        <v/>
      </c>
      <c r="D303" s="550"/>
      <c r="E303" s="548"/>
      <c r="F303" s="924"/>
      <c r="G303" s="924"/>
      <c r="H303" s="924"/>
      <c r="I303" s="924"/>
      <c r="J303" s="924"/>
      <c r="K303" s="924"/>
      <c r="L303" s="924"/>
      <c r="M303" s="924"/>
      <c r="N303" s="924"/>
    </row>
    <row r="304" spans="1:14" ht="16.5" thickBot="1" x14ac:dyDescent="0.3">
      <c r="A304" s="62"/>
      <c r="B304" s="551"/>
      <c r="C304" s="549" t="str">
        <f t="shared" si="4"/>
        <v/>
      </c>
      <c r="D304" s="550"/>
      <c r="E304" s="548"/>
      <c r="F304" s="924"/>
      <c r="G304" s="924"/>
      <c r="H304" s="924"/>
      <c r="I304" s="924"/>
      <c r="J304" s="924"/>
      <c r="K304" s="924"/>
      <c r="L304" s="924"/>
      <c r="M304" s="924"/>
      <c r="N304" s="924"/>
    </row>
    <row r="305" spans="1:14" ht="16.5" thickBot="1" x14ac:dyDescent="0.3">
      <c r="A305" s="62"/>
      <c r="B305" s="551"/>
      <c r="C305" s="549" t="str">
        <f t="shared" si="4"/>
        <v/>
      </c>
      <c r="D305" s="550"/>
      <c r="E305" s="548"/>
      <c r="F305" s="924"/>
      <c r="G305" s="924"/>
      <c r="H305" s="924"/>
      <c r="I305" s="924"/>
      <c r="J305" s="924"/>
      <c r="K305" s="924"/>
      <c r="L305" s="924"/>
      <c r="M305" s="924"/>
      <c r="N305" s="924"/>
    </row>
    <row r="306" spans="1:14" ht="16.5" thickBot="1" x14ac:dyDescent="0.3">
      <c r="A306" s="62"/>
      <c r="B306" s="551"/>
      <c r="C306" s="549" t="str">
        <f t="shared" si="4"/>
        <v/>
      </c>
      <c r="D306" s="550"/>
      <c r="E306" s="548"/>
      <c r="F306" s="924"/>
      <c r="G306" s="924"/>
      <c r="H306" s="924"/>
      <c r="I306" s="924"/>
      <c r="J306" s="924"/>
      <c r="K306" s="924"/>
      <c r="L306" s="924"/>
      <c r="M306" s="924"/>
      <c r="N306" s="924"/>
    </row>
    <row r="307" spans="1:14" ht="16.5" thickBot="1" x14ac:dyDescent="0.3">
      <c r="A307" s="62"/>
      <c r="B307" s="551"/>
      <c r="C307" s="549" t="str">
        <f t="shared" si="4"/>
        <v/>
      </c>
      <c r="D307" s="550"/>
      <c r="E307" s="548"/>
      <c r="F307" s="924"/>
      <c r="G307" s="924"/>
      <c r="H307" s="924"/>
      <c r="I307" s="924"/>
      <c r="J307" s="924"/>
      <c r="K307" s="924"/>
      <c r="L307" s="924"/>
      <c r="M307" s="924"/>
      <c r="N307" s="924"/>
    </row>
    <row r="308" spans="1:14" ht="16.5" thickBot="1" x14ac:dyDescent="0.3">
      <c r="A308" s="62"/>
      <c r="B308" s="551"/>
      <c r="C308" s="549" t="str">
        <f t="shared" si="4"/>
        <v/>
      </c>
      <c r="D308" s="550"/>
      <c r="E308" s="548"/>
      <c r="F308" s="924"/>
      <c r="G308" s="924"/>
      <c r="H308" s="924"/>
      <c r="I308" s="924"/>
      <c r="J308" s="924"/>
      <c r="K308" s="924"/>
      <c r="L308" s="924"/>
      <c r="M308" s="924"/>
      <c r="N308" s="924"/>
    </row>
    <row r="309" spans="1:14" ht="16.5" thickBot="1" x14ac:dyDescent="0.3">
      <c r="A309" s="62"/>
      <c r="B309" s="551"/>
      <c r="C309" s="549" t="str">
        <f t="shared" si="4"/>
        <v/>
      </c>
      <c r="D309" s="550"/>
      <c r="E309" s="548"/>
      <c r="F309" s="924"/>
      <c r="G309" s="924"/>
      <c r="H309" s="924"/>
      <c r="I309" s="924"/>
      <c r="J309" s="924"/>
      <c r="K309" s="924"/>
      <c r="L309" s="924"/>
      <c r="M309" s="924"/>
      <c r="N309" s="924"/>
    </row>
    <row r="310" spans="1:14" ht="16.5" thickBot="1" x14ac:dyDescent="0.3">
      <c r="A310" s="62"/>
      <c r="B310" s="551"/>
      <c r="C310" s="549" t="str">
        <f t="shared" si="4"/>
        <v/>
      </c>
      <c r="D310" s="550"/>
      <c r="E310" s="548"/>
      <c r="F310" s="924"/>
      <c r="G310" s="924"/>
      <c r="H310" s="924"/>
      <c r="I310" s="924"/>
      <c r="J310" s="924"/>
      <c r="K310" s="924"/>
      <c r="L310" s="924"/>
      <c r="M310" s="924"/>
      <c r="N310" s="924"/>
    </row>
    <row r="311" spans="1:14" ht="16.5" thickBot="1" x14ac:dyDescent="0.3">
      <c r="A311" s="62"/>
      <c r="B311" s="551"/>
      <c r="C311" s="549" t="str">
        <f t="shared" si="4"/>
        <v/>
      </c>
      <c r="D311" s="550"/>
      <c r="E311" s="548"/>
      <c r="F311" s="924"/>
      <c r="G311" s="924"/>
      <c r="H311" s="924"/>
      <c r="I311" s="924"/>
      <c r="J311" s="924"/>
      <c r="K311" s="924"/>
      <c r="L311" s="924"/>
      <c r="M311" s="924"/>
      <c r="N311" s="924"/>
    </row>
    <row r="312" spans="1:14" ht="16.5" thickBot="1" x14ac:dyDescent="0.3">
      <c r="A312" s="62"/>
      <c r="B312" s="551"/>
      <c r="C312" s="549" t="str">
        <f t="shared" si="4"/>
        <v/>
      </c>
      <c r="D312" s="550"/>
      <c r="E312" s="548"/>
      <c r="F312" s="924"/>
      <c r="G312" s="924"/>
      <c r="H312" s="924"/>
      <c r="I312" s="924"/>
      <c r="J312" s="924"/>
      <c r="K312" s="924"/>
      <c r="L312" s="924"/>
      <c r="M312" s="924"/>
      <c r="N312" s="924"/>
    </row>
    <row r="313" spans="1:14" ht="16.5" thickBot="1" x14ac:dyDescent="0.3">
      <c r="A313" s="62"/>
      <c r="B313" s="551"/>
      <c r="C313" s="549" t="str">
        <f t="shared" si="4"/>
        <v/>
      </c>
      <c r="D313" s="550"/>
      <c r="E313" s="548"/>
      <c r="F313" s="924"/>
      <c r="G313" s="924"/>
      <c r="H313" s="924"/>
      <c r="I313" s="924"/>
      <c r="J313" s="924"/>
      <c r="K313" s="924"/>
      <c r="L313" s="924"/>
      <c r="M313" s="924"/>
      <c r="N313" s="924"/>
    </row>
    <row r="314" spans="1:14" ht="16.5" thickBot="1" x14ac:dyDescent="0.3">
      <c r="A314" s="62"/>
      <c r="B314" s="551"/>
      <c r="C314" s="549" t="str">
        <f t="shared" si="4"/>
        <v/>
      </c>
      <c r="D314" s="550"/>
      <c r="E314" s="548"/>
      <c r="F314" s="924"/>
      <c r="G314" s="924"/>
      <c r="H314" s="924"/>
      <c r="I314" s="924"/>
      <c r="J314" s="924"/>
      <c r="K314" s="924"/>
      <c r="L314" s="924"/>
      <c r="M314" s="924"/>
      <c r="N314" s="924"/>
    </row>
    <row r="315" spans="1:14" ht="16.5" thickBot="1" x14ac:dyDescent="0.3">
      <c r="A315" s="62"/>
      <c r="B315" s="551"/>
      <c r="C315" s="549" t="str">
        <f t="shared" si="4"/>
        <v/>
      </c>
      <c r="D315" s="550"/>
      <c r="E315" s="548"/>
      <c r="F315" s="924"/>
      <c r="G315" s="924"/>
      <c r="H315" s="924"/>
      <c r="I315" s="924"/>
      <c r="J315" s="924"/>
      <c r="K315" s="924"/>
      <c r="L315" s="924"/>
      <c r="M315" s="924"/>
      <c r="N315" s="924"/>
    </row>
    <row r="316" spans="1:14" ht="16.5" thickBot="1" x14ac:dyDescent="0.3">
      <c r="A316" s="62"/>
      <c r="B316" s="551"/>
      <c r="C316" s="549" t="str">
        <f t="shared" si="4"/>
        <v/>
      </c>
      <c r="D316" s="550"/>
      <c r="E316" s="548"/>
      <c r="F316" s="924"/>
      <c r="G316" s="924"/>
      <c r="H316" s="924"/>
      <c r="I316" s="924"/>
      <c r="J316" s="924"/>
      <c r="K316" s="924"/>
      <c r="L316" s="924"/>
      <c r="M316" s="924"/>
      <c r="N316" s="924"/>
    </row>
    <row r="317" spans="1:14" ht="16.5" thickBot="1" x14ac:dyDescent="0.3">
      <c r="A317" s="62"/>
      <c r="B317" s="551"/>
      <c r="C317" s="549" t="str">
        <f t="shared" si="4"/>
        <v/>
      </c>
      <c r="D317" s="550"/>
      <c r="E317" s="548"/>
      <c r="F317" s="924"/>
      <c r="G317" s="924"/>
      <c r="H317" s="924"/>
      <c r="I317" s="924"/>
      <c r="J317" s="924"/>
      <c r="K317" s="924"/>
      <c r="L317" s="924"/>
      <c r="M317" s="924"/>
      <c r="N317" s="924"/>
    </row>
    <row r="318" spans="1:14" ht="16.5" thickBot="1" x14ac:dyDescent="0.3">
      <c r="A318" s="62"/>
      <c r="B318" s="551"/>
      <c r="C318" s="549" t="str">
        <f t="shared" si="4"/>
        <v/>
      </c>
      <c r="D318" s="550"/>
      <c r="E318" s="548"/>
      <c r="F318" s="924"/>
      <c r="G318" s="924"/>
      <c r="H318" s="924"/>
      <c r="I318" s="924"/>
      <c r="J318" s="924"/>
      <c r="K318" s="924"/>
      <c r="L318" s="924"/>
      <c r="M318" s="924"/>
      <c r="N318" s="924"/>
    </row>
    <row r="319" spans="1:14" ht="16.5" thickBot="1" x14ac:dyDescent="0.3">
      <c r="A319" s="62"/>
      <c r="B319" s="551"/>
      <c r="C319" s="549" t="str">
        <f t="shared" si="4"/>
        <v/>
      </c>
      <c r="D319" s="550"/>
      <c r="E319" s="548"/>
      <c r="F319" s="924"/>
      <c r="G319" s="924"/>
      <c r="H319" s="924"/>
      <c r="I319" s="924"/>
      <c r="J319" s="924"/>
      <c r="K319" s="924"/>
      <c r="L319" s="924"/>
      <c r="M319" s="924"/>
      <c r="N319" s="924"/>
    </row>
    <row r="320" spans="1:14" ht="16.5" thickBot="1" x14ac:dyDescent="0.3">
      <c r="A320" s="62"/>
      <c r="B320" s="551"/>
      <c r="C320" s="549" t="str">
        <f t="shared" si="4"/>
        <v/>
      </c>
      <c r="D320" s="550"/>
      <c r="E320" s="548"/>
      <c r="F320" s="924"/>
      <c r="G320" s="924"/>
      <c r="H320" s="924"/>
      <c r="I320" s="924"/>
      <c r="J320" s="924"/>
      <c r="K320" s="924"/>
      <c r="L320" s="924"/>
      <c r="M320" s="924"/>
      <c r="N320" s="924"/>
    </row>
    <row r="321" spans="1:14" ht="16.5" thickBot="1" x14ac:dyDescent="0.3">
      <c r="A321" s="62"/>
      <c r="B321" s="551"/>
      <c r="C321" s="549" t="str">
        <f t="shared" si="4"/>
        <v/>
      </c>
      <c r="D321" s="550"/>
      <c r="E321" s="548"/>
      <c r="F321" s="924"/>
      <c r="G321" s="924"/>
      <c r="H321" s="924"/>
      <c r="I321" s="924"/>
      <c r="J321" s="924"/>
      <c r="K321" s="924"/>
      <c r="L321" s="924"/>
      <c r="M321" s="924"/>
      <c r="N321" s="924"/>
    </row>
    <row r="322" spans="1:14" ht="16.5" thickBot="1" x14ac:dyDescent="0.3">
      <c r="A322" s="62"/>
      <c r="B322" s="551"/>
      <c r="C322" s="549" t="str">
        <f t="shared" si="4"/>
        <v/>
      </c>
      <c r="D322" s="550"/>
      <c r="E322" s="548"/>
      <c r="F322" s="924"/>
      <c r="G322" s="924"/>
      <c r="H322" s="924"/>
      <c r="I322" s="924"/>
      <c r="J322" s="924"/>
      <c r="K322" s="924"/>
      <c r="L322" s="924"/>
      <c r="M322" s="924"/>
      <c r="N322" s="924"/>
    </row>
    <row r="323" spans="1:14" ht="16.5" thickBot="1" x14ac:dyDescent="0.3">
      <c r="A323" s="62"/>
      <c r="B323" s="551"/>
      <c r="C323" s="549" t="str">
        <f t="shared" si="4"/>
        <v/>
      </c>
      <c r="D323" s="550"/>
      <c r="E323" s="548"/>
      <c r="F323" s="924"/>
      <c r="G323" s="924"/>
      <c r="H323" s="924"/>
      <c r="I323" s="924"/>
      <c r="J323" s="924"/>
      <c r="K323" s="924"/>
      <c r="L323" s="924"/>
      <c r="M323" s="924"/>
      <c r="N323" s="924"/>
    </row>
    <row r="324" spans="1:14" ht="16.5" thickBot="1" x14ac:dyDescent="0.3">
      <c r="A324" s="62"/>
      <c r="B324" s="551"/>
      <c r="C324" s="549" t="str">
        <f t="shared" si="4"/>
        <v/>
      </c>
      <c r="D324" s="550"/>
      <c r="E324" s="548"/>
      <c r="F324" s="924"/>
      <c r="G324" s="924"/>
      <c r="H324" s="924"/>
      <c r="I324" s="924"/>
      <c r="J324" s="924"/>
      <c r="K324" s="924"/>
      <c r="L324" s="924"/>
      <c r="M324" s="924"/>
      <c r="N324" s="924"/>
    </row>
    <row r="325" spans="1:14" ht="16.5" thickBot="1" x14ac:dyDescent="0.3">
      <c r="A325" s="62"/>
      <c r="B325" s="551"/>
      <c r="C325" s="549" t="str">
        <f t="shared" si="4"/>
        <v/>
      </c>
      <c r="D325" s="550"/>
      <c r="E325" s="548"/>
      <c r="F325" s="924"/>
      <c r="G325" s="924"/>
      <c r="H325" s="924"/>
      <c r="I325" s="924"/>
      <c r="J325" s="924"/>
      <c r="K325" s="924"/>
      <c r="L325" s="924"/>
      <c r="M325" s="924"/>
      <c r="N325" s="924"/>
    </row>
    <row r="326" spans="1:14" ht="16.5" thickBot="1" x14ac:dyDescent="0.3">
      <c r="A326" s="62"/>
      <c r="B326" s="551"/>
      <c r="C326" s="549" t="str">
        <f t="shared" si="4"/>
        <v/>
      </c>
      <c r="D326" s="550"/>
      <c r="E326" s="548"/>
      <c r="F326" s="924"/>
      <c r="G326" s="924"/>
      <c r="H326" s="924"/>
      <c r="I326" s="924"/>
      <c r="J326" s="924"/>
      <c r="K326" s="924"/>
      <c r="L326" s="924"/>
      <c r="M326" s="924"/>
      <c r="N326" s="924"/>
    </row>
    <row r="327" spans="1:14" ht="16.5" thickBot="1" x14ac:dyDescent="0.3">
      <c r="A327" s="62"/>
      <c r="B327" s="551"/>
      <c r="C327" s="549" t="str">
        <f t="shared" si="4"/>
        <v/>
      </c>
      <c r="D327" s="550"/>
      <c r="E327" s="548"/>
      <c r="F327" s="924"/>
      <c r="G327" s="924"/>
      <c r="H327" s="924"/>
      <c r="I327" s="924"/>
      <c r="J327" s="924"/>
      <c r="K327" s="924"/>
      <c r="L327" s="924"/>
      <c r="M327" s="924"/>
      <c r="N327" s="924"/>
    </row>
    <row r="328" spans="1:14" ht="16.5" thickBot="1" x14ac:dyDescent="0.3">
      <c r="A328" s="62"/>
      <c r="B328" s="551"/>
      <c r="C328" s="549" t="str">
        <f t="shared" si="4"/>
        <v/>
      </c>
      <c r="D328" s="550"/>
      <c r="E328" s="548"/>
      <c r="F328" s="924"/>
      <c r="G328" s="924"/>
      <c r="H328" s="924"/>
      <c r="I328" s="924"/>
      <c r="J328" s="924"/>
      <c r="K328" s="924"/>
      <c r="L328" s="924"/>
      <c r="M328" s="924"/>
      <c r="N328" s="924"/>
    </row>
    <row r="329" spans="1:14" ht="16.5" thickBot="1" x14ac:dyDescent="0.3">
      <c r="A329" s="62"/>
      <c r="B329" s="551"/>
      <c r="C329" s="549" t="str">
        <f t="shared" si="4"/>
        <v/>
      </c>
      <c r="D329" s="550"/>
      <c r="E329" s="548"/>
      <c r="F329" s="924"/>
      <c r="G329" s="924"/>
      <c r="H329" s="924"/>
      <c r="I329" s="924"/>
      <c r="J329" s="924"/>
      <c r="K329" s="924"/>
      <c r="L329" s="924"/>
      <c r="M329" s="924"/>
      <c r="N329" s="924"/>
    </row>
    <row r="330" spans="1:14" ht="16.5" thickBot="1" x14ac:dyDescent="0.3">
      <c r="A330" s="62"/>
      <c r="B330" s="551"/>
      <c r="C330" s="549" t="str">
        <f t="shared" si="4"/>
        <v/>
      </c>
      <c r="D330" s="550"/>
      <c r="E330" s="548"/>
      <c r="F330" s="924"/>
      <c r="G330" s="924"/>
      <c r="H330" s="924"/>
      <c r="I330" s="924"/>
      <c r="J330" s="924"/>
      <c r="K330" s="924"/>
      <c r="L330" s="924"/>
      <c r="M330" s="924"/>
      <c r="N330" s="924"/>
    </row>
    <row r="331" spans="1:14" ht="16.5" thickBot="1" x14ac:dyDescent="0.3">
      <c r="A331" s="62"/>
      <c r="B331" s="551"/>
      <c r="C331" s="549" t="str">
        <f t="shared" si="4"/>
        <v/>
      </c>
      <c r="D331" s="550"/>
      <c r="E331" s="548"/>
      <c r="F331" s="924"/>
      <c r="G331" s="924"/>
      <c r="H331" s="924"/>
      <c r="I331" s="924"/>
      <c r="J331" s="924"/>
      <c r="K331" s="924"/>
      <c r="L331" s="924"/>
      <c r="M331" s="924"/>
      <c r="N331" s="924"/>
    </row>
    <row r="332" spans="1:14" ht="16.5" thickBot="1" x14ac:dyDescent="0.3">
      <c r="A332" s="62"/>
      <c r="B332" s="551"/>
      <c r="C332" s="549" t="str">
        <f t="shared" ref="C332:C395" si="5">IF(B332&gt;0, (B332-B331), "")</f>
        <v/>
      </c>
      <c r="D332" s="550"/>
      <c r="E332" s="548"/>
      <c r="F332" s="924"/>
      <c r="G332" s="924"/>
      <c r="H332" s="924"/>
      <c r="I332" s="924"/>
      <c r="J332" s="924"/>
      <c r="K332" s="924"/>
      <c r="L332" s="924"/>
      <c r="M332" s="924"/>
      <c r="N332" s="924"/>
    </row>
    <row r="333" spans="1:14" ht="16.5" thickBot="1" x14ac:dyDescent="0.3">
      <c r="A333" s="62"/>
      <c r="B333" s="551"/>
      <c r="C333" s="549" t="str">
        <f t="shared" si="5"/>
        <v/>
      </c>
      <c r="D333" s="550"/>
      <c r="E333" s="548"/>
      <c r="F333" s="924"/>
      <c r="G333" s="924"/>
      <c r="H333" s="924"/>
      <c r="I333" s="924"/>
      <c r="J333" s="924"/>
      <c r="K333" s="924"/>
      <c r="L333" s="924"/>
      <c r="M333" s="924"/>
      <c r="N333" s="924"/>
    </row>
    <row r="334" spans="1:14" ht="16.5" thickBot="1" x14ac:dyDescent="0.3">
      <c r="A334" s="62"/>
      <c r="B334" s="551"/>
      <c r="C334" s="549" t="str">
        <f t="shared" si="5"/>
        <v/>
      </c>
      <c r="D334" s="550"/>
      <c r="E334" s="548"/>
      <c r="F334" s="924"/>
      <c r="G334" s="924"/>
      <c r="H334" s="924"/>
      <c r="I334" s="924"/>
      <c r="J334" s="924"/>
      <c r="K334" s="924"/>
      <c r="L334" s="924"/>
      <c r="M334" s="924"/>
      <c r="N334" s="924"/>
    </row>
    <row r="335" spans="1:14" ht="16.5" thickBot="1" x14ac:dyDescent="0.3">
      <c r="A335" s="62"/>
      <c r="B335" s="551"/>
      <c r="C335" s="549" t="str">
        <f t="shared" si="5"/>
        <v/>
      </c>
      <c r="D335" s="550"/>
      <c r="E335" s="548"/>
      <c r="F335" s="924"/>
      <c r="G335" s="924"/>
      <c r="H335" s="924"/>
      <c r="I335" s="924"/>
      <c r="J335" s="924"/>
      <c r="K335" s="924"/>
      <c r="L335" s="924"/>
      <c r="M335" s="924"/>
      <c r="N335" s="924"/>
    </row>
    <row r="336" spans="1:14" ht="16.5" thickBot="1" x14ac:dyDescent="0.3">
      <c r="A336" s="62"/>
      <c r="B336" s="551"/>
      <c r="C336" s="549" t="str">
        <f t="shared" si="5"/>
        <v/>
      </c>
      <c r="D336" s="550"/>
      <c r="E336" s="548"/>
      <c r="F336" s="924"/>
      <c r="G336" s="924"/>
      <c r="H336" s="924"/>
      <c r="I336" s="924"/>
      <c r="J336" s="924"/>
      <c r="K336" s="924"/>
      <c r="L336" s="924"/>
      <c r="M336" s="924"/>
      <c r="N336" s="924"/>
    </row>
    <row r="337" spans="1:14" ht="16.5" thickBot="1" x14ac:dyDescent="0.3">
      <c r="A337" s="62"/>
      <c r="B337" s="551"/>
      <c r="C337" s="549" t="str">
        <f t="shared" si="5"/>
        <v/>
      </c>
      <c r="D337" s="550"/>
      <c r="E337" s="548"/>
      <c r="F337" s="924"/>
      <c r="G337" s="924"/>
      <c r="H337" s="924"/>
      <c r="I337" s="924"/>
      <c r="J337" s="924"/>
      <c r="K337" s="924"/>
      <c r="L337" s="924"/>
      <c r="M337" s="924"/>
      <c r="N337" s="924"/>
    </row>
    <row r="338" spans="1:14" ht="16.5" thickBot="1" x14ac:dyDescent="0.3">
      <c r="A338" s="62"/>
      <c r="B338" s="551"/>
      <c r="C338" s="549" t="str">
        <f t="shared" si="5"/>
        <v/>
      </c>
      <c r="D338" s="550"/>
      <c r="E338" s="548"/>
      <c r="F338" s="924"/>
      <c r="G338" s="924"/>
      <c r="H338" s="924"/>
      <c r="I338" s="924"/>
      <c r="J338" s="924"/>
      <c r="K338" s="924"/>
      <c r="L338" s="924"/>
      <c r="M338" s="924"/>
      <c r="N338" s="924"/>
    </row>
    <row r="339" spans="1:14" ht="16.5" thickBot="1" x14ac:dyDescent="0.3">
      <c r="A339" s="62"/>
      <c r="B339" s="551"/>
      <c r="C339" s="549" t="str">
        <f t="shared" si="5"/>
        <v/>
      </c>
      <c r="D339" s="550"/>
      <c r="E339" s="548"/>
      <c r="F339" s="924"/>
      <c r="G339" s="924"/>
      <c r="H339" s="924"/>
      <c r="I339" s="924"/>
      <c r="J339" s="924"/>
      <c r="K339" s="924"/>
      <c r="L339" s="924"/>
      <c r="M339" s="924"/>
      <c r="N339" s="924"/>
    </row>
    <row r="340" spans="1:14" ht="16.5" thickBot="1" x14ac:dyDescent="0.3">
      <c r="A340" s="62"/>
      <c r="B340" s="551"/>
      <c r="C340" s="549" t="str">
        <f t="shared" si="5"/>
        <v/>
      </c>
      <c r="D340" s="550"/>
      <c r="E340" s="548"/>
      <c r="F340" s="924"/>
      <c r="G340" s="924"/>
      <c r="H340" s="924"/>
      <c r="I340" s="924"/>
      <c r="J340" s="924"/>
      <c r="K340" s="924"/>
      <c r="L340" s="924"/>
      <c r="M340" s="924"/>
      <c r="N340" s="924"/>
    </row>
    <row r="341" spans="1:14" ht="16.5" thickBot="1" x14ac:dyDescent="0.3">
      <c r="A341" s="62"/>
      <c r="B341" s="551"/>
      <c r="C341" s="549" t="str">
        <f t="shared" si="5"/>
        <v/>
      </c>
      <c r="D341" s="550"/>
      <c r="E341" s="548"/>
      <c r="F341" s="924"/>
      <c r="G341" s="924"/>
      <c r="H341" s="924"/>
      <c r="I341" s="924"/>
      <c r="J341" s="924"/>
      <c r="K341" s="924"/>
      <c r="L341" s="924"/>
      <c r="M341" s="924"/>
      <c r="N341" s="924"/>
    </row>
    <row r="342" spans="1:14" ht="16.5" thickBot="1" x14ac:dyDescent="0.3">
      <c r="A342" s="62"/>
      <c r="B342" s="551"/>
      <c r="C342" s="549" t="str">
        <f t="shared" si="5"/>
        <v/>
      </c>
      <c r="D342" s="550"/>
      <c r="E342" s="548"/>
      <c r="F342" s="924"/>
      <c r="G342" s="924"/>
      <c r="H342" s="924"/>
      <c r="I342" s="924"/>
      <c r="J342" s="924"/>
      <c r="K342" s="924"/>
      <c r="L342" s="924"/>
      <c r="M342" s="924"/>
      <c r="N342" s="924"/>
    </row>
    <row r="343" spans="1:14" ht="16.5" thickBot="1" x14ac:dyDescent="0.3">
      <c r="A343" s="62"/>
      <c r="B343" s="551"/>
      <c r="C343" s="549" t="str">
        <f t="shared" si="5"/>
        <v/>
      </c>
      <c r="D343" s="550"/>
      <c r="E343" s="548"/>
      <c r="F343" s="924"/>
      <c r="G343" s="924"/>
      <c r="H343" s="924"/>
      <c r="I343" s="924"/>
      <c r="J343" s="924"/>
      <c r="K343" s="924"/>
      <c r="L343" s="924"/>
      <c r="M343" s="924"/>
      <c r="N343" s="924"/>
    </row>
    <row r="344" spans="1:14" ht="16.5" thickBot="1" x14ac:dyDescent="0.3">
      <c r="A344" s="62"/>
      <c r="B344" s="551"/>
      <c r="C344" s="549" t="str">
        <f t="shared" si="5"/>
        <v/>
      </c>
      <c r="D344" s="550"/>
      <c r="E344" s="548"/>
      <c r="F344" s="924"/>
      <c r="G344" s="924"/>
      <c r="H344" s="924"/>
      <c r="I344" s="924"/>
      <c r="J344" s="924"/>
      <c r="K344" s="924"/>
      <c r="L344" s="924"/>
      <c r="M344" s="924"/>
      <c r="N344" s="924"/>
    </row>
    <row r="345" spans="1:14" ht="16.5" thickBot="1" x14ac:dyDescent="0.3">
      <c r="A345" s="62"/>
      <c r="B345" s="551"/>
      <c r="C345" s="549" t="str">
        <f t="shared" si="5"/>
        <v/>
      </c>
      <c r="D345" s="550"/>
      <c r="E345" s="548"/>
      <c r="F345" s="924"/>
      <c r="G345" s="924"/>
      <c r="H345" s="924"/>
      <c r="I345" s="924"/>
      <c r="J345" s="924"/>
      <c r="K345" s="924"/>
      <c r="L345" s="924"/>
      <c r="M345" s="924"/>
      <c r="N345" s="924"/>
    </row>
    <row r="346" spans="1:14" ht="16.5" thickBot="1" x14ac:dyDescent="0.3">
      <c r="A346" s="62"/>
      <c r="B346" s="551"/>
      <c r="C346" s="549" t="str">
        <f t="shared" si="5"/>
        <v/>
      </c>
      <c r="D346" s="550"/>
      <c r="E346" s="548"/>
      <c r="F346" s="924"/>
      <c r="G346" s="924"/>
      <c r="H346" s="924"/>
      <c r="I346" s="924"/>
      <c r="J346" s="924"/>
      <c r="K346" s="924"/>
      <c r="L346" s="924"/>
      <c r="M346" s="924"/>
      <c r="N346" s="924"/>
    </row>
    <row r="347" spans="1:14" ht="16.5" thickBot="1" x14ac:dyDescent="0.3">
      <c r="A347" s="62"/>
      <c r="B347" s="551"/>
      <c r="C347" s="549" t="str">
        <f t="shared" si="5"/>
        <v/>
      </c>
      <c r="D347" s="550"/>
      <c r="E347" s="548"/>
      <c r="F347" s="924"/>
      <c r="G347" s="924"/>
      <c r="H347" s="924"/>
      <c r="I347" s="924"/>
      <c r="J347" s="924"/>
      <c r="K347" s="924"/>
      <c r="L347" s="924"/>
      <c r="M347" s="924"/>
      <c r="N347" s="924"/>
    </row>
    <row r="348" spans="1:14" ht="16.5" thickBot="1" x14ac:dyDescent="0.3">
      <c r="A348" s="62"/>
      <c r="B348" s="551"/>
      <c r="C348" s="549" t="str">
        <f t="shared" si="5"/>
        <v/>
      </c>
      <c r="D348" s="550"/>
      <c r="E348" s="548"/>
      <c r="F348" s="924"/>
      <c r="G348" s="924"/>
      <c r="H348" s="924"/>
      <c r="I348" s="924"/>
      <c r="J348" s="924"/>
      <c r="K348" s="924"/>
      <c r="L348" s="924"/>
      <c r="M348" s="924"/>
      <c r="N348" s="924"/>
    </row>
    <row r="349" spans="1:14" ht="16.5" thickBot="1" x14ac:dyDescent="0.3">
      <c r="A349" s="62"/>
      <c r="B349" s="551"/>
      <c r="C349" s="549" t="str">
        <f t="shared" si="5"/>
        <v/>
      </c>
      <c r="D349" s="550"/>
      <c r="E349" s="548"/>
      <c r="F349" s="924"/>
      <c r="G349" s="924"/>
      <c r="H349" s="924"/>
      <c r="I349" s="924"/>
      <c r="J349" s="924"/>
      <c r="K349" s="924"/>
      <c r="L349" s="924"/>
      <c r="M349" s="924"/>
      <c r="N349" s="924"/>
    </row>
    <row r="350" spans="1:14" ht="16.5" thickBot="1" x14ac:dyDescent="0.3">
      <c r="A350" s="62"/>
      <c r="B350" s="551"/>
      <c r="C350" s="549" t="str">
        <f t="shared" si="5"/>
        <v/>
      </c>
      <c r="D350" s="550"/>
      <c r="E350" s="548"/>
      <c r="F350" s="924"/>
      <c r="G350" s="924"/>
      <c r="H350" s="924"/>
      <c r="I350" s="924"/>
      <c r="J350" s="924"/>
      <c r="K350" s="924"/>
      <c r="L350" s="924"/>
      <c r="M350" s="924"/>
      <c r="N350" s="924"/>
    </row>
    <row r="351" spans="1:14" ht="16.5" thickBot="1" x14ac:dyDescent="0.3">
      <c r="A351" s="62"/>
      <c r="B351" s="551"/>
      <c r="C351" s="549" t="str">
        <f t="shared" si="5"/>
        <v/>
      </c>
      <c r="D351" s="550"/>
      <c r="E351" s="548"/>
      <c r="F351" s="924"/>
      <c r="G351" s="924"/>
      <c r="H351" s="924"/>
      <c r="I351" s="924"/>
      <c r="J351" s="924"/>
      <c r="K351" s="924"/>
      <c r="L351" s="924"/>
      <c r="M351" s="924"/>
      <c r="N351" s="924"/>
    </row>
    <row r="352" spans="1:14" ht="16.5" thickBot="1" x14ac:dyDescent="0.3">
      <c r="A352" s="62"/>
      <c r="B352" s="551"/>
      <c r="C352" s="549" t="str">
        <f t="shared" si="5"/>
        <v/>
      </c>
      <c r="D352" s="550"/>
      <c r="E352" s="548"/>
      <c r="F352" s="924"/>
      <c r="G352" s="924"/>
      <c r="H352" s="924"/>
      <c r="I352" s="924"/>
      <c r="J352" s="924"/>
      <c r="K352" s="924"/>
      <c r="L352" s="924"/>
      <c r="M352" s="924"/>
      <c r="N352" s="924"/>
    </row>
    <row r="353" spans="1:14" ht="16.5" thickBot="1" x14ac:dyDescent="0.3">
      <c r="A353" s="62"/>
      <c r="B353" s="551"/>
      <c r="C353" s="549" t="str">
        <f t="shared" si="5"/>
        <v/>
      </c>
      <c r="D353" s="550"/>
      <c r="E353" s="548"/>
      <c r="F353" s="924"/>
      <c r="G353" s="924"/>
      <c r="H353" s="924"/>
      <c r="I353" s="924"/>
      <c r="J353" s="924"/>
      <c r="K353" s="924"/>
      <c r="L353" s="924"/>
      <c r="M353" s="924"/>
      <c r="N353" s="924"/>
    </row>
    <row r="354" spans="1:14" ht="16.5" thickBot="1" x14ac:dyDescent="0.3">
      <c r="A354" s="62"/>
      <c r="B354" s="551"/>
      <c r="C354" s="549" t="str">
        <f t="shared" si="5"/>
        <v/>
      </c>
      <c r="D354" s="550"/>
      <c r="E354" s="548"/>
      <c r="F354" s="924"/>
      <c r="G354" s="924"/>
      <c r="H354" s="924"/>
      <c r="I354" s="924"/>
      <c r="J354" s="924"/>
      <c r="K354" s="924"/>
      <c r="L354" s="924"/>
      <c r="M354" s="924"/>
      <c r="N354" s="924"/>
    </row>
    <row r="355" spans="1:14" ht="16.5" thickBot="1" x14ac:dyDescent="0.3">
      <c r="A355" s="62"/>
      <c r="B355" s="551"/>
      <c r="C355" s="549" t="str">
        <f t="shared" si="5"/>
        <v/>
      </c>
      <c r="D355" s="550"/>
      <c r="E355" s="548"/>
      <c r="F355" s="924"/>
      <c r="G355" s="924"/>
      <c r="H355" s="924"/>
      <c r="I355" s="924"/>
      <c r="J355" s="924"/>
      <c r="K355" s="924"/>
      <c r="L355" s="924"/>
      <c r="M355" s="924"/>
      <c r="N355" s="924"/>
    </row>
    <row r="356" spans="1:14" ht="16.5" thickBot="1" x14ac:dyDescent="0.3">
      <c r="A356" s="62"/>
      <c r="B356" s="551"/>
      <c r="C356" s="549" t="str">
        <f t="shared" si="5"/>
        <v/>
      </c>
      <c r="D356" s="550"/>
      <c r="E356" s="548"/>
      <c r="F356" s="924"/>
      <c r="G356" s="924"/>
      <c r="H356" s="924"/>
      <c r="I356" s="924"/>
      <c r="J356" s="924"/>
      <c r="K356" s="924"/>
      <c r="L356" s="924"/>
      <c r="M356" s="924"/>
      <c r="N356" s="924"/>
    </row>
    <row r="357" spans="1:14" ht="16.5" thickBot="1" x14ac:dyDescent="0.3">
      <c r="A357" s="62"/>
      <c r="B357" s="551"/>
      <c r="C357" s="549" t="str">
        <f t="shared" si="5"/>
        <v/>
      </c>
      <c r="D357" s="550"/>
      <c r="E357" s="548"/>
      <c r="F357" s="924"/>
      <c r="G357" s="924"/>
      <c r="H357" s="924"/>
      <c r="I357" s="924"/>
      <c r="J357" s="924"/>
      <c r="K357" s="924"/>
      <c r="L357" s="924"/>
      <c r="M357" s="924"/>
      <c r="N357" s="924"/>
    </row>
    <row r="358" spans="1:14" ht="16.5" thickBot="1" x14ac:dyDescent="0.3">
      <c r="A358" s="62"/>
      <c r="B358" s="551"/>
      <c r="C358" s="549" t="str">
        <f t="shared" si="5"/>
        <v/>
      </c>
      <c r="D358" s="550"/>
      <c r="E358" s="548"/>
      <c r="F358" s="924"/>
      <c r="G358" s="924"/>
      <c r="H358" s="924"/>
      <c r="I358" s="924"/>
      <c r="J358" s="924"/>
      <c r="K358" s="924"/>
      <c r="L358" s="924"/>
      <c r="M358" s="924"/>
      <c r="N358" s="924"/>
    </row>
    <row r="359" spans="1:14" ht="16.5" thickBot="1" x14ac:dyDescent="0.3">
      <c r="A359" s="62"/>
      <c r="B359" s="551"/>
      <c r="C359" s="549" t="str">
        <f t="shared" si="5"/>
        <v/>
      </c>
      <c r="D359" s="550"/>
      <c r="E359" s="548"/>
      <c r="F359" s="924"/>
      <c r="G359" s="924"/>
      <c r="H359" s="924"/>
      <c r="I359" s="924"/>
      <c r="J359" s="924"/>
      <c r="K359" s="924"/>
      <c r="L359" s="924"/>
      <c r="M359" s="924"/>
      <c r="N359" s="924"/>
    </row>
    <row r="360" spans="1:14" ht="16.5" thickBot="1" x14ac:dyDescent="0.3">
      <c r="A360" s="62"/>
      <c r="B360" s="551"/>
      <c r="C360" s="549" t="str">
        <f t="shared" si="5"/>
        <v/>
      </c>
      <c r="D360" s="550"/>
      <c r="E360" s="548"/>
      <c r="F360" s="924"/>
      <c r="G360" s="924"/>
      <c r="H360" s="924"/>
      <c r="I360" s="924"/>
      <c r="J360" s="924"/>
      <c r="K360" s="924"/>
      <c r="L360" s="924"/>
      <c r="M360" s="924"/>
      <c r="N360" s="924"/>
    </row>
    <row r="361" spans="1:14" ht="16.5" thickBot="1" x14ac:dyDescent="0.3">
      <c r="A361" s="62"/>
      <c r="B361" s="551"/>
      <c r="C361" s="549" t="str">
        <f t="shared" si="5"/>
        <v/>
      </c>
      <c r="D361" s="550"/>
      <c r="E361" s="548"/>
      <c r="F361" s="924"/>
      <c r="G361" s="924"/>
      <c r="H361" s="924"/>
      <c r="I361" s="924"/>
      <c r="J361" s="924"/>
      <c r="K361" s="924"/>
      <c r="L361" s="924"/>
      <c r="M361" s="924"/>
      <c r="N361" s="924"/>
    </row>
    <row r="362" spans="1:14" ht="16.5" thickBot="1" x14ac:dyDescent="0.3">
      <c r="A362" s="62"/>
      <c r="B362" s="551"/>
      <c r="C362" s="549" t="str">
        <f t="shared" si="5"/>
        <v/>
      </c>
      <c r="D362" s="550"/>
      <c r="E362" s="548"/>
      <c r="F362" s="924"/>
      <c r="G362" s="924"/>
      <c r="H362" s="924"/>
      <c r="I362" s="924"/>
      <c r="J362" s="924"/>
      <c r="K362" s="924"/>
      <c r="L362" s="924"/>
      <c r="M362" s="924"/>
      <c r="N362" s="924"/>
    </row>
    <row r="363" spans="1:14" ht="16.5" thickBot="1" x14ac:dyDescent="0.3">
      <c r="A363" s="62"/>
      <c r="B363" s="551"/>
      <c r="C363" s="549" t="str">
        <f t="shared" si="5"/>
        <v/>
      </c>
      <c r="D363" s="550"/>
      <c r="E363" s="548"/>
      <c r="F363" s="924"/>
      <c r="G363" s="924"/>
      <c r="H363" s="924"/>
      <c r="I363" s="924"/>
      <c r="J363" s="924"/>
      <c r="K363" s="924"/>
      <c r="L363" s="924"/>
      <c r="M363" s="924"/>
      <c r="N363" s="924"/>
    </row>
    <row r="364" spans="1:14" ht="16.5" thickBot="1" x14ac:dyDescent="0.3">
      <c r="A364" s="62"/>
      <c r="B364" s="551"/>
      <c r="C364" s="549" t="str">
        <f t="shared" si="5"/>
        <v/>
      </c>
      <c r="D364" s="550"/>
      <c r="E364" s="548"/>
      <c r="F364" s="924"/>
      <c r="G364" s="924"/>
      <c r="H364" s="924"/>
      <c r="I364" s="924"/>
      <c r="J364" s="924"/>
      <c r="K364" s="924"/>
      <c r="L364" s="924"/>
      <c r="M364" s="924"/>
      <c r="N364" s="924"/>
    </row>
    <row r="365" spans="1:14" ht="16.5" thickBot="1" x14ac:dyDescent="0.3">
      <c r="A365" s="62"/>
      <c r="B365" s="551"/>
      <c r="C365" s="549" t="str">
        <f t="shared" si="5"/>
        <v/>
      </c>
      <c r="D365" s="550"/>
      <c r="E365" s="548"/>
      <c r="F365" s="924"/>
      <c r="G365" s="924"/>
      <c r="H365" s="924"/>
      <c r="I365" s="924"/>
      <c r="J365" s="924"/>
      <c r="K365" s="924"/>
      <c r="L365" s="924"/>
      <c r="M365" s="924"/>
      <c r="N365" s="924"/>
    </row>
    <row r="366" spans="1:14" ht="16.5" thickBot="1" x14ac:dyDescent="0.3">
      <c r="A366" s="62"/>
      <c r="B366" s="551"/>
      <c r="C366" s="549" t="str">
        <f t="shared" si="5"/>
        <v/>
      </c>
      <c r="D366" s="550"/>
      <c r="E366" s="548"/>
      <c r="F366" s="924"/>
      <c r="G366" s="924"/>
      <c r="H366" s="924"/>
      <c r="I366" s="924"/>
      <c r="J366" s="924"/>
      <c r="K366" s="924"/>
      <c r="L366" s="924"/>
      <c r="M366" s="924"/>
      <c r="N366" s="924"/>
    </row>
    <row r="367" spans="1:14" ht="16.5" thickBot="1" x14ac:dyDescent="0.3">
      <c r="A367" s="62"/>
      <c r="B367" s="551"/>
      <c r="C367" s="549" t="str">
        <f t="shared" si="5"/>
        <v/>
      </c>
      <c r="D367" s="550"/>
      <c r="E367" s="548"/>
      <c r="F367" s="924"/>
      <c r="G367" s="924"/>
      <c r="H367" s="924"/>
      <c r="I367" s="924"/>
      <c r="J367" s="924"/>
      <c r="K367" s="924"/>
      <c r="L367" s="924"/>
      <c r="M367" s="924"/>
      <c r="N367" s="924"/>
    </row>
    <row r="368" spans="1:14" ht="16.5" thickBot="1" x14ac:dyDescent="0.3">
      <c r="A368" s="62"/>
      <c r="B368" s="551"/>
      <c r="C368" s="549" t="str">
        <f t="shared" si="5"/>
        <v/>
      </c>
      <c r="D368" s="550"/>
      <c r="E368" s="548"/>
      <c r="F368" s="924"/>
      <c r="G368" s="924"/>
      <c r="H368" s="924"/>
      <c r="I368" s="924"/>
      <c r="J368" s="924"/>
      <c r="K368" s="924"/>
      <c r="L368" s="924"/>
      <c r="M368" s="924"/>
      <c r="N368" s="924"/>
    </row>
    <row r="369" spans="1:14" ht="16.5" thickBot="1" x14ac:dyDescent="0.3">
      <c r="A369" s="62"/>
      <c r="B369" s="551"/>
      <c r="C369" s="549" t="str">
        <f t="shared" si="5"/>
        <v/>
      </c>
      <c r="D369" s="550"/>
      <c r="E369" s="548"/>
      <c r="F369" s="924"/>
      <c r="G369" s="924"/>
      <c r="H369" s="924"/>
      <c r="I369" s="924"/>
      <c r="J369" s="924"/>
      <c r="K369" s="924"/>
      <c r="L369" s="924"/>
      <c r="M369" s="924"/>
      <c r="N369" s="924"/>
    </row>
    <row r="370" spans="1:14" ht="16.5" thickBot="1" x14ac:dyDescent="0.3">
      <c r="A370" s="62"/>
      <c r="B370" s="551"/>
      <c r="C370" s="549" t="str">
        <f t="shared" si="5"/>
        <v/>
      </c>
      <c r="D370" s="550"/>
      <c r="E370" s="548"/>
      <c r="F370" s="924"/>
      <c r="G370" s="924"/>
      <c r="H370" s="924"/>
      <c r="I370" s="924"/>
      <c r="J370" s="924"/>
      <c r="K370" s="924"/>
      <c r="L370" s="924"/>
      <c r="M370" s="924"/>
      <c r="N370" s="924"/>
    </row>
    <row r="371" spans="1:14" ht="16.5" thickBot="1" x14ac:dyDescent="0.3">
      <c r="A371" s="62"/>
      <c r="B371" s="551"/>
      <c r="C371" s="549" t="str">
        <f t="shared" si="5"/>
        <v/>
      </c>
      <c r="D371" s="550"/>
      <c r="E371" s="548"/>
      <c r="F371" s="924"/>
      <c r="G371" s="924"/>
      <c r="H371" s="924"/>
      <c r="I371" s="924"/>
      <c r="J371" s="924"/>
      <c r="K371" s="924"/>
      <c r="L371" s="924"/>
      <c r="M371" s="924"/>
      <c r="N371" s="924"/>
    </row>
    <row r="372" spans="1:14" ht="16.5" thickBot="1" x14ac:dyDescent="0.3">
      <c r="A372" s="62"/>
      <c r="B372" s="551"/>
      <c r="C372" s="549" t="str">
        <f t="shared" si="5"/>
        <v/>
      </c>
      <c r="D372" s="550"/>
      <c r="E372" s="548"/>
      <c r="F372" s="924"/>
      <c r="G372" s="924"/>
      <c r="H372" s="924"/>
      <c r="I372" s="924"/>
      <c r="J372" s="924"/>
      <c r="K372" s="924"/>
      <c r="L372" s="924"/>
      <c r="M372" s="924"/>
      <c r="N372" s="924"/>
    </row>
    <row r="373" spans="1:14" ht="16.5" thickBot="1" x14ac:dyDescent="0.3">
      <c r="A373" s="62"/>
      <c r="B373" s="551"/>
      <c r="C373" s="549" t="str">
        <f t="shared" si="5"/>
        <v/>
      </c>
      <c r="D373" s="550"/>
      <c r="E373" s="548"/>
      <c r="F373" s="924"/>
      <c r="G373" s="924"/>
      <c r="H373" s="924"/>
      <c r="I373" s="924"/>
      <c r="J373" s="924"/>
      <c r="K373" s="924"/>
      <c r="L373" s="924"/>
      <c r="M373" s="924"/>
      <c r="N373" s="924"/>
    </row>
    <row r="374" spans="1:14" ht="16.5" thickBot="1" x14ac:dyDescent="0.3">
      <c r="A374" s="62"/>
      <c r="B374" s="551"/>
      <c r="C374" s="549" t="str">
        <f t="shared" si="5"/>
        <v/>
      </c>
      <c r="D374" s="550"/>
      <c r="E374" s="548"/>
      <c r="F374" s="924"/>
      <c r="G374" s="924"/>
      <c r="H374" s="924"/>
      <c r="I374" s="924"/>
      <c r="J374" s="924"/>
      <c r="K374" s="924"/>
      <c r="L374" s="924"/>
      <c r="M374" s="924"/>
      <c r="N374" s="924"/>
    </row>
    <row r="375" spans="1:14" ht="16.5" thickBot="1" x14ac:dyDescent="0.3">
      <c r="A375" s="62"/>
      <c r="B375" s="551"/>
      <c r="C375" s="549" t="str">
        <f t="shared" si="5"/>
        <v/>
      </c>
      <c r="D375" s="550"/>
      <c r="E375" s="548"/>
      <c r="F375" s="924"/>
      <c r="G375" s="924"/>
      <c r="H375" s="924"/>
      <c r="I375" s="924"/>
      <c r="J375" s="924"/>
      <c r="K375" s="924"/>
      <c r="L375" s="924"/>
      <c r="M375" s="924"/>
      <c r="N375" s="924"/>
    </row>
    <row r="376" spans="1:14" ht="16.5" thickBot="1" x14ac:dyDescent="0.3">
      <c r="A376" s="62"/>
      <c r="B376" s="551"/>
      <c r="C376" s="549" t="str">
        <f t="shared" si="5"/>
        <v/>
      </c>
      <c r="D376" s="550"/>
      <c r="E376" s="548"/>
      <c r="F376" s="924"/>
      <c r="G376" s="924"/>
      <c r="H376" s="924"/>
      <c r="I376" s="924"/>
      <c r="J376" s="924"/>
      <c r="K376" s="924"/>
      <c r="L376" s="924"/>
      <c r="M376" s="924"/>
      <c r="N376" s="924"/>
    </row>
    <row r="377" spans="1:14" ht="16.5" thickBot="1" x14ac:dyDescent="0.3">
      <c r="A377" s="62"/>
      <c r="B377" s="551"/>
      <c r="C377" s="549" t="str">
        <f t="shared" si="5"/>
        <v/>
      </c>
      <c r="D377" s="550"/>
      <c r="E377" s="548"/>
      <c r="F377" s="924"/>
      <c r="G377" s="924"/>
      <c r="H377" s="924"/>
      <c r="I377" s="924"/>
      <c r="J377" s="924"/>
      <c r="K377" s="924"/>
      <c r="L377" s="924"/>
      <c r="M377" s="924"/>
      <c r="N377" s="924"/>
    </row>
    <row r="378" spans="1:14" ht="16.5" thickBot="1" x14ac:dyDescent="0.3">
      <c r="A378" s="62"/>
      <c r="B378" s="551"/>
      <c r="C378" s="549" t="str">
        <f t="shared" si="5"/>
        <v/>
      </c>
      <c r="D378" s="550"/>
      <c r="E378" s="548"/>
      <c r="F378" s="924"/>
      <c r="G378" s="924"/>
      <c r="H378" s="924"/>
      <c r="I378" s="924"/>
      <c r="J378" s="924"/>
      <c r="K378" s="924"/>
      <c r="L378" s="924"/>
      <c r="M378" s="924"/>
      <c r="N378" s="924"/>
    </row>
    <row r="379" spans="1:14" ht="16.5" thickBot="1" x14ac:dyDescent="0.3">
      <c r="A379" s="62"/>
      <c r="B379" s="551"/>
      <c r="C379" s="549" t="str">
        <f t="shared" si="5"/>
        <v/>
      </c>
      <c r="D379" s="550"/>
      <c r="E379" s="548"/>
      <c r="F379" s="924"/>
      <c r="G379" s="924"/>
      <c r="H379" s="924"/>
      <c r="I379" s="924"/>
      <c r="J379" s="924"/>
      <c r="K379" s="924"/>
      <c r="L379" s="924"/>
      <c r="M379" s="924"/>
      <c r="N379" s="924"/>
    </row>
    <row r="380" spans="1:14" ht="16.5" thickBot="1" x14ac:dyDescent="0.3">
      <c r="A380" s="62"/>
      <c r="B380" s="551"/>
      <c r="C380" s="549" t="str">
        <f t="shared" si="5"/>
        <v/>
      </c>
      <c r="D380" s="550"/>
      <c r="E380" s="548"/>
      <c r="F380" s="924"/>
      <c r="G380" s="924"/>
      <c r="H380" s="924"/>
      <c r="I380" s="924"/>
      <c r="J380" s="924"/>
      <c r="K380" s="924"/>
      <c r="L380" s="924"/>
      <c r="M380" s="924"/>
      <c r="N380" s="924"/>
    </row>
    <row r="381" spans="1:14" ht="16.5" thickBot="1" x14ac:dyDescent="0.3">
      <c r="A381" s="62"/>
      <c r="B381" s="551"/>
      <c r="C381" s="549" t="str">
        <f t="shared" si="5"/>
        <v/>
      </c>
      <c r="D381" s="550"/>
      <c r="E381" s="548"/>
      <c r="F381" s="924"/>
      <c r="G381" s="924"/>
      <c r="H381" s="924"/>
      <c r="I381" s="924"/>
      <c r="J381" s="924"/>
      <c r="K381" s="924"/>
      <c r="L381" s="924"/>
      <c r="M381" s="924"/>
      <c r="N381" s="924"/>
    </row>
    <row r="382" spans="1:14" ht="16.5" thickBot="1" x14ac:dyDescent="0.3">
      <c r="A382" s="62"/>
      <c r="B382" s="551"/>
      <c r="C382" s="549" t="str">
        <f t="shared" si="5"/>
        <v/>
      </c>
      <c r="D382" s="550"/>
      <c r="E382" s="548"/>
      <c r="F382" s="924"/>
      <c r="G382" s="924"/>
      <c r="H382" s="924"/>
      <c r="I382" s="924"/>
      <c r="J382" s="924"/>
      <c r="K382" s="924"/>
      <c r="L382" s="924"/>
      <c r="M382" s="924"/>
      <c r="N382" s="924"/>
    </row>
    <row r="383" spans="1:14" ht="16.5" thickBot="1" x14ac:dyDescent="0.3">
      <c r="A383" s="62"/>
      <c r="B383" s="551"/>
      <c r="C383" s="549" t="str">
        <f t="shared" si="5"/>
        <v/>
      </c>
      <c r="D383" s="550"/>
      <c r="E383" s="548"/>
      <c r="F383" s="924"/>
      <c r="G383" s="924"/>
      <c r="H383" s="924"/>
      <c r="I383" s="924"/>
      <c r="J383" s="924"/>
      <c r="K383" s="924"/>
      <c r="L383" s="924"/>
      <c r="M383" s="924"/>
      <c r="N383" s="924"/>
    </row>
    <row r="384" spans="1:14" ht="16.5" thickBot="1" x14ac:dyDescent="0.3">
      <c r="A384" s="62"/>
      <c r="B384" s="551"/>
      <c r="C384" s="549" t="str">
        <f t="shared" si="5"/>
        <v/>
      </c>
      <c r="D384" s="550"/>
      <c r="E384" s="548"/>
      <c r="F384" s="924"/>
      <c r="G384" s="924"/>
      <c r="H384" s="924"/>
      <c r="I384" s="924"/>
      <c r="J384" s="924"/>
      <c r="K384" s="924"/>
      <c r="L384" s="924"/>
      <c r="M384" s="924"/>
      <c r="N384" s="924"/>
    </row>
    <row r="385" spans="1:14" ht="16.5" thickBot="1" x14ac:dyDescent="0.3">
      <c r="A385" s="62"/>
      <c r="B385" s="551"/>
      <c r="C385" s="549" t="str">
        <f t="shared" si="5"/>
        <v/>
      </c>
      <c r="D385" s="550"/>
      <c r="E385" s="548"/>
      <c r="F385" s="924"/>
      <c r="G385" s="924"/>
      <c r="H385" s="924"/>
      <c r="I385" s="924"/>
      <c r="J385" s="924"/>
      <c r="K385" s="924"/>
      <c r="L385" s="924"/>
      <c r="M385" s="924"/>
      <c r="N385" s="924"/>
    </row>
    <row r="386" spans="1:14" ht="16.5" thickBot="1" x14ac:dyDescent="0.3">
      <c r="A386" s="62"/>
      <c r="B386" s="551"/>
      <c r="C386" s="549" t="str">
        <f t="shared" si="5"/>
        <v/>
      </c>
      <c r="D386" s="550"/>
      <c r="E386" s="548"/>
      <c r="F386" s="924"/>
      <c r="G386" s="924"/>
      <c r="H386" s="924"/>
      <c r="I386" s="924"/>
      <c r="J386" s="924"/>
      <c r="K386" s="924"/>
      <c r="L386" s="924"/>
      <c r="M386" s="924"/>
      <c r="N386" s="924"/>
    </row>
    <row r="387" spans="1:14" ht="16.5" thickBot="1" x14ac:dyDescent="0.3">
      <c r="A387" s="62"/>
      <c r="B387" s="551"/>
      <c r="C387" s="549" t="str">
        <f t="shared" si="5"/>
        <v/>
      </c>
      <c r="D387" s="550"/>
      <c r="E387" s="548"/>
      <c r="F387" s="924"/>
      <c r="G387" s="924"/>
      <c r="H387" s="924"/>
      <c r="I387" s="924"/>
      <c r="J387" s="924"/>
      <c r="K387" s="924"/>
      <c r="L387" s="924"/>
      <c r="M387" s="924"/>
      <c r="N387" s="924"/>
    </row>
    <row r="388" spans="1:14" ht="16.5" thickBot="1" x14ac:dyDescent="0.3">
      <c r="A388" s="62"/>
      <c r="B388" s="551"/>
      <c r="C388" s="549" t="str">
        <f t="shared" si="5"/>
        <v/>
      </c>
      <c r="D388" s="550"/>
      <c r="E388" s="548"/>
      <c r="F388" s="924"/>
      <c r="G388" s="924"/>
      <c r="H388" s="924"/>
      <c r="I388" s="924"/>
      <c r="J388" s="924"/>
      <c r="K388" s="924"/>
      <c r="L388" s="924"/>
      <c r="M388" s="924"/>
      <c r="N388" s="924"/>
    </row>
    <row r="389" spans="1:14" ht="16.5" thickBot="1" x14ac:dyDescent="0.3">
      <c r="A389" s="62"/>
      <c r="B389" s="551"/>
      <c r="C389" s="549" t="str">
        <f t="shared" si="5"/>
        <v/>
      </c>
      <c r="D389" s="550"/>
      <c r="E389" s="548"/>
      <c r="F389" s="924"/>
      <c r="G389" s="924"/>
      <c r="H389" s="924"/>
      <c r="I389" s="924"/>
      <c r="J389" s="924"/>
      <c r="K389" s="924"/>
      <c r="L389" s="924"/>
      <c r="M389" s="924"/>
      <c r="N389" s="924"/>
    </row>
    <row r="390" spans="1:14" ht="16.5" thickBot="1" x14ac:dyDescent="0.3">
      <c r="A390" s="62"/>
      <c r="B390" s="551"/>
      <c r="C390" s="549" t="str">
        <f t="shared" si="5"/>
        <v/>
      </c>
      <c r="D390" s="550"/>
      <c r="E390" s="548"/>
      <c r="F390" s="924"/>
      <c r="G390" s="924"/>
      <c r="H390" s="924"/>
      <c r="I390" s="924"/>
      <c r="J390" s="924"/>
      <c r="K390" s="924"/>
      <c r="L390" s="924"/>
      <c r="M390" s="924"/>
      <c r="N390" s="924"/>
    </row>
    <row r="391" spans="1:14" ht="16.5" thickBot="1" x14ac:dyDescent="0.3">
      <c r="A391" s="62"/>
      <c r="B391" s="551"/>
      <c r="C391" s="549" t="str">
        <f t="shared" si="5"/>
        <v/>
      </c>
      <c r="D391" s="550"/>
      <c r="E391" s="548"/>
      <c r="F391" s="924"/>
      <c r="G391" s="924"/>
      <c r="H391" s="924"/>
      <c r="I391" s="924"/>
      <c r="J391" s="924"/>
      <c r="K391" s="924"/>
      <c r="L391" s="924"/>
      <c r="M391" s="924"/>
      <c r="N391" s="924"/>
    </row>
    <row r="392" spans="1:14" ht="16.5" thickBot="1" x14ac:dyDescent="0.3">
      <c r="A392" s="62"/>
      <c r="B392" s="551"/>
      <c r="C392" s="549" t="str">
        <f t="shared" si="5"/>
        <v/>
      </c>
      <c r="D392" s="550"/>
      <c r="E392" s="548"/>
      <c r="F392" s="924"/>
      <c r="G392" s="924"/>
      <c r="H392" s="924"/>
      <c r="I392" s="924"/>
      <c r="J392" s="924"/>
      <c r="K392" s="924"/>
      <c r="L392" s="924"/>
      <c r="M392" s="924"/>
      <c r="N392" s="924"/>
    </row>
    <row r="393" spans="1:14" ht="16.5" thickBot="1" x14ac:dyDescent="0.3">
      <c r="A393" s="62"/>
      <c r="B393" s="551"/>
      <c r="C393" s="549" t="str">
        <f t="shared" si="5"/>
        <v/>
      </c>
      <c r="D393" s="550"/>
      <c r="E393" s="548"/>
      <c r="F393" s="924"/>
      <c r="G393" s="924"/>
      <c r="H393" s="924"/>
      <c r="I393" s="924"/>
      <c r="J393" s="924"/>
      <c r="K393" s="924"/>
      <c r="L393" s="924"/>
      <c r="M393" s="924"/>
      <c r="N393" s="924"/>
    </row>
    <row r="394" spans="1:14" ht="16.5" thickBot="1" x14ac:dyDescent="0.3">
      <c r="A394" s="62"/>
      <c r="B394" s="551"/>
      <c r="C394" s="549" t="str">
        <f t="shared" si="5"/>
        <v/>
      </c>
      <c r="D394" s="550"/>
      <c r="E394" s="548"/>
      <c r="F394" s="924"/>
      <c r="G394" s="924"/>
      <c r="H394" s="924"/>
      <c r="I394" s="924"/>
      <c r="J394" s="924"/>
      <c r="K394" s="924"/>
      <c r="L394" s="924"/>
      <c r="M394" s="924"/>
      <c r="N394" s="924"/>
    </row>
    <row r="395" spans="1:14" ht="16.5" thickBot="1" x14ac:dyDescent="0.3">
      <c r="A395" s="62"/>
      <c r="B395" s="551"/>
      <c r="C395" s="549" t="str">
        <f t="shared" si="5"/>
        <v/>
      </c>
      <c r="D395" s="550"/>
      <c r="E395" s="548"/>
      <c r="F395" s="924"/>
      <c r="G395" s="924"/>
      <c r="H395" s="924"/>
      <c r="I395" s="924"/>
      <c r="J395" s="924"/>
      <c r="K395" s="924"/>
      <c r="L395" s="924"/>
      <c r="M395" s="924"/>
      <c r="N395" s="924"/>
    </row>
    <row r="396" spans="1:14" ht="16.5" thickBot="1" x14ac:dyDescent="0.3">
      <c r="A396" s="62"/>
      <c r="B396" s="551"/>
      <c r="C396" s="549" t="str">
        <f t="shared" ref="C396:C459" si="6">IF(B396&gt;0, (B396-B395), "")</f>
        <v/>
      </c>
      <c r="D396" s="550"/>
      <c r="E396" s="548"/>
      <c r="F396" s="924"/>
      <c r="G396" s="924"/>
      <c r="H396" s="924"/>
      <c r="I396" s="924"/>
      <c r="J396" s="924"/>
      <c r="K396" s="924"/>
      <c r="L396" s="924"/>
      <c r="M396" s="924"/>
      <c r="N396" s="924"/>
    </row>
    <row r="397" spans="1:14" ht="16.5" thickBot="1" x14ac:dyDescent="0.3">
      <c r="A397" s="62"/>
      <c r="B397" s="551"/>
      <c r="C397" s="549" t="str">
        <f t="shared" si="6"/>
        <v/>
      </c>
      <c r="D397" s="550"/>
      <c r="E397" s="548"/>
      <c r="F397" s="924"/>
      <c r="G397" s="924"/>
      <c r="H397" s="924"/>
      <c r="I397" s="924"/>
      <c r="J397" s="924"/>
      <c r="K397" s="924"/>
      <c r="L397" s="924"/>
      <c r="M397" s="924"/>
      <c r="N397" s="924"/>
    </row>
    <row r="398" spans="1:14" ht="16.5" thickBot="1" x14ac:dyDescent="0.3">
      <c r="A398" s="62"/>
      <c r="B398" s="551"/>
      <c r="C398" s="549" t="str">
        <f t="shared" si="6"/>
        <v/>
      </c>
      <c r="D398" s="550"/>
      <c r="E398" s="548"/>
      <c r="F398" s="924"/>
      <c r="G398" s="924"/>
      <c r="H398" s="924"/>
      <c r="I398" s="924"/>
      <c r="J398" s="924"/>
      <c r="K398" s="924"/>
      <c r="L398" s="924"/>
      <c r="M398" s="924"/>
      <c r="N398" s="924"/>
    </row>
    <row r="399" spans="1:14" ht="16.5" thickBot="1" x14ac:dyDescent="0.3">
      <c r="A399" s="62"/>
      <c r="B399" s="551"/>
      <c r="C399" s="549" t="str">
        <f t="shared" si="6"/>
        <v/>
      </c>
      <c r="D399" s="550"/>
      <c r="E399" s="548"/>
      <c r="F399" s="924"/>
      <c r="G399" s="924"/>
      <c r="H399" s="924"/>
      <c r="I399" s="924"/>
      <c r="J399" s="924"/>
      <c r="K399" s="924"/>
      <c r="L399" s="924"/>
      <c r="M399" s="924"/>
      <c r="N399" s="924"/>
    </row>
    <row r="400" spans="1:14" ht="16.5" thickBot="1" x14ac:dyDescent="0.3">
      <c r="A400" s="62"/>
      <c r="B400" s="551"/>
      <c r="C400" s="549" t="str">
        <f t="shared" si="6"/>
        <v/>
      </c>
      <c r="D400" s="550"/>
      <c r="E400" s="548"/>
      <c r="F400" s="924"/>
      <c r="G400" s="924"/>
      <c r="H400" s="924"/>
      <c r="I400" s="924"/>
      <c r="J400" s="924"/>
      <c r="K400" s="924"/>
      <c r="L400" s="924"/>
      <c r="M400" s="924"/>
      <c r="N400" s="924"/>
    </row>
    <row r="401" spans="1:14" ht="16.5" thickBot="1" x14ac:dyDescent="0.3">
      <c r="A401" s="62"/>
      <c r="B401" s="551"/>
      <c r="C401" s="549" t="str">
        <f t="shared" si="6"/>
        <v/>
      </c>
      <c r="D401" s="550"/>
      <c r="E401" s="548"/>
      <c r="F401" s="924"/>
      <c r="G401" s="924"/>
      <c r="H401" s="924"/>
      <c r="I401" s="924"/>
      <c r="J401" s="924"/>
      <c r="K401" s="924"/>
      <c r="L401" s="924"/>
      <c r="M401" s="924"/>
      <c r="N401" s="924"/>
    </row>
    <row r="402" spans="1:14" ht="16.5" thickBot="1" x14ac:dyDescent="0.3">
      <c r="A402" s="62"/>
      <c r="B402" s="551"/>
      <c r="C402" s="549" t="str">
        <f t="shared" si="6"/>
        <v/>
      </c>
      <c r="D402" s="550"/>
      <c r="E402" s="548"/>
      <c r="F402" s="924"/>
      <c r="G402" s="924"/>
      <c r="H402" s="924"/>
      <c r="I402" s="924"/>
      <c r="J402" s="924"/>
      <c r="K402" s="924"/>
      <c r="L402" s="924"/>
      <c r="M402" s="924"/>
      <c r="N402" s="924"/>
    </row>
    <row r="403" spans="1:14" ht="16.5" thickBot="1" x14ac:dyDescent="0.3">
      <c r="A403" s="62"/>
      <c r="B403" s="551"/>
      <c r="C403" s="549" t="str">
        <f t="shared" si="6"/>
        <v/>
      </c>
      <c r="D403" s="550"/>
      <c r="E403" s="548"/>
      <c r="F403" s="924"/>
      <c r="G403" s="924"/>
      <c r="H403" s="924"/>
      <c r="I403" s="924"/>
      <c r="J403" s="924"/>
      <c r="K403" s="924"/>
      <c r="L403" s="924"/>
      <c r="M403" s="924"/>
      <c r="N403" s="924"/>
    </row>
    <row r="404" spans="1:14" ht="16.5" thickBot="1" x14ac:dyDescent="0.3">
      <c r="A404" s="62"/>
      <c r="B404" s="551"/>
      <c r="C404" s="549" t="str">
        <f t="shared" si="6"/>
        <v/>
      </c>
      <c r="D404" s="550"/>
      <c r="E404" s="548"/>
      <c r="F404" s="924"/>
      <c r="G404" s="924"/>
      <c r="H404" s="924"/>
      <c r="I404" s="924"/>
      <c r="J404" s="924"/>
      <c r="K404" s="924"/>
      <c r="L404" s="924"/>
      <c r="M404" s="924"/>
      <c r="N404" s="924"/>
    </row>
    <row r="405" spans="1:14" ht="16.5" thickBot="1" x14ac:dyDescent="0.3">
      <c r="A405" s="62"/>
      <c r="B405" s="551"/>
      <c r="C405" s="549" t="str">
        <f t="shared" si="6"/>
        <v/>
      </c>
      <c r="D405" s="550"/>
      <c r="E405" s="548"/>
      <c r="F405" s="924"/>
      <c r="G405" s="924"/>
      <c r="H405" s="924"/>
      <c r="I405" s="924"/>
      <c r="J405" s="924"/>
      <c r="K405" s="924"/>
      <c r="L405" s="924"/>
      <c r="M405" s="924"/>
      <c r="N405" s="924"/>
    </row>
    <row r="406" spans="1:14" ht="16.5" thickBot="1" x14ac:dyDescent="0.3">
      <c r="A406" s="62"/>
      <c r="B406" s="551"/>
      <c r="C406" s="549" t="str">
        <f t="shared" si="6"/>
        <v/>
      </c>
      <c r="D406" s="550"/>
      <c r="E406" s="548"/>
      <c r="F406" s="924"/>
      <c r="G406" s="924"/>
      <c r="H406" s="924"/>
      <c r="I406" s="924"/>
      <c r="J406" s="924"/>
      <c r="K406" s="924"/>
      <c r="L406" s="924"/>
      <c r="M406" s="924"/>
      <c r="N406" s="924"/>
    </row>
    <row r="407" spans="1:14" ht="16.5" thickBot="1" x14ac:dyDescent="0.3">
      <c r="A407" s="62"/>
      <c r="B407" s="551"/>
      <c r="C407" s="549" t="str">
        <f t="shared" si="6"/>
        <v/>
      </c>
      <c r="D407" s="550"/>
      <c r="E407" s="548"/>
      <c r="F407" s="924"/>
      <c r="G407" s="924"/>
      <c r="H407" s="924"/>
      <c r="I407" s="924"/>
      <c r="J407" s="924"/>
      <c r="K407" s="924"/>
      <c r="L407" s="924"/>
      <c r="M407" s="924"/>
      <c r="N407" s="924"/>
    </row>
    <row r="408" spans="1:14" ht="16.5" thickBot="1" x14ac:dyDescent="0.3">
      <c r="A408" s="62"/>
      <c r="B408" s="551"/>
      <c r="C408" s="549" t="str">
        <f t="shared" si="6"/>
        <v/>
      </c>
      <c r="D408" s="550"/>
      <c r="E408" s="548"/>
      <c r="F408" s="924"/>
      <c r="G408" s="924"/>
      <c r="H408" s="924"/>
      <c r="I408" s="924"/>
      <c r="J408" s="924"/>
      <c r="K408" s="924"/>
      <c r="L408" s="924"/>
      <c r="M408" s="924"/>
      <c r="N408" s="924"/>
    </row>
    <row r="409" spans="1:14" ht="16.5" thickBot="1" x14ac:dyDescent="0.3">
      <c r="A409" s="62"/>
      <c r="B409" s="551"/>
      <c r="C409" s="549" t="str">
        <f t="shared" si="6"/>
        <v/>
      </c>
      <c r="D409" s="550"/>
      <c r="E409" s="548"/>
      <c r="F409" s="924"/>
      <c r="G409" s="924"/>
      <c r="H409" s="924"/>
      <c r="I409" s="924"/>
      <c r="J409" s="924"/>
      <c r="K409" s="924"/>
      <c r="L409" s="924"/>
      <c r="M409" s="924"/>
      <c r="N409" s="924"/>
    </row>
    <row r="410" spans="1:14" ht="16.5" thickBot="1" x14ac:dyDescent="0.3">
      <c r="A410" s="62"/>
      <c r="B410" s="551"/>
      <c r="C410" s="549" t="str">
        <f t="shared" si="6"/>
        <v/>
      </c>
      <c r="D410" s="550"/>
      <c r="E410" s="548"/>
      <c r="F410" s="924"/>
      <c r="G410" s="924"/>
      <c r="H410" s="924"/>
      <c r="I410" s="924"/>
      <c r="J410" s="924"/>
      <c r="K410" s="924"/>
      <c r="L410" s="924"/>
      <c r="M410" s="924"/>
      <c r="N410" s="924"/>
    </row>
    <row r="411" spans="1:14" ht="16.5" thickBot="1" x14ac:dyDescent="0.3">
      <c r="A411" s="62"/>
      <c r="B411" s="551"/>
      <c r="C411" s="549" t="str">
        <f t="shared" si="6"/>
        <v/>
      </c>
      <c r="D411" s="550"/>
      <c r="E411" s="548"/>
      <c r="F411" s="924"/>
      <c r="G411" s="924"/>
      <c r="H411" s="924"/>
      <c r="I411" s="924"/>
      <c r="J411" s="924"/>
      <c r="K411" s="924"/>
      <c r="L411" s="924"/>
      <c r="M411" s="924"/>
      <c r="N411" s="924"/>
    </row>
    <row r="412" spans="1:14" ht="16.5" thickBot="1" x14ac:dyDescent="0.3">
      <c r="A412" s="62"/>
      <c r="B412" s="551"/>
      <c r="C412" s="549" t="str">
        <f t="shared" si="6"/>
        <v/>
      </c>
      <c r="D412" s="550"/>
      <c r="E412" s="548"/>
      <c r="F412" s="924"/>
      <c r="G412" s="924"/>
      <c r="H412" s="924"/>
      <c r="I412" s="924"/>
      <c r="J412" s="924"/>
      <c r="K412" s="924"/>
      <c r="L412" s="924"/>
      <c r="M412" s="924"/>
      <c r="N412" s="924"/>
    </row>
    <row r="413" spans="1:14" ht="16.5" thickBot="1" x14ac:dyDescent="0.3">
      <c r="A413" s="62"/>
      <c r="B413" s="551"/>
      <c r="C413" s="549" t="str">
        <f t="shared" si="6"/>
        <v/>
      </c>
      <c r="D413" s="550"/>
      <c r="E413" s="548"/>
      <c r="F413" s="924"/>
      <c r="G413" s="924"/>
      <c r="H413" s="924"/>
      <c r="I413" s="924"/>
      <c r="J413" s="924"/>
      <c r="K413" s="924"/>
      <c r="L413" s="924"/>
      <c r="M413" s="924"/>
      <c r="N413" s="924"/>
    </row>
    <row r="414" spans="1:14" ht="16.5" thickBot="1" x14ac:dyDescent="0.3">
      <c r="A414" s="62"/>
      <c r="B414" s="551"/>
      <c r="C414" s="549" t="str">
        <f t="shared" si="6"/>
        <v/>
      </c>
      <c r="D414" s="550"/>
      <c r="E414" s="548"/>
      <c r="F414" s="924"/>
      <c r="G414" s="924"/>
      <c r="H414" s="924"/>
      <c r="I414" s="924"/>
      <c r="J414" s="924"/>
      <c r="K414" s="924"/>
      <c r="L414" s="924"/>
      <c r="M414" s="924"/>
      <c r="N414" s="924"/>
    </row>
    <row r="415" spans="1:14" ht="16.5" thickBot="1" x14ac:dyDescent="0.3">
      <c r="A415" s="62"/>
      <c r="B415" s="551"/>
      <c r="C415" s="549" t="str">
        <f t="shared" si="6"/>
        <v/>
      </c>
      <c r="D415" s="550"/>
      <c r="E415" s="548"/>
      <c r="F415" s="924"/>
      <c r="G415" s="924"/>
      <c r="H415" s="924"/>
      <c r="I415" s="924"/>
      <c r="J415" s="924"/>
      <c r="K415" s="924"/>
      <c r="L415" s="924"/>
      <c r="M415" s="924"/>
      <c r="N415" s="924"/>
    </row>
    <row r="416" spans="1:14" ht="16.5" thickBot="1" x14ac:dyDescent="0.3">
      <c r="A416" s="62"/>
      <c r="B416" s="551"/>
      <c r="C416" s="549" t="str">
        <f t="shared" si="6"/>
        <v/>
      </c>
      <c r="D416" s="550"/>
      <c r="E416" s="548"/>
      <c r="F416" s="924"/>
      <c r="G416" s="924"/>
      <c r="H416" s="924"/>
      <c r="I416" s="924"/>
      <c r="J416" s="924"/>
      <c r="K416" s="924"/>
      <c r="L416" s="924"/>
      <c r="M416" s="924"/>
      <c r="N416" s="924"/>
    </row>
    <row r="417" spans="1:14" ht="16.5" thickBot="1" x14ac:dyDescent="0.3">
      <c r="A417" s="62"/>
      <c r="B417" s="551"/>
      <c r="C417" s="549" t="str">
        <f t="shared" si="6"/>
        <v/>
      </c>
      <c r="D417" s="550"/>
      <c r="E417" s="548"/>
      <c r="F417" s="924"/>
      <c r="G417" s="924"/>
      <c r="H417" s="924"/>
      <c r="I417" s="924"/>
      <c r="J417" s="924"/>
      <c r="K417" s="924"/>
      <c r="L417" s="924"/>
      <c r="M417" s="924"/>
      <c r="N417" s="924"/>
    </row>
    <row r="418" spans="1:14" ht="16.5" thickBot="1" x14ac:dyDescent="0.3">
      <c r="A418" s="62"/>
      <c r="B418" s="551"/>
      <c r="C418" s="549" t="str">
        <f t="shared" si="6"/>
        <v/>
      </c>
      <c r="D418" s="550"/>
      <c r="E418" s="548"/>
      <c r="F418" s="924"/>
      <c r="G418" s="924"/>
      <c r="H418" s="924"/>
      <c r="I418" s="924"/>
      <c r="J418" s="924"/>
      <c r="K418" s="924"/>
      <c r="L418" s="924"/>
      <c r="M418" s="924"/>
      <c r="N418" s="924"/>
    </row>
    <row r="419" spans="1:14" ht="16.5" thickBot="1" x14ac:dyDescent="0.3">
      <c r="A419" s="62"/>
      <c r="B419" s="551"/>
      <c r="C419" s="549" t="str">
        <f t="shared" si="6"/>
        <v/>
      </c>
      <c r="D419" s="550"/>
      <c r="E419" s="548"/>
      <c r="F419" s="924"/>
      <c r="G419" s="924"/>
      <c r="H419" s="924"/>
      <c r="I419" s="924"/>
      <c r="J419" s="924"/>
      <c r="K419" s="924"/>
      <c r="L419" s="924"/>
      <c r="M419" s="924"/>
      <c r="N419" s="924"/>
    </row>
    <row r="420" spans="1:14" ht="16.5" thickBot="1" x14ac:dyDescent="0.3">
      <c r="A420" s="62"/>
      <c r="B420" s="551"/>
      <c r="C420" s="549" t="str">
        <f t="shared" si="6"/>
        <v/>
      </c>
      <c r="D420" s="550"/>
      <c r="E420" s="548"/>
      <c r="F420" s="924"/>
      <c r="G420" s="924"/>
      <c r="H420" s="924"/>
      <c r="I420" s="924"/>
      <c r="J420" s="924"/>
      <c r="K420" s="924"/>
      <c r="L420" s="924"/>
      <c r="M420" s="924"/>
      <c r="N420" s="924"/>
    </row>
    <row r="421" spans="1:14" ht="16.5" thickBot="1" x14ac:dyDescent="0.3">
      <c r="A421" s="62"/>
      <c r="B421" s="551"/>
      <c r="C421" s="549" t="str">
        <f t="shared" si="6"/>
        <v/>
      </c>
      <c r="D421" s="550"/>
      <c r="E421" s="548"/>
      <c r="F421" s="924"/>
      <c r="G421" s="924"/>
      <c r="H421" s="924"/>
      <c r="I421" s="924"/>
      <c r="J421" s="924"/>
      <c r="K421" s="924"/>
      <c r="L421" s="924"/>
      <c r="M421" s="924"/>
      <c r="N421" s="924"/>
    </row>
    <row r="422" spans="1:14" ht="16.5" thickBot="1" x14ac:dyDescent="0.3">
      <c r="A422" s="62"/>
      <c r="B422" s="551"/>
      <c r="C422" s="549" t="str">
        <f t="shared" si="6"/>
        <v/>
      </c>
      <c r="D422" s="550"/>
      <c r="E422" s="548"/>
      <c r="F422" s="924"/>
      <c r="G422" s="924"/>
      <c r="H422" s="924"/>
      <c r="I422" s="924"/>
      <c r="J422" s="924"/>
      <c r="K422" s="924"/>
      <c r="L422" s="924"/>
      <c r="M422" s="924"/>
      <c r="N422" s="924"/>
    </row>
    <row r="423" spans="1:14" ht="16.5" thickBot="1" x14ac:dyDescent="0.3">
      <c r="A423" s="62"/>
      <c r="B423" s="551"/>
      <c r="C423" s="549" t="str">
        <f t="shared" si="6"/>
        <v/>
      </c>
      <c r="D423" s="550"/>
      <c r="E423" s="548"/>
      <c r="F423" s="924"/>
      <c r="G423" s="924"/>
      <c r="H423" s="924"/>
      <c r="I423" s="924"/>
      <c r="J423" s="924"/>
      <c r="K423" s="924"/>
      <c r="L423" s="924"/>
      <c r="M423" s="924"/>
      <c r="N423" s="924"/>
    </row>
    <row r="424" spans="1:14" ht="16.5" thickBot="1" x14ac:dyDescent="0.3">
      <c r="A424" s="62"/>
      <c r="B424" s="551"/>
      <c r="C424" s="549" t="str">
        <f t="shared" si="6"/>
        <v/>
      </c>
      <c r="D424" s="550"/>
      <c r="E424" s="548"/>
      <c r="F424" s="924"/>
      <c r="G424" s="924"/>
      <c r="H424" s="924"/>
      <c r="I424" s="924"/>
      <c r="J424" s="924"/>
      <c r="K424" s="924"/>
      <c r="L424" s="924"/>
      <c r="M424" s="924"/>
      <c r="N424" s="924"/>
    </row>
    <row r="425" spans="1:14" ht="16.5" thickBot="1" x14ac:dyDescent="0.3">
      <c r="A425" s="62"/>
      <c r="B425" s="551"/>
      <c r="C425" s="549" t="str">
        <f t="shared" si="6"/>
        <v/>
      </c>
      <c r="D425" s="550"/>
      <c r="E425" s="548"/>
      <c r="F425" s="924"/>
      <c r="G425" s="924"/>
      <c r="H425" s="924"/>
      <c r="I425" s="924"/>
      <c r="J425" s="924"/>
      <c r="K425" s="924"/>
      <c r="L425" s="924"/>
      <c r="M425" s="924"/>
      <c r="N425" s="924"/>
    </row>
    <row r="426" spans="1:14" ht="16.5" thickBot="1" x14ac:dyDescent="0.3">
      <c r="A426" s="62"/>
      <c r="B426" s="551"/>
      <c r="C426" s="549" t="str">
        <f t="shared" si="6"/>
        <v/>
      </c>
      <c r="D426" s="550"/>
      <c r="E426" s="548"/>
      <c r="F426" s="924"/>
      <c r="G426" s="924"/>
      <c r="H426" s="924"/>
      <c r="I426" s="924"/>
      <c r="J426" s="924"/>
      <c r="K426" s="924"/>
      <c r="L426" s="924"/>
      <c r="M426" s="924"/>
      <c r="N426" s="924"/>
    </row>
    <row r="427" spans="1:14" ht="16.5" thickBot="1" x14ac:dyDescent="0.3">
      <c r="A427" s="62"/>
      <c r="B427" s="551"/>
      <c r="C427" s="549" t="str">
        <f t="shared" si="6"/>
        <v/>
      </c>
      <c r="D427" s="550"/>
      <c r="E427" s="548"/>
      <c r="F427" s="924"/>
      <c r="G427" s="924"/>
      <c r="H427" s="924"/>
      <c r="I427" s="924"/>
      <c r="J427" s="924"/>
      <c r="K427" s="924"/>
      <c r="L427" s="924"/>
      <c r="M427" s="924"/>
      <c r="N427" s="924"/>
    </row>
    <row r="428" spans="1:14" ht="16.5" thickBot="1" x14ac:dyDescent="0.3">
      <c r="A428" s="62"/>
      <c r="B428" s="551"/>
      <c r="C428" s="549" t="str">
        <f t="shared" si="6"/>
        <v/>
      </c>
      <c r="D428" s="550"/>
      <c r="E428" s="548"/>
      <c r="F428" s="924"/>
      <c r="G428" s="924"/>
      <c r="H428" s="924"/>
      <c r="I428" s="924"/>
      <c r="J428" s="924"/>
      <c r="K428" s="924"/>
      <c r="L428" s="924"/>
      <c r="M428" s="924"/>
      <c r="N428" s="924"/>
    </row>
    <row r="429" spans="1:14" ht="16.5" thickBot="1" x14ac:dyDescent="0.3">
      <c r="A429" s="62"/>
      <c r="B429" s="551"/>
      <c r="C429" s="549" t="str">
        <f t="shared" si="6"/>
        <v/>
      </c>
      <c r="D429" s="550"/>
      <c r="E429" s="548"/>
      <c r="F429" s="924"/>
      <c r="G429" s="924"/>
      <c r="H429" s="924"/>
      <c r="I429" s="924"/>
      <c r="J429" s="924"/>
      <c r="K429" s="924"/>
      <c r="L429" s="924"/>
      <c r="M429" s="924"/>
      <c r="N429" s="924"/>
    </row>
    <row r="430" spans="1:14" ht="16.5" thickBot="1" x14ac:dyDescent="0.3">
      <c r="A430" s="62"/>
      <c r="B430" s="551"/>
      <c r="C430" s="549" t="str">
        <f t="shared" si="6"/>
        <v/>
      </c>
      <c r="D430" s="550"/>
      <c r="E430" s="548"/>
      <c r="F430" s="924"/>
      <c r="G430" s="924"/>
      <c r="H430" s="924"/>
      <c r="I430" s="924"/>
      <c r="J430" s="924"/>
      <c r="K430" s="924"/>
      <c r="L430" s="924"/>
      <c r="M430" s="924"/>
      <c r="N430" s="924"/>
    </row>
    <row r="431" spans="1:14" ht="16.5" thickBot="1" x14ac:dyDescent="0.3">
      <c r="A431" s="62"/>
      <c r="B431" s="551"/>
      <c r="C431" s="549" t="str">
        <f t="shared" si="6"/>
        <v/>
      </c>
      <c r="D431" s="550"/>
      <c r="E431" s="548"/>
      <c r="F431" s="924"/>
      <c r="G431" s="924"/>
      <c r="H431" s="924"/>
      <c r="I431" s="924"/>
      <c r="J431" s="924"/>
      <c r="K431" s="924"/>
      <c r="L431" s="924"/>
      <c r="M431" s="924"/>
      <c r="N431" s="924"/>
    </row>
    <row r="432" spans="1:14" ht="16.5" thickBot="1" x14ac:dyDescent="0.3">
      <c r="A432" s="62"/>
      <c r="B432" s="551"/>
      <c r="C432" s="549" t="str">
        <f t="shared" si="6"/>
        <v/>
      </c>
      <c r="D432" s="550"/>
      <c r="E432" s="548"/>
      <c r="F432" s="924"/>
      <c r="G432" s="924"/>
      <c r="H432" s="924"/>
      <c r="I432" s="924"/>
      <c r="J432" s="924"/>
      <c r="K432" s="924"/>
      <c r="L432" s="924"/>
      <c r="M432" s="924"/>
      <c r="N432" s="924"/>
    </row>
    <row r="433" spans="1:14" ht="16.5" thickBot="1" x14ac:dyDescent="0.3">
      <c r="A433" s="62"/>
      <c r="B433" s="551"/>
      <c r="C433" s="549" t="str">
        <f t="shared" si="6"/>
        <v/>
      </c>
      <c r="D433" s="550"/>
      <c r="E433" s="548"/>
      <c r="F433" s="924"/>
      <c r="G433" s="924"/>
      <c r="H433" s="924"/>
      <c r="I433" s="924"/>
      <c r="J433" s="924"/>
      <c r="K433" s="924"/>
      <c r="L433" s="924"/>
      <c r="M433" s="924"/>
      <c r="N433" s="924"/>
    </row>
    <row r="434" spans="1:14" ht="16.5" thickBot="1" x14ac:dyDescent="0.3">
      <c r="A434" s="62"/>
      <c r="B434" s="551"/>
      <c r="C434" s="549" t="str">
        <f t="shared" si="6"/>
        <v/>
      </c>
      <c r="D434" s="550"/>
      <c r="E434" s="548"/>
      <c r="F434" s="924"/>
      <c r="G434" s="924"/>
      <c r="H434" s="924"/>
      <c r="I434" s="924"/>
      <c r="J434" s="924"/>
      <c r="K434" s="924"/>
      <c r="L434" s="924"/>
      <c r="M434" s="924"/>
      <c r="N434" s="924"/>
    </row>
    <row r="435" spans="1:14" ht="16.5" thickBot="1" x14ac:dyDescent="0.3">
      <c r="A435" s="62"/>
      <c r="B435" s="551"/>
      <c r="C435" s="549" t="str">
        <f t="shared" si="6"/>
        <v/>
      </c>
      <c r="D435" s="550"/>
      <c r="E435" s="548"/>
      <c r="F435" s="924"/>
      <c r="G435" s="924"/>
      <c r="H435" s="924"/>
      <c r="I435" s="924"/>
      <c r="J435" s="924"/>
      <c r="K435" s="924"/>
      <c r="L435" s="924"/>
      <c r="M435" s="924"/>
      <c r="N435" s="924"/>
    </row>
    <row r="436" spans="1:14" ht="16.5" thickBot="1" x14ac:dyDescent="0.3">
      <c r="A436" s="62"/>
      <c r="B436" s="551"/>
      <c r="C436" s="549" t="str">
        <f t="shared" si="6"/>
        <v/>
      </c>
      <c r="D436" s="550"/>
      <c r="E436" s="548"/>
      <c r="F436" s="924"/>
      <c r="G436" s="924"/>
      <c r="H436" s="924"/>
      <c r="I436" s="924"/>
      <c r="J436" s="924"/>
      <c r="K436" s="924"/>
      <c r="L436" s="924"/>
      <c r="M436" s="924"/>
      <c r="N436" s="924"/>
    </row>
    <row r="437" spans="1:14" ht="16.5" thickBot="1" x14ac:dyDescent="0.3">
      <c r="A437" s="62"/>
      <c r="B437" s="551"/>
      <c r="C437" s="549" t="str">
        <f t="shared" si="6"/>
        <v/>
      </c>
      <c r="D437" s="550"/>
      <c r="E437" s="548"/>
      <c r="F437" s="924"/>
      <c r="G437" s="924"/>
      <c r="H437" s="924"/>
      <c r="I437" s="924"/>
      <c r="J437" s="924"/>
      <c r="K437" s="924"/>
      <c r="L437" s="924"/>
      <c r="M437" s="924"/>
      <c r="N437" s="924"/>
    </row>
    <row r="438" spans="1:14" ht="16.5" thickBot="1" x14ac:dyDescent="0.3">
      <c r="A438" s="62"/>
      <c r="B438" s="551"/>
      <c r="C438" s="549" t="str">
        <f t="shared" si="6"/>
        <v/>
      </c>
      <c r="D438" s="550"/>
      <c r="E438" s="548"/>
      <c r="F438" s="924"/>
      <c r="G438" s="924"/>
      <c r="H438" s="924"/>
      <c r="I438" s="924"/>
      <c r="J438" s="924"/>
      <c r="K438" s="924"/>
      <c r="L438" s="924"/>
      <c r="M438" s="924"/>
      <c r="N438" s="924"/>
    </row>
    <row r="439" spans="1:14" ht="16.5" thickBot="1" x14ac:dyDescent="0.3">
      <c r="A439" s="62"/>
      <c r="B439" s="551"/>
      <c r="C439" s="549" t="str">
        <f t="shared" si="6"/>
        <v/>
      </c>
      <c r="D439" s="550"/>
      <c r="E439" s="548"/>
      <c r="F439" s="924"/>
      <c r="G439" s="924"/>
      <c r="H439" s="924"/>
      <c r="I439" s="924"/>
      <c r="J439" s="924"/>
      <c r="K439" s="924"/>
      <c r="L439" s="924"/>
      <c r="M439" s="924"/>
      <c r="N439" s="924"/>
    </row>
    <row r="440" spans="1:14" ht="16.5" thickBot="1" x14ac:dyDescent="0.3">
      <c r="A440" s="62"/>
      <c r="B440" s="551"/>
      <c r="C440" s="549" t="str">
        <f t="shared" si="6"/>
        <v/>
      </c>
      <c r="D440" s="550"/>
      <c r="E440" s="548"/>
      <c r="F440" s="924"/>
      <c r="G440" s="924"/>
      <c r="H440" s="924"/>
      <c r="I440" s="924"/>
      <c r="J440" s="924"/>
      <c r="K440" s="924"/>
      <c r="L440" s="924"/>
      <c r="M440" s="924"/>
      <c r="N440" s="924"/>
    </row>
    <row r="441" spans="1:14" ht="16.5" thickBot="1" x14ac:dyDescent="0.3">
      <c r="A441" s="62"/>
      <c r="B441" s="551"/>
      <c r="C441" s="549" t="str">
        <f t="shared" si="6"/>
        <v/>
      </c>
      <c r="D441" s="550"/>
      <c r="E441" s="548"/>
      <c r="F441" s="924"/>
      <c r="G441" s="924"/>
      <c r="H441" s="924"/>
      <c r="I441" s="924"/>
      <c r="J441" s="924"/>
      <c r="K441" s="924"/>
      <c r="L441" s="924"/>
      <c r="M441" s="924"/>
      <c r="N441" s="924"/>
    </row>
    <row r="442" spans="1:14" ht="16.5" thickBot="1" x14ac:dyDescent="0.3">
      <c r="A442" s="62"/>
      <c r="B442" s="551"/>
      <c r="C442" s="549" t="str">
        <f t="shared" si="6"/>
        <v/>
      </c>
      <c r="D442" s="550"/>
      <c r="E442" s="548"/>
      <c r="F442" s="924"/>
      <c r="G442" s="924"/>
      <c r="H442" s="924"/>
      <c r="I442" s="924"/>
      <c r="J442" s="924"/>
      <c r="K442" s="924"/>
      <c r="L442" s="924"/>
      <c r="M442" s="924"/>
      <c r="N442" s="924"/>
    </row>
    <row r="443" spans="1:14" ht="16.5" thickBot="1" x14ac:dyDescent="0.3">
      <c r="A443" s="62"/>
      <c r="B443" s="551"/>
      <c r="C443" s="549" t="str">
        <f t="shared" si="6"/>
        <v/>
      </c>
      <c r="D443" s="550"/>
      <c r="E443" s="548"/>
      <c r="F443" s="924"/>
      <c r="G443" s="924"/>
      <c r="H443" s="924"/>
      <c r="I443" s="924"/>
      <c r="J443" s="924"/>
      <c r="K443" s="924"/>
      <c r="L443" s="924"/>
      <c r="M443" s="924"/>
      <c r="N443" s="924"/>
    </row>
    <row r="444" spans="1:14" ht="16.5" thickBot="1" x14ac:dyDescent="0.3">
      <c r="A444" s="62"/>
      <c r="B444" s="551"/>
      <c r="C444" s="549" t="str">
        <f t="shared" si="6"/>
        <v/>
      </c>
      <c r="D444" s="550"/>
      <c r="E444" s="548"/>
      <c r="F444" s="924"/>
      <c r="G444" s="924"/>
      <c r="H444" s="924"/>
      <c r="I444" s="924"/>
      <c r="J444" s="924"/>
      <c r="K444" s="924"/>
      <c r="L444" s="924"/>
      <c r="M444" s="924"/>
      <c r="N444" s="924"/>
    </row>
    <row r="445" spans="1:14" ht="16.5" thickBot="1" x14ac:dyDescent="0.3">
      <c r="A445" s="62"/>
      <c r="B445" s="551"/>
      <c r="C445" s="549" t="str">
        <f t="shared" si="6"/>
        <v/>
      </c>
      <c r="D445" s="550"/>
      <c r="E445" s="548"/>
      <c r="F445" s="924"/>
      <c r="G445" s="924"/>
      <c r="H445" s="924"/>
      <c r="I445" s="924"/>
      <c r="J445" s="924"/>
      <c r="K445" s="924"/>
      <c r="L445" s="924"/>
      <c r="M445" s="924"/>
      <c r="N445" s="924"/>
    </row>
    <row r="446" spans="1:14" ht="16.5" thickBot="1" x14ac:dyDescent="0.3">
      <c r="A446" s="62"/>
      <c r="B446" s="551"/>
      <c r="C446" s="549" t="str">
        <f t="shared" si="6"/>
        <v/>
      </c>
      <c r="D446" s="550"/>
      <c r="E446" s="548"/>
      <c r="F446" s="924"/>
      <c r="G446" s="924"/>
      <c r="H446" s="924"/>
      <c r="I446" s="924"/>
      <c r="J446" s="924"/>
      <c r="K446" s="924"/>
      <c r="L446" s="924"/>
      <c r="M446" s="924"/>
      <c r="N446" s="924"/>
    </row>
    <row r="447" spans="1:14" ht="16.5" thickBot="1" x14ac:dyDescent="0.3">
      <c r="A447" s="62"/>
      <c r="B447" s="551"/>
      <c r="C447" s="549" t="str">
        <f t="shared" si="6"/>
        <v/>
      </c>
      <c r="D447" s="550"/>
      <c r="E447" s="548"/>
      <c r="F447" s="924"/>
      <c r="G447" s="924"/>
      <c r="H447" s="924"/>
      <c r="I447" s="924"/>
      <c r="J447" s="924"/>
      <c r="K447" s="924"/>
      <c r="L447" s="924"/>
      <c r="M447" s="924"/>
      <c r="N447" s="924"/>
    </row>
    <row r="448" spans="1:14" ht="16.5" thickBot="1" x14ac:dyDescent="0.3">
      <c r="A448" s="62"/>
      <c r="B448" s="551"/>
      <c r="C448" s="549" t="str">
        <f t="shared" si="6"/>
        <v/>
      </c>
      <c r="D448" s="550"/>
      <c r="E448" s="548"/>
      <c r="F448" s="924"/>
      <c r="G448" s="924"/>
      <c r="H448" s="924"/>
      <c r="I448" s="924"/>
      <c r="J448" s="924"/>
      <c r="K448" s="924"/>
      <c r="L448" s="924"/>
      <c r="M448" s="924"/>
      <c r="N448" s="924"/>
    </row>
    <row r="449" spans="1:14" ht="16.5" thickBot="1" x14ac:dyDescent="0.3">
      <c r="A449" s="62"/>
      <c r="B449" s="551"/>
      <c r="C449" s="549" t="str">
        <f t="shared" si="6"/>
        <v/>
      </c>
      <c r="D449" s="550"/>
      <c r="E449" s="548"/>
      <c r="F449" s="924"/>
      <c r="G449" s="924"/>
      <c r="H449" s="924"/>
      <c r="I449" s="924"/>
      <c r="J449" s="924"/>
      <c r="K449" s="924"/>
      <c r="L449" s="924"/>
      <c r="M449" s="924"/>
      <c r="N449" s="924"/>
    </row>
    <row r="450" spans="1:14" ht="16.5" thickBot="1" x14ac:dyDescent="0.3">
      <c r="A450" s="62"/>
      <c r="B450" s="551"/>
      <c r="C450" s="549" t="str">
        <f t="shared" si="6"/>
        <v/>
      </c>
      <c r="D450" s="550"/>
      <c r="E450" s="548"/>
      <c r="F450" s="924"/>
      <c r="G450" s="924"/>
      <c r="H450" s="924"/>
      <c r="I450" s="924"/>
      <c r="J450" s="924"/>
      <c r="K450" s="924"/>
      <c r="L450" s="924"/>
      <c r="M450" s="924"/>
      <c r="N450" s="924"/>
    </row>
    <row r="451" spans="1:14" ht="16.5" thickBot="1" x14ac:dyDescent="0.3">
      <c r="A451" s="62"/>
      <c r="B451" s="551"/>
      <c r="C451" s="549" t="str">
        <f t="shared" si="6"/>
        <v/>
      </c>
      <c r="D451" s="550"/>
      <c r="E451" s="548"/>
      <c r="F451" s="924"/>
      <c r="G451" s="924"/>
      <c r="H451" s="924"/>
      <c r="I451" s="924"/>
      <c r="J451" s="924"/>
      <c r="K451" s="924"/>
      <c r="L451" s="924"/>
      <c r="M451" s="924"/>
      <c r="N451" s="924"/>
    </row>
    <row r="452" spans="1:14" ht="16.5" thickBot="1" x14ac:dyDescent="0.3">
      <c r="A452" s="62"/>
      <c r="B452" s="551"/>
      <c r="C452" s="549" t="str">
        <f t="shared" si="6"/>
        <v/>
      </c>
      <c r="D452" s="550"/>
      <c r="E452" s="548"/>
      <c r="F452" s="924"/>
      <c r="G452" s="924"/>
      <c r="H452" s="924"/>
      <c r="I452" s="924"/>
      <c r="J452" s="924"/>
      <c r="K452" s="924"/>
      <c r="L452" s="924"/>
      <c r="M452" s="924"/>
      <c r="N452" s="924"/>
    </row>
    <row r="453" spans="1:14" ht="16.5" thickBot="1" x14ac:dyDescent="0.3">
      <c r="A453" s="62"/>
      <c r="B453" s="551"/>
      <c r="C453" s="549" t="str">
        <f t="shared" si="6"/>
        <v/>
      </c>
      <c r="D453" s="550"/>
      <c r="E453" s="548"/>
      <c r="F453" s="924"/>
      <c r="G453" s="924"/>
      <c r="H453" s="924"/>
      <c r="I453" s="924"/>
      <c r="J453" s="924"/>
      <c r="K453" s="924"/>
      <c r="L453" s="924"/>
      <c r="M453" s="924"/>
      <c r="N453" s="924"/>
    </row>
    <row r="454" spans="1:14" ht="16.5" thickBot="1" x14ac:dyDescent="0.3">
      <c r="A454" s="62"/>
      <c r="B454" s="551"/>
      <c r="C454" s="549" t="str">
        <f t="shared" si="6"/>
        <v/>
      </c>
      <c r="D454" s="550"/>
      <c r="E454" s="548"/>
      <c r="F454" s="924"/>
      <c r="G454" s="924"/>
      <c r="H454" s="924"/>
      <c r="I454" s="924"/>
      <c r="J454" s="924"/>
      <c r="K454" s="924"/>
      <c r="L454" s="924"/>
      <c r="M454" s="924"/>
      <c r="N454" s="924"/>
    </row>
    <row r="455" spans="1:14" ht="16.5" thickBot="1" x14ac:dyDescent="0.3">
      <c r="A455" s="62"/>
      <c r="B455" s="551"/>
      <c r="C455" s="549" t="str">
        <f t="shared" si="6"/>
        <v/>
      </c>
      <c r="D455" s="550"/>
      <c r="E455" s="548"/>
      <c r="F455" s="924"/>
      <c r="G455" s="924"/>
      <c r="H455" s="924"/>
      <c r="I455" s="924"/>
      <c r="J455" s="924"/>
      <c r="K455" s="924"/>
      <c r="L455" s="924"/>
      <c r="M455" s="924"/>
      <c r="N455" s="924"/>
    </row>
    <row r="456" spans="1:14" ht="16.5" thickBot="1" x14ac:dyDescent="0.3">
      <c r="A456" s="62"/>
      <c r="B456" s="551"/>
      <c r="C456" s="549" t="str">
        <f t="shared" si="6"/>
        <v/>
      </c>
      <c r="D456" s="550"/>
      <c r="E456" s="548"/>
      <c r="F456" s="924"/>
      <c r="G456" s="924"/>
      <c r="H456" s="924"/>
      <c r="I456" s="924"/>
      <c r="J456" s="924"/>
      <c r="K456" s="924"/>
      <c r="L456" s="924"/>
      <c r="M456" s="924"/>
      <c r="N456" s="924"/>
    </row>
    <row r="457" spans="1:14" ht="16.5" thickBot="1" x14ac:dyDescent="0.3">
      <c r="A457" s="62"/>
      <c r="B457" s="551"/>
      <c r="C457" s="549" t="str">
        <f t="shared" si="6"/>
        <v/>
      </c>
      <c r="D457" s="550"/>
      <c r="E457" s="548"/>
      <c r="F457" s="924"/>
      <c r="G457" s="924"/>
      <c r="H457" s="924"/>
      <c r="I457" s="924"/>
      <c r="J457" s="924"/>
      <c r="K457" s="924"/>
      <c r="L457" s="924"/>
      <c r="M457" s="924"/>
      <c r="N457" s="924"/>
    </row>
    <row r="458" spans="1:14" ht="16.5" thickBot="1" x14ac:dyDescent="0.3">
      <c r="A458" s="62"/>
      <c r="B458" s="551"/>
      <c r="C458" s="549" t="str">
        <f t="shared" si="6"/>
        <v/>
      </c>
      <c r="D458" s="550"/>
      <c r="E458" s="548"/>
      <c r="F458" s="924"/>
      <c r="G458" s="924"/>
      <c r="H458" s="924"/>
      <c r="I458" s="924"/>
      <c r="J458" s="924"/>
      <c r="K458" s="924"/>
      <c r="L458" s="924"/>
      <c r="M458" s="924"/>
      <c r="N458" s="924"/>
    </row>
    <row r="459" spans="1:14" ht="16.5" thickBot="1" x14ac:dyDescent="0.3">
      <c r="A459" s="62"/>
      <c r="B459" s="551"/>
      <c r="C459" s="549" t="str">
        <f t="shared" si="6"/>
        <v/>
      </c>
      <c r="D459" s="550"/>
      <c r="E459" s="548"/>
      <c r="F459" s="924"/>
      <c r="G459" s="924"/>
      <c r="H459" s="924"/>
      <c r="I459" s="924"/>
      <c r="J459" s="924"/>
      <c r="K459" s="924"/>
      <c r="L459" s="924"/>
      <c r="M459" s="924"/>
      <c r="N459" s="924"/>
    </row>
    <row r="460" spans="1:14" ht="16.5" thickBot="1" x14ac:dyDescent="0.3">
      <c r="A460" s="62"/>
      <c r="B460" s="551"/>
      <c r="C460" s="549" t="str">
        <f t="shared" ref="C460:C523" si="7">IF(B460&gt;0, (B460-B459), "")</f>
        <v/>
      </c>
      <c r="D460" s="550"/>
      <c r="E460" s="548"/>
      <c r="F460" s="924"/>
      <c r="G460" s="924"/>
      <c r="H460" s="924"/>
      <c r="I460" s="924"/>
      <c r="J460" s="924"/>
      <c r="K460" s="924"/>
      <c r="L460" s="924"/>
      <c r="M460" s="924"/>
      <c r="N460" s="924"/>
    </row>
    <row r="461" spans="1:14" ht="16.5" thickBot="1" x14ac:dyDescent="0.3">
      <c r="A461" s="62"/>
      <c r="B461" s="551"/>
      <c r="C461" s="549" t="str">
        <f t="shared" si="7"/>
        <v/>
      </c>
      <c r="D461" s="550"/>
      <c r="E461" s="548"/>
      <c r="F461" s="924"/>
      <c r="G461" s="924"/>
      <c r="H461" s="924"/>
      <c r="I461" s="924"/>
      <c r="J461" s="924"/>
      <c r="K461" s="924"/>
      <c r="L461" s="924"/>
      <c r="M461" s="924"/>
      <c r="N461" s="924"/>
    </row>
    <row r="462" spans="1:14" ht="16.5" thickBot="1" x14ac:dyDescent="0.3">
      <c r="A462" s="62"/>
      <c r="B462" s="551"/>
      <c r="C462" s="549" t="str">
        <f t="shared" si="7"/>
        <v/>
      </c>
      <c r="D462" s="550"/>
      <c r="E462" s="548"/>
      <c r="F462" s="924"/>
      <c r="G462" s="924"/>
      <c r="H462" s="924"/>
      <c r="I462" s="924"/>
      <c r="J462" s="924"/>
      <c r="K462" s="924"/>
      <c r="L462" s="924"/>
      <c r="M462" s="924"/>
      <c r="N462" s="924"/>
    </row>
    <row r="463" spans="1:14" ht="16.5" thickBot="1" x14ac:dyDescent="0.3">
      <c r="A463" s="62"/>
      <c r="B463" s="551"/>
      <c r="C463" s="549" t="str">
        <f t="shared" si="7"/>
        <v/>
      </c>
      <c r="D463" s="550"/>
      <c r="E463" s="548"/>
      <c r="F463" s="924"/>
      <c r="G463" s="924"/>
      <c r="H463" s="924"/>
      <c r="I463" s="924"/>
      <c r="J463" s="924"/>
      <c r="K463" s="924"/>
      <c r="L463" s="924"/>
      <c r="M463" s="924"/>
      <c r="N463" s="924"/>
    </row>
    <row r="464" spans="1:14" ht="16.5" thickBot="1" x14ac:dyDescent="0.3">
      <c r="A464" s="62"/>
      <c r="B464" s="551"/>
      <c r="C464" s="549" t="str">
        <f t="shared" si="7"/>
        <v/>
      </c>
      <c r="D464" s="550"/>
      <c r="E464" s="548"/>
      <c r="F464" s="924"/>
      <c r="G464" s="924"/>
      <c r="H464" s="924"/>
      <c r="I464" s="924"/>
      <c r="J464" s="924"/>
      <c r="K464" s="924"/>
      <c r="L464" s="924"/>
      <c r="M464" s="924"/>
      <c r="N464" s="924"/>
    </row>
    <row r="465" spans="1:14" ht="16.5" thickBot="1" x14ac:dyDescent="0.3">
      <c r="A465" s="62"/>
      <c r="B465" s="551"/>
      <c r="C465" s="549" t="str">
        <f t="shared" si="7"/>
        <v/>
      </c>
      <c r="D465" s="550"/>
      <c r="E465" s="548"/>
      <c r="F465" s="924"/>
      <c r="G465" s="924"/>
      <c r="H465" s="924"/>
      <c r="I465" s="924"/>
      <c r="J465" s="924"/>
      <c r="K465" s="924"/>
      <c r="L465" s="924"/>
      <c r="M465" s="924"/>
      <c r="N465" s="924"/>
    </row>
    <row r="466" spans="1:14" ht="16.5" thickBot="1" x14ac:dyDescent="0.3">
      <c r="A466" s="62"/>
      <c r="B466" s="551"/>
      <c r="C466" s="549" t="str">
        <f t="shared" si="7"/>
        <v/>
      </c>
      <c r="D466" s="550"/>
      <c r="E466" s="548"/>
      <c r="F466" s="924"/>
      <c r="G466" s="924"/>
      <c r="H466" s="924"/>
      <c r="I466" s="924"/>
      <c r="J466" s="924"/>
      <c r="K466" s="924"/>
      <c r="L466" s="924"/>
      <c r="M466" s="924"/>
      <c r="N466" s="924"/>
    </row>
    <row r="467" spans="1:14" ht="16.5" thickBot="1" x14ac:dyDescent="0.3">
      <c r="A467" s="62"/>
      <c r="B467" s="551"/>
      <c r="C467" s="549" t="str">
        <f t="shared" si="7"/>
        <v/>
      </c>
      <c r="D467" s="550"/>
      <c r="E467" s="548"/>
      <c r="F467" s="924"/>
      <c r="G467" s="924"/>
      <c r="H467" s="924"/>
      <c r="I467" s="924"/>
      <c r="J467" s="924"/>
      <c r="K467" s="924"/>
      <c r="L467" s="924"/>
      <c r="M467" s="924"/>
      <c r="N467" s="924"/>
    </row>
    <row r="468" spans="1:14" ht="16.5" thickBot="1" x14ac:dyDescent="0.3">
      <c r="A468" s="62"/>
      <c r="B468" s="551"/>
      <c r="C468" s="549" t="str">
        <f t="shared" si="7"/>
        <v/>
      </c>
      <c r="D468" s="550"/>
      <c r="E468" s="548"/>
      <c r="F468" s="924"/>
      <c r="G468" s="924"/>
      <c r="H468" s="924"/>
      <c r="I468" s="924"/>
      <c r="J468" s="924"/>
      <c r="K468" s="924"/>
      <c r="L468" s="924"/>
      <c r="M468" s="924"/>
      <c r="N468" s="924"/>
    </row>
    <row r="469" spans="1:14" ht="16.5" thickBot="1" x14ac:dyDescent="0.3">
      <c r="A469" s="62"/>
      <c r="B469" s="551"/>
      <c r="C469" s="549" t="str">
        <f t="shared" si="7"/>
        <v/>
      </c>
      <c r="D469" s="550"/>
      <c r="E469" s="548"/>
      <c r="F469" s="924"/>
      <c r="G469" s="924"/>
      <c r="H469" s="924"/>
      <c r="I469" s="924"/>
      <c r="J469" s="924"/>
      <c r="K469" s="924"/>
      <c r="L469" s="924"/>
      <c r="M469" s="924"/>
      <c r="N469" s="924"/>
    </row>
    <row r="470" spans="1:14" ht="16.5" thickBot="1" x14ac:dyDescent="0.3">
      <c r="A470" s="62"/>
      <c r="B470" s="551"/>
      <c r="C470" s="549" t="str">
        <f t="shared" si="7"/>
        <v/>
      </c>
      <c r="D470" s="550"/>
      <c r="E470" s="548"/>
      <c r="F470" s="924"/>
      <c r="G470" s="924"/>
      <c r="H470" s="924"/>
      <c r="I470" s="924"/>
      <c r="J470" s="924"/>
      <c r="K470" s="924"/>
      <c r="L470" s="924"/>
      <c r="M470" s="924"/>
      <c r="N470" s="924"/>
    </row>
    <row r="471" spans="1:14" ht="16.5" thickBot="1" x14ac:dyDescent="0.3">
      <c r="A471" s="62"/>
      <c r="B471" s="551"/>
      <c r="C471" s="549" t="str">
        <f t="shared" si="7"/>
        <v/>
      </c>
      <c r="D471" s="550"/>
      <c r="E471" s="548"/>
      <c r="F471" s="924"/>
      <c r="G471" s="924"/>
      <c r="H471" s="924"/>
      <c r="I471" s="924"/>
      <c r="J471" s="924"/>
      <c r="K471" s="924"/>
      <c r="L471" s="924"/>
      <c r="M471" s="924"/>
      <c r="N471" s="924"/>
    </row>
    <row r="472" spans="1:14" ht="16.5" thickBot="1" x14ac:dyDescent="0.3">
      <c r="A472" s="62"/>
      <c r="B472" s="551"/>
      <c r="C472" s="549" t="str">
        <f t="shared" si="7"/>
        <v/>
      </c>
      <c r="D472" s="550"/>
      <c r="E472" s="548"/>
      <c r="F472" s="924"/>
      <c r="G472" s="924"/>
      <c r="H472" s="924"/>
      <c r="I472" s="924"/>
      <c r="J472" s="924"/>
      <c r="K472" s="924"/>
      <c r="L472" s="924"/>
      <c r="M472" s="924"/>
      <c r="N472" s="924"/>
    </row>
    <row r="473" spans="1:14" ht="16.5" thickBot="1" x14ac:dyDescent="0.3">
      <c r="A473" s="62"/>
      <c r="B473" s="551"/>
      <c r="C473" s="549" t="str">
        <f t="shared" si="7"/>
        <v/>
      </c>
      <c r="D473" s="550"/>
      <c r="E473" s="548"/>
      <c r="F473" s="924"/>
      <c r="G473" s="924"/>
      <c r="H473" s="924"/>
      <c r="I473" s="924"/>
      <c r="J473" s="924"/>
      <c r="K473" s="924"/>
      <c r="L473" s="924"/>
      <c r="M473" s="924"/>
      <c r="N473" s="924"/>
    </row>
    <row r="474" spans="1:14" ht="16.5" thickBot="1" x14ac:dyDescent="0.3">
      <c r="A474" s="62"/>
      <c r="B474" s="551"/>
      <c r="C474" s="549" t="str">
        <f t="shared" si="7"/>
        <v/>
      </c>
      <c r="D474" s="550"/>
      <c r="E474" s="548"/>
      <c r="F474" s="924"/>
      <c r="G474" s="924"/>
      <c r="H474" s="924"/>
      <c r="I474" s="924"/>
      <c r="J474" s="924"/>
      <c r="K474" s="924"/>
      <c r="L474" s="924"/>
      <c r="M474" s="924"/>
      <c r="N474" s="924"/>
    </row>
    <row r="475" spans="1:14" ht="16.5" thickBot="1" x14ac:dyDescent="0.3">
      <c r="A475" s="62"/>
      <c r="B475" s="551"/>
      <c r="C475" s="549" t="str">
        <f t="shared" si="7"/>
        <v/>
      </c>
      <c r="D475" s="550"/>
      <c r="E475" s="548"/>
      <c r="F475" s="924"/>
      <c r="G475" s="924"/>
      <c r="H475" s="924"/>
      <c r="I475" s="924"/>
      <c r="J475" s="924"/>
      <c r="K475" s="924"/>
      <c r="L475" s="924"/>
      <c r="M475" s="924"/>
      <c r="N475" s="924"/>
    </row>
    <row r="476" spans="1:14" ht="16.5" thickBot="1" x14ac:dyDescent="0.3">
      <c r="A476" s="62"/>
      <c r="B476" s="551"/>
      <c r="C476" s="549" t="str">
        <f t="shared" si="7"/>
        <v/>
      </c>
      <c r="D476" s="550"/>
      <c r="E476" s="548"/>
      <c r="F476" s="924"/>
      <c r="G476" s="924"/>
      <c r="H476" s="924"/>
      <c r="I476" s="924"/>
      <c r="J476" s="924"/>
      <c r="K476" s="924"/>
      <c r="L476" s="924"/>
      <c r="M476" s="924"/>
      <c r="N476" s="924"/>
    </row>
    <row r="477" spans="1:14" ht="16.5" thickBot="1" x14ac:dyDescent="0.3">
      <c r="A477" s="62"/>
      <c r="B477" s="551"/>
      <c r="C477" s="549" t="str">
        <f t="shared" si="7"/>
        <v/>
      </c>
      <c r="D477" s="550"/>
      <c r="E477" s="548"/>
      <c r="F477" s="924"/>
      <c r="G477" s="924"/>
      <c r="H477" s="924"/>
      <c r="I477" s="924"/>
      <c r="J477" s="924"/>
      <c r="K477" s="924"/>
      <c r="L477" s="924"/>
      <c r="M477" s="924"/>
      <c r="N477" s="924"/>
    </row>
    <row r="478" spans="1:14" ht="16.5" thickBot="1" x14ac:dyDescent="0.3">
      <c r="A478" s="62"/>
      <c r="B478" s="551"/>
      <c r="C478" s="549" t="str">
        <f t="shared" si="7"/>
        <v/>
      </c>
      <c r="D478" s="550"/>
      <c r="E478" s="548"/>
      <c r="F478" s="924"/>
      <c r="G478" s="924"/>
      <c r="H478" s="924"/>
      <c r="I478" s="924"/>
      <c r="J478" s="924"/>
      <c r="K478" s="924"/>
      <c r="L478" s="924"/>
      <c r="M478" s="924"/>
      <c r="N478" s="924"/>
    </row>
    <row r="479" spans="1:14" ht="16.5" thickBot="1" x14ac:dyDescent="0.3">
      <c r="A479" s="62"/>
      <c r="B479" s="551"/>
      <c r="C479" s="549" t="str">
        <f t="shared" si="7"/>
        <v/>
      </c>
      <c r="D479" s="550"/>
      <c r="E479" s="548"/>
      <c r="F479" s="924"/>
      <c r="G479" s="924"/>
      <c r="H479" s="924"/>
      <c r="I479" s="924"/>
      <c r="J479" s="924"/>
      <c r="K479" s="924"/>
      <c r="L479" s="924"/>
      <c r="M479" s="924"/>
      <c r="N479" s="924"/>
    </row>
    <row r="480" spans="1:14" ht="16.5" thickBot="1" x14ac:dyDescent="0.3">
      <c r="A480" s="62"/>
      <c r="B480" s="551"/>
      <c r="C480" s="549" t="str">
        <f t="shared" si="7"/>
        <v/>
      </c>
      <c r="D480" s="550"/>
      <c r="E480" s="548"/>
      <c r="F480" s="924"/>
      <c r="G480" s="924"/>
      <c r="H480" s="924"/>
      <c r="I480" s="924"/>
      <c r="J480" s="924"/>
      <c r="K480" s="924"/>
      <c r="L480" s="924"/>
      <c r="M480" s="924"/>
      <c r="N480" s="924"/>
    </row>
    <row r="481" spans="1:14" ht="16.5" thickBot="1" x14ac:dyDescent="0.3">
      <c r="A481" s="62"/>
      <c r="B481" s="551"/>
      <c r="C481" s="549" t="str">
        <f t="shared" si="7"/>
        <v/>
      </c>
      <c r="D481" s="550"/>
      <c r="E481" s="548"/>
      <c r="F481" s="924"/>
      <c r="G481" s="924"/>
      <c r="H481" s="924"/>
      <c r="I481" s="924"/>
      <c r="J481" s="924"/>
      <c r="K481" s="924"/>
      <c r="L481" s="924"/>
      <c r="M481" s="924"/>
      <c r="N481" s="924"/>
    </row>
    <row r="482" spans="1:14" ht="16.5" thickBot="1" x14ac:dyDescent="0.3">
      <c r="A482" s="62"/>
      <c r="B482" s="551"/>
      <c r="C482" s="549" t="str">
        <f t="shared" si="7"/>
        <v/>
      </c>
      <c r="D482" s="550"/>
      <c r="E482" s="548"/>
      <c r="F482" s="924"/>
      <c r="G482" s="924"/>
      <c r="H482" s="924"/>
      <c r="I482" s="924"/>
      <c r="J482" s="924"/>
      <c r="K482" s="924"/>
      <c r="L482" s="924"/>
      <c r="M482" s="924"/>
      <c r="N482" s="924"/>
    </row>
    <row r="483" spans="1:14" ht="16.5" thickBot="1" x14ac:dyDescent="0.3">
      <c r="A483" s="62"/>
      <c r="B483" s="551"/>
      <c r="C483" s="549" t="str">
        <f t="shared" si="7"/>
        <v/>
      </c>
      <c r="D483" s="550"/>
      <c r="E483" s="548"/>
      <c r="F483" s="924"/>
      <c r="G483" s="924"/>
      <c r="H483" s="924"/>
      <c r="I483" s="924"/>
      <c r="J483" s="924"/>
      <c r="K483" s="924"/>
      <c r="L483" s="924"/>
      <c r="M483" s="924"/>
      <c r="N483" s="924"/>
    </row>
    <row r="484" spans="1:14" ht="16.5" thickBot="1" x14ac:dyDescent="0.3">
      <c r="A484" s="62"/>
      <c r="B484" s="551"/>
      <c r="C484" s="549" t="str">
        <f t="shared" si="7"/>
        <v/>
      </c>
      <c r="D484" s="550"/>
      <c r="E484" s="548"/>
      <c r="F484" s="924"/>
      <c r="G484" s="924"/>
      <c r="H484" s="924"/>
      <c r="I484" s="924"/>
      <c r="J484" s="924"/>
      <c r="K484" s="924"/>
      <c r="L484" s="924"/>
      <c r="M484" s="924"/>
      <c r="N484" s="924"/>
    </row>
    <row r="485" spans="1:14" ht="16.5" thickBot="1" x14ac:dyDescent="0.3">
      <c r="A485" s="62"/>
      <c r="B485" s="551"/>
      <c r="C485" s="549" t="str">
        <f t="shared" si="7"/>
        <v/>
      </c>
      <c r="D485" s="550"/>
      <c r="E485" s="548"/>
      <c r="F485" s="924"/>
      <c r="G485" s="924"/>
      <c r="H485" s="924"/>
      <c r="I485" s="924"/>
      <c r="J485" s="924"/>
      <c r="K485" s="924"/>
      <c r="L485" s="924"/>
      <c r="M485" s="924"/>
      <c r="N485" s="924"/>
    </row>
    <row r="486" spans="1:14" ht="16.5" thickBot="1" x14ac:dyDescent="0.3">
      <c r="A486" s="62"/>
      <c r="B486" s="551"/>
      <c r="C486" s="549" t="str">
        <f t="shared" si="7"/>
        <v/>
      </c>
      <c r="D486" s="550"/>
      <c r="E486" s="548"/>
      <c r="F486" s="924"/>
      <c r="G486" s="924"/>
      <c r="H486" s="924"/>
      <c r="I486" s="924"/>
      <c r="J486" s="924"/>
      <c r="K486" s="924"/>
      <c r="L486" s="924"/>
      <c r="M486" s="924"/>
      <c r="N486" s="924"/>
    </row>
    <row r="487" spans="1:14" ht="16.5" thickBot="1" x14ac:dyDescent="0.3">
      <c r="A487" s="62"/>
      <c r="B487" s="551"/>
      <c r="C487" s="549" t="str">
        <f t="shared" si="7"/>
        <v/>
      </c>
      <c r="D487" s="550"/>
      <c r="E487" s="548"/>
      <c r="F487" s="924"/>
      <c r="G487" s="924"/>
      <c r="H487" s="924"/>
      <c r="I487" s="924"/>
      <c r="J487" s="924"/>
      <c r="K487" s="924"/>
      <c r="L487" s="924"/>
      <c r="M487" s="924"/>
      <c r="N487" s="924"/>
    </row>
    <row r="488" spans="1:14" ht="16.5" thickBot="1" x14ac:dyDescent="0.3">
      <c r="A488" s="62"/>
      <c r="B488" s="551"/>
      <c r="C488" s="549" t="str">
        <f t="shared" si="7"/>
        <v/>
      </c>
      <c r="D488" s="550"/>
      <c r="E488" s="548"/>
      <c r="F488" s="924"/>
      <c r="G488" s="924"/>
      <c r="H488" s="924"/>
      <c r="I488" s="924"/>
      <c r="J488" s="924"/>
      <c r="K488" s="924"/>
      <c r="L488" s="924"/>
      <c r="M488" s="924"/>
      <c r="N488" s="924"/>
    </row>
    <row r="489" spans="1:14" ht="16.5" thickBot="1" x14ac:dyDescent="0.3">
      <c r="A489" s="62"/>
      <c r="B489" s="551"/>
      <c r="C489" s="549" t="str">
        <f t="shared" si="7"/>
        <v/>
      </c>
      <c r="D489" s="550"/>
      <c r="E489" s="548"/>
      <c r="F489" s="924"/>
      <c r="G489" s="924"/>
      <c r="H489" s="924"/>
      <c r="I489" s="924"/>
      <c r="J489" s="924"/>
      <c r="K489" s="924"/>
      <c r="L489" s="924"/>
      <c r="M489" s="924"/>
      <c r="N489" s="924"/>
    </row>
    <row r="490" spans="1:14" ht="16.5" thickBot="1" x14ac:dyDescent="0.3">
      <c r="A490" s="62"/>
      <c r="B490" s="551"/>
      <c r="C490" s="549" t="str">
        <f t="shared" si="7"/>
        <v/>
      </c>
      <c r="D490" s="550"/>
      <c r="E490" s="548"/>
      <c r="F490" s="924"/>
      <c r="G490" s="924"/>
      <c r="H490" s="924"/>
      <c r="I490" s="924"/>
      <c r="J490" s="924"/>
      <c r="K490" s="924"/>
      <c r="L490" s="924"/>
      <c r="M490" s="924"/>
      <c r="N490" s="924"/>
    </row>
    <row r="491" spans="1:14" ht="16.5" thickBot="1" x14ac:dyDescent="0.3">
      <c r="A491" s="62"/>
      <c r="B491" s="551"/>
      <c r="C491" s="549" t="str">
        <f t="shared" si="7"/>
        <v/>
      </c>
      <c r="D491" s="550"/>
      <c r="E491" s="548"/>
      <c r="F491" s="924"/>
      <c r="G491" s="924"/>
      <c r="H491" s="924"/>
      <c r="I491" s="924"/>
      <c r="J491" s="924"/>
      <c r="K491" s="924"/>
      <c r="L491" s="924"/>
      <c r="M491" s="924"/>
      <c r="N491" s="924"/>
    </row>
    <row r="492" spans="1:14" ht="16.5" thickBot="1" x14ac:dyDescent="0.3">
      <c r="A492" s="62"/>
      <c r="B492" s="551"/>
      <c r="C492" s="549" t="str">
        <f t="shared" si="7"/>
        <v/>
      </c>
      <c r="D492" s="550"/>
      <c r="E492" s="548"/>
      <c r="F492" s="924"/>
      <c r="G492" s="924"/>
      <c r="H492" s="924"/>
      <c r="I492" s="924"/>
      <c r="J492" s="924"/>
      <c r="K492" s="924"/>
      <c r="L492" s="924"/>
      <c r="M492" s="924"/>
      <c r="N492" s="924"/>
    </row>
    <row r="493" spans="1:14" ht="16.5" thickBot="1" x14ac:dyDescent="0.3">
      <c r="A493" s="62"/>
      <c r="B493" s="551"/>
      <c r="C493" s="549" t="str">
        <f t="shared" si="7"/>
        <v/>
      </c>
      <c r="D493" s="550"/>
      <c r="E493" s="548"/>
      <c r="F493" s="924"/>
      <c r="G493" s="924"/>
      <c r="H493" s="924"/>
      <c r="I493" s="924"/>
      <c r="J493" s="924"/>
      <c r="K493" s="924"/>
      <c r="L493" s="924"/>
      <c r="M493" s="924"/>
      <c r="N493" s="924"/>
    </row>
    <row r="494" spans="1:14" ht="16.5" thickBot="1" x14ac:dyDescent="0.3">
      <c r="A494" s="62"/>
      <c r="B494" s="551"/>
      <c r="C494" s="549" t="str">
        <f t="shared" si="7"/>
        <v/>
      </c>
      <c r="D494" s="550"/>
      <c r="E494" s="548"/>
      <c r="F494" s="924"/>
      <c r="G494" s="924"/>
      <c r="H494" s="924"/>
      <c r="I494" s="924"/>
      <c r="J494" s="924"/>
      <c r="K494" s="924"/>
      <c r="L494" s="924"/>
      <c r="M494" s="924"/>
      <c r="N494" s="924"/>
    </row>
    <row r="495" spans="1:14" ht="16.5" thickBot="1" x14ac:dyDescent="0.3">
      <c r="A495" s="62"/>
      <c r="B495" s="551"/>
      <c r="C495" s="549" t="str">
        <f t="shared" si="7"/>
        <v/>
      </c>
      <c r="D495" s="550"/>
      <c r="E495" s="548"/>
      <c r="F495" s="924"/>
      <c r="G495" s="924"/>
      <c r="H495" s="924"/>
      <c r="I495" s="924"/>
      <c r="J495" s="924"/>
      <c r="K495" s="924"/>
      <c r="L495" s="924"/>
      <c r="M495" s="924"/>
      <c r="N495" s="924"/>
    </row>
    <row r="496" spans="1:14" ht="16.5" thickBot="1" x14ac:dyDescent="0.3">
      <c r="A496" s="62"/>
      <c r="B496" s="551"/>
      <c r="C496" s="549" t="str">
        <f t="shared" si="7"/>
        <v/>
      </c>
      <c r="D496" s="550"/>
      <c r="E496" s="548"/>
      <c r="F496" s="924"/>
      <c r="G496" s="924"/>
      <c r="H496" s="924"/>
      <c r="I496" s="924"/>
      <c r="J496" s="924"/>
      <c r="K496" s="924"/>
      <c r="L496" s="924"/>
      <c r="M496" s="924"/>
      <c r="N496" s="924"/>
    </row>
    <row r="497" spans="1:14" ht="16.5" thickBot="1" x14ac:dyDescent="0.3">
      <c r="A497" s="62"/>
      <c r="B497" s="551"/>
      <c r="C497" s="549" t="str">
        <f t="shared" si="7"/>
        <v/>
      </c>
      <c r="D497" s="550"/>
      <c r="E497" s="548"/>
      <c r="F497" s="924"/>
      <c r="G497" s="924"/>
      <c r="H497" s="924"/>
      <c r="I497" s="924"/>
      <c r="J497" s="924"/>
      <c r="K497" s="924"/>
      <c r="L497" s="924"/>
      <c r="M497" s="924"/>
      <c r="N497" s="924"/>
    </row>
    <row r="498" spans="1:14" ht="16.5" thickBot="1" x14ac:dyDescent="0.3">
      <c r="A498" s="62"/>
      <c r="B498" s="551"/>
      <c r="C498" s="549" t="str">
        <f t="shared" si="7"/>
        <v/>
      </c>
      <c r="D498" s="550"/>
      <c r="E498" s="548"/>
      <c r="F498" s="924"/>
      <c r="G498" s="924"/>
      <c r="H498" s="924"/>
      <c r="I498" s="924"/>
      <c r="J498" s="924"/>
      <c r="K498" s="924"/>
      <c r="L498" s="924"/>
      <c r="M498" s="924"/>
      <c r="N498" s="924"/>
    </row>
    <row r="499" spans="1:14" ht="16.5" thickBot="1" x14ac:dyDescent="0.3">
      <c r="A499" s="62"/>
      <c r="B499" s="551"/>
      <c r="C499" s="549" t="str">
        <f t="shared" si="7"/>
        <v/>
      </c>
      <c r="D499" s="550"/>
      <c r="E499" s="548"/>
      <c r="F499" s="924"/>
      <c r="G499" s="924"/>
      <c r="H499" s="924"/>
      <c r="I499" s="924"/>
      <c r="J499" s="924"/>
      <c r="K499" s="924"/>
      <c r="L499" s="924"/>
      <c r="M499" s="924"/>
      <c r="N499" s="924"/>
    </row>
    <row r="500" spans="1:14" ht="16.5" thickBot="1" x14ac:dyDescent="0.3">
      <c r="A500" s="62"/>
      <c r="B500" s="551"/>
      <c r="C500" s="549" t="str">
        <f t="shared" si="7"/>
        <v/>
      </c>
      <c r="D500" s="550"/>
      <c r="E500" s="548"/>
      <c r="F500" s="924"/>
      <c r="G500" s="924"/>
      <c r="H500" s="924"/>
      <c r="I500" s="924"/>
      <c r="J500" s="924"/>
      <c r="K500" s="924"/>
      <c r="L500" s="924"/>
      <c r="M500" s="924"/>
      <c r="N500" s="924"/>
    </row>
    <row r="501" spans="1:14" ht="16.5" thickBot="1" x14ac:dyDescent="0.3">
      <c r="A501" s="62"/>
      <c r="B501" s="551"/>
      <c r="C501" s="549" t="str">
        <f t="shared" si="7"/>
        <v/>
      </c>
      <c r="D501" s="550"/>
      <c r="E501" s="548"/>
      <c r="F501" s="924"/>
      <c r="G501" s="924"/>
      <c r="H501" s="924"/>
      <c r="I501" s="924"/>
      <c r="J501" s="924"/>
      <c r="K501" s="924"/>
      <c r="L501" s="924"/>
      <c r="M501" s="924"/>
      <c r="N501" s="924"/>
    </row>
    <row r="502" spans="1:14" ht="16.5" thickBot="1" x14ac:dyDescent="0.3">
      <c r="A502" s="62"/>
      <c r="B502" s="551"/>
      <c r="C502" s="549" t="str">
        <f t="shared" si="7"/>
        <v/>
      </c>
      <c r="D502" s="550"/>
      <c r="E502" s="548"/>
      <c r="F502" s="924"/>
      <c r="G502" s="924"/>
      <c r="H502" s="924"/>
      <c r="I502" s="924"/>
      <c r="J502" s="924"/>
      <c r="K502" s="924"/>
      <c r="L502" s="924"/>
      <c r="M502" s="924"/>
      <c r="N502" s="924"/>
    </row>
    <row r="503" spans="1:14" ht="16.5" thickBot="1" x14ac:dyDescent="0.3">
      <c r="A503" s="62"/>
      <c r="B503" s="551"/>
      <c r="C503" s="549" t="str">
        <f t="shared" si="7"/>
        <v/>
      </c>
      <c r="D503" s="550"/>
      <c r="E503" s="548"/>
      <c r="F503" s="924"/>
      <c r="G503" s="924"/>
      <c r="H503" s="924"/>
      <c r="I503" s="924"/>
      <c r="J503" s="924"/>
      <c r="K503" s="924"/>
      <c r="L503" s="924"/>
      <c r="M503" s="924"/>
      <c r="N503" s="924"/>
    </row>
    <row r="504" spans="1:14" ht="16.5" thickBot="1" x14ac:dyDescent="0.3">
      <c r="A504" s="62"/>
      <c r="B504" s="551"/>
      <c r="C504" s="549" t="str">
        <f t="shared" si="7"/>
        <v/>
      </c>
      <c r="D504" s="550"/>
      <c r="E504" s="548"/>
      <c r="F504" s="924"/>
      <c r="G504" s="924"/>
      <c r="H504" s="924"/>
      <c r="I504" s="924"/>
      <c r="J504" s="924"/>
      <c r="K504" s="924"/>
      <c r="L504" s="924"/>
      <c r="M504" s="924"/>
      <c r="N504" s="924"/>
    </row>
    <row r="505" spans="1:14" ht="16.5" thickBot="1" x14ac:dyDescent="0.3">
      <c r="A505" s="62"/>
      <c r="B505" s="551"/>
      <c r="C505" s="549" t="str">
        <f t="shared" si="7"/>
        <v/>
      </c>
      <c r="D505" s="550"/>
      <c r="E505" s="548"/>
      <c r="F505" s="924"/>
      <c r="G505" s="924"/>
      <c r="H505" s="924"/>
      <c r="I505" s="924"/>
      <c r="J505" s="924"/>
      <c r="K505" s="924"/>
      <c r="L505" s="924"/>
      <c r="M505" s="924"/>
      <c r="N505" s="924"/>
    </row>
    <row r="506" spans="1:14" ht="16.5" thickBot="1" x14ac:dyDescent="0.3">
      <c r="A506" s="62"/>
      <c r="B506" s="551"/>
      <c r="C506" s="549" t="str">
        <f t="shared" si="7"/>
        <v/>
      </c>
      <c r="D506" s="550"/>
      <c r="E506" s="548"/>
      <c r="F506" s="924"/>
      <c r="G506" s="924"/>
      <c r="H506" s="924"/>
      <c r="I506" s="924"/>
      <c r="J506" s="924"/>
      <c r="K506" s="924"/>
      <c r="L506" s="924"/>
      <c r="M506" s="924"/>
      <c r="N506" s="924"/>
    </row>
    <row r="507" spans="1:14" ht="16.5" thickBot="1" x14ac:dyDescent="0.3">
      <c r="A507" s="62"/>
      <c r="B507" s="551"/>
      <c r="C507" s="549" t="str">
        <f t="shared" si="7"/>
        <v/>
      </c>
      <c r="D507" s="550"/>
      <c r="E507" s="548"/>
      <c r="F507" s="924"/>
      <c r="G507" s="924"/>
      <c r="H507" s="924"/>
      <c r="I507" s="924"/>
      <c r="J507" s="924"/>
      <c r="K507" s="924"/>
      <c r="L507" s="924"/>
      <c r="M507" s="924"/>
      <c r="N507" s="924"/>
    </row>
    <row r="508" spans="1:14" ht="16.5" thickBot="1" x14ac:dyDescent="0.3">
      <c r="A508" s="62"/>
      <c r="B508" s="551"/>
      <c r="C508" s="549" t="str">
        <f t="shared" si="7"/>
        <v/>
      </c>
      <c r="D508" s="550"/>
      <c r="E508" s="548"/>
      <c r="F508" s="924"/>
      <c r="G508" s="924"/>
      <c r="H508" s="924"/>
      <c r="I508" s="924"/>
      <c r="J508" s="924"/>
      <c r="K508" s="924"/>
      <c r="L508" s="924"/>
      <c r="M508" s="924"/>
      <c r="N508" s="924"/>
    </row>
    <row r="509" spans="1:14" ht="16.5" thickBot="1" x14ac:dyDescent="0.3">
      <c r="A509" s="62"/>
      <c r="B509" s="551"/>
      <c r="C509" s="549" t="str">
        <f t="shared" si="7"/>
        <v/>
      </c>
      <c r="D509" s="550"/>
      <c r="E509" s="548"/>
      <c r="F509" s="924"/>
      <c r="G509" s="924"/>
      <c r="H509" s="924"/>
      <c r="I509" s="924"/>
      <c r="J509" s="924"/>
      <c r="K509" s="924"/>
      <c r="L509" s="924"/>
      <c r="M509" s="924"/>
      <c r="N509" s="924"/>
    </row>
    <row r="510" spans="1:14" ht="16.5" thickBot="1" x14ac:dyDescent="0.3">
      <c r="A510" s="62"/>
      <c r="B510" s="551"/>
      <c r="C510" s="549" t="str">
        <f t="shared" si="7"/>
        <v/>
      </c>
      <c r="D510" s="550"/>
      <c r="E510" s="548"/>
      <c r="F510" s="924"/>
      <c r="G510" s="924"/>
      <c r="H510" s="924"/>
      <c r="I510" s="924"/>
      <c r="J510" s="924"/>
      <c r="K510" s="924"/>
      <c r="L510" s="924"/>
      <c r="M510" s="924"/>
      <c r="N510" s="924"/>
    </row>
    <row r="511" spans="1:14" ht="16.5" thickBot="1" x14ac:dyDescent="0.3">
      <c r="A511" s="62"/>
      <c r="B511" s="551"/>
      <c r="C511" s="549" t="str">
        <f t="shared" si="7"/>
        <v/>
      </c>
      <c r="D511" s="550"/>
      <c r="E511" s="548"/>
      <c r="F511" s="924"/>
      <c r="G511" s="924"/>
      <c r="H511" s="924"/>
      <c r="I511" s="924"/>
      <c r="J511" s="924"/>
      <c r="K511" s="924"/>
      <c r="L511" s="924"/>
      <c r="M511" s="924"/>
      <c r="N511" s="924"/>
    </row>
    <row r="512" spans="1:14" ht="16.5" thickBot="1" x14ac:dyDescent="0.3">
      <c r="A512" s="62"/>
      <c r="B512" s="551"/>
      <c r="C512" s="549" t="str">
        <f t="shared" si="7"/>
        <v/>
      </c>
      <c r="D512" s="550"/>
      <c r="E512" s="548"/>
      <c r="F512" s="924"/>
      <c r="G512" s="924"/>
      <c r="H512" s="924"/>
      <c r="I512" s="924"/>
      <c r="J512" s="924"/>
      <c r="K512" s="924"/>
      <c r="L512" s="924"/>
      <c r="M512" s="924"/>
      <c r="N512" s="924"/>
    </row>
    <row r="513" spans="1:14" ht="16.5" thickBot="1" x14ac:dyDescent="0.3">
      <c r="A513" s="62"/>
      <c r="B513" s="551"/>
      <c r="C513" s="549" t="str">
        <f t="shared" si="7"/>
        <v/>
      </c>
      <c r="D513" s="550"/>
      <c r="E513" s="548"/>
      <c r="F513" s="924"/>
      <c r="G513" s="924"/>
      <c r="H513" s="924"/>
      <c r="I513" s="924"/>
      <c r="J513" s="924"/>
      <c r="K513" s="924"/>
      <c r="L513" s="924"/>
      <c r="M513" s="924"/>
      <c r="N513" s="924"/>
    </row>
    <row r="514" spans="1:14" ht="16.5" thickBot="1" x14ac:dyDescent="0.3">
      <c r="A514" s="62"/>
      <c r="B514" s="551"/>
      <c r="C514" s="549" t="str">
        <f t="shared" si="7"/>
        <v/>
      </c>
      <c r="D514" s="550"/>
      <c r="E514" s="548"/>
      <c r="F514" s="924"/>
      <c r="G514" s="924"/>
      <c r="H514" s="924"/>
      <c r="I514" s="924"/>
      <c r="J514" s="924"/>
      <c r="K514" s="924"/>
      <c r="L514" s="924"/>
      <c r="M514" s="924"/>
      <c r="N514" s="924"/>
    </row>
    <row r="515" spans="1:14" ht="16.5" thickBot="1" x14ac:dyDescent="0.3">
      <c r="A515" s="62"/>
      <c r="B515" s="551"/>
      <c r="C515" s="549" t="str">
        <f t="shared" si="7"/>
        <v/>
      </c>
      <c r="D515" s="550"/>
      <c r="E515" s="548"/>
      <c r="F515" s="924"/>
      <c r="G515" s="924"/>
      <c r="H515" s="924"/>
      <c r="I515" s="924"/>
      <c r="J515" s="924"/>
      <c r="K515" s="924"/>
      <c r="L515" s="924"/>
      <c r="M515" s="924"/>
      <c r="N515" s="924"/>
    </row>
    <row r="516" spans="1:14" ht="16.5" thickBot="1" x14ac:dyDescent="0.3">
      <c r="A516" s="62"/>
      <c r="B516" s="551"/>
      <c r="C516" s="549" t="str">
        <f t="shared" si="7"/>
        <v/>
      </c>
      <c r="D516" s="550"/>
      <c r="E516" s="548"/>
      <c r="F516" s="924"/>
      <c r="G516" s="924"/>
      <c r="H516" s="924"/>
      <c r="I516" s="924"/>
      <c r="J516" s="924"/>
      <c r="K516" s="924"/>
      <c r="L516" s="924"/>
      <c r="M516" s="924"/>
      <c r="N516" s="924"/>
    </row>
    <row r="517" spans="1:14" ht="16.5" thickBot="1" x14ac:dyDescent="0.3">
      <c r="A517" s="62"/>
      <c r="B517" s="551"/>
      <c r="C517" s="549" t="str">
        <f t="shared" si="7"/>
        <v/>
      </c>
      <c r="D517" s="550"/>
      <c r="E517" s="548"/>
      <c r="F517" s="924"/>
      <c r="G517" s="924"/>
      <c r="H517" s="924"/>
      <c r="I517" s="924"/>
      <c r="J517" s="924"/>
      <c r="K517" s="924"/>
      <c r="L517" s="924"/>
      <c r="M517" s="924"/>
      <c r="N517" s="924"/>
    </row>
    <row r="518" spans="1:14" ht="16.5" thickBot="1" x14ac:dyDescent="0.3">
      <c r="A518" s="62"/>
      <c r="B518" s="551"/>
      <c r="C518" s="549" t="str">
        <f t="shared" si="7"/>
        <v/>
      </c>
      <c r="D518" s="550"/>
      <c r="E518" s="548"/>
      <c r="F518" s="924"/>
      <c r="G518" s="924"/>
      <c r="H518" s="924"/>
      <c r="I518" s="924"/>
      <c r="J518" s="924"/>
      <c r="K518" s="924"/>
      <c r="L518" s="924"/>
      <c r="M518" s="924"/>
      <c r="N518" s="924"/>
    </row>
    <row r="519" spans="1:14" ht="16.5" thickBot="1" x14ac:dyDescent="0.3">
      <c r="A519" s="62"/>
      <c r="B519" s="551"/>
      <c r="C519" s="549" t="str">
        <f t="shared" si="7"/>
        <v/>
      </c>
      <c r="D519" s="550"/>
      <c r="E519" s="548"/>
      <c r="F519" s="924"/>
      <c r="G519" s="924"/>
      <c r="H519" s="924"/>
      <c r="I519" s="924"/>
      <c r="J519" s="924"/>
      <c r="K519" s="924"/>
      <c r="L519" s="924"/>
      <c r="M519" s="924"/>
      <c r="N519" s="924"/>
    </row>
    <row r="520" spans="1:14" ht="16.5" thickBot="1" x14ac:dyDescent="0.3">
      <c r="A520" s="62"/>
      <c r="B520" s="551"/>
      <c r="C520" s="549" t="str">
        <f t="shared" si="7"/>
        <v/>
      </c>
      <c r="D520" s="550"/>
      <c r="E520" s="548"/>
      <c r="F520" s="924"/>
      <c r="G520" s="924"/>
      <c r="H520" s="924"/>
      <c r="I520" s="924"/>
      <c r="J520" s="924"/>
      <c r="K520" s="924"/>
      <c r="L520" s="924"/>
      <c r="M520" s="924"/>
      <c r="N520" s="924"/>
    </row>
    <row r="521" spans="1:14" ht="16.5" thickBot="1" x14ac:dyDescent="0.3">
      <c r="A521" s="62"/>
      <c r="B521" s="551"/>
      <c r="C521" s="549" t="str">
        <f t="shared" si="7"/>
        <v/>
      </c>
      <c r="D521" s="550"/>
      <c r="E521" s="548"/>
      <c r="F521" s="924"/>
      <c r="G521" s="924"/>
      <c r="H521" s="924"/>
      <c r="I521" s="924"/>
      <c r="J521" s="924"/>
      <c r="K521" s="924"/>
      <c r="L521" s="924"/>
      <c r="M521" s="924"/>
      <c r="N521" s="924"/>
    </row>
    <row r="522" spans="1:14" ht="16.5" thickBot="1" x14ac:dyDescent="0.3">
      <c r="A522" s="62"/>
      <c r="B522" s="551"/>
      <c r="C522" s="549" t="str">
        <f t="shared" si="7"/>
        <v/>
      </c>
      <c r="D522" s="550"/>
      <c r="E522" s="548"/>
      <c r="F522" s="924"/>
      <c r="G522" s="924"/>
      <c r="H522" s="924"/>
      <c r="I522" s="924"/>
      <c r="J522" s="924"/>
      <c r="K522" s="924"/>
      <c r="L522" s="924"/>
      <c r="M522" s="924"/>
      <c r="N522" s="924"/>
    </row>
    <row r="523" spans="1:14" ht="16.5" thickBot="1" x14ac:dyDescent="0.3">
      <c r="A523" s="62"/>
      <c r="B523" s="551"/>
      <c r="C523" s="549" t="str">
        <f t="shared" si="7"/>
        <v/>
      </c>
      <c r="D523" s="550"/>
      <c r="E523" s="548"/>
      <c r="F523" s="924"/>
      <c r="G523" s="924"/>
      <c r="H523" s="924"/>
      <c r="I523" s="924"/>
      <c r="J523" s="924"/>
      <c r="K523" s="924"/>
      <c r="L523" s="924"/>
      <c r="M523" s="924"/>
      <c r="N523" s="924"/>
    </row>
    <row r="524" spans="1:14" ht="16.5" thickBot="1" x14ac:dyDescent="0.3">
      <c r="A524" s="62"/>
      <c r="B524" s="551"/>
      <c r="C524" s="549" t="str">
        <f t="shared" ref="C524:C587" si="8">IF(B524&gt;0, (B524-B523), "")</f>
        <v/>
      </c>
      <c r="D524" s="550"/>
      <c r="E524" s="548"/>
      <c r="F524" s="924"/>
      <c r="G524" s="924"/>
      <c r="H524" s="924"/>
      <c r="I524" s="924"/>
      <c r="J524" s="924"/>
      <c r="K524" s="924"/>
      <c r="L524" s="924"/>
      <c r="M524" s="924"/>
      <c r="N524" s="924"/>
    </row>
    <row r="525" spans="1:14" ht="16.5" thickBot="1" x14ac:dyDescent="0.3">
      <c r="A525" s="62"/>
      <c r="B525" s="551"/>
      <c r="C525" s="549" t="str">
        <f t="shared" si="8"/>
        <v/>
      </c>
      <c r="D525" s="550"/>
      <c r="E525" s="548"/>
      <c r="F525" s="924"/>
      <c r="G525" s="924"/>
      <c r="H525" s="924"/>
      <c r="I525" s="924"/>
      <c r="J525" s="924"/>
      <c r="K525" s="924"/>
      <c r="L525" s="924"/>
      <c r="M525" s="924"/>
      <c r="N525" s="924"/>
    </row>
    <row r="526" spans="1:14" ht="16.5" thickBot="1" x14ac:dyDescent="0.3">
      <c r="A526" s="62"/>
      <c r="B526" s="551"/>
      <c r="C526" s="549" t="str">
        <f t="shared" si="8"/>
        <v/>
      </c>
      <c r="D526" s="550"/>
      <c r="E526" s="548"/>
      <c r="F526" s="924"/>
      <c r="G526" s="924"/>
      <c r="H526" s="924"/>
      <c r="I526" s="924"/>
      <c r="J526" s="924"/>
      <c r="K526" s="924"/>
      <c r="L526" s="924"/>
      <c r="M526" s="924"/>
      <c r="N526" s="924"/>
    </row>
    <row r="527" spans="1:14" ht="16.5" thickBot="1" x14ac:dyDescent="0.3">
      <c r="A527" s="62"/>
      <c r="B527" s="551"/>
      <c r="C527" s="549" t="str">
        <f t="shared" si="8"/>
        <v/>
      </c>
      <c r="D527" s="550"/>
      <c r="E527" s="548"/>
      <c r="F527" s="924"/>
      <c r="G527" s="924"/>
      <c r="H527" s="924"/>
      <c r="I527" s="924"/>
      <c r="J527" s="924"/>
      <c r="K527" s="924"/>
      <c r="L527" s="924"/>
      <c r="M527" s="924"/>
      <c r="N527" s="924"/>
    </row>
    <row r="528" spans="1:14" ht="16.5" thickBot="1" x14ac:dyDescent="0.3">
      <c r="A528" s="62"/>
      <c r="B528" s="551"/>
      <c r="C528" s="549" t="str">
        <f t="shared" si="8"/>
        <v/>
      </c>
      <c r="D528" s="550"/>
      <c r="E528" s="548"/>
      <c r="F528" s="924"/>
      <c r="G528" s="924"/>
      <c r="H528" s="924"/>
      <c r="I528" s="924"/>
      <c r="J528" s="924"/>
      <c r="K528" s="924"/>
      <c r="L528" s="924"/>
      <c r="M528" s="924"/>
      <c r="N528" s="924"/>
    </row>
    <row r="529" spans="1:14" ht="16.5" thickBot="1" x14ac:dyDescent="0.3">
      <c r="A529" s="62"/>
      <c r="B529" s="551"/>
      <c r="C529" s="549" t="str">
        <f t="shared" si="8"/>
        <v/>
      </c>
      <c r="D529" s="550"/>
      <c r="E529" s="548"/>
      <c r="F529" s="924"/>
      <c r="G529" s="924"/>
      <c r="H529" s="924"/>
      <c r="I529" s="924"/>
      <c r="J529" s="924"/>
      <c r="K529" s="924"/>
      <c r="L529" s="924"/>
      <c r="M529" s="924"/>
      <c r="N529" s="924"/>
    </row>
    <row r="530" spans="1:14" ht="16.5" thickBot="1" x14ac:dyDescent="0.3">
      <c r="A530" s="62"/>
      <c r="B530" s="551"/>
      <c r="C530" s="549" t="str">
        <f t="shared" si="8"/>
        <v/>
      </c>
      <c r="D530" s="550"/>
      <c r="E530" s="548"/>
      <c r="F530" s="924"/>
      <c r="G530" s="924"/>
      <c r="H530" s="924"/>
      <c r="I530" s="924"/>
      <c r="J530" s="924"/>
      <c r="K530" s="924"/>
      <c r="L530" s="924"/>
      <c r="M530" s="924"/>
      <c r="N530" s="924"/>
    </row>
    <row r="531" spans="1:14" ht="16.5" thickBot="1" x14ac:dyDescent="0.3">
      <c r="A531" s="62"/>
      <c r="B531" s="551"/>
      <c r="C531" s="549" t="str">
        <f t="shared" si="8"/>
        <v/>
      </c>
      <c r="D531" s="550"/>
      <c r="E531" s="548"/>
      <c r="F531" s="924"/>
      <c r="G531" s="924"/>
      <c r="H531" s="924"/>
      <c r="I531" s="924"/>
      <c r="J531" s="924"/>
      <c r="K531" s="924"/>
      <c r="L531" s="924"/>
      <c r="M531" s="924"/>
      <c r="N531" s="924"/>
    </row>
    <row r="532" spans="1:14" ht="16.5" thickBot="1" x14ac:dyDescent="0.3">
      <c r="A532" s="62"/>
      <c r="B532" s="551"/>
      <c r="C532" s="549" t="str">
        <f t="shared" si="8"/>
        <v/>
      </c>
      <c r="D532" s="550"/>
      <c r="E532" s="548"/>
      <c r="F532" s="924"/>
      <c r="G532" s="924"/>
      <c r="H532" s="924"/>
      <c r="I532" s="924"/>
      <c r="J532" s="924"/>
      <c r="K532" s="924"/>
      <c r="L532" s="924"/>
      <c r="M532" s="924"/>
      <c r="N532" s="924"/>
    </row>
    <row r="533" spans="1:14" ht="16.5" thickBot="1" x14ac:dyDescent="0.3">
      <c r="A533" s="62"/>
      <c r="B533" s="551"/>
      <c r="C533" s="549" t="str">
        <f t="shared" si="8"/>
        <v/>
      </c>
      <c r="D533" s="550"/>
      <c r="E533" s="548"/>
      <c r="F533" s="924"/>
      <c r="G533" s="924"/>
      <c r="H533" s="924"/>
      <c r="I533" s="924"/>
      <c r="J533" s="924"/>
      <c r="K533" s="924"/>
      <c r="L533" s="924"/>
      <c r="M533" s="924"/>
      <c r="N533" s="924"/>
    </row>
    <row r="534" spans="1:14" ht="16.5" thickBot="1" x14ac:dyDescent="0.3">
      <c r="A534" s="62"/>
      <c r="B534" s="551"/>
      <c r="C534" s="549" t="str">
        <f t="shared" si="8"/>
        <v/>
      </c>
      <c r="D534" s="550"/>
      <c r="E534" s="548"/>
      <c r="F534" s="924"/>
      <c r="G534" s="924"/>
      <c r="H534" s="924"/>
      <c r="I534" s="924"/>
      <c r="J534" s="924"/>
      <c r="K534" s="924"/>
      <c r="L534" s="924"/>
      <c r="M534" s="924"/>
      <c r="N534" s="924"/>
    </row>
    <row r="535" spans="1:14" ht="16.5" thickBot="1" x14ac:dyDescent="0.3">
      <c r="A535" s="62"/>
      <c r="B535" s="551"/>
      <c r="C535" s="549" t="str">
        <f t="shared" si="8"/>
        <v/>
      </c>
      <c r="D535" s="550"/>
      <c r="E535" s="548"/>
      <c r="F535" s="924"/>
      <c r="G535" s="924"/>
      <c r="H535" s="924"/>
      <c r="I535" s="924"/>
      <c r="J535" s="924"/>
      <c r="K535" s="924"/>
      <c r="L535" s="924"/>
      <c r="M535" s="924"/>
      <c r="N535" s="924"/>
    </row>
    <row r="536" spans="1:14" ht="16.5" thickBot="1" x14ac:dyDescent="0.3">
      <c r="A536" s="62"/>
      <c r="B536" s="551"/>
      <c r="C536" s="549" t="str">
        <f t="shared" si="8"/>
        <v/>
      </c>
      <c r="D536" s="550"/>
      <c r="E536" s="548"/>
      <c r="F536" s="924"/>
      <c r="G536" s="924"/>
      <c r="H536" s="924"/>
      <c r="I536" s="924"/>
      <c r="J536" s="924"/>
      <c r="K536" s="924"/>
      <c r="L536" s="924"/>
      <c r="M536" s="924"/>
      <c r="N536" s="924"/>
    </row>
    <row r="537" spans="1:14" ht="16.5" thickBot="1" x14ac:dyDescent="0.3">
      <c r="A537" s="62"/>
      <c r="B537" s="551"/>
      <c r="C537" s="549" t="str">
        <f t="shared" si="8"/>
        <v/>
      </c>
      <c r="D537" s="550"/>
      <c r="E537" s="548"/>
      <c r="F537" s="924"/>
      <c r="G537" s="924"/>
      <c r="H537" s="924"/>
      <c r="I537" s="924"/>
      <c r="J537" s="924"/>
      <c r="K537" s="924"/>
      <c r="L537" s="924"/>
      <c r="M537" s="924"/>
      <c r="N537" s="924"/>
    </row>
    <row r="538" spans="1:14" ht="16.5" thickBot="1" x14ac:dyDescent="0.3">
      <c r="A538" s="62"/>
      <c r="B538" s="551"/>
      <c r="C538" s="549" t="str">
        <f t="shared" si="8"/>
        <v/>
      </c>
      <c r="D538" s="550"/>
      <c r="E538" s="548"/>
      <c r="F538" s="924"/>
      <c r="G538" s="924"/>
      <c r="H538" s="924"/>
      <c r="I538" s="924"/>
      <c r="J538" s="924"/>
      <c r="K538" s="924"/>
      <c r="L538" s="924"/>
      <c r="M538" s="924"/>
      <c r="N538" s="924"/>
    </row>
    <row r="539" spans="1:14" ht="16.5" thickBot="1" x14ac:dyDescent="0.3">
      <c r="A539" s="62"/>
      <c r="B539" s="551"/>
      <c r="C539" s="549" t="str">
        <f t="shared" si="8"/>
        <v/>
      </c>
      <c r="D539" s="550"/>
      <c r="E539" s="548"/>
      <c r="F539" s="924"/>
      <c r="G539" s="924"/>
      <c r="H539" s="924"/>
      <c r="I539" s="924"/>
      <c r="J539" s="924"/>
      <c r="K539" s="924"/>
      <c r="L539" s="924"/>
      <c r="M539" s="924"/>
      <c r="N539" s="924"/>
    </row>
    <row r="540" spans="1:14" ht="16.5" thickBot="1" x14ac:dyDescent="0.3">
      <c r="A540" s="62"/>
      <c r="B540" s="551"/>
      <c r="C540" s="549" t="str">
        <f t="shared" si="8"/>
        <v/>
      </c>
      <c r="D540" s="550"/>
      <c r="E540" s="548"/>
      <c r="F540" s="924"/>
      <c r="G540" s="924"/>
      <c r="H540" s="924"/>
      <c r="I540" s="924"/>
      <c r="J540" s="924"/>
      <c r="K540" s="924"/>
      <c r="L540" s="924"/>
      <c r="M540" s="924"/>
      <c r="N540" s="924"/>
    </row>
    <row r="541" spans="1:14" ht="16.5" thickBot="1" x14ac:dyDescent="0.3">
      <c r="A541" s="62"/>
      <c r="B541" s="551"/>
      <c r="C541" s="549" t="str">
        <f t="shared" si="8"/>
        <v/>
      </c>
      <c r="D541" s="550"/>
      <c r="E541" s="548"/>
      <c r="F541" s="924"/>
      <c r="G541" s="924"/>
      <c r="H541" s="924"/>
      <c r="I541" s="924"/>
      <c r="J541" s="924"/>
      <c r="K541" s="924"/>
      <c r="L541" s="924"/>
      <c r="M541" s="924"/>
      <c r="N541" s="924"/>
    </row>
    <row r="542" spans="1:14" ht="16.5" thickBot="1" x14ac:dyDescent="0.3">
      <c r="A542" s="62"/>
      <c r="B542" s="551"/>
      <c r="C542" s="549" t="str">
        <f t="shared" si="8"/>
        <v/>
      </c>
      <c r="D542" s="550"/>
      <c r="E542" s="548"/>
      <c r="F542" s="924"/>
      <c r="G542" s="924"/>
      <c r="H542" s="924"/>
      <c r="I542" s="924"/>
      <c r="J542" s="924"/>
      <c r="K542" s="924"/>
      <c r="L542" s="924"/>
      <c r="M542" s="924"/>
      <c r="N542" s="924"/>
    </row>
    <row r="543" spans="1:14" ht="16.5" thickBot="1" x14ac:dyDescent="0.3">
      <c r="A543" s="62"/>
      <c r="B543" s="551"/>
      <c r="C543" s="549" t="str">
        <f t="shared" si="8"/>
        <v/>
      </c>
      <c r="D543" s="550"/>
      <c r="E543" s="548"/>
      <c r="F543" s="924"/>
      <c r="G543" s="924"/>
      <c r="H543" s="924"/>
      <c r="I543" s="924"/>
      <c r="J543" s="924"/>
      <c r="K543" s="924"/>
      <c r="L543" s="924"/>
      <c r="M543" s="924"/>
      <c r="N543" s="924"/>
    </row>
    <row r="544" spans="1:14" ht="16.5" thickBot="1" x14ac:dyDescent="0.3">
      <c r="A544" s="62"/>
      <c r="B544" s="551"/>
      <c r="C544" s="549" t="str">
        <f t="shared" si="8"/>
        <v/>
      </c>
      <c r="D544" s="550"/>
      <c r="E544" s="548"/>
      <c r="F544" s="924"/>
      <c r="G544" s="924"/>
      <c r="H544" s="924"/>
      <c r="I544" s="924"/>
      <c r="J544" s="924"/>
      <c r="K544" s="924"/>
      <c r="L544" s="924"/>
      <c r="M544" s="924"/>
      <c r="N544" s="924"/>
    </row>
    <row r="545" spans="1:14" ht="16.5" thickBot="1" x14ac:dyDescent="0.3">
      <c r="A545" s="62"/>
      <c r="B545" s="551"/>
      <c r="C545" s="549" t="str">
        <f t="shared" si="8"/>
        <v/>
      </c>
      <c r="D545" s="550"/>
      <c r="E545" s="548"/>
      <c r="F545" s="924"/>
      <c r="G545" s="924"/>
      <c r="H545" s="924"/>
      <c r="I545" s="924"/>
      <c r="J545" s="924"/>
      <c r="K545" s="924"/>
      <c r="L545" s="924"/>
      <c r="M545" s="924"/>
      <c r="N545" s="924"/>
    </row>
    <row r="546" spans="1:14" ht="16.5" thickBot="1" x14ac:dyDescent="0.3">
      <c r="A546" s="62"/>
      <c r="B546" s="551"/>
      <c r="C546" s="549" t="str">
        <f t="shared" si="8"/>
        <v/>
      </c>
      <c r="D546" s="550"/>
      <c r="E546" s="548"/>
      <c r="F546" s="924"/>
      <c r="G546" s="924"/>
      <c r="H546" s="924"/>
      <c r="I546" s="924"/>
      <c r="J546" s="924"/>
      <c r="K546" s="924"/>
      <c r="L546" s="924"/>
      <c r="M546" s="924"/>
      <c r="N546" s="924"/>
    </row>
    <row r="547" spans="1:14" ht="16.5" thickBot="1" x14ac:dyDescent="0.3">
      <c r="A547" s="62"/>
      <c r="B547" s="551"/>
      <c r="C547" s="549" t="str">
        <f t="shared" si="8"/>
        <v/>
      </c>
      <c r="D547" s="550"/>
      <c r="E547" s="548"/>
      <c r="F547" s="924"/>
      <c r="G547" s="924"/>
      <c r="H547" s="924"/>
      <c r="I547" s="924"/>
      <c r="J547" s="924"/>
      <c r="K547" s="924"/>
      <c r="L547" s="924"/>
      <c r="M547" s="924"/>
      <c r="N547" s="924"/>
    </row>
    <row r="548" spans="1:14" ht="16.5" thickBot="1" x14ac:dyDescent="0.3">
      <c r="A548" s="62"/>
      <c r="B548" s="551"/>
      <c r="C548" s="549" t="str">
        <f t="shared" si="8"/>
        <v/>
      </c>
      <c r="D548" s="550"/>
      <c r="E548" s="548"/>
      <c r="F548" s="924"/>
      <c r="G548" s="924"/>
      <c r="H548" s="924"/>
      <c r="I548" s="924"/>
      <c r="J548" s="924"/>
      <c r="K548" s="924"/>
      <c r="L548" s="924"/>
      <c r="M548" s="924"/>
      <c r="N548" s="924"/>
    </row>
    <row r="549" spans="1:14" ht="16.5" thickBot="1" x14ac:dyDescent="0.3">
      <c r="A549" s="62"/>
      <c r="B549" s="551"/>
      <c r="C549" s="549" t="str">
        <f t="shared" si="8"/>
        <v/>
      </c>
      <c r="D549" s="550"/>
      <c r="E549" s="548"/>
      <c r="F549" s="924"/>
      <c r="G549" s="924"/>
      <c r="H549" s="924"/>
      <c r="I549" s="924"/>
      <c r="J549" s="924"/>
      <c r="K549" s="924"/>
      <c r="L549" s="924"/>
      <c r="M549" s="924"/>
      <c r="N549" s="924"/>
    </row>
    <row r="550" spans="1:14" ht="16.5" thickBot="1" x14ac:dyDescent="0.3">
      <c r="A550" s="62"/>
      <c r="B550" s="551"/>
      <c r="C550" s="549" t="str">
        <f t="shared" si="8"/>
        <v/>
      </c>
      <c r="D550" s="550"/>
      <c r="E550" s="548"/>
      <c r="F550" s="924"/>
      <c r="G550" s="924"/>
      <c r="H550" s="924"/>
      <c r="I550" s="924"/>
      <c r="J550" s="924"/>
      <c r="K550" s="924"/>
      <c r="L550" s="924"/>
      <c r="M550" s="924"/>
      <c r="N550" s="924"/>
    </row>
    <row r="551" spans="1:14" ht="16.5" thickBot="1" x14ac:dyDescent="0.3">
      <c r="A551" s="62"/>
      <c r="B551" s="551"/>
      <c r="C551" s="549" t="str">
        <f t="shared" si="8"/>
        <v/>
      </c>
      <c r="D551" s="550"/>
      <c r="E551" s="548"/>
      <c r="F551" s="924"/>
      <c r="G551" s="924"/>
      <c r="H551" s="924"/>
      <c r="I551" s="924"/>
      <c r="J551" s="924"/>
      <c r="K551" s="924"/>
      <c r="L551" s="924"/>
      <c r="M551" s="924"/>
      <c r="N551" s="924"/>
    </row>
    <row r="552" spans="1:14" ht="16.5" thickBot="1" x14ac:dyDescent="0.3">
      <c r="A552" s="62"/>
      <c r="B552" s="551"/>
      <c r="C552" s="549" t="str">
        <f t="shared" si="8"/>
        <v/>
      </c>
      <c r="D552" s="550"/>
      <c r="E552" s="548"/>
      <c r="F552" s="924"/>
      <c r="G552" s="924"/>
      <c r="H552" s="924"/>
      <c r="I552" s="924"/>
      <c r="J552" s="924"/>
      <c r="K552" s="924"/>
      <c r="L552" s="924"/>
      <c r="M552" s="924"/>
      <c r="N552" s="924"/>
    </row>
    <row r="553" spans="1:14" ht="16.5" thickBot="1" x14ac:dyDescent="0.3">
      <c r="A553" s="62"/>
      <c r="B553" s="551"/>
      <c r="C553" s="549" t="str">
        <f t="shared" si="8"/>
        <v/>
      </c>
      <c r="D553" s="550"/>
      <c r="E553" s="548"/>
      <c r="F553" s="924"/>
      <c r="G553" s="924"/>
      <c r="H553" s="924"/>
      <c r="I553" s="924"/>
      <c r="J553" s="924"/>
      <c r="K553" s="924"/>
      <c r="L553" s="924"/>
      <c r="M553" s="924"/>
      <c r="N553" s="924"/>
    </row>
    <row r="554" spans="1:14" ht="16.5" thickBot="1" x14ac:dyDescent="0.3">
      <c r="A554" s="62"/>
      <c r="B554" s="551"/>
      <c r="C554" s="549" t="str">
        <f t="shared" si="8"/>
        <v/>
      </c>
      <c r="D554" s="550"/>
      <c r="E554" s="548"/>
      <c r="F554" s="924"/>
      <c r="G554" s="924"/>
      <c r="H554" s="924"/>
      <c r="I554" s="924"/>
      <c r="J554" s="924"/>
      <c r="K554" s="924"/>
      <c r="L554" s="924"/>
      <c r="M554" s="924"/>
      <c r="N554" s="924"/>
    </row>
    <row r="555" spans="1:14" ht="16.5" thickBot="1" x14ac:dyDescent="0.3">
      <c r="A555" s="62"/>
      <c r="B555" s="551"/>
      <c r="C555" s="549" t="str">
        <f t="shared" si="8"/>
        <v/>
      </c>
      <c r="D555" s="550"/>
      <c r="E555" s="548"/>
      <c r="F555" s="924"/>
      <c r="G555" s="924"/>
      <c r="H555" s="924"/>
      <c r="I555" s="924"/>
      <c r="J555" s="924"/>
      <c r="K555" s="924"/>
      <c r="L555" s="924"/>
      <c r="M555" s="924"/>
      <c r="N555" s="924"/>
    </row>
    <row r="556" spans="1:14" ht="16.5" thickBot="1" x14ac:dyDescent="0.3">
      <c r="A556" s="62"/>
      <c r="B556" s="551"/>
      <c r="C556" s="549" t="str">
        <f t="shared" si="8"/>
        <v/>
      </c>
      <c r="D556" s="550"/>
      <c r="E556" s="548"/>
      <c r="F556" s="924"/>
      <c r="G556" s="924"/>
      <c r="H556" s="924"/>
      <c r="I556" s="924"/>
      <c r="J556" s="924"/>
      <c r="K556" s="924"/>
      <c r="L556" s="924"/>
      <c r="M556" s="924"/>
      <c r="N556" s="924"/>
    </row>
    <row r="557" spans="1:14" ht="16.5" thickBot="1" x14ac:dyDescent="0.3">
      <c r="A557" s="62"/>
      <c r="B557" s="551"/>
      <c r="C557" s="549" t="str">
        <f t="shared" si="8"/>
        <v/>
      </c>
      <c r="D557" s="550"/>
      <c r="E557" s="548"/>
      <c r="F557" s="924"/>
      <c r="G557" s="924"/>
      <c r="H557" s="924"/>
      <c r="I557" s="924"/>
      <c r="J557" s="924"/>
      <c r="K557" s="924"/>
      <c r="L557" s="924"/>
      <c r="M557" s="924"/>
      <c r="N557" s="924"/>
    </row>
    <row r="558" spans="1:14" ht="16.5" thickBot="1" x14ac:dyDescent="0.3">
      <c r="A558" s="62"/>
      <c r="B558" s="551"/>
      <c r="C558" s="549" t="str">
        <f t="shared" si="8"/>
        <v/>
      </c>
      <c r="D558" s="550"/>
      <c r="E558" s="548"/>
      <c r="F558" s="924"/>
      <c r="G558" s="924"/>
      <c r="H558" s="924"/>
      <c r="I558" s="924"/>
      <c r="J558" s="924"/>
      <c r="K558" s="924"/>
      <c r="L558" s="924"/>
      <c r="M558" s="924"/>
      <c r="N558" s="924"/>
    </row>
    <row r="559" spans="1:14" ht="16.5" thickBot="1" x14ac:dyDescent="0.3">
      <c r="A559" s="62"/>
      <c r="B559" s="551"/>
      <c r="C559" s="549" t="str">
        <f t="shared" si="8"/>
        <v/>
      </c>
      <c r="D559" s="550"/>
      <c r="E559" s="548"/>
      <c r="F559" s="924"/>
      <c r="G559" s="924"/>
      <c r="H559" s="924"/>
      <c r="I559" s="924"/>
      <c r="J559" s="924"/>
      <c r="K559" s="924"/>
      <c r="L559" s="924"/>
      <c r="M559" s="924"/>
      <c r="N559" s="924"/>
    </row>
    <row r="560" spans="1:14" ht="16.5" thickBot="1" x14ac:dyDescent="0.3">
      <c r="A560" s="62"/>
      <c r="B560" s="551"/>
      <c r="C560" s="549" t="str">
        <f t="shared" si="8"/>
        <v/>
      </c>
      <c r="D560" s="550"/>
      <c r="E560" s="548"/>
      <c r="F560" s="924"/>
      <c r="G560" s="924"/>
      <c r="H560" s="924"/>
      <c r="I560" s="924"/>
      <c r="J560" s="924"/>
      <c r="K560" s="924"/>
      <c r="L560" s="924"/>
      <c r="M560" s="924"/>
      <c r="N560" s="924"/>
    </row>
    <row r="561" spans="1:14" ht="16.5" thickBot="1" x14ac:dyDescent="0.3">
      <c r="A561" s="62"/>
      <c r="B561" s="551"/>
      <c r="C561" s="549" t="str">
        <f t="shared" si="8"/>
        <v/>
      </c>
      <c r="D561" s="550"/>
      <c r="E561" s="548"/>
      <c r="F561" s="924"/>
      <c r="G561" s="924"/>
      <c r="H561" s="924"/>
      <c r="I561" s="924"/>
      <c r="J561" s="924"/>
      <c r="K561" s="924"/>
      <c r="L561" s="924"/>
      <c r="M561" s="924"/>
      <c r="N561" s="924"/>
    </row>
    <row r="562" spans="1:14" ht="16.5" thickBot="1" x14ac:dyDescent="0.3">
      <c r="A562" s="62"/>
      <c r="B562" s="551"/>
      <c r="C562" s="549" t="str">
        <f t="shared" si="8"/>
        <v/>
      </c>
      <c r="D562" s="550"/>
      <c r="E562" s="548"/>
      <c r="F562" s="924"/>
      <c r="G562" s="924"/>
      <c r="H562" s="924"/>
      <c r="I562" s="924"/>
      <c r="J562" s="924"/>
      <c r="K562" s="924"/>
      <c r="L562" s="924"/>
      <c r="M562" s="924"/>
      <c r="N562" s="924"/>
    </row>
    <row r="563" spans="1:14" ht="16.5" thickBot="1" x14ac:dyDescent="0.3">
      <c r="A563" s="62"/>
      <c r="B563" s="551"/>
      <c r="C563" s="549" t="str">
        <f t="shared" si="8"/>
        <v/>
      </c>
      <c r="D563" s="550"/>
      <c r="E563" s="548"/>
      <c r="F563" s="924"/>
      <c r="G563" s="924"/>
      <c r="H563" s="924"/>
      <c r="I563" s="924"/>
      <c r="J563" s="924"/>
      <c r="K563" s="924"/>
      <c r="L563" s="924"/>
      <c r="M563" s="924"/>
      <c r="N563" s="924"/>
    </row>
    <row r="564" spans="1:14" ht="16.5" thickBot="1" x14ac:dyDescent="0.3">
      <c r="A564" s="62"/>
      <c r="B564" s="551"/>
      <c r="C564" s="549" t="str">
        <f t="shared" si="8"/>
        <v/>
      </c>
      <c r="D564" s="550"/>
      <c r="E564" s="548"/>
      <c r="F564" s="924"/>
      <c r="G564" s="924"/>
      <c r="H564" s="924"/>
      <c r="I564" s="924"/>
      <c r="J564" s="924"/>
      <c r="K564" s="924"/>
      <c r="L564" s="924"/>
      <c r="M564" s="924"/>
      <c r="N564" s="924"/>
    </row>
    <row r="565" spans="1:14" ht="16.5" thickBot="1" x14ac:dyDescent="0.3">
      <c r="A565" s="62"/>
      <c r="B565" s="551"/>
      <c r="C565" s="549" t="str">
        <f t="shared" si="8"/>
        <v/>
      </c>
      <c r="D565" s="550"/>
      <c r="E565" s="548"/>
      <c r="F565" s="924"/>
      <c r="G565" s="924"/>
      <c r="H565" s="924"/>
      <c r="I565" s="924"/>
      <c r="J565" s="924"/>
      <c r="K565" s="924"/>
      <c r="L565" s="924"/>
      <c r="M565" s="924"/>
      <c r="N565" s="924"/>
    </row>
    <row r="566" spans="1:14" ht="16.5" thickBot="1" x14ac:dyDescent="0.3">
      <c r="A566" s="62"/>
      <c r="B566" s="551"/>
      <c r="C566" s="549" t="str">
        <f t="shared" si="8"/>
        <v/>
      </c>
      <c r="D566" s="550"/>
      <c r="E566" s="548"/>
      <c r="F566" s="924"/>
      <c r="G566" s="924"/>
      <c r="H566" s="924"/>
      <c r="I566" s="924"/>
      <c r="J566" s="924"/>
      <c r="K566" s="924"/>
      <c r="L566" s="924"/>
      <c r="M566" s="924"/>
      <c r="N566" s="924"/>
    </row>
    <row r="567" spans="1:14" ht="16.5" thickBot="1" x14ac:dyDescent="0.3">
      <c r="A567" s="62"/>
      <c r="B567" s="551"/>
      <c r="C567" s="549" t="str">
        <f t="shared" si="8"/>
        <v/>
      </c>
      <c r="D567" s="550"/>
      <c r="E567" s="548"/>
      <c r="F567" s="924"/>
      <c r="G567" s="924"/>
      <c r="H567" s="924"/>
      <c r="I567" s="924"/>
      <c r="J567" s="924"/>
      <c r="K567" s="924"/>
      <c r="L567" s="924"/>
      <c r="M567" s="924"/>
      <c r="N567" s="924"/>
    </row>
    <row r="568" spans="1:14" ht="16.5" thickBot="1" x14ac:dyDescent="0.3">
      <c r="A568" s="62"/>
      <c r="B568" s="551"/>
      <c r="C568" s="549" t="str">
        <f t="shared" si="8"/>
        <v/>
      </c>
      <c r="D568" s="550"/>
      <c r="E568" s="548"/>
      <c r="F568" s="924"/>
      <c r="G568" s="924"/>
      <c r="H568" s="924"/>
      <c r="I568" s="924"/>
      <c r="J568" s="924"/>
      <c r="K568" s="924"/>
      <c r="L568" s="924"/>
      <c r="M568" s="924"/>
      <c r="N568" s="924"/>
    </row>
    <row r="569" spans="1:14" ht="16.5" thickBot="1" x14ac:dyDescent="0.3">
      <c r="A569" s="62"/>
      <c r="B569" s="551"/>
      <c r="C569" s="549" t="str">
        <f t="shared" si="8"/>
        <v/>
      </c>
      <c r="D569" s="550"/>
      <c r="E569" s="548"/>
      <c r="F569" s="924"/>
      <c r="G569" s="924"/>
      <c r="H569" s="924"/>
      <c r="I569" s="924"/>
      <c r="J569" s="924"/>
      <c r="K569" s="924"/>
      <c r="L569" s="924"/>
      <c r="M569" s="924"/>
      <c r="N569" s="924"/>
    </row>
    <row r="570" spans="1:14" ht="16.5" thickBot="1" x14ac:dyDescent="0.3">
      <c r="A570" s="62"/>
      <c r="B570" s="551"/>
      <c r="C570" s="549" t="str">
        <f t="shared" si="8"/>
        <v/>
      </c>
      <c r="D570" s="550"/>
      <c r="E570" s="548"/>
      <c r="F570" s="924"/>
      <c r="G570" s="924"/>
      <c r="H570" s="924"/>
      <c r="I570" s="924"/>
      <c r="J570" s="924"/>
      <c r="K570" s="924"/>
      <c r="L570" s="924"/>
      <c r="M570" s="924"/>
      <c r="N570" s="924"/>
    </row>
    <row r="571" spans="1:14" ht="16.5" thickBot="1" x14ac:dyDescent="0.3">
      <c r="A571" s="62"/>
      <c r="B571" s="551"/>
      <c r="C571" s="549" t="str">
        <f t="shared" si="8"/>
        <v/>
      </c>
      <c r="D571" s="550"/>
      <c r="E571" s="548"/>
      <c r="F571" s="924"/>
      <c r="G571" s="924"/>
      <c r="H571" s="924"/>
      <c r="I571" s="924"/>
      <c r="J571" s="924"/>
      <c r="K571" s="924"/>
      <c r="L571" s="924"/>
      <c r="M571" s="924"/>
      <c r="N571" s="924"/>
    </row>
    <row r="572" spans="1:14" ht="16.5" thickBot="1" x14ac:dyDescent="0.3">
      <c r="A572" s="62"/>
      <c r="B572" s="551"/>
      <c r="C572" s="549" t="str">
        <f t="shared" si="8"/>
        <v/>
      </c>
      <c r="D572" s="550"/>
      <c r="E572" s="548"/>
      <c r="F572" s="924"/>
      <c r="G572" s="924"/>
      <c r="H572" s="924"/>
      <c r="I572" s="924"/>
      <c r="J572" s="924"/>
      <c r="K572" s="924"/>
      <c r="L572" s="924"/>
      <c r="M572" s="924"/>
      <c r="N572" s="924"/>
    </row>
    <row r="573" spans="1:14" ht="16.5" thickBot="1" x14ac:dyDescent="0.3">
      <c r="A573" s="62"/>
      <c r="B573" s="551"/>
      <c r="C573" s="549" t="str">
        <f t="shared" si="8"/>
        <v/>
      </c>
      <c r="D573" s="550"/>
      <c r="E573" s="548"/>
      <c r="F573" s="924"/>
      <c r="G573" s="924"/>
      <c r="H573" s="924"/>
      <c r="I573" s="924"/>
      <c r="J573" s="924"/>
      <c r="K573" s="924"/>
      <c r="L573" s="924"/>
      <c r="M573" s="924"/>
      <c r="N573" s="924"/>
    </row>
    <row r="574" spans="1:14" ht="16.5" thickBot="1" x14ac:dyDescent="0.3">
      <c r="A574" s="62"/>
      <c r="B574" s="551"/>
      <c r="C574" s="549" t="str">
        <f t="shared" si="8"/>
        <v/>
      </c>
      <c r="D574" s="550"/>
      <c r="E574" s="548"/>
      <c r="F574" s="924"/>
      <c r="G574" s="924"/>
      <c r="H574" s="924"/>
      <c r="I574" s="924"/>
      <c r="J574" s="924"/>
      <c r="K574" s="924"/>
      <c r="L574" s="924"/>
      <c r="M574" s="924"/>
      <c r="N574" s="924"/>
    </row>
    <row r="575" spans="1:14" ht="16.5" thickBot="1" x14ac:dyDescent="0.3">
      <c r="A575" s="62"/>
      <c r="B575" s="551"/>
      <c r="C575" s="549" t="str">
        <f t="shared" si="8"/>
        <v/>
      </c>
      <c r="D575" s="550"/>
      <c r="E575" s="548"/>
      <c r="F575" s="924"/>
      <c r="G575" s="924"/>
      <c r="H575" s="924"/>
      <c r="I575" s="924"/>
      <c r="J575" s="924"/>
      <c r="K575" s="924"/>
      <c r="L575" s="924"/>
      <c r="M575" s="924"/>
      <c r="N575" s="924"/>
    </row>
    <row r="576" spans="1:14" ht="16.5" thickBot="1" x14ac:dyDescent="0.3">
      <c r="A576" s="62"/>
      <c r="B576" s="551"/>
      <c r="C576" s="549" t="str">
        <f t="shared" si="8"/>
        <v/>
      </c>
      <c r="D576" s="550"/>
      <c r="E576" s="548"/>
      <c r="F576" s="924"/>
      <c r="G576" s="924"/>
      <c r="H576" s="924"/>
      <c r="I576" s="924"/>
      <c r="J576" s="924"/>
      <c r="K576" s="924"/>
      <c r="L576" s="924"/>
      <c r="M576" s="924"/>
      <c r="N576" s="924"/>
    </row>
    <row r="577" spans="1:14" ht="16.5" thickBot="1" x14ac:dyDescent="0.3">
      <c r="A577" s="62"/>
      <c r="B577" s="551"/>
      <c r="C577" s="549" t="str">
        <f t="shared" si="8"/>
        <v/>
      </c>
      <c r="D577" s="550"/>
      <c r="E577" s="548"/>
      <c r="F577" s="924"/>
      <c r="G577" s="924"/>
      <c r="H577" s="924"/>
      <c r="I577" s="924"/>
      <c r="J577" s="924"/>
      <c r="K577" s="924"/>
      <c r="L577" s="924"/>
      <c r="M577" s="924"/>
      <c r="N577" s="924"/>
    </row>
    <row r="578" spans="1:14" ht="16.5" thickBot="1" x14ac:dyDescent="0.3">
      <c r="A578" s="62"/>
      <c r="B578" s="551"/>
      <c r="C578" s="549" t="str">
        <f t="shared" si="8"/>
        <v/>
      </c>
      <c r="D578" s="550"/>
      <c r="E578" s="548"/>
      <c r="F578" s="924"/>
      <c r="G578" s="924"/>
      <c r="H578" s="924"/>
      <c r="I578" s="924"/>
      <c r="J578" s="924"/>
      <c r="K578" s="924"/>
      <c r="L578" s="924"/>
      <c r="M578" s="924"/>
      <c r="N578" s="924"/>
    </row>
    <row r="579" spans="1:14" ht="16.5" thickBot="1" x14ac:dyDescent="0.3">
      <c r="A579" s="62"/>
      <c r="B579" s="551"/>
      <c r="C579" s="549" t="str">
        <f t="shared" si="8"/>
        <v/>
      </c>
      <c r="D579" s="550"/>
      <c r="E579" s="548"/>
      <c r="F579" s="924"/>
      <c r="G579" s="924"/>
      <c r="H579" s="924"/>
      <c r="I579" s="924"/>
      <c r="J579" s="924"/>
      <c r="K579" s="924"/>
      <c r="L579" s="924"/>
      <c r="M579" s="924"/>
      <c r="N579" s="924"/>
    </row>
    <row r="580" spans="1:14" ht="16.5" thickBot="1" x14ac:dyDescent="0.3">
      <c r="A580" s="62"/>
      <c r="B580" s="551"/>
      <c r="C580" s="549" t="str">
        <f t="shared" si="8"/>
        <v/>
      </c>
      <c r="D580" s="550"/>
      <c r="E580" s="548"/>
      <c r="F580" s="924"/>
      <c r="G580" s="924"/>
      <c r="H580" s="924"/>
      <c r="I580" s="924"/>
      <c r="J580" s="924"/>
      <c r="K580" s="924"/>
      <c r="L580" s="924"/>
      <c r="M580" s="924"/>
      <c r="N580" s="924"/>
    </row>
    <row r="581" spans="1:14" ht="16.5" thickBot="1" x14ac:dyDescent="0.3">
      <c r="A581" s="62"/>
      <c r="B581" s="551"/>
      <c r="C581" s="549" t="str">
        <f t="shared" si="8"/>
        <v/>
      </c>
      <c r="D581" s="550"/>
      <c r="E581" s="548"/>
      <c r="F581" s="924"/>
      <c r="G581" s="924"/>
      <c r="H581" s="924"/>
      <c r="I581" s="924"/>
      <c r="J581" s="924"/>
      <c r="K581" s="924"/>
      <c r="L581" s="924"/>
      <c r="M581" s="924"/>
      <c r="N581" s="924"/>
    </row>
    <row r="582" spans="1:14" ht="16.5" thickBot="1" x14ac:dyDescent="0.3">
      <c r="A582" s="62"/>
      <c r="B582" s="551"/>
      <c r="C582" s="549" t="str">
        <f t="shared" si="8"/>
        <v/>
      </c>
      <c r="D582" s="550"/>
      <c r="E582" s="548"/>
      <c r="F582" s="924"/>
      <c r="G582" s="924"/>
      <c r="H582" s="924"/>
      <c r="I582" s="924"/>
      <c r="J582" s="924"/>
      <c r="K582" s="924"/>
      <c r="L582" s="924"/>
      <c r="M582" s="924"/>
      <c r="N582" s="924"/>
    </row>
    <row r="583" spans="1:14" ht="16.5" thickBot="1" x14ac:dyDescent="0.3">
      <c r="A583" s="62"/>
      <c r="B583" s="551"/>
      <c r="C583" s="549" t="str">
        <f t="shared" si="8"/>
        <v/>
      </c>
      <c r="D583" s="550"/>
      <c r="E583" s="548"/>
      <c r="F583" s="924"/>
      <c r="G583" s="924"/>
      <c r="H583" s="924"/>
      <c r="I583" s="924"/>
      <c r="J583" s="924"/>
      <c r="K583" s="924"/>
      <c r="L583" s="924"/>
      <c r="M583" s="924"/>
      <c r="N583" s="924"/>
    </row>
    <row r="584" spans="1:14" ht="16.5" thickBot="1" x14ac:dyDescent="0.3">
      <c r="A584" s="62"/>
      <c r="B584" s="551"/>
      <c r="C584" s="549" t="str">
        <f t="shared" si="8"/>
        <v/>
      </c>
      <c r="D584" s="550"/>
      <c r="E584" s="548"/>
      <c r="F584" s="924"/>
      <c r="G584" s="924"/>
      <c r="H584" s="924"/>
      <c r="I584" s="924"/>
      <c r="J584" s="924"/>
      <c r="K584" s="924"/>
      <c r="L584" s="924"/>
      <c r="M584" s="924"/>
      <c r="N584" s="924"/>
    </row>
    <row r="585" spans="1:14" ht="16.5" thickBot="1" x14ac:dyDescent="0.3">
      <c r="A585" s="62"/>
      <c r="B585" s="551"/>
      <c r="C585" s="549" t="str">
        <f t="shared" si="8"/>
        <v/>
      </c>
      <c r="D585" s="550"/>
      <c r="E585" s="548"/>
      <c r="F585" s="924"/>
      <c r="G585" s="924"/>
      <c r="H585" s="924"/>
      <c r="I585" s="924"/>
      <c r="J585" s="924"/>
      <c r="K585" s="924"/>
      <c r="L585" s="924"/>
      <c r="M585" s="924"/>
      <c r="N585" s="924"/>
    </row>
    <row r="586" spans="1:14" ht="16.5" thickBot="1" x14ac:dyDescent="0.3">
      <c r="A586" s="62"/>
      <c r="B586" s="551"/>
      <c r="C586" s="549" t="str">
        <f t="shared" si="8"/>
        <v/>
      </c>
      <c r="D586" s="550"/>
      <c r="E586" s="548"/>
      <c r="F586" s="924"/>
      <c r="G586" s="924"/>
      <c r="H586" s="924"/>
      <c r="I586" s="924"/>
      <c r="J586" s="924"/>
      <c r="K586" s="924"/>
      <c r="L586" s="924"/>
      <c r="M586" s="924"/>
      <c r="N586" s="924"/>
    </row>
    <row r="587" spans="1:14" ht="16.5" thickBot="1" x14ac:dyDescent="0.3">
      <c r="A587" s="62"/>
      <c r="B587" s="551"/>
      <c r="C587" s="549" t="str">
        <f t="shared" si="8"/>
        <v/>
      </c>
      <c r="D587" s="550"/>
      <c r="E587" s="548"/>
      <c r="F587" s="924"/>
      <c r="G587" s="924"/>
      <c r="H587" s="924"/>
      <c r="I587" s="924"/>
      <c r="J587" s="924"/>
      <c r="K587" s="924"/>
      <c r="L587" s="924"/>
      <c r="M587" s="924"/>
      <c r="N587" s="924"/>
    </row>
    <row r="588" spans="1:14" ht="16.5" thickBot="1" x14ac:dyDescent="0.3">
      <c r="A588" s="62"/>
      <c r="B588" s="551"/>
      <c r="C588" s="549" t="str">
        <f t="shared" ref="C588:C651" si="9">IF(B588&gt;0, (B588-B587), "")</f>
        <v/>
      </c>
      <c r="D588" s="550"/>
      <c r="E588" s="548"/>
      <c r="F588" s="924"/>
      <c r="G588" s="924"/>
      <c r="H588" s="924"/>
      <c r="I588" s="924"/>
      <c r="J588" s="924"/>
      <c r="K588" s="924"/>
      <c r="L588" s="924"/>
      <c r="M588" s="924"/>
      <c r="N588" s="924"/>
    </row>
    <row r="589" spans="1:14" ht="16.5" thickBot="1" x14ac:dyDescent="0.3">
      <c r="A589" s="62"/>
      <c r="B589" s="551"/>
      <c r="C589" s="549" t="str">
        <f t="shared" si="9"/>
        <v/>
      </c>
      <c r="D589" s="550"/>
      <c r="E589" s="548"/>
      <c r="F589" s="924"/>
      <c r="G589" s="924"/>
      <c r="H589" s="924"/>
      <c r="I589" s="924"/>
      <c r="J589" s="924"/>
      <c r="K589" s="924"/>
      <c r="L589" s="924"/>
      <c r="M589" s="924"/>
      <c r="N589" s="924"/>
    </row>
    <row r="590" spans="1:14" ht="16.5" thickBot="1" x14ac:dyDescent="0.3">
      <c r="A590" s="62"/>
      <c r="B590" s="551"/>
      <c r="C590" s="549" t="str">
        <f t="shared" si="9"/>
        <v/>
      </c>
      <c r="D590" s="550"/>
      <c r="E590" s="548"/>
      <c r="F590" s="924"/>
      <c r="G590" s="924"/>
      <c r="H590" s="924"/>
      <c r="I590" s="924"/>
      <c r="J590" s="924"/>
      <c r="K590" s="924"/>
      <c r="L590" s="924"/>
      <c r="M590" s="924"/>
      <c r="N590" s="924"/>
    </row>
    <row r="591" spans="1:14" ht="16.5" thickBot="1" x14ac:dyDescent="0.3">
      <c r="A591" s="62"/>
      <c r="B591" s="551"/>
      <c r="C591" s="549" t="str">
        <f t="shared" si="9"/>
        <v/>
      </c>
      <c r="D591" s="550"/>
      <c r="E591" s="548"/>
      <c r="F591" s="924"/>
      <c r="G591" s="924"/>
      <c r="H591" s="924"/>
      <c r="I591" s="924"/>
      <c r="J591" s="924"/>
      <c r="K591" s="924"/>
      <c r="L591" s="924"/>
      <c r="M591" s="924"/>
      <c r="N591" s="924"/>
    </row>
    <row r="592" spans="1:14" ht="16.5" thickBot="1" x14ac:dyDescent="0.3">
      <c r="A592" s="62"/>
      <c r="B592" s="551"/>
      <c r="C592" s="549" t="str">
        <f t="shared" si="9"/>
        <v/>
      </c>
      <c r="D592" s="550"/>
      <c r="E592" s="548"/>
      <c r="F592" s="924"/>
      <c r="G592" s="924"/>
      <c r="H592" s="924"/>
      <c r="I592" s="924"/>
      <c r="J592" s="924"/>
      <c r="K592" s="924"/>
      <c r="L592" s="924"/>
      <c r="M592" s="924"/>
      <c r="N592" s="924"/>
    </row>
    <row r="593" spans="1:14" ht="16.5" thickBot="1" x14ac:dyDescent="0.3">
      <c r="A593" s="62"/>
      <c r="B593" s="551"/>
      <c r="C593" s="549" t="str">
        <f t="shared" si="9"/>
        <v/>
      </c>
      <c r="D593" s="550"/>
      <c r="E593" s="548"/>
      <c r="F593" s="924"/>
      <c r="G593" s="924"/>
      <c r="H593" s="924"/>
      <c r="I593" s="924"/>
      <c r="J593" s="924"/>
      <c r="K593" s="924"/>
      <c r="L593" s="924"/>
      <c r="M593" s="924"/>
      <c r="N593" s="924"/>
    </row>
    <row r="594" spans="1:14" ht="16.5" thickBot="1" x14ac:dyDescent="0.3">
      <c r="A594" s="62"/>
      <c r="B594" s="551"/>
      <c r="C594" s="549" t="str">
        <f t="shared" si="9"/>
        <v/>
      </c>
      <c r="D594" s="550"/>
      <c r="E594" s="548"/>
      <c r="F594" s="924"/>
      <c r="G594" s="924"/>
      <c r="H594" s="924"/>
      <c r="I594" s="924"/>
      <c r="J594" s="924"/>
      <c r="K594" s="924"/>
      <c r="L594" s="924"/>
      <c r="M594" s="924"/>
      <c r="N594" s="924"/>
    </row>
    <row r="595" spans="1:14" ht="16.5" thickBot="1" x14ac:dyDescent="0.3">
      <c r="A595" s="62"/>
      <c r="B595" s="551"/>
      <c r="C595" s="549" t="str">
        <f t="shared" si="9"/>
        <v/>
      </c>
      <c r="D595" s="550"/>
      <c r="E595" s="548"/>
      <c r="F595" s="924"/>
      <c r="G595" s="924"/>
      <c r="H595" s="924"/>
      <c r="I595" s="924"/>
      <c r="J595" s="924"/>
      <c r="K595" s="924"/>
      <c r="L595" s="924"/>
      <c r="M595" s="924"/>
      <c r="N595" s="924"/>
    </row>
    <row r="596" spans="1:14" ht="16.5" thickBot="1" x14ac:dyDescent="0.3">
      <c r="A596" s="62"/>
      <c r="B596" s="551"/>
      <c r="C596" s="549" t="str">
        <f t="shared" si="9"/>
        <v/>
      </c>
      <c r="D596" s="550"/>
      <c r="E596" s="548"/>
      <c r="F596" s="924"/>
      <c r="G596" s="924"/>
      <c r="H596" s="924"/>
      <c r="I596" s="924"/>
      <c r="J596" s="924"/>
      <c r="K596" s="924"/>
      <c r="L596" s="924"/>
      <c r="M596" s="924"/>
      <c r="N596" s="924"/>
    </row>
    <row r="597" spans="1:14" ht="16.5" thickBot="1" x14ac:dyDescent="0.3">
      <c r="A597" s="62"/>
      <c r="B597" s="551"/>
      <c r="C597" s="549" t="str">
        <f t="shared" si="9"/>
        <v/>
      </c>
      <c r="D597" s="550"/>
      <c r="E597" s="548"/>
      <c r="F597" s="924"/>
      <c r="G597" s="924"/>
      <c r="H597" s="924"/>
      <c r="I597" s="924"/>
      <c r="J597" s="924"/>
      <c r="K597" s="924"/>
      <c r="L597" s="924"/>
      <c r="M597" s="924"/>
      <c r="N597" s="924"/>
    </row>
    <row r="598" spans="1:14" ht="16.5" thickBot="1" x14ac:dyDescent="0.3">
      <c r="A598" s="62"/>
      <c r="B598" s="551"/>
      <c r="C598" s="549" t="str">
        <f t="shared" si="9"/>
        <v/>
      </c>
      <c r="D598" s="550"/>
      <c r="E598" s="548"/>
      <c r="F598" s="924"/>
      <c r="G598" s="924"/>
      <c r="H598" s="924"/>
      <c r="I598" s="924"/>
      <c r="J598" s="924"/>
      <c r="K598" s="924"/>
      <c r="L598" s="924"/>
      <c r="M598" s="924"/>
      <c r="N598" s="924"/>
    </row>
    <row r="599" spans="1:14" ht="16.5" thickBot="1" x14ac:dyDescent="0.3">
      <c r="A599" s="62"/>
      <c r="B599" s="551"/>
      <c r="C599" s="549" t="str">
        <f t="shared" si="9"/>
        <v/>
      </c>
      <c r="D599" s="550"/>
      <c r="E599" s="548"/>
      <c r="F599" s="924"/>
      <c r="G599" s="924"/>
      <c r="H599" s="924"/>
      <c r="I599" s="924"/>
      <c r="J599" s="924"/>
      <c r="K599" s="924"/>
      <c r="L599" s="924"/>
      <c r="M599" s="924"/>
      <c r="N599" s="924"/>
    </row>
    <row r="600" spans="1:14" ht="16.5" thickBot="1" x14ac:dyDescent="0.3">
      <c r="A600" s="62"/>
      <c r="B600" s="551"/>
      <c r="C600" s="549" t="str">
        <f t="shared" si="9"/>
        <v/>
      </c>
      <c r="D600" s="550"/>
      <c r="E600" s="548"/>
      <c r="F600" s="924"/>
      <c r="G600" s="924"/>
      <c r="H600" s="924"/>
      <c r="I600" s="924"/>
      <c r="J600" s="924"/>
      <c r="K600" s="924"/>
      <c r="L600" s="924"/>
      <c r="M600" s="924"/>
      <c r="N600" s="924"/>
    </row>
    <row r="601" spans="1:14" ht="16.5" thickBot="1" x14ac:dyDescent="0.3">
      <c r="A601" s="62"/>
      <c r="B601" s="551"/>
      <c r="C601" s="549" t="str">
        <f t="shared" si="9"/>
        <v/>
      </c>
      <c r="D601" s="550"/>
      <c r="E601" s="548"/>
      <c r="F601" s="924"/>
      <c r="G601" s="924"/>
      <c r="H601" s="924"/>
      <c r="I601" s="924"/>
      <c r="J601" s="924"/>
      <c r="K601" s="924"/>
      <c r="L601" s="924"/>
      <c r="M601" s="924"/>
      <c r="N601" s="924"/>
    </row>
    <row r="602" spans="1:14" ht="16.5" thickBot="1" x14ac:dyDescent="0.3">
      <c r="A602" s="62"/>
      <c r="B602" s="551"/>
      <c r="C602" s="549" t="str">
        <f t="shared" si="9"/>
        <v/>
      </c>
      <c r="D602" s="550"/>
      <c r="E602" s="548"/>
      <c r="F602" s="924"/>
      <c r="G602" s="924"/>
      <c r="H602" s="924"/>
      <c r="I602" s="924"/>
      <c r="J602" s="924"/>
      <c r="K602" s="924"/>
      <c r="L602" s="924"/>
      <c r="M602" s="924"/>
      <c r="N602" s="924"/>
    </row>
    <row r="603" spans="1:14" ht="16.5" thickBot="1" x14ac:dyDescent="0.3">
      <c r="A603" s="62"/>
      <c r="B603" s="551"/>
      <c r="C603" s="549" t="str">
        <f t="shared" si="9"/>
        <v/>
      </c>
      <c r="D603" s="550"/>
      <c r="E603" s="548"/>
      <c r="F603" s="924"/>
      <c r="G603" s="924"/>
      <c r="H603" s="924"/>
      <c r="I603" s="924"/>
      <c r="J603" s="924"/>
      <c r="K603" s="924"/>
      <c r="L603" s="924"/>
      <c r="M603" s="924"/>
      <c r="N603" s="924"/>
    </row>
    <row r="604" spans="1:14" ht="16.5" thickBot="1" x14ac:dyDescent="0.3">
      <c r="A604" s="62"/>
      <c r="B604" s="551"/>
      <c r="C604" s="549" t="str">
        <f t="shared" si="9"/>
        <v/>
      </c>
      <c r="D604" s="550"/>
      <c r="E604" s="548"/>
      <c r="F604" s="924"/>
      <c r="G604" s="924"/>
      <c r="H604" s="924"/>
      <c r="I604" s="924"/>
      <c r="J604" s="924"/>
      <c r="K604" s="924"/>
      <c r="L604" s="924"/>
      <c r="M604" s="924"/>
      <c r="N604" s="924"/>
    </row>
    <row r="605" spans="1:14" ht="16.5" thickBot="1" x14ac:dyDescent="0.3">
      <c r="A605" s="62"/>
      <c r="B605" s="551"/>
      <c r="C605" s="549" t="str">
        <f t="shared" si="9"/>
        <v/>
      </c>
      <c r="D605" s="550"/>
      <c r="E605" s="548"/>
      <c r="F605" s="924"/>
      <c r="G605" s="924"/>
      <c r="H605" s="924"/>
      <c r="I605" s="924"/>
      <c r="J605" s="924"/>
      <c r="K605" s="924"/>
      <c r="L605" s="924"/>
      <c r="M605" s="924"/>
      <c r="N605" s="924"/>
    </row>
    <row r="606" spans="1:14" ht="16.5" thickBot="1" x14ac:dyDescent="0.3">
      <c r="A606" s="62"/>
      <c r="B606" s="551"/>
      <c r="C606" s="549" t="str">
        <f t="shared" si="9"/>
        <v/>
      </c>
      <c r="D606" s="550"/>
      <c r="E606" s="548"/>
      <c r="F606" s="924"/>
      <c r="G606" s="924"/>
      <c r="H606" s="924"/>
      <c r="I606" s="924"/>
      <c r="J606" s="924"/>
      <c r="K606" s="924"/>
      <c r="L606" s="924"/>
      <c r="M606" s="924"/>
      <c r="N606" s="924"/>
    </row>
    <row r="607" spans="1:14" ht="16.5" thickBot="1" x14ac:dyDescent="0.3">
      <c r="A607" s="62"/>
      <c r="B607" s="551"/>
      <c r="C607" s="549" t="str">
        <f t="shared" si="9"/>
        <v/>
      </c>
      <c r="D607" s="550"/>
      <c r="E607" s="548"/>
      <c r="F607" s="924"/>
      <c r="G607" s="924"/>
      <c r="H607" s="924"/>
      <c r="I607" s="924"/>
      <c r="J607" s="924"/>
      <c r="K607" s="924"/>
      <c r="L607" s="924"/>
      <c r="M607" s="924"/>
      <c r="N607" s="924"/>
    </row>
    <row r="608" spans="1:14" ht="16.5" thickBot="1" x14ac:dyDescent="0.3">
      <c r="A608" s="62"/>
      <c r="B608" s="551"/>
      <c r="C608" s="549" t="str">
        <f t="shared" si="9"/>
        <v/>
      </c>
      <c r="D608" s="550"/>
      <c r="E608" s="548"/>
      <c r="F608" s="924"/>
      <c r="G608" s="924"/>
      <c r="H608" s="924"/>
      <c r="I608" s="924"/>
      <c r="J608" s="924"/>
      <c r="K608" s="924"/>
      <c r="L608" s="924"/>
      <c r="M608" s="924"/>
      <c r="N608" s="924"/>
    </row>
    <row r="609" spans="1:14" ht="16.5" thickBot="1" x14ac:dyDescent="0.3">
      <c r="A609" s="62"/>
      <c r="B609" s="551"/>
      <c r="C609" s="549" t="str">
        <f t="shared" si="9"/>
        <v/>
      </c>
      <c r="D609" s="550"/>
      <c r="E609" s="548"/>
      <c r="F609" s="924"/>
      <c r="G609" s="924"/>
      <c r="H609" s="924"/>
      <c r="I609" s="924"/>
      <c r="J609" s="924"/>
      <c r="K609" s="924"/>
      <c r="L609" s="924"/>
      <c r="M609" s="924"/>
      <c r="N609" s="924"/>
    </row>
    <row r="610" spans="1:14" ht="16.5" thickBot="1" x14ac:dyDescent="0.3">
      <c r="A610" s="62"/>
      <c r="B610" s="551"/>
      <c r="C610" s="549" t="str">
        <f t="shared" si="9"/>
        <v/>
      </c>
      <c r="D610" s="550"/>
      <c r="E610" s="548"/>
      <c r="F610" s="924"/>
      <c r="G610" s="924"/>
      <c r="H610" s="924"/>
      <c r="I610" s="924"/>
      <c r="J610" s="924"/>
      <c r="K610" s="924"/>
      <c r="L610" s="924"/>
      <c r="M610" s="924"/>
      <c r="N610" s="924"/>
    </row>
    <row r="611" spans="1:14" ht="16.5" thickBot="1" x14ac:dyDescent="0.3">
      <c r="A611" s="62"/>
      <c r="B611" s="551"/>
      <c r="C611" s="549" t="str">
        <f t="shared" si="9"/>
        <v/>
      </c>
      <c r="D611" s="550"/>
      <c r="E611" s="548"/>
      <c r="F611" s="924"/>
      <c r="G611" s="924"/>
      <c r="H611" s="924"/>
      <c r="I611" s="924"/>
      <c r="J611" s="924"/>
      <c r="K611" s="924"/>
      <c r="L611" s="924"/>
      <c r="M611" s="924"/>
      <c r="N611" s="924"/>
    </row>
    <row r="612" spans="1:14" ht="16.5" thickBot="1" x14ac:dyDescent="0.3">
      <c r="A612" s="62"/>
      <c r="B612" s="551"/>
      <c r="C612" s="549" t="str">
        <f t="shared" si="9"/>
        <v/>
      </c>
      <c r="D612" s="550"/>
      <c r="E612" s="548"/>
      <c r="F612" s="924"/>
      <c r="G612" s="924"/>
      <c r="H612" s="924"/>
      <c r="I612" s="924"/>
      <c r="J612" s="924"/>
      <c r="K612" s="924"/>
      <c r="L612" s="924"/>
      <c r="M612" s="924"/>
      <c r="N612" s="924"/>
    </row>
    <row r="613" spans="1:14" ht="16.5" thickBot="1" x14ac:dyDescent="0.3">
      <c r="A613" s="62"/>
      <c r="B613" s="551"/>
      <c r="C613" s="549" t="str">
        <f t="shared" si="9"/>
        <v/>
      </c>
      <c r="D613" s="550"/>
      <c r="E613" s="548"/>
      <c r="F613" s="924"/>
      <c r="G613" s="924"/>
      <c r="H613" s="924"/>
      <c r="I613" s="924"/>
      <c r="J613" s="924"/>
      <c r="K613" s="924"/>
      <c r="L613" s="924"/>
      <c r="M613" s="924"/>
      <c r="N613" s="924"/>
    </row>
    <row r="614" spans="1:14" ht="16.5" thickBot="1" x14ac:dyDescent="0.3">
      <c r="A614" s="62"/>
      <c r="B614" s="551"/>
      <c r="C614" s="549" t="str">
        <f t="shared" si="9"/>
        <v/>
      </c>
      <c r="D614" s="550"/>
      <c r="E614" s="548"/>
      <c r="F614" s="924"/>
      <c r="G614" s="924"/>
      <c r="H614" s="924"/>
      <c r="I614" s="924"/>
      <c r="J614" s="924"/>
      <c r="K614" s="924"/>
      <c r="L614" s="924"/>
      <c r="M614" s="924"/>
      <c r="N614" s="924"/>
    </row>
    <row r="615" spans="1:14" ht="16.5" thickBot="1" x14ac:dyDescent="0.3">
      <c r="A615" s="62"/>
      <c r="B615" s="551"/>
      <c r="C615" s="549" t="str">
        <f t="shared" si="9"/>
        <v/>
      </c>
      <c r="D615" s="550"/>
      <c r="E615" s="548"/>
      <c r="F615" s="924"/>
      <c r="G615" s="924"/>
      <c r="H615" s="924"/>
      <c r="I615" s="924"/>
      <c r="J615" s="924"/>
      <c r="K615" s="924"/>
      <c r="L615" s="924"/>
      <c r="M615" s="924"/>
      <c r="N615" s="924"/>
    </row>
    <row r="616" spans="1:14" ht="16.5" thickBot="1" x14ac:dyDescent="0.3">
      <c r="A616" s="62"/>
      <c r="B616" s="551"/>
      <c r="C616" s="549" t="str">
        <f t="shared" si="9"/>
        <v/>
      </c>
      <c r="D616" s="550"/>
      <c r="E616" s="548"/>
      <c r="F616" s="924"/>
      <c r="G616" s="924"/>
      <c r="H616" s="924"/>
      <c r="I616" s="924"/>
      <c r="J616" s="924"/>
      <c r="K616" s="924"/>
      <c r="L616" s="924"/>
      <c r="M616" s="924"/>
      <c r="N616" s="924"/>
    </row>
    <row r="617" spans="1:14" ht="16.5" thickBot="1" x14ac:dyDescent="0.3">
      <c r="A617" s="62"/>
      <c r="B617" s="551"/>
      <c r="C617" s="549" t="str">
        <f t="shared" si="9"/>
        <v/>
      </c>
      <c r="D617" s="550"/>
      <c r="E617" s="548"/>
      <c r="F617" s="924"/>
      <c r="G617" s="924"/>
      <c r="H617" s="924"/>
      <c r="I617" s="924"/>
      <c r="J617" s="924"/>
      <c r="K617" s="924"/>
      <c r="L617" s="924"/>
      <c r="M617" s="924"/>
      <c r="N617" s="924"/>
    </row>
    <row r="618" spans="1:14" ht="16.5" thickBot="1" x14ac:dyDescent="0.3">
      <c r="A618" s="62"/>
      <c r="B618" s="551"/>
      <c r="C618" s="549" t="str">
        <f t="shared" si="9"/>
        <v/>
      </c>
      <c r="D618" s="550"/>
      <c r="E618" s="548"/>
      <c r="F618" s="924"/>
      <c r="G618" s="924"/>
      <c r="H618" s="924"/>
      <c r="I618" s="924"/>
      <c r="J618" s="924"/>
      <c r="K618" s="924"/>
      <c r="L618" s="924"/>
      <c r="M618" s="924"/>
      <c r="N618" s="924"/>
    </row>
    <row r="619" spans="1:14" ht="16.5" thickBot="1" x14ac:dyDescent="0.3">
      <c r="A619" s="62"/>
      <c r="B619" s="551"/>
      <c r="C619" s="549" t="str">
        <f t="shared" si="9"/>
        <v/>
      </c>
      <c r="D619" s="550"/>
      <c r="E619" s="548"/>
      <c r="F619" s="924"/>
      <c r="G619" s="924"/>
      <c r="H619" s="924"/>
      <c r="I619" s="924"/>
      <c r="J619" s="924"/>
      <c r="K619" s="924"/>
      <c r="L619" s="924"/>
      <c r="M619" s="924"/>
      <c r="N619" s="924"/>
    </row>
    <row r="620" spans="1:14" ht="16.5" thickBot="1" x14ac:dyDescent="0.3">
      <c r="A620" s="62"/>
      <c r="B620" s="551"/>
      <c r="C620" s="549" t="str">
        <f t="shared" si="9"/>
        <v/>
      </c>
      <c r="D620" s="550"/>
      <c r="E620" s="548"/>
      <c r="F620" s="924"/>
      <c r="G620" s="924"/>
      <c r="H620" s="924"/>
      <c r="I620" s="924"/>
      <c r="J620" s="924"/>
      <c r="K620" s="924"/>
      <c r="L620" s="924"/>
      <c r="M620" s="924"/>
      <c r="N620" s="924"/>
    </row>
    <row r="621" spans="1:14" ht="16.5" thickBot="1" x14ac:dyDescent="0.3">
      <c r="A621" s="62"/>
      <c r="B621" s="551"/>
      <c r="C621" s="549" t="str">
        <f t="shared" si="9"/>
        <v/>
      </c>
      <c r="D621" s="550"/>
      <c r="E621" s="548"/>
      <c r="F621" s="924"/>
      <c r="G621" s="924"/>
      <c r="H621" s="924"/>
      <c r="I621" s="924"/>
      <c r="J621" s="924"/>
      <c r="K621" s="924"/>
      <c r="L621" s="924"/>
      <c r="M621" s="924"/>
      <c r="N621" s="924"/>
    </row>
    <row r="622" spans="1:14" ht="16.5" thickBot="1" x14ac:dyDescent="0.3">
      <c r="A622" s="62"/>
      <c r="B622" s="551"/>
      <c r="C622" s="549" t="str">
        <f t="shared" si="9"/>
        <v/>
      </c>
      <c r="D622" s="550"/>
      <c r="E622" s="548"/>
      <c r="F622" s="924"/>
      <c r="G622" s="924"/>
      <c r="H622" s="924"/>
      <c r="I622" s="924"/>
      <c r="J622" s="924"/>
      <c r="K622" s="924"/>
      <c r="L622" s="924"/>
      <c r="M622" s="924"/>
      <c r="N622" s="924"/>
    </row>
    <row r="623" spans="1:14" ht="16.5" thickBot="1" x14ac:dyDescent="0.3">
      <c r="A623" s="62"/>
      <c r="B623" s="551"/>
      <c r="C623" s="549" t="str">
        <f t="shared" si="9"/>
        <v/>
      </c>
      <c r="D623" s="550"/>
      <c r="E623" s="548"/>
      <c r="F623" s="924"/>
      <c r="G623" s="924"/>
      <c r="H623" s="924"/>
      <c r="I623" s="924"/>
      <c r="J623" s="924"/>
      <c r="K623" s="924"/>
      <c r="L623" s="924"/>
      <c r="M623" s="924"/>
      <c r="N623" s="924"/>
    </row>
    <row r="624" spans="1:14" ht="16.5" thickBot="1" x14ac:dyDescent="0.3">
      <c r="A624" s="62"/>
      <c r="B624" s="551"/>
      <c r="C624" s="549" t="str">
        <f t="shared" si="9"/>
        <v/>
      </c>
      <c r="D624" s="550"/>
      <c r="E624" s="548"/>
      <c r="F624" s="924"/>
      <c r="G624" s="924"/>
      <c r="H624" s="924"/>
      <c r="I624" s="924"/>
      <c r="J624" s="924"/>
      <c r="K624" s="924"/>
      <c r="L624" s="924"/>
      <c r="M624" s="924"/>
      <c r="N624" s="924"/>
    </row>
    <row r="625" spans="1:14" ht="16.5" thickBot="1" x14ac:dyDescent="0.3">
      <c r="A625" s="62"/>
      <c r="B625" s="551"/>
      <c r="C625" s="549" t="str">
        <f t="shared" si="9"/>
        <v/>
      </c>
      <c r="D625" s="550"/>
      <c r="E625" s="548"/>
      <c r="F625" s="924"/>
      <c r="G625" s="924"/>
      <c r="H625" s="924"/>
      <c r="I625" s="924"/>
      <c r="J625" s="924"/>
      <c r="K625" s="924"/>
      <c r="L625" s="924"/>
      <c r="M625" s="924"/>
      <c r="N625" s="924"/>
    </row>
    <row r="626" spans="1:14" ht="16.5" thickBot="1" x14ac:dyDescent="0.3">
      <c r="A626" s="62"/>
      <c r="B626" s="551"/>
      <c r="C626" s="549" t="str">
        <f t="shared" si="9"/>
        <v/>
      </c>
      <c r="D626" s="550"/>
      <c r="E626" s="548"/>
      <c r="F626" s="924"/>
      <c r="G626" s="924"/>
      <c r="H626" s="924"/>
      <c r="I626" s="924"/>
      <c r="J626" s="924"/>
      <c r="K626" s="924"/>
      <c r="L626" s="924"/>
      <c r="M626" s="924"/>
      <c r="N626" s="924"/>
    </row>
    <row r="627" spans="1:14" ht="16.5" thickBot="1" x14ac:dyDescent="0.3">
      <c r="A627" s="62"/>
      <c r="B627" s="551"/>
      <c r="C627" s="549" t="str">
        <f t="shared" si="9"/>
        <v/>
      </c>
      <c r="D627" s="550"/>
      <c r="E627" s="548"/>
      <c r="F627" s="924"/>
      <c r="G627" s="924"/>
      <c r="H627" s="924"/>
      <c r="I627" s="924"/>
      <c r="J627" s="924"/>
      <c r="K627" s="924"/>
      <c r="L627" s="924"/>
      <c r="M627" s="924"/>
      <c r="N627" s="924"/>
    </row>
    <row r="628" spans="1:14" ht="16.5" thickBot="1" x14ac:dyDescent="0.3">
      <c r="A628" s="62"/>
      <c r="B628" s="551"/>
      <c r="C628" s="549" t="str">
        <f t="shared" si="9"/>
        <v/>
      </c>
      <c r="D628" s="550"/>
      <c r="E628" s="548"/>
      <c r="F628" s="924"/>
      <c r="G628" s="924"/>
      <c r="H628" s="924"/>
      <c r="I628" s="924"/>
      <c r="J628" s="924"/>
      <c r="K628" s="924"/>
      <c r="L628" s="924"/>
      <c r="M628" s="924"/>
      <c r="N628" s="924"/>
    </row>
    <row r="629" spans="1:14" ht="16.5" thickBot="1" x14ac:dyDescent="0.3">
      <c r="A629" s="62"/>
      <c r="B629" s="551"/>
      <c r="C629" s="549" t="str">
        <f t="shared" si="9"/>
        <v/>
      </c>
      <c r="D629" s="550"/>
      <c r="E629" s="548"/>
      <c r="F629" s="924"/>
      <c r="G629" s="924"/>
      <c r="H629" s="924"/>
      <c r="I629" s="924"/>
      <c r="J629" s="924"/>
      <c r="K629" s="924"/>
      <c r="L629" s="924"/>
      <c r="M629" s="924"/>
      <c r="N629" s="924"/>
    </row>
    <row r="630" spans="1:14" ht="16.5" thickBot="1" x14ac:dyDescent="0.3">
      <c r="A630" s="62"/>
      <c r="B630" s="551"/>
      <c r="C630" s="549" t="str">
        <f t="shared" si="9"/>
        <v/>
      </c>
      <c r="D630" s="550"/>
      <c r="E630" s="548"/>
      <c r="F630" s="924"/>
      <c r="G630" s="924"/>
      <c r="H630" s="924"/>
      <c r="I630" s="924"/>
      <c r="J630" s="924"/>
      <c r="K630" s="924"/>
      <c r="L630" s="924"/>
      <c r="M630" s="924"/>
      <c r="N630" s="924"/>
    </row>
    <row r="631" spans="1:14" ht="16.5" thickBot="1" x14ac:dyDescent="0.3">
      <c r="A631" s="62"/>
      <c r="B631" s="551"/>
      <c r="C631" s="549" t="str">
        <f t="shared" si="9"/>
        <v/>
      </c>
      <c r="D631" s="550"/>
      <c r="E631" s="548"/>
      <c r="F631" s="924"/>
      <c r="G631" s="924"/>
      <c r="H631" s="924"/>
      <c r="I631" s="924"/>
      <c r="J631" s="924"/>
      <c r="K631" s="924"/>
      <c r="L631" s="924"/>
      <c r="M631" s="924"/>
      <c r="N631" s="924"/>
    </row>
    <row r="632" spans="1:14" ht="16.5" thickBot="1" x14ac:dyDescent="0.3">
      <c r="A632" s="62"/>
      <c r="B632" s="551"/>
      <c r="C632" s="549" t="str">
        <f t="shared" si="9"/>
        <v/>
      </c>
      <c r="D632" s="550"/>
      <c r="E632" s="548"/>
      <c r="F632" s="924"/>
      <c r="G632" s="924"/>
      <c r="H632" s="924"/>
      <c r="I632" s="924"/>
      <c r="J632" s="924"/>
      <c r="K632" s="924"/>
      <c r="L632" s="924"/>
      <c r="M632" s="924"/>
      <c r="N632" s="924"/>
    </row>
    <row r="633" spans="1:14" ht="16.5" thickBot="1" x14ac:dyDescent="0.3">
      <c r="A633" s="62"/>
      <c r="B633" s="551"/>
      <c r="C633" s="549" t="str">
        <f t="shared" si="9"/>
        <v/>
      </c>
      <c r="D633" s="550"/>
      <c r="E633" s="548"/>
      <c r="F633" s="924"/>
      <c r="G633" s="924"/>
      <c r="H633" s="924"/>
      <c r="I633" s="924"/>
      <c r="J633" s="924"/>
      <c r="K633" s="924"/>
      <c r="L633" s="924"/>
      <c r="M633" s="924"/>
      <c r="N633" s="924"/>
    </row>
    <row r="634" spans="1:14" ht="16.5" thickBot="1" x14ac:dyDescent="0.3">
      <c r="A634" s="62"/>
      <c r="B634" s="551"/>
      <c r="C634" s="549" t="str">
        <f t="shared" si="9"/>
        <v/>
      </c>
      <c r="D634" s="550"/>
      <c r="E634" s="548"/>
      <c r="F634" s="924"/>
      <c r="G634" s="924"/>
      <c r="H634" s="924"/>
      <c r="I634" s="924"/>
      <c r="J634" s="924"/>
      <c r="K634" s="924"/>
      <c r="L634" s="924"/>
      <c r="M634" s="924"/>
      <c r="N634" s="924"/>
    </row>
    <row r="635" spans="1:14" ht="16.5" thickBot="1" x14ac:dyDescent="0.3">
      <c r="A635" s="62"/>
      <c r="B635" s="551"/>
      <c r="C635" s="549" t="str">
        <f t="shared" si="9"/>
        <v/>
      </c>
      <c r="D635" s="550"/>
      <c r="E635" s="548"/>
      <c r="F635" s="924"/>
      <c r="G635" s="924"/>
      <c r="H635" s="924"/>
      <c r="I635" s="924"/>
      <c r="J635" s="924"/>
      <c r="K635" s="924"/>
      <c r="L635" s="924"/>
      <c r="M635" s="924"/>
      <c r="N635" s="924"/>
    </row>
    <row r="636" spans="1:14" ht="16.5" thickBot="1" x14ac:dyDescent="0.3">
      <c r="A636" s="62"/>
      <c r="B636" s="551"/>
      <c r="C636" s="549" t="str">
        <f t="shared" si="9"/>
        <v/>
      </c>
      <c r="D636" s="550"/>
      <c r="E636" s="548"/>
      <c r="F636" s="924"/>
      <c r="G636" s="924"/>
      <c r="H636" s="924"/>
      <c r="I636" s="924"/>
      <c r="J636" s="924"/>
      <c r="K636" s="924"/>
      <c r="L636" s="924"/>
      <c r="M636" s="924"/>
      <c r="N636" s="924"/>
    </row>
    <row r="637" spans="1:14" ht="16.5" thickBot="1" x14ac:dyDescent="0.3">
      <c r="A637" s="62"/>
      <c r="B637" s="551"/>
      <c r="C637" s="549" t="str">
        <f t="shared" si="9"/>
        <v/>
      </c>
      <c r="D637" s="550"/>
      <c r="E637" s="548"/>
      <c r="F637" s="924"/>
      <c r="G637" s="924"/>
      <c r="H637" s="924"/>
      <c r="I637" s="924"/>
      <c r="J637" s="924"/>
      <c r="K637" s="924"/>
      <c r="L637" s="924"/>
      <c r="M637" s="924"/>
      <c r="N637" s="924"/>
    </row>
    <row r="638" spans="1:14" ht="16.5" thickBot="1" x14ac:dyDescent="0.3">
      <c r="A638" s="62"/>
      <c r="B638" s="551"/>
      <c r="C638" s="549" t="str">
        <f t="shared" si="9"/>
        <v/>
      </c>
      <c r="D638" s="550"/>
      <c r="E638" s="548"/>
      <c r="F638" s="924"/>
      <c r="G638" s="924"/>
      <c r="H638" s="924"/>
      <c r="I638" s="924"/>
      <c r="J638" s="924"/>
      <c r="K638" s="924"/>
      <c r="L638" s="924"/>
      <c r="M638" s="924"/>
      <c r="N638" s="924"/>
    </row>
    <row r="639" spans="1:14" ht="16.5" thickBot="1" x14ac:dyDescent="0.3">
      <c r="A639" s="62"/>
      <c r="B639" s="551"/>
      <c r="C639" s="549" t="str">
        <f t="shared" si="9"/>
        <v/>
      </c>
      <c r="D639" s="550"/>
      <c r="E639" s="548"/>
      <c r="F639" s="924"/>
      <c r="G639" s="924"/>
      <c r="H639" s="924"/>
      <c r="I639" s="924"/>
      <c r="J639" s="924"/>
      <c r="K639" s="924"/>
      <c r="L639" s="924"/>
      <c r="M639" s="924"/>
      <c r="N639" s="924"/>
    </row>
    <row r="640" spans="1:14" ht="16.5" thickBot="1" x14ac:dyDescent="0.3">
      <c r="A640" s="62"/>
      <c r="B640" s="551"/>
      <c r="C640" s="549" t="str">
        <f t="shared" si="9"/>
        <v/>
      </c>
      <c r="D640" s="550"/>
      <c r="E640" s="548"/>
      <c r="F640" s="924"/>
      <c r="G640" s="924"/>
      <c r="H640" s="924"/>
      <c r="I640" s="924"/>
      <c r="J640" s="924"/>
      <c r="K640" s="924"/>
      <c r="L640" s="924"/>
      <c r="M640" s="924"/>
      <c r="N640" s="924"/>
    </row>
    <row r="641" spans="1:14" ht="16.5" thickBot="1" x14ac:dyDescent="0.3">
      <c r="A641" s="62"/>
      <c r="B641" s="551"/>
      <c r="C641" s="549" t="str">
        <f t="shared" si="9"/>
        <v/>
      </c>
      <c r="D641" s="550"/>
      <c r="E641" s="548"/>
      <c r="F641" s="924"/>
      <c r="G641" s="924"/>
      <c r="H641" s="924"/>
      <c r="I641" s="924"/>
      <c r="J641" s="924"/>
      <c r="K641" s="924"/>
      <c r="L641" s="924"/>
      <c r="M641" s="924"/>
      <c r="N641" s="924"/>
    </row>
    <row r="642" spans="1:14" ht="16.5" thickBot="1" x14ac:dyDescent="0.3">
      <c r="A642" s="62"/>
      <c r="B642" s="551"/>
      <c r="C642" s="549" t="str">
        <f t="shared" si="9"/>
        <v/>
      </c>
      <c r="D642" s="550"/>
      <c r="E642" s="548"/>
      <c r="F642" s="924"/>
      <c r="G642" s="924"/>
      <c r="H642" s="924"/>
      <c r="I642" s="924"/>
      <c r="J642" s="924"/>
      <c r="K642" s="924"/>
      <c r="L642" s="924"/>
      <c r="M642" s="924"/>
      <c r="N642" s="924"/>
    </row>
    <row r="643" spans="1:14" ht="16.5" thickBot="1" x14ac:dyDescent="0.3">
      <c r="A643" s="62"/>
      <c r="B643" s="551"/>
      <c r="C643" s="549" t="str">
        <f t="shared" si="9"/>
        <v/>
      </c>
      <c r="D643" s="550"/>
      <c r="E643" s="548"/>
      <c r="F643" s="924"/>
      <c r="G643" s="924"/>
      <c r="H643" s="924"/>
      <c r="I643" s="924"/>
      <c r="J643" s="924"/>
      <c r="K643" s="924"/>
      <c r="L643" s="924"/>
      <c r="M643" s="924"/>
      <c r="N643" s="924"/>
    </row>
    <row r="644" spans="1:14" ht="16.5" thickBot="1" x14ac:dyDescent="0.3">
      <c r="A644" s="62"/>
      <c r="B644" s="551"/>
      <c r="C644" s="549" t="str">
        <f t="shared" si="9"/>
        <v/>
      </c>
      <c r="D644" s="550"/>
      <c r="E644" s="548"/>
      <c r="F644" s="924"/>
      <c r="G644" s="924"/>
      <c r="H644" s="924"/>
      <c r="I644" s="924"/>
      <c r="J644" s="924"/>
      <c r="K644" s="924"/>
      <c r="L644" s="924"/>
      <c r="M644" s="924"/>
      <c r="N644" s="924"/>
    </row>
    <row r="645" spans="1:14" ht="16.5" thickBot="1" x14ac:dyDescent="0.3">
      <c r="A645" s="62"/>
      <c r="B645" s="551"/>
      <c r="C645" s="549" t="str">
        <f t="shared" si="9"/>
        <v/>
      </c>
      <c r="D645" s="550"/>
      <c r="E645" s="548"/>
      <c r="F645" s="924"/>
      <c r="G645" s="924"/>
      <c r="H645" s="924"/>
      <c r="I645" s="924"/>
      <c r="J645" s="924"/>
      <c r="K645" s="924"/>
      <c r="L645" s="924"/>
      <c r="M645" s="924"/>
      <c r="N645" s="924"/>
    </row>
    <row r="646" spans="1:14" ht="16.5" thickBot="1" x14ac:dyDescent="0.3">
      <c r="A646" s="62"/>
      <c r="B646" s="551"/>
      <c r="C646" s="549" t="str">
        <f t="shared" si="9"/>
        <v/>
      </c>
      <c r="D646" s="550"/>
      <c r="E646" s="548"/>
      <c r="F646" s="924"/>
      <c r="G646" s="924"/>
      <c r="H646" s="924"/>
      <c r="I646" s="924"/>
      <c r="J646" s="924"/>
      <c r="K646" s="924"/>
      <c r="L646" s="924"/>
      <c r="M646" s="924"/>
      <c r="N646" s="924"/>
    </row>
    <row r="647" spans="1:14" ht="16.5" thickBot="1" x14ac:dyDescent="0.3">
      <c r="A647" s="62"/>
      <c r="B647" s="551"/>
      <c r="C647" s="549" t="str">
        <f t="shared" si="9"/>
        <v/>
      </c>
      <c r="D647" s="550"/>
      <c r="E647" s="548"/>
      <c r="F647" s="924"/>
      <c r="G647" s="924"/>
      <c r="H647" s="924"/>
      <c r="I647" s="924"/>
      <c r="J647" s="924"/>
      <c r="K647" s="924"/>
      <c r="L647" s="924"/>
      <c r="M647" s="924"/>
      <c r="N647" s="924"/>
    </row>
    <row r="648" spans="1:14" ht="16.5" thickBot="1" x14ac:dyDescent="0.3">
      <c r="A648" s="62"/>
      <c r="B648" s="551"/>
      <c r="C648" s="549" t="str">
        <f t="shared" si="9"/>
        <v/>
      </c>
      <c r="D648" s="550"/>
      <c r="E648" s="548"/>
      <c r="F648" s="924"/>
      <c r="G648" s="924"/>
      <c r="H648" s="924"/>
      <c r="I648" s="924"/>
      <c r="J648" s="924"/>
      <c r="K648" s="924"/>
      <c r="L648" s="924"/>
      <c r="M648" s="924"/>
      <c r="N648" s="924"/>
    </row>
    <row r="649" spans="1:14" ht="16.5" thickBot="1" x14ac:dyDescent="0.3">
      <c r="A649" s="62"/>
      <c r="B649" s="551"/>
      <c r="C649" s="549" t="str">
        <f t="shared" si="9"/>
        <v/>
      </c>
      <c r="D649" s="550"/>
      <c r="E649" s="548"/>
      <c r="F649" s="924"/>
      <c r="G649" s="924"/>
      <c r="H649" s="924"/>
      <c r="I649" s="924"/>
      <c r="J649" s="924"/>
      <c r="K649" s="924"/>
      <c r="L649" s="924"/>
      <c r="M649" s="924"/>
      <c r="N649" s="924"/>
    </row>
    <row r="650" spans="1:14" ht="16.5" thickBot="1" x14ac:dyDescent="0.3">
      <c r="A650" s="62"/>
      <c r="B650" s="551"/>
      <c r="C650" s="549" t="str">
        <f t="shared" si="9"/>
        <v/>
      </c>
      <c r="D650" s="550"/>
      <c r="E650" s="548"/>
      <c r="F650" s="924"/>
      <c r="G650" s="924"/>
      <c r="H650" s="924"/>
      <c r="I650" s="924"/>
      <c r="J650" s="924"/>
      <c r="K650" s="924"/>
      <c r="L650" s="924"/>
      <c r="M650" s="924"/>
      <c r="N650" s="924"/>
    </row>
    <row r="651" spans="1:14" ht="16.5" thickBot="1" x14ac:dyDescent="0.3">
      <c r="A651" s="62"/>
      <c r="B651" s="551"/>
      <c r="C651" s="549" t="str">
        <f t="shared" si="9"/>
        <v/>
      </c>
      <c r="D651" s="550"/>
      <c r="E651" s="548"/>
      <c r="F651" s="924"/>
      <c r="G651" s="924"/>
      <c r="H651" s="924"/>
      <c r="I651" s="924"/>
      <c r="J651" s="924"/>
      <c r="K651" s="924"/>
      <c r="L651" s="924"/>
      <c r="M651" s="924"/>
      <c r="N651" s="924"/>
    </row>
    <row r="652" spans="1:14" ht="16.5" thickBot="1" x14ac:dyDescent="0.3">
      <c r="A652" s="62"/>
      <c r="B652" s="551"/>
      <c r="C652" s="549" t="str">
        <f t="shared" ref="C652:C715" si="10">IF(B652&gt;0, (B652-B651), "")</f>
        <v/>
      </c>
      <c r="D652" s="550"/>
      <c r="E652" s="548"/>
      <c r="F652" s="924"/>
      <c r="G652" s="924"/>
      <c r="H652" s="924"/>
      <c r="I652" s="924"/>
      <c r="J652" s="924"/>
      <c r="K652" s="924"/>
      <c r="L652" s="924"/>
      <c r="M652" s="924"/>
      <c r="N652" s="924"/>
    </row>
    <row r="653" spans="1:14" ht="16.5" thickBot="1" x14ac:dyDescent="0.3">
      <c r="A653" s="62"/>
      <c r="B653" s="551"/>
      <c r="C653" s="549" t="str">
        <f t="shared" si="10"/>
        <v/>
      </c>
      <c r="D653" s="550"/>
      <c r="E653" s="548"/>
      <c r="F653" s="924"/>
      <c r="G653" s="924"/>
      <c r="H653" s="924"/>
      <c r="I653" s="924"/>
      <c r="J653" s="924"/>
      <c r="K653" s="924"/>
      <c r="L653" s="924"/>
      <c r="M653" s="924"/>
      <c r="N653" s="924"/>
    </row>
    <row r="654" spans="1:14" ht="16.5" thickBot="1" x14ac:dyDescent="0.3">
      <c r="A654" s="62"/>
      <c r="B654" s="551"/>
      <c r="C654" s="549" t="str">
        <f t="shared" si="10"/>
        <v/>
      </c>
      <c r="D654" s="550"/>
      <c r="E654" s="548"/>
      <c r="F654" s="924"/>
      <c r="G654" s="924"/>
      <c r="H654" s="924"/>
      <c r="I654" s="924"/>
      <c r="J654" s="924"/>
      <c r="K654" s="924"/>
      <c r="L654" s="924"/>
      <c r="M654" s="924"/>
      <c r="N654" s="924"/>
    </row>
    <row r="655" spans="1:14" ht="16.5" thickBot="1" x14ac:dyDescent="0.3">
      <c r="A655" s="62"/>
      <c r="B655" s="551"/>
      <c r="C655" s="549" t="str">
        <f t="shared" si="10"/>
        <v/>
      </c>
      <c r="D655" s="550"/>
      <c r="E655" s="548"/>
      <c r="F655" s="924"/>
      <c r="G655" s="924"/>
      <c r="H655" s="924"/>
      <c r="I655" s="924"/>
      <c r="J655" s="924"/>
      <c r="K655" s="924"/>
      <c r="L655" s="924"/>
      <c r="M655" s="924"/>
      <c r="N655" s="924"/>
    </row>
    <row r="656" spans="1:14" ht="16.5" thickBot="1" x14ac:dyDescent="0.3">
      <c r="A656" s="62"/>
      <c r="B656" s="551"/>
      <c r="C656" s="549" t="str">
        <f t="shared" si="10"/>
        <v/>
      </c>
      <c r="D656" s="550"/>
      <c r="E656" s="548"/>
      <c r="F656" s="924"/>
      <c r="G656" s="924"/>
      <c r="H656" s="924"/>
      <c r="I656" s="924"/>
      <c r="J656" s="924"/>
      <c r="K656" s="924"/>
      <c r="L656" s="924"/>
      <c r="M656" s="924"/>
      <c r="N656" s="924"/>
    </row>
    <row r="657" spans="1:14" ht="16.5" thickBot="1" x14ac:dyDescent="0.3">
      <c r="A657" s="62"/>
      <c r="B657" s="551"/>
      <c r="C657" s="549" t="str">
        <f t="shared" si="10"/>
        <v/>
      </c>
      <c r="D657" s="550"/>
      <c r="E657" s="548"/>
      <c r="F657" s="924"/>
      <c r="G657" s="924"/>
      <c r="H657" s="924"/>
      <c r="I657" s="924"/>
      <c r="J657" s="924"/>
      <c r="K657" s="924"/>
      <c r="L657" s="924"/>
      <c r="M657" s="924"/>
      <c r="N657" s="924"/>
    </row>
    <row r="658" spans="1:14" ht="16.5" thickBot="1" x14ac:dyDescent="0.3">
      <c r="A658" s="62"/>
      <c r="B658" s="551"/>
      <c r="C658" s="549" t="str">
        <f t="shared" si="10"/>
        <v/>
      </c>
      <c r="D658" s="550"/>
      <c r="E658" s="548"/>
      <c r="F658" s="924"/>
      <c r="G658" s="924"/>
      <c r="H658" s="924"/>
      <c r="I658" s="924"/>
      <c r="J658" s="924"/>
      <c r="K658" s="924"/>
      <c r="L658" s="924"/>
      <c r="M658" s="924"/>
      <c r="N658" s="924"/>
    </row>
    <row r="659" spans="1:14" ht="16.5" thickBot="1" x14ac:dyDescent="0.3">
      <c r="A659" s="62"/>
      <c r="B659" s="551"/>
      <c r="C659" s="549" t="str">
        <f t="shared" si="10"/>
        <v/>
      </c>
      <c r="D659" s="550"/>
      <c r="E659" s="548"/>
      <c r="F659" s="924"/>
      <c r="G659" s="924"/>
      <c r="H659" s="924"/>
      <c r="I659" s="924"/>
      <c r="J659" s="924"/>
      <c r="K659" s="924"/>
      <c r="L659" s="924"/>
      <c r="M659" s="924"/>
      <c r="N659" s="924"/>
    </row>
    <row r="660" spans="1:14" ht="16.5" thickBot="1" x14ac:dyDescent="0.3">
      <c r="A660" s="62"/>
      <c r="B660" s="551"/>
      <c r="C660" s="549" t="str">
        <f t="shared" si="10"/>
        <v/>
      </c>
      <c r="D660" s="550"/>
      <c r="E660" s="548"/>
      <c r="F660" s="924"/>
      <c r="G660" s="924"/>
      <c r="H660" s="924"/>
      <c r="I660" s="924"/>
      <c r="J660" s="924"/>
      <c r="K660" s="924"/>
      <c r="L660" s="924"/>
      <c r="M660" s="924"/>
      <c r="N660" s="924"/>
    </row>
    <row r="661" spans="1:14" ht="16.5" thickBot="1" x14ac:dyDescent="0.3">
      <c r="A661" s="62"/>
      <c r="B661" s="551"/>
      <c r="C661" s="549" t="str">
        <f t="shared" si="10"/>
        <v/>
      </c>
      <c r="D661" s="550"/>
      <c r="E661" s="548"/>
      <c r="F661" s="924"/>
      <c r="G661" s="924"/>
      <c r="H661" s="924"/>
      <c r="I661" s="924"/>
      <c r="J661" s="924"/>
      <c r="K661" s="924"/>
      <c r="L661" s="924"/>
      <c r="M661" s="924"/>
      <c r="N661" s="924"/>
    </row>
    <row r="662" spans="1:14" ht="16.5" thickBot="1" x14ac:dyDescent="0.3">
      <c r="A662" s="62"/>
      <c r="B662" s="551"/>
      <c r="C662" s="549" t="str">
        <f t="shared" si="10"/>
        <v/>
      </c>
      <c r="D662" s="550"/>
      <c r="E662" s="548"/>
      <c r="F662" s="924"/>
      <c r="G662" s="924"/>
      <c r="H662" s="924"/>
      <c r="I662" s="924"/>
      <c r="J662" s="924"/>
      <c r="K662" s="924"/>
      <c r="L662" s="924"/>
      <c r="M662" s="924"/>
      <c r="N662" s="924"/>
    </row>
    <row r="663" spans="1:14" ht="16.5" thickBot="1" x14ac:dyDescent="0.3">
      <c r="A663" s="62"/>
      <c r="B663" s="551"/>
      <c r="C663" s="549" t="str">
        <f t="shared" si="10"/>
        <v/>
      </c>
      <c r="D663" s="550"/>
      <c r="E663" s="548"/>
      <c r="F663" s="924"/>
      <c r="G663" s="924"/>
      <c r="H663" s="924"/>
      <c r="I663" s="924"/>
      <c r="J663" s="924"/>
      <c r="K663" s="924"/>
      <c r="L663" s="924"/>
      <c r="M663" s="924"/>
      <c r="N663" s="924"/>
    </row>
    <row r="664" spans="1:14" ht="16.5" thickBot="1" x14ac:dyDescent="0.3">
      <c r="A664" s="62"/>
      <c r="B664" s="551"/>
      <c r="C664" s="549" t="str">
        <f t="shared" si="10"/>
        <v/>
      </c>
      <c r="D664" s="550"/>
      <c r="E664" s="548"/>
      <c r="F664" s="924"/>
      <c r="G664" s="924"/>
      <c r="H664" s="924"/>
      <c r="I664" s="924"/>
      <c r="J664" s="924"/>
      <c r="K664" s="924"/>
      <c r="L664" s="924"/>
      <c r="M664" s="924"/>
      <c r="N664" s="924"/>
    </row>
    <row r="665" spans="1:14" ht="16.5" thickBot="1" x14ac:dyDescent="0.3">
      <c r="A665" s="62"/>
      <c r="B665" s="551"/>
      <c r="C665" s="549" t="str">
        <f t="shared" si="10"/>
        <v/>
      </c>
      <c r="D665" s="550"/>
      <c r="E665" s="548"/>
      <c r="F665" s="924"/>
      <c r="G665" s="924"/>
      <c r="H665" s="924"/>
      <c r="I665" s="924"/>
      <c r="J665" s="924"/>
      <c r="K665" s="924"/>
      <c r="L665" s="924"/>
      <c r="M665" s="924"/>
      <c r="N665" s="924"/>
    </row>
    <row r="666" spans="1:14" ht="16.5" thickBot="1" x14ac:dyDescent="0.3">
      <c r="A666" s="62"/>
      <c r="B666" s="551"/>
      <c r="C666" s="549" t="str">
        <f t="shared" si="10"/>
        <v/>
      </c>
      <c r="D666" s="550"/>
      <c r="E666" s="548"/>
      <c r="F666" s="924"/>
      <c r="G666" s="924"/>
      <c r="H666" s="924"/>
      <c r="I666" s="924"/>
      <c r="J666" s="924"/>
      <c r="K666" s="924"/>
      <c r="L666" s="924"/>
      <c r="M666" s="924"/>
      <c r="N666" s="924"/>
    </row>
    <row r="667" spans="1:14" ht="16.5" thickBot="1" x14ac:dyDescent="0.3">
      <c r="A667" s="62"/>
      <c r="B667" s="551"/>
      <c r="C667" s="549" t="str">
        <f t="shared" si="10"/>
        <v/>
      </c>
      <c r="D667" s="550"/>
      <c r="E667" s="548"/>
      <c r="F667" s="924"/>
      <c r="G667" s="924"/>
      <c r="H667" s="924"/>
      <c r="I667" s="924"/>
      <c r="J667" s="924"/>
      <c r="K667" s="924"/>
      <c r="L667" s="924"/>
      <c r="M667" s="924"/>
      <c r="N667" s="924"/>
    </row>
    <row r="668" spans="1:14" ht="16.5" thickBot="1" x14ac:dyDescent="0.3">
      <c r="A668" s="62"/>
      <c r="B668" s="551"/>
      <c r="C668" s="549" t="str">
        <f t="shared" si="10"/>
        <v/>
      </c>
      <c r="D668" s="550"/>
      <c r="E668" s="548"/>
      <c r="F668" s="924"/>
      <c r="G668" s="924"/>
      <c r="H668" s="924"/>
      <c r="I668" s="924"/>
      <c r="J668" s="924"/>
      <c r="K668" s="924"/>
      <c r="L668" s="924"/>
      <c r="M668" s="924"/>
      <c r="N668" s="924"/>
    </row>
    <row r="669" spans="1:14" ht="16.5" thickBot="1" x14ac:dyDescent="0.3">
      <c r="A669" s="62"/>
      <c r="B669" s="551"/>
      <c r="C669" s="549" t="str">
        <f t="shared" si="10"/>
        <v/>
      </c>
      <c r="D669" s="550"/>
      <c r="E669" s="548"/>
      <c r="F669" s="924"/>
      <c r="G669" s="924"/>
      <c r="H669" s="924"/>
      <c r="I669" s="924"/>
      <c r="J669" s="924"/>
      <c r="K669" s="924"/>
      <c r="L669" s="924"/>
      <c r="M669" s="924"/>
      <c r="N669" s="924"/>
    </row>
    <row r="670" spans="1:14" ht="16.5" thickBot="1" x14ac:dyDescent="0.3">
      <c r="A670" s="62"/>
      <c r="B670" s="551"/>
      <c r="C670" s="549" t="str">
        <f t="shared" si="10"/>
        <v/>
      </c>
      <c r="D670" s="550"/>
      <c r="E670" s="548"/>
      <c r="F670" s="924"/>
      <c r="G670" s="924"/>
      <c r="H670" s="924"/>
      <c r="I670" s="924"/>
      <c r="J670" s="924"/>
      <c r="K670" s="924"/>
      <c r="L670" s="924"/>
      <c r="M670" s="924"/>
      <c r="N670" s="924"/>
    </row>
    <row r="671" spans="1:14" ht="16.5" thickBot="1" x14ac:dyDescent="0.3">
      <c r="A671" s="62"/>
      <c r="B671" s="551"/>
      <c r="C671" s="549" t="str">
        <f t="shared" si="10"/>
        <v/>
      </c>
      <c r="D671" s="550"/>
      <c r="E671" s="548"/>
      <c r="F671" s="924"/>
      <c r="G671" s="924"/>
      <c r="H671" s="924"/>
      <c r="I671" s="924"/>
      <c r="J671" s="924"/>
      <c r="K671" s="924"/>
      <c r="L671" s="924"/>
      <c r="M671" s="924"/>
      <c r="N671" s="924"/>
    </row>
    <row r="672" spans="1:14" ht="16.5" thickBot="1" x14ac:dyDescent="0.3">
      <c r="A672" s="62"/>
      <c r="B672" s="551"/>
      <c r="C672" s="549" t="str">
        <f t="shared" si="10"/>
        <v/>
      </c>
      <c r="D672" s="550"/>
      <c r="E672" s="548"/>
      <c r="F672" s="924"/>
      <c r="G672" s="924"/>
      <c r="H672" s="924"/>
      <c r="I672" s="924"/>
      <c r="J672" s="924"/>
      <c r="K672" s="924"/>
      <c r="L672" s="924"/>
      <c r="M672" s="924"/>
      <c r="N672" s="924"/>
    </row>
    <row r="673" spans="1:14" ht="16.5" thickBot="1" x14ac:dyDescent="0.3">
      <c r="A673" s="62"/>
      <c r="B673" s="551"/>
      <c r="C673" s="549" t="str">
        <f t="shared" si="10"/>
        <v/>
      </c>
      <c r="D673" s="550"/>
      <c r="E673" s="548"/>
      <c r="F673" s="924"/>
      <c r="G673" s="924"/>
      <c r="H673" s="924"/>
      <c r="I673" s="924"/>
      <c r="J673" s="924"/>
      <c r="K673" s="924"/>
      <c r="L673" s="924"/>
      <c r="M673" s="924"/>
      <c r="N673" s="924"/>
    </row>
    <row r="674" spans="1:14" ht="16.5" thickBot="1" x14ac:dyDescent="0.3">
      <c r="A674" s="62"/>
      <c r="B674" s="551"/>
      <c r="C674" s="549" t="str">
        <f t="shared" si="10"/>
        <v/>
      </c>
      <c r="D674" s="550"/>
      <c r="E674" s="548"/>
      <c r="F674" s="924"/>
      <c r="G674" s="924"/>
      <c r="H674" s="924"/>
      <c r="I674" s="924"/>
      <c r="J674" s="924"/>
      <c r="K674" s="924"/>
      <c r="L674" s="924"/>
      <c r="M674" s="924"/>
      <c r="N674" s="924"/>
    </row>
    <row r="675" spans="1:14" ht="16.5" thickBot="1" x14ac:dyDescent="0.3">
      <c r="A675" s="62"/>
      <c r="B675" s="551"/>
      <c r="C675" s="549" t="str">
        <f t="shared" si="10"/>
        <v/>
      </c>
      <c r="D675" s="550"/>
      <c r="E675" s="548"/>
      <c r="F675" s="924"/>
      <c r="G675" s="924"/>
      <c r="H675" s="924"/>
      <c r="I675" s="924"/>
      <c r="J675" s="924"/>
      <c r="K675" s="924"/>
      <c r="L675" s="924"/>
      <c r="M675" s="924"/>
      <c r="N675" s="924"/>
    </row>
    <row r="676" spans="1:14" ht="16.5" thickBot="1" x14ac:dyDescent="0.3">
      <c r="A676" s="62"/>
      <c r="B676" s="551"/>
      <c r="C676" s="549" t="str">
        <f t="shared" si="10"/>
        <v/>
      </c>
      <c r="D676" s="550"/>
      <c r="E676" s="548"/>
      <c r="F676" s="924"/>
      <c r="G676" s="924"/>
      <c r="H676" s="924"/>
      <c r="I676" s="924"/>
      <c r="J676" s="924"/>
      <c r="K676" s="924"/>
      <c r="L676" s="924"/>
      <c r="M676" s="924"/>
      <c r="N676" s="924"/>
    </row>
    <row r="677" spans="1:14" ht="16.5" thickBot="1" x14ac:dyDescent="0.3">
      <c r="A677" s="62"/>
      <c r="B677" s="551"/>
      <c r="C677" s="549" t="str">
        <f t="shared" si="10"/>
        <v/>
      </c>
      <c r="D677" s="550"/>
      <c r="E677" s="548"/>
      <c r="F677" s="924"/>
      <c r="G677" s="924"/>
      <c r="H677" s="924"/>
      <c r="I677" s="924"/>
      <c r="J677" s="924"/>
      <c r="K677" s="924"/>
      <c r="L677" s="924"/>
      <c r="M677" s="924"/>
      <c r="N677" s="924"/>
    </row>
    <row r="678" spans="1:14" ht="16.5" thickBot="1" x14ac:dyDescent="0.3">
      <c r="A678" s="62"/>
      <c r="B678" s="551"/>
      <c r="C678" s="549" t="str">
        <f t="shared" si="10"/>
        <v/>
      </c>
      <c r="D678" s="550"/>
      <c r="E678" s="548"/>
      <c r="F678" s="924"/>
      <c r="G678" s="924"/>
      <c r="H678" s="924"/>
      <c r="I678" s="924"/>
      <c r="J678" s="924"/>
      <c r="K678" s="924"/>
      <c r="L678" s="924"/>
      <c r="M678" s="924"/>
      <c r="N678" s="924"/>
    </row>
    <row r="679" spans="1:14" ht="16.5" thickBot="1" x14ac:dyDescent="0.3">
      <c r="A679" s="62"/>
      <c r="B679" s="551"/>
      <c r="C679" s="549" t="str">
        <f t="shared" si="10"/>
        <v/>
      </c>
      <c r="D679" s="550"/>
      <c r="E679" s="548"/>
      <c r="F679" s="924"/>
      <c r="G679" s="924"/>
      <c r="H679" s="924"/>
      <c r="I679" s="924"/>
      <c r="J679" s="924"/>
      <c r="K679" s="924"/>
      <c r="L679" s="924"/>
      <c r="M679" s="924"/>
      <c r="N679" s="924"/>
    </row>
    <row r="680" spans="1:14" ht="16.5" thickBot="1" x14ac:dyDescent="0.3">
      <c r="A680" s="62"/>
      <c r="B680" s="551"/>
      <c r="C680" s="549" t="str">
        <f t="shared" si="10"/>
        <v/>
      </c>
      <c r="D680" s="550"/>
      <c r="E680" s="548"/>
      <c r="F680" s="924"/>
      <c r="G680" s="924"/>
      <c r="H680" s="924"/>
      <c r="I680" s="924"/>
      <c r="J680" s="924"/>
      <c r="K680" s="924"/>
      <c r="L680" s="924"/>
      <c r="M680" s="924"/>
      <c r="N680" s="924"/>
    </row>
    <row r="681" spans="1:14" ht="16.5" thickBot="1" x14ac:dyDescent="0.3">
      <c r="A681" s="62"/>
      <c r="B681" s="551"/>
      <c r="C681" s="549" t="str">
        <f t="shared" si="10"/>
        <v/>
      </c>
      <c r="D681" s="550"/>
      <c r="E681" s="548"/>
      <c r="F681" s="924"/>
      <c r="G681" s="924"/>
      <c r="H681" s="924"/>
      <c r="I681" s="924"/>
      <c r="J681" s="924"/>
      <c r="K681" s="924"/>
      <c r="L681" s="924"/>
      <c r="M681" s="924"/>
      <c r="N681" s="924"/>
    </row>
    <row r="682" spans="1:14" ht="16.5" thickBot="1" x14ac:dyDescent="0.3">
      <c r="A682" s="62"/>
      <c r="B682" s="551"/>
      <c r="C682" s="549" t="str">
        <f t="shared" si="10"/>
        <v/>
      </c>
      <c r="D682" s="550"/>
      <c r="E682" s="548"/>
      <c r="F682" s="924"/>
      <c r="G682" s="924"/>
      <c r="H682" s="924"/>
      <c r="I682" s="924"/>
      <c r="J682" s="924"/>
      <c r="K682" s="924"/>
      <c r="L682" s="924"/>
      <c r="M682" s="924"/>
      <c r="N682" s="924"/>
    </row>
    <row r="683" spans="1:14" ht="16.5" thickBot="1" x14ac:dyDescent="0.3">
      <c r="A683" s="62"/>
      <c r="B683" s="551"/>
      <c r="C683" s="549" t="str">
        <f t="shared" si="10"/>
        <v/>
      </c>
      <c r="D683" s="550"/>
      <c r="E683" s="548"/>
      <c r="F683" s="924"/>
      <c r="G683" s="924"/>
      <c r="H683" s="924"/>
      <c r="I683" s="924"/>
      <c r="J683" s="924"/>
      <c r="K683" s="924"/>
      <c r="L683" s="924"/>
      <c r="M683" s="924"/>
      <c r="N683" s="924"/>
    </row>
    <row r="684" spans="1:14" ht="16.5" thickBot="1" x14ac:dyDescent="0.3">
      <c r="A684" s="62"/>
      <c r="B684" s="551"/>
      <c r="C684" s="549" t="str">
        <f t="shared" si="10"/>
        <v/>
      </c>
      <c r="D684" s="550"/>
      <c r="E684" s="548"/>
      <c r="F684" s="924"/>
      <c r="G684" s="924"/>
      <c r="H684" s="924"/>
      <c r="I684" s="924"/>
      <c r="J684" s="924"/>
      <c r="K684" s="924"/>
      <c r="L684" s="924"/>
      <c r="M684" s="924"/>
      <c r="N684" s="924"/>
    </row>
    <row r="685" spans="1:14" ht="16.5" thickBot="1" x14ac:dyDescent="0.3">
      <c r="A685" s="62"/>
      <c r="B685" s="551"/>
      <c r="C685" s="549" t="str">
        <f t="shared" si="10"/>
        <v/>
      </c>
      <c r="D685" s="550"/>
      <c r="E685" s="548"/>
      <c r="F685" s="924"/>
      <c r="G685" s="924"/>
      <c r="H685" s="924"/>
      <c r="I685" s="924"/>
      <c r="J685" s="924"/>
      <c r="K685" s="924"/>
      <c r="L685" s="924"/>
      <c r="M685" s="924"/>
      <c r="N685" s="924"/>
    </row>
    <row r="686" spans="1:14" ht="16.5" thickBot="1" x14ac:dyDescent="0.3">
      <c r="A686" s="62"/>
      <c r="B686" s="551"/>
      <c r="C686" s="549" t="str">
        <f t="shared" si="10"/>
        <v/>
      </c>
      <c r="D686" s="550"/>
      <c r="E686" s="548"/>
      <c r="F686" s="924"/>
      <c r="G686" s="924"/>
      <c r="H686" s="924"/>
      <c r="I686" s="924"/>
      <c r="J686" s="924"/>
      <c r="K686" s="924"/>
      <c r="L686" s="924"/>
      <c r="M686" s="924"/>
      <c r="N686" s="924"/>
    </row>
    <row r="687" spans="1:14" ht="16.5" thickBot="1" x14ac:dyDescent="0.3">
      <c r="A687" s="62"/>
      <c r="B687" s="551"/>
      <c r="C687" s="549" t="str">
        <f t="shared" si="10"/>
        <v/>
      </c>
      <c r="D687" s="550"/>
      <c r="E687" s="548"/>
      <c r="F687" s="924"/>
      <c r="G687" s="924"/>
      <c r="H687" s="924"/>
      <c r="I687" s="924"/>
      <c r="J687" s="924"/>
      <c r="K687" s="924"/>
      <c r="L687" s="924"/>
      <c r="M687" s="924"/>
      <c r="N687" s="924"/>
    </row>
    <row r="688" spans="1:14" ht="16.5" thickBot="1" x14ac:dyDescent="0.3">
      <c r="A688" s="62"/>
      <c r="B688" s="551"/>
      <c r="C688" s="549" t="str">
        <f t="shared" si="10"/>
        <v/>
      </c>
      <c r="D688" s="550"/>
      <c r="E688" s="548"/>
      <c r="F688" s="924"/>
      <c r="G688" s="924"/>
      <c r="H688" s="924"/>
      <c r="I688" s="924"/>
      <c r="J688" s="924"/>
      <c r="K688" s="924"/>
      <c r="L688" s="924"/>
      <c r="M688" s="924"/>
      <c r="N688" s="924"/>
    </row>
    <row r="689" spans="1:14" ht="16.5" thickBot="1" x14ac:dyDescent="0.3">
      <c r="A689" s="62"/>
      <c r="B689" s="551"/>
      <c r="C689" s="549" t="str">
        <f t="shared" si="10"/>
        <v/>
      </c>
      <c r="D689" s="550"/>
      <c r="E689" s="548"/>
      <c r="F689" s="924"/>
      <c r="G689" s="924"/>
      <c r="H689" s="924"/>
      <c r="I689" s="924"/>
      <c r="J689" s="924"/>
      <c r="K689" s="924"/>
      <c r="L689" s="924"/>
      <c r="M689" s="924"/>
      <c r="N689" s="924"/>
    </row>
    <row r="690" spans="1:14" ht="16.5" thickBot="1" x14ac:dyDescent="0.3">
      <c r="A690" s="62"/>
      <c r="B690" s="551"/>
      <c r="C690" s="549" t="str">
        <f t="shared" si="10"/>
        <v/>
      </c>
      <c r="D690" s="550"/>
      <c r="E690" s="548"/>
      <c r="F690" s="924"/>
      <c r="G690" s="924"/>
      <c r="H690" s="924"/>
      <c r="I690" s="924"/>
      <c r="J690" s="924"/>
      <c r="K690" s="924"/>
      <c r="L690" s="924"/>
      <c r="M690" s="924"/>
      <c r="N690" s="924"/>
    </row>
    <row r="691" spans="1:14" ht="16.5" thickBot="1" x14ac:dyDescent="0.3">
      <c r="A691" s="62"/>
      <c r="B691" s="551"/>
      <c r="C691" s="549" t="str">
        <f t="shared" si="10"/>
        <v/>
      </c>
      <c r="D691" s="550"/>
      <c r="E691" s="548"/>
      <c r="F691" s="924"/>
      <c r="G691" s="924"/>
      <c r="H691" s="924"/>
      <c r="I691" s="924"/>
      <c r="J691" s="924"/>
      <c r="K691" s="924"/>
      <c r="L691" s="924"/>
      <c r="M691" s="924"/>
      <c r="N691" s="924"/>
    </row>
    <row r="692" spans="1:14" ht="16.5" thickBot="1" x14ac:dyDescent="0.3">
      <c r="A692" s="62"/>
      <c r="B692" s="551"/>
      <c r="C692" s="549" t="str">
        <f t="shared" si="10"/>
        <v/>
      </c>
      <c r="D692" s="550"/>
      <c r="E692" s="548"/>
      <c r="F692" s="924"/>
      <c r="G692" s="924"/>
      <c r="H692" s="924"/>
      <c r="I692" s="924"/>
      <c r="J692" s="924"/>
      <c r="K692" s="924"/>
      <c r="L692" s="924"/>
      <c r="M692" s="924"/>
      <c r="N692" s="924"/>
    </row>
    <row r="693" spans="1:14" ht="16.5" thickBot="1" x14ac:dyDescent="0.3">
      <c r="A693" s="62"/>
      <c r="B693" s="551"/>
      <c r="C693" s="549" t="str">
        <f t="shared" si="10"/>
        <v/>
      </c>
      <c r="D693" s="550"/>
      <c r="E693" s="548"/>
      <c r="F693" s="924"/>
      <c r="G693" s="924"/>
      <c r="H693" s="924"/>
      <c r="I693" s="924"/>
      <c r="J693" s="924"/>
      <c r="K693" s="924"/>
      <c r="L693" s="924"/>
      <c r="M693" s="924"/>
      <c r="N693" s="924"/>
    </row>
    <row r="694" spans="1:14" ht="16.5" thickBot="1" x14ac:dyDescent="0.3">
      <c r="A694" s="62"/>
      <c r="B694" s="551"/>
      <c r="C694" s="549" t="str">
        <f t="shared" si="10"/>
        <v/>
      </c>
      <c r="D694" s="550"/>
      <c r="E694" s="548"/>
      <c r="F694" s="924"/>
      <c r="G694" s="924"/>
      <c r="H694" s="924"/>
      <c r="I694" s="924"/>
      <c r="J694" s="924"/>
      <c r="K694" s="924"/>
      <c r="L694" s="924"/>
      <c r="M694" s="924"/>
      <c r="N694" s="924"/>
    </row>
    <row r="695" spans="1:14" ht="16.5" thickBot="1" x14ac:dyDescent="0.3">
      <c r="A695" s="62"/>
      <c r="B695" s="551"/>
      <c r="C695" s="549" t="str">
        <f t="shared" si="10"/>
        <v/>
      </c>
      <c r="D695" s="550"/>
      <c r="E695" s="548"/>
      <c r="F695" s="924"/>
      <c r="G695" s="924"/>
      <c r="H695" s="924"/>
      <c r="I695" s="924"/>
      <c r="J695" s="924"/>
      <c r="K695" s="924"/>
      <c r="L695" s="924"/>
      <c r="M695" s="924"/>
      <c r="N695" s="924"/>
    </row>
    <row r="696" spans="1:14" ht="16.5" thickBot="1" x14ac:dyDescent="0.3">
      <c r="A696" s="62"/>
      <c r="B696" s="551"/>
      <c r="C696" s="549" t="str">
        <f t="shared" si="10"/>
        <v/>
      </c>
      <c r="D696" s="550"/>
      <c r="E696" s="548"/>
      <c r="F696" s="924"/>
      <c r="G696" s="924"/>
      <c r="H696" s="924"/>
      <c r="I696" s="924"/>
      <c r="J696" s="924"/>
      <c r="K696" s="924"/>
      <c r="L696" s="924"/>
      <c r="M696" s="924"/>
      <c r="N696" s="924"/>
    </row>
    <row r="697" spans="1:14" ht="16.5" thickBot="1" x14ac:dyDescent="0.3">
      <c r="A697" s="62"/>
      <c r="B697" s="551"/>
      <c r="C697" s="549" t="str">
        <f t="shared" si="10"/>
        <v/>
      </c>
      <c r="D697" s="550"/>
      <c r="E697" s="548"/>
      <c r="F697" s="924"/>
      <c r="G697" s="924"/>
      <c r="H697" s="924"/>
      <c r="I697" s="924"/>
      <c r="J697" s="924"/>
      <c r="K697" s="924"/>
      <c r="L697" s="924"/>
      <c r="M697" s="924"/>
      <c r="N697" s="924"/>
    </row>
    <row r="698" spans="1:14" ht="16.5" thickBot="1" x14ac:dyDescent="0.3">
      <c r="A698" s="62"/>
      <c r="B698" s="551"/>
      <c r="C698" s="549" t="str">
        <f t="shared" si="10"/>
        <v/>
      </c>
      <c r="D698" s="550"/>
      <c r="E698" s="548"/>
      <c r="F698" s="924"/>
      <c r="G698" s="924"/>
      <c r="H698" s="924"/>
      <c r="I698" s="924"/>
      <c r="J698" s="924"/>
      <c r="K698" s="924"/>
      <c r="L698" s="924"/>
      <c r="M698" s="924"/>
      <c r="N698" s="924"/>
    </row>
    <row r="699" spans="1:14" ht="16.5" thickBot="1" x14ac:dyDescent="0.3">
      <c r="A699" s="62"/>
      <c r="B699" s="551"/>
      <c r="C699" s="549" t="str">
        <f t="shared" si="10"/>
        <v/>
      </c>
      <c r="D699" s="550"/>
      <c r="E699" s="548"/>
      <c r="F699" s="924"/>
      <c r="G699" s="924"/>
      <c r="H699" s="924"/>
      <c r="I699" s="924"/>
      <c r="J699" s="924"/>
      <c r="K699" s="924"/>
      <c r="L699" s="924"/>
      <c r="M699" s="924"/>
      <c r="N699" s="924"/>
    </row>
    <row r="700" spans="1:14" ht="16.5" thickBot="1" x14ac:dyDescent="0.3">
      <c r="A700" s="62"/>
      <c r="B700" s="551"/>
      <c r="C700" s="549" t="str">
        <f t="shared" si="10"/>
        <v/>
      </c>
      <c r="D700" s="550"/>
      <c r="E700" s="548"/>
      <c r="F700" s="924"/>
      <c r="G700" s="924"/>
      <c r="H700" s="924"/>
      <c r="I700" s="924"/>
      <c r="J700" s="924"/>
      <c r="K700" s="924"/>
      <c r="L700" s="924"/>
      <c r="M700" s="924"/>
      <c r="N700" s="924"/>
    </row>
    <row r="701" spans="1:14" ht="16.5" thickBot="1" x14ac:dyDescent="0.3">
      <c r="A701" s="62"/>
      <c r="B701" s="551"/>
      <c r="C701" s="549" t="str">
        <f t="shared" si="10"/>
        <v/>
      </c>
      <c r="D701" s="550"/>
      <c r="E701" s="548"/>
      <c r="F701" s="924"/>
      <c r="G701" s="924"/>
      <c r="H701" s="924"/>
      <c r="I701" s="924"/>
      <c r="J701" s="924"/>
      <c r="K701" s="924"/>
      <c r="L701" s="924"/>
      <c r="M701" s="924"/>
      <c r="N701" s="924"/>
    </row>
    <row r="702" spans="1:14" ht="16.5" thickBot="1" x14ac:dyDescent="0.3">
      <c r="A702" s="62"/>
      <c r="B702" s="551"/>
      <c r="C702" s="549" t="str">
        <f t="shared" si="10"/>
        <v/>
      </c>
      <c r="D702" s="550"/>
      <c r="E702" s="548"/>
      <c r="F702" s="924"/>
      <c r="G702" s="924"/>
      <c r="H702" s="924"/>
      <c r="I702" s="924"/>
      <c r="J702" s="924"/>
      <c r="K702" s="924"/>
      <c r="L702" s="924"/>
      <c r="M702" s="924"/>
      <c r="N702" s="924"/>
    </row>
    <row r="703" spans="1:14" ht="16.5" thickBot="1" x14ac:dyDescent="0.3">
      <c r="A703" s="62"/>
      <c r="B703" s="551"/>
      <c r="C703" s="549" t="str">
        <f t="shared" si="10"/>
        <v/>
      </c>
      <c r="D703" s="550"/>
      <c r="E703" s="548"/>
      <c r="F703" s="924"/>
      <c r="G703" s="924"/>
      <c r="H703" s="924"/>
      <c r="I703" s="924"/>
      <c r="J703" s="924"/>
      <c r="K703" s="924"/>
      <c r="L703" s="924"/>
      <c r="M703" s="924"/>
      <c r="N703" s="924"/>
    </row>
    <row r="704" spans="1:14" ht="16.5" thickBot="1" x14ac:dyDescent="0.3">
      <c r="A704" s="62"/>
      <c r="B704" s="551"/>
      <c r="C704" s="549" t="str">
        <f t="shared" si="10"/>
        <v/>
      </c>
      <c r="D704" s="550"/>
      <c r="E704" s="548"/>
      <c r="F704" s="924"/>
      <c r="G704" s="924"/>
      <c r="H704" s="924"/>
      <c r="I704" s="924"/>
      <c r="J704" s="924"/>
      <c r="K704" s="924"/>
      <c r="L704" s="924"/>
      <c r="M704" s="924"/>
      <c r="N704" s="924"/>
    </row>
    <row r="705" spans="1:14" ht="16.5" thickBot="1" x14ac:dyDescent="0.3">
      <c r="A705" s="62"/>
      <c r="B705" s="551"/>
      <c r="C705" s="549" t="str">
        <f t="shared" si="10"/>
        <v/>
      </c>
      <c r="D705" s="550"/>
      <c r="E705" s="548"/>
      <c r="F705" s="924"/>
      <c r="G705" s="924"/>
      <c r="H705" s="924"/>
      <c r="I705" s="924"/>
      <c r="J705" s="924"/>
      <c r="K705" s="924"/>
      <c r="L705" s="924"/>
      <c r="M705" s="924"/>
      <c r="N705" s="924"/>
    </row>
    <row r="706" spans="1:14" ht="16.5" thickBot="1" x14ac:dyDescent="0.3">
      <c r="A706" s="62"/>
      <c r="B706" s="551"/>
      <c r="C706" s="549" t="str">
        <f t="shared" si="10"/>
        <v/>
      </c>
      <c r="D706" s="550"/>
      <c r="E706" s="548"/>
      <c r="F706" s="924"/>
      <c r="G706" s="924"/>
      <c r="H706" s="924"/>
      <c r="I706" s="924"/>
      <c r="J706" s="924"/>
      <c r="K706" s="924"/>
      <c r="L706" s="924"/>
      <c r="M706" s="924"/>
      <c r="N706" s="924"/>
    </row>
    <row r="707" spans="1:14" ht="16.5" thickBot="1" x14ac:dyDescent="0.3">
      <c r="A707" s="62"/>
      <c r="B707" s="551"/>
      <c r="C707" s="549" t="str">
        <f t="shared" si="10"/>
        <v/>
      </c>
      <c r="D707" s="550"/>
      <c r="E707" s="548"/>
      <c r="F707" s="924"/>
      <c r="G707" s="924"/>
      <c r="H707" s="924"/>
      <c r="I707" s="924"/>
      <c r="J707" s="924"/>
      <c r="K707" s="924"/>
      <c r="L707" s="924"/>
      <c r="M707" s="924"/>
      <c r="N707" s="924"/>
    </row>
    <row r="708" spans="1:14" ht="16.5" thickBot="1" x14ac:dyDescent="0.3">
      <c r="A708" s="62"/>
      <c r="B708" s="551"/>
      <c r="C708" s="549" t="str">
        <f t="shared" si="10"/>
        <v/>
      </c>
      <c r="D708" s="550"/>
      <c r="E708" s="548"/>
      <c r="F708" s="924"/>
      <c r="G708" s="924"/>
      <c r="H708" s="924"/>
      <c r="I708" s="924"/>
      <c r="J708" s="924"/>
      <c r="K708" s="924"/>
      <c r="L708" s="924"/>
      <c r="M708" s="924"/>
      <c r="N708" s="924"/>
    </row>
    <row r="709" spans="1:14" ht="16.5" thickBot="1" x14ac:dyDescent="0.3">
      <c r="A709" s="62"/>
      <c r="B709" s="551"/>
      <c r="C709" s="549" t="str">
        <f t="shared" si="10"/>
        <v/>
      </c>
      <c r="D709" s="550"/>
      <c r="E709" s="548"/>
      <c r="F709" s="924"/>
      <c r="G709" s="924"/>
      <c r="H709" s="924"/>
      <c r="I709" s="924"/>
      <c r="J709" s="924"/>
      <c r="K709" s="924"/>
      <c r="L709" s="924"/>
      <c r="M709" s="924"/>
      <c r="N709" s="924"/>
    </row>
    <row r="710" spans="1:14" ht="16.5" thickBot="1" x14ac:dyDescent="0.3">
      <c r="A710" s="62"/>
      <c r="B710" s="551"/>
      <c r="C710" s="549" t="str">
        <f t="shared" si="10"/>
        <v/>
      </c>
      <c r="D710" s="550"/>
      <c r="E710" s="548"/>
      <c r="F710" s="924"/>
      <c r="G710" s="924"/>
      <c r="H710" s="924"/>
      <c r="I710" s="924"/>
      <c r="J710" s="924"/>
      <c r="K710" s="924"/>
      <c r="L710" s="924"/>
      <c r="M710" s="924"/>
      <c r="N710" s="924"/>
    </row>
    <row r="711" spans="1:14" ht="16.5" thickBot="1" x14ac:dyDescent="0.3">
      <c r="A711" s="62"/>
      <c r="B711" s="551"/>
      <c r="C711" s="549" t="str">
        <f t="shared" si="10"/>
        <v/>
      </c>
      <c r="D711" s="550"/>
      <c r="E711" s="548"/>
      <c r="F711" s="924"/>
      <c r="G711" s="924"/>
      <c r="H711" s="924"/>
      <c r="I711" s="924"/>
      <c r="J711" s="924"/>
      <c r="K711" s="924"/>
      <c r="L711" s="924"/>
      <c r="M711" s="924"/>
      <c r="N711" s="924"/>
    </row>
    <row r="712" spans="1:14" ht="16.5" thickBot="1" x14ac:dyDescent="0.3">
      <c r="A712" s="62"/>
      <c r="B712" s="551"/>
      <c r="C712" s="549" t="str">
        <f t="shared" si="10"/>
        <v/>
      </c>
      <c r="D712" s="550"/>
      <c r="E712" s="548"/>
      <c r="F712" s="924"/>
      <c r="G712" s="924"/>
      <c r="H712" s="924"/>
      <c r="I712" s="924"/>
      <c r="J712" s="924"/>
      <c r="K712" s="924"/>
      <c r="L712" s="924"/>
      <c r="M712" s="924"/>
      <c r="N712" s="924"/>
    </row>
    <row r="713" spans="1:14" ht="16.5" thickBot="1" x14ac:dyDescent="0.3">
      <c r="A713" s="62"/>
      <c r="B713" s="551"/>
      <c r="C713" s="549" t="str">
        <f t="shared" si="10"/>
        <v/>
      </c>
      <c r="D713" s="550"/>
      <c r="E713" s="548"/>
      <c r="F713" s="924"/>
      <c r="G713" s="924"/>
      <c r="H713" s="924"/>
      <c r="I713" s="924"/>
      <c r="J713" s="924"/>
      <c r="K713" s="924"/>
      <c r="L713" s="924"/>
      <c r="M713" s="924"/>
      <c r="N713" s="924"/>
    </row>
    <row r="714" spans="1:14" ht="16.5" thickBot="1" x14ac:dyDescent="0.3">
      <c r="A714" s="62"/>
      <c r="B714" s="551"/>
      <c r="C714" s="549" t="str">
        <f t="shared" si="10"/>
        <v/>
      </c>
      <c r="D714" s="550"/>
      <c r="E714" s="548"/>
      <c r="F714" s="924"/>
      <c r="G714" s="924"/>
      <c r="H714" s="924"/>
      <c r="I714" s="924"/>
      <c r="J714" s="924"/>
      <c r="K714" s="924"/>
      <c r="L714" s="924"/>
      <c r="M714" s="924"/>
      <c r="N714" s="924"/>
    </row>
    <row r="715" spans="1:14" ht="16.5" thickBot="1" x14ac:dyDescent="0.3">
      <c r="A715" s="62"/>
      <c r="B715" s="551"/>
      <c r="C715" s="549" t="str">
        <f t="shared" si="10"/>
        <v/>
      </c>
      <c r="D715" s="550"/>
      <c r="E715" s="548"/>
      <c r="F715" s="924"/>
      <c r="G715" s="924"/>
      <c r="H715" s="924"/>
      <c r="I715" s="924"/>
      <c r="J715" s="924"/>
      <c r="K715" s="924"/>
      <c r="L715" s="924"/>
      <c r="M715" s="924"/>
      <c r="N715" s="924"/>
    </row>
    <row r="716" spans="1:14" ht="16.5" thickBot="1" x14ac:dyDescent="0.3">
      <c r="A716" s="62"/>
      <c r="B716" s="551"/>
      <c r="C716" s="549" t="str">
        <f t="shared" ref="C716:C779" si="11">IF(B716&gt;0, (B716-B715), "")</f>
        <v/>
      </c>
      <c r="D716" s="550"/>
      <c r="E716" s="548"/>
      <c r="F716" s="924"/>
      <c r="G716" s="924"/>
      <c r="H716" s="924"/>
      <c r="I716" s="924"/>
      <c r="J716" s="924"/>
      <c r="K716" s="924"/>
      <c r="L716" s="924"/>
      <c r="M716" s="924"/>
      <c r="N716" s="924"/>
    </row>
    <row r="717" spans="1:14" ht="16.5" thickBot="1" x14ac:dyDescent="0.3">
      <c r="A717" s="62"/>
      <c r="B717" s="551"/>
      <c r="C717" s="549" t="str">
        <f t="shared" si="11"/>
        <v/>
      </c>
      <c r="D717" s="550"/>
      <c r="E717" s="548"/>
      <c r="F717" s="924"/>
      <c r="G717" s="924"/>
      <c r="H717" s="924"/>
      <c r="I717" s="924"/>
      <c r="J717" s="924"/>
      <c r="K717" s="924"/>
      <c r="L717" s="924"/>
      <c r="M717" s="924"/>
      <c r="N717" s="924"/>
    </row>
    <row r="718" spans="1:14" ht="16.5" thickBot="1" x14ac:dyDescent="0.3">
      <c r="A718" s="62"/>
      <c r="B718" s="551"/>
      <c r="C718" s="549" t="str">
        <f t="shared" si="11"/>
        <v/>
      </c>
      <c r="D718" s="550"/>
      <c r="E718" s="548"/>
      <c r="F718" s="924"/>
      <c r="G718" s="924"/>
      <c r="H718" s="924"/>
      <c r="I718" s="924"/>
      <c r="J718" s="924"/>
      <c r="K718" s="924"/>
      <c r="L718" s="924"/>
      <c r="M718" s="924"/>
      <c r="N718" s="924"/>
    </row>
    <row r="719" spans="1:14" ht="16.5" thickBot="1" x14ac:dyDescent="0.3">
      <c r="A719" s="62"/>
      <c r="B719" s="551"/>
      <c r="C719" s="549" t="str">
        <f t="shared" si="11"/>
        <v/>
      </c>
      <c r="D719" s="550"/>
      <c r="E719" s="548"/>
      <c r="F719" s="924"/>
      <c r="G719" s="924"/>
      <c r="H719" s="924"/>
      <c r="I719" s="924"/>
      <c r="J719" s="924"/>
      <c r="K719" s="924"/>
      <c r="L719" s="924"/>
      <c r="M719" s="924"/>
      <c r="N719" s="924"/>
    </row>
    <row r="720" spans="1:14" ht="16.5" thickBot="1" x14ac:dyDescent="0.3">
      <c r="A720" s="62"/>
      <c r="B720" s="551"/>
      <c r="C720" s="549" t="str">
        <f t="shared" si="11"/>
        <v/>
      </c>
      <c r="D720" s="550"/>
      <c r="E720" s="548"/>
      <c r="F720" s="924"/>
      <c r="G720" s="924"/>
      <c r="H720" s="924"/>
      <c r="I720" s="924"/>
      <c r="J720" s="924"/>
      <c r="K720" s="924"/>
      <c r="L720" s="924"/>
      <c r="M720" s="924"/>
      <c r="N720" s="924"/>
    </row>
    <row r="721" spans="1:14" ht="16.5" thickBot="1" x14ac:dyDescent="0.3">
      <c r="A721" s="62"/>
      <c r="B721" s="551"/>
      <c r="C721" s="549" t="str">
        <f t="shared" si="11"/>
        <v/>
      </c>
      <c r="D721" s="550"/>
      <c r="E721" s="548"/>
      <c r="F721" s="924"/>
      <c r="G721" s="924"/>
      <c r="H721" s="924"/>
      <c r="I721" s="924"/>
      <c r="J721" s="924"/>
      <c r="K721" s="924"/>
      <c r="L721" s="924"/>
      <c r="M721" s="924"/>
      <c r="N721" s="924"/>
    </row>
    <row r="722" spans="1:14" ht="16.5" thickBot="1" x14ac:dyDescent="0.3">
      <c r="A722" s="62"/>
      <c r="B722" s="551"/>
      <c r="C722" s="549" t="str">
        <f t="shared" si="11"/>
        <v/>
      </c>
      <c r="D722" s="550"/>
      <c r="E722" s="548"/>
      <c r="F722" s="924"/>
      <c r="G722" s="924"/>
      <c r="H722" s="924"/>
      <c r="I722" s="924"/>
      <c r="J722" s="924"/>
      <c r="K722" s="924"/>
      <c r="L722" s="924"/>
      <c r="M722" s="924"/>
      <c r="N722" s="924"/>
    </row>
    <row r="723" spans="1:14" ht="16.5" thickBot="1" x14ac:dyDescent="0.3">
      <c r="A723" s="62"/>
      <c r="B723" s="551"/>
      <c r="C723" s="549" t="str">
        <f t="shared" si="11"/>
        <v/>
      </c>
      <c r="D723" s="550"/>
      <c r="E723" s="548"/>
      <c r="F723" s="924"/>
      <c r="G723" s="924"/>
      <c r="H723" s="924"/>
      <c r="I723" s="924"/>
      <c r="J723" s="924"/>
      <c r="K723" s="924"/>
      <c r="L723" s="924"/>
      <c r="M723" s="924"/>
      <c r="N723" s="924"/>
    </row>
    <row r="724" spans="1:14" ht="16.5" thickBot="1" x14ac:dyDescent="0.3">
      <c r="A724" s="62"/>
      <c r="B724" s="551"/>
      <c r="C724" s="549" t="str">
        <f t="shared" si="11"/>
        <v/>
      </c>
      <c r="D724" s="550"/>
      <c r="E724" s="548"/>
      <c r="F724" s="924"/>
      <c r="G724" s="924"/>
      <c r="H724" s="924"/>
      <c r="I724" s="924"/>
      <c r="J724" s="924"/>
      <c r="K724" s="924"/>
      <c r="L724" s="924"/>
      <c r="M724" s="924"/>
      <c r="N724" s="924"/>
    </row>
    <row r="725" spans="1:14" ht="16.5" thickBot="1" x14ac:dyDescent="0.3">
      <c r="A725" s="62"/>
      <c r="B725" s="551"/>
      <c r="C725" s="549" t="str">
        <f t="shared" si="11"/>
        <v/>
      </c>
      <c r="D725" s="550"/>
      <c r="E725" s="548"/>
      <c r="F725" s="924"/>
      <c r="G725" s="924"/>
      <c r="H725" s="924"/>
      <c r="I725" s="924"/>
      <c r="J725" s="924"/>
      <c r="K725" s="924"/>
      <c r="L725" s="924"/>
      <c r="M725" s="924"/>
      <c r="N725" s="924"/>
    </row>
    <row r="726" spans="1:14" ht="16.5" thickBot="1" x14ac:dyDescent="0.3">
      <c r="A726" s="62"/>
      <c r="B726" s="551"/>
      <c r="C726" s="549" t="str">
        <f t="shared" si="11"/>
        <v/>
      </c>
      <c r="D726" s="550"/>
      <c r="E726" s="548"/>
      <c r="F726" s="924"/>
      <c r="G726" s="924"/>
      <c r="H726" s="924"/>
      <c r="I726" s="924"/>
      <c r="J726" s="924"/>
      <c r="K726" s="924"/>
      <c r="L726" s="924"/>
      <c r="M726" s="924"/>
      <c r="N726" s="924"/>
    </row>
    <row r="727" spans="1:14" ht="16.5" thickBot="1" x14ac:dyDescent="0.3">
      <c r="A727" s="62"/>
      <c r="B727" s="551"/>
      <c r="C727" s="549" t="str">
        <f t="shared" si="11"/>
        <v/>
      </c>
      <c r="D727" s="550"/>
      <c r="E727" s="548"/>
      <c r="F727" s="924"/>
      <c r="G727" s="924"/>
      <c r="H727" s="924"/>
      <c r="I727" s="924"/>
      <c r="J727" s="924"/>
      <c r="K727" s="924"/>
      <c r="L727" s="924"/>
      <c r="M727" s="924"/>
      <c r="N727" s="924"/>
    </row>
    <row r="728" spans="1:14" ht="16.5" thickBot="1" x14ac:dyDescent="0.3">
      <c r="A728" s="62"/>
      <c r="B728" s="551"/>
      <c r="C728" s="549" t="str">
        <f t="shared" si="11"/>
        <v/>
      </c>
      <c r="D728" s="550"/>
      <c r="E728" s="548"/>
      <c r="F728" s="924"/>
      <c r="G728" s="924"/>
      <c r="H728" s="924"/>
      <c r="I728" s="924"/>
      <c r="J728" s="924"/>
      <c r="K728" s="924"/>
      <c r="L728" s="924"/>
      <c r="M728" s="924"/>
      <c r="N728" s="924"/>
    </row>
    <row r="729" spans="1:14" ht="16.5" thickBot="1" x14ac:dyDescent="0.3">
      <c r="A729" s="62"/>
      <c r="B729" s="551"/>
      <c r="C729" s="549" t="str">
        <f t="shared" si="11"/>
        <v/>
      </c>
      <c r="D729" s="550"/>
      <c r="E729" s="548"/>
      <c r="F729" s="924"/>
      <c r="G729" s="924"/>
      <c r="H729" s="924"/>
      <c r="I729" s="924"/>
      <c r="J729" s="924"/>
      <c r="K729" s="924"/>
      <c r="L729" s="924"/>
      <c r="M729" s="924"/>
      <c r="N729" s="924"/>
    </row>
    <row r="730" spans="1:14" ht="16.5" thickBot="1" x14ac:dyDescent="0.3">
      <c r="A730" s="62"/>
      <c r="B730" s="551"/>
      <c r="C730" s="549" t="str">
        <f t="shared" si="11"/>
        <v/>
      </c>
      <c r="D730" s="550"/>
      <c r="E730" s="548"/>
      <c r="F730" s="924"/>
      <c r="G730" s="924"/>
      <c r="H730" s="924"/>
      <c r="I730" s="924"/>
      <c r="J730" s="924"/>
      <c r="K730" s="924"/>
      <c r="L730" s="924"/>
      <c r="M730" s="924"/>
      <c r="N730" s="924"/>
    </row>
    <row r="731" spans="1:14" ht="16.5" thickBot="1" x14ac:dyDescent="0.3">
      <c r="A731" s="62"/>
      <c r="B731" s="551"/>
      <c r="C731" s="549" t="str">
        <f t="shared" si="11"/>
        <v/>
      </c>
      <c r="D731" s="550"/>
      <c r="E731" s="548"/>
      <c r="F731" s="924"/>
      <c r="G731" s="924"/>
      <c r="H731" s="924"/>
      <c r="I731" s="924"/>
      <c r="J731" s="924"/>
      <c r="K731" s="924"/>
      <c r="L731" s="924"/>
      <c r="M731" s="924"/>
      <c r="N731" s="924"/>
    </row>
    <row r="732" spans="1:14" ht="16.5" thickBot="1" x14ac:dyDescent="0.3">
      <c r="A732" s="62"/>
      <c r="B732" s="551"/>
      <c r="C732" s="549" t="str">
        <f t="shared" si="11"/>
        <v/>
      </c>
      <c r="D732" s="550"/>
      <c r="E732" s="548"/>
      <c r="F732" s="924"/>
      <c r="G732" s="924"/>
      <c r="H732" s="924"/>
      <c r="I732" s="924"/>
      <c r="J732" s="924"/>
      <c r="K732" s="924"/>
      <c r="L732" s="924"/>
      <c r="M732" s="924"/>
      <c r="N732" s="924"/>
    </row>
    <row r="733" spans="1:14" ht="16.5" thickBot="1" x14ac:dyDescent="0.3">
      <c r="A733" s="62"/>
      <c r="B733" s="551"/>
      <c r="C733" s="549" t="str">
        <f t="shared" si="11"/>
        <v/>
      </c>
      <c r="D733" s="550"/>
      <c r="E733" s="548"/>
      <c r="F733" s="924"/>
      <c r="G733" s="924"/>
      <c r="H733" s="924"/>
      <c r="I733" s="924"/>
      <c r="J733" s="924"/>
      <c r="K733" s="924"/>
      <c r="L733" s="924"/>
      <c r="M733" s="924"/>
      <c r="N733" s="924"/>
    </row>
    <row r="734" spans="1:14" ht="16.5" thickBot="1" x14ac:dyDescent="0.3">
      <c r="A734" s="62"/>
      <c r="B734" s="551"/>
      <c r="C734" s="549" t="str">
        <f t="shared" si="11"/>
        <v/>
      </c>
      <c r="D734" s="550"/>
      <c r="E734" s="548"/>
      <c r="F734" s="924"/>
      <c r="G734" s="924"/>
      <c r="H734" s="924"/>
      <c r="I734" s="924"/>
      <c r="J734" s="924"/>
      <c r="K734" s="924"/>
      <c r="L734" s="924"/>
      <c r="M734" s="924"/>
      <c r="N734" s="924"/>
    </row>
    <row r="735" spans="1:14" ht="16.5" thickBot="1" x14ac:dyDescent="0.3">
      <c r="A735" s="62"/>
      <c r="B735" s="551"/>
      <c r="C735" s="549" t="str">
        <f t="shared" si="11"/>
        <v/>
      </c>
      <c r="D735" s="550"/>
      <c r="E735" s="548"/>
      <c r="F735" s="924"/>
      <c r="G735" s="924"/>
      <c r="H735" s="924"/>
      <c r="I735" s="924"/>
      <c r="J735" s="924"/>
      <c r="K735" s="924"/>
      <c r="L735" s="924"/>
      <c r="M735" s="924"/>
      <c r="N735" s="924"/>
    </row>
    <row r="736" spans="1:14" ht="16.5" thickBot="1" x14ac:dyDescent="0.3">
      <c r="A736" s="62"/>
      <c r="B736" s="551"/>
      <c r="C736" s="549" t="str">
        <f t="shared" si="11"/>
        <v/>
      </c>
      <c r="D736" s="550"/>
      <c r="E736" s="548"/>
      <c r="F736" s="924"/>
      <c r="G736" s="924"/>
      <c r="H736" s="924"/>
      <c r="I736" s="924"/>
      <c r="J736" s="924"/>
      <c r="K736" s="924"/>
      <c r="L736" s="924"/>
      <c r="M736" s="924"/>
      <c r="N736" s="924"/>
    </row>
    <row r="737" spans="1:14" ht="16.5" thickBot="1" x14ac:dyDescent="0.3">
      <c r="A737" s="62"/>
      <c r="B737" s="551"/>
      <c r="C737" s="549" t="str">
        <f t="shared" si="11"/>
        <v/>
      </c>
      <c r="D737" s="550"/>
      <c r="E737" s="548"/>
      <c r="F737" s="924"/>
      <c r="G737" s="924"/>
      <c r="H737" s="924"/>
      <c r="I737" s="924"/>
      <c r="J737" s="924"/>
      <c r="K737" s="924"/>
      <c r="L737" s="924"/>
      <c r="M737" s="924"/>
      <c r="N737" s="924"/>
    </row>
    <row r="738" spans="1:14" ht="16.5" thickBot="1" x14ac:dyDescent="0.3">
      <c r="A738" s="62"/>
      <c r="B738" s="551"/>
      <c r="C738" s="549" t="str">
        <f t="shared" si="11"/>
        <v/>
      </c>
      <c r="D738" s="550"/>
      <c r="E738" s="548"/>
      <c r="F738" s="924"/>
      <c r="G738" s="924"/>
      <c r="H738" s="924"/>
      <c r="I738" s="924"/>
      <c r="J738" s="924"/>
      <c r="K738" s="924"/>
      <c r="L738" s="924"/>
      <c r="M738" s="924"/>
      <c r="N738" s="924"/>
    </row>
    <row r="739" spans="1:14" ht="16.5" thickBot="1" x14ac:dyDescent="0.3">
      <c r="A739" s="62"/>
      <c r="B739" s="551"/>
      <c r="C739" s="549" t="str">
        <f t="shared" si="11"/>
        <v/>
      </c>
      <c r="D739" s="550"/>
      <c r="E739" s="548"/>
      <c r="F739" s="924"/>
      <c r="G739" s="924"/>
      <c r="H739" s="924"/>
      <c r="I739" s="924"/>
      <c r="J739" s="924"/>
      <c r="K739" s="924"/>
      <c r="L739" s="924"/>
      <c r="M739" s="924"/>
      <c r="N739" s="924"/>
    </row>
    <row r="740" spans="1:14" ht="16.5" thickBot="1" x14ac:dyDescent="0.3">
      <c r="A740" s="62"/>
      <c r="B740" s="551"/>
      <c r="C740" s="549" t="str">
        <f t="shared" si="11"/>
        <v/>
      </c>
      <c r="D740" s="550"/>
      <c r="E740" s="548"/>
      <c r="F740" s="924"/>
      <c r="G740" s="924"/>
      <c r="H740" s="924"/>
      <c r="I740" s="924"/>
      <c r="J740" s="924"/>
      <c r="K740" s="924"/>
      <c r="L740" s="924"/>
      <c r="M740" s="924"/>
      <c r="N740" s="924"/>
    </row>
    <row r="741" spans="1:14" ht="16.5" thickBot="1" x14ac:dyDescent="0.3">
      <c r="A741" s="62"/>
      <c r="B741" s="551"/>
      <c r="C741" s="549" t="str">
        <f t="shared" si="11"/>
        <v/>
      </c>
      <c r="D741" s="550"/>
      <c r="E741" s="548"/>
      <c r="F741" s="924"/>
      <c r="G741" s="924"/>
      <c r="H741" s="924"/>
      <c r="I741" s="924"/>
      <c r="J741" s="924"/>
      <c r="K741" s="924"/>
      <c r="L741" s="924"/>
      <c r="M741" s="924"/>
      <c r="N741" s="924"/>
    </row>
    <row r="742" spans="1:14" ht="16.5" thickBot="1" x14ac:dyDescent="0.3">
      <c r="A742" s="62"/>
      <c r="B742" s="551"/>
      <c r="C742" s="549" t="str">
        <f t="shared" si="11"/>
        <v/>
      </c>
      <c r="D742" s="550"/>
      <c r="E742" s="548"/>
      <c r="F742" s="924"/>
      <c r="G742" s="924"/>
      <c r="H742" s="924"/>
      <c r="I742" s="924"/>
      <c r="J742" s="924"/>
      <c r="K742" s="924"/>
      <c r="L742" s="924"/>
      <c r="M742" s="924"/>
      <c r="N742" s="924"/>
    </row>
    <row r="743" spans="1:14" ht="16.5" thickBot="1" x14ac:dyDescent="0.3">
      <c r="A743" s="62"/>
      <c r="B743" s="551"/>
      <c r="C743" s="549" t="str">
        <f t="shared" si="11"/>
        <v/>
      </c>
      <c r="D743" s="550"/>
      <c r="E743" s="548"/>
      <c r="F743" s="924"/>
      <c r="G743" s="924"/>
      <c r="H743" s="924"/>
      <c r="I743" s="924"/>
      <c r="J743" s="924"/>
      <c r="K743" s="924"/>
      <c r="L743" s="924"/>
      <c r="M743" s="924"/>
      <c r="N743" s="924"/>
    </row>
    <row r="744" spans="1:14" ht="16.5" thickBot="1" x14ac:dyDescent="0.3">
      <c r="A744" s="62"/>
      <c r="B744" s="551"/>
      <c r="C744" s="549" t="str">
        <f t="shared" si="11"/>
        <v/>
      </c>
      <c r="D744" s="550"/>
      <c r="E744" s="548"/>
      <c r="F744" s="924"/>
      <c r="G744" s="924"/>
      <c r="H744" s="924"/>
      <c r="I744" s="924"/>
      <c r="J744" s="924"/>
      <c r="K744" s="924"/>
      <c r="L744" s="924"/>
      <c r="M744" s="924"/>
      <c r="N744" s="924"/>
    </row>
    <row r="745" spans="1:14" ht="16.5" thickBot="1" x14ac:dyDescent="0.3">
      <c r="A745" s="62"/>
      <c r="B745" s="551"/>
      <c r="C745" s="549" t="str">
        <f t="shared" si="11"/>
        <v/>
      </c>
      <c r="D745" s="550"/>
      <c r="E745" s="548"/>
      <c r="F745" s="924"/>
      <c r="G745" s="924"/>
      <c r="H745" s="924"/>
      <c r="I745" s="924"/>
      <c r="J745" s="924"/>
      <c r="K745" s="924"/>
      <c r="L745" s="924"/>
      <c r="M745" s="924"/>
      <c r="N745" s="924"/>
    </row>
    <row r="746" spans="1:14" ht="16.5" thickBot="1" x14ac:dyDescent="0.3">
      <c r="A746" s="62"/>
      <c r="B746" s="551"/>
      <c r="C746" s="549" t="str">
        <f t="shared" si="11"/>
        <v/>
      </c>
      <c r="D746" s="550"/>
      <c r="E746" s="548"/>
      <c r="F746" s="924"/>
      <c r="G746" s="924"/>
      <c r="H746" s="924"/>
      <c r="I746" s="924"/>
      <c r="J746" s="924"/>
      <c r="K746" s="924"/>
      <c r="L746" s="924"/>
      <c r="M746" s="924"/>
      <c r="N746" s="924"/>
    </row>
    <row r="747" spans="1:14" ht="16.5" thickBot="1" x14ac:dyDescent="0.3">
      <c r="A747" s="62"/>
      <c r="B747" s="551"/>
      <c r="C747" s="549" t="str">
        <f t="shared" si="11"/>
        <v/>
      </c>
      <c r="D747" s="550"/>
      <c r="E747" s="548"/>
      <c r="F747" s="924"/>
      <c r="G747" s="924"/>
      <c r="H747" s="924"/>
      <c r="I747" s="924"/>
      <c r="J747" s="924"/>
      <c r="K747" s="924"/>
      <c r="L747" s="924"/>
      <c r="M747" s="924"/>
      <c r="N747" s="924"/>
    </row>
    <row r="748" spans="1:14" ht="16.5" thickBot="1" x14ac:dyDescent="0.3">
      <c r="A748" s="62"/>
      <c r="B748" s="551"/>
      <c r="C748" s="549" t="str">
        <f t="shared" si="11"/>
        <v/>
      </c>
      <c r="D748" s="550"/>
      <c r="E748" s="548"/>
      <c r="F748" s="924"/>
      <c r="G748" s="924"/>
      <c r="H748" s="924"/>
      <c r="I748" s="924"/>
      <c r="J748" s="924"/>
      <c r="K748" s="924"/>
      <c r="L748" s="924"/>
      <c r="M748" s="924"/>
      <c r="N748" s="924"/>
    </row>
    <row r="749" spans="1:14" ht="16.5" thickBot="1" x14ac:dyDescent="0.3">
      <c r="A749" s="62"/>
      <c r="B749" s="551"/>
      <c r="C749" s="549" t="str">
        <f t="shared" si="11"/>
        <v/>
      </c>
      <c r="D749" s="550"/>
      <c r="E749" s="548"/>
      <c r="F749" s="924"/>
      <c r="G749" s="924"/>
      <c r="H749" s="924"/>
      <c r="I749" s="924"/>
      <c r="J749" s="924"/>
      <c r="K749" s="924"/>
      <c r="L749" s="924"/>
      <c r="M749" s="924"/>
      <c r="N749" s="924"/>
    </row>
    <row r="750" spans="1:14" ht="16.5" thickBot="1" x14ac:dyDescent="0.3">
      <c r="A750" s="62"/>
      <c r="B750" s="551"/>
      <c r="C750" s="549" t="str">
        <f t="shared" si="11"/>
        <v/>
      </c>
      <c r="D750" s="550"/>
      <c r="E750" s="548"/>
      <c r="F750" s="924"/>
      <c r="G750" s="924"/>
      <c r="H750" s="924"/>
      <c r="I750" s="924"/>
      <c r="J750" s="924"/>
      <c r="K750" s="924"/>
      <c r="L750" s="924"/>
      <c r="M750" s="924"/>
      <c r="N750" s="924"/>
    </row>
    <row r="751" spans="1:14" ht="16.5" thickBot="1" x14ac:dyDescent="0.3">
      <c r="A751" s="62"/>
      <c r="B751" s="551"/>
      <c r="C751" s="549" t="str">
        <f t="shared" si="11"/>
        <v/>
      </c>
      <c r="D751" s="550"/>
      <c r="E751" s="548"/>
      <c r="F751" s="924"/>
      <c r="G751" s="924"/>
      <c r="H751" s="924"/>
      <c r="I751" s="924"/>
      <c r="J751" s="924"/>
      <c r="K751" s="924"/>
      <c r="L751" s="924"/>
      <c r="M751" s="924"/>
      <c r="N751" s="924"/>
    </row>
    <row r="752" spans="1:14" ht="16.5" thickBot="1" x14ac:dyDescent="0.3">
      <c r="A752" s="62"/>
      <c r="B752" s="551"/>
      <c r="C752" s="549" t="str">
        <f t="shared" si="11"/>
        <v/>
      </c>
      <c r="D752" s="550"/>
      <c r="E752" s="548"/>
      <c r="F752" s="924"/>
      <c r="G752" s="924"/>
      <c r="H752" s="924"/>
      <c r="I752" s="924"/>
      <c r="J752" s="924"/>
      <c r="K752" s="924"/>
      <c r="L752" s="924"/>
      <c r="M752" s="924"/>
      <c r="N752" s="924"/>
    </row>
    <row r="753" spans="1:14" ht="16.5" thickBot="1" x14ac:dyDescent="0.3">
      <c r="A753" s="62"/>
      <c r="B753" s="551"/>
      <c r="C753" s="549" t="str">
        <f t="shared" si="11"/>
        <v/>
      </c>
      <c r="D753" s="550"/>
      <c r="E753" s="548"/>
      <c r="F753" s="924"/>
      <c r="G753" s="924"/>
      <c r="H753" s="924"/>
      <c r="I753" s="924"/>
      <c r="J753" s="924"/>
      <c r="K753" s="924"/>
      <c r="L753" s="924"/>
      <c r="M753" s="924"/>
      <c r="N753" s="924"/>
    </row>
    <row r="754" spans="1:14" ht="16.5" thickBot="1" x14ac:dyDescent="0.3">
      <c r="A754" s="62"/>
      <c r="B754" s="551"/>
      <c r="C754" s="549" t="str">
        <f t="shared" si="11"/>
        <v/>
      </c>
      <c r="D754" s="550"/>
      <c r="E754" s="548"/>
      <c r="F754" s="924"/>
      <c r="G754" s="924"/>
      <c r="H754" s="924"/>
      <c r="I754" s="924"/>
      <c r="J754" s="924"/>
      <c r="K754" s="924"/>
      <c r="L754" s="924"/>
      <c r="M754" s="924"/>
      <c r="N754" s="924"/>
    </row>
    <row r="755" spans="1:14" ht="16.5" thickBot="1" x14ac:dyDescent="0.3">
      <c r="A755" s="62"/>
      <c r="B755" s="551"/>
      <c r="C755" s="549" t="str">
        <f t="shared" si="11"/>
        <v/>
      </c>
      <c r="D755" s="550"/>
      <c r="E755" s="548"/>
      <c r="F755" s="924"/>
      <c r="G755" s="924"/>
      <c r="H755" s="924"/>
      <c r="I755" s="924"/>
      <c r="J755" s="924"/>
      <c r="K755" s="924"/>
      <c r="L755" s="924"/>
      <c r="M755" s="924"/>
      <c r="N755" s="924"/>
    </row>
    <row r="756" spans="1:14" ht="16.5" thickBot="1" x14ac:dyDescent="0.3">
      <c r="A756" s="62"/>
      <c r="B756" s="551"/>
      <c r="C756" s="549" t="str">
        <f t="shared" si="11"/>
        <v/>
      </c>
      <c r="D756" s="550"/>
      <c r="E756" s="548"/>
      <c r="F756" s="924"/>
      <c r="G756" s="924"/>
      <c r="H756" s="924"/>
      <c r="I756" s="924"/>
      <c r="J756" s="924"/>
      <c r="K756" s="924"/>
      <c r="L756" s="924"/>
      <c r="M756" s="924"/>
      <c r="N756" s="924"/>
    </row>
    <row r="757" spans="1:14" ht="16.5" thickBot="1" x14ac:dyDescent="0.3">
      <c r="A757" s="62"/>
      <c r="B757" s="551"/>
      <c r="C757" s="549" t="str">
        <f t="shared" si="11"/>
        <v/>
      </c>
      <c r="D757" s="550"/>
      <c r="E757" s="548"/>
      <c r="F757" s="924"/>
      <c r="G757" s="924"/>
      <c r="H757" s="924"/>
      <c r="I757" s="924"/>
      <c r="J757" s="924"/>
      <c r="K757" s="924"/>
      <c r="L757" s="924"/>
      <c r="M757" s="924"/>
      <c r="N757" s="924"/>
    </row>
    <row r="758" spans="1:14" ht="16.5" thickBot="1" x14ac:dyDescent="0.3">
      <c r="A758" s="62"/>
      <c r="B758" s="551"/>
      <c r="C758" s="549" t="str">
        <f t="shared" si="11"/>
        <v/>
      </c>
      <c r="D758" s="550"/>
      <c r="E758" s="548"/>
      <c r="F758" s="924"/>
      <c r="G758" s="924"/>
      <c r="H758" s="924"/>
      <c r="I758" s="924"/>
      <c r="J758" s="924"/>
      <c r="K758" s="924"/>
      <c r="L758" s="924"/>
      <c r="M758" s="924"/>
      <c r="N758" s="924"/>
    </row>
    <row r="759" spans="1:14" ht="16.5" thickBot="1" x14ac:dyDescent="0.3">
      <c r="A759" s="62"/>
      <c r="B759" s="551"/>
      <c r="C759" s="549" t="str">
        <f t="shared" si="11"/>
        <v/>
      </c>
      <c r="D759" s="550"/>
      <c r="E759" s="548"/>
      <c r="F759" s="924"/>
      <c r="G759" s="924"/>
      <c r="H759" s="924"/>
      <c r="I759" s="924"/>
      <c r="J759" s="924"/>
      <c r="K759" s="924"/>
      <c r="L759" s="924"/>
      <c r="M759" s="924"/>
      <c r="N759" s="924"/>
    </row>
    <row r="760" spans="1:14" ht="16.5" thickBot="1" x14ac:dyDescent="0.3">
      <c r="A760" s="62"/>
      <c r="B760" s="551"/>
      <c r="C760" s="549" t="str">
        <f t="shared" si="11"/>
        <v/>
      </c>
      <c r="D760" s="550"/>
      <c r="E760" s="548"/>
      <c r="F760" s="924"/>
      <c r="G760" s="924"/>
      <c r="H760" s="924"/>
      <c r="I760" s="924"/>
      <c r="J760" s="924"/>
      <c r="K760" s="924"/>
      <c r="L760" s="924"/>
      <c r="M760" s="924"/>
      <c r="N760" s="924"/>
    </row>
    <row r="761" spans="1:14" ht="16.5" thickBot="1" x14ac:dyDescent="0.3">
      <c r="A761" s="62"/>
      <c r="B761" s="551"/>
      <c r="C761" s="549" t="str">
        <f t="shared" si="11"/>
        <v/>
      </c>
      <c r="D761" s="550"/>
      <c r="E761" s="548"/>
      <c r="F761" s="924"/>
      <c r="G761" s="924"/>
      <c r="H761" s="924"/>
      <c r="I761" s="924"/>
      <c r="J761" s="924"/>
      <c r="K761" s="924"/>
      <c r="L761" s="924"/>
      <c r="M761" s="924"/>
      <c r="N761" s="924"/>
    </row>
    <row r="762" spans="1:14" ht="16.5" thickBot="1" x14ac:dyDescent="0.3">
      <c r="A762" s="62"/>
      <c r="B762" s="551"/>
      <c r="C762" s="549" t="str">
        <f t="shared" si="11"/>
        <v/>
      </c>
      <c r="D762" s="550"/>
      <c r="E762" s="548"/>
      <c r="F762" s="924"/>
      <c r="G762" s="924"/>
      <c r="H762" s="924"/>
      <c r="I762" s="924"/>
      <c r="J762" s="924"/>
      <c r="K762" s="924"/>
      <c r="L762" s="924"/>
      <c r="M762" s="924"/>
      <c r="N762" s="924"/>
    </row>
    <row r="763" spans="1:14" ht="16.5" thickBot="1" x14ac:dyDescent="0.3">
      <c r="A763" s="62"/>
      <c r="B763" s="551"/>
      <c r="C763" s="549" t="str">
        <f t="shared" si="11"/>
        <v/>
      </c>
      <c r="D763" s="550"/>
      <c r="E763" s="548"/>
      <c r="F763" s="924"/>
      <c r="G763" s="924"/>
      <c r="H763" s="924"/>
      <c r="I763" s="924"/>
      <c r="J763" s="924"/>
      <c r="K763" s="924"/>
      <c r="L763" s="924"/>
      <c r="M763" s="924"/>
      <c r="N763" s="924"/>
    </row>
    <row r="764" spans="1:14" ht="16.5" thickBot="1" x14ac:dyDescent="0.3">
      <c r="A764" s="62"/>
      <c r="B764" s="551"/>
      <c r="C764" s="549" t="str">
        <f t="shared" si="11"/>
        <v/>
      </c>
      <c r="D764" s="550"/>
      <c r="E764" s="548"/>
      <c r="F764" s="924"/>
      <c r="G764" s="924"/>
      <c r="H764" s="924"/>
      <c r="I764" s="924"/>
      <c r="J764" s="924"/>
      <c r="K764" s="924"/>
      <c r="L764" s="924"/>
      <c r="M764" s="924"/>
      <c r="N764" s="924"/>
    </row>
    <row r="765" spans="1:14" ht="16.5" thickBot="1" x14ac:dyDescent="0.3">
      <c r="A765" s="62"/>
      <c r="B765" s="551"/>
      <c r="C765" s="549" t="str">
        <f t="shared" si="11"/>
        <v/>
      </c>
      <c r="D765" s="550"/>
      <c r="E765" s="548"/>
      <c r="F765" s="924"/>
      <c r="G765" s="924"/>
      <c r="H765" s="924"/>
      <c r="I765" s="924"/>
      <c r="J765" s="924"/>
      <c r="K765" s="924"/>
      <c r="L765" s="924"/>
      <c r="M765" s="924"/>
      <c r="N765" s="924"/>
    </row>
    <row r="766" spans="1:14" ht="16.5" thickBot="1" x14ac:dyDescent="0.3">
      <c r="A766" s="62"/>
      <c r="B766" s="551"/>
      <c r="C766" s="549" t="str">
        <f t="shared" si="11"/>
        <v/>
      </c>
      <c r="D766" s="550"/>
      <c r="E766" s="548"/>
      <c r="F766" s="924"/>
      <c r="G766" s="924"/>
      <c r="H766" s="924"/>
      <c r="I766" s="924"/>
      <c r="J766" s="924"/>
      <c r="K766" s="924"/>
      <c r="L766" s="924"/>
      <c r="M766" s="924"/>
      <c r="N766" s="924"/>
    </row>
    <row r="767" spans="1:14" ht="16.5" thickBot="1" x14ac:dyDescent="0.3">
      <c r="A767" s="62"/>
      <c r="B767" s="551"/>
      <c r="C767" s="549" t="str">
        <f t="shared" si="11"/>
        <v/>
      </c>
      <c r="D767" s="550"/>
      <c r="E767" s="548"/>
      <c r="F767" s="924"/>
      <c r="G767" s="924"/>
      <c r="H767" s="924"/>
      <c r="I767" s="924"/>
      <c r="J767" s="924"/>
      <c r="K767" s="924"/>
      <c r="L767" s="924"/>
      <c r="M767" s="924"/>
      <c r="N767" s="924"/>
    </row>
    <row r="768" spans="1:14" ht="16.5" thickBot="1" x14ac:dyDescent="0.3">
      <c r="A768" s="62"/>
      <c r="B768" s="551"/>
      <c r="C768" s="549" t="str">
        <f t="shared" si="11"/>
        <v/>
      </c>
      <c r="D768" s="550"/>
      <c r="E768" s="548"/>
      <c r="F768" s="924"/>
      <c r="G768" s="924"/>
      <c r="H768" s="924"/>
      <c r="I768" s="924"/>
      <c r="J768" s="924"/>
      <c r="K768" s="924"/>
      <c r="L768" s="924"/>
      <c r="M768" s="924"/>
      <c r="N768" s="924"/>
    </row>
    <row r="769" spans="1:14" ht="16.5" thickBot="1" x14ac:dyDescent="0.3">
      <c r="A769" s="62"/>
      <c r="B769" s="551"/>
      <c r="C769" s="549" t="str">
        <f t="shared" si="11"/>
        <v/>
      </c>
      <c r="D769" s="550"/>
      <c r="E769" s="548"/>
      <c r="F769" s="924"/>
      <c r="G769" s="924"/>
      <c r="H769" s="924"/>
      <c r="I769" s="924"/>
      <c r="J769" s="924"/>
      <c r="K769" s="924"/>
      <c r="L769" s="924"/>
      <c r="M769" s="924"/>
      <c r="N769" s="924"/>
    </row>
    <row r="770" spans="1:14" ht="16.5" thickBot="1" x14ac:dyDescent="0.3">
      <c r="A770" s="62"/>
      <c r="B770" s="551"/>
      <c r="C770" s="549" t="str">
        <f t="shared" si="11"/>
        <v/>
      </c>
      <c r="D770" s="550"/>
      <c r="E770" s="548"/>
      <c r="F770" s="924"/>
      <c r="G770" s="924"/>
      <c r="H770" s="924"/>
      <c r="I770" s="924"/>
      <c r="J770" s="924"/>
      <c r="K770" s="924"/>
      <c r="L770" s="924"/>
      <c r="M770" s="924"/>
      <c r="N770" s="924"/>
    </row>
    <row r="771" spans="1:14" ht="16.5" thickBot="1" x14ac:dyDescent="0.3">
      <c r="A771" s="62"/>
      <c r="B771" s="551"/>
      <c r="C771" s="549" t="str">
        <f t="shared" si="11"/>
        <v/>
      </c>
      <c r="D771" s="550"/>
      <c r="E771" s="548"/>
      <c r="F771" s="924"/>
      <c r="G771" s="924"/>
      <c r="H771" s="924"/>
      <c r="I771" s="924"/>
      <c r="J771" s="924"/>
      <c r="K771" s="924"/>
      <c r="L771" s="924"/>
      <c r="M771" s="924"/>
      <c r="N771" s="924"/>
    </row>
    <row r="772" spans="1:14" ht="16.5" thickBot="1" x14ac:dyDescent="0.3">
      <c r="A772" s="62"/>
      <c r="B772" s="551"/>
      <c r="C772" s="549" t="str">
        <f t="shared" si="11"/>
        <v/>
      </c>
      <c r="D772" s="550"/>
      <c r="E772" s="548"/>
      <c r="F772" s="924"/>
      <c r="G772" s="924"/>
      <c r="H772" s="924"/>
      <c r="I772" s="924"/>
      <c r="J772" s="924"/>
      <c r="K772" s="924"/>
      <c r="L772" s="924"/>
      <c r="M772" s="924"/>
      <c r="N772" s="924"/>
    </row>
    <row r="773" spans="1:14" ht="16.5" thickBot="1" x14ac:dyDescent="0.3">
      <c r="A773" s="62"/>
      <c r="B773" s="551"/>
      <c r="C773" s="549" t="str">
        <f t="shared" si="11"/>
        <v/>
      </c>
      <c r="D773" s="550"/>
      <c r="E773" s="548"/>
      <c r="F773" s="924"/>
      <c r="G773" s="924"/>
      <c r="H773" s="924"/>
      <c r="I773" s="924"/>
      <c r="J773" s="924"/>
      <c r="K773" s="924"/>
      <c r="L773" s="924"/>
      <c r="M773" s="924"/>
      <c r="N773" s="924"/>
    </row>
    <row r="774" spans="1:14" ht="16.5" thickBot="1" x14ac:dyDescent="0.3">
      <c r="A774" s="62"/>
      <c r="B774" s="551"/>
      <c r="C774" s="549" t="str">
        <f t="shared" si="11"/>
        <v/>
      </c>
      <c r="D774" s="550"/>
      <c r="E774" s="548"/>
      <c r="F774" s="924"/>
      <c r="G774" s="924"/>
      <c r="H774" s="924"/>
      <c r="I774" s="924"/>
      <c r="J774" s="924"/>
      <c r="K774" s="924"/>
      <c r="L774" s="924"/>
      <c r="M774" s="924"/>
      <c r="N774" s="924"/>
    </row>
    <row r="775" spans="1:14" ht="16.5" thickBot="1" x14ac:dyDescent="0.3">
      <c r="A775" s="62"/>
      <c r="B775" s="551"/>
      <c r="C775" s="549" t="str">
        <f t="shared" si="11"/>
        <v/>
      </c>
      <c r="D775" s="550"/>
      <c r="E775" s="548"/>
      <c r="F775" s="924"/>
      <c r="G775" s="924"/>
      <c r="H775" s="924"/>
      <c r="I775" s="924"/>
      <c r="J775" s="924"/>
      <c r="K775" s="924"/>
      <c r="L775" s="924"/>
      <c r="M775" s="924"/>
      <c r="N775" s="924"/>
    </row>
    <row r="776" spans="1:14" ht="16.5" thickBot="1" x14ac:dyDescent="0.3">
      <c r="A776" s="62"/>
      <c r="B776" s="551"/>
      <c r="C776" s="549" t="str">
        <f t="shared" si="11"/>
        <v/>
      </c>
      <c r="D776" s="550"/>
      <c r="E776" s="548"/>
      <c r="F776" s="924"/>
      <c r="G776" s="924"/>
      <c r="H776" s="924"/>
      <c r="I776" s="924"/>
      <c r="J776" s="924"/>
      <c r="K776" s="924"/>
      <c r="L776" s="924"/>
      <c r="M776" s="924"/>
      <c r="N776" s="924"/>
    </row>
    <row r="777" spans="1:14" ht="16.5" thickBot="1" x14ac:dyDescent="0.3">
      <c r="A777" s="62"/>
      <c r="B777" s="551"/>
      <c r="C777" s="549" t="str">
        <f t="shared" si="11"/>
        <v/>
      </c>
      <c r="D777" s="550"/>
      <c r="E777" s="548"/>
      <c r="F777" s="924"/>
      <c r="G777" s="924"/>
      <c r="H777" s="924"/>
      <c r="I777" s="924"/>
      <c r="J777" s="924"/>
      <c r="K777" s="924"/>
      <c r="L777" s="924"/>
      <c r="M777" s="924"/>
      <c r="N777" s="924"/>
    </row>
    <row r="778" spans="1:14" ht="16.5" thickBot="1" x14ac:dyDescent="0.3">
      <c r="A778" s="62"/>
      <c r="B778" s="551"/>
      <c r="C778" s="549" t="str">
        <f t="shared" si="11"/>
        <v/>
      </c>
      <c r="D778" s="550"/>
      <c r="E778" s="548"/>
      <c r="F778" s="924"/>
      <c r="G778" s="924"/>
      <c r="H778" s="924"/>
      <c r="I778" s="924"/>
      <c r="J778" s="924"/>
      <c r="K778" s="924"/>
      <c r="L778" s="924"/>
      <c r="M778" s="924"/>
      <c r="N778" s="924"/>
    </row>
    <row r="779" spans="1:14" ht="16.5" thickBot="1" x14ac:dyDescent="0.3">
      <c r="A779" s="62"/>
      <c r="B779" s="551"/>
      <c r="C779" s="549" t="str">
        <f t="shared" si="11"/>
        <v/>
      </c>
      <c r="D779" s="550"/>
      <c r="E779" s="548"/>
      <c r="F779" s="924"/>
      <c r="G779" s="924"/>
      <c r="H779" s="924"/>
      <c r="I779" s="924"/>
      <c r="J779" s="924"/>
      <c r="K779" s="924"/>
      <c r="L779" s="924"/>
      <c r="M779" s="924"/>
      <c r="N779" s="924"/>
    </row>
    <row r="780" spans="1:14" ht="16.5" thickBot="1" x14ac:dyDescent="0.3">
      <c r="A780" s="62"/>
      <c r="B780" s="551"/>
      <c r="C780" s="549" t="str">
        <f t="shared" ref="C780:C843" si="12">IF(B780&gt;0, (B780-B779), "")</f>
        <v/>
      </c>
      <c r="D780" s="550"/>
      <c r="E780" s="548"/>
      <c r="F780" s="924"/>
      <c r="G780" s="924"/>
      <c r="H780" s="924"/>
      <c r="I780" s="924"/>
      <c r="J780" s="924"/>
      <c r="K780" s="924"/>
      <c r="L780" s="924"/>
      <c r="M780" s="924"/>
      <c r="N780" s="924"/>
    </row>
    <row r="781" spans="1:14" ht="16.5" thickBot="1" x14ac:dyDescent="0.3">
      <c r="A781" s="62"/>
      <c r="B781" s="551"/>
      <c r="C781" s="549" t="str">
        <f t="shared" si="12"/>
        <v/>
      </c>
      <c r="D781" s="550"/>
      <c r="E781" s="548"/>
      <c r="F781" s="924"/>
      <c r="G781" s="924"/>
      <c r="H781" s="924"/>
      <c r="I781" s="924"/>
      <c r="J781" s="924"/>
      <c r="K781" s="924"/>
      <c r="L781" s="924"/>
      <c r="M781" s="924"/>
      <c r="N781" s="924"/>
    </row>
    <row r="782" spans="1:14" ht="16.5" thickBot="1" x14ac:dyDescent="0.3">
      <c r="A782" s="62"/>
      <c r="B782" s="551"/>
      <c r="C782" s="549" t="str">
        <f t="shared" si="12"/>
        <v/>
      </c>
      <c r="D782" s="550"/>
      <c r="E782" s="548"/>
      <c r="F782" s="924"/>
      <c r="G782" s="924"/>
      <c r="H782" s="924"/>
      <c r="I782" s="924"/>
      <c r="J782" s="924"/>
      <c r="K782" s="924"/>
      <c r="L782" s="924"/>
      <c r="M782" s="924"/>
      <c r="N782" s="924"/>
    </row>
    <row r="783" spans="1:14" ht="16.5" thickBot="1" x14ac:dyDescent="0.3">
      <c r="A783" s="62"/>
      <c r="B783" s="551"/>
      <c r="C783" s="549" t="str">
        <f t="shared" si="12"/>
        <v/>
      </c>
      <c r="D783" s="550"/>
      <c r="E783" s="548"/>
      <c r="F783" s="924"/>
      <c r="G783" s="924"/>
      <c r="H783" s="924"/>
      <c r="I783" s="924"/>
      <c r="J783" s="924"/>
      <c r="K783" s="924"/>
      <c r="L783" s="924"/>
      <c r="M783" s="924"/>
      <c r="N783" s="924"/>
    </row>
    <row r="784" spans="1:14" ht="16.5" thickBot="1" x14ac:dyDescent="0.3">
      <c r="A784" s="62"/>
      <c r="B784" s="551"/>
      <c r="C784" s="549" t="str">
        <f t="shared" si="12"/>
        <v/>
      </c>
      <c r="D784" s="550"/>
      <c r="E784" s="548"/>
      <c r="F784" s="924"/>
      <c r="G784" s="924"/>
      <c r="H784" s="924"/>
      <c r="I784" s="924"/>
      <c r="J784" s="924"/>
      <c r="K784" s="924"/>
      <c r="L784" s="924"/>
      <c r="M784" s="924"/>
      <c r="N784" s="924"/>
    </row>
    <row r="785" spans="1:14" ht="16.5" thickBot="1" x14ac:dyDescent="0.3">
      <c r="A785" s="62"/>
      <c r="B785" s="551"/>
      <c r="C785" s="549" t="str">
        <f t="shared" si="12"/>
        <v/>
      </c>
      <c r="D785" s="550"/>
      <c r="E785" s="548"/>
      <c r="F785" s="924"/>
      <c r="G785" s="924"/>
      <c r="H785" s="924"/>
      <c r="I785" s="924"/>
      <c r="J785" s="924"/>
      <c r="K785" s="924"/>
      <c r="L785" s="924"/>
      <c r="M785" s="924"/>
      <c r="N785" s="924"/>
    </row>
    <row r="786" spans="1:14" ht="16.5" thickBot="1" x14ac:dyDescent="0.3">
      <c r="A786" s="62"/>
      <c r="B786" s="551"/>
      <c r="C786" s="549" t="str">
        <f t="shared" si="12"/>
        <v/>
      </c>
      <c r="D786" s="550"/>
      <c r="E786" s="548"/>
      <c r="F786" s="924"/>
      <c r="G786" s="924"/>
      <c r="H786" s="924"/>
      <c r="I786" s="924"/>
      <c r="J786" s="924"/>
      <c r="K786" s="924"/>
      <c r="L786" s="924"/>
      <c r="M786" s="924"/>
      <c r="N786" s="924"/>
    </row>
    <row r="787" spans="1:14" ht="16.5" thickBot="1" x14ac:dyDescent="0.3">
      <c r="A787" s="62"/>
      <c r="B787" s="551"/>
      <c r="C787" s="549" t="str">
        <f t="shared" si="12"/>
        <v/>
      </c>
      <c r="D787" s="550"/>
      <c r="E787" s="548"/>
      <c r="F787" s="924"/>
      <c r="G787" s="924"/>
      <c r="H787" s="924"/>
      <c r="I787" s="924"/>
      <c r="J787" s="924"/>
      <c r="K787" s="924"/>
      <c r="L787" s="924"/>
      <c r="M787" s="924"/>
      <c r="N787" s="924"/>
    </row>
    <row r="788" spans="1:14" ht="16.5" thickBot="1" x14ac:dyDescent="0.3">
      <c r="A788" s="62"/>
      <c r="B788" s="551"/>
      <c r="C788" s="549" t="str">
        <f t="shared" si="12"/>
        <v/>
      </c>
      <c r="D788" s="550"/>
      <c r="E788" s="548"/>
      <c r="F788" s="924"/>
      <c r="G788" s="924"/>
      <c r="H788" s="924"/>
      <c r="I788" s="924"/>
      <c r="J788" s="924"/>
      <c r="K788" s="924"/>
      <c r="L788" s="924"/>
      <c r="M788" s="924"/>
      <c r="N788" s="924"/>
    </row>
    <row r="789" spans="1:14" ht="16.5" thickBot="1" x14ac:dyDescent="0.3">
      <c r="A789" s="62"/>
      <c r="B789" s="551"/>
      <c r="C789" s="549" t="str">
        <f t="shared" si="12"/>
        <v/>
      </c>
      <c r="D789" s="550"/>
      <c r="E789" s="548"/>
      <c r="F789" s="924"/>
      <c r="G789" s="924"/>
      <c r="H789" s="924"/>
      <c r="I789" s="924"/>
      <c r="J789" s="924"/>
      <c r="K789" s="924"/>
      <c r="L789" s="924"/>
      <c r="M789" s="924"/>
      <c r="N789" s="924"/>
    </row>
    <row r="790" spans="1:14" ht="16.5" thickBot="1" x14ac:dyDescent="0.3">
      <c r="A790" s="62"/>
      <c r="B790" s="551"/>
      <c r="C790" s="549" t="str">
        <f t="shared" si="12"/>
        <v/>
      </c>
      <c r="D790" s="550"/>
      <c r="E790" s="548"/>
      <c r="F790" s="924"/>
      <c r="G790" s="924"/>
      <c r="H790" s="924"/>
      <c r="I790" s="924"/>
      <c r="J790" s="924"/>
      <c r="K790" s="924"/>
      <c r="L790" s="924"/>
      <c r="M790" s="924"/>
      <c r="N790" s="924"/>
    </row>
    <row r="791" spans="1:14" ht="16.5" thickBot="1" x14ac:dyDescent="0.3">
      <c r="A791" s="62"/>
      <c r="B791" s="551"/>
      <c r="C791" s="549" t="str">
        <f t="shared" si="12"/>
        <v/>
      </c>
      <c r="D791" s="550"/>
      <c r="E791" s="548"/>
      <c r="F791" s="924"/>
      <c r="G791" s="924"/>
      <c r="H791" s="924"/>
      <c r="I791" s="924"/>
      <c r="J791" s="924"/>
      <c r="K791" s="924"/>
      <c r="L791" s="924"/>
      <c r="M791" s="924"/>
      <c r="N791" s="924"/>
    </row>
    <row r="792" spans="1:14" ht="16.5" thickBot="1" x14ac:dyDescent="0.3">
      <c r="A792" s="62"/>
      <c r="B792" s="551"/>
      <c r="C792" s="549" t="str">
        <f t="shared" si="12"/>
        <v/>
      </c>
      <c r="D792" s="550"/>
      <c r="E792" s="548"/>
      <c r="F792" s="924"/>
      <c r="G792" s="924"/>
      <c r="H792" s="924"/>
      <c r="I792" s="924"/>
      <c r="J792" s="924"/>
      <c r="K792" s="924"/>
      <c r="L792" s="924"/>
      <c r="M792" s="924"/>
      <c r="N792" s="924"/>
    </row>
    <row r="793" spans="1:14" ht="16.5" thickBot="1" x14ac:dyDescent="0.3">
      <c r="A793" s="62"/>
      <c r="B793" s="551"/>
      <c r="C793" s="549" t="str">
        <f t="shared" si="12"/>
        <v/>
      </c>
      <c r="D793" s="550"/>
      <c r="E793" s="548"/>
      <c r="F793" s="924"/>
      <c r="G793" s="924"/>
      <c r="H793" s="924"/>
      <c r="I793" s="924"/>
      <c r="J793" s="924"/>
      <c r="K793" s="924"/>
      <c r="L793" s="924"/>
      <c r="M793" s="924"/>
      <c r="N793" s="924"/>
    </row>
    <row r="794" spans="1:14" ht="16.5" thickBot="1" x14ac:dyDescent="0.3">
      <c r="A794" s="62"/>
      <c r="B794" s="551"/>
      <c r="C794" s="549" t="str">
        <f t="shared" si="12"/>
        <v/>
      </c>
      <c r="D794" s="550"/>
      <c r="E794" s="548"/>
      <c r="F794" s="924"/>
      <c r="G794" s="924"/>
      <c r="H794" s="924"/>
      <c r="I794" s="924"/>
      <c r="J794" s="924"/>
      <c r="K794" s="924"/>
      <c r="L794" s="924"/>
      <c r="M794" s="924"/>
      <c r="N794" s="924"/>
    </row>
    <row r="795" spans="1:14" ht="16.5" thickBot="1" x14ac:dyDescent="0.3">
      <c r="A795" s="62"/>
      <c r="B795" s="551"/>
      <c r="C795" s="549" t="str">
        <f t="shared" si="12"/>
        <v/>
      </c>
      <c r="D795" s="550"/>
      <c r="E795" s="548"/>
      <c r="F795" s="924"/>
      <c r="G795" s="924"/>
      <c r="H795" s="924"/>
      <c r="I795" s="924"/>
      <c r="J795" s="924"/>
      <c r="K795" s="924"/>
      <c r="L795" s="924"/>
      <c r="M795" s="924"/>
      <c r="N795" s="924"/>
    </row>
    <row r="796" spans="1:14" ht="16.5" thickBot="1" x14ac:dyDescent="0.3">
      <c r="A796" s="62"/>
      <c r="B796" s="551"/>
      <c r="C796" s="549" t="str">
        <f t="shared" si="12"/>
        <v/>
      </c>
      <c r="D796" s="550"/>
      <c r="E796" s="548"/>
      <c r="F796" s="924"/>
      <c r="G796" s="924"/>
      <c r="H796" s="924"/>
      <c r="I796" s="924"/>
      <c r="J796" s="924"/>
      <c r="K796" s="924"/>
      <c r="L796" s="924"/>
      <c r="M796" s="924"/>
      <c r="N796" s="924"/>
    </row>
    <row r="797" spans="1:14" ht="16.5" thickBot="1" x14ac:dyDescent="0.3">
      <c r="A797" s="62"/>
      <c r="B797" s="551"/>
      <c r="C797" s="549" t="str">
        <f t="shared" si="12"/>
        <v/>
      </c>
      <c r="D797" s="550"/>
      <c r="E797" s="548"/>
      <c r="F797" s="924"/>
      <c r="G797" s="924"/>
      <c r="H797" s="924"/>
      <c r="I797" s="924"/>
      <c r="J797" s="924"/>
      <c r="K797" s="924"/>
      <c r="L797" s="924"/>
      <c r="M797" s="924"/>
      <c r="N797" s="924"/>
    </row>
    <row r="798" spans="1:14" ht="16.5" thickBot="1" x14ac:dyDescent="0.3">
      <c r="A798" s="62"/>
      <c r="B798" s="551"/>
      <c r="C798" s="549" t="str">
        <f t="shared" si="12"/>
        <v/>
      </c>
      <c r="D798" s="550"/>
      <c r="E798" s="548"/>
      <c r="F798" s="924"/>
      <c r="G798" s="924"/>
      <c r="H798" s="924"/>
      <c r="I798" s="924"/>
      <c r="J798" s="924"/>
      <c r="K798" s="924"/>
      <c r="L798" s="924"/>
      <c r="M798" s="924"/>
      <c r="N798" s="924"/>
    </row>
    <row r="799" spans="1:14" ht="16.5" thickBot="1" x14ac:dyDescent="0.3">
      <c r="A799" s="62"/>
      <c r="B799" s="551"/>
      <c r="C799" s="549" t="str">
        <f t="shared" si="12"/>
        <v/>
      </c>
      <c r="D799" s="550"/>
      <c r="E799" s="548"/>
      <c r="F799" s="924"/>
      <c r="G799" s="924"/>
      <c r="H799" s="924"/>
      <c r="I799" s="924"/>
      <c r="J799" s="924"/>
      <c r="K799" s="924"/>
      <c r="L799" s="924"/>
      <c r="M799" s="924"/>
      <c r="N799" s="924"/>
    </row>
    <row r="800" spans="1:14" ht="16.5" thickBot="1" x14ac:dyDescent="0.3">
      <c r="A800" s="62"/>
      <c r="B800" s="551"/>
      <c r="C800" s="549" t="str">
        <f t="shared" si="12"/>
        <v/>
      </c>
      <c r="D800" s="550"/>
      <c r="E800" s="548"/>
      <c r="F800" s="924"/>
      <c r="G800" s="924"/>
      <c r="H800" s="924"/>
      <c r="I800" s="924"/>
      <c r="J800" s="924"/>
      <c r="K800" s="924"/>
      <c r="L800" s="924"/>
      <c r="M800" s="924"/>
      <c r="N800" s="924"/>
    </row>
    <row r="801" spans="1:14" ht="16.5" thickBot="1" x14ac:dyDescent="0.3">
      <c r="A801" s="62"/>
      <c r="B801" s="551"/>
      <c r="C801" s="549" t="str">
        <f t="shared" si="12"/>
        <v/>
      </c>
      <c r="D801" s="550"/>
      <c r="E801" s="548"/>
      <c r="F801" s="924"/>
      <c r="G801" s="924"/>
      <c r="H801" s="924"/>
      <c r="I801" s="924"/>
      <c r="J801" s="924"/>
      <c r="K801" s="924"/>
      <c r="L801" s="924"/>
      <c r="M801" s="924"/>
      <c r="N801" s="924"/>
    </row>
    <row r="802" spans="1:14" ht="16.5" thickBot="1" x14ac:dyDescent="0.3">
      <c r="A802" s="62"/>
      <c r="B802" s="551"/>
      <c r="C802" s="549" t="str">
        <f t="shared" si="12"/>
        <v/>
      </c>
      <c r="D802" s="550"/>
      <c r="E802" s="548"/>
      <c r="F802" s="924"/>
      <c r="G802" s="924"/>
      <c r="H802" s="924"/>
      <c r="I802" s="924"/>
      <c r="J802" s="924"/>
      <c r="K802" s="924"/>
      <c r="L802" s="924"/>
      <c r="M802" s="924"/>
      <c r="N802" s="924"/>
    </row>
    <row r="803" spans="1:14" ht="16.5" thickBot="1" x14ac:dyDescent="0.3">
      <c r="A803" s="62"/>
      <c r="B803" s="551"/>
      <c r="C803" s="549" t="str">
        <f t="shared" si="12"/>
        <v/>
      </c>
      <c r="D803" s="550"/>
      <c r="E803" s="548"/>
      <c r="F803" s="924"/>
      <c r="G803" s="924"/>
      <c r="H803" s="924"/>
      <c r="I803" s="924"/>
      <c r="J803" s="924"/>
      <c r="K803" s="924"/>
      <c r="L803" s="924"/>
      <c r="M803" s="924"/>
      <c r="N803" s="924"/>
    </row>
    <row r="804" spans="1:14" ht="16.5" thickBot="1" x14ac:dyDescent="0.3">
      <c r="A804" s="62"/>
      <c r="B804" s="551"/>
      <c r="C804" s="549" t="str">
        <f t="shared" si="12"/>
        <v/>
      </c>
      <c r="D804" s="550"/>
      <c r="E804" s="548"/>
      <c r="F804" s="924"/>
      <c r="G804" s="924"/>
      <c r="H804" s="924"/>
      <c r="I804" s="924"/>
      <c r="J804" s="924"/>
      <c r="K804" s="924"/>
      <c r="L804" s="924"/>
      <c r="M804" s="924"/>
      <c r="N804" s="924"/>
    </row>
    <row r="805" spans="1:14" ht="16.5" thickBot="1" x14ac:dyDescent="0.3">
      <c r="A805" s="62"/>
      <c r="B805" s="551"/>
      <c r="C805" s="549" t="str">
        <f t="shared" si="12"/>
        <v/>
      </c>
      <c r="D805" s="550"/>
      <c r="E805" s="548"/>
      <c r="F805" s="924"/>
      <c r="G805" s="924"/>
      <c r="H805" s="924"/>
      <c r="I805" s="924"/>
      <c r="J805" s="924"/>
      <c r="K805" s="924"/>
      <c r="L805" s="924"/>
      <c r="M805" s="924"/>
      <c r="N805" s="924"/>
    </row>
    <row r="806" spans="1:14" ht="16.5" thickBot="1" x14ac:dyDescent="0.3">
      <c r="A806" s="62"/>
      <c r="B806" s="551"/>
      <c r="C806" s="549" t="str">
        <f t="shared" si="12"/>
        <v/>
      </c>
      <c r="D806" s="550"/>
      <c r="E806" s="548"/>
      <c r="F806" s="924"/>
      <c r="G806" s="924"/>
      <c r="H806" s="924"/>
      <c r="I806" s="924"/>
      <c r="J806" s="924"/>
      <c r="K806" s="924"/>
      <c r="L806" s="924"/>
      <c r="M806" s="924"/>
      <c r="N806" s="924"/>
    </row>
    <row r="807" spans="1:14" ht="16.5" thickBot="1" x14ac:dyDescent="0.3">
      <c r="A807" s="62"/>
      <c r="B807" s="551"/>
      <c r="C807" s="549" t="str">
        <f t="shared" si="12"/>
        <v/>
      </c>
      <c r="D807" s="550"/>
      <c r="E807" s="548"/>
      <c r="F807" s="924"/>
      <c r="G807" s="924"/>
      <c r="H807" s="924"/>
      <c r="I807" s="924"/>
      <c r="J807" s="924"/>
      <c r="K807" s="924"/>
      <c r="L807" s="924"/>
      <c r="M807" s="924"/>
      <c r="N807" s="924"/>
    </row>
    <row r="808" spans="1:14" ht="16.5" thickBot="1" x14ac:dyDescent="0.3">
      <c r="A808" s="62"/>
      <c r="B808" s="551"/>
      <c r="C808" s="549" t="str">
        <f t="shared" si="12"/>
        <v/>
      </c>
      <c r="D808" s="550"/>
      <c r="E808" s="548"/>
      <c r="F808" s="924"/>
      <c r="G808" s="924"/>
      <c r="H808" s="924"/>
      <c r="I808" s="924"/>
      <c r="J808" s="924"/>
      <c r="K808" s="924"/>
      <c r="L808" s="924"/>
      <c r="M808" s="924"/>
      <c r="N808" s="924"/>
    </row>
    <row r="809" spans="1:14" ht="16.5" thickBot="1" x14ac:dyDescent="0.3">
      <c r="A809" s="62"/>
      <c r="B809" s="551"/>
      <c r="C809" s="549" t="str">
        <f t="shared" si="12"/>
        <v/>
      </c>
      <c r="D809" s="550"/>
      <c r="E809" s="548"/>
      <c r="F809" s="924"/>
      <c r="G809" s="924"/>
      <c r="H809" s="924"/>
      <c r="I809" s="924"/>
      <c r="J809" s="924"/>
      <c r="K809" s="924"/>
      <c r="L809" s="924"/>
      <c r="M809" s="924"/>
      <c r="N809" s="924"/>
    </row>
    <row r="810" spans="1:14" ht="16.5" thickBot="1" x14ac:dyDescent="0.3">
      <c r="A810" s="62"/>
      <c r="B810" s="551"/>
      <c r="C810" s="549" t="str">
        <f t="shared" si="12"/>
        <v/>
      </c>
      <c r="D810" s="550"/>
      <c r="E810" s="548"/>
      <c r="F810" s="924"/>
      <c r="G810" s="924"/>
      <c r="H810" s="924"/>
      <c r="I810" s="924"/>
      <c r="J810" s="924"/>
      <c r="K810" s="924"/>
      <c r="L810" s="924"/>
      <c r="M810" s="924"/>
      <c r="N810" s="924"/>
    </row>
    <row r="811" spans="1:14" ht="16.5" thickBot="1" x14ac:dyDescent="0.3">
      <c r="A811" s="62"/>
      <c r="B811" s="551"/>
      <c r="C811" s="549" t="str">
        <f t="shared" si="12"/>
        <v/>
      </c>
      <c r="D811" s="550"/>
      <c r="E811" s="548"/>
      <c r="F811" s="924"/>
      <c r="G811" s="924"/>
      <c r="H811" s="924"/>
      <c r="I811" s="924"/>
      <c r="J811" s="924"/>
      <c r="K811" s="924"/>
      <c r="L811" s="924"/>
      <c r="M811" s="924"/>
      <c r="N811" s="924"/>
    </row>
    <row r="812" spans="1:14" ht="16.5" thickBot="1" x14ac:dyDescent="0.3">
      <c r="A812" s="62"/>
      <c r="B812" s="551"/>
      <c r="C812" s="549" t="str">
        <f t="shared" si="12"/>
        <v/>
      </c>
      <c r="D812" s="550"/>
      <c r="E812" s="548"/>
      <c r="F812" s="924"/>
      <c r="G812" s="924"/>
      <c r="H812" s="924"/>
      <c r="I812" s="924"/>
      <c r="J812" s="924"/>
      <c r="K812" s="924"/>
      <c r="L812" s="924"/>
      <c r="M812" s="924"/>
      <c r="N812" s="924"/>
    </row>
    <row r="813" spans="1:14" ht="16.5" thickBot="1" x14ac:dyDescent="0.3">
      <c r="A813" s="62"/>
      <c r="B813" s="551"/>
      <c r="C813" s="549" t="str">
        <f t="shared" si="12"/>
        <v/>
      </c>
      <c r="D813" s="550"/>
      <c r="E813" s="548"/>
      <c r="F813" s="924"/>
      <c r="G813" s="924"/>
      <c r="H813" s="924"/>
      <c r="I813" s="924"/>
      <c r="J813" s="924"/>
      <c r="K813" s="924"/>
      <c r="L813" s="924"/>
      <c r="M813" s="924"/>
      <c r="N813" s="924"/>
    </row>
    <row r="814" spans="1:14" ht="16.5" thickBot="1" x14ac:dyDescent="0.3">
      <c r="A814" s="62"/>
      <c r="B814" s="551"/>
      <c r="C814" s="549" t="str">
        <f t="shared" si="12"/>
        <v/>
      </c>
      <c r="D814" s="550"/>
      <c r="E814" s="548"/>
      <c r="F814" s="924"/>
      <c r="G814" s="924"/>
      <c r="H814" s="924"/>
      <c r="I814" s="924"/>
      <c r="J814" s="924"/>
      <c r="K814" s="924"/>
      <c r="L814" s="924"/>
      <c r="M814" s="924"/>
      <c r="N814" s="924"/>
    </row>
    <row r="815" spans="1:14" ht="16.5" thickBot="1" x14ac:dyDescent="0.3">
      <c r="A815" s="62"/>
      <c r="B815" s="551"/>
      <c r="C815" s="549" t="str">
        <f t="shared" si="12"/>
        <v/>
      </c>
      <c r="D815" s="550"/>
      <c r="E815" s="548"/>
      <c r="F815" s="924"/>
      <c r="G815" s="924"/>
      <c r="H815" s="924"/>
      <c r="I815" s="924"/>
      <c r="J815" s="924"/>
      <c r="K815" s="924"/>
      <c r="L815" s="924"/>
      <c r="M815" s="924"/>
      <c r="N815" s="924"/>
    </row>
    <row r="816" spans="1:14" ht="16.5" thickBot="1" x14ac:dyDescent="0.3">
      <c r="A816" s="62"/>
      <c r="B816" s="551"/>
      <c r="C816" s="549" t="str">
        <f t="shared" si="12"/>
        <v/>
      </c>
      <c r="D816" s="550"/>
      <c r="E816" s="548"/>
      <c r="F816" s="924"/>
      <c r="G816" s="924"/>
      <c r="H816" s="924"/>
      <c r="I816" s="924"/>
      <c r="J816" s="924"/>
      <c r="K816" s="924"/>
      <c r="L816" s="924"/>
      <c r="M816" s="924"/>
      <c r="N816" s="924"/>
    </row>
    <row r="817" spans="1:14" ht="16.5" thickBot="1" x14ac:dyDescent="0.3">
      <c r="A817" s="62"/>
      <c r="B817" s="551"/>
      <c r="C817" s="549" t="str">
        <f t="shared" si="12"/>
        <v/>
      </c>
      <c r="D817" s="550"/>
      <c r="E817" s="548"/>
      <c r="F817" s="924"/>
      <c r="G817" s="924"/>
      <c r="H817" s="924"/>
      <c r="I817" s="924"/>
      <c r="J817" s="924"/>
      <c r="K817" s="924"/>
      <c r="L817" s="924"/>
      <c r="M817" s="924"/>
      <c r="N817" s="924"/>
    </row>
    <row r="818" spans="1:14" ht="16.5" thickBot="1" x14ac:dyDescent="0.3">
      <c r="A818" s="62"/>
      <c r="B818" s="551"/>
      <c r="C818" s="549" t="str">
        <f t="shared" si="12"/>
        <v/>
      </c>
      <c r="D818" s="550"/>
      <c r="E818" s="548"/>
      <c r="F818" s="924"/>
      <c r="G818" s="924"/>
      <c r="H818" s="924"/>
      <c r="I818" s="924"/>
      <c r="J818" s="924"/>
      <c r="K818" s="924"/>
      <c r="L818" s="924"/>
      <c r="M818" s="924"/>
      <c r="N818" s="924"/>
    </row>
    <row r="819" spans="1:14" ht="16.5" thickBot="1" x14ac:dyDescent="0.3">
      <c r="A819" s="62"/>
      <c r="B819" s="551"/>
      <c r="C819" s="549" t="str">
        <f t="shared" si="12"/>
        <v/>
      </c>
      <c r="D819" s="550"/>
      <c r="E819" s="548"/>
      <c r="F819" s="924"/>
      <c r="G819" s="924"/>
      <c r="H819" s="924"/>
      <c r="I819" s="924"/>
      <c r="J819" s="924"/>
      <c r="K819" s="924"/>
      <c r="L819" s="924"/>
      <c r="M819" s="924"/>
      <c r="N819" s="924"/>
    </row>
    <row r="820" spans="1:14" ht="16.5" thickBot="1" x14ac:dyDescent="0.3">
      <c r="A820" s="62"/>
      <c r="B820" s="551"/>
      <c r="C820" s="549" t="str">
        <f t="shared" si="12"/>
        <v/>
      </c>
      <c r="D820" s="550"/>
      <c r="E820" s="548"/>
      <c r="F820" s="924"/>
      <c r="G820" s="924"/>
      <c r="H820" s="924"/>
      <c r="I820" s="924"/>
      <c r="J820" s="924"/>
      <c r="K820" s="924"/>
      <c r="L820" s="924"/>
      <c r="M820" s="924"/>
      <c r="N820" s="924"/>
    </row>
    <row r="821" spans="1:14" ht="16.5" thickBot="1" x14ac:dyDescent="0.3">
      <c r="A821" s="62"/>
      <c r="B821" s="551"/>
      <c r="C821" s="549" t="str">
        <f t="shared" si="12"/>
        <v/>
      </c>
      <c r="D821" s="550"/>
      <c r="E821" s="548"/>
      <c r="F821" s="924"/>
      <c r="G821" s="924"/>
      <c r="H821" s="924"/>
      <c r="I821" s="924"/>
      <c r="J821" s="924"/>
      <c r="K821" s="924"/>
      <c r="L821" s="924"/>
      <c r="M821" s="924"/>
      <c r="N821" s="924"/>
    </row>
    <row r="822" spans="1:14" ht="16.5" thickBot="1" x14ac:dyDescent="0.3">
      <c r="A822" s="62"/>
      <c r="B822" s="551"/>
      <c r="C822" s="549" t="str">
        <f t="shared" si="12"/>
        <v/>
      </c>
      <c r="D822" s="550"/>
      <c r="E822" s="548"/>
      <c r="F822" s="924"/>
      <c r="G822" s="924"/>
      <c r="H822" s="924"/>
      <c r="I822" s="924"/>
      <c r="J822" s="924"/>
      <c r="K822" s="924"/>
      <c r="L822" s="924"/>
      <c r="M822" s="924"/>
      <c r="N822" s="924"/>
    </row>
    <row r="823" spans="1:14" ht="16.5" thickBot="1" x14ac:dyDescent="0.3">
      <c r="A823" s="62"/>
      <c r="B823" s="551"/>
      <c r="C823" s="549" t="str">
        <f t="shared" si="12"/>
        <v/>
      </c>
      <c r="D823" s="550"/>
      <c r="E823" s="548"/>
      <c r="F823" s="924"/>
      <c r="G823" s="924"/>
      <c r="H823" s="924"/>
      <c r="I823" s="924"/>
      <c r="J823" s="924"/>
      <c r="K823" s="924"/>
      <c r="L823" s="924"/>
      <c r="M823" s="924"/>
      <c r="N823" s="924"/>
    </row>
    <row r="824" spans="1:14" ht="16.5" thickBot="1" x14ac:dyDescent="0.3">
      <c r="A824" s="62"/>
      <c r="B824" s="551"/>
      <c r="C824" s="549" t="str">
        <f t="shared" si="12"/>
        <v/>
      </c>
      <c r="D824" s="550"/>
      <c r="E824" s="548"/>
      <c r="F824" s="924"/>
      <c r="G824" s="924"/>
      <c r="H824" s="924"/>
      <c r="I824" s="924"/>
      <c r="J824" s="924"/>
      <c r="K824" s="924"/>
      <c r="L824" s="924"/>
      <c r="M824" s="924"/>
      <c r="N824" s="924"/>
    </row>
    <row r="825" spans="1:14" ht="16.5" thickBot="1" x14ac:dyDescent="0.3">
      <c r="A825" s="62"/>
      <c r="B825" s="551"/>
      <c r="C825" s="549" t="str">
        <f t="shared" si="12"/>
        <v/>
      </c>
      <c r="D825" s="550"/>
      <c r="E825" s="548"/>
      <c r="F825" s="924"/>
      <c r="G825" s="924"/>
      <c r="H825" s="924"/>
      <c r="I825" s="924"/>
      <c r="J825" s="924"/>
      <c r="K825" s="924"/>
      <c r="L825" s="924"/>
      <c r="M825" s="924"/>
      <c r="N825" s="924"/>
    </row>
    <row r="826" spans="1:14" ht="16.5" thickBot="1" x14ac:dyDescent="0.3">
      <c r="A826" s="62"/>
      <c r="B826" s="551"/>
      <c r="C826" s="549" t="str">
        <f t="shared" si="12"/>
        <v/>
      </c>
      <c r="D826" s="550"/>
      <c r="E826" s="548"/>
      <c r="F826" s="924"/>
      <c r="G826" s="924"/>
      <c r="H826" s="924"/>
      <c r="I826" s="924"/>
      <c r="J826" s="924"/>
      <c r="K826" s="924"/>
      <c r="L826" s="924"/>
      <c r="M826" s="924"/>
      <c r="N826" s="924"/>
    </row>
    <row r="827" spans="1:14" ht="16.5" thickBot="1" x14ac:dyDescent="0.3">
      <c r="A827" s="62"/>
      <c r="B827" s="551"/>
      <c r="C827" s="549" t="str">
        <f t="shared" si="12"/>
        <v/>
      </c>
      <c r="D827" s="550"/>
      <c r="E827" s="548"/>
      <c r="F827" s="924"/>
      <c r="G827" s="924"/>
      <c r="H827" s="924"/>
      <c r="I827" s="924"/>
      <c r="J827" s="924"/>
      <c r="K827" s="924"/>
      <c r="L827" s="924"/>
      <c r="M827" s="924"/>
      <c r="N827" s="924"/>
    </row>
    <row r="828" spans="1:14" ht="16.5" thickBot="1" x14ac:dyDescent="0.3">
      <c r="A828" s="62"/>
      <c r="B828" s="551"/>
      <c r="C828" s="549" t="str">
        <f t="shared" si="12"/>
        <v/>
      </c>
      <c r="D828" s="550"/>
      <c r="E828" s="548"/>
      <c r="F828" s="924"/>
      <c r="G828" s="924"/>
      <c r="H828" s="924"/>
      <c r="I828" s="924"/>
      <c r="J828" s="924"/>
      <c r="K828" s="924"/>
      <c r="L828" s="924"/>
      <c r="M828" s="924"/>
      <c r="N828" s="924"/>
    </row>
    <row r="829" spans="1:14" ht="16.5" thickBot="1" x14ac:dyDescent="0.3">
      <c r="A829" s="62"/>
      <c r="B829" s="551"/>
      <c r="C829" s="549" t="str">
        <f t="shared" si="12"/>
        <v/>
      </c>
      <c r="D829" s="550"/>
      <c r="E829" s="548"/>
      <c r="F829" s="924"/>
      <c r="G829" s="924"/>
      <c r="H829" s="924"/>
      <c r="I829" s="924"/>
      <c r="J829" s="924"/>
      <c r="K829" s="924"/>
      <c r="L829" s="924"/>
      <c r="M829" s="924"/>
      <c r="N829" s="924"/>
    </row>
    <row r="830" spans="1:14" ht="16.5" thickBot="1" x14ac:dyDescent="0.3">
      <c r="A830" s="62"/>
      <c r="B830" s="551"/>
      <c r="C830" s="549" t="str">
        <f t="shared" si="12"/>
        <v/>
      </c>
      <c r="D830" s="550"/>
      <c r="E830" s="548"/>
      <c r="F830" s="924"/>
      <c r="G830" s="924"/>
      <c r="H830" s="924"/>
      <c r="I830" s="924"/>
      <c r="J830" s="924"/>
      <c r="K830" s="924"/>
      <c r="L830" s="924"/>
      <c r="M830" s="924"/>
      <c r="N830" s="924"/>
    </row>
    <row r="831" spans="1:14" ht="16.5" thickBot="1" x14ac:dyDescent="0.3">
      <c r="A831" s="62"/>
      <c r="B831" s="551"/>
      <c r="C831" s="549" t="str">
        <f t="shared" si="12"/>
        <v/>
      </c>
      <c r="D831" s="550"/>
      <c r="E831" s="548"/>
      <c r="F831" s="924"/>
      <c r="G831" s="924"/>
      <c r="H831" s="924"/>
      <c r="I831" s="924"/>
      <c r="J831" s="924"/>
      <c r="K831" s="924"/>
      <c r="L831" s="924"/>
      <c r="M831" s="924"/>
      <c r="N831" s="924"/>
    </row>
    <row r="832" spans="1:14" ht="16.5" thickBot="1" x14ac:dyDescent="0.3">
      <c r="A832" s="62"/>
      <c r="B832" s="551"/>
      <c r="C832" s="549" t="str">
        <f t="shared" si="12"/>
        <v/>
      </c>
      <c r="D832" s="550"/>
      <c r="E832" s="548"/>
      <c r="F832" s="924"/>
      <c r="G832" s="924"/>
      <c r="H832" s="924"/>
      <c r="I832" s="924"/>
      <c r="J832" s="924"/>
      <c r="K832" s="924"/>
      <c r="L832" s="924"/>
      <c r="M832" s="924"/>
      <c r="N832" s="924"/>
    </row>
    <row r="833" spans="1:14" ht="16.5" thickBot="1" x14ac:dyDescent="0.3">
      <c r="A833" s="62"/>
      <c r="B833" s="551"/>
      <c r="C833" s="549" t="str">
        <f t="shared" si="12"/>
        <v/>
      </c>
      <c r="D833" s="550"/>
      <c r="E833" s="548"/>
      <c r="F833" s="924"/>
      <c r="G833" s="924"/>
      <c r="H833" s="924"/>
      <c r="I833" s="924"/>
      <c r="J833" s="924"/>
      <c r="K833" s="924"/>
      <c r="L833" s="924"/>
      <c r="M833" s="924"/>
      <c r="N833" s="924"/>
    </row>
    <row r="834" spans="1:14" ht="16.5" thickBot="1" x14ac:dyDescent="0.3">
      <c r="A834" s="62"/>
      <c r="B834" s="551"/>
      <c r="C834" s="549" t="str">
        <f t="shared" si="12"/>
        <v/>
      </c>
      <c r="D834" s="550"/>
      <c r="E834" s="548"/>
      <c r="F834" s="924"/>
      <c r="G834" s="924"/>
      <c r="H834" s="924"/>
      <c r="I834" s="924"/>
      <c r="J834" s="924"/>
      <c r="K834" s="924"/>
      <c r="L834" s="924"/>
      <c r="M834" s="924"/>
      <c r="N834" s="924"/>
    </row>
    <row r="835" spans="1:14" ht="16.5" thickBot="1" x14ac:dyDescent="0.3">
      <c r="A835" s="62"/>
      <c r="B835" s="551"/>
      <c r="C835" s="549" t="str">
        <f t="shared" si="12"/>
        <v/>
      </c>
      <c r="D835" s="550"/>
      <c r="E835" s="548"/>
      <c r="F835" s="924"/>
      <c r="G835" s="924"/>
      <c r="H835" s="924"/>
      <c r="I835" s="924"/>
      <c r="J835" s="924"/>
      <c r="K835" s="924"/>
      <c r="L835" s="924"/>
      <c r="M835" s="924"/>
      <c r="N835" s="924"/>
    </row>
    <row r="836" spans="1:14" ht="16.5" thickBot="1" x14ac:dyDescent="0.3">
      <c r="A836" s="62"/>
      <c r="B836" s="551"/>
      <c r="C836" s="549" t="str">
        <f t="shared" si="12"/>
        <v/>
      </c>
      <c r="D836" s="550"/>
      <c r="E836" s="548"/>
      <c r="F836" s="924"/>
      <c r="G836" s="924"/>
      <c r="H836" s="924"/>
      <c r="I836" s="924"/>
      <c r="J836" s="924"/>
      <c r="K836" s="924"/>
      <c r="L836" s="924"/>
      <c r="M836" s="924"/>
      <c r="N836" s="924"/>
    </row>
    <row r="837" spans="1:14" ht="16.5" thickBot="1" x14ac:dyDescent="0.3">
      <c r="A837" s="62"/>
      <c r="B837" s="551"/>
      <c r="C837" s="549" t="str">
        <f t="shared" si="12"/>
        <v/>
      </c>
      <c r="D837" s="550"/>
      <c r="E837" s="548"/>
      <c r="F837" s="924"/>
      <c r="G837" s="924"/>
      <c r="H837" s="924"/>
      <c r="I837" s="924"/>
      <c r="J837" s="924"/>
      <c r="K837" s="924"/>
      <c r="L837" s="924"/>
      <c r="M837" s="924"/>
      <c r="N837" s="924"/>
    </row>
    <row r="838" spans="1:14" ht="16.5" thickBot="1" x14ac:dyDescent="0.3">
      <c r="A838" s="62"/>
      <c r="B838" s="551"/>
      <c r="C838" s="549" t="str">
        <f t="shared" si="12"/>
        <v/>
      </c>
      <c r="D838" s="550"/>
      <c r="E838" s="548"/>
      <c r="F838" s="924"/>
      <c r="G838" s="924"/>
      <c r="H838" s="924"/>
      <c r="I838" s="924"/>
      <c r="J838" s="924"/>
      <c r="K838" s="924"/>
      <c r="L838" s="924"/>
      <c r="M838" s="924"/>
      <c r="N838" s="924"/>
    </row>
    <row r="839" spans="1:14" ht="16.5" thickBot="1" x14ac:dyDescent="0.3">
      <c r="A839" s="62"/>
      <c r="B839" s="551"/>
      <c r="C839" s="549" t="str">
        <f t="shared" si="12"/>
        <v/>
      </c>
      <c r="D839" s="550"/>
      <c r="E839" s="548"/>
      <c r="F839" s="924"/>
      <c r="G839" s="924"/>
      <c r="H839" s="924"/>
      <c r="I839" s="924"/>
      <c r="J839" s="924"/>
      <c r="K839" s="924"/>
      <c r="L839" s="924"/>
      <c r="M839" s="924"/>
      <c r="N839" s="924"/>
    </row>
    <row r="840" spans="1:14" ht="16.5" thickBot="1" x14ac:dyDescent="0.3">
      <c r="A840" s="62"/>
      <c r="B840" s="551"/>
      <c r="C840" s="549" t="str">
        <f t="shared" si="12"/>
        <v/>
      </c>
      <c r="D840" s="550"/>
      <c r="E840" s="548"/>
      <c r="F840" s="924"/>
      <c r="G840" s="924"/>
      <c r="H840" s="924"/>
      <c r="I840" s="924"/>
      <c r="J840" s="924"/>
      <c r="K840" s="924"/>
      <c r="L840" s="924"/>
      <c r="M840" s="924"/>
      <c r="N840" s="924"/>
    </row>
    <row r="841" spans="1:14" ht="16.5" thickBot="1" x14ac:dyDescent="0.3">
      <c r="A841" s="62"/>
      <c r="B841" s="551"/>
      <c r="C841" s="549" t="str">
        <f t="shared" si="12"/>
        <v/>
      </c>
      <c r="D841" s="550"/>
      <c r="E841" s="548"/>
      <c r="F841" s="924"/>
      <c r="G841" s="924"/>
      <c r="H841" s="924"/>
      <c r="I841" s="924"/>
      <c r="J841" s="924"/>
      <c r="K841" s="924"/>
      <c r="L841" s="924"/>
      <c r="M841" s="924"/>
      <c r="N841" s="924"/>
    </row>
    <row r="842" spans="1:14" ht="16.5" thickBot="1" x14ac:dyDescent="0.3">
      <c r="A842" s="62"/>
      <c r="B842" s="551"/>
      <c r="C842" s="549" t="str">
        <f t="shared" si="12"/>
        <v/>
      </c>
      <c r="D842" s="550"/>
      <c r="E842" s="548"/>
      <c r="F842" s="924"/>
      <c r="G842" s="924"/>
      <c r="H842" s="924"/>
      <c r="I842" s="924"/>
      <c r="J842" s="924"/>
      <c r="K842" s="924"/>
      <c r="L842" s="924"/>
      <c r="M842" s="924"/>
      <c r="N842" s="924"/>
    </row>
    <row r="843" spans="1:14" ht="16.5" thickBot="1" x14ac:dyDescent="0.3">
      <c r="A843" s="62"/>
      <c r="B843" s="551"/>
      <c r="C843" s="549" t="str">
        <f t="shared" si="12"/>
        <v/>
      </c>
      <c r="D843" s="550"/>
      <c r="E843" s="548"/>
      <c r="F843" s="924"/>
      <c r="G843" s="924"/>
      <c r="H843" s="924"/>
      <c r="I843" s="924"/>
      <c r="J843" s="924"/>
      <c r="K843" s="924"/>
      <c r="L843" s="924"/>
      <c r="M843" s="924"/>
      <c r="N843" s="924"/>
    </row>
    <row r="844" spans="1:14" ht="16.5" thickBot="1" x14ac:dyDescent="0.3">
      <c r="A844" s="62"/>
      <c r="B844" s="551"/>
      <c r="C844" s="549" t="str">
        <f t="shared" ref="C844:C907" si="13">IF(B844&gt;0, (B844-B843), "")</f>
        <v/>
      </c>
      <c r="D844" s="550"/>
      <c r="E844" s="548"/>
      <c r="F844" s="924"/>
      <c r="G844" s="924"/>
      <c r="H844" s="924"/>
      <c r="I844" s="924"/>
      <c r="J844" s="924"/>
      <c r="K844" s="924"/>
      <c r="L844" s="924"/>
      <c r="M844" s="924"/>
      <c r="N844" s="924"/>
    </row>
    <row r="845" spans="1:14" ht="16.5" thickBot="1" x14ac:dyDescent="0.3">
      <c r="A845" s="62"/>
      <c r="B845" s="551"/>
      <c r="C845" s="549" t="str">
        <f t="shared" si="13"/>
        <v/>
      </c>
      <c r="D845" s="550"/>
      <c r="E845" s="548"/>
      <c r="F845" s="924"/>
      <c r="G845" s="924"/>
      <c r="H845" s="924"/>
      <c r="I845" s="924"/>
      <c r="J845" s="924"/>
      <c r="K845" s="924"/>
      <c r="L845" s="924"/>
      <c r="M845" s="924"/>
      <c r="N845" s="924"/>
    </row>
    <row r="846" spans="1:14" ht="16.5" thickBot="1" x14ac:dyDescent="0.3">
      <c r="A846" s="62"/>
      <c r="B846" s="551"/>
      <c r="C846" s="549" t="str">
        <f t="shared" si="13"/>
        <v/>
      </c>
      <c r="D846" s="550"/>
      <c r="E846" s="548"/>
      <c r="F846" s="924"/>
      <c r="G846" s="924"/>
      <c r="H846" s="924"/>
      <c r="I846" s="924"/>
      <c r="J846" s="924"/>
      <c r="K846" s="924"/>
      <c r="L846" s="924"/>
      <c r="M846" s="924"/>
      <c r="N846" s="924"/>
    </row>
    <row r="847" spans="1:14" ht="16.5" thickBot="1" x14ac:dyDescent="0.3">
      <c r="A847" s="62"/>
      <c r="B847" s="551"/>
      <c r="C847" s="549" t="str">
        <f t="shared" si="13"/>
        <v/>
      </c>
      <c r="D847" s="550"/>
      <c r="E847" s="548"/>
      <c r="F847" s="924"/>
      <c r="G847" s="924"/>
      <c r="H847" s="924"/>
      <c r="I847" s="924"/>
      <c r="J847" s="924"/>
      <c r="K847" s="924"/>
      <c r="L847" s="924"/>
      <c r="M847" s="924"/>
      <c r="N847" s="924"/>
    </row>
    <row r="848" spans="1:14" ht="16.5" thickBot="1" x14ac:dyDescent="0.3">
      <c r="A848" s="62"/>
      <c r="B848" s="551"/>
      <c r="C848" s="549" t="str">
        <f t="shared" si="13"/>
        <v/>
      </c>
      <c r="D848" s="550"/>
      <c r="E848" s="548"/>
      <c r="F848" s="924"/>
      <c r="G848" s="924"/>
      <c r="H848" s="924"/>
      <c r="I848" s="924"/>
      <c r="J848" s="924"/>
      <c r="K848" s="924"/>
      <c r="L848" s="924"/>
      <c r="M848" s="924"/>
      <c r="N848" s="924"/>
    </row>
    <row r="849" spans="1:14" ht="16.5" thickBot="1" x14ac:dyDescent="0.3">
      <c r="A849" s="62"/>
      <c r="B849" s="551"/>
      <c r="C849" s="549" t="str">
        <f t="shared" si="13"/>
        <v/>
      </c>
      <c r="D849" s="550"/>
      <c r="E849" s="548"/>
      <c r="F849" s="924"/>
      <c r="G849" s="924"/>
      <c r="H849" s="924"/>
      <c r="I849" s="924"/>
      <c r="J849" s="924"/>
      <c r="K849" s="924"/>
      <c r="L849" s="924"/>
      <c r="M849" s="924"/>
      <c r="N849" s="924"/>
    </row>
    <row r="850" spans="1:14" ht="16.5" thickBot="1" x14ac:dyDescent="0.3">
      <c r="A850" s="62"/>
      <c r="B850" s="551"/>
      <c r="C850" s="549" t="str">
        <f t="shared" si="13"/>
        <v/>
      </c>
      <c r="D850" s="550"/>
      <c r="E850" s="548"/>
      <c r="F850" s="924"/>
      <c r="G850" s="924"/>
      <c r="H850" s="924"/>
      <c r="I850" s="924"/>
      <c r="J850" s="924"/>
      <c r="K850" s="924"/>
      <c r="L850" s="924"/>
      <c r="M850" s="924"/>
      <c r="N850" s="924"/>
    </row>
    <row r="851" spans="1:14" ht="16.5" thickBot="1" x14ac:dyDescent="0.3">
      <c r="A851" s="62"/>
      <c r="B851" s="551"/>
      <c r="C851" s="549" t="str">
        <f t="shared" si="13"/>
        <v/>
      </c>
      <c r="D851" s="550"/>
      <c r="E851" s="548"/>
      <c r="F851" s="924"/>
      <c r="G851" s="924"/>
      <c r="H851" s="924"/>
      <c r="I851" s="924"/>
      <c r="J851" s="924"/>
      <c r="K851" s="924"/>
      <c r="L851" s="924"/>
      <c r="M851" s="924"/>
      <c r="N851" s="924"/>
    </row>
    <row r="852" spans="1:14" ht="16.5" thickBot="1" x14ac:dyDescent="0.3">
      <c r="A852" s="62"/>
      <c r="B852" s="551"/>
      <c r="C852" s="549" t="str">
        <f t="shared" si="13"/>
        <v/>
      </c>
      <c r="D852" s="550"/>
      <c r="E852" s="548"/>
      <c r="F852" s="924"/>
      <c r="G852" s="924"/>
      <c r="H852" s="924"/>
      <c r="I852" s="924"/>
      <c r="J852" s="924"/>
      <c r="K852" s="924"/>
      <c r="L852" s="924"/>
      <c r="M852" s="924"/>
      <c r="N852" s="924"/>
    </row>
    <row r="853" spans="1:14" ht="16.5" thickBot="1" x14ac:dyDescent="0.3">
      <c r="A853" s="62"/>
      <c r="B853" s="551"/>
      <c r="C853" s="549" t="str">
        <f t="shared" si="13"/>
        <v/>
      </c>
      <c r="D853" s="550"/>
      <c r="E853" s="548"/>
      <c r="F853" s="924"/>
      <c r="G853" s="924"/>
      <c r="H853" s="924"/>
      <c r="I853" s="924"/>
      <c r="J853" s="924"/>
      <c r="K853" s="924"/>
      <c r="L853" s="924"/>
      <c r="M853" s="924"/>
      <c r="N853" s="924"/>
    </row>
    <row r="854" spans="1:14" ht="16.5" thickBot="1" x14ac:dyDescent="0.3">
      <c r="A854" s="62"/>
      <c r="B854" s="551"/>
      <c r="C854" s="549" t="str">
        <f t="shared" si="13"/>
        <v/>
      </c>
      <c r="D854" s="550"/>
      <c r="E854" s="548"/>
      <c r="F854" s="924"/>
      <c r="G854" s="924"/>
      <c r="H854" s="924"/>
      <c r="I854" s="924"/>
      <c r="J854" s="924"/>
      <c r="K854" s="924"/>
      <c r="L854" s="924"/>
      <c r="M854" s="924"/>
      <c r="N854" s="924"/>
    </row>
    <row r="855" spans="1:14" ht="16.5" thickBot="1" x14ac:dyDescent="0.3">
      <c r="A855" s="62"/>
      <c r="B855" s="551"/>
      <c r="C855" s="549" t="str">
        <f t="shared" si="13"/>
        <v/>
      </c>
      <c r="D855" s="550"/>
      <c r="E855" s="548"/>
      <c r="F855" s="924"/>
      <c r="G855" s="924"/>
      <c r="H855" s="924"/>
      <c r="I855" s="924"/>
      <c r="J855" s="924"/>
      <c r="K855" s="924"/>
      <c r="L855" s="924"/>
      <c r="M855" s="924"/>
      <c r="N855" s="924"/>
    </row>
    <row r="856" spans="1:14" ht="16.5" thickBot="1" x14ac:dyDescent="0.3">
      <c r="A856" s="62"/>
      <c r="B856" s="551"/>
      <c r="C856" s="549" t="str">
        <f t="shared" si="13"/>
        <v/>
      </c>
      <c r="D856" s="550"/>
      <c r="E856" s="548"/>
      <c r="F856" s="924"/>
      <c r="G856" s="924"/>
      <c r="H856" s="924"/>
      <c r="I856" s="924"/>
      <c r="J856" s="924"/>
      <c r="K856" s="924"/>
      <c r="L856" s="924"/>
      <c r="M856" s="924"/>
      <c r="N856" s="924"/>
    </row>
    <row r="857" spans="1:14" ht="16.5" thickBot="1" x14ac:dyDescent="0.3">
      <c r="A857" s="62"/>
      <c r="B857" s="551"/>
      <c r="C857" s="549" t="str">
        <f t="shared" si="13"/>
        <v/>
      </c>
      <c r="D857" s="550"/>
      <c r="E857" s="548"/>
      <c r="F857" s="924"/>
      <c r="G857" s="924"/>
      <c r="H857" s="924"/>
      <c r="I857" s="924"/>
      <c r="J857" s="924"/>
      <c r="K857" s="924"/>
      <c r="L857" s="924"/>
      <c r="M857" s="924"/>
      <c r="N857" s="924"/>
    </row>
    <row r="858" spans="1:14" ht="16.5" thickBot="1" x14ac:dyDescent="0.3">
      <c r="A858" s="62"/>
      <c r="B858" s="551"/>
      <c r="C858" s="549" t="str">
        <f t="shared" si="13"/>
        <v/>
      </c>
      <c r="D858" s="550"/>
      <c r="E858" s="548"/>
      <c r="F858" s="924"/>
      <c r="G858" s="924"/>
      <c r="H858" s="924"/>
      <c r="I858" s="924"/>
      <c r="J858" s="924"/>
      <c r="K858" s="924"/>
      <c r="L858" s="924"/>
      <c r="M858" s="924"/>
      <c r="N858" s="924"/>
    </row>
    <row r="859" spans="1:14" ht="16.5" thickBot="1" x14ac:dyDescent="0.3">
      <c r="A859" s="62"/>
      <c r="B859" s="551"/>
      <c r="C859" s="549" t="str">
        <f t="shared" si="13"/>
        <v/>
      </c>
      <c r="D859" s="550"/>
      <c r="E859" s="548"/>
      <c r="F859" s="924"/>
      <c r="G859" s="924"/>
      <c r="H859" s="924"/>
      <c r="I859" s="924"/>
      <c r="J859" s="924"/>
      <c r="K859" s="924"/>
      <c r="L859" s="924"/>
      <c r="M859" s="924"/>
      <c r="N859" s="924"/>
    </row>
    <row r="860" spans="1:14" ht="16.5" thickBot="1" x14ac:dyDescent="0.3">
      <c r="A860" s="62"/>
      <c r="B860" s="551"/>
      <c r="C860" s="549" t="str">
        <f t="shared" si="13"/>
        <v/>
      </c>
      <c r="D860" s="550"/>
      <c r="E860" s="548"/>
      <c r="F860" s="924"/>
      <c r="G860" s="924"/>
      <c r="H860" s="924"/>
      <c r="I860" s="924"/>
      <c r="J860" s="924"/>
      <c r="K860" s="924"/>
      <c r="L860" s="924"/>
      <c r="M860" s="924"/>
      <c r="N860" s="924"/>
    </row>
    <row r="861" spans="1:14" ht="16.5" thickBot="1" x14ac:dyDescent="0.3">
      <c r="A861" s="62"/>
      <c r="B861" s="551"/>
      <c r="C861" s="549" t="str">
        <f t="shared" si="13"/>
        <v/>
      </c>
      <c r="D861" s="550"/>
      <c r="E861" s="548"/>
      <c r="F861" s="924"/>
      <c r="G861" s="924"/>
      <c r="H861" s="924"/>
      <c r="I861" s="924"/>
      <c r="J861" s="924"/>
      <c r="K861" s="924"/>
      <c r="L861" s="924"/>
      <c r="M861" s="924"/>
      <c r="N861" s="924"/>
    </row>
    <row r="862" spans="1:14" ht="16.5" thickBot="1" x14ac:dyDescent="0.3">
      <c r="A862" s="62"/>
      <c r="B862" s="551"/>
      <c r="C862" s="549" t="str">
        <f t="shared" si="13"/>
        <v/>
      </c>
      <c r="D862" s="550"/>
      <c r="E862" s="548"/>
      <c r="F862" s="924"/>
      <c r="G862" s="924"/>
      <c r="H862" s="924"/>
      <c r="I862" s="924"/>
      <c r="J862" s="924"/>
      <c r="K862" s="924"/>
      <c r="L862" s="924"/>
      <c r="M862" s="924"/>
      <c r="N862" s="924"/>
    </row>
    <row r="863" spans="1:14" ht="16.5" thickBot="1" x14ac:dyDescent="0.3">
      <c r="A863" s="62"/>
      <c r="B863" s="551"/>
      <c r="C863" s="549" t="str">
        <f t="shared" si="13"/>
        <v/>
      </c>
      <c r="D863" s="550"/>
      <c r="E863" s="548"/>
      <c r="F863" s="924"/>
      <c r="G863" s="924"/>
      <c r="H863" s="924"/>
      <c r="I863" s="924"/>
      <c r="J863" s="924"/>
      <c r="K863" s="924"/>
      <c r="L863" s="924"/>
      <c r="M863" s="924"/>
      <c r="N863" s="924"/>
    </row>
    <row r="864" spans="1:14" ht="16.5" thickBot="1" x14ac:dyDescent="0.3">
      <c r="A864" s="62"/>
      <c r="B864" s="551"/>
      <c r="C864" s="549" t="str">
        <f t="shared" si="13"/>
        <v/>
      </c>
      <c r="D864" s="550"/>
      <c r="E864" s="548"/>
      <c r="F864" s="924"/>
      <c r="G864" s="924"/>
      <c r="H864" s="924"/>
      <c r="I864" s="924"/>
      <c r="J864" s="924"/>
      <c r="K864" s="924"/>
      <c r="L864" s="924"/>
      <c r="M864" s="924"/>
      <c r="N864" s="924"/>
    </row>
    <row r="865" spans="1:14" ht="16.5" thickBot="1" x14ac:dyDescent="0.3">
      <c r="A865" s="62"/>
      <c r="B865" s="551"/>
      <c r="C865" s="549" t="str">
        <f t="shared" si="13"/>
        <v/>
      </c>
      <c r="D865" s="550"/>
      <c r="E865" s="548"/>
      <c r="F865" s="924"/>
      <c r="G865" s="924"/>
      <c r="H865" s="924"/>
      <c r="I865" s="924"/>
      <c r="J865" s="924"/>
      <c r="K865" s="924"/>
      <c r="L865" s="924"/>
      <c r="M865" s="924"/>
      <c r="N865" s="924"/>
    </row>
    <row r="866" spans="1:14" ht="16.5" thickBot="1" x14ac:dyDescent="0.3">
      <c r="A866" s="62"/>
      <c r="B866" s="551"/>
      <c r="C866" s="549" t="str">
        <f t="shared" si="13"/>
        <v/>
      </c>
      <c r="D866" s="550"/>
      <c r="E866" s="548"/>
      <c r="F866" s="924"/>
      <c r="G866" s="924"/>
      <c r="H866" s="924"/>
      <c r="I866" s="924"/>
      <c r="J866" s="924"/>
      <c r="K866" s="924"/>
      <c r="L866" s="924"/>
      <c r="M866" s="924"/>
      <c r="N866" s="924"/>
    </row>
    <row r="867" spans="1:14" ht="16.5" thickBot="1" x14ac:dyDescent="0.3">
      <c r="A867" s="62"/>
      <c r="B867" s="551"/>
      <c r="C867" s="549" t="str">
        <f t="shared" si="13"/>
        <v/>
      </c>
      <c r="D867" s="550"/>
      <c r="E867" s="548"/>
      <c r="F867" s="924"/>
      <c r="G867" s="924"/>
      <c r="H867" s="924"/>
      <c r="I867" s="924"/>
      <c r="J867" s="924"/>
      <c r="K867" s="924"/>
      <c r="L867" s="924"/>
      <c r="M867" s="924"/>
      <c r="N867" s="924"/>
    </row>
    <row r="868" spans="1:14" ht="16.5" thickBot="1" x14ac:dyDescent="0.3">
      <c r="A868" s="62"/>
      <c r="B868" s="551"/>
      <c r="C868" s="549" t="str">
        <f t="shared" si="13"/>
        <v/>
      </c>
      <c r="D868" s="550"/>
      <c r="E868" s="548"/>
      <c r="F868" s="924"/>
      <c r="G868" s="924"/>
      <c r="H868" s="924"/>
      <c r="I868" s="924"/>
      <c r="J868" s="924"/>
      <c r="K868" s="924"/>
      <c r="L868" s="924"/>
      <c r="M868" s="924"/>
      <c r="N868" s="924"/>
    </row>
    <row r="869" spans="1:14" ht="16.5" thickBot="1" x14ac:dyDescent="0.3">
      <c r="A869" s="62"/>
      <c r="B869" s="551"/>
      <c r="C869" s="549" t="str">
        <f t="shared" si="13"/>
        <v/>
      </c>
      <c r="D869" s="550"/>
      <c r="E869" s="548"/>
      <c r="F869" s="924"/>
      <c r="G869" s="924"/>
      <c r="H869" s="924"/>
      <c r="I869" s="924"/>
      <c r="J869" s="924"/>
      <c r="K869" s="924"/>
      <c r="L869" s="924"/>
      <c r="M869" s="924"/>
      <c r="N869" s="924"/>
    </row>
    <row r="870" spans="1:14" ht="16.5" thickBot="1" x14ac:dyDescent="0.3">
      <c r="A870" s="62"/>
      <c r="B870" s="551"/>
      <c r="C870" s="549" t="str">
        <f t="shared" si="13"/>
        <v/>
      </c>
      <c r="D870" s="550"/>
      <c r="E870" s="548"/>
      <c r="F870" s="924"/>
      <c r="G870" s="924"/>
      <c r="H870" s="924"/>
      <c r="I870" s="924"/>
      <c r="J870" s="924"/>
      <c r="K870" s="924"/>
      <c r="L870" s="924"/>
      <c r="M870" s="924"/>
      <c r="N870" s="924"/>
    </row>
    <row r="871" spans="1:14" ht="16.5" thickBot="1" x14ac:dyDescent="0.3">
      <c r="A871" s="62"/>
      <c r="B871" s="551"/>
      <c r="C871" s="549" t="str">
        <f t="shared" si="13"/>
        <v/>
      </c>
      <c r="D871" s="550"/>
      <c r="E871" s="548"/>
      <c r="F871" s="924"/>
      <c r="G871" s="924"/>
      <c r="H871" s="924"/>
      <c r="I871" s="924"/>
      <c r="J871" s="924"/>
      <c r="K871" s="924"/>
      <c r="L871" s="924"/>
      <c r="M871" s="924"/>
      <c r="N871" s="924"/>
    </row>
    <row r="872" spans="1:14" ht="16.5" thickBot="1" x14ac:dyDescent="0.3">
      <c r="A872" s="62"/>
      <c r="B872" s="551"/>
      <c r="C872" s="549" t="str">
        <f t="shared" si="13"/>
        <v/>
      </c>
      <c r="D872" s="550"/>
      <c r="E872" s="548"/>
      <c r="F872" s="924"/>
      <c r="G872" s="924"/>
      <c r="H872" s="924"/>
      <c r="I872" s="924"/>
      <c r="J872" s="924"/>
      <c r="K872" s="924"/>
      <c r="L872" s="924"/>
      <c r="M872" s="924"/>
      <c r="N872" s="924"/>
    </row>
    <row r="873" spans="1:14" ht="16.5" thickBot="1" x14ac:dyDescent="0.3">
      <c r="A873" s="62"/>
      <c r="B873" s="551"/>
      <c r="C873" s="549" t="str">
        <f t="shared" si="13"/>
        <v/>
      </c>
      <c r="D873" s="550"/>
      <c r="E873" s="548"/>
      <c r="F873" s="924"/>
      <c r="G873" s="924"/>
      <c r="H873" s="924"/>
      <c r="I873" s="924"/>
      <c r="J873" s="924"/>
      <c r="K873" s="924"/>
      <c r="L873" s="924"/>
      <c r="M873" s="924"/>
      <c r="N873" s="924"/>
    </row>
    <row r="874" spans="1:14" ht="16.5" thickBot="1" x14ac:dyDescent="0.3">
      <c r="A874" s="62"/>
      <c r="B874" s="551"/>
      <c r="C874" s="549" t="str">
        <f t="shared" si="13"/>
        <v/>
      </c>
      <c r="D874" s="550"/>
      <c r="E874" s="548"/>
      <c r="F874" s="924"/>
      <c r="G874" s="924"/>
      <c r="H874" s="924"/>
      <c r="I874" s="924"/>
      <c r="J874" s="924"/>
      <c r="K874" s="924"/>
      <c r="L874" s="924"/>
      <c r="M874" s="924"/>
      <c r="N874" s="924"/>
    </row>
    <row r="875" spans="1:14" ht="16.5" thickBot="1" x14ac:dyDescent="0.3">
      <c r="A875" s="62"/>
      <c r="B875" s="551"/>
      <c r="C875" s="549" t="str">
        <f t="shared" si="13"/>
        <v/>
      </c>
      <c r="D875" s="550"/>
      <c r="E875" s="548"/>
      <c r="F875" s="924"/>
      <c r="G875" s="924"/>
      <c r="H875" s="924"/>
      <c r="I875" s="924"/>
      <c r="J875" s="924"/>
      <c r="K875" s="924"/>
      <c r="L875" s="924"/>
      <c r="M875" s="924"/>
      <c r="N875" s="924"/>
    </row>
    <row r="876" spans="1:14" ht="16.5" thickBot="1" x14ac:dyDescent="0.3">
      <c r="A876" s="62"/>
      <c r="B876" s="551"/>
      <c r="C876" s="549" t="str">
        <f t="shared" si="13"/>
        <v/>
      </c>
      <c r="D876" s="550"/>
      <c r="E876" s="548"/>
      <c r="F876" s="924"/>
      <c r="G876" s="924"/>
      <c r="H876" s="924"/>
      <c r="I876" s="924"/>
      <c r="J876" s="924"/>
      <c r="K876" s="924"/>
      <c r="L876" s="924"/>
      <c r="M876" s="924"/>
      <c r="N876" s="924"/>
    </row>
    <row r="877" spans="1:14" ht="16.5" thickBot="1" x14ac:dyDescent="0.3">
      <c r="A877" s="62"/>
      <c r="B877" s="551"/>
      <c r="C877" s="549" t="str">
        <f t="shared" si="13"/>
        <v/>
      </c>
      <c r="D877" s="550"/>
      <c r="E877" s="548"/>
      <c r="F877" s="924"/>
      <c r="G877" s="924"/>
      <c r="H877" s="924"/>
      <c r="I877" s="924"/>
      <c r="J877" s="924"/>
      <c r="K877" s="924"/>
      <c r="L877" s="924"/>
      <c r="M877" s="924"/>
      <c r="N877" s="924"/>
    </row>
    <row r="878" spans="1:14" ht="16.5" thickBot="1" x14ac:dyDescent="0.3">
      <c r="A878" s="62"/>
      <c r="B878" s="551"/>
      <c r="C878" s="549" t="str">
        <f t="shared" si="13"/>
        <v/>
      </c>
      <c r="D878" s="550"/>
      <c r="E878" s="548"/>
      <c r="F878" s="924"/>
      <c r="G878" s="924"/>
      <c r="H878" s="924"/>
      <c r="I878" s="924"/>
      <c r="J878" s="924"/>
      <c r="K878" s="924"/>
      <c r="L878" s="924"/>
      <c r="M878" s="924"/>
      <c r="N878" s="924"/>
    </row>
    <row r="879" spans="1:14" ht="16.5" thickBot="1" x14ac:dyDescent="0.3">
      <c r="A879" s="62"/>
      <c r="B879" s="551"/>
      <c r="C879" s="549" t="str">
        <f t="shared" si="13"/>
        <v/>
      </c>
      <c r="D879" s="550"/>
      <c r="E879" s="548"/>
      <c r="F879" s="924"/>
      <c r="G879" s="924"/>
      <c r="H879" s="924"/>
      <c r="I879" s="924"/>
      <c r="J879" s="924"/>
      <c r="K879" s="924"/>
      <c r="L879" s="924"/>
      <c r="M879" s="924"/>
      <c r="N879" s="924"/>
    </row>
    <row r="880" spans="1:14" ht="16.5" thickBot="1" x14ac:dyDescent="0.3">
      <c r="A880" s="62"/>
      <c r="B880" s="551"/>
      <c r="C880" s="549" t="str">
        <f t="shared" si="13"/>
        <v/>
      </c>
      <c r="D880" s="550"/>
      <c r="E880" s="548"/>
      <c r="F880" s="924"/>
      <c r="G880" s="924"/>
      <c r="H880" s="924"/>
      <c r="I880" s="924"/>
      <c r="J880" s="924"/>
      <c r="K880" s="924"/>
      <c r="L880" s="924"/>
      <c r="M880" s="924"/>
      <c r="N880" s="924"/>
    </row>
    <row r="881" spans="1:14" ht="16.5" thickBot="1" x14ac:dyDescent="0.3">
      <c r="A881" s="62"/>
      <c r="B881" s="551"/>
      <c r="C881" s="549" t="str">
        <f t="shared" si="13"/>
        <v/>
      </c>
      <c r="D881" s="550"/>
      <c r="E881" s="548"/>
      <c r="F881" s="924"/>
      <c r="G881" s="924"/>
      <c r="H881" s="924"/>
      <c r="I881" s="924"/>
      <c r="J881" s="924"/>
      <c r="K881" s="924"/>
      <c r="L881" s="924"/>
      <c r="M881" s="924"/>
      <c r="N881" s="924"/>
    </row>
    <row r="882" spans="1:14" ht="16.5" thickBot="1" x14ac:dyDescent="0.3">
      <c r="A882" s="62"/>
      <c r="B882" s="551"/>
      <c r="C882" s="549" t="str">
        <f t="shared" si="13"/>
        <v/>
      </c>
      <c r="D882" s="550"/>
      <c r="E882" s="548"/>
      <c r="F882" s="924"/>
      <c r="G882" s="924"/>
      <c r="H882" s="924"/>
      <c r="I882" s="924"/>
      <c r="J882" s="924"/>
      <c r="K882" s="924"/>
      <c r="L882" s="924"/>
      <c r="M882" s="924"/>
      <c r="N882" s="924"/>
    </row>
    <row r="883" spans="1:14" ht="16.5" thickBot="1" x14ac:dyDescent="0.3">
      <c r="A883" s="62"/>
      <c r="B883" s="551"/>
      <c r="C883" s="549" t="str">
        <f t="shared" si="13"/>
        <v/>
      </c>
      <c r="D883" s="550"/>
      <c r="E883" s="548"/>
      <c r="F883" s="924"/>
      <c r="G883" s="924"/>
      <c r="H883" s="924"/>
      <c r="I883" s="924"/>
      <c r="J883" s="924"/>
      <c r="K883" s="924"/>
      <c r="L883" s="924"/>
      <c r="M883" s="924"/>
      <c r="N883" s="924"/>
    </row>
    <row r="884" spans="1:14" ht="16.5" thickBot="1" x14ac:dyDescent="0.3">
      <c r="A884" s="62"/>
      <c r="B884" s="551"/>
      <c r="C884" s="549" t="str">
        <f t="shared" si="13"/>
        <v/>
      </c>
      <c r="D884" s="550"/>
      <c r="E884" s="548"/>
      <c r="F884" s="924"/>
      <c r="G884" s="924"/>
      <c r="H884" s="924"/>
      <c r="I884" s="924"/>
      <c r="J884" s="924"/>
      <c r="K884" s="924"/>
      <c r="L884" s="924"/>
      <c r="M884" s="924"/>
      <c r="N884" s="924"/>
    </row>
    <row r="885" spans="1:14" ht="16.5" thickBot="1" x14ac:dyDescent="0.3">
      <c r="A885" s="62"/>
      <c r="B885" s="551"/>
      <c r="C885" s="549" t="str">
        <f t="shared" si="13"/>
        <v/>
      </c>
      <c r="D885" s="550"/>
      <c r="E885" s="548"/>
      <c r="F885" s="924"/>
      <c r="G885" s="924"/>
      <c r="H885" s="924"/>
      <c r="I885" s="924"/>
      <c r="J885" s="924"/>
      <c r="K885" s="924"/>
      <c r="L885" s="924"/>
      <c r="M885" s="924"/>
      <c r="N885" s="924"/>
    </row>
    <row r="886" spans="1:14" ht="16.5" thickBot="1" x14ac:dyDescent="0.3">
      <c r="A886" s="62"/>
      <c r="B886" s="551"/>
      <c r="C886" s="549" t="str">
        <f t="shared" si="13"/>
        <v/>
      </c>
      <c r="D886" s="550"/>
      <c r="E886" s="548"/>
      <c r="F886" s="924"/>
      <c r="G886" s="924"/>
      <c r="H886" s="924"/>
      <c r="I886" s="924"/>
      <c r="J886" s="924"/>
      <c r="K886" s="924"/>
      <c r="L886" s="924"/>
      <c r="M886" s="924"/>
      <c r="N886" s="924"/>
    </row>
    <row r="887" spans="1:14" ht="16.5" thickBot="1" x14ac:dyDescent="0.3">
      <c r="A887" s="62"/>
      <c r="B887" s="551"/>
      <c r="C887" s="549" t="str">
        <f t="shared" si="13"/>
        <v/>
      </c>
      <c r="D887" s="550"/>
      <c r="E887" s="548"/>
      <c r="F887" s="924"/>
      <c r="G887" s="924"/>
      <c r="H887" s="924"/>
      <c r="I887" s="924"/>
      <c r="J887" s="924"/>
      <c r="K887" s="924"/>
      <c r="L887" s="924"/>
      <c r="M887" s="924"/>
      <c r="N887" s="924"/>
    </row>
    <row r="888" spans="1:14" ht="16.5" thickBot="1" x14ac:dyDescent="0.3">
      <c r="A888" s="62"/>
      <c r="B888" s="551"/>
      <c r="C888" s="549" t="str">
        <f t="shared" si="13"/>
        <v/>
      </c>
      <c r="D888" s="550"/>
      <c r="E888" s="548"/>
      <c r="F888" s="924"/>
      <c r="G888" s="924"/>
      <c r="H888" s="924"/>
      <c r="I888" s="924"/>
      <c r="J888" s="924"/>
      <c r="K888" s="924"/>
      <c r="L888" s="924"/>
      <c r="M888" s="924"/>
      <c r="N888" s="924"/>
    </row>
    <row r="889" spans="1:14" ht="16.5" thickBot="1" x14ac:dyDescent="0.3">
      <c r="A889" s="62"/>
      <c r="B889" s="551"/>
      <c r="C889" s="549" t="str">
        <f t="shared" si="13"/>
        <v/>
      </c>
      <c r="D889" s="550"/>
      <c r="E889" s="548"/>
      <c r="F889" s="924"/>
      <c r="G889" s="924"/>
      <c r="H889" s="924"/>
      <c r="I889" s="924"/>
      <c r="J889" s="924"/>
      <c r="K889" s="924"/>
      <c r="L889" s="924"/>
      <c r="M889" s="924"/>
      <c r="N889" s="924"/>
    </row>
    <row r="890" spans="1:14" ht="16.5" thickBot="1" x14ac:dyDescent="0.3">
      <c r="A890" s="62"/>
      <c r="B890" s="551"/>
      <c r="C890" s="549" t="str">
        <f t="shared" si="13"/>
        <v/>
      </c>
      <c r="D890" s="550"/>
      <c r="E890" s="548"/>
      <c r="F890" s="924"/>
      <c r="G890" s="924"/>
      <c r="H890" s="924"/>
      <c r="I890" s="924"/>
      <c r="J890" s="924"/>
      <c r="K890" s="924"/>
      <c r="L890" s="924"/>
      <c r="M890" s="924"/>
      <c r="N890" s="924"/>
    </row>
    <row r="891" spans="1:14" ht="16.5" thickBot="1" x14ac:dyDescent="0.3">
      <c r="A891" s="62"/>
      <c r="B891" s="551"/>
      <c r="C891" s="549" t="str">
        <f t="shared" si="13"/>
        <v/>
      </c>
      <c r="D891" s="550"/>
      <c r="E891" s="548"/>
      <c r="F891" s="924"/>
      <c r="G891" s="924"/>
      <c r="H891" s="924"/>
      <c r="I891" s="924"/>
      <c r="J891" s="924"/>
      <c r="K891" s="924"/>
      <c r="L891" s="924"/>
      <c r="M891" s="924"/>
      <c r="N891" s="924"/>
    </row>
    <row r="892" spans="1:14" ht="16.5" thickBot="1" x14ac:dyDescent="0.3">
      <c r="A892" s="62"/>
      <c r="B892" s="551"/>
      <c r="C892" s="549" t="str">
        <f t="shared" si="13"/>
        <v/>
      </c>
      <c r="D892" s="550"/>
      <c r="E892" s="548"/>
      <c r="F892" s="924"/>
      <c r="G892" s="924"/>
      <c r="H892" s="924"/>
      <c r="I892" s="924"/>
      <c r="J892" s="924"/>
      <c r="K892" s="924"/>
      <c r="L892" s="924"/>
      <c r="M892" s="924"/>
      <c r="N892" s="924"/>
    </row>
    <row r="893" spans="1:14" ht="16.5" thickBot="1" x14ac:dyDescent="0.3">
      <c r="A893" s="62"/>
      <c r="B893" s="551"/>
      <c r="C893" s="549" t="str">
        <f t="shared" si="13"/>
        <v/>
      </c>
      <c r="D893" s="550"/>
      <c r="E893" s="548"/>
      <c r="F893" s="924"/>
      <c r="G893" s="924"/>
      <c r="H893" s="924"/>
      <c r="I893" s="924"/>
      <c r="J893" s="924"/>
      <c r="K893" s="924"/>
      <c r="L893" s="924"/>
      <c r="M893" s="924"/>
      <c r="N893" s="924"/>
    </row>
    <row r="894" spans="1:14" ht="16.5" thickBot="1" x14ac:dyDescent="0.3">
      <c r="A894" s="62"/>
      <c r="B894" s="551"/>
      <c r="C894" s="549" t="str">
        <f t="shared" si="13"/>
        <v/>
      </c>
      <c r="D894" s="550"/>
      <c r="E894" s="548"/>
      <c r="F894" s="924"/>
      <c r="G894" s="924"/>
      <c r="H894" s="924"/>
      <c r="I894" s="924"/>
      <c r="J894" s="924"/>
      <c r="K894" s="924"/>
      <c r="L894" s="924"/>
      <c r="M894" s="924"/>
      <c r="N894" s="924"/>
    </row>
    <row r="895" spans="1:14" ht="16.5" thickBot="1" x14ac:dyDescent="0.3">
      <c r="A895" s="62"/>
      <c r="B895" s="551"/>
      <c r="C895" s="549" t="str">
        <f t="shared" si="13"/>
        <v/>
      </c>
      <c r="D895" s="550"/>
      <c r="E895" s="548"/>
      <c r="F895" s="924"/>
      <c r="G895" s="924"/>
      <c r="H895" s="924"/>
      <c r="I895" s="924"/>
      <c r="J895" s="924"/>
      <c r="K895" s="924"/>
      <c r="L895" s="924"/>
      <c r="M895" s="924"/>
      <c r="N895" s="924"/>
    </row>
    <row r="896" spans="1:14" ht="16.5" thickBot="1" x14ac:dyDescent="0.3">
      <c r="A896" s="62"/>
      <c r="B896" s="551"/>
      <c r="C896" s="549" t="str">
        <f t="shared" si="13"/>
        <v/>
      </c>
      <c r="D896" s="550"/>
      <c r="E896" s="548"/>
      <c r="F896" s="924"/>
      <c r="G896" s="924"/>
      <c r="H896" s="924"/>
      <c r="I896" s="924"/>
      <c r="J896" s="924"/>
      <c r="K896" s="924"/>
      <c r="L896" s="924"/>
      <c r="M896" s="924"/>
      <c r="N896" s="924"/>
    </row>
    <row r="897" spans="1:14" ht="16.5" thickBot="1" x14ac:dyDescent="0.3">
      <c r="A897" s="62"/>
      <c r="B897" s="551"/>
      <c r="C897" s="549" t="str">
        <f t="shared" si="13"/>
        <v/>
      </c>
      <c r="D897" s="550"/>
      <c r="E897" s="548"/>
      <c r="F897" s="924"/>
      <c r="G897" s="924"/>
      <c r="H897" s="924"/>
      <c r="I897" s="924"/>
      <c r="J897" s="924"/>
      <c r="K897" s="924"/>
      <c r="L897" s="924"/>
      <c r="M897" s="924"/>
      <c r="N897" s="924"/>
    </row>
    <row r="898" spans="1:14" ht="16.5" thickBot="1" x14ac:dyDescent="0.3">
      <c r="A898" s="62"/>
      <c r="B898" s="551"/>
      <c r="C898" s="549" t="str">
        <f t="shared" si="13"/>
        <v/>
      </c>
      <c r="D898" s="550"/>
      <c r="E898" s="548"/>
      <c r="F898" s="924"/>
      <c r="G898" s="924"/>
      <c r="H898" s="924"/>
      <c r="I898" s="924"/>
      <c r="J898" s="924"/>
      <c r="K898" s="924"/>
      <c r="L898" s="924"/>
      <c r="M898" s="924"/>
      <c r="N898" s="924"/>
    </row>
    <row r="899" spans="1:14" ht="16.5" thickBot="1" x14ac:dyDescent="0.3">
      <c r="A899" s="62"/>
      <c r="B899" s="551"/>
      <c r="C899" s="549" t="str">
        <f t="shared" si="13"/>
        <v/>
      </c>
      <c r="D899" s="550"/>
      <c r="E899" s="548"/>
      <c r="F899" s="924"/>
      <c r="G899" s="924"/>
      <c r="H899" s="924"/>
      <c r="I899" s="924"/>
      <c r="J899" s="924"/>
      <c r="K899" s="924"/>
      <c r="L899" s="924"/>
      <c r="M899" s="924"/>
      <c r="N899" s="924"/>
    </row>
    <row r="900" spans="1:14" ht="16.5" thickBot="1" x14ac:dyDescent="0.3">
      <c r="A900" s="62"/>
      <c r="B900" s="551"/>
      <c r="C900" s="549" t="str">
        <f t="shared" si="13"/>
        <v/>
      </c>
      <c r="D900" s="550"/>
      <c r="E900" s="548"/>
      <c r="F900" s="924"/>
      <c r="G900" s="924"/>
      <c r="H900" s="924"/>
      <c r="I900" s="924"/>
      <c r="J900" s="924"/>
      <c r="K900" s="924"/>
      <c r="L900" s="924"/>
      <c r="M900" s="924"/>
      <c r="N900" s="924"/>
    </row>
    <row r="901" spans="1:14" ht="16.5" thickBot="1" x14ac:dyDescent="0.3">
      <c r="A901" s="62"/>
      <c r="B901" s="551"/>
      <c r="C901" s="549" t="str">
        <f t="shared" si="13"/>
        <v/>
      </c>
      <c r="D901" s="550"/>
      <c r="E901" s="548"/>
      <c r="F901" s="924"/>
      <c r="G901" s="924"/>
      <c r="H901" s="924"/>
      <c r="I901" s="924"/>
      <c r="J901" s="924"/>
      <c r="K901" s="924"/>
      <c r="L901" s="924"/>
      <c r="M901" s="924"/>
      <c r="N901" s="924"/>
    </row>
    <row r="902" spans="1:14" ht="16.5" thickBot="1" x14ac:dyDescent="0.3">
      <c r="A902" s="62"/>
      <c r="B902" s="551"/>
      <c r="C902" s="549" t="str">
        <f t="shared" si="13"/>
        <v/>
      </c>
      <c r="D902" s="550"/>
      <c r="E902" s="548"/>
      <c r="F902" s="924"/>
      <c r="G902" s="924"/>
      <c r="H902" s="924"/>
      <c r="I902" s="924"/>
      <c r="J902" s="924"/>
      <c r="K902" s="924"/>
      <c r="L902" s="924"/>
      <c r="M902" s="924"/>
      <c r="N902" s="924"/>
    </row>
    <row r="903" spans="1:14" ht="16.5" thickBot="1" x14ac:dyDescent="0.3">
      <c r="A903" s="62"/>
      <c r="B903" s="551"/>
      <c r="C903" s="549" t="str">
        <f t="shared" si="13"/>
        <v/>
      </c>
      <c r="D903" s="550"/>
      <c r="E903" s="548"/>
      <c r="F903" s="924"/>
      <c r="G903" s="924"/>
      <c r="H903" s="924"/>
      <c r="I903" s="924"/>
      <c r="J903" s="924"/>
      <c r="K903" s="924"/>
      <c r="L903" s="924"/>
      <c r="M903" s="924"/>
      <c r="N903" s="924"/>
    </row>
    <row r="904" spans="1:14" ht="16.5" thickBot="1" x14ac:dyDescent="0.3">
      <c r="A904" s="62"/>
      <c r="B904" s="551"/>
      <c r="C904" s="549" t="str">
        <f t="shared" si="13"/>
        <v/>
      </c>
      <c r="D904" s="550"/>
      <c r="E904" s="548"/>
      <c r="F904" s="924"/>
      <c r="G904" s="924"/>
      <c r="H904" s="924"/>
      <c r="I904" s="924"/>
      <c r="J904" s="924"/>
      <c r="K904" s="924"/>
      <c r="L904" s="924"/>
      <c r="M904" s="924"/>
      <c r="N904" s="924"/>
    </row>
    <row r="905" spans="1:14" ht="16.5" thickBot="1" x14ac:dyDescent="0.3">
      <c r="A905" s="62"/>
      <c r="B905" s="551"/>
      <c r="C905" s="549" t="str">
        <f t="shared" si="13"/>
        <v/>
      </c>
      <c r="D905" s="550"/>
      <c r="E905" s="548"/>
      <c r="F905" s="924"/>
      <c r="G905" s="924"/>
      <c r="H905" s="924"/>
      <c r="I905" s="924"/>
      <c r="J905" s="924"/>
      <c r="K905" s="924"/>
      <c r="L905" s="924"/>
      <c r="M905" s="924"/>
      <c r="N905" s="924"/>
    </row>
    <row r="906" spans="1:14" ht="16.5" thickBot="1" x14ac:dyDescent="0.3">
      <c r="A906" s="62"/>
      <c r="B906" s="551"/>
      <c r="C906" s="549" t="str">
        <f t="shared" si="13"/>
        <v/>
      </c>
      <c r="D906" s="550"/>
      <c r="E906" s="548"/>
      <c r="F906" s="924"/>
      <c r="G906" s="924"/>
      <c r="H906" s="924"/>
      <c r="I906" s="924"/>
      <c r="J906" s="924"/>
      <c r="K906" s="924"/>
      <c r="L906" s="924"/>
      <c r="M906" s="924"/>
      <c r="N906" s="924"/>
    </row>
    <row r="907" spans="1:14" ht="16.5" thickBot="1" x14ac:dyDescent="0.3">
      <c r="A907" s="62"/>
      <c r="B907" s="551"/>
      <c r="C907" s="549" t="str">
        <f t="shared" si="13"/>
        <v/>
      </c>
      <c r="D907" s="550"/>
      <c r="E907" s="548"/>
      <c r="F907" s="924"/>
      <c r="G907" s="924"/>
      <c r="H907" s="924"/>
      <c r="I907" s="924"/>
      <c r="J907" s="924"/>
      <c r="K907" s="924"/>
      <c r="L907" s="924"/>
      <c r="M907" s="924"/>
      <c r="N907" s="924"/>
    </row>
    <row r="908" spans="1:14" ht="16.5" thickBot="1" x14ac:dyDescent="0.3">
      <c r="A908" s="62"/>
      <c r="B908" s="551"/>
      <c r="C908" s="549" t="str">
        <f t="shared" ref="C908:C971" si="14">IF(B908&gt;0, (B908-B907), "")</f>
        <v/>
      </c>
      <c r="D908" s="550"/>
      <c r="E908" s="548"/>
      <c r="F908" s="924"/>
      <c r="G908" s="924"/>
      <c r="H908" s="924"/>
      <c r="I908" s="924"/>
      <c r="J908" s="924"/>
      <c r="K908" s="924"/>
      <c r="L908" s="924"/>
      <c r="M908" s="924"/>
      <c r="N908" s="924"/>
    </row>
    <row r="909" spans="1:14" ht="16.5" thickBot="1" x14ac:dyDescent="0.3">
      <c r="A909" s="62"/>
      <c r="B909" s="551"/>
      <c r="C909" s="549" t="str">
        <f t="shared" si="14"/>
        <v/>
      </c>
      <c r="D909" s="550"/>
      <c r="E909" s="548"/>
      <c r="F909" s="924"/>
      <c r="G909" s="924"/>
      <c r="H909" s="924"/>
      <c r="I909" s="924"/>
      <c r="J909" s="924"/>
      <c r="K909" s="924"/>
      <c r="L909" s="924"/>
      <c r="M909" s="924"/>
      <c r="N909" s="924"/>
    </row>
    <row r="910" spans="1:14" ht="16.5" thickBot="1" x14ac:dyDescent="0.3">
      <c r="A910" s="62"/>
      <c r="B910" s="551"/>
      <c r="C910" s="549" t="str">
        <f t="shared" si="14"/>
        <v/>
      </c>
      <c r="D910" s="550"/>
      <c r="E910" s="548"/>
      <c r="F910" s="924"/>
      <c r="G910" s="924"/>
      <c r="H910" s="924"/>
      <c r="I910" s="924"/>
      <c r="J910" s="924"/>
      <c r="K910" s="924"/>
      <c r="L910" s="924"/>
      <c r="M910" s="924"/>
      <c r="N910" s="924"/>
    </row>
    <row r="911" spans="1:14" ht="16.5" thickBot="1" x14ac:dyDescent="0.3">
      <c r="A911" s="62"/>
      <c r="B911" s="551"/>
      <c r="C911" s="549" t="str">
        <f t="shared" si="14"/>
        <v/>
      </c>
      <c r="D911" s="550"/>
      <c r="E911" s="548"/>
      <c r="F911" s="924"/>
      <c r="G911" s="924"/>
      <c r="H911" s="924"/>
      <c r="I911" s="924"/>
      <c r="J911" s="924"/>
      <c r="K911" s="924"/>
      <c r="L911" s="924"/>
      <c r="M911" s="924"/>
      <c r="N911" s="924"/>
    </row>
    <row r="912" spans="1:14" ht="16.5" thickBot="1" x14ac:dyDescent="0.3">
      <c r="A912" s="62"/>
      <c r="B912" s="551"/>
      <c r="C912" s="549" t="str">
        <f t="shared" si="14"/>
        <v/>
      </c>
      <c r="D912" s="550"/>
      <c r="E912" s="548"/>
      <c r="F912" s="924"/>
      <c r="G912" s="924"/>
      <c r="H912" s="924"/>
      <c r="I912" s="924"/>
      <c r="J912" s="924"/>
      <c r="K912" s="924"/>
      <c r="L912" s="924"/>
      <c r="M912" s="924"/>
      <c r="N912" s="924"/>
    </row>
    <row r="913" spans="1:14" ht="16.5" thickBot="1" x14ac:dyDescent="0.3">
      <c r="A913" s="62"/>
      <c r="B913" s="551"/>
      <c r="C913" s="549" t="str">
        <f t="shared" si="14"/>
        <v/>
      </c>
      <c r="D913" s="550"/>
      <c r="E913" s="548"/>
      <c r="F913" s="924"/>
      <c r="G913" s="924"/>
      <c r="H913" s="924"/>
      <c r="I913" s="924"/>
      <c r="J913" s="924"/>
      <c r="K913" s="924"/>
      <c r="L913" s="924"/>
      <c r="M913" s="924"/>
      <c r="N913" s="924"/>
    </row>
    <row r="914" spans="1:14" ht="16.5" thickBot="1" x14ac:dyDescent="0.3">
      <c r="A914" s="62"/>
      <c r="B914" s="551"/>
      <c r="C914" s="549" t="str">
        <f t="shared" si="14"/>
        <v/>
      </c>
      <c r="D914" s="550"/>
      <c r="E914" s="548"/>
      <c r="F914" s="924"/>
      <c r="G914" s="924"/>
      <c r="H914" s="924"/>
      <c r="I914" s="924"/>
      <c r="J914" s="924"/>
      <c r="K914" s="924"/>
      <c r="L914" s="924"/>
      <c r="M914" s="924"/>
      <c r="N914" s="924"/>
    </row>
    <row r="915" spans="1:14" ht="16.5" thickBot="1" x14ac:dyDescent="0.3">
      <c r="A915" s="62"/>
      <c r="B915" s="551"/>
      <c r="C915" s="549" t="str">
        <f t="shared" si="14"/>
        <v/>
      </c>
      <c r="D915" s="550"/>
      <c r="E915" s="548"/>
      <c r="F915" s="924"/>
      <c r="G915" s="924"/>
      <c r="H915" s="924"/>
      <c r="I915" s="924"/>
      <c r="J915" s="924"/>
      <c r="K915" s="924"/>
      <c r="L915" s="924"/>
      <c r="M915" s="924"/>
      <c r="N915" s="924"/>
    </row>
    <row r="916" spans="1:14" ht="16.5" thickBot="1" x14ac:dyDescent="0.3">
      <c r="A916" s="62"/>
      <c r="B916" s="551"/>
      <c r="C916" s="549" t="str">
        <f t="shared" si="14"/>
        <v/>
      </c>
      <c r="D916" s="550"/>
      <c r="E916" s="548"/>
      <c r="F916" s="924"/>
      <c r="G916" s="924"/>
      <c r="H916" s="924"/>
      <c r="I916" s="924"/>
      <c r="J916" s="924"/>
      <c r="K916" s="924"/>
      <c r="L916" s="924"/>
      <c r="M916" s="924"/>
      <c r="N916" s="924"/>
    </row>
    <row r="917" spans="1:14" ht="16.5" thickBot="1" x14ac:dyDescent="0.3">
      <c r="A917" s="62"/>
      <c r="B917" s="551"/>
      <c r="C917" s="549" t="str">
        <f t="shared" si="14"/>
        <v/>
      </c>
      <c r="D917" s="550"/>
      <c r="E917" s="548"/>
      <c r="F917" s="924"/>
      <c r="G917" s="924"/>
      <c r="H917" s="924"/>
      <c r="I917" s="924"/>
      <c r="J917" s="924"/>
      <c r="K917" s="924"/>
      <c r="L917" s="924"/>
      <c r="M917" s="924"/>
      <c r="N917" s="924"/>
    </row>
    <row r="918" spans="1:14" ht="16.5" thickBot="1" x14ac:dyDescent="0.3">
      <c r="A918" s="62"/>
      <c r="B918" s="551"/>
      <c r="C918" s="549" t="str">
        <f t="shared" si="14"/>
        <v/>
      </c>
      <c r="D918" s="550"/>
      <c r="E918" s="548"/>
      <c r="F918" s="924"/>
      <c r="G918" s="924"/>
      <c r="H918" s="924"/>
      <c r="I918" s="924"/>
      <c r="J918" s="924"/>
      <c r="K918" s="924"/>
      <c r="L918" s="924"/>
      <c r="M918" s="924"/>
      <c r="N918" s="924"/>
    </row>
    <row r="919" spans="1:14" ht="16.5" thickBot="1" x14ac:dyDescent="0.3">
      <c r="A919" s="62"/>
      <c r="B919" s="551"/>
      <c r="C919" s="549" t="str">
        <f t="shared" si="14"/>
        <v/>
      </c>
      <c r="D919" s="550"/>
      <c r="E919" s="548"/>
      <c r="F919" s="924"/>
      <c r="G919" s="924"/>
      <c r="H919" s="924"/>
      <c r="I919" s="924"/>
      <c r="J919" s="924"/>
      <c r="K919" s="924"/>
      <c r="L919" s="924"/>
      <c r="M919" s="924"/>
      <c r="N919" s="924"/>
    </row>
    <row r="920" spans="1:14" ht="16.5" thickBot="1" x14ac:dyDescent="0.3">
      <c r="A920" s="62"/>
      <c r="B920" s="551"/>
      <c r="C920" s="549" t="str">
        <f t="shared" si="14"/>
        <v/>
      </c>
      <c r="D920" s="550"/>
      <c r="E920" s="548"/>
      <c r="F920" s="924"/>
      <c r="G920" s="924"/>
      <c r="H920" s="924"/>
      <c r="I920" s="924"/>
      <c r="J920" s="924"/>
      <c r="K920" s="924"/>
      <c r="L920" s="924"/>
      <c r="M920" s="924"/>
      <c r="N920" s="924"/>
    </row>
    <row r="921" spans="1:14" ht="16.5" thickBot="1" x14ac:dyDescent="0.3">
      <c r="A921" s="62"/>
      <c r="B921" s="551"/>
      <c r="C921" s="549" t="str">
        <f t="shared" si="14"/>
        <v/>
      </c>
      <c r="D921" s="550"/>
      <c r="E921" s="548"/>
      <c r="F921" s="924"/>
      <c r="G921" s="924"/>
      <c r="H921" s="924"/>
      <c r="I921" s="924"/>
      <c r="J921" s="924"/>
      <c r="K921" s="924"/>
      <c r="L921" s="924"/>
      <c r="M921" s="924"/>
      <c r="N921" s="924"/>
    </row>
    <row r="922" spans="1:14" ht="16.5" thickBot="1" x14ac:dyDescent="0.3">
      <c r="A922" s="62"/>
      <c r="B922" s="551"/>
      <c r="C922" s="549" t="str">
        <f t="shared" si="14"/>
        <v/>
      </c>
      <c r="D922" s="550"/>
      <c r="E922" s="548"/>
      <c r="F922" s="924"/>
      <c r="G922" s="924"/>
      <c r="H922" s="924"/>
      <c r="I922" s="924"/>
      <c r="J922" s="924"/>
      <c r="K922" s="924"/>
      <c r="L922" s="924"/>
      <c r="M922" s="924"/>
      <c r="N922" s="924"/>
    </row>
    <row r="923" spans="1:14" ht="16.5" thickBot="1" x14ac:dyDescent="0.3">
      <c r="A923" s="62"/>
      <c r="B923" s="551"/>
      <c r="C923" s="549" t="str">
        <f t="shared" si="14"/>
        <v/>
      </c>
      <c r="D923" s="550"/>
      <c r="E923" s="548"/>
      <c r="F923" s="924"/>
      <c r="G923" s="924"/>
      <c r="H923" s="924"/>
      <c r="I923" s="924"/>
      <c r="J923" s="924"/>
      <c r="K923" s="924"/>
      <c r="L923" s="924"/>
      <c r="M923" s="924"/>
      <c r="N923" s="924"/>
    </row>
    <row r="924" spans="1:14" ht="16.5" thickBot="1" x14ac:dyDescent="0.3">
      <c r="A924" s="62"/>
      <c r="B924" s="551"/>
      <c r="C924" s="549" t="str">
        <f t="shared" si="14"/>
        <v/>
      </c>
      <c r="D924" s="550"/>
      <c r="E924" s="548"/>
      <c r="F924" s="924"/>
      <c r="G924" s="924"/>
      <c r="H924" s="924"/>
      <c r="I924" s="924"/>
      <c r="J924" s="924"/>
      <c r="K924" s="924"/>
      <c r="L924" s="924"/>
      <c r="M924" s="924"/>
      <c r="N924" s="924"/>
    </row>
    <row r="925" spans="1:14" ht="16.5" thickBot="1" x14ac:dyDescent="0.3">
      <c r="A925" s="62"/>
      <c r="B925" s="551"/>
      <c r="C925" s="549" t="str">
        <f t="shared" si="14"/>
        <v/>
      </c>
      <c r="D925" s="550"/>
      <c r="E925" s="548"/>
      <c r="F925" s="924"/>
      <c r="G925" s="924"/>
      <c r="H925" s="924"/>
      <c r="I925" s="924"/>
      <c r="J925" s="924"/>
      <c r="K925" s="924"/>
      <c r="L925" s="924"/>
      <c r="M925" s="924"/>
      <c r="N925" s="924"/>
    </row>
    <row r="926" spans="1:14" ht="16.5" thickBot="1" x14ac:dyDescent="0.3">
      <c r="A926" s="62"/>
      <c r="B926" s="551"/>
      <c r="C926" s="549" t="str">
        <f t="shared" si="14"/>
        <v/>
      </c>
      <c r="D926" s="550"/>
      <c r="E926" s="548"/>
      <c r="F926" s="924"/>
      <c r="G926" s="924"/>
      <c r="H926" s="924"/>
      <c r="I926" s="924"/>
      <c r="J926" s="924"/>
      <c r="K926" s="924"/>
      <c r="L926" s="924"/>
      <c r="M926" s="924"/>
      <c r="N926" s="924"/>
    </row>
    <row r="927" spans="1:14" ht="16.5" thickBot="1" x14ac:dyDescent="0.3">
      <c r="A927" s="62"/>
      <c r="B927" s="551"/>
      <c r="C927" s="549" t="str">
        <f t="shared" si="14"/>
        <v/>
      </c>
      <c r="D927" s="550"/>
      <c r="E927" s="548"/>
      <c r="F927" s="924"/>
      <c r="G927" s="924"/>
      <c r="H927" s="924"/>
      <c r="I927" s="924"/>
      <c r="J927" s="924"/>
      <c r="K927" s="924"/>
      <c r="L927" s="924"/>
      <c r="M927" s="924"/>
      <c r="N927" s="924"/>
    </row>
    <row r="928" spans="1:14" ht="16.5" thickBot="1" x14ac:dyDescent="0.3">
      <c r="A928" s="62"/>
      <c r="B928" s="551"/>
      <c r="C928" s="549" t="str">
        <f t="shared" si="14"/>
        <v/>
      </c>
      <c r="D928" s="550"/>
      <c r="E928" s="548"/>
      <c r="F928" s="924"/>
      <c r="G928" s="924"/>
      <c r="H928" s="924"/>
      <c r="I928" s="924"/>
      <c r="J928" s="924"/>
      <c r="K928" s="924"/>
      <c r="L928" s="924"/>
      <c r="M928" s="924"/>
      <c r="N928" s="924"/>
    </row>
    <row r="929" spans="1:14" ht="16.5" thickBot="1" x14ac:dyDescent="0.3">
      <c r="A929" s="62"/>
      <c r="B929" s="551"/>
      <c r="C929" s="549" t="str">
        <f t="shared" si="14"/>
        <v/>
      </c>
      <c r="D929" s="550"/>
      <c r="E929" s="548"/>
      <c r="F929" s="924"/>
      <c r="G929" s="924"/>
      <c r="H929" s="924"/>
      <c r="I929" s="924"/>
      <c r="J929" s="924"/>
      <c r="K929" s="924"/>
      <c r="L929" s="924"/>
      <c r="M929" s="924"/>
      <c r="N929" s="924"/>
    </row>
    <row r="930" spans="1:14" ht="16.5" thickBot="1" x14ac:dyDescent="0.3">
      <c r="A930" s="62"/>
      <c r="B930" s="551"/>
      <c r="C930" s="549" t="str">
        <f t="shared" si="14"/>
        <v/>
      </c>
      <c r="D930" s="550"/>
      <c r="E930" s="548"/>
      <c r="F930" s="924"/>
      <c r="G930" s="924"/>
      <c r="H930" s="924"/>
      <c r="I930" s="924"/>
      <c r="J930" s="924"/>
      <c r="K930" s="924"/>
      <c r="L930" s="924"/>
      <c r="M930" s="924"/>
      <c r="N930" s="924"/>
    </row>
    <row r="931" spans="1:14" ht="16.5" thickBot="1" x14ac:dyDescent="0.3">
      <c r="A931" s="62"/>
      <c r="B931" s="551"/>
      <c r="C931" s="549" t="str">
        <f t="shared" si="14"/>
        <v/>
      </c>
      <c r="D931" s="550"/>
      <c r="E931" s="548"/>
      <c r="F931" s="924"/>
      <c r="G931" s="924"/>
      <c r="H931" s="924"/>
      <c r="I931" s="924"/>
      <c r="J931" s="924"/>
      <c r="K931" s="924"/>
      <c r="L931" s="924"/>
      <c r="M931" s="924"/>
      <c r="N931" s="924"/>
    </row>
    <row r="932" spans="1:14" ht="16.5" thickBot="1" x14ac:dyDescent="0.3">
      <c r="A932" s="62"/>
      <c r="B932" s="551"/>
      <c r="C932" s="549" t="str">
        <f t="shared" si="14"/>
        <v/>
      </c>
      <c r="D932" s="550"/>
      <c r="E932" s="548"/>
      <c r="F932" s="924"/>
      <c r="G932" s="924"/>
      <c r="H932" s="924"/>
      <c r="I932" s="924"/>
      <c r="J932" s="924"/>
      <c r="K932" s="924"/>
      <c r="L932" s="924"/>
      <c r="M932" s="924"/>
      <c r="N932" s="924"/>
    </row>
    <row r="933" spans="1:14" ht="16.5" thickBot="1" x14ac:dyDescent="0.3">
      <c r="A933" s="62"/>
      <c r="B933" s="551"/>
      <c r="C933" s="549" t="str">
        <f t="shared" si="14"/>
        <v/>
      </c>
      <c r="D933" s="550"/>
      <c r="E933" s="548"/>
      <c r="F933" s="924"/>
      <c r="G933" s="924"/>
      <c r="H933" s="924"/>
      <c r="I933" s="924"/>
      <c r="J933" s="924"/>
      <c r="K933" s="924"/>
      <c r="L933" s="924"/>
      <c r="M933" s="924"/>
      <c r="N933" s="924"/>
    </row>
    <row r="934" spans="1:14" ht="16.5" thickBot="1" x14ac:dyDescent="0.3">
      <c r="A934" s="62"/>
      <c r="B934" s="551"/>
      <c r="C934" s="549" t="str">
        <f t="shared" si="14"/>
        <v/>
      </c>
      <c r="D934" s="550"/>
      <c r="E934" s="548"/>
      <c r="F934" s="924"/>
      <c r="G934" s="924"/>
      <c r="H934" s="924"/>
      <c r="I934" s="924"/>
      <c r="J934" s="924"/>
      <c r="K934" s="924"/>
      <c r="L934" s="924"/>
      <c r="M934" s="924"/>
      <c r="N934" s="924"/>
    </row>
    <row r="935" spans="1:14" ht="16.5" thickBot="1" x14ac:dyDescent="0.3">
      <c r="A935" s="62"/>
      <c r="B935" s="551"/>
      <c r="C935" s="549" t="str">
        <f t="shared" si="14"/>
        <v/>
      </c>
      <c r="D935" s="550"/>
      <c r="E935" s="548"/>
      <c r="F935" s="924"/>
      <c r="G935" s="924"/>
      <c r="H935" s="924"/>
      <c r="I935" s="924"/>
      <c r="J935" s="924"/>
      <c r="K935" s="924"/>
      <c r="L935" s="924"/>
      <c r="M935" s="924"/>
      <c r="N935" s="924"/>
    </row>
    <row r="936" spans="1:14" ht="16.5" thickBot="1" x14ac:dyDescent="0.3">
      <c r="A936" s="62"/>
      <c r="B936" s="551"/>
      <c r="C936" s="549" t="str">
        <f t="shared" si="14"/>
        <v/>
      </c>
      <c r="D936" s="550"/>
      <c r="E936" s="548"/>
      <c r="F936" s="924"/>
      <c r="G936" s="924"/>
      <c r="H936" s="924"/>
      <c r="I936" s="924"/>
      <c r="J936" s="924"/>
      <c r="K936" s="924"/>
      <c r="L936" s="924"/>
      <c r="M936" s="924"/>
      <c r="N936" s="924"/>
    </row>
    <row r="937" spans="1:14" ht="16.5" thickBot="1" x14ac:dyDescent="0.3">
      <c r="A937" s="62"/>
      <c r="B937" s="551"/>
      <c r="C937" s="549" t="str">
        <f t="shared" si="14"/>
        <v/>
      </c>
      <c r="D937" s="550"/>
      <c r="E937" s="548"/>
      <c r="F937" s="924"/>
      <c r="G937" s="924"/>
      <c r="H937" s="924"/>
      <c r="I937" s="924"/>
      <c r="J937" s="924"/>
      <c r="K937" s="924"/>
      <c r="L937" s="924"/>
      <c r="M937" s="924"/>
      <c r="N937" s="924"/>
    </row>
    <row r="938" spans="1:14" ht="16.5" thickBot="1" x14ac:dyDescent="0.3">
      <c r="A938" s="62"/>
      <c r="B938" s="551"/>
      <c r="C938" s="549" t="str">
        <f t="shared" si="14"/>
        <v/>
      </c>
      <c r="D938" s="550"/>
      <c r="E938" s="548"/>
      <c r="F938" s="924"/>
      <c r="G938" s="924"/>
      <c r="H938" s="924"/>
      <c r="I938" s="924"/>
      <c r="J938" s="924"/>
      <c r="K938" s="924"/>
      <c r="L938" s="924"/>
      <c r="M938" s="924"/>
      <c r="N938" s="924"/>
    </row>
    <row r="939" spans="1:14" ht="16.5" thickBot="1" x14ac:dyDescent="0.3">
      <c r="A939" s="62"/>
      <c r="B939" s="551"/>
      <c r="C939" s="549" t="str">
        <f t="shared" si="14"/>
        <v/>
      </c>
      <c r="D939" s="550"/>
      <c r="E939" s="548"/>
      <c r="F939" s="924"/>
      <c r="G939" s="924"/>
      <c r="H939" s="924"/>
      <c r="I939" s="924"/>
      <c r="J939" s="924"/>
      <c r="K939" s="924"/>
      <c r="L939" s="924"/>
      <c r="M939" s="924"/>
      <c r="N939" s="924"/>
    </row>
    <row r="940" spans="1:14" ht="16.5" thickBot="1" x14ac:dyDescent="0.3">
      <c r="A940" s="62"/>
      <c r="B940" s="551"/>
      <c r="C940" s="549" t="str">
        <f t="shared" si="14"/>
        <v/>
      </c>
      <c r="D940" s="550"/>
      <c r="E940" s="548"/>
      <c r="F940" s="924"/>
      <c r="G940" s="924"/>
      <c r="H940" s="924"/>
      <c r="I940" s="924"/>
      <c r="J940" s="924"/>
      <c r="K940" s="924"/>
      <c r="L940" s="924"/>
      <c r="M940" s="924"/>
      <c r="N940" s="924"/>
    </row>
    <row r="941" spans="1:14" ht="16.5" thickBot="1" x14ac:dyDescent="0.3">
      <c r="A941" s="62"/>
      <c r="B941" s="551"/>
      <c r="C941" s="549" t="str">
        <f t="shared" si="14"/>
        <v/>
      </c>
      <c r="D941" s="550"/>
      <c r="E941" s="548"/>
      <c r="F941" s="924"/>
      <c r="G941" s="924"/>
      <c r="H941" s="924"/>
      <c r="I941" s="924"/>
      <c r="J941" s="924"/>
      <c r="K941" s="924"/>
      <c r="L941" s="924"/>
      <c r="M941" s="924"/>
      <c r="N941" s="924"/>
    </row>
    <row r="942" spans="1:14" ht="16.5" thickBot="1" x14ac:dyDescent="0.3">
      <c r="A942" s="62"/>
      <c r="B942" s="551"/>
      <c r="C942" s="549" t="str">
        <f t="shared" si="14"/>
        <v/>
      </c>
      <c r="D942" s="550"/>
      <c r="E942" s="548"/>
      <c r="F942" s="924"/>
      <c r="G942" s="924"/>
      <c r="H942" s="924"/>
      <c r="I942" s="924"/>
      <c r="J942" s="924"/>
      <c r="K942" s="924"/>
      <c r="L942" s="924"/>
      <c r="M942" s="924"/>
      <c r="N942" s="924"/>
    </row>
    <row r="943" spans="1:14" ht="16.5" thickBot="1" x14ac:dyDescent="0.3">
      <c r="A943" s="62"/>
      <c r="B943" s="551"/>
      <c r="C943" s="549" t="str">
        <f t="shared" si="14"/>
        <v/>
      </c>
      <c r="D943" s="550"/>
      <c r="E943" s="548"/>
      <c r="F943" s="924"/>
      <c r="G943" s="924"/>
      <c r="H943" s="924"/>
      <c r="I943" s="924"/>
      <c r="J943" s="924"/>
      <c r="K943" s="924"/>
      <c r="L943" s="924"/>
      <c r="M943" s="924"/>
      <c r="N943" s="924"/>
    </row>
    <row r="944" spans="1:14" ht="16.5" thickBot="1" x14ac:dyDescent="0.3">
      <c r="A944" s="62"/>
      <c r="B944" s="551"/>
      <c r="C944" s="549" t="str">
        <f t="shared" si="14"/>
        <v/>
      </c>
      <c r="D944" s="550"/>
      <c r="E944" s="548"/>
      <c r="F944" s="924"/>
      <c r="G944" s="924"/>
      <c r="H944" s="924"/>
      <c r="I944" s="924"/>
      <c r="J944" s="924"/>
      <c r="K944" s="924"/>
      <c r="L944" s="924"/>
      <c r="M944" s="924"/>
      <c r="N944" s="924"/>
    </row>
    <row r="945" spans="1:14" ht="16.5" thickBot="1" x14ac:dyDescent="0.3">
      <c r="A945" s="62"/>
      <c r="B945" s="551"/>
      <c r="C945" s="549" t="str">
        <f t="shared" si="14"/>
        <v/>
      </c>
      <c r="D945" s="550"/>
      <c r="E945" s="548"/>
      <c r="F945" s="924"/>
      <c r="G945" s="924"/>
      <c r="H945" s="924"/>
      <c r="I945" s="924"/>
      <c r="J945" s="924"/>
      <c r="K945" s="924"/>
      <c r="L945" s="924"/>
      <c r="M945" s="924"/>
      <c r="N945" s="924"/>
    </row>
    <row r="946" spans="1:14" ht="16.5" thickBot="1" x14ac:dyDescent="0.3">
      <c r="A946" s="62"/>
      <c r="B946" s="551"/>
      <c r="C946" s="549" t="str">
        <f t="shared" si="14"/>
        <v/>
      </c>
      <c r="D946" s="550"/>
      <c r="E946" s="548"/>
      <c r="F946" s="924"/>
      <c r="G946" s="924"/>
      <c r="H946" s="924"/>
      <c r="I946" s="924"/>
      <c r="J946" s="924"/>
      <c r="K946" s="924"/>
      <c r="L946" s="924"/>
      <c r="M946" s="924"/>
      <c r="N946" s="924"/>
    </row>
    <row r="947" spans="1:14" ht="16.5" thickBot="1" x14ac:dyDescent="0.3">
      <c r="A947" s="62"/>
      <c r="B947" s="551"/>
      <c r="C947" s="549" t="str">
        <f t="shared" si="14"/>
        <v/>
      </c>
      <c r="D947" s="550"/>
      <c r="E947" s="548"/>
      <c r="F947" s="924"/>
      <c r="G947" s="924"/>
      <c r="H947" s="924"/>
      <c r="I947" s="924"/>
      <c r="J947" s="924"/>
      <c r="K947" s="924"/>
      <c r="L947" s="924"/>
      <c r="M947" s="924"/>
      <c r="N947" s="924"/>
    </row>
    <row r="948" spans="1:14" ht="16.5" thickBot="1" x14ac:dyDescent="0.3">
      <c r="A948" s="62"/>
      <c r="B948" s="551"/>
      <c r="C948" s="549" t="str">
        <f t="shared" si="14"/>
        <v/>
      </c>
      <c r="D948" s="550"/>
      <c r="E948" s="548"/>
      <c r="F948" s="924"/>
      <c r="G948" s="924"/>
      <c r="H948" s="924"/>
      <c r="I948" s="924"/>
      <c r="J948" s="924"/>
      <c r="K948" s="924"/>
      <c r="L948" s="924"/>
      <c r="M948" s="924"/>
      <c r="N948" s="924"/>
    </row>
    <row r="949" spans="1:14" ht="16.5" thickBot="1" x14ac:dyDescent="0.3">
      <c r="A949" s="62"/>
      <c r="B949" s="551"/>
      <c r="C949" s="549" t="str">
        <f t="shared" si="14"/>
        <v/>
      </c>
      <c r="D949" s="550"/>
      <c r="E949" s="548"/>
      <c r="F949" s="924"/>
      <c r="G949" s="924"/>
      <c r="H949" s="924"/>
      <c r="I949" s="924"/>
      <c r="J949" s="924"/>
      <c r="K949" s="924"/>
      <c r="L949" s="924"/>
      <c r="M949" s="924"/>
      <c r="N949" s="924"/>
    </row>
    <row r="950" spans="1:14" ht="16.5" thickBot="1" x14ac:dyDescent="0.3">
      <c r="A950" s="62"/>
      <c r="B950" s="551"/>
      <c r="C950" s="549" t="str">
        <f t="shared" si="14"/>
        <v/>
      </c>
      <c r="D950" s="550"/>
      <c r="E950" s="548"/>
      <c r="F950" s="924"/>
      <c r="G950" s="924"/>
      <c r="H950" s="924"/>
      <c r="I950" s="924"/>
      <c r="J950" s="924"/>
      <c r="K950" s="924"/>
      <c r="L950" s="924"/>
      <c r="M950" s="924"/>
      <c r="N950" s="924"/>
    </row>
    <row r="951" spans="1:14" ht="16.5" thickBot="1" x14ac:dyDescent="0.3">
      <c r="A951" s="62"/>
      <c r="B951" s="551"/>
      <c r="C951" s="549" t="str">
        <f t="shared" si="14"/>
        <v/>
      </c>
      <c r="D951" s="550"/>
      <c r="E951" s="548"/>
      <c r="F951" s="924"/>
      <c r="G951" s="924"/>
      <c r="H951" s="924"/>
      <c r="I951" s="924"/>
      <c r="J951" s="924"/>
      <c r="K951" s="924"/>
      <c r="L951" s="924"/>
      <c r="M951" s="924"/>
      <c r="N951" s="924"/>
    </row>
    <row r="952" spans="1:14" ht="16.5" thickBot="1" x14ac:dyDescent="0.3">
      <c r="A952" s="62"/>
      <c r="B952" s="551"/>
      <c r="C952" s="549" t="str">
        <f t="shared" si="14"/>
        <v/>
      </c>
      <c r="D952" s="550"/>
      <c r="E952" s="548"/>
      <c r="F952" s="924"/>
      <c r="G952" s="924"/>
      <c r="H952" s="924"/>
      <c r="I952" s="924"/>
      <c r="J952" s="924"/>
      <c r="K952" s="924"/>
      <c r="L952" s="924"/>
      <c r="M952" s="924"/>
      <c r="N952" s="924"/>
    </row>
    <row r="953" spans="1:14" ht="16.5" thickBot="1" x14ac:dyDescent="0.3">
      <c r="A953" s="62"/>
      <c r="B953" s="551"/>
      <c r="C953" s="549" t="str">
        <f t="shared" si="14"/>
        <v/>
      </c>
      <c r="D953" s="550"/>
      <c r="E953" s="548"/>
      <c r="F953" s="924"/>
      <c r="G953" s="924"/>
      <c r="H953" s="924"/>
      <c r="I953" s="924"/>
      <c r="J953" s="924"/>
      <c r="K953" s="924"/>
      <c r="L953" s="924"/>
      <c r="M953" s="924"/>
      <c r="N953" s="924"/>
    </row>
    <row r="954" spans="1:14" ht="16.5" thickBot="1" x14ac:dyDescent="0.3">
      <c r="A954" s="62"/>
      <c r="B954" s="551"/>
      <c r="C954" s="549" t="str">
        <f t="shared" si="14"/>
        <v/>
      </c>
      <c r="D954" s="550"/>
      <c r="E954" s="548"/>
      <c r="F954" s="924"/>
      <c r="G954" s="924"/>
      <c r="H954" s="924"/>
      <c r="I954" s="924"/>
      <c r="J954" s="924"/>
      <c r="K954" s="924"/>
      <c r="L954" s="924"/>
      <c r="M954" s="924"/>
      <c r="N954" s="924"/>
    </row>
    <row r="955" spans="1:14" ht="16.5" thickBot="1" x14ac:dyDescent="0.3">
      <c r="A955" s="62"/>
      <c r="B955" s="551"/>
      <c r="C955" s="549" t="str">
        <f t="shared" si="14"/>
        <v/>
      </c>
      <c r="D955" s="550"/>
      <c r="E955" s="548"/>
      <c r="F955" s="924"/>
      <c r="G955" s="924"/>
      <c r="H955" s="924"/>
      <c r="I955" s="924"/>
      <c r="J955" s="924"/>
      <c r="K955" s="924"/>
      <c r="L955" s="924"/>
      <c r="M955" s="924"/>
      <c r="N955" s="924"/>
    </row>
    <row r="956" spans="1:14" ht="16.5" thickBot="1" x14ac:dyDescent="0.3">
      <c r="A956" s="62"/>
      <c r="B956" s="551"/>
      <c r="C956" s="549" t="str">
        <f t="shared" si="14"/>
        <v/>
      </c>
      <c r="D956" s="550"/>
      <c r="E956" s="548"/>
      <c r="F956" s="924"/>
      <c r="G956" s="924"/>
      <c r="H956" s="924"/>
      <c r="I956" s="924"/>
      <c r="J956" s="924"/>
      <c r="K956" s="924"/>
      <c r="L956" s="924"/>
      <c r="M956" s="924"/>
      <c r="N956" s="924"/>
    </row>
    <row r="957" spans="1:14" ht="16.5" thickBot="1" x14ac:dyDescent="0.3">
      <c r="A957" s="62"/>
      <c r="B957" s="551"/>
      <c r="C957" s="549" t="str">
        <f t="shared" si="14"/>
        <v/>
      </c>
      <c r="D957" s="550"/>
      <c r="E957" s="548"/>
      <c r="F957" s="924"/>
      <c r="G957" s="924"/>
      <c r="H957" s="924"/>
      <c r="I957" s="924"/>
      <c r="J957" s="924"/>
      <c r="K957" s="924"/>
      <c r="L957" s="924"/>
      <c r="M957" s="924"/>
      <c r="N957" s="924"/>
    </row>
    <row r="958" spans="1:14" ht="16.5" thickBot="1" x14ac:dyDescent="0.3">
      <c r="A958" s="62"/>
      <c r="B958" s="551"/>
      <c r="C958" s="549" t="str">
        <f t="shared" si="14"/>
        <v/>
      </c>
      <c r="D958" s="550"/>
      <c r="E958" s="548"/>
      <c r="F958" s="924"/>
      <c r="G958" s="924"/>
      <c r="H958" s="924"/>
      <c r="I958" s="924"/>
      <c r="J958" s="924"/>
      <c r="K958" s="924"/>
      <c r="L958" s="924"/>
      <c r="M958" s="924"/>
      <c r="N958" s="924"/>
    </row>
    <row r="959" spans="1:14" ht="16.5" thickBot="1" x14ac:dyDescent="0.3">
      <c r="A959" s="62"/>
      <c r="B959" s="551"/>
      <c r="C959" s="549" t="str">
        <f t="shared" si="14"/>
        <v/>
      </c>
      <c r="D959" s="550"/>
      <c r="E959" s="548"/>
      <c r="F959" s="924"/>
      <c r="G959" s="924"/>
      <c r="H959" s="924"/>
      <c r="I959" s="924"/>
      <c r="J959" s="924"/>
      <c r="K959" s="924"/>
      <c r="L959" s="924"/>
      <c r="M959" s="924"/>
      <c r="N959" s="924"/>
    </row>
    <row r="960" spans="1:14" ht="16.5" thickBot="1" x14ac:dyDescent="0.3">
      <c r="A960" s="62"/>
      <c r="B960" s="551"/>
      <c r="C960" s="549" t="str">
        <f t="shared" si="14"/>
        <v/>
      </c>
      <c r="D960" s="550"/>
      <c r="E960" s="548"/>
      <c r="F960" s="924"/>
      <c r="G960" s="924"/>
      <c r="H960" s="924"/>
      <c r="I960" s="924"/>
      <c r="J960" s="924"/>
      <c r="K960" s="924"/>
      <c r="L960" s="924"/>
      <c r="M960" s="924"/>
      <c r="N960" s="924"/>
    </row>
    <row r="961" spans="1:14" ht="16.5" thickBot="1" x14ac:dyDescent="0.3">
      <c r="A961" s="62"/>
      <c r="B961" s="551"/>
      <c r="C961" s="549" t="str">
        <f t="shared" si="14"/>
        <v/>
      </c>
      <c r="D961" s="550"/>
      <c r="E961" s="548"/>
      <c r="F961" s="924"/>
      <c r="G961" s="924"/>
      <c r="H961" s="924"/>
      <c r="I961" s="924"/>
      <c r="J961" s="924"/>
      <c r="K961" s="924"/>
      <c r="L961" s="924"/>
      <c r="M961" s="924"/>
      <c r="N961" s="924"/>
    </row>
    <row r="962" spans="1:14" ht="16.5" thickBot="1" x14ac:dyDescent="0.3">
      <c r="A962" s="62"/>
      <c r="B962" s="551"/>
      <c r="C962" s="549" t="str">
        <f t="shared" si="14"/>
        <v/>
      </c>
      <c r="D962" s="550"/>
      <c r="E962" s="548"/>
      <c r="F962" s="924"/>
      <c r="G962" s="924"/>
      <c r="H962" s="924"/>
      <c r="I962" s="924"/>
      <c r="J962" s="924"/>
      <c r="K962" s="924"/>
      <c r="L962" s="924"/>
      <c r="M962" s="924"/>
      <c r="N962" s="924"/>
    </row>
    <row r="963" spans="1:14" ht="16.5" thickBot="1" x14ac:dyDescent="0.3">
      <c r="A963" s="62"/>
      <c r="B963" s="551"/>
      <c r="C963" s="549" t="str">
        <f t="shared" si="14"/>
        <v/>
      </c>
      <c r="D963" s="550"/>
      <c r="E963" s="548"/>
      <c r="F963" s="924"/>
      <c r="G963" s="924"/>
      <c r="H963" s="924"/>
      <c r="I963" s="924"/>
      <c r="J963" s="924"/>
      <c r="K963" s="924"/>
      <c r="L963" s="924"/>
      <c r="M963" s="924"/>
      <c r="N963" s="924"/>
    </row>
    <row r="964" spans="1:14" ht="16.5" thickBot="1" x14ac:dyDescent="0.3">
      <c r="A964" s="62"/>
      <c r="B964" s="551"/>
      <c r="C964" s="549" t="str">
        <f t="shared" si="14"/>
        <v/>
      </c>
      <c r="D964" s="550"/>
      <c r="E964" s="548"/>
      <c r="F964" s="924"/>
      <c r="G964" s="924"/>
      <c r="H964" s="924"/>
      <c r="I964" s="924"/>
      <c r="J964" s="924"/>
      <c r="K964" s="924"/>
      <c r="L964" s="924"/>
      <c r="M964" s="924"/>
      <c r="N964" s="924"/>
    </row>
    <row r="965" spans="1:14" ht="16.5" thickBot="1" x14ac:dyDescent="0.3">
      <c r="A965" s="62"/>
      <c r="B965" s="551"/>
      <c r="C965" s="549" t="str">
        <f t="shared" si="14"/>
        <v/>
      </c>
      <c r="D965" s="550"/>
      <c r="E965" s="548"/>
      <c r="F965" s="924"/>
      <c r="G965" s="924"/>
      <c r="H965" s="924"/>
      <c r="I965" s="924"/>
      <c r="J965" s="924"/>
      <c r="K965" s="924"/>
      <c r="L965" s="924"/>
      <c r="M965" s="924"/>
      <c r="N965" s="924"/>
    </row>
    <row r="966" spans="1:14" ht="16.5" thickBot="1" x14ac:dyDescent="0.3">
      <c r="A966" s="62"/>
      <c r="B966" s="551"/>
      <c r="C966" s="549" t="str">
        <f t="shared" si="14"/>
        <v/>
      </c>
      <c r="D966" s="550"/>
      <c r="E966" s="548"/>
      <c r="F966" s="924"/>
      <c r="G966" s="924"/>
      <c r="H966" s="924"/>
      <c r="I966" s="924"/>
      <c r="J966" s="924"/>
      <c r="K966" s="924"/>
      <c r="L966" s="924"/>
      <c r="M966" s="924"/>
      <c r="N966" s="924"/>
    </row>
    <row r="967" spans="1:14" ht="16.5" thickBot="1" x14ac:dyDescent="0.3">
      <c r="A967" s="62"/>
      <c r="B967" s="551"/>
      <c r="C967" s="549" t="str">
        <f t="shared" si="14"/>
        <v/>
      </c>
      <c r="D967" s="550"/>
      <c r="E967" s="548"/>
      <c r="F967" s="924"/>
      <c r="G967" s="924"/>
      <c r="H967" s="924"/>
      <c r="I967" s="924"/>
      <c r="J967" s="924"/>
      <c r="K967" s="924"/>
      <c r="L967" s="924"/>
      <c r="M967" s="924"/>
      <c r="N967" s="924"/>
    </row>
    <row r="968" spans="1:14" ht="16.5" thickBot="1" x14ac:dyDescent="0.3">
      <c r="A968" s="62"/>
      <c r="B968" s="551"/>
      <c r="C968" s="549" t="str">
        <f t="shared" si="14"/>
        <v/>
      </c>
      <c r="D968" s="550"/>
      <c r="E968" s="548"/>
      <c r="F968" s="924"/>
      <c r="G968" s="924"/>
      <c r="H968" s="924"/>
      <c r="I968" s="924"/>
      <c r="J968" s="924"/>
      <c r="K968" s="924"/>
      <c r="L968" s="924"/>
      <c r="M968" s="924"/>
      <c r="N968" s="924"/>
    </row>
    <row r="969" spans="1:14" ht="16.5" thickBot="1" x14ac:dyDescent="0.3">
      <c r="A969" s="62"/>
      <c r="B969" s="551"/>
      <c r="C969" s="549" t="str">
        <f t="shared" si="14"/>
        <v/>
      </c>
      <c r="D969" s="550"/>
      <c r="E969" s="548"/>
      <c r="F969" s="924"/>
      <c r="G969" s="924"/>
      <c r="H969" s="924"/>
      <c r="I969" s="924"/>
      <c r="J969" s="924"/>
      <c r="K969" s="924"/>
      <c r="L969" s="924"/>
      <c r="M969" s="924"/>
      <c r="N969" s="924"/>
    </row>
    <row r="970" spans="1:14" ht="16.5" thickBot="1" x14ac:dyDescent="0.3">
      <c r="A970" s="62"/>
      <c r="B970" s="551"/>
      <c r="C970" s="549" t="str">
        <f t="shared" si="14"/>
        <v/>
      </c>
      <c r="D970" s="550"/>
      <c r="E970" s="548"/>
      <c r="F970" s="924"/>
      <c r="G970" s="924"/>
      <c r="H970" s="924"/>
      <c r="I970" s="924"/>
      <c r="J970" s="924"/>
      <c r="K970" s="924"/>
      <c r="L970" s="924"/>
      <c r="M970" s="924"/>
      <c r="N970" s="924"/>
    </row>
    <row r="971" spans="1:14" ht="16.5" thickBot="1" x14ac:dyDescent="0.3">
      <c r="A971" s="62"/>
      <c r="B971" s="551"/>
      <c r="C971" s="549" t="str">
        <f t="shared" si="14"/>
        <v/>
      </c>
      <c r="D971" s="550"/>
      <c r="E971" s="548"/>
      <c r="F971" s="924"/>
      <c r="G971" s="924"/>
      <c r="H971" s="924"/>
      <c r="I971" s="924"/>
      <c r="J971" s="924"/>
      <c r="K971" s="924"/>
      <c r="L971" s="924"/>
      <c r="M971" s="924"/>
      <c r="N971" s="924"/>
    </row>
    <row r="972" spans="1:14" ht="16.5" thickBot="1" x14ac:dyDescent="0.3">
      <c r="A972" s="62"/>
      <c r="B972" s="551"/>
      <c r="C972" s="549" t="str">
        <f t="shared" ref="C972:C1035" si="15">IF(B972&gt;0, (B972-B971), "")</f>
        <v/>
      </c>
      <c r="D972" s="550"/>
      <c r="E972" s="548"/>
      <c r="F972" s="924"/>
      <c r="G972" s="924"/>
      <c r="H972" s="924"/>
      <c r="I972" s="924"/>
      <c r="J972" s="924"/>
      <c r="K972" s="924"/>
      <c r="L972" s="924"/>
      <c r="M972" s="924"/>
      <c r="N972" s="924"/>
    </row>
    <row r="973" spans="1:14" ht="16.5" thickBot="1" x14ac:dyDescent="0.3">
      <c r="A973" s="62"/>
      <c r="B973" s="551"/>
      <c r="C973" s="549" t="str">
        <f t="shared" si="15"/>
        <v/>
      </c>
      <c r="D973" s="550"/>
      <c r="E973" s="548"/>
      <c r="F973" s="924"/>
      <c r="G973" s="924"/>
      <c r="H973" s="924"/>
      <c r="I973" s="924"/>
      <c r="J973" s="924"/>
      <c r="K973" s="924"/>
      <c r="L973" s="924"/>
      <c r="M973" s="924"/>
      <c r="N973" s="924"/>
    </row>
    <row r="974" spans="1:14" ht="16.5" thickBot="1" x14ac:dyDescent="0.3">
      <c r="A974" s="62"/>
      <c r="B974" s="551"/>
      <c r="C974" s="549" t="str">
        <f t="shared" si="15"/>
        <v/>
      </c>
      <c r="D974" s="550"/>
      <c r="E974" s="548"/>
      <c r="F974" s="924"/>
      <c r="G974" s="924"/>
      <c r="H974" s="924"/>
      <c r="I974" s="924"/>
      <c r="J974" s="924"/>
      <c r="K974" s="924"/>
      <c r="L974" s="924"/>
      <c r="M974" s="924"/>
      <c r="N974" s="924"/>
    </row>
    <row r="975" spans="1:14" ht="16.5" thickBot="1" x14ac:dyDescent="0.3">
      <c r="A975" s="62"/>
      <c r="B975" s="551"/>
      <c r="C975" s="549" t="str">
        <f t="shared" si="15"/>
        <v/>
      </c>
      <c r="D975" s="550"/>
      <c r="E975" s="548"/>
      <c r="F975" s="924"/>
      <c r="G975" s="924"/>
      <c r="H975" s="924"/>
      <c r="I975" s="924"/>
      <c r="J975" s="924"/>
      <c r="K975" s="924"/>
      <c r="L975" s="924"/>
      <c r="M975" s="924"/>
      <c r="N975" s="924"/>
    </row>
    <row r="976" spans="1:14" ht="16.5" thickBot="1" x14ac:dyDescent="0.3">
      <c r="A976" s="62"/>
      <c r="B976" s="551"/>
      <c r="C976" s="549" t="str">
        <f t="shared" si="15"/>
        <v/>
      </c>
      <c r="D976" s="550"/>
      <c r="E976" s="548"/>
      <c r="F976" s="924"/>
      <c r="G976" s="924"/>
      <c r="H976" s="924"/>
      <c r="I976" s="924"/>
      <c r="J976" s="924"/>
      <c r="K976" s="924"/>
      <c r="L976" s="924"/>
      <c r="M976" s="924"/>
      <c r="N976" s="924"/>
    </row>
    <row r="977" spans="1:14" ht="16.5" thickBot="1" x14ac:dyDescent="0.3">
      <c r="A977" s="62"/>
      <c r="B977" s="551"/>
      <c r="C977" s="549" t="str">
        <f t="shared" si="15"/>
        <v/>
      </c>
      <c r="D977" s="550"/>
      <c r="E977" s="548"/>
      <c r="F977" s="924"/>
      <c r="G977" s="924"/>
      <c r="H977" s="924"/>
      <c r="I977" s="924"/>
      <c r="J977" s="924"/>
      <c r="K977" s="924"/>
      <c r="L977" s="924"/>
      <c r="M977" s="924"/>
      <c r="N977" s="924"/>
    </row>
    <row r="978" spans="1:14" ht="16.5" thickBot="1" x14ac:dyDescent="0.3">
      <c r="A978" s="62"/>
      <c r="B978" s="551"/>
      <c r="C978" s="549" t="str">
        <f t="shared" si="15"/>
        <v/>
      </c>
      <c r="D978" s="550"/>
      <c r="E978" s="548"/>
      <c r="F978" s="924"/>
      <c r="G978" s="924"/>
      <c r="H978" s="924"/>
      <c r="I978" s="924"/>
      <c r="J978" s="924"/>
      <c r="K978" s="924"/>
      <c r="L978" s="924"/>
      <c r="M978" s="924"/>
      <c r="N978" s="924"/>
    </row>
    <row r="979" spans="1:14" ht="16.5" thickBot="1" x14ac:dyDescent="0.3">
      <c r="A979" s="62"/>
      <c r="B979" s="551"/>
      <c r="C979" s="549" t="str">
        <f t="shared" si="15"/>
        <v/>
      </c>
      <c r="D979" s="550"/>
      <c r="E979" s="548"/>
      <c r="F979" s="924"/>
      <c r="G979" s="924"/>
      <c r="H979" s="924"/>
      <c r="I979" s="924"/>
      <c r="J979" s="924"/>
      <c r="K979" s="924"/>
      <c r="L979" s="924"/>
      <c r="M979" s="924"/>
      <c r="N979" s="924"/>
    </row>
    <row r="980" spans="1:14" ht="16.5" thickBot="1" x14ac:dyDescent="0.3">
      <c r="A980" s="62"/>
      <c r="B980" s="551"/>
      <c r="C980" s="549" t="str">
        <f t="shared" si="15"/>
        <v/>
      </c>
      <c r="D980" s="550"/>
      <c r="E980" s="548"/>
      <c r="F980" s="924"/>
      <c r="G980" s="924"/>
      <c r="H980" s="924"/>
      <c r="I980" s="924"/>
      <c r="J980" s="924"/>
      <c r="K980" s="924"/>
      <c r="L980" s="924"/>
      <c r="M980" s="924"/>
      <c r="N980" s="924"/>
    </row>
    <row r="981" spans="1:14" ht="16.5" thickBot="1" x14ac:dyDescent="0.3">
      <c r="A981" s="62"/>
      <c r="B981" s="551"/>
      <c r="C981" s="549" t="str">
        <f t="shared" si="15"/>
        <v/>
      </c>
      <c r="D981" s="550"/>
      <c r="E981" s="548"/>
      <c r="F981" s="924"/>
      <c r="G981" s="924"/>
      <c r="H981" s="924"/>
      <c r="I981" s="924"/>
      <c r="J981" s="924"/>
      <c r="K981" s="924"/>
      <c r="L981" s="924"/>
      <c r="M981" s="924"/>
      <c r="N981" s="924"/>
    </row>
    <row r="982" spans="1:14" ht="16.5" thickBot="1" x14ac:dyDescent="0.3">
      <c r="A982" s="62"/>
      <c r="B982" s="551"/>
      <c r="C982" s="549" t="str">
        <f t="shared" si="15"/>
        <v/>
      </c>
      <c r="D982" s="550"/>
      <c r="E982" s="548"/>
      <c r="F982" s="924"/>
      <c r="G982" s="924"/>
      <c r="H982" s="924"/>
      <c r="I982" s="924"/>
      <c r="J982" s="924"/>
      <c r="K982" s="924"/>
      <c r="L982" s="924"/>
      <c r="M982" s="924"/>
      <c r="N982" s="924"/>
    </row>
    <row r="983" spans="1:14" ht="16.5" thickBot="1" x14ac:dyDescent="0.3">
      <c r="A983" s="62"/>
      <c r="B983" s="551"/>
      <c r="C983" s="549" t="str">
        <f t="shared" si="15"/>
        <v/>
      </c>
      <c r="D983" s="550"/>
      <c r="E983" s="548"/>
      <c r="F983" s="924"/>
      <c r="G983" s="924"/>
      <c r="H983" s="924"/>
      <c r="I983" s="924"/>
      <c r="J983" s="924"/>
      <c r="K983" s="924"/>
      <c r="L983" s="924"/>
      <c r="M983" s="924"/>
      <c r="N983" s="924"/>
    </row>
    <row r="984" spans="1:14" ht="16.5" thickBot="1" x14ac:dyDescent="0.3">
      <c r="A984" s="62"/>
      <c r="B984" s="551"/>
      <c r="C984" s="549" t="str">
        <f t="shared" si="15"/>
        <v/>
      </c>
      <c r="D984" s="550"/>
      <c r="E984" s="548"/>
      <c r="F984" s="924"/>
      <c r="G984" s="924"/>
      <c r="H984" s="924"/>
      <c r="I984" s="924"/>
      <c r="J984" s="924"/>
      <c r="K984" s="924"/>
      <c r="L984" s="924"/>
      <c r="M984" s="924"/>
      <c r="N984" s="924"/>
    </row>
    <row r="985" spans="1:14" ht="16.5" thickBot="1" x14ac:dyDescent="0.3">
      <c r="A985" s="62"/>
      <c r="B985" s="551"/>
      <c r="C985" s="549" t="str">
        <f t="shared" si="15"/>
        <v/>
      </c>
      <c r="D985" s="550"/>
      <c r="E985" s="548"/>
      <c r="F985" s="924"/>
      <c r="G985" s="924"/>
      <c r="H985" s="924"/>
      <c r="I985" s="924"/>
      <c r="J985" s="924"/>
      <c r="K985" s="924"/>
      <c r="L985" s="924"/>
      <c r="M985" s="924"/>
      <c r="N985" s="924"/>
    </row>
    <row r="986" spans="1:14" ht="16.5" thickBot="1" x14ac:dyDescent="0.3">
      <c r="A986" s="62"/>
      <c r="B986" s="551"/>
      <c r="C986" s="549" t="str">
        <f t="shared" si="15"/>
        <v/>
      </c>
      <c r="D986" s="550"/>
      <c r="E986" s="548"/>
      <c r="F986" s="924"/>
      <c r="G986" s="924"/>
      <c r="H986" s="924"/>
      <c r="I986" s="924"/>
      <c r="J986" s="924"/>
      <c r="K986" s="924"/>
      <c r="L986" s="924"/>
      <c r="M986" s="924"/>
      <c r="N986" s="924"/>
    </row>
    <row r="987" spans="1:14" ht="16.5" thickBot="1" x14ac:dyDescent="0.3">
      <c r="A987" s="62"/>
      <c r="B987" s="551"/>
      <c r="C987" s="549" t="str">
        <f t="shared" si="15"/>
        <v/>
      </c>
      <c r="D987" s="550"/>
      <c r="E987" s="548"/>
      <c r="F987" s="924"/>
      <c r="G987" s="924"/>
      <c r="H987" s="924"/>
      <c r="I987" s="924"/>
      <c r="J987" s="924"/>
      <c r="K987" s="924"/>
      <c r="L987" s="924"/>
      <c r="M987" s="924"/>
      <c r="N987" s="924"/>
    </row>
    <row r="988" spans="1:14" ht="16.5" thickBot="1" x14ac:dyDescent="0.3">
      <c r="A988" s="62"/>
      <c r="B988" s="551"/>
      <c r="C988" s="549" t="str">
        <f t="shared" si="15"/>
        <v/>
      </c>
      <c r="D988" s="550"/>
      <c r="E988" s="548"/>
      <c r="F988" s="924"/>
      <c r="G988" s="924"/>
      <c r="H988" s="924"/>
      <c r="I988" s="924"/>
      <c r="J988" s="924"/>
      <c r="K988" s="924"/>
      <c r="L988" s="924"/>
      <c r="M988" s="924"/>
      <c r="N988" s="924"/>
    </row>
    <row r="989" spans="1:14" ht="16.5" thickBot="1" x14ac:dyDescent="0.3">
      <c r="A989" s="62"/>
      <c r="B989" s="551"/>
      <c r="C989" s="549" t="str">
        <f t="shared" si="15"/>
        <v/>
      </c>
      <c r="D989" s="550"/>
      <c r="E989" s="548"/>
      <c r="F989" s="924"/>
      <c r="G989" s="924"/>
      <c r="H989" s="924"/>
      <c r="I989" s="924"/>
      <c r="J989" s="924"/>
      <c r="K989" s="924"/>
      <c r="L989" s="924"/>
      <c r="M989" s="924"/>
      <c r="N989" s="924"/>
    </row>
    <row r="990" spans="1:14" ht="16.5" thickBot="1" x14ac:dyDescent="0.3">
      <c r="A990" s="62"/>
      <c r="B990" s="551"/>
      <c r="C990" s="549" t="str">
        <f t="shared" si="15"/>
        <v/>
      </c>
      <c r="D990" s="550"/>
      <c r="E990" s="548"/>
      <c r="F990" s="924"/>
      <c r="G990" s="924"/>
      <c r="H990" s="924"/>
      <c r="I990" s="924"/>
      <c r="J990" s="924"/>
      <c r="K990" s="924"/>
      <c r="L990" s="924"/>
      <c r="M990" s="924"/>
      <c r="N990" s="924"/>
    </row>
    <row r="991" spans="1:14" ht="16.5" thickBot="1" x14ac:dyDescent="0.3">
      <c r="A991" s="62"/>
      <c r="B991" s="551"/>
      <c r="C991" s="549" t="str">
        <f t="shared" si="15"/>
        <v/>
      </c>
      <c r="D991" s="550"/>
      <c r="E991" s="548"/>
      <c r="F991" s="924"/>
      <c r="G991" s="924"/>
      <c r="H991" s="924"/>
      <c r="I991" s="924"/>
      <c r="J991" s="924"/>
      <c r="K991" s="924"/>
      <c r="L991" s="924"/>
      <c r="M991" s="924"/>
      <c r="N991" s="924"/>
    </row>
    <row r="992" spans="1:14" ht="16.5" thickBot="1" x14ac:dyDescent="0.3">
      <c r="A992" s="62"/>
      <c r="B992" s="551"/>
      <c r="C992" s="549" t="str">
        <f t="shared" si="15"/>
        <v/>
      </c>
      <c r="D992" s="550"/>
      <c r="E992" s="548"/>
      <c r="F992" s="924"/>
      <c r="G992" s="924"/>
      <c r="H992" s="924"/>
      <c r="I992" s="924"/>
      <c r="J992" s="924"/>
      <c r="K992" s="924"/>
      <c r="L992" s="924"/>
      <c r="M992" s="924"/>
      <c r="N992" s="924"/>
    </row>
    <row r="993" spans="1:14" ht="16.5" thickBot="1" x14ac:dyDescent="0.3">
      <c r="A993" s="62"/>
      <c r="B993" s="551"/>
      <c r="C993" s="549" t="str">
        <f t="shared" si="15"/>
        <v/>
      </c>
      <c r="D993" s="550"/>
      <c r="E993" s="548"/>
      <c r="F993" s="924"/>
      <c r="G993" s="924"/>
      <c r="H993" s="924"/>
      <c r="I993" s="924"/>
      <c r="J993" s="924"/>
      <c r="K993" s="924"/>
      <c r="L993" s="924"/>
      <c r="M993" s="924"/>
      <c r="N993" s="924"/>
    </row>
    <row r="994" spans="1:14" ht="16.5" thickBot="1" x14ac:dyDescent="0.3">
      <c r="A994" s="62"/>
      <c r="B994" s="551"/>
      <c r="C994" s="549" t="str">
        <f t="shared" si="15"/>
        <v/>
      </c>
      <c r="D994" s="550"/>
      <c r="E994" s="548"/>
      <c r="F994" s="924"/>
      <c r="G994" s="924"/>
      <c r="H994" s="924"/>
      <c r="I994" s="924"/>
      <c r="J994" s="924"/>
      <c r="K994" s="924"/>
      <c r="L994" s="924"/>
      <c r="M994" s="924"/>
      <c r="N994" s="924"/>
    </row>
    <row r="995" spans="1:14" ht="16.5" thickBot="1" x14ac:dyDescent="0.3">
      <c r="A995" s="62"/>
      <c r="B995" s="551"/>
      <c r="C995" s="549" t="str">
        <f t="shared" si="15"/>
        <v/>
      </c>
      <c r="D995" s="550"/>
      <c r="E995" s="548"/>
      <c r="F995" s="924"/>
      <c r="G995" s="924"/>
      <c r="H995" s="924"/>
      <c r="I995" s="924"/>
      <c r="J995" s="924"/>
      <c r="K995" s="924"/>
      <c r="L995" s="924"/>
      <c r="M995" s="924"/>
      <c r="N995" s="924"/>
    </row>
    <row r="996" spans="1:14" ht="16.5" thickBot="1" x14ac:dyDescent="0.3">
      <c r="A996" s="62"/>
      <c r="B996" s="551"/>
      <c r="C996" s="549" t="str">
        <f t="shared" si="15"/>
        <v/>
      </c>
      <c r="D996" s="550"/>
      <c r="E996" s="548"/>
      <c r="F996" s="924"/>
      <c r="G996" s="924"/>
      <c r="H996" s="924"/>
      <c r="I996" s="924"/>
      <c r="J996" s="924"/>
      <c r="K996" s="924"/>
      <c r="L996" s="924"/>
      <c r="M996" s="924"/>
      <c r="N996" s="924"/>
    </row>
    <row r="997" spans="1:14" ht="16.5" thickBot="1" x14ac:dyDescent="0.3">
      <c r="A997" s="62"/>
      <c r="B997" s="551"/>
      <c r="C997" s="549" t="str">
        <f t="shared" si="15"/>
        <v/>
      </c>
      <c r="D997" s="550"/>
      <c r="E997" s="548"/>
      <c r="F997" s="924"/>
      <c r="G997" s="924"/>
      <c r="H997" s="924"/>
      <c r="I997" s="924"/>
      <c r="J997" s="924"/>
      <c r="K997" s="924"/>
      <c r="L997" s="924"/>
      <c r="M997" s="924"/>
      <c r="N997" s="924"/>
    </row>
    <row r="998" spans="1:14" ht="16.5" thickBot="1" x14ac:dyDescent="0.3">
      <c r="A998" s="62"/>
      <c r="B998" s="551"/>
      <c r="C998" s="549" t="str">
        <f t="shared" si="15"/>
        <v/>
      </c>
      <c r="D998" s="550"/>
      <c r="E998" s="548"/>
      <c r="F998" s="924"/>
      <c r="G998" s="924"/>
      <c r="H998" s="924"/>
      <c r="I998" s="924"/>
      <c r="J998" s="924"/>
      <c r="K998" s="924"/>
      <c r="L998" s="924"/>
      <c r="M998" s="924"/>
      <c r="N998" s="924"/>
    </row>
    <row r="999" spans="1:14" ht="16.5" thickBot="1" x14ac:dyDescent="0.3">
      <c r="A999" s="62"/>
      <c r="B999" s="551"/>
      <c r="C999" s="549" t="str">
        <f t="shared" si="15"/>
        <v/>
      </c>
      <c r="D999" s="550"/>
      <c r="E999" s="548"/>
      <c r="F999" s="924"/>
      <c r="G999" s="924"/>
      <c r="H999" s="924"/>
      <c r="I999" s="924"/>
      <c r="J999" s="924"/>
      <c r="K999" s="924"/>
      <c r="L999" s="924"/>
      <c r="M999" s="924"/>
      <c r="N999" s="924"/>
    </row>
    <row r="1000" spans="1:14" ht="16.5" thickBot="1" x14ac:dyDescent="0.3">
      <c r="A1000" s="62"/>
      <c r="B1000" s="551"/>
      <c r="C1000" s="549" t="str">
        <f t="shared" si="15"/>
        <v/>
      </c>
      <c r="D1000" s="550"/>
      <c r="E1000" s="548"/>
      <c r="F1000" s="924"/>
      <c r="G1000" s="924"/>
      <c r="H1000" s="924"/>
      <c r="I1000" s="924"/>
      <c r="J1000" s="924"/>
      <c r="K1000" s="924"/>
      <c r="L1000" s="924"/>
      <c r="M1000" s="924"/>
      <c r="N1000" s="924"/>
    </row>
    <row r="1001" spans="1:14" ht="16.5" thickBot="1" x14ac:dyDescent="0.3">
      <c r="A1001" s="62"/>
      <c r="B1001" s="551"/>
      <c r="C1001" s="549" t="str">
        <f t="shared" si="15"/>
        <v/>
      </c>
      <c r="D1001" s="550"/>
      <c r="E1001" s="548"/>
      <c r="F1001" s="924"/>
      <c r="G1001" s="924"/>
      <c r="H1001" s="924"/>
      <c r="I1001" s="924"/>
      <c r="J1001" s="924"/>
      <c r="K1001" s="924"/>
      <c r="L1001" s="924"/>
      <c r="M1001" s="924"/>
      <c r="N1001" s="924"/>
    </row>
    <row r="1002" spans="1:14" ht="16.5" thickBot="1" x14ac:dyDescent="0.3">
      <c r="A1002" s="62"/>
      <c r="B1002" s="551"/>
      <c r="C1002" s="549" t="str">
        <f t="shared" si="15"/>
        <v/>
      </c>
      <c r="D1002" s="550"/>
      <c r="E1002" s="548"/>
      <c r="F1002" s="924"/>
      <c r="G1002" s="924"/>
      <c r="H1002" s="924"/>
      <c r="I1002" s="924"/>
      <c r="J1002" s="924"/>
      <c r="K1002" s="924"/>
      <c r="L1002" s="924"/>
      <c r="M1002" s="924"/>
      <c r="N1002" s="924"/>
    </row>
    <row r="1003" spans="1:14" ht="16.5" thickBot="1" x14ac:dyDescent="0.3">
      <c r="A1003" s="62"/>
      <c r="B1003" s="551"/>
      <c r="C1003" s="549" t="str">
        <f t="shared" si="15"/>
        <v/>
      </c>
      <c r="D1003" s="550"/>
      <c r="E1003" s="548"/>
      <c r="F1003" s="924"/>
      <c r="G1003" s="924"/>
      <c r="H1003" s="924"/>
      <c r="I1003" s="924"/>
      <c r="J1003" s="924"/>
      <c r="K1003" s="924"/>
      <c r="L1003" s="924"/>
      <c r="M1003" s="924"/>
      <c r="N1003" s="924"/>
    </row>
    <row r="1004" spans="1:14" ht="16.5" thickBot="1" x14ac:dyDescent="0.3">
      <c r="A1004" s="62"/>
      <c r="B1004" s="551"/>
      <c r="C1004" s="549" t="str">
        <f t="shared" si="15"/>
        <v/>
      </c>
      <c r="D1004" s="550"/>
      <c r="E1004" s="548"/>
      <c r="F1004" s="924"/>
      <c r="G1004" s="924"/>
      <c r="H1004" s="924"/>
      <c r="I1004" s="924"/>
      <c r="J1004" s="924"/>
      <c r="K1004" s="924"/>
      <c r="L1004" s="924"/>
      <c r="M1004" s="924"/>
      <c r="N1004" s="924"/>
    </row>
    <row r="1005" spans="1:14" ht="16.5" thickBot="1" x14ac:dyDescent="0.3">
      <c r="A1005" s="62"/>
      <c r="B1005" s="551"/>
      <c r="C1005" s="549" t="str">
        <f t="shared" si="15"/>
        <v/>
      </c>
      <c r="D1005" s="550"/>
      <c r="E1005" s="548"/>
      <c r="F1005" s="924"/>
      <c r="G1005" s="924"/>
      <c r="H1005" s="924"/>
      <c r="I1005" s="924"/>
      <c r="J1005" s="924"/>
      <c r="K1005" s="924"/>
      <c r="L1005" s="924"/>
      <c r="M1005" s="924"/>
      <c r="N1005" s="924"/>
    </row>
    <row r="1006" spans="1:14" ht="16.5" thickBot="1" x14ac:dyDescent="0.3">
      <c r="A1006" s="62"/>
      <c r="B1006" s="551"/>
      <c r="C1006" s="549" t="str">
        <f t="shared" si="15"/>
        <v/>
      </c>
      <c r="D1006" s="550"/>
      <c r="E1006" s="548"/>
      <c r="F1006" s="924"/>
      <c r="G1006" s="924"/>
      <c r="H1006" s="924"/>
      <c r="I1006" s="924"/>
      <c r="J1006" s="924"/>
      <c r="K1006" s="924"/>
      <c r="L1006" s="924"/>
      <c r="M1006" s="924"/>
      <c r="N1006" s="924"/>
    </row>
    <row r="1007" spans="1:14" ht="16.5" thickBot="1" x14ac:dyDescent="0.3">
      <c r="A1007" s="62"/>
      <c r="B1007" s="551"/>
      <c r="C1007" s="549" t="str">
        <f t="shared" si="15"/>
        <v/>
      </c>
      <c r="D1007" s="550"/>
      <c r="E1007" s="548"/>
      <c r="F1007" s="924"/>
      <c r="G1007" s="924"/>
      <c r="H1007" s="924"/>
      <c r="I1007" s="924"/>
      <c r="J1007" s="924"/>
      <c r="K1007" s="924"/>
      <c r="L1007" s="924"/>
      <c r="M1007" s="924"/>
      <c r="N1007" s="924"/>
    </row>
    <row r="1008" spans="1:14" ht="16.5" thickBot="1" x14ac:dyDescent="0.3">
      <c r="A1008" s="62"/>
      <c r="B1008" s="551"/>
      <c r="C1008" s="549" t="str">
        <f t="shared" si="15"/>
        <v/>
      </c>
      <c r="D1008" s="550"/>
      <c r="E1008" s="548"/>
      <c r="F1008" s="924"/>
      <c r="G1008" s="924"/>
      <c r="H1008" s="924"/>
      <c r="I1008" s="924"/>
      <c r="J1008" s="924"/>
      <c r="K1008" s="924"/>
      <c r="L1008" s="924"/>
      <c r="M1008" s="924"/>
      <c r="N1008" s="924"/>
    </row>
    <row r="1009" spans="1:14" ht="16.5" thickBot="1" x14ac:dyDescent="0.3">
      <c r="A1009" s="62"/>
      <c r="B1009" s="551"/>
      <c r="C1009" s="549" t="str">
        <f t="shared" si="15"/>
        <v/>
      </c>
      <c r="D1009" s="550"/>
      <c r="E1009" s="548"/>
      <c r="F1009" s="924"/>
      <c r="G1009" s="924"/>
      <c r="H1009" s="924"/>
      <c r="I1009" s="924"/>
      <c r="J1009" s="924"/>
      <c r="K1009" s="924"/>
      <c r="L1009" s="924"/>
      <c r="M1009" s="924"/>
      <c r="N1009" s="924"/>
    </row>
    <row r="1010" spans="1:14" ht="16.5" thickBot="1" x14ac:dyDescent="0.3">
      <c r="A1010" s="62"/>
      <c r="B1010" s="551"/>
      <c r="C1010" s="549" t="str">
        <f t="shared" si="15"/>
        <v/>
      </c>
      <c r="D1010" s="550"/>
      <c r="E1010" s="548"/>
      <c r="F1010" s="924"/>
      <c r="G1010" s="924"/>
      <c r="H1010" s="924"/>
      <c r="I1010" s="924"/>
      <c r="J1010" s="924"/>
      <c r="K1010" s="924"/>
      <c r="L1010" s="924"/>
      <c r="M1010" s="924"/>
      <c r="N1010" s="924"/>
    </row>
    <row r="1011" spans="1:14" ht="16.5" thickBot="1" x14ac:dyDescent="0.3">
      <c r="A1011" s="62"/>
      <c r="B1011" s="551"/>
      <c r="C1011" s="549" t="str">
        <f t="shared" si="15"/>
        <v/>
      </c>
      <c r="D1011" s="550"/>
      <c r="E1011" s="548"/>
      <c r="F1011" s="924"/>
      <c r="G1011" s="924"/>
      <c r="H1011" s="924"/>
      <c r="I1011" s="924"/>
      <c r="J1011" s="924"/>
      <c r="K1011" s="924"/>
      <c r="L1011" s="924"/>
      <c r="M1011" s="924"/>
      <c r="N1011" s="924"/>
    </row>
    <row r="1012" spans="1:14" ht="16.5" thickBot="1" x14ac:dyDescent="0.3">
      <c r="A1012" s="62"/>
      <c r="B1012" s="551"/>
      <c r="C1012" s="549" t="str">
        <f t="shared" si="15"/>
        <v/>
      </c>
      <c r="D1012" s="550"/>
      <c r="E1012" s="548"/>
      <c r="F1012" s="924"/>
      <c r="G1012" s="924"/>
      <c r="H1012" s="924"/>
      <c r="I1012" s="924"/>
      <c r="J1012" s="924"/>
      <c r="K1012" s="924"/>
      <c r="L1012" s="924"/>
      <c r="M1012" s="924"/>
      <c r="N1012" s="924"/>
    </row>
    <row r="1013" spans="1:14" ht="16.5" thickBot="1" x14ac:dyDescent="0.3">
      <c r="A1013" s="62"/>
      <c r="B1013" s="551"/>
      <c r="C1013" s="549" t="str">
        <f t="shared" si="15"/>
        <v/>
      </c>
      <c r="D1013" s="550"/>
      <c r="E1013" s="548"/>
      <c r="F1013" s="924"/>
      <c r="G1013" s="924"/>
      <c r="H1013" s="924"/>
      <c r="I1013" s="924"/>
      <c r="J1013" s="924"/>
      <c r="K1013" s="924"/>
      <c r="L1013" s="924"/>
      <c r="M1013" s="924"/>
      <c r="N1013" s="924"/>
    </row>
    <row r="1014" spans="1:14" ht="16.5" thickBot="1" x14ac:dyDescent="0.3">
      <c r="A1014" s="62"/>
      <c r="B1014" s="551"/>
      <c r="C1014" s="549" t="str">
        <f t="shared" si="15"/>
        <v/>
      </c>
      <c r="D1014" s="550"/>
      <c r="E1014" s="548"/>
      <c r="F1014" s="924"/>
      <c r="G1014" s="924"/>
      <c r="H1014" s="924"/>
      <c r="I1014" s="924"/>
      <c r="J1014" s="924"/>
      <c r="K1014" s="924"/>
      <c r="L1014" s="924"/>
      <c r="M1014" s="924"/>
      <c r="N1014" s="924"/>
    </row>
    <row r="1015" spans="1:14" ht="16.5" thickBot="1" x14ac:dyDescent="0.3">
      <c r="A1015" s="62"/>
      <c r="B1015" s="551"/>
      <c r="C1015" s="549" t="str">
        <f t="shared" si="15"/>
        <v/>
      </c>
      <c r="D1015" s="550"/>
      <c r="E1015" s="548"/>
      <c r="F1015" s="924"/>
      <c r="G1015" s="924"/>
      <c r="H1015" s="924"/>
      <c r="I1015" s="924"/>
      <c r="J1015" s="924"/>
      <c r="K1015" s="924"/>
      <c r="L1015" s="924"/>
      <c r="M1015" s="924"/>
      <c r="N1015" s="924"/>
    </row>
    <row r="1016" spans="1:14" ht="16.5" thickBot="1" x14ac:dyDescent="0.3">
      <c r="A1016" s="62"/>
      <c r="B1016" s="551"/>
      <c r="C1016" s="549" t="str">
        <f t="shared" si="15"/>
        <v/>
      </c>
      <c r="D1016" s="550"/>
      <c r="E1016" s="548"/>
      <c r="F1016" s="924"/>
      <c r="G1016" s="924"/>
      <c r="H1016" s="924"/>
      <c r="I1016" s="924"/>
      <c r="J1016" s="924"/>
      <c r="K1016" s="924"/>
      <c r="L1016" s="924"/>
      <c r="M1016" s="924"/>
      <c r="N1016" s="924"/>
    </row>
    <row r="1017" spans="1:14" ht="16.5" thickBot="1" x14ac:dyDescent="0.3">
      <c r="A1017" s="62"/>
      <c r="B1017" s="551"/>
      <c r="C1017" s="549" t="str">
        <f t="shared" si="15"/>
        <v/>
      </c>
      <c r="D1017" s="550"/>
      <c r="E1017" s="548"/>
      <c r="F1017" s="924"/>
      <c r="G1017" s="924"/>
      <c r="H1017" s="924"/>
      <c r="I1017" s="924"/>
      <c r="J1017" s="924"/>
      <c r="K1017" s="924"/>
      <c r="L1017" s="924"/>
      <c r="M1017" s="924"/>
      <c r="N1017" s="924"/>
    </row>
    <row r="1018" spans="1:14" ht="16.5" thickBot="1" x14ac:dyDescent="0.3">
      <c r="A1018" s="62"/>
      <c r="B1018" s="551"/>
      <c r="C1018" s="549" t="str">
        <f t="shared" si="15"/>
        <v/>
      </c>
      <c r="D1018" s="550"/>
      <c r="E1018" s="548"/>
      <c r="F1018" s="924"/>
      <c r="G1018" s="924"/>
      <c r="H1018" s="924"/>
      <c r="I1018" s="924"/>
      <c r="J1018" s="924"/>
      <c r="K1018" s="924"/>
      <c r="L1018" s="924"/>
      <c r="M1018" s="924"/>
      <c r="N1018" s="924"/>
    </row>
    <row r="1019" spans="1:14" ht="16.5" thickBot="1" x14ac:dyDescent="0.3">
      <c r="A1019" s="62"/>
      <c r="B1019" s="551"/>
      <c r="C1019" s="549" t="str">
        <f t="shared" si="15"/>
        <v/>
      </c>
      <c r="D1019" s="550"/>
      <c r="E1019" s="548"/>
      <c r="F1019" s="924"/>
      <c r="G1019" s="924"/>
      <c r="H1019" s="924"/>
      <c r="I1019" s="924"/>
      <c r="J1019" s="924"/>
      <c r="K1019" s="924"/>
      <c r="L1019" s="924"/>
      <c r="M1019" s="924"/>
      <c r="N1019" s="924"/>
    </row>
    <row r="1020" spans="1:14" ht="16.5" thickBot="1" x14ac:dyDescent="0.3">
      <c r="A1020" s="62"/>
      <c r="B1020" s="551"/>
      <c r="C1020" s="549" t="str">
        <f t="shared" si="15"/>
        <v/>
      </c>
      <c r="D1020" s="550"/>
      <c r="E1020" s="548"/>
      <c r="F1020" s="924"/>
      <c r="G1020" s="924"/>
      <c r="H1020" s="924"/>
      <c r="I1020" s="924"/>
      <c r="J1020" s="924"/>
      <c r="K1020" s="924"/>
      <c r="L1020" s="924"/>
      <c r="M1020" s="924"/>
      <c r="N1020" s="924"/>
    </row>
    <row r="1021" spans="1:14" ht="16.5" thickBot="1" x14ac:dyDescent="0.3">
      <c r="A1021" s="62"/>
      <c r="B1021" s="551"/>
      <c r="C1021" s="549" t="str">
        <f t="shared" si="15"/>
        <v/>
      </c>
      <c r="D1021" s="550"/>
      <c r="E1021" s="548"/>
      <c r="F1021" s="924"/>
      <c r="G1021" s="924"/>
      <c r="H1021" s="924"/>
      <c r="I1021" s="924"/>
      <c r="J1021" s="924"/>
      <c r="K1021" s="924"/>
      <c r="L1021" s="924"/>
      <c r="M1021" s="924"/>
      <c r="N1021" s="924"/>
    </row>
    <row r="1022" spans="1:14" ht="16.5" thickBot="1" x14ac:dyDescent="0.3">
      <c r="A1022" s="62"/>
      <c r="B1022" s="551"/>
      <c r="C1022" s="549" t="str">
        <f t="shared" si="15"/>
        <v/>
      </c>
      <c r="D1022" s="550"/>
      <c r="E1022" s="548"/>
      <c r="F1022" s="924"/>
      <c r="G1022" s="924"/>
      <c r="H1022" s="924"/>
      <c r="I1022" s="924"/>
      <c r="J1022" s="924"/>
      <c r="K1022" s="924"/>
      <c r="L1022" s="924"/>
      <c r="M1022" s="924"/>
      <c r="N1022" s="924"/>
    </row>
    <row r="1023" spans="1:14" ht="16.5" thickBot="1" x14ac:dyDescent="0.3">
      <c r="A1023" s="62"/>
      <c r="B1023" s="551"/>
      <c r="C1023" s="549" t="str">
        <f t="shared" si="15"/>
        <v/>
      </c>
      <c r="D1023" s="550"/>
      <c r="E1023" s="548"/>
      <c r="F1023" s="924"/>
      <c r="G1023" s="924"/>
      <c r="H1023" s="924"/>
      <c r="I1023" s="924"/>
      <c r="J1023" s="924"/>
      <c r="K1023" s="924"/>
      <c r="L1023" s="924"/>
      <c r="M1023" s="924"/>
      <c r="N1023" s="924"/>
    </row>
    <row r="1024" spans="1:14" ht="16.5" thickBot="1" x14ac:dyDescent="0.3">
      <c r="A1024" s="62"/>
      <c r="B1024" s="551"/>
      <c r="C1024" s="549" t="str">
        <f t="shared" si="15"/>
        <v/>
      </c>
      <c r="D1024" s="550"/>
      <c r="E1024" s="548"/>
      <c r="F1024" s="924"/>
      <c r="G1024" s="924"/>
      <c r="H1024" s="924"/>
      <c r="I1024" s="924"/>
      <c r="J1024" s="924"/>
      <c r="K1024" s="924"/>
      <c r="L1024" s="924"/>
      <c r="M1024" s="924"/>
      <c r="N1024" s="924"/>
    </row>
    <row r="1025" spans="1:14" ht="16.5" thickBot="1" x14ac:dyDescent="0.3">
      <c r="A1025" s="62"/>
      <c r="B1025" s="551"/>
      <c r="C1025" s="549" t="str">
        <f t="shared" si="15"/>
        <v/>
      </c>
      <c r="D1025" s="550"/>
      <c r="E1025" s="548"/>
      <c r="F1025" s="924"/>
      <c r="G1025" s="924"/>
      <c r="H1025" s="924"/>
      <c r="I1025" s="924"/>
      <c r="J1025" s="924"/>
      <c r="K1025" s="924"/>
      <c r="L1025" s="924"/>
      <c r="M1025" s="924"/>
      <c r="N1025" s="924"/>
    </row>
    <row r="1026" spans="1:14" ht="16.5" thickBot="1" x14ac:dyDescent="0.3">
      <c r="A1026" s="62"/>
      <c r="B1026" s="551"/>
      <c r="C1026" s="549" t="str">
        <f t="shared" si="15"/>
        <v/>
      </c>
      <c r="D1026" s="550"/>
      <c r="E1026" s="548"/>
      <c r="F1026" s="924"/>
      <c r="G1026" s="924"/>
      <c r="H1026" s="924"/>
      <c r="I1026" s="924"/>
      <c r="J1026" s="924"/>
      <c r="K1026" s="924"/>
      <c r="L1026" s="924"/>
      <c r="M1026" s="924"/>
      <c r="N1026" s="924"/>
    </row>
    <row r="1027" spans="1:14" ht="16.5" thickBot="1" x14ac:dyDescent="0.3">
      <c r="A1027" s="62"/>
      <c r="B1027" s="551"/>
      <c r="C1027" s="549" t="str">
        <f t="shared" si="15"/>
        <v/>
      </c>
      <c r="D1027" s="550"/>
      <c r="E1027" s="548"/>
      <c r="F1027" s="924"/>
      <c r="G1027" s="924"/>
      <c r="H1027" s="924"/>
      <c r="I1027" s="924"/>
      <c r="J1027" s="924"/>
      <c r="K1027" s="924"/>
      <c r="L1027" s="924"/>
      <c r="M1027" s="924"/>
      <c r="N1027" s="924"/>
    </row>
    <row r="1028" spans="1:14" ht="16.5" thickBot="1" x14ac:dyDescent="0.3">
      <c r="A1028" s="62"/>
      <c r="B1028" s="551"/>
      <c r="C1028" s="549" t="str">
        <f t="shared" si="15"/>
        <v/>
      </c>
      <c r="D1028" s="550"/>
      <c r="E1028" s="548"/>
      <c r="F1028" s="924"/>
      <c r="G1028" s="924"/>
      <c r="H1028" s="924"/>
      <c r="I1028" s="924"/>
      <c r="J1028" s="924"/>
      <c r="K1028" s="924"/>
      <c r="L1028" s="924"/>
      <c r="M1028" s="924"/>
      <c r="N1028" s="924"/>
    </row>
    <row r="1029" spans="1:14" ht="16.5" thickBot="1" x14ac:dyDescent="0.3">
      <c r="A1029" s="62"/>
      <c r="B1029" s="551"/>
      <c r="C1029" s="549" t="str">
        <f t="shared" si="15"/>
        <v/>
      </c>
      <c r="D1029" s="550"/>
      <c r="E1029" s="548"/>
      <c r="F1029" s="924"/>
      <c r="G1029" s="924"/>
      <c r="H1029" s="924"/>
      <c r="I1029" s="924"/>
      <c r="J1029" s="924"/>
      <c r="K1029" s="924"/>
      <c r="L1029" s="924"/>
      <c r="M1029" s="924"/>
      <c r="N1029" s="924"/>
    </row>
    <row r="1030" spans="1:14" ht="16.5" thickBot="1" x14ac:dyDescent="0.3">
      <c r="A1030" s="62"/>
      <c r="B1030" s="551"/>
      <c r="C1030" s="549" t="str">
        <f t="shared" si="15"/>
        <v/>
      </c>
      <c r="D1030" s="550"/>
      <c r="E1030" s="548"/>
      <c r="F1030" s="924"/>
      <c r="G1030" s="924"/>
      <c r="H1030" s="924"/>
      <c r="I1030" s="924"/>
      <c r="J1030" s="924"/>
      <c r="K1030" s="924"/>
      <c r="L1030" s="924"/>
      <c r="M1030" s="924"/>
      <c r="N1030" s="924"/>
    </row>
    <row r="1031" spans="1:14" ht="16.5" thickBot="1" x14ac:dyDescent="0.3">
      <c r="A1031" s="62"/>
      <c r="B1031" s="551"/>
      <c r="C1031" s="549" t="str">
        <f t="shared" si="15"/>
        <v/>
      </c>
      <c r="D1031" s="550"/>
      <c r="E1031" s="548"/>
      <c r="F1031" s="924"/>
      <c r="G1031" s="924"/>
      <c r="H1031" s="924"/>
      <c r="I1031" s="924"/>
      <c r="J1031" s="924"/>
      <c r="K1031" s="924"/>
      <c r="L1031" s="924"/>
      <c r="M1031" s="924"/>
      <c r="N1031" s="924"/>
    </row>
    <row r="1032" spans="1:14" ht="16.5" thickBot="1" x14ac:dyDescent="0.3">
      <c r="A1032" s="62"/>
      <c r="B1032" s="551"/>
      <c r="C1032" s="549" t="str">
        <f t="shared" si="15"/>
        <v/>
      </c>
      <c r="D1032" s="550"/>
      <c r="E1032" s="548"/>
      <c r="F1032" s="924"/>
      <c r="G1032" s="924"/>
      <c r="H1032" s="924"/>
      <c r="I1032" s="924"/>
      <c r="J1032" s="924"/>
      <c r="K1032" s="924"/>
      <c r="L1032" s="924"/>
      <c r="M1032" s="924"/>
      <c r="N1032" s="924"/>
    </row>
    <row r="1033" spans="1:14" ht="16.5" thickBot="1" x14ac:dyDescent="0.3">
      <c r="A1033" s="62"/>
      <c r="B1033" s="551"/>
      <c r="C1033" s="549" t="str">
        <f t="shared" si="15"/>
        <v/>
      </c>
      <c r="D1033" s="550"/>
      <c r="E1033" s="548"/>
      <c r="F1033" s="924"/>
      <c r="G1033" s="924"/>
      <c r="H1033" s="924"/>
      <c r="I1033" s="924"/>
      <c r="J1033" s="924"/>
      <c r="K1033" s="924"/>
      <c r="L1033" s="924"/>
      <c r="M1033" s="924"/>
      <c r="N1033" s="924"/>
    </row>
    <row r="1034" spans="1:14" ht="16.5" thickBot="1" x14ac:dyDescent="0.3">
      <c r="A1034" s="62"/>
      <c r="B1034" s="551"/>
      <c r="C1034" s="549" t="str">
        <f t="shared" si="15"/>
        <v/>
      </c>
      <c r="D1034" s="550"/>
      <c r="E1034" s="548"/>
      <c r="F1034" s="924"/>
      <c r="G1034" s="924"/>
      <c r="H1034" s="924"/>
      <c r="I1034" s="924"/>
      <c r="J1034" s="924"/>
      <c r="K1034" s="924"/>
      <c r="L1034" s="924"/>
      <c r="M1034" s="924"/>
      <c r="N1034" s="924"/>
    </row>
    <row r="1035" spans="1:14" ht="16.5" thickBot="1" x14ac:dyDescent="0.3">
      <c r="A1035" s="62"/>
      <c r="B1035" s="551"/>
      <c r="C1035" s="549" t="str">
        <f t="shared" si="15"/>
        <v/>
      </c>
      <c r="D1035" s="550"/>
      <c r="E1035" s="548"/>
      <c r="F1035" s="924"/>
      <c r="G1035" s="924"/>
      <c r="H1035" s="924"/>
      <c r="I1035" s="924"/>
      <c r="J1035" s="924"/>
      <c r="K1035" s="924"/>
      <c r="L1035" s="924"/>
      <c r="M1035" s="924"/>
      <c r="N1035" s="924"/>
    </row>
    <row r="1036" spans="1:14" ht="16.5" thickBot="1" x14ac:dyDescent="0.3">
      <c r="A1036" s="62"/>
      <c r="B1036" s="551"/>
      <c r="C1036" s="549" t="str">
        <f t="shared" ref="C1036:C1099" si="16">IF(B1036&gt;0, (B1036-B1035), "")</f>
        <v/>
      </c>
      <c r="D1036" s="550"/>
      <c r="E1036" s="548"/>
      <c r="F1036" s="924"/>
      <c r="G1036" s="924"/>
      <c r="H1036" s="924"/>
      <c r="I1036" s="924"/>
      <c r="J1036" s="924"/>
      <c r="K1036" s="924"/>
      <c r="L1036" s="924"/>
      <c r="M1036" s="924"/>
      <c r="N1036" s="924"/>
    </row>
    <row r="1037" spans="1:14" ht="16.5" thickBot="1" x14ac:dyDescent="0.3">
      <c r="A1037" s="62"/>
      <c r="B1037" s="551"/>
      <c r="C1037" s="549" t="str">
        <f t="shared" si="16"/>
        <v/>
      </c>
      <c r="D1037" s="550"/>
      <c r="E1037" s="548"/>
      <c r="F1037" s="924"/>
      <c r="G1037" s="924"/>
      <c r="H1037" s="924"/>
      <c r="I1037" s="924"/>
      <c r="J1037" s="924"/>
      <c r="K1037" s="924"/>
      <c r="L1037" s="924"/>
      <c r="M1037" s="924"/>
      <c r="N1037" s="924"/>
    </row>
    <row r="1038" spans="1:14" ht="16.5" thickBot="1" x14ac:dyDescent="0.3">
      <c r="A1038" s="62"/>
      <c r="B1038" s="551"/>
      <c r="C1038" s="549" t="str">
        <f t="shared" si="16"/>
        <v/>
      </c>
      <c r="D1038" s="550"/>
      <c r="E1038" s="548"/>
      <c r="F1038" s="924"/>
      <c r="G1038" s="924"/>
      <c r="H1038" s="924"/>
      <c r="I1038" s="924"/>
      <c r="J1038" s="924"/>
      <c r="K1038" s="924"/>
      <c r="L1038" s="924"/>
      <c r="M1038" s="924"/>
      <c r="N1038" s="924"/>
    </row>
    <row r="1039" spans="1:14" ht="16.5" thickBot="1" x14ac:dyDescent="0.3">
      <c r="A1039" s="62"/>
      <c r="B1039" s="551"/>
      <c r="C1039" s="549" t="str">
        <f t="shared" si="16"/>
        <v/>
      </c>
      <c r="D1039" s="550"/>
      <c r="E1039" s="548"/>
      <c r="F1039" s="924"/>
      <c r="G1039" s="924"/>
      <c r="H1039" s="924"/>
      <c r="I1039" s="924"/>
      <c r="J1039" s="924"/>
      <c r="K1039" s="924"/>
      <c r="L1039" s="924"/>
      <c r="M1039" s="924"/>
      <c r="N1039" s="924"/>
    </row>
    <row r="1040" spans="1:14" ht="16.5" thickBot="1" x14ac:dyDescent="0.3">
      <c r="A1040" s="62"/>
      <c r="B1040" s="551"/>
      <c r="C1040" s="549" t="str">
        <f t="shared" si="16"/>
        <v/>
      </c>
      <c r="D1040" s="550"/>
      <c r="E1040" s="548"/>
      <c r="F1040" s="924"/>
      <c r="G1040" s="924"/>
      <c r="H1040" s="924"/>
      <c r="I1040" s="924"/>
      <c r="J1040" s="924"/>
      <c r="K1040" s="924"/>
      <c r="L1040" s="924"/>
      <c r="M1040" s="924"/>
      <c r="N1040" s="924"/>
    </row>
    <row r="1041" spans="1:14" ht="16.5" thickBot="1" x14ac:dyDescent="0.3">
      <c r="A1041" s="62"/>
      <c r="B1041" s="551"/>
      <c r="C1041" s="549" t="str">
        <f t="shared" si="16"/>
        <v/>
      </c>
      <c r="D1041" s="550"/>
      <c r="E1041" s="548"/>
      <c r="F1041" s="924"/>
      <c r="G1041" s="924"/>
      <c r="H1041" s="924"/>
      <c r="I1041" s="924"/>
      <c r="J1041" s="924"/>
      <c r="K1041" s="924"/>
      <c r="L1041" s="924"/>
      <c r="M1041" s="924"/>
      <c r="N1041" s="924"/>
    </row>
    <row r="1042" spans="1:14" ht="16.5" thickBot="1" x14ac:dyDescent="0.3">
      <c r="A1042" s="62"/>
      <c r="B1042" s="551"/>
      <c r="C1042" s="549" t="str">
        <f t="shared" si="16"/>
        <v/>
      </c>
      <c r="D1042" s="550"/>
      <c r="E1042" s="548"/>
      <c r="F1042" s="924"/>
      <c r="G1042" s="924"/>
      <c r="H1042" s="924"/>
      <c r="I1042" s="924"/>
      <c r="J1042" s="924"/>
      <c r="K1042" s="924"/>
      <c r="L1042" s="924"/>
      <c r="M1042" s="924"/>
      <c r="N1042" s="924"/>
    </row>
    <row r="1043" spans="1:14" ht="16.5" thickBot="1" x14ac:dyDescent="0.3">
      <c r="A1043" s="62"/>
      <c r="B1043" s="551"/>
      <c r="C1043" s="549" t="str">
        <f t="shared" si="16"/>
        <v/>
      </c>
      <c r="D1043" s="550"/>
      <c r="E1043" s="548"/>
      <c r="F1043" s="924"/>
      <c r="G1043" s="924"/>
      <c r="H1043" s="924"/>
      <c r="I1043" s="924"/>
      <c r="J1043" s="924"/>
      <c r="K1043" s="924"/>
      <c r="L1043" s="924"/>
      <c r="M1043" s="924"/>
      <c r="N1043" s="924"/>
    </row>
    <row r="1044" spans="1:14" ht="16.5" thickBot="1" x14ac:dyDescent="0.3">
      <c r="A1044" s="62"/>
      <c r="B1044" s="551"/>
      <c r="C1044" s="549" t="str">
        <f t="shared" si="16"/>
        <v/>
      </c>
      <c r="D1044" s="550"/>
      <c r="E1044" s="548"/>
      <c r="F1044" s="924"/>
      <c r="G1044" s="924"/>
      <c r="H1044" s="924"/>
      <c r="I1044" s="924"/>
      <c r="J1044" s="924"/>
      <c r="K1044" s="924"/>
      <c r="L1044" s="924"/>
      <c r="M1044" s="924"/>
      <c r="N1044" s="924"/>
    </row>
    <row r="1045" spans="1:14" ht="16.5" thickBot="1" x14ac:dyDescent="0.3">
      <c r="A1045" s="62"/>
      <c r="B1045" s="551"/>
      <c r="C1045" s="549" t="str">
        <f t="shared" si="16"/>
        <v/>
      </c>
      <c r="D1045" s="550"/>
      <c r="E1045" s="548"/>
      <c r="F1045" s="924"/>
      <c r="G1045" s="924"/>
      <c r="H1045" s="924"/>
      <c r="I1045" s="924"/>
      <c r="J1045" s="924"/>
      <c r="K1045" s="924"/>
      <c r="L1045" s="924"/>
      <c r="M1045" s="924"/>
      <c r="N1045" s="924"/>
    </row>
    <row r="1046" spans="1:14" ht="16.5" thickBot="1" x14ac:dyDescent="0.3">
      <c r="A1046" s="62"/>
      <c r="B1046" s="551"/>
      <c r="C1046" s="549" t="str">
        <f t="shared" si="16"/>
        <v/>
      </c>
      <c r="D1046" s="550"/>
      <c r="E1046" s="548"/>
      <c r="F1046" s="924"/>
      <c r="G1046" s="924"/>
      <c r="H1046" s="924"/>
      <c r="I1046" s="924"/>
      <c r="J1046" s="924"/>
      <c r="K1046" s="924"/>
      <c r="L1046" s="924"/>
      <c r="M1046" s="924"/>
      <c r="N1046" s="924"/>
    </row>
    <row r="1047" spans="1:14" ht="16.5" thickBot="1" x14ac:dyDescent="0.3">
      <c r="A1047" s="62"/>
      <c r="B1047" s="551"/>
      <c r="C1047" s="549" t="str">
        <f t="shared" si="16"/>
        <v/>
      </c>
      <c r="D1047" s="550"/>
      <c r="E1047" s="548"/>
      <c r="F1047" s="924"/>
      <c r="G1047" s="924"/>
      <c r="H1047" s="924"/>
      <c r="I1047" s="924"/>
      <c r="J1047" s="924"/>
      <c r="K1047" s="924"/>
      <c r="L1047" s="924"/>
      <c r="M1047" s="924"/>
      <c r="N1047" s="924"/>
    </row>
    <row r="1048" spans="1:14" ht="16.5" thickBot="1" x14ac:dyDescent="0.3">
      <c r="A1048" s="62"/>
      <c r="B1048" s="551"/>
      <c r="C1048" s="549" t="str">
        <f t="shared" si="16"/>
        <v/>
      </c>
      <c r="D1048" s="550"/>
      <c r="E1048" s="548"/>
      <c r="F1048" s="924"/>
      <c r="G1048" s="924"/>
      <c r="H1048" s="924"/>
      <c r="I1048" s="924"/>
      <c r="J1048" s="924"/>
      <c r="K1048" s="924"/>
      <c r="L1048" s="924"/>
      <c r="M1048" s="924"/>
      <c r="N1048" s="924"/>
    </row>
    <row r="1049" spans="1:14" ht="16.5" thickBot="1" x14ac:dyDescent="0.3">
      <c r="A1049" s="62"/>
      <c r="B1049" s="551"/>
      <c r="C1049" s="549" t="str">
        <f t="shared" si="16"/>
        <v/>
      </c>
      <c r="D1049" s="550"/>
      <c r="E1049" s="548"/>
      <c r="F1049" s="924"/>
      <c r="G1049" s="924"/>
      <c r="H1049" s="924"/>
      <c r="I1049" s="924"/>
      <c r="J1049" s="924"/>
      <c r="K1049" s="924"/>
      <c r="L1049" s="924"/>
      <c r="M1049" s="924"/>
      <c r="N1049" s="924"/>
    </row>
    <row r="1050" spans="1:14" ht="16.5" thickBot="1" x14ac:dyDescent="0.3">
      <c r="A1050" s="62"/>
      <c r="B1050" s="551"/>
      <c r="C1050" s="549" t="str">
        <f t="shared" si="16"/>
        <v/>
      </c>
      <c r="D1050" s="550"/>
      <c r="E1050" s="548"/>
      <c r="F1050" s="924"/>
      <c r="G1050" s="924"/>
      <c r="H1050" s="924"/>
      <c r="I1050" s="924"/>
      <c r="J1050" s="924"/>
      <c r="K1050" s="924"/>
      <c r="L1050" s="924"/>
      <c r="M1050" s="924"/>
      <c r="N1050" s="924"/>
    </row>
    <row r="1051" spans="1:14" ht="16.5" thickBot="1" x14ac:dyDescent="0.3">
      <c r="A1051" s="62"/>
      <c r="B1051" s="551"/>
      <c r="C1051" s="549" t="str">
        <f t="shared" si="16"/>
        <v/>
      </c>
      <c r="D1051" s="550"/>
      <c r="E1051" s="548"/>
      <c r="F1051" s="924"/>
      <c r="G1051" s="924"/>
      <c r="H1051" s="924"/>
      <c r="I1051" s="924"/>
      <c r="J1051" s="924"/>
      <c r="K1051" s="924"/>
      <c r="L1051" s="924"/>
      <c r="M1051" s="924"/>
      <c r="N1051" s="924"/>
    </row>
    <row r="1052" spans="1:14" ht="16.5" thickBot="1" x14ac:dyDescent="0.3">
      <c r="A1052" s="62"/>
      <c r="B1052" s="551"/>
      <c r="C1052" s="549" t="str">
        <f t="shared" si="16"/>
        <v/>
      </c>
      <c r="D1052" s="550"/>
      <c r="E1052" s="548"/>
      <c r="F1052" s="924"/>
      <c r="G1052" s="924"/>
      <c r="H1052" s="924"/>
      <c r="I1052" s="924"/>
      <c r="J1052" s="924"/>
      <c r="K1052" s="924"/>
      <c r="L1052" s="924"/>
      <c r="M1052" s="924"/>
      <c r="N1052" s="924"/>
    </row>
    <row r="1053" spans="1:14" ht="16.5" thickBot="1" x14ac:dyDescent="0.3">
      <c r="A1053" s="62"/>
      <c r="B1053" s="551"/>
      <c r="C1053" s="549" t="str">
        <f t="shared" si="16"/>
        <v/>
      </c>
      <c r="D1053" s="550"/>
      <c r="E1053" s="548"/>
      <c r="F1053" s="924"/>
      <c r="G1053" s="924"/>
      <c r="H1053" s="924"/>
      <c r="I1053" s="924"/>
      <c r="J1053" s="924"/>
      <c r="K1053" s="924"/>
      <c r="L1053" s="924"/>
      <c r="M1053" s="924"/>
      <c r="N1053" s="924"/>
    </row>
    <row r="1054" spans="1:14" ht="16.5" thickBot="1" x14ac:dyDescent="0.3">
      <c r="A1054" s="62"/>
      <c r="B1054" s="551"/>
      <c r="C1054" s="549" t="str">
        <f t="shared" si="16"/>
        <v/>
      </c>
      <c r="D1054" s="550"/>
      <c r="E1054" s="548"/>
      <c r="F1054" s="924"/>
      <c r="G1054" s="924"/>
      <c r="H1054" s="924"/>
      <c r="I1054" s="924"/>
      <c r="J1054" s="924"/>
      <c r="K1054" s="924"/>
      <c r="L1054" s="924"/>
      <c r="M1054" s="924"/>
      <c r="N1054" s="924"/>
    </row>
    <row r="1055" spans="1:14" ht="16.5" thickBot="1" x14ac:dyDescent="0.3">
      <c r="A1055" s="62"/>
      <c r="B1055" s="551"/>
      <c r="C1055" s="549" t="str">
        <f t="shared" si="16"/>
        <v/>
      </c>
      <c r="D1055" s="550"/>
      <c r="E1055" s="548"/>
      <c r="F1055" s="924"/>
      <c r="G1055" s="924"/>
      <c r="H1055" s="924"/>
      <c r="I1055" s="924"/>
      <c r="J1055" s="924"/>
      <c r="K1055" s="924"/>
      <c r="L1055" s="924"/>
      <c r="M1055" s="924"/>
      <c r="N1055" s="924"/>
    </row>
    <row r="1056" spans="1:14" ht="16.5" thickBot="1" x14ac:dyDescent="0.3">
      <c r="A1056" s="62"/>
      <c r="B1056" s="551"/>
      <c r="C1056" s="549" t="str">
        <f t="shared" si="16"/>
        <v/>
      </c>
      <c r="D1056" s="550"/>
      <c r="E1056" s="548"/>
      <c r="F1056" s="924"/>
      <c r="G1056" s="924"/>
      <c r="H1056" s="924"/>
      <c r="I1056" s="924"/>
      <c r="J1056" s="924"/>
      <c r="K1056" s="924"/>
      <c r="L1056" s="924"/>
      <c r="M1056" s="924"/>
      <c r="N1056" s="924"/>
    </row>
    <row r="1057" spans="1:14" ht="16.5" thickBot="1" x14ac:dyDescent="0.3">
      <c r="A1057" s="62"/>
      <c r="B1057" s="551"/>
      <c r="C1057" s="549" t="str">
        <f t="shared" si="16"/>
        <v/>
      </c>
      <c r="D1057" s="550"/>
      <c r="E1057" s="548"/>
      <c r="F1057" s="924"/>
      <c r="G1057" s="924"/>
      <c r="H1057" s="924"/>
      <c r="I1057" s="924"/>
      <c r="J1057" s="924"/>
      <c r="K1057" s="924"/>
      <c r="L1057" s="924"/>
      <c r="M1057" s="924"/>
      <c r="N1057" s="924"/>
    </row>
    <row r="1058" spans="1:14" ht="16.5" thickBot="1" x14ac:dyDescent="0.3">
      <c r="A1058" s="62"/>
      <c r="B1058" s="551"/>
      <c r="C1058" s="549" t="str">
        <f t="shared" si="16"/>
        <v/>
      </c>
      <c r="D1058" s="550"/>
      <c r="E1058" s="548"/>
      <c r="F1058" s="924"/>
      <c r="G1058" s="924"/>
      <c r="H1058" s="924"/>
      <c r="I1058" s="924"/>
      <c r="J1058" s="924"/>
      <c r="K1058" s="924"/>
      <c r="L1058" s="924"/>
      <c r="M1058" s="924"/>
      <c r="N1058" s="924"/>
    </row>
    <row r="1059" spans="1:14" ht="16.5" thickBot="1" x14ac:dyDescent="0.3">
      <c r="A1059" s="62"/>
      <c r="B1059" s="551"/>
      <c r="C1059" s="549" t="str">
        <f t="shared" si="16"/>
        <v/>
      </c>
      <c r="D1059" s="550"/>
      <c r="E1059" s="548"/>
      <c r="F1059" s="924"/>
      <c r="G1059" s="924"/>
      <c r="H1059" s="924"/>
      <c r="I1059" s="924"/>
      <c r="J1059" s="924"/>
      <c r="K1059" s="924"/>
      <c r="L1059" s="924"/>
      <c r="M1059" s="924"/>
      <c r="N1059" s="924"/>
    </row>
    <row r="1060" spans="1:14" ht="16.5" thickBot="1" x14ac:dyDescent="0.3">
      <c r="A1060" s="62"/>
      <c r="B1060" s="551"/>
      <c r="C1060" s="549" t="str">
        <f t="shared" si="16"/>
        <v/>
      </c>
      <c r="D1060" s="550"/>
      <c r="E1060" s="548"/>
      <c r="F1060" s="924"/>
      <c r="G1060" s="924"/>
      <c r="H1060" s="924"/>
      <c r="I1060" s="924"/>
      <c r="J1060" s="924"/>
      <c r="K1060" s="924"/>
      <c r="L1060" s="924"/>
      <c r="M1060" s="924"/>
      <c r="N1060" s="924"/>
    </row>
    <row r="1061" spans="1:14" ht="16.5" thickBot="1" x14ac:dyDescent="0.3">
      <c r="A1061" s="62"/>
      <c r="B1061" s="551"/>
      <c r="C1061" s="549" t="str">
        <f t="shared" si="16"/>
        <v/>
      </c>
      <c r="D1061" s="550"/>
      <c r="E1061" s="548"/>
      <c r="F1061" s="924"/>
      <c r="G1061" s="924"/>
      <c r="H1061" s="924"/>
      <c r="I1061" s="924"/>
      <c r="J1061" s="924"/>
      <c r="K1061" s="924"/>
      <c r="L1061" s="924"/>
      <c r="M1061" s="924"/>
      <c r="N1061" s="924"/>
    </row>
    <row r="1062" spans="1:14" ht="16.5" thickBot="1" x14ac:dyDescent="0.3">
      <c r="A1062" s="62"/>
      <c r="B1062" s="551"/>
      <c r="C1062" s="549" t="str">
        <f t="shared" si="16"/>
        <v/>
      </c>
      <c r="D1062" s="550"/>
      <c r="E1062" s="548"/>
      <c r="F1062" s="924"/>
      <c r="G1062" s="924"/>
      <c r="H1062" s="924"/>
      <c r="I1062" s="924"/>
      <c r="J1062" s="924"/>
      <c r="K1062" s="924"/>
      <c r="L1062" s="924"/>
      <c r="M1062" s="924"/>
      <c r="N1062" s="924"/>
    </row>
    <row r="1063" spans="1:14" ht="16.5" thickBot="1" x14ac:dyDescent="0.3">
      <c r="A1063" s="62"/>
      <c r="B1063" s="551"/>
      <c r="C1063" s="549" t="str">
        <f t="shared" si="16"/>
        <v/>
      </c>
      <c r="D1063" s="550"/>
      <c r="E1063" s="548"/>
      <c r="F1063" s="924"/>
      <c r="G1063" s="924"/>
      <c r="H1063" s="924"/>
      <c r="I1063" s="924"/>
      <c r="J1063" s="924"/>
      <c r="K1063" s="924"/>
      <c r="L1063" s="924"/>
      <c r="M1063" s="924"/>
      <c r="N1063" s="924"/>
    </row>
    <row r="1064" spans="1:14" ht="16.5" thickBot="1" x14ac:dyDescent="0.3">
      <c r="A1064" s="62"/>
      <c r="B1064" s="551"/>
      <c r="C1064" s="549" t="str">
        <f t="shared" si="16"/>
        <v/>
      </c>
      <c r="D1064" s="550"/>
      <c r="E1064" s="548"/>
      <c r="F1064" s="924"/>
      <c r="G1064" s="924"/>
      <c r="H1064" s="924"/>
      <c r="I1064" s="924"/>
      <c r="J1064" s="924"/>
      <c r="K1064" s="924"/>
      <c r="L1064" s="924"/>
      <c r="M1064" s="924"/>
      <c r="N1064" s="924"/>
    </row>
    <row r="1065" spans="1:14" ht="16.5" thickBot="1" x14ac:dyDescent="0.3">
      <c r="A1065" s="62"/>
      <c r="B1065" s="551"/>
      <c r="C1065" s="549" t="str">
        <f t="shared" si="16"/>
        <v/>
      </c>
      <c r="D1065" s="550"/>
      <c r="E1065" s="548"/>
      <c r="F1065" s="924"/>
      <c r="G1065" s="924"/>
      <c r="H1065" s="924"/>
      <c r="I1065" s="924"/>
      <c r="J1065" s="924"/>
      <c r="K1065" s="924"/>
      <c r="L1065" s="924"/>
      <c r="M1065" s="924"/>
      <c r="N1065" s="924"/>
    </row>
    <row r="1066" spans="1:14" ht="16.5" thickBot="1" x14ac:dyDescent="0.3">
      <c r="A1066" s="62"/>
      <c r="B1066" s="551"/>
      <c r="C1066" s="549" t="str">
        <f t="shared" si="16"/>
        <v/>
      </c>
      <c r="D1066" s="550"/>
      <c r="E1066" s="548"/>
      <c r="F1066" s="924"/>
      <c r="G1066" s="924"/>
      <c r="H1066" s="924"/>
      <c r="I1066" s="924"/>
      <c r="J1066" s="924"/>
      <c r="K1066" s="924"/>
      <c r="L1066" s="924"/>
      <c r="M1066" s="924"/>
      <c r="N1066" s="924"/>
    </row>
    <row r="1067" spans="1:14" ht="16.5" thickBot="1" x14ac:dyDescent="0.3">
      <c r="A1067" s="62"/>
      <c r="B1067" s="551"/>
      <c r="C1067" s="549" t="str">
        <f t="shared" si="16"/>
        <v/>
      </c>
      <c r="D1067" s="550"/>
      <c r="E1067" s="548"/>
      <c r="F1067" s="924"/>
      <c r="G1067" s="924"/>
      <c r="H1067" s="924"/>
      <c r="I1067" s="924"/>
      <c r="J1067" s="924"/>
      <c r="K1067" s="924"/>
      <c r="L1067" s="924"/>
      <c r="M1067" s="924"/>
      <c r="N1067" s="924"/>
    </row>
    <row r="1068" spans="1:14" ht="16.5" thickBot="1" x14ac:dyDescent="0.3">
      <c r="A1068" s="62"/>
      <c r="B1068" s="551"/>
      <c r="C1068" s="549" t="str">
        <f t="shared" si="16"/>
        <v/>
      </c>
      <c r="D1068" s="550"/>
      <c r="E1068" s="548"/>
      <c r="F1068" s="924"/>
      <c r="G1068" s="924"/>
      <c r="H1068" s="924"/>
      <c r="I1068" s="924"/>
      <c r="J1068" s="924"/>
      <c r="K1068" s="924"/>
      <c r="L1068" s="924"/>
      <c r="M1068" s="924"/>
      <c r="N1068" s="924"/>
    </row>
    <row r="1069" spans="1:14" ht="16.5" thickBot="1" x14ac:dyDescent="0.3">
      <c r="A1069" s="62"/>
      <c r="B1069" s="551"/>
      <c r="C1069" s="549" t="str">
        <f t="shared" si="16"/>
        <v/>
      </c>
      <c r="D1069" s="550"/>
      <c r="E1069" s="548"/>
      <c r="F1069" s="924"/>
      <c r="G1069" s="924"/>
      <c r="H1069" s="924"/>
      <c r="I1069" s="924"/>
      <c r="J1069" s="924"/>
      <c r="K1069" s="924"/>
      <c r="L1069" s="924"/>
      <c r="M1069" s="924"/>
      <c r="N1069" s="924"/>
    </row>
    <row r="1070" spans="1:14" ht="16.5" thickBot="1" x14ac:dyDescent="0.3">
      <c r="A1070" s="62"/>
      <c r="B1070" s="551"/>
      <c r="C1070" s="549" t="str">
        <f t="shared" si="16"/>
        <v/>
      </c>
      <c r="D1070" s="550"/>
      <c r="E1070" s="548"/>
      <c r="F1070" s="924"/>
      <c r="G1070" s="924"/>
      <c r="H1070" s="924"/>
      <c r="I1070" s="924"/>
      <c r="J1070" s="924"/>
      <c r="K1070" s="924"/>
      <c r="L1070" s="924"/>
      <c r="M1070" s="924"/>
      <c r="N1070" s="924"/>
    </row>
    <row r="1071" spans="1:14" ht="16.5" thickBot="1" x14ac:dyDescent="0.3">
      <c r="A1071" s="62"/>
      <c r="B1071" s="551"/>
      <c r="C1071" s="549" t="str">
        <f t="shared" si="16"/>
        <v/>
      </c>
      <c r="D1071" s="550"/>
      <c r="E1071" s="548"/>
      <c r="F1071" s="924"/>
      <c r="G1071" s="924"/>
      <c r="H1071" s="924"/>
      <c r="I1071" s="924"/>
      <c r="J1071" s="924"/>
      <c r="K1071" s="924"/>
      <c r="L1071" s="924"/>
      <c r="M1071" s="924"/>
      <c r="N1071" s="924"/>
    </row>
    <row r="1072" spans="1:14" ht="16.5" thickBot="1" x14ac:dyDescent="0.3">
      <c r="A1072" s="62"/>
      <c r="B1072" s="551"/>
      <c r="C1072" s="549" t="str">
        <f t="shared" si="16"/>
        <v/>
      </c>
      <c r="D1072" s="550"/>
      <c r="E1072" s="548"/>
      <c r="F1072" s="924"/>
      <c r="G1072" s="924"/>
      <c r="H1072" s="924"/>
      <c r="I1072" s="924"/>
      <c r="J1072" s="924"/>
      <c r="K1072" s="924"/>
      <c r="L1072" s="924"/>
      <c r="M1072" s="924"/>
      <c r="N1072" s="924"/>
    </row>
    <row r="1073" spans="1:14" ht="16.5" thickBot="1" x14ac:dyDescent="0.3">
      <c r="A1073" s="62"/>
      <c r="B1073" s="551"/>
      <c r="C1073" s="549" t="str">
        <f t="shared" si="16"/>
        <v/>
      </c>
      <c r="D1073" s="550"/>
      <c r="E1073" s="548"/>
      <c r="F1073" s="924"/>
      <c r="G1073" s="924"/>
      <c r="H1073" s="924"/>
      <c r="I1073" s="924"/>
      <c r="J1073" s="924"/>
      <c r="K1073" s="924"/>
      <c r="L1073" s="924"/>
      <c r="M1073" s="924"/>
      <c r="N1073" s="924"/>
    </row>
    <row r="1074" spans="1:14" ht="16.5" thickBot="1" x14ac:dyDescent="0.3">
      <c r="A1074" s="62"/>
      <c r="B1074" s="551"/>
      <c r="C1074" s="549" t="str">
        <f t="shared" si="16"/>
        <v/>
      </c>
      <c r="D1074" s="550"/>
      <c r="E1074" s="548"/>
      <c r="F1074" s="924"/>
      <c r="G1074" s="924"/>
      <c r="H1074" s="924"/>
      <c r="I1074" s="924"/>
      <c r="J1074" s="924"/>
      <c r="K1074" s="924"/>
      <c r="L1074" s="924"/>
      <c r="M1074" s="924"/>
      <c r="N1074" s="924"/>
    </row>
    <row r="1075" spans="1:14" ht="16.5" thickBot="1" x14ac:dyDescent="0.3">
      <c r="A1075" s="62"/>
      <c r="B1075" s="551"/>
      <c r="C1075" s="549" t="str">
        <f t="shared" si="16"/>
        <v/>
      </c>
      <c r="D1075" s="550"/>
      <c r="E1075" s="548"/>
      <c r="F1075" s="924"/>
      <c r="G1075" s="924"/>
      <c r="H1075" s="924"/>
      <c r="I1075" s="924"/>
      <c r="J1075" s="924"/>
      <c r="K1075" s="924"/>
      <c r="L1075" s="924"/>
      <c r="M1075" s="924"/>
      <c r="N1075" s="924"/>
    </row>
    <row r="1076" spans="1:14" ht="16.5" thickBot="1" x14ac:dyDescent="0.3">
      <c r="A1076" s="62"/>
      <c r="B1076" s="551"/>
      <c r="C1076" s="549" t="str">
        <f t="shared" si="16"/>
        <v/>
      </c>
      <c r="D1076" s="550"/>
      <c r="E1076" s="548"/>
      <c r="F1076" s="924"/>
      <c r="G1076" s="924"/>
      <c r="H1076" s="924"/>
      <c r="I1076" s="924"/>
      <c r="J1076" s="924"/>
      <c r="K1076" s="924"/>
      <c r="L1076" s="924"/>
      <c r="M1076" s="924"/>
      <c r="N1076" s="924"/>
    </row>
    <row r="1077" spans="1:14" ht="16.5" thickBot="1" x14ac:dyDescent="0.3">
      <c r="A1077" s="62"/>
      <c r="B1077" s="551"/>
      <c r="C1077" s="549" t="str">
        <f t="shared" si="16"/>
        <v/>
      </c>
      <c r="D1077" s="550"/>
      <c r="E1077" s="548"/>
      <c r="F1077" s="924"/>
      <c r="G1077" s="924"/>
      <c r="H1077" s="924"/>
      <c r="I1077" s="924"/>
      <c r="J1077" s="924"/>
      <c r="K1077" s="924"/>
      <c r="L1077" s="924"/>
      <c r="M1077" s="924"/>
      <c r="N1077" s="924"/>
    </row>
    <row r="1078" spans="1:14" ht="16.5" thickBot="1" x14ac:dyDescent="0.3">
      <c r="A1078" s="62"/>
      <c r="B1078" s="551"/>
      <c r="C1078" s="549" t="str">
        <f t="shared" si="16"/>
        <v/>
      </c>
      <c r="D1078" s="550"/>
      <c r="E1078" s="548"/>
      <c r="F1078" s="924"/>
      <c r="G1078" s="924"/>
      <c r="H1078" s="924"/>
      <c r="I1078" s="924"/>
      <c r="J1078" s="924"/>
      <c r="K1078" s="924"/>
      <c r="L1078" s="924"/>
      <c r="M1078" s="924"/>
      <c r="N1078" s="924"/>
    </row>
    <row r="1079" spans="1:14" ht="16.5" thickBot="1" x14ac:dyDescent="0.3">
      <c r="A1079" s="62"/>
      <c r="B1079" s="551"/>
      <c r="C1079" s="549" t="str">
        <f t="shared" si="16"/>
        <v/>
      </c>
      <c r="D1079" s="550"/>
      <c r="E1079" s="548"/>
      <c r="F1079" s="924"/>
      <c r="G1079" s="924"/>
      <c r="H1079" s="924"/>
      <c r="I1079" s="924"/>
      <c r="J1079" s="924"/>
      <c r="K1079" s="924"/>
      <c r="L1079" s="924"/>
      <c r="M1079" s="924"/>
      <c r="N1079" s="924"/>
    </row>
    <row r="1080" spans="1:14" ht="16.5" thickBot="1" x14ac:dyDescent="0.3">
      <c r="A1080" s="62"/>
      <c r="B1080" s="551"/>
      <c r="C1080" s="549" t="str">
        <f t="shared" si="16"/>
        <v/>
      </c>
      <c r="D1080" s="550"/>
      <c r="E1080" s="548"/>
      <c r="F1080" s="924"/>
      <c r="G1080" s="924"/>
      <c r="H1080" s="924"/>
      <c r="I1080" s="924"/>
      <c r="J1080" s="924"/>
      <c r="K1080" s="924"/>
      <c r="L1080" s="924"/>
      <c r="M1080" s="924"/>
      <c r="N1080" s="924"/>
    </row>
    <row r="1081" spans="1:14" ht="16.5" thickBot="1" x14ac:dyDescent="0.3">
      <c r="A1081" s="62"/>
      <c r="B1081" s="551"/>
      <c r="C1081" s="549" t="str">
        <f t="shared" si="16"/>
        <v/>
      </c>
      <c r="D1081" s="550"/>
      <c r="E1081" s="548"/>
      <c r="F1081" s="924"/>
      <c r="G1081" s="924"/>
      <c r="H1081" s="924"/>
      <c r="I1081" s="924"/>
      <c r="J1081" s="924"/>
      <c r="K1081" s="924"/>
      <c r="L1081" s="924"/>
      <c r="M1081" s="924"/>
      <c r="N1081" s="924"/>
    </row>
    <row r="1082" spans="1:14" ht="16.5" thickBot="1" x14ac:dyDescent="0.3">
      <c r="A1082" s="62"/>
      <c r="B1082" s="551"/>
      <c r="C1082" s="549" t="str">
        <f t="shared" si="16"/>
        <v/>
      </c>
      <c r="D1082" s="550"/>
      <c r="E1082" s="548"/>
      <c r="F1082" s="924"/>
      <c r="G1082" s="924"/>
      <c r="H1082" s="924"/>
      <c r="I1082" s="924"/>
      <c r="J1082" s="924"/>
      <c r="K1082" s="924"/>
      <c r="L1082" s="924"/>
      <c r="M1082" s="924"/>
      <c r="N1082" s="924"/>
    </row>
    <row r="1083" spans="1:14" ht="16.5" thickBot="1" x14ac:dyDescent="0.3">
      <c r="A1083" s="62"/>
      <c r="B1083" s="551"/>
      <c r="C1083" s="549" t="str">
        <f t="shared" si="16"/>
        <v/>
      </c>
      <c r="D1083" s="550"/>
      <c r="E1083" s="548"/>
      <c r="F1083" s="924"/>
      <c r="G1083" s="924"/>
      <c r="H1083" s="924"/>
      <c r="I1083" s="924"/>
      <c r="J1083" s="924"/>
      <c r="K1083" s="924"/>
      <c r="L1083" s="924"/>
      <c r="M1083" s="924"/>
      <c r="N1083" s="924"/>
    </row>
    <row r="1084" spans="1:14" ht="16.5" thickBot="1" x14ac:dyDescent="0.3">
      <c r="A1084" s="62"/>
      <c r="B1084" s="551"/>
      <c r="C1084" s="549" t="str">
        <f t="shared" si="16"/>
        <v/>
      </c>
      <c r="D1084" s="550"/>
      <c r="E1084" s="548"/>
      <c r="F1084" s="924"/>
      <c r="G1084" s="924"/>
      <c r="H1084" s="924"/>
      <c r="I1084" s="924"/>
      <c r="J1084" s="924"/>
      <c r="K1084" s="924"/>
      <c r="L1084" s="924"/>
      <c r="M1084" s="924"/>
      <c r="N1084" s="924"/>
    </row>
    <row r="1085" spans="1:14" ht="16.5" thickBot="1" x14ac:dyDescent="0.3">
      <c r="A1085" s="62"/>
      <c r="B1085" s="551"/>
      <c r="C1085" s="549" t="str">
        <f t="shared" si="16"/>
        <v/>
      </c>
      <c r="D1085" s="550"/>
      <c r="E1085" s="548"/>
      <c r="F1085" s="924"/>
      <c r="G1085" s="924"/>
      <c r="H1085" s="924"/>
      <c r="I1085" s="924"/>
      <c r="J1085" s="924"/>
      <c r="K1085" s="924"/>
      <c r="L1085" s="924"/>
      <c r="M1085" s="924"/>
      <c r="N1085" s="924"/>
    </row>
    <row r="1086" spans="1:14" ht="16.5" thickBot="1" x14ac:dyDescent="0.3">
      <c r="A1086" s="62"/>
      <c r="B1086" s="551"/>
      <c r="C1086" s="549" t="str">
        <f t="shared" si="16"/>
        <v/>
      </c>
      <c r="D1086" s="550"/>
      <c r="E1086" s="548"/>
      <c r="F1086" s="924"/>
      <c r="G1086" s="924"/>
      <c r="H1086" s="924"/>
      <c r="I1086" s="924"/>
      <c r="J1086" s="924"/>
      <c r="K1086" s="924"/>
      <c r="L1086" s="924"/>
      <c r="M1086" s="924"/>
      <c r="N1086" s="924"/>
    </row>
    <row r="1087" spans="1:14" ht="16.5" thickBot="1" x14ac:dyDescent="0.3">
      <c r="A1087" s="62"/>
      <c r="B1087" s="551"/>
      <c r="C1087" s="549" t="str">
        <f t="shared" si="16"/>
        <v/>
      </c>
      <c r="D1087" s="550"/>
      <c r="E1087" s="548"/>
      <c r="F1087" s="924"/>
      <c r="G1087" s="924"/>
      <c r="H1087" s="924"/>
      <c r="I1087" s="924"/>
      <c r="J1087" s="924"/>
      <c r="K1087" s="924"/>
      <c r="L1087" s="924"/>
      <c r="M1087" s="924"/>
      <c r="N1087" s="924"/>
    </row>
    <row r="1088" spans="1:14" ht="16.5" thickBot="1" x14ac:dyDescent="0.3">
      <c r="A1088" s="62"/>
      <c r="B1088" s="551"/>
      <c r="C1088" s="549" t="str">
        <f t="shared" si="16"/>
        <v/>
      </c>
      <c r="D1088" s="550"/>
      <c r="E1088" s="548"/>
      <c r="F1088" s="924"/>
      <c r="G1088" s="924"/>
      <c r="H1088" s="924"/>
      <c r="I1088" s="924"/>
      <c r="J1088" s="924"/>
      <c r="K1088" s="924"/>
      <c r="L1088" s="924"/>
      <c r="M1088" s="924"/>
      <c r="N1088" s="924"/>
    </row>
    <row r="1089" spans="1:14" ht="16.5" thickBot="1" x14ac:dyDescent="0.3">
      <c r="A1089" s="62"/>
      <c r="B1089" s="551"/>
      <c r="C1089" s="549" t="str">
        <f t="shared" si="16"/>
        <v/>
      </c>
      <c r="D1089" s="550"/>
      <c r="E1089" s="548"/>
      <c r="F1089" s="924"/>
      <c r="G1089" s="924"/>
      <c r="H1089" s="924"/>
      <c r="I1089" s="924"/>
      <c r="J1089" s="924"/>
      <c r="K1089" s="924"/>
      <c r="L1089" s="924"/>
      <c r="M1089" s="924"/>
      <c r="N1089" s="924"/>
    </row>
    <row r="1090" spans="1:14" ht="16.5" thickBot="1" x14ac:dyDescent="0.3">
      <c r="A1090" s="62"/>
      <c r="B1090" s="551"/>
      <c r="C1090" s="549" t="str">
        <f t="shared" si="16"/>
        <v/>
      </c>
      <c r="D1090" s="550"/>
      <c r="E1090" s="548"/>
      <c r="F1090" s="924"/>
      <c r="G1090" s="924"/>
      <c r="H1090" s="924"/>
      <c r="I1090" s="924"/>
      <c r="J1090" s="924"/>
      <c r="K1090" s="924"/>
      <c r="L1090" s="924"/>
      <c r="M1090" s="924"/>
      <c r="N1090" s="924"/>
    </row>
    <row r="1091" spans="1:14" ht="16.5" thickBot="1" x14ac:dyDescent="0.3">
      <c r="A1091" s="62"/>
      <c r="B1091" s="551"/>
      <c r="C1091" s="549" t="str">
        <f t="shared" si="16"/>
        <v/>
      </c>
      <c r="D1091" s="550"/>
      <c r="E1091" s="548"/>
      <c r="F1091" s="924"/>
      <c r="G1091" s="924"/>
      <c r="H1091" s="924"/>
      <c r="I1091" s="924"/>
      <c r="J1091" s="924"/>
      <c r="K1091" s="924"/>
      <c r="L1091" s="924"/>
      <c r="M1091" s="924"/>
      <c r="N1091" s="924"/>
    </row>
    <row r="1092" spans="1:14" ht="16.5" thickBot="1" x14ac:dyDescent="0.3">
      <c r="A1092" s="62"/>
      <c r="B1092" s="551"/>
      <c r="C1092" s="549" t="str">
        <f t="shared" si="16"/>
        <v/>
      </c>
      <c r="D1092" s="550"/>
      <c r="E1092" s="548"/>
      <c r="F1092" s="924"/>
      <c r="G1092" s="924"/>
      <c r="H1092" s="924"/>
      <c r="I1092" s="924"/>
      <c r="J1092" s="924"/>
      <c r="K1092" s="924"/>
      <c r="L1092" s="924"/>
      <c r="M1092" s="924"/>
      <c r="N1092" s="924"/>
    </row>
    <row r="1093" spans="1:14" ht="16.5" thickBot="1" x14ac:dyDescent="0.3">
      <c r="A1093" s="62"/>
      <c r="B1093" s="551"/>
      <c r="C1093" s="549" t="str">
        <f t="shared" si="16"/>
        <v/>
      </c>
      <c r="D1093" s="550"/>
      <c r="E1093" s="548"/>
      <c r="F1093" s="924"/>
      <c r="G1093" s="924"/>
      <c r="H1093" s="924"/>
      <c r="I1093" s="924"/>
      <c r="J1093" s="924"/>
      <c r="K1093" s="924"/>
      <c r="L1093" s="924"/>
      <c r="M1093" s="924"/>
      <c r="N1093" s="924"/>
    </row>
    <row r="1094" spans="1:14" ht="16.5" thickBot="1" x14ac:dyDescent="0.3">
      <c r="A1094" s="62"/>
      <c r="B1094" s="551"/>
      <c r="C1094" s="549" t="str">
        <f t="shared" si="16"/>
        <v/>
      </c>
      <c r="D1094" s="550"/>
      <c r="E1094" s="548"/>
      <c r="F1094" s="924"/>
      <c r="G1094" s="924"/>
      <c r="H1094" s="924"/>
      <c r="I1094" s="924"/>
      <c r="J1094" s="924"/>
      <c r="K1094" s="924"/>
      <c r="L1094" s="924"/>
      <c r="M1094" s="924"/>
      <c r="N1094" s="924"/>
    </row>
    <row r="1095" spans="1:14" ht="16.5" thickBot="1" x14ac:dyDescent="0.3">
      <c r="A1095" s="62"/>
      <c r="B1095" s="551"/>
      <c r="C1095" s="549" t="str">
        <f t="shared" si="16"/>
        <v/>
      </c>
      <c r="D1095" s="550"/>
      <c r="E1095" s="548"/>
      <c r="F1095" s="924"/>
      <c r="G1095" s="924"/>
      <c r="H1095" s="924"/>
      <c r="I1095" s="924"/>
      <c r="J1095" s="924"/>
      <c r="K1095" s="924"/>
      <c r="L1095" s="924"/>
      <c r="M1095" s="924"/>
      <c r="N1095" s="924"/>
    </row>
    <row r="1096" spans="1:14" ht="16.5" thickBot="1" x14ac:dyDescent="0.3">
      <c r="A1096" s="62"/>
      <c r="B1096" s="551"/>
      <c r="C1096" s="549" t="str">
        <f t="shared" si="16"/>
        <v/>
      </c>
      <c r="D1096" s="550"/>
      <c r="E1096" s="548"/>
      <c r="F1096" s="924"/>
      <c r="G1096" s="924"/>
      <c r="H1096" s="924"/>
      <c r="I1096" s="924"/>
      <c r="J1096" s="924"/>
      <c r="K1096" s="924"/>
      <c r="L1096" s="924"/>
      <c r="M1096" s="924"/>
      <c r="N1096" s="924"/>
    </row>
    <row r="1097" spans="1:14" ht="16.5" thickBot="1" x14ac:dyDescent="0.3">
      <c r="A1097" s="62"/>
      <c r="B1097" s="551"/>
      <c r="C1097" s="549" t="str">
        <f t="shared" si="16"/>
        <v/>
      </c>
      <c r="D1097" s="550"/>
      <c r="E1097" s="548"/>
      <c r="F1097" s="924"/>
      <c r="G1097" s="924"/>
      <c r="H1097" s="924"/>
      <c r="I1097" s="924"/>
      <c r="J1097" s="924"/>
      <c r="K1097" s="924"/>
      <c r="L1097" s="924"/>
      <c r="M1097" s="924"/>
      <c r="N1097" s="924"/>
    </row>
    <row r="1098" spans="1:14" ht="16.5" thickBot="1" x14ac:dyDescent="0.3">
      <c r="A1098" s="62"/>
      <c r="B1098" s="551"/>
      <c r="C1098" s="549" t="str">
        <f t="shared" si="16"/>
        <v/>
      </c>
      <c r="D1098" s="550"/>
      <c r="E1098" s="548"/>
      <c r="F1098" s="924"/>
      <c r="G1098" s="924"/>
      <c r="H1098" s="924"/>
      <c r="I1098" s="924"/>
      <c r="J1098" s="924"/>
      <c r="K1098" s="924"/>
      <c r="L1098" s="924"/>
      <c r="M1098" s="924"/>
      <c r="N1098" s="924"/>
    </row>
    <row r="1099" spans="1:14" ht="16.5" thickBot="1" x14ac:dyDescent="0.3">
      <c r="A1099" s="62"/>
      <c r="B1099" s="551"/>
      <c r="C1099" s="549" t="str">
        <f t="shared" si="16"/>
        <v/>
      </c>
      <c r="D1099" s="550"/>
      <c r="E1099" s="548"/>
      <c r="F1099" s="924"/>
      <c r="G1099" s="924"/>
      <c r="H1099" s="924"/>
      <c r="I1099" s="924"/>
      <c r="J1099" s="924"/>
      <c r="K1099" s="924"/>
      <c r="L1099" s="924"/>
      <c r="M1099" s="924"/>
      <c r="N1099" s="924"/>
    </row>
    <row r="1100" spans="1:14" ht="16.5" thickBot="1" x14ac:dyDescent="0.3">
      <c r="A1100" s="62"/>
      <c r="B1100" s="551"/>
      <c r="C1100" s="549" t="str">
        <f t="shared" ref="C1100:C1163" si="17">IF(B1100&gt;0, (B1100-B1099), "")</f>
        <v/>
      </c>
      <c r="D1100" s="550"/>
      <c r="E1100" s="548"/>
      <c r="F1100" s="924"/>
      <c r="G1100" s="924"/>
      <c r="H1100" s="924"/>
      <c r="I1100" s="924"/>
      <c r="J1100" s="924"/>
      <c r="K1100" s="924"/>
      <c r="L1100" s="924"/>
      <c r="M1100" s="924"/>
      <c r="N1100" s="924"/>
    </row>
    <row r="1101" spans="1:14" ht="16.5" thickBot="1" x14ac:dyDescent="0.3">
      <c r="A1101" s="62"/>
      <c r="B1101" s="551"/>
      <c r="C1101" s="549" t="str">
        <f t="shared" si="17"/>
        <v/>
      </c>
      <c r="D1101" s="550"/>
      <c r="E1101" s="548"/>
      <c r="F1101" s="924"/>
      <c r="G1101" s="924"/>
      <c r="H1101" s="924"/>
      <c r="I1101" s="924"/>
      <c r="J1101" s="924"/>
      <c r="K1101" s="924"/>
      <c r="L1101" s="924"/>
      <c r="M1101" s="924"/>
      <c r="N1101" s="924"/>
    </row>
    <row r="1102" spans="1:14" ht="16.5" thickBot="1" x14ac:dyDescent="0.3">
      <c r="A1102" s="62"/>
      <c r="B1102" s="551"/>
      <c r="C1102" s="549" t="str">
        <f t="shared" si="17"/>
        <v/>
      </c>
      <c r="D1102" s="550"/>
      <c r="E1102" s="548"/>
      <c r="F1102" s="924"/>
      <c r="G1102" s="924"/>
      <c r="H1102" s="924"/>
      <c r="I1102" s="924"/>
      <c r="J1102" s="924"/>
      <c r="K1102" s="924"/>
      <c r="L1102" s="924"/>
      <c r="M1102" s="924"/>
      <c r="N1102" s="924"/>
    </row>
    <row r="1103" spans="1:14" ht="16.5" thickBot="1" x14ac:dyDescent="0.3">
      <c r="A1103" s="62"/>
      <c r="B1103" s="551"/>
      <c r="C1103" s="549" t="str">
        <f t="shared" si="17"/>
        <v/>
      </c>
      <c r="D1103" s="550"/>
      <c r="E1103" s="548"/>
      <c r="F1103" s="924"/>
      <c r="G1103" s="924"/>
      <c r="H1103" s="924"/>
      <c r="I1103" s="924"/>
      <c r="J1103" s="924"/>
      <c r="K1103" s="924"/>
      <c r="L1103" s="924"/>
      <c r="M1103" s="924"/>
      <c r="N1103" s="924"/>
    </row>
    <row r="1104" spans="1:14" ht="16.5" thickBot="1" x14ac:dyDescent="0.3">
      <c r="A1104" s="62"/>
      <c r="B1104" s="551"/>
      <c r="C1104" s="549" t="str">
        <f t="shared" si="17"/>
        <v/>
      </c>
      <c r="D1104" s="550"/>
      <c r="E1104" s="548"/>
      <c r="F1104" s="924"/>
      <c r="G1104" s="924"/>
      <c r="H1104" s="924"/>
      <c r="I1104" s="924"/>
      <c r="J1104" s="924"/>
      <c r="K1104" s="924"/>
      <c r="L1104" s="924"/>
      <c r="M1104" s="924"/>
      <c r="N1104" s="924"/>
    </row>
    <row r="1105" spans="1:14" ht="16.5" thickBot="1" x14ac:dyDescent="0.3">
      <c r="A1105" s="62"/>
      <c r="B1105" s="551"/>
      <c r="C1105" s="549" t="str">
        <f t="shared" si="17"/>
        <v/>
      </c>
      <c r="D1105" s="550"/>
      <c r="E1105" s="548"/>
      <c r="F1105" s="924"/>
      <c r="G1105" s="924"/>
      <c r="H1105" s="924"/>
      <c r="I1105" s="924"/>
      <c r="J1105" s="924"/>
      <c r="K1105" s="924"/>
      <c r="L1105" s="924"/>
      <c r="M1105" s="924"/>
      <c r="N1105" s="924"/>
    </row>
    <row r="1106" spans="1:14" ht="16.5" thickBot="1" x14ac:dyDescent="0.3">
      <c r="A1106" s="62"/>
      <c r="B1106" s="551"/>
      <c r="C1106" s="549" t="str">
        <f t="shared" si="17"/>
        <v/>
      </c>
      <c r="D1106" s="550"/>
      <c r="E1106" s="548"/>
      <c r="F1106" s="924"/>
      <c r="G1106" s="924"/>
      <c r="H1106" s="924"/>
      <c r="I1106" s="924"/>
      <c r="J1106" s="924"/>
      <c r="K1106" s="924"/>
      <c r="L1106" s="924"/>
      <c r="M1106" s="924"/>
      <c r="N1106" s="924"/>
    </row>
    <row r="1107" spans="1:14" ht="16.5" thickBot="1" x14ac:dyDescent="0.3">
      <c r="A1107" s="62"/>
      <c r="B1107" s="551"/>
      <c r="C1107" s="549" t="str">
        <f t="shared" si="17"/>
        <v/>
      </c>
      <c r="D1107" s="550"/>
      <c r="E1107" s="548"/>
      <c r="F1107" s="924"/>
      <c r="G1107" s="924"/>
      <c r="H1107" s="924"/>
      <c r="I1107" s="924"/>
      <c r="J1107" s="924"/>
      <c r="K1107" s="924"/>
      <c r="L1107" s="924"/>
      <c r="M1107" s="924"/>
      <c r="N1107" s="924"/>
    </row>
    <row r="1108" spans="1:14" ht="16.5" thickBot="1" x14ac:dyDescent="0.3">
      <c r="A1108" s="62"/>
      <c r="B1108" s="551"/>
      <c r="C1108" s="549" t="str">
        <f t="shared" si="17"/>
        <v/>
      </c>
      <c r="D1108" s="550"/>
      <c r="E1108" s="548"/>
      <c r="F1108" s="924"/>
      <c r="G1108" s="924"/>
      <c r="H1108" s="924"/>
      <c r="I1108" s="924"/>
      <c r="J1108" s="924"/>
      <c r="K1108" s="924"/>
      <c r="L1108" s="924"/>
      <c r="M1108" s="924"/>
      <c r="N1108" s="924"/>
    </row>
    <row r="1109" spans="1:14" ht="16.5" thickBot="1" x14ac:dyDescent="0.3">
      <c r="A1109" s="62"/>
      <c r="B1109" s="551"/>
      <c r="C1109" s="549" t="str">
        <f t="shared" si="17"/>
        <v/>
      </c>
      <c r="D1109" s="550"/>
      <c r="E1109" s="548"/>
      <c r="F1109" s="924"/>
      <c r="G1109" s="924"/>
      <c r="H1109" s="924"/>
      <c r="I1109" s="924"/>
      <c r="J1109" s="924"/>
      <c r="K1109" s="924"/>
      <c r="L1109" s="924"/>
      <c r="M1109" s="924"/>
      <c r="N1109" s="924"/>
    </row>
    <row r="1110" spans="1:14" ht="16.5" thickBot="1" x14ac:dyDescent="0.3">
      <c r="A1110" s="62"/>
      <c r="B1110" s="551"/>
      <c r="C1110" s="549" t="str">
        <f t="shared" si="17"/>
        <v/>
      </c>
      <c r="D1110" s="550"/>
      <c r="E1110" s="548"/>
      <c r="F1110" s="924"/>
      <c r="G1110" s="924"/>
      <c r="H1110" s="924"/>
      <c r="I1110" s="924"/>
      <c r="J1110" s="924"/>
      <c r="K1110" s="924"/>
      <c r="L1110" s="924"/>
      <c r="M1110" s="924"/>
      <c r="N1110" s="924"/>
    </row>
    <row r="1111" spans="1:14" ht="16.5" thickBot="1" x14ac:dyDescent="0.3">
      <c r="A1111" s="62"/>
      <c r="B1111" s="551"/>
      <c r="C1111" s="549" t="str">
        <f t="shared" si="17"/>
        <v/>
      </c>
      <c r="D1111" s="550"/>
      <c r="E1111" s="548"/>
      <c r="F1111" s="924"/>
      <c r="G1111" s="924"/>
      <c r="H1111" s="924"/>
      <c r="I1111" s="924"/>
      <c r="J1111" s="924"/>
      <c r="K1111" s="924"/>
      <c r="L1111" s="924"/>
      <c r="M1111" s="924"/>
      <c r="N1111" s="924"/>
    </row>
    <row r="1112" spans="1:14" ht="16.5" thickBot="1" x14ac:dyDescent="0.3">
      <c r="A1112" s="62"/>
      <c r="B1112" s="551"/>
      <c r="C1112" s="549" t="str">
        <f t="shared" si="17"/>
        <v/>
      </c>
      <c r="D1112" s="550"/>
      <c r="E1112" s="548"/>
      <c r="F1112" s="924"/>
      <c r="G1112" s="924"/>
      <c r="H1112" s="924"/>
      <c r="I1112" s="924"/>
      <c r="J1112" s="924"/>
      <c r="K1112" s="924"/>
      <c r="L1112" s="924"/>
      <c r="M1112" s="924"/>
      <c r="N1112" s="924"/>
    </row>
    <row r="1113" spans="1:14" ht="16.5" thickBot="1" x14ac:dyDescent="0.3">
      <c r="A1113" s="62"/>
      <c r="B1113" s="551"/>
      <c r="C1113" s="549" t="str">
        <f t="shared" si="17"/>
        <v/>
      </c>
      <c r="D1113" s="550"/>
      <c r="E1113" s="548"/>
      <c r="F1113" s="924"/>
      <c r="G1113" s="924"/>
      <c r="H1113" s="924"/>
      <c r="I1113" s="924"/>
      <c r="J1113" s="924"/>
      <c r="K1113" s="924"/>
      <c r="L1113" s="924"/>
      <c r="M1113" s="924"/>
      <c r="N1113" s="924"/>
    </row>
    <row r="1114" spans="1:14" ht="16.5" thickBot="1" x14ac:dyDescent="0.3">
      <c r="A1114" s="62"/>
      <c r="B1114" s="551"/>
      <c r="C1114" s="549" t="str">
        <f t="shared" si="17"/>
        <v/>
      </c>
      <c r="D1114" s="550"/>
      <c r="E1114" s="548"/>
      <c r="F1114" s="924"/>
      <c r="G1114" s="924"/>
      <c r="H1114" s="924"/>
      <c r="I1114" s="924"/>
      <c r="J1114" s="924"/>
      <c r="K1114" s="924"/>
      <c r="L1114" s="924"/>
      <c r="M1114" s="924"/>
      <c r="N1114" s="924"/>
    </row>
    <row r="1115" spans="1:14" ht="16.5" thickBot="1" x14ac:dyDescent="0.3">
      <c r="A1115" s="62"/>
      <c r="B1115" s="551"/>
      <c r="C1115" s="549" t="str">
        <f t="shared" si="17"/>
        <v/>
      </c>
      <c r="D1115" s="550"/>
      <c r="E1115" s="548"/>
      <c r="F1115" s="924"/>
      <c r="G1115" s="924"/>
      <c r="H1115" s="924"/>
      <c r="I1115" s="924"/>
      <c r="J1115" s="924"/>
      <c r="K1115" s="924"/>
      <c r="L1115" s="924"/>
      <c r="M1115" s="924"/>
      <c r="N1115" s="924"/>
    </row>
    <row r="1116" spans="1:14" ht="16.5" thickBot="1" x14ac:dyDescent="0.3">
      <c r="A1116" s="62"/>
      <c r="B1116" s="551"/>
      <c r="C1116" s="549" t="str">
        <f t="shared" si="17"/>
        <v/>
      </c>
      <c r="D1116" s="550"/>
      <c r="E1116" s="548"/>
      <c r="F1116" s="924"/>
      <c r="G1116" s="924"/>
      <c r="H1116" s="924"/>
      <c r="I1116" s="924"/>
      <c r="J1116" s="924"/>
      <c r="K1116" s="924"/>
      <c r="L1116" s="924"/>
      <c r="M1116" s="924"/>
      <c r="N1116" s="924"/>
    </row>
    <row r="1117" spans="1:14" ht="16.5" thickBot="1" x14ac:dyDescent="0.3">
      <c r="A1117" s="62"/>
      <c r="B1117" s="551"/>
      <c r="C1117" s="549" t="str">
        <f t="shared" si="17"/>
        <v/>
      </c>
      <c r="D1117" s="550"/>
      <c r="E1117" s="548"/>
      <c r="F1117" s="924"/>
      <c r="G1117" s="924"/>
      <c r="H1117" s="924"/>
      <c r="I1117" s="924"/>
      <c r="J1117" s="924"/>
      <c r="K1117" s="924"/>
      <c r="L1117" s="924"/>
      <c r="M1117" s="924"/>
      <c r="N1117" s="924"/>
    </row>
    <row r="1118" spans="1:14" ht="16.5" thickBot="1" x14ac:dyDescent="0.3">
      <c r="A1118" s="62"/>
      <c r="B1118" s="551"/>
      <c r="C1118" s="549" t="str">
        <f t="shared" si="17"/>
        <v/>
      </c>
      <c r="D1118" s="550"/>
      <c r="E1118" s="548"/>
      <c r="F1118" s="924"/>
      <c r="G1118" s="924"/>
      <c r="H1118" s="924"/>
      <c r="I1118" s="924"/>
      <c r="J1118" s="924"/>
      <c r="K1118" s="924"/>
      <c r="L1118" s="924"/>
      <c r="M1118" s="924"/>
      <c r="N1118" s="924"/>
    </row>
    <row r="1119" spans="1:14" ht="16.5" thickBot="1" x14ac:dyDescent="0.3">
      <c r="A1119" s="62"/>
      <c r="B1119" s="551"/>
      <c r="C1119" s="549" t="str">
        <f t="shared" si="17"/>
        <v/>
      </c>
      <c r="D1119" s="550"/>
      <c r="E1119" s="548"/>
      <c r="F1119" s="924"/>
      <c r="G1119" s="924"/>
      <c r="H1119" s="924"/>
      <c r="I1119" s="924"/>
      <c r="J1119" s="924"/>
      <c r="K1119" s="924"/>
      <c r="L1119" s="924"/>
      <c r="M1119" s="924"/>
      <c r="N1119" s="924"/>
    </row>
    <row r="1120" spans="1:14" ht="16.5" thickBot="1" x14ac:dyDescent="0.3">
      <c r="A1120" s="62"/>
      <c r="B1120" s="551"/>
      <c r="C1120" s="549" t="str">
        <f t="shared" si="17"/>
        <v/>
      </c>
      <c r="D1120" s="550"/>
      <c r="E1120" s="548"/>
      <c r="F1120" s="924"/>
      <c r="G1120" s="924"/>
      <c r="H1120" s="924"/>
      <c r="I1120" s="924"/>
      <c r="J1120" s="924"/>
      <c r="K1120" s="924"/>
      <c r="L1120" s="924"/>
      <c r="M1120" s="924"/>
      <c r="N1120" s="924"/>
    </row>
    <row r="1121" spans="1:14" ht="16.5" thickBot="1" x14ac:dyDescent="0.3">
      <c r="A1121" s="62"/>
      <c r="B1121" s="551"/>
      <c r="C1121" s="549" t="str">
        <f t="shared" si="17"/>
        <v/>
      </c>
      <c r="D1121" s="550"/>
      <c r="E1121" s="548"/>
      <c r="F1121" s="924"/>
      <c r="G1121" s="924"/>
      <c r="H1121" s="924"/>
      <c r="I1121" s="924"/>
      <c r="J1121" s="924"/>
      <c r="K1121" s="924"/>
      <c r="L1121" s="924"/>
      <c r="M1121" s="924"/>
      <c r="N1121" s="924"/>
    </row>
    <row r="1122" spans="1:14" ht="16.5" thickBot="1" x14ac:dyDescent="0.3">
      <c r="A1122" s="62"/>
      <c r="B1122" s="551"/>
      <c r="C1122" s="549" t="str">
        <f t="shared" si="17"/>
        <v/>
      </c>
      <c r="D1122" s="550"/>
      <c r="E1122" s="548"/>
      <c r="F1122" s="924"/>
      <c r="G1122" s="924"/>
      <c r="H1122" s="924"/>
      <c r="I1122" s="924"/>
      <c r="J1122" s="924"/>
      <c r="K1122" s="924"/>
      <c r="L1122" s="924"/>
      <c r="M1122" s="924"/>
      <c r="N1122" s="924"/>
    </row>
    <row r="1123" spans="1:14" ht="16.5" thickBot="1" x14ac:dyDescent="0.3">
      <c r="A1123" s="62"/>
      <c r="B1123" s="551"/>
      <c r="C1123" s="549" t="str">
        <f t="shared" si="17"/>
        <v/>
      </c>
      <c r="D1123" s="550"/>
      <c r="E1123" s="548"/>
      <c r="F1123" s="924"/>
      <c r="G1123" s="924"/>
      <c r="H1123" s="924"/>
      <c r="I1123" s="924"/>
      <c r="J1123" s="924"/>
      <c r="K1123" s="924"/>
      <c r="L1123" s="924"/>
      <c r="M1123" s="924"/>
      <c r="N1123" s="924"/>
    </row>
    <row r="1124" spans="1:14" ht="16.5" thickBot="1" x14ac:dyDescent="0.3">
      <c r="A1124" s="62"/>
      <c r="B1124" s="551"/>
      <c r="C1124" s="549" t="str">
        <f t="shared" si="17"/>
        <v/>
      </c>
      <c r="D1124" s="550"/>
      <c r="E1124" s="548"/>
      <c r="F1124" s="924"/>
      <c r="G1124" s="924"/>
      <c r="H1124" s="924"/>
      <c r="I1124" s="924"/>
      <c r="J1124" s="924"/>
      <c r="K1124" s="924"/>
      <c r="L1124" s="924"/>
      <c r="M1124" s="924"/>
      <c r="N1124" s="924"/>
    </row>
    <row r="1125" spans="1:14" ht="16.5" thickBot="1" x14ac:dyDescent="0.3">
      <c r="A1125" s="62"/>
      <c r="B1125" s="551"/>
      <c r="C1125" s="549" t="str">
        <f t="shared" si="17"/>
        <v/>
      </c>
      <c r="D1125" s="550"/>
      <c r="E1125" s="548"/>
      <c r="F1125" s="924"/>
      <c r="G1125" s="924"/>
      <c r="H1125" s="924"/>
      <c r="I1125" s="924"/>
      <c r="J1125" s="924"/>
      <c r="K1125" s="924"/>
      <c r="L1125" s="924"/>
      <c r="M1125" s="924"/>
      <c r="N1125" s="924"/>
    </row>
    <row r="1126" spans="1:14" ht="16.5" thickBot="1" x14ac:dyDescent="0.3">
      <c r="A1126" s="62"/>
      <c r="B1126" s="551"/>
      <c r="C1126" s="549" t="str">
        <f t="shared" si="17"/>
        <v/>
      </c>
      <c r="D1126" s="550"/>
      <c r="E1126" s="548"/>
      <c r="F1126" s="924"/>
      <c r="G1126" s="924"/>
      <c r="H1126" s="924"/>
      <c r="I1126" s="924"/>
      <c r="J1126" s="924"/>
      <c r="K1126" s="924"/>
      <c r="L1126" s="924"/>
      <c r="M1126" s="924"/>
      <c r="N1126" s="924"/>
    </row>
    <row r="1127" spans="1:14" ht="16.5" thickBot="1" x14ac:dyDescent="0.3">
      <c r="A1127" s="62"/>
      <c r="B1127" s="551"/>
      <c r="C1127" s="549" t="str">
        <f t="shared" si="17"/>
        <v/>
      </c>
      <c r="D1127" s="550"/>
      <c r="E1127" s="548"/>
      <c r="F1127" s="924"/>
      <c r="G1127" s="924"/>
      <c r="H1127" s="924"/>
      <c r="I1127" s="924"/>
      <c r="J1127" s="924"/>
      <c r="K1127" s="924"/>
      <c r="L1127" s="924"/>
      <c r="M1127" s="924"/>
      <c r="N1127" s="924"/>
    </row>
    <row r="1128" spans="1:14" ht="16.5" thickBot="1" x14ac:dyDescent="0.3">
      <c r="A1128" s="62"/>
      <c r="B1128" s="551"/>
      <c r="C1128" s="549" t="str">
        <f t="shared" si="17"/>
        <v/>
      </c>
      <c r="D1128" s="550"/>
      <c r="E1128" s="548"/>
      <c r="F1128" s="924"/>
      <c r="G1128" s="924"/>
      <c r="H1128" s="924"/>
      <c r="I1128" s="924"/>
      <c r="J1128" s="924"/>
      <c r="K1128" s="924"/>
      <c r="L1128" s="924"/>
      <c r="M1128" s="924"/>
      <c r="N1128" s="924"/>
    </row>
    <row r="1129" spans="1:14" ht="16.5" thickBot="1" x14ac:dyDescent="0.3">
      <c r="A1129" s="62"/>
      <c r="B1129" s="551"/>
      <c r="C1129" s="549" t="str">
        <f t="shared" si="17"/>
        <v/>
      </c>
      <c r="D1129" s="550"/>
      <c r="E1129" s="548"/>
      <c r="F1129" s="924"/>
      <c r="G1129" s="924"/>
      <c r="H1129" s="924"/>
      <c r="I1129" s="924"/>
      <c r="J1129" s="924"/>
      <c r="K1129" s="924"/>
      <c r="L1129" s="924"/>
      <c r="M1129" s="924"/>
      <c r="N1129" s="924"/>
    </row>
    <row r="1130" spans="1:14" ht="16.5" thickBot="1" x14ac:dyDescent="0.3">
      <c r="A1130" s="62"/>
      <c r="B1130" s="551"/>
      <c r="C1130" s="549" t="str">
        <f t="shared" si="17"/>
        <v/>
      </c>
      <c r="D1130" s="550"/>
      <c r="E1130" s="548"/>
      <c r="F1130" s="924"/>
      <c r="G1130" s="924"/>
      <c r="H1130" s="924"/>
      <c r="I1130" s="924"/>
      <c r="J1130" s="924"/>
      <c r="K1130" s="924"/>
      <c r="L1130" s="924"/>
      <c r="M1130" s="924"/>
      <c r="N1130" s="924"/>
    </row>
    <row r="1131" spans="1:14" ht="16.5" thickBot="1" x14ac:dyDescent="0.3">
      <c r="A1131" s="62"/>
      <c r="B1131" s="551"/>
      <c r="C1131" s="549" t="str">
        <f t="shared" si="17"/>
        <v/>
      </c>
      <c r="D1131" s="550"/>
      <c r="E1131" s="548"/>
      <c r="F1131" s="924"/>
      <c r="G1131" s="924"/>
      <c r="H1131" s="924"/>
      <c r="I1131" s="924"/>
      <c r="J1131" s="924"/>
      <c r="K1131" s="924"/>
      <c r="L1131" s="924"/>
      <c r="M1131" s="924"/>
      <c r="N1131" s="924"/>
    </row>
    <row r="1132" spans="1:14" ht="16.5" thickBot="1" x14ac:dyDescent="0.3">
      <c r="A1132" s="62"/>
      <c r="B1132" s="551"/>
      <c r="C1132" s="549" t="str">
        <f t="shared" si="17"/>
        <v/>
      </c>
      <c r="D1132" s="550"/>
      <c r="E1132" s="548"/>
      <c r="F1132" s="924"/>
      <c r="G1132" s="924"/>
      <c r="H1132" s="924"/>
      <c r="I1132" s="924"/>
      <c r="J1132" s="924"/>
      <c r="K1132" s="924"/>
      <c r="L1132" s="924"/>
      <c r="M1132" s="924"/>
      <c r="N1132" s="924"/>
    </row>
    <row r="1133" spans="1:14" ht="16.5" thickBot="1" x14ac:dyDescent="0.3">
      <c r="A1133" s="62"/>
      <c r="B1133" s="551"/>
      <c r="C1133" s="549" t="str">
        <f t="shared" si="17"/>
        <v/>
      </c>
      <c r="D1133" s="550"/>
      <c r="E1133" s="548"/>
      <c r="F1133" s="924"/>
      <c r="G1133" s="924"/>
      <c r="H1133" s="924"/>
      <c r="I1133" s="924"/>
      <c r="J1133" s="924"/>
      <c r="K1133" s="924"/>
      <c r="L1133" s="924"/>
      <c r="M1133" s="924"/>
      <c r="N1133" s="924"/>
    </row>
    <row r="1134" spans="1:14" ht="16.5" thickBot="1" x14ac:dyDescent="0.3">
      <c r="A1134" s="62"/>
      <c r="B1134" s="551"/>
      <c r="C1134" s="549" t="str">
        <f t="shared" si="17"/>
        <v/>
      </c>
      <c r="D1134" s="550"/>
      <c r="E1134" s="548"/>
      <c r="F1134" s="924"/>
      <c r="G1134" s="924"/>
      <c r="H1134" s="924"/>
      <c r="I1134" s="924"/>
      <c r="J1134" s="924"/>
      <c r="K1134" s="924"/>
      <c r="L1134" s="924"/>
      <c r="M1134" s="924"/>
      <c r="N1134" s="924"/>
    </row>
    <row r="1135" spans="1:14" ht="16.5" thickBot="1" x14ac:dyDescent="0.3">
      <c r="A1135" s="62"/>
      <c r="B1135" s="551"/>
      <c r="C1135" s="549" t="str">
        <f t="shared" si="17"/>
        <v/>
      </c>
      <c r="D1135" s="550"/>
      <c r="E1135" s="548"/>
      <c r="F1135" s="924"/>
      <c r="G1135" s="924"/>
      <c r="H1135" s="924"/>
      <c r="I1135" s="924"/>
      <c r="J1135" s="924"/>
      <c r="K1135" s="924"/>
      <c r="L1135" s="924"/>
      <c r="M1135" s="924"/>
      <c r="N1135" s="924"/>
    </row>
    <row r="1136" spans="1:14" ht="16.5" thickBot="1" x14ac:dyDescent="0.3">
      <c r="A1136" s="62"/>
      <c r="B1136" s="551"/>
      <c r="C1136" s="549" t="str">
        <f t="shared" si="17"/>
        <v/>
      </c>
      <c r="D1136" s="550"/>
      <c r="E1136" s="548"/>
      <c r="F1136" s="924"/>
      <c r="G1136" s="924"/>
      <c r="H1136" s="924"/>
      <c r="I1136" s="924"/>
      <c r="J1136" s="924"/>
      <c r="K1136" s="924"/>
      <c r="L1136" s="924"/>
      <c r="M1136" s="924"/>
      <c r="N1136" s="924"/>
    </row>
    <row r="1137" spans="1:14" ht="16.5" thickBot="1" x14ac:dyDescent="0.3">
      <c r="A1137" s="62"/>
      <c r="B1137" s="551"/>
      <c r="C1137" s="549" t="str">
        <f t="shared" si="17"/>
        <v/>
      </c>
      <c r="D1137" s="550"/>
      <c r="E1137" s="548"/>
      <c r="F1137" s="924"/>
      <c r="G1137" s="924"/>
      <c r="H1137" s="924"/>
      <c r="I1137" s="924"/>
      <c r="J1137" s="924"/>
      <c r="K1137" s="924"/>
      <c r="L1137" s="924"/>
      <c r="M1137" s="924"/>
      <c r="N1137" s="924"/>
    </row>
    <row r="1138" spans="1:14" ht="16.5" thickBot="1" x14ac:dyDescent="0.3">
      <c r="A1138" s="62"/>
      <c r="B1138" s="551"/>
      <c r="C1138" s="549" t="str">
        <f t="shared" si="17"/>
        <v/>
      </c>
      <c r="D1138" s="550"/>
      <c r="E1138" s="548"/>
      <c r="F1138" s="924"/>
      <c r="G1138" s="924"/>
      <c r="H1138" s="924"/>
      <c r="I1138" s="924"/>
      <c r="J1138" s="924"/>
      <c r="K1138" s="924"/>
      <c r="L1138" s="924"/>
      <c r="M1138" s="924"/>
      <c r="N1138" s="924"/>
    </row>
    <row r="1139" spans="1:14" ht="16.5" thickBot="1" x14ac:dyDescent="0.3">
      <c r="A1139" s="62"/>
      <c r="B1139" s="551"/>
      <c r="C1139" s="549" t="str">
        <f t="shared" si="17"/>
        <v/>
      </c>
      <c r="D1139" s="550"/>
      <c r="E1139" s="548"/>
      <c r="F1139" s="924"/>
      <c r="G1139" s="924"/>
      <c r="H1139" s="924"/>
      <c r="I1139" s="924"/>
      <c r="J1139" s="924"/>
      <c r="K1139" s="924"/>
      <c r="L1139" s="924"/>
      <c r="M1139" s="924"/>
      <c r="N1139" s="924"/>
    </row>
    <row r="1140" spans="1:14" ht="16.5" thickBot="1" x14ac:dyDescent="0.3">
      <c r="A1140" s="62"/>
      <c r="B1140" s="551"/>
      <c r="C1140" s="549" t="str">
        <f t="shared" si="17"/>
        <v/>
      </c>
      <c r="D1140" s="550"/>
      <c r="E1140" s="548"/>
      <c r="F1140" s="924"/>
      <c r="G1140" s="924"/>
      <c r="H1140" s="924"/>
      <c r="I1140" s="924"/>
      <c r="J1140" s="924"/>
      <c r="K1140" s="924"/>
      <c r="L1140" s="924"/>
      <c r="M1140" s="924"/>
      <c r="N1140" s="924"/>
    </row>
    <row r="1141" spans="1:14" ht="16.5" thickBot="1" x14ac:dyDescent="0.3">
      <c r="A1141" s="62"/>
      <c r="B1141" s="551"/>
      <c r="C1141" s="549" t="str">
        <f t="shared" si="17"/>
        <v/>
      </c>
      <c r="D1141" s="550"/>
      <c r="E1141" s="548"/>
      <c r="F1141" s="924"/>
      <c r="G1141" s="924"/>
      <c r="H1141" s="924"/>
      <c r="I1141" s="924"/>
      <c r="J1141" s="924"/>
      <c r="K1141" s="924"/>
      <c r="L1141" s="924"/>
      <c r="M1141" s="924"/>
      <c r="N1141" s="924"/>
    </row>
    <row r="1142" spans="1:14" ht="16.5" thickBot="1" x14ac:dyDescent="0.3">
      <c r="A1142" s="62"/>
      <c r="B1142" s="551"/>
      <c r="C1142" s="549" t="str">
        <f t="shared" si="17"/>
        <v/>
      </c>
      <c r="D1142" s="550"/>
      <c r="E1142" s="548"/>
      <c r="F1142" s="924"/>
      <c r="G1142" s="924"/>
      <c r="H1142" s="924"/>
      <c r="I1142" s="924"/>
      <c r="J1142" s="924"/>
      <c r="K1142" s="924"/>
      <c r="L1142" s="924"/>
      <c r="M1142" s="924"/>
      <c r="N1142" s="924"/>
    </row>
    <row r="1143" spans="1:14" ht="16.5" thickBot="1" x14ac:dyDescent="0.3">
      <c r="A1143" s="62"/>
      <c r="B1143" s="551"/>
      <c r="C1143" s="549" t="str">
        <f t="shared" si="17"/>
        <v/>
      </c>
      <c r="D1143" s="550"/>
      <c r="E1143" s="548"/>
      <c r="F1143" s="924"/>
      <c r="G1143" s="924"/>
      <c r="H1143" s="924"/>
      <c r="I1143" s="924"/>
      <c r="J1143" s="924"/>
      <c r="K1143" s="924"/>
      <c r="L1143" s="924"/>
      <c r="M1143" s="924"/>
      <c r="N1143" s="924"/>
    </row>
    <row r="1144" spans="1:14" ht="16.5" thickBot="1" x14ac:dyDescent="0.3">
      <c r="A1144" s="62"/>
      <c r="B1144" s="551"/>
      <c r="C1144" s="549" t="str">
        <f t="shared" si="17"/>
        <v/>
      </c>
      <c r="D1144" s="550"/>
      <c r="E1144" s="548"/>
      <c r="F1144" s="924"/>
      <c r="G1144" s="924"/>
      <c r="H1144" s="924"/>
      <c r="I1144" s="924"/>
      <c r="J1144" s="924"/>
      <c r="K1144" s="924"/>
      <c r="L1144" s="924"/>
      <c r="M1144" s="924"/>
      <c r="N1144" s="924"/>
    </row>
    <row r="1145" spans="1:14" ht="16.5" thickBot="1" x14ac:dyDescent="0.3">
      <c r="A1145" s="62"/>
      <c r="B1145" s="551"/>
      <c r="C1145" s="549" t="str">
        <f t="shared" si="17"/>
        <v/>
      </c>
      <c r="D1145" s="550"/>
      <c r="E1145" s="548"/>
      <c r="F1145" s="924"/>
      <c r="G1145" s="924"/>
      <c r="H1145" s="924"/>
      <c r="I1145" s="924"/>
      <c r="J1145" s="924"/>
      <c r="K1145" s="924"/>
      <c r="L1145" s="924"/>
      <c r="M1145" s="924"/>
      <c r="N1145" s="924"/>
    </row>
    <row r="1146" spans="1:14" ht="16.5" thickBot="1" x14ac:dyDescent="0.3">
      <c r="A1146" s="62"/>
      <c r="B1146" s="551"/>
      <c r="C1146" s="549" t="str">
        <f t="shared" si="17"/>
        <v/>
      </c>
      <c r="D1146" s="550"/>
      <c r="E1146" s="548"/>
      <c r="F1146" s="924"/>
      <c r="G1146" s="924"/>
      <c r="H1146" s="924"/>
      <c r="I1146" s="924"/>
      <c r="J1146" s="924"/>
      <c r="K1146" s="924"/>
      <c r="L1146" s="924"/>
      <c r="M1146" s="924"/>
      <c r="N1146" s="924"/>
    </row>
    <row r="1147" spans="1:14" ht="16.5" thickBot="1" x14ac:dyDescent="0.3">
      <c r="A1147" s="62"/>
      <c r="B1147" s="551"/>
      <c r="C1147" s="549" t="str">
        <f t="shared" si="17"/>
        <v/>
      </c>
      <c r="D1147" s="550"/>
      <c r="E1147" s="548"/>
      <c r="F1147" s="924"/>
      <c r="G1147" s="924"/>
      <c r="H1147" s="924"/>
      <c r="I1147" s="924"/>
      <c r="J1147" s="924"/>
      <c r="K1147" s="924"/>
      <c r="L1147" s="924"/>
      <c r="M1147" s="924"/>
      <c r="N1147" s="924"/>
    </row>
    <row r="1148" spans="1:14" ht="16.5" thickBot="1" x14ac:dyDescent="0.3">
      <c r="A1148" s="62"/>
      <c r="B1148" s="551"/>
      <c r="C1148" s="549" t="str">
        <f t="shared" si="17"/>
        <v/>
      </c>
      <c r="D1148" s="550"/>
      <c r="E1148" s="548"/>
      <c r="F1148" s="924"/>
      <c r="G1148" s="924"/>
      <c r="H1148" s="924"/>
      <c r="I1148" s="924"/>
      <c r="J1148" s="924"/>
      <c r="K1148" s="924"/>
      <c r="L1148" s="924"/>
      <c r="M1148" s="924"/>
      <c r="N1148" s="924"/>
    </row>
    <row r="1149" spans="1:14" ht="16.5" thickBot="1" x14ac:dyDescent="0.3">
      <c r="A1149" s="62"/>
      <c r="B1149" s="551"/>
      <c r="C1149" s="549" t="str">
        <f t="shared" si="17"/>
        <v/>
      </c>
      <c r="D1149" s="550"/>
      <c r="E1149" s="548"/>
      <c r="F1149" s="924"/>
      <c r="G1149" s="924"/>
      <c r="H1149" s="924"/>
      <c r="I1149" s="924"/>
      <c r="J1149" s="924"/>
      <c r="K1149" s="924"/>
      <c r="L1149" s="924"/>
      <c r="M1149" s="924"/>
      <c r="N1149" s="924"/>
    </row>
    <row r="1150" spans="1:14" ht="16.5" thickBot="1" x14ac:dyDescent="0.3">
      <c r="A1150" s="62"/>
      <c r="B1150" s="551"/>
      <c r="C1150" s="549" t="str">
        <f t="shared" si="17"/>
        <v/>
      </c>
      <c r="D1150" s="550"/>
      <c r="E1150" s="548"/>
      <c r="F1150" s="924"/>
      <c r="G1150" s="924"/>
      <c r="H1150" s="924"/>
      <c r="I1150" s="924"/>
      <c r="J1150" s="924"/>
      <c r="K1150" s="924"/>
      <c r="L1150" s="924"/>
      <c r="M1150" s="924"/>
      <c r="N1150" s="924"/>
    </row>
    <row r="1151" spans="1:14" ht="16.5" thickBot="1" x14ac:dyDescent="0.3">
      <c r="A1151" s="62"/>
      <c r="B1151" s="551"/>
      <c r="C1151" s="549" t="str">
        <f t="shared" si="17"/>
        <v/>
      </c>
      <c r="D1151" s="550"/>
      <c r="E1151" s="548"/>
      <c r="F1151" s="924"/>
      <c r="G1151" s="924"/>
      <c r="H1151" s="924"/>
      <c r="I1151" s="924"/>
      <c r="J1151" s="924"/>
      <c r="K1151" s="924"/>
      <c r="L1151" s="924"/>
      <c r="M1151" s="924"/>
      <c r="N1151" s="924"/>
    </row>
    <row r="1152" spans="1:14" ht="16.5" thickBot="1" x14ac:dyDescent="0.3">
      <c r="A1152" s="62"/>
      <c r="B1152" s="551"/>
      <c r="C1152" s="549" t="str">
        <f t="shared" si="17"/>
        <v/>
      </c>
      <c r="D1152" s="550"/>
      <c r="E1152" s="548"/>
      <c r="F1152" s="924"/>
      <c r="G1152" s="924"/>
      <c r="H1152" s="924"/>
      <c r="I1152" s="924"/>
      <c r="J1152" s="924"/>
      <c r="K1152" s="924"/>
      <c r="L1152" s="924"/>
      <c r="M1152" s="924"/>
      <c r="N1152" s="924"/>
    </row>
    <row r="1153" spans="1:14" ht="16.5" thickBot="1" x14ac:dyDescent="0.3">
      <c r="A1153" s="62"/>
      <c r="B1153" s="551"/>
      <c r="C1153" s="549" t="str">
        <f t="shared" si="17"/>
        <v/>
      </c>
      <c r="D1153" s="550"/>
      <c r="E1153" s="548"/>
      <c r="F1153" s="924"/>
      <c r="G1153" s="924"/>
      <c r="H1153" s="924"/>
      <c r="I1153" s="924"/>
      <c r="J1153" s="924"/>
      <c r="K1153" s="924"/>
      <c r="L1153" s="924"/>
      <c r="M1153" s="924"/>
      <c r="N1153" s="924"/>
    </row>
    <row r="1154" spans="1:14" ht="16.5" thickBot="1" x14ac:dyDescent="0.3">
      <c r="A1154" s="62"/>
      <c r="B1154" s="551"/>
      <c r="C1154" s="549" t="str">
        <f t="shared" si="17"/>
        <v/>
      </c>
      <c r="D1154" s="550"/>
      <c r="E1154" s="548"/>
      <c r="F1154" s="924"/>
      <c r="G1154" s="924"/>
      <c r="H1154" s="924"/>
      <c r="I1154" s="924"/>
      <c r="J1154" s="924"/>
      <c r="K1154" s="924"/>
      <c r="L1154" s="924"/>
      <c r="M1154" s="924"/>
      <c r="N1154" s="924"/>
    </row>
    <row r="1155" spans="1:14" ht="16.5" thickBot="1" x14ac:dyDescent="0.3">
      <c r="A1155" s="62"/>
      <c r="B1155" s="551"/>
      <c r="C1155" s="549" t="str">
        <f t="shared" si="17"/>
        <v/>
      </c>
      <c r="D1155" s="550"/>
      <c r="E1155" s="548"/>
      <c r="F1155" s="924"/>
      <c r="G1155" s="924"/>
      <c r="H1155" s="924"/>
      <c r="I1155" s="924"/>
      <c r="J1155" s="924"/>
      <c r="K1155" s="924"/>
      <c r="L1155" s="924"/>
      <c r="M1155" s="924"/>
      <c r="N1155" s="924"/>
    </row>
    <row r="1156" spans="1:14" ht="16.5" thickBot="1" x14ac:dyDescent="0.3">
      <c r="A1156" s="62"/>
      <c r="B1156" s="551"/>
      <c r="C1156" s="549" t="str">
        <f t="shared" si="17"/>
        <v/>
      </c>
      <c r="D1156" s="550"/>
      <c r="E1156" s="548"/>
      <c r="F1156" s="924"/>
      <c r="G1156" s="924"/>
      <c r="H1156" s="924"/>
      <c r="I1156" s="924"/>
      <c r="J1156" s="924"/>
      <c r="K1156" s="924"/>
      <c r="L1156" s="924"/>
      <c r="M1156" s="924"/>
      <c r="N1156" s="924"/>
    </row>
    <row r="1157" spans="1:14" ht="16.5" thickBot="1" x14ac:dyDescent="0.3">
      <c r="A1157" s="62"/>
      <c r="B1157" s="551"/>
      <c r="C1157" s="549" t="str">
        <f t="shared" si="17"/>
        <v/>
      </c>
      <c r="D1157" s="550"/>
      <c r="E1157" s="548"/>
      <c r="F1157" s="924"/>
      <c r="G1157" s="924"/>
      <c r="H1157" s="924"/>
      <c r="I1157" s="924"/>
      <c r="J1157" s="924"/>
      <c r="K1157" s="924"/>
      <c r="L1157" s="924"/>
      <c r="M1157" s="924"/>
      <c r="N1157" s="924"/>
    </row>
    <row r="1158" spans="1:14" ht="16.5" thickBot="1" x14ac:dyDescent="0.3">
      <c r="A1158" s="62"/>
      <c r="B1158" s="551"/>
      <c r="C1158" s="549" t="str">
        <f t="shared" si="17"/>
        <v/>
      </c>
      <c r="D1158" s="550"/>
      <c r="E1158" s="548"/>
      <c r="F1158" s="924"/>
      <c r="G1158" s="924"/>
      <c r="H1158" s="924"/>
      <c r="I1158" s="924"/>
      <c r="J1158" s="924"/>
      <c r="K1158" s="924"/>
      <c r="L1158" s="924"/>
      <c r="M1158" s="924"/>
      <c r="N1158" s="924"/>
    </row>
    <row r="1159" spans="1:14" ht="16.5" thickBot="1" x14ac:dyDescent="0.3">
      <c r="A1159" s="62"/>
      <c r="B1159" s="551"/>
      <c r="C1159" s="549" t="str">
        <f t="shared" si="17"/>
        <v/>
      </c>
      <c r="D1159" s="550"/>
      <c r="E1159" s="548"/>
      <c r="F1159" s="924"/>
      <c r="G1159" s="924"/>
      <c r="H1159" s="924"/>
      <c r="I1159" s="924"/>
      <c r="J1159" s="924"/>
      <c r="K1159" s="924"/>
      <c r="L1159" s="924"/>
      <c r="M1159" s="924"/>
      <c r="N1159" s="924"/>
    </row>
    <row r="1160" spans="1:14" ht="16.5" thickBot="1" x14ac:dyDescent="0.3">
      <c r="A1160" s="62"/>
      <c r="B1160" s="551"/>
      <c r="C1160" s="549" t="str">
        <f t="shared" si="17"/>
        <v/>
      </c>
      <c r="D1160" s="550"/>
      <c r="E1160" s="548"/>
      <c r="F1160" s="924"/>
      <c r="G1160" s="924"/>
      <c r="H1160" s="924"/>
      <c r="I1160" s="924"/>
      <c r="J1160" s="924"/>
      <c r="K1160" s="924"/>
      <c r="L1160" s="924"/>
      <c r="M1160" s="924"/>
      <c r="N1160" s="924"/>
    </row>
    <row r="1161" spans="1:14" ht="16.5" thickBot="1" x14ac:dyDescent="0.3">
      <c r="A1161" s="62"/>
      <c r="B1161" s="551"/>
      <c r="C1161" s="549" t="str">
        <f t="shared" si="17"/>
        <v/>
      </c>
      <c r="D1161" s="550"/>
      <c r="E1161" s="548"/>
      <c r="F1161" s="924"/>
      <c r="G1161" s="924"/>
      <c r="H1161" s="924"/>
      <c r="I1161" s="924"/>
      <c r="J1161" s="924"/>
      <c r="K1161" s="924"/>
      <c r="L1161" s="924"/>
      <c r="M1161" s="924"/>
      <c r="N1161" s="924"/>
    </row>
    <row r="1162" spans="1:14" ht="16.5" thickBot="1" x14ac:dyDescent="0.3">
      <c r="A1162" s="62"/>
      <c r="B1162" s="551"/>
      <c r="C1162" s="549" t="str">
        <f t="shared" si="17"/>
        <v/>
      </c>
      <c r="D1162" s="550"/>
      <c r="E1162" s="548"/>
      <c r="F1162" s="924"/>
      <c r="G1162" s="924"/>
      <c r="H1162" s="924"/>
      <c r="I1162" s="924"/>
      <c r="J1162" s="924"/>
      <c r="K1162" s="924"/>
      <c r="L1162" s="924"/>
      <c r="M1162" s="924"/>
      <c r="N1162" s="924"/>
    </row>
    <row r="1163" spans="1:14" ht="16.5" thickBot="1" x14ac:dyDescent="0.3">
      <c r="A1163" s="62"/>
      <c r="B1163" s="551"/>
      <c r="C1163" s="549" t="str">
        <f t="shared" si="17"/>
        <v/>
      </c>
      <c r="D1163" s="550"/>
      <c r="E1163" s="548"/>
      <c r="F1163" s="924"/>
      <c r="G1163" s="924"/>
      <c r="H1163" s="924"/>
      <c r="I1163" s="924"/>
      <c r="J1163" s="924"/>
      <c r="K1163" s="924"/>
      <c r="L1163" s="924"/>
      <c r="M1163" s="924"/>
      <c r="N1163" s="924"/>
    </row>
    <row r="1164" spans="1:14" ht="16.5" thickBot="1" x14ac:dyDescent="0.3">
      <c r="A1164" s="62"/>
      <c r="B1164" s="551"/>
      <c r="C1164" s="549" t="str">
        <f t="shared" ref="C1164:C1227" si="18">IF(B1164&gt;0, (B1164-B1163), "")</f>
        <v/>
      </c>
      <c r="D1164" s="550"/>
      <c r="E1164" s="548"/>
      <c r="F1164" s="924"/>
      <c r="G1164" s="924"/>
      <c r="H1164" s="924"/>
      <c r="I1164" s="924"/>
      <c r="J1164" s="924"/>
      <c r="K1164" s="924"/>
      <c r="L1164" s="924"/>
      <c r="M1164" s="924"/>
      <c r="N1164" s="924"/>
    </row>
    <row r="1165" spans="1:14" ht="16.5" thickBot="1" x14ac:dyDescent="0.3">
      <c r="A1165" s="62"/>
      <c r="B1165" s="551"/>
      <c r="C1165" s="549" t="str">
        <f t="shared" si="18"/>
        <v/>
      </c>
      <c r="D1165" s="550"/>
      <c r="E1165" s="548"/>
      <c r="F1165" s="924"/>
      <c r="G1165" s="924"/>
      <c r="H1165" s="924"/>
      <c r="I1165" s="924"/>
      <c r="J1165" s="924"/>
      <c r="K1165" s="924"/>
      <c r="L1165" s="924"/>
      <c r="M1165" s="924"/>
      <c r="N1165" s="924"/>
    </row>
    <row r="1166" spans="1:14" ht="16.5" thickBot="1" x14ac:dyDescent="0.3">
      <c r="A1166" s="62"/>
      <c r="B1166" s="551"/>
      <c r="C1166" s="549" t="str">
        <f t="shared" si="18"/>
        <v/>
      </c>
      <c r="D1166" s="550"/>
      <c r="E1166" s="548"/>
      <c r="F1166" s="924"/>
      <c r="G1166" s="924"/>
      <c r="H1166" s="924"/>
      <c r="I1166" s="924"/>
      <c r="J1166" s="924"/>
      <c r="K1166" s="924"/>
      <c r="L1166" s="924"/>
      <c r="M1166" s="924"/>
      <c r="N1166" s="924"/>
    </row>
    <row r="1167" spans="1:14" ht="16.5" thickBot="1" x14ac:dyDescent="0.3">
      <c r="A1167" s="62"/>
      <c r="B1167" s="551"/>
      <c r="C1167" s="549" t="str">
        <f t="shared" si="18"/>
        <v/>
      </c>
      <c r="D1167" s="550"/>
      <c r="E1167" s="548"/>
      <c r="F1167" s="924"/>
      <c r="G1167" s="924"/>
      <c r="H1167" s="924"/>
      <c r="I1167" s="924"/>
      <c r="J1167" s="924"/>
      <c r="K1167" s="924"/>
      <c r="L1167" s="924"/>
      <c r="M1167" s="924"/>
      <c r="N1167" s="924"/>
    </row>
    <row r="1168" spans="1:14" ht="16.5" thickBot="1" x14ac:dyDescent="0.3">
      <c r="A1168" s="62"/>
      <c r="B1168" s="551"/>
      <c r="C1168" s="549" t="str">
        <f t="shared" si="18"/>
        <v/>
      </c>
      <c r="D1168" s="550"/>
      <c r="E1168" s="548"/>
      <c r="F1168" s="924"/>
      <c r="G1168" s="924"/>
      <c r="H1168" s="924"/>
      <c r="I1168" s="924"/>
      <c r="J1168" s="924"/>
      <c r="K1168" s="924"/>
      <c r="L1168" s="924"/>
      <c r="M1168" s="924"/>
      <c r="N1168" s="924"/>
    </row>
    <row r="1169" spans="1:14" ht="16.5" thickBot="1" x14ac:dyDescent="0.3">
      <c r="A1169" s="62"/>
      <c r="B1169" s="551"/>
      <c r="C1169" s="549" t="str">
        <f t="shared" si="18"/>
        <v/>
      </c>
      <c r="D1169" s="550"/>
      <c r="E1169" s="548"/>
      <c r="F1169" s="924"/>
      <c r="G1169" s="924"/>
      <c r="H1169" s="924"/>
      <c r="I1169" s="924"/>
      <c r="J1169" s="924"/>
      <c r="K1169" s="924"/>
      <c r="L1169" s="924"/>
      <c r="M1169" s="924"/>
      <c r="N1169" s="924"/>
    </row>
    <row r="1170" spans="1:14" ht="16.5" thickBot="1" x14ac:dyDescent="0.3">
      <c r="A1170" s="62"/>
      <c r="B1170" s="551"/>
      <c r="C1170" s="549" t="str">
        <f t="shared" si="18"/>
        <v/>
      </c>
      <c r="D1170" s="550"/>
      <c r="E1170" s="548"/>
      <c r="F1170" s="924"/>
      <c r="G1170" s="924"/>
      <c r="H1170" s="924"/>
      <c r="I1170" s="924"/>
      <c r="J1170" s="924"/>
      <c r="K1170" s="924"/>
      <c r="L1170" s="924"/>
      <c r="M1170" s="924"/>
      <c r="N1170" s="924"/>
    </row>
    <row r="1171" spans="1:14" ht="16.5" thickBot="1" x14ac:dyDescent="0.3">
      <c r="A1171" s="62"/>
      <c r="B1171" s="551"/>
      <c r="C1171" s="549" t="str">
        <f t="shared" si="18"/>
        <v/>
      </c>
      <c r="D1171" s="550"/>
      <c r="E1171" s="548"/>
      <c r="F1171" s="924"/>
      <c r="G1171" s="924"/>
      <c r="H1171" s="924"/>
      <c r="I1171" s="924"/>
      <c r="J1171" s="924"/>
      <c r="K1171" s="924"/>
      <c r="L1171" s="924"/>
      <c r="M1171" s="924"/>
      <c r="N1171" s="924"/>
    </row>
    <row r="1172" spans="1:14" ht="16.5" thickBot="1" x14ac:dyDescent="0.3">
      <c r="A1172" s="62"/>
      <c r="B1172" s="551"/>
      <c r="C1172" s="549" t="str">
        <f t="shared" si="18"/>
        <v/>
      </c>
      <c r="D1172" s="550"/>
      <c r="E1172" s="548"/>
      <c r="F1172" s="924"/>
      <c r="G1172" s="924"/>
      <c r="H1172" s="924"/>
      <c r="I1172" s="924"/>
      <c r="J1172" s="924"/>
      <c r="K1172" s="924"/>
      <c r="L1172" s="924"/>
      <c r="M1172" s="924"/>
      <c r="N1172" s="924"/>
    </row>
    <row r="1173" spans="1:14" ht="16.5" thickBot="1" x14ac:dyDescent="0.3">
      <c r="A1173" s="62"/>
      <c r="B1173" s="551"/>
      <c r="C1173" s="549" t="str">
        <f t="shared" si="18"/>
        <v/>
      </c>
      <c r="D1173" s="550"/>
      <c r="E1173" s="548"/>
      <c r="F1173" s="924"/>
      <c r="G1173" s="924"/>
      <c r="H1173" s="924"/>
      <c r="I1173" s="924"/>
      <c r="J1173" s="924"/>
      <c r="K1173" s="924"/>
      <c r="L1173" s="924"/>
      <c r="M1173" s="924"/>
      <c r="N1173" s="924"/>
    </row>
    <row r="1174" spans="1:14" ht="16.5" thickBot="1" x14ac:dyDescent="0.3">
      <c r="A1174" s="62"/>
      <c r="B1174" s="551"/>
      <c r="C1174" s="549" t="str">
        <f t="shared" si="18"/>
        <v/>
      </c>
      <c r="D1174" s="550"/>
      <c r="E1174" s="548"/>
      <c r="F1174" s="924"/>
      <c r="G1174" s="924"/>
      <c r="H1174" s="924"/>
      <c r="I1174" s="924"/>
      <c r="J1174" s="924"/>
      <c r="K1174" s="924"/>
      <c r="L1174" s="924"/>
      <c r="M1174" s="924"/>
      <c r="N1174" s="924"/>
    </row>
    <row r="1175" spans="1:14" ht="16.5" thickBot="1" x14ac:dyDescent="0.3">
      <c r="A1175" s="62"/>
      <c r="B1175" s="551"/>
      <c r="C1175" s="549" t="str">
        <f t="shared" si="18"/>
        <v/>
      </c>
      <c r="D1175" s="550"/>
      <c r="E1175" s="548"/>
      <c r="F1175" s="924"/>
      <c r="G1175" s="924"/>
      <c r="H1175" s="924"/>
      <c r="I1175" s="924"/>
      <c r="J1175" s="924"/>
      <c r="K1175" s="924"/>
      <c r="L1175" s="924"/>
      <c r="M1175" s="924"/>
      <c r="N1175" s="924"/>
    </row>
    <row r="1176" spans="1:14" ht="16.5" thickBot="1" x14ac:dyDescent="0.3">
      <c r="A1176" s="62"/>
      <c r="B1176" s="551"/>
      <c r="C1176" s="549" t="str">
        <f t="shared" si="18"/>
        <v/>
      </c>
      <c r="D1176" s="550"/>
      <c r="E1176" s="548"/>
      <c r="F1176" s="924"/>
      <c r="G1176" s="924"/>
      <c r="H1176" s="924"/>
      <c r="I1176" s="924"/>
      <c r="J1176" s="924"/>
      <c r="K1176" s="924"/>
      <c r="L1176" s="924"/>
      <c r="M1176" s="924"/>
      <c r="N1176" s="924"/>
    </row>
    <row r="1177" spans="1:14" ht="16.5" thickBot="1" x14ac:dyDescent="0.3">
      <c r="A1177" s="62"/>
      <c r="B1177" s="551"/>
      <c r="C1177" s="549" t="str">
        <f t="shared" si="18"/>
        <v/>
      </c>
      <c r="D1177" s="550"/>
      <c r="E1177" s="548"/>
      <c r="F1177" s="924"/>
      <c r="G1177" s="924"/>
      <c r="H1177" s="924"/>
      <c r="I1177" s="924"/>
      <c r="J1177" s="924"/>
      <c r="K1177" s="924"/>
      <c r="L1177" s="924"/>
      <c r="M1177" s="924"/>
      <c r="N1177" s="924"/>
    </row>
    <row r="1178" spans="1:14" ht="16.5" thickBot="1" x14ac:dyDescent="0.3">
      <c r="A1178" s="62"/>
      <c r="B1178" s="551"/>
      <c r="C1178" s="549" t="str">
        <f t="shared" si="18"/>
        <v/>
      </c>
      <c r="D1178" s="550"/>
      <c r="E1178" s="548"/>
      <c r="F1178" s="924"/>
      <c r="G1178" s="924"/>
      <c r="H1178" s="924"/>
      <c r="I1178" s="924"/>
      <c r="J1178" s="924"/>
      <c r="K1178" s="924"/>
      <c r="L1178" s="924"/>
      <c r="M1178" s="924"/>
      <c r="N1178" s="924"/>
    </row>
    <row r="1179" spans="1:14" ht="16.5" thickBot="1" x14ac:dyDescent="0.3">
      <c r="A1179" s="62"/>
      <c r="B1179" s="551"/>
      <c r="C1179" s="549" t="str">
        <f t="shared" si="18"/>
        <v/>
      </c>
      <c r="D1179" s="550"/>
      <c r="E1179" s="548"/>
      <c r="F1179" s="924"/>
      <c r="G1179" s="924"/>
      <c r="H1179" s="924"/>
      <c r="I1179" s="924"/>
      <c r="J1179" s="924"/>
      <c r="K1179" s="924"/>
      <c r="L1179" s="924"/>
      <c r="M1179" s="924"/>
      <c r="N1179" s="924"/>
    </row>
    <row r="1180" spans="1:14" ht="16.5" thickBot="1" x14ac:dyDescent="0.3">
      <c r="A1180" s="62"/>
      <c r="B1180" s="551"/>
      <c r="C1180" s="549" t="str">
        <f t="shared" si="18"/>
        <v/>
      </c>
      <c r="D1180" s="550"/>
      <c r="E1180" s="548"/>
      <c r="F1180" s="924"/>
      <c r="G1180" s="924"/>
      <c r="H1180" s="924"/>
      <c r="I1180" s="924"/>
      <c r="J1180" s="924"/>
      <c r="K1180" s="924"/>
      <c r="L1180" s="924"/>
      <c r="M1180" s="924"/>
      <c r="N1180" s="924"/>
    </row>
    <row r="1181" spans="1:14" ht="16.5" thickBot="1" x14ac:dyDescent="0.3">
      <c r="A1181" s="62"/>
      <c r="B1181" s="551"/>
      <c r="C1181" s="549" t="str">
        <f t="shared" si="18"/>
        <v/>
      </c>
      <c r="D1181" s="550"/>
      <c r="E1181" s="548"/>
      <c r="F1181" s="924"/>
      <c r="G1181" s="924"/>
      <c r="H1181" s="924"/>
      <c r="I1181" s="924"/>
      <c r="J1181" s="924"/>
      <c r="K1181" s="924"/>
      <c r="L1181" s="924"/>
      <c r="M1181" s="924"/>
      <c r="N1181" s="924"/>
    </row>
    <row r="1182" spans="1:14" ht="16.5" thickBot="1" x14ac:dyDescent="0.3">
      <c r="A1182" s="62"/>
      <c r="B1182" s="551"/>
      <c r="C1182" s="549" t="str">
        <f t="shared" si="18"/>
        <v/>
      </c>
      <c r="D1182" s="550"/>
      <c r="E1182" s="548"/>
      <c r="F1182" s="924"/>
      <c r="G1182" s="924"/>
      <c r="H1182" s="924"/>
      <c r="I1182" s="924"/>
      <c r="J1182" s="924"/>
      <c r="K1182" s="924"/>
      <c r="L1182" s="924"/>
      <c r="M1182" s="924"/>
      <c r="N1182" s="924"/>
    </row>
    <row r="1183" spans="1:14" ht="16.5" thickBot="1" x14ac:dyDescent="0.3">
      <c r="A1183" s="62"/>
      <c r="B1183" s="551"/>
      <c r="C1183" s="549" t="str">
        <f t="shared" si="18"/>
        <v/>
      </c>
      <c r="D1183" s="550"/>
      <c r="E1183" s="548"/>
      <c r="F1183" s="924"/>
      <c r="G1183" s="924"/>
      <c r="H1183" s="924"/>
      <c r="I1183" s="924"/>
      <c r="J1183" s="924"/>
      <c r="K1183" s="924"/>
      <c r="L1183" s="924"/>
      <c r="M1183" s="924"/>
      <c r="N1183" s="924"/>
    </row>
    <row r="1184" spans="1:14" ht="16.5" thickBot="1" x14ac:dyDescent="0.3">
      <c r="A1184" s="62"/>
      <c r="B1184" s="551"/>
      <c r="C1184" s="549" t="str">
        <f t="shared" si="18"/>
        <v/>
      </c>
      <c r="D1184" s="550"/>
      <c r="E1184" s="548"/>
      <c r="F1184" s="924"/>
      <c r="G1184" s="924"/>
      <c r="H1184" s="924"/>
      <c r="I1184" s="924"/>
      <c r="J1184" s="924"/>
      <c r="K1184" s="924"/>
      <c r="L1184" s="924"/>
      <c r="M1184" s="924"/>
      <c r="N1184" s="924"/>
    </row>
    <row r="1185" spans="1:14" ht="16.5" thickBot="1" x14ac:dyDescent="0.3">
      <c r="A1185" s="62"/>
      <c r="B1185" s="551"/>
      <c r="C1185" s="549" t="str">
        <f t="shared" si="18"/>
        <v/>
      </c>
      <c r="D1185" s="550"/>
      <c r="E1185" s="548"/>
      <c r="F1185" s="924"/>
      <c r="G1185" s="924"/>
      <c r="H1185" s="924"/>
      <c r="I1185" s="924"/>
      <c r="J1185" s="924"/>
      <c r="K1185" s="924"/>
      <c r="L1185" s="924"/>
      <c r="M1185" s="924"/>
      <c r="N1185" s="924"/>
    </row>
    <row r="1186" spans="1:14" ht="16.5" thickBot="1" x14ac:dyDescent="0.3">
      <c r="A1186" s="62"/>
      <c r="B1186" s="551"/>
      <c r="C1186" s="549" t="str">
        <f t="shared" si="18"/>
        <v/>
      </c>
      <c r="D1186" s="550"/>
      <c r="E1186" s="548"/>
      <c r="F1186" s="924"/>
      <c r="G1186" s="924"/>
      <c r="H1186" s="924"/>
      <c r="I1186" s="924"/>
      <c r="J1186" s="924"/>
      <c r="K1186" s="924"/>
      <c r="L1186" s="924"/>
      <c r="M1186" s="924"/>
      <c r="N1186" s="924"/>
    </row>
    <row r="1187" spans="1:14" ht="16.5" thickBot="1" x14ac:dyDescent="0.3">
      <c r="A1187" s="62"/>
      <c r="B1187" s="551"/>
      <c r="C1187" s="549" t="str">
        <f t="shared" si="18"/>
        <v/>
      </c>
      <c r="D1187" s="550"/>
      <c r="E1187" s="548"/>
      <c r="F1187" s="924"/>
      <c r="G1187" s="924"/>
      <c r="H1187" s="924"/>
      <c r="I1187" s="924"/>
      <c r="J1187" s="924"/>
      <c r="K1187" s="924"/>
      <c r="L1187" s="924"/>
      <c r="M1187" s="924"/>
      <c r="N1187" s="924"/>
    </row>
    <row r="1188" spans="1:14" ht="16.5" thickBot="1" x14ac:dyDescent="0.3">
      <c r="A1188" s="62"/>
      <c r="B1188" s="551"/>
      <c r="C1188" s="549" t="str">
        <f t="shared" si="18"/>
        <v/>
      </c>
      <c r="D1188" s="550"/>
      <c r="E1188" s="548"/>
      <c r="F1188" s="924"/>
      <c r="G1188" s="924"/>
      <c r="H1188" s="924"/>
      <c r="I1188" s="924"/>
      <c r="J1188" s="924"/>
      <c r="K1188" s="924"/>
      <c r="L1188" s="924"/>
      <c r="M1188" s="924"/>
      <c r="N1188" s="924"/>
    </row>
    <row r="1189" spans="1:14" ht="16.5" thickBot="1" x14ac:dyDescent="0.3">
      <c r="A1189" s="62"/>
      <c r="B1189" s="551"/>
      <c r="C1189" s="549" t="str">
        <f t="shared" si="18"/>
        <v/>
      </c>
      <c r="D1189" s="550"/>
      <c r="E1189" s="548"/>
      <c r="F1189" s="924"/>
      <c r="G1189" s="924"/>
      <c r="H1189" s="924"/>
      <c r="I1189" s="924"/>
      <c r="J1189" s="924"/>
      <c r="K1189" s="924"/>
      <c r="L1189" s="924"/>
      <c r="M1189" s="924"/>
      <c r="N1189" s="924"/>
    </row>
    <row r="1190" spans="1:14" ht="16.5" thickBot="1" x14ac:dyDescent="0.3">
      <c r="A1190" s="62"/>
      <c r="B1190" s="551"/>
      <c r="C1190" s="549" t="str">
        <f t="shared" si="18"/>
        <v/>
      </c>
      <c r="D1190" s="550"/>
      <c r="E1190" s="548"/>
      <c r="F1190" s="924"/>
      <c r="G1190" s="924"/>
      <c r="H1190" s="924"/>
      <c r="I1190" s="924"/>
      <c r="J1190" s="924"/>
      <c r="K1190" s="924"/>
      <c r="L1190" s="924"/>
      <c r="M1190" s="924"/>
      <c r="N1190" s="924"/>
    </row>
    <row r="1191" spans="1:14" ht="16.5" thickBot="1" x14ac:dyDescent="0.3">
      <c r="A1191" s="62"/>
      <c r="B1191" s="551"/>
      <c r="C1191" s="549" t="str">
        <f t="shared" si="18"/>
        <v/>
      </c>
      <c r="D1191" s="550"/>
      <c r="E1191" s="548"/>
      <c r="F1191" s="924"/>
      <c r="G1191" s="924"/>
      <c r="H1191" s="924"/>
      <c r="I1191" s="924"/>
      <c r="J1191" s="924"/>
      <c r="K1191" s="924"/>
      <c r="L1191" s="924"/>
      <c r="M1191" s="924"/>
      <c r="N1191" s="924"/>
    </row>
    <row r="1192" spans="1:14" ht="16.5" thickBot="1" x14ac:dyDescent="0.3">
      <c r="A1192" s="62"/>
      <c r="B1192" s="551"/>
      <c r="C1192" s="549" t="str">
        <f t="shared" si="18"/>
        <v/>
      </c>
      <c r="D1192" s="550"/>
      <c r="E1192" s="548"/>
      <c r="F1192" s="924"/>
      <c r="G1192" s="924"/>
      <c r="H1192" s="924"/>
      <c r="I1192" s="924"/>
      <c r="J1192" s="924"/>
      <c r="K1192" s="924"/>
      <c r="L1192" s="924"/>
      <c r="M1192" s="924"/>
      <c r="N1192" s="924"/>
    </row>
    <row r="1193" spans="1:14" ht="16.5" thickBot="1" x14ac:dyDescent="0.3">
      <c r="A1193" s="62"/>
      <c r="B1193" s="551"/>
      <c r="C1193" s="549" t="str">
        <f t="shared" si="18"/>
        <v/>
      </c>
      <c r="D1193" s="550"/>
      <c r="E1193" s="548"/>
      <c r="F1193" s="924"/>
      <c r="G1193" s="924"/>
      <c r="H1193" s="924"/>
      <c r="I1193" s="924"/>
      <c r="J1193" s="924"/>
      <c r="K1193" s="924"/>
      <c r="L1193" s="924"/>
      <c r="M1193" s="924"/>
      <c r="N1193" s="924"/>
    </row>
    <row r="1194" spans="1:14" ht="16.5" thickBot="1" x14ac:dyDescent="0.3">
      <c r="A1194" s="62"/>
      <c r="B1194" s="551"/>
      <c r="C1194" s="549" t="str">
        <f t="shared" si="18"/>
        <v/>
      </c>
      <c r="D1194" s="550"/>
      <c r="E1194" s="548"/>
      <c r="F1194" s="924"/>
      <c r="G1194" s="924"/>
      <c r="H1194" s="924"/>
      <c r="I1194" s="924"/>
      <c r="J1194" s="924"/>
      <c r="K1194" s="924"/>
      <c r="L1194" s="924"/>
      <c r="M1194" s="924"/>
      <c r="N1194" s="924"/>
    </row>
    <row r="1195" spans="1:14" ht="16.5" thickBot="1" x14ac:dyDescent="0.3">
      <c r="A1195" s="62"/>
      <c r="B1195" s="551"/>
      <c r="C1195" s="549" t="str">
        <f t="shared" si="18"/>
        <v/>
      </c>
      <c r="D1195" s="550"/>
      <c r="E1195" s="548"/>
      <c r="F1195" s="924"/>
      <c r="G1195" s="924"/>
      <c r="H1195" s="924"/>
      <c r="I1195" s="924"/>
      <c r="J1195" s="924"/>
      <c r="K1195" s="924"/>
      <c r="L1195" s="924"/>
      <c r="M1195" s="924"/>
      <c r="N1195" s="924"/>
    </row>
    <row r="1196" spans="1:14" ht="16.5" thickBot="1" x14ac:dyDescent="0.3">
      <c r="A1196" s="62"/>
      <c r="B1196" s="551"/>
      <c r="C1196" s="549" t="str">
        <f t="shared" si="18"/>
        <v/>
      </c>
      <c r="D1196" s="550"/>
      <c r="E1196" s="548"/>
      <c r="F1196" s="924"/>
      <c r="G1196" s="924"/>
      <c r="H1196" s="924"/>
      <c r="I1196" s="924"/>
      <c r="J1196" s="924"/>
      <c r="K1196" s="924"/>
      <c r="L1196" s="924"/>
      <c r="M1196" s="924"/>
      <c r="N1196" s="924"/>
    </row>
    <row r="1197" spans="1:14" ht="16.5" thickBot="1" x14ac:dyDescent="0.3">
      <c r="A1197" s="62"/>
      <c r="B1197" s="551"/>
      <c r="C1197" s="549" t="str">
        <f t="shared" si="18"/>
        <v/>
      </c>
      <c r="D1197" s="550"/>
      <c r="E1197" s="548"/>
      <c r="F1197" s="924"/>
      <c r="G1197" s="924"/>
      <c r="H1197" s="924"/>
      <c r="I1197" s="924"/>
      <c r="J1197" s="924"/>
      <c r="K1197" s="924"/>
      <c r="L1197" s="924"/>
      <c r="M1197" s="924"/>
      <c r="N1197" s="924"/>
    </row>
    <row r="1198" spans="1:14" ht="16.5" thickBot="1" x14ac:dyDescent="0.3">
      <c r="A1198" s="62"/>
      <c r="B1198" s="551"/>
      <c r="C1198" s="549" t="str">
        <f t="shared" si="18"/>
        <v/>
      </c>
      <c r="D1198" s="550"/>
      <c r="E1198" s="548"/>
      <c r="F1198" s="924"/>
      <c r="G1198" s="924"/>
      <c r="H1198" s="924"/>
      <c r="I1198" s="924"/>
      <c r="J1198" s="924"/>
      <c r="K1198" s="924"/>
      <c r="L1198" s="924"/>
      <c r="M1198" s="924"/>
      <c r="N1198" s="924"/>
    </row>
    <row r="1199" spans="1:14" ht="16.5" thickBot="1" x14ac:dyDescent="0.3">
      <c r="A1199" s="62"/>
      <c r="B1199" s="551"/>
      <c r="C1199" s="549" t="str">
        <f t="shared" si="18"/>
        <v/>
      </c>
      <c r="D1199" s="550"/>
      <c r="E1199" s="548"/>
      <c r="F1199" s="924"/>
      <c r="G1199" s="924"/>
      <c r="H1199" s="924"/>
      <c r="I1199" s="924"/>
      <c r="J1199" s="924"/>
      <c r="K1199" s="924"/>
      <c r="L1199" s="924"/>
      <c r="M1199" s="924"/>
      <c r="N1199" s="924"/>
    </row>
    <row r="1200" spans="1:14" ht="16.5" thickBot="1" x14ac:dyDescent="0.3">
      <c r="A1200" s="62"/>
      <c r="B1200" s="551"/>
      <c r="C1200" s="549" t="str">
        <f t="shared" si="18"/>
        <v/>
      </c>
      <c r="D1200" s="550"/>
      <c r="E1200" s="548"/>
      <c r="F1200" s="924"/>
      <c r="G1200" s="924"/>
      <c r="H1200" s="924"/>
      <c r="I1200" s="924"/>
      <c r="J1200" s="924"/>
      <c r="K1200" s="924"/>
      <c r="L1200" s="924"/>
      <c r="M1200" s="924"/>
      <c r="N1200" s="924"/>
    </row>
    <row r="1201" spans="1:14" ht="16.5" thickBot="1" x14ac:dyDescent="0.3">
      <c r="A1201" s="62"/>
      <c r="B1201" s="551"/>
      <c r="C1201" s="549" t="str">
        <f t="shared" si="18"/>
        <v/>
      </c>
      <c r="D1201" s="550"/>
      <c r="E1201" s="548"/>
      <c r="F1201" s="924"/>
      <c r="G1201" s="924"/>
      <c r="H1201" s="924"/>
      <c r="I1201" s="924"/>
      <c r="J1201" s="924"/>
      <c r="K1201" s="924"/>
      <c r="L1201" s="924"/>
      <c r="M1201" s="924"/>
      <c r="N1201" s="924"/>
    </row>
    <row r="1202" spans="1:14" ht="16.5" thickBot="1" x14ac:dyDescent="0.3">
      <c r="A1202" s="62"/>
      <c r="B1202" s="551"/>
      <c r="C1202" s="549" t="str">
        <f t="shared" si="18"/>
        <v/>
      </c>
      <c r="D1202" s="550"/>
      <c r="E1202" s="548"/>
      <c r="F1202" s="924"/>
      <c r="G1202" s="924"/>
      <c r="H1202" s="924"/>
      <c r="I1202" s="924"/>
      <c r="J1202" s="924"/>
      <c r="K1202" s="924"/>
      <c r="L1202" s="924"/>
      <c r="M1202" s="924"/>
      <c r="N1202" s="924"/>
    </row>
    <row r="1203" spans="1:14" ht="16.5" thickBot="1" x14ac:dyDescent="0.3">
      <c r="A1203" s="62"/>
      <c r="B1203" s="551"/>
      <c r="C1203" s="549" t="str">
        <f t="shared" si="18"/>
        <v/>
      </c>
      <c r="D1203" s="550"/>
      <c r="E1203" s="548"/>
      <c r="F1203" s="924"/>
      <c r="G1203" s="924"/>
      <c r="H1203" s="924"/>
      <c r="I1203" s="924"/>
      <c r="J1203" s="924"/>
      <c r="K1203" s="924"/>
      <c r="L1203" s="924"/>
      <c r="M1203" s="924"/>
      <c r="N1203" s="924"/>
    </row>
    <row r="1204" spans="1:14" ht="16.5" thickBot="1" x14ac:dyDescent="0.3">
      <c r="A1204" s="62"/>
      <c r="B1204" s="551"/>
      <c r="C1204" s="549" t="str">
        <f t="shared" si="18"/>
        <v/>
      </c>
      <c r="D1204" s="550"/>
      <c r="E1204" s="548"/>
      <c r="F1204" s="924"/>
      <c r="G1204" s="924"/>
      <c r="H1204" s="924"/>
      <c r="I1204" s="924"/>
      <c r="J1204" s="924"/>
      <c r="K1204" s="924"/>
      <c r="L1204" s="924"/>
      <c r="M1204" s="924"/>
      <c r="N1204" s="924"/>
    </row>
    <row r="1205" spans="1:14" ht="16.5" thickBot="1" x14ac:dyDescent="0.3">
      <c r="A1205" s="62"/>
      <c r="B1205" s="551"/>
      <c r="C1205" s="549" t="str">
        <f t="shared" si="18"/>
        <v/>
      </c>
      <c r="D1205" s="550"/>
      <c r="E1205" s="548"/>
      <c r="F1205" s="924"/>
      <c r="G1205" s="924"/>
      <c r="H1205" s="924"/>
      <c r="I1205" s="924"/>
      <c r="J1205" s="924"/>
      <c r="K1205" s="924"/>
      <c r="L1205" s="924"/>
      <c r="M1205" s="924"/>
      <c r="N1205" s="924"/>
    </row>
    <row r="1206" spans="1:14" ht="16.5" thickBot="1" x14ac:dyDescent="0.3">
      <c r="A1206" s="62"/>
      <c r="B1206" s="551"/>
      <c r="C1206" s="549" t="str">
        <f t="shared" si="18"/>
        <v/>
      </c>
      <c r="D1206" s="550"/>
      <c r="E1206" s="548"/>
      <c r="F1206" s="924"/>
      <c r="G1206" s="924"/>
      <c r="H1206" s="924"/>
      <c r="I1206" s="924"/>
      <c r="J1206" s="924"/>
      <c r="K1206" s="924"/>
      <c r="L1206" s="924"/>
      <c r="M1206" s="924"/>
      <c r="N1206" s="924"/>
    </row>
    <row r="1207" spans="1:14" ht="16.5" thickBot="1" x14ac:dyDescent="0.3">
      <c r="A1207" s="62"/>
      <c r="B1207" s="551"/>
      <c r="C1207" s="549" t="str">
        <f t="shared" si="18"/>
        <v/>
      </c>
      <c r="D1207" s="550"/>
      <c r="E1207" s="548"/>
      <c r="F1207" s="924"/>
      <c r="G1207" s="924"/>
      <c r="H1207" s="924"/>
      <c r="I1207" s="924"/>
      <c r="J1207" s="924"/>
      <c r="K1207" s="924"/>
      <c r="L1207" s="924"/>
      <c r="M1207" s="924"/>
      <c r="N1207" s="924"/>
    </row>
    <row r="1208" spans="1:14" ht="16.5" thickBot="1" x14ac:dyDescent="0.3">
      <c r="A1208" s="62"/>
      <c r="B1208" s="551"/>
      <c r="C1208" s="549" t="str">
        <f t="shared" si="18"/>
        <v/>
      </c>
      <c r="D1208" s="550"/>
      <c r="E1208" s="548"/>
      <c r="F1208" s="924"/>
      <c r="G1208" s="924"/>
      <c r="H1208" s="924"/>
      <c r="I1208" s="924"/>
      <c r="J1208" s="924"/>
      <c r="K1208" s="924"/>
      <c r="L1208" s="924"/>
      <c r="M1208" s="924"/>
      <c r="N1208" s="924"/>
    </row>
    <row r="1209" spans="1:14" ht="16.5" thickBot="1" x14ac:dyDescent="0.3">
      <c r="A1209" s="62"/>
      <c r="B1209" s="551"/>
      <c r="C1209" s="549" t="str">
        <f t="shared" si="18"/>
        <v/>
      </c>
      <c r="D1209" s="550"/>
      <c r="E1209" s="548"/>
      <c r="F1209" s="924"/>
      <c r="G1209" s="924"/>
      <c r="H1209" s="924"/>
      <c r="I1209" s="924"/>
      <c r="J1209" s="924"/>
      <c r="K1209" s="924"/>
      <c r="L1209" s="924"/>
      <c r="M1209" s="924"/>
      <c r="N1209" s="924"/>
    </row>
    <row r="1210" spans="1:14" ht="16.5" thickBot="1" x14ac:dyDescent="0.3">
      <c r="A1210" s="62"/>
      <c r="B1210" s="551"/>
      <c r="C1210" s="549" t="str">
        <f t="shared" si="18"/>
        <v/>
      </c>
      <c r="D1210" s="550"/>
      <c r="E1210" s="548"/>
      <c r="F1210" s="924"/>
      <c r="G1210" s="924"/>
      <c r="H1210" s="924"/>
      <c r="I1210" s="924"/>
      <c r="J1210" s="924"/>
      <c r="K1210" s="924"/>
      <c r="L1210" s="924"/>
      <c r="M1210" s="924"/>
      <c r="N1210" s="924"/>
    </row>
    <row r="1211" spans="1:14" ht="16.5" thickBot="1" x14ac:dyDescent="0.3">
      <c r="A1211" s="62"/>
      <c r="B1211" s="551"/>
      <c r="C1211" s="549" t="str">
        <f t="shared" si="18"/>
        <v/>
      </c>
      <c r="D1211" s="550"/>
      <c r="E1211" s="548"/>
      <c r="F1211" s="924"/>
      <c r="G1211" s="924"/>
      <c r="H1211" s="924"/>
      <c r="I1211" s="924"/>
      <c r="J1211" s="924"/>
      <c r="K1211" s="924"/>
      <c r="L1211" s="924"/>
      <c r="M1211" s="924"/>
      <c r="N1211" s="924"/>
    </row>
    <row r="1212" spans="1:14" ht="16.5" thickBot="1" x14ac:dyDescent="0.3">
      <c r="A1212" s="62"/>
      <c r="B1212" s="551"/>
      <c r="C1212" s="549" t="str">
        <f t="shared" si="18"/>
        <v/>
      </c>
      <c r="D1212" s="550"/>
      <c r="E1212" s="548"/>
      <c r="F1212" s="924"/>
      <c r="G1212" s="924"/>
      <c r="H1212" s="924"/>
      <c r="I1212" s="924"/>
      <c r="J1212" s="924"/>
      <c r="K1212" s="924"/>
      <c r="L1212" s="924"/>
      <c r="M1212" s="924"/>
      <c r="N1212" s="924"/>
    </row>
    <row r="1213" spans="1:14" ht="16.5" thickBot="1" x14ac:dyDescent="0.3">
      <c r="A1213" s="62"/>
      <c r="B1213" s="551"/>
      <c r="C1213" s="549" t="str">
        <f t="shared" si="18"/>
        <v/>
      </c>
      <c r="D1213" s="550"/>
      <c r="E1213" s="548"/>
      <c r="F1213" s="924"/>
      <c r="G1213" s="924"/>
      <c r="H1213" s="924"/>
      <c r="I1213" s="924"/>
      <c r="J1213" s="924"/>
      <c r="K1213" s="924"/>
      <c r="L1213" s="924"/>
      <c r="M1213" s="924"/>
      <c r="N1213" s="924"/>
    </row>
    <row r="1214" spans="1:14" ht="16.5" thickBot="1" x14ac:dyDescent="0.3">
      <c r="A1214" s="62"/>
      <c r="B1214" s="551"/>
      <c r="C1214" s="549" t="str">
        <f t="shared" si="18"/>
        <v/>
      </c>
      <c r="D1214" s="550"/>
      <c r="E1214" s="548"/>
      <c r="F1214" s="924"/>
      <c r="G1214" s="924"/>
      <c r="H1214" s="924"/>
      <c r="I1214" s="924"/>
      <c r="J1214" s="924"/>
      <c r="K1214" s="924"/>
      <c r="L1214" s="924"/>
      <c r="M1214" s="924"/>
      <c r="N1214" s="924"/>
    </row>
    <row r="1215" spans="1:14" ht="16.5" thickBot="1" x14ac:dyDescent="0.3">
      <c r="A1215" s="62"/>
      <c r="B1215" s="551"/>
      <c r="C1215" s="549" t="str">
        <f t="shared" si="18"/>
        <v/>
      </c>
      <c r="D1215" s="550"/>
      <c r="E1215" s="548"/>
      <c r="F1215" s="924"/>
      <c r="G1215" s="924"/>
      <c r="H1215" s="924"/>
      <c r="I1215" s="924"/>
      <c r="J1215" s="924"/>
      <c r="K1215" s="924"/>
      <c r="L1215" s="924"/>
      <c r="M1215" s="924"/>
      <c r="N1215" s="924"/>
    </row>
    <row r="1216" spans="1:14" ht="16.5" thickBot="1" x14ac:dyDescent="0.3">
      <c r="A1216" s="62"/>
      <c r="B1216" s="551"/>
      <c r="C1216" s="549" t="str">
        <f t="shared" si="18"/>
        <v/>
      </c>
      <c r="D1216" s="550"/>
      <c r="E1216" s="548"/>
      <c r="F1216" s="924"/>
      <c r="G1216" s="924"/>
      <c r="H1216" s="924"/>
      <c r="I1216" s="924"/>
      <c r="J1216" s="924"/>
      <c r="K1216" s="924"/>
      <c r="L1216" s="924"/>
      <c r="M1216" s="924"/>
      <c r="N1216" s="924"/>
    </row>
    <row r="1217" spans="1:14" ht="16.5" thickBot="1" x14ac:dyDescent="0.3">
      <c r="A1217" s="62"/>
      <c r="B1217" s="551"/>
      <c r="C1217" s="549" t="str">
        <f t="shared" si="18"/>
        <v/>
      </c>
      <c r="D1217" s="550"/>
      <c r="E1217" s="548"/>
      <c r="F1217" s="924"/>
      <c r="G1217" s="924"/>
      <c r="H1217" s="924"/>
      <c r="I1217" s="924"/>
      <c r="J1217" s="924"/>
      <c r="K1217" s="924"/>
      <c r="L1217" s="924"/>
      <c r="M1217" s="924"/>
      <c r="N1217" s="924"/>
    </row>
    <row r="1218" spans="1:14" ht="16.5" thickBot="1" x14ac:dyDescent="0.3">
      <c r="A1218" s="62"/>
      <c r="B1218" s="551"/>
      <c r="C1218" s="549" t="str">
        <f t="shared" si="18"/>
        <v/>
      </c>
      <c r="D1218" s="550"/>
      <c r="E1218" s="548"/>
      <c r="F1218" s="924"/>
      <c r="G1218" s="924"/>
      <c r="H1218" s="924"/>
      <c r="I1218" s="924"/>
      <c r="J1218" s="924"/>
      <c r="K1218" s="924"/>
      <c r="L1218" s="924"/>
      <c r="M1218" s="924"/>
      <c r="N1218" s="924"/>
    </row>
    <row r="1219" spans="1:14" ht="16.5" thickBot="1" x14ac:dyDescent="0.3">
      <c r="A1219" s="62"/>
      <c r="B1219" s="551"/>
      <c r="C1219" s="549" t="str">
        <f t="shared" si="18"/>
        <v/>
      </c>
      <c r="D1219" s="550"/>
      <c r="E1219" s="548"/>
      <c r="F1219" s="924"/>
      <c r="G1219" s="924"/>
      <c r="H1219" s="924"/>
      <c r="I1219" s="924"/>
      <c r="J1219" s="924"/>
      <c r="K1219" s="924"/>
      <c r="L1219" s="924"/>
      <c r="M1219" s="924"/>
      <c r="N1219" s="924"/>
    </row>
    <row r="1220" spans="1:14" ht="16.5" thickBot="1" x14ac:dyDescent="0.3">
      <c r="A1220" s="62"/>
      <c r="B1220" s="551"/>
      <c r="C1220" s="549" t="str">
        <f t="shared" si="18"/>
        <v/>
      </c>
      <c r="D1220" s="550"/>
      <c r="E1220" s="548"/>
      <c r="F1220" s="924"/>
      <c r="G1220" s="924"/>
      <c r="H1220" s="924"/>
      <c r="I1220" s="924"/>
      <c r="J1220" s="924"/>
      <c r="K1220" s="924"/>
      <c r="L1220" s="924"/>
      <c r="M1220" s="924"/>
      <c r="N1220" s="924"/>
    </row>
    <row r="1221" spans="1:14" ht="16.5" thickBot="1" x14ac:dyDescent="0.3">
      <c r="A1221" s="62"/>
      <c r="B1221" s="551"/>
      <c r="C1221" s="549" t="str">
        <f t="shared" si="18"/>
        <v/>
      </c>
      <c r="D1221" s="550"/>
      <c r="E1221" s="548"/>
      <c r="F1221" s="924"/>
      <c r="G1221" s="924"/>
      <c r="H1221" s="924"/>
      <c r="I1221" s="924"/>
      <c r="J1221" s="924"/>
      <c r="K1221" s="924"/>
      <c r="L1221" s="924"/>
      <c r="M1221" s="924"/>
      <c r="N1221" s="924"/>
    </row>
    <row r="1222" spans="1:14" ht="16.5" thickBot="1" x14ac:dyDescent="0.3">
      <c r="A1222" s="62"/>
      <c r="B1222" s="551"/>
      <c r="C1222" s="549" t="str">
        <f t="shared" si="18"/>
        <v/>
      </c>
      <c r="D1222" s="550"/>
      <c r="E1222" s="548"/>
      <c r="F1222" s="924"/>
      <c r="G1222" s="924"/>
      <c r="H1222" s="924"/>
      <c r="I1222" s="924"/>
      <c r="J1222" s="924"/>
      <c r="K1222" s="924"/>
      <c r="L1222" s="924"/>
      <c r="M1222" s="924"/>
      <c r="N1222" s="924"/>
    </row>
    <row r="1223" spans="1:14" ht="16.5" thickBot="1" x14ac:dyDescent="0.3">
      <c r="A1223" s="62"/>
      <c r="B1223" s="551"/>
      <c r="C1223" s="549" t="str">
        <f t="shared" si="18"/>
        <v/>
      </c>
      <c r="D1223" s="550"/>
      <c r="E1223" s="548"/>
      <c r="F1223" s="924"/>
      <c r="G1223" s="924"/>
      <c r="H1223" s="924"/>
      <c r="I1223" s="924"/>
      <c r="J1223" s="924"/>
      <c r="K1223" s="924"/>
      <c r="L1223" s="924"/>
      <c r="M1223" s="924"/>
      <c r="N1223" s="924"/>
    </row>
    <row r="1224" spans="1:14" ht="16.5" thickBot="1" x14ac:dyDescent="0.3">
      <c r="A1224" s="62"/>
      <c r="B1224" s="551"/>
      <c r="C1224" s="549" t="str">
        <f t="shared" si="18"/>
        <v/>
      </c>
      <c r="D1224" s="550"/>
      <c r="E1224" s="548"/>
      <c r="F1224" s="924"/>
      <c r="G1224" s="924"/>
      <c r="H1224" s="924"/>
      <c r="I1224" s="924"/>
      <c r="J1224" s="924"/>
      <c r="K1224" s="924"/>
      <c r="L1224" s="924"/>
      <c r="M1224" s="924"/>
      <c r="N1224" s="924"/>
    </row>
    <row r="1225" spans="1:14" ht="16.5" thickBot="1" x14ac:dyDescent="0.3">
      <c r="A1225" s="62"/>
      <c r="B1225" s="551"/>
      <c r="C1225" s="549" t="str">
        <f t="shared" si="18"/>
        <v/>
      </c>
      <c r="D1225" s="550"/>
      <c r="E1225" s="548"/>
      <c r="F1225" s="924"/>
      <c r="G1225" s="924"/>
      <c r="H1225" s="924"/>
      <c r="I1225" s="924"/>
      <c r="J1225" s="924"/>
      <c r="K1225" s="924"/>
      <c r="L1225" s="924"/>
      <c r="M1225" s="924"/>
      <c r="N1225" s="924"/>
    </row>
    <row r="1226" spans="1:14" ht="16.5" thickBot="1" x14ac:dyDescent="0.3">
      <c r="A1226" s="62"/>
      <c r="B1226" s="551"/>
      <c r="C1226" s="549" t="str">
        <f t="shared" si="18"/>
        <v/>
      </c>
      <c r="D1226" s="550"/>
      <c r="E1226" s="548"/>
      <c r="F1226" s="924"/>
      <c r="G1226" s="924"/>
      <c r="H1226" s="924"/>
      <c r="I1226" s="924"/>
      <c r="J1226" s="924"/>
      <c r="K1226" s="924"/>
      <c r="L1226" s="924"/>
      <c r="M1226" s="924"/>
      <c r="N1226" s="924"/>
    </row>
    <row r="1227" spans="1:14" ht="16.5" thickBot="1" x14ac:dyDescent="0.3">
      <c r="A1227" s="62"/>
      <c r="B1227" s="551"/>
      <c r="C1227" s="549" t="str">
        <f t="shared" si="18"/>
        <v/>
      </c>
      <c r="D1227" s="550"/>
      <c r="E1227" s="548"/>
      <c r="F1227" s="924"/>
      <c r="G1227" s="924"/>
      <c r="H1227" s="924"/>
      <c r="I1227" s="924"/>
      <c r="J1227" s="924"/>
      <c r="K1227" s="924"/>
      <c r="L1227" s="924"/>
      <c r="M1227" s="924"/>
      <c r="N1227" s="924"/>
    </row>
    <row r="1228" spans="1:14" ht="16.5" thickBot="1" x14ac:dyDescent="0.3">
      <c r="A1228" s="62"/>
      <c r="B1228" s="551"/>
      <c r="C1228" s="549" t="str">
        <f t="shared" ref="C1228:C1291" si="19">IF(B1228&gt;0, (B1228-B1227), "")</f>
        <v/>
      </c>
      <c r="D1228" s="550"/>
      <c r="E1228" s="548"/>
      <c r="F1228" s="924"/>
      <c r="G1228" s="924"/>
      <c r="H1228" s="924"/>
      <c r="I1228" s="924"/>
      <c r="J1228" s="924"/>
      <c r="K1228" s="924"/>
      <c r="L1228" s="924"/>
      <c r="M1228" s="924"/>
      <c r="N1228" s="924"/>
    </row>
    <row r="1229" spans="1:14" ht="16.5" thickBot="1" x14ac:dyDescent="0.3">
      <c r="A1229" s="62"/>
      <c r="B1229" s="551"/>
      <c r="C1229" s="549" t="str">
        <f t="shared" si="19"/>
        <v/>
      </c>
      <c r="D1229" s="550"/>
      <c r="E1229" s="548"/>
      <c r="F1229" s="924"/>
      <c r="G1229" s="924"/>
      <c r="H1229" s="924"/>
      <c r="I1229" s="924"/>
      <c r="J1229" s="924"/>
      <c r="K1229" s="924"/>
      <c r="L1229" s="924"/>
      <c r="M1229" s="924"/>
      <c r="N1229" s="924"/>
    </row>
    <row r="1230" spans="1:14" ht="16.5" thickBot="1" x14ac:dyDescent="0.3">
      <c r="A1230" s="62"/>
      <c r="B1230" s="551"/>
      <c r="C1230" s="549" t="str">
        <f t="shared" si="19"/>
        <v/>
      </c>
      <c r="D1230" s="550"/>
      <c r="E1230" s="548"/>
      <c r="F1230" s="924"/>
      <c r="G1230" s="924"/>
      <c r="H1230" s="924"/>
      <c r="I1230" s="924"/>
      <c r="J1230" s="924"/>
      <c r="K1230" s="924"/>
      <c r="L1230" s="924"/>
      <c r="M1230" s="924"/>
      <c r="N1230" s="924"/>
    </row>
    <row r="1231" spans="1:14" ht="16.5" thickBot="1" x14ac:dyDescent="0.3">
      <c r="A1231" s="62"/>
      <c r="B1231" s="551"/>
      <c r="C1231" s="549" t="str">
        <f t="shared" si="19"/>
        <v/>
      </c>
      <c r="D1231" s="550"/>
      <c r="E1231" s="548"/>
      <c r="F1231" s="924"/>
      <c r="G1231" s="924"/>
      <c r="H1231" s="924"/>
      <c r="I1231" s="924"/>
      <c r="J1231" s="924"/>
      <c r="K1231" s="924"/>
      <c r="L1231" s="924"/>
      <c r="M1231" s="924"/>
      <c r="N1231" s="924"/>
    </row>
    <row r="1232" spans="1:14" ht="16.5" thickBot="1" x14ac:dyDescent="0.3">
      <c r="A1232" s="62"/>
      <c r="B1232" s="551"/>
      <c r="C1232" s="549" t="str">
        <f t="shared" si="19"/>
        <v/>
      </c>
      <c r="D1232" s="550"/>
      <c r="E1232" s="548"/>
      <c r="F1232" s="924"/>
      <c r="G1232" s="924"/>
      <c r="H1232" s="924"/>
      <c r="I1232" s="924"/>
      <c r="J1232" s="924"/>
      <c r="K1232" s="924"/>
      <c r="L1232" s="924"/>
      <c r="M1232" s="924"/>
      <c r="N1232" s="924"/>
    </row>
    <row r="1233" spans="1:14" ht="16.5" thickBot="1" x14ac:dyDescent="0.3">
      <c r="A1233" s="62"/>
      <c r="B1233" s="551"/>
      <c r="C1233" s="549" t="str">
        <f t="shared" si="19"/>
        <v/>
      </c>
      <c r="D1233" s="550"/>
      <c r="E1233" s="548"/>
      <c r="F1233" s="924"/>
      <c r="G1233" s="924"/>
      <c r="H1233" s="924"/>
      <c r="I1233" s="924"/>
      <c r="J1233" s="924"/>
      <c r="K1233" s="924"/>
      <c r="L1233" s="924"/>
      <c r="M1233" s="924"/>
      <c r="N1233" s="924"/>
    </row>
    <row r="1234" spans="1:14" ht="16.5" thickBot="1" x14ac:dyDescent="0.3">
      <c r="A1234" s="62"/>
      <c r="B1234" s="551"/>
      <c r="C1234" s="549" t="str">
        <f t="shared" si="19"/>
        <v/>
      </c>
      <c r="D1234" s="550"/>
      <c r="E1234" s="548"/>
      <c r="F1234" s="924"/>
      <c r="G1234" s="924"/>
      <c r="H1234" s="924"/>
      <c r="I1234" s="924"/>
      <c r="J1234" s="924"/>
      <c r="K1234" s="924"/>
      <c r="L1234" s="924"/>
      <c r="M1234" s="924"/>
      <c r="N1234" s="924"/>
    </row>
    <row r="1235" spans="1:14" ht="16.5" thickBot="1" x14ac:dyDescent="0.3">
      <c r="A1235" s="62"/>
      <c r="B1235" s="551"/>
      <c r="C1235" s="549" t="str">
        <f t="shared" si="19"/>
        <v/>
      </c>
      <c r="D1235" s="550"/>
      <c r="E1235" s="548"/>
      <c r="F1235" s="924"/>
      <c r="G1235" s="924"/>
      <c r="H1235" s="924"/>
      <c r="I1235" s="924"/>
      <c r="J1235" s="924"/>
      <c r="K1235" s="924"/>
      <c r="L1235" s="924"/>
      <c r="M1235" s="924"/>
      <c r="N1235" s="924"/>
    </row>
    <row r="1236" spans="1:14" ht="16.5" thickBot="1" x14ac:dyDescent="0.3">
      <c r="A1236" s="62"/>
      <c r="B1236" s="551"/>
      <c r="C1236" s="549" t="str">
        <f t="shared" si="19"/>
        <v/>
      </c>
      <c r="D1236" s="550"/>
      <c r="E1236" s="548"/>
      <c r="F1236" s="924"/>
      <c r="G1236" s="924"/>
      <c r="H1236" s="924"/>
      <c r="I1236" s="924"/>
      <c r="J1236" s="924"/>
      <c r="K1236" s="924"/>
      <c r="L1236" s="924"/>
      <c r="M1236" s="924"/>
      <c r="N1236" s="924"/>
    </row>
    <row r="1237" spans="1:14" ht="16.5" thickBot="1" x14ac:dyDescent="0.3">
      <c r="A1237" s="62"/>
      <c r="B1237" s="551"/>
      <c r="C1237" s="549" t="str">
        <f t="shared" si="19"/>
        <v/>
      </c>
      <c r="D1237" s="550"/>
      <c r="E1237" s="548"/>
      <c r="F1237" s="924"/>
      <c r="G1237" s="924"/>
      <c r="H1237" s="924"/>
      <c r="I1237" s="924"/>
      <c r="J1237" s="924"/>
      <c r="K1237" s="924"/>
      <c r="L1237" s="924"/>
      <c r="M1237" s="924"/>
      <c r="N1237" s="924"/>
    </row>
    <row r="1238" spans="1:14" ht="16.5" thickBot="1" x14ac:dyDescent="0.3">
      <c r="A1238" s="62"/>
      <c r="B1238" s="551"/>
      <c r="C1238" s="549" t="str">
        <f t="shared" si="19"/>
        <v/>
      </c>
      <c r="D1238" s="550"/>
      <c r="E1238" s="548"/>
      <c r="F1238" s="924"/>
      <c r="G1238" s="924"/>
      <c r="H1238" s="924"/>
      <c r="I1238" s="924"/>
      <c r="J1238" s="924"/>
      <c r="K1238" s="924"/>
      <c r="L1238" s="924"/>
      <c r="M1238" s="924"/>
      <c r="N1238" s="924"/>
    </row>
    <row r="1239" spans="1:14" ht="16.5" thickBot="1" x14ac:dyDescent="0.3">
      <c r="A1239" s="62"/>
      <c r="B1239" s="551"/>
      <c r="C1239" s="549" t="str">
        <f t="shared" si="19"/>
        <v/>
      </c>
      <c r="D1239" s="550"/>
      <c r="E1239" s="548"/>
      <c r="F1239" s="924"/>
      <c r="G1239" s="924"/>
      <c r="H1239" s="924"/>
      <c r="I1239" s="924"/>
      <c r="J1239" s="924"/>
      <c r="K1239" s="924"/>
      <c r="L1239" s="924"/>
      <c r="M1239" s="924"/>
      <c r="N1239" s="924"/>
    </row>
    <row r="1240" spans="1:14" ht="16.5" thickBot="1" x14ac:dyDescent="0.3">
      <c r="A1240" s="62"/>
      <c r="B1240" s="551"/>
      <c r="C1240" s="549" t="str">
        <f t="shared" si="19"/>
        <v/>
      </c>
      <c r="D1240" s="550"/>
      <c r="E1240" s="548"/>
      <c r="F1240" s="924"/>
      <c r="G1240" s="924"/>
      <c r="H1240" s="924"/>
      <c r="I1240" s="924"/>
      <c r="J1240" s="924"/>
      <c r="K1240" s="924"/>
      <c r="L1240" s="924"/>
      <c r="M1240" s="924"/>
      <c r="N1240" s="924"/>
    </row>
    <row r="1241" spans="1:14" ht="16.5" thickBot="1" x14ac:dyDescent="0.3">
      <c r="A1241" s="62"/>
      <c r="B1241" s="551"/>
      <c r="C1241" s="549" t="str">
        <f t="shared" si="19"/>
        <v/>
      </c>
      <c r="D1241" s="550"/>
      <c r="E1241" s="548"/>
      <c r="F1241" s="924"/>
      <c r="G1241" s="924"/>
      <c r="H1241" s="924"/>
      <c r="I1241" s="924"/>
      <c r="J1241" s="924"/>
      <c r="K1241" s="924"/>
      <c r="L1241" s="924"/>
      <c r="M1241" s="924"/>
      <c r="N1241" s="924"/>
    </row>
    <row r="1242" spans="1:14" ht="16.5" thickBot="1" x14ac:dyDescent="0.3">
      <c r="A1242" s="62"/>
      <c r="B1242" s="551"/>
      <c r="C1242" s="549" t="str">
        <f t="shared" si="19"/>
        <v/>
      </c>
      <c r="D1242" s="550"/>
      <c r="E1242" s="548"/>
      <c r="F1242" s="924"/>
      <c r="G1242" s="924"/>
      <c r="H1242" s="924"/>
      <c r="I1242" s="924"/>
      <c r="J1242" s="924"/>
      <c r="K1242" s="924"/>
      <c r="L1242" s="924"/>
      <c r="M1242" s="924"/>
      <c r="N1242" s="924"/>
    </row>
    <row r="1243" spans="1:14" ht="16.5" thickBot="1" x14ac:dyDescent="0.3">
      <c r="A1243" s="62"/>
      <c r="B1243" s="551"/>
      <c r="C1243" s="549" t="str">
        <f t="shared" si="19"/>
        <v/>
      </c>
      <c r="D1243" s="550"/>
      <c r="E1243" s="548"/>
      <c r="F1243" s="924"/>
      <c r="G1243" s="924"/>
      <c r="H1243" s="924"/>
      <c r="I1243" s="924"/>
      <c r="J1243" s="924"/>
      <c r="K1243" s="924"/>
      <c r="L1243" s="924"/>
      <c r="M1243" s="924"/>
      <c r="N1243" s="924"/>
    </row>
    <row r="1244" spans="1:14" ht="16.5" thickBot="1" x14ac:dyDescent="0.3">
      <c r="A1244" s="62"/>
      <c r="B1244" s="551"/>
      <c r="C1244" s="549" t="str">
        <f t="shared" si="19"/>
        <v/>
      </c>
      <c r="D1244" s="550"/>
      <c r="E1244" s="548"/>
      <c r="F1244" s="924"/>
      <c r="G1244" s="924"/>
      <c r="H1244" s="924"/>
      <c r="I1244" s="924"/>
      <c r="J1244" s="924"/>
      <c r="K1244" s="924"/>
      <c r="L1244" s="924"/>
      <c r="M1244" s="924"/>
      <c r="N1244" s="924"/>
    </row>
    <row r="1245" spans="1:14" ht="16.5" thickBot="1" x14ac:dyDescent="0.3">
      <c r="A1245" s="62"/>
      <c r="B1245" s="551"/>
      <c r="C1245" s="549" t="str">
        <f t="shared" si="19"/>
        <v/>
      </c>
      <c r="D1245" s="550"/>
      <c r="E1245" s="548"/>
      <c r="F1245" s="924"/>
      <c r="G1245" s="924"/>
      <c r="H1245" s="924"/>
      <c r="I1245" s="924"/>
      <c r="J1245" s="924"/>
      <c r="K1245" s="924"/>
      <c r="L1245" s="924"/>
      <c r="M1245" s="924"/>
      <c r="N1245" s="924"/>
    </row>
    <row r="1246" spans="1:14" ht="16.5" thickBot="1" x14ac:dyDescent="0.3">
      <c r="A1246" s="62"/>
      <c r="B1246" s="551"/>
      <c r="C1246" s="549" t="str">
        <f t="shared" si="19"/>
        <v/>
      </c>
      <c r="D1246" s="550"/>
      <c r="E1246" s="548"/>
      <c r="F1246" s="924"/>
      <c r="G1246" s="924"/>
      <c r="H1246" s="924"/>
      <c r="I1246" s="924"/>
      <c r="J1246" s="924"/>
      <c r="K1246" s="924"/>
      <c r="L1246" s="924"/>
      <c r="M1246" s="924"/>
      <c r="N1246" s="924"/>
    </row>
    <row r="1247" spans="1:14" ht="16.5" thickBot="1" x14ac:dyDescent="0.3">
      <c r="A1247" s="62"/>
      <c r="B1247" s="551"/>
      <c r="C1247" s="549" t="str">
        <f t="shared" si="19"/>
        <v/>
      </c>
      <c r="D1247" s="550"/>
      <c r="E1247" s="548"/>
      <c r="F1247" s="924"/>
      <c r="G1247" s="924"/>
      <c r="H1247" s="924"/>
      <c r="I1247" s="924"/>
      <c r="J1247" s="924"/>
      <c r="K1247" s="924"/>
      <c r="L1247" s="924"/>
      <c r="M1247" s="924"/>
      <c r="N1247" s="924"/>
    </row>
    <row r="1248" spans="1:14" ht="16.5" thickBot="1" x14ac:dyDescent="0.3">
      <c r="A1248" s="62"/>
      <c r="B1248" s="551"/>
      <c r="C1248" s="549" t="str">
        <f t="shared" si="19"/>
        <v/>
      </c>
      <c r="D1248" s="550"/>
      <c r="E1248" s="548"/>
      <c r="F1248" s="924"/>
      <c r="G1248" s="924"/>
      <c r="H1248" s="924"/>
      <c r="I1248" s="924"/>
      <c r="J1248" s="924"/>
      <c r="K1248" s="924"/>
      <c r="L1248" s="924"/>
      <c r="M1248" s="924"/>
      <c r="N1248" s="924"/>
    </row>
    <row r="1249" spans="1:14" ht="16.5" thickBot="1" x14ac:dyDescent="0.3">
      <c r="A1249" s="62"/>
      <c r="B1249" s="551"/>
      <c r="C1249" s="549" t="str">
        <f t="shared" si="19"/>
        <v/>
      </c>
      <c r="D1249" s="550"/>
      <c r="E1249" s="548"/>
      <c r="F1249" s="924"/>
      <c r="G1249" s="924"/>
      <c r="H1249" s="924"/>
      <c r="I1249" s="924"/>
      <c r="J1249" s="924"/>
      <c r="K1249" s="924"/>
      <c r="L1249" s="924"/>
      <c r="M1249" s="924"/>
      <c r="N1249" s="924"/>
    </row>
    <row r="1250" spans="1:14" ht="16.5" thickBot="1" x14ac:dyDescent="0.3">
      <c r="A1250" s="62"/>
      <c r="B1250" s="551"/>
      <c r="C1250" s="549" t="str">
        <f t="shared" si="19"/>
        <v/>
      </c>
      <c r="D1250" s="550"/>
      <c r="E1250" s="548"/>
      <c r="F1250" s="924"/>
      <c r="G1250" s="924"/>
      <c r="H1250" s="924"/>
      <c r="I1250" s="924"/>
      <c r="J1250" s="924"/>
      <c r="K1250" s="924"/>
      <c r="L1250" s="924"/>
      <c r="M1250" s="924"/>
      <c r="N1250" s="924"/>
    </row>
    <row r="1251" spans="1:14" ht="16.5" thickBot="1" x14ac:dyDescent="0.3">
      <c r="A1251" s="62"/>
      <c r="B1251" s="551"/>
      <c r="C1251" s="549" t="str">
        <f t="shared" si="19"/>
        <v/>
      </c>
      <c r="D1251" s="550"/>
      <c r="E1251" s="548"/>
      <c r="F1251" s="924"/>
      <c r="G1251" s="924"/>
      <c r="H1251" s="924"/>
      <c r="I1251" s="924"/>
      <c r="J1251" s="924"/>
      <c r="K1251" s="924"/>
      <c r="L1251" s="924"/>
      <c r="M1251" s="924"/>
      <c r="N1251" s="924"/>
    </row>
    <row r="1252" spans="1:14" ht="16.5" thickBot="1" x14ac:dyDescent="0.3">
      <c r="A1252" s="62"/>
      <c r="B1252" s="551"/>
      <c r="C1252" s="549" t="str">
        <f t="shared" si="19"/>
        <v/>
      </c>
      <c r="D1252" s="550"/>
      <c r="E1252" s="548"/>
      <c r="F1252" s="924"/>
      <c r="G1252" s="924"/>
      <c r="H1252" s="924"/>
      <c r="I1252" s="924"/>
      <c r="J1252" s="924"/>
      <c r="K1252" s="924"/>
      <c r="L1252" s="924"/>
      <c r="M1252" s="924"/>
      <c r="N1252" s="924"/>
    </row>
    <row r="1253" spans="1:14" ht="16.5" thickBot="1" x14ac:dyDescent="0.3">
      <c r="A1253" s="62"/>
      <c r="B1253" s="551"/>
      <c r="C1253" s="549" t="str">
        <f t="shared" si="19"/>
        <v/>
      </c>
      <c r="D1253" s="550"/>
      <c r="E1253" s="548"/>
      <c r="F1253" s="924"/>
      <c r="G1253" s="924"/>
      <c r="H1253" s="924"/>
      <c r="I1253" s="924"/>
      <c r="J1253" s="924"/>
      <c r="K1253" s="924"/>
      <c r="L1253" s="924"/>
      <c r="M1253" s="924"/>
      <c r="N1253" s="924"/>
    </row>
    <row r="1254" spans="1:14" ht="16.5" thickBot="1" x14ac:dyDescent="0.3">
      <c r="A1254" s="62"/>
      <c r="B1254" s="551"/>
      <c r="C1254" s="549" t="str">
        <f t="shared" si="19"/>
        <v/>
      </c>
      <c r="D1254" s="550"/>
      <c r="E1254" s="548"/>
      <c r="F1254" s="924"/>
      <c r="G1254" s="924"/>
      <c r="H1254" s="924"/>
      <c r="I1254" s="924"/>
      <c r="J1254" s="924"/>
      <c r="K1254" s="924"/>
      <c r="L1254" s="924"/>
      <c r="M1254" s="924"/>
      <c r="N1254" s="924"/>
    </row>
    <row r="1255" spans="1:14" ht="16.5" thickBot="1" x14ac:dyDescent="0.3">
      <c r="A1255" s="62"/>
      <c r="B1255" s="551"/>
      <c r="C1255" s="549" t="str">
        <f t="shared" si="19"/>
        <v/>
      </c>
      <c r="D1255" s="550"/>
      <c r="E1255" s="548"/>
      <c r="F1255" s="924"/>
      <c r="G1255" s="924"/>
      <c r="H1255" s="924"/>
      <c r="I1255" s="924"/>
      <c r="J1255" s="924"/>
      <c r="K1255" s="924"/>
      <c r="L1255" s="924"/>
      <c r="M1255" s="924"/>
      <c r="N1255" s="924"/>
    </row>
    <row r="1256" spans="1:14" ht="16.5" thickBot="1" x14ac:dyDescent="0.3">
      <c r="A1256" s="62"/>
      <c r="B1256" s="551"/>
      <c r="C1256" s="549" t="str">
        <f t="shared" si="19"/>
        <v/>
      </c>
      <c r="D1256" s="550"/>
      <c r="E1256" s="548"/>
      <c r="F1256" s="924"/>
      <c r="G1256" s="924"/>
      <c r="H1256" s="924"/>
      <c r="I1256" s="924"/>
      <c r="J1256" s="924"/>
      <c r="K1256" s="924"/>
      <c r="L1256" s="924"/>
      <c r="M1256" s="924"/>
      <c r="N1256" s="924"/>
    </row>
    <row r="1257" spans="1:14" ht="16.5" thickBot="1" x14ac:dyDescent="0.3">
      <c r="A1257" s="62"/>
      <c r="B1257" s="551"/>
      <c r="C1257" s="549" t="str">
        <f t="shared" si="19"/>
        <v/>
      </c>
      <c r="D1257" s="550"/>
      <c r="E1257" s="548"/>
      <c r="F1257" s="924"/>
      <c r="G1257" s="924"/>
      <c r="H1257" s="924"/>
      <c r="I1257" s="924"/>
      <c r="J1257" s="924"/>
      <c r="K1257" s="924"/>
      <c r="L1257" s="924"/>
      <c r="M1257" s="924"/>
      <c r="N1257" s="924"/>
    </row>
    <row r="1258" spans="1:14" ht="16.5" thickBot="1" x14ac:dyDescent="0.3">
      <c r="A1258" s="62"/>
      <c r="B1258" s="551"/>
      <c r="C1258" s="549" t="str">
        <f t="shared" si="19"/>
        <v/>
      </c>
      <c r="D1258" s="550"/>
      <c r="E1258" s="548"/>
      <c r="F1258" s="924"/>
      <c r="G1258" s="924"/>
      <c r="H1258" s="924"/>
      <c r="I1258" s="924"/>
      <c r="J1258" s="924"/>
      <c r="K1258" s="924"/>
      <c r="L1258" s="924"/>
      <c r="M1258" s="924"/>
      <c r="N1258" s="924"/>
    </row>
    <row r="1259" spans="1:14" ht="16.5" thickBot="1" x14ac:dyDescent="0.3">
      <c r="A1259" s="62"/>
      <c r="B1259" s="551"/>
      <c r="C1259" s="549" t="str">
        <f t="shared" si="19"/>
        <v/>
      </c>
      <c r="D1259" s="550"/>
      <c r="E1259" s="548"/>
      <c r="F1259" s="924"/>
      <c r="G1259" s="924"/>
      <c r="H1259" s="924"/>
      <c r="I1259" s="924"/>
      <c r="J1259" s="924"/>
      <c r="K1259" s="924"/>
      <c r="L1259" s="924"/>
      <c r="M1259" s="924"/>
      <c r="N1259" s="924"/>
    </row>
    <row r="1260" spans="1:14" ht="16.5" thickBot="1" x14ac:dyDescent="0.3">
      <c r="A1260" s="62"/>
      <c r="B1260" s="551"/>
      <c r="C1260" s="549" t="str">
        <f t="shared" si="19"/>
        <v/>
      </c>
      <c r="D1260" s="550"/>
      <c r="E1260" s="548"/>
      <c r="F1260" s="924"/>
      <c r="G1260" s="924"/>
      <c r="H1260" s="924"/>
      <c r="I1260" s="924"/>
      <c r="J1260" s="924"/>
      <c r="K1260" s="924"/>
      <c r="L1260" s="924"/>
      <c r="M1260" s="924"/>
      <c r="N1260" s="924"/>
    </row>
    <row r="1261" spans="1:14" ht="16.5" thickBot="1" x14ac:dyDescent="0.3">
      <c r="A1261" s="62"/>
      <c r="B1261" s="551"/>
      <c r="C1261" s="549" t="str">
        <f t="shared" si="19"/>
        <v/>
      </c>
      <c r="D1261" s="550"/>
      <c r="E1261" s="548"/>
      <c r="F1261" s="924"/>
      <c r="G1261" s="924"/>
      <c r="H1261" s="924"/>
      <c r="I1261" s="924"/>
      <c r="J1261" s="924"/>
      <c r="K1261" s="924"/>
      <c r="L1261" s="924"/>
      <c r="M1261" s="924"/>
      <c r="N1261" s="924"/>
    </row>
    <row r="1262" spans="1:14" ht="16.5" thickBot="1" x14ac:dyDescent="0.3">
      <c r="A1262" s="62"/>
      <c r="B1262" s="551"/>
      <c r="C1262" s="549" t="str">
        <f t="shared" si="19"/>
        <v/>
      </c>
      <c r="D1262" s="550"/>
      <c r="E1262" s="548"/>
      <c r="F1262" s="924"/>
      <c r="G1262" s="924"/>
      <c r="H1262" s="924"/>
      <c r="I1262" s="924"/>
      <c r="J1262" s="924"/>
      <c r="K1262" s="924"/>
      <c r="L1262" s="924"/>
      <c r="M1262" s="924"/>
      <c r="N1262" s="924"/>
    </row>
    <row r="1263" spans="1:14" ht="16.5" thickBot="1" x14ac:dyDescent="0.3">
      <c r="A1263" s="62"/>
      <c r="B1263" s="551"/>
      <c r="C1263" s="549" t="str">
        <f t="shared" si="19"/>
        <v/>
      </c>
      <c r="D1263" s="550"/>
      <c r="E1263" s="548"/>
      <c r="F1263" s="924"/>
      <c r="G1263" s="924"/>
      <c r="H1263" s="924"/>
      <c r="I1263" s="924"/>
      <c r="J1263" s="924"/>
      <c r="K1263" s="924"/>
      <c r="L1263" s="924"/>
      <c r="M1263" s="924"/>
      <c r="N1263" s="924"/>
    </row>
    <row r="1264" spans="1:14" ht="16.5" thickBot="1" x14ac:dyDescent="0.3">
      <c r="A1264" s="62"/>
      <c r="B1264" s="551"/>
      <c r="C1264" s="549" t="str">
        <f t="shared" si="19"/>
        <v/>
      </c>
      <c r="D1264" s="550"/>
      <c r="E1264" s="548"/>
      <c r="F1264" s="924"/>
      <c r="G1264" s="924"/>
      <c r="H1264" s="924"/>
      <c r="I1264" s="924"/>
      <c r="J1264" s="924"/>
      <c r="K1264" s="924"/>
      <c r="L1264" s="924"/>
      <c r="M1264" s="924"/>
      <c r="N1264" s="924"/>
    </row>
    <row r="1265" spans="1:14" ht="16.5" thickBot="1" x14ac:dyDescent="0.3">
      <c r="A1265" s="62"/>
      <c r="B1265" s="551"/>
      <c r="C1265" s="549" t="str">
        <f t="shared" si="19"/>
        <v/>
      </c>
      <c r="D1265" s="550"/>
      <c r="E1265" s="548"/>
      <c r="F1265" s="924"/>
      <c r="G1265" s="924"/>
      <c r="H1265" s="924"/>
      <c r="I1265" s="924"/>
      <c r="J1265" s="924"/>
      <c r="K1265" s="924"/>
      <c r="L1265" s="924"/>
      <c r="M1265" s="924"/>
      <c r="N1265" s="924"/>
    </row>
    <row r="1266" spans="1:14" ht="16.5" thickBot="1" x14ac:dyDescent="0.3">
      <c r="A1266" s="62"/>
      <c r="B1266" s="551"/>
      <c r="C1266" s="549" t="str">
        <f t="shared" si="19"/>
        <v/>
      </c>
      <c r="D1266" s="550"/>
      <c r="E1266" s="548"/>
      <c r="F1266" s="924"/>
      <c r="G1266" s="924"/>
      <c r="H1266" s="924"/>
      <c r="I1266" s="924"/>
      <c r="J1266" s="924"/>
      <c r="K1266" s="924"/>
      <c r="L1266" s="924"/>
      <c r="M1266" s="924"/>
      <c r="N1266" s="924"/>
    </row>
    <row r="1267" spans="1:14" ht="16.5" thickBot="1" x14ac:dyDescent="0.3">
      <c r="A1267" s="62"/>
      <c r="B1267" s="551"/>
      <c r="C1267" s="549" t="str">
        <f t="shared" si="19"/>
        <v/>
      </c>
      <c r="D1267" s="550"/>
      <c r="E1267" s="548"/>
      <c r="F1267" s="924"/>
      <c r="G1267" s="924"/>
      <c r="H1267" s="924"/>
      <c r="I1267" s="924"/>
      <c r="J1267" s="924"/>
      <c r="K1267" s="924"/>
      <c r="L1267" s="924"/>
      <c r="M1267" s="924"/>
      <c r="N1267" s="924"/>
    </row>
    <row r="1268" spans="1:14" ht="16.5" thickBot="1" x14ac:dyDescent="0.3">
      <c r="A1268" s="62"/>
      <c r="B1268" s="551"/>
      <c r="C1268" s="549" t="str">
        <f t="shared" si="19"/>
        <v/>
      </c>
      <c r="D1268" s="550"/>
      <c r="E1268" s="548"/>
      <c r="F1268" s="924"/>
      <c r="G1268" s="924"/>
      <c r="H1268" s="924"/>
      <c r="I1268" s="924"/>
      <c r="J1268" s="924"/>
      <c r="K1268" s="924"/>
      <c r="L1268" s="924"/>
      <c r="M1268" s="924"/>
      <c r="N1268" s="924"/>
    </row>
    <row r="1269" spans="1:14" ht="16.5" thickBot="1" x14ac:dyDescent="0.3">
      <c r="A1269" s="62"/>
      <c r="B1269" s="551"/>
      <c r="C1269" s="549" t="str">
        <f t="shared" si="19"/>
        <v/>
      </c>
      <c r="D1269" s="550"/>
      <c r="E1269" s="548"/>
      <c r="F1269" s="924"/>
      <c r="G1269" s="924"/>
      <c r="H1269" s="924"/>
      <c r="I1269" s="924"/>
      <c r="J1269" s="924"/>
      <c r="K1269" s="924"/>
      <c r="L1269" s="924"/>
      <c r="M1269" s="924"/>
      <c r="N1269" s="924"/>
    </row>
    <row r="1270" spans="1:14" ht="16.5" thickBot="1" x14ac:dyDescent="0.3">
      <c r="A1270" s="62"/>
      <c r="B1270" s="551"/>
      <c r="C1270" s="549" t="str">
        <f t="shared" si="19"/>
        <v/>
      </c>
      <c r="D1270" s="550"/>
      <c r="E1270" s="548"/>
      <c r="F1270" s="924"/>
      <c r="G1270" s="924"/>
      <c r="H1270" s="924"/>
      <c r="I1270" s="924"/>
      <c r="J1270" s="924"/>
      <c r="K1270" s="924"/>
      <c r="L1270" s="924"/>
      <c r="M1270" s="924"/>
      <c r="N1270" s="924"/>
    </row>
    <row r="1271" spans="1:14" ht="16.5" thickBot="1" x14ac:dyDescent="0.3">
      <c r="A1271" s="62"/>
      <c r="B1271" s="551"/>
      <c r="C1271" s="549" t="str">
        <f t="shared" si="19"/>
        <v/>
      </c>
      <c r="D1271" s="550"/>
      <c r="E1271" s="548"/>
      <c r="F1271" s="924"/>
      <c r="G1271" s="924"/>
      <c r="H1271" s="924"/>
      <c r="I1271" s="924"/>
      <c r="J1271" s="924"/>
      <c r="K1271" s="924"/>
      <c r="L1271" s="924"/>
      <c r="M1271" s="924"/>
      <c r="N1271" s="924"/>
    </row>
    <row r="1272" spans="1:14" ht="16.5" thickBot="1" x14ac:dyDescent="0.3">
      <c r="A1272" s="62"/>
      <c r="B1272" s="551"/>
      <c r="C1272" s="549" t="str">
        <f t="shared" si="19"/>
        <v/>
      </c>
      <c r="D1272" s="550"/>
      <c r="E1272" s="548"/>
      <c r="F1272" s="924"/>
      <c r="G1272" s="924"/>
      <c r="H1272" s="924"/>
      <c r="I1272" s="924"/>
      <c r="J1272" s="924"/>
      <c r="K1272" s="924"/>
      <c r="L1272" s="924"/>
      <c r="M1272" s="924"/>
      <c r="N1272" s="924"/>
    </row>
    <row r="1273" spans="1:14" ht="16.5" thickBot="1" x14ac:dyDescent="0.3">
      <c r="A1273" s="62"/>
      <c r="B1273" s="551"/>
      <c r="C1273" s="549" t="str">
        <f t="shared" si="19"/>
        <v/>
      </c>
      <c r="D1273" s="550"/>
      <c r="E1273" s="548"/>
      <c r="F1273" s="924"/>
      <c r="G1273" s="924"/>
      <c r="H1273" s="924"/>
      <c r="I1273" s="924"/>
      <c r="J1273" s="924"/>
      <c r="K1273" s="924"/>
      <c r="L1273" s="924"/>
      <c r="M1273" s="924"/>
      <c r="N1273" s="924"/>
    </row>
    <row r="1274" spans="1:14" ht="16.5" thickBot="1" x14ac:dyDescent="0.3">
      <c r="A1274" s="62"/>
      <c r="B1274" s="551"/>
      <c r="C1274" s="549" t="str">
        <f t="shared" si="19"/>
        <v/>
      </c>
      <c r="D1274" s="550"/>
      <c r="E1274" s="548"/>
      <c r="F1274" s="924"/>
      <c r="G1274" s="924"/>
      <c r="H1274" s="924"/>
      <c r="I1274" s="924"/>
      <c r="J1274" s="924"/>
      <c r="K1274" s="924"/>
      <c r="L1274" s="924"/>
      <c r="M1274" s="924"/>
      <c r="N1274" s="924"/>
    </row>
    <row r="1275" spans="1:14" ht="16.5" thickBot="1" x14ac:dyDescent="0.3">
      <c r="A1275" s="62"/>
      <c r="B1275" s="551"/>
      <c r="C1275" s="549" t="str">
        <f t="shared" si="19"/>
        <v/>
      </c>
      <c r="D1275" s="550"/>
      <c r="E1275" s="548"/>
      <c r="F1275" s="924"/>
      <c r="G1275" s="924"/>
      <c r="H1275" s="924"/>
      <c r="I1275" s="924"/>
      <c r="J1275" s="924"/>
      <c r="K1275" s="924"/>
      <c r="L1275" s="924"/>
      <c r="M1275" s="924"/>
      <c r="N1275" s="924"/>
    </row>
    <row r="1276" spans="1:14" ht="16.5" thickBot="1" x14ac:dyDescent="0.3">
      <c r="A1276" s="62"/>
      <c r="B1276" s="551"/>
      <c r="C1276" s="549" t="str">
        <f t="shared" si="19"/>
        <v/>
      </c>
      <c r="D1276" s="550"/>
      <c r="E1276" s="548"/>
      <c r="F1276" s="924"/>
      <c r="G1276" s="924"/>
      <c r="H1276" s="924"/>
      <c r="I1276" s="924"/>
      <c r="J1276" s="924"/>
      <c r="K1276" s="924"/>
      <c r="L1276" s="924"/>
      <c r="M1276" s="924"/>
      <c r="N1276" s="924"/>
    </row>
    <row r="1277" spans="1:14" ht="16.5" thickBot="1" x14ac:dyDescent="0.3">
      <c r="A1277" s="62"/>
      <c r="B1277" s="551"/>
      <c r="C1277" s="549" t="str">
        <f t="shared" si="19"/>
        <v/>
      </c>
      <c r="D1277" s="550"/>
      <c r="E1277" s="548"/>
      <c r="F1277" s="924"/>
      <c r="G1277" s="924"/>
      <c r="H1277" s="924"/>
      <c r="I1277" s="924"/>
      <c r="J1277" s="924"/>
      <c r="K1277" s="924"/>
      <c r="L1277" s="924"/>
      <c r="M1277" s="924"/>
      <c r="N1277" s="924"/>
    </row>
    <row r="1278" spans="1:14" ht="16.5" thickBot="1" x14ac:dyDescent="0.3">
      <c r="A1278" s="62"/>
      <c r="B1278" s="551"/>
      <c r="C1278" s="549" t="str">
        <f t="shared" si="19"/>
        <v/>
      </c>
      <c r="D1278" s="550"/>
      <c r="E1278" s="548"/>
      <c r="F1278" s="924"/>
      <c r="G1278" s="924"/>
      <c r="H1278" s="924"/>
      <c r="I1278" s="924"/>
      <c r="J1278" s="924"/>
      <c r="K1278" s="924"/>
      <c r="L1278" s="924"/>
      <c r="M1278" s="924"/>
      <c r="N1278" s="924"/>
    </row>
    <row r="1279" spans="1:14" ht="16.5" thickBot="1" x14ac:dyDescent="0.3">
      <c r="A1279" s="62"/>
      <c r="B1279" s="551"/>
      <c r="C1279" s="549" t="str">
        <f t="shared" si="19"/>
        <v/>
      </c>
      <c r="D1279" s="550"/>
      <c r="E1279" s="548"/>
      <c r="F1279" s="924"/>
      <c r="G1279" s="924"/>
      <c r="H1279" s="924"/>
      <c r="I1279" s="924"/>
      <c r="J1279" s="924"/>
      <c r="K1279" s="924"/>
      <c r="L1279" s="924"/>
      <c r="M1279" s="924"/>
      <c r="N1279" s="924"/>
    </row>
    <row r="1280" spans="1:14" ht="16.5" thickBot="1" x14ac:dyDescent="0.3">
      <c r="A1280" s="62"/>
      <c r="B1280" s="551"/>
      <c r="C1280" s="549" t="str">
        <f t="shared" si="19"/>
        <v/>
      </c>
      <c r="D1280" s="550"/>
      <c r="E1280" s="548"/>
      <c r="F1280" s="924"/>
      <c r="G1280" s="924"/>
      <c r="H1280" s="924"/>
      <c r="I1280" s="924"/>
      <c r="J1280" s="924"/>
      <c r="K1280" s="924"/>
      <c r="L1280" s="924"/>
      <c r="M1280" s="924"/>
      <c r="N1280" s="924"/>
    </row>
    <row r="1281" spans="1:14" ht="16.5" thickBot="1" x14ac:dyDescent="0.3">
      <c r="A1281" s="62"/>
      <c r="B1281" s="551"/>
      <c r="C1281" s="549" t="str">
        <f t="shared" si="19"/>
        <v/>
      </c>
      <c r="D1281" s="550"/>
      <c r="E1281" s="548"/>
      <c r="F1281" s="924"/>
      <c r="G1281" s="924"/>
      <c r="H1281" s="924"/>
      <c r="I1281" s="924"/>
      <c r="J1281" s="924"/>
      <c r="K1281" s="924"/>
      <c r="L1281" s="924"/>
      <c r="M1281" s="924"/>
      <c r="N1281" s="924"/>
    </row>
    <row r="1282" spans="1:14" ht="16.5" thickBot="1" x14ac:dyDescent="0.3">
      <c r="A1282" s="62"/>
      <c r="B1282" s="551"/>
      <c r="C1282" s="549" t="str">
        <f t="shared" si="19"/>
        <v/>
      </c>
      <c r="D1282" s="550"/>
      <c r="E1282" s="548"/>
      <c r="F1282" s="924"/>
      <c r="G1282" s="924"/>
      <c r="H1282" s="924"/>
      <c r="I1282" s="924"/>
      <c r="J1282" s="924"/>
      <c r="K1282" s="924"/>
      <c r="L1282" s="924"/>
      <c r="M1282" s="924"/>
      <c r="N1282" s="924"/>
    </row>
    <row r="1283" spans="1:14" ht="16.5" thickBot="1" x14ac:dyDescent="0.3">
      <c r="A1283" s="62"/>
      <c r="B1283" s="551"/>
      <c r="C1283" s="549" t="str">
        <f t="shared" si="19"/>
        <v/>
      </c>
      <c r="D1283" s="550"/>
      <c r="E1283" s="548"/>
      <c r="F1283" s="924"/>
      <c r="G1283" s="924"/>
      <c r="H1283" s="924"/>
      <c r="I1283" s="924"/>
      <c r="J1283" s="924"/>
      <c r="K1283" s="924"/>
      <c r="L1283" s="924"/>
      <c r="M1283" s="924"/>
      <c r="N1283" s="924"/>
    </row>
    <row r="1284" spans="1:14" ht="16.5" thickBot="1" x14ac:dyDescent="0.3">
      <c r="A1284" s="62"/>
      <c r="B1284" s="551"/>
      <c r="C1284" s="549" t="str">
        <f t="shared" si="19"/>
        <v/>
      </c>
      <c r="D1284" s="550"/>
      <c r="E1284" s="548"/>
      <c r="F1284" s="924"/>
      <c r="G1284" s="924"/>
      <c r="H1284" s="924"/>
      <c r="I1284" s="924"/>
      <c r="J1284" s="924"/>
      <c r="K1284" s="924"/>
      <c r="L1284" s="924"/>
      <c r="M1284" s="924"/>
      <c r="N1284" s="924"/>
    </row>
    <row r="1285" spans="1:14" ht="16.5" thickBot="1" x14ac:dyDescent="0.3">
      <c r="A1285" s="62"/>
      <c r="B1285" s="551"/>
      <c r="C1285" s="549" t="str">
        <f t="shared" si="19"/>
        <v/>
      </c>
      <c r="D1285" s="550"/>
      <c r="E1285" s="548"/>
      <c r="F1285" s="924"/>
      <c r="G1285" s="924"/>
      <c r="H1285" s="924"/>
      <c r="I1285" s="924"/>
      <c r="J1285" s="924"/>
      <c r="K1285" s="924"/>
      <c r="L1285" s="924"/>
      <c r="M1285" s="924"/>
      <c r="N1285" s="924"/>
    </row>
    <row r="1286" spans="1:14" ht="16.5" thickBot="1" x14ac:dyDescent="0.3">
      <c r="A1286" s="62"/>
      <c r="B1286" s="551"/>
      <c r="C1286" s="549" t="str">
        <f t="shared" si="19"/>
        <v/>
      </c>
      <c r="D1286" s="550"/>
      <c r="E1286" s="548"/>
      <c r="F1286" s="924"/>
      <c r="G1286" s="924"/>
      <c r="H1286" s="924"/>
      <c r="I1286" s="924"/>
      <c r="J1286" s="924"/>
      <c r="K1286" s="924"/>
      <c r="L1286" s="924"/>
      <c r="M1286" s="924"/>
      <c r="N1286" s="924"/>
    </row>
    <row r="1287" spans="1:14" ht="16.5" thickBot="1" x14ac:dyDescent="0.3">
      <c r="A1287" s="62"/>
      <c r="B1287" s="551"/>
      <c r="C1287" s="549" t="str">
        <f t="shared" si="19"/>
        <v/>
      </c>
      <c r="D1287" s="550"/>
      <c r="E1287" s="548"/>
      <c r="F1287" s="924"/>
      <c r="G1287" s="924"/>
      <c r="H1287" s="924"/>
      <c r="I1287" s="924"/>
      <c r="J1287" s="924"/>
      <c r="K1287" s="924"/>
      <c r="L1287" s="924"/>
      <c r="M1287" s="924"/>
      <c r="N1287" s="924"/>
    </row>
    <row r="1288" spans="1:14" ht="16.5" thickBot="1" x14ac:dyDescent="0.3">
      <c r="A1288" s="62"/>
      <c r="B1288" s="551"/>
      <c r="C1288" s="549" t="str">
        <f t="shared" si="19"/>
        <v/>
      </c>
      <c r="D1288" s="550"/>
      <c r="E1288" s="548"/>
      <c r="F1288" s="924"/>
      <c r="G1288" s="924"/>
      <c r="H1288" s="924"/>
      <c r="I1288" s="924"/>
      <c r="J1288" s="924"/>
      <c r="K1288" s="924"/>
      <c r="L1288" s="924"/>
      <c r="M1288" s="924"/>
      <c r="N1288" s="924"/>
    </row>
    <row r="1289" spans="1:14" ht="16.5" thickBot="1" x14ac:dyDescent="0.3">
      <c r="A1289" s="62"/>
      <c r="B1289" s="551"/>
      <c r="C1289" s="549" t="str">
        <f t="shared" si="19"/>
        <v/>
      </c>
      <c r="D1289" s="550"/>
      <c r="E1289" s="548"/>
      <c r="F1289" s="924"/>
      <c r="G1289" s="924"/>
      <c r="H1289" s="924"/>
      <c r="I1289" s="924"/>
      <c r="J1289" s="924"/>
      <c r="K1289" s="924"/>
      <c r="L1289" s="924"/>
      <c r="M1289" s="924"/>
      <c r="N1289" s="924"/>
    </row>
    <row r="1290" spans="1:14" ht="16.5" thickBot="1" x14ac:dyDescent="0.3">
      <c r="A1290" s="62"/>
      <c r="B1290" s="551"/>
      <c r="C1290" s="549" t="str">
        <f t="shared" si="19"/>
        <v/>
      </c>
      <c r="D1290" s="550"/>
      <c r="E1290" s="548"/>
      <c r="F1290" s="924"/>
      <c r="G1290" s="924"/>
      <c r="H1290" s="924"/>
      <c r="I1290" s="924"/>
      <c r="J1290" s="924"/>
      <c r="K1290" s="924"/>
      <c r="L1290" s="924"/>
      <c r="M1290" s="924"/>
      <c r="N1290" s="924"/>
    </row>
    <row r="1291" spans="1:14" ht="16.5" thickBot="1" x14ac:dyDescent="0.3">
      <c r="A1291" s="62"/>
      <c r="B1291" s="551"/>
      <c r="C1291" s="549" t="str">
        <f t="shared" si="19"/>
        <v/>
      </c>
      <c r="D1291" s="550"/>
      <c r="E1291" s="548"/>
      <c r="F1291" s="924"/>
      <c r="G1291" s="924"/>
      <c r="H1291" s="924"/>
      <c r="I1291" s="924"/>
      <c r="J1291" s="924"/>
      <c r="K1291" s="924"/>
      <c r="L1291" s="924"/>
      <c r="M1291" s="924"/>
      <c r="N1291" s="924"/>
    </row>
    <row r="1292" spans="1:14" ht="16.5" thickBot="1" x14ac:dyDescent="0.3">
      <c r="A1292" s="62"/>
      <c r="B1292" s="551"/>
      <c r="C1292" s="549" t="str">
        <f t="shared" ref="C1292:C1355" si="20">IF(B1292&gt;0, (B1292-B1291), "")</f>
        <v/>
      </c>
      <c r="D1292" s="550"/>
      <c r="E1292" s="548"/>
      <c r="F1292" s="924"/>
      <c r="G1292" s="924"/>
      <c r="H1292" s="924"/>
      <c r="I1292" s="924"/>
      <c r="J1292" s="924"/>
      <c r="K1292" s="924"/>
      <c r="L1292" s="924"/>
      <c r="M1292" s="924"/>
      <c r="N1292" s="924"/>
    </row>
    <row r="1293" spans="1:14" ht="16.5" thickBot="1" x14ac:dyDescent="0.3">
      <c r="A1293" s="62"/>
      <c r="B1293" s="551"/>
      <c r="C1293" s="549" t="str">
        <f t="shared" si="20"/>
        <v/>
      </c>
      <c r="D1293" s="550"/>
      <c r="E1293" s="548"/>
      <c r="F1293" s="924"/>
      <c r="G1293" s="924"/>
      <c r="H1293" s="924"/>
      <c r="I1293" s="924"/>
      <c r="J1293" s="924"/>
      <c r="K1293" s="924"/>
      <c r="L1293" s="924"/>
      <c r="M1293" s="924"/>
      <c r="N1293" s="924"/>
    </row>
    <row r="1294" spans="1:14" ht="16.5" thickBot="1" x14ac:dyDescent="0.3">
      <c r="A1294" s="62"/>
      <c r="B1294" s="551"/>
      <c r="C1294" s="549" t="str">
        <f t="shared" si="20"/>
        <v/>
      </c>
      <c r="D1294" s="550"/>
      <c r="E1294" s="548"/>
      <c r="F1294" s="924"/>
      <c r="G1294" s="924"/>
      <c r="H1294" s="924"/>
      <c r="I1294" s="924"/>
      <c r="J1294" s="924"/>
      <c r="K1294" s="924"/>
      <c r="L1294" s="924"/>
      <c r="M1294" s="924"/>
      <c r="N1294" s="924"/>
    </row>
    <row r="1295" spans="1:14" ht="16.5" thickBot="1" x14ac:dyDescent="0.3">
      <c r="A1295" s="62"/>
      <c r="B1295" s="551"/>
      <c r="C1295" s="549" t="str">
        <f t="shared" si="20"/>
        <v/>
      </c>
      <c r="D1295" s="550"/>
      <c r="E1295" s="548"/>
      <c r="F1295" s="924"/>
      <c r="G1295" s="924"/>
      <c r="H1295" s="924"/>
      <c r="I1295" s="924"/>
      <c r="J1295" s="924"/>
      <c r="K1295" s="924"/>
      <c r="L1295" s="924"/>
      <c r="M1295" s="924"/>
      <c r="N1295" s="924"/>
    </row>
    <row r="1296" spans="1:14" ht="16.5" thickBot="1" x14ac:dyDescent="0.3">
      <c r="A1296" s="62"/>
      <c r="B1296" s="551"/>
      <c r="C1296" s="549" t="str">
        <f t="shared" si="20"/>
        <v/>
      </c>
      <c r="D1296" s="550"/>
      <c r="E1296" s="548"/>
      <c r="F1296" s="924"/>
      <c r="G1296" s="924"/>
      <c r="H1296" s="924"/>
      <c r="I1296" s="924"/>
      <c r="J1296" s="924"/>
      <c r="K1296" s="924"/>
      <c r="L1296" s="924"/>
      <c r="M1296" s="924"/>
      <c r="N1296" s="924"/>
    </row>
    <row r="1297" spans="1:14" ht="16.5" thickBot="1" x14ac:dyDescent="0.3">
      <c r="A1297" s="62"/>
      <c r="B1297" s="551"/>
      <c r="C1297" s="549" t="str">
        <f t="shared" si="20"/>
        <v/>
      </c>
      <c r="D1297" s="550"/>
      <c r="E1297" s="548"/>
      <c r="F1297" s="924"/>
      <c r="G1297" s="924"/>
      <c r="H1297" s="924"/>
      <c r="I1297" s="924"/>
      <c r="J1297" s="924"/>
      <c r="K1297" s="924"/>
      <c r="L1297" s="924"/>
      <c r="M1297" s="924"/>
      <c r="N1297" s="924"/>
    </row>
    <row r="1298" spans="1:14" ht="16.5" thickBot="1" x14ac:dyDescent="0.3">
      <c r="A1298" s="62"/>
      <c r="B1298" s="551"/>
      <c r="C1298" s="549" t="str">
        <f t="shared" si="20"/>
        <v/>
      </c>
      <c r="D1298" s="550"/>
      <c r="E1298" s="548"/>
      <c r="F1298" s="924"/>
      <c r="G1298" s="924"/>
      <c r="H1298" s="924"/>
      <c r="I1298" s="924"/>
      <c r="J1298" s="924"/>
      <c r="K1298" s="924"/>
      <c r="L1298" s="924"/>
      <c r="M1298" s="924"/>
      <c r="N1298" s="924"/>
    </row>
    <row r="1299" spans="1:14" ht="16.5" thickBot="1" x14ac:dyDescent="0.3">
      <c r="A1299" s="62"/>
      <c r="B1299" s="551"/>
      <c r="C1299" s="549" t="str">
        <f t="shared" si="20"/>
        <v/>
      </c>
      <c r="D1299" s="550"/>
      <c r="E1299" s="548"/>
      <c r="F1299" s="924"/>
      <c r="G1299" s="924"/>
      <c r="H1299" s="924"/>
      <c r="I1299" s="924"/>
      <c r="J1299" s="924"/>
      <c r="K1299" s="924"/>
      <c r="L1299" s="924"/>
      <c r="M1299" s="924"/>
      <c r="N1299" s="924"/>
    </row>
    <row r="1300" spans="1:14" ht="16.5" thickBot="1" x14ac:dyDescent="0.3">
      <c r="A1300" s="62"/>
      <c r="B1300" s="551"/>
      <c r="C1300" s="549" t="str">
        <f t="shared" si="20"/>
        <v/>
      </c>
      <c r="D1300" s="550"/>
      <c r="E1300" s="548"/>
      <c r="F1300" s="924"/>
      <c r="G1300" s="924"/>
      <c r="H1300" s="924"/>
      <c r="I1300" s="924"/>
      <c r="J1300" s="924"/>
      <c r="K1300" s="924"/>
      <c r="L1300" s="924"/>
      <c r="M1300" s="924"/>
      <c r="N1300" s="924"/>
    </row>
    <row r="1301" spans="1:14" ht="16.5" thickBot="1" x14ac:dyDescent="0.3">
      <c r="A1301" s="62"/>
      <c r="B1301" s="551"/>
      <c r="C1301" s="549" t="str">
        <f t="shared" si="20"/>
        <v/>
      </c>
      <c r="D1301" s="550"/>
      <c r="E1301" s="548"/>
      <c r="F1301" s="924"/>
      <c r="G1301" s="924"/>
      <c r="H1301" s="924"/>
      <c r="I1301" s="924"/>
      <c r="J1301" s="924"/>
      <c r="K1301" s="924"/>
      <c r="L1301" s="924"/>
      <c r="M1301" s="924"/>
      <c r="N1301" s="924"/>
    </row>
    <row r="1302" spans="1:14" ht="16.5" thickBot="1" x14ac:dyDescent="0.3">
      <c r="A1302" s="62"/>
      <c r="B1302" s="551"/>
      <c r="C1302" s="549" t="str">
        <f t="shared" si="20"/>
        <v/>
      </c>
      <c r="D1302" s="550"/>
      <c r="E1302" s="548"/>
      <c r="F1302" s="924"/>
      <c r="G1302" s="924"/>
      <c r="H1302" s="924"/>
      <c r="I1302" s="924"/>
      <c r="J1302" s="924"/>
      <c r="K1302" s="924"/>
      <c r="L1302" s="924"/>
      <c r="M1302" s="924"/>
      <c r="N1302" s="924"/>
    </row>
    <row r="1303" spans="1:14" ht="16.5" thickBot="1" x14ac:dyDescent="0.3">
      <c r="A1303" s="62"/>
      <c r="B1303" s="551"/>
      <c r="C1303" s="549" t="str">
        <f t="shared" si="20"/>
        <v/>
      </c>
      <c r="D1303" s="550"/>
      <c r="E1303" s="548"/>
      <c r="F1303" s="924"/>
      <c r="G1303" s="924"/>
      <c r="H1303" s="924"/>
      <c r="I1303" s="924"/>
      <c r="J1303" s="924"/>
      <c r="K1303" s="924"/>
      <c r="L1303" s="924"/>
      <c r="M1303" s="924"/>
      <c r="N1303" s="924"/>
    </row>
    <row r="1304" spans="1:14" ht="16.5" thickBot="1" x14ac:dyDescent="0.3">
      <c r="A1304" s="62"/>
      <c r="B1304" s="551"/>
      <c r="C1304" s="549" t="str">
        <f t="shared" si="20"/>
        <v/>
      </c>
      <c r="D1304" s="550"/>
      <c r="E1304" s="548"/>
      <c r="F1304" s="924"/>
      <c r="G1304" s="924"/>
      <c r="H1304" s="924"/>
      <c r="I1304" s="924"/>
      <c r="J1304" s="924"/>
      <c r="K1304" s="924"/>
      <c r="L1304" s="924"/>
      <c r="M1304" s="924"/>
      <c r="N1304" s="924"/>
    </row>
    <row r="1305" spans="1:14" ht="16.5" thickBot="1" x14ac:dyDescent="0.3">
      <c r="A1305" s="62"/>
      <c r="B1305" s="551"/>
      <c r="C1305" s="549" t="str">
        <f t="shared" si="20"/>
        <v/>
      </c>
      <c r="D1305" s="550"/>
      <c r="E1305" s="548"/>
      <c r="F1305" s="924"/>
      <c r="G1305" s="924"/>
      <c r="H1305" s="924"/>
      <c r="I1305" s="924"/>
      <c r="J1305" s="924"/>
      <c r="K1305" s="924"/>
      <c r="L1305" s="924"/>
      <c r="M1305" s="924"/>
      <c r="N1305" s="924"/>
    </row>
    <row r="1306" spans="1:14" ht="16.5" thickBot="1" x14ac:dyDescent="0.3">
      <c r="A1306" s="62"/>
      <c r="B1306" s="551"/>
      <c r="C1306" s="549" t="str">
        <f t="shared" si="20"/>
        <v/>
      </c>
      <c r="D1306" s="550"/>
      <c r="E1306" s="548"/>
      <c r="F1306" s="924"/>
      <c r="G1306" s="924"/>
      <c r="H1306" s="924"/>
      <c r="I1306" s="924"/>
      <c r="J1306" s="924"/>
      <c r="K1306" s="924"/>
      <c r="L1306" s="924"/>
      <c r="M1306" s="924"/>
      <c r="N1306" s="924"/>
    </row>
    <row r="1307" spans="1:14" ht="16.5" thickBot="1" x14ac:dyDescent="0.3">
      <c r="A1307" s="62"/>
      <c r="B1307" s="551"/>
      <c r="C1307" s="549" t="str">
        <f t="shared" si="20"/>
        <v/>
      </c>
      <c r="D1307" s="550"/>
      <c r="E1307" s="548"/>
      <c r="F1307" s="924"/>
      <c r="G1307" s="924"/>
      <c r="H1307" s="924"/>
      <c r="I1307" s="924"/>
      <c r="J1307" s="924"/>
      <c r="K1307" s="924"/>
      <c r="L1307" s="924"/>
      <c r="M1307" s="924"/>
      <c r="N1307" s="924"/>
    </row>
    <row r="1308" spans="1:14" ht="16.5" thickBot="1" x14ac:dyDescent="0.3">
      <c r="A1308" s="62"/>
      <c r="B1308" s="551"/>
      <c r="C1308" s="549" t="str">
        <f t="shared" si="20"/>
        <v/>
      </c>
      <c r="D1308" s="550"/>
      <c r="E1308" s="548"/>
      <c r="F1308" s="924"/>
      <c r="G1308" s="924"/>
      <c r="H1308" s="924"/>
      <c r="I1308" s="924"/>
      <c r="J1308" s="924"/>
      <c r="K1308" s="924"/>
      <c r="L1308" s="924"/>
      <c r="M1308" s="924"/>
      <c r="N1308" s="924"/>
    </row>
    <row r="1309" spans="1:14" ht="16.5" thickBot="1" x14ac:dyDescent="0.3">
      <c r="A1309" s="62"/>
      <c r="B1309" s="551"/>
      <c r="C1309" s="549" t="str">
        <f t="shared" si="20"/>
        <v/>
      </c>
      <c r="D1309" s="550"/>
      <c r="E1309" s="548"/>
      <c r="F1309" s="924"/>
      <c r="G1309" s="924"/>
      <c r="H1309" s="924"/>
      <c r="I1309" s="924"/>
      <c r="J1309" s="924"/>
      <c r="K1309" s="924"/>
      <c r="L1309" s="924"/>
      <c r="M1309" s="924"/>
      <c r="N1309" s="924"/>
    </row>
    <row r="1310" spans="1:14" ht="16.5" thickBot="1" x14ac:dyDescent="0.3">
      <c r="A1310" s="62"/>
      <c r="B1310" s="551"/>
      <c r="C1310" s="549" t="str">
        <f t="shared" si="20"/>
        <v/>
      </c>
      <c r="D1310" s="550"/>
      <c r="E1310" s="548"/>
      <c r="F1310" s="924"/>
      <c r="G1310" s="924"/>
      <c r="H1310" s="924"/>
      <c r="I1310" s="924"/>
      <c r="J1310" s="924"/>
      <c r="K1310" s="924"/>
      <c r="L1310" s="924"/>
      <c r="M1310" s="924"/>
      <c r="N1310" s="924"/>
    </row>
    <row r="1311" spans="1:14" ht="16.5" thickBot="1" x14ac:dyDescent="0.3">
      <c r="A1311" s="62"/>
      <c r="B1311" s="551"/>
      <c r="C1311" s="549" t="str">
        <f t="shared" si="20"/>
        <v/>
      </c>
      <c r="D1311" s="550"/>
      <c r="E1311" s="548"/>
      <c r="F1311" s="924"/>
      <c r="G1311" s="924"/>
      <c r="H1311" s="924"/>
      <c r="I1311" s="924"/>
      <c r="J1311" s="924"/>
      <c r="K1311" s="924"/>
      <c r="L1311" s="924"/>
      <c r="M1311" s="924"/>
      <c r="N1311" s="924"/>
    </row>
    <row r="1312" spans="1:14" ht="16.5" thickBot="1" x14ac:dyDescent="0.3">
      <c r="A1312" s="62"/>
      <c r="B1312" s="551"/>
      <c r="C1312" s="549" t="str">
        <f t="shared" si="20"/>
        <v/>
      </c>
      <c r="D1312" s="550"/>
      <c r="E1312" s="548"/>
      <c r="F1312" s="924"/>
      <c r="G1312" s="924"/>
      <c r="H1312" s="924"/>
      <c r="I1312" s="924"/>
      <c r="J1312" s="924"/>
      <c r="K1312" s="924"/>
      <c r="L1312" s="924"/>
      <c r="M1312" s="924"/>
      <c r="N1312" s="924"/>
    </row>
    <row r="1313" spans="1:14" ht="16.5" thickBot="1" x14ac:dyDescent="0.3">
      <c r="A1313" s="62"/>
      <c r="B1313" s="551"/>
      <c r="C1313" s="549" t="str">
        <f t="shared" si="20"/>
        <v/>
      </c>
      <c r="D1313" s="550"/>
      <c r="E1313" s="548"/>
      <c r="F1313" s="924"/>
      <c r="G1313" s="924"/>
      <c r="H1313" s="924"/>
      <c r="I1313" s="924"/>
      <c r="J1313" s="924"/>
      <c r="K1313" s="924"/>
      <c r="L1313" s="924"/>
      <c r="M1313" s="924"/>
      <c r="N1313" s="924"/>
    </row>
    <row r="1314" spans="1:14" ht="16.5" thickBot="1" x14ac:dyDescent="0.3">
      <c r="A1314" s="62"/>
      <c r="B1314" s="551"/>
      <c r="C1314" s="549" t="str">
        <f t="shared" si="20"/>
        <v/>
      </c>
      <c r="D1314" s="550"/>
      <c r="E1314" s="548"/>
      <c r="F1314" s="924"/>
      <c r="G1314" s="924"/>
      <c r="H1314" s="924"/>
      <c r="I1314" s="924"/>
      <c r="J1314" s="924"/>
      <c r="K1314" s="924"/>
      <c r="L1314" s="924"/>
      <c r="M1314" s="924"/>
      <c r="N1314" s="924"/>
    </row>
    <row r="1315" spans="1:14" ht="16.5" thickBot="1" x14ac:dyDescent="0.3">
      <c r="A1315" s="62"/>
      <c r="B1315" s="551"/>
      <c r="C1315" s="549" t="str">
        <f t="shared" si="20"/>
        <v/>
      </c>
      <c r="D1315" s="550"/>
      <c r="E1315" s="548"/>
      <c r="F1315" s="924"/>
      <c r="G1315" s="924"/>
      <c r="H1315" s="924"/>
      <c r="I1315" s="924"/>
      <c r="J1315" s="924"/>
      <c r="K1315" s="924"/>
      <c r="L1315" s="924"/>
      <c r="M1315" s="924"/>
      <c r="N1315" s="924"/>
    </row>
    <row r="1316" spans="1:14" ht="16.5" thickBot="1" x14ac:dyDescent="0.3">
      <c r="A1316" s="62"/>
      <c r="B1316" s="551"/>
      <c r="C1316" s="549" t="str">
        <f t="shared" si="20"/>
        <v/>
      </c>
      <c r="D1316" s="550"/>
      <c r="E1316" s="548"/>
      <c r="F1316" s="924"/>
      <c r="G1316" s="924"/>
      <c r="H1316" s="924"/>
      <c r="I1316" s="924"/>
      <c r="J1316" s="924"/>
      <c r="K1316" s="924"/>
      <c r="L1316" s="924"/>
      <c r="M1316" s="924"/>
      <c r="N1316" s="924"/>
    </row>
    <row r="1317" spans="1:14" ht="16.5" thickBot="1" x14ac:dyDescent="0.3">
      <c r="A1317" s="62"/>
      <c r="B1317" s="551"/>
      <c r="C1317" s="549" t="str">
        <f t="shared" si="20"/>
        <v/>
      </c>
      <c r="D1317" s="550"/>
      <c r="E1317" s="548"/>
      <c r="F1317" s="924"/>
      <c r="G1317" s="924"/>
      <c r="H1317" s="924"/>
      <c r="I1317" s="924"/>
      <c r="J1317" s="924"/>
      <c r="K1317" s="924"/>
      <c r="L1317" s="924"/>
      <c r="M1317" s="924"/>
      <c r="N1317" s="924"/>
    </row>
    <row r="1318" spans="1:14" ht="16.5" thickBot="1" x14ac:dyDescent="0.3">
      <c r="A1318" s="62"/>
      <c r="B1318" s="551"/>
      <c r="C1318" s="549" t="str">
        <f t="shared" si="20"/>
        <v/>
      </c>
      <c r="D1318" s="550"/>
      <c r="E1318" s="548"/>
      <c r="F1318" s="924"/>
      <c r="G1318" s="924"/>
      <c r="H1318" s="924"/>
      <c r="I1318" s="924"/>
      <c r="J1318" s="924"/>
      <c r="K1318" s="924"/>
      <c r="L1318" s="924"/>
      <c r="M1318" s="924"/>
      <c r="N1318" s="924"/>
    </row>
    <row r="1319" spans="1:14" ht="16.5" thickBot="1" x14ac:dyDescent="0.3">
      <c r="A1319" s="62"/>
      <c r="B1319" s="551"/>
      <c r="C1319" s="549" t="str">
        <f t="shared" si="20"/>
        <v/>
      </c>
      <c r="D1319" s="550"/>
      <c r="E1319" s="548"/>
      <c r="F1319" s="924"/>
      <c r="G1319" s="924"/>
      <c r="H1319" s="924"/>
      <c r="I1319" s="924"/>
      <c r="J1319" s="924"/>
      <c r="K1319" s="924"/>
      <c r="L1319" s="924"/>
      <c r="M1319" s="924"/>
      <c r="N1319" s="924"/>
    </row>
    <row r="1320" spans="1:14" ht="16.5" thickBot="1" x14ac:dyDescent="0.3">
      <c r="A1320" s="62"/>
      <c r="B1320" s="551"/>
      <c r="C1320" s="549" t="str">
        <f t="shared" si="20"/>
        <v/>
      </c>
      <c r="D1320" s="550"/>
      <c r="E1320" s="548"/>
      <c r="F1320" s="924"/>
      <c r="G1320" s="924"/>
      <c r="H1320" s="924"/>
      <c r="I1320" s="924"/>
      <c r="J1320" s="924"/>
      <c r="K1320" s="924"/>
      <c r="L1320" s="924"/>
      <c r="M1320" s="924"/>
      <c r="N1320" s="924"/>
    </row>
    <row r="1321" spans="1:14" ht="16.5" thickBot="1" x14ac:dyDescent="0.3">
      <c r="A1321" s="62"/>
      <c r="B1321" s="551"/>
      <c r="C1321" s="549" t="str">
        <f t="shared" si="20"/>
        <v/>
      </c>
      <c r="D1321" s="550"/>
      <c r="E1321" s="548"/>
      <c r="F1321" s="924"/>
      <c r="G1321" s="924"/>
      <c r="H1321" s="924"/>
      <c r="I1321" s="924"/>
      <c r="J1321" s="924"/>
      <c r="K1321" s="924"/>
      <c r="L1321" s="924"/>
      <c r="M1321" s="924"/>
      <c r="N1321" s="924"/>
    </row>
    <row r="1322" spans="1:14" ht="16.5" thickBot="1" x14ac:dyDescent="0.3">
      <c r="A1322" s="62"/>
      <c r="B1322" s="551"/>
      <c r="C1322" s="549" t="str">
        <f t="shared" si="20"/>
        <v/>
      </c>
      <c r="D1322" s="550"/>
      <c r="E1322" s="548"/>
      <c r="F1322" s="924"/>
      <c r="G1322" s="924"/>
      <c r="H1322" s="924"/>
      <c r="I1322" s="924"/>
      <c r="J1322" s="924"/>
      <c r="K1322" s="924"/>
      <c r="L1322" s="924"/>
      <c r="M1322" s="924"/>
      <c r="N1322" s="924"/>
    </row>
    <row r="1323" spans="1:14" ht="16.5" thickBot="1" x14ac:dyDescent="0.3">
      <c r="A1323" s="62"/>
      <c r="B1323" s="551"/>
      <c r="C1323" s="549" t="str">
        <f t="shared" si="20"/>
        <v/>
      </c>
      <c r="D1323" s="550"/>
      <c r="E1323" s="548"/>
      <c r="F1323" s="924"/>
      <c r="G1323" s="924"/>
      <c r="H1323" s="924"/>
      <c r="I1323" s="924"/>
      <c r="J1323" s="924"/>
      <c r="K1323" s="924"/>
      <c r="L1323" s="924"/>
      <c r="M1323" s="924"/>
      <c r="N1323" s="924"/>
    </row>
    <row r="1324" spans="1:14" ht="16.5" thickBot="1" x14ac:dyDescent="0.3">
      <c r="A1324" s="62"/>
      <c r="B1324" s="551"/>
      <c r="C1324" s="549" t="str">
        <f t="shared" si="20"/>
        <v/>
      </c>
      <c r="D1324" s="550"/>
      <c r="E1324" s="548"/>
      <c r="F1324" s="924"/>
      <c r="G1324" s="924"/>
      <c r="H1324" s="924"/>
      <c r="I1324" s="924"/>
      <c r="J1324" s="924"/>
      <c r="K1324" s="924"/>
      <c r="L1324" s="924"/>
      <c r="M1324" s="924"/>
      <c r="N1324" s="924"/>
    </row>
    <row r="1325" spans="1:14" ht="16.5" thickBot="1" x14ac:dyDescent="0.3">
      <c r="A1325" s="62"/>
      <c r="B1325" s="551"/>
      <c r="C1325" s="549" t="str">
        <f t="shared" si="20"/>
        <v/>
      </c>
      <c r="D1325" s="550"/>
      <c r="E1325" s="548"/>
      <c r="F1325" s="924"/>
      <c r="G1325" s="924"/>
      <c r="H1325" s="924"/>
      <c r="I1325" s="924"/>
      <c r="J1325" s="924"/>
      <c r="K1325" s="924"/>
      <c r="L1325" s="924"/>
      <c r="M1325" s="924"/>
      <c r="N1325" s="924"/>
    </row>
    <row r="1326" spans="1:14" ht="16.5" thickBot="1" x14ac:dyDescent="0.3">
      <c r="A1326" s="62"/>
      <c r="B1326" s="551"/>
      <c r="C1326" s="549" t="str">
        <f t="shared" si="20"/>
        <v/>
      </c>
      <c r="D1326" s="550"/>
      <c r="E1326" s="548"/>
      <c r="F1326" s="924"/>
      <c r="G1326" s="924"/>
      <c r="H1326" s="924"/>
      <c r="I1326" s="924"/>
      <c r="J1326" s="924"/>
      <c r="K1326" s="924"/>
      <c r="L1326" s="924"/>
      <c r="M1326" s="924"/>
      <c r="N1326" s="924"/>
    </row>
    <row r="1327" spans="1:14" ht="16.5" thickBot="1" x14ac:dyDescent="0.3">
      <c r="A1327" s="62"/>
      <c r="B1327" s="551"/>
      <c r="C1327" s="549" t="str">
        <f t="shared" si="20"/>
        <v/>
      </c>
      <c r="D1327" s="550"/>
      <c r="E1327" s="548"/>
      <c r="F1327" s="924"/>
      <c r="G1327" s="924"/>
      <c r="H1327" s="924"/>
      <c r="I1327" s="924"/>
      <c r="J1327" s="924"/>
      <c r="K1327" s="924"/>
      <c r="L1327" s="924"/>
      <c r="M1327" s="924"/>
      <c r="N1327" s="924"/>
    </row>
    <row r="1328" spans="1:14" ht="16.5" thickBot="1" x14ac:dyDescent="0.3">
      <c r="A1328" s="62"/>
      <c r="B1328" s="551"/>
      <c r="C1328" s="549" t="str">
        <f t="shared" si="20"/>
        <v/>
      </c>
      <c r="D1328" s="550"/>
      <c r="E1328" s="548"/>
      <c r="F1328" s="924"/>
      <c r="G1328" s="924"/>
      <c r="H1328" s="924"/>
      <c r="I1328" s="924"/>
      <c r="J1328" s="924"/>
      <c r="K1328" s="924"/>
      <c r="L1328" s="924"/>
      <c r="M1328" s="924"/>
      <c r="N1328" s="924"/>
    </row>
    <row r="1329" spans="1:14" ht="16.5" thickBot="1" x14ac:dyDescent="0.3">
      <c r="A1329" s="62"/>
      <c r="B1329" s="551"/>
      <c r="C1329" s="549" t="str">
        <f t="shared" si="20"/>
        <v/>
      </c>
      <c r="D1329" s="550"/>
      <c r="E1329" s="548"/>
      <c r="F1329" s="924"/>
      <c r="G1329" s="924"/>
      <c r="H1329" s="924"/>
      <c r="I1329" s="924"/>
      <c r="J1329" s="924"/>
      <c r="K1329" s="924"/>
      <c r="L1329" s="924"/>
      <c r="M1329" s="924"/>
      <c r="N1329" s="924"/>
    </row>
    <row r="1330" spans="1:14" ht="16.5" thickBot="1" x14ac:dyDescent="0.3">
      <c r="A1330" s="62"/>
      <c r="B1330" s="551"/>
      <c r="C1330" s="549" t="str">
        <f t="shared" si="20"/>
        <v/>
      </c>
      <c r="D1330" s="550"/>
      <c r="E1330" s="548"/>
      <c r="F1330" s="924"/>
      <c r="G1330" s="924"/>
      <c r="H1330" s="924"/>
      <c r="I1330" s="924"/>
      <c r="J1330" s="924"/>
      <c r="K1330" s="924"/>
      <c r="L1330" s="924"/>
      <c r="M1330" s="924"/>
      <c r="N1330" s="924"/>
    </row>
    <row r="1331" spans="1:14" ht="16.5" thickBot="1" x14ac:dyDescent="0.3">
      <c r="A1331" s="62"/>
      <c r="B1331" s="551"/>
      <c r="C1331" s="549" t="str">
        <f t="shared" si="20"/>
        <v/>
      </c>
      <c r="D1331" s="550"/>
      <c r="E1331" s="548"/>
      <c r="F1331" s="924"/>
      <c r="G1331" s="924"/>
      <c r="H1331" s="924"/>
      <c r="I1331" s="924"/>
      <c r="J1331" s="924"/>
      <c r="K1331" s="924"/>
      <c r="L1331" s="924"/>
      <c r="M1331" s="924"/>
      <c r="N1331" s="924"/>
    </row>
    <row r="1332" spans="1:14" ht="16.5" thickBot="1" x14ac:dyDescent="0.3">
      <c r="A1332" s="62"/>
      <c r="B1332" s="551"/>
      <c r="C1332" s="549" t="str">
        <f t="shared" si="20"/>
        <v/>
      </c>
      <c r="D1332" s="550"/>
      <c r="E1332" s="548"/>
      <c r="F1332" s="924"/>
      <c r="G1332" s="924"/>
      <c r="H1332" s="924"/>
      <c r="I1332" s="924"/>
      <c r="J1332" s="924"/>
      <c r="K1332" s="924"/>
      <c r="L1332" s="924"/>
      <c r="M1332" s="924"/>
      <c r="N1332" s="924"/>
    </row>
    <row r="1333" spans="1:14" ht="16.5" thickBot="1" x14ac:dyDescent="0.3">
      <c r="A1333" s="62"/>
      <c r="B1333" s="551"/>
      <c r="C1333" s="549" t="str">
        <f t="shared" si="20"/>
        <v/>
      </c>
      <c r="D1333" s="550"/>
      <c r="E1333" s="548"/>
      <c r="F1333" s="924"/>
      <c r="G1333" s="924"/>
      <c r="H1333" s="924"/>
      <c r="I1333" s="924"/>
      <c r="J1333" s="924"/>
      <c r="K1333" s="924"/>
      <c r="L1333" s="924"/>
      <c r="M1333" s="924"/>
      <c r="N1333" s="924"/>
    </row>
    <row r="1334" spans="1:14" ht="16.5" thickBot="1" x14ac:dyDescent="0.3">
      <c r="A1334" s="62"/>
      <c r="B1334" s="551"/>
      <c r="C1334" s="549" t="str">
        <f t="shared" si="20"/>
        <v/>
      </c>
      <c r="D1334" s="550"/>
      <c r="E1334" s="548"/>
      <c r="F1334" s="924"/>
      <c r="G1334" s="924"/>
      <c r="H1334" s="924"/>
      <c r="I1334" s="924"/>
      <c r="J1334" s="924"/>
      <c r="K1334" s="924"/>
      <c r="L1334" s="924"/>
      <c r="M1334" s="924"/>
      <c r="N1334" s="924"/>
    </row>
    <row r="1335" spans="1:14" ht="16.5" thickBot="1" x14ac:dyDescent="0.3">
      <c r="A1335" s="62"/>
      <c r="B1335" s="551"/>
      <c r="C1335" s="549" t="str">
        <f t="shared" si="20"/>
        <v/>
      </c>
      <c r="D1335" s="550"/>
      <c r="E1335" s="548"/>
      <c r="F1335" s="924"/>
      <c r="G1335" s="924"/>
      <c r="H1335" s="924"/>
      <c r="I1335" s="924"/>
      <c r="J1335" s="924"/>
      <c r="K1335" s="924"/>
      <c r="L1335" s="924"/>
      <c r="M1335" s="924"/>
      <c r="N1335" s="924"/>
    </row>
    <row r="1336" spans="1:14" ht="16.5" thickBot="1" x14ac:dyDescent="0.3">
      <c r="A1336" s="62"/>
      <c r="B1336" s="551"/>
      <c r="C1336" s="549" t="str">
        <f t="shared" si="20"/>
        <v/>
      </c>
      <c r="D1336" s="550"/>
      <c r="E1336" s="548"/>
      <c r="F1336" s="924"/>
      <c r="G1336" s="924"/>
      <c r="H1336" s="924"/>
      <c r="I1336" s="924"/>
      <c r="J1336" s="924"/>
      <c r="K1336" s="924"/>
      <c r="L1336" s="924"/>
      <c r="M1336" s="924"/>
      <c r="N1336" s="924"/>
    </row>
    <row r="1337" spans="1:14" ht="16.5" thickBot="1" x14ac:dyDescent="0.3">
      <c r="A1337" s="62"/>
      <c r="B1337" s="551"/>
      <c r="C1337" s="549" t="str">
        <f t="shared" si="20"/>
        <v/>
      </c>
      <c r="D1337" s="550"/>
      <c r="E1337" s="548"/>
      <c r="F1337" s="924"/>
      <c r="G1337" s="924"/>
      <c r="H1337" s="924"/>
      <c r="I1337" s="924"/>
      <c r="J1337" s="924"/>
      <c r="K1337" s="924"/>
      <c r="L1337" s="924"/>
      <c r="M1337" s="924"/>
      <c r="N1337" s="924"/>
    </row>
    <row r="1338" spans="1:14" ht="16.5" thickBot="1" x14ac:dyDescent="0.3">
      <c r="A1338" s="62"/>
      <c r="B1338" s="551"/>
      <c r="C1338" s="549" t="str">
        <f t="shared" si="20"/>
        <v/>
      </c>
      <c r="D1338" s="550"/>
      <c r="E1338" s="548"/>
      <c r="F1338" s="924"/>
      <c r="G1338" s="924"/>
      <c r="H1338" s="924"/>
      <c r="I1338" s="924"/>
      <c r="J1338" s="924"/>
      <c r="K1338" s="924"/>
      <c r="L1338" s="924"/>
      <c r="M1338" s="924"/>
      <c r="N1338" s="924"/>
    </row>
    <row r="1339" spans="1:14" ht="16.5" thickBot="1" x14ac:dyDescent="0.3">
      <c r="A1339" s="62"/>
      <c r="B1339" s="551"/>
      <c r="C1339" s="549" t="str">
        <f t="shared" si="20"/>
        <v/>
      </c>
      <c r="D1339" s="550"/>
      <c r="E1339" s="548"/>
      <c r="F1339" s="924"/>
      <c r="G1339" s="924"/>
      <c r="H1339" s="924"/>
      <c r="I1339" s="924"/>
      <c r="J1339" s="924"/>
      <c r="K1339" s="924"/>
      <c r="L1339" s="924"/>
      <c r="M1339" s="924"/>
      <c r="N1339" s="924"/>
    </row>
    <row r="1340" spans="1:14" ht="16.5" thickBot="1" x14ac:dyDescent="0.3">
      <c r="A1340" s="62"/>
      <c r="B1340" s="551"/>
      <c r="C1340" s="549" t="str">
        <f t="shared" si="20"/>
        <v/>
      </c>
      <c r="D1340" s="550"/>
      <c r="E1340" s="548"/>
      <c r="F1340" s="924"/>
      <c r="G1340" s="924"/>
      <c r="H1340" s="924"/>
      <c r="I1340" s="924"/>
      <c r="J1340" s="924"/>
      <c r="K1340" s="924"/>
      <c r="L1340" s="924"/>
      <c r="M1340" s="924"/>
      <c r="N1340" s="924"/>
    </row>
    <row r="1341" spans="1:14" ht="16.5" thickBot="1" x14ac:dyDescent="0.3">
      <c r="A1341" s="62"/>
      <c r="B1341" s="551"/>
      <c r="C1341" s="549" t="str">
        <f t="shared" si="20"/>
        <v/>
      </c>
      <c r="D1341" s="550"/>
      <c r="E1341" s="548"/>
      <c r="F1341" s="924"/>
      <c r="G1341" s="924"/>
      <c r="H1341" s="924"/>
      <c r="I1341" s="924"/>
      <c r="J1341" s="924"/>
      <c r="K1341" s="924"/>
      <c r="L1341" s="924"/>
      <c r="M1341" s="924"/>
      <c r="N1341" s="924"/>
    </row>
    <row r="1342" spans="1:14" ht="16.5" thickBot="1" x14ac:dyDescent="0.3">
      <c r="A1342" s="62"/>
      <c r="B1342" s="551"/>
      <c r="C1342" s="549" t="str">
        <f t="shared" si="20"/>
        <v/>
      </c>
      <c r="D1342" s="550"/>
      <c r="E1342" s="548"/>
      <c r="F1342" s="924"/>
      <c r="G1342" s="924"/>
      <c r="H1342" s="924"/>
      <c r="I1342" s="924"/>
      <c r="J1342" s="924"/>
      <c r="K1342" s="924"/>
      <c r="L1342" s="924"/>
      <c r="M1342" s="924"/>
      <c r="N1342" s="924"/>
    </row>
    <row r="1343" spans="1:14" ht="16.5" thickBot="1" x14ac:dyDescent="0.3">
      <c r="A1343" s="62"/>
      <c r="B1343" s="551"/>
      <c r="C1343" s="549" t="str">
        <f t="shared" si="20"/>
        <v/>
      </c>
      <c r="D1343" s="550"/>
      <c r="E1343" s="548"/>
      <c r="F1343" s="924"/>
      <c r="G1343" s="924"/>
      <c r="H1343" s="924"/>
      <c r="I1343" s="924"/>
      <c r="J1343" s="924"/>
      <c r="K1343" s="924"/>
      <c r="L1343" s="924"/>
      <c r="M1343" s="924"/>
      <c r="N1343" s="924"/>
    </row>
    <row r="1344" spans="1:14" ht="16.5" thickBot="1" x14ac:dyDescent="0.3">
      <c r="A1344" s="62"/>
      <c r="B1344" s="551"/>
      <c r="C1344" s="549" t="str">
        <f t="shared" si="20"/>
        <v/>
      </c>
      <c r="D1344" s="550"/>
      <c r="E1344" s="548"/>
      <c r="F1344" s="924"/>
      <c r="G1344" s="924"/>
      <c r="H1344" s="924"/>
      <c r="I1344" s="924"/>
      <c r="J1344" s="924"/>
      <c r="K1344" s="924"/>
      <c r="L1344" s="924"/>
      <c r="M1344" s="924"/>
      <c r="N1344" s="924"/>
    </row>
    <row r="1345" spans="1:14" ht="16.5" thickBot="1" x14ac:dyDescent="0.3">
      <c r="A1345" s="62"/>
      <c r="B1345" s="551"/>
      <c r="C1345" s="549" t="str">
        <f t="shared" si="20"/>
        <v/>
      </c>
      <c r="D1345" s="550"/>
      <c r="E1345" s="548"/>
      <c r="F1345" s="924"/>
      <c r="G1345" s="924"/>
      <c r="H1345" s="924"/>
      <c r="I1345" s="924"/>
      <c r="J1345" s="924"/>
      <c r="K1345" s="924"/>
      <c r="L1345" s="924"/>
      <c r="M1345" s="924"/>
      <c r="N1345" s="924"/>
    </row>
    <row r="1346" spans="1:14" ht="16.5" thickBot="1" x14ac:dyDescent="0.3">
      <c r="A1346" s="62"/>
      <c r="B1346" s="551"/>
      <c r="C1346" s="549" t="str">
        <f t="shared" si="20"/>
        <v/>
      </c>
      <c r="D1346" s="550"/>
      <c r="E1346" s="548"/>
      <c r="F1346" s="924"/>
      <c r="G1346" s="924"/>
      <c r="H1346" s="924"/>
      <c r="I1346" s="924"/>
      <c r="J1346" s="924"/>
      <c r="K1346" s="924"/>
      <c r="L1346" s="924"/>
      <c r="M1346" s="924"/>
      <c r="N1346" s="924"/>
    </row>
    <row r="1347" spans="1:14" ht="16.5" thickBot="1" x14ac:dyDescent="0.3">
      <c r="A1347" s="62"/>
      <c r="B1347" s="551"/>
      <c r="C1347" s="549" t="str">
        <f t="shared" si="20"/>
        <v/>
      </c>
      <c r="D1347" s="550"/>
      <c r="E1347" s="548"/>
      <c r="F1347" s="924"/>
      <c r="G1347" s="924"/>
      <c r="H1347" s="924"/>
      <c r="I1347" s="924"/>
      <c r="J1347" s="924"/>
      <c r="K1347" s="924"/>
      <c r="L1347" s="924"/>
      <c r="M1347" s="924"/>
      <c r="N1347" s="924"/>
    </row>
    <row r="1348" spans="1:14" ht="16.5" thickBot="1" x14ac:dyDescent="0.3">
      <c r="A1348" s="62"/>
      <c r="B1348" s="551"/>
      <c r="C1348" s="549" t="str">
        <f t="shared" si="20"/>
        <v/>
      </c>
      <c r="D1348" s="550"/>
      <c r="E1348" s="548"/>
      <c r="F1348" s="924"/>
      <c r="G1348" s="924"/>
      <c r="H1348" s="924"/>
      <c r="I1348" s="924"/>
      <c r="J1348" s="924"/>
      <c r="K1348" s="924"/>
      <c r="L1348" s="924"/>
      <c r="M1348" s="924"/>
      <c r="N1348" s="924"/>
    </row>
    <row r="1349" spans="1:14" ht="16.5" thickBot="1" x14ac:dyDescent="0.3">
      <c r="A1349" s="62"/>
      <c r="B1349" s="551"/>
      <c r="C1349" s="549" t="str">
        <f t="shared" si="20"/>
        <v/>
      </c>
      <c r="D1349" s="550"/>
      <c r="E1349" s="548"/>
      <c r="F1349" s="924"/>
      <c r="G1349" s="924"/>
      <c r="H1349" s="924"/>
      <c r="I1349" s="924"/>
      <c r="J1349" s="924"/>
      <c r="K1349" s="924"/>
      <c r="L1349" s="924"/>
      <c r="M1349" s="924"/>
      <c r="N1349" s="924"/>
    </row>
    <row r="1350" spans="1:14" ht="16.5" thickBot="1" x14ac:dyDescent="0.3">
      <c r="A1350" s="62"/>
      <c r="B1350" s="551"/>
      <c r="C1350" s="549" t="str">
        <f t="shared" si="20"/>
        <v/>
      </c>
      <c r="D1350" s="550"/>
      <c r="E1350" s="548"/>
      <c r="F1350" s="924"/>
      <c r="G1350" s="924"/>
      <c r="H1350" s="924"/>
      <c r="I1350" s="924"/>
      <c r="J1350" s="924"/>
      <c r="K1350" s="924"/>
      <c r="L1350" s="924"/>
      <c r="M1350" s="924"/>
      <c r="N1350" s="924"/>
    </row>
    <row r="1351" spans="1:14" ht="16.5" thickBot="1" x14ac:dyDescent="0.3">
      <c r="A1351" s="62"/>
      <c r="B1351" s="551"/>
      <c r="C1351" s="549" t="str">
        <f t="shared" si="20"/>
        <v/>
      </c>
      <c r="D1351" s="550"/>
      <c r="E1351" s="548"/>
      <c r="F1351" s="924"/>
      <c r="G1351" s="924"/>
      <c r="H1351" s="924"/>
      <c r="I1351" s="924"/>
      <c r="J1351" s="924"/>
      <c r="K1351" s="924"/>
      <c r="L1351" s="924"/>
      <c r="M1351" s="924"/>
      <c r="N1351" s="924"/>
    </row>
    <row r="1352" spans="1:14" ht="16.5" thickBot="1" x14ac:dyDescent="0.3">
      <c r="A1352" s="62"/>
      <c r="B1352" s="551"/>
      <c r="C1352" s="549" t="str">
        <f t="shared" si="20"/>
        <v/>
      </c>
      <c r="D1352" s="550"/>
      <c r="E1352" s="548"/>
      <c r="F1352" s="924"/>
      <c r="G1352" s="924"/>
      <c r="H1352" s="924"/>
      <c r="I1352" s="924"/>
      <c r="J1352" s="924"/>
      <c r="K1352" s="924"/>
      <c r="L1352" s="924"/>
      <c r="M1352" s="924"/>
      <c r="N1352" s="924"/>
    </row>
    <row r="1353" spans="1:14" ht="16.5" thickBot="1" x14ac:dyDescent="0.3">
      <c r="A1353" s="62"/>
      <c r="B1353" s="551"/>
      <c r="C1353" s="549" t="str">
        <f t="shared" si="20"/>
        <v/>
      </c>
      <c r="D1353" s="550"/>
      <c r="E1353" s="548"/>
      <c r="F1353" s="924"/>
      <c r="G1353" s="924"/>
      <c r="H1353" s="924"/>
      <c r="I1353" s="924"/>
      <c r="J1353" s="924"/>
      <c r="K1353" s="924"/>
      <c r="L1353" s="924"/>
      <c r="M1353" s="924"/>
      <c r="N1353" s="924"/>
    </row>
    <row r="1354" spans="1:14" ht="16.5" thickBot="1" x14ac:dyDescent="0.3">
      <c r="A1354" s="62"/>
      <c r="B1354" s="551"/>
      <c r="C1354" s="549" t="str">
        <f t="shared" si="20"/>
        <v/>
      </c>
      <c r="D1354" s="550"/>
      <c r="E1354" s="548"/>
      <c r="F1354" s="924"/>
      <c r="G1354" s="924"/>
      <c r="H1354" s="924"/>
      <c r="I1354" s="924"/>
      <c r="J1354" s="924"/>
      <c r="K1354" s="924"/>
      <c r="L1354" s="924"/>
      <c r="M1354" s="924"/>
      <c r="N1354" s="924"/>
    </row>
    <row r="1355" spans="1:14" ht="16.5" thickBot="1" x14ac:dyDescent="0.3">
      <c r="A1355" s="62"/>
      <c r="B1355" s="551"/>
      <c r="C1355" s="549" t="str">
        <f t="shared" si="20"/>
        <v/>
      </c>
      <c r="D1355" s="550"/>
      <c r="E1355" s="548"/>
      <c r="F1355" s="924"/>
      <c r="G1355" s="924"/>
      <c r="H1355" s="924"/>
      <c r="I1355" s="924"/>
      <c r="J1355" s="924"/>
      <c r="K1355" s="924"/>
      <c r="L1355" s="924"/>
      <c r="M1355" s="924"/>
      <c r="N1355" s="924"/>
    </row>
    <row r="1356" spans="1:14" ht="16.5" thickBot="1" x14ac:dyDescent="0.3">
      <c r="A1356" s="62"/>
      <c r="B1356" s="551"/>
      <c r="C1356" s="549" t="str">
        <f t="shared" ref="C1356:C1363" si="21">IF(B1356&gt;0, (B1356-B1355), "")</f>
        <v/>
      </c>
      <c r="D1356" s="550"/>
      <c r="E1356" s="548"/>
      <c r="F1356" s="924"/>
      <c r="G1356" s="924"/>
      <c r="H1356" s="924"/>
      <c r="I1356" s="924"/>
      <c r="J1356" s="924"/>
      <c r="K1356" s="924"/>
      <c r="L1356" s="924"/>
      <c r="M1356" s="924"/>
      <c r="N1356" s="924"/>
    </row>
    <row r="1357" spans="1:14" ht="16.5" thickBot="1" x14ac:dyDescent="0.3">
      <c r="A1357" s="62"/>
      <c r="B1357" s="551"/>
      <c r="C1357" s="549" t="str">
        <f t="shared" si="21"/>
        <v/>
      </c>
      <c r="D1357" s="550"/>
      <c r="E1357" s="548"/>
      <c r="F1357" s="924"/>
      <c r="G1357" s="924"/>
      <c r="H1357" s="924"/>
      <c r="I1357" s="924"/>
      <c r="J1357" s="924"/>
      <c r="K1357" s="924"/>
      <c r="L1357" s="924"/>
      <c r="M1357" s="924"/>
      <c r="N1357" s="924"/>
    </row>
    <row r="1358" spans="1:14" ht="16.5" thickBot="1" x14ac:dyDescent="0.3">
      <c r="A1358" s="62"/>
      <c r="B1358" s="551"/>
      <c r="C1358" s="549" t="str">
        <f t="shared" si="21"/>
        <v/>
      </c>
      <c r="D1358" s="550"/>
      <c r="E1358" s="548"/>
      <c r="F1358" s="924"/>
      <c r="G1358" s="924"/>
      <c r="H1358" s="924"/>
      <c r="I1358" s="924"/>
      <c r="J1358" s="924"/>
      <c r="K1358" s="924"/>
      <c r="L1358" s="924"/>
      <c r="M1358" s="924"/>
      <c r="N1358" s="924"/>
    </row>
    <row r="1359" spans="1:14" ht="16.5" thickBot="1" x14ac:dyDescent="0.3">
      <c r="A1359" s="62"/>
      <c r="B1359" s="551"/>
      <c r="C1359" s="549" t="str">
        <f t="shared" si="21"/>
        <v/>
      </c>
      <c r="D1359" s="550"/>
      <c r="E1359" s="548"/>
      <c r="F1359" s="924"/>
      <c r="G1359" s="924"/>
      <c r="H1359" s="924"/>
      <c r="I1359" s="924"/>
      <c r="J1359" s="924"/>
      <c r="K1359" s="924"/>
      <c r="L1359" s="924"/>
      <c r="M1359" s="924"/>
      <c r="N1359" s="924"/>
    </row>
    <row r="1360" spans="1:14" ht="16.5" thickBot="1" x14ac:dyDescent="0.3">
      <c r="A1360" s="62"/>
      <c r="B1360" s="551"/>
      <c r="C1360" s="549" t="str">
        <f t="shared" si="21"/>
        <v/>
      </c>
      <c r="D1360" s="550"/>
      <c r="E1360" s="548"/>
      <c r="F1360" s="924"/>
      <c r="G1360" s="924"/>
      <c r="H1360" s="924"/>
      <c r="I1360" s="924"/>
      <c r="J1360" s="924"/>
      <c r="K1360" s="924"/>
      <c r="L1360" s="924"/>
      <c r="M1360" s="924"/>
      <c r="N1360" s="924"/>
    </row>
    <row r="1361" spans="1:14" ht="16.5" thickBot="1" x14ac:dyDescent="0.3">
      <c r="A1361" s="62"/>
      <c r="B1361" s="551"/>
      <c r="C1361" s="549" t="str">
        <f t="shared" si="21"/>
        <v/>
      </c>
      <c r="D1361" s="550"/>
      <c r="E1361" s="548"/>
      <c r="F1361" s="924"/>
      <c r="G1361" s="924"/>
      <c r="H1361" s="924"/>
      <c r="I1361" s="924"/>
      <c r="J1361" s="924"/>
      <c r="K1361" s="924"/>
      <c r="L1361" s="924"/>
      <c r="M1361" s="924"/>
      <c r="N1361" s="924"/>
    </row>
    <row r="1362" spans="1:14" ht="16.5" thickBot="1" x14ac:dyDescent="0.3">
      <c r="A1362" s="62"/>
      <c r="B1362" s="551"/>
      <c r="C1362" s="549" t="str">
        <f t="shared" si="21"/>
        <v/>
      </c>
      <c r="D1362" s="550"/>
      <c r="E1362" s="548"/>
      <c r="F1362" s="924"/>
      <c r="G1362" s="924"/>
      <c r="H1362" s="924"/>
      <c r="I1362" s="924"/>
      <c r="J1362" s="924"/>
      <c r="K1362" s="924"/>
      <c r="L1362" s="924"/>
      <c r="M1362" s="924"/>
      <c r="N1362" s="924"/>
    </row>
    <row r="1363" spans="1:14" ht="16.5" thickBot="1" x14ac:dyDescent="0.3">
      <c r="A1363" s="62"/>
      <c r="B1363" s="551"/>
      <c r="C1363" s="549" t="str">
        <f t="shared" si="21"/>
        <v/>
      </c>
      <c r="D1363" s="550"/>
      <c r="E1363" s="548"/>
      <c r="F1363" s="924"/>
      <c r="G1363" s="924"/>
      <c r="H1363" s="924"/>
      <c r="I1363" s="924"/>
      <c r="J1363" s="924"/>
      <c r="K1363" s="924"/>
      <c r="L1363" s="924"/>
      <c r="M1363" s="924"/>
      <c r="N1363" s="924"/>
    </row>
    <row r="1364" spans="1:14" ht="16.5" thickBot="1" x14ac:dyDescent="0.3">
      <c r="A1364" s="72"/>
      <c r="B1364" s="552"/>
      <c r="C1364" s="553"/>
      <c r="D1364" s="554"/>
      <c r="E1364" s="555"/>
      <c r="F1364" s="924"/>
      <c r="G1364" s="924"/>
      <c r="H1364" s="924"/>
      <c r="I1364" s="924"/>
      <c r="J1364" s="924"/>
      <c r="K1364" s="924"/>
      <c r="L1364" s="924"/>
      <c r="M1364" s="924"/>
      <c r="N1364" s="924"/>
    </row>
    <row r="1365" spans="1:14" ht="16.5" thickBot="1" x14ac:dyDescent="0.3">
      <c r="A1365" s="69">
        <f>MAX(A11:A687)</f>
        <v>0</v>
      </c>
      <c r="B1365" s="556">
        <f>MAX(B11:B687)</f>
        <v>0</v>
      </c>
      <c r="C1365" s="556">
        <f>IFERROR(AVERAGE(#REF!), 0)</f>
        <v>0</v>
      </c>
      <c r="D1365" s="556"/>
      <c r="E1365" s="557"/>
      <c r="F1365" s="1068"/>
      <c r="G1365" s="1068"/>
      <c r="H1365" s="1068"/>
      <c r="I1365" s="1068"/>
      <c r="J1365" s="1068"/>
      <c r="K1365" s="1068"/>
      <c r="L1365" s="1068"/>
      <c r="M1365" s="1068"/>
      <c r="N1365" s="1068"/>
    </row>
    <row r="1366" spans="1:14" ht="15.75" x14ac:dyDescent="0.25">
      <c r="A1366" s="29" t="s">
        <v>20</v>
      </c>
      <c r="C1366" s="559">
        <f>MAX(C11:C687)</f>
        <v>0</v>
      </c>
      <c r="E1366" s="560"/>
      <c r="F1366" s="1069"/>
      <c r="G1366" s="1069"/>
      <c r="H1366" s="1069"/>
      <c r="I1366" s="1069"/>
      <c r="J1366" s="1069"/>
      <c r="K1366" s="1069"/>
      <c r="L1366" s="1069"/>
      <c r="M1366" s="1069"/>
      <c r="N1366" s="1069"/>
    </row>
    <row r="1367" spans="1:14" ht="15.75" x14ac:dyDescent="0.25">
      <c r="A1367" s="25"/>
      <c r="B1367" s="546"/>
      <c r="C1367" s="561"/>
      <c r="D1367" s="562"/>
      <c r="E1367" s="563"/>
      <c r="F1367" s="1070"/>
      <c r="G1367" s="1070"/>
      <c r="H1367" s="1070"/>
      <c r="I1367" s="1070"/>
      <c r="J1367" s="1070"/>
      <c r="K1367" s="1070"/>
      <c r="L1367" s="1070"/>
      <c r="M1367" s="1070"/>
      <c r="N1367" s="1070"/>
    </row>
    <row r="1368" spans="1:14" ht="15.75" x14ac:dyDescent="0.25">
      <c r="A1368" s="215"/>
      <c r="B1368" s="564"/>
      <c r="C1368" s="564"/>
      <c r="D1368" s="564"/>
      <c r="E1368" s="564"/>
      <c r="F1368" s="1070">
        <v>1</v>
      </c>
      <c r="G1368" s="1070"/>
      <c r="H1368" s="1070"/>
      <c r="I1368" s="1070"/>
      <c r="J1368" s="1070"/>
      <c r="K1368" s="1070"/>
      <c r="L1368" s="1070"/>
      <c r="M1368" s="1070"/>
      <c r="N1368" s="1070"/>
    </row>
    <row r="1369" spans="1:14" ht="15.75" x14ac:dyDescent="0.25">
      <c r="A1369" s="217"/>
      <c r="B1369" s="565"/>
      <c r="C1369" s="565"/>
      <c r="D1369" s="565"/>
      <c r="E1369" s="565"/>
    </row>
    <row r="1370" spans="1:14" ht="15.75" x14ac:dyDescent="0.25">
      <c r="A1370" s="217"/>
      <c r="B1370" s="565"/>
      <c r="C1370" s="565"/>
      <c r="D1370" s="565"/>
      <c r="E1370" s="565"/>
    </row>
    <row r="1371" spans="1:14" ht="15.75" x14ac:dyDescent="0.25">
      <c r="A1371" s="217"/>
      <c r="B1371" s="565"/>
      <c r="C1371" s="565"/>
      <c r="D1371" s="565"/>
      <c r="E1371" s="565"/>
    </row>
    <row r="1372" spans="1:14" ht="15.75" x14ac:dyDescent="0.25">
      <c r="A1372" s="215"/>
      <c r="B1372" s="566"/>
      <c r="C1372" s="566"/>
      <c r="D1372" s="566"/>
      <c r="E1372" s="566"/>
    </row>
    <row r="1373" spans="1:14" ht="15.75" x14ac:dyDescent="0.25">
      <c r="A1373" s="215"/>
      <c r="B1373" s="566"/>
      <c r="C1373" s="566"/>
      <c r="D1373" s="566"/>
      <c r="E1373" s="566"/>
    </row>
    <row r="1374" spans="1:14" ht="15.75" x14ac:dyDescent="0.25">
      <c r="A1374" s="215"/>
      <c r="B1374" s="566"/>
      <c r="C1374" s="566"/>
      <c r="D1374" s="566"/>
      <c r="E1374" s="566"/>
    </row>
    <row r="1375" spans="1:14" ht="15.75" x14ac:dyDescent="0.25">
      <c r="A1375" s="215"/>
      <c r="B1375" s="566"/>
      <c r="C1375" s="566"/>
      <c r="D1375" s="566"/>
      <c r="E1375" s="566"/>
    </row>
    <row r="1376" spans="1:14" ht="15.75" x14ac:dyDescent="0.25">
      <c r="A1376" s="215"/>
      <c r="B1376" s="566"/>
      <c r="C1376" s="566"/>
      <c r="D1376" s="566"/>
      <c r="E1376" s="566"/>
    </row>
    <row r="1377" spans="1:5" ht="15.75" x14ac:dyDescent="0.25">
      <c r="A1377" s="215"/>
      <c r="B1377" s="566"/>
      <c r="C1377" s="566"/>
      <c r="D1377" s="566"/>
      <c r="E1377" s="566"/>
    </row>
    <row r="1378" spans="1:5" ht="15.75" x14ac:dyDescent="0.25">
      <c r="A1378" s="215"/>
    </row>
    <row r="1379" spans="1:5" ht="15.75" x14ac:dyDescent="0.25">
      <c r="A1379" s="341" t="s">
        <v>12</v>
      </c>
      <c r="B1379" s="567"/>
      <c r="C1379" s="568"/>
      <c r="D1379" s="568"/>
      <c r="E1379" s="569"/>
    </row>
    <row r="1380" spans="1:5" ht="15.75" x14ac:dyDescent="0.25">
      <c r="A1380" s="251" t="s">
        <v>69</v>
      </c>
      <c r="B1380" s="1654" t="s">
        <v>18</v>
      </c>
      <c r="C1380" s="1654"/>
      <c r="D1380" s="570"/>
      <c r="E1380" s="571"/>
    </row>
    <row r="1381" spans="1:5" ht="15.75" x14ac:dyDescent="0.25">
      <c r="A1381" s="251" t="s">
        <v>70</v>
      </c>
      <c r="B1381" s="1638" t="e">
        <f>IF(B1382&lt;A1411,B1382,(IF(B1380=Lists!$C$2,A1411+8,A1411)))</f>
        <v>#N/A</v>
      </c>
      <c r="C1381" s="1638"/>
      <c r="D1381" s="568"/>
      <c r="E1381" s="568"/>
    </row>
    <row r="1382" spans="1:5" ht="33" x14ac:dyDescent="0.45">
      <c r="A1382" s="251" t="s">
        <v>71</v>
      </c>
      <c r="B1382" s="1639">
        <f>COUNTIF(B12:B1363,"&gt;0")</f>
        <v>0</v>
      </c>
      <c r="C1382" s="1639"/>
      <c r="D1382" s="572"/>
      <c r="E1382" s="572"/>
    </row>
    <row r="1383" spans="1:5" ht="15.75" x14ac:dyDescent="0.25">
      <c r="A1383" s="329" t="e">
        <f t="shared" ref="A1383:A1408" si="22">A1384-1</f>
        <v>#N/A</v>
      </c>
      <c r="B1383" s="573" t="e">
        <f t="shared" ref="B1383:B1409" si="23">VLOOKUP(A1383,$A$5:$E$1363, 2, FALSE)</f>
        <v>#N/A</v>
      </c>
      <c r="C1383" s="573" t="e">
        <f t="shared" ref="C1383:C1409" si="24">VLOOKUP(A1383,$A$5:$E$1363, 3, FALSE)</f>
        <v>#N/A</v>
      </c>
      <c r="D1383" s="574"/>
      <c r="E1383" s="574"/>
    </row>
    <row r="1384" spans="1:5" ht="15.75" x14ac:dyDescent="0.25">
      <c r="A1384" s="254" t="e">
        <f t="shared" si="22"/>
        <v>#N/A</v>
      </c>
      <c r="B1384" s="573" t="e">
        <f t="shared" si="23"/>
        <v>#N/A</v>
      </c>
      <c r="C1384" s="573" t="e">
        <f t="shared" si="24"/>
        <v>#N/A</v>
      </c>
      <c r="D1384" s="575"/>
      <c r="E1384" s="575"/>
    </row>
    <row r="1385" spans="1:5" ht="15.75" x14ac:dyDescent="0.25">
      <c r="A1385" s="254" t="e">
        <f t="shared" si="22"/>
        <v>#N/A</v>
      </c>
      <c r="B1385" s="573" t="e">
        <f t="shared" si="23"/>
        <v>#N/A</v>
      </c>
      <c r="C1385" s="573" t="e">
        <f t="shared" si="24"/>
        <v>#N/A</v>
      </c>
      <c r="D1385" s="575"/>
      <c r="E1385" s="575"/>
    </row>
    <row r="1386" spans="1:5" ht="15.75" x14ac:dyDescent="0.25">
      <c r="A1386" s="254" t="e">
        <f t="shared" si="22"/>
        <v>#N/A</v>
      </c>
      <c r="B1386" s="573" t="e">
        <f t="shared" si="23"/>
        <v>#N/A</v>
      </c>
      <c r="C1386" s="573" t="e">
        <f t="shared" si="24"/>
        <v>#N/A</v>
      </c>
      <c r="D1386" s="575"/>
      <c r="E1386" s="575"/>
    </row>
    <row r="1387" spans="1:5" ht="15.75" x14ac:dyDescent="0.25">
      <c r="A1387" s="254" t="e">
        <f t="shared" si="22"/>
        <v>#N/A</v>
      </c>
      <c r="B1387" s="573" t="e">
        <f t="shared" si="23"/>
        <v>#N/A</v>
      </c>
      <c r="C1387" s="573" t="e">
        <f t="shared" si="24"/>
        <v>#N/A</v>
      </c>
      <c r="D1387" s="575"/>
      <c r="E1387" s="575"/>
    </row>
    <row r="1388" spans="1:5" ht="15.75" x14ac:dyDescent="0.25">
      <c r="A1388" s="254" t="e">
        <f t="shared" si="22"/>
        <v>#N/A</v>
      </c>
      <c r="B1388" s="573" t="e">
        <f t="shared" si="23"/>
        <v>#N/A</v>
      </c>
      <c r="C1388" s="573" t="e">
        <f t="shared" si="24"/>
        <v>#N/A</v>
      </c>
      <c r="D1388" s="575"/>
      <c r="E1388" s="575"/>
    </row>
    <row r="1389" spans="1:5" ht="15.75" x14ac:dyDescent="0.25">
      <c r="A1389" s="254" t="e">
        <f t="shared" si="22"/>
        <v>#N/A</v>
      </c>
      <c r="B1389" s="573" t="e">
        <f t="shared" si="23"/>
        <v>#N/A</v>
      </c>
      <c r="C1389" s="573" t="e">
        <f t="shared" si="24"/>
        <v>#N/A</v>
      </c>
      <c r="D1389" s="575"/>
      <c r="E1389" s="575"/>
    </row>
    <row r="1390" spans="1:5" ht="15.75" x14ac:dyDescent="0.25">
      <c r="A1390" s="254" t="e">
        <f t="shared" si="22"/>
        <v>#N/A</v>
      </c>
      <c r="B1390" s="573" t="e">
        <f t="shared" si="23"/>
        <v>#N/A</v>
      </c>
      <c r="C1390" s="573" t="e">
        <f t="shared" si="24"/>
        <v>#N/A</v>
      </c>
      <c r="D1390" s="575"/>
      <c r="E1390" s="575"/>
    </row>
    <row r="1391" spans="1:5" ht="15.75" x14ac:dyDescent="0.25">
      <c r="A1391" s="254" t="e">
        <f t="shared" si="22"/>
        <v>#N/A</v>
      </c>
      <c r="B1391" s="573" t="e">
        <f t="shared" si="23"/>
        <v>#N/A</v>
      </c>
      <c r="C1391" s="573" t="e">
        <f t="shared" si="24"/>
        <v>#N/A</v>
      </c>
      <c r="D1391" s="575"/>
      <c r="E1391" s="575"/>
    </row>
    <row r="1392" spans="1:5" ht="15.75" x14ac:dyDescent="0.25">
      <c r="A1392" s="254" t="e">
        <f t="shared" si="22"/>
        <v>#N/A</v>
      </c>
      <c r="B1392" s="573" t="e">
        <f t="shared" si="23"/>
        <v>#N/A</v>
      </c>
      <c r="C1392" s="573" t="e">
        <f t="shared" si="24"/>
        <v>#N/A</v>
      </c>
      <c r="D1392" s="575"/>
      <c r="E1392" s="575"/>
    </row>
    <row r="1393" spans="1:5" ht="15.75" x14ac:dyDescent="0.25">
      <c r="A1393" s="254" t="e">
        <f t="shared" si="22"/>
        <v>#N/A</v>
      </c>
      <c r="B1393" s="573" t="e">
        <f t="shared" si="23"/>
        <v>#N/A</v>
      </c>
      <c r="C1393" s="573" t="e">
        <f t="shared" si="24"/>
        <v>#N/A</v>
      </c>
      <c r="D1393" s="575"/>
      <c r="E1393" s="575"/>
    </row>
    <row r="1394" spans="1:5" ht="15.75" x14ac:dyDescent="0.25">
      <c r="A1394" s="254" t="e">
        <f t="shared" si="22"/>
        <v>#N/A</v>
      </c>
      <c r="B1394" s="573" t="e">
        <f t="shared" si="23"/>
        <v>#N/A</v>
      </c>
      <c r="C1394" s="573" t="e">
        <f t="shared" si="24"/>
        <v>#N/A</v>
      </c>
      <c r="D1394" s="575"/>
      <c r="E1394" s="575"/>
    </row>
    <row r="1395" spans="1:5" ht="15.75" x14ac:dyDescent="0.25">
      <c r="A1395" s="254" t="e">
        <f t="shared" si="22"/>
        <v>#N/A</v>
      </c>
      <c r="B1395" s="573" t="e">
        <f t="shared" si="23"/>
        <v>#N/A</v>
      </c>
      <c r="C1395" s="573" t="e">
        <f t="shared" si="24"/>
        <v>#N/A</v>
      </c>
      <c r="D1395" s="575"/>
      <c r="E1395" s="575"/>
    </row>
    <row r="1396" spans="1:5" ht="15.75" x14ac:dyDescent="0.25">
      <c r="A1396" s="254" t="e">
        <f t="shared" si="22"/>
        <v>#N/A</v>
      </c>
      <c r="B1396" s="573" t="e">
        <f t="shared" si="23"/>
        <v>#N/A</v>
      </c>
      <c r="C1396" s="573" t="e">
        <f t="shared" si="24"/>
        <v>#N/A</v>
      </c>
      <c r="D1396" s="575"/>
      <c r="E1396" s="575"/>
    </row>
    <row r="1397" spans="1:5" ht="15.75" x14ac:dyDescent="0.25">
      <c r="A1397" s="254" t="e">
        <f t="shared" si="22"/>
        <v>#N/A</v>
      </c>
      <c r="B1397" s="573" t="e">
        <f t="shared" si="23"/>
        <v>#N/A</v>
      </c>
      <c r="C1397" s="573" t="e">
        <f t="shared" si="24"/>
        <v>#N/A</v>
      </c>
      <c r="D1397" s="575"/>
      <c r="E1397" s="575"/>
    </row>
    <row r="1398" spans="1:5" ht="15.75" x14ac:dyDescent="0.25">
      <c r="A1398" s="254" t="e">
        <f t="shared" si="22"/>
        <v>#N/A</v>
      </c>
      <c r="B1398" s="573" t="e">
        <f t="shared" si="23"/>
        <v>#N/A</v>
      </c>
      <c r="C1398" s="573" t="e">
        <f t="shared" si="24"/>
        <v>#N/A</v>
      </c>
      <c r="D1398" s="575"/>
      <c r="E1398" s="575"/>
    </row>
    <row r="1399" spans="1:5" ht="15.75" x14ac:dyDescent="0.25">
      <c r="A1399" s="254" t="e">
        <f t="shared" si="22"/>
        <v>#N/A</v>
      </c>
      <c r="B1399" s="573" t="e">
        <f t="shared" si="23"/>
        <v>#N/A</v>
      </c>
      <c r="C1399" s="573" t="e">
        <f t="shared" si="24"/>
        <v>#N/A</v>
      </c>
      <c r="D1399" s="575"/>
      <c r="E1399" s="575"/>
    </row>
    <row r="1400" spans="1:5" ht="15.75" x14ac:dyDescent="0.25">
      <c r="A1400" s="254" t="e">
        <f t="shared" si="22"/>
        <v>#N/A</v>
      </c>
      <c r="B1400" s="573" t="e">
        <f t="shared" si="23"/>
        <v>#N/A</v>
      </c>
      <c r="C1400" s="573" t="e">
        <f t="shared" si="24"/>
        <v>#N/A</v>
      </c>
      <c r="D1400" s="575"/>
      <c r="E1400" s="575"/>
    </row>
    <row r="1401" spans="1:5" ht="15.75" x14ac:dyDescent="0.25">
      <c r="A1401" s="254" t="e">
        <f t="shared" si="22"/>
        <v>#N/A</v>
      </c>
      <c r="B1401" s="573" t="e">
        <f t="shared" si="23"/>
        <v>#N/A</v>
      </c>
      <c r="C1401" s="573" t="e">
        <f t="shared" si="24"/>
        <v>#N/A</v>
      </c>
      <c r="D1401" s="575"/>
      <c r="E1401" s="575"/>
    </row>
    <row r="1402" spans="1:5" ht="15.75" x14ac:dyDescent="0.25">
      <c r="A1402" s="254" t="e">
        <f t="shared" si="22"/>
        <v>#N/A</v>
      </c>
      <c r="B1402" s="573" t="e">
        <f t="shared" si="23"/>
        <v>#N/A</v>
      </c>
      <c r="C1402" s="573" t="e">
        <f t="shared" si="24"/>
        <v>#N/A</v>
      </c>
      <c r="D1402" s="575"/>
      <c r="E1402" s="575"/>
    </row>
    <row r="1403" spans="1:5" ht="15.75" x14ac:dyDescent="0.25">
      <c r="A1403" s="254" t="e">
        <f t="shared" si="22"/>
        <v>#N/A</v>
      </c>
      <c r="B1403" s="573" t="e">
        <f t="shared" si="23"/>
        <v>#N/A</v>
      </c>
      <c r="C1403" s="573" t="e">
        <f t="shared" si="24"/>
        <v>#N/A</v>
      </c>
      <c r="D1403" s="575"/>
      <c r="E1403" s="575"/>
    </row>
    <row r="1404" spans="1:5" ht="15.75" x14ac:dyDescent="0.25">
      <c r="A1404" s="254" t="e">
        <f t="shared" si="22"/>
        <v>#N/A</v>
      </c>
      <c r="B1404" s="573" t="e">
        <f t="shared" si="23"/>
        <v>#N/A</v>
      </c>
      <c r="C1404" s="573" t="e">
        <f t="shared" si="24"/>
        <v>#N/A</v>
      </c>
      <c r="D1404" s="575"/>
      <c r="E1404" s="575"/>
    </row>
    <row r="1405" spans="1:5" ht="15.75" x14ac:dyDescent="0.25">
      <c r="A1405" s="254" t="e">
        <f t="shared" si="22"/>
        <v>#N/A</v>
      </c>
      <c r="B1405" s="573" t="e">
        <f t="shared" si="23"/>
        <v>#N/A</v>
      </c>
      <c r="C1405" s="573" t="e">
        <f t="shared" si="24"/>
        <v>#N/A</v>
      </c>
      <c r="D1405" s="575"/>
      <c r="E1405" s="575"/>
    </row>
    <row r="1406" spans="1:5" ht="15.75" x14ac:dyDescent="0.25">
      <c r="A1406" s="254" t="e">
        <f t="shared" si="22"/>
        <v>#N/A</v>
      </c>
      <c r="B1406" s="573" t="e">
        <f t="shared" si="23"/>
        <v>#N/A</v>
      </c>
      <c r="C1406" s="573" t="e">
        <f t="shared" si="24"/>
        <v>#N/A</v>
      </c>
      <c r="D1406" s="575"/>
      <c r="E1406" s="575"/>
    </row>
    <row r="1407" spans="1:5" ht="15.75" x14ac:dyDescent="0.25">
      <c r="A1407" s="254" t="e">
        <f t="shared" si="22"/>
        <v>#N/A</v>
      </c>
      <c r="B1407" s="573" t="e">
        <f t="shared" si="23"/>
        <v>#N/A</v>
      </c>
      <c r="C1407" s="573" t="e">
        <f t="shared" si="24"/>
        <v>#N/A</v>
      </c>
      <c r="D1407" s="575"/>
      <c r="E1407" s="575"/>
    </row>
    <row r="1408" spans="1:5" ht="15.75" x14ac:dyDescent="0.25">
      <c r="A1408" s="254" t="e">
        <f t="shared" si="22"/>
        <v>#N/A</v>
      </c>
      <c r="B1408" s="573" t="e">
        <f t="shared" si="23"/>
        <v>#N/A</v>
      </c>
      <c r="C1408" s="573" t="e">
        <f t="shared" si="24"/>
        <v>#N/A</v>
      </c>
      <c r="D1408" s="575"/>
      <c r="E1408" s="575"/>
    </row>
    <row r="1409" spans="1:5" ht="15.75" x14ac:dyDescent="0.25">
      <c r="A1409" s="254" t="e">
        <f>A1410-1</f>
        <v>#N/A</v>
      </c>
      <c r="B1409" s="573" t="e">
        <f t="shared" si="23"/>
        <v>#N/A</v>
      </c>
      <c r="C1409" s="573" t="e">
        <f t="shared" si="24"/>
        <v>#N/A</v>
      </c>
      <c r="D1409" s="575"/>
      <c r="E1409" s="575"/>
    </row>
    <row r="1410" spans="1:5" ht="15.75" x14ac:dyDescent="0.25">
      <c r="A1410" s="254" t="e">
        <f>VLOOKUP(A1365,A11:A1363,1)</f>
        <v>#N/A</v>
      </c>
      <c r="B1410" s="573" t="e">
        <f>VLOOKUP(A1410,$A$5:$E$1363, 2, FALSE)</f>
        <v>#N/A</v>
      </c>
      <c r="C1410" s="573" t="e">
        <f>VLOOKUP(A1410,$A$5:$E$1363, 3, FALSE)</f>
        <v>#N/A</v>
      </c>
      <c r="D1410" s="575"/>
      <c r="E1410" s="575"/>
    </row>
    <row r="1411" spans="1:5" ht="18" x14ac:dyDescent="0.25">
      <c r="A1411" s="257" t="e">
        <f>NETWORKDAYS(A1383,A1410,Holidays!$A$2:$A$36)</f>
        <v>#N/A</v>
      </c>
      <c r="B1411" s="576" t="e">
        <f>MAX(B1383:B1410)</f>
        <v>#N/A</v>
      </c>
      <c r="C1411" s="576" t="e">
        <f>SUMIF(C1383:C1410,"&lt;&gt;#N/A")/B1381</f>
        <v>#N/A</v>
      </c>
      <c r="D1411" s="577"/>
      <c r="E1411" s="577"/>
    </row>
  </sheetData>
  <mergeCells count="14">
    <mergeCell ref="A4:A9"/>
    <mergeCell ref="B4:C4"/>
    <mergeCell ref="B9:C9"/>
    <mergeCell ref="D9:E9"/>
    <mergeCell ref="B1380:C1380"/>
    <mergeCell ref="F9:I9"/>
    <mergeCell ref="K9:N9"/>
    <mergeCell ref="B1381:C1381"/>
    <mergeCell ref="B1382:C1382"/>
    <mergeCell ref="B1:E1"/>
    <mergeCell ref="B2:C2"/>
    <mergeCell ref="D2:E2"/>
    <mergeCell ref="B3:C3"/>
    <mergeCell ref="D3:E3"/>
  </mergeCells>
  <phoneticPr fontId="54" type="noConversion"/>
  <dataValidations count="3">
    <dataValidation type="list" allowBlank="1" showInputMessage="1" showErrorMessage="1" sqref="D11:D1364">
      <formula1>StatusList</formula1>
    </dataValidation>
    <dataValidation type="list" allowBlank="1" showInputMessage="1" showErrorMessage="1" sqref="B4">
      <formula1>Cells</formula1>
    </dataValidation>
    <dataValidation type="list" allowBlank="1" showInputMessage="1" showErrorMessage="1" sqref="B1380:C1380">
      <formula1>Weekends</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2529" r:id="rId4" name="Button 1">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22530" r:id="rId5" name="Button 2">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22531" r:id="rId6" name="Button 3">
              <controlPr defaultSize="0" print="0" autoFill="0" autoPict="0" macro="[0]!Check15">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22532" r:id="rId7" name="Button 4">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22533" r:id="rId8" name="Button 5">
              <controlPr defaultSize="0" print="0" autoFill="0" autoPict="0" macro="[0]!LatestDate">
                <anchor moveWithCells="1" sizeWithCells="1">
                  <from>
                    <xdr:col>0</xdr:col>
                    <xdr:colOff>723900</xdr:colOff>
                    <xdr:row>8</xdr:row>
                    <xdr:rowOff>38100</xdr:rowOff>
                  </from>
                  <to>
                    <xdr:col>0</xdr:col>
                    <xdr:colOff>2552700</xdr:colOff>
                    <xdr:row>8</xdr:row>
                    <xdr:rowOff>257175</xdr:rowOff>
                  </to>
                </anchor>
              </controlPr>
            </control>
          </mc:Choice>
        </mc:AlternateContent>
        <mc:AlternateContent xmlns:mc="http://schemas.openxmlformats.org/markup-compatibility/2006">
          <mc:Choice Requires="x14">
            <control shapeId="22534" r:id="rId9" name="Button 6">
              <controlPr defaultSize="0" print="0" autoFill="0" autoPict="0" macro="[0]!FillDate">
                <anchor moveWithCells="1" sizeWithCells="1">
                  <from>
                    <xdr:col>0</xdr:col>
                    <xdr:colOff>133350</xdr:colOff>
                    <xdr:row>3</xdr:row>
                    <xdr:rowOff>180975</xdr:rowOff>
                  </from>
                  <to>
                    <xdr:col>0</xdr:col>
                    <xdr:colOff>2981325</xdr:colOff>
                    <xdr:row>5</xdr:row>
                    <xdr:rowOff>9525</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N1411"/>
  <sheetViews>
    <sheetView zoomScale="75" zoomScaleNormal="75" workbookViewId="0">
      <pane xSplit="1" ySplit="10" topLeftCell="B11" activePane="bottomRight" state="frozen"/>
      <selection pane="topRight" activeCell="B1" sqref="B1"/>
      <selection pane="bottomLeft" activeCell="A10" sqref="A10"/>
      <selection pane="bottomRight" activeCell="D4" sqref="D4"/>
    </sheetView>
  </sheetViews>
  <sheetFormatPr defaultRowHeight="15" x14ac:dyDescent="0.2"/>
  <cols>
    <col min="1" max="1" width="38.77734375" style="15" customWidth="1"/>
    <col min="2" max="4" width="20.77734375" style="607" customWidth="1"/>
    <col min="5" max="5" width="60.77734375" style="607"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661">
        <v>17</v>
      </c>
      <c r="C1" s="1661"/>
      <c r="D1" s="1661"/>
      <c r="E1" s="1661"/>
    </row>
    <row r="2" spans="1:14" ht="21" customHeight="1" thickBot="1" x14ac:dyDescent="0.35">
      <c r="A2" s="1"/>
      <c r="B2" s="1662" t="str">
        <f>'Drop Box'!C1</f>
        <v>LAF</v>
      </c>
      <c r="C2" s="1663"/>
      <c r="D2" s="1664" t="str">
        <f>'Drop Box'!D1</f>
        <v>LDK*111580392</v>
      </c>
      <c r="E2" s="1665"/>
    </row>
    <row r="3" spans="1:14" ht="21" customHeight="1" thickBot="1" x14ac:dyDescent="0.35">
      <c r="A3" s="216" t="s">
        <v>63</v>
      </c>
      <c r="B3" s="1666" t="str">
        <f>'Drop Box'!C2</f>
        <v>GENII 6T40</v>
      </c>
      <c r="C3" s="1666"/>
      <c r="D3" s="1667" t="str">
        <f>'Drop Box'!D2</f>
        <v>611FCRM1228A1474</v>
      </c>
      <c r="E3" s="1668"/>
    </row>
    <row r="4" spans="1:14" ht="21.75" customHeight="1" thickBot="1" x14ac:dyDescent="0.3">
      <c r="A4" s="1490"/>
      <c r="B4" s="1669" t="s">
        <v>32</v>
      </c>
      <c r="C4" s="1670"/>
      <c r="D4" s="578" t="s">
        <v>50</v>
      </c>
      <c r="E4" s="579"/>
    </row>
    <row r="5" spans="1:14" ht="21.75" customHeight="1" x14ac:dyDescent="0.25">
      <c r="A5" s="1490"/>
      <c r="B5" s="580" t="s">
        <v>55</v>
      </c>
      <c r="C5" s="581"/>
      <c r="D5" s="582" t="s">
        <v>31</v>
      </c>
      <c r="E5" s="579"/>
    </row>
    <row r="6" spans="1:14" ht="21.75" customHeight="1" x14ac:dyDescent="0.2">
      <c r="A6" s="1490"/>
      <c r="B6" s="583" t="s">
        <v>53</v>
      </c>
      <c r="C6" s="584"/>
      <c r="D6" s="585" t="s">
        <v>54</v>
      </c>
      <c r="E6" s="586"/>
    </row>
    <row r="7" spans="1:14" ht="21.75" customHeight="1" x14ac:dyDescent="0.2">
      <c r="A7" s="1490"/>
      <c r="B7" s="587" t="s">
        <v>60</v>
      </c>
      <c r="C7" s="588"/>
      <c r="D7" s="589" t="s">
        <v>61</v>
      </c>
      <c r="E7" s="590"/>
    </row>
    <row r="8" spans="1:14" ht="21.75" customHeight="1" x14ac:dyDescent="0.2">
      <c r="A8" s="1490"/>
      <c r="B8" s="591"/>
      <c r="C8" s="592" t="s">
        <v>83</v>
      </c>
      <c r="D8" s="593"/>
      <c r="E8" s="594"/>
    </row>
    <row r="9" spans="1:14" ht="21.75" customHeight="1" thickBot="1" x14ac:dyDescent="0.3">
      <c r="A9" s="1491"/>
      <c r="B9" s="1671" t="s">
        <v>52</v>
      </c>
      <c r="C9" s="1672"/>
      <c r="D9" s="1673"/>
      <c r="E9" s="1674"/>
      <c r="F9" s="1655" t="s">
        <v>100</v>
      </c>
      <c r="G9" s="1656"/>
      <c r="H9" s="1656"/>
      <c r="I9" s="1657"/>
      <c r="J9" s="1071"/>
      <c r="K9" s="1658" t="s">
        <v>97</v>
      </c>
      <c r="L9" s="1656"/>
      <c r="M9" s="1656"/>
      <c r="N9" s="1656"/>
    </row>
    <row r="10" spans="1:14" ht="31.5" thickBot="1" x14ac:dyDescent="0.3">
      <c r="A10" s="219"/>
      <c r="B10" s="595" t="s">
        <v>6</v>
      </c>
      <c r="C10" s="595" t="s">
        <v>7</v>
      </c>
      <c r="D10" s="595" t="s">
        <v>0</v>
      </c>
      <c r="E10" s="596" t="s">
        <v>9</v>
      </c>
      <c r="F10" s="1072" t="s">
        <v>98</v>
      </c>
      <c r="G10" s="1073" t="s">
        <v>99</v>
      </c>
      <c r="H10" s="1073" t="s">
        <v>101</v>
      </c>
      <c r="I10" s="1073" t="s">
        <v>103</v>
      </c>
      <c r="J10" s="1073"/>
      <c r="K10" s="1073" t="s">
        <v>98</v>
      </c>
      <c r="L10" s="1073" t="s">
        <v>99</v>
      </c>
      <c r="M10" s="1073" t="s">
        <v>104</v>
      </c>
      <c r="N10" s="1073" t="s">
        <v>102</v>
      </c>
    </row>
    <row r="11" spans="1:14" ht="16.5" thickBot="1" x14ac:dyDescent="0.25">
      <c r="A11" s="375"/>
      <c r="B11" s="597"/>
      <c r="C11" s="598"/>
      <c r="D11" s="599"/>
      <c r="E11" s="597"/>
      <c r="F11" s="1073"/>
      <c r="G11" s="1073"/>
      <c r="H11" s="1073"/>
      <c r="I11" s="1073"/>
      <c r="J11" s="1073"/>
      <c r="K11" s="1073"/>
      <c r="L11" s="1073"/>
      <c r="M11" s="1073"/>
      <c r="N11" s="1073"/>
    </row>
    <row r="12" spans="1:14" ht="16.5" thickBot="1" x14ac:dyDescent="0.25">
      <c r="A12" s="375"/>
      <c r="B12" s="597"/>
      <c r="C12" s="598" t="str">
        <f t="shared" ref="C12:C75" si="0">IF(B12&gt;0, (B12-B11), "")</f>
        <v/>
      </c>
      <c r="D12" s="599"/>
      <c r="E12" s="597"/>
      <c r="F12" s="1073"/>
      <c r="G12" s="1073"/>
      <c r="H12" s="1073"/>
      <c r="I12" s="1073"/>
      <c r="J12" s="1073"/>
      <c r="K12" s="1073"/>
      <c r="L12" s="1073"/>
      <c r="M12" s="1073"/>
      <c r="N12" s="1073"/>
    </row>
    <row r="13" spans="1:14" ht="16.5" thickBot="1" x14ac:dyDescent="0.25">
      <c r="A13" s="375"/>
      <c r="B13" s="597"/>
      <c r="C13" s="598" t="str">
        <f t="shared" si="0"/>
        <v/>
      </c>
      <c r="D13" s="599"/>
      <c r="E13" s="597"/>
      <c r="F13" s="1073"/>
      <c r="G13" s="1073"/>
      <c r="H13" s="1073"/>
      <c r="I13" s="1073"/>
      <c r="J13" s="1073"/>
      <c r="K13" s="1073"/>
      <c r="L13" s="1073"/>
      <c r="M13" s="1073"/>
      <c r="N13" s="1073"/>
    </row>
    <row r="14" spans="1:14" ht="16.5" thickBot="1" x14ac:dyDescent="0.25">
      <c r="A14" s="62"/>
      <c r="B14" s="597"/>
      <c r="C14" s="598" t="str">
        <f t="shared" si="0"/>
        <v/>
      </c>
      <c r="D14" s="599"/>
      <c r="E14" s="597"/>
      <c r="F14" s="1073"/>
      <c r="G14" s="1073"/>
      <c r="H14" s="1073"/>
      <c r="I14" s="1073"/>
      <c r="J14" s="1073"/>
      <c r="K14" s="1073"/>
      <c r="L14" s="1073"/>
      <c r="M14" s="1073"/>
      <c r="N14" s="1073"/>
    </row>
    <row r="15" spans="1:14" ht="16.5" thickBot="1" x14ac:dyDescent="0.25">
      <c r="A15" s="375"/>
      <c r="B15" s="597"/>
      <c r="C15" s="598" t="str">
        <f t="shared" si="0"/>
        <v/>
      </c>
      <c r="D15" s="599"/>
      <c r="E15" s="597"/>
      <c r="F15" s="1073"/>
      <c r="G15" s="1073"/>
      <c r="H15" s="1073"/>
      <c r="I15" s="1073"/>
      <c r="J15" s="1073"/>
      <c r="K15" s="1073"/>
      <c r="L15" s="1073"/>
      <c r="M15" s="1073"/>
      <c r="N15" s="1073"/>
    </row>
    <row r="16" spans="1:14" ht="16.5" thickBot="1" x14ac:dyDescent="0.25">
      <c r="A16" s="375"/>
      <c r="B16" s="597"/>
      <c r="C16" s="598" t="str">
        <f t="shared" si="0"/>
        <v/>
      </c>
      <c r="D16" s="599"/>
      <c r="E16" s="597"/>
      <c r="F16" s="1073"/>
      <c r="G16" s="1073"/>
      <c r="H16" s="1073"/>
      <c r="I16" s="1073"/>
      <c r="J16" s="1073"/>
      <c r="K16" s="1073"/>
      <c r="L16" s="1073"/>
      <c r="M16" s="1073"/>
      <c r="N16" s="1073"/>
    </row>
    <row r="17" spans="1:14" ht="16.5" thickBot="1" x14ac:dyDescent="0.25">
      <c r="A17" s="375"/>
      <c r="B17" s="597"/>
      <c r="C17" s="598" t="str">
        <f t="shared" si="0"/>
        <v/>
      </c>
      <c r="D17" s="599"/>
      <c r="E17" s="597"/>
      <c r="F17" s="1073"/>
      <c r="G17" s="1073"/>
      <c r="H17" s="1073"/>
      <c r="I17" s="1073"/>
      <c r="J17" s="1073"/>
      <c r="K17" s="1073"/>
      <c r="L17" s="1073"/>
      <c r="M17" s="1073"/>
      <c r="N17" s="1073"/>
    </row>
    <row r="18" spans="1:14" ht="16.5" thickBot="1" x14ac:dyDescent="0.25">
      <c r="A18" s="375"/>
      <c r="B18" s="597"/>
      <c r="C18" s="598" t="str">
        <f t="shared" si="0"/>
        <v/>
      </c>
      <c r="D18" s="599"/>
      <c r="E18" s="597"/>
      <c r="F18" s="1073"/>
      <c r="G18" s="1073"/>
      <c r="H18" s="1073"/>
      <c r="I18" s="1073"/>
      <c r="J18" s="1073"/>
      <c r="K18" s="1073"/>
      <c r="L18" s="1073"/>
      <c r="M18" s="1073"/>
      <c r="N18" s="1073"/>
    </row>
    <row r="19" spans="1:14" ht="16.5" thickBot="1" x14ac:dyDescent="0.25">
      <c r="A19" s="375"/>
      <c r="B19" s="597"/>
      <c r="C19" s="598" t="str">
        <f t="shared" si="0"/>
        <v/>
      </c>
      <c r="D19" s="599"/>
      <c r="E19" s="597"/>
      <c r="F19" s="1073"/>
      <c r="G19" s="1073"/>
      <c r="H19" s="1073"/>
      <c r="I19" s="1073"/>
      <c r="J19" s="1073"/>
      <c r="K19" s="1073"/>
      <c r="L19" s="1073"/>
      <c r="M19" s="1073"/>
      <c r="N19" s="1073"/>
    </row>
    <row r="20" spans="1:14" ht="16.5" thickBot="1" x14ac:dyDescent="0.25">
      <c r="A20" s="375"/>
      <c r="B20" s="597"/>
      <c r="C20" s="598" t="str">
        <f t="shared" si="0"/>
        <v/>
      </c>
      <c r="D20" s="599"/>
      <c r="E20" s="597"/>
      <c r="F20" s="1073"/>
      <c r="G20" s="1073"/>
      <c r="H20" s="1073"/>
      <c r="I20" s="1073"/>
      <c r="J20" s="1073"/>
      <c r="K20" s="1073"/>
      <c r="L20" s="1073"/>
      <c r="M20" s="1073"/>
      <c r="N20" s="1073"/>
    </row>
    <row r="21" spans="1:14" ht="16.5" thickBot="1" x14ac:dyDescent="0.25">
      <c r="A21" s="375"/>
      <c r="B21" s="597"/>
      <c r="C21" s="598" t="str">
        <f t="shared" si="0"/>
        <v/>
      </c>
      <c r="D21" s="599"/>
      <c r="E21" s="597"/>
      <c r="F21" s="1073"/>
      <c r="G21" s="1073"/>
      <c r="H21" s="1073"/>
      <c r="I21" s="1073"/>
      <c r="J21" s="1073"/>
      <c r="K21" s="1073"/>
      <c r="L21" s="1073"/>
      <c r="M21" s="1073"/>
      <c r="N21" s="1073"/>
    </row>
    <row r="22" spans="1:14" ht="16.5" thickBot="1" x14ac:dyDescent="0.25">
      <c r="A22" s="375"/>
      <c r="B22" s="597"/>
      <c r="C22" s="598" t="str">
        <f t="shared" si="0"/>
        <v/>
      </c>
      <c r="D22" s="599"/>
      <c r="E22" s="597"/>
      <c r="F22" s="1073"/>
      <c r="G22" s="1073"/>
      <c r="H22" s="1073"/>
      <c r="I22" s="1073"/>
      <c r="J22" s="1073"/>
      <c r="K22" s="1073"/>
      <c r="L22" s="1073"/>
      <c r="M22" s="1073"/>
      <c r="N22" s="1073"/>
    </row>
    <row r="23" spans="1:14" ht="16.5" thickBot="1" x14ac:dyDescent="0.25">
      <c r="A23" s="375"/>
      <c r="B23" s="597"/>
      <c r="C23" s="598" t="str">
        <f t="shared" si="0"/>
        <v/>
      </c>
      <c r="D23" s="599"/>
      <c r="E23" s="597"/>
      <c r="F23" s="1073"/>
      <c r="G23" s="1073"/>
      <c r="H23" s="1073"/>
      <c r="I23" s="1073"/>
      <c r="J23" s="1073"/>
      <c r="K23" s="1073"/>
      <c r="L23" s="1073"/>
      <c r="M23" s="1073"/>
      <c r="N23" s="1073"/>
    </row>
    <row r="24" spans="1:14" ht="16.5" thickBot="1" x14ac:dyDescent="0.25">
      <c r="A24" s="375"/>
      <c r="B24" s="597"/>
      <c r="C24" s="598" t="str">
        <f t="shared" si="0"/>
        <v/>
      </c>
      <c r="D24" s="599"/>
      <c r="E24" s="597"/>
      <c r="F24" s="1073"/>
      <c r="G24" s="1073"/>
      <c r="H24" s="1073"/>
      <c r="I24" s="1073"/>
      <c r="J24" s="1073"/>
      <c r="K24" s="1073"/>
      <c r="L24" s="1073"/>
      <c r="M24" s="1073"/>
      <c r="N24" s="1073"/>
    </row>
    <row r="25" spans="1:14" ht="16.5" thickBot="1" x14ac:dyDescent="0.25">
      <c r="A25" s="375"/>
      <c r="B25" s="597"/>
      <c r="C25" s="598" t="str">
        <f t="shared" si="0"/>
        <v/>
      </c>
      <c r="D25" s="599"/>
      <c r="E25" s="597"/>
      <c r="F25" s="1073"/>
      <c r="G25" s="1073"/>
      <c r="H25" s="1073"/>
      <c r="I25" s="1073"/>
      <c r="J25" s="1073"/>
      <c r="K25" s="1073"/>
      <c r="L25" s="1073"/>
      <c r="M25" s="1073"/>
      <c r="N25" s="1073"/>
    </row>
    <row r="26" spans="1:14" ht="16.5" thickBot="1" x14ac:dyDescent="0.25">
      <c r="A26" s="62"/>
      <c r="B26" s="597"/>
      <c r="C26" s="598" t="str">
        <f t="shared" si="0"/>
        <v/>
      </c>
      <c r="D26" s="599"/>
      <c r="E26" s="597"/>
      <c r="F26" s="1073"/>
      <c r="G26" s="1073"/>
      <c r="H26" s="1073"/>
      <c r="I26" s="1073"/>
      <c r="J26" s="1073"/>
      <c r="K26" s="1073"/>
      <c r="L26" s="1073"/>
      <c r="M26" s="1073"/>
      <c r="N26" s="1073"/>
    </row>
    <row r="27" spans="1:14" ht="16.5" thickBot="1" x14ac:dyDescent="0.25">
      <c r="A27" s="62"/>
      <c r="B27" s="597"/>
      <c r="C27" s="598" t="str">
        <f t="shared" si="0"/>
        <v/>
      </c>
      <c r="D27" s="599"/>
      <c r="E27" s="597"/>
      <c r="F27" s="1073"/>
      <c r="G27" s="1073"/>
      <c r="H27" s="1073"/>
      <c r="I27" s="1073"/>
      <c r="J27" s="1073"/>
      <c r="K27" s="1073"/>
      <c r="L27" s="1073"/>
      <c r="M27" s="1073"/>
      <c r="N27" s="1073"/>
    </row>
    <row r="28" spans="1:14" ht="16.5" thickBot="1" x14ac:dyDescent="0.25">
      <c r="A28" s="62"/>
      <c r="B28" s="597"/>
      <c r="C28" s="598" t="str">
        <f t="shared" si="0"/>
        <v/>
      </c>
      <c r="D28" s="599"/>
      <c r="E28" s="597"/>
      <c r="F28" s="1073"/>
      <c r="G28" s="1073"/>
      <c r="H28" s="1073"/>
      <c r="I28" s="1073"/>
      <c r="J28" s="1073"/>
      <c r="K28" s="1073"/>
      <c r="L28" s="1073"/>
      <c r="M28" s="1073"/>
      <c r="N28" s="1073"/>
    </row>
    <row r="29" spans="1:14" ht="16.5" thickBot="1" x14ac:dyDescent="0.25">
      <c r="A29" s="62"/>
      <c r="B29" s="597"/>
      <c r="C29" s="598" t="str">
        <f t="shared" si="0"/>
        <v/>
      </c>
      <c r="D29" s="599"/>
      <c r="E29" s="597"/>
      <c r="F29" s="1073"/>
      <c r="G29" s="1073"/>
      <c r="H29" s="1073"/>
      <c r="I29" s="1073"/>
      <c r="J29" s="1073"/>
      <c r="K29" s="1073"/>
      <c r="L29" s="1073"/>
      <c r="M29" s="1073"/>
      <c r="N29" s="1073"/>
    </row>
    <row r="30" spans="1:14" ht="16.5" thickBot="1" x14ac:dyDescent="0.25">
      <c r="A30" s="62"/>
      <c r="B30" s="597"/>
      <c r="C30" s="598" t="str">
        <f t="shared" si="0"/>
        <v/>
      </c>
      <c r="D30" s="599"/>
      <c r="E30" s="597"/>
      <c r="F30" s="1073"/>
      <c r="G30" s="1073"/>
      <c r="H30" s="1073"/>
      <c r="I30" s="1073"/>
      <c r="J30" s="1073"/>
      <c r="K30" s="1073"/>
      <c r="L30" s="1073"/>
      <c r="M30" s="1073"/>
      <c r="N30" s="1073"/>
    </row>
    <row r="31" spans="1:14" ht="16.5" thickBot="1" x14ac:dyDescent="0.25">
      <c r="A31" s="62"/>
      <c r="B31" s="597"/>
      <c r="C31" s="598" t="str">
        <f t="shared" si="0"/>
        <v/>
      </c>
      <c r="D31" s="599"/>
      <c r="E31" s="597"/>
      <c r="F31" s="1073"/>
      <c r="G31" s="1073"/>
      <c r="H31" s="1073"/>
      <c r="I31" s="1073"/>
      <c r="J31" s="1073"/>
      <c r="K31" s="1073"/>
      <c r="L31" s="1073"/>
      <c r="M31" s="1073"/>
      <c r="N31" s="1073"/>
    </row>
    <row r="32" spans="1:14" ht="16.5" thickBot="1" x14ac:dyDescent="0.25">
      <c r="A32" s="62"/>
      <c r="B32" s="597"/>
      <c r="C32" s="598" t="str">
        <f t="shared" si="0"/>
        <v/>
      </c>
      <c r="D32" s="599"/>
      <c r="E32" s="597"/>
      <c r="F32" s="1073"/>
      <c r="G32" s="1073"/>
      <c r="H32" s="1073"/>
      <c r="I32" s="1073"/>
      <c r="J32" s="1073"/>
      <c r="K32" s="1073"/>
      <c r="L32" s="1073"/>
      <c r="M32" s="1073"/>
      <c r="N32" s="1073"/>
    </row>
    <row r="33" spans="1:14" ht="16.5" thickBot="1" x14ac:dyDescent="0.25">
      <c r="A33" s="62"/>
      <c r="B33" s="597"/>
      <c r="C33" s="598" t="str">
        <f t="shared" si="0"/>
        <v/>
      </c>
      <c r="D33" s="599"/>
      <c r="E33" s="597"/>
      <c r="F33" s="1073"/>
      <c r="G33" s="1073"/>
      <c r="H33" s="1073"/>
      <c r="I33" s="1073"/>
      <c r="J33" s="1073"/>
      <c r="K33" s="1073"/>
      <c r="L33" s="1073"/>
      <c r="M33" s="1073"/>
      <c r="N33" s="1073"/>
    </row>
    <row r="34" spans="1:14" ht="16.5" thickBot="1" x14ac:dyDescent="0.25">
      <c r="A34" s="62"/>
      <c r="B34" s="597"/>
      <c r="C34" s="598" t="str">
        <f t="shared" si="0"/>
        <v/>
      </c>
      <c r="D34" s="599"/>
      <c r="E34" s="597"/>
      <c r="F34" s="1073"/>
      <c r="G34" s="1073"/>
      <c r="H34" s="1073"/>
      <c r="I34" s="1073"/>
      <c r="J34" s="1073"/>
      <c r="K34" s="1073"/>
      <c r="L34" s="1073"/>
      <c r="M34" s="1073"/>
      <c r="N34" s="1073"/>
    </row>
    <row r="35" spans="1:14" ht="16.5" thickBot="1" x14ac:dyDescent="0.25">
      <c r="A35" s="62"/>
      <c r="B35" s="597"/>
      <c r="C35" s="598" t="str">
        <f t="shared" si="0"/>
        <v/>
      </c>
      <c r="D35" s="599"/>
      <c r="E35" s="597"/>
      <c r="F35" s="1073"/>
      <c r="G35" s="1073"/>
      <c r="H35" s="1073"/>
      <c r="I35" s="1073"/>
      <c r="J35" s="1073"/>
      <c r="K35" s="1073"/>
      <c r="L35" s="1073"/>
      <c r="M35" s="1073"/>
      <c r="N35" s="1073"/>
    </row>
    <row r="36" spans="1:14" ht="16.5" thickBot="1" x14ac:dyDescent="0.25">
      <c r="A36" s="62"/>
      <c r="B36" s="597"/>
      <c r="C36" s="598" t="str">
        <f t="shared" si="0"/>
        <v/>
      </c>
      <c r="D36" s="599"/>
      <c r="E36" s="597"/>
      <c r="F36" s="1073"/>
      <c r="G36" s="1073"/>
      <c r="H36" s="1073"/>
      <c r="I36" s="1073"/>
      <c r="J36" s="1073"/>
      <c r="K36" s="1073"/>
      <c r="L36" s="1073"/>
      <c r="M36" s="1073"/>
      <c r="N36" s="1073"/>
    </row>
    <row r="37" spans="1:14" ht="16.5" thickBot="1" x14ac:dyDescent="0.25">
      <c r="A37" s="62"/>
      <c r="B37" s="597"/>
      <c r="C37" s="598" t="str">
        <f t="shared" si="0"/>
        <v/>
      </c>
      <c r="D37" s="599"/>
      <c r="E37" s="597"/>
      <c r="F37" s="1073"/>
      <c r="G37" s="1073"/>
      <c r="H37" s="1073"/>
      <c r="I37" s="1073"/>
      <c r="J37" s="1073"/>
      <c r="K37" s="1073"/>
      <c r="L37" s="1073"/>
      <c r="M37" s="1073"/>
      <c r="N37" s="1073"/>
    </row>
    <row r="38" spans="1:14" ht="16.5" thickBot="1" x14ac:dyDescent="0.25">
      <c r="A38" s="62"/>
      <c r="B38" s="597"/>
      <c r="C38" s="598" t="str">
        <f t="shared" si="0"/>
        <v/>
      </c>
      <c r="D38" s="599"/>
      <c r="E38" s="597"/>
      <c r="F38" s="1073"/>
      <c r="G38" s="1073"/>
      <c r="H38" s="1073"/>
      <c r="I38" s="1073"/>
      <c r="J38" s="1073"/>
      <c r="K38" s="1073"/>
      <c r="L38" s="1073"/>
      <c r="M38" s="1073"/>
      <c r="N38" s="1073"/>
    </row>
    <row r="39" spans="1:14" ht="16.5" thickBot="1" x14ac:dyDescent="0.25">
      <c r="A39" s="62"/>
      <c r="B39" s="597"/>
      <c r="C39" s="598" t="str">
        <f t="shared" si="0"/>
        <v/>
      </c>
      <c r="D39" s="599"/>
      <c r="E39" s="597"/>
      <c r="F39" s="1073"/>
      <c r="G39" s="1073"/>
      <c r="H39" s="1073"/>
      <c r="I39" s="1073"/>
      <c r="J39" s="1073"/>
      <c r="K39" s="1073"/>
      <c r="L39" s="1073"/>
      <c r="M39" s="1073"/>
      <c r="N39" s="1073"/>
    </row>
    <row r="40" spans="1:14" ht="16.5" thickBot="1" x14ac:dyDescent="0.25">
      <c r="A40" s="62"/>
      <c r="B40" s="597"/>
      <c r="C40" s="598" t="str">
        <f t="shared" si="0"/>
        <v/>
      </c>
      <c r="D40" s="599"/>
      <c r="E40" s="597"/>
      <c r="F40" s="1073"/>
      <c r="G40" s="1073"/>
      <c r="H40" s="1073"/>
      <c r="I40" s="1073"/>
      <c r="J40" s="1073"/>
      <c r="K40" s="1073"/>
      <c r="L40" s="1073"/>
      <c r="M40" s="1073"/>
      <c r="N40" s="1073"/>
    </row>
    <row r="41" spans="1:14" ht="16.5" thickBot="1" x14ac:dyDescent="0.25">
      <c r="A41" s="62"/>
      <c r="B41" s="597"/>
      <c r="C41" s="598" t="str">
        <f t="shared" si="0"/>
        <v/>
      </c>
      <c r="D41" s="599"/>
      <c r="E41" s="597"/>
      <c r="F41" s="1073"/>
      <c r="G41" s="1073"/>
      <c r="H41" s="1073"/>
      <c r="I41" s="1073"/>
      <c r="J41" s="1073"/>
      <c r="K41" s="1073"/>
      <c r="L41" s="1073"/>
      <c r="M41" s="1073"/>
      <c r="N41" s="1073"/>
    </row>
    <row r="42" spans="1:14" ht="16.5" thickBot="1" x14ac:dyDescent="0.25">
      <c r="A42" s="62"/>
      <c r="B42" s="597"/>
      <c r="C42" s="598" t="str">
        <f t="shared" si="0"/>
        <v/>
      </c>
      <c r="D42" s="599"/>
      <c r="E42" s="597"/>
      <c r="F42" s="1073"/>
      <c r="G42" s="1073"/>
      <c r="H42" s="1073"/>
      <c r="I42" s="1073"/>
      <c r="J42" s="1073"/>
      <c r="K42" s="1073"/>
      <c r="L42" s="1073"/>
      <c r="M42" s="1073"/>
      <c r="N42" s="1073"/>
    </row>
    <row r="43" spans="1:14" ht="16.5" thickBot="1" x14ac:dyDescent="0.25">
      <c r="A43" s="62"/>
      <c r="B43" s="597"/>
      <c r="C43" s="598" t="str">
        <f t="shared" si="0"/>
        <v/>
      </c>
      <c r="D43" s="599"/>
      <c r="E43" s="597"/>
      <c r="F43" s="1073"/>
      <c r="G43" s="1073"/>
      <c r="H43" s="1073"/>
      <c r="I43" s="1073"/>
      <c r="J43" s="1073"/>
      <c r="K43" s="1073"/>
      <c r="L43" s="1073"/>
      <c r="M43" s="1073"/>
      <c r="N43" s="1073"/>
    </row>
    <row r="44" spans="1:14" ht="16.5" thickBot="1" x14ac:dyDescent="0.25">
      <c r="A44" s="62"/>
      <c r="B44" s="597"/>
      <c r="C44" s="598" t="str">
        <f t="shared" si="0"/>
        <v/>
      </c>
      <c r="D44" s="599"/>
      <c r="E44" s="597"/>
      <c r="F44" s="1073"/>
      <c r="G44" s="1073"/>
      <c r="H44" s="1073"/>
      <c r="I44" s="1073"/>
      <c r="J44" s="1073"/>
      <c r="K44" s="1073"/>
      <c r="L44" s="1073"/>
      <c r="M44" s="1073"/>
      <c r="N44" s="1073"/>
    </row>
    <row r="45" spans="1:14" ht="16.5" thickBot="1" x14ac:dyDescent="0.25">
      <c r="A45" s="62"/>
      <c r="B45" s="597"/>
      <c r="C45" s="598" t="str">
        <f t="shared" si="0"/>
        <v/>
      </c>
      <c r="D45" s="599"/>
      <c r="E45" s="597"/>
      <c r="F45" s="1073"/>
      <c r="G45" s="1073"/>
      <c r="H45" s="1073"/>
      <c r="I45" s="1073"/>
      <c r="J45" s="1073"/>
      <c r="K45" s="1073"/>
      <c r="L45" s="1073"/>
      <c r="M45" s="1073"/>
      <c r="N45" s="1073"/>
    </row>
    <row r="46" spans="1:14" ht="16.5" thickBot="1" x14ac:dyDescent="0.25">
      <c r="A46" s="62"/>
      <c r="B46" s="597"/>
      <c r="C46" s="598" t="str">
        <f t="shared" si="0"/>
        <v/>
      </c>
      <c r="D46" s="599"/>
      <c r="E46" s="597"/>
      <c r="F46" s="1073"/>
      <c r="G46" s="1073"/>
      <c r="H46" s="1073"/>
      <c r="I46" s="1073"/>
      <c r="J46" s="1073"/>
      <c r="K46" s="1073"/>
      <c r="L46" s="1073"/>
      <c r="M46" s="1073"/>
      <c r="N46" s="1073"/>
    </row>
    <row r="47" spans="1:14" ht="16.5" thickBot="1" x14ac:dyDescent="0.3">
      <c r="A47" s="62"/>
      <c r="B47" s="600"/>
      <c r="C47" s="598" t="str">
        <f t="shared" si="0"/>
        <v/>
      </c>
      <c r="D47" s="599"/>
      <c r="E47" s="597"/>
      <c r="F47" s="1073"/>
      <c r="G47" s="1073"/>
      <c r="H47" s="1073"/>
      <c r="I47" s="1073"/>
      <c r="J47" s="1073"/>
      <c r="K47" s="1073"/>
      <c r="L47" s="1073"/>
      <c r="M47" s="1073"/>
      <c r="N47" s="1073"/>
    </row>
    <row r="48" spans="1:14" ht="16.5" thickBot="1" x14ac:dyDescent="0.3">
      <c r="A48" s="62"/>
      <c r="B48" s="600"/>
      <c r="C48" s="598" t="str">
        <f t="shared" si="0"/>
        <v/>
      </c>
      <c r="D48" s="599"/>
      <c r="E48" s="597"/>
      <c r="F48" s="1073"/>
      <c r="G48" s="1073"/>
      <c r="H48" s="1073"/>
      <c r="I48" s="1073"/>
      <c r="J48" s="1073"/>
      <c r="K48" s="1073"/>
      <c r="L48" s="1073"/>
      <c r="M48" s="1073"/>
      <c r="N48" s="1073"/>
    </row>
    <row r="49" spans="1:14" ht="16.5" thickBot="1" x14ac:dyDescent="0.3">
      <c r="A49" s="62"/>
      <c r="B49" s="600"/>
      <c r="C49" s="598" t="str">
        <f t="shared" si="0"/>
        <v/>
      </c>
      <c r="D49" s="599"/>
      <c r="E49" s="597"/>
      <c r="F49" s="1073"/>
      <c r="G49" s="1073"/>
      <c r="H49" s="1073"/>
      <c r="I49" s="1073"/>
      <c r="J49" s="1073"/>
      <c r="K49" s="1073"/>
      <c r="L49" s="1073"/>
      <c r="M49" s="1073"/>
      <c r="N49" s="1073"/>
    </row>
    <row r="50" spans="1:14" ht="16.5" thickBot="1" x14ac:dyDescent="0.3">
      <c r="A50" s="62"/>
      <c r="B50" s="600"/>
      <c r="C50" s="598" t="str">
        <f t="shared" si="0"/>
        <v/>
      </c>
      <c r="D50" s="599"/>
      <c r="E50" s="597"/>
      <c r="F50" s="1073"/>
      <c r="G50" s="1073"/>
      <c r="H50" s="1073"/>
      <c r="I50" s="1073"/>
      <c r="J50" s="1073"/>
      <c r="K50" s="1073"/>
      <c r="L50" s="1073"/>
      <c r="M50" s="1073"/>
      <c r="N50" s="1073"/>
    </row>
    <row r="51" spans="1:14" ht="16.5" thickBot="1" x14ac:dyDescent="0.3">
      <c r="A51" s="62"/>
      <c r="B51" s="600"/>
      <c r="C51" s="598" t="str">
        <f t="shared" si="0"/>
        <v/>
      </c>
      <c r="D51" s="599"/>
      <c r="E51" s="597"/>
      <c r="F51" s="1073"/>
      <c r="G51" s="1073"/>
      <c r="H51" s="1073"/>
      <c r="I51" s="1073"/>
      <c r="J51" s="1073"/>
      <c r="K51" s="1073"/>
      <c r="L51" s="1073"/>
      <c r="M51" s="1073"/>
      <c r="N51" s="1073"/>
    </row>
    <row r="52" spans="1:14" ht="16.5" thickBot="1" x14ac:dyDescent="0.3">
      <c r="A52" s="62"/>
      <c r="B52" s="600"/>
      <c r="C52" s="598" t="str">
        <f t="shared" si="0"/>
        <v/>
      </c>
      <c r="D52" s="599"/>
      <c r="E52" s="597"/>
      <c r="F52" s="1073"/>
      <c r="G52" s="1073"/>
      <c r="H52" s="1073"/>
      <c r="I52" s="1073"/>
      <c r="J52" s="1073"/>
      <c r="K52" s="1073"/>
      <c r="L52" s="1073"/>
      <c r="M52" s="1073"/>
      <c r="N52" s="1073"/>
    </row>
    <row r="53" spans="1:14" ht="16.5" thickBot="1" x14ac:dyDescent="0.3">
      <c r="A53" s="62"/>
      <c r="B53" s="600"/>
      <c r="C53" s="598" t="str">
        <f t="shared" si="0"/>
        <v/>
      </c>
      <c r="D53" s="599"/>
      <c r="E53" s="597"/>
      <c r="F53" s="1073"/>
      <c r="G53" s="1073"/>
      <c r="H53" s="1073"/>
      <c r="I53" s="1073"/>
      <c r="J53" s="1073"/>
      <c r="K53" s="1073"/>
      <c r="L53" s="1073"/>
      <c r="M53" s="1073"/>
      <c r="N53" s="1073"/>
    </row>
    <row r="54" spans="1:14" ht="16.5" thickBot="1" x14ac:dyDescent="0.3">
      <c r="A54" s="62"/>
      <c r="B54" s="600"/>
      <c r="C54" s="598" t="str">
        <f t="shared" si="0"/>
        <v/>
      </c>
      <c r="D54" s="599"/>
      <c r="E54" s="597"/>
      <c r="F54" s="1073"/>
      <c r="G54" s="1073"/>
      <c r="H54" s="1073"/>
      <c r="I54" s="1073"/>
      <c r="J54" s="1073"/>
      <c r="K54" s="1073"/>
      <c r="L54" s="1073"/>
      <c r="M54" s="1073"/>
      <c r="N54" s="1073"/>
    </row>
    <row r="55" spans="1:14" ht="16.5" thickBot="1" x14ac:dyDescent="0.3">
      <c r="A55" s="62"/>
      <c r="B55" s="600"/>
      <c r="C55" s="598" t="str">
        <f t="shared" si="0"/>
        <v/>
      </c>
      <c r="D55" s="599"/>
      <c r="E55" s="597"/>
      <c r="F55" s="1073"/>
      <c r="G55" s="1073"/>
      <c r="H55" s="1073"/>
      <c r="I55" s="1073"/>
      <c r="J55" s="1073"/>
      <c r="K55" s="1073"/>
      <c r="L55" s="1073"/>
      <c r="M55" s="1073"/>
      <c r="N55" s="1073"/>
    </row>
    <row r="56" spans="1:14" ht="16.5" thickBot="1" x14ac:dyDescent="0.3">
      <c r="A56" s="62"/>
      <c r="B56" s="600"/>
      <c r="C56" s="598" t="str">
        <f t="shared" si="0"/>
        <v/>
      </c>
      <c r="D56" s="599"/>
      <c r="E56" s="597"/>
      <c r="F56" s="1073"/>
      <c r="G56" s="1073"/>
      <c r="H56" s="1073"/>
      <c r="I56" s="1073"/>
      <c r="J56" s="1073"/>
      <c r="K56" s="1073"/>
      <c r="L56" s="1073"/>
      <c r="M56" s="1073"/>
      <c r="N56" s="1073"/>
    </row>
    <row r="57" spans="1:14" ht="16.5" thickBot="1" x14ac:dyDescent="0.3">
      <c r="A57" s="62"/>
      <c r="B57" s="600"/>
      <c r="C57" s="598" t="str">
        <f t="shared" si="0"/>
        <v/>
      </c>
      <c r="D57" s="599"/>
      <c r="E57" s="597"/>
      <c r="F57" s="1073"/>
      <c r="G57" s="1073"/>
      <c r="H57" s="1073"/>
      <c r="I57" s="1073"/>
      <c r="J57" s="1073"/>
      <c r="K57" s="1073"/>
      <c r="L57" s="1073"/>
      <c r="M57" s="1073"/>
      <c r="N57" s="1073"/>
    </row>
    <row r="58" spans="1:14" ht="16.5" thickBot="1" x14ac:dyDescent="0.3">
      <c r="A58" s="62"/>
      <c r="B58" s="600"/>
      <c r="C58" s="598" t="str">
        <f t="shared" si="0"/>
        <v/>
      </c>
      <c r="D58" s="599"/>
      <c r="E58" s="597"/>
      <c r="F58" s="1073"/>
      <c r="G58" s="1073"/>
      <c r="H58" s="1073"/>
      <c r="I58" s="1073"/>
      <c r="J58" s="1073"/>
      <c r="K58" s="1073"/>
      <c r="L58" s="1073"/>
      <c r="M58" s="1073"/>
      <c r="N58" s="1073"/>
    </row>
    <row r="59" spans="1:14" ht="16.5" thickBot="1" x14ac:dyDescent="0.3">
      <c r="A59" s="62"/>
      <c r="B59" s="600"/>
      <c r="C59" s="598" t="str">
        <f t="shared" si="0"/>
        <v/>
      </c>
      <c r="D59" s="599"/>
      <c r="E59" s="597"/>
      <c r="F59" s="1073"/>
      <c r="G59" s="1073"/>
      <c r="H59" s="1073"/>
      <c r="I59" s="1073"/>
      <c r="J59" s="1073"/>
      <c r="K59" s="1073"/>
      <c r="L59" s="1073"/>
      <c r="M59" s="1073"/>
      <c r="N59" s="1073"/>
    </row>
    <row r="60" spans="1:14" ht="16.5" thickBot="1" x14ac:dyDescent="0.3">
      <c r="A60" s="62"/>
      <c r="B60" s="600"/>
      <c r="C60" s="598" t="str">
        <f t="shared" si="0"/>
        <v/>
      </c>
      <c r="D60" s="599"/>
      <c r="E60" s="597"/>
      <c r="F60" s="1073"/>
      <c r="G60" s="1073"/>
      <c r="H60" s="1073"/>
      <c r="I60" s="1073"/>
      <c r="J60" s="1073"/>
      <c r="K60" s="1073"/>
      <c r="L60" s="1073"/>
      <c r="M60" s="1073"/>
      <c r="N60" s="1073"/>
    </row>
    <row r="61" spans="1:14" ht="16.5" thickBot="1" x14ac:dyDescent="0.3">
      <c r="A61" s="62"/>
      <c r="B61" s="600"/>
      <c r="C61" s="598" t="str">
        <f t="shared" si="0"/>
        <v/>
      </c>
      <c r="D61" s="599"/>
      <c r="E61" s="597"/>
      <c r="F61" s="1073"/>
      <c r="G61" s="1073"/>
      <c r="H61" s="1073"/>
      <c r="I61" s="1073"/>
      <c r="J61" s="1073"/>
      <c r="K61" s="1073"/>
      <c r="L61" s="1073"/>
      <c r="M61" s="1073"/>
      <c r="N61" s="1073"/>
    </row>
    <row r="62" spans="1:14" ht="16.5" thickBot="1" x14ac:dyDescent="0.3">
      <c r="A62" s="62"/>
      <c r="B62" s="600"/>
      <c r="C62" s="598" t="str">
        <f t="shared" si="0"/>
        <v/>
      </c>
      <c r="D62" s="599"/>
      <c r="E62" s="597"/>
      <c r="F62" s="1073"/>
      <c r="G62" s="1073"/>
      <c r="H62" s="1073"/>
      <c r="I62" s="1073"/>
      <c r="J62" s="1073"/>
      <c r="K62" s="1073"/>
      <c r="L62" s="1073"/>
      <c r="M62" s="1073"/>
      <c r="N62" s="1073"/>
    </row>
    <row r="63" spans="1:14" ht="16.5" thickBot="1" x14ac:dyDescent="0.3">
      <c r="A63" s="62"/>
      <c r="B63" s="600"/>
      <c r="C63" s="598" t="str">
        <f t="shared" si="0"/>
        <v/>
      </c>
      <c r="D63" s="599"/>
      <c r="E63" s="597"/>
      <c r="F63" s="1073"/>
      <c r="G63" s="1073"/>
      <c r="H63" s="1073"/>
      <c r="I63" s="1073"/>
      <c r="J63" s="1073"/>
      <c r="K63" s="1073"/>
      <c r="L63" s="1073"/>
      <c r="M63" s="1073"/>
      <c r="N63" s="1073"/>
    </row>
    <row r="64" spans="1:14" ht="16.5" thickBot="1" x14ac:dyDescent="0.3">
      <c r="A64" s="62"/>
      <c r="B64" s="600"/>
      <c r="C64" s="598" t="str">
        <f t="shared" si="0"/>
        <v/>
      </c>
      <c r="D64" s="599"/>
      <c r="E64" s="597"/>
      <c r="F64" s="1073"/>
      <c r="G64" s="1073"/>
      <c r="H64" s="1073"/>
      <c r="I64" s="1073"/>
      <c r="J64" s="1073"/>
      <c r="K64" s="1073"/>
      <c r="L64" s="1073"/>
      <c r="M64" s="1073"/>
      <c r="N64" s="1073"/>
    </row>
    <row r="65" spans="1:14" ht="16.5" thickBot="1" x14ac:dyDescent="0.3">
      <c r="A65" s="62"/>
      <c r="B65" s="600"/>
      <c r="C65" s="598" t="str">
        <f t="shared" si="0"/>
        <v/>
      </c>
      <c r="D65" s="599"/>
      <c r="E65" s="597"/>
      <c r="F65" s="1073"/>
      <c r="G65" s="1073"/>
      <c r="H65" s="1073"/>
      <c r="I65" s="1073"/>
      <c r="J65" s="1073"/>
      <c r="K65" s="1073"/>
      <c r="L65" s="1073"/>
      <c r="M65" s="1073"/>
      <c r="N65" s="1073"/>
    </row>
    <row r="66" spans="1:14" ht="16.5" thickBot="1" x14ac:dyDescent="0.3">
      <c r="A66" s="62"/>
      <c r="B66" s="600"/>
      <c r="C66" s="598" t="str">
        <f t="shared" si="0"/>
        <v/>
      </c>
      <c r="D66" s="599"/>
      <c r="E66" s="597"/>
      <c r="F66" s="1073"/>
      <c r="G66" s="1073"/>
      <c r="H66" s="1073"/>
      <c r="I66" s="1073"/>
      <c r="J66" s="1073"/>
      <c r="K66" s="1073"/>
      <c r="L66" s="1073"/>
      <c r="M66" s="1073"/>
      <c r="N66" s="1073"/>
    </row>
    <row r="67" spans="1:14" ht="16.5" thickBot="1" x14ac:dyDescent="0.3">
      <c r="A67" s="62"/>
      <c r="B67" s="600"/>
      <c r="C67" s="598" t="str">
        <f t="shared" si="0"/>
        <v/>
      </c>
      <c r="D67" s="599"/>
      <c r="E67" s="597"/>
      <c r="F67" s="1073"/>
      <c r="G67" s="1073"/>
      <c r="H67" s="1073"/>
      <c r="I67" s="1073"/>
      <c r="J67" s="1073"/>
      <c r="K67" s="1073"/>
      <c r="L67" s="1073"/>
      <c r="M67" s="1073"/>
      <c r="N67" s="1073"/>
    </row>
    <row r="68" spans="1:14" ht="16.5" thickBot="1" x14ac:dyDescent="0.3">
      <c r="A68" s="62"/>
      <c r="B68" s="600"/>
      <c r="C68" s="598" t="str">
        <f t="shared" si="0"/>
        <v/>
      </c>
      <c r="D68" s="599"/>
      <c r="E68" s="597"/>
      <c r="F68" s="1073"/>
      <c r="G68" s="1073"/>
      <c r="H68" s="1073"/>
      <c r="I68" s="1073"/>
      <c r="J68" s="1073"/>
      <c r="K68" s="1073"/>
      <c r="L68" s="1073"/>
      <c r="M68" s="1073"/>
      <c r="N68" s="1073"/>
    </row>
    <row r="69" spans="1:14" ht="16.5" thickBot="1" x14ac:dyDescent="0.3">
      <c r="A69" s="62"/>
      <c r="B69" s="600"/>
      <c r="C69" s="598" t="str">
        <f t="shared" si="0"/>
        <v/>
      </c>
      <c r="D69" s="599"/>
      <c r="E69" s="597"/>
      <c r="F69" s="1073"/>
      <c r="G69" s="1073"/>
      <c r="H69" s="1073"/>
      <c r="I69" s="1073"/>
      <c r="J69" s="1073"/>
      <c r="K69" s="1073"/>
      <c r="L69" s="1073"/>
      <c r="M69" s="1073"/>
      <c r="N69" s="1073"/>
    </row>
    <row r="70" spans="1:14" ht="16.5" thickBot="1" x14ac:dyDescent="0.3">
      <c r="A70" s="62"/>
      <c r="B70" s="600"/>
      <c r="C70" s="598" t="str">
        <f t="shared" si="0"/>
        <v/>
      </c>
      <c r="D70" s="599"/>
      <c r="E70" s="597"/>
      <c r="F70" s="1073"/>
      <c r="G70" s="1073"/>
      <c r="H70" s="1073"/>
      <c r="I70" s="1073"/>
      <c r="J70" s="1073"/>
      <c r="K70" s="1073"/>
      <c r="L70" s="1073"/>
      <c r="M70" s="1073"/>
      <c r="N70" s="1073"/>
    </row>
    <row r="71" spans="1:14" ht="16.5" thickBot="1" x14ac:dyDescent="0.3">
      <c r="A71" s="62"/>
      <c r="B71" s="600"/>
      <c r="C71" s="598" t="str">
        <f t="shared" si="0"/>
        <v/>
      </c>
      <c r="D71" s="599"/>
      <c r="E71" s="597"/>
      <c r="F71" s="1073"/>
      <c r="G71" s="1073"/>
      <c r="H71" s="1073"/>
      <c r="I71" s="1073"/>
      <c r="J71" s="1073"/>
      <c r="K71" s="1073"/>
      <c r="L71" s="1073"/>
      <c r="M71" s="1073"/>
      <c r="N71" s="1073"/>
    </row>
    <row r="72" spans="1:14" ht="16.5" thickBot="1" x14ac:dyDescent="0.3">
      <c r="A72" s="62"/>
      <c r="B72" s="600"/>
      <c r="C72" s="598" t="str">
        <f t="shared" si="0"/>
        <v/>
      </c>
      <c r="D72" s="599"/>
      <c r="E72" s="597"/>
      <c r="F72" s="1073"/>
      <c r="G72" s="1073"/>
      <c r="H72" s="1073"/>
      <c r="I72" s="1073"/>
      <c r="J72" s="1073"/>
      <c r="K72" s="1073"/>
      <c r="L72" s="1073"/>
      <c r="M72" s="1073"/>
      <c r="N72" s="1073"/>
    </row>
    <row r="73" spans="1:14" ht="16.5" thickBot="1" x14ac:dyDescent="0.3">
      <c r="A73" s="62"/>
      <c r="B73" s="600"/>
      <c r="C73" s="598" t="str">
        <f t="shared" si="0"/>
        <v/>
      </c>
      <c r="D73" s="599"/>
      <c r="E73" s="597"/>
      <c r="F73" s="1073"/>
      <c r="G73" s="1073"/>
      <c r="H73" s="1073"/>
      <c r="I73" s="1073"/>
      <c r="J73" s="1073"/>
      <c r="K73" s="1073"/>
      <c r="L73" s="1073"/>
      <c r="M73" s="1073"/>
      <c r="N73" s="1073"/>
    </row>
    <row r="74" spans="1:14" ht="16.5" thickBot="1" x14ac:dyDescent="0.3">
      <c r="A74" s="62"/>
      <c r="B74" s="600"/>
      <c r="C74" s="598" t="str">
        <f t="shared" si="0"/>
        <v/>
      </c>
      <c r="D74" s="599"/>
      <c r="E74" s="597"/>
      <c r="F74" s="1073"/>
      <c r="G74" s="1073"/>
      <c r="H74" s="1073"/>
      <c r="I74" s="1073"/>
      <c r="J74" s="1073"/>
      <c r="K74" s="1073"/>
      <c r="L74" s="1073"/>
      <c r="M74" s="1073"/>
      <c r="N74" s="1073"/>
    </row>
    <row r="75" spans="1:14" ht="16.5" thickBot="1" x14ac:dyDescent="0.3">
      <c r="A75" s="62"/>
      <c r="B75" s="600"/>
      <c r="C75" s="598" t="str">
        <f t="shared" si="0"/>
        <v/>
      </c>
      <c r="D75" s="599"/>
      <c r="E75" s="597"/>
      <c r="F75" s="1073"/>
      <c r="G75" s="1073"/>
      <c r="H75" s="1073"/>
      <c r="I75" s="1073"/>
      <c r="J75" s="1073"/>
      <c r="K75" s="1073"/>
      <c r="L75" s="1073"/>
      <c r="M75" s="1073"/>
      <c r="N75" s="1073"/>
    </row>
    <row r="76" spans="1:14" ht="16.5" thickBot="1" x14ac:dyDescent="0.3">
      <c r="A76" s="62"/>
      <c r="B76" s="600"/>
      <c r="C76" s="598" t="str">
        <f t="shared" ref="C76:C139" si="1">IF(B76&gt;0, (B76-B75), "")</f>
        <v/>
      </c>
      <c r="D76" s="599"/>
      <c r="E76" s="597"/>
      <c r="F76" s="1073"/>
      <c r="G76" s="1073"/>
      <c r="H76" s="1073"/>
      <c r="I76" s="1073"/>
      <c r="J76" s="1073"/>
      <c r="K76" s="1073"/>
      <c r="L76" s="1073"/>
      <c r="M76" s="1073"/>
      <c r="N76" s="1073"/>
    </row>
    <row r="77" spans="1:14" ht="16.5" thickBot="1" x14ac:dyDescent="0.3">
      <c r="A77" s="62"/>
      <c r="B77" s="600"/>
      <c r="C77" s="598" t="str">
        <f t="shared" si="1"/>
        <v/>
      </c>
      <c r="D77" s="599"/>
      <c r="E77" s="597"/>
      <c r="F77" s="1073"/>
      <c r="G77" s="1073"/>
      <c r="H77" s="1073"/>
      <c r="I77" s="1073"/>
      <c r="J77" s="1073"/>
      <c r="K77" s="1073"/>
      <c r="L77" s="1073"/>
      <c r="M77" s="1073"/>
      <c r="N77" s="1073"/>
    </row>
    <row r="78" spans="1:14" ht="16.5" thickBot="1" x14ac:dyDescent="0.3">
      <c r="A78" s="62"/>
      <c r="B78" s="600"/>
      <c r="C78" s="598" t="str">
        <f t="shared" si="1"/>
        <v/>
      </c>
      <c r="D78" s="599"/>
      <c r="E78" s="597"/>
      <c r="F78" s="1073"/>
      <c r="G78" s="1073"/>
      <c r="H78" s="1073"/>
      <c r="I78" s="1073"/>
      <c r="J78" s="1073"/>
      <c r="K78" s="1073"/>
      <c r="L78" s="1073"/>
      <c r="M78" s="1073"/>
      <c r="N78" s="1073"/>
    </row>
    <row r="79" spans="1:14" ht="16.5" thickBot="1" x14ac:dyDescent="0.3">
      <c r="A79" s="62"/>
      <c r="B79" s="600"/>
      <c r="C79" s="598" t="str">
        <f t="shared" si="1"/>
        <v/>
      </c>
      <c r="D79" s="599"/>
      <c r="E79" s="597"/>
      <c r="F79" s="1073"/>
      <c r="G79" s="1073"/>
      <c r="H79" s="1073"/>
      <c r="I79" s="1073"/>
      <c r="J79" s="1073"/>
      <c r="K79" s="1073"/>
      <c r="L79" s="1073"/>
      <c r="M79" s="1073"/>
      <c r="N79" s="1073"/>
    </row>
    <row r="80" spans="1:14" ht="16.5" thickBot="1" x14ac:dyDescent="0.3">
      <c r="A80" s="62"/>
      <c r="B80" s="600"/>
      <c r="C80" s="598" t="str">
        <f t="shared" si="1"/>
        <v/>
      </c>
      <c r="D80" s="599"/>
      <c r="E80" s="597"/>
      <c r="F80" s="1073"/>
      <c r="G80" s="1073"/>
      <c r="H80" s="1073"/>
      <c r="I80" s="1073"/>
      <c r="J80" s="1073"/>
      <c r="K80" s="1073"/>
      <c r="L80" s="1073"/>
      <c r="M80" s="1073"/>
      <c r="N80" s="1073"/>
    </row>
    <row r="81" spans="1:14" ht="16.5" thickBot="1" x14ac:dyDescent="0.3">
      <c r="A81" s="62"/>
      <c r="B81" s="600"/>
      <c r="C81" s="598" t="str">
        <f t="shared" si="1"/>
        <v/>
      </c>
      <c r="D81" s="599"/>
      <c r="E81" s="597"/>
      <c r="F81" s="1073"/>
      <c r="G81" s="1073"/>
      <c r="H81" s="1073"/>
      <c r="I81" s="1073"/>
      <c r="J81" s="1073"/>
      <c r="K81" s="1073"/>
      <c r="L81" s="1073"/>
      <c r="M81" s="1073"/>
      <c r="N81" s="1073"/>
    </row>
    <row r="82" spans="1:14" ht="16.5" thickBot="1" x14ac:dyDescent="0.3">
      <c r="A82" s="62"/>
      <c r="B82" s="600"/>
      <c r="C82" s="598" t="str">
        <f t="shared" si="1"/>
        <v/>
      </c>
      <c r="D82" s="599"/>
      <c r="E82" s="597"/>
      <c r="F82" s="1073"/>
      <c r="G82" s="1073"/>
      <c r="H82" s="1073"/>
      <c r="I82" s="1073"/>
      <c r="J82" s="1073"/>
      <c r="K82" s="1073"/>
      <c r="L82" s="1073"/>
      <c r="M82" s="1073"/>
      <c r="N82" s="1073"/>
    </row>
    <row r="83" spans="1:14" ht="16.5" thickBot="1" x14ac:dyDescent="0.3">
      <c r="A83" s="62"/>
      <c r="B83" s="600"/>
      <c r="C83" s="598" t="str">
        <f t="shared" si="1"/>
        <v/>
      </c>
      <c r="D83" s="599"/>
      <c r="E83" s="597"/>
      <c r="F83" s="1073"/>
      <c r="G83" s="1073"/>
      <c r="H83" s="1073"/>
      <c r="I83" s="1073"/>
      <c r="J83" s="1073"/>
      <c r="K83" s="1073"/>
      <c r="L83" s="1073"/>
      <c r="M83" s="1073"/>
      <c r="N83" s="1073"/>
    </row>
    <row r="84" spans="1:14" ht="16.5" thickBot="1" x14ac:dyDescent="0.3">
      <c r="A84" s="62"/>
      <c r="B84" s="600"/>
      <c r="C84" s="598" t="str">
        <f t="shared" si="1"/>
        <v/>
      </c>
      <c r="D84" s="599"/>
      <c r="E84" s="597"/>
      <c r="F84" s="1073"/>
      <c r="G84" s="1073"/>
      <c r="H84" s="1073"/>
      <c r="I84" s="1073"/>
      <c r="J84" s="1073"/>
      <c r="K84" s="1073"/>
      <c r="L84" s="1073"/>
      <c r="M84" s="1073"/>
      <c r="N84" s="1073"/>
    </row>
    <row r="85" spans="1:14" ht="16.5" thickBot="1" x14ac:dyDescent="0.3">
      <c r="A85" s="62"/>
      <c r="B85" s="600"/>
      <c r="C85" s="598" t="str">
        <f t="shared" si="1"/>
        <v/>
      </c>
      <c r="D85" s="599"/>
      <c r="E85" s="597"/>
      <c r="F85" s="1073"/>
      <c r="G85" s="1073"/>
      <c r="H85" s="1073"/>
      <c r="I85" s="1073"/>
      <c r="J85" s="1073"/>
      <c r="K85" s="1073"/>
      <c r="L85" s="1073"/>
      <c r="M85" s="1073"/>
      <c r="N85" s="1073"/>
    </row>
    <row r="86" spans="1:14" ht="16.5" thickBot="1" x14ac:dyDescent="0.3">
      <c r="A86" s="62"/>
      <c r="B86" s="600"/>
      <c r="C86" s="598" t="str">
        <f t="shared" si="1"/>
        <v/>
      </c>
      <c r="D86" s="599"/>
      <c r="E86" s="597"/>
      <c r="F86" s="1073"/>
      <c r="G86" s="1073"/>
      <c r="H86" s="1073"/>
      <c r="I86" s="1073"/>
      <c r="J86" s="1073"/>
      <c r="K86" s="1073"/>
      <c r="L86" s="1073"/>
      <c r="M86" s="1073"/>
      <c r="N86" s="1073"/>
    </row>
    <row r="87" spans="1:14" ht="16.5" thickBot="1" x14ac:dyDescent="0.3">
      <c r="A87" s="62"/>
      <c r="B87" s="600"/>
      <c r="C87" s="598" t="str">
        <f t="shared" si="1"/>
        <v/>
      </c>
      <c r="D87" s="599"/>
      <c r="E87" s="597"/>
      <c r="F87" s="1073"/>
      <c r="G87" s="1073"/>
      <c r="H87" s="1073"/>
      <c r="I87" s="1073"/>
      <c r="J87" s="1073"/>
      <c r="K87" s="1073"/>
      <c r="L87" s="1073"/>
      <c r="M87" s="1073"/>
      <c r="N87" s="1073"/>
    </row>
    <row r="88" spans="1:14" ht="16.5" thickBot="1" x14ac:dyDescent="0.3">
      <c r="A88" s="62"/>
      <c r="B88" s="600"/>
      <c r="C88" s="598" t="str">
        <f t="shared" si="1"/>
        <v/>
      </c>
      <c r="D88" s="599"/>
      <c r="E88" s="597"/>
      <c r="F88" s="1073"/>
      <c r="G88" s="1073"/>
      <c r="H88" s="1073"/>
      <c r="I88" s="1073"/>
      <c r="J88" s="1073"/>
      <c r="K88" s="1073"/>
      <c r="L88" s="1073"/>
      <c r="M88" s="1073"/>
      <c r="N88" s="1073"/>
    </row>
    <row r="89" spans="1:14" ht="16.5" thickBot="1" x14ac:dyDescent="0.3">
      <c r="A89" s="62"/>
      <c r="B89" s="600"/>
      <c r="C89" s="598" t="str">
        <f t="shared" si="1"/>
        <v/>
      </c>
      <c r="D89" s="599"/>
      <c r="E89" s="597"/>
      <c r="F89" s="1073"/>
      <c r="G89" s="1073"/>
      <c r="H89" s="1073"/>
      <c r="I89" s="1073"/>
      <c r="J89" s="1073"/>
      <c r="K89" s="1073"/>
      <c r="L89" s="1073"/>
      <c r="M89" s="1073"/>
      <c r="N89" s="1073"/>
    </row>
    <row r="90" spans="1:14" ht="16.5" thickBot="1" x14ac:dyDescent="0.3">
      <c r="A90" s="62"/>
      <c r="B90" s="600"/>
      <c r="C90" s="598" t="str">
        <f t="shared" si="1"/>
        <v/>
      </c>
      <c r="D90" s="599"/>
      <c r="E90" s="597"/>
      <c r="F90" s="1073"/>
      <c r="G90" s="1073"/>
      <c r="H90" s="1073"/>
      <c r="I90" s="1073"/>
      <c r="J90" s="1073"/>
      <c r="K90" s="1073"/>
      <c r="L90" s="1073"/>
      <c r="M90" s="1073"/>
      <c r="N90" s="1073"/>
    </row>
    <row r="91" spans="1:14" ht="16.5" thickBot="1" x14ac:dyDescent="0.3">
      <c r="A91" s="62"/>
      <c r="B91" s="600"/>
      <c r="C91" s="598" t="str">
        <f t="shared" si="1"/>
        <v/>
      </c>
      <c r="D91" s="599"/>
      <c r="E91" s="597"/>
      <c r="F91" s="1073"/>
      <c r="G91" s="1073"/>
      <c r="H91" s="1073"/>
      <c r="I91" s="1073"/>
      <c r="J91" s="1073"/>
      <c r="K91" s="1073"/>
      <c r="L91" s="1073"/>
      <c r="M91" s="1073"/>
      <c r="N91" s="1073"/>
    </row>
    <row r="92" spans="1:14" ht="16.5" thickBot="1" x14ac:dyDescent="0.3">
      <c r="A92" s="62"/>
      <c r="B92" s="600"/>
      <c r="C92" s="598" t="str">
        <f t="shared" si="1"/>
        <v/>
      </c>
      <c r="D92" s="599"/>
      <c r="E92" s="597"/>
      <c r="F92" s="1073"/>
      <c r="G92" s="1073"/>
      <c r="H92" s="1073"/>
      <c r="I92" s="1073"/>
      <c r="J92" s="1073"/>
      <c r="K92" s="1073"/>
      <c r="L92" s="1073"/>
      <c r="M92" s="1073"/>
      <c r="N92" s="1073"/>
    </row>
    <row r="93" spans="1:14" ht="16.5" thickBot="1" x14ac:dyDescent="0.3">
      <c r="A93" s="62"/>
      <c r="B93" s="600"/>
      <c r="C93" s="598" t="str">
        <f t="shared" si="1"/>
        <v/>
      </c>
      <c r="D93" s="599"/>
      <c r="E93" s="597"/>
      <c r="F93" s="1073"/>
      <c r="G93" s="1073"/>
      <c r="H93" s="1073"/>
      <c r="I93" s="1073"/>
      <c r="J93" s="1073"/>
      <c r="K93" s="1073"/>
      <c r="L93" s="1073"/>
      <c r="M93" s="1073"/>
      <c r="N93" s="1073"/>
    </row>
    <row r="94" spans="1:14" ht="16.5" thickBot="1" x14ac:dyDescent="0.3">
      <c r="A94" s="62"/>
      <c r="B94" s="600"/>
      <c r="C94" s="598" t="str">
        <f t="shared" si="1"/>
        <v/>
      </c>
      <c r="D94" s="599"/>
      <c r="E94" s="597"/>
      <c r="F94" s="1073"/>
      <c r="G94" s="1073"/>
      <c r="H94" s="1073"/>
      <c r="I94" s="1073"/>
      <c r="J94" s="1073"/>
      <c r="K94" s="1073"/>
      <c r="L94" s="1073"/>
      <c r="M94" s="1073"/>
      <c r="N94" s="1073"/>
    </row>
    <row r="95" spans="1:14" ht="16.5" thickBot="1" x14ac:dyDescent="0.3">
      <c r="A95" s="62"/>
      <c r="B95" s="600"/>
      <c r="C95" s="598" t="str">
        <f t="shared" si="1"/>
        <v/>
      </c>
      <c r="D95" s="599"/>
      <c r="E95" s="597"/>
      <c r="F95" s="1073"/>
      <c r="G95" s="1073"/>
      <c r="H95" s="1073"/>
      <c r="I95" s="1073"/>
      <c r="J95" s="1073"/>
      <c r="K95" s="1073"/>
      <c r="L95" s="1073"/>
      <c r="M95" s="1073"/>
      <c r="N95" s="1073"/>
    </row>
    <row r="96" spans="1:14" ht="16.5" thickBot="1" x14ac:dyDescent="0.3">
      <c r="A96" s="62"/>
      <c r="B96" s="600"/>
      <c r="C96" s="598" t="str">
        <f t="shared" si="1"/>
        <v/>
      </c>
      <c r="D96" s="599"/>
      <c r="E96" s="597"/>
      <c r="F96" s="1073"/>
      <c r="G96" s="1073"/>
      <c r="H96" s="1073"/>
      <c r="I96" s="1073"/>
      <c r="J96" s="1073"/>
      <c r="K96" s="1073"/>
      <c r="L96" s="1073"/>
      <c r="M96" s="1073"/>
      <c r="N96" s="1073"/>
    </row>
    <row r="97" spans="1:14" ht="16.5" thickBot="1" x14ac:dyDescent="0.3">
      <c r="A97" s="62"/>
      <c r="B97" s="600"/>
      <c r="C97" s="598" t="str">
        <f t="shared" si="1"/>
        <v/>
      </c>
      <c r="D97" s="599"/>
      <c r="E97" s="597"/>
      <c r="F97" s="1073"/>
      <c r="G97" s="1073"/>
      <c r="H97" s="1073"/>
      <c r="I97" s="1073"/>
      <c r="J97" s="1073"/>
      <c r="K97" s="1073"/>
      <c r="L97" s="1073"/>
      <c r="M97" s="1073"/>
      <c r="N97" s="1073"/>
    </row>
    <row r="98" spans="1:14" ht="16.5" thickBot="1" x14ac:dyDescent="0.3">
      <c r="A98" s="62"/>
      <c r="B98" s="600"/>
      <c r="C98" s="598" t="str">
        <f t="shared" si="1"/>
        <v/>
      </c>
      <c r="D98" s="599"/>
      <c r="E98" s="597"/>
      <c r="F98" s="1073"/>
      <c r="G98" s="1073"/>
      <c r="H98" s="1073"/>
      <c r="I98" s="1073"/>
      <c r="J98" s="1073"/>
      <c r="K98" s="1073"/>
      <c r="L98" s="1073"/>
      <c r="M98" s="1073"/>
      <c r="N98" s="1073"/>
    </row>
    <row r="99" spans="1:14" ht="16.5" thickBot="1" x14ac:dyDescent="0.3">
      <c r="A99" s="62"/>
      <c r="B99" s="600"/>
      <c r="C99" s="598" t="str">
        <f t="shared" si="1"/>
        <v/>
      </c>
      <c r="D99" s="599"/>
      <c r="E99" s="597"/>
      <c r="F99" s="1073"/>
      <c r="G99" s="1073"/>
      <c r="H99" s="1073"/>
      <c r="I99" s="1073"/>
      <c r="J99" s="1073"/>
      <c r="K99" s="1073"/>
      <c r="L99" s="1073"/>
      <c r="M99" s="1073"/>
      <c r="N99" s="1073"/>
    </row>
    <row r="100" spans="1:14" ht="16.5" thickBot="1" x14ac:dyDescent="0.3">
      <c r="A100" s="62"/>
      <c r="B100" s="600"/>
      <c r="C100" s="598" t="str">
        <f t="shared" si="1"/>
        <v/>
      </c>
      <c r="D100" s="599"/>
      <c r="E100" s="597"/>
      <c r="F100" s="1073"/>
      <c r="G100" s="1073"/>
      <c r="H100" s="1073"/>
      <c r="I100" s="1073"/>
      <c r="J100" s="1073"/>
      <c r="K100" s="1073"/>
      <c r="L100" s="1073"/>
      <c r="M100" s="1073"/>
      <c r="N100" s="1073"/>
    </row>
    <row r="101" spans="1:14" ht="16.5" thickBot="1" x14ac:dyDescent="0.3">
      <c r="A101" s="62"/>
      <c r="B101" s="600"/>
      <c r="C101" s="598" t="str">
        <f t="shared" si="1"/>
        <v/>
      </c>
      <c r="D101" s="599"/>
      <c r="E101" s="597"/>
      <c r="F101" s="1073"/>
      <c r="G101" s="1073"/>
      <c r="H101" s="1073"/>
      <c r="I101" s="1073"/>
      <c r="J101" s="1073"/>
      <c r="K101" s="1073"/>
      <c r="L101" s="1073"/>
      <c r="M101" s="1073"/>
      <c r="N101" s="1073"/>
    </row>
    <row r="102" spans="1:14" ht="16.5" thickBot="1" x14ac:dyDescent="0.3">
      <c r="A102" s="62"/>
      <c r="B102" s="600"/>
      <c r="C102" s="598" t="str">
        <f t="shared" si="1"/>
        <v/>
      </c>
      <c r="D102" s="599"/>
      <c r="E102" s="597"/>
      <c r="F102" s="1073"/>
      <c r="G102" s="1073"/>
      <c r="H102" s="1073"/>
      <c r="I102" s="1073"/>
      <c r="J102" s="1073"/>
      <c r="K102" s="1073"/>
      <c r="L102" s="1073"/>
      <c r="M102" s="1073"/>
      <c r="N102" s="1073"/>
    </row>
    <row r="103" spans="1:14" ht="16.5" thickBot="1" x14ac:dyDescent="0.3">
      <c r="A103" s="62"/>
      <c r="B103" s="600"/>
      <c r="C103" s="598" t="str">
        <f t="shared" si="1"/>
        <v/>
      </c>
      <c r="D103" s="599"/>
      <c r="E103" s="597"/>
      <c r="F103" s="1073"/>
      <c r="G103" s="1073"/>
      <c r="H103" s="1073"/>
      <c r="I103" s="1073"/>
      <c r="J103" s="1073"/>
      <c r="K103" s="1073"/>
      <c r="L103" s="1073"/>
      <c r="M103" s="1073"/>
      <c r="N103" s="1073"/>
    </row>
    <row r="104" spans="1:14" ht="16.5" thickBot="1" x14ac:dyDescent="0.3">
      <c r="A104" s="62"/>
      <c r="B104" s="600"/>
      <c r="C104" s="598" t="str">
        <f t="shared" si="1"/>
        <v/>
      </c>
      <c r="D104" s="599"/>
      <c r="E104" s="597"/>
      <c r="F104" s="1073"/>
      <c r="G104" s="1073"/>
      <c r="H104" s="1073"/>
      <c r="I104" s="1073"/>
      <c r="J104" s="1073"/>
      <c r="K104" s="1073"/>
      <c r="L104" s="1073"/>
      <c r="M104" s="1073"/>
      <c r="N104" s="1073"/>
    </row>
    <row r="105" spans="1:14" ht="16.5" thickBot="1" x14ac:dyDescent="0.3">
      <c r="A105" s="62"/>
      <c r="B105" s="600"/>
      <c r="C105" s="598" t="str">
        <f t="shared" si="1"/>
        <v/>
      </c>
      <c r="D105" s="599"/>
      <c r="E105" s="597"/>
      <c r="F105" s="1073"/>
      <c r="G105" s="1073"/>
      <c r="H105" s="1073"/>
      <c r="I105" s="1073"/>
      <c r="J105" s="1073"/>
      <c r="K105" s="1073"/>
      <c r="L105" s="1073"/>
      <c r="M105" s="1073"/>
      <c r="N105" s="1073"/>
    </row>
    <row r="106" spans="1:14" ht="16.5" thickBot="1" x14ac:dyDescent="0.3">
      <c r="A106" s="62"/>
      <c r="B106" s="600"/>
      <c r="C106" s="598" t="str">
        <f t="shared" si="1"/>
        <v/>
      </c>
      <c r="D106" s="599"/>
      <c r="E106" s="597"/>
      <c r="F106" s="1073"/>
      <c r="G106" s="1073"/>
      <c r="H106" s="1073"/>
      <c r="I106" s="1073"/>
      <c r="J106" s="1073"/>
      <c r="K106" s="1073"/>
      <c r="L106" s="1073"/>
      <c r="M106" s="1073"/>
      <c r="N106" s="1073"/>
    </row>
    <row r="107" spans="1:14" ht="16.5" thickBot="1" x14ac:dyDescent="0.3">
      <c r="A107" s="62"/>
      <c r="B107" s="600"/>
      <c r="C107" s="598" t="str">
        <f t="shared" si="1"/>
        <v/>
      </c>
      <c r="D107" s="599"/>
      <c r="E107" s="597"/>
      <c r="F107" s="1073"/>
      <c r="G107" s="1073"/>
      <c r="H107" s="1073"/>
      <c r="I107" s="1073"/>
      <c r="J107" s="1073"/>
      <c r="K107" s="1073"/>
      <c r="L107" s="1073"/>
      <c r="M107" s="1073"/>
      <c r="N107" s="1073"/>
    </row>
    <row r="108" spans="1:14" ht="16.5" thickBot="1" x14ac:dyDescent="0.3">
      <c r="A108" s="62"/>
      <c r="B108" s="600"/>
      <c r="C108" s="598" t="str">
        <f t="shared" si="1"/>
        <v/>
      </c>
      <c r="D108" s="599"/>
      <c r="E108" s="597"/>
      <c r="F108" s="1073"/>
      <c r="G108" s="1073"/>
      <c r="H108" s="1073"/>
      <c r="I108" s="1073"/>
      <c r="J108" s="1073"/>
      <c r="K108" s="1073"/>
      <c r="L108" s="1073"/>
      <c r="M108" s="1073"/>
      <c r="N108" s="1073"/>
    </row>
    <row r="109" spans="1:14" ht="16.5" thickBot="1" x14ac:dyDescent="0.3">
      <c r="A109" s="62"/>
      <c r="B109" s="600"/>
      <c r="C109" s="598" t="str">
        <f t="shared" si="1"/>
        <v/>
      </c>
      <c r="D109" s="599"/>
      <c r="E109" s="597"/>
      <c r="F109" s="1073"/>
      <c r="G109" s="1073"/>
      <c r="H109" s="1073"/>
      <c r="I109" s="1073"/>
      <c r="J109" s="1073"/>
      <c r="K109" s="1073"/>
      <c r="L109" s="1073"/>
      <c r="M109" s="1073"/>
      <c r="N109" s="1073"/>
    </row>
    <row r="110" spans="1:14" ht="16.5" thickBot="1" x14ac:dyDescent="0.3">
      <c r="A110" s="62"/>
      <c r="B110" s="600"/>
      <c r="C110" s="598" t="str">
        <f t="shared" si="1"/>
        <v/>
      </c>
      <c r="D110" s="599"/>
      <c r="E110" s="597"/>
      <c r="F110" s="1073"/>
      <c r="G110" s="1073"/>
      <c r="H110" s="1073"/>
      <c r="I110" s="1073"/>
      <c r="J110" s="1073"/>
      <c r="K110" s="1073"/>
      <c r="L110" s="1073"/>
      <c r="M110" s="1073"/>
      <c r="N110" s="1073"/>
    </row>
    <row r="111" spans="1:14" ht="16.5" thickBot="1" x14ac:dyDescent="0.3">
      <c r="A111" s="62"/>
      <c r="B111" s="600"/>
      <c r="C111" s="598" t="str">
        <f t="shared" si="1"/>
        <v/>
      </c>
      <c r="D111" s="599"/>
      <c r="E111" s="597"/>
      <c r="F111" s="1073"/>
      <c r="G111" s="1073"/>
      <c r="H111" s="1073"/>
      <c r="I111" s="1073"/>
      <c r="J111" s="1073"/>
      <c r="K111" s="1073"/>
      <c r="L111" s="1073"/>
      <c r="M111" s="1073"/>
      <c r="N111" s="1073"/>
    </row>
    <row r="112" spans="1:14" ht="16.5" thickBot="1" x14ac:dyDescent="0.3">
      <c r="A112" s="62"/>
      <c r="B112" s="600"/>
      <c r="C112" s="598" t="str">
        <f t="shared" si="1"/>
        <v/>
      </c>
      <c r="D112" s="599"/>
      <c r="E112" s="597"/>
      <c r="F112" s="1073"/>
      <c r="G112" s="1073"/>
      <c r="H112" s="1073"/>
      <c r="I112" s="1073"/>
      <c r="J112" s="1073"/>
      <c r="K112" s="1073"/>
      <c r="L112" s="1073"/>
      <c r="M112" s="1073"/>
      <c r="N112" s="1073"/>
    </row>
    <row r="113" spans="1:14" ht="16.5" thickBot="1" x14ac:dyDescent="0.3">
      <c r="A113" s="62"/>
      <c r="B113" s="600"/>
      <c r="C113" s="598" t="str">
        <f t="shared" si="1"/>
        <v/>
      </c>
      <c r="D113" s="599"/>
      <c r="E113" s="597"/>
      <c r="F113" s="1073"/>
      <c r="G113" s="1073"/>
      <c r="H113" s="1073"/>
      <c r="I113" s="1073"/>
      <c r="J113" s="1073"/>
      <c r="K113" s="1073"/>
      <c r="L113" s="1073"/>
      <c r="M113" s="1073"/>
      <c r="N113" s="1073"/>
    </row>
    <row r="114" spans="1:14" ht="16.5" thickBot="1" x14ac:dyDescent="0.3">
      <c r="A114" s="62"/>
      <c r="B114" s="600"/>
      <c r="C114" s="598" t="str">
        <f t="shared" si="1"/>
        <v/>
      </c>
      <c r="D114" s="599"/>
      <c r="E114" s="597"/>
      <c r="F114" s="1073"/>
      <c r="G114" s="1073"/>
      <c r="H114" s="1073"/>
      <c r="I114" s="1073"/>
      <c r="J114" s="1073"/>
      <c r="K114" s="1073"/>
      <c r="L114" s="1073"/>
      <c r="M114" s="1073"/>
      <c r="N114" s="1073"/>
    </row>
    <row r="115" spans="1:14" ht="16.5" thickBot="1" x14ac:dyDescent="0.3">
      <c r="A115" s="62"/>
      <c r="B115" s="600"/>
      <c r="C115" s="598" t="str">
        <f t="shared" si="1"/>
        <v/>
      </c>
      <c r="D115" s="599"/>
      <c r="E115" s="597"/>
      <c r="F115" s="1073"/>
      <c r="G115" s="1073"/>
      <c r="H115" s="1073"/>
      <c r="I115" s="1073"/>
      <c r="J115" s="1073"/>
      <c r="K115" s="1073"/>
      <c r="L115" s="1073"/>
      <c r="M115" s="1073"/>
      <c r="N115" s="1073"/>
    </row>
    <row r="116" spans="1:14" ht="16.5" thickBot="1" x14ac:dyDescent="0.3">
      <c r="A116" s="62"/>
      <c r="B116" s="600"/>
      <c r="C116" s="598" t="str">
        <f t="shared" si="1"/>
        <v/>
      </c>
      <c r="D116" s="599"/>
      <c r="E116" s="597"/>
      <c r="F116" s="1073"/>
      <c r="G116" s="1073"/>
      <c r="H116" s="1073"/>
      <c r="I116" s="1073"/>
      <c r="J116" s="1073"/>
      <c r="K116" s="1073"/>
      <c r="L116" s="1073"/>
      <c r="M116" s="1073"/>
      <c r="N116" s="1073"/>
    </row>
    <row r="117" spans="1:14" ht="16.5" thickBot="1" x14ac:dyDescent="0.3">
      <c r="A117" s="62"/>
      <c r="B117" s="600"/>
      <c r="C117" s="598" t="str">
        <f t="shared" si="1"/>
        <v/>
      </c>
      <c r="D117" s="599"/>
      <c r="E117" s="597"/>
      <c r="F117" s="1073"/>
      <c r="G117" s="1073"/>
      <c r="H117" s="1073"/>
      <c r="I117" s="1073"/>
      <c r="J117" s="1073"/>
      <c r="K117" s="1073"/>
      <c r="L117" s="1073"/>
      <c r="M117" s="1073"/>
      <c r="N117" s="1073"/>
    </row>
    <row r="118" spans="1:14" ht="16.5" thickBot="1" x14ac:dyDescent="0.3">
      <c r="A118" s="62"/>
      <c r="B118" s="600"/>
      <c r="C118" s="598" t="str">
        <f t="shared" si="1"/>
        <v/>
      </c>
      <c r="D118" s="599"/>
      <c r="E118" s="597"/>
      <c r="F118" s="1073"/>
      <c r="G118" s="1073"/>
      <c r="H118" s="1073"/>
      <c r="I118" s="1073"/>
      <c r="J118" s="1073"/>
      <c r="K118" s="1073"/>
      <c r="L118" s="1073"/>
      <c r="M118" s="1073"/>
      <c r="N118" s="1073"/>
    </row>
    <row r="119" spans="1:14" ht="16.5" thickBot="1" x14ac:dyDescent="0.3">
      <c r="A119" s="62"/>
      <c r="B119" s="600"/>
      <c r="C119" s="598" t="str">
        <f t="shared" si="1"/>
        <v/>
      </c>
      <c r="D119" s="599"/>
      <c r="E119" s="597"/>
      <c r="F119" s="1073"/>
      <c r="G119" s="1073"/>
      <c r="H119" s="1073"/>
      <c r="I119" s="1073"/>
      <c r="J119" s="1073"/>
      <c r="K119" s="1073"/>
      <c r="L119" s="1073"/>
      <c r="M119" s="1073"/>
      <c r="N119" s="1073"/>
    </row>
    <row r="120" spans="1:14" ht="16.5" thickBot="1" x14ac:dyDescent="0.3">
      <c r="A120" s="62"/>
      <c r="B120" s="600"/>
      <c r="C120" s="598" t="str">
        <f t="shared" si="1"/>
        <v/>
      </c>
      <c r="D120" s="599"/>
      <c r="E120" s="597"/>
      <c r="F120" s="1073"/>
      <c r="G120" s="1073"/>
      <c r="H120" s="1073"/>
      <c r="I120" s="1073"/>
      <c r="J120" s="1073"/>
      <c r="K120" s="1073"/>
      <c r="L120" s="1073"/>
      <c r="M120" s="1073"/>
      <c r="N120" s="1073"/>
    </row>
    <row r="121" spans="1:14" ht="16.5" thickBot="1" x14ac:dyDescent="0.3">
      <c r="A121" s="62"/>
      <c r="B121" s="600"/>
      <c r="C121" s="598" t="str">
        <f t="shared" si="1"/>
        <v/>
      </c>
      <c r="D121" s="599"/>
      <c r="E121" s="597"/>
      <c r="F121" s="1073"/>
      <c r="G121" s="1073"/>
      <c r="H121" s="1073"/>
      <c r="I121" s="1073"/>
      <c r="J121" s="1073"/>
      <c r="K121" s="1073"/>
      <c r="L121" s="1073"/>
      <c r="M121" s="1073"/>
      <c r="N121" s="1073"/>
    </row>
    <row r="122" spans="1:14" ht="16.5" thickBot="1" x14ac:dyDescent="0.3">
      <c r="A122" s="62"/>
      <c r="B122" s="600"/>
      <c r="C122" s="598" t="str">
        <f t="shared" si="1"/>
        <v/>
      </c>
      <c r="D122" s="599"/>
      <c r="E122" s="597"/>
      <c r="F122" s="1073"/>
      <c r="G122" s="1073"/>
      <c r="H122" s="1073"/>
      <c r="I122" s="1073"/>
      <c r="J122" s="1073"/>
      <c r="K122" s="1073"/>
      <c r="L122" s="1073"/>
      <c r="M122" s="1073"/>
      <c r="N122" s="1073"/>
    </row>
    <row r="123" spans="1:14" ht="16.5" thickBot="1" x14ac:dyDescent="0.3">
      <c r="A123" s="62"/>
      <c r="B123" s="600"/>
      <c r="C123" s="598" t="str">
        <f t="shared" si="1"/>
        <v/>
      </c>
      <c r="D123" s="599"/>
      <c r="E123" s="597"/>
      <c r="F123" s="1073"/>
      <c r="G123" s="1073"/>
      <c r="H123" s="1073"/>
      <c r="I123" s="1073"/>
      <c r="J123" s="1073"/>
      <c r="K123" s="1073"/>
      <c r="L123" s="1073"/>
      <c r="M123" s="1073"/>
      <c r="N123" s="1073"/>
    </row>
    <row r="124" spans="1:14" ht="16.5" thickBot="1" x14ac:dyDescent="0.3">
      <c r="A124" s="62"/>
      <c r="B124" s="600"/>
      <c r="C124" s="598" t="str">
        <f t="shared" si="1"/>
        <v/>
      </c>
      <c r="D124" s="599"/>
      <c r="E124" s="597"/>
      <c r="F124" s="1073"/>
      <c r="G124" s="1073"/>
      <c r="H124" s="1073"/>
      <c r="I124" s="1073"/>
      <c r="J124" s="1073"/>
      <c r="K124" s="1073"/>
      <c r="L124" s="1073"/>
      <c r="M124" s="1073"/>
      <c r="N124" s="1073"/>
    </row>
    <row r="125" spans="1:14" ht="16.5" thickBot="1" x14ac:dyDescent="0.3">
      <c r="A125" s="62"/>
      <c r="B125" s="600"/>
      <c r="C125" s="598" t="str">
        <f t="shared" si="1"/>
        <v/>
      </c>
      <c r="D125" s="599"/>
      <c r="E125" s="597"/>
      <c r="F125" s="1073"/>
      <c r="G125" s="1073"/>
      <c r="H125" s="1073"/>
      <c r="I125" s="1073"/>
      <c r="J125" s="1073"/>
      <c r="K125" s="1073"/>
      <c r="L125" s="1073"/>
      <c r="M125" s="1073"/>
      <c r="N125" s="1073"/>
    </row>
    <row r="126" spans="1:14" ht="16.5" thickBot="1" x14ac:dyDescent="0.3">
      <c r="A126" s="62"/>
      <c r="B126" s="600"/>
      <c r="C126" s="598" t="str">
        <f t="shared" si="1"/>
        <v/>
      </c>
      <c r="D126" s="599"/>
      <c r="E126" s="597"/>
      <c r="F126" s="1073"/>
      <c r="G126" s="1073"/>
      <c r="H126" s="1073"/>
      <c r="I126" s="1073"/>
      <c r="J126" s="1073"/>
      <c r="K126" s="1073"/>
      <c r="L126" s="1073"/>
      <c r="M126" s="1073"/>
      <c r="N126" s="1073"/>
    </row>
    <row r="127" spans="1:14" ht="16.5" thickBot="1" x14ac:dyDescent="0.3">
      <c r="A127" s="62"/>
      <c r="B127" s="600"/>
      <c r="C127" s="598" t="str">
        <f t="shared" si="1"/>
        <v/>
      </c>
      <c r="D127" s="599"/>
      <c r="E127" s="597"/>
      <c r="F127" s="1073"/>
      <c r="G127" s="1073"/>
      <c r="H127" s="1073"/>
      <c r="I127" s="1073"/>
      <c r="J127" s="1073"/>
      <c r="K127" s="1073"/>
      <c r="L127" s="1073"/>
      <c r="M127" s="1073"/>
      <c r="N127" s="1073"/>
    </row>
    <row r="128" spans="1:14" ht="16.5" thickBot="1" x14ac:dyDescent="0.3">
      <c r="A128" s="62"/>
      <c r="B128" s="600"/>
      <c r="C128" s="598" t="str">
        <f t="shared" si="1"/>
        <v/>
      </c>
      <c r="D128" s="599"/>
      <c r="E128" s="597"/>
      <c r="F128" s="1073"/>
      <c r="G128" s="1073"/>
      <c r="H128" s="1073"/>
      <c r="I128" s="1073"/>
      <c r="J128" s="1073"/>
      <c r="K128" s="1073"/>
      <c r="L128" s="1073"/>
      <c r="M128" s="1073"/>
      <c r="N128" s="1073"/>
    </row>
    <row r="129" spans="1:14" ht="16.5" thickBot="1" x14ac:dyDescent="0.3">
      <c r="A129" s="62"/>
      <c r="B129" s="600"/>
      <c r="C129" s="598" t="str">
        <f t="shared" si="1"/>
        <v/>
      </c>
      <c r="D129" s="599"/>
      <c r="E129" s="597"/>
      <c r="F129" s="1073"/>
      <c r="G129" s="1073"/>
      <c r="H129" s="1073"/>
      <c r="I129" s="1073"/>
      <c r="J129" s="1073"/>
      <c r="K129" s="1073"/>
      <c r="L129" s="1073"/>
      <c r="M129" s="1073"/>
      <c r="N129" s="1073"/>
    </row>
    <row r="130" spans="1:14" ht="16.5" thickBot="1" x14ac:dyDescent="0.3">
      <c r="A130" s="62"/>
      <c r="B130" s="600"/>
      <c r="C130" s="598" t="str">
        <f t="shared" si="1"/>
        <v/>
      </c>
      <c r="D130" s="599"/>
      <c r="E130" s="597"/>
      <c r="F130" s="1073"/>
      <c r="G130" s="1073"/>
      <c r="H130" s="1073"/>
      <c r="I130" s="1073"/>
      <c r="J130" s="1073"/>
      <c r="K130" s="1073"/>
      <c r="L130" s="1073"/>
      <c r="M130" s="1073"/>
      <c r="N130" s="1073"/>
    </row>
    <row r="131" spans="1:14" ht="16.5" thickBot="1" x14ac:dyDescent="0.3">
      <c r="A131" s="62"/>
      <c r="B131" s="600"/>
      <c r="C131" s="598" t="str">
        <f t="shared" si="1"/>
        <v/>
      </c>
      <c r="D131" s="599"/>
      <c r="E131" s="597"/>
      <c r="F131" s="1073"/>
      <c r="G131" s="1073"/>
      <c r="H131" s="1073"/>
      <c r="I131" s="1073"/>
      <c r="J131" s="1073"/>
      <c r="K131" s="1073"/>
      <c r="L131" s="1073"/>
      <c r="M131" s="1073"/>
      <c r="N131" s="1073"/>
    </row>
    <row r="132" spans="1:14" ht="16.5" thickBot="1" x14ac:dyDescent="0.3">
      <c r="A132" s="62"/>
      <c r="B132" s="600"/>
      <c r="C132" s="598" t="str">
        <f t="shared" si="1"/>
        <v/>
      </c>
      <c r="D132" s="599"/>
      <c r="E132" s="597"/>
      <c r="F132" s="1073"/>
      <c r="G132" s="1073"/>
      <c r="H132" s="1073"/>
      <c r="I132" s="1073"/>
      <c r="J132" s="1073"/>
      <c r="K132" s="1073"/>
      <c r="L132" s="1073"/>
      <c r="M132" s="1073"/>
      <c r="N132" s="1073"/>
    </row>
    <row r="133" spans="1:14" ht="16.5" thickBot="1" x14ac:dyDescent="0.3">
      <c r="A133" s="62"/>
      <c r="B133" s="600"/>
      <c r="C133" s="598" t="str">
        <f t="shared" si="1"/>
        <v/>
      </c>
      <c r="D133" s="599"/>
      <c r="E133" s="597"/>
      <c r="F133" s="1073"/>
      <c r="G133" s="1073"/>
      <c r="H133" s="1073"/>
      <c r="I133" s="1073"/>
      <c r="J133" s="1073"/>
      <c r="K133" s="1073"/>
      <c r="L133" s="1073"/>
      <c r="M133" s="1073"/>
      <c r="N133" s="1073"/>
    </row>
    <row r="134" spans="1:14" ht="16.5" thickBot="1" x14ac:dyDescent="0.3">
      <c r="A134" s="62"/>
      <c r="B134" s="600"/>
      <c r="C134" s="598" t="str">
        <f t="shared" si="1"/>
        <v/>
      </c>
      <c r="D134" s="599"/>
      <c r="E134" s="597"/>
      <c r="F134" s="1073"/>
      <c r="G134" s="1073"/>
      <c r="H134" s="1073"/>
      <c r="I134" s="1073"/>
      <c r="J134" s="1073"/>
      <c r="K134" s="1073"/>
      <c r="L134" s="1073"/>
      <c r="M134" s="1073"/>
      <c r="N134" s="1073"/>
    </row>
    <row r="135" spans="1:14" ht="16.5" thickBot="1" x14ac:dyDescent="0.3">
      <c r="A135" s="62"/>
      <c r="B135" s="600"/>
      <c r="C135" s="598" t="str">
        <f t="shared" si="1"/>
        <v/>
      </c>
      <c r="D135" s="599"/>
      <c r="E135" s="597"/>
      <c r="F135" s="1073"/>
      <c r="G135" s="1073"/>
      <c r="H135" s="1073"/>
      <c r="I135" s="1073"/>
      <c r="J135" s="1073"/>
      <c r="K135" s="1073"/>
      <c r="L135" s="1073"/>
      <c r="M135" s="1073"/>
      <c r="N135" s="1073"/>
    </row>
    <row r="136" spans="1:14" ht="16.5" thickBot="1" x14ac:dyDescent="0.3">
      <c r="A136" s="62"/>
      <c r="B136" s="600"/>
      <c r="C136" s="598" t="str">
        <f t="shared" si="1"/>
        <v/>
      </c>
      <c r="D136" s="599"/>
      <c r="E136" s="597"/>
      <c r="F136" s="1073"/>
      <c r="G136" s="1073"/>
      <c r="H136" s="1073"/>
      <c r="I136" s="1073"/>
      <c r="J136" s="1073"/>
      <c r="K136" s="1073"/>
      <c r="L136" s="1073"/>
      <c r="M136" s="1073"/>
      <c r="N136" s="1073"/>
    </row>
    <row r="137" spans="1:14" ht="16.5" thickBot="1" x14ac:dyDescent="0.3">
      <c r="A137" s="62"/>
      <c r="B137" s="600"/>
      <c r="C137" s="598" t="str">
        <f t="shared" si="1"/>
        <v/>
      </c>
      <c r="D137" s="599"/>
      <c r="E137" s="597"/>
      <c r="F137" s="1073"/>
      <c r="G137" s="1073"/>
      <c r="H137" s="1073"/>
      <c r="I137" s="1073"/>
      <c r="J137" s="1073"/>
      <c r="K137" s="1073"/>
      <c r="L137" s="1073"/>
      <c r="M137" s="1073"/>
      <c r="N137" s="1073"/>
    </row>
    <row r="138" spans="1:14" ht="16.5" thickBot="1" x14ac:dyDescent="0.3">
      <c r="A138" s="62"/>
      <c r="B138" s="600"/>
      <c r="C138" s="598" t="str">
        <f t="shared" si="1"/>
        <v/>
      </c>
      <c r="D138" s="599"/>
      <c r="E138" s="597"/>
      <c r="F138" s="1073"/>
      <c r="G138" s="1073"/>
      <c r="H138" s="1073"/>
      <c r="I138" s="1073"/>
      <c r="J138" s="1073"/>
      <c r="K138" s="1073"/>
      <c r="L138" s="1073"/>
      <c r="M138" s="1073"/>
      <c r="N138" s="1073"/>
    </row>
    <row r="139" spans="1:14" ht="16.5" thickBot="1" x14ac:dyDescent="0.3">
      <c r="A139" s="62"/>
      <c r="B139" s="600"/>
      <c r="C139" s="598" t="str">
        <f t="shared" si="1"/>
        <v/>
      </c>
      <c r="D139" s="599"/>
      <c r="E139" s="597"/>
      <c r="F139" s="1073"/>
      <c r="G139" s="1073"/>
      <c r="H139" s="1073"/>
      <c r="I139" s="1073"/>
      <c r="J139" s="1073"/>
      <c r="K139" s="1073"/>
      <c r="L139" s="1073"/>
      <c r="M139" s="1073"/>
      <c r="N139" s="1073"/>
    </row>
    <row r="140" spans="1:14" ht="16.5" thickBot="1" x14ac:dyDescent="0.3">
      <c r="A140" s="62"/>
      <c r="B140" s="600"/>
      <c r="C140" s="598" t="str">
        <f t="shared" ref="C140:C203" si="2">IF(B140&gt;0, (B140-B139), "")</f>
        <v/>
      </c>
      <c r="D140" s="599"/>
      <c r="E140" s="597"/>
      <c r="F140" s="1073"/>
      <c r="G140" s="1073"/>
      <c r="H140" s="1073"/>
      <c r="I140" s="1073"/>
      <c r="J140" s="1073"/>
      <c r="K140" s="1073"/>
      <c r="L140" s="1073"/>
      <c r="M140" s="1073"/>
      <c r="N140" s="1073"/>
    </row>
    <row r="141" spans="1:14" ht="16.5" thickBot="1" x14ac:dyDescent="0.3">
      <c r="A141" s="62"/>
      <c r="B141" s="600"/>
      <c r="C141" s="598" t="str">
        <f t="shared" si="2"/>
        <v/>
      </c>
      <c r="D141" s="599"/>
      <c r="E141" s="597"/>
      <c r="F141" s="1073"/>
      <c r="G141" s="1073"/>
      <c r="H141" s="1073"/>
      <c r="I141" s="1073"/>
      <c r="J141" s="1073"/>
      <c r="K141" s="1073"/>
      <c r="L141" s="1073"/>
      <c r="M141" s="1073"/>
      <c r="N141" s="1073"/>
    </row>
    <row r="142" spans="1:14" ht="16.5" thickBot="1" x14ac:dyDescent="0.3">
      <c r="A142" s="62"/>
      <c r="B142" s="600"/>
      <c r="C142" s="598" t="str">
        <f t="shared" si="2"/>
        <v/>
      </c>
      <c r="D142" s="599"/>
      <c r="E142" s="597"/>
      <c r="F142" s="1073"/>
      <c r="G142" s="1073"/>
      <c r="H142" s="1073"/>
      <c r="I142" s="1073"/>
      <c r="J142" s="1073"/>
      <c r="K142" s="1073"/>
      <c r="L142" s="1073"/>
      <c r="M142" s="1073"/>
      <c r="N142" s="1073"/>
    </row>
    <row r="143" spans="1:14" ht="16.5" thickBot="1" x14ac:dyDescent="0.3">
      <c r="A143" s="62"/>
      <c r="B143" s="600"/>
      <c r="C143" s="598" t="str">
        <f t="shared" si="2"/>
        <v/>
      </c>
      <c r="D143" s="599"/>
      <c r="E143" s="597"/>
      <c r="F143" s="1073"/>
      <c r="G143" s="1073"/>
      <c r="H143" s="1073"/>
      <c r="I143" s="1073"/>
      <c r="J143" s="1073"/>
      <c r="K143" s="1073"/>
      <c r="L143" s="1073"/>
      <c r="M143" s="1073"/>
      <c r="N143" s="1073"/>
    </row>
    <row r="144" spans="1:14" ht="16.5" thickBot="1" x14ac:dyDescent="0.3">
      <c r="A144" s="62"/>
      <c r="B144" s="600"/>
      <c r="C144" s="598" t="str">
        <f t="shared" si="2"/>
        <v/>
      </c>
      <c r="D144" s="599"/>
      <c r="E144" s="597"/>
      <c r="F144" s="1073"/>
      <c r="G144" s="1073"/>
      <c r="H144" s="1073"/>
      <c r="I144" s="1073"/>
      <c r="J144" s="1073"/>
      <c r="K144" s="1073"/>
      <c r="L144" s="1073"/>
      <c r="M144" s="1073"/>
      <c r="N144" s="1073"/>
    </row>
    <row r="145" spans="1:14" ht="16.5" thickBot="1" x14ac:dyDescent="0.3">
      <c r="A145" s="62"/>
      <c r="B145" s="600"/>
      <c r="C145" s="598" t="str">
        <f t="shared" si="2"/>
        <v/>
      </c>
      <c r="D145" s="599"/>
      <c r="E145" s="597"/>
      <c r="F145" s="1073"/>
      <c r="G145" s="1073"/>
      <c r="H145" s="1073"/>
      <c r="I145" s="1073"/>
      <c r="J145" s="1073"/>
      <c r="K145" s="1073"/>
      <c r="L145" s="1073"/>
      <c r="M145" s="1073"/>
      <c r="N145" s="1073"/>
    </row>
    <row r="146" spans="1:14" ht="16.5" thickBot="1" x14ac:dyDescent="0.3">
      <c r="A146" s="62"/>
      <c r="B146" s="600"/>
      <c r="C146" s="598" t="str">
        <f t="shared" si="2"/>
        <v/>
      </c>
      <c r="D146" s="599"/>
      <c r="E146" s="597"/>
      <c r="F146" s="1073"/>
      <c r="G146" s="1073"/>
      <c r="H146" s="1073"/>
      <c r="I146" s="1073"/>
      <c r="J146" s="1073"/>
      <c r="K146" s="1073"/>
      <c r="L146" s="1073"/>
      <c r="M146" s="1073"/>
      <c r="N146" s="1073"/>
    </row>
    <row r="147" spans="1:14" ht="16.5" thickBot="1" x14ac:dyDescent="0.3">
      <c r="A147" s="62"/>
      <c r="B147" s="600"/>
      <c r="C147" s="598" t="str">
        <f t="shared" si="2"/>
        <v/>
      </c>
      <c r="D147" s="599"/>
      <c r="E147" s="597"/>
      <c r="F147" s="1073"/>
      <c r="G147" s="1073"/>
      <c r="H147" s="1073"/>
      <c r="I147" s="1073"/>
      <c r="J147" s="1073"/>
      <c r="K147" s="1073"/>
      <c r="L147" s="1073"/>
      <c r="M147" s="1073"/>
      <c r="N147" s="1073"/>
    </row>
    <row r="148" spans="1:14" ht="16.5" thickBot="1" x14ac:dyDescent="0.3">
      <c r="A148" s="62"/>
      <c r="B148" s="600"/>
      <c r="C148" s="598" t="str">
        <f t="shared" si="2"/>
        <v/>
      </c>
      <c r="D148" s="599"/>
      <c r="E148" s="597"/>
      <c r="F148" s="1073"/>
      <c r="G148" s="1073"/>
      <c r="H148" s="1073"/>
      <c r="I148" s="1073"/>
      <c r="J148" s="1073"/>
      <c r="K148" s="1073"/>
      <c r="L148" s="1073"/>
      <c r="M148" s="1073"/>
      <c r="N148" s="1073"/>
    </row>
    <row r="149" spans="1:14" ht="16.5" thickBot="1" x14ac:dyDescent="0.3">
      <c r="A149" s="62"/>
      <c r="B149" s="600"/>
      <c r="C149" s="598" t="str">
        <f t="shared" si="2"/>
        <v/>
      </c>
      <c r="D149" s="599"/>
      <c r="E149" s="597"/>
      <c r="F149" s="1073"/>
      <c r="G149" s="1073"/>
      <c r="H149" s="1073"/>
      <c r="I149" s="1073"/>
      <c r="J149" s="1073"/>
      <c r="K149" s="1073"/>
      <c r="L149" s="1073"/>
      <c r="M149" s="1073"/>
      <c r="N149" s="1073"/>
    </row>
    <row r="150" spans="1:14" ht="16.5" thickBot="1" x14ac:dyDescent="0.3">
      <c r="A150" s="62"/>
      <c r="B150" s="600"/>
      <c r="C150" s="598" t="str">
        <f t="shared" si="2"/>
        <v/>
      </c>
      <c r="D150" s="599"/>
      <c r="E150" s="597"/>
      <c r="F150" s="1073"/>
      <c r="G150" s="1073"/>
      <c r="H150" s="1073"/>
      <c r="I150" s="1073"/>
      <c r="J150" s="1073"/>
      <c r="K150" s="1073"/>
      <c r="L150" s="1073"/>
      <c r="M150" s="1073"/>
      <c r="N150" s="1073"/>
    </row>
    <row r="151" spans="1:14" ht="16.5" thickBot="1" x14ac:dyDescent="0.3">
      <c r="A151" s="62"/>
      <c r="B151" s="600"/>
      <c r="C151" s="598" t="str">
        <f t="shared" si="2"/>
        <v/>
      </c>
      <c r="D151" s="599"/>
      <c r="E151" s="597"/>
      <c r="F151" s="1073"/>
      <c r="G151" s="1073"/>
      <c r="H151" s="1073"/>
      <c r="I151" s="1073"/>
      <c r="J151" s="1073"/>
      <c r="K151" s="1073"/>
      <c r="L151" s="1073"/>
      <c r="M151" s="1073"/>
      <c r="N151" s="1073"/>
    </row>
    <row r="152" spans="1:14" ht="16.5" thickBot="1" x14ac:dyDescent="0.3">
      <c r="A152" s="62"/>
      <c r="B152" s="600"/>
      <c r="C152" s="598" t="str">
        <f t="shared" si="2"/>
        <v/>
      </c>
      <c r="D152" s="599"/>
      <c r="E152" s="597"/>
      <c r="F152" s="1073"/>
      <c r="G152" s="1073"/>
      <c r="H152" s="1073"/>
      <c r="I152" s="1073"/>
      <c r="J152" s="1073"/>
      <c r="K152" s="1073"/>
      <c r="L152" s="1073"/>
      <c r="M152" s="1073"/>
      <c r="N152" s="1073"/>
    </row>
    <row r="153" spans="1:14" ht="16.5" thickBot="1" x14ac:dyDescent="0.3">
      <c r="A153" s="62"/>
      <c r="B153" s="600"/>
      <c r="C153" s="598" t="str">
        <f t="shared" si="2"/>
        <v/>
      </c>
      <c r="D153" s="599"/>
      <c r="E153" s="597"/>
      <c r="F153" s="1073"/>
      <c r="G153" s="1073"/>
      <c r="H153" s="1073"/>
      <c r="I153" s="1073"/>
      <c r="J153" s="1073"/>
      <c r="K153" s="1073"/>
      <c r="L153" s="1073"/>
      <c r="M153" s="1073"/>
      <c r="N153" s="1073"/>
    </row>
    <row r="154" spans="1:14" ht="16.5" thickBot="1" x14ac:dyDescent="0.3">
      <c r="A154" s="62"/>
      <c r="B154" s="600"/>
      <c r="C154" s="598" t="str">
        <f t="shared" si="2"/>
        <v/>
      </c>
      <c r="D154" s="599"/>
      <c r="E154" s="597"/>
      <c r="F154" s="1073"/>
      <c r="G154" s="1073"/>
      <c r="H154" s="1073"/>
      <c r="I154" s="1073"/>
      <c r="J154" s="1073"/>
      <c r="K154" s="1073"/>
      <c r="L154" s="1073"/>
      <c r="M154" s="1073"/>
      <c r="N154" s="1073"/>
    </row>
    <row r="155" spans="1:14" ht="16.5" thickBot="1" x14ac:dyDescent="0.3">
      <c r="A155" s="62"/>
      <c r="B155" s="600"/>
      <c r="C155" s="598" t="str">
        <f t="shared" si="2"/>
        <v/>
      </c>
      <c r="D155" s="599"/>
      <c r="E155" s="597"/>
      <c r="F155" s="1073"/>
      <c r="G155" s="1073"/>
      <c r="H155" s="1073"/>
      <c r="I155" s="1073"/>
      <c r="J155" s="1073"/>
      <c r="K155" s="1073"/>
      <c r="L155" s="1073"/>
      <c r="M155" s="1073"/>
      <c r="N155" s="1073"/>
    </row>
    <row r="156" spans="1:14" ht="16.5" thickBot="1" x14ac:dyDescent="0.3">
      <c r="A156" s="62"/>
      <c r="B156" s="600"/>
      <c r="C156" s="598" t="str">
        <f t="shared" si="2"/>
        <v/>
      </c>
      <c r="D156" s="599"/>
      <c r="E156" s="597"/>
      <c r="F156" s="1073"/>
      <c r="G156" s="1073"/>
      <c r="H156" s="1073"/>
      <c r="I156" s="1073"/>
      <c r="J156" s="1073"/>
      <c r="K156" s="1073"/>
      <c r="L156" s="1073"/>
      <c r="M156" s="1073"/>
      <c r="N156" s="1073"/>
    </row>
    <row r="157" spans="1:14" ht="16.5" thickBot="1" x14ac:dyDescent="0.3">
      <c r="A157" s="62"/>
      <c r="B157" s="600"/>
      <c r="C157" s="598" t="str">
        <f t="shared" si="2"/>
        <v/>
      </c>
      <c r="D157" s="599"/>
      <c r="E157" s="597"/>
      <c r="F157" s="1073"/>
      <c r="G157" s="1073"/>
      <c r="H157" s="1073"/>
      <c r="I157" s="1073"/>
      <c r="J157" s="1073"/>
      <c r="K157" s="1073"/>
      <c r="L157" s="1073"/>
      <c r="M157" s="1073"/>
      <c r="N157" s="1073"/>
    </row>
    <row r="158" spans="1:14" ht="16.5" thickBot="1" x14ac:dyDescent="0.3">
      <c r="A158" s="62"/>
      <c r="B158" s="600"/>
      <c r="C158" s="598" t="str">
        <f t="shared" si="2"/>
        <v/>
      </c>
      <c r="D158" s="599"/>
      <c r="E158" s="597"/>
      <c r="F158" s="1073"/>
      <c r="G158" s="1073"/>
      <c r="H158" s="1073"/>
      <c r="I158" s="1073"/>
      <c r="J158" s="1073"/>
      <c r="K158" s="1073"/>
      <c r="L158" s="1073"/>
      <c r="M158" s="1073"/>
      <c r="N158" s="1073"/>
    </row>
    <row r="159" spans="1:14" ht="16.5" thickBot="1" x14ac:dyDescent="0.3">
      <c r="A159" s="62"/>
      <c r="B159" s="600"/>
      <c r="C159" s="598" t="str">
        <f t="shared" si="2"/>
        <v/>
      </c>
      <c r="D159" s="599"/>
      <c r="E159" s="597"/>
      <c r="F159" s="1073"/>
      <c r="G159" s="1073"/>
      <c r="H159" s="1073"/>
      <c r="I159" s="1073"/>
      <c r="J159" s="1073"/>
      <c r="K159" s="1073"/>
      <c r="L159" s="1073"/>
      <c r="M159" s="1073"/>
      <c r="N159" s="1073"/>
    </row>
    <row r="160" spans="1:14" ht="16.5" thickBot="1" x14ac:dyDescent="0.3">
      <c r="A160" s="62"/>
      <c r="B160" s="600"/>
      <c r="C160" s="598" t="str">
        <f t="shared" si="2"/>
        <v/>
      </c>
      <c r="D160" s="599"/>
      <c r="E160" s="597"/>
      <c r="F160" s="1073"/>
      <c r="G160" s="1073"/>
      <c r="H160" s="1073"/>
      <c r="I160" s="1073"/>
      <c r="J160" s="1073"/>
      <c r="K160" s="1073"/>
      <c r="L160" s="1073"/>
      <c r="M160" s="1073"/>
      <c r="N160" s="1073"/>
    </row>
    <row r="161" spans="1:14" ht="16.5" thickBot="1" x14ac:dyDescent="0.3">
      <c r="A161" s="62"/>
      <c r="B161" s="600"/>
      <c r="C161" s="598" t="str">
        <f t="shared" si="2"/>
        <v/>
      </c>
      <c r="D161" s="599"/>
      <c r="E161" s="597"/>
      <c r="F161" s="1073"/>
      <c r="G161" s="1073"/>
      <c r="H161" s="1073"/>
      <c r="I161" s="1073"/>
      <c r="J161" s="1073"/>
      <c r="K161" s="1073"/>
      <c r="L161" s="1073"/>
      <c r="M161" s="1073"/>
      <c r="N161" s="1073"/>
    </row>
    <row r="162" spans="1:14" ht="16.5" thickBot="1" x14ac:dyDescent="0.3">
      <c r="A162" s="62"/>
      <c r="B162" s="600"/>
      <c r="C162" s="598" t="str">
        <f t="shared" si="2"/>
        <v/>
      </c>
      <c r="D162" s="599"/>
      <c r="E162" s="597"/>
      <c r="F162" s="1073"/>
      <c r="G162" s="1073"/>
      <c r="H162" s="1073"/>
      <c r="I162" s="1073"/>
      <c r="J162" s="1073"/>
      <c r="K162" s="1073"/>
      <c r="L162" s="1073"/>
      <c r="M162" s="1073"/>
      <c r="N162" s="1073"/>
    </row>
    <row r="163" spans="1:14" ht="16.5" thickBot="1" x14ac:dyDescent="0.3">
      <c r="A163" s="62"/>
      <c r="B163" s="600"/>
      <c r="C163" s="598" t="str">
        <f t="shared" si="2"/>
        <v/>
      </c>
      <c r="D163" s="599"/>
      <c r="E163" s="597"/>
      <c r="F163" s="1073"/>
      <c r="G163" s="1073"/>
      <c r="H163" s="1073"/>
      <c r="I163" s="1073"/>
      <c r="J163" s="1073"/>
      <c r="K163" s="1073"/>
      <c r="L163" s="1073"/>
      <c r="M163" s="1073"/>
      <c r="N163" s="1073"/>
    </row>
    <row r="164" spans="1:14" ht="16.5" thickBot="1" x14ac:dyDescent="0.3">
      <c r="A164" s="62"/>
      <c r="B164" s="600"/>
      <c r="C164" s="598" t="str">
        <f t="shared" si="2"/>
        <v/>
      </c>
      <c r="D164" s="599"/>
      <c r="E164" s="597"/>
      <c r="F164" s="1073"/>
      <c r="G164" s="1073"/>
      <c r="H164" s="1073"/>
      <c r="I164" s="1073"/>
      <c r="J164" s="1073"/>
      <c r="K164" s="1073"/>
      <c r="L164" s="1073"/>
      <c r="M164" s="1073"/>
      <c r="N164" s="1073"/>
    </row>
    <row r="165" spans="1:14" ht="16.5" thickBot="1" x14ac:dyDescent="0.3">
      <c r="A165" s="62"/>
      <c r="B165" s="600"/>
      <c r="C165" s="598" t="str">
        <f t="shared" si="2"/>
        <v/>
      </c>
      <c r="D165" s="599"/>
      <c r="E165" s="597"/>
      <c r="F165" s="1073"/>
      <c r="G165" s="1073"/>
      <c r="H165" s="1073"/>
      <c r="I165" s="1073"/>
      <c r="J165" s="1073"/>
      <c r="K165" s="1073"/>
      <c r="L165" s="1073"/>
      <c r="M165" s="1073"/>
      <c r="N165" s="1073"/>
    </row>
    <row r="166" spans="1:14" ht="16.5" thickBot="1" x14ac:dyDescent="0.3">
      <c r="A166" s="62"/>
      <c r="B166" s="600"/>
      <c r="C166" s="598" t="str">
        <f t="shared" si="2"/>
        <v/>
      </c>
      <c r="D166" s="599"/>
      <c r="E166" s="597"/>
      <c r="F166" s="1073"/>
      <c r="G166" s="1073"/>
      <c r="H166" s="1073"/>
      <c r="I166" s="1073"/>
      <c r="J166" s="1073"/>
      <c r="K166" s="1073"/>
      <c r="L166" s="1073"/>
      <c r="M166" s="1073"/>
      <c r="N166" s="1073"/>
    </row>
    <row r="167" spans="1:14" ht="16.5" thickBot="1" x14ac:dyDescent="0.3">
      <c r="A167" s="62"/>
      <c r="B167" s="600"/>
      <c r="C167" s="598" t="str">
        <f t="shared" si="2"/>
        <v/>
      </c>
      <c r="D167" s="599"/>
      <c r="E167" s="597"/>
      <c r="F167" s="1073"/>
      <c r="G167" s="1073"/>
      <c r="H167" s="1073"/>
      <c r="I167" s="1073"/>
      <c r="J167" s="1073"/>
      <c r="K167" s="1073"/>
      <c r="L167" s="1073"/>
      <c r="M167" s="1073"/>
      <c r="N167" s="1073"/>
    </row>
    <row r="168" spans="1:14" ht="16.5" thickBot="1" x14ac:dyDescent="0.3">
      <c r="A168" s="62"/>
      <c r="B168" s="600"/>
      <c r="C168" s="598" t="str">
        <f t="shared" si="2"/>
        <v/>
      </c>
      <c r="D168" s="599"/>
      <c r="E168" s="597"/>
      <c r="F168" s="1073"/>
      <c r="G168" s="1073"/>
      <c r="H168" s="1073"/>
      <c r="I168" s="1073"/>
      <c r="J168" s="1073"/>
      <c r="K168" s="1073"/>
      <c r="L168" s="1073"/>
      <c r="M168" s="1073"/>
      <c r="N168" s="1073"/>
    </row>
    <row r="169" spans="1:14" ht="16.5" thickBot="1" x14ac:dyDescent="0.3">
      <c r="A169" s="62"/>
      <c r="B169" s="600"/>
      <c r="C169" s="598" t="str">
        <f t="shared" si="2"/>
        <v/>
      </c>
      <c r="D169" s="599"/>
      <c r="E169" s="597"/>
      <c r="F169" s="1073"/>
      <c r="G169" s="1073"/>
      <c r="H169" s="1073"/>
      <c r="I169" s="1073"/>
      <c r="J169" s="1073"/>
      <c r="K169" s="1073"/>
      <c r="L169" s="1073"/>
      <c r="M169" s="1073"/>
      <c r="N169" s="1073"/>
    </row>
    <row r="170" spans="1:14" ht="16.5" thickBot="1" x14ac:dyDescent="0.3">
      <c r="A170" s="62"/>
      <c r="B170" s="600"/>
      <c r="C170" s="598" t="str">
        <f t="shared" si="2"/>
        <v/>
      </c>
      <c r="D170" s="599"/>
      <c r="E170" s="597"/>
      <c r="F170" s="1073"/>
      <c r="G170" s="1073"/>
      <c r="H170" s="1073"/>
      <c r="I170" s="1073"/>
      <c r="J170" s="1073"/>
      <c r="K170" s="1073"/>
      <c r="L170" s="1073"/>
      <c r="M170" s="1073"/>
      <c r="N170" s="1073"/>
    </row>
    <row r="171" spans="1:14" ht="16.5" thickBot="1" x14ac:dyDescent="0.3">
      <c r="A171" s="62"/>
      <c r="B171" s="600"/>
      <c r="C171" s="598" t="str">
        <f t="shared" si="2"/>
        <v/>
      </c>
      <c r="D171" s="599"/>
      <c r="E171" s="597"/>
      <c r="F171" s="1073"/>
      <c r="G171" s="1073"/>
      <c r="H171" s="1073"/>
      <c r="I171" s="1073"/>
      <c r="J171" s="1073"/>
      <c r="K171" s="1073"/>
      <c r="L171" s="1073"/>
      <c r="M171" s="1073"/>
      <c r="N171" s="1073"/>
    </row>
    <row r="172" spans="1:14" ht="16.5" thickBot="1" x14ac:dyDescent="0.3">
      <c r="A172" s="62"/>
      <c r="B172" s="600"/>
      <c r="C172" s="598" t="str">
        <f t="shared" si="2"/>
        <v/>
      </c>
      <c r="D172" s="599"/>
      <c r="E172" s="597"/>
      <c r="F172" s="1073"/>
      <c r="G172" s="1073"/>
      <c r="H172" s="1073"/>
      <c r="I172" s="1073"/>
      <c r="J172" s="1073"/>
      <c r="K172" s="1073"/>
      <c r="L172" s="1073"/>
      <c r="M172" s="1073"/>
      <c r="N172" s="1073"/>
    </row>
    <row r="173" spans="1:14" ht="16.5" thickBot="1" x14ac:dyDescent="0.3">
      <c r="A173" s="62"/>
      <c r="B173" s="600"/>
      <c r="C173" s="598" t="str">
        <f t="shared" si="2"/>
        <v/>
      </c>
      <c r="D173" s="599"/>
      <c r="E173" s="597"/>
      <c r="F173" s="1073"/>
      <c r="G173" s="1073"/>
      <c r="H173" s="1073"/>
      <c r="I173" s="1073"/>
      <c r="J173" s="1073"/>
      <c r="K173" s="1073"/>
      <c r="L173" s="1073"/>
      <c r="M173" s="1073"/>
      <c r="N173" s="1073"/>
    </row>
    <row r="174" spans="1:14" ht="16.5" thickBot="1" x14ac:dyDescent="0.3">
      <c r="A174" s="62"/>
      <c r="B174" s="600"/>
      <c r="C174" s="598" t="str">
        <f t="shared" si="2"/>
        <v/>
      </c>
      <c r="D174" s="599"/>
      <c r="E174" s="597"/>
      <c r="F174" s="1073"/>
      <c r="G174" s="1073"/>
      <c r="H174" s="1073"/>
      <c r="I174" s="1073"/>
      <c r="J174" s="1073"/>
      <c r="K174" s="1073"/>
      <c r="L174" s="1073"/>
      <c r="M174" s="1073"/>
      <c r="N174" s="1073"/>
    </row>
    <row r="175" spans="1:14" ht="16.5" thickBot="1" x14ac:dyDescent="0.3">
      <c r="A175" s="62"/>
      <c r="B175" s="600"/>
      <c r="C175" s="598" t="str">
        <f t="shared" si="2"/>
        <v/>
      </c>
      <c r="D175" s="599"/>
      <c r="E175" s="597"/>
      <c r="F175" s="1073"/>
      <c r="G175" s="1073"/>
      <c r="H175" s="1073"/>
      <c r="I175" s="1073"/>
      <c r="J175" s="1073"/>
      <c r="K175" s="1073"/>
      <c r="L175" s="1073"/>
      <c r="M175" s="1073"/>
      <c r="N175" s="1073"/>
    </row>
    <row r="176" spans="1:14" ht="16.5" thickBot="1" x14ac:dyDescent="0.3">
      <c r="A176" s="62"/>
      <c r="B176" s="600"/>
      <c r="C176" s="598" t="str">
        <f t="shared" si="2"/>
        <v/>
      </c>
      <c r="D176" s="599"/>
      <c r="E176" s="597"/>
      <c r="F176" s="1073"/>
      <c r="G176" s="1073"/>
      <c r="H176" s="1073"/>
      <c r="I176" s="1073"/>
      <c r="J176" s="1073"/>
      <c r="K176" s="1073"/>
      <c r="L176" s="1073"/>
      <c r="M176" s="1073"/>
      <c r="N176" s="1073"/>
    </row>
    <row r="177" spans="1:14" ht="16.5" thickBot="1" x14ac:dyDescent="0.3">
      <c r="A177" s="62"/>
      <c r="B177" s="600"/>
      <c r="C177" s="598" t="str">
        <f t="shared" si="2"/>
        <v/>
      </c>
      <c r="D177" s="599"/>
      <c r="E177" s="597"/>
      <c r="F177" s="1073"/>
      <c r="G177" s="1073"/>
      <c r="H177" s="1073"/>
      <c r="I177" s="1073"/>
      <c r="J177" s="1073"/>
      <c r="K177" s="1073"/>
      <c r="L177" s="1073"/>
      <c r="M177" s="1073"/>
      <c r="N177" s="1073"/>
    </row>
    <row r="178" spans="1:14" ht="16.5" thickBot="1" x14ac:dyDescent="0.3">
      <c r="A178" s="62"/>
      <c r="B178" s="600"/>
      <c r="C178" s="598" t="str">
        <f t="shared" si="2"/>
        <v/>
      </c>
      <c r="D178" s="599"/>
      <c r="E178" s="597"/>
      <c r="F178" s="1073"/>
      <c r="G178" s="1073"/>
      <c r="H178" s="1073"/>
      <c r="I178" s="1073"/>
      <c r="J178" s="1073"/>
      <c r="K178" s="1073"/>
      <c r="L178" s="1073"/>
      <c r="M178" s="1073"/>
      <c r="N178" s="1073"/>
    </row>
    <row r="179" spans="1:14" ht="16.5" thickBot="1" x14ac:dyDescent="0.3">
      <c r="A179" s="62"/>
      <c r="B179" s="600"/>
      <c r="C179" s="598" t="str">
        <f t="shared" si="2"/>
        <v/>
      </c>
      <c r="D179" s="599"/>
      <c r="E179" s="597"/>
      <c r="F179" s="1073"/>
      <c r="G179" s="1073"/>
      <c r="H179" s="1073"/>
      <c r="I179" s="1073"/>
      <c r="J179" s="1073"/>
      <c r="K179" s="1073"/>
      <c r="L179" s="1073"/>
      <c r="M179" s="1073"/>
      <c r="N179" s="1073"/>
    </row>
    <row r="180" spans="1:14" ht="16.5" thickBot="1" x14ac:dyDescent="0.3">
      <c r="A180" s="62"/>
      <c r="B180" s="600"/>
      <c r="C180" s="598" t="str">
        <f t="shared" si="2"/>
        <v/>
      </c>
      <c r="D180" s="599"/>
      <c r="E180" s="597"/>
      <c r="F180" s="1073"/>
      <c r="G180" s="1073"/>
      <c r="H180" s="1073"/>
      <c r="I180" s="1073"/>
      <c r="J180" s="1073"/>
      <c r="K180" s="1073"/>
      <c r="L180" s="1073"/>
      <c r="M180" s="1073"/>
      <c r="N180" s="1073"/>
    </row>
    <row r="181" spans="1:14" ht="16.5" thickBot="1" x14ac:dyDescent="0.3">
      <c r="A181" s="62"/>
      <c r="B181" s="600"/>
      <c r="C181" s="598" t="str">
        <f t="shared" si="2"/>
        <v/>
      </c>
      <c r="D181" s="599"/>
      <c r="E181" s="597"/>
      <c r="F181" s="1073"/>
      <c r="G181" s="1073"/>
      <c r="H181" s="1073"/>
      <c r="I181" s="1073"/>
      <c r="J181" s="1073"/>
      <c r="K181" s="1073"/>
      <c r="L181" s="1073"/>
      <c r="M181" s="1073"/>
      <c r="N181" s="1073"/>
    </row>
    <row r="182" spans="1:14" ht="16.5" thickBot="1" x14ac:dyDescent="0.3">
      <c r="A182" s="62"/>
      <c r="B182" s="600"/>
      <c r="C182" s="598" t="str">
        <f t="shared" si="2"/>
        <v/>
      </c>
      <c r="D182" s="599"/>
      <c r="E182" s="597"/>
      <c r="F182" s="1073"/>
      <c r="G182" s="1073"/>
      <c r="H182" s="1073"/>
      <c r="I182" s="1073"/>
      <c r="J182" s="1073"/>
      <c r="K182" s="1073"/>
      <c r="L182" s="1073"/>
      <c r="M182" s="1073"/>
      <c r="N182" s="1073"/>
    </row>
    <row r="183" spans="1:14" ht="16.5" thickBot="1" x14ac:dyDescent="0.3">
      <c r="A183" s="62"/>
      <c r="B183" s="600"/>
      <c r="C183" s="598" t="str">
        <f t="shared" si="2"/>
        <v/>
      </c>
      <c r="D183" s="599"/>
      <c r="E183" s="597"/>
      <c r="F183" s="1073"/>
      <c r="G183" s="1073"/>
      <c r="H183" s="1073"/>
      <c r="I183" s="1073"/>
      <c r="J183" s="1073"/>
      <c r="K183" s="1073"/>
      <c r="L183" s="1073"/>
      <c r="M183" s="1073"/>
      <c r="N183" s="1073"/>
    </row>
    <row r="184" spans="1:14" ht="16.5" thickBot="1" x14ac:dyDescent="0.3">
      <c r="A184" s="62"/>
      <c r="B184" s="600"/>
      <c r="C184" s="598" t="str">
        <f t="shared" si="2"/>
        <v/>
      </c>
      <c r="D184" s="599"/>
      <c r="E184" s="597"/>
      <c r="F184" s="1073"/>
      <c r="G184" s="1073"/>
      <c r="H184" s="1073"/>
      <c r="I184" s="1073"/>
      <c r="J184" s="1073"/>
      <c r="K184" s="1073"/>
      <c r="L184" s="1073"/>
      <c r="M184" s="1073"/>
      <c r="N184" s="1073"/>
    </row>
    <row r="185" spans="1:14" ht="16.5" thickBot="1" x14ac:dyDescent="0.3">
      <c r="A185" s="62"/>
      <c r="B185" s="600"/>
      <c r="C185" s="598" t="str">
        <f t="shared" si="2"/>
        <v/>
      </c>
      <c r="D185" s="599"/>
      <c r="E185" s="597"/>
      <c r="F185" s="1073"/>
      <c r="G185" s="1073"/>
      <c r="H185" s="1073"/>
      <c r="I185" s="1073"/>
      <c r="J185" s="1073"/>
      <c r="K185" s="1073"/>
      <c r="L185" s="1073"/>
      <c r="M185" s="1073"/>
      <c r="N185" s="1073"/>
    </row>
    <row r="186" spans="1:14" ht="16.5" thickBot="1" x14ac:dyDescent="0.3">
      <c r="A186" s="62"/>
      <c r="B186" s="600"/>
      <c r="C186" s="598" t="str">
        <f t="shared" si="2"/>
        <v/>
      </c>
      <c r="D186" s="599"/>
      <c r="E186" s="597"/>
      <c r="F186" s="1073"/>
      <c r="G186" s="1073"/>
      <c r="H186" s="1073"/>
      <c r="I186" s="1073"/>
      <c r="J186" s="1073"/>
      <c r="K186" s="1073"/>
      <c r="L186" s="1073"/>
      <c r="M186" s="1073"/>
      <c r="N186" s="1073"/>
    </row>
    <row r="187" spans="1:14" ht="16.5" thickBot="1" x14ac:dyDescent="0.3">
      <c r="A187" s="62"/>
      <c r="B187" s="600"/>
      <c r="C187" s="598" t="str">
        <f t="shared" si="2"/>
        <v/>
      </c>
      <c r="D187" s="599"/>
      <c r="E187" s="597"/>
      <c r="F187" s="1073"/>
      <c r="G187" s="1073"/>
      <c r="H187" s="1073"/>
      <c r="I187" s="1073"/>
      <c r="J187" s="1073"/>
      <c r="K187" s="1073"/>
      <c r="L187" s="1073"/>
      <c r="M187" s="1073"/>
      <c r="N187" s="1073"/>
    </row>
    <row r="188" spans="1:14" ht="16.5" thickBot="1" x14ac:dyDescent="0.3">
      <c r="A188" s="62"/>
      <c r="B188" s="600"/>
      <c r="C188" s="598" t="str">
        <f t="shared" si="2"/>
        <v/>
      </c>
      <c r="D188" s="599"/>
      <c r="E188" s="597"/>
      <c r="F188" s="1073"/>
      <c r="G188" s="1073"/>
      <c r="H188" s="1073"/>
      <c r="I188" s="1073"/>
      <c r="J188" s="1073"/>
      <c r="K188" s="1073"/>
      <c r="L188" s="1073"/>
      <c r="M188" s="1073"/>
      <c r="N188" s="1073"/>
    </row>
    <row r="189" spans="1:14" ht="16.5" thickBot="1" x14ac:dyDescent="0.3">
      <c r="A189" s="62"/>
      <c r="B189" s="600"/>
      <c r="C189" s="598" t="str">
        <f t="shared" si="2"/>
        <v/>
      </c>
      <c r="D189" s="599"/>
      <c r="E189" s="597"/>
      <c r="F189" s="1073"/>
      <c r="G189" s="1073"/>
      <c r="H189" s="1073"/>
      <c r="I189" s="1073"/>
      <c r="J189" s="1073"/>
      <c r="K189" s="1073"/>
      <c r="L189" s="1073"/>
      <c r="M189" s="1073"/>
      <c r="N189" s="1073"/>
    </row>
    <row r="190" spans="1:14" ht="16.5" thickBot="1" x14ac:dyDescent="0.3">
      <c r="A190" s="62"/>
      <c r="B190" s="600"/>
      <c r="C190" s="598" t="str">
        <f t="shared" si="2"/>
        <v/>
      </c>
      <c r="D190" s="599"/>
      <c r="E190" s="597"/>
      <c r="F190" s="1073"/>
      <c r="G190" s="1073"/>
      <c r="H190" s="1073"/>
      <c r="I190" s="1073"/>
      <c r="J190" s="1073"/>
      <c r="K190" s="1073"/>
      <c r="L190" s="1073"/>
      <c r="M190" s="1073"/>
      <c r="N190" s="1073"/>
    </row>
    <row r="191" spans="1:14" ht="16.5" thickBot="1" x14ac:dyDescent="0.3">
      <c r="A191" s="62"/>
      <c r="B191" s="600"/>
      <c r="C191" s="598" t="str">
        <f t="shared" si="2"/>
        <v/>
      </c>
      <c r="D191" s="599"/>
      <c r="E191" s="597"/>
      <c r="F191" s="1073"/>
      <c r="G191" s="1073"/>
      <c r="H191" s="1073"/>
      <c r="I191" s="1073"/>
      <c r="J191" s="1073"/>
      <c r="K191" s="1073"/>
      <c r="L191" s="1073"/>
      <c r="M191" s="1073"/>
      <c r="N191" s="1073"/>
    </row>
    <row r="192" spans="1:14" ht="16.5" thickBot="1" x14ac:dyDescent="0.3">
      <c r="A192" s="62"/>
      <c r="B192" s="600"/>
      <c r="C192" s="598" t="str">
        <f t="shared" si="2"/>
        <v/>
      </c>
      <c r="D192" s="599"/>
      <c r="E192" s="597"/>
      <c r="F192" s="1073"/>
      <c r="G192" s="1073"/>
      <c r="H192" s="1073"/>
      <c r="I192" s="1073"/>
      <c r="J192" s="1073"/>
      <c r="K192" s="1073"/>
      <c r="L192" s="1073"/>
      <c r="M192" s="1073"/>
      <c r="N192" s="1073"/>
    </row>
    <row r="193" spans="1:14" ht="16.5" thickBot="1" x14ac:dyDescent="0.3">
      <c r="A193" s="62"/>
      <c r="B193" s="600"/>
      <c r="C193" s="598" t="str">
        <f t="shared" si="2"/>
        <v/>
      </c>
      <c r="D193" s="599"/>
      <c r="E193" s="597"/>
      <c r="F193" s="1073"/>
      <c r="G193" s="1073"/>
      <c r="H193" s="1073"/>
      <c r="I193" s="1073"/>
      <c r="J193" s="1073"/>
      <c r="K193" s="1073"/>
      <c r="L193" s="1073"/>
      <c r="M193" s="1073"/>
      <c r="N193" s="1073"/>
    </row>
    <row r="194" spans="1:14" ht="16.5" thickBot="1" x14ac:dyDescent="0.3">
      <c r="A194" s="62"/>
      <c r="B194" s="600"/>
      <c r="C194" s="598" t="str">
        <f t="shared" si="2"/>
        <v/>
      </c>
      <c r="D194" s="599"/>
      <c r="E194" s="597"/>
      <c r="F194" s="1073"/>
      <c r="G194" s="1073"/>
      <c r="H194" s="1073"/>
      <c r="I194" s="1073"/>
      <c r="J194" s="1073"/>
      <c r="K194" s="1073"/>
      <c r="L194" s="1073"/>
      <c r="M194" s="1073"/>
      <c r="N194" s="1073"/>
    </row>
    <row r="195" spans="1:14" ht="16.5" thickBot="1" x14ac:dyDescent="0.3">
      <c r="A195" s="62"/>
      <c r="B195" s="600"/>
      <c r="C195" s="598" t="str">
        <f t="shared" si="2"/>
        <v/>
      </c>
      <c r="D195" s="599"/>
      <c r="E195" s="597"/>
      <c r="F195" s="1073"/>
      <c r="G195" s="1073"/>
      <c r="H195" s="1073"/>
      <c r="I195" s="1073"/>
      <c r="J195" s="1073"/>
      <c r="K195" s="1073"/>
      <c r="L195" s="1073"/>
      <c r="M195" s="1073"/>
      <c r="N195" s="1073"/>
    </row>
    <row r="196" spans="1:14" ht="16.5" thickBot="1" x14ac:dyDescent="0.3">
      <c r="A196" s="62"/>
      <c r="B196" s="600"/>
      <c r="C196" s="598" t="str">
        <f t="shared" si="2"/>
        <v/>
      </c>
      <c r="D196" s="599"/>
      <c r="E196" s="597"/>
      <c r="F196" s="1073"/>
      <c r="G196" s="1073"/>
      <c r="H196" s="1073"/>
      <c r="I196" s="1073"/>
      <c r="J196" s="1073"/>
      <c r="K196" s="1073"/>
      <c r="L196" s="1073"/>
      <c r="M196" s="1073"/>
      <c r="N196" s="1073"/>
    </row>
    <row r="197" spans="1:14" ht="16.5" thickBot="1" x14ac:dyDescent="0.3">
      <c r="A197" s="62"/>
      <c r="B197" s="600"/>
      <c r="C197" s="598" t="str">
        <f t="shared" si="2"/>
        <v/>
      </c>
      <c r="D197" s="599"/>
      <c r="E197" s="597"/>
      <c r="F197" s="1073"/>
      <c r="G197" s="1073"/>
      <c r="H197" s="1073"/>
      <c r="I197" s="1073"/>
      <c r="J197" s="1073"/>
      <c r="K197" s="1073"/>
      <c r="L197" s="1073"/>
      <c r="M197" s="1073"/>
      <c r="N197" s="1073"/>
    </row>
    <row r="198" spans="1:14" ht="16.5" thickBot="1" x14ac:dyDescent="0.3">
      <c r="A198" s="62"/>
      <c r="B198" s="600"/>
      <c r="C198" s="598" t="str">
        <f t="shared" si="2"/>
        <v/>
      </c>
      <c r="D198" s="599"/>
      <c r="E198" s="597"/>
      <c r="F198" s="1073"/>
      <c r="G198" s="1073"/>
      <c r="H198" s="1073"/>
      <c r="I198" s="1073"/>
      <c r="J198" s="1073"/>
      <c r="K198" s="1073"/>
      <c r="L198" s="1073"/>
      <c r="M198" s="1073"/>
      <c r="N198" s="1073"/>
    </row>
    <row r="199" spans="1:14" ht="16.5" thickBot="1" x14ac:dyDescent="0.3">
      <c r="A199" s="62"/>
      <c r="B199" s="600"/>
      <c r="C199" s="598" t="str">
        <f t="shared" si="2"/>
        <v/>
      </c>
      <c r="D199" s="599"/>
      <c r="E199" s="597"/>
      <c r="F199" s="1073"/>
      <c r="G199" s="1073"/>
      <c r="H199" s="1073"/>
      <c r="I199" s="1073"/>
      <c r="J199" s="1073"/>
      <c r="K199" s="1073"/>
      <c r="L199" s="1073"/>
      <c r="M199" s="1073"/>
      <c r="N199" s="1073"/>
    </row>
    <row r="200" spans="1:14" ht="16.5" thickBot="1" x14ac:dyDescent="0.3">
      <c r="A200" s="62"/>
      <c r="B200" s="600"/>
      <c r="C200" s="598" t="str">
        <f t="shared" si="2"/>
        <v/>
      </c>
      <c r="D200" s="599"/>
      <c r="E200" s="597"/>
      <c r="F200" s="1073"/>
      <c r="G200" s="1073"/>
      <c r="H200" s="1073"/>
      <c r="I200" s="1073"/>
      <c r="J200" s="1073"/>
      <c r="K200" s="1073"/>
      <c r="L200" s="1073"/>
      <c r="M200" s="1073"/>
      <c r="N200" s="1073"/>
    </row>
    <row r="201" spans="1:14" ht="16.5" thickBot="1" x14ac:dyDescent="0.3">
      <c r="A201" s="62"/>
      <c r="B201" s="600"/>
      <c r="C201" s="598" t="str">
        <f t="shared" si="2"/>
        <v/>
      </c>
      <c r="D201" s="599"/>
      <c r="E201" s="597"/>
      <c r="F201" s="1073"/>
      <c r="G201" s="1073"/>
      <c r="H201" s="1073"/>
      <c r="I201" s="1073"/>
      <c r="J201" s="1073"/>
      <c r="K201" s="1073"/>
      <c r="L201" s="1073"/>
      <c r="M201" s="1073"/>
      <c r="N201" s="1073"/>
    </row>
    <row r="202" spans="1:14" ht="16.5" thickBot="1" x14ac:dyDescent="0.3">
      <c r="A202" s="62"/>
      <c r="B202" s="600"/>
      <c r="C202" s="598" t="str">
        <f t="shared" si="2"/>
        <v/>
      </c>
      <c r="D202" s="599"/>
      <c r="E202" s="597"/>
      <c r="F202" s="1073"/>
      <c r="G202" s="1073"/>
      <c r="H202" s="1073"/>
      <c r="I202" s="1073"/>
      <c r="J202" s="1073"/>
      <c r="K202" s="1073"/>
      <c r="L202" s="1073"/>
      <c r="M202" s="1073"/>
      <c r="N202" s="1073"/>
    </row>
    <row r="203" spans="1:14" ht="16.5" thickBot="1" x14ac:dyDescent="0.3">
      <c r="A203" s="62"/>
      <c r="B203" s="600"/>
      <c r="C203" s="598" t="str">
        <f t="shared" si="2"/>
        <v/>
      </c>
      <c r="D203" s="599"/>
      <c r="E203" s="597"/>
      <c r="F203" s="1073"/>
      <c r="G203" s="1073"/>
      <c r="H203" s="1073"/>
      <c r="I203" s="1073"/>
      <c r="J203" s="1073"/>
      <c r="K203" s="1073"/>
      <c r="L203" s="1073"/>
      <c r="M203" s="1073"/>
      <c r="N203" s="1073"/>
    </row>
    <row r="204" spans="1:14" ht="16.5" thickBot="1" x14ac:dyDescent="0.3">
      <c r="A204" s="62"/>
      <c r="B204" s="600"/>
      <c r="C204" s="598" t="str">
        <f t="shared" ref="C204:C267" si="3">IF(B204&gt;0, (B204-B203), "")</f>
        <v/>
      </c>
      <c r="D204" s="599"/>
      <c r="E204" s="597"/>
      <c r="F204" s="1073"/>
      <c r="G204" s="1073"/>
      <c r="H204" s="1073"/>
      <c r="I204" s="1073"/>
      <c r="J204" s="1073"/>
      <c r="K204" s="1073"/>
      <c r="L204" s="1073"/>
      <c r="M204" s="1073"/>
      <c r="N204" s="1073"/>
    </row>
    <row r="205" spans="1:14" ht="16.5" thickBot="1" x14ac:dyDescent="0.3">
      <c r="A205" s="62"/>
      <c r="B205" s="600"/>
      <c r="C205" s="598" t="str">
        <f t="shared" si="3"/>
        <v/>
      </c>
      <c r="D205" s="599"/>
      <c r="E205" s="597"/>
      <c r="F205" s="1073"/>
      <c r="G205" s="1073"/>
      <c r="H205" s="1073"/>
      <c r="I205" s="1073"/>
      <c r="J205" s="1073"/>
      <c r="K205" s="1073"/>
      <c r="L205" s="1073"/>
      <c r="M205" s="1073"/>
      <c r="N205" s="1073"/>
    </row>
    <row r="206" spans="1:14" ht="16.5" thickBot="1" x14ac:dyDescent="0.3">
      <c r="A206" s="62"/>
      <c r="B206" s="600"/>
      <c r="C206" s="598" t="str">
        <f t="shared" si="3"/>
        <v/>
      </c>
      <c r="D206" s="599"/>
      <c r="E206" s="597"/>
      <c r="F206" s="1073"/>
      <c r="G206" s="1073"/>
      <c r="H206" s="1073"/>
      <c r="I206" s="1073"/>
      <c r="J206" s="1073"/>
      <c r="K206" s="1073"/>
      <c r="L206" s="1073"/>
      <c r="M206" s="1073"/>
      <c r="N206" s="1073"/>
    </row>
    <row r="207" spans="1:14" ht="16.5" thickBot="1" x14ac:dyDescent="0.3">
      <c r="A207" s="62"/>
      <c r="B207" s="600"/>
      <c r="C207" s="598" t="str">
        <f t="shared" si="3"/>
        <v/>
      </c>
      <c r="D207" s="599"/>
      <c r="E207" s="597"/>
      <c r="F207" s="1073"/>
      <c r="G207" s="1073"/>
      <c r="H207" s="1073"/>
      <c r="I207" s="1073"/>
      <c r="J207" s="1073"/>
      <c r="K207" s="1073"/>
      <c r="L207" s="1073"/>
      <c r="M207" s="1073"/>
      <c r="N207" s="1073"/>
    </row>
    <row r="208" spans="1:14" ht="16.5" thickBot="1" x14ac:dyDescent="0.3">
      <c r="A208" s="62"/>
      <c r="B208" s="600"/>
      <c r="C208" s="598" t="str">
        <f t="shared" si="3"/>
        <v/>
      </c>
      <c r="D208" s="599"/>
      <c r="E208" s="597"/>
      <c r="F208" s="1073"/>
      <c r="G208" s="1073"/>
      <c r="H208" s="1073"/>
      <c r="I208" s="1073"/>
      <c r="J208" s="1073"/>
      <c r="K208" s="1073"/>
      <c r="L208" s="1073"/>
      <c r="M208" s="1073"/>
      <c r="N208" s="1073"/>
    </row>
    <row r="209" spans="1:14" ht="16.5" thickBot="1" x14ac:dyDescent="0.3">
      <c r="A209" s="62"/>
      <c r="B209" s="600"/>
      <c r="C209" s="598" t="str">
        <f t="shared" si="3"/>
        <v/>
      </c>
      <c r="D209" s="599"/>
      <c r="E209" s="597"/>
      <c r="F209" s="1073"/>
      <c r="G209" s="1073"/>
      <c r="H209" s="1073"/>
      <c r="I209" s="1073"/>
      <c r="J209" s="1073"/>
      <c r="K209" s="1073"/>
      <c r="L209" s="1073"/>
      <c r="M209" s="1073"/>
      <c r="N209" s="1073"/>
    </row>
    <row r="210" spans="1:14" ht="16.5" thickBot="1" x14ac:dyDescent="0.3">
      <c r="A210" s="62"/>
      <c r="B210" s="600"/>
      <c r="C210" s="598" t="str">
        <f t="shared" si="3"/>
        <v/>
      </c>
      <c r="D210" s="599"/>
      <c r="E210" s="597"/>
      <c r="F210" s="1073"/>
      <c r="G210" s="1073"/>
      <c r="H210" s="1073"/>
      <c r="I210" s="1073"/>
      <c r="J210" s="1073"/>
      <c r="K210" s="1073"/>
      <c r="L210" s="1073"/>
      <c r="M210" s="1073"/>
      <c r="N210" s="1073"/>
    </row>
    <row r="211" spans="1:14" ht="16.5" thickBot="1" x14ac:dyDescent="0.3">
      <c r="A211" s="62"/>
      <c r="B211" s="600"/>
      <c r="C211" s="598" t="str">
        <f t="shared" si="3"/>
        <v/>
      </c>
      <c r="D211" s="599"/>
      <c r="E211" s="597"/>
      <c r="F211" s="1073"/>
      <c r="G211" s="1073"/>
      <c r="H211" s="1073"/>
      <c r="I211" s="1073"/>
      <c r="J211" s="1073"/>
      <c r="K211" s="1073"/>
      <c r="L211" s="1073"/>
      <c r="M211" s="1073"/>
      <c r="N211" s="1073"/>
    </row>
    <row r="212" spans="1:14" ht="16.5" thickBot="1" x14ac:dyDescent="0.3">
      <c r="A212" s="62"/>
      <c r="B212" s="600"/>
      <c r="C212" s="598" t="str">
        <f t="shared" si="3"/>
        <v/>
      </c>
      <c r="D212" s="599"/>
      <c r="E212" s="597"/>
      <c r="F212" s="1073"/>
      <c r="G212" s="1073"/>
      <c r="H212" s="1073"/>
      <c r="I212" s="1073"/>
      <c r="J212" s="1073"/>
      <c r="K212" s="1073"/>
      <c r="L212" s="1073"/>
      <c r="M212" s="1073"/>
      <c r="N212" s="1073"/>
    </row>
    <row r="213" spans="1:14" ht="16.5" thickBot="1" x14ac:dyDescent="0.3">
      <c r="A213" s="62"/>
      <c r="B213" s="600"/>
      <c r="C213" s="598" t="str">
        <f t="shared" si="3"/>
        <v/>
      </c>
      <c r="D213" s="599"/>
      <c r="E213" s="597"/>
      <c r="F213" s="1073"/>
      <c r="G213" s="1073"/>
      <c r="H213" s="1073"/>
      <c r="I213" s="1073"/>
      <c r="J213" s="1073"/>
      <c r="K213" s="1073"/>
      <c r="L213" s="1073"/>
      <c r="M213" s="1073"/>
      <c r="N213" s="1073"/>
    </row>
    <row r="214" spans="1:14" ht="16.5" thickBot="1" x14ac:dyDescent="0.3">
      <c r="A214" s="62"/>
      <c r="B214" s="600"/>
      <c r="C214" s="598" t="str">
        <f t="shared" si="3"/>
        <v/>
      </c>
      <c r="D214" s="599"/>
      <c r="E214" s="597"/>
      <c r="F214" s="1073"/>
      <c r="G214" s="1073"/>
      <c r="H214" s="1073"/>
      <c r="I214" s="1073"/>
      <c r="J214" s="1073"/>
      <c r="K214" s="1073"/>
      <c r="L214" s="1073"/>
      <c r="M214" s="1073"/>
      <c r="N214" s="1073"/>
    </row>
    <row r="215" spans="1:14" ht="16.5" thickBot="1" x14ac:dyDescent="0.3">
      <c r="A215" s="62"/>
      <c r="B215" s="600"/>
      <c r="C215" s="598" t="str">
        <f t="shared" si="3"/>
        <v/>
      </c>
      <c r="D215" s="599"/>
      <c r="E215" s="597"/>
      <c r="F215" s="1073"/>
      <c r="G215" s="1073"/>
      <c r="H215" s="1073"/>
      <c r="I215" s="1073"/>
      <c r="J215" s="1073"/>
      <c r="K215" s="1073"/>
      <c r="L215" s="1073"/>
      <c r="M215" s="1073"/>
      <c r="N215" s="1073"/>
    </row>
    <row r="216" spans="1:14" ht="16.5" thickBot="1" x14ac:dyDescent="0.3">
      <c r="A216" s="62"/>
      <c r="B216" s="600"/>
      <c r="C216" s="598" t="str">
        <f t="shared" si="3"/>
        <v/>
      </c>
      <c r="D216" s="599"/>
      <c r="E216" s="597"/>
      <c r="F216" s="1073"/>
      <c r="G216" s="1073"/>
      <c r="H216" s="1073"/>
      <c r="I216" s="1073"/>
      <c r="J216" s="1073"/>
      <c r="K216" s="1073"/>
      <c r="L216" s="1073"/>
      <c r="M216" s="1073"/>
      <c r="N216" s="1073"/>
    </row>
    <row r="217" spans="1:14" ht="16.5" thickBot="1" x14ac:dyDescent="0.3">
      <c r="A217" s="62"/>
      <c r="B217" s="600"/>
      <c r="C217" s="598" t="str">
        <f t="shared" si="3"/>
        <v/>
      </c>
      <c r="D217" s="599"/>
      <c r="E217" s="597"/>
      <c r="F217" s="1073"/>
      <c r="G217" s="1073"/>
      <c r="H217" s="1073"/>
      <c r="I217" s="1073"/>
      <c r="J217" s="1073"/>
      <c r="K217" s="1073"/>
      <c r="L217" s="1073"/>
      <c r="M217" s="1073"/>
      <c r="N217" s="1073"/>
    </row>
    <row r="218" spans="1:14" ht="16.5" thickBot="1" x14ac:dyDescent="0.3">
      <c r="A218" s="62"/>
      <c r="B218" s="600"/>
      <c r="C218" s="598" t="str">
        <f t="shared" si="3"/>
        <v/>
      </c>
      <c r="D218" s="599"/>
      <c r="E218" s="597"/>
      <c r="F218" s="1073"/>
      <c r="G218" s="1073"/>
      <c r="H218" s="1073"/>
      <c r="I218" s="1073"/>
      <c r="J218" s="1073"/>
      <c r="K218" s="1073"/>
      <c r="L218" s="1073"/>
      <c r="M218" s="1073"/>
      <c r="N218" s="1073"/>
    </row>
    <row r="219" spans="1:14" ht="16.5" thickBot="1" x14ac:dyDescent="0.3">
      <c r="A219" s="62"/>
      <c r="B219" s="600"/>
      <c r="C219" s="598" t="str">
        <f t="shared" si="3"/>
        <v/>
      </c>
      <c r="D219" s="599"/>
      <c r="E219" s="597"/>
      <c r="F219" s="1073"/>
      <c r="G219" s="1073"/>
      <c r="H219" s="1073"/>
      <c r="I219" s="1073"/>
      <c r="J219" s="1073"/>
      <c r="K219" s="1073"/>
      <c r="L219" s="1073"/>
      <c r="M219" s="1073"/>
      <c r="N219" s="1073"/>
    </row>
    <row r="220" spans="1:14" ht="16.5" thickBot="1" x14ac:dyDescent="0.3">
      <c r="A220" s="62"/>
      <c r="B220" s="600"/>
      <c r="C220" s="598" t="str">
        <f t="shared" si="3"/>
        <v/>
      </c>
      <c r="D220" s="599"/>
      <c r="E220" s="597"/>
      <c r="F220" s="1073"/>
      <c r="G220" s="1073"/>
      <c r="H220" s="1073"/>
      <c r="I220" s="1073"/>
      <c r="J220" s="1073"/>
      <c r="K220" s="1073"/>
      <c r="L220" s="1073"/>
      <c r="M220" s="1073"/>
      <c r="N220" s="1073"/>
    </row>
    <row r="221" spans="1:14" ht="16.5" thickBot="1" x14ac:dyDescent="0.3">
      <c r="A221" s="62"/>
      <c r="B221" s="600"/>
      <c r="C221" s="598" t="str">
        <f t="shared" si="3"/>
        <v/>
      </c>
      <c r="D221" s="599"/>
      <c r="E221" s="597"/>
      <c r="F221" s="1073"/>
      <c r="G221" s="1073"/>
      <c r="H221" s="1073"/>
      <c r="I221" s="1073"/>
      <c r="J221" s="1073"/>
      <c r="K221" s="1073"/>
      <c r="L221" s="1073"/>
      <c r="M221" s="1073"/>
      <c r="N221" s="1073"/>
    </row>
    <row r="222" spans="1:14" ht="16.5" thickBot="1" x14ac:dyDescent="0.3">
      <c r="A222" s="62"/>
      <c r="B222" s="600"/>
      <c r="C222" s="598" t="str">
        <f t="shared" si="3"/>
        <v/>
      </c>
      <c r="D222" s="599"/>
      <c r="E222" s="597"/>
      <c r="F222" s="1073"/>
      <c r="G222" s="1073"/>
      <c r="H222" s="1073"/>
      <c r="I222" s="1073"/>
      <c r="J222" s="1073"/>
      <c r="K222" s="1073"/>
      <c r="L222" s="1073"/>
      <c r="M222" s="1073"/>
      <c r="N222" s="1073"/>
    </row>
    <row r="223" spans="1:14" ht="16.5" thickBot="1" x14ac:dyDescent="0.3">
      <c r="A223" s="62"/>
      <c r="B223" s="600"/>
      <c r="C223" s="598" t="str">
        <f t="shared" si="3"/>
        <v/>
      </c>
      <c r="D223" s="599"/>
      <c r="E223" s="597"/>
      <c r="F223" s="1073"/>
      <c r="G223" s="1073"/>
      <c r="H223" s="1073"/>
      <c r="I223" s="1073"/>
      <c r="J223" s="1073"/>
      <c r="K223" s="1073"/>
      <c r="L223" s="1073"/>
      <c r="M223" s="1073"/>
      <c r="N223" s="1073"/>
    </row>
    <row r="224" spans="1:14" ht="16.5" thickBot="1" x14ac:dyDescent="0.3">
      <c r="A224" s="62"/>
      <c r="B224" s="600"/>
      <c r="C224" s="598" t="str">
        <f t="shared" si="3"/>
        <v/>
      </c>
      <c r="D224" s="599"/>
      <c r="E224" s="597"/>
      <c r="F224" s="1073"/>
      <c r="G224" s="1073"/>
      <c r="H224" s="1073"/>
      <c r="I224" s="1073"/>
      <c r="J224" s="1073"/>
      <c r="K224" s="1073"/>
      <c r="L224" s="1073"/>
      <c r="M224" s="1073"/>
      <c r="N224" s="1073"/>
    </row>
    <row r="225" spans="1:14" ht="16.5" thickBot="1" x14ac:dyDescent="0.3">
      <c r="A225" s="62"/>
      <c r="B225" s="600"/>
      <c r="C225" s="598" t="str">
        <f t="shared" si="3"/>
        <v/>
      </c>
      <c r="D225" s="599"/>
      <c r="E225" s="597"/>
      <c r="F225" s="1073"/>
      <c r="G225" s="1073"/>
      <c r="H225" s="1073"/>
      <c r="I225" s="1073"/>
      <c r="J225" s="1073"/>
      <c r="K225" s="1073"/>
      <c r="L225" s="1073"/>
      <c r="M225" s="1073"/>
      <c r="N225" s="1073"/>
    </row>
    <row r="226" spans="1:14" ht="16.5" thickBot="1" x14ac:dyDescent="0.3">
      <c r="A226" s="62"/>
      <c r="B226" s="600"/>
      <c r="C226" s="598" t="str">
        <f t="shared" si="3"/>
        <v/>
      </c>
      <c r="D226" s="599"/>
      <c r="E226" s="597"/>
      <c r="F226" s="1073"/>
      <c r="G226" s="1073"/>
      <c r="H226" s="1073"/>
      <c r="I226" s="1073"/>
      <c r="J226" s="1073"/>
      <c r="K226" s="1073"/>
      <c r="L226" s="1073"/>
      <c r="M226" s="1073"/>
      <c r="N226" s="1073"/>
    </row>
    <row r="227" spans="1:14" ht="16.5" thickBot="1" x14ac:dyDescent="0.3">
      <c r="A227" s="62"/>
      <c r="B227" s="600"/>
      <c r="C227" s="598" t="str">
        <f t="shared" si="3"/>
        <v/>
      </c>
      <c r="D227" s="599"/>
      <c r="E227" s="597"/>
      <c r="F227" s="1073"/>
      <c r="G227" s="1073"/>
      <c r="H227" s="1073"/>
      <c r="I227" s="1073"/>
      <c r="J227" s="1073"/>
      <c r="K227" s="1073"/>
      <c r="L227" s="1073"/>
      <c r="M227" s="1073"/>
      <c r="N227" s="1073"/>
    </row>
    <row r="228" spans="1:14" ht="16.5" thickBot="1" x14ac:dyDescent="0.3">
      <c r="A228" s="62"/>
      <c r="B228" s="600"/>
      <c r="C228" s="598" t="str">
        <f t="shared" si="3"/>
        <v/>
      </c>
      <c r="D228" s="599"/>
      <c r="E228" s="597"/>
      <c r="F228" s="1073"/>
      <c r="G228" s="1073"/>
      <c r="H228" s="1073"/>
      <c r="I228" s="1073"/>
      <c r="J228" s="1073"/>
      <c r="K228" s="1073"/>
      <c r="L228" s="1073"/>
      <c r="M228" s="1073"/>
      <c r="N228" s="1073"/>
    </row>
    <row r="229" spans="1:14" ht="16.5" thickBot="1" x14ac:dyDescent="0.3">
      <c r="A229" s="62"/>
      <c r="B229" s="600"/>
      <c r="C229" s="598" t="str">
        <f t="shared" si="3"/>
        <v/>
      </c>
      <c r="D229" s="599"/>
      <c r="E229" s="597"/>
      <c r="F229" s="1073"/>
      <c r="G229" s="1073"/>
      <c r="H229" s="1073"/>
      <c r="I229" s="1073"/>
      <c r="J229" s="1073"/>
      <c r="K229" s="1073"/>
      <c r="L229" s="1073"/>
      <c r="M229" s="1073"/>
      <c r="N229" s="1073"/>
    </row>
    <row r="230" spans="1:14" ht="16.5" thickBot="1" x14ac:dyDescent="0.3">
      <c r="A230" s="62"/>
      <c r="B230" s="600"/>
      <c r="C230" s="598" t="str">
        <f t="shared" si="3"/>
        <v/>
      </c>
      <c r="D230" s="599"/>
      <c r="E230" s="597"/>
      <c r="F230" s="1073"/>
      <c r="G230" s="1073"/>
      <c r="H230" s="1073"/>
      <c r="I230" s="1073"/>
      <c r="J230" s="1073"/>
      <c r="K230" s="1073"/>
      <c r="L230" s="1073"/>
      <c r="M230" s="1073"/>
      <c r="N230" s="1073"/>
    </row>
    <row r="231" spans="1:14" ht="16.5" thickBot="1" x14ac:dyDescent="0.3">
      <c r="A231" s="62"/>
      <c r="B231" s="600"/>
      <c r="C231" s="598" t="str">
        <f t="shared" si="3"/>
        <v/>
      </c>
      <c r="D231" s="599"/>
      <c r="E231" s="597"/>
      <c r="F231" s="1073"/>
      <c r="G231" s="1073"/>
      <c r="H231" s="1073"/>
      <c r="I231" s="1073"/>
      <c r="J231" s="1073"/>
      <c r="K231" s="1073"/>
      <c r="L231" s="1073"/>
      <c r="M231" s="1073"/>
      <c r="N231" s="1073"/>
    </row>
    <row r="232" spans="1:14" ht="16.5" thickBot="1" x14ac:dyDescent="0.3">
      <c r="A232" s="62"/>
      <c r="B232" s="600"/>
      <c r="C232" s="598" t="str">
        <f t="shared" si="3"/>
        <v/>
      </c>
      <c r="D232" s="599"/>
      <c r="E232" s="597"/>
      <c r="F232" s="1073"/>
      <c r="G232" s="1073"/>
      <c r="H232" s="1073"/>
      <c r="I232" s="1073"/>
      <c r="J232" s="1073"/>
      <c r="K232" s="1073"/>
      <c r="L232" s="1073"/>
      <c r="M232" s="1073"/>
      <c r="N232" s="1073"/>
    </row>
    <row r="233" spans="1:14" ht="16.5" thickBot="1" x14ac:dyDescent="0.3">
      <c r="A233" s="62"/>
      <c r="B233" s="600"/>
      <c r="C233" s="598" t="str">
        <f t="shared" si="3"/>
        <v/>
      </c>
      <c r="D233" s="599"/>
      <c r="E233" s="597"/>
      <c r="F233" s="1073"/>
      <c r="G233" s="1073"/>
      <c r="H233" s="1073"/>
      <c r="I233" s="1073"/>
      <c r="J233" s="1073"/>
      <c r="K233" s="1073"/>
      <c r="L233" s="1073"/>
      <c r="M233" s="1073"/>
      <c r="N233" s="1073"/>
    </row>
    <row r="234" spans="1:14" ht="16.5" thickBot="1" x14ac:dyDescent="0.3">
      <c r="A234" s="62"/>
      <c r="B234" s="600"/>
      <c r="C234" s="598" t="str">
        <f t="shared" si="3"/>
        <v/>
      </c>
      <c r="D234" s="599"/>
      <c r="E234" s="597"/>
      <c r="F234" s="1073"/>
      <c r="G234" s="1073"/>
      <c r="H234" s="1073"/>
      <c r="I234" s="1073"/>
      <c r="J234" s="1073"/>
      <c r="K234" s="1073"/>
      <c r="L234" s="1073"/>
      <c r="M234" s="1073"/>
      <c r="N234" s="1073"/>
    </row>
    <row r="235" spans="1:14" ht="16.5" thickBot="1" x14ac:dyDescent="0.3">
      <c r="A235" s="62"/>
      <c r="B235" s="600"/>
      <c r="C235" s="598" t="str">
        <f t="shared" si="3"/>
        <v/>
      </c>
      <c r="D235" s="599"/>
      <c r="E235" s="597"/>
      <c r="F235" s="1073"/>
      <c r="G235" s="1073"/>
      <c r="H235" s="1073"/>
      <c r="I235" s="1073"/>
      <c r="J235" s="1073"/>
      <c r="K235" s="1073"/>
      <c r="L235" s="1073"/>
      <c r="M235" s="1073"/>
      <c r="N235" s="1073"/>
    </row>
    <row r="236" spans="1:14" ht="16.5" thickBot="1" x14ac:dyDescent="0.3">
      <c r="A236" s="62"/>
      <c r="B236" s="600"/>
      <c r="C236" s="598" t="str">
        <f t="shared" si="3"/>
        <v/>
      </c>
      <c r="D236" s="599"/>
      <c r="E236" s="597"/>
      <c r="F236" s="1073"/>
      <c r="G236" s="1073"/>
      <c r="H236" s="1073"/>
      <c r="I236" s="1073"/>
      <c r="J236" s="1073"/>
      <c r="K236" s="1073"/>
      <c r="L236" s="1073"/>
      <c r="M236" s="1073"/>
      <c r="N236" s="1073"/>
    </row>
    <row r="237" spans="1:14" ht="16.5" thickBot="1" x14ac:dyDescent="0.3">
      <c r="A237" s="62"/>
      <c r="B237" s="600"/>
      <c r="C237" s="598" t="str">
        <f t="shared" si="3"/>
        <v/>
      </c>
      <c r="D237" s="599"/>
      <c r="E237" s="597"/>
      <c r="F237" s="1073"/>
      <c r="G237" s="1073"/>
      <c r="H237" s="1073"/>
      <c r="I237" s="1073"/>
      <c r="J237" s="1073"/>
      <c r="K237" s="1073"/>
      <c r="L237" s="1073"/>
      <c r="M237" s="1073"/>
      <c r="N237" s="1073"/>
    </row>
    <row r="238" spans="1:14" ht="16.5" thickBot="1" x14ac:dyDescent="0.3">
      <c r="A238" s="62"/>
      <c r="B238" s="600"/>
      <c r="C238" s="598" t="str">
        <f t="shared" si="3"/>
        <v/>
      </c>
      <c r="D238" s="599"/>
      <c r="E238" s="597"/>
      <c r="F238" s="1073"/>
      <c r="G238" s="1073"/>
      <c r="H238" s="1073"/>
      <c r="I238" s="1073"/>
      <c r="J238" s="1073"/>
      <c r="K238" s="1073"/>
      <c r="L238" s="1073"/>
      <c r="M238" s="1073"/>
      <c r="N238" s="1073"/>
    </row>
    <row r="239" spans="1:14" ht="16.5" thickBot="1" x14ac:dyDescent="0.3">
      <c r="A239" s="62"/>
      <c r="B239" s="600"/>
      <c r="C239" s="598" t="str">
        <f t="shared" si="3"/>
        <v/>
      </c>
      <c r="D239" s="599"/>
      <c r="E239" s="597"/>
      <c r="F239" s="1073"/>
      <c r="G239" s="1073"/>
      <c r="H239" s="1073"/>
      <c r="I239" s="1073"/>
      <c r="J239" s="1073"/>
      <c r="K239" s="1073"/>
      <c r="L239" s="1073"/>
      <c r="M239" s="1073"/>
      <c r="N239" s="1073"/>
    </row>
    <row r="240" spans="1:14" ht="16.5" thickBot="1" x14ac:dyDescent="0.3">
      <c r="A240" s="62"/>
      <c r="B240" s="600"/>
      <c r="C240" s="598" t="str">
        <f t="shared" si="3"/>
        <v/>
      </c>
      <c r="D240" s="599"/>
      <c r="E240" s="597"/>
      <c r="F240" s="1073"/>
      <c r="G240" s="1073"/>
      <c r="H240" s="1073"/>
      <c r="I240" s="1073"/>
      <c r="J240" s="1073"/>
      <c r="K240" s="1073"/>
      <c r="L240" s="1073"/>
      <c r="M240" s="1073"/>
      <c r="N240" s="1073"/>
    </row>
    <row r="241" spans="1:14" ht="16.5" thickBot="1" x14ac:dyDescent="0.3">
      <c r="A241" s="62"/>
      <c r="B241" s="600"/>
      <c r="C241" s="598" t="str">
        <f t="shared" si="3"/>
        <v/>
      </c>
      <c r="D241" s="599"/>
      <c r="E241" s="597"/>
      <c r="F241" s="1073"/>
      <c r="G241" s="1073"/>
      <c r="H241" s="1073"/>
      <c r="I241" s="1073"/>
      <c r="J241" s="1073"/>
      <c r="K241" s="1073"/>
      <c r="L241" s="1073"/>
      <c r="M241" s="1073"/>
      <c r="N241" s="1073"/>
    </row>
    <row r="242" spans="1:14" ht="16.5" thickBot="1" x14ac:dyDescent="0.3">
      <c r="A242" s="62"/>
      <c r="B242" s="600"/>
      <c r="C242" s="598" t="str">
        <f t="shared" si="3"/>
        <v/>
      </c>
      <c r="D242" s="599"/>
      <c r="E242" s="597"/>
      <c r="F242" s="1073"/>
      <c r="G242" s="1073"/>
      <c r="H242" s="1073"/>
      <c r="I242" s="1073"/>
      <c r="J242" s="1073"/>
      <c r="K242" s="1073"/>
      <c r="L242" s="1073"/>
      <c r="M242" s="1073"/>
      <c r="N242" s="1073"/>
    </row>
    <row r="243" spans="1:14" ht="16.5" thickBot="1" x14ac:dyDescent="0.3">
      <c r="A243" s="62"/>
      <c r="B243" s="600"/>
      <c r="C243" s="598" t="str">
        <f t="shared" si="3"/>
        <v/>
      </c>
      <c r="D243" s="599"/>
      <c r="E243" s="597"/>
      <c r="F243" s="1073"/>
      <c r="G243" s="1073"/>
      <c r="H243" s="1073"/>
      <c r="I243" s="1073"/>
      <c r="J243" s="1073"/>
      <c r="K243" s="1073"/>
      <c r="L243" s="1073"/>
      <c r="M243" s="1073"/>
      <c r="N243" s="1073"/>
    </row>
    <row r="244" spans="1:14" ht="16.5" thickBot="1" x14ac:dyDescent="0.3">
      <c r="A244" s="62"/>
      <c r="B244" s="600"/>
      <c r="C244" s="598" t="str">
        <f t="shared" si="3"/>
        <v/>
      </c>
      <c r="D244" s="599"/>
      <c r="E244" s="597"/>
      <c r="F244" s="1073"/>
      <c r="G244" s="1073"/>
      <c r="H244" s="1073"/>
      <c r="I244" s="1073"/>
      <c r="J244" s="1073"/>
      <c r="K244" s="1073"/>
      <c r="L244" s="1073"/>
      <c r="M244" s="1073"/>
      <c r="N244" s="1073"/>
    </row>
    <row r="245" spans="1:14" ht="16.5" thickBot="1" x14ac:dyDescent="0.3">
      <c r="A245" s="62"/>
      <c r="B245" s="600"/>
      <c r="C245" s="598" t="str">
        <f t="shared" si="3"/>
        <v/>
      </c>
      <c r="D245" s="599"/>
      <c r="E245" s="597"/>
      <c r="F245" s="1073"/>
      <c r="G245" s="1073"/>
      <c r="H245" s="1073"/>
      <c r="I245" s="1073"/>
      <c r="J245" s="1073"/>
      <c r="K245" s="1073"/>
      <c r="L245" s="1073"/>
      <c r="M245" s="1073"/>
      <c r="N245" s="1073"/>
    </row>
    <row r="246" spans="1:14" ht="16.5" thickBot="1" x14ac:dyDescent="0.3">
      <c r="A246" s="62"/>
      <c r="B246" s="600"/>
      <c r="C246" s="598" t="str">
        <f t="shared" si="3"/>
        <v/>
      </c>
      <c r="D246" s="599"/>
      <c r="E246" s="597"/>
      <c r="F246" s="1073"/>
      <c r="G246" s="1073"/>
      <c r="H246" s="1073"/>
      <c r="I246" s="1073"/>
      <c r="J246" s="1073"/>
      <c r="K246" s="1073"/>
      <c r="L246" s="1073"/>
      <c r="M246" s="1073"/>
      <c r="N246" s="1073"/>
    </row>
    <row r="247" spans="1:14" ht="16.5" thickBot="1" x14ac:dyDescent="0.3">
      <c r="A247" s="62"/>
      <c r="B247" s="600"/>
      <c r="C247" s="598" t="str">
        <f t="shared" si="3"/>
        <v/>
      </c>
      <c r="D247" s="599"/>
      <c r="E247" s="597"/>
      <c r="F247" s="1073"/>
      <c r="G247" s="1073"/>
      <c r="H247" s="1073"/>
      <c r="I247" s="1073"/>
      <c r="J247" s="1073"/>
      <c r="K247" s="1073"/>
      <c r="L247" s="1073"/>
      <c r="M247" s="1073"/>
      <c r="N247" s="1073"/>
    </row>
    <row r="248" spans="1:14" ht="16.5" thickBot="1" x14ac:dyDescent="0.3">
      <c r="A248" s="62"/>
      <c r="B248" s="600"/>
      <c r="C248" s="598" t="str">
        <f t="shared" si="3"/>
        <v/>
      </c>
      <c r="D248" s="599"/>
      <c r="E248" s="597"/>
      <c r="F248" s="1073"/>
      <c r="G248" s="1073"/>
      <c r="H248" s="1073"/>
      <c r="I248" s="1073"/>
      <c r="J248" s="1073"/>
      <c r="K248" s="1073"/>
      <c r="L248" s="1073"/>
      <c r="M248" s="1073"/>
      <c r="N248" s="1073"/>
    </row>
    <row r="249" spans="1:14" ht="16.5" thickBot="1" x14ac:dyDescent="0.3">
      <c r="A249" s="62"/>
      <c r="B249" s="600"/>
      <c r="C249" s="598" t="str">
        <f t="shared" si="3"/>
        <v/>
      </c>
      <c r="D249" s="599"/>
      <c r="E249" s="597"/>
      <c r="F249" s="1073"/>
      <c r="G249" s="1073"/>
      <c r="H249" s="1073"/>
      <c r="I249" s="1073"/>
      <c r="J249" s="1073"/>
      <c r="K249" s="1073"/>
      <c r="L249" s="1073"/>
      <c r="M249" s="1073"/>
      <c r="N249" s="1073"/>
    </row>
    <row r="250" spans="1:14" ht="16.5" thickBot="1" x14ac:dyDescent="0.3">
      <c r="A250" s="62"/>
      <c r="B250" s="600"/>
      <c r="C250" s="598" t="str">
        <f t="shared" si="3"/>
        <v/>
      </c>
      <c r="D250" s="599"/>
      <c r="E250" s="597"/>
      <c r="F250" s="1073"/>
      <c r="G250" s="1073"/>
      <c r="H250" s="1073"/>
      <c r="I250" s="1073"/>
      <c r="J250" s="1073"/>
      <c r="K250" s="1073"/>
      <c r="L250" s="1073"/>
      <c r="M250" s="1073"/>
      <c r="N250" s="1073"/>
    </row>
    <row r="251" spans="1:14" ht="16.5" thickBot="1" x14ac:dyDescent="0.3">
      <c r="A251" s="62"/>
      <c r="B251" s="600"/>
      <c r="C251" s="598" t="str">
        <f t="shared" si="3"/>
        <v/>
      </c>
      <c r="D251" s="599"/>
      <c r="E251" s="597"/>
      <c r="F251" s="1073"/>
      <c r="G251" s="1073"/>
      <c r="H251" s="1073"/>
      <c r="I251" s="1073"/>
      <c r="J251" s="1073"/>
      <c r="K251" s="1073"/>
      <c r="L251" s="1073"/>
      <c r="M251" s="1073"/>
      <c r="N251" s="1073"/>
    </row>
    <row r="252" spans="1:14" ht="16.5" thickBot="1" x14ac:dyDescent="0.3">
      <c r="A252" s="62"/>
      <c r="B252" s="600"/>
      <c r="C252" s="598" t="str">
        <f t="shared" si="3"/>
        <v/>
      </c>
      <c r="D252" s="599"/>
      <c r="E252" s="597"/>
      <c r="F252" s="1073"/>
      <c r="G252" s="1073"/>
      <c r="H252" s="1073"/>
      <c r="I252" s="1073"/>
      <c r="J252" s="1073"/>
      <c r="K252" s="1073"/>
      <c r="L252" s="1073"/>
      <c r="M252" s="1073"/>
      <c r="N252" s="1073"/>
    </row>
    <row r="253" spans="1:14" ht="16.5" thickBot="1" x14ac:dyDescent="0.3">
      <c r="A253" s="62"/>
      <c r="B253" s="600"/>
      <c r="C253" s="598" t="str">
        <f t="shared" si="3"/>
        <v/>
      </c>
      <c r="D253" s="599"/>
      <c r="E253" s="597"/>
      <c r="F253" s="1073"/>
      <c r="G253" s="1073"/>
      <c r="H253" s="1073"/>
      <c r="I253" s="1073"/>
      <c r="J253" s="1073"/>
      <c r="K253" s="1073"/>
      <c r="L253" s="1073"/>
      <c r="M253" s="1073"/>
      <c r="N253" s="1073"/>
    </row>
    <row r="254" spans="1:14" ht="16.5" thickBot="1" x14ac:dyDescent="0.3">
      <c r="A254" s="62"/>
      <c r="B254" s="600"/>
      <c r="C254" s="598" t="str">
        <f t="shared" si="3"/>
        <v/>
      </c>
      <c r="D254" s="599"/>
      <c r="E254" s="597"/>
      <c r="F254" s="1073"/>
      <c r="G254" s="1073"/>
      <c r="H254" s="1073"/>
      <c r="I254" s="1073"/>
      <c r="J254" s="1073"/>
      <c r="K254" s="1073"/>
      <c r="L254" s="1073"/>
      <c r="M254" s="1073"/>
      <c r="N254" s="1073"/>
    </row>
    <row r="255" spans="1:14" ht="16.5" thickBot="1" x14ac:dyDescent="0.3">
      <c r="A255" s="62"/>
      <c r="B255" s="600"/>
      <c r="C255" s="598" t="str">
        <f t="shared" si="3"/>
        <v/>
      </c>
      <c r="D255" s="599"/>
      <c r="E255" s="597"/>
      <c r="F255" s="1073"/>
      <c r="G255" s="1073"/>
      <c r="H255" s="1073"/>
      <c r="I255" s="1073"/>
      <c r="J255" s="1073"/>
      <c r="K255" s="1073"/>
      <c r="L255" s="1073"/>
      <c r="M255" s="1073"/>
      <c r="N255" s="1073"/>
    </row>
    <row r="256" spans="1:14" ht="16.5" thickBot="1" x14ac:dyDescent="0.3">
      <c r="A256" s="62"/>
      <c r="B256" s="600"/>
      <c r="C256" s="598" t="str">
        <f t="shared" si="3"/>
        <v/>
      </c>
      <c r="D256" s="599"/>
      <c r="E256" s="597"/>
      <c r="F256" s="1073"/>
      <c r="G256" s="1073"/>
      <c r="H256" s="1073"/>
      <c r="I256" s="1073"/>
      <c r="J256" s="1073"/>
      <c r="K256" s="1073"/>
      <c r="L256" s="1073"/>
      <c r="M256" s="1073"/>
      <c r="N256" s="1073"/>
    </row>
    <row r="257" spans="1:14" ht="16.5" thickBot="1" x14ac:dyDescent="0.3">
      <c r="A257" s="62"/>
      <c r="B257" s="600"/>
      <c r="C257" s="598" t="str">
        <f t="shared" si="3"/>
        <v/>
      </c>
      <c r="D257" s="599"/>
      <c r="E257" s="597"/>
      <c r="F257" s="1073"/>
      <c r="G257" s="1073"/>
      <c r="H257" s="1073"/>
      <c r="I257" s="1073"/>
      <c r="J257" s="1073"/>
      <c r="K257" s="1073"/>
      <c r="L257" s="1073"/>
      <c r="M257" s="1073"/>
      <c r="N257" s="1073"/>
    </row>
    <row r="258" spans="1:14" ht="16.5" thickBot="1" x14ac:dyDescent="0.3">
      <c r="A258" s="62"/>
      <c r="B258" s="600"/>
      <c r="C258" s="598" t="str">
        <f t="shared" si="3"/>
        <v/>
      </c>
      <c r="D258" s="599"/>
      <c r="E258" s="597"/>
      <c r="F258" s="1073"/>
      <c r="G258" s="1073"/>
      <c r="H258" s="1073"/>
      <c r="I258" s="1073"/>
      <c r="J258" s="1073"/>
      <c r="K258" s="1073"/>
      <c r="L258" s="1073"/>
      <c r="M258" s="1073"/>
      <c r="N258" s="1073"/>
    </row>
    <row r="259" spans="1:14" ht="16.5" thickBot="1" x14ac:dyDescent="0.3">
      <c r="A259" s="62"/>
      <c r="B259" s="600"/>
      <c r="C259" s="598" t="str">
        <f t="shared" si="3"/>
        <v/>
      </c>
      <c r="D259" s="599"/>
      <c r="E259" s="597"/>
      <c r="F259" s="1073"/>
      <c r="G259" s="1073"/>
      <c r="H259" s="1073"/>
      <c r="I259" s="1073"/>
      <c r="J259" s="1073"/>
      <c r="K259" s="1073"/>
      <c r="L259" s="1073"/>
      <c r="M259" s="1073"/>
      <c r="N259" s="1073"/>
    </row>
    <row r="260" spans="1:14" ht="16.5" thickBot="1" x14ac:dyDescent="0.3">
      <c r="A260" s="62"/>
      <c r="B260" s="600"/>
      <c r="C260" s="598" t="str">
        <f t="shared" si="3"/>
        <v/>
      </c>
      <c r="D260" s="599"/>
      <c r="E260" s="597"/>
      <c r="F260" s="1073"/>
      <c r="G260" s="1073"/>
      <c r="H260" s="1073"/>
      <c r="I260" s="1073"/>
      <c r="J260" s="1073"/>
      <c r="K260" s="1073"/>
      <c r="L260" s="1073"/>
      <c r="M260" s="1073"/>
      <c r="N260" s="1073"/>
    </row>
    <row r="261" spans="1:14" ht="16.5" thickBot="1" x14ac:dyDescent="0.3">
      <c r="A261" s="62"/>
      <c r="B261" s="600"/>
      <c r="C261" s="598" t="str">
        <f t="shared" si="3"/>
        <v/>
      </c>
      <c r="D261" s="599"/>
      <c r="E261" s="597"/>
      <c r="F261" s="1073"/>
      <c r="G261" s="1073"/>
      <c r="H261" s="1073"/>
      <c r="I261" s="1073"/>
      <c r="J261" s="1073"/>
      <c r="K261" s="1073"/>
      <c r="L261" s="1073"/>
      <c r="M261" s="1073"/>
      <c r="N261" s="1073"/>
    </row>
    <row r="262" spans="1:14" ht="16.5" thickBot="1" x14ac:dyDescent="0.3">
      <c r="A262" s="62"/>
      <c r="B262" s="600"/>
      <c r="C262" s="598" t="str">
        <f t="shared" si="3"/>
        <v/>
      </c>
      <c r="D262" s="599"/>
      <c r="E262" s="597"/>
      <c r="F262" s="1073"/>
      <c r="G262" s="1073"/>
      <c r="H262" s="1073"/>
      <c r="I262" s="1073"/>
      <c r="J262" s="1073"/>
      <c r="K262" s="1073"/>
      <c r="L262" s="1073"/>
      <c r="M262" s="1073"/>
      <c r="N262" s="1073"/>
    </row>
    <row r="263" spans="1:14" ht="16.5" thickBot="1" x14ac:dyDescent="0.3">
      <c r="A263" s="62"/>
      <c r="B263" s="600"/>
      <c r="C263" s="598" t="str">
        <f t="shared" si="3"/>
        <v/>
      </c>
      <c r="D263" s="599"/>
      <c r="E263" s="597"/>
      <c r="F263" s="1073"/>
      <c r="G263" s="1073"/>
      <c r="H263" s="1073"/>
      <c r="I263" s="1073"/>
      <c r="J263" s="1073"/>
      <c r="K263" s="1073"/>
      <c r="L263" s="1073"/>
      <c r="M263" s="1073"/>
      <c r="N263" s="1073"/>
    </row>
    <row r="264" spans="1:14" ht="16.5" thickBot="1" x14ac:dyDescent="0.3">
      <c r="A264" s="62"/>
      <c r="B264" s="600"/>
      <c r="C264" s="598" t="str">
        <f t="shared" si="3"/>
        <v/>
      </c>
      <c r="D264" s="599"/>
      <c r="E264" s="597"/>
      <c r="F264" s="1073"/>
      <c r="G264" s="1073"/>
      <c r="H264" s="1073"/>
      <c r="I264" s="1073"/>
      <c r="J264" s="1073"/>
      <c r="K264" s="1073"/>
      <c r="L264" s="1073"/>
      <c r="M264" s="1073"/>
      <c r="N264" s="1073"/>
    </row>
    <row r="265" spans="1:14" ht="16.5" thickBot="1" x14ac:dyDescent="0.3">
      <c r="A265" s="62"/>
      <c r="B265" s="600"/>
      <c r="C265" s="598" t="str">
        <f t="shared" si="3"/>
        <v/>
      </c>
      <c r="D265" s="599"/>
      <c r="E265" s="597"/>
      <c r="F265" s="1073"/>
      <c r="G265" s="1073"/>
      <c r="H265" s="1073"/>
      <c r="I265" s="1073"/>
      <c r="J265" s="1073"/>
      <c r="K265" s="1073"/>
      <c r="L265" s="1073"/>
      <c r="M265" s="1073"/>
      <c r="N265" s="1073"/>
    </row>
    <row r="266" spans="1:14" ht="16.5" thickBot="1" x14ac:dyDescent="0.3">
      <c r="A266" s="62"/>
      <c r="B266" s="600"/>
      <c r="C266" s="598" t="str">
        <f t="shared" si="3"/>
        <v/>
      </c>
      <c r="D266" s="599"/>
      <c r="E266" s="597"/>
      <c r="F266" s="1073"/>
      <c r="G266" s="1073"/>
      <c r="H266" s="1073"/>
      <c r="I266" s="1073"/>
      <c r="J266" s="1073"/>
      <c r="K266" s="1073"/>
      <c r="L266" s="1073"/>
      <c r="M266" s="1073"/>
      <c r="N266" s="1073"/>
    </row>
    <row r="267" spans="1:14" ht="16.5" thickBot="1" x14ac:dyDescent="0.3">
      <c r="A267" s="62"/>
      <c r="B267" s="600"/>
      <c r="C267" s="598" t="str">
        <f t="shared" si="3"/>
        <v/>
      </c>
      <c r="D267" s="599"/>
      <c r="E267" s="597"/>
      <c r="F267" s="1073"/>
      <c r="G267" s="1073"/>
      <c r="H267" s="1073"/>
      <c r="I267" s="1073"/>
      <c r="J267" s="1073"/>
      <c r="K267" s="1073"/>
      <c r="L267" s="1073"/>
      <c r="M267" s="1073"/>
      <c r="N267" s="1073"/>
    </row>
    <row r="268" spans="1:14" ht="16.5" thickBot="1" x14ac:dyDescent="0.3">
      <c r="A268" s="62"/>
      <c r="B268" s="600"/>
      <c r="C268" s="598" t="str">
        <f t="shared" ref="C268:C331" si="4">IF(B268&gt;0, (B268-B267), "")</f>
        <v/>
      </c>
      <c r="D268" s="599"/>
      <c r="E268" s="597"/>
      <c r="F268" s="1073"/>
      <c r="G268" s="1073"/>
      <c r="H268" s="1073"/>
      <c r="I268" s="1073"/>
      <c r="J268" s="1073"/>
      <c r="K268" s="1073"/>
      <c r="L268" s="1073"/>
      <c r="M268" s="1073"/>
      <c r="N268" s="1073"/>
    </row>
    <row r="269" spans="1:14" ht="16.5" thickBot="1" x14ac:dyDescent="0.3">
      <c r="A269" s="62"/>
      <c r="B269" s="600"/>
      <c r="C269" s="598" t="str">
        <f t="shared" si="4"/>
        <v/>
      </c>
      <c r="D269" s="599"/>
      <c r="E269" s="597"/>
      <c r="F269" s="1073"/>
      <c r="G269" s="1073"/>
      <c r="H269" s="1073"/>
      <c r="I269" s="1073"/>
      <c r="J269" s="1073"/>
      <c r="K269" s="1073"/>
      <c r="L269" s="1073"/>
      <c r="M269" s="1073"/>
      <c r="N269" s="1073"/>
    </row>
    <row r="270" spans="1:14" ht="16.5" thickBot="1" x14ac:dyDescent="0.3">
      <c r="A270" s="62"/>
      <c r="B270" s="600"/>
      <c r="C270" s="598" t="str">
        <f t="shared" si="4"/>
        <v/>
      </c>
      <c r="D270" s="599"/>
      <c r="E270" s="597"/>
      <c r="F270" s="1073"/>
      <c r="G270" s="1073"/>
      <c r="H270" s="1073"/>
      <c r="I270" s="1073"/>
      <c r="J270" s="1073"/>
      <c r="K270" s="1073"/>
      <c r="L270" s="1073"/>
      <c r="M270" s="1073"/>
      <c r="N270" s="1073"/>
    </row>
    <row r="271" spans="1:14" ht="16.5" thickBot="1" x14ac:dyDescent="0.3">
      <c r="A271" s="62"/>
      <c r="B271" s="600"/>
      <c r="C271" s="598" t="str">
        <f t="shared" si="4"/>
        <v/>
      </c>
      <c r="D271" s="599"/>
      <c r="E271" s="597"/>
      <c r="F271" s="1073"/>
      <c r="G271" s="1073"/>
      <c r="H271" s="1073"/>
      <c r="I271" s="1073"/>
      <c r="J271" s="1073"/>
      <c r="K271" s="1073"/>
      <c r="L271" s="1073"/>
      <c r="M271" s="1073"/>
      <c r="N271" s="1073"/>
    </row>
    <row r="272" spans="1:14" ht="16.5" thickBot="1" x14ac:dyDescent="0.3">
      <c r="A272" s="62"/>
      <c r="B272" s="600"/>
      <c r="C272" s="598" t="str">
        <f t="shared" si="4"/>
        <v/>
      </c>
      <c r="D272" s="599"/>
      <c r="E272" s="597"/>
      <c r="F272" s="1073"/>
      <c r="G272" s="1073"/>
      <c r="H272" s="1073"/>
      <c r="I272" s="1073"/>
      <c r="J272" s="1073"/>
      <c r="K272" s="1073"/>
      <c r="L272" s="1073"/>
      <c r="M272" s="1073"/>
      <c r="N272" s="1073"/>
    </row>
    <row r="273" spans="1:14" ht="16.5" thickBot="1" x14ac:dyDescent="0.3">
      <c r="A273" s="62"/>
      <c r="B273" s="600"/>
      <c r="C273" s="598" t="str">
        <f t="shared" si="4"/>
        <v/>
      </c>
      <c r="D273" s="599"/>
      <c r="E273" s="597"/>
      <c r="F273" s="1073"/>
      <c r="G273" s="1073"/>
      <c r="H273" s="1073"/>
      <c r="I273" s="1073"/>
      <c r="J273" s="1073"/>
      <c r="K273" s="1073"/>
      <c r="L273" s="1073"/>
      <c r="M273" s="1073"/>
      <c r="N273" s="1073"/>
    </row>
    <row r="274" spans="1:14" ht="16.5" thickBot="1" x14ac:dyDescent="0.3">
      <c r="A274" s="62"/>
      <c r="B274" s="600"/>
      <c r="C274" s="598" t="str">
        <f t="shared" si="4"/>
        <v/>
      </c>
      <c r="D274" s="599"/>
      <c r="E274" s="597"/>
      <c r="F274" s="1073"/>
      <c r="G274" s="1073"/>
      <c r="H274" s="1073"/>
      <c r="I274" s="1073"/>
      <c r="J274" s="1073"/>
      <c r="K274" s="1073"/>
      <c r="L274" s="1073"/>
      <c r="M274" s="1073"/>
      <c r="N274" s="1073"/>
    </row>
    <row r="275" spans="1:14" ht="16.5" thickBot="1" x14ac:dyDescent="0.3">
      <c r="A275" s="62"/>
      <c r="B275" s="600"/>
      <c r="C275" s="598" t="str">
        <f t="shared" si="4"/>
        <v/>
      </c>
      <c r="D275" s="599"/>
      <c r="E275" s="597"/>
      <c r="F275" s="1073"/>
      <c r="G275" s="1073"/>
      <c r="H275" s="1073"/>
      <c r="I275" s="1073"/>
      <c r="J275" s="1073"/>
      <c r="K275" s="1073"/>
      <c r="L275" s="1073"/>
      <c r="M275" s="1073"/>
      <c r="N275" s="1073"/>
    </row>
    <row r="276" spans="1:14" ht="16.5" thickBot="1" x14ac:dyDescent="0.3">
      <c r="A276" s="62"/>
      <c r="B276" s="600"/>
      <c r="C276" s="598" t="str">
        <f t="shared" si="4"/>
        <v/>
      </c>
      <c r="D276" s="599"/>
      <c r="E276" s="597"/>
      <c r="F276" s="1073"/>
      <c r="G276" s="1073"/>
      <c r="H276" s="1073"/>
      <c r="I276" s="1073"/>
      <c r="J276" s="1073"/>
      <c r="K276" s="1073"/>
      <c r="L276" s="1073"/>
      <c r="M276" s="1073"/>
      <c r="N276" s="1073"/>
    </row>
    <row r="277" spans="1:14" ht="16.5" thickBot="1" x14ac:dyDescent="0.3">
      <c r="A277" s="62"/>
      <c r="B277" s="600"/>
      <c r="C277" s="598" t="str">
        <f t="shared" si="4"/>
        <v/>
      </c>
      <c r="D277" s="599"/>
      <c r="E277" s="597"/>
      <c r="F277" s="1073"/>
      <c r="G277" s="1073"/>
      <c r="H277" s="1073"/>
      <c r="I277" s="1073"/>
      <c r="J277" s="1073"/>
      <c r="K277" s="1073"/>
      <c r="L277" s="1073"/>
      <c r="M277" s="1073"/>
      <c r="N277" s="1073"/>
    </row>
    <row r="278" spans="1:14" ht="16.5" thickBot="1" x14ac:dyDescent="0.3">
      <c r="A278" s="62"/>
      <c r="B278" s="600"/>
      <c r="C278" s="598" t="str">
        <f t="shared" si="4"/>
        <v/>
      </c>
      <c r="D278" s="599"/>
      <c r="E278" s="597"/>
      <c r="F278" s="1073"/>
      <c r="G278" s="1073"/>
      <c r="H278" s="1073"/>
      <c r="I278" s="1073"/>
      <c r="J278" s="1073"/>
      <c r="K278" s="1073"/>
      <c r="L278" s="1073"/>
      <c r="M278" s="1073"/>
      <c r="N278" s="1073"/>
    </row>
    <row r="279" spans="1:14" ht="16.5" thickBot="1" x14ac:dyDescent="0.3">
      <c r="A279" s="62"/>
      <c r="B279" s="600"/>
      <c r="C279" s="598" t="str">
        <f t="shared" si="4"/>
        <v/>
      </c>
      <c r="D279" s="599"/>
      <c r="E279" s="597"/>
      <c r="F279" s="1073"/>
      <c r="G279" s="1073"/>
      <c r="H279" s="1073"/>
      <c r="I279" s="1073"/>
      <c r="J279" s="1073"/>
      <c r="K279" s="1073"/>
      <c r="L279" s="1073"/>
      <c r="M279" s="1073"/>
      <c r="N279" s="1073"/>
    </row>
    <row r="280" spans="1:14" ht="16.5" thickBot="1" x14ac:dyDescent="0.3">
      <c r="A280" s="62"/>
      <c r="B280" s="600"/>
      <c r="C280" s="598" t="str">
        <f t="shared" si="4"/>
        <v/>
      </c>
      <c r="D280" s="599"/>
      <c r="E280" s="597"/>
      <c r="F280" s="1073"/>
      <c r="G280" s="1073"/>
      <c r="H280" s="1073"/>
      <c r="I280" s="1073"/>
      <c r="J280" s="1073"/>
      <c r="K280" s="1073"/>
      <c r="L280" s="1073"/>
      <c r="M280" s="1073"/>
      <c r="N280" s="1073"/>
    </row>
    <row r="281" spans="1:14" ht="16.5" thickBot="1" x14ac:dyDescent="0.3">
      <c r="A281" s="62"/>
      <c r="B281" s="600"/>
      <c r="C281" s="598" t="str">
        <f t="shared" si="4"/>
        <v/>
      </c>
      <c r="D281" s="599"/>
      <c r="E281" s="597"/>
      <c r="F281" s="1073"/>
      <c r="G281" s="1073"/>
      <c r="H281" s="1073"/>
      <c r="I281" s="1073"/>
      <c r="J281" s="1073"/>
      <c r="K281" s="1073"/>
      <c r="L281" s="1073"/>
      <c r="M281" s="1073"/>
      <c r="N281" s="1073"/>
    </row>
    <row r="282" spans="1:14" ht="16.5" thickBot="1" x14ac:dyDescent="0.3">
      <c r="A282" s="62"/>
      <c r="B282" s="600"/>
      <c r="C282" s="598" t="str">
        <f t="shared" si="4"/>
        <v/>
      </c>
      <c r="D282" s="599"/>
      <c r="E282" s="597"/>
      <c r="F282" s="1073"/>
      <c r="G282" s="1073"/>
      <c r="H282" s="1073"/>
      <c r="I282" s="1073"/>
      <c r="J282" s="1073"/>
      <c r="K282" s="1073"/>
      <c r="L282" s="1073"/>
      <c r="M282" s="1073"/>
      <c r="N282" s="1073"/>
    </row>
    <row r="283" spans="1:14" ht="16.5" thickBot="1" x14ac:dyDescent="0.3">
      <c r="A283" s="62"/>
      <c r="B283" s="600"/>
      <c r="C283" s="598" t="str">
        <f t="shared" si="4"/>
        <v/>
      </c>
      <c r="D283" s="599"/>
      <c r="E283" s="597"/>
      <c r="F283" s="1073"/>
      <c r="G283" s="1073"/>
      <c r="H283" s="1073"/>
      <c r="I283" s="1073"/>
      <c r="J283" s="1073"/>
      <c r="K283" s="1073"/>
      <c r="L283" s="1073"/>
      <c r="M283" s="1073"/>
      <c r="N283" s="1073"/>
    </row>
    <row r="284" spans="1:14" ht="16.5" thickBot="1" x14ac:dyDescent="0.3">
      <c r="A284" s="62"/>
      <c r="B284" s="600"/>
      <c r="C284" s="598" t="str">
        <f t="shared" si="4"/>
        <v/>
      </c>
      <c r="D284" s="599"/>
      <c r="E284" s="597"/>
      <c r="F284" s="1073"/>
      <c r="G284" s="1073"/>
      <c r="H284" s="1073"/>
      <c r="I284" s="1073"/>
      <c r="J284" s="1073"/>
      <c r="K284" s="1073"/>
      <c r="L284" s="1073"/>
      <c r="M284" s="1073"/>
      <c r="N284" s="1073"/>
    </row>
    <row r="285" spans="1:14" ht="16.5" thickBot="1" x14ac:dyDescent="0.3">
      <c r="A285" s="62"/>
      <c r="B285" s="600"/>
      <c r="C285" s="598" t="str">
        <f t="shared" si="4"/>
        <v/>
      </c>
      <c r="D285" s="599"/>
      <c r="E285" s="597"/>
      <c r="F285" s="1073"/>
      <c r="G285" s="1073"/>
      <c r="H285" s="1073"/>
      <c r="I285" s="1073"/>
      <c r="J285" s="1073"/>
      <c r="K285" s="1073"/>
      <c r="L285" s="1073"/>
      <c r="M285" s="1073"/>
      <c r="N285" s="1073"/>
    </row>
    <row r="286" spans="1:14" ht="16.5" thickBot="1" x14ac:dyDescent="0.3">
      <c r="A286" s="62"/>
      <c r="B286" s="600"/>
      <c r="C286" s="598" t="str">
        <f t="shared" si="4"/>
        <v/>
      </c>
      <c r="D286" s="599"/>
      <c r="E286" s="597"/>
      <c r="F286" s="1073"/>
      <c r="G286" s="1073"/>
      <c r="H286" s="1073"/>
      <c r="I286" s="1073"/>
      <c r="J286" s="1073"/>
      <c r="K286" s="1073"/>
      <c r="L286" s="1073"/>
      <c r="M286" s="1073"/>
      <c r="N286" s="1073"/>
    </row>
    <row r="287" spans="1:14" ht="16.5" thickBot="1" x14ac:dyDescent="0.3">
      <c r="A287" s="62"/>
      <c r="B287" s="600"/>
      <c r="C287" s="598" t="str">
        <f t="shared" si="4"/>
        <v/>
      </c>
      <c r="D287" s="599"/>
      <c r="E287" s="597"/>
      <c r="F287" s="1073"/>
      <c r="G287" s="1073"/>
      <c r="H287" s="1073"/>
      <c r="I287" s="1073"/>
      <c r="J287" s="1073"/>
      <c r="K287" s="1073"/>
      <c r="L287" s="1073"/>
      <c r="M287" s="1073"/>
      <c r="N287" s="1073"/>
    </row>
    <row r="288" spans="1:14" ht="16.5" thickBot="1" x14ac:dyDescent="0.3">
      <c r="A288" s="62"/>
      <c r="B288" s="600"/>
      <c r="C288" s="598" t="str">
        <f t="shared" si="4"/>
        <v/>
      </c>
      <c r="D288" s="599"/>
      <c r="E288" s="597"/>
      <c r="F288" s="1073"/>
      <c r="G288" s="1073"/>
      <c r="H288" s="1073"/>
      <c r="I288" s="1073"/>
      <c r="J288" s="1073"/>
      <c r="K288" s="1073"/>
      <c r="L288" s="1073"/>
      <c r="M288" s="1073"/>
      <c r="N288" s="1073"/>
    </row>
    <row r="289" spans="1:14" ht="16.5" thickBot="1" x14ac:dyDescent="0.3">
      <c r="A289" s="62"/>
      <c r="B289" s="600"/>
      <c r="C289" s="598" t="str">
        <f t="shared" si="4"/>
        <v/>
      </c>
      <c r="D289" s="599"/>
      <c r="E289" s="597"/>
      <c r="F289" s="1073"/>
      <c r="G289" s="1073"/>
      <c r="H289" s="1073"/>
      <c r="I289" s="1073"/>
      <c r="J289" s="1073"/>
      <c r="K289" s="1073"/>
      <c r="L289" s="1073"/>
      <c r="M289" s="1073"/>
      <c r="N289" s="1073"/>
    </row>
    <row r="290" spans="1:14" ht="16.5" thickBot="1" x14ac:dyDescent="0.3">
      <c r="A290" s="62"/>
      <c r="B290" s="600"/>
      <c r="C290" s="598" t="str">
        <f t="shared" si="4"/>
        <v/>
      </c>
      <c r="D290" s="599"/>
      <c r="E290" s="597"/>
      <c r="F290" s="1073"/>
      <c r="G290" s="1073"/>
      <c r="H290" s="1073"/>
      <c r="I290" s="1073"/>
      <c r="J290" s="1073"/>
      <c r="K290" s="1073"/>
      <c r="L290" s="1073"/>
      <c r="M290" s="1073"/>
      <c r="N290" s="1073"/>
    </row>
    <row r="291" spans="1:14" ht="16.5" thickBot="1" x14ac:dyDescent="0.3">
      <c r="A291" s="62"/>
      <c r="B291" s="600"/>
      <c r="C291" s="598" t="str">
        <f t="shared" si="4"/>
        <v/>
      </c>
      <c r="D291" s="599"/>
      <c r="E291" s="597"/>
      <c r="F291" s="1073"/>
      <c r="G291" s="1073"/>
      <c r="H291" s="1073"/>
      <c r="I291" s="1073"/>
      <c r="J291" s="1073"/>
      <c r="K291" s="1073"/>
      <c r="L291" s="1073"/>
      <c r="M291" s="1073"/>
      <c r="N291" s="1073"/>
    </row>
    <row r="292" spans="1:14" ht="16.5" thickBot="1" x14ac:dyDescent="0.3">
      <c r="A292" s="62"/>
      <c r="B292" s="600"/>
      <c r="C292" s="598" t="str">
        <f t="shared" si="4"/>
        <v/>
      </c>
      <c r="D292" s="599"/>
      <c r="E292" s="597"/>
      <c r="F292" s="1073"/>
      <c r="G292" s="1073"/>
      <c r="H292" s="1073"/>
      <c r="I292" s="1073"/>
      <c r="J292" s="1073"/>
      <c r="K292" s="1073"/>
      <c r="L292" s="1073"/>
      <c r="M292" s="1073"/>
      <c r="N292" s="1073"/>
    </row>
    <row r="293" spans="1:14" ht="16.5" thickBot="1" x14ac:dyDescent="0.3">
      <c r="A293" s="62"/>
      <c r="B293" s="600"/>
      <c r="C293" s="598" t="str">
        <f t="shared" si="4"/>
        <v/>
      </c>
      <c r="D293" s="599"/>
      <c r="E293" s="597"/>
      <c r="F293" s="1073"/>
      <c r="G293" s="1073"/>
      <c r="H293" s="1073"/>
      <c r="I293" s="1073"/>
      <c r="J293" s="1073"/>
      <c r="K293" s="1073"/>
      <c r="L293" s="1073"/>
      <c r="M293" s="1073"/>
      <c r="N293" s="1073"/>
    </row>
    <row r="294" spans="1:14" ht="16.5" thickBot="1" x14ac:dyDescent="0.3">
      <c r="A294" s="62"/>
      <c r="B294" s="600"/>
      <c r="C294" s="598" t="str">
        <f t="shared" si="4"/>
        <v/>
      </c>
      <c r="D294" s="599"/>
      <c r="E294" s="597"/>
      <c r="F294" s="1073"/>
      <c r="G294" s="1073"/>
      <c r="H294" s="1073"/>
      <c r="I294" s="1073"/>
      <c r="J294" s="1073"/>
      <c r="K294" s="1073"/>
      <c r="L294" s="1073"/>
      <c r="M294" s="1073"/>
      <c r="N294" s="1073"/>
    </row>
    <row r="295" spans="1:14" ht="16.5" thickBot="1" x14ac:dyDescent="0.3">
      <c r="A295" s="62"/>
      <c r="B295" s="600"/>
      <c r="C295" s="598" t="str">
        <f t="shared" si="4"/>
        <v/>
      </c>
      <c r="D295" s="599"/>
      <c r="E295" s="597"/>
      <c r="F295" s="1073"/>
      <c r="G295" s="1073"/>
      <c r="H295" s="1073"/>
      <c r="I295" s="1073"/>
      <c r="J295" s="1073"/>
      <c r="K295" s="1073"/>
      <c r="L295" s="1073"/>
      <c r="M295" s="1073"/>
      <c r="N295" s="1073"/>
    </row>
    <row r="296" spans="1:14" ht="16.5" thickBot="1" x14ac:dyDescent="0.3">
      <c r="A296" s="62"/>
      <c r="B296" s="600"/>
      <c r="C296" s="598" t="str">
        <f t="shared" si="4"/>
        <v/>
      </c>
      <c r="D296" s="599"/>
      <c r="E296" s="597"/>
      <c r="F296" s="1073"/>
      <c r="G296" s="1073"/>
      <c r="H296" s="1073"/>
      <c r="I296" s="1073"/>
      <c r="J296" s="1073"/>
      <c r="K296" s="1073"/>
      <c r="L296" s="1073"/>
      <c r="M296" s="1073"/>
      <c r="N296" s="1073"/>
    </row>
    <row r="297" spans="1:14" ht="16.5" thickBot="1" x14ac:dyDescent="0.3">
      <c r="A297" s="62"/>
      <c r="B297" s="600"/>
      <c r="C297" s="598" t="str">
        <f t="shared" si="4"/>
        <v/>
      </c>
      <c r="D297" s="599"/>
      <c r="E297" s="597"/>
      <c r="F297" s="1073"/>
      <c r="G297" s="1073"/>
      <c r="H297" s="1073"/>
      <c r="I297" s="1073"/>
      <c r="J297" s="1073"/>
      <c r="K297" s="1073"/>
      <c r="L297" s="1073"/>
      <c r="M297" s="1073"/>
      <c r="N297" s="1073"/>
    </row>
    <row r="298" spans="1:14" ht="16.5" thickBot="1" x14ac:dyDescent="0.3">
      <c r="A298" s="62"/>
      <c r="B298" s="600"/>
      <c r="C298" s="598" t="str">
        <f t="shared" si="4"/>
        <v/>
      </c>
      <c r="D298" s="599"/>
      <c r="E298" s="597"/>
      <c r="F298" s="1073"/>
      <c r="G298" s="1073"/>
      <c r="H298" s="1073"/>
      <c r="I298" s="1073"/>
      <c r="J298" s="1073"/>
      <c r="K298" s="1073"/>
      <c r="L298" s="1073"/>
      <c r="M298" s="1073"/>
      <c r="N298" s="1073"/>
    </row>
    <row r="299" spans="1:14" ht="16.5" thickBot="1" x14ac:dyDescent="0.3">
      <c r="A299" s="62"/>
      <c r="B299" s="600"/>
      <c r="C299" s="598" t="str">
        <f t="shared" si="4"/>
        <v/>
      </c>
      <c r="D299" s="599"/>
      <c r="E299" s="597"/>
      <c r="F299" s="1073"/>
      <c r="G299" s="1073"/>
      <c r="H299" s="1073"/>
      <c r="I299" s="1073"/>
      <c r="J299" s="1073"/>
      <c r="K299" s="1073"/>
      <c r="L299" s="1073"/>
      <c r="M299" s="1073"/>
      <c r="N299" s="1073"/>
    </row>
    <row r="300" spans="1:14" ht="16.5" thickBot="1" x14ac:dyDescent="0.3">
      <c r="A300" s="62"/>
      <c r="B300" s="600"/>
      <c r="C300" s="598" t="str">
        <f t="shared" si="4"/>
        <v/>
      </c>
      <c r="D300" s="599"/>
      <c r="E300" s="597"/>
      <c r="F300" s="1073"/>
      <c r="G300" s="1073"/>
      <c r="H300" s="1073"/>
      <c r="I300" s="1073"/>
      <c r="J300" s="1073"/>
      <c r="K300" s="1073"/>
      <c r="L300" s="1073"/>
      <c r="M300" s="1073"/>
      <c r="N300" s="1073"/>
    </row>
    <row r="301" spans="1:14" ht="16.5" thickBot="1" x14ac:dyDescent="0.3">
      <c r="A301" s="62"/>
      <c r="B301" s="600"/>
      <c r="C301" s="598" t="str">
        <f t="shared" si="4"/>
        <v/>
      </c>
      <c r="D301" s="599"/>
      <c r="E301" s="597"/>
      <c r="F301" s="1073"/>
      <c r="G301" s="1073"/>
      <c r="H301" s="1073"/>
      <c r="I301" s="1073"/>
      <c r="J301" s="1073"/>
      <c r="K301" s="1073"/>
      <c r="L301" s="1073"/>
      <c r="M301" s="1073"/>
      <c r="N301" s="1073"/>
    </row>
    <row r="302" spans="1:14" ht="16.5" thickBot="1" x14ac:dyDescent="0.3">
      <c r="A302" s="62"/>
      <c r="B302" s="600"/>
      <c r="C302" s="598" t="str">
        <f t="shared" si="4"/>
        <v/>
      </c>
      <c r="D302" s="599"/>
      <c r="E302" s="597"/>
      <c r="F302" s="1073"/>
      <c r="G302" s="1073"/>
      <c r="H302" s="1073"/>
      <c r="I302" s="1073"/>
      <c r="J302" s="1073"/>
      <c r="K302" s="1073"/>
      <c r="L302" s="1073"/>
      <c r="M302" s="1073"/>
      <c r="N302" s="1073"/>
    </row>
    <row r="303" spans="1:14" ht="16.5" thickBot="1" x14ac:dyDescent="0.3">
      <c r="A303" s="62"/>
      <c r="B303" s="600"/>
      <c r="C303" s="598" t="str">
        <f t="shared" si="4"/>
        <v/>
      </c>
      <c r="D303" s="599"/>
      <c r="E303" s="597"/>
      <c r="F303" s="1073"/>
      <c r="G303" s="1073"/>
      <c r="H303" s="1073"/>
      <c r="I303" s="1073"/>
      <c r="J303" s="1073"/>
      <c r="K303" s="1073"/>
      <c r="L303" s="1073"/>
      <c r="M303" s="1073"/>
      <c r="N303" s="1073"/>
    </row>
    <row r="304" spans="1:14" ht="16.5" thickBot="1" x14ac:dyDescent="0.3">
      <c r="A304" s="62"/>
      <c r="B304" s="600"/>
      <c r="C304" s="598" t="str">
        <f t="shared" si="4"/>
        <v/>
      </c>
      <c r="D304" s="599"/>
      <c r="E304" s="597"/>
      <c r="F304" s="1073"/>
      <c r="G304" s="1073"/>
      <c r="H304" s="1073"/>
      <c r="I304" s="1073"/>
      <c r="J304" s="1073"/>
      <c r="K304" s="1073"/>
      <c r="L304" s="1073"/>
      <c r="M304" s="1073"/>
      <c r="N304" s="1073"/>
    </row>
    <row r="305" spans="1:14" ht="16.5" thickBot="1" x14ac:dyDescent="0.3">
      <c r="A305" s="62"/>
      <c r="B305" s="600"/>
      <c r="C305" s="598" t="str">
        <f t="shared" si="4"/>
        <v/>
      </c>
      <c r="D305" s="599"/>
      <c r="E305" s="597"/>
      <c r="F305" s="1073"/>
      <c r="G305" s="1073"/>
      <c r="H305" s="1073"/>
      <c r="I305" s="1073"/>
      <c r="J305" s="1073"/>
      <c r="K305" s="1073"/>
      <c r="L305" s="1073"/>
      <c r="M305" s="1073"/>
      <c r="N305" s="1073"/>
    </row>
    <row r="306" spans="1:14" ht="16.5" thickBot="1" x14ac:dyDescent="0.3">
      <c r="A306" s="62"/>
      <c r="B306" s="600"/>
      <c r="C306" s="598" t="str">
        <f t="shared" si="4"/>
        <v/>
      </c>
      <c r="D306" s="599"/>
      <c r="E306" s="597"/>
      <c r="F306" s="1073"/>
      <c r="G306" s="1073"/>
      <c r="H306" s="1073"/>
      <c r="I306" s="1073"/>
      <c r="J306" s="1073"/>
      <c r="K306" s="1073"/>
      <c r="L306" s="1073"/>
      <c r="M306" s="1073"/>
      <c r="N306" s="1073"/>
    </row>
    <row r="307" spans="1:14" ht="16.5" thickBot="1" x14ac:dyDescent="0.3">
      <c r="A307" s="62"/>
      <c r="B307" s="600"/>
      <c r="C307" s="598" t="str">
        <f t="shared" si="4"/>
        <v/>
      </c>
      <c r="D307" s="599"/>
      <c r="E307" s="597"/>
      <c r="F307" s="1073"/>
      <c r="G307" s="1073"/>
      <c r="H307" s="1073"/>
      <c r="I307" s="1073"/>
      <c r="J307" s="1073"/>
      <c r="K307" s="1073"/>
      <c r="L307" s="1073"/>
      <c r="M307" s="1073"/>
      <c r="N307" s="1073"/>
    </row>
    <row r="308" spans="1:14" ht="16.5" thickBot="1" x14ac:dyDescent="0.3">
      <c r="A308" s="62"/>
      <c r="B308" s="600"/>
      <c r="C308" s="598" t="str">
        <f t="shared" si="4"/>
        <v/>
      </c>
      <c r="D308" s="599"/>
      <c r="E308" s="597"/>
      <c r="F308" s="1073"/>
      <c r="G308" s="1073"/>
      <c r="H308" s="1073"/>
      <c r="I308" s="1073"/>
      <c r="J308" s="1073"/>
      <c r="K308" s="1073"/>
      <c r="L308" s="1073"/>
      <c r="M308" s="1073"/>
      <c r="N308" s="1073"/>
    </row>
    <row r="309" spans="1:14" ht="16.5" thickBot="1" x14ac:dyDescent="0.3">
      <c r="A309" s="62"/>
      <c r="B309" s="600"/>
      <c r="C309" s="598" t="str">
        <f t="shared" si="4"/>
        <v/>
      </c>
      <c r="D309" s="599"/>
      <c r="E309" s="597"/>
      <c r="F309" s="1073"/>
      <c r="G309" s="1073"/>
      <c r="H309" s="1073"/>
      <c r="I309" s="1073"/>
      <c r="J309" s="1073"/>
      <c r="K309" s="1073"/>
      <c r="L309" s="1073"/>
      <c r="M309" s="1073"/>
      <c r="N309" s="1073"/>
    </row>
    <row r="310" spans="1:14" ht="16.5" thickBot="1" x14ac:dyDescent="0.3">
      <c r="A310" s="62"/>
      <c r="B310" s="600"/>
      <c r="C310" s="598" t="str">
        <f t="shared" si="4"/>
        <v/>
      </c>
      <c r="D310" s="599"/>
      <c r="E310" s="597"/>
      <c r="F310" s="1073"/>
      <c r="G310" s="1073"/>
      <c r="H310" s="1073"/>
      <c r="I310" s="1073"/>
      <c r="J310" s="1073"/>
      <c r="K310" s="1073"/>
      <c r="L310" s="1073"/>
      <c r="M310" s="1073"/>
      <c r="N310" s="1073"/>
    </row>
    <row r="311" spans="1:14" ht="16.5" thickBot="1" x14ac:dyDescent="0.3">
      <c r="A311" s="62"/>
      <c r="B311" s="600"/>
      <c r="C311" s="598" t="str">
        <f t="shared" si="4"/>
        <v/>
      </c>
      <c r="D311" s="599"/>
      <c r="E311" s="597"/>
      <c r="F311" s="1073"/>
      <c r="G311" s="1073"/>
      <c r="H311" s="1073"/>
      <c r="I311" s="1073"/>
      <c r="J311" s="1073"/>
      <c r="K311" s="1073"/>
      <c r="L311" s="1073"/>
      <c r="M311" s="1073"/>
      <c r="N311" s="1073"/>
    </row>
    <row r="312" spans="1:14" ht="16.5" thickBot="1" x14ac:dyDescent="0.3">
      <c r="A312" s="62"/>
      <c r="B312" s="600"/>
      <c r="C312" s="598" t="str">
        <f t="shared" si="4"/>
        <v/>
      </c>
      <c r="D312" s="599"/>
      <c r="E312" s="597"/>
      <c r="F312" s="1073"/>
      <c r="G312" s="1073"/>
      <c r="H312" s="1073"/>
      <c r="I312" s="1073"/>
      <c r="J312" s="1073"/>
      <c r="K312" s="1073"/>
      <c r="L312" s="1073"/>
      <c r="M312" s="1073"/>
      <c r="N312" s="1073"/>
    </row>
    <row r="313" spans="1:14" ht="16.5" thickBot="1" x14ac:dyDescent="0.3">
      <c r="A313" s="62"/>
      <c r="B313" s="600"/>
      <c r="C313" s="598" t="str">
        <f t="shared" si="4"/>
        <v/>
      </c>
      <c r="D313" s="599"/>
      <c r="E313" s="597"/>
      <c r="F313" s="1073"/>
      <c r="G313" s="1073"/>
      <c r="H313" s="1073"/>
      <c r="I313" s="1073"/>
      <c r="J313" s="1073"/>
      <c r="K313" s="1073"/>
      <c r="L313" s="1073"/>
      <c r="M313" s="1073"/>
      <c r="N313" s="1073"/>
    </row>
    <row r="314" spans="1:14" ht="16.5" thickBot="1" x14ac:dyDescent="0.3">
      <c r="A314" s="62"/>
      <c r="B314" s="600"/>
      <c r="C314" s="598" t="str">
        <f t="shared" si="4"/>
        <v/>
      </c>
      <c r="D314" s="599"/>
      <c r="E314" s="597"/>
      <c r="F314" s="1073"/>
      <c r="G314" s="1073"/>
      <c r="H314" s="1073"/>
      <c r="I314" s="1073"/>
      <c r="J314" s="1073"/>
      <c r="K314" s="1073"/>
      <c r="L314" s="1073"/>
      <c r="M314" s="1073"/>
      <c r="N314" s="1073"/>
    </row>
    <row r="315" spans="1:14" ht="16.5" thickBot="1" x14ac:dyDescent="0.3">
      <c r="A315" s="62"/>
      <c r="B315" s="600"/>
      <c r="C315" s="598" t="str">
        <f t="shared" si="4"/>
        <v/>
      </c>
      <c r="D315" s="599"/>
      <c r="E315" s="597"/>
      <c r="F315" s="1073"/>
      <c r="G315" s="1073"/>
      <c r="H315" s="1073"/>
      <c r="I315" s="1073"/>
      <c r="J315" s="1073"/>
      <c r="K315" s="1073"/>
      <c r="L315" s="1073"/>
      <c r="M315" s="1073"/>
      <c r="N315" s="1073"/>
    </row>
    <row r="316" spans="1:14" ht="16.5" thickBot="1" x14ac:dyDescent="0.3">
      <c r="A316" s="62"/>
      <c r="B316" s="600"/>
      <c r="C316" s="598" t="str">
        <f t="shared" si="4"/>
        <v/>
      </c>
      <c r="D316" s="599"/>
      <c r="E316" s="597"/>
      <c r="F316" s="1073"/>
      <c r="G316" s="1073"/>
      <c r="H316" s="1073"/>
      <c r="I316" s="1073"/>
      <c r="J316" s="1073"/>
      <c r="K316" s="1073"/>
      <c r="L316" s="1073"/>
      <c r="M316" s="1073"/>
      <c r="N316" s="1073"/>
    </row>
    <row r="317" spans="1:14" ht="16.5" thickBot="1" x14ac:dyDescent="0.3">
      <c r="A317" s="62"/>
      <c r="B317" s="600"/>
      <c r="C317" s="598" t="str">
        <f t="shared" si="4"/>
        <v/>
      </c>
      <c r="D317" s="599"/>
      <c r="E317" s="597"/>
      <c r="F317" s="1073"/>
      <c r="G317" s="1073"/>
      <c r="H317" s="1073"/>
      <c r="I317" s="1073"/>
      <c r="J317" s="1073"/>
      <c r="K317" s="1073"/>
      <c r="L317" s="1073"/>
      <c r="M317" s="1073"/>
      <c r="N317" s="1073"/>
    </row>
    <row r="318" spans="1:14" ht="16.5" thickBot="1" x14ac:dyDescent="0.3">
      <c r="A318" s="62"/>
      <c r="B318" s="600"/>
      <c r="C318" s="598" t="str">
        <f t="shared" si="4"/>
        <v/>
      </c>
      <c r="D318" s="599"/>
      <c r="E318" s="597"/>
      <c r="F318" s="1073"/>
      <c r="G318" s="1073"/>
      <c r="H318" s="1073"/>
      <c r="I318" s="1073"/>
      <c r="J318" s="1073"/>
      <c r="K318" s="1073"/>
      <c r="L318" s="1073"/>
      <c r="M318" s="1073"/>
      <c r="N318" s="1073"/>
    </row>
    <row r="319" spans="1:14" ht="16.5" thickBot="1" x14ac:dyDescent="0.3">
      <c r="A319" s="62"/>
      <c r="B319" s="600"/>
      <c r="C319" s="598" t="str">
        <f t="shared" si="4"/>
        <v/>
      </c>
      <c r="D319" s="599"/>
      <c r="E319" s="597"/>
      <c r="F319" s="1073"/>
      <c r="G319" s="1073"/>
      <c r="H319" s="1073"/>
      <c r="I319" s="1073"/>
      <c r="J319" s="1073"/>
      <c r="K319" s="1073"/>
      <c r="L319" s="1073"/>
      <c r="M319" s="1073"/>
      <c r="N319" s="1073"/>
    </row>
    <row r="320" spans="1:14" ht="16.5" thickBot="1" x14ac:dyDescent="0.3">
      <c r="A320" s="62"/>
      <c r="B320" s="600"/>
      <c r="C320" s="598" t="str">
        <f t="shared" si="4"/>
        <v/>
      </c>
      <c r="D320" s="599"/>
      <c r="E320" s="597"/>
      <c r="F320" s="1073"/>
      <c r="G320" s="1073"/>
      <c r="H320" s="1073"/>
      <c r="I320" s="1073"/>
      <c r="J320" s="1073"/>
      <c r="K320" s="1073"/>
      <c r="L320" s="1073"/>
      <c r="M320" s="1073"/>
      <c r="N320" s="1073"/>
    </row>
    <row r="321" spans="1:14" ht="16.5" thickBot="1" x14ac:dyDescent="0.3">
      <c r="A321" s="62"/>
      <c r="B321" s="600"/>
      <c r="C321" s="598" t="str">
        <f t="shared" si="4"/>
        <v/>
      </c>
      <c r="D321" s="599"/>
      <c r="E321" s="597"/>
      <c r="F321" s="1073"/>
      <c r="G321" s="1073"/>
      <c r="H321" s="1073"/>
      <c r="I321" s="1073"/>
      <c r="J321" s="1073"/>
      <c r="K321" s="1073"/>
      <c r="L321" s="1073"/>
      <c r="M321" s="1073"/>
      <c r="N321" s="1073"/>
    </row>
    <row r="322" spans="1:14" ht="16.5" thickBot="1" x14ac:dyDescent="0.3">
      <c r="A322" s="62"/>
      <c r="B322" s="600"/>
      <c r="C322" s="598" t="str">
        <f t="shared" si="4"/>
        <v/>
      </c>
      <c r="D322" s="599"/>
      <c r="E322" s="597"/>
      <c r="F322" s="1073"/>
      <c r="G322" s="1073"/>
      <c r="H322" s="1073"/>
      <c r="I322" s="1073"/>
      <c r="J322" s="1073"/>
      <c r="K322" s="1073"/>
      <c r="L322" s="1073"/>
      <c r="M322" s="1073"/>
      <c r="N322" s="1073"/>
    </row>
    <row r="323" spans="1:14" ht="16.5" thickBot="1" x14ac:dyDescent="0.3">
      <c r="A323" s="62"/>
      <c r="B323" s="600"/>
      <c r="C323" s="598" t="str">
        <f t="shared" si="4"/>
        <v/>
      </c>
      <c r="D323" s="599"/>
      <c r="E323" s="597"/>
      <c r="F323" s="1073"/>
      <c r="G323" s="1073"/>
      <c r="H323" s="1073"/>
      <c r="I323" s="1073"/>
      <c r="J323" s="1073"/>
      <c r="K323" s="1073"/>
      <c r="L323" s="1073"/>
      <c r="M323" s="1073"/>
      <c r="N323" s="1073"/>
    </row>
    <row r="324" spans="1:14" ht="16.5" thickBot="1" x14ac:dyDescent="0.3">
      <c r="A324" s="62"/>
      <c r="B324" s="600"/>
      <c r="C324" s="598" t="str">
        <f t="shared" si="4"/>
        <v/>
      </c>
      <c r="D324" s="599"/>
      <c r="E324" s="597"/>
      <c r="F324" s="1073"/>
      <c r="G324" s="1073"/>
      <c r="H324" s="1073"/>
      <c r="I324" s="1073"/>
      <c r="J324" s="1073"/>
      <c r="K324" s="1073"/>
      <c r="L324" s="1073"/>
      <c r="M324" s="1073"/>
      <c r="N324" s="1073"/>
    </row>
    <row r="325" spans="1:14" ht="16.5" thickBot="1" x14ac:dyDescent="0.3">
      <c r="A325" s="62"/>
      <c r="B325" s="600"/>
      <c r="C325" s="598" t="str">
        <f t="shared" si="4"/>
        <v/>
      </c>
      <c r="D325" s="599"/>
      <c r="E325" s="597"/>
      <c r="F325" s="1073"/>
      <c r="G325" s="1073"/>
      <c r="H325" s="1073"/>
      <c r="I325" s="1073"/>
      <c r="J325" s="1073"/>
      <c r="K325" s="1073"/>
      <c r="L325" s="1073"/>
      <c r="M325" s="1073"/>
      <c r="N325" s="1073"/>
    </row>
    <row r="326" spans="1:14" ht="16.5" thickBot="1" x14ac:dyDescent="0.3">
      <c r="A326" s="62"/>
      <c r="B326" s="600"/>
      <c r="C326" s="598" t="str">
        <f t="shared" si="4"/>
        <v/>
      </c>
      <c r="D326" s="599"/>
      <c r="E326" s="597"/>
      <c r="F326" s="1073"/>
      <c r="G326" s="1073"/>
      <c r="H326" s="1073"/>
      <c r="I326" s="1073"/>
      <c r="J326" s="1073"/>
      <c r="K326" s="1073"/>
      <c r="L326" s="1073"/>
      <c r="M326" s="1073"/>
      <c r="N326" s="1073"/>
    </row>
    <row r="327" spans="1:14" ht="16.5" thickBot="1" x14ac:dyDescent="0.3">
      <c r="A327" s="62"/>
      <c r="B327" s="600"/>
      <c r="C327" s="598" t="str">
        <f t="shared" si="4"/>
        <v/>
      </c>
      <c r="D327" s="599"/>
      <c r="E327" s="597"/>
      <c r="F327" s="1073"/>
      <c r="G327" s="1073"/>
      <c r="H327" s="1073"/>
      <c r="I327" s="1073"/>
      <c r="J327" s="1073"/>
      <c r="K327" s="1073"/>
      <c r="L327" s="1073"/>
      <c r="M327" s="1073"/>
      <c r="N327" s="1073"/>
    </row>
    <row r="328" spans="1:14" ht="16.5" thickBot="1" x14ac:dyDescent="0.3">
      <c r="A328" s="62"/>
      <c r="B328" s="600"/>
      <c r="C328" s="598" t="str">
        <f t="shared" si="4"/>
        <v/>
      </c>
      <c r="D328" s="599"/>
      <c r="E328" s="597"/>
      <c r="F328" s="1073"/>
      <c r="G328" s="1073"/>
      <c r="H328" s="1073"/>
      <c r="I328" s="1073"/>
      <c r="J328" s="1073"/>
      <c r="K328" s="1073"/>
      <c r="L328" s="1073"/>
      <c r="M328" s="1073"/>
      <c r="N328" s="1073"/>
    </row>
    <row r="329" spans="1:14" ht="16.5" thickBot="1" x14ac:dyDescent="0.3">
      <c r="A329" s="62"/>
      <c r="B329" s="600"/>
      <c r="C329" s="598" t="str">
        <f t="shared" si="4"/>
        <v/>
      </c>
      <c r="D329" s="599"/>
      <c r="E329" s="597"/>
      <c r="F329" s="1073"/>
      <c r="G329" s="1073"/>
      <c r="H329" s="1073"/>
      <c r="I329" s="1073"/>
      <c r="J329" s="1073"/>
      <c r="K329" s="1073"/>
      <c r="L329" s="1073"/>
      <c r="M329" s="1073"/>
      <c r="N329" s="1073"/>
    </row>
    <row r="330" spans="1:14" ht="16.5" thickBot="1" x14ac:dyDescent="0.3">
      <c r="A330" s="62"/>
      <c r="B330" s="600"/>
      <c r="C330" s="598" t="str">
        <f t="shared" si="4"/>
        <v/>
      </c>
      <c r="D330" s="599"/>
      <c r="E330" s="597"/>
      <c r="F330" s="1073"/>
      <c r="G330" s="1073"/>
      <c r="H330" s="1073"/>
      <c r="I330" s="1073"/>
      <c r="J330" s="1073"/>
      <c r="K330" s="1073"/>
      <c r="L330" s="1073"/>
      <c r="M330" s="1073"/>
      <c r="N330" s="1073"/>
    </row>
    <row r="331" spans="1:14" ht="16.5" thickBot="1" x14ac:dyDescent="0.3">
      <c r="A331" s="62"/>
      <c r="B331" s="600"/>
      <c r="C331" s="598" t="str">
        <f t="shared" si="4"/>
        <v/>
      </c>
      <c r="D331" s="599"/>
      <c r="E331" s="597"/>
      <c r="F331" s="1073"/>
      <c r="G331" s="1073"/>
      <c r="H331" s="1073"/>
      <c r="I331" s="1073"/>
      <c r="J331" s="1073"/>
      <c r="K331" s="1073"/>
      <c r="L331" s="1073"/>
      <c r="M331" s="1073"/>
      <c r="N331" s="1073"/>
    </row>
    <row r="332" spans="1:14" ht="16.5" thickBot="1" x14ac:dyDescent="0.3">
      <c r="A332" s="62"/>
      <c r="B332" s="600"/>
      <c r="C332" s="598" t="str">
        <f t="shared" ref="C332:C395" si="5">IF(B332&gt;0, (B332-B331), "")</f>
        <v/>
      </c>
      <c r="D332" s="599"/>
      <c r="E332" s="597"/>
      <c r="F332" s="1073"/>
      <c r="G332" s="1073"/>
      <c r="H332" s="1073"/>
      <c r="I332" s="1073"/>
      <c r="J332" s="1073"/>
      <c r="K332" s="1073"/>
      <c r="L332" s="1073"/>
      <c r="M332" s="1073"/>
      <c r="N332" s="1073"/>
    </row>
    <row r="333" spans="1:14" ht="16.5" thickBot="1" x14ac:dyDescent="0.3">
      <c r="A333" s="62"/>
      <c r="B333" s="600"/>
      <c r="C333" s="598" t="str">
        <f t="shared" si="5"/>
        <v/>
      </c>
      <c r="D333" s="599"/>
      <c r="E333" s="597"/>
      <c r="F333" s="1073"/>
      <c r="G333" s="1073"/>
      <c r="H333" s="1073"/>
      <c r="I333" s="1073"/>
      <c r="J333" s="1073"/>
      <c r="K333" s="1073"/>
      <c r="L333" s="1073"/>
      <c r="M333" s="1073"/>
      <c r="N333" s="1073"/>
    </row>
    <row r="334" spans="1:14" ht="16.5" thickBot="1" x14ac:dyDescent="0.3">
      <c r="A334" s="62"/>
      <c r="B334" s="600"/>
      <c r="C334" s="598" t="str">
        <f t="shared" si="5"/>
        <v/>
      </c>
      <c r="D334" s="599"/>
      <c r="E334" s="597"/>
      <c r="F334" s="1073"/>
      <c r="G334" s="1073"/>
      <c r="H334" s="1073"/>
      <c r="I334" s="1073"/>
      <c r="J334" s="1073"/>
      <c r="K334" s="1073"/>
      <c r="L334" s="1073"/>
      <c r="M334" s="1073"/>
      <c r="N334" s="1073"/>
    </row>
    <row r="335" spans="1:14" ht="16.5" thickBot="1" x14ac:dyDescent="0.3">
      <c r="A335" s="62"/>
      <c r="B335" s="600"/>
      <c r="C335" s="598" t="str">
        <f t="shared" si="5"/>
        <v/>
      </c>
      <c r="D335" s="599"/>
      <c r="E335" s="597"/>
      <c r="F335" s="1073"/>
      <c r="G335" s="1073"/>
      <c r="H335" s="1073"/>
      <c r="I335" s="1073"/>
      <c r="J335" s="1073"/>
      <c r="K335" s="1073"/>
      <c r="L335" s="1073"/>
      <c r="M335" s="1073"/>
      <c r="N335" s="1073"/>
    </row>
    <row r="336" spans="1:14" ht="16.5" thickBot="1" x14ac:dyDescent="0.3">
      <c r="A336" s="62"/>
      <c r="B336" s="600"/>
      <c r="C336" s="598" t="str">
        <f t="shared" si="5"/>
        <v/>
      </c>
      <c r="D336" s="599"/>
      <c r="E336" s="597"/>
      <c r="F336" s="1073"/>
      <c r="G336" s="1073"/>
      <c r="H336" s="1073"/>
      <c r="I336" s="1073"/>
      <c r="J336" s="1073"/>
      <c r="K336" s="1073"/>
      <c r="L336" s="1073"/>
      <c r="M336" s="1073"/>
      <c r="N336" s="1073"/>
    </row>
    <row r="337" spans="1:14" ht="16.5" thickBot="1" x14ac:dyDescent="0.3">
      <c r="A337" s="62"/>
      <c r="B337" s="600"/>
      <c r="C337" s="598" t="str">
        <f t="shared" si="5"/>
        <v/>
      </c>
      <c r="D337" s="599"/>
      <c r="E337" s="597"/>
      <c r="F337" s="1073"/>
      <c r="G337" s="1073"/>
      <c r="H337" s="1073"/>
      <c r="I337" s="1073"/>
      <c r="J337" s="1073"/>
      <c r="K337" s="1073"/>
      <c r="L337" s="1073"/>
      <c r="M337" s="1073"/>
      <c r="N337" s="1073"/>
    </row>
    <row r="338" spans="1:14" ht="16.5" thickBot="1" x14ac:dyDescent="0.3">
      <c r="A338" s="62"/>
      <c r="B338" s="600"/>
      <c r="C338" s="598" t="str">
        <f t="shared" si="5"/>
        <v/>
      </c>
      <c r="D338" s="599"/>
      <c r="E338" s="597"/>
      <c r="F338" s="1073"/>
      <c r="G338" s="1073"/>
      <c r="H338" s="1073"/>
      <c r="I338" s="1073"/>
      <c r="J338" s="1073"/>
      <c r="K338" s="1073"/>
      <c r="L338" s="1073"/>
      <c r="M338" s="1073"/>
      <c r="N338" s="1073"/>
    </row>
    <row r="339" spans="1:14" ht="16.5" thickBot="1" x14ac:dyDescent="0.3">
      <c r="A339" s="62"/>
      <c r="B339" s="600"/>
      <c r="C339" s="598" t="str">
        <f t="shared" si="5"/>
        <v/>
      </c>
      <c r="D339" s="599"/>
      <c r="E339" s="597"/>
      <c r="F339" s="1073"/>
      <c r="G339" s="1073"/>
      <c r="H339" s="1073"/>
      <c r="I339" s="1073"/>
      <c r="J339" s="1073"/>
      <c r="K339" s="1073"/>
      <c r="L339" s="1073"/>
      <c r="M339" s="1073"/>
      <c r="N339" s="1073"/>
    </row>
    <row r="340" spans="1:14" ht="16.5" thickBot="1" x14ac:dyDescent="0.3">
      <c r="A340" s="62"/>
      <c r="B340" s="600"/>
      <c r="C340" s="598" t="str">
        <f t="shared" si="5"/>
        <v/>
      </c>
      <c r="D340" s="599"/>
      <c r="E340" s="597"/>
      <c r="F340" s="1073"/>
      <c r="G340" s="1073"/>
      <c r="H340" s="1073"/>
      <c r="I340" s="1073"/>
      <c r="J340" s="1073"/>
      <c r="K340" s="1073"/>
      <c r="L340" s="1073"/>
      <c r="M340" s="1073"/>
      <c r="N340" s="1073"/>
    </row>
    <row r="341" spans="1:14" ht="16.5" thickBot="1" x14ac:dyDescent="0.3">
      <c r="A341" s="62"/>
      <c r="B341" s="600"/>
      <c r="C341" s="598" t="str">
        <f t="shared" si="5"/>
        <v/>
      </c>
      <c r="D341" s="599"/>
      <c r="E341" s="597"/>
      <c r="F341" s="1073"/>
      <c r="G341" s="1073"/>
      <c r="H341" s="1073"/>
      <c r="I341" s="1073"/>
      <c r="J341" s="1073"/>
      <c r="K341" s="1073"/>
      <c r="L341" s="1073"/>
      <c r="M341" s="1073"/>
      <c r="N341" s="1073"/>
    </row>
    <row r="342" spans="1:14" ht="16.5" thickBot="1" x14ac:dyDescent="0.3">
      <c r="A342" s="62"/>
      <c r="B342" s="600"/>
      <c r="C342" s="598" t="str">
        <f t="shared" si="5"/>
        <v/>
      </c>
      <c r="D342" s="599"/>
      <c r="E342" s="597"/>
      <c r="F342" s="1073"/>
      <c r="G342" s="1073"/>
      <c r="H342" s="1073"/>
      <c r="I342" s="1073"/>
      <c r="J342" s="1073"/>
      <c r="K342" s="1073"/>
      <c r="L342" s="1073"/>
      <c r="M342" s="1073"/>
      <c r="N342" s="1073"/>
    </row>
    <row r="343" spans="1:14" ht="16.5" thickBot="1" x14ac:dyDescent="0.3">
      <c r="A343" s="62"/>
      <c r="B343" s="600"/>
      <c r="C343" s="598" t="str">
        <f t="shared" si="5"/>
        <v/>
      </c>
      <c r="D343" s="599"/>
      <c r="E343" s="597"/>
      <c r="F343" s="1073"/>
      <c r="G343" s="1073"/>
      <c r="H343" s="1073"/>
      <c r="I343" s="1073"/>
      <c r="J343" s="1073"/>
      <c r="K343" s="1073"/>
      <c r="L343" s="1073"/>
      <c r="M343" s="1073"/>
      <c r="N343" s="1073"/>
    </row>
    <row r="344" spans="1:14" ht="16.5" thickBot="1" x14ac:dyDescent="0.3">
      <c r="A344" s="62"/>
      <c r="B344" s="600"/>
      <c r="C344" s="598" t="str">
        <f t="shared" si="5"/>
        <v/>
      </c>
      <c r="D344" s="599"/>
      <c r="E344" s="597"/>
      <c r="F344" s="1073"/>
      <c r="G344" s="1073"/>
      <c r="H344" s="1073"/>
      <c r="I344" s="1073"/>
      <c r="J344" s="1073"/>
      <c r="K344" s="1073"/>
      <c r="L344" s="1073"/>
      <c r="M344" s="1073"/>
      <c r="N344" s="1073"/>
    </row>
    <row r="345" spans="1:14" ht="16.5" thickBot="1" x14ac:dyDescent="0.3">
      <c r="A345" s="62"/>
      <c r="B345" s="600"/>
      <c r="C345" s="598" t="str">
        <f t="shared" si="5"/>
        <v/>
      </c>
      <c r="D345" s="599"/>
      <c r="E345" s="597"/>
      <c r="F345" s="1073"/>
      <c r="G345" s="1073"/>
      <c r="H345" s="1073"/>
      <c r="I345" s="1073"/>
      <c r="J345" s="1073"/>
      <c r="K345" s="1073"/>
      <c r="L345" s="1073"/>
      <c r="M345" s="1073"/>
      <c r="N345" s="1073"/>
    </row>
    <row r="346" spans="1:14" ht="16.5" thickBot="1" x14ac:dyDescent="0.3">
      <c r="A346" s="62"/>
      <c r="B346" s="600"/>
      <c r="C346" s="598" t="str">
        <f t="shared" si="5"/>
        <v/>
      </c>
      <c r="D346" s="599"/>
      <c r="E346" s="597"/>
      <c r="F346" s="1073"/>
      <c r="G346" s="1073"/>
      <c r="H346" s="1073"/>
      <c r="I346" s="1073"/>
      <c r="J346" s="1073"/>
      <c r="K346" s="1073"/>
      <c r="L346" s="1073"/>
      <c r="M346" s="1073"/>
      <c r="N346" s="1073"/>
    </row>
    <row r="347" spans="1:14" ht="16.5" thickBot="1" x14ac:dyDescent="0.3">
      <c r="A347" s="62"/>
      <c r="B347" s="600"/>
      <c r="C347" s="598" t="str">
        <f t="shared" si="5"/>
        <v/>
      </c>
      <c r="D347" s="599"/>
      <c r="E347" s="597"/>
      <c r="F347" s="1073"/>
      <c r="G347" s="1073"/>
      <c r="H347" s="1073"/>
      <c r="I347" s="1073"/>
      <c r="J347" s="1073"/>
      <c r="K347" s="1073"/>
      <c r="L347" s="1073"/>
      <c r="M347" s="1073"/>
      <c r="N347" s="1073"/>
    </row>
    <row r="348" spans="1:14" ht="16.5" thickBot="1" x14ac:dyDescent="0.3">
      <c r="A348" s="62"/>
      <c r="B348" s="600"/>
      <c r="C348" s="598" t="str">
        <f t="shared" si="5"/>
        <v/>
      </c>
      <c r="D348" s="599"/>
      <c r="E348" s="597"/>
      <c r="F348" s="1073"/>
      <c r="G348" s="1073"/>
      <c r="H348" s="1073"/>
      <c r="I348" s="1073"/>
      <c r="J348" s="1073"/>
      <c r="K348" s="1073"/>
      <c r="L348" s="1073"/>
      <c r="M348" s="1073"/>
      <c r="N348" s="1073"/>
    </row>
    <row r="349" spans="1:14" ht="16.5" thickBot="1" x14ac:dyDescent="0.3">
      <c r="A349" s="62"/>
      <c r="B349" s="600"/>
      <c r="C349" s="598" t="str">
        <f t="shared" si="5"/>
        <v/>
      </c>
      <c r="D349" s="599"/>
      <c r="E349" s="597"/>
      <c r="F349" s="1073"/>
      <c r="G349" s="1073"/>
      <c r="H349" s="1073"/>
      <c r="I349" s="1073"/>
      <c r="J349" s="1073"/>
      <c r="K349" s="1073"/>
      <c r="L349" s="1073"/>
      <c r="M349" s="1073"/>
      <c r="N349" s="1073"/>
    </row>
    <row r="350" spans="1:14" ht="16.5" thickBot="1" x14ac:dyDescent="0.3">
      <c r="A350" s="62"/>
      <c r="B350" s="600"/>
      <c r="C350" s="598" t="str">
        <f t="shared" si="5"/>
        <v/>
      </c>
      <c r="D350" s="599"/>
      <c r="E350" s="597"/>
      <c r="F350" s="1073"/>
      <c r="G350" s="1073"/>
      <c r="H350" s="1073"/>
      <c r="I350" s="1073"/>
      <c r="J350" s="1073"/>
      <c r="K350" s="1073"/>
      <c r="L350" s="1073"/>
      <c r="M350" s="1073"/>
      <c r="N350" s="1073"/>
    </row>
    <row r="351" spans="1:14" ht="16.5" thickBot="1" x14ac:dyDescent="0.3">
      <c r="A351" s="62"/>
      <c r="B351" s="600"/>
      <c r="C351" s="598" t="str">
        <f t="shared" si="5"/>
        <v/>
      </c>
      <c r="D351" s="599"/>
      <c r="E351" s="597"/>
      <c r="F351" s="1073"/>
      <c r="G351" s="1073"/>
      <c r="H351" s="1073"/>
      <c r="I351" s="1073"/>
      <c r="J351" s="1073"/>
      <c r="K351" s="1073"/>
      <c r="L351" s="1073"/>
      <c r="M351" s="1073"/>
      <c r="N351" s="1073"/>
    </row>
    <row r="352" spans="1:14" ht="16.5" thickBot="1" x14ac:dyDescent="0.3">
      <c r="A352" s="62"/>
      <c r="B352" s="600"/>
      <c r="C352" s="598" t="str">
        <f t="shared" si="5"/>
        <v/>
      </c>
      <c r="D352" s="599"/>
      <c r="E352" s="597"/>
      <c r="F352" s="1073"/>
      <c r="G352" s="1073"/>
      <c r="H352" s="1073"/>
      <c r="I352" s="1073"/>
      <c r="J352" s="1073"/>
      <c r="K352" s="1073"/>
      <c r="L352" s="1073"/>
      <c r="M352" s="1073"/>
      <c r="N352" s="1073"/>
    </row>
    <row r="353" spans="1:14" ht="16.5" thickBot="1" x14ac:dyDescent="0.3">
      <c r="A353" s="62"/>
      <c r="B353" s="600"/>
      <c r="C353" s="598" t="str">
        <f t="shared" si="5"/>
        <v/>
      </c>
      <c r="D353" s="599"/>
      <c r="E353" s="597"/>
      <c r="F353" s="1073"/>
      <c r="G353" s="1073"/>
      <c r="H353" s="1073"/>
      <c r="I353" s="1073"/>
      <c r="J353" s="1073"/>
      <c r="K353" s="1073"/>
      <c r="L353" s="1073"/>
      <c r="M353" s="1073"/>
      <c r="N353" s="1073"/>
    </row>
    <row r="354" spans="1:14" ht="16.5" thickBot="1" x14ac:dyDescent="0.3">
      <c r="A354" s="62"/>
      <c r="B354" s="600"/>
      <c r="C354" s="598" t="str">
        <f t="shared" si="5"/>
        <v/>
      </c>
      <c r="D354" s="599"/>
      <c r="E354" s="597"/>
      <c r="F354" s="1073"/>
      <c r="G354" s="1073"/>
      <c r="H354" s="1073"/>
      <c r="I354" s="1073"/>
      <c r="J354" s="1073"/>
      <c r="K354" s="1073"/>
      <c r="L354" s="1073"/>
      <c r="M354" s="1073"/>
      <c r="N354" s="1073"/>
    </row>
    <row r="355" spans="1:14" ht="16.5" thickBot="1" x14ac:dyDescent="0.3">
      <c r="A355" s="62"/>
      <c r="B355" s="600"/>
      <c r="C355" s="598" t="str">
        <f t="shared" si="5"/>
        <v/>
      </c>
      <c r="D355" s="599"/>
      <c r="E355" s="597"/>
      <c r="F355" s="1073"/>
      <c r="G355" s="1073"/>
      <c r="H355" s="1073"/>
      <c r="I355" s="1073"/>
      <c r="J355" s="1073"/>
      <c r="K355" s="1073"/>
      <c r="L355" s="1073"/>
      <c r="M355" s="1073"/>
      <c r="N355" s="1073"/>
    </row>
    <row r="356" spans="1:14" ht="16.5" thickBot="1" x14ac:dyDescent="0.3">
      <c r="A356" s="62"/>
      <c r="B356" s="600"/>
      <c r="C356" s="598" t="str">
        <f t="shared" si="5"/>
        <v/>
      </c>
      <c r="D356" s="599"/>
      <c r="E356" s="597"/>
      <c r="F356" s="1073"/>
      <c r="G356" s="1073"/>
      <c r="H356" s="1073"/>
      <c r="I356" s="1073"/>
      <c r="J356" s="1073"/>
      <c r="K356" s="1073"/>
      <c r="L356" s="1073"/>
      <c r="M356" s="1073"/>
      <c r="N356" s="1073"/>
    </row>
    <row r="357" spans="1:14" ht="16.5" thickBot="1" x14ac:dyDescent="0.3">
      <c r="A357" s="62"/>
      <c r="B357" s="600"/>
      <c r="C357" s="598" t="str">
        <f t="shared" si="5"/>
        <v/>
      </c>
      <c r="D357" s="599"/>
      <c r="E357" s="597"/>
      <c r="F357" s="1073"/>
      <c r="G357" s="1073"/>
      <c r="H357" s="1073"/>
      <c r="I357" s="1073"/>
      <c r="J357" s="1073"/>
      <c r="K357" s="1073"/>
      <c r="L357" s="1073"/>
      <c r="M357" s="1073"/>
      <c r="N357" s="1073"/>
    </row>
    <row r="358" spans="1:14" ht="16.5" thickBot="1" x14ac:dyDescent="0.3">
      <c r="A358" s="62"/>
      <c r="B358" s="600"/>
      <c r="C358" s="598" t="str">
        <f t="shared" si="5"/>
        <v/>
      </c>
      <c r="D358" s="599"/>
      <c r="E358" s="597"/>
      <c r="F358" s="1073"/>
      <c r="G358" s="1073"/>
      <c r="H358" s="1073"/>
      <c r="I358" s="1073"/>
      <c r="J358" s="1073"/>
      <c r="K358" s="1073"/>
      <c r="L358" s="1073"/>
      <c r="M358" s="1073"/>
      <c r="N358" s="1073"/>
    </row>
    <row r="359" spans="1:14" ht="16.5" thickBot="1" x14ac:dyDescent="0.3">
      <c r="A359" s="62"/>
      <c r="B359" s="600"/>
      <c r="C359" s="598" t="str">
        <f t="shared" si="5"/>
        <v/>
      </c>
      <c r="D359" s="599"/>
      <c r="E359" s="597"/>
      <c r="F359" s="1073"/>
      <c r="G359" s="1073"/>
      <c r="H359" s="1073"/>
      <c r="I359" s="1073"/>
      <c r="J359" s="1073"/>
      <c r="K359" s="1073"/>
      <c r="L359" s="1073"/>
      <c r="M359" s="1073"/>
      <c r="N359" s="1073"/>
    </row>
    <row r="360" spans="1:14" ht="16.5" thickBot="1" x14ac:dyDescent="0.3">
      <c r="A360" s="62"/>
      <c r="B360" s="600"/>
      <c r="C360" s="598" t="str">
        <f t="shared" si="5"/>
        <v/>
      </c>
      <c r="D360" s="599"/>
      <c r="E360" s="597"/>
      <c r="F360" s="1073"/>
      <c r="G360" s="1073"/>
      <c r="H360" s="1073"/>
      <c r="I360" s="1073"/>
      <c r="J360" s="1073"/>
      <c r="K360" s="1073"/>
      <c r="L360" s="1073"/>
      <c r="M360" s="1073"/>
      <c r="N360" s="1073"/>
    </row>
    <row r="361" spans="1:14" ht="16.5" thickBot="1" x14ac:dyDescent="0.3">
      <c r="A361" s="62"/>
      <c r="B361" s="600"/>
      <c r="C361" s="598" t="str">
        <f t="shared" si="5"/>
        <v/>
      </c>
      <c r="D361" s="599"/>
      <c r="E361" s="597"/>
      <c r="F361" s="1073"/>
      <c r="G361" s="1073"/>
      <c r="H361" s="1073"/>
      <c r="I361" s="1073"/>
      <c r="J361" s="1073"/>
      <c r="K361" s="1073"/>
      <c r="L361" s="1073"/>
      <c r="M361" s="1073"/>
      <c r="N361" s="1073"/>
    </row>
    <row r="362" spans="1:14" ht="16.5" thickBot="1" x14ac:dyDescent="0.3">
      <c r="A362" s="62"/>
      <c r="B362" s="600"/>
      <c r="C362" s="598" t="str">
        <f t="shared" si="5"/>
        <v/>
      </c>
      <c r="D362" s="599"/>
      <c r="E362" s="597"/>
      <c r="F362" s="1073"/>
      <c r="G362" s="1073"/>
      <c r="H362" s="1073"/>
      <c r="I362" s="1073"/>
      <c r="J362" s="1073"/>
      <c r="K362" s="1073"/>
      <c r="L362" s="1073"/>
      <c r="M362" s="1073"/>
      <c r="N362" s="1073"/>
    </row>
    <row r="363" spans="1:14" ht="16.5" thickBot="1" x14ac:dyDescent="0.3">
      <c r="A363" s="62"/>
      <c r="B363" s="600"/>
      <c r="C363" s="598" t="str">
        <f t="shared" si="5"/>
        <v/>
      </c>
      <c r="D363" s="599"/>
      <c r="E363" s="597"/>
      <c r="F363" s="1073"/>
      <c r="G363" s="1073"/>
      <c r="H363" s="1073"/>
      <c r="I363" s="1073"/>
      <c r="J363" s="1073"/>
      <c r="K363" s="1073"/>
      <c r="L363" s="1073"/>
      <c r="M363" s="1073"/>
      <c r="N363" s="1073"/>
    </row>
    <row r="364" spans="1:14" ht="16.5" thickBot="1" x14ac:dyDescent="0.3">
      <c r="A364" s="62"/>
      <c r="B364" s="600"/>
      <c r="C364" s="598" t="str">
        <f t="shared" si="5"/>
        <v/>
      </c>
      <c r="D364" s="599"/>
      <c r="E364" s="597"/>
      <c r="F364" s="1073"/>
      <c r="G364" s="1073"/>
      <c r="H364" s="1073"/>
      <c r="I364" s="1073"/>
      <c r="J364" s="1073"/>
      <c r="K364" s="1073"/>
      <c r="L364" s="1073"/>
      <c r="M364" s="1073"/>
      <c r="N364" s="1073"/>
    </row>
    <row r="365" spans="1:14" ht="16.5" thickBot="1" x14ac:dyDescent="0.3">
      <c r="A365" s="62"/>
      <c r="B365" s="600"/>
      <c r="C365" s="598" t="str">
        <f t="shared" si="5"/>
        <v/>
      </c>
      <c r="D365" s="599"/>
      <c r="E365" s="597"/>
      <c r="F365" s="1073"/>
      <c r="G365" s="1073"/>
      <c r="H365" s="1073"/>
      <c r="I365" s="1073"/>
      <c r="J365" s="1073"/>
      <c r="K365" s="1073"/>
      <c r="L365" s="1073"/>
      <c r="M365" s="1073"/>
      <c r="N365" s="1073"/>
    </row>
    <row r="366" spans="1:14" ht="16.5" thickBot="1" x14ac:dyDescent="0.3">
      <c r="A366" s="62"/>
      <c r="B366" s="600"/>
      <c r="C366" s="598" t="str">
        <f t="shared" si="5"/>
        <v/>
      </c>
      <c r="D366" s="599"/>
      <c r="E366" s="597"/>
      <c r="F366" s="1073"/>
      <c r="G366" s="1073"/>
      <c r="H366" s="1073"/>
      <c r="I366" s="1073"/>
      <c r="J366" s="1073"/>
      <c r="K366" s="1073"/>
      <c r="L366" s="1073"/>
      <c r="M366" s="1073"/>
      <c r="N366" s="1073"/>
    </row>
    <row r="367" spans="1:14" ht="16.5" thickBot="1" x14ac:dyDescent="0.3">
      <c r="A367" s="62"/>
      <c r="B367" s="600"/>
      <c r="C367" s="598" t="str">
        <f t="shared" si="5"/>
        <v/>
      </c>
      <c r="D367" s="599"/>
      <c r="E367" s="597"/>
      <c r="F367" s="1073"/>
      <c r="G367" s="1073"/>
      <c r="H367" s="1073"/>
      <c r="I367" s="1073"/>
      <c r="J367" s="1073"/>
      <c r="K367" s="1073"/>
      <c r="L367" s="1073"/>
      <c r="M367" s="1073"/>
      <c r="N367" s="1073"/>
    </row>
    <row r="368" spans="1:14" ht="16.5" thickBot="1" x14ac:dyDescent="0.3">
      <c r="A368" s="62"/>
      <c r="B368" s="600"/>
      <c r="C368" s="598" t="str">
        <f t="shared" si="5"/>
        <v/>
      </c>
      <c r="D368" s="599"/>
      <c r="E368" s="597"/>
      <c r="F368" s="1073"/>
      <c r="G368" s="1073"/>
      <c r="H368" s="1073"/>
      <c r="I368" s="1073"/>
      <c r="J368" s="1073"/>
      <c r="K368" s="1073"/>
      <c r="L368" s="1073"/>
      <c r="M368" s="1073"/>
      <c r="N368" s="1073"/>
    </row>
    <row r="369" spans="1:14" ht="16.5" thickBot="1" x14ac:dyDescent="0.3">
      <c r="A369" s="62"/>
      <c r="B369" s="600"/>
      <c r="C369" s="598" t="str">
        <f t="shared" si="5"/>
        <v/>
      </c>
      <c r="D369" s="599"/>
      <c r="E369" s="597"/>
      <c r="F369" s="1073"/>
      <c r="G369" s="1073"/>
      <c r="H369" s="1073"/>
      <c r="I369" s="1073"/>
      <c r="J369" s="1073"/>
      <c r="K369" s="1073"/>
      <c r="L369" s="1073"/>
      <c r="M369" s="1073"/>
      <c r="N369" s="1073"/>
    </row>
    <row r="370" spans="1:14" ht="16.5" thickBot="1" x14ac:dyDescent="0.3">
      <c r="A370" s="62"/>
      <c r="B370" s="600"/>
      <c r="C370" s="598" t="str">
        <f t="shared" si="5"/>
        <v/>
      </c>
      <c r="D370" s="599"/>
      <c r="E370" s="597"/>
      <c r="F370" s="1073"/>
      <c r="G370" s="1073"/>
      <c r="H370" s="1073"/>
      <c r="I370" s="1073"/>
      <c r="J370" s="1073"/>
      <c r="K370" s="1073"/>
      <c r="L370" s="1073"/>
      <c r="M370" s="1073"/>
      <c r="N370" s="1073"/>
    </row>
    <row r="371" spans="1:14" ht="16.5" thickBot="1" x14ac:dyDescent="0.3">
      <c r="A371" s="62"/>
      <c r="B371" s="600"/>
      <c r="C371" s="598" t="str">
        <f t="shared" si="5"/>
        <v/>
      </c>
      <c r="D371" s="599"/>
      <c r="E371" s="597"/>
      <c r="F371" s="1073"/>
      <c r="G371" s="1073"/>
      <c r="H371" s="1073"/>
      <c r="I371" s="1073"/>
      <c r="J371" s="1073"/>
      <c r="K371" s="1073"/>
      <c r="L371" s="1073"/>
      <c r="M371" s="1073"/>
      <c r="N371" s="1073"/>
    </row>
    <row r="372" spans="1:14" ht="16.5" thickBot="1" x14ac:dyDescent="0.3">
      <c r="A372" s="62"/>
      <c r="B372" s="600"/>
      <c r="C372" s="598" t="str">
        <f t="shared" si="5"/>
        <v/>
      </c>
      <c r="D372" s="599"/>
      <c r="E372" s="597"/>
      <c r="F372" s="1073"/>
      <c r="G372" s="1073"/>
      <c r="H372" s="1073"/>
      <c r="I372" s="1073"/>
      <c r="J372" s="1073"/>
      <c r="K372" s="1073"/>
      <c r="L372" s="1073"/>
      <c r="M372" s="1073"/>
      <c r="N372" s="1073"/>
    </row>
    <row r="373" spans="1:14" ht="16.5" thickBot="1" x14ac:dyDescent="0.3">
      <c r="A373" s="62"/>
      <c r="B373" s="600"/>
      <c r="C373" s="598" t="str">
        <f t="shared" si="5"/>
        <v/>
      </c>
      <c r="D373" s="599"/>
      <c r="E373" s="597"/>
      <c r="F373" s="1073"/>
      <c r="G373" s="1073"/>
      <c r="H373" s="1073"/>
      <c r="I373" s="1073"/>
      <c r="J373" s="1073"/>
      <c r="K373" s="1073"/>
      <c r="L373" s="1073"/>
      <c r="M373" s="1073"/>
      <c r="N373" s="1073"/>
    </row>
    <row r="374" spans="1:14" ht="16.5" thickBot="1" x14ac:dyDescent="0.3">
      <c r="A374" s="62"/>
      <c r="B374" s="600"/>
      <c r="C374" s="598" t="str">
        <f t="shared" si="5"/>
        <v/>
      </c>
      <c r="D374" s="599"/>
      <c r="E374" s="597"/>
      <c r="F374" s="1073"/>
      <c r="G374" s="1073"/>
      <c r="H374" s="1073"/>
      <c r="I374" s="1073"/>
      <c r="J374" s="1073"/>
      <c r="K374" s="1073"/>
      <c r="L374" s="1073"/>
      <c r="M374" s="1073"/>
      <c r="N374" s="1073"/>
    </row>
    <row r="375" spans="1:14" ht="16.5" thickBot="1" x14ac:dyDescent="0.3">
      <c r="A375" s="62"/>
      <c r="B375" s="600"/>
      <c r="C375" s="598" t="str">
        <f t="shared" si="5"/>
        <v/>
      </c>
      <c r="D375" s="599"/>
      <c r="E375" s="597"/>
      <c r="F375" s="1073"/>
      <c r="G375" s="1073"/>
      <c r="H375" s="1073"/>
      <c r="I375" s="1073"/>
      <c r="J375" s="1073"/>
      <c r="K375" s="1073"/>
      <c r="L375" s="1073"/>
      <c r="M375" s="1073"/>
      <c r="N375" s="1073"/>
    </row>
    <row r="376" spans="1:14" ht="16.5" thickBot="1" x14ac:dyDescent="0.3">
      <c r="A376" s="62"/>
      <c r="B376" s="600"/>
      <c r="C376" s="598" t="str">
        <f t="shared" si="5"/>
        <v/>
      </c>
      <c r="D376" s="599"/>
      <c r="E376" s="597"/>
      <c r="F376" s="1073"/>
      <c r="G376" s="1073"/>
      <c r="H376" s="1073"/>
      <c r="I376" s="1073"/>
      <c r="J376" s="1073"/>
      <c r="K376" s="1073"/>
      <c r="L376" s="1073"/>
      <c r="M376" s="1073"/>
      <c r="N376" s="1073"/>
    </row>
    <row r="377" spans="1:14" ht="16.5" thickBot="1" x14ac:dyDescent="0.3">
      <c r="A377" s="62"/>
      <c r="B377" s="600"/>
      <c r="C377" s="598" t="str">
        <f t="shared" si="5"/>
        <v/>
      </c>
      <c r="D377" s="599"/>
      <c r="E377" s="597"/>
      <c r="F377" s="1073"/>
      <c r="G377" s="1073"/>
      <c r="H377" s="1073"/>
      <c r="I377" s="1073"/>
      <c r="J377" s="1073"/>
      <c r="K377" s="1073"/>
      <c r="L377" s="1073"/>
      <c r="M377" s="1073"/>
      <c r="N377" s="1073"/>
    </row>
    <row r="378" spans="1:14" ht="16.5" thickBot="1" x14ac:dyDescent="0.3">
      <c r="A378" s="62"/>
      <c r="B378" s="600"/>
      <c r="C378" s="598" t="str">
        <f t="shared" si="5"/>
        <v/>
      </c>
      <c r="D378" s="599"/>
      <c r="E378" s="597"/>
      <c r="F378" s="1073"/>
      <c r="G378" s="1073"/>
      <c r="H378" s="1073"/>
      <c r="I378" s="1073"/>
      <c r="J378" s="1073"/>
      <c r="K378" s="1073"/>
      <c r="L378" s="1073"/>
      <c r="M378" s="1073"/>
      <c r="N378" s="1073"/>
    </row>
    <row r="379" spans="1:14" ht="16.5" thickBot="1" x14ac:dyDescent="0.3">
      <c r="A379" s="62"/>
      <c r="B379" s="600"/>
      <c r="C379" s="598" t="str">
        <f t="shared" si="5"/>
        <v/>
      </c>
      <c r="D379" s="599"/>
      <c r="E379" s="597"/>
      <c r="F379" s="1073"/>
      <c r="G379" s="1073"/>
      <c r="H379" s="1073"/>
      <c r="I379" s="1073"/>
      <c r="J379" s="1073"/>
      <c r="K379" s="1073"/>
      <c r="L379" s="1073"/>
      <c r="M379" s="1073"/>
      <c r="N379" s="1073"/>
    </row>
    <row r="380" spans="1:14" ht="16.5" thickBot="1" x14ac:dyDescent="0.3">
      <c r="A380" s="62"/>
      <c r="B380" s="600"/>
      <c r="C380" s="598" t="str">
        <f t="shared" si="5"/>
        <v/>
      </c>
      <c r="D380" s="599"/>
      <c r="E380" s="597"/>
      <c r="F380" s="1073"/>
      <c r="G380" s="1073"/>
      <c r="H380" s="1073"/>
      <c r="I380" s="1073"/>
      <c r="J380" s="1073"/>
      <c r="K380" s="1073"/>
      <c r="L380" s="1073"/>
      <c r="M380" s="1073"/>
      <c r="N380" s="1073"/>
    </row>
    <row r="381" spans="1:14" ht="16.5" thickBot="1" x14ac:dyDescent="0.3">
      <c r="A381" s="62"/>
      <c r="B381" s="600"/>
      <c r="C381" s="598" t="str">
        <f t="shared" si="5"/>
        <v/>
      </c>
      <c r="D381" s="599"/>
      <c r="E381" s="597"/>
      <c r="F381" s="1073"/>
      <c r="G381" s="1073"/>
      <c r="H381" s="1073"/>
      <c r="I381" s="1073"/>
      <c r="J381" s="1073"/>
      <c r="K381" s="1073"/>
      <c r="L381" s="1073"/>
      <c r="M381" s="1073"/>
      <c r="N381" s="1073"/>
    </row>
    <row r="382" spans="1:14" ht="16.5" thickBot="1" x14ac:dyDescent="0.3">
      <c r="A382" s="62"/>
      <c r="B382" s="600"/>
      <c r="C382" s="598" t="str">
        <f t="shared" si="5"/>
        <v/>
      </c>
      <c r="D382" s="599"/>
      <c r="E382" s="597"/>
      <c r="F382" s="1073"/>
      <c r="G382" s="1073"/>
      <c r="H382" s="1073"/>
      <c r="I382" s="1073"/>
      <c r="J382" s="1073"/>
      <c r="K382" s="1073"/>
      <c r="L382" s="1073"/>
      <c r="M382" s="1073"/>
      <c r="N382" s="1073"/>
    </row>
    <row r="383" spans="1:14" ht="16.5" thickBot="1" x14ac:dyDescent="0.3">
      <c r="A383" s="62"/>
      <c r="B383" s="600"/>
      <c r="C383" s="598" t="str">
        <f t="shared" si="5"/>
        <v/>
      </c>
      <c r="D383" s="599"/>
      <c r="E383" s="597"/>
      <c r="F383" s="1073"/>
      <c r="G383" s="1073"/>
      <c r="H383" s="1073"/>
      <c r="I383" s="1073"/>
      <c r="J383" s="1073"/>
      <c r="K383" s="1073"/>
      <c r="L383" s="1073"/>
      <c r="M383" s="1073"/>
      <c r="N383" s="1073"/>
    </row>
    <row r="384" spans="1:14" ht="16.5" thickBot="1" x14ac:dyDescent="0.3">
      <c r="A384" s="62"/>
      <c r="B384" s="600"/>
      <c r="C384" s="598" t="str">
        <f t="shared" si="5"/>
        <v/>
      </c>
      <c r="D384" s="599"/>
      <c r="E384" s="597"/>
      <c r="F384" s="1073"/>
      <c r="G384" s="1073"/>
      <c r="H384" s="1073"/>
      <c r="I384" s="1073"/>
      <c r="J384" s="1073"/>
      <c r="K384" s="1073"/>
      <c r="L384" s="1073"/>
      <c r="M384" s="1073"/>
      <c r="N384" s="1073"/>
    </row>
    <row r="385" spans="1:14" ht="16.5" thickBot="1" x14ac:dyDescent="0.3">
      <c r="A385" s="62"/>
      <c r="B385" s="600"/>
      <c r="C385" s="598" t="str">
        <f t="shared" si="5"/>
        <v/>
      </c>
      <c r="D385" s="599"/>
      <c r="E385" s="597"/>
      <c r="F385" s="1073"/>
      <c r="G385" s="1073"/>
      <c r="H385" s="1073"/>
      <c r="I385" s="1073"/>
      <c r="J385" s="1073"/>
      <c r="K385" s="1073"/>
      <c r="L385" s="1073"/>
      <c r="M385" s="1073"/>
      <c r="N385" s="1073"/>
    </row>
    <row r="386" spans="1:14" ht="16.5" thickBot="1" x14ac:dyDescent="0.3">
      <c r="A386" s="62"/>
      <c r="B386" s="600"/>
      <c r="C386" s="598" t="str">
        <f t="shared" si="5"/>
        <v/>
      </c>
      <c r="D386" s="599"/>
      <c r="E386" s="597"/>
      <c r="F386" s="1073"/>
      <c r="G386" s="1073"/>
      <c r="H386" s="1073"/>
      <c r="I386" s="1073"/>
      <c r="J386" s="1073"/>
      <c r="K386" s="1073"/>
      <c r="L386" s="1073"/>
      <c r="M386" s="1073"/>
      <c r="N386" s="1073"/>
    </row>
    <row r="387" spans="1:14" ht="16.5" thickBot="1" x14ac:dyDescent="0.3">
      <c r="A387" s="62"/>
      <c r="B387" s="600"/>
      <c r="C387" s="598" t="str">
        <f t="shared" si="5"/>
        <v/>
      </c>
      <c r="D387" s="599"/>
      <c r="E387" s="597"/>
      <c r="F387" s="1073"/>
      <c r="G387" s="1073"/>
      <c r="H387" s="1073"/>
      <c r="I387" s="1073"/>
      <c r="J387" s="1073"/>
      <c r="K387" s="1073"/>
      <c r="L387" s="1073"/>
      <c r="M387" s="1073"/>
      <c r="N387" s="1073"/>
    </row>
    <row r="388" spans="1:14" ht="16.5" thickBot="1" x14ac:dyDescent="0.3">
      <c r="A388" s="62"/>
      <c r="B388" s="600"/>
      <c r="C388" s="598" t="str">
        <f t="shared" si="5"/>
        <v/>
      </c>
      <c r="D388" s="599"/>
      <c r="E388" s="597"/>
      <c r="F388" s="1073"/>
      <c r="G388" s="1073"/>
      <c r="H388" s="1073"/>
      <c r="I388" s="1073"/>
      <c r="J388" s="1073"/>
      <c r="K388" s="1073"/>
      <c r="L388" s="1073"/>
      <c r="M388" s="1073"/>
      <c r="N388" s="1073"/>
    </row>
    <row r="389" spans="1:14" ht="16.5" thickBot="1" x14ac:dyDescent="0.3">
      <c r="A389" s="62"/>
      <c r="B389" s="600"/>
      <c r="C389" s="598" t="str">
        <f t="shared" si="5"/>
        <v/>
      </c>
      <c r="D389" s="599"/>
      <c r="E389" s="597"/>
      <c r="F389" s="1073"/>
      <c r="G389" s="1073"/>
      <c r="H389" s="1073"/>
      <c r="I389" s="1073"/>
      <c r="J389" s="1073"/>
      <c r="K389" s="1073"/>
      <c r="L389" s="1073"/>
      <c r="M389" s="1073"/>
      <c r="N389" s="1073"/>
    </row>
    <row r="390" spans="1:14" ht="16.5" thickBot="1" x14ac:dyDescent="0.3">
      <c r="A390" s="62"/>
      <c r="B390" s="600"/>
      <c r="C390" s="598" t="str">
        <f t="shared" si="5"/>
        <v/>
      </c>
      <c r="D390" s="599"/>
      <c r="E390" s="597"/>
      <c r="F390" s="1073"/>
      <c r="G390" s="1073"/>
      <c r="H390" s="1073"/>
      <c r="I390" s="1073"/>
      <c r="J390" s="1073"/>
      <c r="K390" s="1073"/>
      <c r="L390" s="1073"/>
      <c r="M390" s="1073"/>
      <c r="N390" s="1073"/>
    </row>
    <row r="391" spans="1:14" ht="16.5" thickBot="1" x14ac:dyDescent="0.3">
      <c r="A391" s="62"/>
      <c r="B391" s="600"/>
      <c r="C391" s="598" t="str">
        <f t="shared" si="5"/>
        <v/>
      </c>
      <c r="D391" s="599"/>
      <c r="E391" s="597"/>
      <c r="F391" s="1073"/>
      <c r="G391" s="1073"/>
      <c r="H391" s="1073"/>
      <c r="I391" s="1073"/>
      <c r="J391" s="1073"/>
      <c r="K391" s="1073"/>
      <c r="L391" s="1073"/>
      <c r="M391" s="1073"/>
      <c r="N391" s="1073"/>
    </row>
    <row r="392" spans="1:14" ht="16.5" thickBot="1" x14ac:dyDescent="0.3">
      <c r="A392" s="62"/>
      <c r="B392" s="600"/>
      <c r="C392" s="598" t="str">
        <f t="shared" si="5"/>
        <v/>
      </c>
      <c r="D392" s="599"/>
      <c r="E392" s="597"/>
      <c r="F392" s="1073"/>
      <c r="G392" s="1073"/>
      <c r="H392" s="1073"/>
      <c r="I392" s="1073"/>
      <c r="J392" s="1073"/>
      <c r="K392" s="1073"/>
      <c r="L392" s="1073"/>
      <c r="M392" s="1073"/>
      <c r="N392" s="1073"/>
    </row>
    <row r="393" spans="1:14" ht="16.5" thickBot="1" x14ac:dyDescent="0.3">
      <c r="A393" s="62"/>
      <c r="B393" s="600"/>
      <c r="C393" s="598" t="str">
        <f t="shared" si="5"/>
        <v/>
      </c>
      <c r="D393" s="599"/>
      <c r="E393" s="597"/>
      <c r="F393" s="1073"/>
      <c r="G393" s="1073"/>
      <c r="H393" s="1073"/>
      <c r="I393" s="1073"/>
      <c r="J393" s="1073"/>
      <c r="K393" s="1073"/>
      <c r="L393" s="1073"/>
      <c r="M393" s="1073"/>
      <c r="N393" s="1073"/>
    </row>
    <row r="394" spans="1:14" ht="16.5" thickBot="1" x14ac:dyDescent="0.3">
      <c r="A394" s="62"/>
      <c r="B394" s="600"/>
      <c r="C394" s="598" t="str">
        <f t="shared" si="5"/>
        <v/>
      </c>
      <c r="D394" s="599"/>
      <c r="E394" s="597"/>
      <c r="F394" s="1073"/>
      <c r="G394" s="1073"/>
      <c r="H394" s="1073"/>
      <c r="I394" s="1073"/>
      <c r="J394" s="1073"/>
      <c r="K394" s="1073"/>
      <c r="L394" s="1073"/>
      <c r="M394" s="1073"/>
      <c r="N394" s="1073"/>
    </row>
    <row r="395" spans="1:14" ht="16.5" thickBot="1" x14ac:dyDescent="0.3">
      <c r="A395" s="62"/>
      <c r="B395" s="600"/>
      <c r="C395" s="598" t="str">
        <f t="shared" si="5"/>
        <v/>
      </c>
      <c r="D395" s="599"/>
      <c r="E395" s="597"/>
      <c r="F395" s="1073"/>
      <c r="G395" s="1073"/>
      <c r="H395" s="1073"/>
      <c r="I395" s="1073"/>
      <c r="J395" s="1073"/>
      <c r="K395" s="1073"/>
      <c r="L395" s="1073"/>
      <c r="M395" s="1073"/>
      <c r="N395" s="1073"/>
    </row>
    <row r="396" spans="1:14" ht="16.5" thickBot="1" x14ac:dyDescent="0.3">
      <c r="A396" s="62"/>
      <c r="B396" s="600"/>
      <c r="C396" s="598" t="str">
        <f t="shared" ref="C396:C459" si="6">IF(B396&gt;0, (B396-B395), "")</f>
        <v/>
      </c>
      <c r="D396" s="599"/>
      <c r="E396" s="597"/>
      <c r="F396" s="1073"/>
      <c r="G396" s="1073"/>
      <c r="H396" s="1073"/>
      <c r="I396" s="1073"/>
      <c r="J396" s="1073"/>
      <c r="K396" s="1073"/>
      <c r="L396" s="1073"/>
      <c r="M396" s="1073"/>
      <c r="N396" s="1073"/>
    </row>
    <row r="397" spans="1:14" ht="16.5" thickBot="1" x14ac:dyDescent="0.3">
      <c r="A397" s="62"/>
      <c r="B397" s="600"/>
      <c r="C397" s="598" t="str">
        <f t="shared" si="6"/>
        <v/>
      </c>
      <c r="D397" s="599"/>
      <c r="E397" s="597"/>
      <c r="F397" s="1073"/>
      <c r="G397" s="1073"/>
      <c r="H397" s="1073"/>
      <c r="I397" s="1073"/>
      <c r="J397" s="1073"/>
      <c r="K397" s="1073"/>
      <c r="L397" s="1073"/>
      <c r="M397" s="1073"/>
      <c r="N397" s="1073"/>
    </row>
    <row r="398" spans="1:14" ht="16.5" thickBot="1" x14ac:dyDescent="0.3">
      <c r="A398" s="62"/>
      <c r="B398" s="600"/>
      <c r="C398" s="598" t="str">
        <f t="shared" si="6"/>
        <v/>
      </c>
      <c r="D398" s="599"/>
      <c r="E398" s="597"/>
      <c r="F398" s="1073"/>
      <c r="G398" s="1073"/>
      <c r="H398" s="1073"/>
      <c r="I398" s="1073"/>
      <c r="J398" s="1073"/>
      <c r="K398" s="1073"/>
      <c r="L398" s="1073"/>
      <c r="M398" s="1073"/>
      <c r="N398" s="1073"/>
    </row>
    <row r="399" spans="1:14" ht="16.5" thickBot="1" x14ac:dyDescent="0.3">
      <c r="A399" s="62"/>
      <c r="B399" s="600"/>
      <c r="C399" s="598" t="str">
        <f t="shared" si="6"/>
        <v/>
      </c>
      <c r="D399" s="599"/>
      <c r="E399" s="597"/>
      <c r="F399" s="1073"/>
      <c r="G399" s="1073"/>
      <c r="H399" s="1073"/>
      <c r="I399" s="1073"/>
      <c r="J399" s="1073"/>
      <c r="K399" s="1073"/>
      <c r="L399" s="1073"/>
      <c r="M399" s="1073"/>
      <c r="N399" s="1073"/>
    </row>
    <row r="400" spans="1:14" ht="16.5" thickBot="1" x14ac:dyDescent="0.3">
      <c r="A400" s="62"/>
      <c r="B400" s="600"/>
      <c r="C400" s="598" t="str">
        <f t="shared" si="6"/>
        <v/>
      </c>
      <c r="D400" s="599"/>
      <c r="E400" s="597"/>
      <c r="F400" s="1073"/>
      <c r="G400" s="1073"/>
      <c r="H400" s="1073"/>
      <c r="I400" s="1073"/>
      <c r="J400" s="1073"/>
      <c r="K400" s="1073"/>
      <c r="L400" s="1073"/>
      <c r="M400" s="1073"/>
      <c r="N400" s="1073"/>
    </row>
    <row r="401" spans="1:14" ht="16.5" thickBot="1" x14ac:dyDescent="0.3">
      <c r="A401" s="62"/>
      <c r="B401" s="600"/>
      <c r="C401" s="598" t="str">
        <f t="shared" si="6"/>
        <v/>
      </c>
      <c r="D401" s="599"/>
      <c r="E401" s="597"/>
      <c r="F401" s="1073"/>
      <c r="G401" s="1073"/>
      <c r="H401" s="1073"/>
      <c r="I401" s="1073"/>
      <c r="J401" s="1073"/>
      <c r="K401" s="1073"/>
      <c r="L401" s="1073"/>
      <c r="M401" s="1073"/>
      <c r="N401" s="1073"/>
    </row>
    <row r="402" spans="1:14" ht="16.5" thickBot="1" x14ac:dyDescent="0.3">
      <c r="A402" s="62"/>
      <c r="B402" s="600"/>
      <c r="C402" s="598" t="str">
        <f t="shared" si="6"/>
        <v/>
      </c>
      <c r="D402" s="599"/>
      <c r="E402" s="597"/>
      <c r="F402" s="1073"/>
      <c r="G402" s="1073"/>
      <c r="H402" s="1073"/>
      <c r="I402" s="1073"/>
      <c r="J402" s="1073"/>
      <c r="K402" s="1073"/>
      <c r="L402" s="1073"/>
      <c r="M402" s="1073"/>
      <c r="N402" s="1073"/>
    </row>
    <row r="403" spans="1:14" ht="16.5" thickBot="1" x14ac:dyDescent="0.3">
      <c r="A403" s="62"/>
      <c r="B403" s="600"/>
      <c r="C403" s="598" t="str">
        <f t="shared" si="6"/>
        <v/>
      </c>
      <c r="D403" s="599"/>
      <c r="E403" s="597"/>
      <c r="F403" s="1073"/>
      <c r="G403" s="1073"/>
      <c r="H403" s="1073"/>
      <c r="I403" s="1073"/>
      <c r="J403" s="1073"/>
      <c r="K403" s="1073"/>
      <c r="L403" s="1073"/>
      <c r="M403" s="1073"/>
      <c r="N403" s="1073"/>
    </row>
    <row r="404" spans="1:14" ht="16.5" thickBot="1" x14ac:dyDescent="0.3">
      <c r="A404" s="62"/>
      <c r="B404" s="600"/>
      <c r="C404" s="598" t="str">
        <f t="shared" si="6"/>
        <v/>
      </c>
      <c r="D404" s="599"/>
      <c r="E404" s="597"/>
      <c r="F404" s="1073"/>
      <c r="G404" s="1073"/>
      <c r="H404" s="1073"/>
      <c r="I404" s="1073"/>
      <c r="J404" s="1073"/>
      <c r="K404" s="1073"/>
      <c r="L404" s="1073"/>
      <c r="M404" s="1073"/>
      <c r="N404" s="1073"/>
    </row>
    <row r="405" spans="1:14" ht="16.5" thickBot="1" x14ac:dyDescent="0.3">
      <c r="A405" s="62"/>
      <c r="B405" s="600"/>
      <c r="C405" s="598" t="str">
        <f t="shared" si="6"/>
        <v/>
      </c>
      <c r="D405" s="599"/>
      <c r="E405" s="597"/>
      <c r="F405" s="1073"/>
      <c r="G405" s="1073"/>
      <c r="H405" s="1073"/>
      <c r="I405" s="1073"/>
      <c r="J405" s="1073"/>
      <c r="K405" s="1073"/>
      <c r="L405" s="1073"/>
      <c r="M405" s="1073"/>
      <c r="N405" s="1073"/>
    </row>
    <row r="406" spans="1:14" ht="16.5" thickBot="1" x14ac:dyDescent="0.3">
      <c r="A406" s="62"/>
      <c r="B406" s="600"/>
      <c r="C406" s="598" t="str">
        <f t="shared" si="6"/>
        <v/>
      </c>
      <c r="D406" s="599"/>
      <c r="E406" s="597"/>
      <c r="F406" s="1073"/>
      <c r="G406" s="1073"/>
      <c r="H406" s="1073"/>
      <c r="I406" s="1073"/>
      <c r="J406" s="1073"/>
      <c r="K406" s="1073"/>
      <c r="L406" s="1073"/>
      <c r="M406" s="1073"/>
      <c r="N406" s="1073"/>
    </row>
    <row r="407" spans="1:14" ht="16.5" thickBot="1" x14ac:dyDescent="0.3">
      <c r="A407" s="62"/>
      <c r="B407" s="600"/>
      <c r="C407" s="598" t="str">
        <f t="shared" si="6"/>
        <v/>
      </c>
      <c r="D407" s="599"/>
      <c r="E407" s="597"/>
      <c r="F407" s="1073"/>
      <c r="G407" s="1073"/>
      <c r="H407" s="1073"/>
      <c r="I407" s="1073"/>
      <c r="J407" s="1073"/>
      <c r="K407" s="1073"/>
      <c r="L407" s="1073"/>
      <c r="M407" s="1073"/>
      <c r="N407" s="1073"/>
    </row>
    <row r="408" spans="1:14" ht="16.5" thickBot="1" x14ac:dyDescent="0.3">
      <c r="A408" s="62"/>
      <c r="B408" s="600"/>
      <c r="C408" s="598" t="str">
        <f t="shared" si="6"/>
        <v/>
      </c>
      <c r="D408" s="599"/>
      <c r="E408" s="597"/>
      <c r="F408" s="1073"/>
      <c r="G408" s="1073"/>
      <c r="H408" s="1073"/>
      <c r="I408" s="1073"/>
      <c r="J408" s="1073"/>
      <c r="K408" s="1073"/>
      <c r="L408" s="1073"/>
      <c r="M408" s="1073"/>
      <c r="N408" s="1073"/>
    </row>
    <row r="409" spans="1:14" ht="16.5" thickBot="1" x14ac:dyDescent="0.3">
      <c r="A409" s="62"/>
      <c r="B409" s="600"/>
      <c r="C409" s="598" t="str">
        <f t="shared" si="6"/>
        <v/>
      </c>
      <c r="D409" s="599"/>
      <c r="E409" s="597"/>
      <c r="F409" s="1073"/>
      <c r="G409" s="1073"/>
      <c r="H409" s="1073"/>
      <c r="I409" s="1073"/>
      <c r="J409" s="1073"/>
      <c r="K409" s="1073"/>
      <c r="L409" s="1073"/>
      <c r="M409" s="1073"/>
      <c r="N409" s="1073"/>
    </row>
    <row r="410" spans="1:14" ht="16.5" thickBot="1" x14ac:dyDescent="0.3">
      <c r="A410" s="62"/>
      <c r="B410" s="600"/>
      <c r="C410" s="598" t="str">
        <f t="shared" si="6"/>
        <v/>
      </c>
      <c r="D410" s="599"/>
      <c r="E410" s="597"/>
      <c r="F410" s="1073"/>
      <c r="G410" s="1073"/>
      <c r="H410" s="1073"/>
      <c r="I410" s="1073"/>
      <c r="J410" s="1073"/>
      <c r="K410" s="1073"/>
      <c r="L410" s="1073"/>
      <c r="M410" s="1073"/>
      <c r="N410" s="1073"/>
    </row>
    <row r="411" spans="1:14" ht="16.5" thickBot="1" x14ac:dyDescent="0.3">
      <c r="A411" s="62"/>
      <c r="B411" s="600"/>
      <c r="C411" s="598" t="str">
        <f t="shared" si="6"/>
        <v/>
      </c>
      <c r="D411" s="599"/>
      <c r="E411" s="597"/>
      <c r="F411" s="1073"/>
      <c r="G411" s="1073"/>
      <c r="H411" s="1073"/>
      <c r="I411" s="1073"/>
      <c r="J411" s="1073"/>
      <c r="K411" s="1073"/>
      <c r="L411" s="1073"/>
      <c r="M411" s="1073"/>
      <c r="N411" s="1073"/>
    </row>
    <row r="412" spans="1:14" ht="16.5" thickBot="1" x14ac:dyDescent="0.3">
      <c r="A412" s="62"/>
      <c r="B412" s="600"/>
      <c r="C412" s="598" t="str">
        <f t="shared" si="6"/>
        <v/>
      </c>
      <c r="D412" s="599"/>
      <c r="E412" s="597"/>
      <c r="F412" s="1073"/>
      <c r="G412" s="1073"/>
      <c r="H412" s="1073"/>
      <c r="I412" s="1073"/>
      <c r="J412" s="1073"/>
      <c r="K412" s="1073"/>
      <c r="L412" s="1073"/>
      <c r="M412" s="1073"/>
      <c r="N412" s="1073"/>
    </row>
    <row r="413" spans="1:14" ht="16.5" thickBot="1" x14ac:dyDescent="0.3">
      <c r="A413" s="62"/>
      <c r="B413" s="600"/>
      <c r="C413" s="598" t="str">
        <f t="shared" si="6"/>
        <v/>
      </c>
      <c r="D413" s="599"/>
      <c r="E413" s="597"/>
      <c r="F413" s="1073"/>
      <c r="G413" s="1073"/>
      <c r="H413" s="1073"/>
      <c r="I413" s="1073"/>
      <c r="J413" s="1073"/>
      <c r="K413" s="1073"/>
      <c r="L413" s="1073"/>
      <c r="M413" s="1073"/>
      <c r="N413" s="1073"/>
    </row>
    <row r="414" spans="1:14" ht="16.5" thickBot="1" x14ac:dyDescent="0.3">
      <c r="A414" s="62"/>
      <c r="B414" s="600"/>
      <c r="C414" s="598" t="str">
        <f t="shared" si="6"/>
        <v/>
      </c>
      <c r="D414" s="599"/>
      <c r="E414" s="597"/>
      <c r="F414" s="1073"/>
      <c r="G414" s="1073"/>
      <c r="H414" s="1073"/>
      <c r="I414" s="1073"/>
      <c r="J414" s="1073"/>
      <c r="K414" s="1073"/>
      <c r="L414" s="1073"/>
      <c r="M414" s="1073"/>
      <c r="N414" s="1073"/>
    </row>
    <row r="415" spans="1:14" ht="16.5" thickBot="1" x14ac:dyDescent="0.3">
      <c r="A415" s="62"/>
      <c r="B415" s="600"/>
      <c r="C415" s="598" t="str">
        <f t="shared" si="6"/>
        <v/>
      </c>
      <c r="D415" s="599"/>
      <c r="E415" s="597"/>
      <c r="F415" s="1073"/>
      <c r="G415" s="1073"/>
      <c r="H415" s="1073"/>
      <c r="I415" s="1073"/>
      <c r="J415" s="1073"/>
      <c r="K415" s="1073"/>
      <c r="L415" s="1073"/>
      <c r="M415" s="1073"/>
      <c r="N415" s="1073"/>
    </row>
    <row r="416" spans="1:14" ht="16.5" thickBot="1" x14ac:dyDescent="0.3">
      <c r="A416" s="62"/>
      <c r="B416" s="600"/>
      <c r="C416" s="598" t="str">
        <f t="shared" si="6"/>
        <v/>
      </c>
      <c r="D416" s="599"/>
      <c r="E416" s="597"/>
      <c r="F416" s="1073"/>
      <c r="G416" s="1073"/>
      <c r="H416" s="1073"/>
      <c r="I416" s="1073"/>
      <c r="J416" s="1073"/>
      <c r="K416" s="1073"/>
      <c r="L416" s="1073"/>
      <c r="M416" s="1073"/>
      <c r="N416" s="1073"/>
    </row>
    <row r="417" spans="1:14" ht="16.5" thickBot="1" x14ac:dyDescent="0.3">
      <c r="A417" s="62"/>
      <c r="B417" s="600"/>
      <c r="C417" s="598" t="str">
        <f t="shared" si="6"/>
        <v/>
      </c>
      <c r="D417" s="599"/>
      <c r="E417" s="597"/>
      <c r="F417" s="1073"/>
      <c r="G417" s="1073"/>
      <c r="H417" s="1073"/>
      <c r="I417" s="1073"/>
      <c r="J417" s="1073"/>
      <c r="K417" s="1073"/>
      <c r="L417" s="1073"/>
      <c r="M417" s="1073"/>
      <c r="N417" s="1073"/>
    </row>
    <row r="418" spans="1:14" ht="16.5" thickBot="1" x14ac:dyDescent="0.3">
      <c r="A418" s="62"/>
      <c r="B418" s="600"/>
      <c r="C418" s="598" t="str">
        <f t="shared" si="6"/>
        <v/>
      </c>
      <c r="D418" s="599"/>
      <c r="E418" s="597"/>
      <c r="F418" s="1073"/>
      <c r="G418" s="1073"/>
      <c r="H418" s="1073"/>
      <c r="I418" s="1073"/>
      <c r="J418" s="1073"/>
      <c r="K418" s="1073"/>
      <c r="L418" s="1073"/>
      <c r="M418" s="1073"/>
      <c r="N418" s="1073"/>
    </row>
    <row r="419" spans="1:14" ht="16.5" thickBot="1" x14ac:dyDescent="0.3">
      <c r="A419" s="62"/>
      <c r="B419" s="600"/>
      <c r="C419" s="598" t="str">
        <f t="shared" si="6"/>
        <v/>
      </c>
      <c r="D419" s="599"/>
      <c r="E419" s="597"/>
      <c r="F419" s="1073"/>
      <c r="G419" s="1073"/>
      <c r="H419" s="1073"/>
      <c r="I419" s="1073"/>
      <c r="J419" s="1073"/>
      <c r="K419" s="1073"/>
      <c r="L419" s="1073"/>
      <c r="M419" s="1073"/>
      <c r="N419" s="1073"/>
    </row>
    <row r="420" spans="1:14" ht="16.5" thickBot="1" x14ac:dyDescent="0.3">
      <c r="A420" s="62"/>
      <c r="B420" s="600"/>
      <c r="C420" s="598" t="str">
        <f t="shared" si="6"/>
        <v/>
      </c>
      <c r="D420" s="599"/>
      <c r="E420" s="597"/>
      <c r="F420" s="1073"/>
      <c r="G420" s="1073"/>
      <c r="H420" s="1073"/>
      <c r="I420" s="1073"/>
      <c r="J420" s="1073"/>
      <c r="K420" s="1073"/>
      <c r="L420" s="1073"/>
      <c r="M420" s="1073"/>
      <c r="N420" s="1073"/>
    </row>
    <row r="421" spans="1:14" ht="16.5" thickBot="1" x14ac:dyDescent="0.3">
      <c r="A421" s="62"/>
      <c r="B421" s="600"/>
      <c r="C421" s="598" t="str">
        <f t="shared" si="6"/>
        <v/>
      </c>
      <c r="D421" s="599"/>
      <c r="E421" s="597"/>
      <c r="F421" s="1073"/>
      <c r="G421" s="1073"/>
      <c r="H421" s="1073"/>
      <c r="I421" s="1073"/>
      <c r="J421" s="1073"/>
      <c r="K421" s="1073"/>
      <c r="L421" s="1073"/>
      <c r="M421" s="1073"/>
      <c r="N421" s="1073"/>
    </row>
    <row r="422" spans="1:14" ht="16.5" thickBot="1" x14ac:dyDescent="0.3">
      <c r="A422" s="62"/>
      <c r="B422" s="600"/>
      <c r="C422" s="598" t="str">
        <f t="shared" si="6"/>
        <v/>
      </c>
      <c r="D422" s="599"/>
      <c r="E422" s="597"/>
      <c r="F422" s="1073"/>
      <c r="G422" s="1073"/>
      <c r="H422" s="1073"/>
      <c r="I422" s="1073"/>
      <c r="J422" s="1073"/>
      <c r="K422" s="1073"/>
      <c r="L422" s="1073"/>
      <c r="M422" s="1073"/>
      <c r="N422" s="1073"/>
    </row>
    <row r="423" spans="1:14" ht="16.5" thickBot="1" x14ac:dyDescent="0.3">
      <c r="A423" s="62"/>
      <c r="B423" s="600"/>
      <c r="C423" s="598" t="str">
        <f t="shared" si="6"/>
        <v/>
      </c>
      <c r="D423" s="599"/>
      <c r="E423" s="597"/>
      <c r="F423" s="1073"/>
      <c r="G423" s="1073"/>
      <c r="H423" s="1073"/>
      <c r="I423" s="1073"/>
      <c r="J423" s="1073"/>
      <c r="K423" s="1073"/>
      <c r="L423" s="1073"/>
      <c r="M423" s="1073"/>
      <c r="N423" s="1073"/>
    </row>
    <row r="424" spans="1:14" ht="16.5" thickBot="1" x14ac:dyDescent="0.3">
      <c r="A424" s="62"/>
      <c r="B424" s="600"/>
      <c r="C424" s="598" t="str">
        <f t="shared" si="6"/>
        <v/>
      </c>
      <c r="D424" s="599"/>
      <c r="E424" s="597"/>
      <c r="F424" s="1073"/>
      <c r="G424" s="1073"/>
      <c r="H424" s="1073"/>
      <c r="I424" s="1073"/>
      <c r="J424" s="1073"/>
      <c r="K424" s="1073"/>
      <c r="L424" s="1073"/>
      <c r="M424" s="1073"/>
      <c r="N424" s="1073"/>
    </row>
    <row r="425" spans="1:14" ht="16.5" thickBot="1" x14ac:dyDescent="0.3">
      <c r="A425" s="62"/>
      <c r="B425" s="600"/>
      <c r="C425" s="598" t="str">
        <f t="shared" si="6"/>
        <v/>
      </c>
      <c r="D425" s="599"/>
      <c r="E425" s="597"/>
      <c r="F425" s="1073"/>
      <c r="G425" s="1073"/>
      <c r="H425" s="1073"/>
      <c r="I425" s="1073"/>
      <c r="J425" s="1073"/>
      <c r="K425" s="1073"/>
      <c r="L425" s="1073"/>
      <c r="M425" s="1073"/>
      <c r="N425" s="1073"/>
    </row>
    <row r="426" spans="1:14" ht="16.5" thickBot="1" x14ac:dyDescent="0.3">
      <c r="A426" s="62"/>
      <c r="B426" s="600"/>
      <c r="C426" s="598" t="str">
        <f t="shared" si="6"/>
        <v/>
      </c>
      <c r="D426" s="599"/>
      <c r="E426" s="597"/>
      <c r="F426" s="1073"/>
      <c r="G426" s="1073"/>
      <c r="H426" s="1073"/>
      <c r="I426" s="1073"/>
      <c r="J426" s="1073"/>
      <c r="K426" s="1073"/>
      <c r="L426" s="1073"/>
      <c r="M426" s="1073"/>
      <c r="N426" s="1073"/>
    </row>
    <row r="427" spans="1:14" ht="16.5" thickBot="1" x14ac:dyDescent="0.3">
      <c r="A427" s="62"/>
      <c r="B427" s="600"/>
      <c r="C427" s="598" t="str">
        <f t="shared" si="6"/>
        <v/>
      </c>
      <c r="D427" s="599"/>
      <c r="E427" s="597"/>
      <c r="F427" s="1073"/>
      <c r="G427" s="1073"/>
      <c r="H427" s="1073"/>
      <c r="I427" s="1073"/>
      <c r="J427" s="1073"/>
      <c r="K427" s="1073"/>
      <c r="L427" s="1073"/>
      <c r="M427" s="1073"/>
      <c r="N427" s="1073"/>
    </row>
    <row r="428" spans="1:14" ht="16.5" thickBot="1" x14ac:dyDescent="0.3">
      <c r="A428" s="62"/>
      <c r="B428" s="600"/>
      <c r="C428" s="598" t="str">
        <f t="shared" si="6"/>
        <v/>
      </c>
      <c r="D428" s="599"/>
      <c r="E428" s="597"/>
      <c r="F428" s="1073"/>
      <c r="G428" s="1073"/>
      <c r="H428" s="1073"/>
      <c r="I428" s="1073"/>
      <c r="J428" s="1073"/>
      <c r="K428" s="1073"/>
      <c r="L428" s="1073"/>
      <c r="M428" s="1073"/>
      <c r="N428" s="1073"/>
    </row>
    <row r="429" spans="1:14" ht="16.5" thickBot="1" x14ac:dyDescent="0.3">
      <c r="A429" s="62"/>
      <c r="B429" s="600"/>
      <c r="C429" s="598" t="str">
        <f t="shared" si="6"/>
        <v/>
      </c>
      <c r="D429" s="599"/>
      <c r="E429" s="597"/>
      <c r="F429" s="1073"/>
      <c r="G429" s="1073"/>
      <c r="H429" s="1073"/>
      <c r="I429" s="1073"/>
      <c r="J429" s="1073"/>
      <c r="K429" s="1073"/>
      <c r="L429" s="1073"/>
      <c r="M429" s="1073"/>
      <c r="N429" s="1073"/>
    </row>
    <row r="430" spans="1:14" ht="16.5" thickBot="1" x14ac:dyDescent="0.3">
      <c r="A430" s="62"/>
      <c r="B430" s="600"/>
      <c r="C430" s="598" t="str">
        <f t="shared" si="6"/>
        <v/>
      </c>
      <c r="D430" s="599"/>
      <c r="E430" s="597"/>
      <c r="F430" s="1073"/>
      <c r="G430" s="1073"/>
      <c r="H430" s="1073"/>
      <c r="I430" s="1073"/>
      <c r="J430" s="1073"/>
      <c r="K430" s="1073"/>
      <c r="L430" s="1073"/>
      <c r="M430" s="1073"/>
      <c r="N430" s="1073"/>
    </row>
    <row r="431" spans="1:14" ht="16.5" thickBot="1" x14ac:dyDescent="0.3">
      <c r="A431" s="62"/>
      <c r="B431" s="600"/>
      <c r="C431" s="598" t="str">
        <f t="shared" si="6"/>
        <v/>
      </c>
      <c r="D431" s="599"/>
      <c r="E431" s="597"/>
      <c r="F431" s="1073"/>
      <c r="G431" s="1073"/>
      <c r="H431" s="1073"/>
      <c r="I431" s="1073"/>
      <c r="J431" s="1073"/>
      <c r="K431" s="1073"/>
      <c r="L431" s="1073"/>
      <c r="M431" s="1073"/>
      <c r="N431" s="1073"/>
    </row>
    <row r="432" spans="1:14" ht="16.5" thickBot="1" x14ac:dyDescent="0.3">
      <c r="A432" s="62"/>
      <c r="B432" s="600"/>
      <c r="C432" s="598" t="str">
        <f t="shared" si="6"/>
        <v/>
      </c>
      <c r="D432" s="599"/>
      <c r="E432" s="597"/>
      <c r="F432" s="1073"/>
      <c r="G432" s="1073"/>
      <c r="H432" s="1073"/>
      <c r="I432" s="1073"/>
      <c r="J432" s="1073"/>
      <c r="K432" s="1073"/>
      <c r="L432" s="1073"/>
      <c r="M432" s="1073"/>
      <c r="N432" s="1073"/>
    </row>
    <row r="433" spans="1:14" ht="16.5" thickBot="1" x14ac:dyDescent="0.3">
      <c r="A433" s="62"/>
      <c r="B433" s="600"/>
      <c r="C433" s="598" t="str">
        <f t="shared" si="6"/>
        <v/>
      </c>
      <c r="D433" s="599"/>
      <c r="E433" s="597"/>
      <c r="F433" s="1073"/>
      <c r="G433" s="1073"/>
      <c r="H433" s="1073"/>
      <c r="I433" s="1073"/>
      <c r="J433" s="1073"/>
      <c r="K433" s="1073"/>
      <c r="L433" s="1073"/>
      <c r="M433" s="1073"/>
      <c r="N433" s="1073"/>
    </row>
    <row r="434" spans="1:14" ht="16.5" thickBot="1" x14ac:dyDescent="0.3">
      <c r="A434" s="62"/>
      <c r="B434" s="600"/>
      <c r="C434" s="598" t="str">
        <f t="shared" si="6"/>
        <v/>
      </c>
      <c r="D434" s="599"/>
      <c r="E434" s="597"/>
      <c r="F434" s="1073"/>
      <c r="G434" s="1073"/>
      <c r="H434" s="1073"/>
      <c r="I434" s="1073"/>
      <c r="J434" s="1073"/>
      <c r="K434" s="1073"/>
      <c r="L434" s="1073"/>
      <c r="M434" s="1073"/>
      <c r="N434" s="1073"/>
    </row>
    <row r="435" spans="1:14" ht="16.5" thickBot="1" x14ac:dyDescent="0.3">
      <c r="A435" s="62"/>
      <c r="B435" s="600"/>
      <c r="C435" s="598" t="str">
        <f t="shared" si="6"/>
        <v/>
      </c>
      <c r="D435" s="599"/>
      <c r="E435" s="597"/>
      <c r="F435" s="1073"/>
      <c r="G435" s="1073"/>
      <c r="H435" s="1073"/>
      <c r="I435" s="1073"/>
      <c r="J435" s="1073"/>
      <c r="K435" s="1073"/>
      <c r="L435" s="1073"/>
      <c r="M435" s="1073"/>
      <c r="N435" s="1073"/>
    </row>
    <row r="436" spans="1:14" ht="16.5" thickBot="1" x14ac:dyDescent="0.3">
      <c r="A436" s="62"/>
      <c r="B436" s="600"/>
      <c r="C436" s="598" t="str">
        <f t="shared" si="6"/>
        <v/>
      </c>
      <c r="D436" s="599"/>
      <c r="E436" s="597"/>
      <c r="F436" s="1073"/>
      <c r="G436" s="1073"/>
      <c r="H436" s="1073"/>
      <c r="I436" s="1073"/>
      <c r="J436" s="1073"/>
      <c r="K436" s="1073"/>
      <c r="L436" s="1073"/>
      <c r="M436" s="1073"/>
      <c r="N436" s="1073"/>
    </row>
    <row r="437" spans="1:14" ht="16.5" thickBot="1" x14ac:dyDescent="0.3">
      <c r="A437" s="62"/>
      <c r="B437" s="600"/>
      <c r="C437" s="598" t="str">
        <f t="shared" si="6"/>
        <v/>
      </c>
      <c r="D437" s="599"/>
      <c r="E437" s="597"/>
      <c r="F437" s="1073"/>
      <c r="G437" s="1073"/>
      <c r="H437" s="1073"/>
      <c r="I437" s="1073"/>
      <c r="J437" s="1073"/>
      <c r="K437" s="1073"/>
      <c r="L437" s="1073"/>
      <c r="M437" s="1073"/>
      <c r="N437" s="1073"/>
    </row>
    <row r="438" spans="1:14" ht="16.5" thickBot="1" x14ac:dyDescent="0.3">
      <c r="A438" s="62"/>
      <c r="B438" s="600"/>
      <c r="C438" s="598" t="str">
        <f t="shared" si="6"/>
        <v/>
      </c>
      <c r="D438" s="599"/>
      <c r="E438" s="597"/>
      <c r="F438" s="1073"/>
      <c r="G438" s="1073"/>
      <c r="H438" s="1073"/>
      <c r="I438" s="1073"/>
      <c r="J438" s="1073"/>
      <c r="K438" s="1073"/>
      <c r="L438" s="1073"/>
      <c r="M438" s="1073"/>
      <c r="N438" s="1073"/>
    </row>
    <row r="439" spans="1:14" ht="16.5" thickBot="1" x14ac:dyDescent="0.3">
      <c r="A439" s="62"/>
      <c r="B439" s="600"/>
      <c r="C439" s="598" t="str">
        <f t="shared" si="6"/>
        <v/>
      </c>
      <c r="D439" s="599"/>
      <c r="E439" s="597"/>
      <c r="F439" s="1073"/>
      <c r="G439" s="1073"/>
      <c r="H439" s="1073"/>
      <c r="I439" s="1073"/>
      <c r="J439" s="1073"/>
      <c r="K439" s="1073"/>
      <c r="L439" s="1073"/>
      <c r="M439" s="1073"/>
      <c r="N439" s="1073"/>
    </row>
    <row r="440" spans="1:14" ht="16.5" thickBot="1" x14ac:dyDescent="0.3">
      <c r="A440" s="62"/>
      <c r="B440" s="600"/>
      <c r="C440" s="598" t="str">
        <f t="shared" si="6"/>
        <v/>
      </c>
      <c r="D440" s="599"/>
      <c r="E440" s="597"/>
      <c r="F440" s="1073"/>
      <c r="G440" s="1073"/>
      <c r="H440" s="1073"/>
      <c r="I440" s="1073"/>
      <c r="J440" s="1073"/>
      <c r="K440" s="1073"/>
      <c r="L440" s="1073"/>
      <c r="M440" s="1073"/>
      <c r="N440" s="1073"/>
    </row>
    <row r="441" spans="1:14" ht="16.5" thickBot="1" x14ac:dyDescent="0.3">
      <c r="A441" s="62"/>
      <c r="B441" s="600"/>
      <c r="C441" s="598" t="str">
        <f t="shared" si="6"/>
        <v/>
      </c>
      <c r="D441" s="599"/>
      <c r="E441" s="597"/>
      <c r="F441" s="1073"/>
      <c r="G441" s="1073"/>
      <c r="H441" s="1073"/>
      <c r="I441" s="1073"/>
      <c r="J441" s="1073"/>
      <c r="K441" s="1073"/>
      <c r="L441" s="1073"/>
      <c r="M441" s="1073"/>
      <c r="N441" s="1073"/>
    </row>
    <row r="442" spans="1:14" ht="16.5" thickBot="1" x14ac:dyDescent="0.3">
      <c r="A442" s="62"/>
      <c r="B442" s="600"/>
      <c r="C442" s="598" t="str">
        <f t="shared" si="6"/>
        <v/>
      </c>
      <c r="D442" s="599"/>
      <c r="E442" s="597"/>
      <c r="F442" s="1073"/>
      <c r="G442" s="1073"/>
      <c r="H442" s="1073"/>
      <c r="I442" s="1073"/>
      <c r="J442" s="1073"/>
      <c r="K442" s="1073"/>
      <c r="L442" s="1073"/>
      <c r="M442" s="1073"/>
      <c r="N442" s="1073"/>
    </row>
    <row r="443" spans="1:14" ht="16.5" thickBot="1" x14ac:dyDescent="0.3">
      <c r="A443" s="62"/>
      <c r="B443" s="600"/>
      <c r="C443" s="598" t="str">
        <f t="shared" si="6"/>
        <v/>
      </c>
      <c r="D443" s="599"/>
      <c r="E443" s="597"/>
      <c r="F443" s="1073"/>
      <c r="G443" s="1073"/>
      <c r="H443" s="1073"/>
      <c r="I443" s="1073"/>
      <c r="J443" s="1073"/>
      <c r="K443" s="1073"/>
      <c r="L443" s="1073"/>
      <c r="M443" s="1073"/>
      <c r="N443" s="1073"/>
    </row>
    <row r="444" spans="1:14" ht="16.5" thickBot="1" x14ac:dyDescent="0.3">
      <c r="A444" s="62"/>
      <c r="B444" s="600"/>
      <c r="C444" s="598" t="str">
        <f t="shared" si="6"/>
        <v/>
      </c>
      <c r="D444" s="599"/>
      <c r="E444" s="597"/>
      <c r="F444" s="1073"/>
      <c r="G444" s="1073"/>
      <c r="H444" s="1073"/>
      <c r="I444" s="1073"/>
      <c r="J444" s="1073"/>
      <c r="K444" s="1073"/>
      <c r="L444" s="1073"/>
      <c r="M444" s="1073"/>
      <c r="N444" s="1073"/>
    </row>
    <row r="445" spans="1:14" ht="16.5" thickBot="1" x14ac:dyDescent="0.3">
      <c r="A445" s="62"/>
      <c r="B445" s="600"/>
      <c r="C445" s="598" t="str">
        <f t="shared" si="6"/>
        <v/>
      </c>
      <c r="D445" s="599"/>
      <c r="E445" s="597"/>
      <c r="F445" s="1073"/>
      <c r="G445" s="1073"/>
      <c r="H445" s="1073"/>
      <c r="I445" s="1073"/>
      <c r="J445" s="1073"/>
      <c r="K445" s="1073"/>
      <c r="L445" s="1073"/>
      <c r="M445" s="1073"/>
      <c r="N445" s="1073"/>
    </row>
    <row r="446" spans="1:14" ht="16.5" thickBot="1" x14ac:dyDescent="0.3">
      <c r="A446" s="62"/>
      <c r="B446" s="600"/>
      <c r="C446" s="598" t="str">
        <f t="shared" si="6"/>
        <v/>
      </c>
      <c r="D446" s="599"/>
      <c r="E446" s="597"/>
      <c r="F446" s="1073"/>
      <c r="G446" s="1073"/>
      <c r="H446" s="1073"/>
      <c r="I446" s="1073"/>
      <c r="J446" s="1073"/>
      <c r="K446" s="1073"/>
      <c r="L446" s="1073"/>
      <c r="M446" s="1073"/>
      <c r="N446" s="1073"/>
    </row>
    <row r="447" spans="1:14" ht="16.5" thickBot="1" x14ac:dyDescent="0.3">
      <c r="A447" s="62"/>
      <c r="B447" s="600"/>
      <c r="C447" s="598" t="str">
        <f t="shared" si="6"/>
        <v/>
      </c>
      <c r="D447" s="599"/>
      <c r="E447" s="597"/>
      <c r="F447" s="1073"/>
      <c r="G447" s="1073"/>
      <c r="H447" s="1073"/>
      <c r="I447" s="1073"/>
      <c r="J447" s="1073"/>
      <c r="K447" s="1073"/>
      <c r="L447" s="1073"/>
      <c r="M447" s="1073"/>
      <c r="N447" s="1073"/>
    </row>
    <row r="448" spans="1:14" ht="16.5" thickBot="1" x14ac:dyDescent="0.3">
      <c r="A448" s="62"/>
      <c r="B448" s="600"/>
      <c r="C448" s="598" t="str">
        <f t="shared" si="6"/>
        <v/>
      </c>
      <c r="D448" s="599"/>
      <c r="E448" s="597"/>
      <c r="F448" s="1073"/>
      <c r="G448" s="1073"/>
      <c r="H448" s="1073"/>
      <c r="I448" s="1073"/>
      <c r="J448" s="1073"/>
      <c r="K448" s="1073"/>
      <c r="L448" s="1073"/>
      <c r="M448" s="1073"/>
      <c r="N448" s="1073"/>
    </row>
    <row r="449" spans="1:14" ht="16.5" thickBot="1" x14ac:dyDescent="0.3">
      <c r="A449" s="62"/>
      <c r="B449" s="600"/>
      <c r="C449" s="598" t="str">
        <f t="shared" si="6"/>
        <v/>
      </c>
      <c r="D449" s="599"/>
      <c r="E449" s="597"/>
      <c r="F449" s="1073"/>
      <c r="G449" s="1073"/>
      <c r="H449" s="1073"/>
      <c r="I449" s="1073"/>
      <c r="J449" s="1073"/>
      <c r="K449" s="1073"/>
      <c r="L449" s="1073"/>
      <c r="M449" s="1073"/>
      <c r="N449" s="1073"/>
    </row>
    <row r="450" spans="1:14" ht="16.5" thickBot="1" x14ac:dyDescent="0.3">
      <c r="A450" s="62"/>
      <c r="B450" s="600"/>
      <c r="C450" s="598" t="str">
        <f t="shared" si="6"/>
        <v/>
      </c>
      <c r="D450" s="599"/>
      <c r="E450" s="597"/>
      <c r="F450" s="1073"/>
      <c r="G450" s="1073"/>
      <c r="H450" s="1073"/>
      <c r="I450" s="1073"/>
      <c r="J450" s="1073"/>
      <c r="K450" s="1073"/>
      <c r="L450" s="1073"/>
      <c r="M450" s="1073"/>
      <c r="N450" s="1073"/>
    </row>
    <row r="451" spans="1:14" ht="16.5" thickBot="1" x14ac:dyDescent="0.3">
      <c r="A451" s="62"/>
      <c r="B451" s="600"/>
      <c r="C451" s="598" t="str">
        <f t="shared" si="6"/>
        <v/>
      </c>
      <c r="D451" s="599"/>
      <c r="E451" s="597"/>
      <c r="F451" s="1073"/>
      <c r="G451" s="1073"/>
      <c r="H451" s="1073"/>
      <c r="I451" s="1073"/>
      <c r="J451" s="1073"/>
      <c r="K451" s="1073"/>
      <c r="L451" s="1073"/>
      <c r="M451" s="1073"/>
      <c r="N451" s="1073"/>
    </row>
    <row r="452" spans="1:14" ht="16.5" thickBot="1" x14ac:dyDescent="0.3">
      <c r="A452" s="62"/>
      <c r="B452" s="600"/>
      <c r="C452" s="598" t="str">
        <f t="shared" si="6"/>
        <v/>
      </c>
      <c r="D452" s="599"/>
      <c r="E452" s="597"/>
      <c r="F452" s="1073"/>
      <c r="G452" s="1073"/>
      <c r="H452" s="1073"/>
      <c r="I452" s="1073"/>
      <c r="J452" s="1073"/>
      <c r="K452" s="1073"/>
      <c r="L452" s="1073"/>
      <c r="M452" s="1073"/>
      <c r="N452" s="1073"/>
    </row>
    <row r="453" spans="1:14" ht="16.5" thickBot="1" x14ac:dyDescent="0.3">
      <c r="A453" s="62"/>
      <c r="B453" s="600"/>
      <c r="C453" s="598" t="str">
        <f t="shared" si="6"/>
        <v/>
      </c>
      <c r="D453" s="599"/>
      <c r="E453" s="597"/>
      <c r="F453" s="1073"/>
      <c r="G453" s="1073"/>
      <c r="H453" s="1073"/>
      <c r="I453" s="1073"/>
      <c r="J453" s="1073"/>
      <c r="K453" s="1073"/>
      <c r="L453" s="1073"/>
      <c r="M453" s="1073"/>
      <c r="N453" s="1073"/>
    </row>
    <row r="454" spans="1:14" ht="16.5" thickBot="1" x14ac:dyDescent="0.3">
      <c r="A454" s="62"/>
      <c r="B454" s="600"/>
      <c r="C454" s="598" t="str">
        <f t="shared" si="6"/>
        <v/>
      </c>
      <c r="D454" s="599"/>
      <c r="E454" s="597"/>
      <c r="F454" s="1073"/>
      <c r="G454" s="1073"/>
      <c r="H454" s="1073"/>
      <c r="I454" s="1073"/>
      <c r="J454" s="1073"/>
      <c r="K454" s="1073"/>
      <c r="L454" s="1073"/>
      <c r="M454" s="1073"/>
      <c r="N454" s="1073"/>
    </row>
    <row r="455" spans="1:14" ht="16.5" thickBot="1" x14ac:dyDescent="0.3">
      <c r="A455" s="62"/>
      <c r="B455" s="600"/>
      <c r="C455" s="598" t="str">
        <f t="shared" si="6"/>
        <v/>
      </c>
      <c r="D455" s="599"/>
      <c r="E455" s="597"/>
      <c r="F455" s="1073"/>
      <c r="G455" s="1073"/>
      <c r="H455" s="1073"/>
      <c r="I455" s="1073"/>
      <c r="J455" s="1073"/>
      <c r="K455" s="1073"/>
      <c r="L455" s="1073"/>
      <c r="M455" s="1073"/>
      <c r="N455" s="1073"/>
    </row>
    <row r="456" spans="1:14" ht="16.5" thickBot="1" x14ac:dyDescent="0.3">
      <c r="A456" s="62"/>
      <c r="B456" s="600"/>
      <c r="C456" s="598" t="str">
        <f t="shared" si="6"/>
        <v/>
      </c>
      <c r="D456" s="599"/>
      <c r="E456" s="597"/>
      <c r="F456" s="1073"/>
      <c r="G456" s="1073"/>
      <c r="H456" s="1073"/>
      <c r="I456" s="1073"/>
      <c r="J456" s="1073"/>
      <c r="K456" s="1073"/>
      <c r="L456" s="1073"/>
      <c r="M456" s="1073"/>
      <c r="N456" s="1073"/>
    </row>
    <row r="457" spans="1:14" ht="16.5" thickBot="1" x14ac:dyDescent="0.3">
      <c r="A457" s="62"/>
      <c r="B457" s="600"/>
      <c r="C457" s="598" t="str">
        <f t="shared" si="6"/>
        <v/>
      </c>
      <c r="D457" s="599"/>
      <c r="E457" s="597"/>
      <c r="F457" s="1073"/>
      <c r="G457" s="1073"/>
      <c r="H457" s="1073"/>
      <c r="I457" s="1073"/>
      <c r="J457" s="1073"/>
      <c r="K457" s="1073"/>
      <c r="L457" s="1073"/>
      <c r="M457" s="1073"/>
      <c r="N457" s="1073"/>
    </row>
    <row r="458" spans="1:14" ht="16.5" thickBot="1" x14ac:dyDescent="0.3">
      <c r="A458" s="62"/>
      <c r="B458" s="600"/>
      <c r="C458" s="598" t="str">
        <f t="shared" si="6"/>
        <v/>
      </c>
      <c r="D458" s="599"/>
      <c r="E458" s="597"/>
      <c r="F458" s="1073"/>
      <c r="G458" s="1073"/>
      <c r="H458" s="1073"/>
      <c r="I458" s="1073"/>
      <c r="J458" s="1073"/>
      <c r="K458" s="1073"/>
      <c r="L458" s="1073"/>
      <c r="M458" s="1073"/>
      <c r="N458" s="1073"/>
    </row>
    <row r="459" spans="1:14" ht="16.5" thickBot="1" x14ac:dyDescent="0.3">
      <c r="A459" s="62"/>
      <c r="B459" s="600"/>
      <c r="C459" s="598" t="str">
        <f t="shared" si="6"/>
        <v/>
      </c>
      <c r="D459" s="599"/>
      <c r="E459" s="597"/>
      <c r="F459" s="1073"/>
      <c r="G459" s="1073"/>
      <c r="H459" s="1073"/>
      <c r="I459" s="1073"/>
      <c r="J459" s="1073"/>
      <c r="K459" s="1073"/>
      <c r="L459" s="1073"/>
      <c r="M459" s="1073"/>
      <c r="N459" s="1073"/>
    </row>
    <row r="460" spans="1:14" ht="16.5" thickBot="1" x14ac:dyDescent="0.3">
      <c r="A460" s="62"/>
      <c r="B460" s="600"/>
      <c r="C460" s="598" t="str">
        <f t="shared" ref="C460:C523" si="7">IF(B460&gt;0, (B460-B459), "")</f>
        <v/>
      </c>
      <c r="D460" s="599"/>
      <c r="E460" s="597"/>
      <c r="F460" s="1073"/>
      <c r="G460" s="1073"/>
      <c r="H460" s="1073"/>
      <c r="I460" s="1073"/>
      <c r="J460" s="1073"/>
      <c r="K460" s="1073"/>
      <c r="L460" s="1073"/>
      <c r="M460" s="1073"/>
      <c r="N460" s="1073"/>
    </row>
    <row r="461" spans="1:14" ht="16.5" thickBot="1" x14ac:dyDescent="0.3">
      <c r="A461" s="62"/>
      <c r="B461" s="600"/>
      <c r="C461" s="598" t="str">
        <f t="shared" si="7"/>
        <v/>
      </c>
      <c r="D461" s="599"/>
      <c r="E461" s="597"/>
      <c r="F461" s="1073"/>
      <c r="G461" s="1073"/>
      <c r="H461" s="1073"/>
      <c r="I461" s="1073"/>
      <c r="J461" s="1073"/>
      <c r="K461" s="1073"/>
      <c r="L461" s="1073"/>
      <c r="M461" s="1073"/>
      <c r="N461" s="1073"/>
    </row>
    <row r="462" spans="1:14" ht="16.5" thickBot="1" x14ac:dyDescent="0.3">
      <c r="A462" s="62"/>
      <c r="B462" s="600"/>
      <c r="C462" s="598" t="str">
        <f t="shared" si="7"/>
        <v/>
      </c>
      <c r="D462" s="599"/>
      <c r="E462" s="597"/>
      <c r="F462" s="1073"/>
      <c r="G462" s="1073"/>
      <c r="H462" s="1073"/>
      <c r="I462" s="1073"/>
      <c r="J462" s="1073"/>
      <c r="K462" s="1073"/>
      <c r="L462" s="1073"/>
      <c r="M462" s="1073"/>
      <c r="N462" s="1073"/>
    </row>
    <row r="463" spans="1:14" ht="16.5" thickBot="1" x14ac:dyDescent="0.3">
      <c r="A463" s="62"/>
      <c r="B463" s="600"/>
      <c r="C463" s="598" t="str">
        <f t="shared" si="7"/>
        <v/>
      </c>
      <c r="D463" s="599"/>
      <c r="E463" s="597"/>
      <c r="F463" s="1073"/>
      <c r="G463" s="1073"/>
      <c r="H463" s="1073"/>
      <c r="I463" s="1073"/>
      <c r="J463" s="1073"/>
      <c r="K463" s="1073"/>
      <c r="L463" s="1073"/>
      <c r="M463" s="1073"/>
      <c r="N463" s="1073"/>
    </row>
    <row r="464" spans="1:14" ht="16.5" thickBot="1" x14ac:dyDescent="0.3">
      <c r="A464" s="62"/>
      <c r="B464" s="600"/>
      <c r="C464" s="598" t="str">
        <f t="shared" si="7"/>
        <v/>
      </c>
      <c r="D464" s="599"/>
      <c r="E464" s="597"/>
      <c r="F464" s="1073"/>
      <c r="G464" s="1073"/>
      <c r="H464" s="1073"/>
      <c r="I464" s="1073"/>
      <c r="J464" s="1073"/>
      <c r="K464" s="1073"/>
      <c r="L464" s="1073"/>
      <c r="M464" s="1073"/>
      <c r="N464" s="1073"/>
    </row>
    <row r="465" spans="1:14" ht="16.5" thickBot="1" x14ac:dyDescent="0.3">
      <c r="A465" s="62"/>
      <c r="B465" s="600"/>
      <c r="C465" s="598" t="str">
        <f t="shared" si="7"/>
        <v/>
      </c>
      <c r="D465" s="599"/>
      <c r="E465" s="597"/>
      <c r="F465" s="1073"/>
      <c r="G465" s="1073"/>
      <c r="H465" s="1073"/>
      <c r="I465" s="1073"/>
      <c r="J465" s="1073"/>
      <c r="K465" s="1073"/>
      <c r="L465" s="1073"/>
      <c r="M465" s="1073"/>
      <c r="N465" s="1073"/>
    </row>
    <row r="466" spans="1:14" ht="16.5" thickBot="1" x14ac:dyDescent="0.3">
      <c r="A466" s="62"/>
      <c r="B466" s="600"/>
      <c r="C466" s="598" t="str">
        <f t="shared" si="7"/>
        <v/>
      </c>
      <c r="D466" s="599"/>
      <c r="E466" s="597"/>
      <c r="F466" s="1073"/>
      <c r="G466" s="1073"/>
      <c r="H466" s="1073"/>
      <c r="I466" s="1073"/>
      <c r="J466" s="1073"/>
      <c r="K466" s="1073"/>
      <c r="L466" s="1073"/>
      <c r="M466" s="1073"/>
      <c r="N466" s="1073"/>
    </row>
    <row r="467" spans="1:14" ht="16.5" thickBot="1" x14ac:dyDescent="0.3">
      <c r="A467" s="62"/>
      <c r="B467" s="600"/>
      <c r="C467" s="598" t="str">
        <f t="shared" si="7"/>
        <v/>
      </c>
      <c r="D467" s="599"/>
      <c r="E467" s="597"/>
      <c r="F467" s="1073"/>
      <c r="G467" s="1073"/>
      <c r="H467" s="1073"/>
      <c r="I467" s="1073"/>
      <c r="J467" s="1073"/>
      <c r="K467" s="1073"/>
      <c r="L467" s="1073"/>
      <c r="M467" s="1073"/>
      <c r="N467" s="1073"/>
    </row>
    <row r="468" spans="1:14" ht="16.5" thickBot="1" x14ac:dyDescent="0.3">
      <c r="A468" s="62"/>
      <c r="B468" s="600"/>
      <c r="C468" s="598" t="str">
        <f t="shared" si="7"/>
        <v/>
      </c>
      <c r="D468" s="599"/>
      <c r="E468" s="597"/>
      <c r="F468" s="1073"/>
      <c r="G468" s="1073"/>
      <c r="H468" s="1073"/>
      <c r="I468" s="1073"/>
      <c r="J468" s="1073"/>
      <c r="K468" s="1073"/>
      <c r="L468" s="1073"/>
      <c r="M468" s="1073"/>
      <c r="N468" s="1073"/>
    </row>
    <row r="469" spans="1:14" ht="16.5" thickBot="1" x14ac:dyDescent="0.3">
      <c r="A469" s="62"/>
      <c r="B469" s="600"/>
      <c r="C469" s="598" t="str">
        <f t="shared" si="7"/>
        <v/>
      </c>
      <c r="D469" s="599"/>
      <c r="E469" s="597"/>
      <c r="F469" s="1073"/>
      <c r="G469" s="1073"/>
      <c r="H469" s="1073"/>
      <c r="I469" s="1073"/>
      <c r="J469" s="1073"/>
      <c r="K469" s="1073"/>
      <c r="L469" s="1073"/>
      <c r="M469" s="1073"/>
      <c r="N469" s="1073"/>
    </row>
    <row r="470" spans="1:14" ht="16.5" thickBot="1" x14ac:dyDescent="0.3">
      <c r="A470" s="62"/>
      <c r="B470" s="600"/>
      <c r="C470" s="598" t="str">
        <f t="shared" si="7"/>
        <v/>
      </c>
      <c r="D470" s="599"/>
      <c r="E470" s="597"/>
      <c r="F470" s="1073"/>
      <c r="G470" s="1073"/>
      <c r="H470" s="1073"/>
      <c r="I470" s="1073"/>
      <c r="J470" s="1073"/>
      <c r="K470" s="1073"/>
      <c r="L470" s="1073"/>
      <c r="M470" s="1073"/>
      <c r="N470" s="1073"/>
    </row>
    <row r="471" spans="1:14" ht="16.5" thickBot="1" x14ac:dyDescent="0.3">
      <c r="A471" s="62"/>
      <c r="B471" s="600"/>
      <c r="C471" s="598" t="str">
        <f t="shared" si="7"/>
        <v/>
      </c>
      <c r="D471" s="599"/>
      <c r="E471" s="597"/>
      <c r="F471" s="1073"/>
      <c r="G471" s="1073"/>
      <c r="H471" s="1073"/>
      <c r="I471" s="1073"/>
      <c r="J471" s="1073"/>
      <c r="K471" s="1073"/>
      <c r="L471" s="1073"/>
      <c r="M471" s="1073"/>
      <c r="N471" s="1073"/>
    </row>
    <row r="472" spans="1:14" ht="16.5" thickBot="1" x14ac:dyDescent="0.3">
      <c r="A472" s="62"/>
      <c r="B472" s="600"/>
      <c r="C472" s="598" t="str">
        <f t="shared" si="7"/>
        <v/>
      </c>
      <c r="D472" s="599"/>
      <c r="E472" s="597"/>
      <c r="F472" s="1073"/>
      <c r="G472" s="1073"/>
      <c r="H472" s="1073"/>
      <c r="I472" s="1073"/>
      <c r="J472" s="1073"/>
      <c r="K472" s="1073"/>
      <c r="L472" s="1073"/>
      <c r="M472" s="1073"/>
      <c r="N472" s="1073"/>
    </row>
    <row r="473" spans="1:14" ht="16.5" thickBot="1" x14ac:dyDescent="0.3">
      <c r="A473" s="62"/>
      <c r="B473" s="600"/>
      <c r="C473" s="598" t="str">
        <f t="shared" si="7"/>
        <v/>
      </c>
      <c r="D473" s="599"/>
      <c r="E473" s="597"/>
      <c r="F473" s="1073"/>
      <c r="G473" s="1073"/>
      <c r="H473" s="1073"/>
      <c r="I473" s="1073"/>
      <c r="J473" s="1073"/>
      <c r="K473" s="1073"/>
      <c r="L473" s="1073"/>
      <c r="M473" s="1073"/>
      <c r="N473" s="1073"/>
    </row>
    <row r="474" spans="1:14" ht="16.5" thickBot="1" x14ac:dyDescent="0.3">
      <c r="A474" s="62"/>
      <c r="B474" s="600"/>
      <c r="C474" s="598" t="str">
        <f t="shared" si="7"/>
        <v/>
      </c>
      <c r="D474" s="599"/>
      <c r="E474" s="597"/>
      <c r="F474" s="1073"/>
      <c r="G474" s="1073"/>
      <c r="H474" s="1073"/>
      <c r="I474" s="1073"/>
      <c r="J474" s="1073"/>
      <c r="K474" s="1073"/>
      <c r="L474" s="1073"/>
      <c r="M474" s="1073"/>
      <c r="N474" s="1073"/>
    </row>
    <row r="475" spans="1:14" ht="16.5" thickBot="1" x14ac:dyDescent="0.3">
      <c r="A475" s="62"/>
      <c r="B475" s="600"/>
      <c r="C475" s="598" t="str">
        <f t="shared" si="7"/>
        <v/>
      </c>
      <c r="D475" s="599"/>
      <c r="E475" s="597"/>
      <c r="F475" s="1073"/>
      <c r="G475" s="1073"/>
      <c r="H475" s="1073"/>
      <c r="I475" s="1073"/>
      <c r="J475" s="1073"/>
      <c r="K475" s="1073"/>
      <c r="L475" s="1073"/>
      <c r="M475" s="1073"/>
      <c r="N475" s="1073"/>
    </row>
    <row r="476" spans="1:14" ht="16.5" thickBot="1" x14ac:dyDescent="0.3">
      <c r="A476" s="62"/>
      <c r="B476" s="600"/>
      <c r="C476" s="598" t="str">
        <f t="shared" si="7"/>
        <v/>
      </c>
      <c r="D476" s="599"/>
      <c r="E476" s="597"/>
      <c r="F476" s="1073"/>
      <c r="G476" s="1073"/>
      <c r="H476" s="1073"/>
      <c r="I476" s="1073"/>
      <c r="J476" s="1073"/>
      <c r="K476" s="1073"/>
      <c r="L476" s="1073"/>
      <c r="M476" s="1073"/>
      <c r="N476" s="1073"/>
    </row>
    <row r="477" spans="1:14" ht="16.5" thickBot="1" x14ac:dyDescent="0.3">
      <c r="A477" s="62"/>
      <c r="B477" s="600"/>
      <c r="C477" s="598" t="str">
        <f t="shared" si="7"/>
        <v/>
      </c>
      <c r="D477" s="599"/>
      <c r="E477" s="597"/>
      <c r="F477" s="1073"/>
      <c r="G477" s="1073"/>
      <c r="H477" s="1073"/>
      <c r="I477" s="1073"/>
      <c r="J477" s="1073"/>
      <c r="K477" s="1073"/>
      <c r="L477" s="1073"/>
      <c r="M477" s="1073"/>
      <c r="N477" s="1073"/>
    </row>
    <row r="478" spans="1:14" ht="16.5" thickBot="1" x14ac:dyDescent="0.3">
      <c r="A478" s="62"/>
      <c r="B478" s="600"/>
      <c r="C478" s="598" t="str">
        <f t="shared" si="7"/>
        <v/>
      </c>
      <c r="D478" s="599"/>
      <c r="E478" s="597"/>
      <c r="F478" s="1073"/>
      <c r="G478" s="1073"/>
      <c r="H478" s="1073"/>
      <c r="I478" s="1073"/>
      <c r="J478" s="1073"/>
      <c r="K478" s="1073"/>
      <c r="L478" s="1073"/>
      <c r="M478" s="1073"/>
      <c r="N478" s="1073"/>
    </row>
    <row r="479" spans="1:14" ht="16.5" thickBot="1" x14ac:dyDescent="0.3">
      <c r="A479" s="62"/>
      <c r="B479" s="600"/>
      <c r="C479" s="598" t="str">
        <f t="shared" si="7"/>
        <v/>
      </c>
      <c r="D479" s="599"/>
      <c r="E479" s="597"/>
      <c r="F479" s="1073"/>
      <c r="G479" s="1073"/>
      <c r="H479" s="1073"/>
      <c r="I479" s="1073"/>
      <c r="J479" s="1073"/>
      <c r="K479" s="1073"/>
      <c r="L479" s="1073"/>
      <c r="M479" s="1073"/>
      <c r="N479" s="1073"/>
    </row>
    <row r="480" spans="1:14" ht="16.5" thickBot="1" x14ac:dyDescent="0.3">
      <c r="A480" s="62"/>
      <c r="B480" s="600"/>
      <c r="C480" s="598" t="str">
        <f t="shared" si="7"/>
        <v/>
      </c>
      <c r="D480" s="599"/>
      <c r="E480" s="597"/>
      <c r="F480" s="1073"/>
      <c r="G480" s="1073"/>
      <c r="H480" s="1073"/>
      <c r="I480" s="1073"/>
      <c r="J480" s="1073"/>
      <c r="K480" s="1073"/>
      <c r="L480" s="1073"/>
      <c r="M480" s="1073"/>
      <c r="N480" s="1073"/>
    </row>
    <row r="481" spans="1:14" ht="16.5" thickBot="1" x14ac:dyDescent="0.3">
      <c r="A481" s="62"/>
      <c r="B481" s="600"/>
      <c r="C481" s="598" t="str">
        <f t="shared" si="7"/>
        <v/>
      </c>
      <c r="D481" s="599"/>
      <c r="E481" s="597"/>
      <c r="F481" s="1073"/>
      <c r="G481" s="1073"/>
      <c r="H481" s="1073"/>
      <c r="I481" s="1073"/>
      <c r="J481" s="1073"/>
      <c r="K481" s="1073"/>
      <c r="L481" s="1073"/>
      <c r="M481" s="1073"/>
      <c r="N481" s="1073"/>
    </row>
    <row r="482" spans="1:14" ht="16.5" thickBot="1" x14ac:dyDescent="0.3">
      <c r="A482" s="62"/>
      <c r="B482" s="600"/>
      <c r="C482" s="598" t="str">
        <f t="shared" si="7"/>
        <v/>
      </c>
      <c r="D482" s="599"/>
      <c r="E482" s="597"/>
      <c r="F482" s="1073"/>
      <c r="G482" s="1073"/>
      <c r="H482" s="1073"/>
      <c r="I482" s="1073"/>
      <c r="J482" s="1073"/>
      <c r="K482" s="1073"/>
      <c r="L482" s="1073"/>
      <c r="M482" s="1073"/>
      <c r="N482" s="1073"/>
    </row>
    <row r="483" spans="1:14" ht="16.5" thickBot="1" x14ac:dyDescent="0.3">
      <c r="A483" s="62"/>
      <c r="B483" s="600"/>
      <c r="C483" s="598" t="str">
        <f t="shared" si="7"/>
        <v/>
      </c>
      <c r="D483" s="599"/>
      <c r="E483" s="597"/>
      <c r="F483" s="1073"/>
      <c r="G483" s="1073"/>
      <c r="H483" s="1073"/>
      <c r="I483" s="1073"/>
      <c r="J483" s="1073"/>
      <c r="K483" s="1073"/>
      <c r="L483" s="1073"/>
      <c r="M483" s="1073"/>
      <c r="N483" s="1073"/>
    </row>
    <row r="484" spans="1:14" ht="16.5" thickBot="1" x14ac:dyDescent="0.3">
      <c r="A484" s="62"/>
      <c r="B484" s="600"/>
      <c r="C484" s="598" t="str">
        <f t="shared" si="7"/>
        <v/>
      </c>
      <c r="D484" s="599"/>
      <c r="E484" s="597"/>
      <c r="F484" s="1073"/>
      <c r="G484" s="1073"/>
      <c r="H484" s="1073"/>
      <c r="I484" s="1073"/>
      <c r="J484" s="1073"/>
      <c r="K484" s="1073"/>
      <c r="L484" s="1073"/>
      <c r="M484" s="1073"/>
      <c r="N484" s="1073"/>
    </row>
    <row r="485" spans="1:14" ht="16.5" thickBot="1" x14ac:dyDescent="0.3">
      <c r="A485" s="62"/>
      <c r="B485" s="600"/>
      <c r="C485" s="598" t="str">
        <f t="shared" si="7"/>
        <v/>
      </c>
      <c r="D485" s="599"/>
      <c r="E485" s="597"/>
      <c r="F485" s="1073"/>
      <c r="G485" s="1073"/>
      <c r="H485" s="1073"/>
      <c r="I485" s="1073"/>
      <c r="J485" s="1073"/>
      <c r="K485" s="1073"/>
      <c r="L485" s="1073"/>
      <c r="M485" s="1073"/>
      <c r="N485" s="1073"/>
    </row>
    <row r="486" spans="1:14" ht="16.5" thickBot="1" x14ac:dyDescent="0.3">
      <c r="A486" s="62"/>
      <c r="B486" s="600"/>
      <c r="C486" s="598" t="str">
        <f t="shared" si="7"/>
        <v/>
      </c>
      <c r="D486" s="599"/>
      <c r="E486" s="597"/>
      <c r="F486" s="1073"/>
      <c r="G486" s="1073"/>
      <c r="H486" s="1073"/>
      <c r="I486" s="1073"/>
      <c r="J486" s="1073"/>
      <c r="K486" s="1073"/>
      <c r="L486" s="1073"/>
      <c r="M486" s="1073"/>
      <c r="N486" s="1073"/>
    </row>
    <row r="487" spans="1:14" ht="16.5" thickBot="1" x14ac:dyDescent="0.3">
      <c r="A487" s="62"/>
      <c r="B487" s="600"/>
      <c r="C487" s="598" t="str">
        <f t="shared" si="7"/>
        <v/>
      </c>
      <c r="D487" s="599"/>
      <c r="E487" s="597"/>
      <c r="F487" s="1073"/>
      <c r="G487" s="1073"/>
      <c r="H487" s="1073"/>
      <c r="I487" s="1073"/>
      <c r="J487" s="1073"/>
      <c r="K487" s="1073"/>
      <c r="L487" s="1073"/>
      <c r="M487" s="1073"/>
      <c r="N487" s="1073"/>
    </row>
    <row r="488" spans="1:14" ht="16.5" thickBot="1" x14ac:dyDescent="0.3">
      <c r="A488" s="62"/>
      <c r="B488" s="600"/>
      <c r="C488" s="598" t="str">
        <f t="shared" si="7"/>
        <v/>
      </c>
      <c r="D488" s="599"/>
      <c r="E488" s="597"/>
      <c r="F488" s="1073"/>
      <c r="G488" s="1073"/>
      <c r="H488" s="1073"/>
      <c r="I488" s="1073"/>
      <c r="J488" s="1073"/>
      <c r="K488" s="1073"/>
      <c r="L488" s="1073"/>
      <c r="M488" s="1073"/>
      <c r="N488" s="1073"/>
    </row>
    <row r="489" spans="1:14" ht="16.5" thickBot="1" x14ac:dyDescent="0.3">
      <c r="A489" s="62"/>
      <c r="B489" s="600"/>
      <c r="C489" s="598" t="str">
        <f t="shared" si="7"/>
        <v/>
      </c>
      <c r="D489" s="599"/>
      <c r="E489" s="597"/>
      <c r="F489" s="1073"/>
      <c r="G489" s="1073"/>
      <c r="H489" s="1073"/>
      <c r="I489" s="1073"/>
      <c r="J489" s="1073"/>
      <c r="K489" s="1073"/>
      <c r="L489" s="1073"/>
      <c r="M489" s="1073"/>
      <c r="N489" s="1073"/>
    </row>
    <row r="490" spans="1:14" ht="16.5" thickBot="1" x14ac:dyDescent="0.3">
      <c r="A490" s="62"/>
      <c r="B490" s="600"/>
      <c r="C490" s="598" t="str">
        <f t="shared" si="7"/>
        <v/>
      </c>
      <c r="D490" s="599"/>
      <c r="E490" s="597"/>
      <c r="F490" s="1073"/>
      <c r="G490" s="1073"/>
      <c r="H490" s="1073"/>
      <c r="I490" s="1073"/>
      <c r="J490" s="1073"/>
      <c r="K490" s="1073"/>
      <c r="L490" s="1073"/>
      <c r="M490" s="1073"/>
      <c r="N490" s="1073"/>
    </row>
    <row r="491" spans="1:14" ht="16.5" thickBot="1" x14ac:dyDescent="0.3">
      <c r="A491" s="62"/>
      <c r="B491" s="600"/>
      <c r="C491" s="598" t="str">
        <f t="shared" si="7"/>
        <v/>
      </c>
      <c r="D491" s="599"/>
      <c r="E491" s="597"/>
      <c r="F491" s="1073"/>
      <c r="G491" s="1073"/>
      <c r="H491" s="1073"/>
      <c r="I491" s="1073"/>
      <c r="J491" s="1073"/>
      <c r="K491" s="1073"/>
      <c r="L491" s="1073"/>
      <c r="M491" s="1073"/>
      <c r="N491" s="1073"/>
    </row>
    <row r="492" spans="1:14" ht="16.5" thickBot="1" x14ac:dyDescent="0.3">
      <c r="A492" s="62"/>
      <c r="B492" s="600"/>
      <c r="C492" s="598" t="str">
        <f t="shared" si="7"/>
        <v/>
      </c>
      <c r="D492" s="599"/>
      <c r="E492" s="597"/>
      <c r="F492" s="1073"/>
      <c r="G492" s="1073"/>
      <c r="H492" s="1073"/>
      <c r="I492" s="1073"/>
      <c r="J492" s="1073"/>
      <c r="K492" s="1073"/>
      <c r="L492" s="1073"/>
      <c r="M492" s="1073"/>
      <c r="N492" s="1073"/>
    </row>
    <row r="493" spans="1:14" ht="16.5" thickBot="1" x14ac:dyDescent="0.3">
      <c r="A493" s="62"/>
      <c r="B493" s="600"/>
      <c r="C493" s="598" t="str">
        <f t="shared" si="7"/>
        <v/>
      </c>
      <c r="D493" s="599"/>
      <c r="E493" s="597"/>
      <c r="F493" s="1073"/>
      <c r="G493" s="1073"/>
      <c r="H493" s="1073"/>
      <c r="I493" s="1073"/>
      <c r="J493" s="1073"/>
      <c r="K493" s="1073"/>
      <c r="L493" s="1073"/>
      <c r="M493" s="1073"/>
      <c r="N493" s="1073"/>
    </row>
    <row r="494" spans="1:14" ht="16.5" thickBot="1" x14ac:dyDescent="0.3">
      <c r="A494" s="62"/>
      <c r="B494" s="600"/>
      <c r="C494" s="598" t="str">
        <f t="shared" si="7"/>
        <v/>
      </c>
      <c r="D494" s="599"/>
      <c r="E494" s="597"/>
      <c r="F494" s="1073"/>
      <c r="G494" s="1073"/>
      <c r="H494" s="1073"/>
      <c r="I494" s="1073"/>
      <c r="J494" s="1073"/>
      <c r="K494" s="1073"/>
      <c r="L494" s="1073"/>
      <c r="M494" s="1073"/>
      <c r="N494" s="1073"/>
    </row>
    <row r="495" spans="1:14" ht="16.5" thickBot="1" x14ac:dyDescent="0.3">
      <c r="A495" s="62"/>
      <c r="B495" s="600"/>
      <c r="C495" s="598" t="str">
        <f t="shared" si="7"/>
        <v/>
      </c>
      <c r="D495" s="599"/>
      <c r="E495" s="597"/>
      <c r="F495" s="1073"/>
      <c r="G495" s="1073"/>
      <c r="H495" s="1073"/>
      <c r="I495" s="1073"/>
      <c r="J495" s="1073"/>
      <c r="K495" s="1073"/>
      <c r="L495" s="1073"/>
      <c r="M495" s="1073"/>
      <c r="N495" s="1073"/>
    </row>
    <row r="496" spans="1:14" ht="16.5" thickBot="1" x14ac:dyDescent="0.3">
      <c r="A496" s="62"/>
      <c r="B496" s="600"/>
      <c r="C496" s="598" t="str">
        <f t="shared" si="7"/>
        <v/>
      </c>
      <c r="D496" s="599"/>
      <c r="E496" s="597"/>
      <c r="F496" s="1073"/>
      <c r="G496" s="1073"/>
      <c r="H496" s="1073"/>
      <c r="I496" s="1073"/>
      <c r="J496" s="1073"/>
      <c r="K496" s="1073"/>
      <c r="L496" s="1073"/>
      <c r="M496" s="1073"/>
      <c r="N496" s="1073"/>
    </row>
    <row r="497" spans="1:14" ht="16.5" thickBot="1" x14ac:dyDescent="0.3">
      <c r="A497" s="62"/>
      <c r="B497" s="600"/>
      <c r="C497" s="598" t="str">
        <f t="shared" si="7"/>
        <v/>
      </c>
      <c r="D497" s="599"/>
      <c r="E497" s="597"/>
      <c r="F497" s="1073"/>
      <c r="G497" s="1073"/>
      <c r="H497" s="1073"/>
      <c r="I497" s="1073"/>
      <c r="J497" s="1073"/>
      <c r="K497" s="1073"/>
      <c r="L497" s="1073"/>
      <c r="M497" s="1073"/>
      <c r="N497" s="1073"/>
    </row>
    <row r="498" spans="1:14" ht="16.5" thickBot="1" x14ac:dyDescent="0.3">
      <c r="A498" s="62"/>
      <c r="B498" s="600"/>
      <c r="C498" s="598" t="str">
        <f t="shared" si="7"/>
        <v/>
      </c>
      <c r="D498" s="599"/>
      <c r="E498" s="597"/>
      <c r="F498" s="1073"/>
      <c r="G498" s="1073"/>
      <c r="H498" s="1073"/>
      <c r="I498" s="1073"/>
      <c r="J498" s="1073"/>
      <c r="K498" s="1073"/>
      <c r="L498" s="1073"/>
      <c r="M498" s="1073"/>
      <c r="N498" s="1073"/>
    </row>
    <row r="499" spans="1:14" ht="16.5" thickBot="1" x14ac:dyDescent="0.3">
      <c r="A499" s="62"/>
      <c r="B499" s="600"/>
      <c r="C499" s="598" t="str">
        <f t="shared" si="7"/>
        <v/>
      </c>
      <c r="D499" s="599"/>
      <c r="E499" s="597"/>
      <c r="F499" s="1073"/>
      <c r="G499" s="1073"/>
      <c r="H499" s="1073"/>
      <c r="I499" s="1073"/>
      <c r="J499" s="1073"/>
      <c r="K499" s="1073"/>
      <c r="L499" s="1073"/>
      <c r="M499" s="1073"/>
      <c r="N499" s="1073"/>
    </row>
    <row r="500" spans="1:14" ht="16.5" thickBot="1" x14ac:dyDescent="0.3">
      <c r="A500" s="62"/>
      <c r="B500" s="600"/>
      <c r="C500" s="598" t="str">
        <f t="shared" si="7"/>
        <v/>
      </c>
      <c r="D500" s="599"/>
      <c r="E500" s="597"/>
      <c r="F500" s="1073"/>
      <c r="G500" s="1073"/>
      <c r="H500" s="1073"/>
      <c r="I500" s="1073"/>
      <c r="J500" s="1073"/>
      <c r="K500" s="1073"/>
      <c r="L500" s="1073"/>
      <c r="M500" s="1073"/>
      <c r="N500" s="1073"/>
    </row>
    <row r="501" spans="1:14" ht="16.5" thickBot="1" x14ac:dyDescent="0.3">
      <c r="A501" s="62"/>
      <c r="B501" s="600"/>
      <c r="C501" s="598" t="str">
        <f t="shared" si="7"/>
        <v/>
      </c>
      <c r="D501" s="599"/>
      <c r="E501" s="597"/>
      <c r="F501" s="1073"/>
      <c r="G501" s="1073"/>
      <c r="H501" s="1073"/>
      <c r="I501" s="1073"/>
      <c r="J501" s="1073"/>
      <c r="K501" s="1073"/>
      <c r="L501" s="1073"/>
      <c r="M501" s="1073"/>
      <c r="N501" s="1073"/>
    </row>
    <row r="502" spans="1:14" ht="16.5" thickBot="1" x14ac:dyDescent="0.3">
      <c r="A502" s="62"/>
      <c r="B502" s="600"/>
      <c r="C502" s="598" t="str">
        <f t="shared" si="7"/>
        <v/>
      </c>
      <c r="D502" s="599"/>
      <c r="E502" s="597"/>
      <c r="F502" s="1073"/>
      <c r="G502" s="1073"/>
      <c r="H502" s="1073"/>
      <c r="I502" s="1073"/>
      <c r="J502" s="1073"/>
      <c r="K502" s="1073"/>
      <c r="L502" s="1073"/>
      <c r="M502" s="1073"/>
      <c r="N502" s="1073"/>
    </row>
    <row r="503" spans="1:14" ht="16.5" thickBot="1" x14ac:dyDescent="0.3">
      <c r="A503" s="62"/>
      <c r="B503" s="600"/>
      <c r="C503" s="598" t="str">
        <f t="shared" si="7"/>
        <v/>
      </c>
      <c r="D503" s="599"/>
      <c r="E503" s="597"/>
      <c r="F503" s="1073"/>
      <c r="G503" s="1073"/>
      <c r="H503" s="1073"/>
      <c r="I503" s="1073"/>
      <c r="J503" s="1073"/>
      <c r="K503" s="1073"/>
      <c r="L503" s="1073"/>
      <c r="M503" s="1073"/>
      <c r="N503" s="1073"/>
    </row>
    <row r="504" spans="1:14" ht="16.5" thickBot="1" x14ac:dyDescent="0.3">
      <c r="A504" s="62"/>
      <c r="B504" s="600"/>
      <c r="C504" s="598" t="str">
        <f t="shared" si="7"/>
        <v/>
      </c>
      <c r="D504" s="599"/>
      <c r="E504" s="597"/>
      <c r="F504" s="1073"/>
      <c r="G504" s="1073"/>
      <c r="H504" s="1073"/>
      <c r="I504" s="1073"/>
      <c r="J504" s="1073"/>
      <c r="K504" s="1073"/>
      <c r="L504" s="1073"/>
      <c r="M504" s="1073"/>
      <c r="N504" s="1073"/>
    </row>
    <row r="505" spans="1:14" ht="16.5" thickBot="1" x14ac:dyDescent="0.3">
      <c r="A505" s="62"/>
      <c r="B505" s="600"/>
      <c r="C505" s="598" t="str">
        <f t="shared" si="7"/>
        <v/>
      </c>
      <c r="D505" s="599"/>
      <c r="E505" s="597"/>
      <c r="F505" s="1073"/>
      <c r="G505" s="1073"/>
      <c r="H505" s="1073"/>
      <c r="I505" s="1073"/>
      <c r="J505" s="1073"/>
      <c r="K505" s="1073"/>
      <c r="L505" s="1073"/>
      <c r="M505" s="1073"/>
      <c r="N505" s="1073"/>
    </row>
    <row r="506" spans="1:14" ht="16.5" thickBot="1" x14ac:dyDescent="0.3">
      <c r="A506" s="62"/>
      <c r="B506" s="600"/>
      <c r="C506" s="598" t="str">
        <f t="shared" si="7"/>
        <v/>
      </c>
      <c r="D506" s="599"/>
      <c r="E506" s="597"/>
      <c r="F506" s="1073"/>
      <c r="G506" s="1073"/>
      <c r="H506" s="1073"/>
      <c r="I506" s="1073"/>
      <c r="J506" s="1073"/>
      <c r="K506" s="1073"/>
      <c r="L506" s="1073"/>
      <c r="M506" s="1073"/>
      <c r="N506" s="1073"/>
    </row>
    <row r="507" spans="1:14" ht="16.5" thickBot="1" x14ac:dyDescent="0.3">
      <c r="A507" s="62"/>
      <c r="B507" s="600"/>
      <c r="C507" s="598" t="str">
        <f t="shared" si="7"/>
        <v/>
      </c>
      <c r="D507" s="599"/>
      <c r="E507" s="597"/>
      <c r="F507" s="1073"/>
      <c r="G507" s="1073"/>
      <c r="H507" s="1073"/>
      <c r="I507" s="1073"/>
      <c r="J507" s="1073"/>
      <c r="K507" s="1073"/>
      <c r="L507" s="1073"/>
      <c r="M507" s="1073"/>
      <c r="N507" s="1073"/>
    </row>
    <row r="508" spans="1:14" ht="16.5" thickBot="1" x14ac:dyDescent="0.3">
      <c r="A508" s="62"/>
      <c r="B508" s="600"/>
      <c r="C508" s="598" t="str">
        <f t="shared" si="7"/>
        <v/>
      </c>
      <c r="D508" s="599"/>
      <c r="E508" s="597"/>
      <c r="F508" s="1073"/>
      <c r="G508" s="1073"/>
      <c r="H508" s="1073"/>
      <c r="I508" s="1073"/>
      <c r="J508" s="1073"/>
      <c r="K508" s="1073"/>
      <c r="L508" s="1073"/>
      <c r="M508" s="1073"/>
      <c r="N508" s="1073"/>
    </row>
    <row r="509" spans="1:14" ht="16.5" thickBot="1" x14ac:dyDescent="0.3">
      <c r="A509" s="62"/>
      <c r="B509" s="600"/>
      <c r="C509" s="598" t="str">
        <f t="shared" si="7"/>
        <v/>
      </c>
      <c r="D509" s="599"/>
      <c r="E509" s="597"/>
      <c r="F509" s="1073"/>
      <c r="G509" s="1073"/>
      <c r="H509" s="1073"/>
      <c r="I509" s="1073"/>
      <c r="J509" s="1073"/>
      <c r="K509" s="1073"/>
      <c r="L509" s="1073"/>
      <c r="M509" s="1073"/>
      <c r="N509" s="1073"/>
    </row>
    <row r="510" spans="1:14" ht="16.5" thickBot="1" x14ac:dyDescent="0.3">
      <c r="A510" s="62"/>
      <c r="B510" s="600"/>
      <c r="C510" s="598" t="str">
        <f t="shared" si="7"/>
        <v/>
      </c>
      <c r="D510" s="599"/>
      <c r="E510" s="597"/>
      <c r="F510" s="1073"/>
      <c r="G510" s="1073"/>
      <c r="H510" s="1073"/>
      <c r="I510" s="1073"/>
      <c r="J510" s="1073"/>
      <c r="K510" s="1073"/>
      <c r="L510" s="1073"/>
      <c r="M510" s="1073"/>
      <c r="N510" s="1073"/>
    </row>
    <row r="511" spans="1:14" ht="16.5" thickBot="1" x14ac:dyDescent="0.3">
      <c r="A511" s="62"/>
      <c r="B511" s="600"/>
      <c r="C511" s="598" t="str">
        <f t="shared" si="7"/>
        <v/>
      </c>
      <c r="D511" s="599"/>
      <c r="E511" s="597"/>
      <c r="F511" s="1073"/>
      <c r="G511" s="1073"/>
      <c r="H511" s="1073"/>
      <c r="I511" s="1073"/>
      <c r="J511" s="1073"/>
      <c r="K511" s="1073"/>
      <c r="L511" s="1073"/>
      <c r="M511" s="1073"/>
      <c r="N511" s="1073"/>
    </row>
    <row r="512" spans="1:14" ht="16.5" thickBot="1" x14ac:dyDescent="0.3">
      <c r="A512" s="62"/>
      <c r="B512" s="600"/>
      <c r="C512" s="598" t="str">
        <f t="shared" si="7"/>
        <v/>
      </c>
      <c r="D512" s="599"/>
      <c r="E512" s="597"/>
      <c r="F512" s="1073"/>
      <c r="G512" s="1073"/>
      <c r="H512" s="1073"/>
      <c r="I512" s="1073"/>
      <c r="J512" s="1073"/>
      <c r="K512" s="1073"/>
      <c r="L512" s="1073"/>
      <c r="M512" s="1073"/>
      <c r="N512" s="1073"/>
    </row>
    <row r="513" spans="1:14" ht="16.5" thickBot="1" x14ac:dyDescent="0.3">
      <c r="A513" s="62"/>
      <c r="B513" s="600"/>
      <c r="C513" s="598" t="str">
        <f t="shared" si="7"/>
        <v/>
      </c>
      <c r="D513" s="599"/>
      <c r="E513" s="597"/>
      <c r="F513" s="1073"/>
      <c r="G513" s="1073"/>
      <c r="H513" s="1073"/>
      <c r="I513" s="1073"/>
      <c r="J513" s="1073"/>
      <c r="K513" s="1073"/>
      <c r="L513" s="1073"/>
      <c r="M513" s="1073"/>
      <c r="N513" s="1073"/>
    </row>
    <row r="514" spans="1:14" ht="16.5" thickBot="1" x14ac:dyDescent="0.3">
      <c r="A514" s="62"/>
      <c r="B514" s="600"/>
      <c r="C514" s="598" t="str">
        <f t="shared" si="7"/>
        <v/>
      </c>
      <c r="D514" s="599"/>
      <c r="E514" s="597"/>
      <c r="F514" s="1073"/>
      <c r="G514" s="1073"/>
      <c r="H514" s="1073"/>
      <c r="I514" s="1073"/>
      <c r="J514" s="1073"/>
      <c r="K514" s="1073"/>
      <c r="L514" s="1073"/>
      <c r="M514" s="1073"/>
      <c r="N514" s="1073"/>
    </row>
    <row r="515" spans="1:14" ht="16.5" thickBot="1" x14ac:dyDescent="0.3">
      <c r="A515" s="62"/>
      <c r="B515" s="600"/>
      <c r="C515" s="598" t="str">
        <f t="shared" si="7"/>
        <v/>
      </c>
      <c r="D515" s="599"/>
      <c r="E515" s="597"/>
      <c r="F515" s="1073"/>
      <c r="G515" s="1073"/>
      <c r="H515" s="1073"/>
      <c r="I515" s="1073"/>
      <c r="J515" s="1073"/>
      <c r="K515" s="1073"/>
      <c r="L515" s="1073"/>
      <c r="M515" s="1073"/>
      <c r="N515" s="1073"/>
    </row>
    <row r="516" spans="1:14" ht="16.5" thickBot="1" x14ac:dyDescent="0.3">
      <c r="A516" s="62"/>
      <c r="B516" s="600"/>
      <c r="C516" s="598" t="str">
        <f t="shared" si="7"/>
        <v/>
      </c>
      <c r="D516" s="599"/>
      <c r="E516" s="597"/>
      <c r="F516" s="1073"/>
      <c r="G516" s="1073"/>
      <c r="H516" s="1073"/>
      <c r="I516" s="1073"/>
      <c r="J516" s="1073"/>
      <c r="K516" s="1073"/>
      <c r="L516" s="1073"/>
      <c r="M516" s="1073"/>
      <c r="N516" s="1073"/>
    </row>
    <row r="517" spans="1:14" ht="16.5" thickBot="1" x14ac:dyDescent="0.3">
      <c r="A517" s="62"/>
      <c r="B517" s="600"/>
      <c r="C517" s="598" t="str">
        <f t="shared" si="7"/>
        <v/>
      </c>
      <c r="D517" s="599"/>
      <c r="E517" s="597"/>
      <c r="F517" s="1073"/>
      <c r="G517" s="1073"/>
      <c r="H517" s="1073"/>
      <c r="I517" s="1073"/>
      <c r="J517" s="1073"/>
      <c r="K517" s="1073"/>
      <c r="L517" s="1073"/>
      <c r="M517" s="1073"/>
      <c r="N517" s="1073"/>
    </row>
    <row r="518" spans="1:14" ht="16.5" thickBot="1" x14ac:dyDescent="0.3">
      <c r="A518" s="62"/>
      <c r="B518" s="600"/>
      <c r="C518" s="598" t="str">
        <f t="shared" si="7"/>
        <v/>
      </c>
      <c r="D518" s="599"/>
      <c r="E518" s="597"/>
      <c r="F518" s="1073"/>
      <c r="G518" s="1073"/>
      <c r="H518" s="1073"/>
      <c r="I518" s="1073"/>
      <c r="J518" s="1073"/>
      <c r="K518" s="1073"/>
      <c r="L518" s="1073"/>
      <c r="M518" s="1073"/>
      <c r="N518" s="1073"/>
    </row>
    <row r="519" spans="1:14" ht="16.5" thickBot="1" x14ac:dyDescent="0.3">
      <c r="A519" s="62"/>
      <c r="B519" s="600"/>
      <c r="C519" s="598" t="str">
        <f t="shared" si="7"/>
        <v/>
      </c>
      <c r="D519" s="599"/>
      <c r="E519" s="597"/>
      <c r="F519" s="1073"/>
      <c r="G519" s="1073"/>
      <c r="H519" s="1073"/>
      <c r="I519" s="1073"/>
      <c r="J519" s="1073"/>
      <c r="K519" s="1073"/>
      <c r="L519" s="1073"/>
      <c r="M519" s="1073"/>
      <c r="N519" s="1073"/>
    </row>
    <row r="520" spans="1:14" ht="16.5" thickBot="1" x14ac:dyDescent="0.3">
      <c r="A520" s="62"/>
      <c r="B520" s="600"/>
      <c r="C520" s="598" t="str">
        <f t="shared" si="7"/>
        <v/>
      </c>
      <c r="D520" s="599"/>
      <c r="E520" s="597"/>
      <c r="F520" s="1073"/>
      <c r="G520" s="1073"/>
      <c r="H520" s="1073"/>
      <c r="I520" s="1073"/>
      <c r="J520" s="1073"/>
      <c r="K520" s="1073"/>
      <c r="L520" s="1073"/>
      <c r="M520" s="1073"/>
      <c r="N520" s="1073"/>
    </row>
    <row r="521" spans="1:14" ht="16.5" thickBot="1" x14ac:dyDescent="0.3">
      <c r="A521" s="62"/>
      <c r="B521" s="600"/>
      <c r="C521" s="598" t="str">
        <f t="shared" si="7"/>
        <v/>
      </c>
      <c r="D521" s="599"/>
      <c r="E521" s="597"/>
      <c r="F521" s="1073"/>
      <c r="G521" s="1073"/>
      <c r="H521" s="1073"/>
      <c r="I521" s="1073"/>
      <c r="J521" s="1073"/>
      <c r="K521" s="1073"/>
      <c r="L521" s="1073"/>
      <c r="M521" s="1073"/>
      <c r="N521" s="1073"/>
    </row>
    <row r="522" spans="1:14" ht="16.5" thickBot="1" x14ac:dyDescent="0.3">
      <c r="A522" s="62"/>
      <c r="B522" s="600"/>
      <c r="C522" s="598" t="str">
        <f t="shared" si="7"/>
        <v/>
      </c>
      <c r="D522" s="599"/>
      <c r="E522" s="597"/>
      <c r="F522" s="1073"/>
      <c r="G522" s="1073"/>
      <c r="H522" s="1073"/>
      <c r="I522" s="1073"/>
      <c r="J522" s="1073"/>
      <c r="K522" s="1073"/>
      <c r="L522" s="1073"/>
      <c r="M522" s="1073"/>
      <c r="N522" s="1073"/>
    </row>
    <row r="523" spans="1:14" ht="16.5" thickBot="1" x14ac:dyDescent="0.3">
      <c r="A523" s="62"/>
      <c r="B523" s="600"/>
      <c r="C523" s="598" t="str">
        <f t="shared" si="7"/>
        <v/>
      </c>
      <c r="D523" s="599"/>
      <c r="E523" s="597"/>
      <c r="F523" s="1073"/>
      <c r="G523" s="1073"/>
      <c r="H523" s="1073"/>
      <c r="I523" s="1073"/>
      <c r="J523" s="1073"/>
      <c r="K523" s="1073"/>
      <c r="L523" s="1073"/>
      <c r="M523" s="1073"/>
      <c r="N523" s="1073"/>
    </row>
    <row r="524" spans="1:14" ht="16.5" thickBot="1" x14ac:dyDescent="0.3">
      <c r="A524" s="62"/>
      <c r="B524" s="600"/>
      <c r="C524" s="598" t="str">
        <f t="shared" ref="C524:C587" si="8">IF(B524&gt;0, (B524-B523), "")</f>
        <v/>
      </c>
      <c r="D524" s="599"/>
      <c r="E524" s="597"/>
      <c r="F524" s="1073"/>
      <c r="G524" s="1073"/>
      <c r="H524" s="1073"/>
      <c r="I524" s="1073"/>
      <c r="J524" s="1073"/>
      <c r="K524" s="1073"/>
      <c r="L524" s="1073"/>
      <c r="M524" s="1073"/>
      <c r="N524" s="1073"/>
    </row>
    <row r="525" spans="1:14" ht="16.5" thickBot="1" x14ac:dyDescent="0.3">
      <c r="A525" s="62"/>
      <c r="B525" s="600"/>
      <c r="C525" s="598" t="str">
        <f t="shared" si="8"/>
        <v/>
      </c>
      <c r="D525" s="599"/>
      <c r="E525" s="597"/>
      <c r="F525" s="1073"/>
      <c r="G525" s="1073"/>
      <c r="H525" s="1073"/>
      <c r="I525" s="1073"/>
      <c r="J525" s="1073"/>
      <c r="K525" s="1073"/>
      <c r="L525" s="1073"/>
      <c r="M525" s="1073"/>
      <c r="N525" s="1073"/>
    </row>
    <row r="526" spans="1:14" ht="16.5" thickBot="1" x14ac:dyDescent="0.3">
      <c r="A526" s="62"/>
      <c r="B526" s="600"/>
      <c r="C526" s="598" t="str">
        <f t="shared" si="8"/>
        <v/>
      </c>
      <c r="D526" s="599"/>
      <c r="E526" s="597"/>
      <c r="F526" s="1073"/>
      <c r="G526" s="1073"/>
      <c r="H526" s="1073"/>
      <c r="I526" s="1073"/>
      <c r="J526" s="1073"/>
      <c r="K526" s="1073"/>
      <c r="L526" s="1073"/>
      <c r="M526" s="1073"/>
      <c r="N526" s="1073"/>
    </row>
    <row r="527" spans="1:14" ht="16.5" thickBot="1" x14ac:dyDescent="0.3">
      <c r="A527" s="62"/>
      <c r="B527" s="600"/>
      <c r="C527" s="598" t="str">
        <f t="shared" si="8"/>
        <v/>
      </c>
      <c r="D527" s="599"/>
      <c r="E527" s="597"/>
      <c r="F527" s="1073"/>
      <c r="G527" s="1073"/>
      <c r="H527" s="1073"/>
      <c r="I527" s="1073"/>
      <c r="J527" s="1073"/>
      <c r="K527" s="1073"/>
      <c r="L527" s="1073"/>
      <c r="M527" s="1073"/>
      <c r="N527" s="1073"/>
    </row>
    <row r="528" spans="1:14" ht="16.5" thickBot="1" x14ac:dyDescent="0.3">
      <c r="A528" s="62"/>
      <c r="B528" s="600"/>
      <c r="C528" s="598" t="str">
        <f t="shared" si="8"/>
        <v/>
      </c>
      <c r="D528" s="599"/>
      <c r="E528" s="597"/>
      <c r="F528" s="1073"/>
      <c r="G528" s="1073"/>
      <c r="H528" s="1073"/>
      <c r="I528" s="1073"/>
      <c r="J528" s="1073"/>
      <c r="K528" s="1073"/>
      <c r="L528" s="1073"/>
      <c r="M528" s="1073"/>
      <c r="N528" s="1073"/>
    </row>
    <row r="529" spans="1:14" ht="16.5" thickBot="1" x14ac:dyDescent="0.3">
      <c r="A529" s="62"/>
      <c r="B529" s="600"/>
      <c r="C529" s="598" t="str">
        <f t="shared" si="8"/>
        <v/>
      </c>
      <c r="D529" s="599"/>
      <c r="E529" s="597"/>
      <c r="F529" s="1073"/>
      <c r="G529" s="1073"/>
      <c r="H529" s="1073"/>
      <c r="I529" s="1073"/>
      <c r="J529" s="1073"/>
      <c r="K529" s="1073"/>
      <c r="L529" s="1073"/>
      <c r="M529" s="1073"/>
      <c r="N529" s="1073"/>
    </row>
    <row r="530" spans="1:14" ht="16.5" thickBot="1" x14ac:dyDescent="0.3">
      <c r="A530" s="62"/>
      <c r="B530" s="600"/>
      <c r="C530" s="598" t="str">
        <f t="shared" si="8"/>
        <v/>
      </c>
      <c r="D530" s="599"/>
      <c r="E530" s="597"/>
      <c r="F530" s="1073"/>
      <c r="G530" s="1073"/>
      <c r="H530" s="1073"/>
      <c r="I530" s="1073"/>
      <c r="J530" s="1073"/>
      <c r="K530" s="1073"/>
      <c r="L530" s="1073"/>
      <c r="M530" s="1073"/>
      <c r="N530" s="1073"/>
    </row>
    <row r="531" spans="1:14" ht="16.5" thickBot="1" x14ac:dyDescent="0.3">
      <c r="A531" s="62"/>
      <c r="B531" s="600"/>
      <c r="C531" s="598" t="str">
        <f t="shared" si="8"/>
        <v/>
      </c>
      <c r="D531" s="599"/>
      <c r="E531" s="597"/>
      <c r="F531" s="1073"/>
      <c r="G531" s="1073"/>
      <c r="H531" s="1073"/>
      <c r="I531" s="1073"/>
      <c r="J531" s="1073"/>
      <c r="K531" s="1073"/>
      <c r="L531" s="1073"/>
      <c r="M531" s="1073"/>
      <c r="N531" s="1073"/>
    </row>
    <row r="532" spans="1:14" ht="16.5" thickBot="1" x14ac:dyDescent="0.3">
      <c r="A532" s="62"/>
      <c r="B532" s="600"/>
      <c r="C532" s="598" t="str">
        <f t="shared" si="8"/>
        <v/>
      </c>
      <c r="D532" s="599"/>
      <c r="E532" s="597"/>
      <c r="F532" s="1073"/>
      <c r="G532" s="1073"/>
      <c r="H532" s="1073"/>
      <c r="I532" s="1073"/>
      <c r="J532" s="1073"/>
      <c r="K532" s="1073"/>
      <c r="L532" s="1073"/>
      <c r="M532" s="1073"/>
      <c r="N532" s="1073"/>
    </row>
    <row r="533" spans="1:14" ht="16.5" thickBot="1" x14ac:dyDescent="0.3">
      <c r="A533" s="62"/>
      <c r="B533" s="600"/>
      <c r="C533" s="598" t="str">
        <f t="shared" si="8"/>
        <v/>
      </c>
      <c r="D533" s="599"/>
      <c r="E533" s="597"/>
      <c r="F533" s="1073"/>
      <c r="G533" s="1073"/>
      <c r="H533" s="1073"/>
      <c r="I533" s="1073"/>
      <c r="J533" s="1073"/>
      <c r="K533" s="1073"/>
      <c r="L533" s="1073"/>
      <c r="M533" s="1073"/>
      <c r="N533" s="1073"/>
    </row>
    <row r="534" spans="1:14" ht="16.5" thickBot="1" x14ac:dyDescent="0.3">
      <c r="A534" s="62"/>
      <c r="B534" s="600"/>
      <c r="C534" s="598" t="str">
        <f t="shared" si="8"/>
        <v/>
      </c>
      <c r="D534" s="599"/>
      <c r="E534" s="597"/>
      <c r="F534" s="1073"/>
      <c r="G534" s="1073"/>
      <c r="H534" s="1073"/>
      <c r="I534" s="1073"/>
      <c r="J534" s="1073"/>
      <c r="K534" s="1073"/>
      <c r="L534" s="1073"/>
      <c r="M534" s="1073"/>
      <c r="N534" s="1073"/>
    </row>
    <row r="535" spans="1:14" ht="16.5" thickBot="1" x14ac:dyDescent="0.3">
      <c r="A535" s="62"/>
      <c r="B535" s="600"/>
      <c r="C535" s="598" t="str">
        <f t="shared" si="8"/>
        <v/>
      </c>
      <c r="D535" s="599"/>
      <c r="E535" s="597"/>
      <c r="F535" s="1073"/>
      <c r="G535" s="1073"/>
      <c r="H535" s="1073"/>
      <c r="I535" s="1073"/>
      <c r="J535" s="1073"/>
      <c r="K535" s="1073"/>
      <c r="L535" s="1073"/>
      <c r="M535" s="1073"/>
      <c r="N535" s="1073"/>
    </row>
    <row r="536" spans="1:14" ht="16.5" thickBot="1" x14ac:dyDescent="0.3">
      <c r="A536" s="62"/>
      <c r="B536" s="600"/>
      <c r="C536" s="598" t="str">
        <f t="shared" si="8"/>
        <v/>
      </c>
      <c r="D536" s="599"/>
      <c r="E536" s="597"/>
      <c r="F536" s="1073"/>
      <c r="G536" s="1073"/>
      <c r="H536" s="1073"/>
      <c r="I536" s="1073"/>
      <c r="J536" s="1073"/>
      <c r="K536" s="1073"/>
      <c r="L536" s="1073"/>
      <c r="M536" s="1073"/>
      <c r="N536" s="1073"/>
    </row>
    <row r="537" spans="1:14" ht="16.5" thickBot="1" x14ac:dyDescent="0.3">
      <c r="A537" s="62"/>
      <c r="B537" s="600"/>
      <c r="C537" s="598" t="str">
        <f t="shared" si="8"/>
        <v/>
      </c>
      <c r="D537" s="599"/>
      <c r="E537" s="597"/>
      <c r="F537" s="1073"/>
      <c r="G537" s="1073"/>
      <c r="H537" s="1073"/>
      <c r="I537" s="1073"/>
      <c r="J537" s="1073"/>
      <c r="K537" s="1073"/>
      <c r="L537" s="1073"/>
      <c r="M537" s="1073"/>
      <c r="N537" s="1073"/>
    </row>
    <row r="538" spans="1:14" ht="16.5" thickBot="1" x14ac:dyDescent="0.3">
      <c r="A538" s="62"/>
      <c r="B538" s="600"/>
      <c r="C538" s="598" t="str">
        <f t="shared" si="8"/>
        <v/>
      </c>
      <c r="D538" s="599"/>
      <c r="E538" s="597"/>
      <c r="F538" s="1073"/>
      <c r="G538" s="1073"/>
      <c r="H538" s="1073"/>
      <c r="I538" s="1073"/>
      <c r="J538" s="1073"/>
      <c r="K538" s="1073"/>
      <c r="L538" s="1073"/>
      <c r="M538" s="1073"/>
      <c r="N538" s="1073"/>
    </row>
    <row r="539" spans="1:14" ht="16.5" thickBot="1" x14ac:dyDescent="0.3">
      <c r="A539" s="62"/>
      <c r="B539" s="600"/>
      <c r="C539" s="598" t="str">
        <f t="shared" si="8"/>
        <v/>
      </c>
      <c r="D539" s="599"/>
      <c r="E539" s="597"/>
      <c r="F539" s="1073"/>
      <c r="G539" s="1073"/>
      <c r="H539" s="1073"/>
      <c r="I539" s="1073"/>
      <c r="J539" s="1073"/>
      <c r="K539" s="1073"/>
      <c r="L539" s="1073"/>
      <c r="M539" s="1073"/>
      <c r="N539" s="1073"/>
    </row>
    <row r="540" spans="1:14" ht="16.5" thickBot="1" x14ac:dyDescent="0.3">
      <c r="A540" s="62"/>
      <c r="B540" s="600"/>
      <c r="C540" s="598" t="str">
        <f t="shared" si="8"/>
        <v/>
      </c>
      <c r="D540" s="599"/>
      <c r="E540" s="597"/>
      <c r="F540" s="1073"/>
      <c r="G540" s="1073"/>
      <c r="H540" s="1073"/>
      <c r="I540" s="1073"/>
      <c r="J540" s="1073"/>
      <c r="K540" s="1073"/>
      <c r="L540" s="1073"/>
      <c r="M540" s="1073"/>
      <c r="N540" s="1073"/>
    </row>
    <row r="541" spans="1:14" ht="16.5" thickBot="1" x14ac:dyDescent="0.3">
      <c r="A541" s="62"/>
      <c r="B541" s="600"/>
      <c r="C541" s="598" t="str">
        <f t="shared" si="8"/>
        <v/>
      </c>
      <c r="D541" s="599"/>
      <c r="E541" s="597"/>
      <c r="F541" s="1073"/>
      <c r="G541" s="1073"/>
      <c r="H541" s="1073"/>
      <c r="I541" s="1073"/>
      <c r="J541" s="1073"/>
      <c r="K541" s="1073"/>
      <c r="L541" s="1073"/>
      <c r="M541" s="1073"/>
      <c r="N541" s="1073"/>
    </row>
    <row r="542" spans="1:14" ht="16.5" thickBot="1" x14ac:dyDescent="0.3">
      <c r="A542" s="62"/>
      <c r="B542" s="600"/>
      <c r="C542" s="598" t="str">
        <f t="shared" si="8"/>
        <v/>
      </c>
      <c r="D542" s="599"/>
      <c r="E542" s="597"/>
      <c r="F542" s="1073"/>
      <c r="G542" s="1073"/>
      <c r="H542" s="1073"/>
      <c r="I542" s="1073"/>
      <c r="J542" s="1073"/>
      <c r="K542" s="1073"/>
      <c r="L542" s="1073"/>
      <c r="M542" s="1073"/>
      <c r="N542" s="1073"/>
    </row>
    <row r="543" spans="1:14" ht="16.5" thickBot="1" x14ac:dyDescent="0.3">
      <c r="A543" s="62"/>
      <c r="B543" s="600"/>
      <c r="C543" s="598" t="str">
        <f t="shared" si="8"/>
        <v/>
      </c>
      <c r="D543" s="599"/>
      <c r="E543" s="597"/>
      <c r="F543" s="1073"/>
      <c r="G543" s="1073"/>
      <c r="H543" s="1073"/>
      <c r="I543" s="1073"/>
      <c r="J543" s="1073"/>
      <c r="K543" s="1073"/>
      <c r="L543" s="1073"/>
      <c r="M543" s="1073"/>
      <c r="N543" s="1073"/>
    </row>
    <row r="544" spans="1:14" ht="16.5" thickBot="1" x14ac:dyDescent="0.3">
      <c r="A544" s="62"/>
      <c r="B544" s="600"/>
      <c r="C544" s="598" t="str">
        <f t="shared" si="8"/>
        <v/>
      </c>
      <c r="D544" s="599"/>
      <c r="E544" s="597"/>
      <c r="F544" s="1073"/>
      <c r="G544" s="1073"/>
      <c r="H544" s="1073"/>
      <c r="I544" s="1073"/>
      <c r="J544" s="1073"/>
      <c r="K544" s="1073"/>
      <c r="L544" s="1073"/>
      <c r="M544" s="1073"/>
      <c r="N544" s="1073"/>
    </row>
    <row r="545" spans="1:14" ht="16.5" thickBot="1" x14ac:dyDescent="0.3">
      <c r="A545" s="62"/>
      <c r="B545" s="600"/>
      <c r="C545" s="598" t="str">
        <f t="shared" si="8"/>
        <v/>
      </c>
      <c r="D545" s="599"/>
      <c r="E545" s="597"/>
      <c r="F545" s="1073"/>
      <c r="G545" s="1073"/>
      <c r="H545" s="1073"/>
      <c r="I545" s="1073"/>
      <c r="J545" s="1073"/>
      <c r="K545" s="1073"/>
      <c r="L545" s="1073"/>
      <c r="M545" s="1073"/>
      <c r="N545" s="1073"/>
    </row>
    <row r="546" spans="1:14" ht="16.5" thickBot="1" x14ac:dyDescent="0.3">
      <c r="A546" s="62"/>
      <c r="B546" s="600"/>
      <c r="C546" s="598" t="str">
        <f t="shared" si="8"/>
        <v/>
      </c>
      <c r="D546" s="599"/>
      <c r="E546" s="597"/>
      <c r="F546" s="1073"/>
      <c r="G546" s="1073"/>
      <c r="H546" s="1073"/>
      <c r="I546" s="1073"/>
      <c r="J546" s="1073"/>
      <c r="K546" s="1073"/>
      <c r="L546" s="1073"/>
      <c r="M546" s="1073"/>
      <c r="N546" s="1073"/>
    </row>
    <row r="547" spans="1:14" ht="16.5" thickBot="1" x14ac:dyDescent="0.3">
      <c r="A547" s="62"/>
      <c r="B547" s="600"/>
      <c r="C547" s="598" t="str">
        <f t="shared" si="8"/>
        <v/>
      </c>
      <c r="D547" s="599"/>
      <c r="E547" s="597"/>
      <c r="F547" s="1073"/>
      <c r="G547" s="1073"/>
      <c r="H547" s="1073"/>
      <c r="I547" s="1073"/>
      <c r="J547" s="1073"/>
      <c r="K547" s="1073"/>
      <c r="L547" s="1073"/>
      <c r="M547" s="1073"/>
      <c r="N547" s="1073"/>
    </row>
    <row r="548" spans="1:14" ht="16.5" thickBot="1" x14ac:dyDescent="0.3">
      <c r="A548" s="62"/>
      <c r="B548" s="600"/>
      <c r="C548" s="598" t="str">
        <f t="shared" si="8"/>
        <v/>
      </c>
      <c r="D548" s="599"/>
      <c r="E548" s="597"/>
      <c r="F548" s="1073"/>
      <c r="G548" s="1073"/>
      <c r="H548" s="1073"/>
      <c r="I548" s="1073"/>
      <c r="J548" s="1073"/>
      <c r="K548" s="1073"/>
      <c r="L548" s="1073"/>
      <c r="M548" s="1073"/>
      <c r="N548" s="1073"/>
    </row>
    <row r="549" spans="1:14" ht="16.5" thickBot="1" x14ac:dyDescent="0.3">
      <c r="A549" s="62"/>
      <c r="B549" s="600"/>
      <c r="C549" s="598" t="str">
        <f t="shared" si="8"/>
        <v/>
      </c>
      <c r="D549" s="599"/>
      <c r="E549" s="597"/>
      <c r="F549" s="1073"/>
      <c r="G549" s="1073"/>
      <c r="H549" s="1073"/>
      <c r="I549" s="1073"/>
      <c r="J549" s="1073"/>
      <c r="K549" s="1073"/>
      <c r="L549" s="1073"/>
      <c r="M549" s="1073"/>
      <c r="N549" s="1073"/>
    </row>
    <row r="550" spans="1:14" ht="16.5" thickBot="1" x14ac:dyDescent="0.3">
      <c r="A550" s="62"/>
      <c r="B550" s="600"/>
      <c r="C550" s="598" t="str">
        <f t="shared" si="8"/>
        <v/>
      </c>
      <c r="D550" s="599"/>
      <c r="E550" s="597"/>
      <c r="F550" s="1073"/>
      <c r="G550" s="1073"/>
      <c r="H550" s="1073"/>
      <c r="I550" s="1073"/>
      <c r="J550" s="1073"/>
      <c r="K550" s="1073"/>
      <c r="L550" s="1073"/>
      <c r="M550" s="1073"/>
      <c r="N550" s="1073"/>
    </row>
    <row r="551" spans="1:14" ht="16.5" thickBot="1" x14ac:dyDescent="0.3">
      <c r="A551" s="62"/>
      <c r="B551" s="600"/>
      <c r="C551" s="598" t="str">
        <f t="shared" si="8"/>
        <v/>
      </c>
      <c r="D551" s="599"/>
      <c r="E551" s="597"/>
      <c r="F551" s="1073"/>
      <c r="G551" s="1073"/>
      <c r="H551" s="1073"/>
      <c r="I551" s="1073"/>
      <c r="J551" s="1073"/>
      <c r="K551" s="1073"/>
      <c r="L551" s="1073"/>
      <c r="M551" s="1073"/>
      <c r="N551" s="1073"/>
    </row>
    <row r="552" spans="1:14" ht="16.5" thickBot="1" x14ac:dyDescent="0.3">
      <c r="A552" s="62"/>
      <c r="B552" s="600"/>
      <c r="C552" s="598" t="str">
        <f t="shared" si="8"/>
        <v/>
      </c>
      <c r="D552" s="599"/>
      <c r="E552" s="597"/>
      <c r="F552" s="1073"/>
      <c r="G552" s="1073"/>
      <c r="H552" s="1073"/>
      <c r="I552" s="1073"/>
      <c r="J552" s="1073"/>
      <c r="K552" s="1073"/>
      <c r="L552" s="1073"/>
      <c r="M552" s="1073"/>
      <c r="N552" s="1073"/>
    </row>
    <row r="553" spans="1:14" ht="16.5" thickBot="1" x14ac:dyDescent="0.3">
      <c r="A553" s="62"/>
      <c r="B553" s="600"/>
      <c r="C553" s="598" t="str">
        <f t="shared" si="8"/>
        <v/>
      </c>
      <c r="D553" s="599"/>
      <c r="E553" s="597"/>
      <c r="F553" s="1073"/>
      <c r="G553" s="1073"/>
      <c r="H553" s="1073"/>
      <c r="I553" s="1073"/>
      <c r="J553" s="1073"/>
      <c r="K553" s="1073"/>
      <c r="L553" s="1073"/>
      <c r="M553" s="1073"/>
      <c r="N553" s="1073"/>
    </row>
    <row r="554" spans="1:14" ht="16.5" thickBot="1" x14ac:dyDescent="0.3">
      <c r="A554" s="62"/>
      <c r="B554" s="600"/>
      <c r="C554" s="598" t="str">
        <f t="shared" si="8"/>
        <v/>
      </c>
      <c r="D554" s="599"/>
      <c r="E554" s="597"/>
      <c r="F554" s="1073"/>
      <c r="G554" s="1073"/>
      <c r="H554" s="1073"/>
      <c r="I554" s="1073"/>
      <c r="J554" s="1073"/>
      <c r="K554" s="1073"/>
      <c r="L554" s="1073"/>
      <c r="M554" s="1073"/>
      <c r="N554" s="1073"/>
    </row>
    <row r="555" spans="1:14" ht="16.5" thickBot="1" x14ac:dyDescent="0.3">
      <c r="A555" s="62"/>
      <c r="B555" s="600"/>
      <c r="C555" s="598" t="str">
        <f t="shared" si="8"/>
        <v/>
      </c>
      <c r="D555" s="599"/>
      <c r="E555" s="597"/>
      <c r="F555" s="1073"/>
      <c r="G555" s="1073"/>
      <c r="H555" s="1073"/>
      <c r="I555" s="1073"/>
      <c r="J555" s="1073"/>
      <c r="K555" s="1073"/>
      <c r="L555" s="1073"/>
      <c r="M555" s="1073"/>
      <c r="N555" s="1073"/>
    </row>
    <row r="556" spans="1:14" ht="16.5" thickBot="1" x14ac:dyDescent="0.3">
      <c r="A556" s="62"/>
      <c r="B556" s="600"/>
      <c r="C556" s="598" t="str">
        <f t="shared" si="8"/>
        <v/>
      </c>
      <c r="D556" s="599"/>
      <c r="E556" s="597"/>
      <c r="F556" s="1073"/>
      <c r="G556" s="1073"/>
      <c r="H556" s="1073"/>
      <c r="I556" s="1073"/>
      <c r="J556" s="1073"/>
      <c r="K556" s="1073"/>
      <c r="L556" s="1073"/>
      <c r="M556" s="1073"/>
      <c r="N556" s="1073"/>
    </row>
    <row r="557" spans="1:14" ht="16.5" thickBot="1" x14ac:dyDescent="0.3">
      <c r="A557" s="62"/>
      <c r="B557" s="600"/>
      <c r="C557" s="598" t="str">
        <f t="shared" si="8"/>
        <v/>
      </c>
      <c r="D557" s="599"/>
      <c r="E557" s="597"/>
      <c r="F557" s="1073"/>
      <c r="G557" s="1073"/>
      <c r="H557" s="1073"/>
      <c r="I557" s="1073"/>
      <c r="J557" s="1073"/>
      <c r="K557" s="1073"/>
      <c r="L557" s="1073"/>
      <c r="M557" s="1073"/>
      <c r="N557" s="1073"/>
    </row>
    <row r="558" spans="1:14" ht="16.5" thickBot="1" x14ac:dyDescent="0.3">
      <c r="A558" s="62"/>
      <c r="B558" s="600"/>
      <c r="C558" s="598" t="str">
        <f t="shared" si="8"/>
        <v/>
      </c>
      <c r="D558" s="599"/>
      <c r="E558" s="597"/>
      <c r="F558" s="1073"/>
      <c r="G558" s="1073"/>
      <c r="H558" s="1073"/>
      <c r="I558" s="1073"/>
      <c r="J558" s="1073"/>
      <c r="K558" s="1073"/>
      <c r="L558" s="1073"/>
      <c r="M558" s="1073"/>
      <c r="N558" s="1073"/>
    </row>
    <row r="559" spans="1:14" ht="16.5" thickBot="1" x14ac:dyDescent="0.3">
      <c r="A559" s="62"/>
      <c r="B559" s="600"/>
      <c r="C559" s="598" t="str">
        <f t="shared" si="8"/>
        <v/>
      </c>
      <c r="D559" s="599"/>
      <c r="E559" s="597"/>
      <c r="F559" s="1073"/>
      <c r="G559" s="1073"/>
      <c r="H559" s="1073"/>
      <c r="I559" s="1073"/>
      <c r="J559" s="1073"/>
      <c r="K559" s="1073"/>
      <c r="L559" s="1073"/>
      <c r="M559" s="1073"/>
      <c r="N559" s="1073"/>
    </row>
    <row r="560" spans="1:14" ht="16.5" thickBot="1" x14ac:dyDescent="0.3">
      <c r="A560" s="62"/>
      <c r="B560" s="600"/>
      <c r="C560" s="598" t="str">
        <f t="shared" si="8"/>
        <v/>
      </c>
      <c r="D560" s="599"/>
      <c r="E560" s="597"/>
      <c r="F560" s="1073"/>
      <c r="G560" s="1073"/>
      <c r="H560" s="1073"/>
      <c r="I560" s="1073"/>
      <c r="J560" s="1073"/>
      <c r="K560" s="1073"/>
      <c r="L560" s="1073"/>
      <c r="M560" s="1073"/>
      <c r="N560" s="1073"/>
    </row>
    <row r="561" spans="1:14" ht="16.5" thickBot="1" x14ac:dyDescent="0.3">
      <c r="A561" s="62"/>
      <c r="B561" s="600"/>
      <c r="C561" s="598" t="str">
        <f t="shared" si="8"/>
        <v/>
      </c>
      <c r="D561" s="599"/>
      <c r="E561" s="597"/>
      <c r="F561" s="1073"/>
      <c r="G561" s="1073"/>
      <c r="H561" s="1073"/>
      <c r="I561" s="1073"/>
      <c r="J561" s="1073"/>
      <c r="K561" s="1073"/>
      <c r="L561" s="1073"/>
      <c r="M561" s="1073"/>
      <c r="N561" s="1073"/>
    </row>
    <row r="562" spans="1:14" ht="16.5" thickBot="1" x14ac:dyDescent="0.3">
      <c r="A562" s="62"/>
      <c r="B562" s="600"/>
      <c r="C562" s="598" t="str">
        <f t="shared" si="8"/>
        <v/>
      </c>
      <c r="D562" s="599"/>
      <c r="E562" s="597"/>
      <c r="F562" s="1073"/>
      <c r="G562" s="1073"/>
      <c r="H562" s="1073"/>
      <c r="I562" s="1073"/>
      <c r="J562" s="1073"/>
      <c r="K562" s="1073"/>
      <c r="L562" s="1073"/>
      <c r="M562" s="1073"/>
      <c r="N562" s="1073"/>
    </row>
    <row r="563" spans="1:14" ht="16.5" thickBot="1" x14ac:dyDescent="0.3">
      <c r="A563" s="62"/>
      <c r="B563" s="600"/>
      <c r="C563" s="598" t="str">
        <f t="shared" si="8"/>
        <v/>
      </c>
      <c r="D563" s="599"/>
      <c r="E563" s="597"/>
      <c r="F563" s="1073"/>
      <c r="G563" s="1073"/>
      <c r="H563" s="1073"/>
      <c r="I563" s="1073"/>
      <c r="J563" s="1073"/>
      <c r="K563" s="1073"/>
      <c r="L563" s="1073"/>
      <c r="M563" s="1073"/>
      <c r="N563" s="1073"/>
    </row>
    <row r="564" spans="1:14" ht="16.5" thickBot="1" x14ac:dyDescent="0.3">
      <c r="A564" s="62"/>
      <c r="B564" s="600"/>
      <c r="C564" s="598" t="str">
        <f t="shared" si="8"/>
        <v/>
      </c>
      <c r="D564" s="599"/>
      <c r="E564" s="597"/>
      <c r="F564" s="1073"/>
      <c r="G564" s="1073"/>
      <c r="H564" s="1073"/>
      <c r="I564" s="1073"/>
      <c r="J564" s="1073"/>
      <c r="K564" s="1073"/>
      <c r="L564" s="1073"/>
      <c r="M564" s="1073"/>
      <c r="N564" s="1073"/>
    </row>
    <row r="565" spans="1:14" ht="16.5" thickBot="1" x14ac:dyDescent="0.3">
      <c r="A565" s="62"/>
      <c r="B565" s="600"/>
      <c r="C565" s="598" t="str">
        <f t="shared" si="8"/>
        <v/>
      </c>
      <c r="D565" s="599"/>
      <c r="E565" s="597"/>
      <c r="F565" s="1073"/>
      <c r="G565" s="1073"/>
      <c r="H565" s="1073"/>
      <c r="I565" s="1073"/>
      <c r="J565" s="1073"/>
      <c r="K565" s="1073"/>
      <c r="L565" s="1073"/>
      <c r="M565" s="1073"/>
      <c r="N565" s="1073"/>
    </row>
    <row r="566" spans="1:14" ht="16.5" thickBot="1" x14ac:dyDescent="0.3">
      <c r="A566" s="62"/>
      <c r="B566" s="600"/>
      <c r="C566" s="598" t="str">
        <f t="shared" si="8"/>
        <v/>
      </c>
      <c r="D566" s="599"/>
      <c r="E566" s="597"/>
      <c r="F566" s="1073"/>
      <c r="G566" s="1073"/>
      <c r="H566" s="1073"/>
      <c r="I566" s="1073"/>
      <c r="J566" s="1073"/>
      <c r="K566" s="1073"/>
      <c r="L566" s="1073"/>
      <c r="M566" s="1073"/>
      <c r="N566" s="1073"/>
    </row>
    <row r="567" spans="1:14" ht="16.5" thickBot="1" x14ac:dyDescent="0.3">
      <c r="A567" s="62"/>
      <c r="B567" s="600"/>
      <c r="C567" s="598" t="str">
        <f t="shared" si="8"/>
        <v/>
      </c>
      <c r="D567" s="599"/>
      <c r="E567" s="597"/>
      <c r="F567" s="1073"/>
      <c r="G567" s="1073"/>
      <c r="H567" s="1073"/>
      <c r="I567" s="1073"/>
      <c r="J567" s="1073"/>
      <c r="K567" s="1073"/>
      <c r="L567" s="1073"/>
      <c r="M567" s="1073"/>
      <c r="N567" s="1073"/>
    </row>
    <row r="568" spans="1:14" ht="16.5" thickBot="1" x14ac:dyDescent="0.3">
      <c r="A568" s="62"/>
      <c r="B568" s="600"/>
      <c r="C568" s="598" t="str">
        <f t="shared" si="8"/>
        <v/>
      </c>
      <c r="D568" s="599"/>
      <c r="E568" s="597"/>
      <c r="F568" s="1073"/>
      <c r="G568" s="1073"/>
      <c r="H568" s="1073"/>
      <c r="I568" s="1073"/>
      <c r="J568" s="1073"/>
      <c r="K568" s="1073"/>
      <c r="L568" s="1073"/>
      <c r="M568" s="1073"/>
      <c r="N568" s="1073"/>
    </row>
    <row r="569" spans="1:14" ht="16.5" thickBot="1" x14ac:dyDescent="0.3">
      <c r="A569" s="62"/>
      <c r="B569" s="600"/>
      <c r="C569" s="598" t="str">
        <f t="shared" si="8"/>
        <v/>
      </c>
      <c r="D569" s="599"/>
      <c r="E569" s="597"/>
      <c r="F569" s="1073"/>
      <c r="G569" s="1073"/>
      <c r="H569" s="1073"/>
      <c r="I569" s="1073"/>
      <c r="J569" s="1073"/>
      <c r="K569" s="1073"/>
      <c r="L569" s="1073"/>
      <c r="M569" s="1073"/>
      <c r="N569" s="1073"/>
    </row>
    <row r="570" spans="1:14" ht="16.5" thickBot="1" x14ac:dyDescent="0.3">
      <c r="A570" s="62"/>
      <c r="B570" s="600"/>
      <c r="C570" s="598" t="str">
        <f t="shared" si="8"/>
        <v/>
      </c>
      <c r="D570" s="599"/>
      <c r="E570" s="597"/>
      <c r="F570" s="1073"/>
      <c r="G570" s="1073"/>
      <c r="H570" s="1073"/>
      <c r="I570" s="1073"/>
      <c r="J570" s="1073"/>
      <c r="K570" s="1073"/>
      <c r="L570" s="1073"/>
      <c r="M570" s="1073"/>
      <c r="N570" s="1073"/>
    </row>
    <row r="571" spans="1:14" ht="16.5" thickBot="1" x14ac:dyDescent="0.3">
      <c r="A571" s="62"/>
      <c r="B571" s="600"/>
      <c r="C571" s="598" t="str">
        <f t="shared" si="8"/>
        <v/>
      </c>
      <c r="D571" s="599"/>
      <c r="E571" s="597"/>
      <c r="F571" s="1073"/>
      <c r="G571" s="1073"/>
      <c r="H571" s="1073"/>
      <c r="I571" s="1073"/>
      <c r="J571" s="1073"/>
      <c r="K571" s="1073"/>
      <c r="L571" s="1073"/>
      <c r="M571" s="1073"/>
      <c r="N571" s="1073"/>
    </row>
    <row r="572" spans="1:14" ht="16.5" thickBot="1" x14ac:dyDescent="0.3">
      <c r="A572" s="62"/>
      <c r="B572" s="600"/>
      <c r="C572" s="598" t="str">
        <f t="shared" si="8"/>
        <v/>
      </c>
      <c r="D572" s="599"/>
      <c r="E572" s="597"/>
      <c r="F572" s="1073"/>
      <c r="G572" s="1073"/>
      <c r="H572" s="1073"/>
      <c r="I572" s="1073"/>
      <c r="J572" s="1073"/>
      <c r="K572" s="1073"/>
      <c r="L572" s="1073"/>
      <c r="M572" s="1073"/>
      <c r="N572" s="1073"/>
    </row>
    <row r="573" spans="1:14" ht="16.5" thickBot="1" x14ac:dyDescent="0.3">
      <c r="A573" s="62"/>
      <c r="B573" s="600"/>
      <c r="C573" s="598" t="str">
        <f t="shared" si="8"/>
        <v/>
      </c>
      <c r="D573" s="599"/>
      <c r="E573" s="597"/>
      <c r="F573" s="1073"/>
      <c r="G573" s="1073"/>
      <c r="H573" s="1073"/>
      <c r="I573" s="1073"/>
      <c r="J573" s="1073"/>
      <c r="K573" s="1073"/>
      <c r="L573" s="1073"/>
      <c r="M573" s="1073"/>
      <c r="N573" s="1073"/>
    </row>
    <row r="574" spans="1:14" ht="16.5" thickBot="1" x14ac:dyDescent="0.3">
      <c r="A574" s="62"/>
      <c r="B574" s="600"/>
      <c r="C574" s="598" t="str">
        <f t="shared" si="8"/>
        <v/>
      </c>
      <c r="D574" s="599"/>
      <c r="E574" s="597"/>
      <c r="F574" s="1073"/>
      <c r="G574" s="1073"/>
      <c r="H574" s="1073"/>
      <c r="I574" s="1073"/>
      <c r="J574" s="1073"/>
      <c r="K574" s="1073"/>
      <c r="L574" s="1073"/>
      <c r="M574" s="1073"/>
      <c r="N574" s="1073"/>
    </row>
    <row r="575" spans="1:14" ht="16.5" thickBot="1" x14ac:dyDescent="0.3">
      <c r="A575" s="62"/>
      <c r="B575" s="600"/>
      <c r="C575" s="598" t="str">
        <f t="shared" si="8"/>
        <v/>
      </c>
      <c r="D575" s="599"/>
      <c r="E575" s="597"/>
      <c r="F575" s="1073"/>
      <c r="G575" s="1073"/>
      <c r="H575" s="1073"/>
      <c r="I575" s="1073"/>
      <c r="J575" s="1073"/>
      <c r="K575" s="1073"/>
      <c r="L575" s="1073"/>
      <c r="M575" s="1073"/>
      <c r="N575" s="1073"/>
    </row>
    <row r="576" spans="1:14" ht="16.5" thickBot="1" x14ac:dyDescent="0.3">
      <c r="A576" s="62"/>
      <c r="B576" s="600"/>
      <c r="C576" s="598" t="str">
        <f t="shared" si="8"/>
        <v/>
      </c>
      <c r="D576" s="599"/>
      <c r="E576" s="597"/>
      <c r="F576" s="1073"/>
      <c r="G576" s="1073"/>
      <c r="H576" s="1073"/>
      <c r="I576" s="1073"/>
      <c r="J576" s="1073"/>
      <c r="K576" s="1073"/>
      <c r="L576" s="1073"/>
      <c r="M576" s="1073"/>
      <c r="N576" s="1073"/>
    </row>
    <row r="577" spans="1:14" ht="16.5" thickBot="1" x14ac:dyDescent="0.3">
      <c r="A577" s="62"/>
      <c r="B577" s="600"/>
      <c r="C577" s="598" t="str">
        <f t="shared" si="8"/>
        <v/>
      </c>
      <c r="D577" s="599"/>
      <c r="E577" s="597"/>
      <c r="F577" s="1073"/>
      <c r="G577" s="1073"/>
      <c r="H577" s="1073"/>
      <c r="I577" s="1073"/>
      <c r="J577" s="1073"/>
      <c r="K577" s="1073"/>
      <c r="L577" s="1073"/>
      <c r="M577" s="1073"/>
      <c r="N577" s="1073"/>
    </row>
    <row r="578" spans="1:14" ht="16.5" thickBot="1" x14ac:dyDescent="0.3">
      <c r="A578" s="62"/>
      <c r="B578" s="600"/>
      <c r="C578" s="598" t="str">
        <f t="shared" si="8"/>
        <v/>
      </c>
      <c r="D578" s="599"/>
      <c r="E578" s="597"/>
      <c r="F578" s="1073"/>
      <c r="G578" s="1073"/>
      <c r="H578" s="1073"/>
      <c r="I578" s="1073"/>
      <c r="J578" s="1073"/>
      <c r="K578" s="1073"/>
      <c r="L578" s="1073"/>
      <c r="M578" s="1073"/>
      <c r="N578" s="1073"/>
    </row>
    <row r="579" spans="1:14" ht="16.5" thickBot="1" x14ac:dyDescent="0.3">
      <c r="A579" s="62"/>
      <c r="B579" s="600"/>
      <c r="C579" s="598" t="str">
        <f t="shared" si="8"/>
        <v/>
      </c>
      <c r="D579" s="599"/>
      <c r="E579" s="597"/>
      <c r="F579" s="1073"/>
      <c r="G579" s="1073"/>
      <c r="H579" s="1073"/>
      <c r="I579" s="1073"/>
      <c r="J579" s="1073"/>
      <c r="K579" s="1073"/>
      <c r="L579" s="1073"/>
      <c r="M579" s="1073"/>
      <c r="N579" s="1073"/>
    </row>
    <row r="580" spans="1:14" ht="16.5" thickBot="1" x14ac:dyDescent="0.3">
      <c r="A580" s="62"/>
      <c r="B580" s="600"/>
      <c r="C580" s="598" t="str">
        <f t="shared" si="8"/>
        <v/>
      </c>
      <c r="D580" s="599"/>
      <c r="E580" s="597"/>
      <c r="F580" s="1073"/>
      <c r="G580" s="1073"/>
      <c r="H580" s="1073"/>
      <c r="I580" s="1073"/>
      <c r="J580" s="1073"/>
      <c r="K580" s="1073"/>
      <c r="L580" s="1073"/>
      <c r="M580" s="1073"/>
      <c r="N580" s="1073"/>
    </row>
    <row r="581" spans="1:14" ht="16.5" thickBot="1" x14ac:dyDescent="0.3">
      <c r="A581" s="62"/>
      <c r="B581" s="600"/>
      <c r="C581" s="598" t="str">
        <f t="shared" si="8"/>
        <v/>
      </c>
      <c r="D581" s="599"/>
      <c r="E581" s="597"/>
      <c r="F581" s="1073"/>
      <c r="G581" s="1073"/>
      <c r="H581" s="1073"/>
      <c r="I581" s="1073"/>
      <c r="J581" s="1073"/>
      <c r="K581" s="1073"/>
      <c r="L581" s="1073"/>
      <c r="M581" s="1073"/>
      <c r="N581" s="1073"/>
    </row>
    <row r="582" spans="1:14" ht="16.5" thickBot="1" x14ac:dyDescent="0.3">
      <c r="A582" s="62"/>
      <c r="B582" s="600"/>
      <c r="C582" s="598" t="str">
        <f t="shared" si="8"/>
        <v/>
      </c>
      <c r="D582" s="599"/>
      <c r="E582" s="597"/>
      <c r="F582" s="1073"/>
      <c r="G582" s="1073"/>
      <c r="H582" s="1073"/>
      <c r="I582" s="1073"/>
      <c r="J582" s="1073"/>
      <c r="K582" s="1073"/>
      <c r="L582" s="1073"/>
      <c r="M582" s="1073"/>
      <c r="N582" s="1073"/>
    </row>
    <row r="583" spans="1:14" ht="16.5" thickBot="1" x14ac:dyDescent="0.3">
      <c r="A583" s="62"/>
      <c r="B583" s="600"/>
      <c r="C583" s="598" t="str">
        <f t="shared" si="8"/>
        <v/>
      </c>
      <c r="D583" s="599"/>
      <c r="E583" s="597"/>
      <c r="F583" s="1073"/>
      <c r="G583" s="1073"/>
      <c r="H583" s="1073"/>
      <c r="I583" s="1073"/>
      <c r="J583" s="1073"/>
      <c r="K583" s="1073"/>
      <c r="L583" s="1073"/>
      <c r="M583" s="1073"/>
      <c r="N583" s="1073"/>
    </row>
    <row r="584" spans="1:14" ht="16.5" thickBot="1" x14ac:dyDescent="0.3">
      <c r="A584" s="62"/>
      <c r="B584" s="600"/>
      <c r="C584" s="598" t="str">
        <f t="shared" si="8"/>
        <v/>
      </c>
      <c r="D584" s="599"/>
      <c r="E584" s="597"/>
      <c r="F584" s="1073"/>
      <c r="G584" s="1073"/>
      <c r="H584" s="1073"/>
      <c r="I584" s="1073"/>
      <c r="J584" s="1073"/>
      <c r="K584" s="1073"/>
      <c r="L584" s="1073"/>
      <c r="M584" s="1073"/>
      <c r="N584" s="1073"/>
    </row>
    <row r="585" spans="1:14" ht="16.5" thickBot="1" x14ac:dyDescent="0.3">
      <c r="A585" s="62"/>
      <c r="B585" s="600"/>
      <c r="C585" s="598" t="str">
        <f t="shared" si="8"/>
        <v/>
      </c>
      <c r="D585" s="599"/>
      <c r="E585" s="597"/>
      <c r="F585" s="1073"/>
      <c r="G585" s="1073"/>
      <c r="H585" s="1073"/>
      <c r="I585" s="1073"/>
      <c r="J585" s="1073"/>
      <c r="K585" s="1073"/>
      <c r="L585" s="1073"/>
      <c r="M585" s="1073"/>
      <c r="N585" s="1073"/>
    </row>
    <row r="586" spans="1:14" ht="16.5" thickBot="1" x14ac:dyDescent="0.3">
      <c r="A586" s="62"/>
      <c r="B586" s="600"/>
      <c r="C586" s="598" t="str">
        <f t="shared" si="8"/>
        <v/>
      </c>
      <c r="D586" s="599"/>
      <c r="E586" s="597"/>
      <c r="F586" s="1073"/>
      <c r="G586" s="1073"/>
      <c r="H586" s="1073"/>
      <c r="I586" s="1073"/>
      <c r="J586" s="1073"/>
      <c r="K586" s="1073"/>
      <c r="L586" s="1073"/>
      <c r="M586" s="1073"/>
      <c r="N586" s="1073"/>
    </row>
    <row r="587" spans="1:14" ht="16.5" thickBot="1" x14ac:dyDescent="0.3">
      <c r="A587" s="62"/>
      <c r="B587" s="600"/>
      <c r="C587" s="598" t="str">
        <f t="shared" si="8"/>
        <v/>
      </c>
      <c r="D587" s="599"/>
      <c r="E587" s="597"/>
      <c r="F587" s="1073"/>
      <c r="G587" s="1073"/>
      <c r="H587" s="1073"/>
      <c r="I587" s="1073"/>
      <c r="J587" s="1073"/>
      <c r="K587" s="1073"/>
      <c r="L587" s="1073"/>
      <c r="M587" s="1073"/>
      <c r="N587" s="1073"/>
    </row>
    <row r="588" spans="1:14" ht="16.5" thickBot="1" x14ac:dyDescent="0.3">
      <c r="A588" s="62"/>
      <c r="B588" s="600"/>
      <c r="C588" s="598" t="str">
        <f t="shared" ref="C588:C651" si="9">IF(B588&gt;0, (B588-B587), "")</f>
        <v/>
      </c>
      <c r="D588" s="599"/>
      <c r="E588" s="597"/>
      <c r="F588" s="1073"/>
      <c r="G588" s="1073"/>
      <c r="H588" s="1073"/>
      <c r="I588" s="1073"/>
      <c r="J588" s="1073"/>
      <c r="K588" s="1073"/>
      <c r="L588" s="1073"/>
      <c r="M588" s="1073"/>
      <c r="N588" s="1073"/>
    </row>
    <row r="589" spans="1:14" ht="16.5" thickBot="1" x14ac:dyDescent="0.3">
      <c r="A589" s="62"/>
      <c r="B589" s="600"/>
      <c r="C589" s="598" t="str">
        <f t="shared" si="9"/>
        <v/>
      </c>
      <c r="D589" s="599"/>
      <c r="E589" s="597"/>
      <c r="F589" s="1073"/>
      <c r="G589" s="1073"/>
      <c r="H589" s="1073"/>
      <c r="I589" s="1073"/>
      <c r="J589" s="1073"/>
      <c r="K589" s="1073"/>
      <c r="L589" s="1073"/>
      <c r="M589" s="1073"/>
      <c r="N589" s="1073"/>
    </row>
    <row r="590" spans="1:14" ht="16.5" thickBot="1" x14ac:dyDescent="0.3">
      <c r="A590" s="62"/>
      <c r="B590" s="600"/>
      <c r="C590" s="598" t="str">
        <f t="shared" si="9"/>
        <v/>
      </c>
      <c r="D590" s="599"/>
      <c r="E590" s="597"/>
      <c r="F590" s="1073"/>
      <c r="G590" s="1073"/>
      <c r="H590" s="1073"/>
      <c r="I590" s="1073"/>
      <c r="J590" s="1073"/>
      <c r="K590" s="1073"/>
      <c r="L590" s="1073"/>
      <c r="M590" s="1073"/>
      <c r="N590" s="1073"/>
    </row>
    <row r="591" spans="1:14" ht="16.5" thickBot="1" x14ac:dyDescent="0.3">
      <c r="A591" s="62"/>
      <c r="B591" s="600"/>
      <c r="C591" s="598" t="str">
        <f t="shared" si="9"/>
        <v/>
      </c>
      <c r="D591" s="599"/>
      <c r="E591" s="597"/>
      <c r="F591" s="1073"/>
      <c r="G591" s="1073"/>
      <c r="H591" s="1073"/>
      <c r="I591" s="1073"/>
      <c r="J591" s="1073"/>
      <c r="K591" s="1073"/>
      <c r="L591" s="1073"/>
      <c r="M591" s="1073"/>
      <c r="N591" s="1073"/>
    </row>
    <row r="592" spans="1:14" ht="16.5" thickBot="1" x14ac:dyDescent="0.3">
      <c r="A592" s="62"/>
      <c r="B592" s="600"/>
      <c r="C592" s="598" t="str">
        <f t="shared" si="9"/>
        <v/>
      </c>
      <c r="D592" s="599"/>
      <c r="E592" s="597"/>
      <c r="F592" s="1073"/>
      <c r="G592" s="1073"/>
      <c r="H592" s="1073"/>
      <c r="I592" s="1073"/>
      <c r="J592" s="1073"/>
      <c r="K592" s="1073"/>
      <c r="L592" s="1073"/>
      <c r="M592" s="1073"/>
      <c r="N592" s="1073"/>
    </row>
    <row r="593" spans="1:14" ht="16.5" thickBot="1" x14ac:dyDescent="0.3">
      <c r="A593" s="62"/>
      <c r="B593" s="600"/>
      <c r="C593" s="598" t="str">
        <f t="shared" si="9"/>
        <v/>
      </c>
      <c r="D593" s="599"/>
      <c r="E593" s="597"/>
      <c r="F593" s="1073"/>
      <c r="G593" s="1073"/>
      <c r="H593" s="1073"/>
      <c r="I593" s="1073"/>
      <c r="J593" s="1073"/>
      <c r="K593" s="1073"/>
      <c r="L593" s="1073"/>
      <c r="M593" s="1073"/>
      <c r="N593" s="1073"/>
    </row>
    <row r="594" spans="1:14" ht="16.5" thickBot="1" x14ac:dyDescent="0.3">
      <c r="A594" s="62"/>
      <c r="B594" s="600"/>
      <c r="C594" s="598" t="str">
        <f t="shared" si="9"/>
        <v/>
      </c>
      <c r="D594" s="599"/>
      <c r="E594" s="597"/>
      <c r="F594" s="1073"/>
      <c r="G594" s="1073"/>
      <c r="H594" s="1073"/>
      <c r="I594" s="1073"/>
      <c r="J594" s="1073"/>
      <c r="K594" s="1073"/>
      <c r="L594" s="1073"/>
      <c r="M594" s="1073"/>
      <c r="N594" s="1073"/>
    </row>
    <row r="595" spans="1:14" ht="16.5" thickBot="1" x14ac:dyDescent="0.3">
      <c r="A595" s="62"/>
      <c r="B595" s="600"/>
      <c r="C595" s="598" t="str">
        <f t="shared" si="9"/>
        <v/>
      </c>
      <c r="D595" s="599"/>
      <c r="E595" s="597"/>
      <c r="F595" s="1073"/>
      <c r="G595" s="1073"/>
      <c r="H595" s="1073"/>
      <c r="I595" s="1073"/>
      <c r="J595" s="1073"/>
      <c r="K595" s="1073"/>
      <c r="L595" s="1073"/>
      <c r="M595" s="1073"/>
      <c r="N595" s="1073"/>
    </row>
    <row r="596" spans="1:14" ht="16.5" thickBot="1" x14ac:dyDescent="0.3">
      <c r="A596" s="62"/>
      <c r="B596" s="600"/>
      <c r="C596" s="598" t="str">
        <f t="shared" si="9"/>
        <v/>
      </c>
      <c r="D596" s="599"/>
      <c r="E596" s="597"/>
      <c r="F596" s="1073"/>
      <c r="G596" s="1073"/>
      <c r="H596" s="1073"/>
      <c r="I596" s="1073"/>
      <c r="J596" s="1073"/>
      <c r="K596" s="1073"/>
      <c r="L596" s="1073"/>
      <c r="M596" s="1073"/>
      <c r="N596" s="1073"/>
    </row>
    <row r="597" spans="1:14" ht="16.5" thickBot="1" x14ac:dyDescent="0.3">
      <c r="A597" s="62"/>
      <c r="B597" s="600"/>
      <c r="C597" s="598" t="str">
        <f t="shared" si="9"/>
        <v/>
      </c>
      <c r="D597" s="599"/>
      <c r="E597" s="597"/>
      <c r="F597" s="1073"/>
      <c r="G597" s="1073"/>
      <c r="H597" s="1073"/>
      <c r="I597" s="1073"/>
      <c r="J597" s="1073"/>
      <c r="K597" s="1073"/>
      <c r="L597" s="1073"/>
      <c r="M597" s="1073"/>
      <c r="N597" s="1073"/>
    </row>
    <row r="598" spans="1:14" ht="16.5" thickBot="1" x14ac:dyDescent="0.3">
      <c r="A598" s="62"/>
      <c r="B598" s="600"/>
      <c r="C598" s="598" t="str">
        <f t="shared" si="9"/>
        <v/>
      </c>
      <c r="D598" s="599"/>
      <c r="E598" s="597"/>
      <c r="F598" s="1073"/>
      <c r="G598" s="1073"/>
      <c r="H598" s="1073"/>
      <c r="I598" s="1073"/>
      <c r="J598" s="1073"/>
      <c r="K598" s="1073"/>
      <c r="L598" s="1073"/>
      <c r="M598" s="1073"/>
      <c r="N598" s="1073"/>
    </row>
    <row r="599" spans="1:14" ht="16.5" thickBot="1" x14ac:dyDescent="0.3">
      <c r="A599" s="62"/>
      <c r="B599" s="600"/>
      <c r="C599" s="598" t="str">
        <f t="shared" si="9"/>
        <v/>
      </c>
      <c r="D599" s="599"/>
      <c r="E599" s="597"/>
      <c r="F599" s="1073"/>
      <c r="G599" s="1073"/>
      <c r="H599" s="1073"/>
      <c r="I599" s="1073"/>
      <c r="J599" s="1073"/>
      <c r="K599" s="1073"/>
      <c r="L599" s="1073"/>
      <c r="M599" s="1073"/>
      <c r="N599" s="1073"/>
    </row>
    <row r="600" spans="1:14" ht="16.5" thickBot="1" x14ac:dyDescent="0.3">
      <c r="A600" s="62"/>
      <c r="B600" s="600"/>
      <c r="C600" s="598" t="str">
        <f t="shared" si="9"/>
        <v/>
      </c>
      <c r="D600" s="599"/>
      <c r="E600" s="597"/>
      <c r="F600" s="1073"/>
      <c r="G600" s="1073"/>
      <c r="H600" s="1073"/>
      <c r="I600" s="1073"/>
      <c r="J600" s="1073"/>
      <c r="K600" s="1073"/>
      <c r="L600" s="1073"/>
      <c r="M600" s="1073"/>
      <c r="N600" s="1073"/>
    </row>
    <row r="601" spans="1:14" ht="16.5" thickBot="1" x14ac:dyDescent="0.3">
      <c r="A601" s="62"/>
      <c r="B601" s="600"/>
      <c r="C601" s="598" t="str">
        <f t="shared" si="9"/>
        <v/>
      </c>
      <c r="D601" s="599"/>
      <c r="E601" s="597"/>
      <c r="F601" s="1073"/>
      <c r="G601" s="1073"/>
      <c r="H601" s="1073"/>
      <c r="I601" s="1073"/>
      <c r="J601" s="1073"/>
      <c r="K601" s="1073"/>
      <c r="L601" s="1073"/>
      <c r="M601" s="1073"/>
      <c r="N601" s="1073"/>
    </row>
    <row r="602" spans="1:14" ht="16.5" thickBot="1" x14ac:dyDescent="0.3">
      <c r="A602" s="62"/>
      <c r="B602" s="600"/>
      <c r="C602" s="598" t="str">
        <f t="shared" si="9"/>
        <v/>
      </c>
      <c r="D602" s="599"/>
      <c r="E602" s="597"/>
      <c r="F602" s="1073"/>
      <c r="G602" s="1073"/>
      <c r="H602" s="1073"/>
      <c r="I602" s="1073"/>
      <c r="J602" s="1073"/>
      <c r="K602" s="1073"/>
      <c r="L602" s="1073"/>
      <c r="M602" s="1073"/>
      <c r="N602" s="1073"/>
    </row>
    <row r="603" spans="1:14" ht="16.5" thickBot="1" x14ac:dyDescent="0.3">
      <c r="A603" s="62"/>
      <c r="B603" s="600"/>
      <c r="C603" s="598" t="str">
        <f t="shared" si="9"/>
        <v/>
      </c>
      <c r="D603" s="599"/>
      <c r="E603" s="597"/>
      <c r="F603" s="1073"/>
      <c r="G603" s="1073"/>
      <c r="H603" s="1073"/>
      <c r="I603" s="1073"/>
      <c r="J603" s="1073"/>
      <c r="K603" s="1073"/>
      <c r="L603" s="1073"/>
      <c r="M603" s="1073"/>
      <c r="N603" s="1073"/>
    </row>
    <row r="604" spans="1:14" ht="16.5" thickBot="1" x14ac:dyDescent="0.3">
      <c r="A604" s="62"/>
      <c r="B604" s="600"/>
      <c r="C604" s="598" t="str">
        <f t="shared" si="9"/>
        <v/>
      </c>
      <c r="D604" s="599"/>
      <c r="E604" s="597"/>
      <c r="F604" s="1073"/>
      <c r="G604" s="1073"/>
      <c r="H604" s="1073"/>
      <c r="I604" s="1073"/>
      <c r="J604" s="1073"/>
      <c r="K604" s="1073"/>
      <c r="L604" s="1073"/>
      <c r="M604" s="1073"/>
      <c r="N604" s="1073"/>
    </row>
    <row r="605" spans="1:14" ht="16.5" thickBot="1" x14ac:dyDescent="0.3">
      <c r="A605" s="62"/>
      <c r="B605" s="600"/>
      <c r="C605" s="598" t="str">
        <f t="shared" si="9"/>
        <v/>
      </c>
      <c r="D605" s="599"/>
      <c r="E605" s="597"/>
      <c r="F605" s="1073"/>
      <c r="G605" s="1073"/>
      <c r="H605" s="1073"/>
      <c r="I605" s="1073"/>
      <c r="J605" s="1073"/>
      <c r="K605" s="1073"/>
      <c r="L605" s="1073"/>
      <c r="M605" s="1073"/>
      <c r="N605" s="1073"/>
    </row>
    <row r="606" spans="1:14" ht="16.5" thickBot="1" x14ac:dyDescent="0.3">
      <c r="A606" s="62"/>
      <c r="B606" s="600"/>
      <c r="C606" s="598" t="str">
        <f t="shared" si="9"/>
        <v/>
      </c>
      <c r="D606" s="599"/>
      <c r="E606" s="597"/>
      <c r="F606" s="1073"/>
      <c r="G606" s="1073"/>
      <c r="H606" s="1073"/>
      <c r="I606" s="1073"/>
      <c r="J606" s="1073"/>
      <c r="K606" s="1073"/>
      <c r="L606" s="1073"/>
      <c r="M606" s="1073"/>
      <c r="N606" s="1073"/>
    </row>
    <row r="607" spans="1:14" ht="16.5" thickBot="1" x14ac:dyDescent="0.3">
      <c r="A607" s="62"/>
      <c r="B607" s="600"/>
      <c r="C607" s="598" t="str">
        <f t="shared" si="9"/>
        <v/>
      </c>
      <c r="D607" s="599"/>
      <c r="E607" s="597"/>
      <c r="F607" s="1073"/>
      <c r="G607" s="1073"/>
      <c r="H607" s="1073"/>
      <c r="I607" s="1073"/>
      <c r="J607" s="1073"/>
      <c r="K607" s="1073"/>
      <c r="L607" s="1073"/>
      <c r="M607" s="1073"/>
      <c r="N607" s="1073"/>
    </row>
    <row r="608" spans="1:14" ht="16.5" thickBot="1" x14ac:dyDescent="0.3">
      <c r="A608" s="62"/>
      <c r="B608" s="600"/>
      <c r="C608" s="598" t="str">
        <f t="shared" si="9"/>
        <v/>
      </c>
      <c r="D608" s="599"/>
      <c r="E608" s="597"/>
      <c r="F608" s="1073"/>
      <c r="G608" s="1073"/>
      <c r="H608" s="1073"/>
      <c r="I608" s="1073"/>
      <c r="J608" s="1073"/>
      <c r="K608" s="1073"/>
      <c r="L608" s="1073"/>
      <c r="M608" s="1073"/>
      <c r="N608" s="1073"/>
    </row>
    <row r="609" spans="1:14" ht="16.5" thickBot="1" x14ac:dyDescent="0.3">
      <c r="A609" s="62"/>
      <c r="B609" s="600"/>
      <c r="C609" s="598" t="str">
        <f t="shared" si="9"/>
        <v/>
      </c>
      <c r="D609" s="599"/>
      <c r="E609" s="597"/>
      <c r="F609" s="1073"/>
      <c r="G609" s="1073"/>
      <c r="H609" s="1073"/>
      <c r="I609" s="1073"/>
      <c r="J609" s="1073"/>
      <c r="K609" s="1073"/>
      <c r="L609" s="1073"/>
      <c r="M609" s="1073"/>
      <c r="N609" s="1073"/>
    </row>
    <row r="610" spans="1:14" ht="16.5" thickBot="1" x14ac:dyDescent="0.3">
      <c r="A610" s="62"/>
      <c r="B610" s="600"/>
      <c r="C610" s="598" t="str">
        <f t="shared" si="9"/>
        <v/>
      </c>
      <c r="D610" s="599"/>
      <c r="E610" s="597"/>
      <c r="F610" s="1073"/>
      <c r="G610" s="1073"/>
      <c r="H610" s="1073"/>
      <c r="I610" s="1073"/>
      <c r="J610" s="1073"/>
      <c r="K610" s="1073"/>
      <c r="L610" s="1073"/>
      <c r="M610" s="1073"/>
      <c r="N610" s="1073"/>
    </row>
    <row r="611" spans="1:14" ht="16.5" thickBot="1" x14ac:dyDescent="0.3">
      <c r="A611" s="62"/>
      <c r="B611" s="600"/>
      <c r="C611" s="598" t="str">
        <f t="shared" si="9"/>
        <v/>
      </c>
      <c r="D611" s="599"/>
      <c r="E611" s="597"/>
      <c r="F611" s="1073"/>
      <c r="G611" s="1073"/>
      <c r="H611" s="1073"/>
      <c r="I611" s="1073"/>
      <c r="J611" s="1073"/>
      <c r="K611" s="1073"/>
      <c r="L611" s="1073"/>
      <c r="M611" s="1073"/>
      <c r="N611" s="1073"/>
    </row>
    <row r="612" spans="1:14" ht="16.5" thickBot="1" x14ac:dyDescent="0.3">
      <c r="A612" s="62"/>
      <c r="B612" s="600"/>
      <c r="C612" s="598" t="str">
        <f t="shared" si="9"/>
        <v/>
      </c>
      <c r="D612" s="599"/>
      <c r="E612" s="597"/>
      <c r="F612" s="1073"/>
      <c r="G612" s="1073"/>
      <c r="H612" s="1073"/>
      <c r="I612" s="1073"/>
      <c r="J612" s="1073"/>
      <c r="K612" s="1073"/>
      <c r="L612" s="1073"/>
      <c r="M612" s="1073"/>
      <c r="N612" s="1073"/>
    </row>
    <row r="613" spans="1:14" ht="16.5" thickBot="1" x14ac:dyDescent="0.3">
      <c r="A613" s="62"/>
      <c r="B613" s="600"/>
      <c r="C613" s="598" t="str">
        <f t="shared" si="9"/>
        <v/>
      </c>
      <c r="D613" s="599"/>
      <c r="E613" s="597"/>
      <c r="F613" s="1073"/>
      <c r="G613" s="1073"/>
      <c r="H613" s="1073"/>
      <c r="I613" s="1073"/>
      <c r="J613" s="1073"/>
      <c r="K613" s="1073"/>
      <c r="L613" s="1073"/>
      <c r="M613" s="1073"/>
      <c r="N613" s="1073"/>
    </row>
    <row r="614" spans="1:14" ht="16.5" thickBot="1" x14ac:dyDescent="0.3">
      <c r="A614" s="62"/>
      <c r="B614" s="600"/>
      <c r="C614" s="598" t="str">
        <f t="shared" si="9"/>
        <v/>
      </c>
      <c r="D614" s="599"/>
      <c r="E614" s="597"/>
      <c r="F614" s="1073"/>
      <c r="G614" s="1073"/>
      <c r="H614" s="1073"/>
      <c r="I614" s="1073"/>
      <c r="J614" s="1073"/>
      <c r="K614" s="1073"/>
      <c r="L614" s="1073"/>
      <c r="M614" s="1073"/>
      <c r="N614" s="1073"/>
    </row>
    <row r="615" spans="1:14" ht="16.5" thickBot="1" x14ac:dyDescent="0.3">
      <c r="A615" s="62"/>
      <c r="B615" s="600"/>
      <c r="C615" s="598" t="str">
        <f t="shared" si="9"/>
        <v/>
      </c>
      <c r="D615" s="599"/>
      <c r="E615" s="597"/>
      <c r="F615" s="1073"/>
      <c r="G615" s="1073"/>
      <c r="H615" s="1073"/>
      <c r="I615" s="1073"/>
      <c r="J615" s="1073"/>
      <c r="K615" s="1073"/>
      <c r="L615" s="1073"/>
      <c r="M615" s="1073"/>
      <c r="N615" s="1073"/>
    </row>
    <row r="616" spans="1:14" ht="16.5" thickBot="1" x14ac:dyDescent="0.3">
      <c r="A616" s="62"/>
      <c r="B616" s="600"/>
      <c r="C616" s="598" t="str">
        <f t="shared" si="9"/>
        <v/>
      </c>
      <c r="D616" s="599"/>
      <c r="E616" s="597"/>
      <c r="F616" s="1073"/>
      <c r="G616" s="1073"/>
      <c r="H616" s="1073"/>
      <c r="I616" s="1073"/>
      <c r="J616" s="1073"/>
      <c r="K616" s="1073"/>
      <c r="L616" s="1073"/>
      <c r="M616" s="1073"/>
      <c r="N616" s="1073"/>
    </row>
    <row r="617" spans="1:14" ht="16.5" thickBot="1" x14ac:dyDescent="0.3">
      <c r="A617" s="62"/>
      <c r="B617" s="600"/>
      <c r="C617" s="598" t="str">
        <f t="shared" si="9"/>
        <v/>
      </c>
      <c r="D617" s="599"/>
      <c r="E617" s="597"/>
      <c r="F617" s="1073"/>
      <c r="G617" s="1073"/>
      <c r="H617" s="1073"/>
      <c r="I617" s="1073"/>
      <c r="J617" s="1073"/>
      <c r="K617" s="1073"/>
      <c r="L617" s="1073"/>
      <c r="M617" s="1073"/>
      <c r="N617" s="1073"/>
    </row>
    <row r="618" spans="1:14" ht="16.5" thickBot="1" x14ac:dyDescent="0.3">
      <c r="A618" s="62"/>
      <c r="B618" s="600"/>
      <c r="C618" s="598" t="str">
        <f t="shared" si="9"/>
        <v/>
      </c>
      <c r="D618" s="599"/>
      <c r="E618" s="597"/>
      <c r="F618" s="1073"/>
      <c r="G618" s="1073"/>
      <c r="H618" s="1073"/>
      <c r="I618" s="1073"/>
      <c r="J618" s="1073"/>
      <c r="K618" s="1073"/>
      <c r="L618" s="1073"/>
      <c r="M618" s="1073"/>
      <c r="N618" s="1073"/>
    </row>
    <row r="619" spans="1:14" ht="16.5" thickBot="1" x14ac:dyDescent="0.3">
      <c r="A619" s="62"/>
      <c r="B619" s="600"/>
      <c r="C619" s="598" t="str">
        <f t="shared" si="9"/>
        <v/>
      </c>
      <c r="D619" s="599"/>
      <c r="E619" s="597"/>
      <c r="F619" s="1073"/>
      <c r="G619" s="1073"/>
      <c r="H619" s="1073"/>
      <c r="I619" s="1073"/>
      <c r="J619" s="1073"/>
      <c r="K619" s="1073"/>
      <c r="L619" s="1073"/>
      <c r="M619" s="1073"/>
      <c r="N619" s="1073"/>
    </row>
    <row r="620" spans="1:14" ht="16.5" thickBot="1" x14ac:dyDescent="0.3">
      <c r="A620" s="62"/>
      <c r="B620" s="600"/>
      <c r="C620" s="598" t="str">
        <f t="shared" si="9"/>
        <v/>
      </c>
      <c r="D620" s="599"/>
      <c r="E620" s="597"/>
      <c r="F620" s="1073"/>
      <c r="G620" s="1073"/>
      <c r="H620" s="1073"/>
      <c r="I620" s="1073"/>
      <c r="J620" s="1073"/>
      <c r="K620" s="1073"/>
      <c r="L620" s="1073"/>
      <c r="M620" s="1073"/>
      <c r="N620" s="1073"/>
    </row>
    <row r="621" spans="1:14" ht="16.5" thickBot="1" x14ac:dyDescent="0.3">
      <c r="A621" s="62"/>
      <c r="B621" s="600"/>
      <c r="C621" s="598" t="str">
        <f t="shared" si="9"/>
        <v/>
      </c>
      <c r="D621" s="599"/>
      <c r="E621" s="597"/>
      <c r="F621" s="1073"/>
      <c r="G621" s="1073"/>
      <c r="H621" s="1073"/>
      <c r="I621" s="1073"/>
      <c r="J621" s="1073"/>
      <c r="K621" s="1073"/>
      <c r="L621" s="1073"/>
      <c r="M621" s="1073"/>
      <c r="N621" s="1073"/>
    </row>
    <row r="622" spans="1:14" ht="16.5" thickBot="1" x14ac:dyDescent="0.3">
      <c r="A622" s="62"/>
      <c r="B622" s="600"/>
      <c r="C622" s="598" t="str">
        <f t="shared" si="9"/>
        <v/>
      </c>
      <c r="D622" s="599"/>
      <c r="E622" s="597"/>
      <c r="F622" s="1073"/>
      <c r="G622" s="1073"/>
      <c r="H622" s="1073"/>
      <c r="I622" s="1073"/>
      <c r="J622" s="1073"/>
      <c r="K622" s="1073"/>
      <c r="L622" s="1073"/>
      <c r="M622" s="1073"/>
      <c r="N622" s="1073"/>
    </row>
    <row r="623" spans="1:14" ht="16.5" thickBot="1" x14ac:dyDescent="0.3">
      <c r="A623" s="62"/>
      <c r="B623" s="600"/>
      <c r="C623" s="598" t="str">
        <f t="shared" si="9"/>
        <v/>
      </c>
      <c r="D623" s="599"/>
      <c r="E623" s="597"/>
      <c r="F623" s="1073"/>
      <c r="G623" s="1073"/>
      <c r="H623" s="1073"/>
      <c r="I623" s="1073"/>
      <c r="J623" s="1073"/>
      <c r="K623" s="1073"/>
      <c r="L623" s="1073"/>
      <c r="M623" s="1073"/>
      <c r="N623" s="1073"/>
    </row>
    <row r="624" spans="1:14" ht="16.5" thickBot="1" x14ac:dyDescent="0.3">
      <c r="A624" s="62"/>
      <c r="B624" s="600"/>
      <c r="C624" s="598" t="str">
        <f t="shared" si="9"/>
        <v/>
      </c>
      <c r="D624" s="599"/>
      <c r="E624" s="597"/>
      <c r="F624" s="1073"/>
      <c r="G624" s="1073"/>
      <c r="H624" s="1073"/>
      <c r="I624" s="1073"/>
      <c r="J624" s="1073"/>
      <c r="K624" s="1073"/>
      <c r="L624" s="1073"/>
      <c r="M624" s="1073"/>
      <c r="N624" s="1073"/>
    </row>
    <row r="625" spans="1:14" ht="16.5" thickBot="1" x14ac:dyDescent="0.3">
      <c r="A625" s="62"/>
      <c r="B625" s="600"/>
      <c r="C625" s="598" t="str">
        <f t="shared" si="9"/>
        <v/>
      </c>
      <c r="D625" s="599"/>
      <c r="E625" s="597"/>
      <c r="F625" s="1073"/>
      <c r="G625" s="1073"/>
      <c r="H625" s="1073"/>
      <c r="I625" s="1073"/>
      <c r="J625" s="1073"/>
      <c r="K625" s="1073"/>
      <c r="L625" s="1073"/>
      <c r="M625" s="1073"/>
      <c r="N625" s="1073"/>
    </row>
    <row r="626" spans="1:14" ht="16.5" thickBot="1" x14ac:dyDescent="0.3">
      <c r="A626" s="62"/>
      <c r="B626" s="600"/>
      <c r="C626" s="598" t="str">
        <f t="shared" si="9"/>
        <v/>
      </c>
      <c r="D626" s="599"/>
      <c r="E626" s="597"/>
      <c r="F626" s="1073"/>
      <c r="G626" s="1073"/>
      <c r="H626" s="1073"/>
      <c r="I626" s="1073"/>
      <c r="J626" s="1073"/>
      <c r="K626" s="1073"/>
      <c r="L626" s="1073"/>
      <c r="M626" s="1073"/>
      <c r="N626" s="1073"/>
    </row>
    <row r="627" spans="1:14" ht="16.5" thickBot="1" x14ac:dyDescent="0.3">
      <c r="A627" s="62"/>
      <c r="B627" s="600"/>
      <c r="C627" s="598" t="str">
        <f t="shared" si="9"/>
        <v/>
      </c>
      <c r="D627" s="599"/>
      <c r="E627" s="597"/>
      <c r="F627" s="1073"/>
      <c r="G627" s="1073"/>
      <c r="H627" s="1073"/>
      <c r="I627" s="1073"/>
      <c r="J627" s="1073"/>
      <c r="K627" s="1073"/>
      <c r="L627" s="1073"/>
      <c r="M627" s="1073"/>
      <c r="N627" s="1073"/>
    </row>
    <row r="628" spans="1:14" ht="16.5" thickBot="1" x14ac:dyDescent="0.3">
      <c r="A628" s="62"/>
      <c r="B628" s="600"/>
      <c r="C628" s="598" t="str">
        <f t="shared" si="9"/>
        <v/>
      </c>
      <c r="D628" s="599"/>
      <c r="E628" s="597"/>
      <c r="F628" s="1073"/>
      <c r="G628" s="1073"/>
      <c r="H628" s="1073"/>
      <c r="I628" s="1073"/>
      <c r="J628" s="1073"/>
      <c r="K628" s="1073"/>
      <c r="L628" s="1073"/>
      <c r="M628" s="1073"/>
      <c r="N628" s="1073"/>
    </row>
    <row r="629" spans="1:14" ht="16.5" thickBot="1" x14ac:dyDescent="0.3">
      <c r="A629" s="62"/>
      <c r="B629" s="600"/>
      <c r="C629" s="598" t="str">
        <f t="shared" si="9"/>
        <v/>
      </c>
      <c r="D629" s="599"/>
      <c r="E629" s="597"/>
      <c r="F629" s="1073"/>
      <c r="G629" s="1073"/>
      <c r="H629" s="1073"/>
      <c r="I629" s="1073"/>
      <c r="J629" s="1073"/>
      <c r="K629" s="1073"/>
      <c r="L629" s="1073"/>
      <c r="M629" s="1073"/>
      <c r="N629" s="1073"/>
    </row>
    <row r="630" spans="1:14" ht="16.5" thickBot="1" x14ac:dyDescent="0.3">
      <c r="A630" s="62"/>
      <c r="B630" s="600"/>
      <c r="C630" s="598" t="str">
        <f t="shared" si="9"/>
        <v/>
      </c>
      <c r="D630" s="599"/>
      <c r="E630" s="597"/>
      <c r="F630" s="1073"/>
      <c r="G630" s="1073"/>
      <c r="H630" s="1073"/>
      <c r="I630" s="1073"/>
      <c r="J630" s="1073"/>
      <c r="K630" s="1073"/>
      <c r="L630" s="1073"/>
      <c r="M630" s="1073"/>
      <c r="N630" s="1073"/>
    </row>
    <row r="631" spans="1:14" ht="16.5" thickBot="1" x14ac:dyDescent="0.3">
      <c r="A631" s="62"/>
      <c r="B631" s="600"/>
      <c r="C631" s="598" t="str">
        <f t="shared" si="9"/>
        <v/>
      </c>
      <c r="D631" s="599"/>
      <c r="E631" s="597"/>
      <c r="F631" s="1073"/>
      <c r="G631" s="1073"/>
      <c r="H631" s="1073"/>
      <c r="I631" s="1073"/>
      <c r="J631" s="1073"/>
      <c r="K631" s="1073"/>
      <c r="L631" s="1073"/>
      <c r="M631" s="1073"/>
      <c r="N631" s="1073"/>
    </row>
    <row r="632" spans="1:14" ht="16.5" thickBot="1" x14ac:dyDescent="0.3">
      <c r="A632" s="62"/>
      <c r="B632" s="600"/>
      <c r="C632" s="598" t="str">
        <f t="shared" si="9"/>
        <v/>
      </c>
      <c r="D632" s="599"/>
      <c r="E632" s="597"/>
      <c r="F632" s="1073"/>
      <c r="G632" s="1073"/>
      <c r="H632" s="1073"/>
      <c r="I632" s="1073"/>
      <c r="J632" s="1073"/>
      <c r="K632" s="1073"/>
      <c r="L632" s="1073"/>
      <c r="M632" s="1073"/>
      <c r="N632" s="1073"/>
    </row>
    <row r="633" spans="1:14" ht="16.5" thickBot="1" x14ac:dyDescent="0.3">
      <c r="A633" s="62"/>
      <c r="B633" s="600"/>
      <c r="C633" s="598" t="str">
        <f t="shared" si="9"/>
        <v/>
      </c>
      <c r="D633" s="599"/>
      <c r="E633" s="597"/>
      <c r="F633" s="1073"/>
      <c r="G633" s="1073"/>
      <c r="H633" s="1073"/>
      <c r="I633" s="1073"/>
      <c r="J633" s="1073"/>
      <c r="K633" s="1073"/>
      <c r="L633" s="1073"/>
      <c r="M633" s="1073"/>
      <c r="N633" s="1073"/>
    </row>
    <row r="634" spans="1:14" ht="16.5" thickBot="1" x14ac:dyDescent="0.3">
      <c r="A634" s="62"/>
      <c r="B634" s="600"/>
      <c r="C634" s="598" t="str">
        <f t="shared" si="9"/>
        <v/>
      </c>
      <c r="D634" s="599"/>
      <c r="E634" s="597"/>
      <c r="F634" s="1073"/>
      <c r="G634" s="1073"/>
      <c r="H634" s="1073"/>
      <c r="I634" s="1073"/>
      <c r="J634" s="1073"/>
      <c r="K634" s="1073"/>
      <c r="L634" s="1073"/>
      <c r="M634" s="1073"/>
      <c r="N634" s="1073"/>
    </row>
    <row r="635" spans="1:14" ht="16.5" thickBot="1" x14ac:dyDescent="0.3">
      <c r="A635" s="62"/>
      <c r="B635" s="600"/>
      <c r="C635" s="598" t="str">
        <f t="shared" si="9"/>
        <v/>
      </c>
      <c r="D635" s="599"/>
      <c r="E635" s="597"/>
      <c r="F635" s="1073"/>
      <c r="G635" s="1073"/>
      <c r="H635" s="1073"/>
      <c r="I635" s="1073"/>
      <c r="J635" s="1073"/>
      <c r="K635" s="1073"/>
      <c r="L635" s="1073"/>
      <c r="M635" s="1073"/>
      <c r="N635" s="1073"/>
    </row>
    <row r="636" spans="1:14" ht="16.5" thickBot="1" x14ac:dyDescent="0.3">
      <c r="A636" s="62"/>
      <c r="B636" s="600"/>
      <c r="C636" s="598" t="str">
        <f t="shared" si="9"/>
        <v/>
      </c>
      <c r="D636" s="599"/>
      <c r="E636" s="597"/>
      <c r="F636" s="1073"/>
      <c r="G636" s="1073"/>
      <c r="H636" s="1073"/>
      <c r="I636" s="1073"/>
      <c r="J636" s="1073"/>
      <c r="K636" s="1073"/>
      <c r="L636" s="1073"/>
      <c r="M636" s="1073"/>
      <c r="N636" s="1073"/>
    </row>
    <row r="637" spans="1:14" ht="16.5" thickBot="1" x14ac:dyDescent="0.3">
      <c r="A637" s="62"/>
      <c r="B637" s="600"/>
      <c r="C637" s="598" t="str">
        <f t="shared" si="9"/>
        <v/>
      </c>
      <c r="D637" s="599"/>
      <c r="E637" s="597"/>
      <c r="F637" s="1073"/>
      <c r="G637" s="1073"/>
      <c r="H637" s="1073"/>
      <c r="I637" s="1073"/>
      <c r="J637" s="1073"/>
      <c r="K637" s="1073"/>
      <c r="L637" s="1073"/>
      <c r="M637" s="1073"/>
      <c r="N637" s="1073"/>
    </row>
    <row r="638" spans="1:14" ht="16.5" thickBot="1" x14ac:dyDescent="0.3">
      <c r="A638" s="62"/>
      <c r="B638" s="600"/>
      <c r="C638" s="598" t="str">
        <f t="shared" si="9"/>
        <v/>
      </c>
      <c r="D638" s="599"/>
      <c r="E638" s="597"/>
      <c r="F638" s="1073"/>
      <c r="G638" s="1073"/>
      <c r="H638" s="1073"/>
      <c r="I638" s="1073"/>
      <c r="J638" s="1073"/>
      <c r="K638" s="1073"/>
      <c r="L638" s="1073"/>
      <c r="M638" s="1073"/>
      <c r="N638" s="1073"/>
    </row>
    <row r="639" spans="1:14" ht="16.5" thickBot="1" x14ac:dyDescent="0.3">
      <c r="A639" s="62"/>
      <c r="B639" s="600"/>
      <c r="C639" s="598" t="str">
        <f t="shared" si="9"/>
        <v/>
      </c>
      <c r="D639" s="599"/>
      <c r="E639" s="597"/>
      <c r="F639" s="1073"/>
      <c r="G639" s="1073"/>
      <c r="H639" s="1073"/>
      <c r="I639" s="1073"/>
      <c r="J639" s="1073"/>
      <c r="K639" s="1073"/>
      <c r="L639" s="1073"/>
      <c r="M639" s="1073"/>
      <c r="N639" s="1073"/>
    </row>
    <row r="640" spans="1:14" ht="16.5" thickBot="1" x14ac:dyDescent="0.3">
      <c r="A640" s="62"/>
      <c r="B640" s="600"/>
      <c r="C640" s="598" t="str">
        <f t="shared" si="9"/>
        <v/>
      </c>
      <c r="D640" s="599"/>
      <c r="E640" s="597"/>
      <c r="F640" s="1073"/>
      <c r="G640" s="1073"/>
      <c r="H640" s="1073"/>
      <c r="I640" s="1073"/>
      <c r="J640" s="1073"/>
      <c r="K640" s="1073"/>
      <c r="L640" s="1073"/>
      <c r="M640" s="1073"/>
      <c r="N640" s="1073"/>
    </row>
    <row r="641" spans="1:14" ht="16.5" thickBot="1" x14ac:dyDescent="0.3">
      <c r="A641" s="62"/>
      <c r="B641" s="600"/>
      <c r="C641" s="598" t="str">
        <f t="shared" si="9"/>
        <v/>
      </c>
      <c r="D641" s="599"/>
      <c r="E641" s="597"/>
      <c r="F641" s="1073"/>
      <c r="G641" s="1073"/>
      <c r="H641" s="1073"/>
      <c r="I641" s="1073"/>
      <c r="J641" s="1073"/>
      <c r="K641" s="1073"/>
      <c r="L641" s="1073"/>
      <c r="M641" s="1073"/>
      <c r="N641" s="1073"/>
    </row>
    <row r="642" spans="1:14" ht="16.5" thickBot="1" x14ac:dyDescent="0.3">
      <c r="A642" s="62"/>
      <c r="B642" s="600"/>
      <c r="C642" s="598" t="str">
        <f t="shared" si="9"/>
        <v/>
      </c>
      <c r="D642" s="599"/>
      <c r="E642" s="597"/>
      <c r="F642" s="1073"/>
      <c r="G642" s="1073"/>
      <c r="H642" s="1073"/>
      <c r="I642" s="1073"/>
      <c r="J642" s="1073"/>
      <c r="K642" s="1073"/>
      <c r="L642" s="1073"/>
      <c r="M642" s="1073"/>
      <c r="N642" s="1073"/>
    </row>
    <row r="643" spans="1:14" ht="16.5" thickBot="1" x14ac:dyDescent="0.3">
      <c r="A643" s="62"/>
      <c r="B643" s="600"/>
      <c r="C643" s="598" t="str">
        <f t="shared" si="9"/>
        <v/>
      </c>
      <c r="D643" s="599"/>
      <c r="E643" s="597"/>
      <c r="F643" s="1073"/>
      <c r="G643" s="1073"/>
      <c r="H643" s="1073"/>
      <c r="I643" s="1073"/>
      <c r="J643" s="1073"/>
      <c r="K643" s="1073"/>
      <c r="L643" s="1073"/>
      <c r="M643" s="1073"/>
      <c r="N643" s="1073"/>
    </row>
    <row r="644" spans="1:14" ht="16.5" thickBot="1" x14ac:dyDescent="0.3">
      <c r="A644" s="62"/>
      <c r="B644" s="600"/>
      <c r="C644" s="598" t="str">
        <f t="shared" si="9"/>
        <v/>
      </c>
      <c r="D644" s="599"/>
      <c r="E644" s="597"/>
      <c r="F644" s="1073"/>
      <c r="G644" s="1073"/>
      <c r="H644" s="1073"/>
      <c r="I644" s="1073"/>
      <c r="J644" s="1073"/>
      <c r="K644" s="1073"/>
      <c r="L644" s="1073"/>
      <c r="M644" s="1073"/>
      <c r="N644" s="1073"/>
    </row>
    <row r="645" spans="1:14" ht="16.5" thickBot="1" x14ac:dyDescent="0.3">
      <c r="A645" s="62"/>
      <c r="B645" s="600"/>
      <c r="C645" s="598" t="str">
        <f t="shared" si="9"/>
        <v/>
      </c>
      <c r="D645" s="599"/>
      <c r="E645" s="597"/>
      <c r="F645" s="1073"/>
      <c r="G645" s="1073"/>
      <c r="H645" s="1073"/>
      <c r="I645" s="1073"/>
      <c r="J645" s="1073"/>
      <c r="K645" s="1073"/>
      <c r="L645" s="1073"/>
      <c r="M645" s="1073"/>
      <c r="N645" s="1073"/>
    </row>
    <row r="646" spans="1:14" ht="16.5" thickBot="1" x14ac:dyDescent="0.3">
      <c r="A646" s="62"/>
      <c r="B646" s="600"/>
      <c r="C646" s="598" t="str">
        <f t="shared" si="9"/>
        <v/>
      </c>
      <c r="D646" s="599"/>
      <c r="E646" s="597"/>
      <c r="F646" s="1073"/>
      <c r="G646" s="1073"/>
      <c r="H646" s="1073"/>
      <c r="I646" s="1073"/>
      <c r="J646" s="1073"/>
      <c r="K646" s="1073"/>
      <c r="L646" s="1073"/>
      <c r="M646" s="1073"/>
      <c r="N646" s="1073"/>
    </row>
    <row r="647" spans="1:14" ht="16.5" thickBot="1" x14ac:dyDescent="0.3">
      <c r="A647" s="62"/>
      <c r="B647" s="600"/>
      <c r="C647" s="598" t="str">
        <f t="shared" si="9"/>
        <v/>
      </c>
      <c r="D647" s="599"/>
      <c r="E647" s="597"/>
      <c r="F647" s="1073"/>
      <c r="G647" s="1073"/>
      <c r="H647" s="1073"/>
      <c r="I647" s="1073"/>
      <c r="J647" s="1073"/>
      <c r="K647" s="1073"/>
      <c r="L647" s="1073"/>
      <c r="M647" s="1073"/>
      <c r="N647" s="1073"/>
    </row>
    <row r="648" spans="1:14" ht="16.5" thickBot="1" x14ac:dyDescent="0.3">
      <c r="A648" s="62"/>
      <c r="B648" s="600"/>
      <c r="C648" s="598" t="str">
        <f t="shared" si="9"/>
        <v/>
      </c>
      <c r="D648" s="599"/>
      <c r="E648" s="597"/>
      <c r="F648" s="1073"/>
      <c r="G648" s="1073"/>
      <c r="H648" s="1073"/>
      <c r="I648" s="1073"/>
      <c r="J648" s="1073"/>
      <c r="K648" s="1073"/>
      <c r="L648" s="1073"/>
      <c r="M648" s="1073"/>
      <c r="N648" s="1073"/>
    </row>
    <row r="649" spans="1:14" ht="16.5" thickBot="1" x14ac:dyDescent="0.3">
      <c r="A649" s="62"/>
      <c r="B649" s="600"/>
      <c r="C649" s="598" t="str">
        <f t="shared" si="9"/>
        <v/>
      </c>
      <c r="D649" s="599"/>
      <c r="E649" s="597"/>
      <c r="F649" s="1073"/>
      <c r="G649" s="1073"/>
      <c r="H649" s="1073"/>
      <c r="I649" s="1073"/>
      <c r="J649" s="1073"/>
      <c r="K649" s="1073"/>
      <c r="L649" s="1073"/>
      <c r="M649" s="1073"/>
      <c r="N649" s="1073"/>
    </row>
    <row r="650" spans="1:14" ht="16.5" thickBot="1" x14ac:dyDescent="0.3">
      <c r="A650" s="62"/>
      <c r="B650" s="600"/>
      <c r="C650" s="598" t="str">
        <f t="shared" si="9"/>
        <v/>
      </c>
      <c r="D650" s="599"/>
      <c r="E650" s="597"/>
      <c r="F650" s="1073"/>
      <c r="G650" s="1073"/>
      <c r="H650" s="1073"/>
      <c r="I650" s="1073"/>
      <c r="J650" s="1073"/>
      <c r="K650" s="1073"/>
      <c r="L650" s="1073"/>
      <c r="M650" s="1073"/>
      <c r="N650" s="1073"/>
    </row>
    <row r="651" spans="1:14" ht="16.5" thickBot="1" x14ac:dyDescent="0.3">
      <c r="A651" s="62"/>
      <c r="B651" s="600"/>
      <c r="C651" s="598" t="str">
        <f t="shared" si="9"/>
        <v/>
      </c>
      <c r="D651" s="599"/>
      <c r="E651" s="597"/>
      <c r="F651" s="1073"/>
      <c r="G651" s="1073"/>
      <c r="H651" s="1073"/>
      <c r="I651" s="1073"/>
      <c r="J651" s="1073"/>
      <c r="K651" s="1073"/>
      <c r="L651" s="1073"/>
      <c r="M651" s="1073"/>
      <c r="N651" s="1073"/>
    </row>
    <row r="652" spans="1:14" ht="16.5" thickBot="1" x14ac:dyDescent="0.3">
      <c r="A652" s="62"/>
      <c r="B652" s="600"/>
      <c r="C652" s="598" t="str">
        <f t="shared" ref="C652:C715" si="10">IF(B652&gt;0, (B652-B651), "")</f>
        <v/>
      </c>
      <c r="D652" s="599"/>
      <c r="E652" s="597"/>
      <c r="F652" s="1073"/>
      <c r="G652" s="1073"/>
      <c r="H652" s="1073"/>
      <c r="I652" s="1073"/>
      <c r="J652" s="1073"/>
      <c r="K652" s="1073"/>
      <c r="L652" s="1073"/>
      <c r="M652" s="1073"/>
      <c r="N652" s="1073"/>
    </row>
    <row r="653" spans="1:14" ht="16.5" thickBot="1" x14ac:dyDescent="0.3">
      <c r="A653" s="62"/>
      <c r="B653" s="600"/>
      <c r="C653" s="598" t="str">
        <f t="shared" si="10"/>
        <v/>
      </c>
      <c r="D653" s="599"/>
      <c r="E653" s="597"/>
      <c r="F653" s="1073"/>
      <c r="G653" s="1073"/>
      <c r="H653" s="1073"/>
      <c r="I653" s="1073"/>
      <c r="J653" s="1073"/>
      <c r="K653" s="1073"/>
      <c r="L653" s="1073"/>
      <c r="M653" s="1073"/>
      <c r="N653" s="1073"/>
    </row>
    <row r="654" spans="1:14" ht="16.5" thickBot="1" x14ac:dyDescent="0.3">
      <c r="A654" s="62"/>
      <c r="B654" s="600"/>
      <c r="C654" s="598" t="str">
        <f t="shared" si="10"/>
        <v/>
      </c>
      <c r="D654" s="599"/>
      <c r="E654" s="597"/>
      <c r="F654" s="1073"/>
      <c r="G654" s="1073"/>
      <c r="H654" s="1073"/>
      <c r="I654" s="1073"/>
      <c r="J654" s="1073"/>
      <c r="K654" s="1073"/>
      <c r="L654" s="1073"/>
      <c r="M654" s="1073"/>
      <c r="N654" s="1073"/>
    </row>
    <row r="655" spans="1:14" ht="16.5" thickBot="1" x14ac:dyDescent="0.3">
      <c r="A655" s="62"/>
      <c r="B655" s="600"/>
      <c r="C655" s="598" t="str">
        <f t="shared" si="10"/>
        <v/>
      </c>
      <c r="D655" s="599"/>
      <c r="E655" s="597"/>
      <c r="F655" s="1073"/>
      <c r="G655" s="1073"/>
      <c r="H655" s="1073"/>
      <c r="I655" s="1073"/>
      <c r="J655" s="1073"/>
      <c r="K655" s="1073"/>
      <c r="L655" s="1073"/>
      <c r="M655" s="1073"/>
      <c r="N655" s="1073"/>
    </row>
    <row r="656" spans="1:14" ht="16.5" thickBot="1" x14ac:dyDescent="0.3">
      <c r="A656" s="62"/>
      <c r="B656" s="600"/>
      <c r="C656" s="598" t="str">
        <f t="shared" si="10"/>
        <v/>
      </c>
      <c r="D656" s="599"/>
      <c r="E656" s="597"/>
      <c r="F656" s="1073"/>
      <c r="G656" s="1073"/>
      <c r="H656" s="1073"/>
      <c r="I656" s="1073"/>
      <c r="J656" s="1073"/>
      <c r="K656" s="1073"/>
      <c r="L656" s="1073"/>
      <c r="M656" s="1073"/>
      <c r="N656" s="1073"/>
    </row>
    <row r="657" spans="1:14" ht="16.5" thickBot="1" x14ac:dyDescent="0.3">
      <c r="A657" s="62"/>
      <c r="B657" s="600"/>
      <c r="C657" s="598" t="str">
        <f t="shared" si="10"/>
        <v/>
      </c>
      <c r="D657" s="599"/>
      <c r="E657" s="597"/>
      <c r="F657" s="1073"/>
      <c r="G657" s="1073"/>
      <c r="H657" s="1073"/>
      <c r="I657" s="1073"/>
      <c r="J657" s="1073"/>
      <c r="K657" s="1073"/>
      <c r="L657" s="1073"/>
      <c r="M657" s="1073"/>
      <c r="N657" s="1073"/>
    </row>
    <row r="658" spans="1:14" ht="16.5" thickBot="1" x14ac:dyDescent="0.3">
      <c r="A658" s="62"/>
      <c r="B658" s="600"/>
      <c r="C658" s="598" t="str">
        <f t="shared" si="10"/>
        <v/>
      </c>
      <c r="D658" s="599"/>
      <c r="E658" s="597"/>
      <c r="F658" s="1073"/>
      <c r="G658" s="1073"/>
      <c r="H658" s="1073"/>
      <c r="I658" s="1073"/>
      <c r="J658" s="1073"/>
      <c r="K658" s="1073"/>
      <c r="L658" s="1073"/>
      <c r="M658" s="1073"/>
      <c r="N658" s="1073"/>
    </row>
    <row r="659" spans="1:14" ht="16.5" thickBot="1" x14ac:dyDescent="0.3">
      <c r="A659" s="62"/>
      <c r="B659" s="600"/>
      <c r="C659" s="598" t="str">
        <f t="shared" si="10"/>
        <v/>
      </c>
      <c r="D659" s="599"/>
      <c r="E659" s="597"/>
      <c r="F659" s="1073"/>
      <c r="G659" s="1073"/>
      <c r="H659" s="1073"/>
      <c r="I659" s="1073"/>
      <c r="J659" s="1073"/>
      <c r="K659" s="1073"/>
      <c r="L659" s="1073"/>
      <c r="M659" s="1073"/>
      <c r="N659" s="1073"/>
    </row>
    <row r="660" spans="1:14" ht="16.5" thickBot="1" x14ac:dyDescent="0.3">
      <c r="A660" s="62"/>
      <c r="B660" s="600"/>
      <c r="C660" s="598" t="str">
        <f t="shared" si="10"/>
        <v/>
      </c>
      <c r="D660" s="599"/>
      <c r="E660" s="597"/>
      <c r="F660" s="1073"/>
      <c r="G660" s="1073"/>
      <c r="H660" s="1073"/>
      <c r="I660" s="1073"/>
      <c r="J660" s="1073"/>
      <c r="K660" s="1073"/>
      <c r="L660" s="1073"/>
      <c r="M660" s="1073"/>
      <c r="N660" s="1073"/>
    </row>
    <row r="661" spans="1:14" ht="16.5" thickBot="1" x14ac:dyDescent="0.3">
      <c r="A661" s="62"/>
      <c r="B661" s="600"/>
      <c r="C661" s="598" t="str">
        <f t="shared" si="10"/>
        <v/>
      </c>
      <c r="D661" s="599"/>
      <c r="E661" s="597"/>
      <c r="F661" s="1073"/>
      <c r="G661" s="1073"/>
      <c r="H661" s="1073"/>
      <c r="I661" s="1073"/>
      <c r="J661" s="1073"/>
      <c r="K661" s="1073"/>
      <c r="L661" s="1073"/>
      <c r="M661" s="1073"/>
      <c r="N661" s="1073"/>
    </row>
    <row r="662" spans="1:14" ht="16.5" thickBot="1" x14ac:dyDescent="0.3">
      <c r="A662" s="62"/>
      <c r="B662" s="600"/>
      <c r="C662" s="598" t="str">
        <f t="shared" si="10"/>
        <v/>
      </c>
      <c r="D662" s="599"/>
      <c r="E662" s="597"/>
      <c r="F662" s="1073"/>
      <c r="G662" s="1073"/>
      <c r="H662" s="1073"/>
      <c r="I662" s="1073"/>
      <c r="J662" s="1073"/>
      <c r="K662" s="1073"/>
      <c r="L662" s="1073"/>
      <c r="M662" s="1073"/>
      <c r="N662" s="1073"/>
    </row>
    <row r="663" spans="1:14" ht="16.5" thickBot="1" x14ac:dyDescent="0.3">
      <c r="A663" s="62"/>
      <c r="B663" s="600"/>
      <c r="C663" s="598" t="str">
        <f t="shared" si="10"/>
        <v/>
      </c>
      <c r="D663" s="599"/>
      <c r="E663" s="597"/>
      <c r="F663" s="1073"/>
      <c r="G663" s="1073"/>
      <c r="H663" s="1073"/>
      <c r="I663" s="1073"/>
      <c r="J663" s="1073"/>
      <c r="K663" s="1073"/>
      <c r="L663" s="1073"/>
      <c r="M663" s="1073"/>
      <c r="N663" s="1073"/>
    </row>
    <row r="664" spans="1:14" ht="16.5" thickBot="1" x14ac:dyDescent="0.3">
      <c r="A664" s="62"/>
      <c r="B664" s="600"/>
      <c r="C664" s="598" t="str">
        <f t="shared" si="10"/>
        <v/>
      </c>
      <c r="D664" s="599"/>
      <c r="E664" s="597"/>
      <c r="F664" s="1073"/>
      <c r="G664" s="1073"/>
      <c r="H664" s="1073"/>
      <c r="I664" s="1073"/>
      <c r="J664" s="1073"/>
      <c r="K664" s="1073"/>
      <c r="L664" s="1073"/>
      <c r="M664" s="1073"/>
      <c r="N664" s="1073"/>
    </row>
    <row r="665" spans="1:14" ht="16.5" thickBot="1" x14ac:dyDescent="0.3">
      <c r="A665" s="62"/>
      <c r="B665" s="600"/>
      <c r="C665" s="598" t="str">
        <f t="shared" si="10"/>
        <v/>
      </c>
      <c r="D665" s="599"/>
      <c r="E665" s="597"/>
      <c r="F665" s="1073"/>
      <c r="G665" s="1073"/>
      <c r="H665" s="1073"/>
      <c r="I665" s="1073"/>
      <c r="J665" s="1073"/>
      <c r="K665" s="1073"/>
      <c r="L665" s="1073"/>
      <c r="M665" s="1073"/>
      <c r="N665" s="1073"/>
    </row>
    <row r="666" spans="1:14" ht="16.5" thickBot="1" x14ac:dyDescent="0.3">
      <c r="A666" s="62"/>
      <c r="B666" s="600"/>
      <c r="C666" s="598" t="str">
        <f t="shared" si="10"/>
        <v/>
      </c>
      <c r="D666" s="599"/>
      <c r="E666" s="597"/>
      <c r="F666" s="1073"/>
      <c r="G666" s="1073"/>
      <c r="H666" s="1073"/>
      <c r="I666" s="1073"/>
      <c r="J666" s="1073"/>
      <c r="K666" s="1073"/>
      <c r="L666" s="1073"/>
      <c r="M666" s="1073"/>
      <c r="N666" s="1073"/>
    </row>
    <row r="667" spans="1:14" ht="16.5" thickBot="1" x14ac:dyDescent="0.3">
      <c r="A667" s="62"/>
      <c r="B667" s="600"/>
      <c r="C667" s="598" t="str">
        <f t="shared" si="10"/>
        <v/>
      </c>
      <c r="D667" s="599"/>
      <c r="E667" s="597"/>
      <c r="F667" s="1073"/>
      <c r="G667" s="1073"/>
      <c r="H667" s="1073"/>
      <c r="I667" s="1073"/>
      <c r="J667" s="1073"/>
      <c r="K667" s="1073"/>
      <c r="L667" s="1073"/>
      <c r="M667" s="1073"/>
      <c r="N667" s="1073"/>
    </row>
    <row r="668" spans="1:14" ht="16.5" thickBot="1" x14ac:dyDescent="0.3">
      <c r="A668" s="62"/>
      <c r="B668" s="600"/>
      <c r="C668" s="598" t="str">
        <f t="shared" si="10"/>
        <v/>
      </c>
      <c r="D668" s="599"/>
      <c r="E668" s="597"/>
      <c r="F668" s="1073"/>
      <c r="G668" s="1073"/>
      <c r="H668" s="1073"/>
      <c r="I668" s="1073"/>
      <c r="J668" s="1073"/>
      <c r="K668" s="1073"/>
      <c r="L668" s="1073"/>
      <c r="M668" s="1073"/>
      <c r="N668" s="1073"/>
    </row>
    <row r="669" spans="1:14" ht="16.5" thickBot="1" x14ac:dyDescent="0.3">
      <c r="A669" s="62"/>
      <c r="B669" s="600"/>
      <c r="C669" s="598" t="str">
        <f t="shared" si="10"/>
        <v/>
      </c>
      <c r="D669" s="599"/>
      <c r="E669" s="597"/>
      <c r="F669" s="1073"/>
      <c r="G669" s="1073"/>
      <c r="H669" s="1073"/>
      <c r="I669" s="1073"/>
      <c r="J669" s="1073"/>
      <c r="K669" s="1073"/>
      <c r="L669" s="1073"/>
      <c r="M669" s="1073"/>
      <c r="N669" s="1073"/>
    </row>
    <row r="670" spans="1:14" ht="16.5" thickBot="1" x14ac:dyDescent="0.3">
      <c r="A670" s="62"/>
      <c r="B670" s="600"/>
      <c r="C670" s="598" t="str">
        <f t="shared" si="10"/>
        <v/>
      </c>
      <c r="D670" s="599"/>
      <c r="E670" s="597"/>
      <c r="F670" s="1073"/>
      <c r="G670" s="1073"/>
      <c r="H670" s="1073"/>
      <c r="I670" s="1073"/>
      <c r="J670" s="1073"/>
      <c r="K670" s="1073"/>
      <c r="L670" s="1073"/>
      <c r="M670" s="1073"/>
      <c r="N670" s="1073"/>
    </row>
    <row r="671" spans="1:14" ht="16.5" thickBot="1" x14ac:dyDescent="0.3">
      <c r="A671" s="62"/>
      <c r="B671" s="600"/>
      <c r="C671" s="598" t="str">
        <f t="shared" si="10"/>
        <v/>
      </c>
      <c r="D671" s="599"/>
      <c r="E671" s="597"/>
      <c r="F671" s="1073"/>
      <c r="G671" s="1073"/>
      <c r="H671" s="1073"/>
      <c r="I671" s="1073"/>
      <c r="J671" s="1073"/>
      <c r="K671" s="1073"/>
      <c r="L671" s="1073"/>
      <c r="M671" s="1073"/>
      <c r="N671" s="1073"/>
    </row>
    <row r="672" spans="1:14" ht="16.5" thickBot="1" x14ac:dyDescent="0.3">
      <c r="A672" s="62"/>
      <c r="B672" s="600"/>
      <c r="C672" s="598" t="str">
        <f t="shared" si="10"/>
        <v/>
      </c>
      <c r="D672" s="599"/>
      <c r="E672" s="597"/>
      <c r="F672" s="1073"/>
      <c r="G672" s="1073"/>
      <c r="H672" s="1073"/>
      <c r="I672" s="1073"/>
      <c r="J672" s="1073"/>
      <c r="K672" s="1073"/>
      <c r="L672" s="1073"/>
      <c r="M672" s="1073"/>
      <c r="N672" s="1073"/>
    </row>
    <row r="673" spans="1:14" ht="16.5" thickBot="1" x14ac:dyDescent="0.3">
      <c r="A673" s="62"/>
      <c r="B673" s="600"/>
      <c r="C673" s="598" t="str">
        <f t="shared" si="10"/>
        <v/>
      </c>
      <c r="D673" s="599"/>
      <c r="E673" s="597"/>
      <c r="F673" s="1073"/>
      <c r="G673" s="1073"/>
      <c r="H673" s="1073"/>
      <c r="I673" s="1073"/>
      <c r="J673" s="1073"/>
      <c r="K673" s="1073"/>
      <c r="L673" s="1073"/>
      <c r="M673" s="1073"/>
      <c r="N673" s="1073"/>
    </row>
    <row r="674" spans="1:14" ht="16.5" thickBot="1" x14ac:dyDescent="0.3">
      <c r="A674" s="62"/>
      <c r="B674" s="600"/>
      <c r="C674" s="598" t="str">
        <f t="shared" si="10"/>
        <v/>
      </c>
      <c r="D674" s="599"/>
      <c r="E674" s="597"/>
      <c r="F674" s="1073"/>
      <c r="G674" s="1073"/>
      <c r="H674" s="1073"/>
      <c r="I674" s="1073"/>
      <c r="J674" s="1073"/>
      <c r="K674" s="1073"/>
      <c r="L674" s="1073"/>
      <c r="M674" s="1073"/>
      <c r="N674" s="1073"/>
    </row>
    <row r="675" spans="1:14" ht="16.5" thickBot="1" x14ac:dyDescent="0.3">
      <c r="A675" s="62"/>
      <c r="B675" s="600"/>
      <c r="C675" s="598" t="str">
        <f t="shared" si="10"/>
        <v/>
      </c>
      <c r="D675" s="599"/>
      <c r="E675" s="597"/>
      <c r="F675" s="1073"/>
      <c r="G675" s="1073"/>
      <c r="H675" s="1073"/>
      <c r="I675" s="1073"/>
      <c r="J675" s="1073"/>
      <c r="K675" s="1073"/>
      <c r="L675" s="1073"/>
      <c r="M675" s="1073"/>
      <c r="N675" s="1073"/>
    </row>
    <row r="676" spans="1:14" ht="16.5" thickBot="1" x14ac:dyDescent="0.3">
      <c r="A676" s="62"/>
      <c r="B676" s="600"/>
      <c r="C676" s="598" t="str">
        <f t="shared" si="10"/>
        <v/>
      </c>
      <c r="D676" s="599"/>
      <c r="E676" s="597"/>
      <c r="F676" s="1073"/>
      <c r="G676" s="1073"/>
      <c r="H676" s="1073"/>
      <c r="I676" s="1073"/>
      <c r="J676" s="1073"/>
      <c r="K676" s="1073"/>
      <c r="L676" s="1073"/>
      <c r="M676" s="1073"/>
      <c r="N676" s="1073"/>
    </row>
    <row r="677" spans="1:14" ht="16.5" thickBot="1" x14ac:dyDescent="0.3">
      <c r="A677" s="62"/>
      <c r="B677" s="600"/>
      <c r="C677" s="598" t="str">
        <f t="shared" si="10"/>
        <v/>
      </c>
      <c r="D677" s="599"/>
      <c r="E677" s="597"/>
      <c r="F677" s="1073"/>
      <c r="G677" s="1073"/>
      <c r="H677" s="1073"/>
      <c r="I677" s="1073"/>
      <c r="J677" s="1073"/>
      <c r="K677" s="1073"/>
      <c r="L677" s="1073"/>
      <c r="M677" s="1073"/>
      <c r="N677" s="1073"/>
    </row>
    <row r="678" spans="1:14" ht="16.5" thickBot="1" x14ac:dyDescent="0.3">
      <c r="A678" s="62"/>
      <c r="B678" s="600"/>
      <c r="C678" s="598" t="str">
        <f t="shared" si="10"/>
        <v/>
      </c>
      <c r="D678" s="599"/>
      <c r="E678" s="597"/>
      <c r="F678" s="1073"/>
      <c r="G678" s="1073"/>
      <c r="H678" s="1073"/>
      <c r="I678" s="1073"/>
      <c r="J678" s="1073"/>
      <c r="K678" s="1073"/>
      <c r="L678" s="1073"/>
      <c r="M678" s="1073"/>
      <c r="N678" s="1073"/>
    </row>
    <row r="679" spans="1:14" ht="16.5" thickBot="1" x14ac:dyDescent="0.3">
      <c r="A679" s="62"/>
      <c r="B679" s="600"/>
      <c r="C679" s="598" t="str">
        <f t="shared" si="10"/>
        <v/>
      </c>
      <c r="D679" s="599"/>
      <c r="E679" s="597"/>
      <c r="F679" s="1073"/>
      <c r="G679" s="1073"/>
      <c r="H679" s="1073"/>
      <c r="I679" s="1073"/>
      <c r="J679" s="1073"/>
      <c r="K679" s="1073"/>
      <c r="L679" s="1073"/>
      <c r="M679" s="1073"/>
      <c r="N679" s="1073"/>
    </row>
    <row r="680" spans="1:14" ht="16.5" thickBot="1" x14ac:dyDescent="0.3">
      <c r="A680" s="62"/>
      <c r="B680" s="600"/>
      <c r="C680" s="598" t="str">
        <f t="shared" si="10"/>
        <v/>
      </c>
      <c r="D680" s="599"/>
      <c r="E680" s="597"/>
      <c r="F680" s="1073"/>
      <c r="G680" s="1073"/>
      <c r="H680" s="1073"/>
      <c r="I680" s="1073"/>
      <c r="J680" s="1073"/>
      <c r="K680" s="1073"/>
      <c r="L680" s="1073"/>
      <c r="M680" s="1073"/>
      <c r="N680" s="1073"/>
    </row>
    <row r="681" spans="1:14" ht="16.5" thickBot="1" x14ac:dyDescent="0.3">
      <c r="A681" s="62"/>
      <c r="B681" s="600"/>
      <c r="C681" s="598" t="str">
        <f t="shared" si="10"/>
        <v/>
      </c>
      <c r="D681" s="599"/>
      <c r="E681" s="597"/>
      <c r="F681" s="1073"/>
      <c r="G681" s="1073"/>
      <c r="H681" s="1073"/>
      <c r="I681" s="1073"/>
      <c r="J681" s="1073"/>
      <c r="K681" s="1073"/>
      <c r="L681" s="1073"/>
      <c r="M681" s="1073"/>
      <c r="N681" s="1073"/>
    </row>
    <row r="682" spans="1:14" ht="16.5" thickBot="1" x14ac:dyDescent="0.3">
      <c r="A682" s="62"/>
      <c r="B682" s="600"/>
      <c r="C682" s="598" t="str">
        <f t="shared" si="10"/>
        <v/>
      </c>
      <c r="D682" s="599"/>
      <c r="E682" s="597"/>
      <c r="F682" s="1073"/>
      <c r="G682" s="1073"/>
      <c r="H682" s="1073"/>
      <c r="I682" s="1073"/>
      <c r="J682" s="1073"/>
      <c r="K682" s="1073"/>
      <c r="L682" s="1073"/>
      <c r="M682" s="1073"/>
      <c r="N682" s="1073"/>
    </row>
    <row r="683" spans="1:14" ht="16.5" thickBot="1" x14ac:dyDescent="0.3">
      <c r="A683" s="62"/>
      <c r="B683" s="600"/>
      <c r="C683" s="598" t="str">
        <f t="shared" si="10"/>
        <v/>
      </c>
      <c r="D683" s="599"/>
      <c r="E683" s="597"/>
      <c r="F683" s="1073"/>
      <c r="G683" s="1073"/>
      <c r="H683" s="1073"/>
      <c r="I683" s="1073"/>
      <c r="J683" s="1073"/>
      <c r="K683" s="1073"/>
      <c r="L683" s="1073"/>
      <c r="M683" s="1073"/>
      <c r="N683" s="1073"/>
    </row>
    <row r="684" spans="1:14" ht="16.5" thickBot="1" x14ac:dyDescent="0.3">
      <c r="A684" s="62"/>
      <c r="B684" s="600"/>
      <c r="C684" s="598" t="str">
        <f t="shared" si="10"/>
        <v/>
      </c>
      <c r="D684" s="599"/>
      <c r="E684" s="597"/>
      <c r="F684" s="1073"/>
      <c r="G684" s="1073"/>
      <c r="H684" s="1073"/>
      <c r="I684" s="1073"/>
      <c r="J684" s="1073"/>
      <c r="K684" s="1073"/>
      <c r="L684" s="1073"/>
      <c r="M684" s="1073"/>
      <c r="N684" s="1073"/>
    </row>
    <row r="685" spans="1:14" ht="16.5" thickBot="1" x14ac:dyDescent="0.3">
      <c r="A685" s="62"/>
      <c r="B685" s="600"/>
      <c r="C685" s="598" t="str">
        <f t="shared" si="10"/>
        <v/>
      </c>
      <c r="D685" s="599"/>
      <c r="E685" s="597"/>
      <c r="F685" s="1073"/>
      <c r="G685" s="1073"/>
      <c r="H685" s="1073"/>
      <c r="I685" s="1073"/>
      <c r="J685" s="1073"/>
      <c r="K685" s="1073"/>
      <c r="L685" s="1073"/>
      <c r="M685" s="1073"/>
      <c r="N685" s="1073"/>
    </row>
    <row r="686" spans="1:14" ht="16.5" thickBot="1" x14ac:dyDescent="0.3">
      <c r="A686" s="62"/>
      <c r="B686" s="600"/>
      <c r="C686" s="598" t="str">
        <f t="shared" si="10"/>
        <v/>
      </c>
      <c r="D686" s="599"/>
      <c r="E686" s="597"/>
      <c r="F686" s="1073"/>
      <c r="G686" s="1073"/>
      <c r="H686" s="1073"/>
      <c r="I686" s="1073"/>
      <c r="J686" s="1073"/>
      <c r="K686" s="1073"/>
      <c r="L686" s="1073"/>
      <c r="M686" s="1073"/>
      <c r="N686" s="1073"/>
    </row>
    <row r="687" spans="1:14" ht="16.5" thickBot="1" x14ac:dyDescent="0.3">
      <c r="A687" s="62"/>
      <c r="B687" s="600"/>
      <c r="C687" s="598" t="str">
        <f t="shared" si="10"/>
        <v/>
      </c>
      <c r="D687" s="599"/>
      <c r="E687" s="597"/>
      <c r="F687" s="1073"/>
      <c r="G687" s="1073"/>
      <c r="H687" s="1073"/>
      <c r="I687" s="1073"/>
      <c r="J687" s="1073"/>
      <c r="K687" s="1073"/>
      <c r="L687" s="1073"/>
      <c r="M687" s="1073"/>
      <c r="N687" s="1073"/>
    </row>
    <row r="688" spans="1:14" ht="16.5" thickBot="1" x14ac:dyDescent="0.3">
      <c r="A688" s="62"/>
      <c r="B688" s="600"/>
      <c r="C688" s="598" t="str">
        <f t="shared" si="10"/>
        <v/>
      </c>
      <c r="D688" s="599"/>
      <c r="E688" s="597"/>
      <c r="F688" s="1073"/>
      <c r="G688" s="1073"/>
      <c r="H688" s="1073"/>
      <c r="I688" s="1073"/>
      <c r="J688" s="1073"/>
      <c r="K688" s="1073"/>
      <c r="L688" s="1073"/>
      <c r="M688" s="1073"/>
      <c r="N688" s="1073"/>
    </row>
    <row r="689" spans="1:14" ht="16.5" thickBot="1" x14ac:dyDescent="0.3">
      <c r="A689" s="62"/>
      <c r="B689" s="600"/>
      <c r="C689" s="598" t="str">
        <f t="shared" si="10"/>
        <v/>
      </c>
      <c r="D689" s="599"/>
      <c r="E689" s="597"/>
      <c r="F689" s="1073"/>
      <c r="G689" s="1073"/>
      <c r="H689" s="1073"/>
      <c r="I689" s="1073"/>
      <c r="J689" s="1073"/>
      <c r="K689" s="1073"/>
      <c r="L689" s="1073"/>
      <c r="M689" s="1073"/>
      <c r="N689" s="1073"/>
    </row>
    <row r="690" spans="1:14" ht="16.5" thickBot="1" x14ac:dyDescent="0.3">
      <c r="A690" s="62"/>
      <c r="B690" s="600"/>
      <c r="C690" s="598" t="str">
        <f t="shared" si="10"/>
        <v/>
      </c>
      <c r="D690" s="599"/>
      <c r="E690" s="597"/>
      <c r="F690" s="1073"/>
      <c r="G690" s="1073"/>
      <c r="H690" s="1073"/>
      <c r="I690" s="1073"/>
      <c r="J690" s="1073"/>
      <c r="K690" s="1073"/>
      <c r="L690" s="1073"/>
      <c r="M690" s="1073"/>
      <c r="N690" s="1073"/>
    </row>
    <row r="691" spans="1:14" ht="16.5" thickBot="1" x14ac:dyDescent="0.3">
      <c r="A691" s="62"/>
      <c r="B691" s="600"/>
      <c r="C691" s="598" t="str">
        <f t="shared" si="10"/>
        <v/>
      </c>
      <c r="D691" s="599"/>
      <c r="E691" s="597"/>
      <c r="F691" s="1073"/>
      <c r="G691" s="1073"/>
      <c r="H691" s="1073"/>
      <c r="I691" s="1073"/>
      <c r="J691" s="1073"/>
      <c r="K691" s="1073"/>
      <c r="L691" s="1073"/>
      <c r="M691" s="1073"/>
      <c r="N691" s="1073"/>
    </row>
    <row r="692" spans="1:14" ht="16.5" thickBot="1" x14ac:dyDescent="0.3">
      <c r="A692" s="62"/>
      <c r="B692" s="600"/>
      <c r="C692" s="598" t="str">
        <f t="shared" si="10"/>
        <v/>
      </c>
      <c r="D692" s="599"/>
      <c r="E692" s="597"/>
      <c r="F692" s="1073"/>
      <c r="G692" s="1073"/>
      <c r="H692" s="1073"/>
      <c r="I692" s="1073"/>
      <c r="J692" s="1073"/>
      <c r="K692" s="1073"/>
      <c r="L692" s="1073"/>
      <c r="M692" s="1073"/>
      <c r="N692" s="1073"/>
    </row>
    <row r="693" spans="1:14" ht="16.5" thickBot="1" x14ac:dyDescent="0.3">
      <c r="A693" s="62"/>
      <c r="B693" s="600"/>
      <c r="C693" s="598" t="str">
        <f t="shared" si="10"/>
        <v/>
      </c>
      <c r="D693" s="599"/>
      <c r="E693" s="597"/>
      <c r="F693" s="1073"/>
      <c r="G693" s="1073"/>
      <c r="H693" s="1073"/>
      <c r="I693" s="1073"/>
      <c r="J693" s="1073"/>
      <c r="K693" s="1073"/>
      <c r="L693" s="1073"/>
      <c r="M693" s="1073"/>
      <c r="N693" s="1073"/>
    </row>
    <row r="694" spans="1:14" ht="16.5" thickBot="1" x14ac:dyDescent="0.3">
      <c r="A694" s="62"/>
      <c r="B694" s="600"/>
      <c r="C694" s="598" t="str">
        <f t="shared" si="10"/>
        <v/>
      </c>
      <c r="D694" s="599"/>
      <c r="E694" s="597"/>
      <c r="F694" s="1073"/>
      <c r="G694" s="1073"/>
      <c r="H694" s="1073"/>
      <c r="I694" s="1073"/>
      <c r="J694" s="1073"/>
      <c r="K694" s="1073"/>
      <c r="L694" s="1073"/>
      <c r="M694" s="1073"/>
      <c r="N694" s="1073"/>
    </row>
    <row r="695" spans="1:14" ht="16.5" thickBot="1" x14ac:dyDescent="0.3">
      <c r="A695" s="62"/>
      <c r="B695" s="600"/>
      <c r="C695" s="598" t="str">
        <f t="shared" si="10"/>
        <v/>
      </c>
      <c r="D695" s="599"/>
      <c r="E695" s="597"/>
      <c r="F695" s="1073"/>
      <c r="G695" s="1073"/>
      <c r="H695" s="1073"/>
      <c r="I695" s="1073"/>
      <c r="J695" s="1073"/>
      <c r="K695" s="1073"/>
      <c r="L695" s="1073"/>
      <c r="M695" s="1073"/>
      <c r="N695" s="1073"/>
    </row>
    <row r="696" spans="1:14" ht="16.5" thickBot="1" x14ac:dyDescent="0.3">
      <c r="A696" s="62"/>
      <c r="B696" s="600"/>
      <c r="C696" s="598" t="str">
        <f t="shared" si="10"/>
        <v/>
      </c>
      <c r="D696" s="599"/>
      <c r="E696" s="597"/>
      <c r="F696" s="1073"/>
      <c r="G696" s="1073"/>
      <c r="H696" s="1073"/>
      <c r="I696" s="1073"/>
      <c r="J696" s="1073"/>
      <c r="K696" s="1073"/>
      <c r="L696" s="1073"/>
      <c r="M696" s="1073"/>
      <c r="N696" s="1073"/>
    </row>
    <row r="697" spans="1:14" ht="16.5" thickBot="1" x14ac:dyDescent="0.3">
      <c r="A697" s="62"/>
      <c r="B697" s="600"/>
      <c r="C697" s="598" t="str">
        <f t="shared" si="10"/>
        <v/>
      </c>
      <c r="D697" s="599"/>
      <c r="E697" s="597"/>
      <c r="F697" s="1073"/>
      <c r="G697" s="1073"/>
      <c r="H697" s="1073"/>
      <c r="I697" s="1073"/>
      <c r="J697" s="1073"/>
      <c r="K697" s="1073"/>
      <c r="L697" s="1073"/>
      <c r="M697" s="1073"/>
      <c r="N697" s="1073"/>
    </row>
    <row r="698" spans="1:14" ht="16.5" thickBot="1" x14ac:dyDescent="0.3">
      <c r="A698" s="62"/>
      <c r="B698" s="600"/>
      <c r="C698" s="598" t="str">
        <f t="shared" si="10"/>
        <v/>
      </c>
      <c r="D698" s="599"/>
      <c r="E698" s="597"/>
      <c r="F698" s="1073"/>
      <c r="G698" s="1073"/>
      <c r="H698" s="1073"/>
      <c r="I698" s="1073"/>
      <c r="J698" s="1073"/>
      <c r="K698" s="1073"/>
      <c r="L698" s="1073"/>
      <c r="M698" s="1073"/>
      <c r="N698" s="1073"/>
    </row>
    <row r="699" spans="1:14" ht="16.5" thickBot="1" x14ac:dyDescent="0.3">
      <c r="A699" s="62"/>
      <c r="B699" s="600"/>
      <c r="C699" s="598" t="str">
        <f t="shared" si="10"/>
        <v/>
      </c>
      <c r="D699" s="599"/>
      <c r="E699" s="597"/>
      <c r="F699" s="1073"/>
      <c r="G699" s="1073"/>
      <c r="H699" s="1073"/>
      <c r="I699" s="1073"/>
      <c r="J699" s="1073"/>
      <c r="K699" s="1073"/>
      <c r="L699" s="1073"/>
      <c r="M699" s="1073"/>
      <c r="N699" s="1073"/>
    </row>
    <row r="700" spans="1:14" ht="16.5" thickBot="1" x14ac:dyDescent="0.3">
      <c r="A700" s="62"/>
      <c r="B700" s="600"/>
      <c r="C700" s="598" t="str">
        <f t="shared" si="10"/>
        <v/>
      </c>
      <c r="D700" s="599"/>
      <c r="E700" s="597"/>
      <c r="F700" s="1073"/>
      <c r="G700" s="1073"/>
      <c r="H700" s="1073"/>
      <c r="I700" s="1073"/>
      <c r="J700" s="1073"/>
      <c r="K700" s="1073"/>
      <c r="L700" s="1073"/>
      <c r="M700" s="1073"/>
      <c r="N700" s="1073"/>
    </row>
    <row r="701" spans="1:14" ht="16.5" thickBot="1" x14ac:dyDescent="0.3">
      <c r="A701" s="62"/>
      <c r="B701" s="600"/>
      <c r="C701" s="598" t="str">
        <f t="shared" si="10"/>
        <v/>
      </c>
      <c r="D701" s="599"/>
      <c r="E701" s="597"/>
      <c r="F701" s="1073"/>
      <c r="G701" s="1073"/>
      <c r="H701" s="1073"/>
      <c r="I701" s="1073"/>
      <c r="J701" s="1073"/>
      <c r="K701" s="1073"/>
      <c r="L701" s="1073"/>
      <c r="M701" s="1073"/>
      <c r="N701" s="1073"/>
    </row>
    <row r="702" spans="1:14" ht="16.5" thickBot="1" x14ac:dyDescent="0.3">
      <c r="A702" s="62"/>
      <c r="B702" s="600"/>
      <c r="C702" s="598" t="str">
        <f t="shared" si="10"/>
        <v/>
      </c>
      <c r="D702" s="599"/>
      <c r="E702" s="597"/>
      <c r="F702" s="1073"/>
      <c r="G702" s="1073"/>
      <c r="H702" s="1073"/>
      <c r="I702" s="1073"/>
      <c r="J702" s="1073"/>
      <c r="K702" s="1073"/>
      <c r="L702" s="1073"/>
      <c r="M702" s="1073"/>
      <c r="N702" s="1073"/>
    </row>
    <row r="703" spans="1:14" ht="16.5" thickBot="1" x14ac:dyDescent="0.3">
      <c r="A703" s="62"/>
      <c r="B703" s="600"/>
      <c r="C703" s="598" t="str">
        <f t="shared" si="10"/>
        <v/>
      </c>
      <c r="D703" s="599"/>
      <c r="E703" s="597"/>
      <c r="F703" s="1073"/>
      <c r="G703" s="1073"/>
      <c r="H703" s="1073"/>
      <c r="I703" s="1073"/>
      <c r="J703" s="1073"/>
      <c r="K703" s="1073"/>
      <c r="L703" s="1073"/>
      <c r="M703" s="1073"/>
      <c r="N703" s="1073"/>
    </row>
    <row r="704" spans="1:14" ht="16.5" thickBot="1" x14ac:dyDescent="0.3">
      <c r="A704" s="62"/>
      <c r="B704" s="600"/>
      <c r="C704" s="598" t="str">
        <f t="shared" si="10"/>
        <v/>
      </c>
      <c r="D704" s="599"/>
      <c r="E704" s="597"/>
      <c r="F704" s="1073"/>
      <c r="G704" s="1073"/>
      <c r="H704" s="1073"/>
      <c r="I704" s="1073"/>
      <c r="J704" s="1073"/>
      <c r="K704" s="1073"/>
      <c r="L704" s="1073"/>
      <c r="M704" s="1073"/>
      <c r="N704" s="1073"/>
    </row>
    <row r="705" spans="1:14" ht="16.5" thickBot="1" x14ac:dyDescent="0.3">
      <c r="A705" s="62"/>
      <c r="B705" s="600"/>
      <c r="C705" s="598" t="str">
        <f t="shared" si="10"/>
        <v/>
      </c>
      <c r="D705" s="599"/>
      <c r="E705" s="597"/>
      <c r="F705" s="1073"/>
      <c r="G705" s="1073"/>
      <c r="H705" s="1073"/>
      <c r="I705" s="1073"/>
      <c r="J705" s="1073"/>
      <c r="K705" s="1073"/>
      <c r="L705" s="1073"/>
      <c r="M705" s="1073"/>
      <c r="N705" s="1073"/>
    </row>
    <row r="706" spans="1:14" ht="16.5" thickBot="1" x14ac:dyDescent="0.3">
      <c r="A706" s="62"/>
      <c r="B706" s="600"/>
      <c r="C706" s="598" t="str">
        <f t="shared" si="10"/>
        <v/>
      </c>
      <c r="D706" s="599"/>
      <c r="E706" s="597"/>
      <c r="F706" s="1073"/>
      <c r="G706" s="1073"/>
      <c r="H706" s="1073"/>
      <c r="I706" s="1073"/>
      <c r="J706" s="1073"/>
      <c r="K706" s="1073"/>
      <c r="L706" s="1073"/>
      <c r="M706" s="1073"/>
      <c r="N706" s="1073"/>
    </row>
    <row r="707" spans="1:14" ht="16.5" thickBot="1" x14ac:dyDescent="0.3">
      <c r="A707" s="62"/>
      <c r="B707" s="600"/>
      <c r="C707" s="598" t="str">
        <f t="shared" si="10"/>
        <v/>
      </c>
      <c r="D707" s="599"/>
      <c r="E707" s="597"/>
      <c r="F707" s="1073"/>
      <c r="G707" s="1073"/>
      <c r="H707" s="1073"/>
      <c r="I707" s="1073"/>
      <c r="J707" s="1073"/>
      <c r="K707" s="1073"/>
      <c r="L707" s="1073"/>
      <c r="M707" s="1073"/>
      <c r="N707" s="1073"/>
    </row>
    <row r="708" spans="1:14" ht="16.5" thickBot="1" x14ac:dyDescent="0.3">
      <c r="A708" s="62"/>
      <c r="B708" s="600"/>
      <c r="C708" s="598" t="str">
        <f t="shared" si="10"/>
        <v/>
      </c>
      <c r="D708" s="599"/>
      <c r="E708" s="597"/>
      <c r="F708" s="1073"/>
      <c r="G708" s="1073"/>
      <c r="H708" s="1073"/>
      <c r="I708" s="1073"/>
      <c r="J708" s="1073"/>
      <c r="K708" s="1073"/>
      <c r="L708" s="1073"/>
      <c r="M708" s="1073"/>
      <c r="N708" s="1073"/>
    </row>
    <row r="709" spans="1:14" ht="16.5" thickBot="1" x14ac:dyDescent="0.3">
      <c r="A709" s="62"/>
      <c r="B709" s="600"/>
      <c r="C709" s="598" t="str">
        <f t="shared" si="10"/>
        <v/>
      </c>
      <c r="D709" s="599"/>
      <c r="E709" s="597"/>
      <c r="F709" s="1073"/>
      <c r="G709" s="1073"/>
      <c r="H709" s="1073"/>
      <c r="I709" s="1073"/>
      <c r="J709" s="1073"/>
      <c r="K709" s="1073"/>
      <c r="L709" s="1073"/>
      <c r="M709" s="1073"/>
      <c r="N709" s="1073"/>
    </row>
    <row r="710" spans="1:14" ht="16.5" thickBot="1" x14ac:dyDescent="0.3">
      <c r="A710" s="62"/>
      <c r="B710" s="600"/>
      <c r="C710" s="598" t="str">
        <f t="shared" si="10"/>
        <v/>
      </c>
      <c r="D710" s="599"/>
      <c r="E710" s="597"/>
      <c r="F710" s="1073"/>
      <c r="G710" s="1073"/>
      <c r="H710" s="1073"/>
      <c r="I710" s="1073"/>
      <c r="J710" s="1073"/>
      <c r="K710" s="1073"/>
      <c r="L710" s="1073"/>
      <c r="M710" s="1073"/>
      <c r="N710" s="1073"/>
    </row>
    <row r="711" spans="1:14" ht="16.5" thickBot="1" x14ac:dyDescent="0.3">
      <c r="A711" s="62"/>
      <c r="B711" s="600"/>
      <c r="C711" s="598" t="str">
        <f t="shared" si="10"/>
        <v/>
      </c>
      <c r="D711" s="599"/>
      <c r="E711" s="597"/>
      <c r="F711" s="1073"/>
      <c r="G711" s="1073"/>
      <c r="H711" s="1073"/>
      <c r="I711" s="1073"/>
      <c r="J711" s="1073"/>
      <c r="K711" s="1073"/>
      <c r="L711" s="1073"/>
      <c r="M711" s="1073"/>
      <c r="N711" s="1073"/>
    </row>
    <row r="712" spans="1:14" ht="16.5" thickBot="1" x14ac:dyDescent="0.3">
      <c r="A712" s="62"/>
      <c r="B712" s="600"/>
      <c r="C712" s="598" t="str">
        <f t="shared" si="10"/>
        <v/>
      </c>
      <c r="D712" s="599"/>
      <c r="E712" s="597"/>
      <c r="F712" s="1073"/>
      <c r="G712" s="1073"/>
      <c r="H712" s="1073"/>
      <c r="I712" s="1073"/>
      <c r="J712" s="1073"/>
      <c r="K712" s="1073"/>
      <c r="L712" s="1073"/>
      <c r="M712" s="1073"/>
      <c r="N712" s="1073"/>
    </row>
    <row r="713" spans="1:14" ht="16.5" thickBot="1" x14ac:dyDescent="0.3">
      <c r="A713" s="62"/>
      <c r="B713" s="600"/>
      <c r="C713" s="598" t="str">
        <f t="shared" si="10"/>
        <v/>
      </c>
      <c r="D713" s="599"/>
      <c r="E713" s="597"/>
      <c r="F713" s="1073"/>
      <c r="G713" s="1073"/>
      <c r="H713" s="1073"/>
      <c r="I713" s="1073"/>
      <c r="J713" s="1073"/>
      <c r="K713" s="1073"/>
      <c r="L713" s="1073"/>
      <c r="M713" s="1073"/>
      <c r="N713" s="1073"/>
    </row>
    <row r="714" spans="1:14" ht="16.5" thickBot="1" x14ac:dyDescent="0.3">
      <c r="A714" s="62"/>
      <c r="B714" s="600"/>
      <c r="C714" s="598" t="str">
        <f t="shared" si="10"/>
        <v/>
      </c>
      <c r="D714" s="599"/>
      <c r="E714" s="597"/>
      <c r="F714" s="1073"/>
      <c r="G714" s="1073"/>
      <c r="H714" s="1073"/>
      <c r="I714" s="1073"/>
      <c r="J714" s="1073"/>
      <c r="K714" s="1073"/>
      <c r="L714" s="1073"/>
      <c r="M714" s="1073"/>
      <c r="N714" s="1073"/>
    </row>
    <row r="715" spans="1:14" ht="16.5" thickBot="1" x14ac:dyDescent="0.3">
      <c r="A715" s="62"/>
      <c r="B715" s="600"/>
      <c r="C715" s="598" t="str">
        <f t="shared" si="10"/>
        <v/>
      </c>
      <c r="D715" s="599"/>
      <c r="E715" s="597"/>
      <c r="F715" s="1073"/>
      <c r="G715" s="1073"/>
      <c r="H715" s="1073"/>
      <c r="I715" s="1073"/>
      <c r="J715" s="1073"/>
      <c r="K715" s="1073"/>
      <c r="L715" s="1073"/>
      <c r="M715" s="1073"/>
      <c r="N715" s="1073"/>
    </row>
    <row r="716" spans="1:14" ht="16.5" thickBot="1" x14ac:dyDescent="0.3">
      <c r="A716" s="62"/>
      <c r="B716" s="600"/>
      <c r="C716" s="598" t="str">
        <f t="shared" ref="C716:C779" si="11">IF(B716&gt;0, (B716-B715), "")</f>
        <v/>
      </c>
      <c r="D716" s="599"/>
      <c r="E716" s="597"/>
      <c r="F716" s="1073"/>
      <c r="G716" s="1073"/>
      <c r="H716" s="1073"/>
      <c r="I716" s="1073"/>
      <c r="J716" s="1073"/>
      <c r="K716" s="1073"/>
      <c r="L716" s="1073"/>
      <c r="M716" s="1073"/>
      <c r="N716" s="1073"/>
    </row>
    <row r="717" spans="1:14" ht="16.5" thickBot="1" x14ac:dyDescent="0.3">
      <c r="A717" s="62"/>
      <c r="B717" s="600"/>
      <c r="C717" s="598" t="str">
        <f t="shared" si="11"/>
        <v/>
      </c>
      <c r="D717" s="599"/>
      <c r="E717" s="597"/>
      <c r="F717" s="1073"/>
      <c r="G717" s="1073"/>
      <c r="H717" s="1073"/>
      <c r="I717" s="1073"/>
      <c r="J717" s="1073"/>
      <c r="K717" s="1073"/>
      <c r="L717" s="1073"/>
      <c r="M717" s="1073"/>
      <c r="N717" s="1073"/>
    </row>
    <row r="718" spans="1:14" ht="16.5" thickBot="1" x14ac:dyDescent="0.3">
      <c r="A718" s="62"/>
      <c r="B718" s="600"/>
      <c r="C718" s="598" t="str">
        <f t="shared" si="11"/>
        <v/>
      </c>
      <c r="D718" s="599"/>
      <c r="E718" s="597"/>
      <c r="F718" s="1073"/>
      <c r="G718" s="1073"/>
      <c r="H718" s="1073"/>
      <c r="I718" s="1073"/>
      <c r="J718" s="1073"/>
      <c r="K718" s="1073"/>
      <c r="L718" s="1073"/>
      <c r="M718" s="1073"/>
      <c r="N718" s="1073"/>
    </row>
    <row r="719" spans="1:14" ht="16.5" thickBot="1" x14ac:dyDescent="0.3">
      <c r="A719" s="62"/>
      <c r="B719" s="600"/>
      <c r="C719" s="598" t="str">
        <f t="shared" si="11"/>
        <v/>
      </c>
      <c r="D719" s="599"/>
      <c r="E719" s="597"/>
      <c r="F719" s="1073"/>
      <c r="G719" s="1073"/>
      <c r="H719" s="1073"/>
      <c r="I719" s="1073"/>
      <c r="J719" s="1073"/>
      <c r="K719" s="1073"/>
      <c r="L719" s="1073"/>
      <c r="M719" s="1073"/>
      <c r="N719" s="1073"/>
    </row>
    <row r="720" spans="1:14" ht="16.5" thickBot="1" x14ac:dyDescent="0.3">
      <c r="A720" s="62"/>
      <c r="B720" s="600"/>
      <c r="C720" s="598" t="str">
        <f t="shared" si="11"/>
        <v/>
      </c>
      <c r="D720" s="599"/>
      <c r="E720" s="597"/>
      <c r="F720" s="1073"/>
      <c r="G720" s="1073"/>
      <c r="H720" s="1073"/>
      <c r="I720" s="1073"/>
      <c r="J720" s="1073"/>
      <c r="K720" s="1073"/>
      <c r="L720" s="1073"/>
      <c r="M720" s="1073"/>
      <c r="N720" s="1073"/>
    </row>
    <row r="721" spans="1:14" ht="16.5" thickBot="1" x14ac:dyDescent="0.3">
      <c r="A721" s="62"/>
      <c r="B721" s="600"/>
      <c r="C721" s="598" t="str">
        <f t="shared" si="11"/>
        <v/>
      </c>
      <c r="D721" s="599"/>
      <c r="E721" s="597"/>
      <c r="F721" s="1073"/>
      <c r="G721" s="1073"/>
      <c r="H721" s="1073"/>
      <c r="I721" s="1073"/>
      <c r="J721" s="1073"/>
      <c r="K721" s="1073"/>
      <c r="L721" s="1073"/>
      <c r="M721" s="1073"/>
      <c r="N721" s="1073"/>
    </row>
    <row r="722" spans="1:14" ht="16.5" thickBot="1" x14ac:dyDescent="0.3">
      <c r="A722" s="62"/>
      <c r="B722" s="600"/>
      <c r="C722" s="598" t="str">
        <f t="shared" si="11"/>
        <v/>
      </c>
      <c r="D722" s="599"/>
      <c r="E722" s="597"/>
      <c r="F722" s="1073"/>
      <c r="G722" s="1073"/>
      <c r="H722" s="1073"/>
      <c r="I722" s="1073"/>
      <c r="J722" s="1073"/>
      <c r="K722" s="1073"/>
      <c r="L722" s="1073"/>
      <c r="M722" s="1073"/>
      <c r="N722" s="1073"/>
    </row>
    <row r="723" spans="1:14" ht="16.5" thickBot="1" x14ac:dyDescent="0.3">
      <c r="A723" s="62"/>
      <c r="B723" s="600"/>
      <c r="C723" s="598" t="str">
        <f t="shared" si="11"/>
        <v/>
      </c>
      <c r="D723" s="599"/>
      <c r="E723" s="597"/>
      <c r="F723" s="1073"/>
      <c r="G723" s="1073"/>
      <c r="H723" s="1073"/>
      <c r="I723" s="1073"/>
      <c r="J723" s="1073"/>
      <c r="K723" s="1073"/>
      <c r="L723" s="1073"/>
      <c r="M723" s="1073"/>
      <c r="N723" s="1073"/>
    </row>
    <row r="724" spans="1:14" ht="16.5" thickBot="1" x14ac:dyDescent="0.3">
      <c r="A724" s="62"/>
      <c r="B724" s="600"/>
      <c r="C724" s="598" t="str">
        <f t="shared" si="11"/>
        <v/>
      </c>
      <c r="D724" s="599"/>
      <c r="E724" s="597"/>
      <c r="F724" s="1073"/>
      <c r="G724" s="1073"/>
      <c r="H724" s="1073"/>
      <c r="I724" s="1073"/>
      <c r="J724" s="1073"/>
      <c r="K724" s="1073"/>
      <c r="L724" s="1073"/>
      <c r="M724" s="1073"/>
      <c r="N724" s="1073"/>
    </row>
    <row r="725" spans="1:14" ht="16.5" thickBot="1" x14ac:dyDescent="0.3">
      <c r="A725" s="62"/>
      <c r="B725" s="600"/>
      <c r="C725" s="598" t="str">
        <f t="shared" si="11"/>
        <v/>
      </c>
      <c r="D725" s="599"/>
      <c r="E725" s="597"/>
      <c r="F725" s="1073"/>
      <c r="G725" s="1073"/>
      <c r="H725" s="1073"/>
      <c r="I725" s="1073"/>
      <c r="J725" s="1073"/>
      <c r="K725" s="1073"/>
      <c r="L725" s="1073"/>
      <c r="M725" s="1073"/>
      <c r="N725" s="1073"/>
    </row>
    <row r="726" spans="1:14" ht="16.5" thickBot="1" x14ac:dyDescent="0.3">
      <c r="A726" s="62"/>
      <c r="B726" s="600"/>
      <c r="C726" s="598" t="str">
        <f t="shared" si="11"/>
        <v/>
      </c>
      <c r="D726" s="599"/>
      <c r="E726" s="597"/>
      <c r="F726" s="1073"/>
      <c r="G726" s="1073"/>
      <c r="H726" s="1073"/>
      <c r="I726" s="1073"/>
      <c r="J726" s="1073"/>
      <c r="K726" s="1073"/>
      <c r="L726" s="1073"/>
      <c r="M726" s="1073"/>
      <c r="N726" s="1073"/>
    </row>
    <row r="727" spans="1:14" ht="16.5" thickBot="1" x14ac:dyDescent="0.3">
      <c r="A727" s="62"/>
      <c r="B727" s="600"/>
      <c r="C727" s="598" t="str">
        <f t="shared" si="11"/>
        <v/>
      </c>
      <c r="D727" s="599"/>
      <c r="E727" s="597"/>
      <c r="F727" s="1073"/>
      <c r="G727" s="1073"/>
      <c r="H727" s="1073"/>
      <c r="I727" s="1073"/>
      <c r="J727" s="1073"/>
      <c r="K727" s="1073"/>
      <c r="L727" s="1073"/>
      <c r="M727" s="1073"/>
      <c r="N727" s="1073"/>
    </row>
    <row r="728" spans="1:14" ht="16.5" thickBot="1" x14ac:dyDescent="0.3">
      <c r="A728" s="62"/>
      <c r="B728" s="600"/>
      <c r="C728" s="598" t="str">
        <f t="shared" si="11"/>
        <v/>
      </c>
      <c r="D728" s="599"/>
      <c r="E728" s="597"/>
      <c r="F728" s="1073"/>
      <c r="G728" s="1073"/>
      <c r="H728" s="1073"/>
      <c r="I728" s="1073"/>
      <c r="J728" s="1073"/>
      <c r="K728" s="1073"/>
      <c r="L728" s="1073"/>
      <c r="M728" s="1073"/>
      <c r="N728" s="1073"/>
    </row>
    <row r="729" spans="1:14" ht="16.5" thickBot="1" x14ac:dyDescent="0.3">
      <c r="A729" s="62"/>
      <c r="B729" s="600"/>
      <c r="C729" s="598" t="str">
        <f t="shared" si="11"/>
        <v/>
      </c>
      <c r="D729" s="599"/>
      <c r="E729" s="597"/>
      <c r="F729" s="1073"/>
      <c r="G729" s="1073"/>
      <c r="H729" s="1073"/>
      <c r="I729" s="1073"/>
      <c r="J729" s="1073"/>
      <c r="K729" s="1073"/>
      <c r="L729" s="1073"/>
      <c r="M729" s="1073"/>
      <c r="N729" s="1073"/>
    </row>
    <row r="730" spans="1:14" ht="16.5" thickBot="1" x14ac:dyDescent="0.3">
      <c r="A730" s="62"/>
      <c r="B730" s="600"/>
      <c r="C730" s="598" t="str">
        <f t="shared" si="11"/>
        <v/>
      </c>
      <c r="D730" s="599"/>
      <c r="E730" s="597"/>
      <c r="F730" s="1073"/>
      <c r="G730" s="1073"/>
      <c r="H730" s="1073"/>
      <c r="I730" s="1073"/>
      <c r="J730" s="1073"/>
      <c r="K730" s="1073"/>
      <c r="L730" s="1073"/>
      <c r="M730" s="1073"/>
      <c r="N730" s="1073"/>
    </row>
    <row r="731" spans="1:14" ht="16.5" thickBot="1" x14ac:dyDescent="0.3">
      <c r="A731" s="62"/>
      <c r="B731" s="600"/>
      <c r="C731" s="598" t="str">
        <f t="shared" si="11"/>
        <v/>
      </c>
      <c r="D731" s="599"/>
      <c r="E731" s="597"/>
      <c r="F731" s="1073"/>
      <c r="G731" s="1073"/>
      <c r="H731" s="1073"/>
      <c r="I731" s="1073"/>
      <c r="J731" s="1073"/>
      <c r="K731" s="1073"/>
      <c r="L731" s="1073"/>
      <c r="M731" s="1073"/>
      <c r="N731" s="1073"/>
    </row>
    <row r="732" spans="1:14" ht="16.5" thickBot="1" x14ac:dyDescent="0.3">
      <c r="A732" s="62"/>
      <c r="B732" s="600"/>
      <c r="C732" s="598" t="str">
        <f t="shared" si="11"/>
        <v/>
      </c>
      <c r="D732" s="599"/>
      <c r="E732" s="597"/>
      <c r="F732" s="1073"/>
      <c r="G732" s="1073"/>
      <c r="H732" s="1073"/>
      <c r="I732" s="1073"/>
      <c r="J732" s="1073"/>
      <c r="K732" s="1073"/>
      <c r="L732" s="1073"/>
      <c r="M732" s="1073"/>
      <c r="N732" s="1073"/>
    </row>
    <row r="733" spans="1:14" ht="16.5" thickBot="1" x14ac:dyDescent="0.3">
      <c r="A733" s="62"/>
      <c r="B733" s="600"/>
      <c r="C733" s="598" t="str">
        <f t="shared" si="11"/>
        <v/>
      </c>
      <c r="D733" s="599"/>
      <c r="E733" s="597"/>
      <c r="F733" s="1073"/>
      <c r="G733" s="1073"/>
      <c r="H733" s="1073"/>
      <c r="I733" s="1073"/>
      <c r="J733" s="1073"/>
      <c r="K733" s="1073"/>
      <c r="L733" s="1073"/>
      <c r="M733" s="1073"/>
      <c r="N733" s="1073"/>
    </row>
    <row r="734" spans="1:14" ht="16.5" thickBot="1" x14ac:dyDescent="0.3">
      <c r="A734" s="62"/>
      <c r="B734" s="600"/>
      <c r="C734" s="598" t="str">
        <f t="shared" si="11"/>
        <v/>
      </c>
      <c r="D734" s="599"/>
      <c r="E734" s="597"/>
      <c r="F734" s="1073"/>
      <c r="G734" s="1073"/>
      <c r="H734" s="1073"/>
      <c r="I734" s="1073"/>
      <c r="J734" s="1073"/>
      <c r="K734" s="1073"/>
      <c r="L734" s="1073"/>
      <c r="M734" s="1073"/>
      <c r="N734" s="1073"/>
    </row>
    <row r="735" spans="1:14" ht="16.5" thickBot="1" x14ac:dyDescent="0.3">
      <c r="A735" s="62"/>
      <c r="B735" s="600"/>
      <c r="C735" s="598" t="str">
        <f t="shared" si="11"/>
        <v/>
      </c>
      <c r="D735" s="599"/>
      <c r="E735" s="597"/>
      <c r="F735" s="1073"/>
      <c r="G735" s="1073"/>
      <c r="H735" s="1073"/>
      <c r="I735" s="1073"/>
      <c r="J735" s="1073"/>
      <c r="K735" s="1073"/>
      <c r="L735" s="1073"/>
      <c r="M735" s="1073"/>
      <c r="N735" s="1073"/>
    </row>
    <row r="736" spans="1:14" ht="16.5" thickBot="1" x14ac:dyDescent="0.3">
      <c r="A736" s="62"/>
      <c r="B736" s="600"/>
      <c r="C736" s="598" t="str">
        <f t="shared" si="11"/>
        <v/>
      </c>
      <c r="D736" s="599"/>
      <c r="E736" s="597"/>
      <c r="F736" s="1073"/>
      <c r="G736" s="1073"/>
      <c r="H736" s="1073"/>
      <c r="I736" s="1073"/>
      <c r="J736" s="1073"/>
      <c r="K736" s="1073"/>
      <c r="L736" s="1073"/>
      <c r="M736" s="1073"/>
      <c r="N736" s="1073"/>
    </row>
    <row r="737" spans="1:14" ht="16.5" thickBot="1" x14ac:dyDescent="0.3">
      <c r="A737" s="62"/>
      <c r="B737" s="600"/>
      <c r="C737" s="598" t="str">
        <f t="shared" si="11"/>
        <v/>
      </c>
      <c r="D737" s="599"/>
      <c r="E737" s="597"/>
      <c r="F737" s="1073"/>
      <c r="G737" s="1073"/>
      <c r="H737" s="1073"/>
      <c r="I737" s="1073"/>
      <c r="J737" s="1073"/>
      <c r="K737" s="1073"/>
      <c r="L737" s="1073"/>
      <c r="M737" s="1073"/>
      <c r="N737" s="1073"/>
    </row>
    <row r="738" spans="1:14" ht="16.5" thickBot="1" x14ac:dyDescent="0.3">
      <c r="A738" s="62"/>
      <c r="B738" s="600"/>
      <c r="C738" s="598" t="str">
        <f t="shared" si="11"/>
        <v/>
      </c>
      <c r="D738" s="599"/>
      <c r="E738" s="597"/>
      <c r="F738" s="1073"/>
      <c r="G738" s="1073"/>
      <c r="H738" s="1073"/>
      <c r="I738" s="1073"/>
      <c r="J738" s="1073"/>
      <c r="K738" s="1073"/>
      <c r="L738" s="1073"/>
      <c r="M738" s="1073"/>
      <c r="N738" s="1073"/>
    </row>
    <row r="739" spans="1:14" ht="16.5" thickBot="1" x14ac:dyDescent="0.3">
      <c r="A739" s="62"/>
      <c r="B739" s="600"/>
      <c r="C739" s="598" t="str">
        <f t="shared" si="11"/>
        <v/>
      </c>
      <c r="D739" s="599"/>
      <c r="E739" s="597"/>
      <c r="F739" s="1073"/>
      <c r="G739" s="1073"/>
      <c r="H739" s="1073"/>
      <c r="I739" s="1073"/>
      <c r="J739" s="1073"/>
      <c r="K739" s="1073"/>
      <c r="L739" s="1073"/>
      <c r="M739" s="1073"/>
      <c r="N739" s="1073"/>
    </row>
    <row r="740" spans="1:14" ht="16.5" thickBot="1" x14ac:dyDescent="0.3">
      <c r="A740" s="62"/>
      <c r="B740" s="600"/>
      <c r="C740" s="598" t="str">
        <f t="shared" si="11"/>
        <v/>
      </c>
      <c r="D740" s="599"/>
      <c r="E740" s="597"/>
      <c r="F740" s="1073"/>
      <c r="G740" s="1073"/>
      <c r="H740" s="1073"/>
      <c r="I740" s="1073"/>
      <c r="J740" s="1073"/>
      <c r="K740" s="1073"/>
      <c r="L740" s="1073"/>
      <c r="M740" s="1073"/>
      <c r="N740" s="1073"/>
    </row>
    <row r="741" spans="1:14" ht="16.5" thickBot="1" x14ac:dyDescent="0.3">
      <c r="A741" s="62"/>
      <c r="B741" s="600"/>
      <c r="C741" s="598" t="str">
        <f t="shared" si="11"/>
        <v/>
      </c>
      <c r="D741" s="599"/>
      <c r="E741" s="597"/>
      <c r="F741" s="1073"/>
      <c r="G741" s="1073"/>
      <c r="H741" s="1073"/>
      <c r="I741" s="1073"/>
      <c r="J741" s="1073"/>
      <c r="K741" s="1073"/>
      <c r="L741" s="1073"/>
      <c r="M741" s="1073"/>
      <c r="N741" s="1073"/>
    </row>
    <row r="742" spans="1:14" ht="16.5" thickBot="1" x14ac:dyDescent="0.3">
      <c r="A742" s="62"/>
      <c r="B742" s="600"/>
      <c r="C742" s="598" t="str">
        <f t="shared" si="11"/>
        <v/>
      </c>
      <c r="D742" s="599"/>
      <c r="E742" s="597"/>
      <c r="F742" s="1073"/>
      <c r="G742" s="1073"/>
      <c r="H742" s="1073"/>
      <c r="I742" s="1073"/>
      <c r="J742" s="1073"/>
      <c r="K742" s="1073"/>
      <c r="L742" s="1073"/>
      <c r="M742" s="1073"/>
      <c r="N742" s="1073"/>
    </row>
    <row r="743" spans="1:14" ht="16.5" thickBot="1" x14ac:dyDescent="0.3">
      <c r="A743" s="62"/>
      <c r="B743" s="600"/>
      <c r="C743" s="598" t="str">
        <f t="shared" si="11"/>
        <v/>
      </c>
      <c r="D743" s="599"/>
      <c r="E743" s="597"/>
      <c r="F743" s="1073"/>
      <c r="G743" s="1073"/>
      <c r="H743" s="1073"/>
      <c r="I743" s="1073"/>
      <c r="J743" s="1073"/>
      <c r="K743" s="1073"/>
      <c r="L743" s="1073"/>
      <c r="M743" s="1073"/>
      <c r="N743" s="1073"/>
    </row>
    <row r="744" spans="1:14" ht="16.5" thickBot="1" x14ac:dyDescent="0.3">
      <c r="A744" s="62"/>
      <c r="B744" s="600"/>
      <c r="C744" s="598" t="str">
        <f t="shared" si="11"/>
        <v/>
      </c>
      <c r="D744" s="599"/>
      <c r="E744" s="597"/>
      <c r="F744" s="1073"/>
      <c r="G744" s="1073"/>
      <c r="H744" s="1073"/>
      <c r="I744" s="1073"/>
      <c r="J744" s="1073"/>
      <c r="K744" s="1073"/>
      <c r="L744" s="1073"/>
      <c r="M744" s="1073"/>
      <c r="N744" s="1073"/>
    </row>
    <row r="745" spans="1:14" ht="16.5" thickBot="1" x14ac:dyDescent="0.3">
      <c r="A745" s="62"/>
      <c r="B745" s="600"/>
      <c r="C745" s="598" t="str">
        <f t="shared" si="11"/>
        <v/>
      </c>
      <c r="D745" s="599"/>
      <c r="E745" s="597"/>
      <c r="F745" s="1073"/>
      <c r="G745" s="1073"/>
      <c r="H745" s="1073"/>
      <c r="I745" s="1073"/>
      <c r="J745" s="1073"/>
      <c r="K745" s="1073"/>
      <c r="L745" s="1073"/>
      <c r="M745" s="1073"/>
      <c r="N745" s="1073"/>
    </row>
    <row r="746" spans="1:14" ht="16.5" thickBot="1" x14ac:dyDescent="0.3">
      <c r="A746" s="62"/>
      <c r="B746" s="600"/>
      <c r="C746" s="598" t="str">
        <f t="shared" si="11"/>
        <v/>
      </c>
      <c r="D746" s="599"/>
      <c r="E746" s="597"/>
      <c r="F746" s="1073"/>
      <c r="G746" s="1073"/>
      <c r="H746" s="1073"/>
      <c r="I746" s="1073"/>
      <c r="J746" s="1073"/>
      <c r="K746" s="1073"/>
      <c r="L746" s="1073"/>
      <c r="M746" s="1073"/>
      <c r="N746" s="1073"/>
    </row>
    <row r="747" spans="1:14" ht="16.5" thickBot="1" x14ac:dyDescent="0.3">
      <c r="A747" s="62"/>
      <c r="B747" s="600"/>
      <c r="C747" s="598" t="str">
        <f t="shared" si="11"/>
        <v/>
      </c>
      <c r="D747" s="599"/>
      <c r="E747" s="597"/>
      <c r="F747" s="1073"/>
      <c r="G747" s="1073"/>
      <c r="H747" s="1073"/>
      <c r="I747" s="1073"/>
      <c r="J747" s="1073"/>
      <c r="K747" s="1073"/>
      <c r="L747" s="1073"/>
      <c r="M747" s="1073"/>
      <c r="N747" s="1073"/>
    </row>
    <row r="748" spans="1:14" ht="16.5" thickBot="1" x14ac:dyDescent="0.3">
      <c r="A748" s="62"/>
      <c r="B748" s="600"/>
      <c r="C748" s="598" t="str">
        <f t="shared" si="11"/>
        <v/>
      </c>
      <c r="D748" s="599"/>
      <c r="E748" s="597"/>
      <c r="F748" s="1073"/>
      <c r="G748" s="1073"/>
      <c r="H748" s="1073"/>
      <c r="I748" s="1073"/>
      <c r="J748" s="1073"/>
      <c r="K748" s="1073"/>
      <c r="L748" s="1073"/>
      <c r="M748" s="1073"/>
      <c r="N748" s="1073"/>
    </row>
    <row r="749" spans="1:14" ht="16.5" thickBot="1" x14ac:dyDescent="0.3">
      <c r="A749" s="62"/>
      <c r="B749" s="600"/>
      <c r="C749" s="598" t="str">
        <f t="shared" si="11"/>
        <v/>
      </c>
      <c r="D749" s="599"/>
      <c r="E749" s="597"/>
      <c r="F749" s="1073"/>
      <c r="G749" s="1073"/>
      <c r="H749" s="1073"/>
      <c r="I749" s="1073"/>
      <c r="J749" s="1073"/>
      <c r="K749" s="1073"/>
      <c r="L749" s="1073"/>
      <c r="M749" s="1073"/>
      <c r="N749" s="1073"/>
    </row>
    <row r="750" spans="1:14" ht="16.5" thickBot="1" x14ac:dyDescent="0.3">
      <c r="A750" s="62"/>
      <c r="B750" s="600"/>
      <c r="C750" s="598" t="str">
        <f t="shared" si="11"/>
        <v/>
      </c>
      <c r="D750" s="599"/>
      <c r="E750" s="597"/>
      <c r="F750" s="1073"/>
      <c r="G750" s="1073"/>
      <c r="H750" s="1073"/>
      <c r="I750" s="1073"/>
      <c r="J750" s="1073"/>
      <c r="K750" s="1073"/>
      <c r="L750" s="1073"/>
      <c r="M750" s="1073"/>
      <c r="N750" s="1073"/>
    </row>
    <row r="751" spans="1:14" ht="16.5" thickBot="1" x14ac:dyDescent="0.3">
      <c r="A751" s="62"/>
      <c r="B751" s="600"/>
      <c r="C751" s="598" t="str">
        <f t="shared" si="11"/>
        <v/>
      </c>
      <c r="D751" s="599"/>
      <c r="E751" s="597"/>
      <c r="F751" s="1073"/>
      <c r="G751" s="1073"/>
      <c r="H751" s="1073"/>
      <c r="I751" s="1073"/>
      <c r="J751" s="1073"/>
      <c r="K751" s="1073"/>
      <c r="L751" s="1073"/>
      <c r="M751" s="1073"/>
      <c r="N751" s="1073"/>
    </row>
    <row r="752" spans="1:14" ht="16.5" thickBot="1" x14ac:dyDescent="0.3">
      <c r="A752" s="62"/>
      <c r="B752" s="600"/>
      <c r="C752" s="598" t="str">
        <f t="shared" si="11"/>
        <v/>
      </c>
      <c r="D752" s="599"/>
      <c r="E752" s="597"/>
      <c r="F752" s="1073"/>
      <c r="G752" s="1073"/>
      <c r="H752" s="1073"/>
      <c r="I752" s="1073"/>
      <c r="J752" s="1073"/>
      <c r="K752" s="1073"/>
      <c r="L752" s="1073"/>
      <c r="M752" s="1073"/>
      <c r="N752" s="1073"/>
    </row>
    <row r="753" spans="1:14" ht="16.5" thickBot="1" x14ac:dyDescent="0.3">
      <c r="A753" s="62"/>
      <c r="B753" s="600"/>
      <c r="C753" s="598" t="str">
        <f t="shared" si="11"/>
        <v/>
      </c>
      <c r="D753" s="599"/>
      <c r="E753" s="597"/>
      <c r="F753" s="1073"/>
      <c r="G753" s="1073"/>
      <c r="H753" s="1073"/>
      <c r="I753" s="1073"/>
      <c r="J753" s="1073"/>
      <c r="K753" s="1073"/>
      <c r="L753" s="1073"/>
      <c r="M753" s="1073"/>
      <c r="N753" s="1073"/>
    </row>
    <row r="754" spans="1:14" ht="16.5" thickBot="1" x14ac:dyDescent="0.3">
      <c r="A754" s="62"/>
      <c r="B754" s="600"/>
      <c r="C754" s="598" t="str">
        <f t="shared" si="11"/>
        <v/>
      </c>
      <c r="D754" s="599"/>
      <c r="E754" s="597"/>
      <c r="F754" s="1073"/>
      <c r="G754" s="1073"/>
      <c r="H754" s="1073"/>
      <c r="I754" s="1073"/>
      <c r="J754" s="1073"/>
      <c r="K754" s="1073"/>
      <c r="L754" s="1073"/>
      <c r="M754" s="1073"/>
      <c r="N754" s="1073"/>
    </row>
    <row r="755" spans="1:14" ht="16.5" thickBot="1" x14ac:dyDescent="0.3">
      <c r="A755" s="62"/>
      <c r="B755" s="600"/>
      <c r="C755" s="598" t="str">
        <f t="shared" si="11"/>
        <v/>
      </c>
      <c r="D755" s="599"/>
      <c r="E755" s="597"/>
      <c r="F755" s="1073"/>
      <c r="G755" s="1073"/>
      <c r="H755" s="1073"/>
      <c r="I755" s="1073"/>
      <c r="J755" s="1073"/>
      <c r="K755" s="1073"/>
      <c r="L755" s="1073"/>
      <c r="M755" s="1073"/>
      <c r="N755" s="1073"/>
    </row>
    <row r="756" spans="1:14" ht="16.5" thickBot="1" x14ac:dyDescent="0.3">
      <c r="A756" s="62"/>
      <c r="B756" s="600"/>
      <c r="C756" s="598" t="str">
        <f t="shared" si="11"/>
        <v/>
      </c>
      <c r="D756" s="599"/>
      <c r="E756" s="597"/>
      <c r="F756" s="1073"/>
      <c r="G756" s="1073"/>
      <c r="H756" s="1073"/>
      <c r="I756" s="1073"/>
      <c r="J756" s="1073"/>
      <c r="K756" s="1073"/>
      <c r="L756" s="1073"/>
      <c r="M756" s="1073"/>
      <c r="N756" s="1073"/>
    </row>
    <row r="757" spans="1:14" ht="16.5" thickBot="1" x14ac:dyDescent="0.3">
      <c r="A757" s="62"/>
      <c r="B757" s="600"/>
      <c r="C757" s="598" t="str">
        <f t="shared" si="11"/>
        <v/>
      </c>
      <c r="D757" s="599"/>
      <c r="E757" s="597"/>
      <c r="F757" s="1073"/>
      <c r="G757" s="1073"/>
      <c r="H757" s="1073"/>
      <c r="I757" s="1073"/>
      <c r="J757" s="1073"/>
      <c r="K757" s="1073"/>
      <c r="L757" s="1073"/>
      <c r="M757" s="1073"/>
      <c r="N757" s="1073"/>
    </row>
    <row r="758" spans="1:14" ht="16.5" thickBot="1" x14ac:dyDescent="0.3">
      <c r="A758" s="62"/>
      <c r="B758" s="600"/>
      <c r="C758" s="598" t="str">
        <f t="shared" si="11"/>
        <v/>
      </c>
      <c r="D758" s="599"/>
      <c r="E758" s="597"/>
      <c r="F758" s="1073"/>
      <c r="G758" s="1073"/>
      <c r="H758" s="1073"/>
      <c r="I758" s="1073"/>
      <c r="J758" s="1073"/>
      <c r="K758" s="1073"/>
      <c r="L758" s="1073"/>
      <c r="M758" s="1073"/>
      <c r="N758" s="1073"/>
    </row>
    <row r="759" spans="1:14" ht="16.5" thickBot="1" x14ac:dyDescent="0.3">
      <c r="A759" s="62"/>
      <c r="B759" s="600"/>
      <c r="C759" s="598" t="str">
        <f t="shared" si="11"/>
        <v/>
      </c>
      <c r="D759" s="599"/>
      <c r="E759" s="597"/>
      <c r="F759" s="1073"/>
      <c r="G759" s="1073"/>
      <c r="H759" s="1073"/>
      <c r="I759" s="1073"/>
      <c r="J759" s="1073"/>
      <c r="K759" s="1073"/>
      <c r="L759" s="1073"/>
      <c r="M759" s="1073"/>
      <c r="N759" s="1073"/>
    </row>
    <row r="760" spans="1:14" ht="16.5" thickBot="1" x14ac:dyDescent="0.3">
      <c r="A760" s="62"/>
      <c r="B760" s="600"/>
      <c r="C760" s="598" t="str">
        <f t="shared" si="11"/>
        <v/>
      </c>
      <c r="D760" s="599"/>
      <c r="E760" s="597"/>
      <c r="F760" s="1073"/>
      <c r="G760" s="1073"/>
      <c r="H760" s="1073"/>
      <c r="I760" s="1073"/>
      <c r="J760" s="1073"/>
      <c r="K760" s="1073"/>
      <c r="L760" s="1073"/>
      <c r="M760" s="1073"/>
      <c r="N760" s="1073"/>
    </row>
    <row r="761" spans="1:14" ht="16.5" thickBot="1" x14ac:dyDescent="0.3">
      <c r="A761" s="62"/>
      <c r="B761" s="600"/>
      <c r="C761" s="598" t="str">
        <f t="shared" si="11"/>
        <v/>
      </c>
      <c r="D761" s="599"/>
      <c r="E761" s="597"/>
      <c r="F761" s="1073"/>
      <c r="G761" s="1073"/>
      <c r="H761" s="1073"/>
      <c r="I761" s="1073"/>
      <c r="J761" s="1073"/>
      <c r="K761" s="1073"/>
      <c r="L761" s="1073"/>
      <c r="M761" s="1073"/>
      <c r="N761" s="1073"/>
    </row>
    <row r="762" spans="1:14" ht="16.5" thickBot="1" x14ac:dyDescent="0.3">
      <c r="A762" s="62"/>
      <c r="B762" s="600"/>
      <c r="C762" s="598" t="str">
        <f t="shared" si="11"/>
        <v/>
      </c>
      <c r="D762" s="599"/>
      <c r="E762" s="597"/>
      <c r="F762" s="1073"/>
      <c r="G762" s="1073"/>
      <c r="H762" s="1073"/>
      <c r="I762" s="1073"/>
      <c r="J762" s="1073"/>
      <c r="K762" s="1073"/>
      <c r="L762" s="1073"/>
      <c r="M762" s="1073"/>
      <c r="N762" s="1073"/>
    </row>
    <row r="763" spans="1:14" ht="16.5" thickBot="1" x14ac:dyDescent="0.3">
      <c r="A763" s="62"/>
      <c r="B763" s="600"/>
      <c r="C763" s="598" t="str">
        <f t="shared" si="11"/>
        <v/>
      </c>
      <c r="D763" s="599"/>
      <c r="E763" s="597"/>
      <c r="F763" s="1073"/>
      <c r="G763" s="1073"/>
      <c r="H763" s="1073"/>
      <c r="I763" s="1073"/>
      <c r="J763" s="1073"/>
      <c r="K763" s="1073"/>
      <c r="L763" s="1073"/>
      <c r="M763" s="1073"/>
      <c r="N763" s="1073"/>
    </row>
    <row r="764" spans="1:14" ht="16.5" thickBot="1" x14ac:dyDescent="0.3">
      <c r="A764" s="62"/>
      <c r="B764" s="600"/>
      <c r="C764" s="598" t="str">
        <f t="shared" si="11"/>
        <v/>
      </c>
      <c r="D764" s="599"/>
      <c r="E764" s="597"/>
      <c r="F764" s="1073"/>
      <c r="G764" s="1073"/>
      <c r="H764" s="1073"/>
      <c r="I764" s="1073"/>
      <c r="J764" s="1073"/>
      <c r="K764" s="1073"/>
      <c r="L764" s="1073"/>
      <c r="M764" s="1073"/>
      <c r="N764" s="1073"/>
    </row>
    <row r="765" spans="1:14" ht="16.5" thickBot="1" x14ac:dyDescent="0.3">
      <c r="A765" s="62"/>
      <c r="B765" s="600"/>
      <c r="C765" s="598" t="str">
        <f t="shared" si="11"/>
        <v/>
      </c>
      <c r="D765" s="599"/>
      <c r="E765" s="597"/>
      <c r="F765" s="1073"/>
      <c r="G765" s="1073"/>
      <c r="H765" s="1073"/>
      <c r="I765" s="1073"/>
      <c r="J765" s="1073"/>
      <c r="K765" s="1073"/>
      <c r="L765" s="1073"/>
      <c r="M765" s="1073"/>
      <c r="N765" s="1073"/>
    </row>
    <row r="766" spans="1:14" ht="16.5" thickBot="1" x14ac:dyDescent="0.3">
      <c r="A766" s="62"/>
      <c r="B766" s="600"/>
      <c r="C766" s="598" t="str">
        <f t="shared" si="11"/>
        <v/>
      </c>
      <c r="D766" s="599"/>
      <c r="E766" s="597"/>
      <c r="F766" s="1073"/>
      <c r="G766" s="1073"/>
      <c r="H766" s="1073"/>
      <c r="I766" s="1073"/>
      <c r="J766" s="1073"/>
      <c r="K766" s="1073"/>
      <c r="L766" s="1073"/>
      <c r="M766" s="1073"/>
      <c r="N766" s="1073"/>
    </row>
    <row r="767" spans="1:14" ht="16.5" thickBot="1" x14ac:dyDescent="0.3">
      <c r="A767" s="62"/>
      <c r="B767" s="600"/>
      <c r="C767" s="598" t="str">
        <f t="shared" si="11"/>
        <v/>
      </c>
      <c r="D767" s="599"/>
      <c r="E767" s="597"/>
      <c r="F767" s="1073"/>
      <c r="G767" s="1073"/>
      <c r="H767" s="1073"/>
      <c r="I767" s="1073"/>
      <c r="J767" s="1073"/>
      <c r="K767" s="1073"/>
      <c r="L767" s="1073"/>
      <c r="M767" s="1073"/>
      <c r="N767" s="1073"/>
    </row>
    <row r="768" spans="1:14" ht="16.5" thickBot="1" x14ac:dyDescent="0.3">
      <c r="A768" s="62"/>
      <c r="B768" s="600"/>
      <c r="C768" s="598" t="str">
        <f t="shared" si="11"/>
        <v/>
      </c>
      <c r="D768" s="599"/>
      <c r="E768" s="597"/>
      <c r="F768" s="1073"/>
      <c r="G768" s="1073"/>
      <c r="H768" s="1073"/>
      <c r="I768" s="1073"/>
      <c r="J768" s="1073"/>
      <c r="K768" s="1073"/>
      <c r="L768" s="1073"/>
      <c r="M768" s="1073"/>
      <c r="N768" s="1073"/>
    </row>
    <row r="769" spans="1:14" ht="16.5" thickBot="1" x14ac:dyDescent="0.3">
      <c r="A769" s="62"/>
      <c r="B769" s="600"/>
      <c r="C769" s="598" t="str">
        <f t="shared" si="11"/>
        <v/>
      </c>
      <c r="D769" s="599"/>
      <c r="E769" s="597"/>
      <c r="F769" s="1073"/>
      <c r="G769" s="1073"/>
      <c r="H769" s="1073"/>
      <c r="I769" s="1073"/>
      <c r="J769" s="1073"/>
      <c r="K769" s="1073"/>
      <c r="L769" s="1073"/>
      <c r="M769" s="1073"/>
      <c r="N769" s="1073"/>
    </row>
    <row r="770" spans="1:14" ht="16.5" thickBot="1" x14ac:dyDescent="0.3">
      <c r="A770" s="62"/>
      <c r="B770" s="600"/>
      <c r="C770" s="598" t="str">
        <f t="shared" si="11"/>
        <v/>
      </c>
      <c r="D770" s="599"/>
      <c r="E770" s="597"/>
      <c r="F770" s="1073"/>
      <c r="G770" s="1073"/>
      <c r="H770" s="1073"/>
      <c r="I770" s="1073"/>
      <c r="J770" s="1073"/>
      <c r="K770" s="1073"/>
      <c r="L770" s="1073"/>
      <c r="M770" s="1073"/>
      <c r="N770" s="1073"/>
    </row>
    <row r="771" spans="1:14" ht="16.5" thickBot="1" x14ac:dyDescent="0.3">
      <c r="A771" s="62"/>
      <c r="B771" s="600"/>
      <c r="C771" s="598" t="str">
        <f t="shared" si="11"/>
        <v/>
      </c>
      <c r="D771" s="599"/>
      <c r="E771" s="597"/>
      <c r="F771" s="1073"/>
      <c r="G771" s="1073"/>
      <c r="H771" s="1073"/>
      <c r="I771" s="1073"/>
      <c r="J771" s="1073"/>
      <c r="K771" s="1073"/>
      <c r="L771" s="1073"/>
      <c r="M771" s="1073"/>
      <c r="N771" s="1073"/>
    </row>
    <row r="772" spans="1:14" ht="16.5" thickBot="1" x14ac:dyDescent="0.3">
      <c r="A772" s="62"/>
      <c r="B772" s="600"/>
      <c r="C772" s="598" t="str">
        <f t="shared" si="11"/>
        <v/>
      </c>
      <c r="D772" s="599"/>
      <c r="E772" s="597"/>
      <c r="F772" s="1073"/>
      <c r="G772" s="1073"/>
      <c r="H772" s="1073"/>
      <c r="I772" s="1073"/>
      <c r="J772" s="1073"/>
      <c r="K772" s="1073"/>
      <c r="L772" s="1073"/>
      <c r="M772" s="1073"/>
      <c r="N772" s="1073"/>
    </row>
    <row r="773" spans="1:14" ht="16.5" thickBot="1" x14ac:dyDescent="0.3">
      <c r="A773" s="62"/>
      <c r="B773" s="600"/>
      <c r="C773" s="598" t="str">
        <f t="shared" si="11"/>
        <v/>
      </c>
      <c r="D773" s="599"/>
      <c r="E773" s="597"/>
      <c r="F773" s="1073"/>
      <c r="G773" s="1073"/>
      <c r="H773" s="1073"/>
      <c r="I773" s="1073"/>
      <c r="J773" s="1073"/>
      <c r="K773" s="1073"/>
      <c r="L773" s="1073"/>
      <c r="M773" s="1073"/>
      <c r="N773" s="1073"/>
    </row>
    <row r="774" spans="1:14" ht="16.5" thickBot="1" x14ac:dyDescent="0.3">
      <c r="A774" s="62"/>
      <c r="B774" s="600"/>
      <c r="C774" s="598" t="str">
        <f t="shared" si="11"/>
        <v/>
      </c>
      <c r="D774" s="599"/>
      <c r="E774" s="597"/>
      <c r="F774" s="1073"/>
      <c r="G774" s="1073"/>
      <c r="H774" s="1073"/>
      <c r="I774" s="1073"/>
      <c r="J774" s="1073"/>
      <c r="K774" s="1073"/>
      <c r="L774" s="1073"/>
      <c r="M774" s="1073"/>
      <c r="N774" s="1073"/>
    </row>
    <row r="775" spans="1:14" ht="16.5" thickBot="1" x14ac:dyDescent="0.3">
      <c r="A775" s="62"/>
      <c r="B775" s="600"/>
      <c r="C775" s="598" t="str">
        <f t="shared" si="11"/>
        <v/>
      </c>
      <c r="D775" s="599"/>
      <c r="E775" s="597"/>
      <c r="F775" s="1073"/>
      <c r="G775" s="1073"/>
      <c r="H775" s="1073"/>
      <c r="I775" s="1073"/>
      <c r="J775" s="1073"/>
      <c r="K775" s="1073"/>
      <c r="L775" s="1073"/>
      <c r="M775" s="1073"/>
      <c r="N775" s="1073"/>
    </row>
    <row r="776" spans="1:14" ht="16.5" thickBot="1" x14ac:dyDescent="0.3">
      <c r="A776" s="62"/>
      <c r="B776" s="600"/>
      <c r="C776" s="598" t="str">
        <f t="shared" si="11"/>
        <v/>
      </c>
      <c r="D776" s="599"/>
      <c r="E776" s="597"/>
      <c r="F776" s="1073"/>
      <c r="G776" s="1073"/>
      <c r="H776" s="1073"/>
      <c r="I776" s="1073"/>
      <c r="J776" s="1073"/>
      <c r="K776" s="1073"/>
      <c r="L776" s="1073"/>
      <c r="M776" s="1073"/>
      <c r="N776" s="1073"/>
    </row>
    <row r="777" spans="1:14" ht="16.5" thickBot="1" x14ac:dyDescent="0.3">
      <c r="A777" s="62"/>
      <c r="B777" s="600"/>
      <c r="C777" s="598" t="str">
        <f t="shared" si="11"/>
        <v/>
      </c>
      <c r="D777" s="599"/>
      <c r="E777" s="597"/>
      <c r="F777" s="1073"/>
      <c r="G777" s="1073"/>
      <c r="H777" s="1073"/>
      <c r="I777" s="1073"/>
      <c r="J777" s="1073"/>
      <c r="K777" s="1073"/>
      <c r="L777" s="1073"/>
      <c r="M777" s="1073"/>
      <c r="N777" s="1073"/>
    </row>
    <row r="778" spans="1:14" ht="16.5" thickBot="1" x14ac:dyDescent="0.3">
      <c r="A778" s="62"/>
      <c r="B778" s="600"/>
      <c r="C778" s="598" t="str">
        <f t="shared" si="11"/>
        <v/>
      </c>
      <c r="D778" s="599"/>
      <c r="E778" s="597"/>
      <c r="F778" s="1073"/>
      <c r="G778" s="1073"/>
      <c r="H778" s="1073"/>
      <c r="I778" s="1073"/>
      <c r="J778" s="1073"/>
      <c r="K778" s="1073"/>
      <c r="L778" s="1073"/>
      <c r="M778" s="1073"/>
      <c r="N778" s="1073"/>
    </row>
    <row r="779" spans="1:14" ht="16.5" thickBot="1" x14ac:dyDescent="0.3">
      <c r="A779" s="62"/>
      <c r="B779" s="600"/>
      <c r="C779" s="598" t="str">
        <f t="shared" si="11"/>
        <v/>
      </c>
      <c r="D779" s="599"/>
      <c r="E779" s="597"/>
      <c r="F779" s="1073"/>
      <c r="G779" s="1073"/>
      <c r="H779" s="1073"/>
      <c r="I779" s="1073"/>
      <c r="J779" s="1073"/>
      <c r="K779" s="1073"/>
      <c r="L779" s="1073"/>
      <c r="M779" s="1073"/>
      <c r="N779" s="1073"/>
    </row>
    <row r="780" spans="1:14" ht="16.5" thickBot="1" x14ac:dyDescent="0.3">
      <c r="A780" s="62"/>
      <c r="B780" s="600"/>
      <c r="C780" s="598" t="str">
        <f t="shared" ref="C780:C843" si="12">IF(B780&gt;0, (B780-B779), "")</f>
        <v/>
      </c>
      <c r="D780" s="599"/>
      <c r="E780" s="597"/>
      <c r="F780" s="1073"/>
      <c r="G780" s="1073"/>
      <c r="H780" s="1073"/>
      <c r="I780" s="1073"/>
      <c r="J780" s="1073"/>
      <c r="K780" s="1073"/>
      <c r="L780" s="1073"/>
      <c r="M780" s="1073"/>
      <c r="N780" s="1073"/>
    </row>
    <row r="781" spans="1:14" ht="16.5" thickBot="1" x14ac:dyDescent="0.3">
      <c r="A781" s="62"/>
      <c r="B781" s="600"/>
      <c r="C781" s="598" t="str">
        <f t="shared" si="12"/>
        <v/>
      </c>
      <c r="D781" s="599"/>
      <c r="E781" s="597"/>
      <c r="F781" s="1073"/>
      <c r="G781" s="1073"/>
      <c r="H781" s="1073"/>
      <c r="I781" s="1073"/>
      <c r="J781" s="1073"/>
      <c r="K781" s="1073"/>
      <c r="L781" s="1073"/>
      <c r="M781" s="1073"/>
      <c r="N781" s="1073"/>
    </row>
    <row r="782" spans="1:14" ht="16.5" thickBot="1" x14ac:dyDescent="0.3">
      <c r="A782" s="62"/>
      <c r="B782" s="600"/>
      <c r="C782" s="598" t="str">
        <f t="shared" si="12"/>
        <v/>
      </c>
      <c r="D782" s="599"/>
      <c r="E782" s="597"/>
      <c r="F782" s="1073"/>
      <c r="G782" s="1073"/>
      <c r="H782" s="1073"/>
      <c r="I782" s="1073"/>
      <c r="J782" s="1073"/>
      <c r="K782" s="1073"/>
      <c r="L782" s="1073"/>
      <c r="M782" s="1073"/>
      <c r="N782" s="1073"/>
    </row>
    <row r="783" spans="1:14" ht="16.5" thickBot="1" x14ac:dyDescent="0.3">
      <c r="A783" s="62"/>
      <c r="B783" s="600"/>
      <c r="C783" s="598" t="str">
        <f t="shared" si="12"/>
        <v/>
      </c>
      <c r="D783" s="599"/>
      <c r="E783" s="597"/>
      <c r="F783" s="1073"/>
      <c r="G783" s="1073"/>
      <c r="H783" s="1073"/>
      <c r="I783" s="1073"/>
      <c r="J783" s="1073"/>
      <c r="K783" s="1073"/>
      <c r="L783" s="1073"/>
      <c r="M783" s="1073"/>
      <c r="N783" s="1073"/>
    </row>
    <row r="784" spans="1:14" ht="16.5" thickBot="1" x14ac:dyDescent="0.3">
      <c r="A784" s="62"/>
      <c r="B784" s="600"/>
      <c r="C784" s="598" t="str">
        <f t="shared" si="12"/>
        <v/>
      </c>
      <c r="D784" s="599"/>
      <c r="E784" s="597"/>
      <c r="F784" s="1073"/>
      <c r="G784" s="1073"/>
      <c r="H784" s="1073"/>
      <c r="I784" s="1073"/>
      <c r="J784" s="1073"/>
      <c r="K784" s="1073"/>
      <c r="L784" s="1073"/>
      <c r="M784" s="1073"/>
      <c r="N784" s="1073"/>
    </row>
    <row r="785" spans="1:14" ht="16.5" thickBot="1" x14ac:dyDescent="0.3">
      <c r="A785" s="62"/>
      <c r="B785" s="600"/>
      <c r="C785" s="598" t="str">
        <f t="shared" si="12"/>
        <v/>
      </c>
      <c r="D785" s="599"/>
      <c r="E785" s="597"/>
      <c r="F785" s="1073"/>
      <c r="G785" s="1073"/>
      <c r="H785" s="1073"/>
      <c r="I785" s="1073"/>
      <c r="J785" s="1073"/>
      <c r="K785" s="1073"/>
      <c r="L785" s="1073"/>
      <c r="M785" s="1073"/>
      <c r="N785" s="1073"/>
    </row>
    <row r="786" spans="1:14" ht="16.5" thickBot="1" x14ac:dyDescent="0.3">
      <c r="A786" s="62"/>
      <c r="B786" s="600"/>
      <c r="C786" s="598" t="str">
        <f t="shared" si="12"/>
        <v/>
      </c>
      <c r="D786" s="599"/>
      <c r="E786" s="597"/>
      <c r="F786" s="1073"/>
      <c r="G786" s="1073"/>
      <c r="H786" s="1073"/>
      <c r="I786" s="1073"/>
      <c r="J786" s="1073"/>
      <c r="K786" s="1073"/>
      <c r="L786" s="1073"/>
      <c r="M786" s="1073"/>
      <c r="N786" s="1073"/>
    </row>
    <row r="787" spans="1:14" ht="16.5" thickBot="1" x14ac:dyDescent="0.3">
      <c r="A787" s="62"/>
      <c r="B787" s="600"/>
      <c r="C787" s="598" t="str">
        <f t="shared" si="12"/>
        <v/>
      </c>
      <c r="D787" s="599"/>
      <c r="E787" s="597"/>
      <c r="F787" s="1073"/>
      <c r="G787" s="1073"/>
      <c r="H787" s="1073"/>
      <c r="I787" s="1073"/>
      <c r="J787" s="1073"/>
      <c r="K787" s="1073"/>
      <c r="L787" s="1073"/>
      <c r="M787" s="1073"/>
      <c r="N787" s="1073"/>
    </row>
    <row r="788" spans="1:14" ht="16.5" thickBot="1" x14ac:dyDescent="0.3">
      <c r="A788" s="62"/>
      <c r="B788" s="600"/>
      <c r="C788" s="598" t="str">
        <f t="shared" si="12"/>
        <v/>
      </c>
      <c r="D788" s="599"/>
      <c r="E788" s="597"/>
      <c r="F788" s="1073"/>
      <c r="G788" s="1073"/>
      <c r="H788" s="1073"/>
      <c r="I788" s="1073"/>
      <c r="J788" s="1073"/>
      <c r="K788" s="1073"/>
      <c r="L788" s="1073"/>
      <c r="M788" s="1073"/>
      <c r="N788" s="1073"/>
    </row>
    <row r="789" spans="1:14" ht="16.5" thickBot="1" x14ac:dyDescent="0.3">
      <c r="A789" s="62"/>
      <c r="B789" s="600"/>
      <c r="C789" s="598" t="str">
        <f t="shared" si="12"/>
        <v/>
      </c>
      <c r="D789" s="599"/>
      <c r="E789" s="597"/>
      <c r="F789" s="1073"/>
      <c r="G789" s="1073"/>
      <c r="H789" s="1073"/>
      <c r="I789" s="1073"/>
      <c r="J789" s="1073"/>
      <c r="K789" s="1073"/>
      <c r="L789" s="1073"/>
      <c r="M789" s="1073"/>
      <c r="N789" s="1073"/>
    </row>
    <row r="790" spans="1:14" ht="16.5" thickBot="1" x14ac:dyDescent="0.3">
      <c r="A790" s="62"/>
      <c r="B790" s="600"/>
      <c r="C790" s="598" t="str">
        <f t="shared" si="12"/>
        <v/>
      </c>
      <c r="D790" s="599"/>
      <c r="E790" s="597"/>
      <c r="F790" s="1073"/>
      <c r="G790" s="1073"/>
      <c r="H790" s="1073"/>
      <c r="I790" s="1073"/>
      <c r="J790" s="1073"/>
      <c r="K790" s="1073"/>
      <c r="L790" s="1073"/>
      <c r="M790" s="1073"/>
      <c r="N790" s="1073"/>
    </row>
    <row r="791" spans="1:14" ht="16.5" thickBot="1" x14ac:dyDescent="0.3">
      <c r="A791" s="62"/>
      <c r="B791" s="600"/>
      <c r="C791" s="598" t="str">
        <f t="shared" si="12"/>
        <v/>
      </c>
      <c r="D791" s="599"/>
      <c r="E791" s="597"/>
      <c r="F791" s="1073"/>
      <c r="G791" s="1073"/>
      <c r="H791" s="1073"/>
      <c r="I791" s="1073"/>
      <c r="J791" s="1073"/>
      <c r="K791" s="1073"/>
      <c r="L791" s="1073"/>
      <c r="M791" s="1073"/>
      <c r="N791" s="1073"/>
    </row>
    <row r="792" spans="1:14" ht="16.5" thickBot="1" x14ac:dyDescent="0.3">
      <c r="A792" s="62"/>
      <c r="B792" s="600"/>
      <c r="C792" s="598" t="str">
        <f t="shared" si="12"/>
        <v/>
      </c>
      <c r="D792" s="599"/>
      <c r="E792" s="597"/>
      <c r="F792" s="1073"/>
      <c r="G792" s="1073"/>
      <c r="H792" s="1073"/>
      <c r="I792" s="1073"/>
      <c r="J792" s="1073"/>
      <c r="K792" s="1073"/>
      <c r="L792" s="1073"/>
      <c r="M792" s="1073"/>
      <c r="N792" s="1073"/>
    </row>
    <row r="793" spans="1:14" ht="16.5" thickBot="1" x14ac:dyDescent="0.3">
      <c r="A793" s="62"/>
      <c r="B793" s="600"/>
      <c r="C793" s="598" t="str">
        <f t="shared" si="12"/>
        <v/>
      </c>
      <c r="D793" s="599"/>
      <c r="E793" s="597"/>
      <c r="F793" s="1073"/>
      <c r="G793" s="1073"/>
      <c r="H793" s="1073"/>
      <c r="I793" s="1073"/>
      <c r="J793" s="1073"/>
      <c r="K793" s="1073"/>
      <c r="L793" s="1073"/>
      <c r="M793" s="1073"/>
      <c r="N793" s="1073"/>
    </row>
    <row r="794" spans="1:14" ht="16.5" thickBot="1" x14ac:dyDescent="0.3">
      <c r="A794" s="62"/>
      <c r="B794" s="600"/>
      <c r="C794" s="598" t="str">
        <f t="shared" si="12"/>
        <v/>
      </c>
      <c r="D794" s="599"/>
      <c r="E794" s="597"/>
      <c r="F794" s="1073"/>
      <c r="G794" s="1073"/>
      <c r="H794" s="1073"/>
      <c r="I794" s="1073"/>
      <c r="J794" s="1073"/>
      <c r="K794" s="1073"/>
      <c r="L794" s="1073"/>
      <c r="M794" s="1073"/>
      <c r="N794" s="1073"/>
    </row>
    <row r="795" spans="1:14" ht="16.5" thickBot="1" x14ac:dyDescent="0.3">
      <c r="A795" s="62"/>
      <c r="B795" s="600"/>
      <c r="C795" s="598" t="str">
        <f t="shared" si="12"/>
        <v/>
      </c>
      <c r="D795" s="599"/>
      <c r="E795" s="597"/>
      <c r="F795" s="1073"/>
      <c r="G795" s="1073"/>
      <c r="H795" s="1073"/>
      <c r="I795" s="1073"/>
      <c r="J795" s="1073"/>
      <c r="K795" s="1073"/>
      <c r="L795" s="1073"/>
      <c r="M795" s="1073"/>
      <c r="N795" s="1073"/>
    </row>
    <row r="796" spans="1:14" ht="16.5" thickBot="1" x14ac:dyDescent="0.3">
      <c r="A796" s="62"/>
      <c r="B796" s="600"/>
      <c r="C796" s="598" t="str">
        <f t="shared" si="12"/>
        <v/>
      </c>
      <c r="D796" s="599"/>
      <c r="E796" s="597"/>
      <c r="F796" s="1073"/>
      <c r="G796" s="1073"/>
      <c r="H796" s="1073"/>
      <c r="I796" s="1073"/>
      <c r="J796" s="1073"/>
      <c r="K796" s="1073"/>
      <c r="L796" s="1073"/>
      <c r="M796" s="1073"/>
      <c r="N796" s="1073"/>
    </row>
    <row r="797" spans="1:14" ht="16.5" thickBot="1" x14ac:dyDescent="0.3">
      <c r="A797" s="62"/>
      <c r="B797" s="600"/>
      <c r="C797" s="598" t="str">
        <f t="shared" si="12"/>
        <v/>
      </c>
      <c r="D797" s="599"/>
      <c r="E797" s="597"/>
      <c r="F797" s="1073"/>
      <c r="G797" s="1073"/>
      <c r="H797" s="1073"/>
      <c r="I797" s="1073"/>
      <c r="J797" s="1073"/>
      <c r="K797" s="1073"/>
      <c r="L797" s="1073"/>
      <c r="M797" s="1073"/>
      <c r="N797" s="1073"/>
    </row>
    <row r="798" spans="1:14" ht="16.5" thickBot="1" x14ac:dyDescent="0.3">
      <c r="A798" s="62"/>
      <c r="B798" s="600"/>
      <c r="C798" s="598" t="str">
        <f t="shared" si="12"/>
        <v/>
      </c>
      <c r="D798" s="599"/>
      <c r="E798" s="597"/>
      <c r="F798" s="1073"/>
      <c r="G798" s="1073"/>
      <c r="H798" s="1073"/>
      <c r="I798" s="1073"/>
      <c r="J798" s="1073"/>
      <c r="K798" s="1073"/>
      <c r="L798" s="1073"/>
      <c r="M798" s="1073"/>
      <c r="N798" s="1073"/>
    </row>
    <row r="799" spans="1:14" ht="16.5" thickBot="1" x14ac:dyDescent="0.3">
      <c r="A799" s="62"/>
      <c r="B799" s="600"/>
      <c r="C799" s="598" t="str">
        <f t="shared" si="12"/>
        <v/>
      </c>
      <c r="D799" s="599"/>
      <c r="E799" s="597"/>
      <c r="F799" s="1073"/>
      <c r="G799" s="1073"/>
      <c r="H799" s="1073"/>
      <c r="I799" s="1073"/>
      <c r="J799" s="1073"/>
      <c r="K799" s="1073"/>
      <c r="L799" s="1073"/>
      <c r="M799" s="1073"/>
      <c r="N799" s="1073"/>
    </row>
    <row r="800" spans="1:14" ht="16.5" thickBot="1" x14ac:dyDescent="0.3">
      <c r="A800" s="62"/>
      <c r="B800" s="600"/>
      <c r="C800" s="598" t="str">
        <f t="shared" si="12"/>
        <v/>
      </c>
      <c r="D800" s="599"/>
      <c r="E800" s="597"/>
      <c r="F800" s="1073"/>
      <c r="G800" s="1073"/>
      <c r="H800" s="1073"/>
      <c r="I800" s="1073"/>
      <c r="J800" s="1073"/>
      <c r="K800" s="1073"/>
      <c r="L800" s="1073"/>
      <c r="M800" s="1073"/>
      <c r="N800" s="1073"/>
    </row>
    <row r="801" spans="1:14" ht="16.5" thickBot="1" x14ac:dyDescent="0.3">
      <c r="A801" s="62"/>
      <c r="B801" s="600"/>
      <c r="C801" s="598" t="str">
        <f t="shared" si="12"/>
        <v/>
      </c>
      <c r="D801" s="599"/>
      <c r="E801" s="597"/>
      <c r="F801" s="1073"/>
      <c r="G801" s="1073"/>
      <c r="H801" s="1073"/>
      <c r="I801" s="1073"/>
      <c r="J801" s="1073"/>
      <c r="K801" s="1073"/>
      <c r="L801" s="1073"/>
      <c r="M801" s="1073"/>
      <c r="N801" s="1073"/>
    </row>
    <row r="802" spans="1:14" ht="16.5" thickBot="1" x14ac:dyDescent="0.3">
      <c r="A802" s="62"/>
      <c r="B802" s="600"/>
      <c r="C802" s="598" t="str">
        <f t="shared" si="12"/>
        <v/>
      </c>
      <c r="D802" s="599"/>
      <c r="E802" s="597"/>
      <c r="F802" s="1073"/>
      <c r="G802" s="1073"/>
      <c r="H802" s="1073"/>
      <c r="I802" s="1073"/>
      <c r="J802" s="1073"/>
      <c r="K802" s="1073"/>
      <c r="L802" s="1073"/>
      <c r="M802" s="1073"/>
      <c r="N802" s="1073"/>
    </row>
    <row r="803" spans="1:14" ht="16.5" thickBot="1" x14ac:dyDescent="0.3">
      <c r="A803" s="62"/>
      <c r="B803" s="600"/>
      <c r="C803" s="598" t="str">
        <f t="shared" si="12"/>
        <v/>
      </c>
      <c r="D803" s="599"/>
      <c r="E803" s="597"/>
      <c r="F803" s="1073"/>
      <c r="G803" s="1073"/>
      <c r="H803" s="1073"/>
      <c r="I803" s="1073"/>
      <c r="J803" s="1073"/>
      <c r="K803" s="1073"/>
      <c r="L803" s="1073"/>
      <c r="M803" s="1073"/>
      <c r="N803" s="1073"/>
    </row>
    <row r="804" spans="1:14" ht="16.5" thickBot="1" x14ac:dyDescent="0.3">
      <c r="A804" s="62"/>
      <c r="B804" s="600"/>
      <c r="C804" s="598" t="str">
        <f t="shared" si="12"/>
        <v/>
      </c>
      <c r="D804" s="599"/>
      <c r="E804" s="597"/>
      <c r="F804" s="1073"/>
      <c r="G804" s="1073"/>
      <c r="H804" s="1073"/>
      <c r="I804" s="1073"/>
      <c r="J804" s="1073"/>
      <c r="K804" s="1073"/>
      <c r="L804" s="1073"/>
      <c r="M804" s="1073"/>
      <c r="N804" s="1073"/>
    </row>
    <row r="805" spans="1:14" ht="16.5" thickBot="1" x14ac:dyDescent="0.3">
      <c r="A805" s="62"/>
      <c r="B805" s="600"/>
      <c r="C805" s="598" t="str">
        <f t="shared" si="12"/>
        <v/>
      </c>
      <c r="D805" s="599"/>
      <c r="E805" s="597"/>
      <c r="F805" s="1073"/>
      <c r="G805" s="1073"/>
      <c r="H805" s="1073"/>
      <c r="I805" s="1073"/>
      <c r="J805" s="1073"/>
      <c r="K805" s="1073"/>
      <c r="L805" s="1073"/>
      <c r="M805" s="1073"/>
      <c r="N805" s="1073"/>
    </row>
    <row r="806" spans="1:14" ht="16.5" thickBot="1" x14ac:dyDescent="0.3">
      <c r="A806" s="62"/>
      <c r="B806" s="600"/>
      <c r="C806" s="598" t="str">
        <f t="shared" si="12"/>
        <v/>
      </c>
      <c r="D806" s="599"/>
      <c r="E806" s="597"/>
      <c r="F806" s="1073"/>
      <c r="G806" s="1073"/>
      <c r="H806" s="1073"/>
      <c r="I806" s="1073"/>
      <c r="J806" s="1073"/>
      <c r="K806" s="1073"/>
      <c r="L806" s="1073"/>
      <c r="M806" s="1073"/>
      <c r="N806" s="1073"/>
    </row>
    <row r="807" spans="1:14" ht="16.5" thickBot="1" x14ac:dyDescent="0.3">
      <c r="A807" s="62"/>
      <c r="B807" s="600"/>
      <c r="C807" s="598" t="str">
        <f t="shared" si="12"/>
        <v/>
      </c>
      <c r="D807" s="599"/>
      <c r="E807" s="597"/>
      <c r="F807" s="1073"/>
      <c r="G807" s="1073"/>
      <c r="H807" s="1073"/>
      <c r="I807" s="1073"/>
      <c r="J807" s="1073"/>
      <c r="K807" s="1073"/>
      <c r="L807" s="1073"/>
      <c r="M807" s="1073"/>
      <c r="N807" s="1073"/>
    </row>
    <row r="808" spans="1:14" ht="16.5" thickBot="1" x14ac:dyDescent="0.3">
      <c r="A808" s="62"/>
      <c r="B808" s="600"/>
      <c r="C808" s="598" t="str">
        <f t="shared" si="12"/>
        <v/>
      </c>
      <c r="D808" s="599"/>
      <c r="E808" s="597"/>
      <c r="F808" s="1073"/>
      <c r="G808" s="1073"/>
      <c r="H808" s="1073"/>
      <c r="I808" s="1073"/>
      <c r="J808" s="1073"/>
      <c r="K808" s="1073"/>
      <c r="L808" s="1073"/>
      <c r="M808" s="1073"/>
      <c r="N808" s="1073"/>
    </row>
    <row r="809" spans="1:14" ht="16.5" thickBot="1" x14ac:dyDescent="0.3">
      <c r="A809" s="62"/>
      <c r="B809" s="600"/>
      <c r="C809" s="598" t="str">
        <f t="shared" si="12"/>
        <v/>
      </c>
      <c r="D809" s="599"/>
      <c r="E809" s="597"/>
      <c r="F809" s="1073"/>
      <c r="G809" s="1073"/>
      <c r="H809" s="1073"/>
      <c r="I809" s="1073"/>
      <c r="J809" s="1073"/>
      <c r="K809" s="1073"/>
      <c r="L809" s="1073"/>
      <c r="M809" s="1073"/>
      <c r="N809" s="1073"/>
    </row>
    <row r="810" spans="1:14" ht="16.5" thickBot="1" x14ac:dyDescent="0.3">
      <c r="A810" s="62"/>
      <c r="B810" s="600"/>
      <c r="C810" s="598" t="str">
        <f t="shared" si="12"/>
        <v/>
      </c>
      <c r="D810" s="599"/>
      <c r="E810" s="597"/>
      <c r="F810" s="1073"/>
      <c r="G810" s="1073"/>
      <c r="H810" s="1073"/>
      <c r="I810" s="1073"/>
      <c r="J810" s="1073"/>
      <c r="K810" s="1073"/>
      <c r="L810" s="1073"/>
      <c r="M810" s="1073"/>
      <c r="N810" s="1073"/>
    </row>
    <row r="811" spans="1:14" ht="16.5" thickBot="1" x14ac:dyDescent="0.3">
      <c r="A811" s="62"/>
      <c r="B811" s="600"/>
      <c r="C811" s="598" t="str">
        <f t="shared" si="12"/>
        <v/>
      </c>
      <c r="D811" s="599"/>
      <c r="E811" s="597"/>
      <c r="F811" s="1073"/>
      <c r="G811" s="1073"/>
      <c r="H811" s="1073"/>
      <c r="I811" s="1073"/>
      <c r="J811" s="1073"/>
      <c r="K811" s="1073"/>
      <c r="L811" s="1073"/>
      <c r="M811" s="1073"/>
      <c r="N811" s="1073"/>
    </row>
    <row r="812" spans="1:14" ht="16.5" thickBot="1" x14ac:dyDescent="0.3">
      <c r="A812" s="62"/>
      <c r="B812" s="600"/>
      <c r="C812" s="598" t="str">
        <f t="shared" si="12"/>
        <v/>
      </c>
      <c r="D812" s="599"/>
      <c r="E812" s="597"/>
      <c r="F812" s="1073"/>
      <c r="G812" s="1073"/>
      <c r="H812" s="1073"/>
      <c r="I812" s="1073"/>
      <c r="J812" s="1073"/>
      <c r="K812" s="1073"/>
      <c r="L812" s="1073"/>
      <c r="M812" s="1073"/>
      <c r="N812" s="1073"/>
    </row>
    <row r="813" spans="1:14" ht="16.5" thickBot="1" x14ac:dyDescent="0.3">
      <c r="A813" s="62"/>
      <c r="B813" s="600"/>
      <c r="C813" s="598" t="str">
        <f t="shared" si="12"/>
        <v/>
      </c>
      <c r="D813" s="599"/>
      <c r="E813" s="597"/>
      <c r="F813" s="1073"/>
      <c r="G813" s="1073"/>
      <c r="H813" s="1073"/>
      <c r="I813" s="1073"/>
      <c r="J813" s="1073"/>
      <c r="K813" s="1073"/>
      <c r="L813" s="1073"/>
      <c r="M813" s="1073"/>
      <c r="N813" s="1073"/>
    </row>
    <row r="814" spans="1:14" ht="16.5" thickBot="1" x14ac:dyDescent="0.3">
      <c r="A814" s="62"/>
      <c r="B814" s="600"/>
      <c r="C814" s="598" t="str">
        <f t="shared" si="12"/>
        <v/>
      </c>
      <c r="D814" s="599"/>
      <c r="E814" s="597"/>
      <c r="F814" s="1073"/>
      <c r="G814" s="1073"/>
      <c r="H814" s="1073"/>
      <c r="I814" s="1073"/>
      <c r="J814" s="1073"/>
      <c r="K814" s="1073"/>
      <c r="L814" s="1073"/>
      <c r="M814" s="1073"/>
      <c r="N814" s="1073"/>
    </row>
    <row r="815" spans="1:14" ht="16.5" thickBot="1" x14ac:dyDescent="0.3">
      <c r="A815" s="62"/>
      <c r="B815" s="600"/>
      <c r="C815" s="598" t="str">
        <f t="shared" si="12"/>
        <v/>
      </c>
      <c r="D815" s="599"/>
      <c r="E815" s="597"/>
      <c r="F815" s="1073"/>
      <c r="G815" s="1073"/>
      <c r="H815" s="1073"/>
      <c r="I815" s="1073"/>
      <c r="J815" s="1073"/>
      <c r="K815" s="1073"/>
      <c r="L815" s="1073"/>
      <c r="M815" s="1073"/>
      <c r="N815" s="1073"/>
    </row>
    <row r="816" spans="1:14" ht="16.5" thickBot="1" x14ac:dyDescent="0.3">
      <c r="A816" s="62"/>
      <c r="B816" s="600"/>
      <c r="C816" s="598" t="str">
        <f t="shared" si="12"/>
        <v/>
      </c>
      <c r="D816" s="599"/>
      <c r="E816" s="597"/>
      <c r="F816" s="1073"/>
      <c r="G816" s="1073"/>
      <c r="H816" s="1073"/>
      <c r="I816" s="1073"/>
      <c r="J816" s="1073"/>
      <c r="K816" s="1073"/>
      <c r="L816" s="1073"/>
      <c r="M816" s="1073"/>
      <c r="N816" s="1073"/>
    </row>
    <row r="817" spans="1:14" ht="16.5" thickBot="1" x14ac:dyDescent="0.3">
      <c r="A817" s="62"/>
      <c r="B817" s="600"/>
      <c r="C817" s="598" t="str">
        <f t="shared" si="12"/>
        <v/>
      </c>
      <c r="D817" s="599"/>
      <c r="E817" s="597"/>
      <c r="F817" s="1073"/>
      <c r="G817" s="1073"/>
      <c r="H817" s="1073"/>
      <c r="I817" s="1073"/>
      <c r="J817" s="1073"/>
      <c r="K817" s="1073"/>
      <c r="L817" s="1073"/>
      <c r="M817" s="1073"/>
      <c r="N817" s="1073"/>
    </row>
    <row r="818" spans="1:14" ht="16.5" thickBot="1" x14ac:dyDescent="0.3">
      <c r="A818" s="62"/>
      <c r="B818" s="600"/>
      <c r="C818" s="598" t="str">
        <f t="shared" si="12"/>
        <v/>
      </c>
      <c r="D818" s="599"/>
      <c r="E818" s="597"/>
      <c r="F818" s="1073"/>
      <c r="G818" s="1073"/>
      <c r="H818" s="1073"/>
      <c r="I818" s="1073"/>
      <c r="J818" s="1073"/>
      <c r="K818" s="1073"/>
      <c r="L818" s="1073"/>
      <c r="M818" s="1073"/>
      <c r="N818" s="1073"/>
    </row>
    <row r="819" spans="1:14" ht="16.5" thickBot="1" x14ac:dyDescent="0.3">
      <c r="A819" s="62"/>
      <c r="B819" s="600"/>
      <c r="C819" s="598" t="str">
        <f t="shared" si="12"/>
        <v/>
      </c>
      <c r="D819" s="599"/>
      <c r="E819" s="597"/>
      <c r="F819" s="1073"/>
      <c r="G819" s="1073"/>
      <c r="H819" s="1073"/>
      <c r="I819" s="1073"/>
      <c r="J819" s="1073"/>
      <c r="K819" s="1073"/>
      <c r="L819" s="1073"/>
      <c r="M819" s="1073"/>
      <c r="N819" s="1073"/>
    </row>
    <row r="820" spans="1:14" ht="16.5" thickBot="1" x14ac:dyDescent="0.3">
      <c r="A820" s="62"/>
      <c r="B820" s="600"/>
      <c r="C820" s="598" t="str">
        <f t="shared" si="12"/>
        <v/>
      </c>
      <c r="D820" s="599"/>
      <c r="E820" s="597"/>
      <c r="F820" s="1073"/>
      <c r="G820" s="1073"/>
      <c r="H820" s="1073"/>
      <c r="I820" s="1073"/>
      <c r="J820" s="1073"/>
      <c r="K820" s="1073"/>
      <c r="L820" s="1073"/>
      <c r="M820" s="1073"/>
      <c r="N820" s="1073"/>
    </row>
    <row r="821" spans="1:14" ht="16.5" thickBot="1" x14ac:dyDescent="0.3">
      <c r="A821" s="62"/>
      <c r="B821" s="600"/>
      <c r="C821" s="598" t="str">
        <f t="shared" si="12"/>
        <v/>
      </c>
      <c r="D821" s="599"/>
      <c r="E821" s="597"/>
      <c r="F821" s="1073"/>
      <c r="G821" s="1073"/>
      <c r="H821" s="1073"/>
      <c r="I821" s="1073"/>
      <c r="J821" s="1073"/>
      <c r="K821" s="1073"/>
      <c r="L821" s="1073"/>
      <c r="M821" s="1073"/>
      <c r="N821" s="1073"/>
    </row>
    <row r="822" spans="1:14" ht="16.5" thickBot="1" x14ac:dyDescent="0.3">
      <c r="A822" s="62"/>
      <c r="B822" s="600"/>
      <c r="C822" s="598" t="str">
        <f t="shared" si="12"/>
        <v/>
      </c>
      <c r="D822" s="599"/>
      <c r="E822" s="597"/>
      <c r="F822" s="1073"/>
      <c r="G822" s="1073"/>
      <c r="H822" s="1073"/>
      <c r="I822" s="1073"/>
      <c r="J822" s="1073"/>
      <c r="K822" s="1073"/>
      <c r="L822" s="1073"/>
      <c r="M822" s="1073"/>
      <c r="N822" s="1073"/>
    </row>
    <row r="823" spans="1:14" ht="16.5" thickBot="1" x14ac:dyDescent="0.3">
      <c r="A823" s="62"/>
      <c r="B823" s="600"/>
      <c r="C823" s="598" t="str">
        <f t="shared" si="12"/>
        <v/>
      </c>
      <c r="D823" s="599"/>
      <c r="E823" s="597"/>
      <c r="F823" s="1073"/>
      <c r="G823" s="1073"/>
      <c r="H823" s="1073"/>
      <c r="I823" s="1073"/>
      <c r="J823" s="1073"/>
      <c r="K823" s="1073"/>
      <c r="L823" s="1073"/>
      <c r="M823" s="1073"/>
      <c r="N823" s="1073"/>
    </row>
    <row r="824" spans="1:14" ht="16.5" thickBot="1" x14ac:dyDescent="0.3">
      <c r="A824" s="62"/>
      <c r="B824" s="600"/>
      <c r="C824" s="598" t="str">
        <f t="shared" si="12"/>
        <v/>
      </c>
      <c r="D824" s="599"/>
      <c r="E824" s="597"/>
      <c r="F824" s="1073"/>
      <c r="G824" s="1073"/>
      <c r="H824" s="1073"/>
      <c r="I824" s="1073"/>
      <c r="J824" s="1073"/>
      <c r="K824" s="1073"/>
      <c r="L824" s="1073"/>
      <c r="M824" s="1073"/>
      <c r="N824" s="1073"/>
    </row>
    <row r="825" spans="1:14" ht="16.5" thickBot="1" x14ac:dyDescent="0.3">
      <c r="A825" s="62"/>
      <c r="B825" s="600"/>
      <c r="C825" s="598" t="str">
        <f t="shared" si="12"/>
        <v/>
      </c>
      <c r="D825" s="599"/>
      <c r="E825" s="597"/>
      <c r="F825" s="1073"/>
      <c r="G825" s="1073"/>
      <c r="H825" s="1073"/>
      <c r="I825" s="1073"/>
      <c r="J825" s="1073"/>
      <c r="K825" s="1073"/>
      <c r="L825" s="1073"/>
      <c r="M825" s="1073"/>
      <c r="N825" s="1073"/>
    </row>
    <row r="826" spans="1:14" ht="16.5" thickBot="1" x14ac:dyDescent="0.3">
      <c r="A826" s="62"/>
      <c r="B826" s="600"/>
      <c r="C826" s="598" t="str">
        <f t="shared" si="12"/>
        <v/>
      </c>
      <c r="D826" s="599"/>
      <c r="E826" s="597"/>
      <c r="F826" s="1073"/>
      <c r="G826" s="1073"/>
      <c r="H826" s="1073"/>
      <c r="I826" s="1073"/>
      <c r="J826" s="1073"/>
      <c r="K826" s="1073"/>
      <c r="L826" s="1073"/>
      <c r="M826" s="1073"/>
      <c r="N826" s="1073"/>
    </row>
    <row r="827" spans="1:14" ht="16.5" thickBot="1" x14ac:dyDescent="0.3">
      <c r="A827" s="62"/>
      <c r="B827" s="600"/>
      <c r="C827" s="598" t="str">
        <f t="shared" si="12"/>
        <v/>
      </c>
      <c r="D827" s="599"/>
      <c r="E827" s="597"/>
      <c r="F827" s="1073"/>
      <c r="G827" s="1073"/>
      <c r="H827" s="1073"/>
      <c r="I827" s="1073"/>
      <c r="J827" s="1073"/>
      <c r="K827" s="1073"/>
      <c r="L827" s="1073"/>
      <c r="M827" s="1073"/>
      <c r="N827" s="1073"/>
    </row>
    <row r="828" spans="1:14" ht="16.5" thickBot="1" x14ac:dyDescent="0.3">
      <c r="A828" s="62"/>
      <c r="B828" s="600"/>
      <c r="C828" s="598" t="str">
        <f t="shared" si="12"/>
        <v/>
      </c>
      <c r="D828" s="599"/>
      <c r="E828" s="597"/>
      <c r="F828" s="1073"/>
      <c r="G828" s="1073"/>
      <c r="H828" s="1073"/>
      <c r="I828" s="1073"/>
      <c r="J828" s="1073"/>
      <c r="K828" s="1073"/>
      <c r="L828" s="1073"/>
      <c r="M828" s="1073"/>
      <c r="N828" s="1073"/>
    </row>
    <row r="829" spans="1:14" ht="16.5" thickBot="1" x14ac:dyDescent="0.3">
      <c r="A829" s="62"/>
      <c r="B829" s="600"/>
      <c r="C829" s="598" t="str">
        <f t="shared" si="12"/>
        <v/>
      </c>
      <c r="D829" s="599"/>
      <c r="E829" s="597"/>
      <c r="F829" s="1073"/>
      <c r="G829" s="1073"/>
      <c r="H829" s="1073"/>
      <c r="I829" s="1073"/>
      <c r="J829" s="1073"/>
      <c r="K829" s="1073"/>
      <c r="L829" s="1073"/>
      <c r="M829" s="1073"/>
      <c r="N829" s="1073"/>
    </row>
    <row r="830" spans="1:14" ht="16.5" thickBot="1" x14ac:dyDescent="0.3">
      <c r="A830" s="62"/>
      <c r="B830" s="600"/>
      <c r="C830" s="598" t="str">
        <f t="shared" si="12"/>
        <v/>
      </c>
      <c r="D830" s="599"/>
      <c r="E830" s="597"/>
      <c r="F830" s="1073"/>
      <c r="G830" s="1073"/>
      <c r="H830" s="1073"/>
      <c r="I830" s="1073"/>
      <c r="J830" s="1073"/>
      <c r="K830" s="1073"/>
      <c r="L830" s="1073"/>
      <c r="M830" s="1073"/>
      <c r="N830" s="1073"/>
    </row>
    <row r="831" spans="1:14" ht="16.5" thickBot="1" x14ac:dyDescent="0.3">
      <c r="A831" s="62"/>
      <c r="B831" s="600"/>
      <c r="C831" s="598" t="str">
        <f t="shared" si="12"/>
        <v/>
      </c>
      <c r="D831" s="599"/>
      <c r="E831" s="597"/>
      <c r="F831" s="1073"/>
      <c r="G831" s="1073"/>
      <c r="H831" s="1073"/>
      <c r="I831" s="1073"/>
      <c r="J831" s="1073"/>
      <c r="K831" s="1073"/>
      <c r="L831" s="1073"/>
      <c r="M831" s="1073"/>
      <c r="N831" s="1073"/>
    </row>
    <row r="832" spans="1:14" ht="16.5" thickBot="1" x14ac:dyDescent="0.3">
      <c r="A832" s="62"/>
      <c r="B832" s="600"/>
      <c r="C832" s="598" t="str">
        <f t="shared" si="12"/>
        <v/>
      </c>
      <c r="D832" s="599"/>
      <c r="E832" s="597"/>
      <c r="F832" s="1073"/>
      <c r="G832" s="1073"/>
      <c r="H832" s="1073"/>
      <c r="I832" s="1073"/>
      <c r="J832" s="1073"/>
      <c r="K832" s="1073"/>
      <c r="L832" s="1073"/>
      <c r="M832" s="1073"/>
      <c r="N832" s="1073"/>
    </row>
    <row r="833" spans="1:14" ht="16.5" thickBot="1" x14ac:dyDescent="0.3">
      <c r="A833" s="62"/>
      <c r="B833" s="600"/>
      <c r="C833" s="598" t="str">
        <f t="shared" si="12"/>
        <v/>
      </c>
      <c r="D833" s="599"/>
      <c r="E833" s="597"/>
      <c r="F833" s="1073"/>
      <c r="G833" s="1073"/>
      <c r="H833" s="1073"/>
      <c r="I833" s="1073"/>
      <c r="J833" s="1073"/>
      <c r="K833" s="1073"/>
      <c r="L833" s="1073"/>
      <c r="M833" s="1073"/>
      <c r="N833" s="1073"/>
    </row>
    <row r="834" spans="1:14" ht="16.5" thickBot="1" x14ac:dyDescent="0.3">
      <c r="A834" s="62"/>
      <c r="B834" s="600"/>
      <c r="C834" s="598" t="str">
        <f t="shared" si="12"/>
        <v/>
      </c>
      <c r="D834" s="599"/>
      <c r="E834" s="597"/>
      <c r="F834" s="1073"/>
      <c r="G834" s="1073"/>
      <c r="H834" s="1073"/>
      <c r="I834" s="1073"/>
      <c r="J834" s="1073"/>
      <c r="K834" s="1073"/>
      <c r="L834" s="1073"/>
      <c r="M834" s="1073"/>
      <c r="N834" s="1073"/>
    </row>
    <row r="835" spans="1:14" ht="16.5" thickBot="1" x14ac:dyDescent="0.3">
      <c r="A835" s="62"/>
      <c r="B835" s="600"/>
      <c r="C835" s="598" t="str">
        <f t="shared" si="12"/>
        <v/>
      </c>
      <c r="D835" s="599"/>
      <c r="E835" s="597"/>
      <c r="F835" s="1073"/>
      <c r="G835" s="1073"/>
      <c r="H835" s="1073"/>
      <c r="I835" s="1073"/>
      <c r="J835" s="1073"/>
      <c r="K835" s="1073"/>
      <c r="L835" s="1073"/>
      <c r="M835" s="1073"/>
      <c r="N835" s="1073"/>
    </row>
    <row r="836" spans="1:14" ht="16.5" thickBot="1" x14ac:dyDescent="0.3">
      <c r="A836" s="62"/>
      <c r="B836" s="600"/>
      <c r="C836" s="598" t="str">
        <f t="shared" si="12"/>
        <v/>
      </c>
      <c r="D836" s="599"/>
      <c r="E836" s="597"/>
      <c r="F836" s="1073"/>
      <c r="G836" s="1073"/>
      <c r="H836" s="1073"/>
      <c r="I836" s="1073"/>
      <c r="J836" s="1073"/>
      <c r="K836" s="1073"/>
      <c r="L836" s="1073"/>
      <c r="M836" s="1073"/>
      <c r="N836" s="1073"/>
    </row>
    <row r="837" spans="1:14" ht="16.5" thickBot="1" x14ac:dyDescent="0.3">
      <c r="A837" s="62"/>
      <c r="B837" s="600"/>
      <c r="C837" s="598" t="str">
        <f t="shared" si="12"/>
        <v/>
      </c>
      <c r="D837" s="599"/>
      <c r="E837" s="597"/>
      <c r="F837" s="1073"/>
      <c r="G837" s="1073"/>
      <c r="H837" s="1073"/>
      <c r="I837" s="1073"/>
      <c r="J837" s="1073"/>
      <c r="K837" s="1073"/>
      <c r="L837" s="1073"/>
      <c r="M837" s="1073"/>
      <c r="N837" s="1073"/>
    </row>
    <row r="838" spans="1:14" ht="16.5" thickBot="1" x14ac:dyDescent="0.3">
      <c r="A838" s="62"/>
      <c r="B838" s="600"/>
      <c r="C838" s="598" t="str">
        <f t="shared" si="12"/>
        <v/>
      </c>
      <c r="D838" s="599"/>
      <c r="E838" s="597"/>
      <c r="F838" s="1073"/>
      <c r="G838" s="1073"/>
      <c r="H838" s="1073"/>
      <c r="I838" s="1073"/>
      <c r="J838" s="1073"/>
      <c r="K838" s="1073"/>
      <c r="L838" s="1073"/>
      <c r="M838" s="1073"/>
      <c r="N838" s="1073"/>
    </row>
    <row r="839" spans="1:14" ht="16.5" thickBot="1" x14ac:dyDescent="0.3">
      <c r="A839" s="62"/>
      <c r="B839" s="600"/>
      <c r="C839" s="598" t="str">
        <f t="shared" si="12"/>
        <v/>
      </c>
      <c r="D839" s="599"/>
      <c r="E839" s="597"/>
      <c r="F839" s="1073"/>
      <c r="G839" s="1073"/>
      <c r="H839" s="1073"/>
      <c r="I839" s="1073"/>
      <c r="J839" s="1073"/>
      <c r="K839" s="1073"/>
      <c r="L839" s="1073"/>
      <c r="M839" s="1073"/>
      <c r="N839" s="1073"/>
    </row>
    <row r="840" spans="1:14" ht="16.5" thickBot="1" x14ac:dyDescent="0.3">
      <c r="A840" s="62"/>
      <c r="B840" s="600"/>
      <c r="C840" s="598" t="str">
        <f t="shared" si="12"/>
        <v/>
      </c>
      <c r="D840" s="599"/>
      <c r="E840" s="597"/>
      <c r="F840" s="1073"/>
      <c r="G840" s="1073"/>
      <c r="H840" s="1073"/>
      <c r="I840" s="1073"/>
      <c r="J840" s="1073"/>
      <c r="K840" s="1073"/>
      <c r="L840" s="1073"/>
      <c r="M840" s="1073"/>
      <c r="N840" s="1073"/>
    </row>
    <row r="841" spans="1:14" ht="16.5" thickBot="1" x14ac:dyDescent="0.3">
      <c r="A841" s="62"/>
      <c r="B841" s="600"/>
      <c r="C841" s="598" t="str">
        <f t="shared" si="12"/>
        <v/>
      </c>
      <c r="D841" s="599"/>
      <c r="E841" s="597"/>
      <c r="F841" s="1073"/>
      <c r="G841" s="1073"/>
      <c r="H841" s="1073"/>
      <c r="I841" s="1073"/>
      <c r="J841" s="1073"/>
      <c r="K841" s="1073"/>
      <c r="L841" s="1073"/>
      <c r="M841" s="1073"/>
      <c r="N841" s="1073"/>
    </row>
    <row r="842" spans="1:14" ht="16.5" thickBot="1" x14ac:dyDescent="0.3">
      <c r="A842" s="62"/>
      <c r="B842" s="600"/>
      <c r="C842" s="598" t="str">
        <f t="shared" si="12"/>
        <v/>
      </c>
      <c r="D842" s="599"/>
      <c r="E842" s="597"/>
      <c r="F842" s="1073"/>
      <c r="G842" s="1073"/>
      <c r="H842" s="1073"/>
      <c r="I842" s="1073"/>
      <c r="J842" s="1073"/>
      <c r="K842" s="1073"/>
      <c r="L842" s="1073"/>
      <c r="M842" s="1073"/>
      <c r="N842" s="1073"/>
    </row>
    <row r="843" spans="1:14" ht="16.5" thickBot="1" x14ac:dyDescent="0.3">
      <c r="A843" s="62"/>
      <c r="B843" s="600"/>
      <c r="C843" s="598" t="str">
        <f t="shared" si="12"/>
        <v/>
      </c>
      <c r="D843" s="599"/>
      <c r="E843" s="597"/>
      <c r="F843" s="1073"/>
      <c r="G843" s="1073"/>
      <c r="H843" s="1073"/>
      <c r="I843" s="1073"/>
      <c r="J843" s="1073"/>
      <c r="K843" s="1073"/>
      <c r="L843" s="1073"/>
      <c r="M843" s="1073"/>
      <c r="N843" s="1073"/>
    </row>
    <row r="844" spans="1:14" ht="16.5" thickBot="1" x14ac:dyDescent="0.3">
      <c r="A844" s="62"/>
      <c r="B844" s="600"/>
      <c r="C844" s="598" t="str">
        <f t="shared" ref="C844:C907" si="13">IF(B844&gt;0, (B844-B843), "")</f>
        <v/>
      </c>
      <c r="D844" s="599"/>
      <c r="E844" s="597"/>
      <c r="F844" s="1073"/>
      <c r="G844" s="1073"/>
      <c r="H844" s="1073"/>
      <c r="I844" s="1073"/>
      <c r="J844" s="1073"/>
      <c r="K844" s="1073"/>
      <c r="L844" s="1073"/>
      <c r="M844" s="1073"/>
      <c r="N844" s="1073"/>
    </row>
    <row r="845" spans="1:14" ht="16.5" thickBot="1" x14ac:dyDescent="0.3">
      <c r="A845" s="62"/>
      <c r="B845" s="600"/>
      <c r="C845" s="598" t="str">
        <f t="shared" si="13"/>
        <v/>
      </c>
      <c r="D845" s="599"/>
      <c r="E845" s="597"/>
      <c r="F845" s="1073"/>
      <c r="G845" s="1073"/>
      <c r="H845" s="1073"/>
      <c r="I845" s="1073"/>
      <c r="J845" s="1073"/>
      <c r="K845" s="1073"/>
      <c r="L845" s="1073"/>
      <c r="M845" s="1073"/>
      <c r="N845" s="1073"/>
    </row>
    <row r="846" spans="1:14" ht="16.5" thickBot="1" x14ac:dyDescent="0.3">
      <c r="A846" s="62"/>
      <c r="B846" s="600"/>
      <c r="C846" s="598" t="str">
        <f t="shared" si="13"/>
        <v/>
      </c>
      <c r="D846" s="599"/>
      <c r="E846" s="597"/>
      <c r="F846" s="1073"/>
      <c r="G846" s="1073"/>
      <c r="H846" s="1073"/>
      <c r="I846" s="1073"/>
      <c r="J846" s="1073"/>
      <c r="K846" s="1073"/>
      <c r="L846" s="1073"/>
      <c r="M846" s="1073"/>
      <c r="N846" s="1073"/>
    </row>
    <row r="847" spans="1:14" ht="16.5" thickBot="1" x14ac:dyDescent="0.3">
      <c r="A847" s="62"/>
      <c r="B847" s="600"/>
      <c r="C847" s="598" t="str">
        <f t="shared" si="13"/>
        <v/>
      </c>
      <c r="D847" s="599"/>
      <c r="E847" s="597"/>
      <c r="F847" s="1073"/>
      <c r="G847" s="1073"/>
      <c r="H847" s="1073"/>
      <c r="I847" s="1073"/>
      <c r="J847" s="1073"/>
      <c r="K847" s="1073"/>
      <c r="L847" s="1073"/>
      <c r="M847" s="1073"/>
      <c r="N847" s="1073"/>
    </row>
    <row r="848" spans="1:14" ht="16.5" thickBot="1" x14ac:dyDescent="0.3">
      <c r="A848" s="62"/>
      <c r="B848" s="600"/>
      <c r="C848" s="598" t="str">
        <f t="shared" si="13"/>
        <v/>
      </c>
      <c r="D848" s="599"/>
      <c r="E848" s="597"/>
      <c r="F848" s="1073"/>
      <c r="G848" s="1073"/>
      <c r="H848" s="1073"/>
      <c r="I848" s="1073"/>
      <c r="J848" s="1073"/>
      <c r="K848" s="1073"/>
      <c r="L848" s="1073"/>
      <c r="M848" s="1073"/>
      <c r="N848" s="1073"/>
    </row>
    <row r="849" spans="1:14" ht="16.5" thickBot="1" x14ac:dyDescent="0.3">
      <c r="A849" s="62"/>
      <c r="B849" s="600"/>
      <c r="C849" s="598" t="str">
        <f t="shared" si="13"/>
        <v/>
      </c>
      <c r="D849" s="599"/>
      <c r="E849" s="597"/>
      <c r="F849" s="1073"/>
      <c r="G849" s="1073"/>
      <c r="H849" s="1073"/>
      <c r="I849" s="1073"/>
      <c r="J849" s="1073"/>
      <c r="K849" s="1073"/>
      <c r="L849" s="1073"/>
      <c r="M849" s="1073"/>
      <c r="N849" s="1073"/>
    </row>
    <row r="850" spans="1:14" ht="16.5" thickBot="1" x14ac:dyDescent="0.3">
      <c r="A850" s="62"/>
      <c r="B850" s="600"/>
      <c r="C850" s="598" t="str">
        <f t="shared" si="13"/>
        <v/>
      </c>
      <c r="D850" s="599"/>
      <c r="E850" s="597"/>
      <c r="F850" s="1073"/>
      <c r="G850" s="1073"/>
      <c r="H850" s="1073"/>
      <c r="I850" s="1073"/>
      <c r="J850" s="1073"/>
      <c r="K850" s="1073"/>
      <c r="L850" s="1073"/>
      <c r="M850" s="1073"/>
      <c r="N850" s="1073"/>
    </row>
    <row r="851" spans="1:14" ht="16.5" thickBot="1" x14ac:dyDescent="0.3">
      <c r="A851" s="62"/>
      <c r="B851" s="600"/>
      <c r="C851" s="598" t="str">
        <f t="shared" si="13"/>
        <v/>
      </c>
      <c r="D851" s="599"/>
      <c r="E851" s="597"/>
      <c r="F851" s="1073"/>
      <c r="G851" s="1073"/>
      <c r="H851" s="1073"/>
      <c r="I851" s="1073"/>
      <c r="J851" s="1073"/>
      <c r="K851" s="1073"/>
      <c r="L851" s="1073"/>
      <c r="M851" s="1073"/>
      <c r="N851" s="1073"/>
    </row>
    <row r="852" spans="1:14" ht="16.5" thickBot="1" x14ac:dyDescent="0.3">
      <c r="A852" s="62"/>
      <c r="B852" s="600"/>
      <c r="C852" s="598" t="str">
        <f t="shared" si="13"/>
        <v/>
      </c>
      <c r="D852" s="599"/>
      <c r="E852" s="597"/>
      <c r="F852" s="1073"/>
      <c r="G852" s="1073"/>
      <c r="H852" s="1073"/>
      <c r="I852" s="1073"/>
      <c r="J852" s="1073"/>
      <c r="K852" s="1073"/>
      <c r="L852" s="1073"/>
      <c r="M852" s="1073"/>
      <c r="N852" s="1073"/>
    </row>
    <row r="853" spans="1:14" ht="16.5" thickBot="1" x14ac:dyDescent="0.3">
      <c r="A853" s="62"/>
      <c r="B853" s="600"/>
      <c r="C853" s="598" t="str">
        <f t="shared" si="13"/>
        <v/>
      </c>
      <c r="D853" s="599"/>
      <c r="E853" s="597"/>
      <c r="F853" s="1073"/>
      <c r="G853" s="1073"/>
      <c r="H853" s="1073"/>
      <c r="I853" s="1073"/>
      <c r="J853" s="1073"/>
      <c r="K853" s="1073"/>
      <c r="L853" s="1073"/>
      <c r="M853" s="1073"/>
      <c r="N853" s="1073"/>
    </row>
    <row r="854" spans="1:14" ht="16.5" thickBot="1" x14ac:dyDescent="0.3">
      <c r="A854" s="62"/>
      <c r="B854" s="600"/>
      <c r="C854" s="598" t="str">
        <f t="shared" si="13"/>
        <v/>
      </c>
      <c r="D854" s="599"/>
      <c r="E854" s="597"/>
      <c r="F854" s="1073"/>
      <c r="G854" s="1073"/>
      <c r="H854" s="1073"/>
      <c r="I854" s="1073"/>
      <c r="J854" s="1073"/>
      <c r="K854" s="1073"/>
      <c r="L854" s="1073"/>
      <c r="M854" s="1073"/>
      <c r="N854" s="1073"/>
    </row>
    <row r="855" spans="1:14" ht="16.5" thickBot="1" x14ac:dyDescent="0.3">
      <c r="A855" s="62"/>
      <c r="B855" s="600"/>
      <c r="C855" s="598" t="str">
        <f t="shared" si="13"/>
        <v/>
      </c>
      <c r="D855" s="599"/>
      <c r="E855" s="597"/>
      <c r="F855" s="1073"/>
      <c r="G855" s="1073"/>
      <c r="H855" s="1073"/>
      <c r="I855" s="1073"/>
      <c r="J855" s="1073"/>
      <c r="K855" s="1073"/>
      <c r="L855" s="1073"/>
      <c r="M855" s="1073"/>
      <c r="N855" s="1073"/>
    </row>
    <row r="856" spans="1:14" ht="16.5" thickBot="1" x14ac:dyDescent="0.3">
      <c r="A856" s="62"/>
      <c r="B856" s="600"/>
      <c r="C856" s="598" t="str">
        <f t="shared" si="13"/>
        <v/>
      </c>
      <c r="D856" s="599"/>
      <c r="E856" s="597"/>
      <c r="F856" s="1073"/>
      <c r="G856" s="1073"/>
      <c r="H856" s="1073"/>
      <c r="I856" s="1073"/>
      <c r="J856" s="1073"/>
      <c r="K856" s="1073"/>
      <c r="L856" s="1073"/>
      <c r="M856" s="1073"/>
      <c r="N856" s="1073"/>
    </row>
    <row r="857" spans="1:14" ht="16.5" thickBot="1" x14ac:dyDescent="0.3">
      <c r="A857" s="62"/>
      <c r="B857" s="600"/>
      <c r="C857" s="598" t="str">
        <f t="shared" si="13"/>
        <v/>
      </c>
      <c r="D857" s="599"/>
      <c r="E857" s="597"/>
      <c r="F857" s="1073"/>
      <c r="G857" s="1073"/>
      <c r="H857" s="1073"/>
      <c r="I857" s="1073"/>
      <c r="J857" s="1073"/>
      <c r="K857" s="1073"/>
      <c r="L857" s="1073"/>
      <c r="M857" s="1073"/>
      <c r="N857" s="1073"/>
    </row>
    <row r="858" spans="1:14" ht="16.5" thickBot="1" x14ac:dyDescent="0.3">
      <c r="A858" s="62"/>
      <c r="B858" s="600"/>
      <c r="C858" s="598" t="str">
        <f t="shared" si="13"/>
        <v/>
      </c>
      <c r="D858" s="599"/>
      <c r="E858" s="597"/>
      <c r="F858" s="1073"/>
      <c r="G858" s="1073"/>
      <c r="H858" s="1073"/>
      <c r="I858" s="1073"/>
      <c r="J858" s="1073"/>
      <c r="K858" s="1073"/>
      <c r="L858" s="1073"/>
      <c r="M858" s="1073"/>
      <c r="N858" s="1073"/>
    </row>
    <row r="859" spans="1:14" ht="16.5" thickBot="1" x14ac:dyDescent="0.3">
      <c r="A859" s="62"/>
      <c r="B859" s="600"/>
      <c r="C859" s="598" t="str">
        <f t="shared" si="13"/>
        <v/>
      </c>
      <c r="D859" s="599"/>
      <c r="E859" s="597"/>
      <c r="F859" s="1073"/>
      <c r="G859" s="1073"/>
      <c r="H859" s="1073"/>
      <c r="I859" s="1073"/>
      <c r="J859" s="1073"/>
      <c r="K859" s="1073"/>
      <c r="L859" s="1073"/>
      <c r="M859" s="1073"/>
      <c r="N859" s="1073"/>
    </row>
    <row r="860" spans="1:14" ht="16.5" thickBot="1" x14ac:dyDescent="0.3">
      <c r="A860" s="62"/>
      <c r="B860" s="600"/>
      <c r="C860" s="598" t="str">
        <f t="shared" si="13"/>
        <v/>
      </c>
      <c r="D860" s="599"/>
      <c r="E860" s="597"/>
      <c r="F860" s="1073"/>
      <c r="G860" s="1073"/>
      <c r="H860" s="1073"/>
      <c r="I860" s="1073"/>
      <c r="J860" s="1073"/>
      <c r="K860" s="1073"/>
      <c r="L860" s="1073"/>
      <c r="M860" s="1073"/>
      <c r="N860" s="1073"/>
    </row>
    <row r="861" spans="1:14" ht="16.5" thickBot="1" x14ac:dyDescent="0.3">
      <c r="A861" s="62"/>
      <c r="B861" s="600"/>
      <c r="C861" s="598" t="str">
        <f t="shared" si="13"/>
        <v/>
      </c>
      <c r="D861" s="599"/>
      <c r="E861" s="597"/>
      <c r="F861" s="1073"/>
      <c r="G861" s="1073"/>
      <c r="H861" s="1073"/>
      <c r="I861" s="1073"/>
      <c r="J861" s="1073"/>
      <c r="K861" s="1073"/>
      <c r="L861" s="1073"/>
      <c r="M861" s="1073"/>
      <c r="N861" s="1073"/>
    </row>
    <row r="862" spans="1:14" ht="16.5" thickBot="1" x14ac:dyDescent="0.3">
      <c r="A862" s="62"/>
      <c r="B862" s="600"/>
      <c r="C862" s="598" t="str">
        <f t="shared" si="13"/>
        <v/>
      </c>
      <c r="D862" s="599"/>
      <c r="E862" s="597"/>
      <c r="F862" s="1073"/>
      <c r="G862" s="1073"/>
      <c r="H862" s="1073"/>
      <c r="I862" s="1073"/>
      <c r="J862" s="1073"/>
      <c r="K862" s="1073"/>
      <c r="L862" s="1073"/>
      <c r="M862" s="1073"/>
      <c r="N862" s="1073"/>
    </row>
    <row r="863" spans="1:14" ht="16.5" thickBot="1" x14ac:dyDescent="0.3">
      <c r="A863" s="62"/>
      <c r="B863" s="600"/>
      <c r="C863" s="598" t="str">
        <f t="shared" si="13"/>
        <v/>
      </c>
      <c r="D863" s="599"/>
      <c r="E863" s="597"/>
      <c r="F863" s="1073"/>
      <c r="G863" s="1073"/>
      <c r="H863" s="1073"/>
      <c r="I863" s="1073"/>
      <c r="J863" s="1073"/>
      <c r="K863" s="1073"/>
      <c r="L863" s="1073"/>
      <c r="M863" s="1073"/>
      <c r="N863" s="1073"/>
    </row>
    <row r="864" spans="1:14" ht="16.5" thickBot="1" x14ac:dyDescent="0.3">
      <c r="A864" s="62"/>
      <c r="B864" s="600"/>
      <c r="C864" s="598" t="str">
        <f t="shared" si="13"/>
        <v/>
      </c>
      <c r="D864" s="599"/>
      <c r="E864" s="597"/>
      <c r="F864" s="1073"/>
      <c r="G864" s="1073"/>
      <c r="H864" s="1073"/>
      <c r="I864" s="1073"/>
      <c r="J864" s="1073"/>
      <c r="K864" s="1073"/>
      <c r="L864" s="1073"/>
      <c r="M864" s="1073"/>
      <c r="N864" s="1073"/>
    </row>
    <row r="865" spans="1:14" ht="16.5" thickBot="1" x14ac:dyDescent="0.3">
      <c r="A865" s="62"/>
      <c r="B865" s="600"/>
      <c r="C865" s="598" t="str">
        <f t="shared" si="13"/>
        <v/>
      </c>
      <c r="D865" s="599"/>
      <c r="E865" s="597"/>
      <c r="F865" s="1073"/>
      <c r="G865" s="1073"/>
      <c r="H865" s="1073"/>
      <c r="I865" s="1073"/>
      <c r="J865" s="1073"/>
      <c r="K865" s="1073"/>
      <c r="L865" s="1073"/>
      <c r="M865" s="1073"/>
      <c r="N865" s="1073"/>
    </row>
    <row r="866" spans="1:14" ht="16.5" thickBot="1" x14ac:dyDescent="0.3">
      <c r="A866" s="62"/>
      <c r="B866" s="600"/>
      <c r="C866" s="598" t="str">
        <f t="shared" si="13"/>
        <v/>
      </c>
      <c r="D866" s="599"/>
      <c r="E866" s="597"/>
      <c r="F866" s="1073"/>
      <c r="G866" s="1073"/>
      <c r="H866" s="1073"/>
      <c r="I866" s="1073"/>
      <c r="J866" s="1073"/>
      <c r="K866" s="1073"/>
      <c r="L866" s="1073"/>
      <c r="M866" s="1073"/>
      <c r="N866" s="1073"/>
    </row>
    <row r="867" spans="1:14" ht="16.5" thickBot="1" x14ac:dyDescent="0.3">
      <c r="A867" s="62"/>
      <c r="B867" s="600"/>
      <c r="C867" s="598" t="str">
        <f t="shared" si="13"/>
        <v/>
      </c>
      <c r="D867" s="599"/>
      <c r="E867" s="597"/>
      <c r="F867" s="1073"/>
      <c r="G867" s="1073"/>
      <c r="H867" s="1073"/>
      <c r="I867" s="1073"/>
      <c r="J867" s="1073"/>
      <c r="K867" s="1073"/>
      <c r="L867" s="1073"/>
      <c r="M867" s="1073"/>
      <c r="N867" s="1073"/>
    </row>
    <row r="868" spans="1:14" ht="16.5" thickBot="1" x14ac:dyDescent="0.3">
      <c r="A868" s="62"/>
      <c r="B868" s="600"/>
      <c r="C868" s="598" t="str">
        <f t="shared" si="13"/>
        <v/>
      </c>
      <c r="D868" s="599"/>
      <c r="E868" s="597"/>
      <c r="F868" s="1073"/>
      <c r="G868" s="1073"/>
      <c r="H868" s="1073"/>
      <c r="I868" s="1073"/>
      <c r="J868" s="1073"/>
      <c r="K868" s="1073"/>
      <c r="L868" s="1073"/>
      <c r="M868" s="1073"/>
      <c r="N868" s="1073"/>
    </row>
    <row r="869" spans="1:14" ht="16.5" thickBot="1" x14ac:dyDescent="0.3">
      <c r="A869" s="62"/>
      <c r="B869" s="600"/>
      <c r="C869" s="598" t="str">
        <f t="shared" si="13"/>
        <v/>
      </c>
      <c r="D869" s="599"/>
      <c r="E869" s="597"/>
      <c r="F869" s="1073"/>
      <c r="G869" s="1073"/>
      <c r="H869" s="1073"/>
      <c r="I869" s="1073"/>
      <c r="J869" s="1073"/>
      <c r="K869" s="1073"/>
      <c r="L869" s="1073"/>
      <c r="M869" s="1073"/>
      <c r="N869" s="1073"/>
    </row>
    <row r="870" spans="1:14" ht="16.5" thickBot="1" x14ac:dyDescent="0.3">
      <c r="A870" s="62"/>
      <c r="B870" s="600"/>
      <c r="C870" s="598" t="str">
        <f t="shared" si="13"/>
        <v/>
      </c>
      <c r="D870" s="599"/>
      <c r="E870" s="597"/>
      <c r="F870" s="1073"/>
      <c r="G870" s="1073"/>
      <c r="H870" s="1073"/>
      <c r="I870" s="1073"/>
      <c r="J870" s="1073"/>
      <c r="K870" s="1073"/>
      <c r="L870" s="1073"/>
      <c r="M870" s="1073"/>
      <c r="N870" s="1073"/>
    </row>
    <row r="871" spans="1:14" ht="16.5" thickBot="1" x14ac:dyDescent="0.3">
      <c r="A871" s="62"/>
      <c r="B871" s="600"/>
      <c r="C871" s="598" t="str">
        <f t="shared" si="13"/>
        <v/>
      </c>
      <c r="D871" s="599"/>
      <c r="E871" s="597"/>
      <c r="F871" s="1073"/>
      <c r="G871" s="1073"/>
      <c r="H871" s="1073"/>
      <c r="I871" s="1073"/>
      <c r="J871" s="1073"/>
      <c r="K871" s="1073"/>
      <c r="L871" s="1073"/>
      <c r="M871" s="1073"/>
      <c r="N871" s="1073"/>
    </row>
    <row r="872" spans="1:14" ht="16.5" thickBot="1" x14ac:dyDescent="0.3">
      <c r="A872" s="62"/>
      <c r="B872" s="600"/>
      <c r="C872" s="598" t="str">
        <f t="shared" si="13"/>
        <v/>
      </c>
      <c r="D872" s="599"/>
      <c r="E872" s="597"/>
      <c r="F872" s="1073"/>
      <c r="G872" s="1073"/>
      <c r="H872" s="1073"/>
      <c r="I872" s="1073"/>
      <c r="J872" s="1073"/>
      <c r="K872" s="1073"/>
      <c r="L872" s="1073"/>
      <c r="M872" s="1073"/>
      <c r="N872" s="1073"/>
    </row>
    <row r="873" spans="1:14" ht="16.5" thickBot="1" x14ac:dyDescent="0.3">
      <c r="A873" s="62"/>
      <c r="B873" s="600"/>
      <c r="C873" s="598" t="str">
        <f t="shared" si="13"/>
        <v/>
      </c>
      <c r="D873" s="599"/>
      <c r="E873" s="597"/>
      <c r="F873" s="1073"/>
      <c r="G873" s="1073"/>
      <c r="H873" s="1073"/>
      <c r="I873" s="1073"/>
      <c r="J873" s="1073"/>
      <c r="K873" s="1073"/>
      <c r="L873" s="1073"/>
      <c r="M873" s="1073"/>
      <c r="N873" s="1073"/>
    </row>
    <row r="874" spans="1:14" ht="16.5" thickBot="1" x14ac:dyDescent="0.3">
      <c r="A874" s="62"/>
      <c r="B874" s="600"/>
      <c r="C874" s="598" t="str">
        <f t="shared" si="13"/>
        <v/>
      </c>
      <c r="D874" s="599"/>
      <c r="E874" s="597"/>
      <c r="F874" s="1073"/>
      <c r="G874" s="1073"/>
      <c r="H874" s="1073"/>
      <c r="I874" s="1073"/>
      <c r="J874" s="1073"/>
      <c r="K874" s="1073"/>
      <c r="L874" s="1073"/>
      <c r="M874" s="1073"/>
      <c r="N874" s="1073"/>
    </row>
    <row r="875" spans="1:14" ht="16.5" thickBot="1" x14ac:dyDescent="0.3">
      <c r="A875" s="62"/>
      <c r="B875" s="600"/>
      <c r="C875" s="598" t="str">
        <f t="shared" si="13"/>
        <v/>
      </c>
      <c r="D875" s="599"/>
      <c r="E875" s="597"/>
      <c r="F875" s="1073"/>
      <c r="G875" s="1073"/>
      <c r="H875" s="1073"/>
      <c r="I875" s="1073"/>
      <c r="J875" s="1073"/>
      <c r="K875" s="1073"/>
      <c r="L875" s="1073"/>
      <c r="M875" s="1073"/>
      <c r="N875" s="1073"/>
    </row>
    <row r="876" spans="1:14" ht="16.5" thickBot="1" x14ac:dyDescent="0.3">
      <c r="A876" s="62"/>
      <c r="B876" s="600"/>
      <c r="C876" s="598" t="str">
        <f t="shared" si="13"/>
        <v/>
      </c>
      <c r="D876" s="599"/>
      <c r="E876" s="597"/>
      <c r="F876" s="1073"/>
      <c r="G876" s="1073"/>
      <c r="H876" s="1073"/>
      <c r="I876" s="1073"/>
      <c r="J876" s="1073"/>
      <c r="K876" s="1073"/>
      <c r="L876" s="1073"/>
      <c r="M876" s="1073"/>
      <c r="N876" s="1073"/>
    </row>
    <row r="877" spans="1:14" ht="16.5" thickBot="1" x14ac:dyDescent="0.3">
      <c r="A877" s="62"/>
      <c r="B877" s="600"/>
      <c r="C877" s="598" t="str">
        <f t="shared" si="13"/>
        <v/>
      </c>
      <c r="D877" s="599"/>
      <c r="E877" s="597"/>
      <c r="F877" s="1073"/>
      <c r="G877" s="1073"/>
      <c r="H877" s="1073"/>
      <c r="I877" s="1073"/>
      <c r="J877" s="1073"/>
      <c r="K877" s="1073"/>
      <c r="L877" s="1073"/>
      <c r="M877" s="1073"/>
      <c r="N877" s="1073"/>
    </row>
    <row r="878" spans="1:14" ht="16.5" thickBot="1" x14ac:dyDescent="0.3">
      <c r="A878" s="62"/>
      <c r="B878" s="600"/>
      <c r="C878" s="598" t="str">
        <f t="shared" si="13"/>
        <v/>
      </c>
      <c r="D878" s="599"/>
      <c r="E878" s="597"/>
      <c r="F878" s="1073"/>
      <c r="G878" s="1073"/>
      <c r="H878" s="1073"/>
      <c r="I878" s="1073"/>
      <c r="J878" s="1073"/>
      <c r="K878" s="1073"/>
      <c r="L878" s="1073"/>
      <c r="M878" s="1073"/>
      <c r="N878" s="1073"/>
    </row>
    <row r="879" spans="1:14" ht="16.5" thickBot="1" x14ac:dyDescent="0.3">
      <c r="A879" s="62"/>
      <c r="B879" s="600"/>
      <c r="C879" s="598" t="str">
        <f t="shared" si="13"/>
        <v/>
      </c>
      <c r="D879" s="599"/>
      <c r="E879" s="597"/>
      <c r="F879" s="1073"/>
      <c r="G879" s="1073"/>
      <c r="H879" s="1073"/>
      <c r="I879" s="1073"/>
      <c r="J879" s="1073"/>
      <c r="K879" s="1073"/>
      <c r="L879" s="1073"/>
      <c r="M879" s="1073"/>
      <c r="N879" s="1073"/>
    </row>
    <row r="880" spans="1:14" ht="16.5" thickBot="1" x14ac:dyDescent="0.3">
      <c r="A880" s="62"/>
      <c r="B880" s="600"/>
      <c r="C880" s="598" t="str">
        <f t="shared" si="13"/>
        <v/>
      </c>
      <c r="D880" s="599"/>
      <c r="E880" s="597"/>
      <c r="F880" s="1073"/>
      <c r="G880" s="1073"/>
      <c r="H880" s="1073"/>
      <c r="I880" s="1073"/>
      <c r="J880" s="1073"/>
      <c r="K880" s="1073"/>
      <c r="L880" s="1073"/>
      <c r="M880" s="1073"/>
      <c r="N880" s="1073"/>
    </row>
    <row r="881" spans="1:14" ht="16.5" thickBot="1" x14ac:dyDescent="0.3">
      <c r="A881" s="62"/>
      <c r="B881" s="600"/>
      <c r="C881" s="598" t="str">
        <f t="shared" si="13"/>
        <v/>
      </c>
      <c r="D881" s="599"/>
      <c r="E881" s="597"/>
      <c r="F881" s="1073"/>
      <c r="G881" s="1073"/>
      <c r="H881" s="1073"/>
      <c r="I881" s="1073"/>
      <c r="J881" s="1073"/>
      <c r="K881" s="1073"/>
      <c r="L881" s="1073"/>
      <c r="M881" s="1073"/>
      <c r="N881" s="1073"/>
    </row>
    <row r="882" spans="1:14" ht="16.5" thickBot="1" x14ac:dyDescent="0.3">
      <c r="A882" s="62"/>
      <c r="B882" s="600"/>
      <c r="C882" s="598" t="str">
        <f t="shared" si="13"/>
        <v/>
      </c>
      <c r="D882" s="599"/>
      <c r="E882" s="597"/>
      <c r="F882" s="1073"/>
      <c r="G882" s="1073"/>
      <c r="H882" s="1073"/>
      <c r="I882" s="1073"/>
      <c r="J882" s="1073"/>
      <c r="K882" s="1073"/>
      <c r="L882" s="1073"/>
      <c r="M882" s="1073"/>
      <c r="N882" s="1073"/>
    </row>
    <row r="883" spans="1:14" ht="16.5" thickBot="1" x14ac:dyDescent="0.3">
      <c r="A883" s="62"/>
      <c r="B883" s="600"/>
      <c r="C883" s="598" t="str">
        <f t="shared" si="13"/>
        <v/>
      </c>
      <c r="D883" s="599"/>
      <c r="E883" s="597"/>
      <c r="F883" s="1073"/>
      <c r="G883" s="1073"/>
      <c r="H883" s="1073"/>
      <c r="I883" s="1073"/>
      <c r="J883" s="1073"/>
      <c r="K883" s="1073"/>
      <c r="L883" s="1073"/>
      <c r="M883" s="1073"/>
      <c r="N883" s="1073"/>
    </row>
    <row r="884" spans="1:14" ht="16.5" thickBot="1" x14ac:dyDescent="0.3">
      <c r="A884" s="62"/>
      <c r="B884" s="600"/>
      <c r="C884" s="598" t="str">
        <f t="shared" si="13"/>
        <v/>
      </c>
      <c r="D884" s="599"/>
      <c r="E884" s="597"/>
      <c r="F884" s="1073"/>
      <c r="G884" s="1073"/>
      <c r="H884" s="1073"/>
      <c r="I884" s="1073"/>
      <c r="J884" s="1073"/>
      <c r="K884" s="1073"/>
      <c r="L884" s="1073"/>
      <c r="M884" s="1073"/>
      <c r="N884" s="1073"/>
    </row>
    <row r="885" spans="1:14" ht="16.5" thickBot="1" x14ac:dyDescent="0.3">
      <c r="A885" s="62"/>
      <c r="B885" s="600"/>
      <c r="C885" s="598" t="str">
        <f t="shared" si="13"/>
        <v/>
      </c>
      <c r="D885" s="599"/>
      <c r="E885" s="597"/>
      <c r="F885" s="1073"/>
      <c r="G885" s="1073"/>
      <c r="H885" s="1073"/>
      <c r="I885" s="1073"/>
      <c r="J885" s="1073"/>
      <c r="K885" s="1073"/>
      <c r="L885" s="1073"/>
      <c r="M885" s="1073"/>
      <c r="N885" s="1073"/>
    </row>
    <row r="886" spans="1:14" ht="16.5" thickBot="1" x14ac:dyDescent="0.3">
      <c r="A886" s="62"/>
      <c r="B886" s="600"/>
      <c r="C886" s="598" t="str">
        <f t="shared" si="13"/>
        <v/>
      </c>
      <c r="D886" s="599"/>
      <c r="E886" s="597"/>
      <c r="F886" s="1073"/>
      <c r="G886" s="1073"/>
      <c r="H886" s="1073"/>
      <c r="I886" s="1073"/>
      <c r="J886" s="1073"/>
      <c r="K886" s="1073"/>
      <c r="L886" s="1073"/>
      <c r="M886" s="1073"/>
      <c r="N886" s="1073"/>
    </row>
    <row r="887" spans="1:14" ht="16.5" thickBot="1" x14ac:dyDescent="0.3">
      <c r="A887" s="62"/>
      <c r="B887" s="600"/>
      <c r="C887" s="598" t="str">
        <f t="shared" si="13"/>
        <v/>
      </c>
      <c r="D887" s="599"/>
      <c r="E887" s="597"/>
      <c r="F887" s="1073"/>
      <c r="G887" s="1073"/>
      <c r="H887" s="1073"/>
      <c r="I887" s="1073"/>
      <c r="J887" s="1073"/>
      <c r="K887" s="1073"/>
      <c r="L887" s="1073"/>
      <c r="M887" s="1073"/>
      <c r="N887" s="1073"/>
    </row>
    <row r="888" spans="1:14" ht="16.5" thickBot="1" x14ac:dyDescent="0.3">
      <c r="A888" s="62"/>
      <c r="B888" s="600"/>
      <c r="C888" s="598" t="str">
        <f t="shared" si="13"/>
        <v/>
      </c>
      <c r="D888" s="599"/>
      <c r="E888" s="597"/>
      <c r="F888" s="1073"/>
      <c r="G888" s="1073"/>
      <c r="H888" s="1073"/>
      <c r="I888" s="1073"/>
      <c r="J888" s="1073"/>
      <c r="K888" s="1073"/>
      <c r="L888" s="1073"/>
      <c r="M888" s="1073"/>
      <c r="N888" s="1073"/>
    </row>
    <row r="889" spans="1:14" ht="16.5" thickBot="1" x14ac:dyDescent="0.3">
      <c r="A889" s="62"/>
      <c r="B889" s="600"/>
      <c r="C889" s="598" t="str">
        <f t="shared" si="13"/>
        <v/>
      </c>
      <c r="D889" s="599"/>
      <c r="E889" s="597"/>
      <c r="F889" s="1073"/>
      <c r="G889" s="1073"/>
      <c r="H889" s="1073"/>
      <c r="I889" s="1073"/>
      <c r="J889" s="1073"/>
      <c r="K889" s="1073"/>
      <c r="L889" s="1073"/>
      <c r="M889" s="1073"/>
      <c r="N889" s="1073"/>
    </row>
    <row r="890" spans="1:14" ht="16.5" thickBot="1" x14ac:dyDescent="0.3">
      <c r="A890" s="62"/>
      <c r="B890" s="600"/>
      <c r="C890" s="598" t="str">
        <f t="shared" si="13"/>
        <v/>
      </c>
      <c r="D890" s="599"/>
      <c r="E890" s="597"/>
      <c r="F890" s="1073"/>
      <c r="G890" s="1073"/>
      <c r="H890" s="1073"/>
      <c r="I890" s="1073"/>
      <c r="J890" s="1073"/>
      <c r="K890" s="1073"/>
      <c r="L890" s="1073"/>
      <c r="M890" s="1073"/>
      <c r="N890" s="1073"/>
    </row>
    <row r="891" spans="1:14" ht="16.5" thickBot="1" x14ac:dyDescent="0.3">
      <c r="A891" s="62"/>
      <c r="B891" s="600"/>
      <c r="C891" s="598" t="str">
        <f t="shared" si="13"/>
        <v/>
      </c>
      <c r="D891" s="599"/>
      <c r="E891" s="597"/>
      <c r="F891" s="1073"/>
      <c r="G891" s="1073"/>
      <c r="H891" s="1073"/>
      <c r="I891" s="1073"/>
      <c r="J891" s="1073"/>
      <c r="K891" s="1073"/>
      <c r="L891" s="1073"/>
      <c r="M891" s="1073"/>
      <c r="N891" s="1073"/>
    </row>
    <row r="892" spans="1:14" ht="16.5" thickBot="1" x14ac:dyDescent="0.3">
      <c r="A892" s="62"/>
      <c r="B892" s="600"/>
      <c r="C892" s="598" t="str">
        <f t="shared" si="13"/>
        <v/>
      </c>
      <c r="D892" s="599"/>
      <c r="E892" s="597"/>
      <c r="F892" s="1073"/>
      <c r="G892" s="1073"/>
      <c r="H892" s="1073"/>
      <c r="I892" s="1073"/>
      <c r="J892" s="1073"/>
      <c r="K892" s="1073"/>
      <c r="L892" s="1073"/>
      <c r="M892" s="1073"/>
      <c r="N892" s="1073"/>
    </row>
    <row r="893" spans="1:14" ht="16.5" thickBot="1" x14ac:dyDescent="0.3">
      <c r="A893" s="62"/>
      <c r="B893" s="600"/>
      <c r="C893" s="598" t="str">
        <f t="shared" si="13"/>
        <v/>
      </c>
      <c r="D893" s="599"/>
      <c r="E893" s="597"/>
      <c r="F893" s="1073"/>
      <c r="G893" s="1073"/>
      <c r="H893" s="1073"/>
      <c r="I893" s="1073"/>
      <c r="J893" s="1073"/>
      <c r="K893" s="1073"/>
      <c r="L893" s="1073"/>
      <c r="M893" s="1073"/>
      <c r="N893" s="1073"/>
    </row>
    <row r="894" spans="1:14" ht="16.5" thickBot="1" x14ac:dyDescent="0.3">
      <c r="A894" s="62"/>
      <c r="B894" s="600"/>
      <c r="C894" s="598" t="str">
        <f t="shared" si="13"/>
        <v/>
      </c>
      <c r="D894" s="599"/>
      <c r="E894" s="597"/>
      <c r="F894" s="1073"/>
      <c r="G894" s="1073"/>
      <c r="H894" s="1073"/>
      <c r="I894" s="1073"/>
      <c r="J894" s="1073"/>
      <c r="K894" s="1073"/>
      <c r="L894" s="1073"/>
      <c r="M894" s="1073"/>
      <c r="N894" s="1073"/>
    </row>
    <row r="895" spans="1:14" ht="16.5" thickBot="1" x14ac:dyDescent="0.3">
      <c r="A895" s="62"/>
      <c r="B895" s="600"/>
      <c r="C895" s="598" t="str">
        <f t="shared" si="13"/>
        <v/>
      </c>
      <c r="D895" s="599"/>
      <c r="E895" s="597"/>
      <c r="F895" s="1073"/>
      <c r="G895" s="1073"/>
      <c r="H895" s="1073"/>
      <c r="I895" s="1073"/>
      <c r="J895" s="1073"/>
      <c r="K895" s="1073"/>
      <c r="L895" s="1073"/>
      <c r="M895" s="1073"/>
      <c r="N895" s="1073"/>
    </row>
    <row r="896" spans="1:14" ht="16.5" thickBot="1" x14ac:dyDescent="0.3">
      <c r="A896" s="62"/>
      <c r="B896" s="600"/>
      <c r="C896" s="598" t="str">
        <f t="shared" si="13"/>
        <v/>
      </c>
      <c r="D896" s="599"/>
      <c r="E896" s="597"/>
      <c r="F896" s="1073"/>
      <c r="G896" s="1073"/>
      <c r="H896" s="1073"/>
      <c r="I896" s="1073"/>
      <c r="J896" s="1073"/>
      <c r="K896" s="1073"/>
      <c r="L896" s="1073"/>
      <c r="M896" s="1073"/>
      <c r="N896" s="1073"/>
    </row>
    <row r="897" spans="1:14" ht="16.5" thickBot="1" x14ac:dyDescent="0.3">
      <c r="A897" s="62"/>
      <c r="B897" s="600"/>
      <c r="C897" s="598" t="str">
        <f t="shared" si="13"/>
        <v/>
      </c>
      <c r="D897" s="599"/>
      <c r="E897" s="597"/>
      <c r="F897" s="1073"/>
      <c r="G897" s="1073"/>
      <c r="H897" s="1073"/>
      <c r="I897" s="1073"/>
      <c r="J897" s="1073"/>
      <c r="K897" s="1073"/>
      <c r="L897" s="1073"/>
      <c r="M897" s="1073"/>
      <c r="N897" s="1073"/>
    </row>
    <row r="898" spans="1:14" ht="16.5" thickBot="1" x14ac:dyDescent="0.3">
      <c r="A898" s="62"/>
      <c r="B898" s="600"/>
      <c r="C898" s="598" t="str">
        <f t="shared" si="13"/>
        <v/>
      </c>
      <c r="D898" s="599"/>
      <c r="E898" s="597"/>
      <c r="F898" s="1073"/>
      <c r="G898" s="1073"/>
      <c r="H898" s="1073"/>
      <c r="I898" s="1073"/>
      <c r="J898" s="1073"/>
      <c r="K898" s="1073"/>
      <c r="L898" s="1073"/>
      <c r="M898" s="1073"/>
      <c r="N898" s="1073"/>
    </row>
    <row r="899" spans="1:14" ht="16.5" thickBot="1" x14ac:dyDescent="0.3">
      <c r="A899" s="62"/>
      <c r="B899" s="600"/>
      <c r="C899" s="598" t="str">
        <f t="shared" si="13"/>
        <v/>
      </c>
      <c r="D899" s="599"/>
      <c r="E899" s="597"/>
      <c r="F899" s="1073"/>
      <c r="G899" s="1073"/>
      <c r="H899" s="1073"/>
      <c r="I899" s="1073"/>
      <c r="J899" s="1073"/>
      <c r="K899" s="1073"/>
      <c r="L899" s="1073"/>
      <c r="M899" s="1073"/>
      <c r="N899" s="1073"/>
    </row>
    <row r="900" spans="1:14" ht="16.5" thickBot="1" x14ac:dyDescent="0.3">
      <c r="A900" s="62"/>
      <c r="B900" s="600"/>
      <c r="C900" s="598" t="str">
        <f t="shared" si="13"/>
        <v/>
      </c>
      <c r="D900" s="599"/>
      <c r="E900" s="597"/>
      <c r="F900" s="1073"/>
      <c r="G900" s="1073"/>
      <c r="H900" s="1073"/>
      <c r="I900" s="1073"/>
      <c r="J900" s="1073"/>
      <c r="K900" s="1073"/>
      <c r="L900" s="1073"/>
      <c r="M900" s="1073"/>
      <c r="N900" s="1073"/>
    </row>
    <row r="901" spans="1:14" ht="16.5" thickBot="1" x14ac:dyDescent="0.3">
      <c r="A901" s="62"/>
      <c r="B901" s="600"/>
      <c r="C901" s="598" t="str">
        <f t="shared" si="13"/>
        <v/>
      </c>
      <c r="D901" s="599"/>
      <c r="E901" s="597"/>
      <c r="F901" s="1073"/>
      <c r="G901" s="1073"/>
      <c r="H901" s="1073"/>
      <c r="I901" s="1073"/>
      <c r="J901" s="1073"/>
      <c r="K901" s="1073"/>
      <c r="L901" s="1073"/>
      <c r="M901" s="1073"/>
      <c r="N901" s="1073"/>
    </row>
    <row r="902" spans="1:14" ht="16.5" thickBot="1" x14ac:dyDescent="0.3">
      <c r="A902" s="62"/>
      <c r="B902" s="600"/>
      <c r="C902" s="598" t="str">
        <f t="shared" si="13"/>
        <v/>
      </c>
      <c r="D902" s="599"/>
      <c r="E902" s="597"/>
      <c r="F902" s="1073"/>
      <c r="G902" s="1073"/>
      <c r="H902" s="1073"/>
      <c r="I902" s="1073"/>
      <c r="J902" s="1073"/>
      <c r="K902" s="1073"/>
      <c r="L902" s="1073"/>
      <c r="M902" s="1073"/>
      <c r="N902" s="1073"/>
    </row>
    <row r="903" spans="1:14" ht="16.5" thickBot="1" x14ac:dyDescent="0.3">
      <c r="A903" s="62"/>
      <c r="B903" s="600"/>
      <c r="C903" s="598" t="str">
        <f t="shared" si="13"/>
        <v/>
      </c>
      <c r="D903" s="599"/>
      <c r="E903" s="597"/>
      <c r="F903" s="1073"/>
      <c r="G903" s="1073"/>
      <c r="H903" s="1073"/>
      <c r="I903" s="1073"/>
      <c r="J903" s="1073"/>
      <c r="K903" s="1073"/>
      <c r="L903" s="1073"/>
      <c r="M903" s="1073"/>
      <c r="N903" s="1073"/>
    </row>
    <row r="904" spans="1:14" ht="16.5" thickBot="1" x14ac:dyDescent="0.3">
      <c r="A904" s="62"/>
      <c r="B904" s="600"/>
      <c r="C904" s="598" t="str">
        <f t="shared" si="13"/>
        <v/>
      </c>
      <c r="D904" s="599"/>
      <c r="E904" s="597"/>
      <c r="F904" s="1073"/>
      <c r="G904" s="1073"/>
      <c r="H904" s="1073"/>
      <c r="I904" s="1073"/>
      <c r="J904" s="1073"/>
      <c r="K904" s="1073"/>
      <c r="L904" s="1073"/>
      <c r="M904" s="1073"/>
      <c r="N904" s="1073"/>
    </row>
    <row r="905" spans="1:14" ht="16.5" thickBot="1" x14ac:dyDescent="0.3">
      <c r="A905" s="62"/>
      <c r="B905" s="600"/>
      <c r="C905" s="598" t="str">
        <f t="shared" si="13"/>
        <v/>
      </c>
      <c r="D905" s="599"/>
      <c r="E905" s="597"/>
      <c r="F905" s="1073"/>
      <c r="G905" s="1073"/>
      <c r="H905" s="1073"/>
      <c r="I905" s="1073"/>
      <c r="J905" s="1073"/>
      <c r="K905" s="1073"/>
      <c r="L905" s="1073"/>
      <c r="M905" s="1073"/>
      <c r="N905" s="1073"/>
    </row>
    <row r="906" spans="1:14" ht="16.5" thickBot="1" x14ac:dyDescent="0.3">
      <c r="A906" s="62"/>
      <c r="B906" s="600"/>
      <c r="C906" s="598" t="str">
        <f t="shared" si="13"/>
        <v/>
      </c>
      <c r="D906" s="599"/>
      <c r="E906" s="597"/>
      <c r="F906" s="1073"/>
      <c r="G906" s="1073"/>
      <c r="H906" s="1073"/>
      <c r="I906" s="1073"/>
      <c r="J906" s="1073"/>
      <c r="K906" s="1073"/>
      <c r="L906" s="1073"/>
      <c r="M906" s="1073"/>
      <c r="N906" s="1073"/>
    </row>
    <row r="907" spans="1:14" ht="16.5" thickBot="1" x14ac:dyDescent="0.3">
      <c r="A907" s="62"/>
      <c r="B907" s="600"/>
      <c r="C907" s="598" t="str">
        <f t="shared" si="13"/>
        <v/>
      </c>
      <c r="D907" s="599"/>
      <c r="E907" s="597"/>
      <c r="F907" s="1073"/>
      <c r="G907" s="1073"/>
      <c r="H907" s="1073"/>
      <c r="I907" s="1073"/>
      <c r="J907" s="1073"/>
      <c r="K907" s="1073"/>
      <c r="L907" s="1073"/>
      <c r="M907" s="1073"/>
      <c r="N907" s="1073"/>
    </row>
    <row r="908" spans="1:14" ht="16.5" thickBot="1" x14ac:dyDescent="0.3">
      <c r="A908" s="62"/>
      <c r="B908" s="600"/>
      <c r="C908" s="598" t="str">
        <f t="shared" ref="C908:C971" si="14">IF(B908&gt;0, (B908-B907), "")</f>
        <v/>
      </c>
      <c r="D908" s="599"/>
      <c r="E908" s="597"/>
      <c r="F908" s="1073"/>
      <c r="G908" s="1073"/>
      <c r="H908" s="1073"/>
      <c r="I908" s="1073"/>
      <c r="J908" s="1073"/>
      <c r="K908" s="1073"/>
      <c r="L908" s="1073"/>
      <c r="M908" s="1073"/>
      <c r="N908" s="1073"/>
    </row>
    <row r="909" spans="1:14" ht="16.5" thickBot="1" x14ac:dyDescent="0.3">
      <c r="A909" s="62"/>
      <c r="B909" s="600"/>
      <c r="C909" s="598" t="str">
        <f t="shared" si="14"/>
        <v/>
      </c>
      <c r="D909" s="599"/>
      <c r="E909" s="597"/>
      <c r="F909" s="1073"/>
      <c r="G909" s="1073"/>
      <c r="H909" s="1073"/>
      <c r="I909" s="1073"/>
      <c r="J909" s="1073"/>
      <c r="K909" s="1073"/>
      <c r="L909" s="1073"/>
      <c r="M909" s="1073"/>
      <c r="N909" s="1073"/>
    </row>
    <row r="910" spans="1:14" ht="16.5" thickBot="1" x14ac:dyDescent="0.3">
      <c r="A910" s="62"/>
      <c r="B910" s="600"/>
      <c r="C910" s="598" t="str">
        <f t="shared" si="14"/>
        <v/>
      </c>
      <c r="D910" s="599"/>
      <c r="E910" s="597"/>
      <c r="F910" s="1073"/>
      <c r="G910" s="1073"/>
      <c r="H910" s="1073"/>
      <c r="I910" s="1073"/>
      <c r="J910" s="1073"/>
      <c r="K910" s="1073"/>
      <c r="L910" s="1073"/>
      <c r="M910" s="1073"/>
      <c r="N910" s="1073"/>
    </row>
    <row r="911" spans="1:14" ht="16.5" thickBot="1" x14ac:dyDescent="0.3">
      <c r="A911" s="62"/>
      <c r="B911" s="600"/>
      <c r="C911" s="598" t="str">
        <f t="shared" si="14"/>
        <v/>
      </c>
      <c r="D911" s="599"/>
      <c r="E911" s="597"/>
      <c r="F911" s="1073"/>
      <c r="G911" s="1073"/>
      <c r="H911" s="1073"/>
      <c r="I911" s="1073"/>
      <c r="J911" s="1073"/>
      <c r="K911" s="1073"/>
      <c r="L911" s="1073"/>
      <c r="M911" s="1073"/>
      <c r="N911" s="1073"/>
    </row>
    <row r="912" spans="1:14" ht="16.5" thickBot="1" x14ac:dyDescent="0.3">
      <c r="A912" s="62"/>
      <c r="B912" s="600"/>
      <c r="C912" s="598" t="str">
        <f t="shared" si="14"/>
        <v/>
      </c>
      <c r="D912" s="599"/>
      <c r="E912" s="597"/>
      <c r="F912" s="1073"/>
      <c r="G912" s="1073"/>
      <c r="H912" s="1073"/>
      <c r="I912" s="1073"/>
      <c r="J912" s="1073"/>
      <c r="K912" s="1073"/>
      <c r="L912" s="1073"/>
      <c r="M912" s="1073"/>
      <c r="N912" s="1073"/>
    </row>
    <row r="913" spans="1:14" ht="16.5" thickBot="1" x14ac:dyDescent="0.3">
      <c r="A913" s="62"/>
      <c r="B913" s="600"/>
      <c r="C913" s="598" t="str">
        <f t="shared" si="14"/>
        <v/>
      </c>
      <c r="D913" s="599"/>
      <c r="E913" s="597"/>
      <c r="F913" s="1073"/>
      <c r="G913" s="1073"/>
      <c r="H913" s="1073"/>
      <c r="I913" s="1073"/>
      <c r="J913" s="1073"/>
      <c r="K913" s="1073"/>
      <c r="L913" s="1073"/>
      <c r="M913" s="1073"/>
      <c r="N913" s="1073"/>
    </row>
    <row r="914" spans="1:14" ht="16.5" thickBot="1" x14ac:dyDescent="0.3">
      <c r="A914" s="62"/>
      <c r="B914" s="600"/>
      <c r="C914" s="598" t="str">
        <f t="shared" si="14"/>
        <v/>
      </c>
      <c r="D914" s="599"/>
      <c r="E914" s="597"/>
      <c r="F914" s="1073"/>
      <c r="G914" s="1073"/>
      <c r="H914" s="1073"/>
      <c r="I914" s="1073"/>
      <c r="J914" s="1073"/>
      <c r="K914" s="1073"/>
      <c r="L914" s="1073"/>
      <c r="M914" s="1073"/>
      <c r="N914" s="1073"/>
    </row>
    <row r="915" spans="1:14" ht="16.5" thickBot="1" x14ac:dyDescent="0.3">
      <c r="A915" s="62"/>
      <c r="B915" s="600"/>
      <c r="C915" s="598" t="str">
        <f t="shared" si="14"/>
        <v/>
      </c>
      <c r="D915" s="599"/>
      <c r="E915" s="597"/>
      <c r="F915" s="1073"/>
      <c r="G915" s="1073"/>
      <c r="H915" s="1073"/>
      <c r="I915" s="1073"/>
      <c r="J915" s="1073"/>
      <c r="K915" s="1073"/>
      <c r="L915" s="1073"/>
      <c r="M915" s="1073"/>
      <c r="N915" s="1073"/>
    </row>
    <row r="916" spans="1:14" ht="16.5" thickBot="1" x14ac:dyDescent="0.3">
      <c r="A916" s="62"/>
      <c r="B916" s="600"/>
      <c r="C916" s="598" t="str">
        <f t="shared" si="14"/>
        <v/>
      </c>
      <c r="D916" s="599"/>
      <c r="E916" s="597"/>
      <c r="F916" s="1073"/>
      <c r="G916" s="1073"/>
      <c r="H916" s="1073"/>
      <c r="I916" s="1073"/>
      <c r="J916" s="1073"/>
      <c r="K916" s="1073"/>
      <c r="L916" s="1073"/>
      <c r="M916" s="1073"/>
      <c r="N916" s="1073"/>
    </row>
    <row r="917" spans="1:14" ht="16.5" thickBot="1" x14ac:dyDescent="0.3">
      <c r="A917" s="62"/>
      <c r="B917" s="600"/>
      <c r="C917" s="598" t="str">
        <f t="shared" si="14"/>
        <v/>
      </c>
      <c r="D917" s="599"/>
      <c r="E917" s="597"/>
      <c r="F917" s="1073"/>
      <c r="G917" s="1073"/>
      <c r="H917" s="1073"/>
      <c r="I917" s="1073"/>
      <c r="J917" s="1073"/>
      <c r="K917" s="1073"/>
      <c r="L917" s="1073"/>
      <c r="M917" s="1073"/>
      <c r="N917" s="1073"/>
    </row>
    <row r="918" spans="1:14" ht="16.5" thickBot="1" x14ac:dyDescent="0.3">
      <c r="A918" s="62"/>
      <c r="B918" s="600"/>
      <c r="C918" s="598" t="str">
        <f t="shared" si="14"/>
        <v/>
      </c>
      <c r="D918" s="599"/>
      <c r="E918" s="597"/>
      <c r="F918" s="1073"/>
      <c r="G918" s="1073"/>
      <c r="H918" s="1073"/>
      <c r="I918" s="1073"/>
      <c r="J918" s="1073"/>
      <c r="K918" s="1073"/>
      <c r="L918" s="1073"/>
      <c r="M918" s="1073"/>
      <c r="N918" s="1073"/>
    </row>
    <row r="919" spans="1:14" ht="16.5" thickBot="1" x14ac:dyDescent="0.3">
      <c r="A919" s="62"/>
      <c r="B919" s="600"/>
      <c r="C919" s="598" t="str">
        <f t="shared" si="14"/>
        <v/>
      </c>
      <c r="D919" s="599"/>
      <c r="E919" s="597"/>
      <c r="F919" s="1073"/>
      <c r="G919" s="1073"/>
      <c r="H919" s="1073"/>
      <c r="I919" s="1073"/>
      <c r="J919" s="1073"/>
      <c r="K919" s="1073"/>
      <c r="L919" s="1073"/>
      <c r="M919" s="1073"/>
      <c r="N919" s="1073"/>
    </row>
    <row r="920" spans="1:14" ht="16.5" thickBot="1" x14ac:dyDescent="0.3">
      <c r="A920" s="62"/>
      <c r="B920" s="600"/>
      <c r="C920" s="598" t="str">
        <f t="shared" si="14"/>
        <v/>
      </c>
      <c r="D920" s="599"/>
      <c r="E920" s="597"/>
      <c r="F920" s="1073"/>
      <c r="G920" s="1073"/>
      <c r="H920" s="1073"/>
      <c r="I920" s="1073"/>
      <c r="J920" s="1073"/>
      <c r="K920" s="1073"/>
      <c r="L920" s="1073"/>
      <c r="M920" s="1073"/>
      <c r="N920" s="1073"/>
    </row>
    <row r="921" spans="1:14" ht="16.5" thickBot="1" x14ac:dyDescent="0.3">
      <c r="A921" s="62"/>
      <c r="B921" s="600"/>
      <c r="C921" s="598" t="str">
        <f t="shared" si="14"/>
        <v/>
      </c>
      <c r="D921" s="599"/>
      <c r="E921" s="597"/>
      <c r="F921" s="1073"/>
      <c r="G921" s="1073"/>
      <c r="H921" s="1073"/>
      <c r="I921" s="1073"/>
      <c r="J921" s="1073"/>
      <c r="K921" s="1073"/>
      <c r="L921" s="1073"/>
      <c r="M921" s="1073"/>
      <c r="N921" s="1073"/>
    </row>
    <row r="922" spans="1:14" ht="16.5" thickBot="1" x14ac:dyDescent="0.3">
      <c r="A922" s="62"/>
      <c r="B922" s="600"/>
      <c r="C922" s="598" t="str">
        <f t="shared" si="14"/>
        <v/>
      </c>
      <c r="D922" s="599"/>
      <c r="E922" s="597"/>
      <c r="F922" s="1073"/>
      <c r="G922" s="1073"/>
      <c r="H922" s="1073"/>
      <c r="I922" s="1073"/>
      <c r="J922" s="1073"/>
      <c r="K922" s="1073"/>
      <c r="L922" s="1073"/>
      <c r="M922" s="1073"/>
      <c r="N922" s="1073"/>
    </row>
    <row r="923" spans="1:14" ht="16.5" thickBot="1" x14ac:dyDescent="0.3">
      <c r="A923" s="62"/>
      <c r="B923" s="600"/>
      <c r="C923" s="598" t="str">
        <f t="shared" si="14"/>
        <v/>
      </c>
      <c r="D923" s="599"/>
      <c r="E923" s="597"/>
      <c r="F923" s="1073"/>
      <c r="G923" s="1073"/>
      <c r="H923" s="1073"/>
      <c r="I923" s="1073"/>
      <c r="J923" s="1073"/>
      <c r="K923" s="1073"/>
      <c r="L923" s="1073"/>
      <c r="M923" s="1073"/>
      <c r="N923" s="1073"/>
    </row>
    <row r="924" spans="1:14" ht="16.5" thickBot="1" x14ac:dyDescent="0.3">
      <c r="A924" s="62"/>
      <c r="B924" s="600"/>
      <c r="C924" s="598" t="str">
        <f t="shared" si="14"/>
        <v/>
      </c>
      <c r="D924" s="599"/>
      <c r="E924" s="597"/>
      <c r="F924" s="1073"/>
      <c r="G924" s="1073"/>
      <c r="H924" s="1073"/>
      <c r="I924" s="1073"/>
      <c r="J924" s="1073"/>
      <c r="K924" s="1073"/>
      <c r="L924" s="1073"/>
      <c r="M924" s="1073"/>
      <c r="N924" s="1073"/>
    </row>
    <row r="925" spans="1:14" ht="16.5" thickBot="1" x14ac:dyDescent="0.3">
      <c r="A925" s="62"/>
      <c r="B925" s="600"/>
      <c r="C925" s="598" t="str">
        <f t="shared" si="14"/>
        <v/>
      </c>
      <c r="D925" s="599"/>
      <c r="E925" s="597"/>
      <c r="F925" s="1073"/>
      <c r="G925" s="1073"/>
      <c r="H925" s="1073"/>
      <c r="I925" s="1073"/>
      <c r="J925" s="1073"/>
      <c r="K925" s="1073"/>
      <c r="L925" s="1073"/>
      <c r="M925" s="1073"/>
      <c r="N925" s="1073"/>
    </row>
    <row r="926" spans="1:14" ht="16.5" thickBot="1" x14ac:dyDescent="0.3">
      <c r="A926" s="62"/>
      <c r="B926" s="600"/>
      <c r="C926" s="598" t="str">
        <f t="shared" si="14"/>
        <v/>
      </c>
      <c r="D926" s="599"/>
      <c r="E926" s="597"/>
      <c r="F926" s="1073"/>
      <c r="G926" s="1073"/>
      <c r="H926" s="1073"/>
      <c r="I926" s="1073"/>
      <c r="J926" s="1073"/>
      <c r="K926" s="1073"/>
      <c r="L926" s="1073"/>
      <c r="M926" s="1073"/>
      <c r="N926" s="1073"/>
    </row>
    <row r="927" spans="1:14" ht="16.5" thickBot="1" x14ac:dyDescent="0.3">
      <c r="A927" s="62"/>
      <c r="B927" s="600"/>
      <c r="C927" s="598" t="str">
        <f t="shared" si="14"/>
        <v/>
      </c>
      <c r="D927" s="599"/>
      <c r="E927" s="597"/>
      <c r="F927" s="1073"/>
      <c r="G927" s="1073"/>
      <c r="H927" s="1073"/>
      <c r="I927" s="1073"/>
      <c r="J927" s="1073"/>
      <c r="K927" s="1073"/>
      <c r="L927" s="1073"/>
      <c r="M927" s="1073"/>
      <c r="N927" s="1073"/>
    </row>
    <row r="928" spans="1:14" ht="16.5" thickBot="1" x14ac:dyDescent="0.3">
      <c r="A928" s="62"/>
      <c r="B928" s="600"/>
      <c r="C928" s="598" t="str">
        <f t="shared" si="14"/>
        <v/>
      </c>
      <c r="D928" s="599"/>
      <c r="E928" s="597"/>
      <c r="F928" s="1073"/>
      <c r="G928" s="1073"/>
      <c r="H928" s="1073"/>
      <c r="I928" s="1073"/>
      <c r="J928" s="1073"/>
      <c r="K928" s="1073"/>
      <c r="L928" s="1073"/>
      <c r="M928" s="1073"/>
      <c r="N928" s="1073"/>
    </row>
    <row r="929" spans="1:14" ht="16.5" thickBot="1" x14ac:dyDescent="0.3">
      <c r="A929" s="62"/>
      <c r="B929" s="600"/>
      <c r="C929" s="598" t="str">
        <f t="shared" si="14"/>
        <v/>
      </c>
      <c r="D929" s="599"/>
      <c r="E929" s="597"/>
      <c r="F929" s="1073"/>
      <c r="G929" s="1073"/>
      <c r="H929" s="1073"/>
      <c r="I929" s="1073"/>
      <c r="J929" s="1073"/>
      <c r="K929" s="1073"/>
      <c r="L929" s="1073"/>
      <c r="M929" s="1073"/>
      <c r="N929" s="1073"/>
    </row>
    <row r="930" spans="1:14" ht="16.5" thickBot="1" x14ac:dyDescent="0.3">
      <c r="A930" s="62"/>
      <c r="B930" s="600"/>
      <c r="C930" s="598" t="str">
        <f t="shared" si="14"/>
        <v/>
      </c>
      <c r="D930" s="599"/>
      <c r="E930" s="597"/>
      <c r="F930" s="1073"/>
      <c r="G930" s="1073"/>
      <c r="H930" s="1073"/>
      <c r="I930" s="1073"/>
      <c r="J930" s="1073"/>
      <c r="K930" s="1073"/>
      <c r="L930" s="1073"/>
      <c r="M930" s="1073"/>
      <c r="N930" s="1073"/>
    </row>
    <row r="931" spans="1:14" ht="16.5" thickBot="1" x14ac:dyDescent="0.3">
      <c r="A931" s="62"/>
      <c r="B931" s="600"/>
      <c r="C931" s="598" t="str">
        <f t="shared" si="14"/>
        <v/>
      </c>
      <c r="D931" s="599"/>
      <c r="E931" s="597"/>
      <c r="F931" s="1073"/>
      <c r="G931" s="1073"/>
      <c r="H931" s="1073"/>
      <c r="I931" s="1073"/>
      <c r="J931" s="1073"/>
      <c r="K931" s="1073"/>
      <c r="L931" s="1073"/>
      <c r="M931" s="1073"/>
      <c r="N931" s="1073"/>
    </row>
    <row r="932" spans="1:14" ht="16.5" thickBot="1" x14ac:dyDescent="0.3">
      <c r="A932" s="62"/>
      <c r="B932" s="600"/>
      <c r="C932" s="598" t="str">
        <f t="shared" si="14"/>
        <v/>
      </c>
      <c r="D932" s="599"/>
      <c r="E932" s="597"/>
      <c r="F932" s="1073"/>
      <c r="G932" s="1073"/>
      <c r="H932" s="1073"/>
      <c r="I932" s="1073"/>
      <c r="J932" s="1073"/>
      <c r="K932" s="1073"/>
      <c r="L932" s="1073"/>
      <c r="M932" s="1073"/>
      <c r="N932" s="1073"/>
    </row>
    <row r="933" spans="1:14" ht="16.5" thickBot="1" x14ac:dyDescent="0.3">
      <c r="A933" s="62"/>
      <c r="B933" s="600"/>
      <c r="C933" s="598" t="str">
        <f t="shared" si="14"/>
        <v/>
      </c>
      <c r="D933" s="599"/>
      <c r="E933" s="597"/>
      <c r="F933" s="1073"/>
      <c r="G933" s="1073"/>
      <c r="H933" s="1073"/>
      <c r="I933" s="1073"/>
      <c r="J933" s="1073"/>
      <c r="K933" s="1073"/>
      <c r="L933" s="1073"/>
      <c r="M933" s="1073"/>
      <c r="N933" s="1073"/>
    </row>
    <row r="934" spans="1:14" ht="16.5" thickBot="1" x14ac:dyDescent="0.3">
      <c r="A934" s="62"/>
      <c r="B934" s="600"/>
      <c r="C934" s="598" t="str">
        <f t="shared" si="14"/>
        <v/>
      </c>
      <c r="D934" s="599"/>
      <c r="E934" s="597"/>
      <c r="F934" s="1073"/>
      <c r="G934" s="1073"/>
      <c r="H934" s="1073"/>
      <c r="I934" s="1073"/>
      <c r="J934" s="1073"/>
      <c r="K934" s="1073"/>
      <c r="L934" s="1073"/>
      <c r="M934" s="1073"/>
      <c r="N934" s="1073"/>
    </row>
    <row r="935" spans="1:14" ht="16.5" thickBot="1" x14ac:dyDescent="0.3">
      <c r="A935" s="62"/>
      <c r="B935" s="600"/>
      <c r="C935" s="598" t="str">
        <f t="shared" si="14"/>
        <v/>
      </c>
      <c r="D935" s="599"/>
      <c r="E935" s="597"/>
      <c r="F935" s="1073"/>
      <c r="G935" s="1073"/>
      <c r="H935" s="1073"/>
      <c r="I935" s="1073"/>
      <c r="J935" s="1073"/>
      <c r="K935" s="1073"/>
      <c r="L935" s="1073"/>
      <c r="M935" s="1073"/>
      <c r="N935" s="1073"/>
    </row>
    <row r="936" spans="1:14" ht="16.5" thickBot="1" x14ac:dyDescent="0.3">
      <c r="A936" s="62"/>
      <c r="B936" s="600"/>
      <c r="C936" s="598" t="str">
        <f t="shared" si="14"/>
        <v/>
      </c>
      <c r="D936" s="599"/>
      <c r="E936" s="597"/>
      <c r="F936" s="1073"/>
      <c r="G936" s="1073"/>
      <c r="H936" s="1073"/>
      <c r="I936" s="1073"/>
      <c r="J936" s="1073"/>
      <c r="K936" s="1073"/>
      <c r="L936" s="1073"/>
      <c r="M936" s="1073"/>
      <c r="N936" s="1073"/>
    </row>
    <row r="937" spans="1:14" ht="16.5" thickBot="1" x14ac:dyDescent="0.3">
      <c r="A937" s="62"/>
      <c r="B937" s="600"/>
      <c r="C937" s="598" t="str">
        <f t="shared" si="14"/>
        <v/>
      </c>
      <c r="D937" s="599"/>
      <c r="E937" s="597"/>
      <c r="F937" s="1073"/>
      <c r="G937" s="1073"/>
      <c r="H937" s="1073"/>
      <c r="I937" s="1073"/>
      <c r="J937" s="1073"/>
      <c r="K937" s="1073"/>
      <c r="L937" s="1073"/>
      <c r="M937" s="1073"/>
      <c r="N937" s="1073"/>
    </row>
    <row r="938" spans="1:14" ht="16.5" thickBot="1" x14ac:dyDescent="0.3">
      <c r="A938" s="62"/>
      <c r="B938" s="600"/>
      <c r="C938" s="598" t="str">
        <f t="shared" si="14"/>
        <v/>
      </c>
      <c r="D938" s="599"/>
      <c r="E938" s="597"/>
      <c r="F938" s="1073"/>
      <c r="G938" s="1073"/>
      <c r="H938" s="1073"/>
      <c r="I938" s="1073"/>
      <c r="J938" s="1073"/>
      <c r="K938" s="1073"/>
      <c r="L938" s="1073"/>
      <c r="M938" s="1073"/>
      <c r="N938" s="1073"/>
    </row>
    <row r="939" spans="1:14" ht="16.5" thickBot="1" x14ac:dyDescent="0.3">
      <c r="A939" s="62"/>
      <c r="B939" s="600"/>
      <c r="C939" s="598" t="str">
        <f t="shared" si="14"/>
        <v/>
      </c>
      <c r="D939" s="599"/>
      <c r="E939" s="597"/>
      <c r="F939" s="1073"/>
      <c r="G939" s="1073"/>
      <c r="H939" s="1073"/>
      <c r="I939" s="1073"/>
      <c r="J939" s="1073"/>
      <c r="K939" s="1073"/>
      <c r="L939" s="1073"/>
      <c r="M939" s="1073"/>
      <c r="N939" s="1073"/>
    </row>
    <row r="940" spans="1:14" ht="16.5" thickBot="1" x14ac:dyDescent="0.3">
      <c r="A940" s="62"/>
      <c r="B940" s="600"/>
      <c r="C940" s="598" t="str">
        <f t="shared" si="14"/>
        <v/>
      </c>
      <c r="D940" s="599"/>
      <c r="E940" s="597"/>
      <c r="F940" s="1073"/>
      <c r="G940" s="1073"/>
      <c r="H940" s="1073"/>
      <c r="I940" s="1073"/>
      <c r="J940" s="1073"/>
      <c r="K940" s="1073"/>
      <c r="L940" s="1073"/>
      <c r="M940" s="1073"/>
      <c r="N940" s="1073"/>
    </row>
    <row r="941" spans="1:14" ht="16.5" thickBot="1" x14ac:dyDescent="0.3">
      <c r="A941" s="62"/>
      <c r="B941" s="600"/>
      <c r="C941" s="598" t="str">
        <f t="shared" si="14"/>
        <v/>
      </c>
      <c r="D941" s="599"/>
      <c r="E941" s="597"/>
      <c r="F941" s="1073"/>
      <c r="G941" s="1073"/>
      <c r="H941" s="1073"/>
      <c r="I941" s="1073"/>
      <c r="J941" s="1073"/>
      <c r="K941" s="1073"/>
      <c r="L941" s="1073"/>
      <c r="M941" s="1073"/>
      <c r="N941" s="1073"/>
    </row>
    <row r="942" spans="1:14" ht="16.5" thickBot="1" x14ac:dyDescent="0.3">
      <c r="A942" s="62"/>
      <c r="B942" s="600"/>
      <c r="C942" s="598" t="str">
        <f t="shared" si="14"/>
        <v/>
      </c>
      <c r="D942" s="599"/>
      <c r="E942" s="597"/>
      <c r="F942" s="1073"/>
      <c r="G942" s="1073"/>
      <c r="H942" s="1073"/>
      <c r="I942" s="1073"/>
      <c r="J942" s="1073"/>
      <c r="K942" s="1073"/>
      <c r="L942" s="1073"/>
      <c r="M942" s="1073"/>
      <c r="N942" s="1073"/>
    </row>
    <row r="943" spans="1:14" ht="16.5" thickBot="1" x14ac:dyDescent="0.3">
      <c r="A943" s="62"/>
      <c r="B943" s="600"/>
      <c r="C943" s="598" t="str">
        <f t="shared" si="14"/>
        <v/>
      </c>
      <c r="D943" s="599"/>
      <c r="E943" s="597"/>
      <c r="F943" s="1073"/>
      <c r="G943" s="1073"/>
      <c r="H943" s="1073"/>
      <c r="I943" s="1073"/>
      <c r="J943" s="1073"/>
      <c r="K943" s="1073"/>
      <c r="L943" s="1073"/>
      <c r="M943" s="1073"/>
      <c r="N943" s="1073"/>
    </row>
    <row r="944" spans="1:14" ht="16.5" thickBot="1" x14ac:dyDescent="0.3">
      <c r="A944" s="62"/>
      <c r="B944" s="600"/>
      <c r="C944" s="598" t="str">
        <f t="shared" si="14"/>
        <v/>
      </c>
      <c r="D944" s="599"/>
      <c r="E944" s="597"/>
      <c r="F944" s="1073"/>
      <c r="G944" s="1073"/>
      <c r="H944" s="1073"/>
      <c r="I944" s="1073"/>
      <c r="J944" s="1073"/>
      <c r="K944" s="1073"/>
      <c r="L944" s="1073"/>
      <c r="M944" s="1073"/>
      <c r="N944" s="1073"/>
    </row>
    <row r="945" spans="1:14" ht="16.5" thickBot="1" x14ac:dyDescent="0.3">
      <c r="A945" s="62"/>
      <c r="B945" s="600"/>
      <c r="C945" s="598" t="str">
        <f t="shared" si="14"/>
        <v/>
      </c>
      <c r="D945" s="599"/>
      <c r="E945" s="597"/>
      <c r="F945" s="1073"/>
      <c r="G945" s="1073"/>
      <c r="H945" s="1073"/>
      <c r="I945" s="1073"/>
      <c r="J945" s="1073"/>
      <c r="K945" s="1073"/>
      <c r="L945" s="1073"/>
      <c r="M945" s="1073"/>
      <c r="N945" s="1073"/>
    </row>
    <row r="946" spans="1:14" ht="16.5" thickBot="1" x14ac:dyDescent="0.3">
      <c r="A946" s="62"/>
      <c r="B946" s="600"/>
      <c r="C946" s="598" t="str">
        <f t="shared" si="14"/>
        <v/>
      </c>
      <c r="D946" s="599"/>
      <c r="E946" s="597"/>
      <c r="F946" s="1073"/>
      <c r="G946" s="1073"/>
      <c r="H946" s="1073"/>
      <c r="I946" s="1073"/>
      <c r="J946" s="1073"/>
      <c r="K946" s="1073"/>
      <c r="L946" s="1073"/>
      <c r="M946" s="1073"/>
      <c r="N946" s="1073"/>
    </row>
    <row r="947" spans="1:14" ht="16.5" thickBot="1" x14ac:dyDescent="0.3">
      <c r="A947" s="62"/>
      <c r="B947" s="600"/>
      <c r="C947" s="598" t="str">
        <f t="shared" si="14"/>
        <v/>
      </c>
      <c r="D947" s="599"/>
      <c r="E947" s="597"/>
      <c r="F947" s="1073"/>
      <c r="G947" s="1073"/>
      <c r="H947" s="1073"/>
      <c r="I947" s="1073"/>
      <c r="J947" s="1073"/>
      <c r="K947" s="1073"/>
      <c r="L947" s="1073"/>
      <c r="M947" s="1073"/>
      <c r="N947" s="1073"/>
    </row>
    <row r="948" spans="1:14" ht="16.5" thickBot="1" x14ac:dyDescent="0.3">
      <c r="A948" s="62"/>
      <c r="B948" s="600"/>
      <c r="C948" s="598" t="str">
        <f t="shared" si="14"/>
        <v/>
      </c>
      <c r="D948" s="599"/>
      <c r="E948" s="597"/>
      <c r="F948" s="1073"/>
      <c r="G948" s="1073"/>
      <c r="H948" s="1073"/>
      <c r="I948" s="1073"/>
      <c r="J948" s="1073"/>
      <c r="K948" s="1073"/>
      <c r="L948" s="1073"/>
      <c r="M948" s="1073"/>
      <c r="N948" s="1073"/>
    </row>
    <row r="949" spans="1:14" ht="16.5" thickBot="1" x14ac:dyDescent="0.3">
      <c r="A949" s="62"/>
      <c r="B949" s="600"/>
      <c r="C949" s="598" t="str">
        <f t="shared" si="14"/>
        <v/>
      </c>
      <c r="D949" s="599"/>
      <c r="E949" s="597"/>
      <c r="F949" s="1073"/>
      <c r="G949" s="1073"/>
      <c r="H949" s="1073"/>
      <c r="I949" s="1073"/>
      <c r="J949" s="1073"/>
      <c r="K949" s="1073"/>
      <c r="L949" s="1073"/>
      <c r="M949" s="1073"/>
      <c r="N949" s="1073"/>
    </row>
    <row r="950" spans="1:14" ht="16.5" thickBot="1" x14ac:dyDescent="0.3">
      <c r="A950" s="62"/>
      <c r="B950" s="600"/>
      <c r="C950" s="598" t="str">
        <f t="shared" si="14"/>
        <v/>
      </c>
      <c r="D950" s="599"/>
      <c r="E950" s="597"/>
      <c r="F950" s="1073"/>
      <c r="G950" s="1073"/>
      <c r="H950" s="1073"/>
      <c r="I950" s="1073"/>
      <c r="J950" s="1073"/>
      <c r="K950" s="1073"/>
      <c r="L950" s="1073"/>
      <c r="M950" s="1073"/>
      <c r="N950" s="1073"/>
    </row>
    <row r="951" spans="1:14" ht="16.5" thickBot="1" x14ac:dyDescent="0.3">
      <c r="A951" s="62"/>
      <c r="B951" s="600"/>
      <c r="C951" s="598" t="str">
        <f t="shared" si="14"/>
        <v/>
      </c>
      <c r="D951" s="599"/>
      <c r="E951" s="597"/>
      <c r="F951" s="1073"/>
      <c r="G951" s="1073"/>
      <c r="H951" s="1073"/>
      <c r="I951" s="1073"/>
      <c r="J951" s="1073"/>
      <c r="K951" s="1073"/>
      <c r="L951" s="1073"/>
      <c r="M951" s="1073"/>
      <c r="N951" s="1073"/>
    </row>
    <row r="952" spans="1:14" ht="16.5" thickBot="1" x14ac:dyDescent="0.3">
      <c r="A952" s="62"/>
      <c r="B952" s="600"/>
      <c r="C952" s="598" t="str">
        <f t="shared" si="14"/>
        <v/>
      </c>
      <c r="D952" s="599"/>
      <c r="E952" s="597"/>
      <c r="F952" s="1073"/>
      <c r="G952" s="1073"/>
      <c r="H952" s="1073"/>
      <c r="I952" s="1073"/>
      <c r="J952" s="1073"/>
      <c r="K952" s="1073"/>
      <c r="L952" s="1073"/>
      <c r="M952" s="1073"/>
      <c r="N952" s="1073"/>
    </row>
    <row r="953" spans="1:14" ht="16.5" thickBot="1" x14ac:dyDescent="0.3">
      <c r="A953" s="62"/>
      <c r="B953" s="600"/>
      <c r="C953" s="598" t="str">
        <f t="shared" si="14"/>
        <v/>
      </c>
      <c r="D953" s="599"/>
      <c r="E953" s="597"/>
      <c r="F953" s="1073"/>
      <c r="G953" s="1073"/>
      <c r="H953" s="1073"/>
      <c r="I953" s="1073"/>
      <c r="J953" s="1073"/>
      <c r="K953" s="1073"/>
      <c r="L953" s="1073"/>
      <c r="M953" s="1073"/>
      <c r="N953" s="1073"/>
    </row>
    <row r="954" spans="1:14" ht="16.5" thickBot="1" x14ac:dyDescent="0.3">
      <c r="A954" s="62"/>
      <c r="B954" s="600"/>
      <c r="C954" s="598" t="str">
        <f t="shared" si="14"/>
        <v/>
      </c>
      <c r="D954" s="599"/>
      <c r="E954" s="597"/>
      <c r="F954" s="1073"/>
      <c r="G954" s="1073"/>
      <c r="H954" s="1073"/>
      <c r="I954" s="1073"/>
      <c r="J954" s="1073"/>
      <c r="K954" s="1073"/>
      <c r="L954" s="1073"/>
      <c r="M954" s="1073"/>
      <c r="N954" s="1073"/>
    </row>
    <row r="955" spans="1:14" ht="16.5" thickBot="1" x14ac:dyDescent="0.3">
      <c r="A955" s="62"/>
      <c r="B955" s="600"/>
      <c r="C955" s="598" t="str">
        <f t="shared" si="14"/>
        <v/>
      </c>
      <c r="D955" s="599"/>
      <c r="E955" s="597"/>
      <c r="F955" s="1073"/>
      <c r="G955" s="1073"/>
      <c r="H955" s="1073"/>
      <c r="I955" s="1073"/>
      <c r="J955" s="1073"/>
      <c r="K955" s="1073"/>
      <c r="L955" s="1073"/>
      <c r="M955" s="1073"/>
      <c r="N955" s="1073"/>
    </row>
    <row r="956" spans="1:14" ht="16.5" thickBot="1" x14ac:dyDescent="0.3">
      <c r="A956" s="62"/>
      <c r="B956" s="600"/>
      <c r="C956" s="598" t="str">
        <f t="shared" si="14"/>
        <v/>
      </c>
      <c r="D956" s="599"/>
      <c r="E956" s="597"/>
      <c r="F956" s="1073"/>
      <c r="G956" s="1073"/>
      <c r="H956" s="1073"/>
      <c r="I956" s="1073"/>
      <c r="J956" s="1073"/>
      <c r="K956" s="1073"/>
      <c r="L956" s="1073"/>
      <c r="M956" s="1073"/>
      <c r="N956" s="1073"/>
    </row>
    <row r="957" spans="1:14" ht="16.5" thickBot="1" x14ac:dyDescent="0.3">
      <c r="A957" s="62"/>
      <c r="B957" s="600"/>
      <c r="C957" s="598" t="str">
        <f t="shared" si="14"/>
        <v/>
      </c>
      <c r="D957" s="599"/>
      <c r="E957" s="597"/>
      <c r="F957" s="1073"/>
      <c r="G957" s="1073"/>
      <c r="H957" s="1073"/>
      <c r="I957" s="1073"/>
      <c r="J957" s="1073"/>
      <c r="K957" s="1073"/>
      <c r="L957" s="1073"/>
      <c r="M957" s="1073"/>
      <c r="N957" s="1073"/>
    </row>
    <row r="958" spans="1:14" ht="16.5" thickBot="1" x14ac:dyDescent="0.3">
      <c r="A958" s="62"/>
      <c r="B958" s="600"/>
      <c r="C958" s="598" t="str">
        <f t="shared" si="14"/>
        <v/>
      </c>
      <c r="D958" s="599"/>
      <c r="E958" s="597"/>
      <c r="F958" s="1073"/>
      <c r="G958" s="1073"/>
      <c r="H958" s="1073"/>
      <c r="I958" s="1073"/>
      <c r="J958" s="1073"/>
      <c r="K958" s="1073"/>
      <c r="L958" s="1073"/>
      <c r="M958" s="1073"/>
      <c r="N958" s="1073"/>
    </row>
    <row r="959" spans="1:14" ht="16.5" thickBot="1" x14ac:dyDescent="0.3">
      <c r="A959" s="62"/>
      <c r="B959" s="600"/>
      <c r="C959" s="598" t="str">
        <f t="shared" si="14"/>
        <v/>
      </c>
      <c r="D959" s="599"/>
      <c r="E959" s="597"/>
      <c r="F959" s="1073"/>
      <c r="G959" s="1073"/>
      <c r="H959" s="1073"/>
      <c r="I959" s="1073"/>
      <c r="J959" s="1073"/>
      <c r="K959" s="1073"/>
      <c r="L959" s="1073"/>
      <c r="M959" s="1073"/>
      <c r="N959" s="1073"/>
    </row>
    <row r="960" spans="1:14" ht="16.5" thickBot="1" x14ac:dyDescent="0.3">
      <c r="A960" s="62"/>
      <c r="B960" s="600"/>
      <c r="C960" s="598" t="str">
        <f t="shared" si="14"/>
        <v/>
      </c>
      <c r="D960" s="599"/>
      <c r="E960" s="597"/>
      <c r="F960" s="1073"/>
      <c r="G960" s="1073"/>
      <c r="H960" s="1073"/>
      <c r="I960" s="1073"/>
      <c r="J960" s="1073"/>
      <c r="K960" s="1073"/>
      <c r="L960" s="1073"/>
      <c r="M960" s="1073"/>
      <c r="N960" s="1073"/>
    </row>
    <row r="961" spans="1:14" ht="16.5" thickBot="1" x14ac:dyDescent="0.3">
      <c r="A961" s="62"/>
      <c r="B961" s="600"/>
      <c r="C961" s="598" t="str">
        <f t="shared" si="14"/>
        <v/>
      </c>
      <c r="D961" s="599"/>
      <c r="E961" s="597"/>
      <c r="F961" s="1073"/>
      <c r="G961" s="1073"/>
      <c r="H961" s="1073"/>
      <c r="I961" s="1073"/>
      <c r="J961" s="1073"/>
      <c r="K961" s="1073"/>
      <c r="L961" s="1073"/>
      <c r="M961" s="1073"/>
      <c r="N961" s="1073"/>
    </row>
    <row r="962" spans="1:14" ht="16.5" thickBot="1" x14ac:dyDescent="0.3">
      <c r="A962" s="62"/>
      <c r="B962" s="600"/>
      <c r="C962" s="598" t="str">
        <f t="shared" si="14"/>
        <v/>
      </c>
      <c r="D962" s="599"/>
      <c r="E962" s="597"/>
      <c r="F962" s="1073"/>
      <c r="G962" s="1073"/>
      <c r="H962" s="1073"/>
      <c r="I962" s="1073"/>
      <c r="J962" s="1073"/>
      <c r="K962" s="1073"/>
      <c r="L962" s="1073"/>
      <c r="M962" s="1073"/>
      <c r="N962" s="1073"/>
    </row>
    <row r="963" spans="1:14" ht="16.5" thickBot="1" x14ac:dyDescent="0.3">
      <c r="A963" s="62"/>
      <c r="B963" s="600"/>
      <c r="C963" s="598" t="str">
        <f t="shared" si="14"/>
        <v/>
      </c>
      <c r="D963" s="599"/>
      <c r="E963" s="597"/>
      <c r="F963" s="1073"/>
      <c r="G963" s="1073"/>
      <c r="H963" s="1073"/>
      <c r="I963" s="1073"/>
      <c r="J963" s="1073"/>
      <c r="K963" s="1073"/>
      <c r="L963" s="1073"/>
      <c r="M963" s="1073"/>
      <c r="N963" s="1073"/>
    </row>
    <row r="964" spans="1:14" ht="16.5" thickBot="1" x14ac:dyDescent="0.3">
      <c r="A964" s="62"/>
      <c r="B964" s="600"/>
      <c r="C964" s="598" t="str">
        <f t="shared" si="14"/>
        <v/>
      </c>
      <c r="D964" s="599"/>
      <c r="E964" s="597"/>
      <c r="F964" s="1073"/>
      <c r="G964" s="1073"/>
      <c r="H964" s="1073"/>
      <c r="I964" s="1073"/>
      <c r="J964" s="1073"/>
      <c r="K964" s="1073"/>
      <c r="L964" s="1073"/>
      <c r="M964" s="1073"/>
      <c r="N964" s="1073"/>
    </row>
    <row r="965" spans="1:14" ht="16.5" thickBot="1" x14ac:dyDescent="0.3">
      <c r="A965" s="62"/>
      <c r="B965" s="600"/>
      <c r="C965" s="598" t="str">
        <f t="shared" si="14"/>
        <v/>
      </c>
      <c r="D965" s="599"/>
      <c r="E965" s="597"/>
      <c r="F965" s="1073"/>
      <c r="G965" s="1073"/>
      <c r="H965" s="1073"/>
      <c r="I965" s="1073"/>
      <c r="J965" s="1073"/>
      <c r="K965" s="1073"/>
      <c r="L965" s="1073"/>
      <c r="M965" s="1073"/>
      <c r="N965" s="1073"/>
    </row>
    <row r="966" spans="1:14" ht="16.5" thickBot="1" x14ac:dyDescent="0.3">
      <c r="A966" s="62"/>
      <c r="B966" s="600"/>
      <c r="C966" s="598" t="str">
        <f t="shared" si="14"/>
        <v/>
      </c>
      <c r="D966" s="599"/>
      <c r="E966" s="597"/>
      <c r="F966" s="1073"/>
      <c r="G966" s="1073"/>
      <c r="H966" s="1073"/>
      <c r="I966" s="1073"/>
      <c r="J966" s="1073"/>
      <c r="K966" s="1073"/>
      <c r="L966" s="1073"/>
      <c r="M966" s="1073"/>
      <c r="N966" s="1073"/>
    </row>
    <row r="967" spans="1:14" ht="16.5" thickBot="1" x14ac:dyDescent="0.3">
      <c r="A967" s="62"/>
      <c r="B967" s="600"/>
      <c r="C967" s="598" t="str">
        <f t="shared" si="14"/>
        <v/>
      </c>
      <c r="D967" s="599"/>
      <c r="E967" s="597"/>
      <c r="F967" s="1073"/>
      <c r="G967" s="1073"/>
      <c r="H967" s="1073"/>
      <c r="I967" s="1073"/>
      <c r="J967" s="1073"/>
      <c r="K967" s="1073"/>
      <c r="L967" s="1073"/>
      <c r="M967" s="1073"/>
      <c r="N967" s="1073"/>
    </row>
    <row r="968" spans="1:14" ht="16.5" thickBot="1" x14ac:dyDescent="0.3">
      <c r="A968" s="62"/>
      <c r="B968" s="600"/>
      <c r="C968" s="598" t="str">
        <f t="shared" si="14"/>
        <v/>
      </c>
      <c r="D968" s="599"/>
      <c r="E968" s="597"/>
      <c r="F968" s="1073"/>
      <c r="G968" s="1073"/>
      <c r="H968" s="1073"/>
      <c r="I968" s="1073"/>
      <c r="J968" s="1073"/>
      <c r="K968" s="1073"/>
      <c r="L968" s="1073"/>
      <c r="M968" s="1073"/>
      <c r="N968" s="1073"/>
    </row>
    <row r="969" spans="1:14" ht="16.5" thickBot="1" x14ac:dyDescent="0.3">
      <c r="A969" s="62"/>
      <c r="B969" s="600"/>
      <c r="C969" s="598" t="str">
        <f t="shared" si="14"/>
        <v/>
      </c>
      <c r="D969" s="599"/>
      <c r="E969" s="597"/>
      <c r="F969" s="1073"/>
      <c r="G969" s="1073"/>
      <c r="H969" s="1073"/>
      <c r="I969" s="1073"/>
      <c r="J969" s="1073"/>
      <c r="K969" s="1073"/>
      <c r="L969" s="1073"/>
      <c r="M969" s="1073"/>
      <c r="N969" s="1073"/>
    </row>
    <row r="970" spans="1:14" ht="16.5" thickBot="1" x14ac:dyDescent="0.3">
      <c r="A970" s="62"/>
      <c r="B970" s="600"/>
      <c r="C970" s="598" t="str">
        <f t="shared" si="14"/>
        <v/>
      </c>
      <c r="D970" s="599"/>
      <c r="E970" s="597"/>
      <c r="F970" s="1073"/>
      <c r="G970" s="1073"/>
      <c r="H970" s="1073"/>
      <c r="I970" s="1073"/>
      <c r="J970" s="1073"/>
      <c r="K970" s="1073"/>
      <c r="L970" s="1073"/>
      <c r="M970" s="1073"/>
      <c r="N970" s="1073"/>
    </row>
    <row r="971" spans="1:14" ht="16.5" thickBot="1" x14ac:dyDescent="0.3">
      <c r="A971" s="62"/>
      <c r="B971" s="600"/>
      <c r="C971" s="598" t="str">
        <f t="shared" si="14"/>
        <v/>
      </c>
      <c r="D971" s="599"/>
      <c r="E971" s="597"/>
      <c r="F971" s="1073"/>
      <c r="G971" s="1073"/>
      <c r="H971" s="1073"/>
      <c r="I971" s="1073"/>
      <c r="J971" s="1073"/>
      <c r="K971" s="1073"/>
      <c r="L971" s="1073"/>
      <c r="M971" s="1073"/>
      <c r="N971" s="1073"/>
    </row>
    <row r="972" spans="1:14" ht="16.5" thickBot="1" x14ac:dyDescent="0.3">
      <c r="A972" s="62"/>
      <c r="B972" s="600"/>
      <c r="C972" s="598" t="str">
        <f t="shared" ref="C972:C1035" si="15">IF(B972&gt;0, (B972-B971), "")</f>
        <v/>
      </c>
      <c r="D972" s="599"/>
      <c r="E972" s="597"/>
      <c r="F972" s="1073"/>
      <c r="G972" s="1073"/>
      <c r="H972" s="1073"/>
      <c r="I972" s="1073"/>
      <c r="J972" s="1073"/>
      <c r="K972" s="1073"/>
      <c r="L972" s="1073"/>
      <c r="M972" s="1073"/>
      <c r="N972" s="1073"/>
    </row>
    <row r="973" spans="1:14" ht="16.5" thickBot="1" x14ac:dyDescent="0.3">
      <c r="A973" s="62"/>
      <c r="B973" s="600"/>
      <c r="C973" s="598" t="str">
        <f t="shared" si="15"/>
        <v/>
      </c>
      <c r="D973" s="599"/>
      <c r="E973" s="597"/>
      <c r="F973" s="1073"/>
      <c r="G973" s="1073"/>
      <c r="H973" s="1073"/>
      <c r="I973" s="1073"/>
      <c r="J973" s="1073"/>
      <c r="K973" s="1073"/>
      <c r="L973" s="1073"/>
      <c r="M973" s="1073"/>
      <c r="N973" s="1073"/>
    </row>
    <row r="974" spans="1:14" ht="16.5" thickBot="1" x14ac:dyDescent="0.3">
      <c r="A974" s="62"/>
      <c r="B974" s="600"/>
      <c r="C974" s="598" t="str">
        <f t="shared" si="15"/>
        <v/>
      </c>
      <c r="D974" s="599"/>
      <c r="E974" s="597"/>
      <c r="F974" s="1073"/>
      <c r="G974" s="1073"/>
      <c r="H974" s="1073"/>
      <c r="I974" s="1073"/>
      <c r="J974" s="1073"/>
      <c r="K974" s="1073"/>
      <c r="L974" s="1073"/>
      <c r="M974" s="1073"/>
      <c r="N974" s="1073"/>
    </row>
    <row r="975" spans="1:14" ht="16.5" thickBot="1" x14ac:dyDescent="0.3">
      <c r="A975" s="62"/>
      <c r="B975" s="600"/>
      <c r="C975" s="598" t="str">
        <f t="shared" si="15"/>
        <v/>
      </c>
      <c r="D975" s="599"/>
      <c r="E975" s="597"/>
      <c r="F975" s="1073"/>
      <c r="G975" s="1073"/>
      <c r="H975" s="1073"/>
      <c r="I975" s="1073"/>
      <c r="J975" s="1073"/>
      <c r="K975" s="1073"/>
      <c r="L975" s="1073"/>
      <c r="M975" s="1073"/>
      <c r="N975" s="1073"/>
    </row>
    <row r="976" spans="1:14" ht="16.5" thickBot="1" x14ac:dyDescent="0.3">
      <c r="A976" s="62"/>
      <c r="B976" s="600"/>
      <c r="C976" s="598" t="str">
        <f t="shared" si="15"/>
        <v/>
      </c>
      <c r="D976" s="599"/>
      <c r="E976" s="597"/>
      <c r="F976" s="1073"/>
      <c r="G976" s="1073"/>
      <c r="H976" s="1073"/>
      <c r="I976" s="1073"/>
      <c r="J976" s="1073"/>
      <c r="K976" s="1073"/>
      <c r="L976" s="1073"/>
      <c r="M976" s="1073"/>
      <c r="N976" s="1073"/>
    </row>
    <row r="977" spans="1:14" ht="16.5" thickBot="1" x14ac:dyDescent="0.3">
      <c r="A977" s="62"/>
      <c r="B977" s="600"/>
      <c r="C977" s="598" t="str">
        <f t="shared" si="15"/>
        <v/>
      </c>
      <c r="D977" s="599"/>
      <c r="E977" s="597"/>
      <c r="F977" s="1073"/>
      <c r="G977" s="1073"/>
      <c r="H977" s="1073"/>
      <c r="I977" s="1073"/>
      <c r="J977" s="1073"/>
      <c r="K977" s="1073"/>
      <c r="L977" s="1073"/>
      <c r="M977" s="1073"/>
      <c r="N977" s="1073"/>
    </row>
    <row r="978" spans="1:14" ht="16.5" thickBot="1" x14ac:dyDescent="0.3">
      <c r="A978" s="62"/>
      <c r="B978" s="600"/>
      <c r="C978" s="598" t="str">
        <f t="shared" si="15"/>
        <v/>
      </c>
      <c r="D978" s="599"/>
      <c r="E978" s="597"/>
      <c r="F978" s="1073"/>
      <c r="G978" s="1073"/>
      <c r="H978" s="1073"/>
      <c r="I978" s="1073"/>
      <c r="J978" s="1073"/>
      <c r="K978" s="1073"/>
      <c r="L978" s="1073"/>
      <c r="M978" s="1073"/>
      <c r="N978" s="1073"/>
    </row>
    <row r="979" spans="1:14" ht="16.5" thickBot="1" x14ac:dyDescent="0.3">
      <c r="A979" s="62"/>
      <c r="B979" s="600"/>
      <c r="C979" s="598" t="str">
        <f t="shared" si="15"/>
        <v/>
      </c>
      <c r="D979" s="599"/>
      <c r="E979" s="597"/>
      <c r="F979" s="1073"/>
      <c r="G979" s="1073"/>
      <c r="H979" s="1073"/>
      <c r="I979" s="1073"/>
      <c r="J979" s="1073"/>
      <c r="K979" s="1073"/>
      <c r="L979" s="1073"/>
      <c r="M979" s="1073"/>
      <c r="N979" s="1073"/>
    </row>
    <row r="980" spans="1:14" ht="16.5" thickBot="1" x14ac:dyDescent="0.3">
      <c r="A980" s="62"/>
      <c r="B980" s="600"/>
      <c r="C980" s="598" t="str">
        <f t="shared" si="15"/>
        <v/>
      </c>
      <c r="D980" s="599"/>
      <c r="E980" s="597"/>
      <c r="F980" s="1073"/>
      <c r="G980" s="1073"/>
      <c r="H980" s="1073"/>
      <c r="I980" s="1073"/>
      <c r="J980" s="1073"/>
      <c r="K980" s="1073"/>
      <c r="L980" s="1073"/>
      <c r="M980" s="1073"/>
      <c r="N980" s="1073"/>
    </row>
    <row r="981" spans="1:14" ht="16.5" thickBot="1" x14ac:dyDescent="0.3">
      <c r="A981" s="62"/>
      <c r="B981" s="600"/>
      <c r="C981" s="598" t="str">
        <f t="shared" si="15"/>
        <v/>
      </c>
      <c r="D981" s="599"/>
      <c r="E981" s="597"/>
      <c r="F981" s="1073"/>
      <c r="G981" s="1073"/>
      <c r="H981" s="1073"/>
      <c r="I981" s="1073"/>
      <c r="J981" s="1073"/>
      <c r="K981" s="1073"/>
      <c r="L981" s="1073"/>
      <c r="M981" s="1073"/>
      <c r="N981" s="1073"/>
    </row>
    <row r="982" spans="1:14" ht="16.5" thickBot="1" x14ac:dyDescent="0.3">
      <c r="A982" s="62"/>
      <c r="B982" s="600"/>
      <c r="C982" s="598" t="str">
        <f t="shared" si="15"/>
        <v/>
      </c>
      <c r="D982" s="599"/>
      <c r="E982" s="597"/>
      <c r="F982" s="1073"/>
      <c r="G982" s="1073"/>
      <c r="H982" s="1073"/>
      <c r="I982" s="1073"/>
      <c r="J982" s="1073"/>
      <c r="K982" s="1073"/>
      <c r="L982" s="1073"/>
      <c r="M982" s="1073"/>
      <c r="N982" s="1073"/>
    </row>
    <row r="983" spans="1:14" ht="16.5" thickBot="1" x14ac:dyDescent="0.3">
      <c r="A983" s="62"/>
      <c r="B983" s="600"/>
      <c r="C983" s="598" t="str">
        <f t="shared" si="15"/>
        <v/>
      </c>
      <c r="D983" s="599"/>
      <c r="E983" s="597"/>
      <c r="F983" s="1073"/>
      <c r="G983" s="1073"/>
      <c r="H983" s="1073"/>
      <c r="I983" s="1073"/>
      <c r="J983" s="1073"/>
      <c r="K983" s="1073"/>
      <c r="L983" s="1073"/>
      <c r="M983" s="1073"/>
      <c r="N983" s="1073"/>
    </row>
    <row r="984" spans="1:14" ht="16.5" thickBot="1" x14ac:dyDescent="0.3">
      <c r="A984" s="62"/>
      <c r="B984" s="600"/>
      <c r="C984" s="598" t="str">
        <f t="shared" si="15"/>
        <v/>
      </c>
      <c r="D984" s="599"/>
      <c r="E984" s="597"/>
      <c r="F984" s="1073"/>
      <c r="G984" s="1073"/>
      <c r="H984" s="1073"/>
      <c r="I984" s="1073"/>
      <c r="J984" s="1073"/>
      <c r="K984" s="1073"/>
      <c r="L984" s="1073"/>
      <c r="M984" s="1073"/>
      <c r="N984" s="1073"/>
    </row>
    <row r="985" spans="1:14" ht="16.5" thickBot="1" x14ac:dyDescent="0.3">
      <c r="A985" s="62"/>
      <c r="B985" s="600"/>
      <c r="C985" s="598" t="str">
        <f t="shared" si="15"/>
        <v/>
      </c>
      <c r="D985" s="599"/>
      <c r="E985" s="597"/>
      <c r="F985" s="1073"/>
      <c r="G985" s="1073"/>
      <c r="H985" s="1073"/>
      <c r="I985" s="1073"/>
      <c r="J985" s="1073"/>
      <c r="K985" s="1073"/>
      <c r="L985" s="1073"/>
      <c r="M985" s="1073"/>
      <c r="N985" s="1073"/>
    </row>
    <row r="986" spans="1:14" ht="16.5" thickBot="1" x14ac:dyDescent="0.3">
      <c r="A986" s="62"/>
      <c r="B986" s="600"/>
      <c r="C986" s="598" t="str">
        <f t="shared" si="15"/>
        <v/>
      </c>
      <c r="D986" s="599"/>
      <c r="E986" s="597"/>
      <c r="F986" s="1073"/>
      <c r="G986" s="1073"/>
      <c r="H986" s="1073"/>
      <c r="I986" s="1073"/>
      <c r="J986" s="1073"/>
      <c r="K986" s="1073"/>
      <c r="L986" s="1073"/>
      <c r="M986" s="1073"/>
      <c r="N986" s="1073"/>
    </row>
    <row r="987" spans="1:14" ht="16.5" thickBot="1" x14ac:dyDescent="0.3">
      <c r="A987" s="62"/>
      <c r="B987" s="600"/>
      <c r="C987" s="598" t="str">
        <f t="shared" si="15"/>
        <v/>
      </c>
      <c r="D987" s="599"/>
      <c r="E987" s="597"/>
      <c r="F987" s="1073"/>
      <c r="G987" s="1073"/>
      <c r="H987" s="1073"/>
      <c r="I987" s="1073"/>
      <c r="J987" s="1073"/>
      <c r="K987" s="1073"/>
      <c r="L987" s="1073"/>
      <c r="M987" s="1073"/>
      <c r="N987" s="1073"/>
    </row>
    <row r="988" spans="1:14" ht="16.5" thickBot="1" x14ac:dyDescent="0.3">
      <c r="A988" s="62"/>
      <c r="B988" s="600"/>
      <c r="C988" s="598" t="str">
        <f t="shared" si="15"/>
        <v/>
      </c>
      <c r="D988" s="599"/>
      <c r="E988" s="597"/>
      <c r="F988" s="1073"/>
      <c r="G988" s="1073"/>
      <c r="H988" s="1073"/>
      <c r="I988" s="1073"/>
      <c r="J988" s="1073"/>
      <c r="K988" s="1073"/>
      <c r="L988" s="1073"/>
      <c r="M988" s="1073"/>
      <c r="N988" s="1073"/>
    </row>
    <row r="989" spans="1:14" ht="16.5" thickBot="1" x14ac:dyDescent="0.3">
      <c r="A989" s="62"/>
      <c r="B989" s="600"/>
      <c r="C989" s="598" t="str">
        <f t="shared" si="15"/>
        <v/>
      </c>
      <c r="D989" s="599"/>
      <c r="E989" s="597"/>
      <c r="F989" s="1073"/>
      <c r="G989" s="1073"/>
      <c r="H989" s="1073"/>
      <c r="I989" s="1073"/>
      <c r="J989" s="1073"/>
      <c r="K989" s="1073"/>
      <c r="L989" s="1073"/>
      <c r="M989" s="1073"/>
      <c r="N989" s="1073"/>
    </row>
    <row r="990" spans="1:14" ht="16.5" thickBot="1" x14ac:dyDescent="0.3">
      <c r="A990" s="62"/>
      <c r="B990" s="600"/>
      <c r="C990" s="598" t="str">
        <f t="shared" si="15"/>
        <v/>
      </c>
      <c r="D990" s="599"/>
      <c r="E990" s="597"/>
      <c r="F990" s="1073"/>
      <c r="G990" s="1073"/>
      <c r="H990" s="1073"/>
      <c r="I990" s="1073"/>
      <c r="J990" s="1073"/>
      <c r="K990" s="1073"/>
      <c r="L990" s="1073"/>
      <c r="M990" s="1073"/>
      <c r="N990" s="1073"/>
    </row>
    <row r="991" spans="1:14" ht="16.5" thickBot="1" x14ac:dyDescent="0.3">
      <c r="A991" s="62"/>
      <c r="B991" s="600"/>
      <c r="C991" s="598" t="str">
        <f t="shared" si="15"/>
        <v/>
      </c>
      <c r="D991" s="599"/>
      <c r="E991" s="597"/>
      <c r="F991" s="1073"/>
      <c r="G991" s="1073"/>
      <c r="H991" s="1073"/>
      <c r="I991" s="1073"/>
      <c r="J991" s="1073"/>
      <c r="K991" s="1073"/>
      <c r="L991" s="1073"/>
      <c r="M991" s="1073"/>
      <c r="N991" s="1073"/>
    </row>
    <row r="992" spans="1:14" ht="16.5" thickBot="1" x14ac:dyDescent="0.3">
      <c r="A992" s="62"/>
      <c r="B992" s="600"/>
      <c r="C992" s="598" t="str">
        <f t="shared" si="15"/>
        <v/>
      </c>
      <c r="D992" s="599"/>
      <c r="E992" s="597"/>
      <c r="F992" s="1073"/>
      <c r="G992" s="1073"/>
      <c r="H992" s="1073"/>
      <c r="I992" s="1073"/>
      <c r="J992" s="1073"/>
      <c r="K992" s="1073"/>
      <c r="L992" s="1073"/>
      <c r="M992" s="1073"/>
      <c r="N992" s="1073"/>
    </row>
    <row r="993" spans="1:14" ht="16.5" thickBot="1" x14ac:dyDescent="0.3">
      <c r="A993" s="62"/>
      <c r="B993" s="600"/>
      <c r="C993" s="598" t="str">
        <f t="shared" si="15"/>
        <v/>
      </c>
      <c r="D993" s="599"/>
      <c r="E993" s="597"/>
      <c r="F993" s="1073"/>
      <c r="G993" s="1073"/>
      <c r="H993" s="1073"/>
      <c r="I993" s="1073"/>
      <c r="J993" s="1073"/>
      <c r="K993" s="1073"/>
      <c r="L993" s="1073"/>
      <c r="M993" s="1073"/>
      <c r="N993" s="1073"/>
    </row>
    <row r="994" spans="1:14" ht="16.5" thickBot="1" x14ac:dyDescent="0.3">
      <c r="A994" s="62"/>
      <c r="B994" s="600"/>
      <c r="C994" s="598" t="str">
        <f t="shared" si="15"/>
        <v/>
      </c>
      <c r="D994" s="599"/>
      <c r="E994" s="597"/>
      <c r="F994" s="1073"/>
      <c r="G994" s="1073"/>
      <c r="H994" s="1073"/>
      <c r="I994" s="1073"/>
      <c r="J994" s="1073"/>
      <c r="K994" s="1073"/>
      <c r="L994" s="1073"/>
      <c r="M994" s="1073"/>
      <c r="N994" s="1073"/>
    </row>
    <row r="995" spans="1:14" ht="16.5" thickBot="1" x14ac:dyDescent="0.3">
      <c r="A995" s="62"/>
      <c r="B995" s="600"/>
      <c r="C995" s="598" t="str">
        <f t="shared" si="15"/>
        <v/>
      </c>
      <c r="D995" s="599"/>
      <c r="E995" s="597"/>
      <c r="F995" s="1073"/>
      <c r="G995" s="1073"/>
      <c r="H995" s="1073"/>
      <c r="I995" s="1073"/>
      <c r="J995" s="1073"/>
      <c r="K995" s="1073"/>
      <c r="L995" s="1073"/>
      <c r="M995" s="1073"/>
      <c r="N995" s="1073"/>
    </row>
    <row r="996" spans="1:14" ht="16.5" thickBot="1" x14ac:dyDescent="0.3">
      <c r="A996" s="62"/>
      <c r="B996" s="600"/>
      <c r="C996" s="598" t="str">
        <f t="shared" si="15"/>
        <v/>
      </c>
      <c r="D996" s="599"/>
      <c r="E996" s="597"/>
      <c r="F996" s="1073"/>
      <c r="G996" s="1073"/>
      <c r="H996" s="1073"/>
      <c r="I996" s="1073"/>
      <c r="J996" s="1073"/>
      <c r="K996" s="1073"/>
      <c r="L996" s="1073"/>
      <c r="M996" s="1073"/>
      <c r="N996" s="1073"/>
    </row>
    <row r="997" spans="1:14" ht="16.5" thickBot="1" x14ac:dyDescent="0.3">
      <c r="A997" s="62"/>
      <c r="B997" s="600"/>
      <c r="C997" s="598" t="str">
        <f t="shared" si="15"/>
        <v/>
      </c>
      <c r="D997" s="599"/>
      <c r="E997" s="597"/>
      <c r="F997" s="1073"/>
      <c r="G997" s="1073"/>
      <c r="H997" s="1073"/>
      <c r="I997" s="1073"/>
      <c r="J997" s="1073"/>
      <c r="K997" s="1073"/>
      <c r="L997" s="1073"/>
      <c r="M997" s="1073"/>
      <c r="N997" s="1073"/>
    </row>
    <row r="998" spans="1:14" ht="16.5" thickBot="1" x14ac:dyDescent="0.3">
      <c r="A998" s="62"/>
      <c r="B998" s="600"/>
      <c r="C998" s="598" t="str">
        <f t="shared" si="15"/>
        <v/>
      </c>
      <c r="D998" s="599"/>
      <c r="E998" s="597"/>
      <c r="F998" s="1073"/>
      <c r="G998" s="1073"/>
      <c r="H998" s="1073"/>
      <c r="I998" s="1073"/>
      <c r="J998" s="1073"/>
      <c r="K998" s="1073"/>
      <c r="L998" s="1073"/>
      <c r="M998" s="1073"/>
      <c r="N998" s="1073"/>
    </row>
    <row r="999" spans="1:14" ht="16.5" thickBot="1" x14ac:dyDescent="0.3">
      <c r="A999" s="62"/>
      <c r="B999" s="600"/>
      <c r="C999" s="598" t="str">
        <f t="shared" si="15"/>
        <v/>
      </c>
      <c r="D999" s="599"/>
      <c r="E999" s="597"/>
      <c r="F999" s="1073"/>
      <c r="G999" s="1073"/>
      <c r="H999" s="1073"/>
      <c r="I999" s="1073"/>
      <c r="J999" s="1073"/>
      <c r="K999" s="1073"/>
      <c r="L999" s="1073"/>
      <c r="M999" s="1073"/>
      <c r="N999" s="1073"/>
    </row>
    <row r="1000" spans="1:14" ht="16.5" thickBot="1" x14ac:dyDescent="0.3">
      <c r="A1000" s="62"/>
      <c r="B1000" s="600"/>
      <c r="C1000" s="598" t="str">
        <f t="shared" si="15"/>
        <v/>
      </c>
      <c r="D1000" s="599"/>
      <c r="E1000" s="597"/>
      <c r="F1000" s="1073"/>
      <c r="G1000" s="1073"/>
      <c r="H1000" s="1073"/>
      <c r="I1000" s="1073"/>
      <c r="J1000" s="1073"/>
      <c r="K1000" s="1073"/>
      <c r="L1000" s="1073"/>
      <c r="M1000" s="1073"/>
      <c r="N1000" s="1073"/>
    </row>
    <row r="1001" spans="1:14" ht="16.5" thickBot="1" x14ac:dyDescent="0.3">
      <c r="A1001" s="62"/>
      <c r="B1001" s="600"/>
      <c r="C1001" s="598" t="str">
        <f t="shared" si="15"/>
        <v/>
      </c>
      <c r="D1001" s="599"/>
      <c r="E1001" s="597"/>
      <c r="F1001" s="1073"/>
      <c r="G1001" s="1073"/>
      <c r="H1001" s="1073"/>
      <c r="I1001" s="1073"/>
      <c r="J1001" s="1073"/>
      <c r="K1001" s="1073"/>
      <c r="L1001" s="1073"/>
      <c r="M1001" s="1073"/>
      <c r="N1001" s="1073"/>
    </row>
    <row r="1002" spans="1:14" ht="16.5" thickBot="1" x14ac:dyDescent="0.3">
      <c r="A1002" s="62"/>
      <c r="B1002" s="600"/>
      <c r="C1002" s="598" t="str">
        <f t="shared" si="15"/>
        <v/>
      </c>
      <c r="D1002" s="599"/>
      <c r="E1002" s="597"/>
      <c r="F1002" s="1073"/>
      <c r="G1002" s="1073"/>
      <c r="H1002" s="1073"/>
      <c r="I1002" s="1073"/>
      <c r="J1002" s="1073"/>
      <c r="K1002" s="1073"/>
      <c r="L1002" s="1073"/>
      <c r="M1002" s="1073"/>
      <c r="N1002" s="1073"/>
    </row>
    <row r="1003" spans="1:14" ht="16.5" thickBot="1" x14ac:dyDescent="0.3">
      <c r="A1003" s="62"/>
      <c r="B1003" s="600"/>
      <c r="C1003" s="598" t="str">
        <f t="shared" si="15"/>
        <v/>
      </c>
      <c r="D1003" s="599"/>
      <c r="E1003" s="597"/>
      <c r="F1003" s="1073"/>
      <c r="G1003" s="1073"/>
      <c r="H1003" s="1073"/>
      <c r="I1003" s="1073"/>
      <c r="J1003" s="1073"/>
      <c r="K1003" s="1073"/>
      <c r="L1003" s="1073"/>
      <c r="M1003" s="1073"/>
      <c r="N1003" s="1073"/>
    </row>
    <row r="1004" spans="1:14" ht="16.5" thickBot="1" x14ac:dyDescent="0.3">
      <c r="A1004" s="62"/>
      <c r="B1004" s="600"/>
      <c r="C1004" s="598" t="str">
        <f t="shared" si="15"/>
        <v/>
      </c>
      <c r="D1004" s="599"/>
      <c r="E1004" s="597"/>
      <c r="F1004" s="1073"/>
      <c r="G1004" s="1073"/>
      <c r="H1004" s="1073"/>
      <c r="I1004" s="1073"/>
      <c r="J1004" s="1073"/>
      <c r="K1004" s="1073"/>
      <c r="L1004" s="1073"/>
      <c r="M1004" s="1073"/>
      <c r="N1004" s="1073"/>
    </row>
    <row r="1005" spans="1:14" ht="16.5" thickBot="1" x14ac:dyDescent="0.3">
      <c r="A1005" s="62"/>
      <c r="B1005" s="600"/>
      <c r="C1005" s="598" t="str">
        <f t="shared" si="15"/>
        <v/>
      </c>
      <c r="D1005" s="599"/>
      <c r="E1005" s="597"/>
      <c r="F1005" s="1073"/>
      <c r="G1005" s="1073"/>
      <c r="H1005" s="1073"/>
      <c r="I1005" s="1073"/>
      <c r="J1005" s="1073"/>
      <c r="K1005" s="1073"/>
      <c r="L1005" s="1073"/>
      <c r="M1005" s="1073"/>
      <c r="N1005" s="1073"/>
    </row>
    <row r="1006" spans="1:14" ht="16.5" thickBot="1" x14ac:dyDescent="0.3">
      <c r="A1006" s="62"/>
      <c r="B1006" s="600"/>
      <c r="C1006" s="598" t="str">
        <f t="shared" si="15"/>
        <v/>
      </c>
      <c r="D1006" s="599"/>
      <c r="E1006" s="597"/>
      <c r="F1006" s="1073"/>
      <c r="G1006" s="1073"/>
      <c r="H1006" s="1073"/>
      <c r="I1006" s="1073"/>
      <c r="J1006" s="1073"/>
      <c r="K1006" s="1073"/>
      <c r="L1006" s="1073"/>
      <c r="M1006" s="1073"/>
      <c r="N1006" s="1073"/>
    </row>
    <row r="1007" spans="1:14" ht="16.5" thickBot="1" x14ac:dyDescent="0.3">
      <c r="A1007" s="62"/>
      <c r="B1007" s="600"/>
      <c r="C1007" s="598" t="str">
        <f t="shared" si="15"/>
        <v/>
      </c>
      <c r="D1007" s="599"/>
      <c r="E1007" s="597"/>
      <c r="F1007" s="1073"/>
      <c r="G1007" s="1073"/>
      <c r="H1007" s="1073"/>
      <c r="I1007" s="1073"/>
      <c r="J1007" s="1073"/>
      <c r="K1007" s="1073"/>
      <c r="L1007" s="1073"/>
      <c r="M1007" s="1073"/>
      <c r="N1007" s="1073"/>
    </row>
    <row r="1008" spans="1:14" ht="16.5" thickBot="1" x14ac:dyDescent="0.3">
      <c r="A1008" s="62"/>
      <c r="B1008" s="600"/>
      <c r="C1008" s="598" t="str">
        <f t="shared" si="15"/>
        <v/>
      </c>
      <c r="D1008" s="599"/>
      <c r="E1008" s="597"/>
      <c r="F1008" s="1073"/>
      <c r="G1008" s="1073"/>
      <c r="H1008" s="1073"/>
      <c r="I1008" s="1073"/>
      <c r="J1008" s="1073"/>
      <c r="K1008" s="1073"/>
      <c r="L1008" s="1073"/>
      <c r="M1008" s="1073"/>
      <c r="N1008" s="1073"/>
    </row>
    <row r="1009" spans="1:14" ht="16.5" thickBot="1" x14ac:dyDescent="0.3">
      <c r="A1009" s="62"/>
      <c r="B1009" s="600"/>
      <c r="C1009" s="598" t="str">
        <f t="shared" si="15"/>
        <v/>
      </c>
      <c r="D1009" s="599"/>
      <c r="E1009" s="597"/>
      <c r="F1009" s="1073"/>
      <c r="G1009" s="1073"/>
      <c r="H1009" s="1073"/>
      <c r="I1009" s="1073"/>
      <c r="J1009" s="1073"/>
      <c r="K1009" s="1073"/>
      <c r="L1009" s="1073"/>
      <c r="M1009" s="1073"/>
      <c r="N1009" s="1073"/>
    </row>
    <row r="1010" spans="1:14" ht="16.5" thickBot="1" x14ac:dyDescent="0.3">
      <c r="A1010" s="62"/>
      <c r="B1010" s="600"/>
      <c r="C1010" s="598" t="str">
        <f t="shared" si="15"/>
        <v/>
      </c>
      <c r="D1010" s="599"/>
      <c r="E1010" s="597"/>
      <c r="F1010" s="1073"/>
      <c r="G1010" s="1073"/>
      <c r="H1010" s="1073"/>
      <c r="I1010" s="1073"/>
      <c r="J1010" s="1073"/>
      <c r="K1010" s="1073"/>
      <c r="L1010" s="1073"/>
      <c r="M1010" s="1073"/>
      <c r="N1010" s="1073"/>
    </row>
    <row r="1011" spans="1:14" ht="16.5" thickBot="1" x14ac:dyDescent="0.3">
      <c r="A1011" s="62"/>
      <c r="B1011" s="600"/>
      <c r="C1011" s="598" t="str">
        <f t="shared" si="15"/>
        <v/>
      </c>
      <c r="D1011" s="599"/>
      <c r="E1011" s="597"/>
      <c r="F1011" s="1073"/>
      <c r="G1011" s="1073"/>
      <c r="H1011" s="1073"/>
      <c r="I1011" s="1073"/>
      <c r="J1011" s="1073"/>
      <c r="K1011" s="1073"/>
      <c r="L1011" s="1073"/>
      <c r="M1011" s="1073"/>
      <c r="N1011" s="1073"/>
    </row>
    <row r="1012" spans="1:14" ht="16.5" thickBot="1" x14ac:dyDescent="0.3">
      <c r="A1012" s="62"/>
      <c r="B1012" s="600"/>
      <c r="C1012" s="598" t="str">
        <f t="shared" si="15"/>
        <v/>
      </c>
      <c r="D1012" s="599"/>
      <c r="E1012" s="597"/>
      <c r="F1012" s="1073"/>
      <c r="G1012" s="1073"/>
      <c r="H1012" s="1073"/>
      <c r="I1012" s="1073"/>
      <c r="J1012" s="1073"/>
      <c r="K1012" s="1073"/>
      <c r="L1012" s="1073"/>
      <c r="M1012" s="1073"/>
      <c r="N1012" s="1073"/>
    </row>
    <row r="1013" spans="1:14" ht="16.5" thickBot="1" x14ac:dyDescent="0.3">
      <c r="A1013" s="62"/>
      <c r="B1013" s="600"/>
      <c r="C1013" s="598" t="str">
        <f t="shared" si="15"/>
        <v/>
      </c>
      <c r="D1013" s="599"/>
      <c r="E1013" s="597"/>
      <c r="F1013" s="1073"/>
      <c r="G1013" s="1073"/>
      <c r="H1013" s="1073"/>
      <c r="I1013" s="1073"/>
      <c r="J1013" s="1073"/>
      <c r="K1013" s="1073"/>
      <c r="L1013" s="1073"/>
      <c r="M1013" s="1073"/>
      <c r="N1013" s="1073"/>
    </row>
    <row r="1014" spans="1:14" ht="16.5" thickBot="1" x14ac:dyDescent="0.3">
      <c r="A1014" s="62"/>
      <c r="B1014" s="600"/>
      <c r="C1014" s="598" t="str">
        <f t="shared" si="15"/>
        <v/>
      </c>
      <c r="D1014" s="599"/>
      <c r="E1014" s="597"/>
      <c r="F1014" s="1073"/>
      <c r="G1014" s="1073"/>
      <c r="H1014" s="1073"/>
      <c r="I1014" s="1073"/>
      <c r="J1014" s="1073"/>
      <c r="K1014" s="1073"/>
      <c r="L1014" s="1073"/>
      <c r="M1014" s="1073"/>
      <c r="N1014" s="1073"/>
    </row>
    <row r="1015" spans="1:14" ht="16.5" thickBot="1" x14ac:dyDescent="0.3">
      <c r="A1015" s="62"/>
      <c r="B1015" s="600"/>
      <c r="C1015" s="598" t="str">
        <f t="shared" si="15"/>
        <v/>
      </c>
      <c r="D1015" s="599"/>
      <c r="E1015" s="597"/>
      <c r="F1015" s="1073"/>
      <c r="G1015" s="1073"/>
      <c r="H1015" s="1073"/>
      <c r="I1015" s="1073"/>
      <c r="J1015" s="1073"/>
      <c r="K1015" s="1073"/>
      <c r="L1015" s="1073"/>
      <c r="M1015" s="1073"/>
      <c r="N1015" s="1073"/>
    </row>
    <row r="1016" spans="1:14" ht="16.5" thickBot="1" x14ac:dyDescent="0.3">
      <c r="A1016" s="62"/>
      <c r="B1016" s="600"/>
      <c r="C1016" s="598" t="str">
        <f t="shared" si="15"/>
        <v/>
      </c>
      <c r="D1016" s="599"/>
      <c r="E1016" s="597"/>
      <c r="F1016" s="1073"/>
      <c r="G1016" s="1073"/>
      <c r="H1016" s="1073"/>
      <c r="I1016" s="1073"/>
      <c r="J1016" s="1073"/>
      <c r="K1016" s="1073"/>
      <c r="L1016" s="1073"/>
      <c r="M1016" s="1073"/>
      <c r="N1016" s="1073"/>
    </row>
    <row r="1017" spans="1:14" ht="16.5" thickBot="1" x14ac:dyDescent="0.3">
      <c r="A1017" s="62"/>
      <c r="B1017" s="600"/>
      <c r="C1017" s="598" t="str">
        <f t="shared" si="15"/>
        <v/>
      </c>
      <c r="D1017" s="599"/>
      <c r="E1017" s="597"/>
      <c r="F1017" s="1073"/>
      <c r="G1017" s="1073"/>
      <c r="H1017" s="1073"/>
      <c r="I1017" s="1073"/>
      <c r="J1017" s="1073"/>
      <c r="K1017" s="1073"/>
      <c r="L1017" s="1073"/>
      <c r="M1017" s="1073"/>
      <c r="N1017" s="1073"/>
    </row>
    <row r="1018" spans="1:14" ht="16.5" thickBot="1" x14ac:dyDescent="0.3">
      <c r="A1018" s="62"/>
      <c r="B1018" s="600"/>
      <c r="C1018" s="598" t="str">
        <f t="shared" si="15"/>
        <v/>
      </c>
      <c r="D1018" s="599"/>
      <c r="E1018" s="597"/>
      <c r="F1018" s="1073"/>
      <c r="G1018" s="1073"/>
      <c r="H1018" s="1073"/>
      <c r="I1018" s="1073"/>
      <c r="J1018" s="1073"/>
      <c r="K1018" s="1073"/>
      <c r="L1018" s="1073"/>
      <c r="M1018" s="1073"/>
      <c r="N1018" s="1073"/>
    </row>
    <row r="1019" spans="1:14" ht="16.5" thickBot="1" x14ac:dyDescent="0.3">
      <c r="A1019" s="62"/>
      <c r="B1019" s="600"/>
      <c r="C1019" s="598" t="str">
        <f t="shared" si="15"/>
        <v/>
      </c>
      <c r="D1019" s="599"/>
      <c r="E1019" s="597"/>
      <c r="F1019" s="1073"/>
      <c r="G1019" s="1073"/>
      <c r="H1019" s="1073"/>
      <c r="I1019" s="1073"/>
      <c r="J1019" s="1073"/>
      <c r="K1019" s="1073"/>
      <c r="L1019" s="1073"/>
      <c r="M1019" s="1073"/>
      <c r="N1019" s="1073"/>
    </row>
    <row r="1020" spans="1:14" ht="16.5" thickBot="1" x14ac:dyDescent="0.3">
      <c r="A1020" s="62"/>
      <c r="B1020" s="600"/>
      <c r="C1020" s="598" t="str">
        <f t="shared" si="15"/>
        <v/>
      </c>
      <c r="D1020" s="599"/>
      <c r="E1020" s="597"/>
      <c r="F1020" s="1073"/>
      <c r="G1020" s="1073"/>
      <c r="H1020" s="1073"/>
      <c r="I1020" s="1073"/>
      <c r="J1020" s="1073"/>
      <c r="K1020" s="1073"/>
      <c r="L1020" s="1073"/>
      <c r="M1020" s="1073"/>
      <c r="N1020" s="1073"/>
    </row>
    <row r="1021" spans="1:14" ht="16.5" thickBot="1" x14ac:dyDescent="0.3">
      <c r="A1021" s="62"/>
      <c r="B1021" s="600"/>
      <c r="C1021" s="598" t="str">
        <f t="shared" si="15"/>
        <v/>
      </c>
      <c r="D1021" s="599"/>
      <c r="E1021" s="597"/>
      <c r="F1021" s="1073"/>
      <c r="G1021" s="1073"/>
      <c r="H1021" s="1073"/>
      <c r="I1021" s="1073"/>
      <c r="J1021" s="1073"/>
      <c r="K1021" s="1073"/>
      <c r="L1021" s="1073"/>
      <c r="M1021" s="1073"/>
      <c r="N1021" s="1073"/>
    </row>
    <row r="1022" spans="1:14" ht="16.5" thickBot="1" x14ac:dyDescent="0.3">
      <c r="A1022" s="62"/>
      <c r="B1022" s="600"/>
      <c r="C1022" s="598" t="str">
        <f t="shared" si="15"/>
        <v/>
      </c>
      <c r="D1022" s="599"/>
      <c r="E1022" s="597"/>
      <c r="F1022" s="1073"/>
      <c r="G1022" s="1073"/>
      <c r="H1022" s="1073"/>
      <c r="I1022" s="1073"/>
      <c r="J1022" s="1073"/>
      <c r="K1022" s="1073"/>
      <c r="L1022" s="1073"/>
      <c r="M1022" s="1073"/>
      <c r="N1022" s="1073"/>
    </row>
    <row r="1023" spans="1:14" ht="16.5" thickBot="1" x14ac:dyDescent="0.3">
      <c r="A1023" s="62"/>
      <c r="B1023" s="600"/>
      <c r="C1023" s="598" t="str">
        <f t="shared" si="15"/>
        <v/>
      </c>
      <c r="D1023" s="599"/>
      <c r="E1023" s="597"/>
      <c r="F1023" s="1073"/>
      <c r="G1023" s="1073"/>
      <c r="H1023" s="1073"/>
      <c r="I1023" s="1073"/>
      <c r="J1023" s="1073"/>
      <c r="K1023" s="1073"/>
      <c r="L1023" s="1073"/>
      <c r="M1023" s="1073"/>
      <c r="N1023" s="1073"/>
    </row>
    <row r="1024" spans="1:14" ht="16.5" thickBot="1" x14ac:dyDescent="0.3">
      <c r="A1024" s="62"/>
      <c r="B1024" s="600"/>
      <c r="C1024" s="598" t="str">
        <f t="shared" si="15"/>
        <v/>
      </c>
      <c r="D1024" s="599"/>
      <c r="E1024" s="597"/>
      <c r="F1024" s="1073"/>
      <c r="G1024" s="1073"/>
      <c r="H1024" s="1073"/>
      <c r="I1024" s="1073"/>
      <c r="J1024" s="1073"/>
      <c r="K1024" s="1073"/>
      <c r="L1024" s="1073"/>
      <c r="M1024" s="1073"/>
      <c r="N1024" s="1073"/>
    </row>
    <row r="1025" spans="1:14" ht="16.5" thickBot="1" x14ac:dyDescent="0.3">
      <c r="A1025" s="62"/>
      <c r="B1025" s="600"/>
      <c r="C1025" s="598" t="str">
        <f t="shared" si="15"/>
        <v/>
      </c>
      <c r="D1025" s="599"/>
      <c r="E1025" s="597"/>
      <c r="F1025" s="1073"/>
      <c r="G1025" s="1073"/>
      <c r="H1025" s="1073"/>
      <c r="I1025" s="1073"/>
      <c r="J1025" s="1073"/>
      <c r="K1025" s="1073"/>
      <c r="L1025" s="1073"/>
      <c r="M1025" s="1073"/>
      <c r="N1025" s="1073"/>
    </row>
    <row r="1026" spans="1:14" ht="16.5" thickBot="1" x14ac:dyDescent="0.3">
      <c r="A1026" s="62"/>
      <c r="B1026" s="600"/>
      <c r="C1026" s="598" t="str">
        <f t="shared" si="15"/>
        <v/>
      </c>
      <c r="D1026" s="599"/>
      <c r="E1026" s="597"/>
      <c r="F1026" s="1073"/>
      <c r="G1026" s="1073"/>
      <c r="H1026" s="1073"/>
      <c r="I1026" s="1073"/>
      <c r="J1026" s="1073"/>
      <c r="K1026" s="1073"/>
      <c r="L1026" s="1073"/>
      <c r="M1026" s="1073"/>
      <c r="N1026" s="1073"/>
    </row>
    <row r="1027" spans="1:14" ht="16.5" thickBot="1" x14ac:dyDescent="0.3">
      <c r="A1027" s="62"/>
      <c r="B1027" s="600"/>
      <c r="C1027" s="598" t="str">
        <f t="shared" si="15"/>
        <v/>
      </c>
      <c r="D1027" s="599"/>
      <c r="E1027" s="597"/>
      <c r="F1027" s="1073"/>
      <c r="G1027" s="1073"/>
      <c r="H1027" s="1073"/>
      <c r="I1027" s="1073"/>
      <c r="J1027" s="1073"/>
      <c r="K1027" s="1073"/>
      <c r="L1027" s="1073"/>
      <c r="M1027" s="1073"/>
      <c r="N1027" s="1073"/>
    </row>
    <row r="1028" spans="1:14" ht="16.5" thickBot="1" x14ac:dyDescent="0.3">
      <c r="A1028" s="62"/>
      <c r="B1028" s="600"/>
      <c r="C1028" s="598" t="str">
        <f t="shared" si="15"/>
        <v/>
      </c>
      <c r="D1028" s="599"/>
      <c r="E1028" s="597"/>
      <c r="F1028" s="1073"/>
      <c r="G1028" s="1073"/>
      <c r="H1028" s="1073"/>
      <c r="I1028" s="1073"/>
      <c r="J1028" s="1073"/>
      <c r="K1028" s="1073"/>
      <c r="L1028" s="1073"/>
      <c r="M1028" s="1073"/>
      <c r="N1028" s="1073"/>
    </row>
    <row r="1029" spans="1:14" ht="16.5" thickBot="1" x14ac:dyDescent="0.3">
      <c r="A1029" s="62"/>
      <c r="B1029" s="600"/>
      <c r="C1029" s="598" t="str">
        <f t="shared" si="15"/>
        <v/>
      </c>
      <c r="D1029" s="599"/>
      <c r="E1029" s="597"/>
      <c r="F1029" s="1073"/>
      <c r="G1029" s="1073"/>
      <c r="H1029" s="1073"/>
      <c r="I1029" s="1073"/>
      <c r="J1029" s="1073"/>
      <c r="K1029" s="1073"/>
      <c r="L1029" s="1073"/>
      <c r="M1029" s="1073"/>
      <c r="N1029" s="1073"/>
    </row>
    <row r="1030" spans="1:14" ht="16.5" thickBot="1" x14ac:dyDescent="0.3">
      <c r="A1030" s="62"/>
      <c r="B1030" s="600"/>
      <c r="C1030" s="598" t="str">
        <f t="shared" si="15"/>
        <v/>
      </c>
      <c r="D1030" s="599"/>
      <c r="E1030" s="597"/>
      <c r="F1030" s="1073"/>
      <c r="G1030" s="1073"/>
      <c r="H1030" s="1073"/>
      <c r="I1030" s="1073"/>
      <c r="J1030" s="1073"/>
      <c r="K1030" s="1073"/>
      <c r="L1030" s="1073"/>
      <c r="M1030" s="1073"/>
      <c r="N1030" s="1073"/>
    </row>
    <row r="1031" spans="1:14" ht="16.5" thickBot="1" x14ac:dyDescent="0.3">
      <c r="A1031" s="62"/>
      <c r="B1031" s="600"/>
      <c r="C1031" s="598" t="str">
        <f t="shared" si="15"/>
        <v/>
      </c>
      <c r="D1031" s="599"/>
      <c r="E1031" s="597"/>
      <c r="F1031" s="1073"/>
      <c r="G1031" s="1073"/>
      <c r="H1031" s="1073"/>
      <c r="I1031" s="1073"/>
      <c r="J1031" s="1073"/>
      <c r="K1031" s="1073"/>
      <c r="L1031" s="1073"/>
      <c r="M1031" s="1073"/>
      <c r="N1031" s="1073"/>
    </row>
    <row r="1032" spans="1:14" ht="16.5" thickBot="1" x14ac:dyDescent="0.3">
      <c r="A1032" s="62"/>
      <c r="B1032" s="600"/>
      <c r="C1032" s="598" t="str">
        <f t="shared" si="15"/>
        <v/>
      </c>
      <c r="D1032" s="599"/>
      <c r="E1032" s="597"/>
      <c r="F1032" s="1073"/>
      <c r="G1032" s="1073"/>
      <c r="H1032" s="1073"/>
      <c r="I1032" s="1073"/>
      <c r="J1032" s="1073"/>
      <c r="K1032" s="1073"/>
      <c r="L1032" s="1073"/>
      <c r="M1032" s="1073"/>
      <c r="N1032" s="1073"/>
    </row>
    <row r="1033" spans="1:14" ht="16.5" thickBot="1" x14ac:dyDescent="0.3">
      <c r="A1033" s="62"/>
      <c r="B1033" s="600"/>
      <c r="C1033" s="598" t="str">
        <f t="shared" si="15"/>
        <v/>
      </c>
      <c r="D1033" s="599"/>
      <c r="E1033" s="597"/>
      <c r="F1033" s="1073"/>
      <c r="G1033" s="1073"/>
      <c r="H1033" s="1073"/>
      <c r="I1033" s="1073"/>
      <c r="J1033" s="1073"/>
      <c r="K1033" s="1073"/>
      <c r="L1033" s="1073"/>
      <c r="M1033" s="1073"/>
      <c r="N1033" s="1073"/>
    </row>
    <row r="1034" spans="1:14" ht="16.5" thickBot="1" x14ac:dyDescent="0.3">
      <c r="A1034" s="62"/>
      <c r="B1034" s="600"/>
      <c r="C1034" s="598" t="str">
        <f t="shared" si="15"/>
        <v/>
      </c>
      <c r="D1034" s="599"/>
      <c r="E1034" s="597"/>
      <c r="F1034" s="1073"/>
      <c r="G1034" s="1073"/>
      <c r="H1034" s="1073"/>
      <c r="I1034" s="1073"/>
      <c r="J1034" s="1073"/>
      <c r="K1034" s="1073"/>
      <c r="L1034" s="1073"/>
      <c r="M1034" s="1073"/>
      <c r="N1034" s="1073"/>
    </row>
    <row r="1035" spans="1:14" ht="16.5" thickBot="1" x14ac:dyDescent="0.3">
      <c r="A1035" s="62"/>
      <c r="B1035" s="600"/>
      <c r="C1035" s="598" t="str">
        <f t="shared" si="15"/>
        <v/>
      </c>
      <c r="D1035" s="599"/>
      <c r="E1035" s="597"/>
      <c r="F1035" s="1073"/>
      <c r="G1035" s="1073"/>
      <c r="H1035" s="1073"/>
      <c r="I1035" s="1073"/>
      <c r="J1035" s="1073"/>
      <c r="K1035" s="1073"/>
      <c r="L1035" s="1073"/>
      <c r="M1035" s="1073"/>
      <c r="N1035" s="1073"/>
    </row>
    <row r="1036" spans="1:14" ht="16.5" thickBot="1" x14ac:dyDescent="0.3">
      <c r="A1036" s="62"/>
      <c r="B1036" s="600"/>
      <c r="C1036" s="598" t="str">
        <f t="shared" ref="C1036:C1099" si="16">IF(B1036&gt;0, (B1036-B1035), "")</f>
        <v/>
      </c>
      <c r="D1036" s="599"/>
      <c r="E1036" s="597"/>
      <c r="F1036" s="1073"/>
      <c r="G1036" s="1073"/>
      <c r="H1036" s="1073"/>
      <c r="I1036" s="1073"/>
      <c r="J1036" s="1073"/>
      <c r="K1036" s="1073"/>
      <c r="L1036" s="1073"/>
      <c r="M1036" s="1073"/>
      <c r="N1036" s="1073"/>
    </row>
    <row r="1037" spans="1:14" ht="16.5" thickBot="1" x14ac:dyDescent="0.3">
      <c r="A1037" s="62"/>
      <c r="B1037" s="600"/>
      <c r="C1037" s="598" t="str">
        <f t="shared" si="16"/>
        <v/>
      </c>
      <c r="D1037" s="599"/>
      <c r="E1037" s="597"/>
      <c r="F1037" s="1073"/>
      <c r="G1037" s="1073"/>
      <c r="H1037" s="1073"/>
      <c r="I1037" s="1073"/>
      <c r="J1037" s="1073"/>
      <c r="K1037" s="1073"/>
      <c r="L1037" s="1073"/>
      <c r="M1037" s="1073"/>
      <c r="N1037" s="1073"/>
    </row>
    <row r="1038" spans="1:14" ht="16.5" thickBot="1" x14ac:dyDescent="0.3">
      <c r="A1038" s="62"/>
      <c r="B1038" s="600"/>
      <c r="C1038" s="598" t="str">
        <f t="shared" si="16"/>
        <v/>
      </c>
      <c r="D1038" s="599"/>
      <c r="E1038" s="597"/>
      <c r="F1038" s="1073"/>
      <c r="G1038" s="1073"/>
      <c r="H1038" s="1073"/>
      <c r="I1038" s="1073"/>
      <c r="J1038" s="1073"/>
      <c r="K1038" s="1073"/>
      <c r="L1038" s="1073"/>
      <c r="M1038" s="1073"/>
      <c r="N1038" s="1073"/>
    </row>
    <row r="1039" spans="1:14" ht="16.5" thickBot="1" x14ac:dyDescent="0.3">
      <c r="A1039" s="62"/>
      <c r="B1039" s="600"/>
      <c r="C1039" s="598" t="str">
        <f t="shared" si="16"/>
        <v/>
      </c>
      <c r="D1039" s="599"/>
      <c r="E1039" s="597"/>
      <c r="F1039" s="1073"/>
      <c r="G1039" s="1073"/>
      <c r="H1039" s="1073"/>
      <c r="I1039" s="1073"/>
      <c r="J1039" s="1073"/>
      <c r="K1039" s="1073"/>
      <c r="L1039" s="1073"/>
      <c r="M1039" s="1073"/>
      <c r="N1039" s="1073"/>
    </row>
    <row r="1040" spans="1:14" ht="16.5" thickBot="1" x14ac:dyDescent="0.3">
      <c r="A1040" s="62"/>
      <c r="B1040" s="600"/>
      <c r="C1040" s="598" t="str">
        <f t="shared" si="16"/>
        <v/>
      </c>
      <c r="D1040" s="599"/>
      <c r="E1040" s="597"/>
      <c r="F1040" s="1073"/>
      <c r="G1040" s="1073"/>
      <c r="H1040" s="1073"/>
      <c r="I1040" s="1073"/>
      <c r="J1040" s="1073"/>
      <c r="K1040" s="1073"/>
      <c r="L1040" s="1073"/>
      <c r="M1040" s="1073"/>
      <c r="N1040" s="1073"/>
    </row>
    <row r="1041" spans="1:14" ht="16.5" thickBot="1" x14ac:dyDescent="0.3">
      <c r="A1041" s="62"/>
      <c r="B1041" s="600"/>
      <c r="C1041" s="598" t="str">
        <f t="shared" si="16"/>
        <v/>
      </c>
      <c r="D1041" s="599"/>
      <c r="E1041" s="597"/>
      <c r="F1041" s="1073"/>
      <c r="G1041" s="1073"/>
      <c r="H1041" s="1073"/>
      <c r="I1041" s="1073"/>
      <c r="J1041" s="1073"/>
      <c r="K1041" s="1073"/>
      <c r="L1041" s="1073"/>
      <c r="M1041" s="1073"/>
      <c r="N1041" s="1073"/>
    </row>
    <row r="1042" spans="1:14" ht="16.5" thickBot="1" x14ac:dyDescent="0.3">
      <c r="A1042" s="62"/>
      <c r="B1042" s="600"/>
      <c r="C1042" s="598" t="str">
        <f t="shared" si="16"/>
        <v/>
      </c>
      <c r="D1042" s="599"/>
      <c r="E1042" s="597"/>
      <c r="F1042" s="1073"/>
      <c r="G1042" s="1073"/>
      <c r="H1042" s="1073"/>
      <c r="I1042" s="1073"/>
      <c r="J1042" s="1073"/>
      <c r="K1042" s="1073"/>
      <c r="L1042" s="1073"/>
      <c r="M1042" s="1073"/>
      <c r="N1042" s="1073"/>
    </row>
    <row r="1043" spans="1:14" ht="16.5" thickBot="1" x14ac:dyDescent="0.3">
      <c r="A1043" s="62"/>
      <c r="B1043" s="600"/>
      <c r="C1043" s="598" t="str">
        <f t="shared" si="16"/>
        <v/>
      </c>
      <c r="D1043" s="599"/>
      <c r="E1043" s="597"/>
      <c r="F1043" s="1073"/>
      <c r="G1043" s="1073"/>
      <c r="H1043" s="1073"/>
      <c r="I1043" s="1073"/>
      <c r="J1043" s="1073"/>
      <c r="K1043" s="1073"/>
      <c r="L1043" s="1073"/>
      <c r="M1043" s="1073"/>
      <c r="N1043" s="1073"/>
    </row>
    <row r="1044" spans="1:14" ht="16.5" thickBot="1" x14ac:dyDescent="0.3">
      <c r="A1044" s="62"/>
      <c r="B1044" s="600"/>
      <c r="C1044" s="598" t="str">
        <f t="shared" si="16"/>
        <v/>
      </c>
      <c r="D1044" s="599"/>
      <c r="E1044" s="597"/>
      <c r="F1044" s="1073"/>
      <c r="G1044" s="1073"/>
      <c r="H1044" s="1073"/>
      <c r="I1044" s="1073"/>
      <c r="J1044" s="1073"/>
      <c r="K1044" s="1073"/>
      <c r="L1044" s="1073"/>
      <c r="M1044" s="1073"/>
      <c r="N1044" s="1073"/>
    </row>
    <row r="1045" spans="1:14" ht="16.5" thickBot="1" x14ac:dyDescent="0.3">
      <c r="A1045" s="62"/>
      <c r="B1045" s="600"/>
      <c r="C1045" s="598" t="str">
        <f t="shared" si="16"/>
        <v/>
      </c>
      <c r="D1045" s="599"/>
      <c r="E1045" s="597"/>
      <c r="F1045" s="1073"/>
      <c r="G1045" s="1073"/>
      <c r="H1045" s="1073"/>
      <c r="I1045" s="1073"/>
      <c r="J1045" s="1073"/>
      <c r="K1045" s="1073"/>
      <c r="L1045" s="1073"/>
      <c r="M1045" s="1073"/>
      <c r="N1045" s="1073"/>
    </row>
    <row r="1046" spans="1:14" ht="16.5" thickBot="1" x14ac:dyDescent="0.3">
      <c r="A1046" s="62"/>
      <c r="B1046" s="600"/>
      <c r="C1046" s="598" t="str">
        <f t="shared" si="16"/>
        <v/>
      </c>
      <c r="D1046" s="599"/>
      <c r="E1046" s="597"/>
      <c r="F1046" s="1073"/>
      <c r="G1046" s="1073"/>
      <c r="H1046" s="1073"/>
      <c r="I1046" s="1073"/>
      <c r="J1046" s="1073"/>
      <c r="K1046" s="1073"/>
      <c r="L1046" s="1073"/>
      <c r="M1046" s="1073"/>
      <c r="N1046" s="1073"/>
    </row>
    <row r="1047" spans="1:14" ht="16.5" thickBot="1" x14ac:dyDescent="0.3">
      <c r="A1047" s="62"/>
      <c r="B1047" s="600"/>
      <c r="C1047" s="598" t="str">
        <f t="shared" si="16"/>
        <v/>
      </c>
      <c r="D1047" s="599"/>
      <c r="E1047" s="597"/>
      <c r="F1047" s="1073"/>
      <c r="G1047" s="1073"/>
      <c r="H1047" s="1073"/>
      <c r="I1047" s="1073"/>
      <c r="J1047" s="1073"/>
      <c r="K1047" s="1073"/>
      <c r="L1047" s="1073"/>
      <c r="M1047" s="1073"/>
      <c r="N1047" s="1073"/>
    </row>
    <row r="1048" spans="1:14" ht="16.5" thickBot="1" x14ac:dyDescent="0.3">
      <c r="A1048" s="62"/>
      <c r="B1048" s="600"/>
      <c r="C1048" s="598" t="str">
        <f t="shared" si="16"/>
        <v/>
      </c>
      <c r="D1048" s="599"/>
      <c r="E1048" s="597"/>
      <c r="F1048" s="1073"/>
      <c r="G1048" s="1073"/>
      <c r="H1048" s="1073"/>
      <c r="I1048" s="1073"/>
      <c r="J1048" s="1073"/>
      <c r="K1048" s="1073"/>
      <c r="L1048" s="1073"/>
      <c r="M1048" s="1073"/>
      <c r="N1048" s="1073"/>
    </row>
    <row r="1049" spans="1:14" ht="16.5" thickBot="1" x14ac:dyDescent="0.3">
      <c r="A1049" s="62"/>
      <c r="B1049" s="600"/>
      <c r="C1049" s="598" t="str">
        <f t="shared" si="16"/>
        <v/>
      </c>
      <c r="D1049" s="599"/>
      <c r="E1049" s="597"/>
      <c r="F1049" s="1073"/>
      <c r="G1049" s="1073"/>
      <c r="H1049" s="1073"/>
      <c r="I1049" s="1073"/>
      <c r="J1049" s="1073"/>
      <c r="K1049" s="1073"/>
      <c r="L1049" s="1073"/>
      <c r="M1049" s="1073"/>
      <c r="N1049" s="1073"/>
    </row>
    <row r="1050" spans="1:14" ht="16.5" thickBot="1" x14ac:dyDescent="0.3">
      <c r="A1050" s="62"/>
      <c r="B1050" s="600"/>
      <c r="C1050" s="598" t="str">
        <f t="shared" si="16"/>
        <v/>
      </c>
      <c r="D1050" s="599"/>
      <c r="E1050" s="597"/>
      <c r="F1050" s="1073"/>
      <c r="G1050" s="1073"/>
      <c r="H1050" s="1073"/>
      <c r="I1050" s="1073"/>
      <c r="J1050" s="1073"/>
      <c r="K1050" s="1073"/>
      <c r="L1050" s="1073"/>
      <c r="M1050" s="1073"/>
      <c r="N1050" s="1073"/>
    </row>
    <row r="1051" spans="1:14" ht="16.5" thickBot="1" x14ac:dyDescent="0.3">
      <c r="A1051" s="62"/>
      <c r="B1051" s="600"/>
      <c r="C1051" s="598" t="str">
        <f t="shared" si="16"/>
        <v/>
      </c>
      <c r="D1051" s="599"/>
      <c r="E1051" s="597"/>
      <c r="F1051" s="1073"/>
      <c r="G1051" s="1073"/>
      <c r="H1051" s="1073"/>
      <c r="I1051" s="1073"/>
      <c r="J1051" s="1073"/>
      <c r="K1051" s="1073"/>
      <c r="L1051" s="1073"/>
      <c r="M1051" s="1073"/>
      <c r="N1051" s="1073"/>
    </row>
    <row r="1052" spans="1:14" ht="16.5" thickBot="1" x14ac:dyDescent="0.3">
      <c r="A1052" s="62"/>
      <c r="B1052" s="600"/>
      <c r="C1052" s="598" t="str">
        <f t="shared" si="16"/>
        <v/>
      </c>
      <c r="D1052" s="599"/>
      <c r="E1052" s="597"/>
      <c r="F1052" s="1073"/>
      <c r="G1052" s="1073"/>
      <c r="H1052" s="1073"/>
      <c r="I1052" s="1073"/>
      <c r="J1052" s="1073"/>
      <c r="K1052" s="1073"/>
      <c r="L1052" s="1073"/>
      <c r="M1052" s="1073"/>
      <c r="N1052" s="1073"/>
    </row>
    <row r="1053" spans="1:14" ht="16.5" thickBot="1" x14ac:dyDescent="0.3">
      <c r="A1053" s="62"/>
      <c r="B1053" s="600"/>
      <c r="C1053" s="598" t="str">
        <f t="shared" si="16"/>
        <v/>
      </c>
      <c r="D1053" s="599"/>
      <c r="E1053" s="597"/>
      <c r="F1053" s="1073"/>
      <c r="G1053" s="1073"/>
      <c r="H1053" s="1073"/>
      <c r="I1053" s="1073"/>
      <c r="J1053" s="1073"/>
      <c r="K1053" s="1073"/>
      <c r="L1053" s="1073"/>
      <c r="M1053" s="1073"/>
      <c r="N1053" s="1073"/>
    </row>
    <row r="1054" spans="1:14" ht="16.5" thickBot="1" x14ac:dyDescent="0.3">
      <c r="A1054" s="62"/>
      <c r="B1054" s="600"/>
      <c r="C1054" s="598" t="str">
        <f t="shared" si="16"/>
        <v/>
      </c>
      <c r="D1054" s="599"/>
      <c r="E1054" s="597"/>
      <c r="F1054" s="1073"/>
      <c r="G1054" s="1073"/>
      <c r="H1054" s="1073"/>
      <c r="I1054" s="1073"/>
      <c r="J1054" s="1073"/>
      <c r="K1054" s="1073"/>
      <c r="L1054" s="1073"/>
      <c r="M1054" s="1073"/>
      <c r="N1054" s="1073"/>
    </row>
    <row r="1055" spans="1:14" ht="16.5" thickBot="1" x14ac:dyDescent="0.3">
      <c r="A1055" s="62"/>
      <c r="B1055" s="600"/>
      <c r="C1055" s="598" t="str">
        <f t="shared" si="16"/>
        <v/>
      </c>
      <c r="D1055" s="599"/>
      <c r="E1055" s="597"/>
      <c r="F1055" s="1073"/>
      <c r="G1055" s="1073"/>
      <c r="H1055" s="1073"/>
      <c r="I1055" s="1073"/>
      <c r="J1055" s="1073"/>
      <c r="K1055" s="1073"/>
      <c r="L1055" s="1073"/>
      <c r="M1055" s="1073"/>
      <c r="N1055" s="1073"/>
    </row>
    <row r="1056" spans="1:14" ht="16.5" thickBot="1" x14ac:dyDescent="0.3">
      <c r="A1056" s="62"/>
      <c r="B1056" s="600"/>
      <c r="C1056" s="598" t="str">
        <f t="shared" si="16"/>
        <v/>
      </c>
      <c r="D1056" s="599"/>
      <c r="E1056" s="597"/>
      <c r="F1056" s="1073"/>
      <c r="G1056" s="1073"/>
      <c r="H1056" s="1073"/>
      <c r="I1056" s="1073"/>
      <c r="J1056" s="1073"/>
      <c r="K1056" s="1073"/>
      <c r="L1056" s="1073"/>
      <c r="M1056" s="1073"/>
      <c r="N1056" s="1073"/>
    </row>
    <row r="1057" spans="1:14" ht="16.5" thickBot="1" x14ac:dyDescent="0.3">
      <c r="A1057" s="62"/>
      <c r="B1057" s="600"/>
      <c r="C1057" s="598" t="str">
        <f t="shared" si="16"/>
        <v/>
      </c>
      <c r="D1057" s="599"/>
      <c r="E1057" s="597"/>
      <c r="F1057" s="1073"/>
      <c r="G1057" s="1073"/>
      <c r="H1057" s="1073"/>
      <c r="I1057" s="1073"/>
      <c r="J1057" s="1073"/>
      <c r="K1057" s="1073"/>
      <c r="L1057" s="1073"/>
      <c r="M1057" s="1073"/>
      <c r="N1057" s="1073"/>
    </row>
    <row r="1058" spans="1:14" ht="16.5" thickBot="1" x14ac:dyDescent="0.3">
      <c r="A1058" s="62"/>
      <c r="B1058" s="600"/>
      <c r="C1058" s="598" t="str">
        <f t="shared" si="16"/>
        <v/>
      </c>
      <c r="D1058" s="599"/>
      <c r="E1058" s="597"/>
      <c r="F1058" s="1073"/>
      <c r="G1058" s="1073"/>
      <c r="H1058" s="1073"/>
      <c r="I1058" s="1073"/>
      <c r="J1058" s="1073"/>
      <c r="K1058" s="1073"/>
      <c r="L1058" s="1073"/>
      <c r="M1058" s="1073"/>
      <c r="N1058" s="1073"/>
    </row>
    <row r="1059" spans="1:14" ht="16.5" thickBot="1" x14ac:dyDescent="0.3">
      <c r="A1059" s="62"/>
      <c r="B1059" s="600"/>
      <c r="C1059" s="598" t="str">
        <f t="shared" si="16"/>
        <v/>
      </c>
      <c r="D1059" s="599"/>
      <c r="E1059" s="597"/>
      <c r="F1059" s="1073"/>
      <c r="G1059" s="1073"/>
      <c r="H1059" s="1073"/>
      <c r="I1059" s="1073"/>
      <c r="J1059" s="1073"/>
      <c r="K1059" s="1073"/>
      <c r="L1059" s="1073"/>
      <c r="M1059" s="1073"/>
      <c r="N1059" s="1073"/>
    </row>
    <row r="1060" spans="1:14" ht="16.5" thickBot="1" x14ac:dyDescent="0.3">
      <c r="A1060" s="62"/>
      <c r="B1060" s="600"/>
      <c r="C1060" s="598" t="str">
        <f t="shared" si="16"/>
        <v/>
      </c>
      <c r="D1060" s="599"/>
      <c r="E1060" s="597"/>
      <c r="F1060" s="1073"/>
      <c r="G1060" s="1073"/>
      <c r="H1060" s="1073"/>
      <c r="I1060" s="1073"/>
      <c r="J1060" s="1073"/>
      <c r="K1060" s="1073"/>
      <c r="L1060" s="1073"/>
      <c r="M1060" s="1073"/>
      <c r="N1060" s="1073"/>
    </row>
    <row r="1061" spans="1:14" ht="16.5" thickBot="1" x14ac:dyDescent="0.3">
      <c r="A1061" s="62"/>
      <c r="B1061" s="600"/>
      <c r="C1061" s="598" t="str">
        <f t="shared" si="16"/>
        <v/>
      </c>
      <c r="D1061" s="599"/>
      <c r="E1061" s="597"/>
      <c r="F1061" s="1073"/>
      <c r="G1061" s="1073"/>
      <c r="H1061" s="1073"/>
      <c r="I1061" s="1073"/>
      <c r="J1061" s="1073"/>
      <c r="K1061" s="1073"/>
      <c r="L1061" s="1073"/>
      <c r="M1061" s="1073"/>
      <c r="N1061" s="1073"/>
    </row>
    <row r="1062" spans="1:14" ht="16.5" thickBot="1" x14ac:dyDescent="0.3">
      <c r="A1062" s="62"/>
      <c r="B1062" s="600"/>
      <c r="C1062" s="598" t="str">
        <f t="shared" si="16"/>
        <v/>
      </c>
      <c r="D1062" s="599"/>
      <c r="E1062" s="597"/>
      <c r="F1062" s="1073"/>
      <c r="G1062" s="1073"/>
      <c r="H1062" s="1073"/>
      <c r="I1062" s="1073"/>
      <c r="J1062" s="1073"/>
      <c r="K1062" s="1073"/>
      <c r="L1062" s="1073"/>
      <c r="M1062" s="1073"/>
      <c r="N1062" s="1073"/>
    </row>
    <row r="1063" spans="1:14" ht="16.5" thickBot="1" x14ac:dyDescent="0.3">
      <c r="A1063" s="62"/>
      <c r="B1063" s="600"/>
      <c r="C1063" s="598" t="str">
        <f t="shared" si="16"/>
        <v/>
      </c>
      <c r="D1063" s="599"/>
      <c r="E1063" s="597"/>
      <c r="F1063" s="1073"/>
      <c r="G1063" s="1073"/>
      <c r="H1063" s="1073"/>
      <c r="I1063" s="1073"/>
      <c r="J1063" s="1073"/>
      <c r="K1063" s="1073"/>
      <c r="L1063" s="1073"/>
      <c r="M1063" s="1073"/>
      <c r="N1063" s="1073"/>
    </row>
    <row r="1064" spans="1:14" ht="16.5" thickBot="1" x14ac:dyDescent="0.3">
      <c r="A1064" s="62"/>
      <c r="B1064" s="600"/>
      <c r="C1064" s="598" t="str">
        <f t="shared" si="16"/>
        <v/>
      </c>
      <c r="D1064" s="599"/>
      <c r="E1064" s="597"/>
      <c r="F1064" s="1073"/>
      <c r="G1064" s="1073"/>
      <c r="H1064" s="1073"/>
      <c r="I1064" s="1073"/>
      <c r="J1064" s="1073"/>
      <c r="K1064" s="1073"/>
      <c r="L1064" s="1073"/>
      <c r="M1064" s="1073"/>
      <c r="N1064" s="1073"/>
    </row>
    <row r="1065" spans="1:14" ht="16.5" thickBot="1" x14ac:dyDescent="0.3">
      <c r="A1065" s="62"/>
      <c r="B1065" s="600"/>
      <c r="C1065" s="598" t="str">
        <f t="shared" si="16"/>
        <v/>
      </c>
      <c r="D1065" s="599"/>
      <c r="E1065" s="597"/>
      <c r="F1065" s="1073"/>
      <c r="G1065" s="1073"/>
      <c r="H1065" s="1073"/>
      <c r="I1065" s="1073"/>
      <c r="J1065" s="1073"/>
      <c r="K1065" s="1073"/>
      <c r="L1065" s="1073"/>
      <c r="M1065" s="1073"/>
      <c r="N1065" s="1073"/>
    </row>
    <row r="1066" spans="1:14" ht="16.5" thickBot="1" x14ac:dyDescent="0.3">
      <c r="A1066" s="62"/>
      <c r="B1066" s="600"/>
      <c r="C1066" s="598" t="str">
        <f t="shared" si="16"/>
        <v/>
      </c>
      <c r="D1066" s="599"/>
      <c r="E1066" s="597"/>
      <c r="F1066" s="1073"/>
      <c r="G1066" s="1073"/>
      <c r="H1066" s="1073"/>
      <c r="I1066" s="1073"/>
      <c r="J1066" s="1073"/>
      <c r="K1066" s="1073"/>
      <c r="L1066" s="1073"/>
      <c r="M1066" s="1073"/>
      <c r="N1066" s="1073"/>
    </row>
    <row r="1067" spans="1:14" ht="16.5" thickBot="1" x14ac:dyDescent="0.3">
      <c r="A1067" s="62"/>
      <c r="B1067" s="600"/>
      <c r="C1067" s="598" t="str">
        <f t="shared" si="16"/>
        <v/>
      </c>
      <c r="D1067" s="599"/>
      <c r="E1067" s="597"/>
      <c r="F1067" s="1073"/>
      <c r="G1067" s="1073"/>
      <c r="H1067" s="1073"/>
      <c r="I1067" s="1073"/>
      <c r="J1067" s="1073"/>
      <c r="K1067" s="1073"/>
      <c r="L1067" s="1073"/>
      <c r="M1067" s="1073"/>
      <c r="N1067" s="1073"/>
    </row>
    <row r="1068" spans="1:14" ht="16.5" thickBot="1" x14ac:dyDescent="0.3">
      <c r="A1068" s="62"/>
      <c r="B1068" s="600"/>
      <c r="C1068" s="598" t="str">
        <f t="shared" si="16"/>
        <v/>
      </c>
      <c r="D1068" s="599"/>
      <c r="E1068" s="597"/>
      <c r="F1068" s="1073"/>
      <c r="G1068" s="1073"/>
      <c r="H1068" s="1073"/>
      <c r="I1068" s="1073"/>
      <c r="J1068" s="1073"/>
      <c r="K1068" s="1073"/>
      <c r="L1068" s="1073"/>
      <c r="M1068" s="1073"/>
      <c r="N1068" s="1073"/>
    </row>
    <row r="1069" spans="1:14" ht="16.5" thickBot="1" x14ac:dyDescent="0.3">
      <c r="A1069" s="62"/>
      <c r="B1069" s="600"/>
      <c r="C1069" s="598" t="str">
        <f t="shared" si="16"/>
        <v/>
      </c>
      <c r="D1069" s="599"/>
      <c r="E1069" s="597"/>
      <c r="F1069" s="1073"/>
      <c r="G1069" s="1073"/>
      <c r="H1069" s="1073"/>
      <c r="I1069" s="1073"/>
      <c r="J1069" s="1073"/>
      <c r="K1069" s="1073"/>
      <c r="L1069" s="1073"/>
      <c r="M1069" s="1073"/>
      <c r="N1069" s="1073"/>
    </row>
    <row r="1070" spans="1:14" ht="16.5" thickBot="1" x14ac:dyDescent="0.3">
      <c r="A1070" s="62"/>
      <c r="B1070" s="600"/>
      <c r="C1070" s="598" t="str">
        <f t="shared" si="16"/>
        <v/>
      </c>
      <c r="D1070" s="599"/>
      <c r="E1070" s="597"/>
      <c r="F1070" s="1073"/>
      <c r="G1070" s="1073"/>
      <c r="H1070" s="1073"/>
      <c r="I1070" s="1073"/>
      <c r="J1070" s="1073"/>
      <c r="K1070" s="1073"/>
      <c r="L1070" s="1073"/>
      <c r="M1070" s="1073"/>
      <c r="N1070" s="1073"/>
    </row>
    <row r="1071" spans="1:14" ht="16.5" thickBot="1" x14ac:dyDescent="0.3">
      <c r="A1071" s="62"/>
      <c r="B1071" s="600"/>
      <c r="C1071" s="598" t="str">
        <f t="shared" si="16"/>
        <v/>
      </c>
      <c r="D1071" s="599"/>
      <c r="E1071" s="597"/>
      <c r="F1071" s="1073"/>
      <c r="G1071" s="1073"/>
      <c r="H1071" s="1073"/>
      <c r="I1071" s="1073"/>
      <c r="J1071" s="1073"/>
      <c r="K1071" s="1073"/>
      <c r="L1071" s="1073"/>
      <c r="M1071" s="1073"/>
      <c r="N1071" s="1073"/>
    </row>
    <row r="1072" spans="1:14" ht="16.5" thickBot="1" x14ac:dyDescent="0.3">
      <c r="A1072" s="62"/>
      <c r="B1072" s="600"/>
      <c r="C1072" s="598" t="str">
        <f t="shared" si="16"/>
        <v/>
      </c>
      <c r="D1072" s="599"/>
      <c r="E1072" s="597"/>
      <c r="F1072" s="1073"/>
      <c r="G1072" s="1073"/>
      <c r="H1072" s="1073"/>
      <c r="I1072" s="1073"/>
      <c r="J1072" s="1073"/>
      <c r="K1072" s="1073"/>
      <c r="L1072" s="1073"/>
      <c r="M1072" s="1073"/>
      <c r="N1072" s="1073"/>
    </row>
    <row r="1073" spans="1:14" ht="16.5" thickBot="1" x14ac:dyDescent="0.3">
      <c r="A1073" s="62"/>
      <c r="B1073" s="600"/>
      <c r="C1073" s="598" t="str">
        <f t="shared" si="16"/>
        <v/>
      </c>
      <c r="D1073" s="599"/>
      <c r="E1073" s="597"/>
      <c r="F1073" s="1073"/>
      <c r="G1073" s="1073"/>
      <c r="H1073" s="1073"/>
      <c r="I1073" s="1073"/>
      <c r="J1073" s="1073"/>
      <c r="K1073" s="1073"/>
      <c r="L1073" s="1073"/>
      <c r="M1073" s="1073"/>
      <c r="N1073" s="1073"/>
    </row>
    <row r="1074" spans="1:14" ht="16.5" thickBot="1" x14ac:dyDescent="0.3">
      <c r="A1074" s="62"/>
      <c r="B1074" s="600"/>
      <c r="C1074" s="598" t="str">
        <f t="shared" si="16"/>
        <v/>
      </c>
      <c r="D1074" s="599"/>
      <c r="E1074" s="597"/>
      <c r="F1074" s="1073"/>
      <c r="G1074" s="1073"/>
      <c r="H1074" s="1073"/>
      <c r="I1074" s="1073"/>
      <c r="J1074" s="1073"/>
      <c r="K1074" s="1073"/>
      <c r="L1074" s="1073"/>
      <c r="M1074" s="1073"/>
      <c r="N1074" s="1073"/>
    </row>
    <row r="1075" spans="1:14" ht="16.5" thickBot="1" x14ac:dyDescent="0.3">
      <c r="A1075" s="62"/>
      <c r="B1075" s="600"/>
      <c r="C1075" s="598" t="str">
        <f t="shared" si="16"/>
        <v/>
      </c>
      <c r="D1075" s="599"/>
      <c r="E1075" s="597"/>
      <c r="F1075" s="1073"/>
      <c r="G1075" s="1073"/>
      <c r="H1075" s="1073"/>
      <c r="I1075" s="1073"/>
      <c r="J1075" s="1073"/>
      <c r="K1075" s="1073"/>
      <c r="L1075" s="1073"/>
      <c r="M1075" s="1073"/>
      <c r="N1075" s="1073"/>
    </row>
    <row r="1076" spans="1:14" ht="16.5" thickBot="1" x14ac:dyDescent="0.3">
      <c r="A1076" s="62"/>
      <c r="B1076" s="600"/>
      <c r="C1076" s="598" t="str">
        <f t="shared" si="16"/>
        <v/>
      </c>
      <c r="D1076" s="599"/>
      <c r="E1076" s="597"/>
      <c r="F1076" s="1073"/>
      <c r="G1076" s="1073"/>
      <c r="H1076" s="1073"/>
      <c r="I1076" s="1073"/>
      <c r="J1076" s="1073"/>
      <c r="K1076" s="1073"/>
      <c r="L1076" s="1073"/>
      <c r="M1076" s="1073"/>
      <c r="N1076" s="1073"/>
    </row>
    <row r="1077" spans="1:14" ht="16.5" thickBot="1" x14ac:dyDescent="0.3">
      <c r="A1077" s="62"/>
      <c r="B1077" s="600"/>
      <c r="C1077" s="598" t="str">
        <f t="shared" si="16"/>
        <v/>
      </c>
      <c r="D1077" s="599"/>
      <c r="E1077" s="597"/>
      <c r="F1077" s="1073"/>
      <c r="G1077" s="1073"/>
      <c r="H1077" s="1073"/>
      <c r="I1077" s="1073"/>
      <c r="J1077" s="1073"/>
      <c r="K1077" s="1073"/>
      <c r="L1077" s="1073"/>
      <c r="M1077" s="1073"/>
      <c r="N1077" s="1073"/>
    </row>
    <row r="1078" spans="1:14" ht="16.5" thickBot="1" x14ac:dyDescent="0.3">
      <c r="A1078" s="62"/>
      <c r="B1078" s="600"/>
      <c r="C1078" s="598" t="str">
        <f t="shared" si="16"/>
        <v/>
      </c>
      <c r="D1078" s="599"/>
      <c r="E1078" s="597"/>
      <c r="F1078" s="1073"/>
      <c r="G1078" s="1073"/>
      <c r="H1078" s="1073"/>
      <c r="I1078" s="1073"/>
      <c r="J1078" s="1073"/>
      <c r="K1078" s="1073"/>
      <c r="L1078" s="1073"/>
      <c r="M1078" s="1073"/>
      <c r="N1078" s="1073"/>
    </row>
    <row r="1079" spans="1:14" ht="16.5" thickBot="1" x14ac:dyDescent="0.3">
      <c r="A1079" s="62"/>
      <c r="B1079" s="600"/>
      <c r="C1079" s="598" t="str">
        <f t="shared" si="16"/>
        <v/>
      </c>
      <c r="D1079" s="599"/>
      <c r="E1079" s="597"/>
      <c r="F1079" s="1073"/>
      <c r="G1079" s="1073"/>
      <c r="H1079" s="1073"/>
      <c r="I1079" s="1073"/>
      <c r="J1079" s="1073"/>
      <c r="K1079" s="1073"/>
      <c r="L1079" s="1073"/>
      <c r="M1079" s="1073"/>
      <c r="N1079" s="1073"/>
    </row>
    <row r="1080" spans="1:14" ht="16.5" thickBot="1" x14ac:dyDescent="0.3">
      <c r="A1080" s="62"/>
      <c r="B1080" s="600"/>
      <c r="C1080" s="598" t="str">
        <f t="shared" si="16"/>
        <v/>
      </c>
      <c r="D1080" s="599"/>
      <c r="E1080" s="597"/>
      <c r="F1080" s="1073"/>
      <c r="G1080" s="1073"/>
      <c r="H1080" s="1073"/>
      <c r="I1080" s="1073"/>
      <c r="J1080" s="1073"/>
      <c r="K1080" s="1073"/>
      <c r="L1080" s="1073"/>
      <c r="M1080" s="1073"/>
      <c r="N1080" s="1073"/>
    </row>
    <row r="1081" spans="1:14" ht="16.5" thickBot="1" x14ac:dyDescent="0.3">
      <c r="A1081" s="62"/>
      <c r="B1081" s="600"/>
      <c r="C1081" s="598" t="str">
        <f t="shared" si="16"/>
        <v/>
      </c>
      <c r="D1081" s="599"/>
      <c r="E1081" s="597"/>
      <c r="F1081" s="1073"/>
      <c r="G1081" s="1073"/>
      <c r="H1081" s="1073"/>
      <c r="I1081" s="1073"/>
      <c r="J1081" s="1073"/>
      <c r="K1081" s="1073"/>
      <c r="L1081" s="1073"/>
      <c r="M1081" s="1073"/>
      <c r="N1081" s="1073"/>
    </row>
    <row r="1082" spans="1:14" ht="16.5" thickBot="1" x14ac:dyDescent="0.3">
      <c r="A1082" s="62"/>
      <c r="B1082" s="600"/>
      <c r="C1082" s="598" t="str">
        <f t="shared" si="16"/>
        <v/>
      </c>
      <c r="D1082" s="599"/>
      <c r="E1082" s="597"/>
      <c r="F1082" s="1073"/>
      <c r="G1082" s="1073"/>
      <c r="H1082" s="1073"/>
      <c r="I1082" s="1073"/>
      <c r="J1082" s="1073"/>
      <c r="K1082" s="1073"/>
      <c r="L1082" s="1073"/>
      <c r="M1082" s="1073"/>
      <c r="N1082" s="1073"/>
    </row>
    <row r="1083" spans="1:14" ht="16.5" thickBot="1" x14ac:dyDescent="0.3">
      <c r="A1083" s="62"/>
      <c r="B1083" s="600"/>
      <c r="C1083" s="598" t="str">
        <f t="shared" si="16"/>
        <v/>
      </c>
      <c r="D1083" s="599"/>
      <c r="E1083" s="597"/>
      <c r="F1083" s="1073"/>
      <c r="G1083" s="1073"/>
      <c r="H1083" s="1073"/>
      <c r="I1083" s="1073"/>
      <c r="J1083" s="1073"/>
      <c r="K1083" s="1073"/>
      <c r="L1083" s="1073"/>
      <c r="M1083" s="1073"/>
      <c r="N1083" s="1073"/>
    </row>
    <row r="1084" spans="1:14" ht="16.5" thickBot="1" x14ac:dyDescent="0.3">
      <c r="A1084" s="62"/>
      <c r="B1084" s="600"/>
      <c r="C1084" s="598" t="str">
        <f t="shared" si="16"/>
        <v/>
      </c>
      <c r="D1084" s="599"/>
      <c r="E1084" s="597"/>
      <c r="F1084" s="1073"/>
      <c r="G1084" s="1073"/>
      <c r="H1084" s="1073"/>
      <c r="I1084" s="1073"/>
      <c r="J1084" s="1073"/>
      <c r="K1084" s="1073"/>
      <c r="L1084" s="1073"/>
      <c r="M1084" s="1073"/>
      <c r="N1084" s="1073"/>
    </row>
    <row r="1085" spans="1:14" ht="16.5" thickBot="1" x14ac:dyDescent="0.3">
      <c r="A1085" s="62"/>
      <c r="B1085" s="600"/>
      <c r="C1085" s="598" t="str">
        <f t="shared" si="16"/>
        <v/>
      </c>
      <c r="D1085" s="599"/>
      <c r="E1085" s="597"/>
      <c r="F1085" s="1073"/>
      <c r="G1085" s="1073"/>
      <c r="H1085" s="1073"/>
      <c r="I1085" s="1073"/>
      <c r="J1085" s="1073"/>
      <c r="K1085" s="1073"/>
      <c r="L1085" s="1073"/>
      <c r="M1085" s="1073"/>
      <c r="N1085" s="1073"/>
    </row>
    <row r="1086" spans="1:14" ht="16.5" thickBot="1" x14ac:dyDescent="0.3">
      <c r="A1086" s="62"/>
      <c r="B1086" s="600"/>
      <c r="C1086" s="598" t="str">
        <f t="shared" si="16"/>
        <v/>
      </c>
      <c r="D1086" s="599"/>
      <c r="E1086" s="597"/>
      <c r="F1086" s="1073"/>
      <c r="G1086" s="1073"/>
      <c r="H1086" s="1073"/>
      <c r="I1086" s="1073"/>
      <c r="J1086" s="1073"/>
      <c r="K1086" s="1073"/>
      <c r="L1086" s="1073"/>
      <c r="M1086" s="1073"/>
      <c r="N1086" s="1073"/>
    </row>
    <row r="1087" spans="1:14" ht="16.5" thickBot="1" x14ac:dyDescent="0.3">
      <c r="A1087" s="62"/>
      <c r="B1087" s="600"/>
      <c r="C1087" s="598" t="str">
        <f t="shared" si="16"/>
        <v/>
      </c>
      <c r="D1087" s="599"/>
      <c r="E1087" s="597"/>
      <c r="F1087" s="1073"/>
      <c r="G1087" s="1073"/>
      <c r="H1087" s="1073"/>
      <c r="I1087" s="1073"/>
      <c r="J1087" s="1073"/>
      <c r="K1087" s="1073"/>
      <c r="L1087" s="1073"/>
      <c r="M1087" s="1073"/>
      <c r="N1087" s="1073"/>
    </row>
    <row r="1088" spans="1:14" ht="16.5" thickBot="1" x14ac:dyDescent="0.3">
      <c r="A1088" s="62"/>
      <c r="B1088" s="600"/>
      <c r="C1088" s="598" t="str">
        <f t="shared" si="16"/>
        <v/>
      </c>
      <c r="D1088" s="599"/>
      <c r="E1088" s="597"/>
      <c r="F1088" s="1073"/>
      <c r="G1088" s="1073"/>
      <c r="H1088" s="1073"/>
      <c r="I1088" s="1073"/>
      <c r="J1088" s="1073"/>
      <c r="K1088" s="1073"/>
      <c r="L1088" s="1073"/>
      <c r="M1088" s="1073"/>
      <c r="N1088" s="1073"/>
    </row>
    <row r="1089" spans="1:14" ht="16.5" thickBot="1" x14ac:dyDescent="0.3">
      <c r="A1089" s="62"/>
      <c r="B1089" s="600"/>
      <c r="C1089" s="598" t="str">
        <f t="shared" si="16"/>
        <v/>
      </c>
      <c r="D1089" s="599"/>
      <c r="E1089" s="597"/>
      <c r="F1089" s="1073"/>
      <c r="G1089" s="1073"/>
      <c r="H1089" s="1073"/>
      <c r="I1089" s="1073"/>
      <c r="J1089" s="1073"/>
      <c r="K1089" s="1073"/>
      <c r="L1089" s="1073"/>
      <c r="M1089" s="1073"/>
      <c r="N1089" s="1073"/>
    </row>
    <row r="1090" spans="1:14" ht="16.5" thickBot="1" x14ac:dyDescent="0.3">
      <c r="A1090" s="62"/>
      <c r="B1090" s="600"/>
      <c r="C1090" s="598" t="str">
        <f t="shared" si="16"/>
        <v/>
      </c>
      <c r="D1090" s="599"/>
      <c r="E1090" s="597"/>
      <c r="F1090" s="1073"/>
      <c r="G1090" s="1073"/>
      <c r="H1090" s="1073"/>
      <c r="I1090" s="1073"/>
      <c r="J1090" s="1073"/>
      <c r="K1090" s="1073"/>
      <c r="L1090" s="1073"/>
      <c r="M1090" s="1073"/>
      <c r="N1090" s="1073"/>
    </row>
    <row r="1091" spans="1:14" ht="16.5" thickBot="1" x14ac:dyDescent="0.3">
      <c r="A1091" s="62"/>
      <c r="B1091" s="600"/>
      <c r="C1091" s="598" t="str">
        <f t="shared" si="16"/>
        <v/>
      </c>
      <c r="D1091" s="599"/>
      <c r="E1091" s="597"/>
      <c r="F1091" s="1073"/>
      <c r="G1091" s="1073"/>
      <c r="H1091" s="1073"/>
      <c r="I1091" s="1073"/>
      <c r="J1091" s="1073"/>
      <c r="K1091" s="1073"/>
      <c r="L1091" s="1073"/>
      <c r="M1091" s="1073"/>
      <c r="N1091" s="1073"/>
    </row>
    <row r="1092" spans="1:14" ht="16.5" thickBot="1" x14ac:dyDescent="0.3">
      <c r="A1092" s="62"/>
      <c r="B1092" s="600"/>
      <c r="C1092" s="598" t="str">
        <f t="shared" si="16"/>
        <v/>
      </c>
      <c r="D1092" s="599"/>
      <c r="E1092" s="597"/>
      <c r="F1092" s="1073"/>
      <c r="G1092" s="1073"/>
      <c r="H1092" s="1073"/>
      <c r="I1092" s="1073"/>
      <c r="J1092" s="1073"/>
      <c r="K1092" s="1073"/>
      <c r="L1092" s="1073"/>
      <c r="M1092" s="1073"/>
      <c r="N1092" s="1073"/>
    </row>
    <row r="1093" spans="1:14" ht="16.5" thickBot="1" x14ac:dyDescent="0.3">
      <c r="A1093" s="62"/>
      <c r="B1093" s="600"/>
      <c r="C1093" s="598" t="str">
        <f t="shared" si="16"/>
        <v/>
      </c>
      <c r="D1093" s="599"/>
      <c r="E1093" s="597"/>
      <c r="F1093" s="1073"/>
      <c r="G1093" s="1073"/>
      <c r="H1093" s="1073"/>
      <c r="I1093" s="1073"/>
      <c r="J1093" s="1073"/>
      <c r="K1093" s="1073"/>
      <c r="L1093" s="1073"/>
      <c r="M1093" s="1073"/>
      <c r="N1093" s="1073"/>
    </row>
    <row r="1094" spans="1:14" ht="16.5" thickBot="1" x14ac:dyDescent="0.3">
      <c r="A1094" s="62"/>
      <c r="B1094" s="600"/>
      <c r="C1094" s="598" t="str">
        <f t="shared" si="16"/>
        <v/>
      </c>
      <c r="D1094" s="599"/>
      <c r="E1094" s="597"/>
      <c r="F1094" s="1073"/>
      <c r="G1094" s="1073"/>
      <c r="H1094" s="1073"/>
      <c r="I1094" s="1073"/>
      <c r="J1094" s="1073"/>
      <c r="K1094" s="1073"/>
      <c r="L1094" s="1073"/>
      <c r="M1094" s="1073"/>
      <c r="N1094" s="1073"/>
    </row>
    <row r="1095" spans="1:14" ht="16.5" thickBot="1" x14ac:dyDescent="0.3">
      <c r="A1095" s="62"/>
      <c r="B1095" s="600"/>
      <c r="C1095" s="598" t="str">
        <f t="shared" si="16"/>
        <v/>
      </c>
      <c r="D1095" s="599"/>
      <c r="E1095" s="597"/>
      <c r="F1095" s="1073"/>
      <c r="G1095" s="1073"/>
      <c r="H1095" s="1073"/>
      <c r="I1095" s="1073"/>
      <c r="J1095" s="1073"/>
      <c r="K1095" s="1073"/>
      <c r="L1095" s="1073"/>
      <c r="M1095" s="1073"/>
      <c r="N1095" s="1073"/>
    </row>
    <row r="1096" spans="1:14" ht="16.5" thickBot="1" x14ac:dyDescent="0.3">
      <c r="A1096" s="62"/>
      <c r="B1096" s="600"/>
      <c r="C1096" s="598" t="str">
        <f t="shared" si="16"/>
        <v/>
      </c>
      <c r="D1096" s="599"/>
      <c r="E1096" s="597"/>
      <c r="F1096" s="1073"/>
      <c r="G1096" s="1073"/>
      <c r="H1096" s="1073"/>
      <c r="I1096" s="1073"/>
      <c r="J1096" s="1073"/>
      <c r="K1096" s="1073"/>
      <c r="L1096" s="1073"/>
      <c r="M1096" s="1073"/>
      <c r="N1096" s="1073"/>
    </row>
    <row r="1097" spans="1:14" ht="16.5" thickBot="1" x14ac:dyDescent="0.3">
      <c r="A1097" s="62"/>
      <c r="B1097" s="600"/>
      <c r="C1097" s="598" t="str">
        <f t="shared" si="16"/>
        <v/>
      </c>
      <c r="D1097" s="599"/>
      <c r="E1097" s="597"/>
      <c r="F1097" s="1073"/>
      <c r="G1097" s="1073"/>
      <c r="H1097" s="1073"/>
      <c r="I1097" s="1073"/>
      <c r="J1097" s="1073"/>
      <c r="K1097" s="1073"/>
      <c r="L1097" s="1073"/>
      <c r="M1097" s="1073"/>
      <c r="N1097" s="1073"/>
    </row>
    <row r="1098" spans="1:14" ht="16.5" thickBot="1" x14ac:dyDescent="0.3">
      <c r="A1098" s="62"/>
      <c r="B1098" s="600"/>
      <c r="C1098" s="598" t="str">
        <f t="shared" si="16"/>
        <v/>
      </c>
      <c r="D1098" s="599"/>
      <c r="E1098" s="597"/>
      <c r="F1098" s="1073"/>
      <c r="G1098" s="1073"/>
      <c r="H1098" s="1073"/>
      <c r="I1098" s="1073"/>
      <c r="J1098" s="1073"/>
      <c r="K1098" s="1073"/>
      <c r="L1098" s="1073"/>
      <c r="M1098" s="1073"/>
      <c r="N1098" s="1073"/>
    </row>
    <row r="1099" spans="1:14" ht="16.5" thickBot="1" x14ac:dyDescent="0.3">
      <c r="A1099" s="62"/>
      <c r="B1099" s="600"/>
      <c r="C1099" s="598" t="str">
        <f t="shared" si="16"/>
        <v/>
      </c>
      <c r="D1099" s="599"/>
      <c r="E1099" s="597"/>
      <c r="F1099" s="1073"/>
      <c r="G1099" s="1073"/>
      <c r="H1099" s="1073"/>
      <c r="I1099" s="1073"/>
      <c r="J1099" s="1073"/>
      <c r="K1099" s="1073"/>
      <c r="L1099" s="1073"/>
      <c r="M1099" s="1073"/>
      <c r="N1099" s="1073"/>
    </row>
    <row r="1100" spans="1:14" ht="16.5" thickBot="1" x14ac:dyDescent="0.3">
      <c r="A1100" s="62"/>
      <c r="B1100" s="600"/>
      <c r="C1100" s="598" t="str">
        <f t="shared" ref="C1100:C1163" si="17">IF(B1100&gt;0, (B1100-B1099), "")</f>
        <v/>
      </c>
      <c r="D1100" s="599"/>
      <c r="E1100" s="597"/>
      <c r="F1100" s="1073"/>
      <c r="G1100" s="1073"/>
      <c r="H1100" s="1073"/>
      <c r="I1100" s="1073"/>
      <c r="J1100" s="1073"/>
      <c r="K1100" s="1073"/>
      <c r="L1100" s="1073"/>
      <c r="M1100" s="1073"/>
      <c r="N1100" s="1073"/>
    </row>
    <row r="1101" spans="1:14" ht="16.5" thickBot="1" x14ac:dyDescent="0.3">
      <c r="A1101" s="62"/>
      <c r="B1101" s="600"/>
      <c r="C1101" s="598" t="str">
        <f t="shared" si="17"/>
        <v/>
      </c>
      <c r="D1101" s="599"/>
      <c r="E1101" s="597"/>
      <c r="F1101" s="1073"/>
      <c r="G1101" s="1073"/>
      <c r="H1101" s="1073"/>
      <c r="I1101" s="1073"/>
      <c r="J1101" s="1073"/>
      <c r="K1101" s="1073"/>
      <c r="L1101" s="1073"/>
      <c r="M1101" s="1073"/>
      <c r="N1101" s="1073"/>
    </row>
    <row r="1102" spans="1:14" ht="16.5" thickBot="1" x14ac:dyDescent="0.3">
      <c r="A1102" s="62"/>
      <c r="B1102" s="600"/>
      <c r="C1102" s="598" t="str">
        <f t="shared" si="17"/>
        <v/>
      </c>
      <c r="D1102" s="599"/>
      <c r="E1102" s="597"/>
      <c r="F1102" s="1073"/>
      <c r="G1102" s="1073"/>
      <c r="H1102" s="1073"/>
      <c r="I1102" s="1073"/>
      <c r="J1102" s="1073"/>
      <c r="K1102" s="1073"/>
      <c r="L1102" s="1073"/>
      <c r="M1102" s="1073"/>
      <c r="N1102" s="1073"/>
    </row>
    <row r="1103" spans="1:14" ht="16.5" thickBot="1" x14ac:dyDescent="0.3">
      <c r="A1103" s="62"/>
      <c r="B1103" s="600"/>
      <c r="C1103" s="598" t="str">
        <f t="shared" si="17"/>
        <v/>
      </c>
      <c r="D1103" s="599"/>
      <c r="E1103" s="597"/>
      <c r="F1103" s="1073"/>
      <c r="G1103" s="1073"/>
      <c r="H1103" s="1073"/>
      <c r="I1103" s="1073"/>
      <c r="J1103" s="1073"/>
      <c r="K1103" s="1073"/>
      <c r="L1103" s="1073"/>
      <c r="M1103" s="1073"/>
      <c r="N1103" s="1073"/>
    </row>
    <row r="1104" spans="1:14" ht="16.5" thickBot="1" x14ac:dyDescent="0.3">
      <c r="A1104" s="62"/>
      <c r="B1104" s="600"/>
      <c r="C1104" s="598" t="str">
        <f t="shared" si="17"/>
        <v/>
      </c>
      <c r="D1104" s="599"/>
      <c r="E1104" s="597"/>
      <c r="F1104" s="1073"/>
      <c r="G1104" s="1073"/>
      <c r="H1104" s="1073"/>
      <c r="I1104" s="1073"/>
      <c r="J1104" s="1073"/>
      <c r="K1104" s="1073"/>
      <c r="L1104" s="1073"/>
      <c r="M1104" s="1073"/>
      <c r="N1104" s="1073"/>
    </row>
    <row r="1105" spans="1:14" ht="16.5" thickBot="1" x14ac:dyDescent="0.3">
      <c r="A1105" s="62"/>
      <c r="B1105" s="600"/>
      <c r="C1105" s="598" t="str">
        <f t="shared" si="17"/>
        <v/>
      </c>
      <c r="D1105" s="599"/>
      <c r="E1105" s="597"/>
      <c r="F1105" s="1073"/>
      <c r="G1105" s="1073"/>
      <c r="H1105" s="1073"/>
      <c r="I1105" s="1073"/>
      <c r="J1105" s="1073"/>
      <c r="K1105" s="1073"/>
      <c r="L1105" s="1073"/>
      <c r="M1105" s="1073"/>
      <c r="N1105" s="1073"/>
    </row>
    <row r="1106" spans="1:14" ht="16.5" thickBot="1" x14ac:dyDescent="0.3">
      <c r="A1106" s="62"/>
      <c r="B1106" s="600"/>
      <c r="C1106" s="598" t="str">
        <f t="shared" si="17"/>
        <v/>
      </c>
      <c r="D1106" s="599"/>
      <c r="E1106" s="597"/>
      <c r="F1106" s="1073"/>
      <c r="G1106" s="1073"/>
      <c r="H1106" s="1073"/>
      <c r="I1106" s="1073"/>
      <c r="J1106" s="1073"/>
      <c r="K1106" s="1073"/>
      <c r="L1106" s="1073"/>
      <c r="M1106" s="1073"/>
      <c r="N1106" s="1073"/>
    </row>
    <row r="1107" spans="1:14" ht="16.5" thickBot="1" x14ac:dyDescent="0.3">
      <c r="A1107" s="62"/>
      <c r="B1107" s="600"/>
      <c r="C1107" s="598" t="str">
        <f t="shared" si="17"/>
        <v/>
      </c>
      <c r="D1107" s="599"/>
      <c r="E1107" s="597"/>
      <c r="F1107" s="1073"/>
      <c r="G1107" s="1073"/>
      <c r="H1107" s="1073"/>
      <c r="I1107" s="1073"/>
      <c r="J1107" s="1073"/>
      <c r="K1107" s="1073"/>
      <c r="L1107" s="1073"/>
      <c r="M1107" s="1073"/>
      <c r="N1107" s="1073"/>
    </row>
    <row r="1108" spans="1:14" ht="16.5" thickBot="1" x14ac:dyDescent="0.3">
      <c r="A1108" s="62"/>
      <c r="B1108" s="600"/>
      <c r="C1108" s="598" t="str">
        <f t="shared" si="17"/>
        <v/>
      </c>
      <c r="D1108" s="599"/>
      <c r="E1108" s="597"/>
      <c r="F1108" s="1073"/>
      <c r="G1108" s="1073"/>
      <c r="H1108" s="1073"/>
      <c r="I1108" s="1073"/>
      <c r="J1108" s="1073"/>
      <c r="K1108" s="1073"/>
      <c r="L1108" s="1073"/>
      <c r="M1108" s="1073"/>
      <c r="N1108" s="1073"/>
    </row>
    <row r="1109" spans="1:14" ht="16.5" thickBot="1" x14ac:dyDescent="0.3">
      <c r="A1109" s="62"/>
      <c r="B1109" s="600"/>
      <c r="C1109" s="598" t="str">
        <f t="shared" si="17"/>
        <v/>
      </c>
      <c r="D1109" s="599"/>
      <c r="E1109" s="597"/>
      <c r="F1109" s="1073"/>
      <c r="G1109" s="1073"/>
      <c r="H1109" s="1073"/>
      <c r="I1109" s="1073"/>
      <c r="J1109" s="1073"/>
      <c r="K1109" s="1073"/>
      <c r="L1109" s="1073"/>
      <c r="M1109" s="1073"/>
      <c r="N1109" s="1073"/>
    </row>
    <row r="1110" spans="1:14" ht="16.5" thickBot="1" x14ac:dyDescent="0.3">
      <c r="A1110" s="62"/>
      <c r="B1110" s="600"/>
      <c r="C1110" s="598" t="str">
        <f t="shared" si="17"/>
        <v/>
      </c>
      <c r="D1110" s="599"/>
      <c r="E1110" s="597"/>
      <c r="F1110" s="1073"/>
      <c r="G1110" s="1073"/>
      <c r="H1110" s="1073"/>
      <c r="I1110" s="1073"/>
      <c r="J1110" s="1073"/>
      <c r="K1110" s="1073"/>
      <c r="L1110" s="1073"/>
      <c r="M1110" s="1073"/>
      <c r="N1110" s="1073"/>
    </row>
    <row r="1111" spans="1:14" ht="16.5" thickBot="1" x14ac:dyDescent="0.3">
      <c r="A1111" s="62"/>
      <c r="B1111" s="600"/>
      <c r="C1111" s="598" t="str">
        <f t="shared" si="17"/>
        <v/>
      </c>
      <c r="D1111" s="599"/>
      <c r="E1111" s="597"/>
      <c r="F1111" s="1073"/>
      <c r="G1111" s="1073"/>
      <c r="H1111" s="1073"/>
      <c r="I1111" s="1073"/>
      <c r="J1111" s="1073"/>
      <c r="K1111" s="1073"/>
      <c r="L1111" s="1073"/>
      <c r="M1111" s="1073"/>
      <c r="N1111" s="1073"/>
    </row>
    <row r="1112" spans="1:14" ht="16.5" thickBot="1" x14ac:dyDescent="0.3">
      <c r="A1112" s="62"/>
      <c r="B1112" s="600"/>
      <c r="C1112" s="598" t="str">
        <f t="shared" si="17"/>
        <v/>
      </c>
      <c r="D1112" s="599"/>
      <c r="E1112" s="597"/>
      <c r="F1112" s="1073"/>
      <c r="G1112" s="1073"/>
      <c r="H1112" s="1073"/>
      <c r="I1112" s="1073"/>
      <c r="J1112" s="1073"/>
      <c r="K1112" s="1073"/>
      <c r="L1112" s="1073"/>
      <c r="M1112" s="1073"/>
      <c r="N1112" s="1073"/>
    </row>
    <row r="1113" spans="1:14" ht="16.5" thickBot="1" x14ac:dyDescent="0.3">
      <c r="A1113" s="62"/>
      <c r="B1113" s="600"/>
      <c r="C1113" s="598" t="str">
        <f t="shared" si="17"/>
        <v/>
      </c>
      <c r="D1113" s="599"/>
      <c r="E1113" s="597"/>
      <c r="F1113" s="1073"/>
      <c r="G1113" s="1073"/>
      <c r="H1113" s="1073"/>
      <c r="I1113" s="1073"/>
      <c r="J1113" s="1073"/>
      <c r="K1113" s="1073"/>
      <c r="L1113" s="1073"/>
      <c r="M1113" s="1073"/>
      <c r="N1113" s="1073"/>
    </row>
    <row r="1114" spans="1:14" ht="16.5" thickBot="1" x14ac:dyDescent="0.3">
      <c r="A1114" s="62"/>
      <c r="B1114" s="600"/>
      <c r="C1114" s="598" t="str">
        <f t="shared" si="17"/>
        <v/>
      </c>
      <c r="D1114" s="599"/>
      <c r="E1114" s="597"/>
      <c r="F1114" s="1073"/>
      <c r="G1114" s="1073"/>
      <c r="H1114" s="1073"/>
      <c r="I1114" s="1073"/>
      <c r="J1114" s="1073"/>
      <c r="K1114" s="1073"/>
      <c r="L1114" s="1073"/>
      <c r="M1114" s="1073"/>
      <c r="N1114" s="1073"/>
    </row>
    <row r="1115" spans="1:14" ht="16.5" thickBot="1" x14ac:dyDescent="0.3">
      <c r="A1115" s="62"/>
      <c r="B1115" s="600"/>
      <c r="C1115" s="598" t="str">
        <f t="shared" si="17"/>
        <v/>
      </c>
      <c r="D1115" s="599"/>
      <c r="E1115" s="597"/>
      <c r="F1115" s="1073"/>
      <c r="G1115" s="1073"/>
      <c r="H1115" s="1073"/>
      <c r="I1115" s="1073"/>
      <c r="J1115" s="1073"/>
      <c r="K1115" s="1073"/>
      <c r="L1115" s="1073"/>
      <c r="M1115" s="1073"/>
      <c r="N1115" s="1073"/>
    </row>
    <row r="1116" spans="1:14" ht="16.5" thickBot="1" x14ac:dyDescent="0.3">
      <c r="A1116" s="62"/>
      <c r="B1116" s="600"/>
      <c r="C1116" s="598" t="str">
        <f t="shared" si="17"/>
        <v/>
      </c>
      <c r="D1116" s="599"/>
      <c r="E1116" s="597"/>
      <c r="F1116" s="1073"/>
      <c r="G1116" s="1073"/>
      <c r="H1116" s="1073"/>
      <c r="I1116" s="1073"/>
      <c r="J1116" s="1073"/>
      <c r="K1116" s="1073"/>
      <c r="L1116" s="1073"/>
      <c r="M1116" s="1073"/>
      <c r="N1116" s="1073"/>
    </row>
    <row r="1117" spans="1:14" ht="16.5" thickBot="1" x14ac:dyDescent="0.3">
      <c r="A1117" s="62"/>
      <c r="B1117" s="600"/>
      <c r="C1117" s="598" t="str">
        <f t="shared" si="17"/>
        <v/>
      </c>
      <c r="D1117" s="599"/>
      <c r="E1117" s="597"/>
      <c r="F1117" s="1073"/>
      <c r="G1117" s="1073"/>
      <c r="H1117" s="1073"/>
      <c r="I1117" s="1073"/>
      <c r="J1117" s="1073"/>
      <c r="K1117" s="1073"/>
      <c r="L1117" s="1073"/>
      <c r="M1117" s="1073"/>
      <c r="N1117" s="1073"/>
    </row>
    <row r="1118" spans="1:14" ht="16.5" thickBot="1" x14ac:dyDescent="0.3">
      <c r="A1118" s="62"/>
      <c r="B1118" s="600"/>
      <c r="C1118" s="598" t="str">
        <f t="shared" si="17"/>
        <v/>
      </c>
      <c r="D1118" s="599"/>
      <c r="E1118" s="597"/>
      <c r="F1118" s="1073"/>
      <c r="G1118" s="1073"/>
      <c r="H1118" s="1073"/>
      <c r="I1118" s="1073"/>
      <c r="J1118" s="1073"/>
      <c r="K1118" s="1073"/>
      <c r="L1118" s="1073"/>
      <c r="M1118" s="1073"/>
      <c r="N1118" s="1073"/>
    </row>
    <row r="1119" spans="1:14" ht="16.5" thickBot="1" x14ac:dyDescent="0.3">
      <c r="A1119" s="62"/>
      <c r="B1119" s="600"/>
      <c r="C1119" s="598" t="str">
        <f t="shared" si="17"/>
        <v/>
      </c>
      <c r="D1119" s="599"/>
      <c r="E1119" s="597"/>
      <c r="F1119" s="1073"/>
      <c r="G1119" s="1073"/>
      <c r="H1119" s="1073"/>
      <c r="I1119" s="1073"/>
      <c r="J1119" s="1073"/>
      <c r="K1119" s="1073"/>
      <c r="L1119" s="1073"/>
      <c r="M1119" s="1073"/>
      <c r="N1119" s="1073"/>
    </row>
    <row r="1120" spans="1:14" ht="16.5" thickBot="1" x14ac:dyDescent="0.3">
      <c r="A1120" s="62"/>
      <c r="B1120" s="600"/>
      <c r="C1120" s="598" t="str">
        <f t="shared" si="17"/>
        <v/>
      </c>
      <c r="D1120" s="599"/>
      <c r="E1120" s="597"/>
      <c r="F1120" s="1073"/>
      <c r="G1120" s="1073"/>
      <c r="H1120" s="1073"/>
      <c r="I1120" s="1073"/>
      <c r="J1120" s="1073"/>
      <c r="K1120" s="1073"/>
      <c r="L1120" s="1073"/>
      <c r="M1120" s="1073"/>
      <c r="N1120" s="1073"/>
    </row>
    <row r="1121" spans="1:14" ht="16.5" thickBot="1" x14ac:dyDescent="0.3">
      <c r="A1121" s="62"/>
      <c r="B1121" s="600"/>
      <c r="C1121" s="598" t="str">
        <f t="shared" si="17"/>
        <v/>
      </c>
      <c r="D1121" s="599"/>
      <c r="E1121" s="597"/>
      <c r="F1121" s="1073"/>
      <c r="G1121" s="1073"/>
      <c r="H1121" s="1073"/>
      <c r="I1121" s="1073"/>
      <c r="J1121" s="1073"/>
      <c r="K1121" s="1073"/>
      <c r="L1121" s="1073"/>
      <c r="M1121" s="1073"/>
      <c r="N1121" s="1073"/>
    </row>
    <row r="1122" spans="1:14" ht="16.5" thickBot="1" x14ac:dyDescent="0.3">
      <c r="A1122" s="62"/>
      <c r="B1122" s="600"/>
      <c r="C1122" s="598" t="str">
        <f t="shared" si="17"/>
        <v/>
      </c>
      <c r="D1122" s="599"/>
      <c r="E1122" s="597"/>
      <c r="F1122" s="1073"/>
      <c r="G1122" s="1073"/>
      <c r="H1122" s="1073"/>
      <c r="I1122" s="1073"/>
      <c r="J1122" s="1073"/>
      <c r="K1122" s="1073"/>
      <c r="L1122" s="1073"/>
      <c r="M1122" s="1073"/>
      <c r="N1122" s="1073"/>
    </row>
    <row r="1123" spans="1:14" ht="16.5" thickBot="1" x14ac:dyDescent="0.3">
      <c r="A1123" s="62"/>
      <c r="B1123" s="600"/>
      <c r="C1123" s="598" t="str">
        <f t="shared" si="17"/>
        <v/>
      </c>
      <c r="D1123" s="599"/>
      <c r="E1123" s="597"/>
      <c r="F1123" s="1073"/>
      <c r="G1123" s="1073"/>
      <c r="H1123" s="1073"/>
      <c r="I1123" s="1073"/>
      <c r="J1123" s="1073"/>
      <c r="K1123" s="1073"/>
      <c r="L1123" s="1073"/>
      <c r="M1123" s="1073"/>
      <c r="N1123" s="1073"/>
    </row>
    <row r="1124" spans="1:14" ht="16.5" thickBot="1" x14ac:dyDescent="0.3">
      <c r="A1124" s="62"/>
      <c r="B1124" s="600"/>
      <c r="C1124" s="598" t="str">
        <f t="shared" si="17"/>
        <v/>
      </c>
      <c r="D1124" s="599"/>
      <c r="E1124" s="597"/>
      <c r="F1124" s="1073"/>
      <c r="G1124" s="1073"/>
      <c r="H1124" s="1073"/>
      <c r="I1124" s="1073"/>
      <c r="J1124" s="1073"/>
      <c r="K1124" s="1073"/>
      <c r="L1124" s="1073"/>
      <c r="M1124" s="1073"/>
      <c r="N1124" s="1073"/>
    </row>
    <row r="1125" spans="1:14" ht="16.5" thickBot="1" x14ac:dyDescent="0.3">
      <c r="A1125" s="62"/>
      <c r="B1125" s="600"/>
      <c r="C1125" s="598" t="str">
        <f t="shared" si="17"/>
        <v/>
      </c>
      <c r="D1125" s="599"/>
      <c r="E1125" s="597"/>
      <c r="F1125" s="1073"/>
      <c r="G1125" s="1073"/>
      <c r="H1125" s="1073"/>
      <c r="I1125" s="1073"/>
      <c r="J1125" s="1073"/>
      <c r="K1125" s="1073"/>
      <c r="L1125" s="1073"/>
      <c r="M1125" s="1073"/>
      <c r="N1125" s="1073"/>
    </row>
    <row r="1126" spans="1:14" ht="16.5" thickBot="1" x14ac:dyDescent="0.3">
      <c r="A1126" s="62"/>
      <c r="B1126" s="600"/>
      <c r="C1126" s="598" t="str">
        <f t="shared" si="17"/>
        <v/>
      </c>
      <c r="D1126" s="599"/>
      <c r="E1126" s="597"/>
      <c r="F1126" s="1073"/>
      <c r="G1126" s="1073"/>
      <c r="H1126" s="1073"/>
      <c r="I1126" s="1073"/>
      <c r="J1126" s="1073"/>
      <c r="K1126" s="1073"/>
      <c r="L1126" s="1073"/>
      <c r="M1126" s="1073"/>
      <c r="N1126" s="1073"/>
    </row>
    <row r="1127" spans="1:14" ht="16.5" thickBot="1" x14ac:dyDescent="0.3">
      <c r="A1127" s="62"/>
      <c r="B1127" s="600"/>
      <c r="C1127" s="598" t="str">
        <f t="shared" si="17"/>
        <v/>
      </c>
      <c r="D1127" s="599"/>
      <c r="E1127" s="597"/>
      <c r="F1127" s="1073"/>
      <c r="G1127" s="1073"/>
      <c r="H1127" s="1073"/>
      <c r="I1127" s="1073"/>
      <c r="J1127" s="1073"/>
      <c r="K1127" s="1073"/>
      <c r="L1127" s="1073"/>
      <c r="M1127" s="1073"/>
      <c r="N1127" s="1073"/>
    </row>
    <row r="1128" spans="1:14" ht="16.5" thickBot="1" x14ac:dyDescent="0.3">
      <c r="A1128" s="62"/>
      <c r="B1128" s="600"/>
      <c r="C1128" s="598" t="str">
        <f t="shared" si="17"/>
        <v/>
      </c>
      <c r="D1128" s="599"/>
      <c r="E1128" s="597"/>
      <c r="F1128" s="1073"/>
      <c r="G1128" s="1073"/>
      <c r="H1128" s="1073"/>
      <c r="I1128" s="1073"/>
      <c r="J1128" s="1073"/>
      <c r="K1128" s="1073"/>
      <c r="L1128" s="1073"/>
      <c r="M1128" s="1073"/>
      <c r="N1128" s="1073"/>
    </row>
    <row r="1129" spans="1:14" ht="16.5" thickBot="1" x14ac:dyDescent="0.3">
      <c r="A1129" s="62"/>
      <c r="B1129" s="600"/>
      <c r="C1129" s="598" t="str">
        <f t="shared" si="17"/>
        <v/>
      </c>
      <c r="D1129" s="599"/>
      <c r="E1129" s="597"/>
      <c r="F1129" s="1073"/>
      <c r="G1129" s="1073"/>
      <c r="H1129" s="1073"/>
      <c r="I1129" s="1073"/>
      <c r="J1129" s="1073"/>
      <c r="K1129" s="1073"/>
      <c r="L1129" s="1073"/>
      <c r="M1129" s="1073"/>
      <c r="N1129" s="1073"/>
    </row>
    <row r="1130" spans="1:14" ht="16.5" thickBot="1" x14ac:dyDescent="0.3">
      <c r="A1130" s="62"/>
      <c r="B1130" s="600"/>
      <c r="C1130" s="598" t="str">
        <f t="shared" si="17"/>
        <v/>
      </c>
      <c r="D1130" s="599"/>
      <c r="E1130" s="597"/>
      <c r="F1130" s="1073"/>
      <c r="G1130" s="1073"/>
      <c r="H1130" s="1073"/>
      <c r="I1130" s="1073"/>
      <c r="J1130" s="1073"/>
      <c r="K1130" s="1073"/>
      <c r="L1130" s="1073"/>
      <c r="M1130" s="1073"/>
      <c r="N1130" s="1073"/>
    </row>
    <row r="1131" spans="1:14" ht="16.5" thickBot="1" x14ac:dyDescent="0.3">
      <c r="A1131" s="62"/>
      <c r="B1131" s="600"/>
      <c r="C1131" s="598" t="str">
        <f t="shared" si="17"/>
        <v/>
      </c>
      <c r="D1131" s="599"/>
      <c r="E1131" s="597"/>
      <c r="F1131" s="1073"/>
      <c r="G1131" s="1073"/>
      <c r="H1131" s="1073"/>
      <c r="I1131" s="1073"/>
      <c r="J1131" s="1073"/>
      <c r="K1131" s="1073"/>
      <c r="L1131" s="1073"/>
      <c r="M1131" s="1073"/>
      <c r="N1131" s="1073"/>
    </row>
    <row r="1132" spans="1:14" ht="16.5" thickBot="1" x14ac:dyDescent="0.3">
      <c r="A1132" s="62"/>
      <c r="B1132" s="600"/>
      <c r="C1132" s="598" t="str">
        <f t="shared" si="17"/>
        <v/>
      </c>
      <c r="D1132" s="599"/>
      <c r="E1132" s="597"/>
      <c r="F1132" s="1073"/>
      <c r="G1132" s="1073"/>
      <c r="H1132" s="1073"/>
      <c r="I1132" s="1073"/>
      <c r="J1132" s="1073"/>
      <c r="K1132" s="1073"/>
      <c r="L1132" s="1073"/>
      <c r="M1132" s="1073"/>
      <c r="N1132" s="1073"/>
    </row>
    <row r="1133" spans="1:14" ht="16.5" thickBot="1" x14ac:dyDescent="0.3">
      <c r="A1133" s="62"/>
      <c r="B1133" s="600"/>
      <c r="C1133" s="598" t="str">
        <f t="shared" si="17"/>
        <v/>
      </c>
      <c r="D1133" s="599"/>
      <c r="E1133" s="597"/>
      <c r="F1133" s="1073"/>
      <c r="G1133" s="1073"/>
      <c r="H1133" s="1073"/>
      <c r="I1133" s="1073"/>
      <c r="J1133" s="1073"/>
      <c r="K1133" s="1073"/>
      <c r="L1133" s="1073"/>
      <c r="M1133" s="1073"/>
      <c r="N1133" s="1073"/>
    </row>
    <row r="1134" spans="1:14" ht="16.5" thickBot="1" x14ac:dyDescent="0.3">
      <c r="A1134" s="62"/>
      <c r="B1134" s="600"/>
      <c r="C1134" s="598" t="str">
        <f t="shared" si="17"/>
        <v/>
      </c>
      <c r="D1134" s="599"/>
      <c r="E1134" s="597"/>
      <c r="F1134" s="1073"/>
      <c r="G1134" s="1073"/>
      <c r="H1134" s="1073"/>
      <c r="I1134" s="1073"/>
      <c r="J1134" s="1073"/>
      <c r="K1134" s="1073"/>
      <c r="L1134" s="1073"/>
      <c r="M1134" s="1073"/>
      <c r="N1134" s="1073"/>
    </row>
    <row r="1135" spans="1:14" ht="16.5" thickBot="1" x14ac:dyDescent="0.3">
      <c r="A1135" s="62"/>
      <c r="B1135" s="600"/>
      <c r="C1135" s="598" t="str">
        <f t="shared" si="17"/>
        <v/>
      </c>
      <c r="D1135" s="599"/>
      <c r="E1135" s="597"/>
      <c r="F1135" s="1073"/>
      <c r="G1135" s="1073"/>
      <c r="H1135" s="1073"/>
      <c r="I1135" s="1073"/>
      <c r="J1135" s="1073"/>
      <c r="K1135" s="1073"/>
      <c r="L1135" s="1073"/>
      <c r="M1135" s="1073"/>
      <c r="N1135" s="1073"/>
    </row>
    <row r="1136" spans="1:14" ht="16.5" thickBot="1" x14ac:dyDescent="0.3">
      <c r="A1136" s="62"/>
      <c r="B1136" s="600"/>
      <c r="C1136" s="598" t="str">
        <f t="shared" si="17"/>
        <v/>
      </c>
      <c r="D1136" s="599"/>
      <c r="E1136" s="597"/>
      <c r="F1136" s="1073"/>
      <c r="G1136" s="1073"/>
      <c r="H1136" s="1073"/>
      <c r="I1136" s="1073"/>
      <c r="J1136" s="1073"/>
      <c r="K1136" s="1073"/>
      <c r="L1136" s="1073"/>
      <c r="M1136" s="1073"/>
      <c r="N1136" s="1073"/>
    </row>
    <row r="1137" spans="1:14" ht="16.5" thickBot="1" x14ac:dyDescent="0.3">
      <c r="A1137" s="62"/>
      <c r="B1137" s="600"/>
      <c r="C1137" s="598" t="str">
        <f t="shared" si="17"/>
        <v/>
      </c>
      <c r="D1137" s="599"/>
      <c r="E1137" s="597"/>
      <c r="F1137" s="1073"/>
      <c r="G1137" s="1073"/>
      <c r="H1137" s="1073"/>
      <c r="I1137" s="1073"/>
      <c r="J1137" s="1073"/>
      <c r="K1137" s="1073"/>
      <c r="L1137" s="1073"/>
      <c r="M1137" s="1073"/>
      <c r="N1137" s="1073"/>
    </row>
    <row r="1138" spans="1:14" ht="16.5" thickBot="1" x14ac:dyDescent="0.3">
      <c r="A1138" s="62"/>
      <c r="B1138" s="600"/>
      <c r="C1138" s="598" t="str">
        <f t="shared" si="17"/>
        <v/>
      </c>
      <c r="D1138" s="599"/>
      <c r="E1138" s="597"/>
      <c r="F1138" s="1073"/>
      <c r="G1138" s="1073"/>
      <c r="H1138" s="1073"/>
      <c r="I1138" s="1073"/>
      <c r="J1138" s="1073"/>
      <c r="K1138" s="1073"/>
      <c r="L1138" s="1073"/>
      <c r="M1138" s="1073"/>
      <c r="N1138" s="1073"/>
    </row>
    <row r="1139" spans="1:14" ht="16.5" thickBot="1" x14ac:dyDescent="0.3">
      <c r="A1139" s="62"/>
      <c r="B1139" s="600"/>
      <c r="C1139" s="598" t="str">
        <f t="shared" si="17"/>
        <v/>
      </c>
      <c r="D1139" s="599"/>
      <c r="E1139" s="597"/>
      <c r="F1139" s="1073"/>
      <c r="G1139" s="1073"/>
      <c r="H1139" s="1073"/>
      <c r="I1139" s="1073"/>
      <c r="J1139" s="1073"/>
      <c r="K1139" s="1073"/>
      <c r="L1139" s="1073"/>
      <c r="M1139" s="1073"/>
      <c r="N1139" s="1073"/>
    </row>
    <row r="1140" spans="1:14" ht="16.5" thickBot="1" x14ac:dyDescent="0.3">
      <c r="A1140" s="62"/>
      <c r="B1140" s="600"/>
      <c r="C1140" s="598" t="str">
        <f t="shared" si="17"/>
        <v/>
      </c>
      <c r="D1140" s="599"/>
      <c r="E1140" s="597"/>
      <c r="F1140" s="1073"/>
      <c r="G1140" s="1073"/>
      <c r="H1140" s="1073"/>
      <c r="I1140" s="1073"/>
      <c r="J1140" s="1073"/>
      <c r="K1140" s="1073"/>
      <c r="L1140" s="1073"/>
      <c r="M1140" s="1073"/>
      <c r="N1140" s="1073"/>
    </row>
    <row r="1141" spans="1:14" ht="16.5" thickBot="1" x14ac:dyDescent="0.3">
      <c r="A1141" s="62"/>
      <c r="B1141" s="600"/>
      <c r="C1141" s="598" t="str">
        <f t="shared" si="17"/>
        <v/>
      </c>
      <c r="D1141" s="599"/>
      <c r="E1141" s="597"/>
      <c r="F1141" s="1073"/>
      <c r="G1141" s="1073"/>
      <c r="H1141" s="1073"/>
      <c r="I1141" s="1073"/>
      <c r="J1141" s="1073"/>
      <c r="K1141" s="1073"/>
      <c r="L1141" s="1073"/>
      <c r="M1141" s="1073"/>
      <c r="N1141" s="1073"/>
    </row>
    <row r="1142" spans="1:14" ht="16.5" thickBot="1" x14ac:dyDescent="0.3">
      <c r="A1142" s="62"/>
      <c r="B1142" s="600"/>
      <c r="C1142" s="598" t="str">
        <f t="shared" si="17"/>
        <v/>
      </c>
      <c r="D1142" s="599"/>
      <c r="E1142" s="597"/>
      <c r="F1142" s="1073"/>
      <c r="G1142" s="1073"/>
      <c r="H1142" s="1073"/>
      <c r="I1142" s="1073"/>
      <c r="J1142" s="1073"/>
      <c r="K1142" s="1073"/>
      <c r="L1142" s="1073"/>
      <c r="M1142" s="1073"/>
      <c r="N1142" s="1073"/>
    </row>
    <row r="1143" spans="1:14" ht="16.5" thickBot="1" x14ac:dyDescent="0.3">
      <c r="A1143" s="62"/>
      <c r="B1143" s="600"/>
      <c r="C1143" s="598" t="str">
        <f t="shared" si="17"/>
        <v/>
      </c>
      <c r="D1143" s="599"/>
      <c r="E1143" s="597"/>
      <c r="F1143" s="1073"/>
      <c r="G1143" s="1073"/>
      <c r="H1143" s="1073"/>
      <c r="I1143" s="1073"/>
      <c r="J1143" s="1073"/>
      <c r="K1143" s="1073"/>
      <c r="L1143" s="1073"/>
      <c r="M1143" s="1073"/>
      <c r="N1143" s="1073"/>
    </row>
    <row r="1144" spans="1:14" ht="16.5" thickBot="1" x14ac:dyDescent="0.3">
      <c r="A1144" s="62"/>
      <c r="B1144" s="600"/>
      <c r="C1144" s="598" t="str">
        <f t="shared" si="17"/>
        <v/>
      </c>
      <c r="D1144" s="599"/>
      <c r="E1144" s="597"/>
      <c r="F1144" s="1073"/>
      <c r="G1144" s="1073"/>
      <c r="H1144" s="1073"/>
      <c r="I1144" s="1073"/>
      <c r="J1144" s="1073"/>
      <c r="K1144" s="1073"/>
      <c r="L1144" s="1073"/>
      <c r="M1144" s="1073"/>
      <c r="N1144" s="1073"/>
    </row>
    <row r="1145" spans="1:14" ht="16.5" thickBot="1" x14ac:dyDescent="0.3">
      <c r="A1145" s="62"/>
      <c r="B1145" s="600"/>
      <c r="C1145" s="598" t="str">
        <f t="shared" si="17"/>
        <v/>
      </c>
      <c r="D1145" s="599"/>
      <c r="E1145" s="597"/>
      <c r="F1145" s="1073"/>
      <c r="G1145" s="1073"/>
      <c r="H1145" s="1073"/>
      <c r="I1145" s="1073"/>
      <c r="J1145" s="1073"/>
      <c r="K1145" s="1073"/>
      <c r="L1145" s="1073"/>
      <c r="M1145" s="1073"/>
      <c r="N1145" s="1073"/>
    </row>
    <row r="1146" spans="1:14" ht="16.5" thickBot="1" x14ac:dyDescent="0.3">
      <c r="A1146" s="62"/>
      <c r="B1146" s="600"/>
      <c r="C1146" s="598" t="str">
        <f t="shared" si="17"/>
        <v/>
      </c>
      <c r="D1146" s="599"/>
      <c r="E1146" s="597"/>
      <c r="F1146" s="1073"/>
      <c r="G1146" s="1073"/>
      <c r="H1146" s="1073"/>
      <c r="I1146" s="1073"/>
      <c r="J1146" s="1073"/>
      <c r="K1146" s="1073"/>
      <c r="L1146" s="1073"/>
      <c r="M1146" s="1073"/>
      <c r="N1146" s="1073"/>
    </row>
    <row r="1147" spans="1:14" ht="16.5" thickBot="1" x14ac:dyDescent="0.3">
      <c r="A1147" s="62"/>
      <c r="B1147" s="600"/>
      <c r="C1147" s="598" t="str">
        <f t="shared" si="17"/>
        <v/>
      </c>
      <c r="D1147" s="599"/>
      <c r="E1147" s="597"/>
      <c r="F1147" s="1073"/>
      <c r="G1147" s="1073"/>
      <c r="H1147" s="1073"/>
      <c r="I1147" s="1073"/>
      <c r="J1147" s="1073"/>
      <c r="K1147" s="1073"/>
      <c r="L1147" s="1073"/>
      <c r="M1147" s="1073"/>
      <c r="N1147" s="1073"/>
    </row>
    <row r="1148" spans="1:14" ht="16.5" thickBot="1" x14ac:dyDescent="0.3">
      <c r="A1148" s="62"/>
      <c r="B1148" s="600"/>
      <c r="C1148" s="598" t="str">
        <f t="shared" si="17"/>
        <v/>
      </c>
      <c r="D1148" s="599"/>
      <c r="E1148" s="597"/>
      <c r="F1148" s="1073"/>
      <c r="G1148" s="1073"/>
      <c r="H1148" s="1073"/>
      <c r="I1148" s="1073"/>
      <c r="J1148" s="1073"/>
      <c r="K1148" s="1073"/>
      <c r="L1148" s="1073"/>
      <c r="M1148" s="1073"/>
      <c r="N1148" s="1073"/>
    </row>
    <row r="1149" spans="1:14" ht="16.5" thickBot="1" x14ac:dyDescent="0.3">
      <c r="A1149" s="62"/>
      <c r="B1149" s="600"/>
      <c r="C1149" s="598" t="str">
        <f t="shared" si="17"/>
        <v/>
      </c>
      <c r="D1149" s="599"/>
      <c r="E1149" s="597"/>
      <c r="F1149" s="1073"/>
      <c r="G1149" s="1073"/>
      <c r="H1149" s="1073"/>
      <c r="I1149" s="1073"/>
      <c r="J1149" s="1073"/>
      <c r="K1149" s="1073"/>
      <c r="L1149" s="1073"/>
      <c r="M1149" s="1073"/>
      <c r="N1149" s="1073"/>
    </row>
    <row r="1150" spans="1:14" ht="16.5" thickBot="1" x14ac:dyDescent="0.3">
      <c r="A1150" s="62"/>
      <c r="B1150" s="600"/>
      <c r="C1150" s="598" t="str">
        <f t="shared" si="17"/>
        <v/>
      </c>
      <c r="D1150" s="599"/>
      <c r="E1150" s="597"/>
      <c r="F1150" s="1073"/>
      <c r="G1150" s="1073"/>
      <c r="H1150" s="1073"/>
      <c r="I1150" s="1073"/>
      <c r="J1150" s="1073"/>
      <c r="K1150" s="1073"/>
      <c r="L1150" s="1073"/>
      <c r="M1150" s="1073"/>
      <c r="N1150" s="1073"/>
    </row>
    <row r="1151" spans="1:14" ht="16.5" thickBot="1" x14ac:dyDescent="0.3">
      <c r="A1151" s="62"/>
      <c r="B1151" s="600"/>
      <c r="C1151" s="598" t="str">
        <f t="shared" si="17"/>
        <v/>
      </c>
      <c r="D1151" s="599"/>
      <c r="E1151" s="597"/>
      <c r="F1151" s="1073"/>
      <c r="G1151" s="1073"/>
      <c r="H1151" s="1073"/>
      <c r="I1151" s="1073"/>
      <c r="J1151" s="1073"/>
      <c r="K1151" s="1073"/>
      <c r="L1151" s="1073"/>
      <c r="M1151" s="1073"/>
      <c r="N1151" s="1073"/>
    </row>
    <row r="1152" spans="1:14" ht="16.5" thickBot="1" x14ac:dyDescent="0.3">
      <c r="A1152" s="62"/>
      <c r="B1152" s="600"/>
      <c r="C1152" s="598" t="str">
        <f t="shared" si="17"/>
        <v/>
      </c>
      <c r="D1152" s="599"/>
      <c r="E1152" s="597"/>
      <c r="F1152" s="1073"/>
      <c r="G1152" s="1073"/>
      <c r="H1152" s="1073"/>
      <c r="I1152" s="1073"/>
      <c r="J1152" s="1073"/>
      <c r="K1152" s="1073"/>
      <c r="L1152" s="1073"/>
      <c r="M1152" s="1073"/>
      <c r="N1152" s="1073"/>
    </row>
    <row r="1153" spans="1:14" ht="16.5" thickBot="1" x14ac:dyDescent="0.3">
      <c r="A1153" s="62"/>
      <c r="B1153" s="600"/>
      <c r="C1153" s="598" t="str">
        <f t="shared" si="17"/>
        <v/>
      </c>
      <c r="D1153" s="599"/>
      <c r="E1153" s="597"/>
      <c r="F1153" s="1073"/>
      <c r="G1153" s="1073"/>
      <c r="H1153" s="1073"/>
      <c r="I1153" s="1073"/>
      <c r="J1153" s="1073"/>
      <c r="K1153" s="1073"/>
      <c r="L1153" s="1073"/>
      <c r="M1153" s="1073"/>
      <c r="N1153" s="1073"/>
    </row>
    <row r="1154" spans="1:14" ht="16.5" thickBot="1" x14ac:dyDescent="0.3">
      <c r="A1154" s="62"/>
      <c r="B1154" s="600"/>
      <c r="C1154" s="598" t="str">
        <f t="shared" si="17"/>
        <v/>
      </c>
      <c r="D1154" s="599"/>
      <c r="E1154" s="597"/>
      <c r="F1154" s="1073"/>
      <c r="G1154" s="1073"/>
      <c r="H1154" s="1073"/>
      <c r="I1154" s="1073"/>
      <c r="J1154" s="1073"/>
      <c r="K1154" s="1073"/>
      <c r="L1154" s="1073"/>
      <c r="M1154" s="1073"/>
      <c r="N1154" s="1073"/>
    </row>
    <row r="1155" spans="1:14" ht="16.5" thickBot="1" x14ac:dyDescent="0.3">
      <c r="A1155" s="62"/>
      <c r="B1155" s="600"/>
      <c r="C1155" s="598" t="str">
        <f t="shared" si="17"/>
        <v/>
      </c>
      <c r="D1155" s="599"/>
      <c r="E1155" s="597"/>
      <c r="F1155" s="1073"/>
      <c r="G1155" s="1073"/>
      <c r="H1155" s="1073"/>
      <c r="I1155" s="1073"/>
      <c r="J1155" s="1073"/>
      <c r="K1155" s="1073"/>
      <c r="L1155" s="1073"/>
      <c r="M1155" s="1073"/>
      <c r="N1155" s="1073"/>
    </row>
    <row r="1156" spans="1:14" ht="16.5" thickBot="1" x14ac:dyDescent="0.3">
      <c r="A1156" s="62"/>
      <c r="B1156" s="600"/>
      <c r="C1156" s="598" t="str">
        <f t="shared" si="17"/>
        <v/>
      </c>
      <c r="D1156" s="599"/>
      <c r="E1156" s="597"/>
      <c r="F1156" s="1073"/>
      <c r="G1156" s="1073"/>
      <c r="H1156" s="1073"/>
      <c r="I1156" s="1073"/>
      <c r="J1156" s="1073"/>
      <c r="K1156" s="1073"/>
      <c r="L1156" s="1073"/>
      <c r="M1156" s="1073"/>
      <c r="N1156" s="1073"/>
    </row>
    <row r="1157" spans="1:14" ht="16.5" thickBot="1" x14ac:dyDescent="0.3">
      <c r="A1157" s="62"/>
      <c r="B1157" s="600"/>
      <c r="C1157" s="598" t="str">
        <f t="shared" si="17"/>
        <v/>
      </c>
      <c r="D1157" s="599"/>
      <c r="E1157" s="597"/>
      <c r="F1157" s="1073"/>
      <c r="G1157" s="1073"/>
      <c r="H1157" s="1073"/>
      <c r="I1157" s="1073"/>
      <c r="J1157" s="1073"/>
      <c r="K1157" s="1073"/>
      <c r="L1157" s="1073"/>
      <c r="M1157" s="1073"/>
      <c r="N1157" s="1073"/>
    </row>
    <row r="1158" spans="1:14" ht="16.5" thickBot="1" x14ac:dyDescent="0.3">
      <c r="A1158" s="62"/>
      <c r="B1158" s="600"/>
      <c r="C1158" s="598" t="str">
        <f t="shared" si="17"/>
        <v/>
      </c>
      <c r="D1158" s="599"/>
      <c r="E1158" s="597"/>
      <c r="F1158" s="1073"/>
      <c r="G1158" s="1073"/>
      <c r="H1158" s="1073"/>
      <c r="I1158" s="1073"/>
      <c r="J1158" s="1073"/>
      <c r="K1158" s="1073"/>
      <c r="L1158" s="1073"/>
      <c r="M1158" s="1073"/>
      <c r="N1158" s="1073"/>
    </row>
    <row r="1159" spans="1:14" ht="16.5" thickBot="1" x14ac:dyDescent="0.3">
      <c r="A1159" s="62"/>
      <c r="B1159" s="600"/>
      <c r="C1159" s="598" t="str">
        <f t="shared" si="17"/>
        <v/>
      </c>
      <c r="D1159" s="599"/>
      <c r="E1159" s="597"/>
      <c r="F1159" s="1073"/>
      <c r="G1159" s="1073"/>
      <c r="H1159" s="1073"/>
      <c r="I1159" s="1073"/>
      <c r="J1159" s="1073"/>
      <c r="K1159" s="1073"/>
      <c r="L1159" s="1073"/>
      <c r="M1159" s="1073"/>
      <c r="N1159" s="1073"/>
    </row>
    <row r="1160" spans="1:14" ht="16.5" thickBot="1" x14ac:dyDescent="0.3">
      <c r="A1160" s="62"/>
      <c r="B1160" s="600"/>
      <c r="C1160" s="598" t="str">
        <f t="shared" si="17"/>
        <v/>
      </c>
      <c r="D1160" s="599"/>
      <c r="E1160" s="597"/>
      <c r="F1160" s="1073"/>
      <c r="G1160" s="1073"/>
      <c r="H1160" s="1073"/>
      <c r="I1160" s="1073"/>
      <c r="J1160" s="1073"/>
      <c r="K1160" s="1073"/>
      <c r="L1160" s="1073"/>
      <c r="M1160" s="1073"/>
      <c r="N1160" s="1073"/>
    </row>
    <row r="1161" spans="1:14" ht="16.5" thickBot="1" x14ac:dyDescent="0.3">
      <c r="A1161" s="62"/>
      <c r="B1161" s="600"/>
      <c r="C1161" s="598" t="str">
        <f t="shared" si="17"/>
        <v/>
      </c>
      <c r="D1161" s="599"/>
      <c r="E1161" s="597"/>
      <c r="F1161" s="1073"/>
      <c r="G1161" s="1073"/>
      <c r="H1161" s="1073"/>
      <c r="I1161" s="1073"/>
      <c r="J1161" s="1073"/>
      <c r="K1161" s="1073"/>
      <c r="L1161" s="1073"/>
      <c r="M1161" s="1073"/>
      <c r="N1161" s="1073"/>
    </row>
    <row r="1162" spans="1:14" ht="16.5" thickBot="1" x14ac:dyDescent="0.3">
      <c r="A1162" s="62"/>
      <c r="B1162" s="600"/>
      <c r="C1162" s="598" t="str">
        <f t="shared" si="17"/>
        <v/>
      </c>
      <c r="D1162" s="599"/>
      <c r="E1162" s="597"/>
      <c r="F1162" s="1073"/>
      <c r="G1162" s="1073"/>
      <c r="H1162" s="1073"/>
      <c r="I1162" s="1073"/>
      <c r="J1162" s="1073"/>
      <c r="K1162" s="1073"/>
      <c r="L1162" s="1073"/>
      <c r="M1162" s="1073"/>
      <c r="N1162" s="1073"/>
    </row>
    <row r="1163" spans="1:14" ht="16.5" thickBot="1" x14ac:dyDescent="0.3">
      <c r="A1163" s="62"/>
      <c r="B1163" s="600"/>
      <c r="C1163" s="598" t="str">
        <f t="shared" si="17"/>
        <v/>
      </c>
      <c r="D1163" s="599"/>
      <c r="E1163" s="597"/>
      <c r="F1163" s="1073"/>
      <c r="G1163" s="1073"/>
      <c r="H1163" s="1073"/>
      <c r="I1163" s="1073"/>
      <c r="J1163" s="1073"/>
      <c r="K1163" s="1073"/>
      <c r="L1163" s="1073"/>
      <c r="M1163" s="1073"/>
      <c r="N1163" s="1073"/>
    </row>
    <row r="1164" spans="1:14" ht="16.5" thickBot="1" x14ac:dyDescent="0.3">
      <c r="A1164" s="62"/>
      <c r="B1164" s="600"/>
      <c r="C1164" s="598" t="str">
        <f t="shared" ref="C1164:C1227" si="18">IF(B1164&gt;0, (B1164-B1163), "")</f>
        <v/>
      </c>
      <c r="D1164" s="599"/>
      <c r="E1164" s="597"/>
      <c r="F1164" s="1073"/>
      <c r="G1164" s="1073"/>
      <c r="H1164" s="1073"/>
      <c r="I1164" s="1073"/>
      <c r="J1164" s="1073"/>
      <c r="K1164" s="1073"/>
      <c r="L1164" s="1073"/>
      <c r="M1164" s="1073"/>
      <c r="N1164" s="1073"/>
    </row>
    <row r="1165" spans="1:14" ht="16.5" thickBot="1" x14ac:dyDescent="0.3">
      <c r="A1165" s="62"/>
      <c r="B1165" s="600"/>
      <c r="C1165" s="598" t="str">
        <f t="shared" si="18"/>
        <v/>
      </c>
      <c r="D1165" s="599"/>
      <c r="E1165" s="597"/>
      <c r="F1165" s="1073"/>
      <c r="G1165" s="1073"/>
      <c r="H1165" s="1073"/>
      <c r="I1165" s="1073"/>
      <c r="J1165" s="1073"/>
      <c r="K1165" s="1073"/>
      <c r="L1165" s="1073"/>
      <c r="M1165" s="1073"/>
      <c r="N1165" s="1073"/>
    </row>
    <row r="1166" spans="1:14" ht="16.5" thickBot="1" x14ac:dyDescent="0.3">
      <c r="A1166" s="62"/>
      <c r="B1166" s="600"/>
      <c r="C1166" s="598" t="str">
        <f t="shared" si="18"/>
        <v/>
      </c>
      <c r="D1166" s="599"/>
      <c r="E1166" s="597"/>
      <c r="F1166" s="1073"/>
      <c r="G1166" s="1073"/>
      <c r="H1166" s="1073"/>
      <c r="I1166" s="1073"/>
      <c r="J1166" s="1073"/>
      <c r="K1166" s="1073"/>
      <c r="L1166" s="1073"/>
      <c r="M1166" s="1073"/>
      <c r="N1166" s="1073"/>
    </row>
    <row r="1167" spans="1:14" ht="16.5" thickBot="1" x14ac:dyDescent="0.3">
      <c r="A1167" s="62"/>
      <c r="B1167" s="600"/>
      <c r="C1167" s="598" t="str">
        <f t="shared" si="18"/>
        <v/>
      </c>
      <c r="D1167" s="599"/>
      <c r="E1167" s="597"/>
      <c r="F1167" s="1073"/>
      <c r="G1167" s="1073"/>
      <c r="H1167" s="1073"/>
      <c r="I1167" s="1073"/>
      <c r="J1167" s="1073"/>
      <c r="K1167" s="1073"/>
      <c r="L1167" s="1073"/>
      <c r="M1167" s="1073"/>
      <c r="N1167" s="1073"/>
    </row>
    <row r="1168" spans="1:14" ht="16.5" thickBot="1" x14ac:dyDescent="0.3">
      <c r="A1168" s="62"/>
      <c r="B1168" s="600"/>
      <c r="C1168" s="598" t="str">
        <f t="shared" si="18"/>
        <v/>
      </c>
      <c r="D1168" s="599"/>
      <c r="E1168" s="597"/>
      <c r="F1168" s="1073"/>
      <c r="G1168" s="1073"/>
      <c r="H1168" s="1073"/>
      <c r="I1168" s="1073"/>
      <c r="J1168" s="1073"/>
      <c r="K1168" s="1073"/>
      <c r="L1168" s="1073"/>
      <c r="M1168" s="1073"/>
      <c r="N1168" s="1073"/>
    </row>
    <row r="1169" spans="1:14" ht="16.5" thickBot="1" x14ac:dyDescent="0.3">
      <c r="A1169" s="62"/>
      <c r="B1169" s="600"/>
      <c r="C1169" s="598" t="str">
        <f t="shared" si="18"/>
        <v/>
      </c>
      <c r="D1169" s="599"/>
      <c r="E1169" s="597"/>
      <c r="F1169" s="1073"/>
      <c r="G1169" s="1073"/>
      <c r="H1169" s="1073"/>
      <c r="I1169" s="1073"/>
      <c r="J1169" s="1073"/>
      <c r="K1169" s="1073"/>
      <c r="L1169" s="1073"/>
      <c r="M1169" s="1073"/>
      <c r="N1169" s="1073"/>
    </row>
    <row r="1170" spans="1:14" ht="16.5" thickBot="1" x14ac:dyDescent="0.3">
      <c r="A1170" s="62"/>
      <c r="B1170" s="600"/>
      <c r="C1170" s="598" t="str">
        <f t="shared" si="18"/>
        <v/>
      </c>
      <c r="D1170" s="599"/>
      <c r="E1170" s="597"/>
      <c r="F1170" s="1073"/>
      <c r="G1170" s="1073"/>
      <c r="H1170" s="1073"/>
      <c r="I1170" s="1073"/>
      <c r="J1170" s="1073"/>
      <c r="K1170" s="1073"/>
      <c r="L1170" s="1073"/>
      <c r="M1170" s="1073"/>
      <c r="N1170" s="1073"/>
    </row>
    <row r="1171" spans="1:14" ht="16.5" thickBot="1" x14ac:dyDescent="0.3">
      <c r="A1171" s="62"/>
      <c r="B1171" s="600"/>
      <c r="C1171" s="598" t="str">
        <f t="shared" si="18"/>
        <v/>
      </c>
      <c r="D1171" s="599"/>
      <c r="E1171" s="597"/>
      <c r="F1171" s="1073"/>
      <c r="G1171" s="1073"/>
      <c r="H1171" s="1073"/>
      <c r="I1171" s="1073"/>
      <c r="J1171" s="1073"/>
      <c r="K1171" s="1073"/>
      <c r="L1171" s="1073"/>
      <c r="M1171" s="1073"/>
      <c r="N1171" s="1073"/>
    </row>
    <row r="1172" spans="1:14" ht="16.5" thickBot="1" x14ac:dyDescent="0.3">
      <c r="A1172" s="62"/>
      <c r="B1172" s="600"/>
      <c r="C1172" s="598" t="str">
        <f t="shared" si="18"/>
        <v/>
      </c>
      <c r="D1172" s="599"/>
      <c r="E1172" s="597"/>
      <c r="F1172" s="1073"/>
      <c r="G1172" s="1073"/>
      <c r="H1172" s="1073"/>
      <c r="I1172" s="1073"/>
      <c r="J1172" s="1073"/>
      <c r="K1172" s="1073"/>
      <c r="L1172" s="1073"/>
      <c r="M1172" s="1073"/>
      <c r="N1172" s="1073"/>
    </row>
    <row r="1173" spans="1:14" ht="16.5" thickBot="1" x14ac:dyDescent="0.3">
      <c r="A1173" s="62"/>
      <c r="B1173" s="600"/>
      <c r="C1173" s="598" t="str">
        <f t="shared" si="18"/>
        <v/>
      </c>
      <c r="D1173" s="599"/>
      <c r="E1173" s="597"/>
      <c r="F1173" s="1073"/>
      <c r="G1173" s="1073"/>
      <c r="H1173" s="1073"/>
      <c r="I1173" s="1073"/>
      <c r="J1173" s="1073"/>
      <c r="K1173" s="1073"/>
      <c r="L1173" s="1073"/>
      <c r="M1173" s="1073"/>
      <c r="N1173" s="1073"/>
    </row>
    <row r="1174" spans="1:14" ht="16.5" thickBot="1" x14ac:dyDescent="0.3">
      <c r="A1174" s="62"/>
      <c r="B1174" s="600"/>
      <c r="C1174" s="598" t="str">
        <f t="shared" si="18"/>
        <v/>
      </c>
      <c r="D1174" s="599"/>
      <c r="E1174" s="597"/>
      <c r="F1174" s="1073"/>
      <c r="G1174" s="1073"/>
      <c r="H1174" s="1073"/>
      <c r="I1174" s="1073"/>
      <c r="J1174" s="1073"/>
      <c r="K1174" s="1073"/>
      <c r="L1174" s="1073"/>
      <c r="M1174" s="1073"/>
      <c r="N1174" s="1073"/>
    </row>
    <row r="1175" spans="1:14" ht="16.5" thickBot="1" x14ac:dyDescent="0.3">
      <c r="A1175" s="62"/>
      <c r="B1175" s="600"/>
      <c r="C1175" s="598" t="str">
        <f t="shared" si="18"/>
        <v/>
      </c>
      <c r="D1175" s="599"/>
      <c r="E1175" s="597"/>
      <c r="F1175" s="1073"/>
      <c r="G1175" s="1073"/>
      <c r="H1175" s="1073"/>
      <c r="I1175" s="1073"/>
      <c r="J1175" s="1073"/>
      <c r="K1175" s="1073"/>
      <c r="L1175" s="1073"/>
      <c r="M1175" s="1073"/>
      <c r="N1175" s="1073"/>
    </row>
    <row r="1176" spans="1:14" ht="16.5" thickBot="1" x14ac:dyDescent="0.3">
      <c r="A1176" s="62"/>
      <c r="B1176" s="600"/>
      <c r="C1176" s="598" t="str">
        <f t="shared" si="18"/>
        <v/>
      </c>
      <c r="D1176" s="599"/>
      <c r="E1176" s="597"/>
      <c r="F1176" s="1073"/>
      <c r="G1176" s="1073"/>
      <c r="H1176" s="1073"/>
      <c r="I1176" s="1073"/>
      <c r="J1176" s="1073"/>
      <c r="K1176" s="1073"/>
      <c r="L1176" s="1073"/>
      <c r="M1176" s="1073"/>
      <c r="N1176" s="1073"/>
    </row>
    <row r="1177" spans="1:14" ht="16.5" thickBot="1" x14ac:dyDescent="0.3">
      <c r="A1177" s="62"/>
      <c r="B1177" s="600"/>
      <c r="C1177" s="598" t="str">
        <f t="shared" si="18"/>
        <v/>
      </c>
      <c r="D1177" s="599"/>
      <c r="E1177" s="597"/>
      <c r="F1177" s="1073"/>
      <c r="G1177" s="1073"/>
      <c r="H1177" s="1073"/>
      <c r="I1177" s="1073"/>
      <c r="J1177" s="1073"/>
      <c r="K1177" s="1073"/>
      <c r="L1177" s="1073"/>
      <c r="M1177" s="1073"/>
      <c r="N1177" s="1073"/>
    </row>
    <row r="1178" spans="1:14" ht="16.5" thickBot="1" x14ac:dyDescent="0.3">
      <c r="A1178" s="62"/>
      <c r="B1178" s="600"/>
      <c r="C1178" s="598" t="str">
        <f t="shared" si="18"/>
        <v/>
      </c>
      <c r="D1178" s="599"/>
      <c r="E1178" s="597"/>
      <c r="F1178" s="1073"/>
      <c r="G1178" s="1073"/>
      <c r="H1178" s="1073"/>
      <c r="I1178" s="1073"/>
      <c r="J1178" s="1073"/>
      <c r="K1178" s="1073"/>
      <c r="L1178" s="1073"/>
      <c r="M1178" s="1073"/>
      <c r="N1178" s="1073"/>
    </row>
    <row r="1179" spans="1:14" ht="16.5" thickBot="1" x14ac:dyDescent="0.3">
      <c r="A1179" s="62"/>
      <c r="B1179" s="600"/>
      <c r="C1179" s="598" t="str">
        <f t="shared" si="18"/>
        <v/>
      </c>
      <c r="D1179" s="599"/>
      <c r="E1179" s="597"/>
      <c r="F1179" s="1073"/>
      <c r="G1179" s="1073"/>
      <c r="H1179" s="1073"/>
      <c r="I1179" s="1073"/>
      <c r="J1179" s="1073"/>
      <c r="K1179" s="1073"/>
      <c r="L1179" s="1073"/>
      <c r="M1179" s="1073"/>
      <c r="N1179" s="1073"/>
    </row>
    <row r="1180" spans="1:14" ht="16.5" thickBot="1" x14ac:dyDescent="0.3">
      <c r="A1180" s="62"/>
      <c r="B1180" s="600"/>
      <c r="C1180" s="598" t="str">
        <f t="shared" si="18"/>
        <v/>
      </c>
      <c r="D1180" s="599"/>
      <c r="E1180" s="597"/>
      <c r="F1180" s="1073"/>
      <c r="G1180" s="1073"/>
      <c r="H1180" s="1073"/>
      <c r="I1180" s="1073"/>
      <c r="J1180" s="1073"/>
      <c r="K1180" s="1073"/>
      <c r="L1180" s="1073"/>
      <c r="M1180" s="1073"/>
      <c r="N1180" s="1073"/>
    </row>
    <row r="1181" spans="1:14" ht="16.5" thickBot="1" x14ac:dyDescent="0.3">
      <c r="A1181" s="62"/>
      <c r="B1181" s="600"/>
      <c r="C1181" s="598" t="str">
        <f t="shared" si="18"/>
        <v/>
      </c>
      <c r="D1181" s="599"/>
      <c r="E1181" s="597"/>
      <c r="F1181" s="1073"/>
      <c r="G1181" s="1073"/>
      <c r="H1181" s="1073"/>
      <c r="I1181" s="1073"/>
      <c r="J1181" s="1073"/>
      <c r="K1181" s="1073"/>
      <c r="L1181" s="1073"/>
      <c r="M1181" s="1073"/>
      <c r="N1181" s="1073"/>
    </row>
    <row r="1182" spans="1:14" ht="16.5" thickBot="1" x14ac:dyDescent="0.3">
      <c r="A1182" s="62"/>
      <c r="B1182" s="600"/>
      <c r="C1182" s="598" t="str">
        <f t="shared" si="18"/>
        <v/>
      </c>
      <c r="D1182" s="599"/>
      <c r="E1182" s="597"/>
      <c r="F1182" s="1073"/>
      <c r="G1182" s="1073"/>
      <c r="H1182" s="1073"/>
      <c r="I1182" s="1073"/>
      <c r="J1182" s="1073"/>
      <c r="K1182" s="1073"/>
      <c r="L1182" s="1073"/>
      <c r="M1182" s="1073"/>
      <c r="N1182" s="1073"/>
    </row>
    <row r="1183" spans="1:14" ht="16.5" thickBot="1" x14ac:dyDescent="0.3">
      <c r="A1183" s="62"/>
      <c r="B1183" s="600"/>
      <c r="C1183" s="598" t="str">
        <f t="shared" si="18"/>
        <v/>
      </c>
      <c r="D1183" s="599"/>
      <c r="E1183" s="597"/>
      <c r="F1183" s="1073"/>
      <c r="G1183" s="1073"/>
      <c r="H1183" s="1073"/>
      <c r="I1183" s="1073"/>
      <c r="J1183" s="1073"/>
      <c r="K1183" s="1073"/>
      <c r="L1183" s="1073"/>
      <c r="M1183" s="1073"/>
      <c r="N1183" s="1073"/>
    </row>
    <row r="1184" spans="1:14" ht="16.5" thickBot="1" x14ac:dyDescent="0.3">
      <c r="A1184" s="62"/>
      <c r="B1184" s="600"/>
      <c r="C1184" s="598" t="str">
        <f t="shared" si="18"/>
        <v/>
      </c>
      <c r="D1184" s="599"/>
      <c r="E1184" s="597"/>
      <c r="F1184" s="1073"/>
      <c r="G1184" s="1073"/>
      <c r="H1184" s="1073"/>
      <c r="I1184" s="1073"/>
      <c r="J1184" s="1073"/>
      <c r="K1184" s="1073"/>
      <c r="L1184" s="1073"/>
      <c r="M1184" s="1073"/>
      <c r="N1184" s="1073"/>
    </row>
    <row r="1185" spans="1:14" ht="16.5" thickBot="1" x14ac:dyDescent="0.3">
      <c r="A1185" s="62"/>
      <c r="B1185" s="600"/>
      <c r="C1185" s="598" t="str">
        <f t="shared" si="18"/>
        <v/>
      </c>
      <c r="D1185" s="599"/>
      <c r="E1185" s="597"/>
      <c r="F1185" s="1073"/>
      <c r="G1185" s="1073"/>
      <c r="H1185" s="1073"/>
      <c r="I1185" s="1073"/>
      <c r="J1185" s="1073"/>
      <c r="K1185" s="1073"/>
      <c r="L1185" s="1073"/>
      <c r="M1185" s="1073"/>
      <c r="N1185" s="1073"/>
    </row>
    <row r="1186" spans="1:14" ht="16.5" thickBot="1" x14ac:dyDescent="0.3">
      <c r="A1186" s="62"/>
      <c r="B1186" s="600"/>
      <c r="C1186" s="598" t="str">
        <f t="shared" si="18"/>
        <v/>
      </c>
      <c r="D1186" s="599"/>
      <c r="E1186" s="597"/>
      <c r="F1186" s="1073"/>
      <c r="G1186" s="1073"/>
      <c r="H1186" s="1073"/>
      <c r="I1186" s="1073"/>
      <c r="J1186" s="1073"/>
      <c r="K1186" s="1073"/>
      <c r="L1186" s="1073"/>
      <c r="M1186" s="1073"/>
      <c r="N1186" s="1073"/>
    </row>
    <row r="1187" spans="1:14" ht="16.5" thickBot="1" x14ac:dyDescent="0.3">
      <c r="A1187" s="62"/>
      <c r="B1187" s="600"/>
      <c r="C1187" s="598" t="str">
        <f t="shared" si="18"/>
        <v/>
      </c>
      <c r="D1187" s="599"/>
      <c r="E1187" s="597"/>
      <c r="F1187" s="1073"/>
      <c r="G1187" s="1073"/>
      <c r="H1187" s="1073"/>
      <c r="I1187" s="1073"/>
      <c r="J1187" s="1073"/>
      <c r="K1187" s="1073"/>
      <c r="L1187" s="1073"/>
      <c r="M1187" s="1073"/>
      <c r="N1187" s="1073"/>
    </row>
    <row r="1188" spans="1:14" ht="16.5" thickBot="1" x14ac:dyDescent="0.3">
      <c r="A1188" s="62"/>
      <c r="B1188" s="600"/>
      <c r="C1188" s="598" t="str">
        <f t="shared" si="18"/>
        <v/>
      </c>
      <c r="D1188" s="599"/>
      <c r="E1188" s="597"/>
      <c r="F1188" s="1073"/>
      <c r="G1188" s="1073"/>
      <c r="H1188" s="1073"/>
      <c r="I1188" s="1073"/>
      <c r="J1188" s="1073"/>
      <c r="K1188" s="1073"/>
      <c r="L1188" s="1073"/>
      <c r="M1188" s="1073"/>
      <c r="N1188" s="1073"/>
    </row>
    <row r="1189" spans="1:14" ht="16.5" thickBot="1" x14ac:dyDescent="0.3">
      <c r="A1189" s="62"/>
      <c r="B1189" s="600"/>
      <c r="C1189" s="598" t="str">
        <f t="shared" si="18"/>
        <v/>
      </c>
      <c r="D1189" s="599"/>
      <c r="E1189" s="597"/>
      <c r="F1189" s="1073"/>
      <c r="G1189" s="1073"/>
      <c r="H1189" s="1073"/>
      <c r="I1189" s="1073"/>
      <c r="J1189" s="1073"/>
      <c r="K1189" s="1073"/>
      <c r="L1189" s="1073"/>
      <c r="M1189" s="1073"/>
      <c r="N1189" s="1073"/>
    </row>
    <row r="1190" spans="1:14" ht="16.5" thickBot="1" x14ac:dyDescent="0.3">
      <c r="A1190" s="62"/>
      <c r="B1190" s="600"/>
      <c r="C1190" s="598" t="str">
        <f t="shared" si="18"/>
        <v/>
      </c>
      <c r="D1190" s="599"/>
      <c r="E1190" s="597"/>
      <c r="F1190" s="1073"/>
      <c r="G1190" s="1073"/>
      <c r="H1190" s="1073"/>
      <c r="I1190" s="1073"/>
      <c r="J1190" s="1073"/>
      <c r="K1190" s="1073"/>
      <c r="L1190" s="1073"/>
      <c r="M1190" s="1073"/>
      <c r="N1190" s="1073"/>
    </row>
    <row r="1191" spans="1:14" ht="16.5" thickBot="1" x14ac:dyDescent="0.3">
      <c r="A1191" s="62"/>
      <c r="B1191" s="600"/>
      <c r="C1191" s="598" t="str">
        <f t="shared" si="18"/>
        <v/>
      </c>
      <c r="D1191" s="599"/>
      <c r="E1191" s="597"/>
      <c r="F1191" s="1073"/>
      <c r="G1191" s="1073"/>
      <c r="H1191" s="1073"/>
      <c r="I1191" s="1073"/>
      <c r="J1191" s="1073"/>
      <c r="K1191" s="1073"/>
      <c r="L1191" s="1073"/>
      <c r="M1191" s="1073"/>
      <c r="N1191" s="1073"/>
    </row>
    <row r="1192" spans="1:14" ht="16.5" thickBot="1" x14ac:dyDescent="0.3">
      <c r="A1192" s="62"/>
      <c r="B1192" s="600"/>
      <c r="C1192" s="598" t="str">
        <f t="shared" si="18"/>
        <v/>
      </c>
      <c r="D1192" s="599"/>
      <c r="E1192" s="597"/>
      <c r="F1192" s="1073"/>
      <c r="G1192" s="1073"/>
      <c r="H1192" s="1073"/>
      <c r="I1192" s="1073"/>
      <c r="J1192" s="1073"/>
      <c r="K1192" s="1073"/>
      <c r="L1192" s="1073"/>
      <c r="M1192" s="1073"/>
      <c r="N1192" s="1073"/>
    </row>
    <row r="1193" spans="1:14" ht="16.5" thickBot="1" x14ac:dyDescent="0.3">
      <c r="A1193" s="62"/>
      <c r="B1193" s="600"/>
      <c r="C1193" s="598" t="str">
        <f t="shared" si="18"/>
        <v/>
      </c>
      <c r="D1193" s="599"/>
      <c r="E1193" s="597"/>
      <c r="F1193" s="1073"/>
      <c r="G1193" s="1073"/>
      <c r="H1193" s="1073"/>
      <c r="I1193" s="1073"/>
      <c r="J1193" s="1073"/>
      <c r="K1193" s="1073"/>
      <c r="L1193" s="1073"/>
      <c r="M1193" s="1073"/>
      <c r="N1193" s="1073"/>
    </row>
    <row r="1194" spans="1:14" ht="16.5" thickBot="1" x14ac:dyDescent="0.3">
      <c r="A1194" s="62"/>
      <c r="B1194" s="600"/>
      <c r="C1194" s="598" t="str">
        <f t="shared" si="18"/>
        <v/>
      </c>
      <c r="D1194" s="599"/>
      <c r="E1194" s="597"/>
      <c r="F1194" s="1073"/>
      <c r="G1194" s="1073"/>
      <c r="H1194" s="1073"/>
      <c r="I1194" s="1073"/>
      <c r="J1194" s="1073"/>
      <c r="K1194" s="1073"/>
      <c r="L1194" s="1073"/>
      <c r="M1194" s="1073"/>
      <c r="N1194" s="1073"/>
    </row>
    <row r="1195" spans="1:14" ht="16.5" thickBot="1" x14ac:dyDescent="0.3">
      <c r="A1195" s="62"/>
      <c r="B1195" s="600"/>
      <c r="C1195" s="598" t="str">
        <f t="shared" si="18"/>
        <v/>
      </c>
      <c r="D1195" s="599"/>
      <c r="E1195" s="597"/>
      <c r="F1195" s="1073"/>
      <c r="G1195" s="1073"/>
      <c r="H1195" s="1073"/>
      <c r="I1195" s="1073"/>
      <c r="J1195" s="1073"/>
      <c r="K1195" s="1073"/>
      <c r="L1195" s="1073"/>
      <c r="M1195" s="1073"/>
      <c r="N1195" s="1073"/>
    </row>
    <row r="1196" spans="1:14" ht="16.5" thickBot="1" x14ac:dyDescent="0.3">
      <c r="A1196" s="62"/>
      <c r="B1196" s="600"/>
      <c r="C1196" s="598" t="str">
        <f t="shared" si="18"/>
        <v/>
      </c>
      <c r="D1196" s="599"/>
      <c r="E1196" s="597"/>
      <c r="F1196" s="1073"/>
      <c r="G1196" s="1073"/>
      <c r="H1196" s="1073"/>
      <c r="I1196" s="1073"/>
      <c r="J1196" s="1073"/>
      <c r="K1196" s="1073"/>
      <c r="L1196" s="1073"/>
      <c r="M1196" s="1073"/>
      <c r="N1196" s="1073"/>
    </row>
    <row r="1197" spans="1:14" ht="16.5" thickBot="1" x14ac:dyDescent="0.3">
      <c r="A1197" s="62"/>
      <c r="B1197" s="600"/>
      <c r="C1197" s="598" t="str">
        <f t="shared" si="18"/>
        <v/>
      </c>
      <c r="D1197" s="599"/>
      <c r="E1197" s="597"/>
      <c r="F1197" s="1073"/>
      <c r="G1197" s="1073"/>
      <c r="H1197" s="1073"/>
      <c r="I1197" s="1073"/>
      <c r="J1197" s="1073"/>
      <c r="K1197" s="1073"/>
      <c r="L1197" s="1073"/>
      <c r="M1197" s="1073"/>
      <c r="N1197" s="1073"/>
    </row>
    <row r="1198" spans="1:14" ht="16.5" thickBot="1" x14ac:dyDescent="0.3">
      <c r="A1198" s="62"/>
      <c r="B1198" s="600"/>
      <c r="C1198" s="598" t="str">
        <f t="shared" si="18"/>
        <v/>
      </c>
      <c r="D1198" s="599"/>
      <c r="E1198" s="597"/>
      <c r="F1198" s="1073"/>
      <c r="G1198" s="1073"/>
      <c r="H1198" s="1073"/>
      <c r="I1198" s="1073"/>
      <c r="J1198" s="1073"/>
      <c r="K1198" s="1073"/>
      <c r="L1198" s="1073"/>
      <c r="M1198" s="1073"/>
      <c r="N1198" s="1073"/>
    </row>
    <row r="1199" spans="1:14" ht="16.5" thickBot="1" x14ac:dyDescent="0.3">
      <c r="A1199" s="62"/>
      <c r="B1199" s="600"/>
      <c r="C1199" s="598" t="str">
        <f t="shared" si="18"/>
        <v/>
      </c>
      <c r="D1199" s="599"/>
      <c r="E1199" s="597"/>
      <c r="F1199" s="1073"/>
      <c r="G1199" s="1073"/>
      <c r="H1199" s="1073"/>
      <c r="I1199" s="1073"/>
      <c r="J1199" s="1073"/>
      <c r="K1199" s="1073"/>
      <c r="L1199" s="1073"/>
      <c r="M1199" s="1073"/>
      <c r="N1199" s="1073"/>
    </row>
    <row r="1200" spans="1:14" ht="16.5" thickBot="1" x14ac:dyDescent="0.3">
      <c r="A1200" s="62"/>
      <c r="B1200" s="600"/>
      <c r="C1200" s="598" t="str">
        <f t="shared" si="18"/>
        <v/>
      </c>
      <c r="D1200" s="599"/>
      <c r="E1200" s="597"/>
      <c r="F1200" s="1073"/>
      <c r="G1200" s="1073"/>
      <c r="H1200" s="1073"/>
      <c r="I1200" s="1073"/>
      <c r="J1200" s="1073"/>
      <c r="K1200" s="1073"/>
      <c r="L1200" s="1073"/>
      <c r="M1200" s="1073"/>
      <c r="N1200" s="1073"/>
    </row>
    <row r="1201" spans="1:14" ht="16.5" thickBot="1" x14ac:dyDescent="0.3">
      <c r="A1201" s="62"/>
      <c r="B1201" s="600"/>
      <c r="C1201" s="598" t="str">
        <f t="shared" si="18"/>
        <v/>
      </c>
      <c r="D1201" s="599"/>
      <c r="E1201" s="597"/>
      <c r="F1201" s="1073"/>
      <c r="G1201" s="1073"/>
      <c r="H1201" s="1073"/>
      <c r="I1201" s="1073"/>
      <c r="J1201" s="1073"/>
      <c r="K1201" s="1073"/>
      <c r="L1201" s="1073"/>
      <c r="M1201" s="1073"/>
      <c r="N1201" s="1073"/>
    </row>
    <row r="1202" spans="1:14" ht="16.5" thickBot="1" x14ac:dyDescent="0.3">
      <c r="A1202" s="62"/>
      <c r="B1202" s="600"/>
      <c r="C1202" s="598" t="str">
        <f t="shared" si="18"/>
        <v/>
      </c>
      <c r="D1202" s="599"/>
      <c r="E1202" s="597"/>
      <c r="F1202" s="1073"/>
      <c r="G1202" s="1073"/>
      <c r="H1202" s="1073"/>
      <c r="I1202" s="1073"/>
      <c r="J1202" s="1073"/>
      <c r="K1202" s="1073"/>
      <c r="L1202" s="1073"/>
      <c r="M1202" s="1073"/>
      <c r="N1202" s="1073"/>
    </row>
    <row r="1203" spans="1:14" ht="16.5" thickBot="1" x14ac:dyDescent="0.3">
      <c r="A1203" s="62"/>
      <c r="B1203" s="600"/>
      <c r="C1203" s="598" t="str">
        <f t="shared" si="18"/>
        <v/>
      </c>
      <c r="D1203" s="599"/>
      <c r="E1203" s="597"/>
      <c r="F1203" s="1073"/>
      <c r="G1203" s="1073"/>
      <c r="H1203" s="1073"/>
      <c r="I1203" s="1073"/>
      <c r="J1203" s="1073"/>
      <c r="K1203" s="1073"/>
      <c r="L1203" s="1073"/>
      <c r="M1203" s="1073"/>
      <c r="N1203" s="1073"/>
    </row>
    <row r="1204" spans="1:14" ht="16.5" thickBot="1" x14ac:dyDescent="0.3">
      <c r="A1204" s="62"/>
      <c r="B1204" s="600"/>
      <c r="C1204" s="598" t="str">
        <f t="shared" si="18"/>
        <v/>
      </c>
      <c r="D1204" s="599"/>
      <c r="E1204" s="597"/>
      <c r="F1204" s="1073"/>
      <c r="G1204" s="1073"/>
      <c r="H1204" s="1073"/>
      <c r="I1204" s="1073"/>
      <c r="J1204" s="1073"/>
      <c r="K1204" s="1073"/>
      <c r="L1204" s="1073"/>
      <c r="M1204" s="1073"/>
      <c r="N1204" s="1073"/>
    </row>
    <row r="1205" spans="1:14" ht="16.5" thickBot="1" x14ac:dyDescent="0.3">
      <c r="A1205" s="62"/>
      <c r="B1205" s="600"/>
      <c r="C1205" s="598" t="str">
        <f t="shared" si="18"/>
        <v/>
      </c>
      <c r="D1205" s="599"/>
      <c r="E1205" s="597"/>
      <c r="F1205" s="1073"/>
      <c r="G1205" s="1073"/>
      <c r="H1205" s="1073"/>
      <c r="I1205" s="1073"/>
      <c r="J1205" s="1073"/>
      <c r="K1205" s="1073"/>
      <c r="L1205" s="1073"/>
      <c r="M1205" s="1073"/>
      <c r="N1205" s="1073"/>
    </row>
    <row r="1206" spans="1:14" ht="16.5" thickBot="1" x14ac:dyDescent="0.3">
      <c r="A1206" s="62"/>
      <c r="B1206" s="600"/>
      <c r="C1206" s="598" t="str">
        <f t="shared" si="18"/>
        <v/>
      </c>
      <c r="D1206" s="599"/>
      <c r="E1206" s="597"/>
      <c r="F1206" s="1073"/>
      <c r="G1206" s="1073"/>
      <c r="H1206" s="1073"/>
      <c r="I1206" s="1073"/>
      <c r="J1206" s="1073"/>
      <c r="K1206" s="1073"/>
      <c r="L1206" s="1073"/>
      <c r="M1206" s="1073"/>
      <c r="N1206" s="1073"/>
    </row>
    <row r="1207" spans="1:14" ht="16.5" thickBot="1" x14ac:dyDescent="0.3">
      <c r="A1207" s="62"/>
      <c r="B1207" s="600"/>
      <c r="C1207" s="598" t="str">
        <f t="shared" si="18"/>
        <v/>
      </c>
      <c r="D1207" s="599"/>
      <c r="E1207" s="597"/>
      <c r="F1207" s="1073"/>
      <c r="G1207" s="1073"/>
      <c r="H1207" s="1073"/>
      <c r="I1207" s="1073"/>
      <c r="J1207" s="1073"/>
      <c r="K1207" s="1073"/>
      <c r="L1207" s="1073"/>
      <c r="M1207" s="1073"/>
      <c r="N1207" s="1073"/>
    </row>
    <row r="1208" spans="1:14" ht="16.5" thickBot="1" x14ac:dyDescent="0.3">
      <c r="A1208" s="62"/>
      <c r="B1208" s="600"/>
      <c r="C1208" s="598" t="str">
        <f t="shared" si="18"/>
        <v/>
      </c>
      <c r="D1208" s="599"/>
      <c r="E1208" s="597"/>
      <c r="F1208" s="1073"/>
      <c r="G1208" s="1073"/>
      <c r="H1208" s="1073"/>
      <c r="I1208" s="1073"/>
      <c r="J1208" s="1073"/>
      <c r="K1208" s="1073"/>
      <c r="L1208" s="1073"/>
      <c r="M1208" s="1073"/>
      <c r="N1208" s="1073"/>
    </row>
    <row r="1209" spans="1:14" ht="16.5" thickBot="1" x14ac:dyDescent="0.3">
      <c r="A1209" s="62"/>
      <c r="B1209" s="600"/>
      <c r="C1209" s="598" t="str">
        <f t="shared" si="18"/>
        <v/>
      </c>
      <c r="D1209" s="599"/>
      <c r="E1209" s="597"/>
      <c r="F1209" s="1073"/>
      <c r="G1209" s="1073"/>
      <c r="H1209" s="1073"/>
      <c r="I1209" s="1073"/>
      <c r="J1209" s="1073"/>
      <c r="K1209" s="1073"/>
      <c r="L1209" s="1073"/>
      <c r="M1209" s="1073"/>
      <c r="N1209" s="1073"/>
    </row>
    <row r="1210" spans="1:14" ht="16.5" thickBot="1" x14ac:dyDescent="0.3">
      <c r="A1210" s="62"/>
      <c r="B1210" s="600"/>
      <c r="C1210" s="598" t="str">
        <f t="shared" si="18"/>
        <v/>
      </c>
      <c r="D1210" s="599"/>
      <c r="E1210" s="597"/>
      <c r="F1210" s="1073"/>
      <c r="G1210" s="1073"/>
      <c r="H1210" s="1073"/>
      <c r="I1210" s="1073"/>
      <c r="J1210" s="1073"/>
      <c r="K1210" s="1073"/>
      <c r="L1210" s="1073"/>
      <c r="M1210" s="1073"/>
      <c r="N1210" s="1073"/>
    </row>
    <row r="1211" spans="1:14" ht="16.5" thickBot="1" x14ac:dyDescent="0.3">
      <c r="A1211" s="62"/>
      <c r="B1211" s="600"/>
      <c r="C1211" s="598" t="str">
        <f t="shared" si="18"/>
        <v/>
      </c>
      <c r="D1211" s="599"/>
      <c r="E1211" s="597"/>
      <c r="F1211" s="1073"/>
      <c r="G1211" s="1073"/>
      <c r="H1211" s="1073"/>
      <c r="I1211" s="1073"/>
      <c r="J1211" s="1073"/>
      <c r="K1211" s="1073"/>
      <c r="L1211" s="1073"/>
      <c r="M1211" s="1073"/>
      <c r="N1211" s="1073"/>
    </row>
    <row r="1212" spans="1:14" ht="16.5" thickBot="1" x14ac:dyDescent="0.3">
      <c r="A1212" s="62"/>
      <c r="B1212" s="600"/>
      <c r="C1212" s="598" t="str">
        <f t="shared" si="18"/>
        <v/>
      </c>
      <c r="D1212" s="599"/>
      <c r="E1212" s="597"/>
      <c r="F1212" s="1073"/>
      <c r="G1212" s="1073"/>
      <c r="H1212" s="1073"/>
      <c r="I1212" s="1073"/>
      <c r="J1212" s="1073"/>
      <c r="K1212" s="1073"/>
      <c r="L1212" s="1073"/>
      <c r="M1212" s="1073"/>
      <c r="N1212" s="1073"/>
    </row>
    <row r="1213" spans="1:14" ht="16.5" thickBot="1" x14ac:dyDescent="0.3">
      <c r="A1213" s="62"/>
      <c r="B1213" s="600"/>
      <c r="C1213" s="598" t="str">
        <f t="shared" si="18"/>
        <v/>
      </c>
      <c r="D1213" s="599"/>
      <c r="E1213" s="597"/>
      <c r="F1213" s="1073"/>
      <c r="G1213" s="1073"/>
      <c r="H1213" s="1073"/>
      <c r="I1213" s="1073"/>
      <c r="J1213" s="1073"/>
      <c r="K1213" s="1073"/>
      <c r="L1213" s="1073"/>
      <c r="M1213" s="1073"/>
      <c r="N1213" s="1073"/>
    </row>
    <row r="1214" spans="1:14" ht="16.5" thickBot="1" x14ac:dyDescent="0.3">
      <c r="A1214" s="62"/>
      <c r="B1214" s="600"/>
      <c r="C1214" s="598" t="str">
        <f t="shared" si="18"/>
        <v/>
      </c>
      <c r="D1214" s="599"/>
      <c r="E1214" s="597"/>
      <c r="F1214" s="1073"/>
      <c r="G1214" s="1073"/>
      <c r="H1214" s="1073"/>
      <c r="I1214" s="1073"/>
      <c r="J1214" s="1073"/>
      <c r="K1214" s="1073"/>
      <c r="L1214" s="1073"/>
      <c r="M1214" s="1073"/>
      <c r="N1214" s="1073"/>
    </row>
    <row r="1215" spans="1:14" ht="16.5" thickBot="1" x14ac:dyDescent="0.3">
      <c r="A1215" s="62"/>
      <c r="B1215" s="600"/>
      <c r="C1215" s="598" t="str">
        <f t="shared" si="18"/>
        <v/>
      </c>
      <c r="D1215" s="599"/>
      <c r="E1215" s="597"/>
      <c r="F1215" s="1073"/>
      <c r="G1215" s="1073"/>
      <c r="H1215" s="1073"/>
      <c r="I1215" s="1073"/>
      <c r="J1215" s="1073"/>
      <c r="K1215" s="1073"/>
      <c r="L1215" s="1073"/>
      <c r="M1215" s="1073"/>
      <c r="N1215" s="1073"/>
    </row>
    <row r="1216" spans="1:14" ht="16.5" thickBot="1" x14ac:dyDescent="0.3">
      <c r="A1216" s="62"/>
      <c r="B1216" s="600"/>
      <c r="C1216" s="598" t="str">
        <f t="shared" si="18"/>
        <v/>
      </c>
      <c r="D1216" s="599"/>
      <c r="E1216" s="597"/>
      <c r="F1216" s="1073"/>
      <c r="G1216" s="1073"/>
      <c r="H1216" s="1073"/>
      <c r="I1216" s="1073"/>
      <c r="J1216" s="1073"/>
      <c r="K1216" s="1073"/>
      <c r="L1216" s="1073"/>
      <c r="M1216" s="1073"/>
      <c r="N1216" s="1073"/>
    </row>
    <row r="1217" spans="1:14" ht="16.5" thickBot="1" x14ac:dyDescent="0.3">
      <c r="A1217" s="62"/>
      <c r="B1217" s="600"/>
      <c r="C1217" s="598" t="str">
        <f t="shared" si="18"/>
        <v/>
      </c>
      <c r="D1217" s="599"/>
      <c r="E1217" s="597"/>
      <c r="F1217" s="1073"/>
      <c r="G1217" s="1073"/>
      <c r="H1217" s="1073"/>
      <c r="I1217" s="1073"/>
      <c r="J1217" s="1073"/>
      <c r="K1217" s="1073"/>
      <c r="L1217" s="1073"/>
      <c r="M1217" s="1073"/>
      <c r="N1217" s="1073"/>
    </row>
    <row r="1218" spans="1:14" ht="16.5" thickBot="1" x14ac:dyDescent="0.3">
      <c r="A1218" s="62"/>
      <c r="B1218" s="600"/>
      <c r="C1218" s="598" t="str">
        <f t="shared" si="18"/>
        <v/>
      </c>
      <c r="D1218" s="599"/>
      <c r="E1218" s="597"/>
      <c r="F1218" s="1073"/>
      <c r="G1218" s="1073"/>
      <c r="H1218" s="1073"/>
      <c r="I1218" s="1073"/>
      <c r="J1218" s="1073"/>
      <c r="K1218" s="1073"/>
      <c r="L1218" s="1073"/>
      <c r="M1218" s="1073"/>
      <c r="N1218" s="1073"/>
    </row>
    <row r="1219" spans="1:14" ht="16.5" thickBot="1" x14ac:dyDescent="0.3">
      <c r="A1219" s="62"/>
      <c r="B1219" s="600"/>
      <c r="C1219" s="598" t="str">
        <f t="shared" si="18"/>
        <v/>
      </c>
      <c r="D1219" s="599"/>
      <c r="E1219" s="597"/>
      <c r="F1219" s="1073"/>
      <c r="G1219" s="1073"/>
      <c r="H1219" s="1073"/>
      <c r="I1219" s="1073"/>
      <c r="J1219" s="1073"/>
      <c r="K1219" s="1073"/>
      <c r="L1219" s="1073"/>
      <c r="M1219" s="1073"/>
      <c r="N1219" s="1073"/>
    </row>
    <row r="1220" spans="1:14" ht="16.5" thickBot="1" x14ac:dyDescent="0.3">
      <c r="A1220" s="62"/>
      <c r="B1220" s="600"/>
      <c r="C1220" s="598" t="str">
        <f t="shared" si="18"/>
        <v/>
      </c>
      <c r="D1220" s="599"/>
      <c r="E1220" s="597"/>
      <c r="F1220" s="1073"/>
      <c r="G1220" s="1073"/>
      <c r="H1220" s="1073"/>
      <c r="I1220" s="1073"/>
      <c r="J1220" s="1073"/>
      <c r="K1220" s="1073"/>
      <c r="L1220" s="1073"/>
      <c r="M1220" s="1073"/>
      <c r="N1220" s="1073"/>
    </row>
    <row r="1221" spans="1:14" ht="16.5" thickBot="1" x14ac:dyDescent="0.3">
      <c r="A1221" s="62"/>
      <c r="B1221" s="600"/>
      <c r="C1221" s="598" t="str">
        <f t="shared" si="18"/>
        <v/>
      </c>
      <c r="D1221" s="599"/>
      <c r="E1221" s="597"/>
      <c r="F1221" s="1073"/>
      <c r="G1221" s="1073"/>
      <c r="H1221" s="1073"/>
      <c r="I1221" s="1073"/>
      <c r="J1221" s="1073"/>
      <c r="K1221" s="1073"/>
      <c r="L1221" s="1073"/>
      <c r="M1221" s="1073"/>
      <c r="N1221" s="1073"/>
    </row>
    <row r="1222" spans="1:14" ht="16.5" thickBot="1" x14ac:dyDescent="0.3">
      <c r="A1222" s="62"/>
      <c r="B1222" s="600"/>
      <c r="C1222" s="598" t="str">
        <f t="shared" si="18"/>
        <v/>
      </c>
      <c r="D1222" s="599"/>
      <c r="E1222" s="597"/>
      <c r="F1222" s="1073"/>
      <c r="G1222" s="1073"/>
      <c r="H1222" s="1073"/>
      <c r="I1222" s="1073"/>
      <c r="J1222" s="1073"/>
      <c r="K1222" s="1073"/>
      <c r="L1222" s="1073"/>
      <c r="M1222" s="1073"/>
      <c r="N1222" s="1073"/>
    </row>
    <row r="1223" spans="1:14" ht="16.5" thickBot="1" x14ac:dyDescent="0.3">
      <c r="A1223" s="62"/>
      <c r="B1223" s="600"/>
      <c r="C1223" s="598" t="str">
        <f t="shared" si="18"/>
        <v/>
      </c>
      <c r="D1223" s="599"/>
      <c r="E1223" s="597"/>
      <c r="F1223" s="1073"/>
      <c r="G1223" s="1073"/>
      <c r="H1223" s="1073"/>
      <c r="I1223" s="1073"/>
      <c r="J1223" s="1073"/>
      <c r="K1223" s="1073"/>
      <c r="L1223" s="1073"/>
      <c r="M1223" s="1073"/>
      <c r="N1223" s="1073"/>
    </row>
    <row r="1224" spans="1:14" ht="16.5" thickBot="1" x14ac:dyDescent="0.3">
      <c r="A1224" s="62"/>
      <c r="B1224" s="600"/>
      <c r="C1224" s="598" t="str">
        <f t="shared" si="18"/>
        <v/>
      </c>
      <c r="D1224" s="599"/>
      <c r="E1224" s="597"/>
      <c r="F1224" s="1073"/>
      <c r="G1224" s="1073"/>
      <c r="H1224" s="1073"/>
      <c r="I1224" s="1073"/>
      <c r="J1224" s="1073"/>
      <c r="K1224" s="1073"/>
      <c r="L1224" s="1073"/>
      <c r="M1224" s="1073"/>
      <c r="N1224" s="1073"/>
    </row>
    <row r="1225" spans="1:14" ht="16.5" thickBot="1" x14ac:dyDescent="0.3">
      <c r="A1225" s="62"/>
      <c r="B1225" s="600"/>
      <c r="C1225" s="598" t="str">
        <f t="shared" si="18"/>
        <v/>
      </c>
      <c r="D1225" s="599"/>
      <c r="E1225" s="597"/>
      <c r="F1225" s="1073"/>
      <c r="G1225" s="1073"/>
      <c r="H1225" s="1073"/>
      <c r="I1225" s="1073"/>
      <c r="J1225" s="1073"/>
      <c r="K1225" s="1073"/>
      <c r="L1225" s="1073"/>
      <c r="M1225" s="1073"/>
      <c r="N1225" s="1073"/>
    </row>
    <row r="1226" spans="1:14" ht="16.5" thickBot="1" x14ac:dyDescent="0.3">
      <c r="A1226" s="62"/>
      <c r="B1226" s="600"/>
      <c r="C1226" s="598" t="str">
        <f t="shared" si="18"/>
        <v/>
      </c>
      <c r="D1226" s="599"/>
      <c r="E1226" s="597"/>
      <c r="F1226" s="1073"/>
      <c r="G1226" s="1073"/>
      <c r="H1226" s="1073"/>
      <c r="I1226" s="1073"/>
      <c r="J1226" s="1073"/>
      <c r="K1226" s="1073"/>
      <c r="L1226" s="1073"/>
      <c r="M1226" s="1073"/>
      <c r="N1226" s="1073"/>
    </row>
    <row r="1227" spans="1:14" ht="16.5" thickBot="1" x14ac:dyDescent="0.3">
      <c r="A1227" s="62"/>
      <c r="B1227" s="600"/>
      <c r="C1227" s="598" t="str">
        <f t="shared" si="18"/>
        <v/>
      </c>
      <c r="D1227" s="599"/>
      <c r="E1227" s="597"/>
      <c r="F1227" s="1073"/>
      <c r="G1227" s="1073"/>
      <c r="H1227" s="1073"/>
      <c r="I1227" s="1073"/>
      <c r="J1227" s="1073"/>
      <c r="K1227" s="1073"/>
      <c r="L1227" s="1073"/>
      <c r="M1227" s="1073"/>
      <c r="N1227" s="1073"/>
    </row>
    <row r="1228" spans="1:14" ht="16.5" thickBot="1" x14ac:dyDescent="0.3">
      <c r="A1228" s="62"/>
      <c r="B1228" s="600"/>
      <c r="C1228" s="598" t="str">
        <f t="shared" ref="C1228:C1291" si="19">IF(B1228&gt;0, (B1228-B1227), "")</f>
        <v/>
      </c>
      <c r="D1228" s="599"/>
      <c r="E1228" s="597"/>
      <c r="F1228" s="1073"/>
      <c r="G1228" s="1073"/>
      <c r="H1228" s="1073"/>
      <c r="I1228" s="1073"/>
      <c r="J1228" s="1073"/>
      <c r="K1228" s="1073"/>
      <c r="L1228" s="1073"/>
      <c r="M1228" s="1073"/>
      <c r="N1228" s="1073"/>
    </row>
    <row r="1229" spans="1:14" ht="16.5" thickBot="1" x14ac:dyDescent="0.3">
      <c r="A1229" s="62"/>
      <c r="B1229" s="600"/>
      <c r="C1229" s="598" t="str">
        <f t="shared" si="19"/>
        <v/>
      </c>
      <c r="D1229" s="599"/>
      <c r="E1229" s="597"/>
      <c r="F1229" s="1073"/>
      <c r="G1229" s="1073"/>
      <c r="H1229" s="1073"/>
      <c r="I1229" s="1073"/>
      <c r="J1229" s="1073"/>
      <c r="K1229" s="1073"/>
      <c r="L1229" s="1073"/>
      <c r="M1229" s="1073"/>
      <c r="N1229" s="1073"/>
    </row>
    <row r="1230" spans="1:14" ht="16.5" thickBot="1" x14ac:dyDescent="0.3">
      <c r="A1230" s="62"/>
      <c r="B1230" s="600"/>
      <c r="C1230" s="598" t="str">
        <f t="shared" si="19"/>
        <v/>
      </c>
      <c r="D1230" s="599"/>
      <c r="E1230" s="597"/>
      <c r="F1230" s="1073"/>
      <c r="G1230" s="1073"/>
      <c r="H1230" s="1073"/>
      <c r="I1230" s="1073"/>
      <c r="J1230" s="1073"/>
      <c r="K1230" s="1073"/>
      <c r="L1230" s="1073"/>
      <c r="M1230" s="1073"/>
      <c r="N1230" s="1073"/>
    </row>
    <row r="1231" spans="1:14" ht="16.5" thickBot="1" x14ac:dyDescent="0.3">
      <c r="A1231" s="62"/>
      <c r="B1231" s="600"/>
      <c r="C1231" s="598" t="str">
        <f t="shared" si="19"/>
        <v/>
      </c>
      <c r="D1231" s="599"/>
      <c r="E1231" s="597"/>
      <c r="F1231" s="1073"/>
      <c r="G1231" s="1073"/>
      <c r="H1231" s="1073"/>
      <c r="I1231" s="1073"/>
      <c r="J1231" s="1073"/>
      <c r="K1231" s="1073"/>
      <c r="L1231" s="1073"/>
      <c r="M1231" s="1073"/>
      <c r="N1231" s="1073"/>
    </row>
    <row r="1232" spans="1:14" ht="16.5" thickBot="1" x14ac:dyDescent="0.3">
      <c r="A1232" s="62"/>
      <c r="B1232" s="600"/>
      <c r="C1232" s="598" t="str">
        <f t="shared" si="19"/>
        <v/>
      </c>
      <c r="D1232" s="599"/>
      <c r="E1232" s="597"/>
      <c r="F1232" s="1073"/>
      <c r="G1232" s="1073"/>
      <c r="H1232" s="1073"/>
      <c r="I1232" s="1073"/>
      <c r="J1232" s="1073"/>
      <c r="K1232" s="1073"/>
      <c r="L1232" s="1073"/>
      <c r="M1232" s="1073"/>
      <c r="N1232" s="1073"/>
    </row>
    <row r="1233" spans="1:14" ht="16.5" thickBot="1" x14ac:dyDescent="0.3">
      <c r="A1233" s="62"/>
      <c r="B1233" s="600"/>
      <c r="C1233" s="598" t="str">
        <f t="shared" si="19"/>
        <v/>
      </c>
      <c r="D1233" s="599"/>
      <c r="E1233" s="597"/>
      <c r="F1233" s="1073"/>
      <c r="G1233" s="1073"/>
      <c r="H1233" s="1073"/>
      <c r="I1233" s="1073"/>
      <c r="J1233" s="1073"/>
      <c r="K1233" s="1073"/>
      <c r="L1233" s="1073"/>
      <c r="M1233" s="1073"/>
      <c r="N1233" s="1073"/>
    </row>
    <row r="1234" spans="1:14" ht="16.5" thickBot="1" x14ac:dyDescent="0.3">
      <c r="A1234" s="62"/>
      <c r="B1234" s="600"/>
      <c r="C1234" s="598" t="str">
        <f t="shared" si="19"/>
        <v/>
      </c>
      <c r="D1234" s="599"/>
      <c r="E1234" s="597"/>
      <c r="F1234" s="1073"/>
      <c r="G1234" s="1073"/>
      <c r="H1234" s="1073"/>
      <c r="I1234" s="1073"/>
      <c r="J1234" s="1073"/>
      <c r="K1234" s="1073"/>
      <c r="L1234" s="1073"/>
      <c r="M1234" s="1073"/>
      <c r="N1234" s="1073"/>
    </row>
    <row r="1235" spans="1:14" ht="16.5" thickBot="1" x14ac:dyDescent="0.3">
      <c r="A1235" s="62"/>
      <c r="B1235" s="600"/>
      <c r="C1235" s="598" t="str">
        <f t="shared" si="19"/>
        <v/>
      </c>
      <c r="D1235" s="599"/>
      <c r="E1235" s="597"/>
      <c r="F1235" s="1073"/>
      <c r="G1235" s="1073"/>
      <c r="H1235" s="1073"/>
      <c r="I1235" s="1073"/>
      <c r="J1235" s="1073"/>
      <c r="K1235" s="1073"/>
      <c r="L1235" s="1073"/>
      <c r="M1235" s="1073"/>
      <c r="N1235" s="1073"/>
    </row>
    <row r="1236" spans="1:14" ht="16.5" thickBot="1" x14ac:dyDescent="0.3">
      <c r="A1236" s="62"/>
      <c r="B1236" s="600"/>
      <c r="C1236" s="598" t="str">
        <f t="shared" si="19"/>
        <v/>
      </c>
      <c r="D1236" s="599"/>
      <c r="E1236" s="597"/>
      <c r="F1236" s="1073"/>
      <c r="G1236" s="1073"/>
      <c r="H1236" s="1073"/>
      <c r="I1236" s="1073"/>
      <c r="J1236" s="1073"/>
      <c r="K1236" s="1073"/>
      <c r="L1236" s="1073"/>
      <c r="M1236" s="1073"/>
      <c r="N1236" s="1073"/>
    </row>
    <row r="1237" spans="1:14" ht="16.5" thickBot="1" x14ac:dyDescent="0.3">
      <c r="A1237" s="62"/>
      <c r="B1237" s="600"/>
      <c r="C1237" s="598" t="str">
        <f t="shared" si="19"/>
        <v/>
      </c>
      <c r="D1237" s="599"/>
      <c r="E1237" s="597"/>
      <c r="F1237" s="1073"/>
      <c r="G1237" s="1073"/>
      <c r="H1237" s="1073"/>
      <c r="I1237" s="1073"/>
      <c r="J1237" s="1073"/>
      <c r="K1237" s="1073"/>
      <c r="L1237" s="1073"/>
      <c r="M1237" s="1073"/>
      <c r="N1237" s="1073"/>
    </row>
    <row r="1238" spans="1:14" ht="16.5" thickBot="1" x14ac:dyDescent="0.3">
      <c r="A1238" s="62"/>
      <c r="B1238" s="600"/>
      <c r="C1238" s="598" t="str">
        <f t="shared" si="19"/>
        <v/>
      </c>
      <c r="D1238" s="599"/>
      <c r="E1238" s="597"/>
      <c r="F1238" s="1073"/>
      <c r="G1238" s="1073"/>
      <c r="H1238" s="1073"/>
      <c r="I1238" s="1073"/>
      <c r="J1238" s="1073"/>
      <c r="K1238" s="1073"/>
      <c r="L1238" s="1073"/>
      <c r="M1238" s="1073"/>
      <c r="N1238" s="1073"/>
    </row>
    <row r="1239" spans="1:14" ht="16.5" thickBot="1" x14ac:dyDescent="0.3">
      <c r="A1239" s="62"/>
      <c r="B1239" s="600"/>
      <c r="C1239" s="598" t="str">
        <f t="shared" si="19"/>
        <v/>
      </c>
      <c r="D1239" s="599"/>
      <c r="E1239" s="597"/>
      <c r="F1239" s="1073"/>
      <c r="G1239" s="1073"/>
      <c r="H1239" s="1073"/>
      <c r="I1239" s="1073"/>
      <c r="J1239" s="1073"/>
      <c r="K1239" s="1073"/>
      <c r="L1239" s="1073"/>
      <c r="M1239" s="1073"/>
      <c r="N1239" s="1073"/>
    </row>
    <row r="1240" spans="1:14" ht="16.5" thickBot="1" x14ac:dyDescent="0.3">
      <c r="A1240" s="62"/>
      <c r="B1240" s="600"/>
      <c r="C1240" s="598" t="str">
        <f t="shared" si="19"/>
        <v/>
      </c>
      <c r="D1240" s="599"/>
      <c r="E1240" s="597"/>
      <c r="F1240" s="1073"/>
      <c r="G1240" s="1073"/>
      <c r="H1240" s="1073"/>
      <c r="I1240" s="1073"/>
      <c r="J1240" s="1073"/>
      <c r="K1240" s="1073"/>
      <c r="L1240" s="1073"/>
      <c r="M1240" s="1073"/>
      <c r="N1240" s="1073"/>
    </row>
    <row r="1241" spans="1:14" ht="16.5" thickBot="1" x14ac:dyDescent="0.3">
      <c r="A1241" s="62"/>
      <c r="B1241" s="600"/>
      <c r="C1241" s="598" t="str">
        <f t="shared" si="19"/>
        <v/>
      </c>
      <c r="D1241" s="599"/>
      <c r="E1241" s="597"/>
      <c r="F1241" s="1073"/>
      <c r="G1241" s="1073"/>
      <c r="H1241" s="1073"/>
      <c r="I1241" s="1073"/>
      <c r="J1241" s="1073"/>
      <c r="K1241" s="1073"/>
      <c r="L1241" s="1073"/>
      <c r="M1241" s="1073"/>
      <c r="N1241" s="1073"/>
    </row>
    <row r="1242" spans="1:14" ht="16.5" thickBot="1" x14ac:dyDescent="0.3">
      <c r="A1242" s="62"/>
      <c r="B1242" s="600"/>
      <c r="C1242" s="598" t="str">
        <f t="shared" si="19"/>
        <v/>
      </c>
      <c r="D1242" s="599"/>
      <c r="E1242" s="597"/>
      <c r="F1242" s="1073"/>
      <c r="G1242" s="1073"/>
      <c r="H1242" s="1073"/>
      <c r="I1242" s="1073"/>
      <c r="J1242" s="1073"/>
      <c r="K1242" s="1073"/>
      <c r="L1242" s="1073"/>
      <c r="M1242" s="1073"/>
      <c r="N1242" s="1073"/>
    </row>
    <row r="1243" spans="1:14" ht="16.5" thickBot="1" x14ac:dyDescent="0.3">
      <c r="A1243" s="62"/>
      <c r="B1243" s="600"/>
      <c r="C1243" s="598" t="str">
        <f t="shared" si="19"/>
        <v/>
      </c>
      <c r="D1243" s="599"/>
      <c r="E1243" s="597"/>
      <c r="F1243" s="1073"/>
      <c r="G1243" s="1073"/>
      <c r="H1243" s="1073"/>
      <c r="I1243" s="1073"/>
      <c r="J1243" s="1073"/>
      <c r="K1243" s="1073"/>
      <c r="L1243" s="1073"/>
      <c r="M1243" s="1073"/>
      <c r="N1243" s="1073"/>
    </row>
    <row r="1244" spans="1:14" ht="16.5" thickBot="1" x14ac:dyDescent="0.3">
      <c r="A1244" s="62"/>
      <c r="B1244" s="600"/>
      <c r="C1244" s="598" t="str">
        <f t="shared" si="19"/>
        <v/>
      </c>
      <c r="D1244" s="599"/>
      <c r="E1244" s="597"/>
      <c r="F1244" s="1073"/>
      <c r="G1244" s="1073"/>
      <c r="H1244" s="1073"/>
      <c r="I1244" s="1073"/>
      <c r="J1244" s="1073"/>
      <c r="K1244" s="1073"/>
      <c r="L1244" s="1073"/>
      <c r="M1244" s="1073"/>
      <c r="N1244" s="1073"/>
    </row>
    <row r="1245" spans="1:14" ht="16.5" thickBot="1" x14ac:dyDescent="0.3">
      <c r="A1245" s="62"/>
      <c r="B1245" s="600"/>
      <c r="C1245" s="598" t="str">
        <f t="shared" si="19"/>
        <v/>
      </c>
      <c r="D1245" s="599"/>
      <c r="E1245" s="597"/>
      <c r="F1245" s="1073"/>
      <c r="G1245" s="1073"/>
      <c r="H1245" s="1073"/>
      <c r="I1245" s="1073"/>
      <c r="J1245" s="1073"/>
      <c r="K1245" s="1073"/>
      <c r="L1245" s="1073"/>
      <c r="M1245" s="1073"/>
      <c r="N1245" s="1073"/>
    </row>
    <row r="1246" spans="1:14" ht="16.5" thickBot="1" x14ac:dyDescent="0.3">
      <c r="A1246" s="62"/>
      <c r="B1246" s="600"/>
      <c r="C1246" s="598" t="str">
        <f t="shared" si="19"/>
        <v/>
      </c>
      <c r="D1246" s="599"/>
      <c r="E1246" s="597"/>
      <c r="F1246" s="1073"/>
      <c r="G1246" s="1073"/>
      <c r="H1246" s="1073"/>
      <c r="I1246" s="1073"/>
      <c r="J1246" s="1073"/>
      <c r="K1246" s="1073"/>
      <c r="L1246" s="1073"/>
      <c r="M1246" s="1073"/>
      <c r="N1246" s="1073"/>
    </row>
    <row r="1247" spans="1:14" ht="16.5" thickBot="1" x14ac:dyDescent="0.3">
      <c r="A1247" s="62"/>
      <c r="B1247" s="600"/>
      <c r="C1247" s="598" t="str">
        <f t="shared" si="19"/>
        <v/>
      </c>
      <c r="D1247" s="599"/>
      <c r="E1247" s="597"/>
      <c r="F1247" s="1073"/>
      <c r="G1247" s="1073"/>
      <c r="H1247" s="1073"/>
      <c r="I1247" s="1073"/>
      <c r="J1247" s="1073"/>
      <c r="K1247" s="1073"/>
      <c r="L1247" s="1073"/>
      <c r="M1247" s="1073"/>
      <c r="N1247" s="1073"/>
    </row>
    <row r="1248" spans="1:14" ht="16.5" thickBot="1" x14ac:dyDescent="0.3">
      <c r="A1248" s="62"/>
      <c r="B1248" s="600"/>
      <c r="C1248" s="598" t="str">
        <f t="shared" si="19"/>
        <v/>
      </c>
      <c r="D1248" s="599"/>
      <c r="E1248" s="597"/>
      <c r="F1248" s="1073"/>
      <c r="G1248" s="1073"/>
      <c r="H1248" s="1073"/>
      <c r="I1248" s="1073"/>
      <c r="J1248" s="1073"/>
      <c r="K1248" s="1073"/>
      <c r="L1248" s="1073"/>
      <c r="M1248" s="1073"/>
      <c r="N1248" s="1073"/>
    </row>
    <row r="1249" spans="1:14" ht="16.5" thickBot="1" x14ac:dyDescent="0.3">
      <c r="A1249" s="62"/>
      <c r="B1249" s="600"/>
      <c r="C1249" s="598" t="str">
        <f t="shared" si="19"/>
        <v/>
      </c>
      <c r="D1249" s="599"/>
      <c r="E1249" s="597"/>
      <c r="F1249" s="1073"/>
      <c r="G1249" s="1073"/>
      <c r="H1249" s="1073"/>
      <c r="I1249" s="1073"/>
      <c r="J1249" s="1073"/>
      <c r="K1249" s="1073"/>
      <c r="L1249" s="1073"/>
      <c r="M1249" s="1073"/>
      <c r="N1249" s="1073"/>
    </row>
    <row r="1250" spans="1:14" ht="16.5" thickBot="1" x14ac:dyDescent="0.3">
      <c r="A1250" s="62"/>
      <c r="B1250" s="600"/>
      <c r="C1250" s="598" t="str">
        <f t="shared" si="19"/>
        <v/>
      </c>
      <c r="D1250" s="599"/>
      <c r="E1250" s="597"/>
      <c r="F1250" s="1073"/>
      <c r="G1250" s="1073"/>
      <c r="H1250" s="1073"/>
      <c r="I1250" s="1073"/>
      <c r="J1250" s="1073"/>
      <c r="K1250" s="1073"/>
      <c r="L1250" s="1073"/>
      <c r="M1250" s="1073"/>
      <c r="N1250" s="1073"/>
    </row>
    <row r="1251" spans="1:14" ht="16.5" thickBot="1" x14ac:dyDescent="0.3">
      <c r="A1251" s="62"/>
      <c r="B1251" s="600"/>
      <c r="C1251" s="598" t="str">
        <f t="shared" si="19"/>
        <v/>
      </c>
      <c r="D1251" s="599"/>
      <c r="E1251" s="597"/>
      <c r="F1251" s="1073"/>
      <c r="G1251" s="1073"/>
      <c r="H1251" s="1073"/>
      <c r="I1251" s="1073"/>
      <c r="J1251" s="1073"/>
      <c r="K1251" s="1073"/>
      <c r="L1251" s="1073"/>
      <c r="M1251" s="1073"/>
      <c r="N1251" s="1073"/>
    </row>
    <row r="1252" spans="1:14" ht="16.5" thickBot="1" x14ac:dyDescent="0.3">
      <c r="A1252" s="62"/>
      <c r="B1252" s="600"/>
      <c r="C1252" s="598" t="str">
        <f t="shared" si="19"/>
        <v/>
      </c>
      <c r="D1252" s="599"/>
      <c r="E1252" s="597"/>
      <c r="F1252" s="1073"/>
      <c r="G1252" s="1073"/>
      <c r="H1252" s="1073"/>
      <c r="I1252" s="1073"/>
      <c r="J1252" s="1073"/>
      <c r="K1252" s="1073"/>
      <c r="L1252" s="1073"/>
      <c r="M1252" s="1073"/>
      <c r="N1252" s="1073"/>
    </row>
    <row r="1253" spans="1:14" ht="16.5" thickBot="1" x14ac:dyDescent="0.3">
      <c r="A1253" s="62"/>
      <c r="B1253" s="600"/>
      <c r="C1253" s="598" t="str">
        <f t="shared" si="19"/>
        <v/>
      </c>
      <c r="D1253" s="599"/>
      <c r="E1253" s="597"/>
      <c r="F1253" s="1073"/>
      <c r="G1253" s="1073"/>
      <c r="H1253" s="1073"/>
      <c r="I1253" s="1073"/>
      <c r="J1253" s="1073"/>
      <c r="K1253" s="1073"/>
      <c r="L1253" s="1073"/>
      <c r="M1253" s="1073"/>
      <c r="N1253" s="1073"/>
    </row>
    <row r="1254" spans="1:14" ht="16.5" thickBot="1" x14ac:dyDescent="0.3">
      <c r="A1254" s="62"/>
      <c r="B1254" s="600"/>
      <c r="C1254" s="598" t="str">
        <f t="shared" si="19"/>
        <v/>
      </c>
      <c r="D1254" s="599"/>
      <c r="E1254" s="597"/>
      <c r="F1254" s="1073"/>
      <c r="G1254" s="1073"/>
      <c r="H1254" s="1073"/>
      <c r="I1254" s="1073"/>
      <c r="J1254" s="1073"/>
      <c r="K1254" s="1073"/>
      <c r="L1254" s="1073"/>
      <c r="M1254" s="1073"/>
      <c r="N1254" s="1073"/>
    </row>
    <row r="1255" spans="1:14" ht="16.5" thickBot="1" x14ac:dyDescent="0.3">
      <c r="A1255" s="62"/>
      <c r="B1255" s="600"/>
      <c r="C1255" s="598" t="str">
        <f t="shared" si="19"/>
        <v/>
      </c>
      <c r="D1255" s="599"/>
      <c r="E1255" s="597"/>
      <c r="F1255" s="1073"/>
      <c r="G1255" s="1073"/>
      <c r="H1255" s="1073"/>
      <c r="I1255" s="1073"/>
      <c r="J1255" s="1073"/>
      <c r="K1255" s="1073"/>
      <c r="L1255" s="1073"/>
      <c r="M1255" s="1073"/>
      <c r="N1255" s="1073"/>
    </row>
    <row r="1256" spans="1:14" ht="16.5" thickBot="1" x14ac:dyDescent="0.3">
      <c r="A1256" s="62"/>
      <c r="B1256" s="600"/>
      <c r="C1256" s="598" t="str">
        <f t="shared" si="19"/>
        <v/>
      </c>
      <c r="D1256" s="599"/>
      <c r="E1256" s="597"/>
      <c r="F1256" s="1073"/>
      <c r="G1256" s="1073"/>
      <c r="H1256" s="1073"/>
      <c r="I1256" s="1073"/>
      <c r="J1256" s="1073"/>
      <c r="K1256" s="1073"/>
      <c r="L1256" s="1073"/>
      <c r="M1256" s="1073"/>
      <c r="N1256" s="1073"/>
    </row>
    <row r="1257" spans="1:14" ht="16.5" thickBot="1" x14ac:dyDescent="0.3">
      <c r="A1257" s="62"/>
      <c r="B1257" s="600"/>
      <c r="C1257" s="598" t="str">
        <f t="shared" si="19"/>
        <v/>
      </c>
      <c r="D1257" s="599"/>
      <c r="E1257" s="597"/>
      <c r="F1257" s="1073"/>
      <c r="G1257" s="1073"/>
      <c r="H1257" s="1073"/>
      <c r="I1257" s="1073"/>
      <c r="J1257" s="1073"/>
      <c r="K1257" s="1073"/>
      <c r="L1257" s="1073"/>
      <c r="M1257" s="1073"/>
      <c r="N1257" s="1073"/>
    </row>
    <row r="1258" spans="1:14" ht="16.5" thickBot="1" x14ac:dyDescent="0.3">
      <c r="A1258" s="62"/>
      <c r="B1258" s="600"/>
      <c r="C1258" s="598" t="str">
        <f t="shared" si="19"/>
        <v/>
      </c>
      <c r="D1258" s="599"/>
      <c r="E1258" s="597"/>
      <c r="F1258" s="1073"/>
      <c r="G1258" s="1073"/>
      <c r="H1258" s="1073"/>
      <c r="I1258" s="1073"/>
      <c r="J1258" s="1073"/>
      <c r="K1258" s="1073"/>
      <c r="L1258" s="1073"/>
      <c r="M1258" s="1073"/>
      <c r="N1258" s="1073"/>
    </row>
    <row r="1259" spans="1:14" ht="16.5" thickBot="1" x14ac:dyDescent="0.3">
      <c r="A1259" s="62"/>
      <c r="B1259" s="600"/>
      <c r="C1259" s="598" t="str">
        <f t="shared" si="19"/>
        <v/>
      </c>
      <c r="D1259" s="599"/>
      <c r="E1259" s="597"/>
      <c r="F1259" s="1073"/>
      <c r="G1259" s="1073"/>
      <c r="H1259" s="1073"/>
      <c r="I1259" s="1073"/>
      <c r="J1259" s="1073"/>
      <c r="K1259" s="1073"/>
      <c r="L1259" s="1073"/>
      <c r="M1259" s="1073"/>
      <c r="N1259" s="1073"/>
    </row>
    <row r="1260" spans="1:14" ht="16.5" thickBot="1" x14ac:dyDescent="0.3">
      <c r="A1260" s="62"/>
      <c r="B1260" s="600"/>
      <c r="C1260" s="598" t="str">
        <f t="shared" si="19"/>
        <v/>
      </c>
      <c r="D1260" s="599"/>
      <c r="E1260" s="597"/>
      <c r="F1260" s="1073"/>
      <c r="G1260" s="1073"/>
      <c r="H1260" s="1073"/>
      <c r="I1260" s="1073"/>
      <c r="J1260" s="1073"/>
      <c r="K1260" s="1073"/>
      <c r="L1260" s="1073"/>
      <c r="M1260" s="1073"/>
      <c r="N1260" s="1073"/>
    </row>
    <row r="1261" spans="1:14" ht="16.5" thickBot="1" x14ac:dyDescent="0.3">
      <c r="A1261" s="62"/>
      <c r="B1261" s="600"/>
      <c r="C1261" s="598" t="str">
        <f t="shared" si="19"/>
        <v/>
      </c>
      <c r="D1261" s="599"/>
      <c r="E1261" s="597"/>
      <c r="F1261" s="1073"/>
      <c r="G1261" s="1073"/>
      <c r="H1261" s="1073"/>
      <c r="I1261" s="1073"/>
      <c r="J1261" s="1073"/>
      <c r="K1261" s="1073"/>
      <c r="L1261" s="1073"/>
      <c r="M1261" s="1073"/>
      <c r="N1261" s="1073"/>
    </row>
    <row r="1262" spans="1:14" ht="16.5" thickBot="1" x14ac:dyDescent="0.3">
      <c r="A1262" s="62"/>
      <c r="B1262" s="600"/>
      <c r="C1262" s="598" t="str">
        <f t="shared" si="19"/>
        <v/>
      </c>
      <c r="D1262" s="599"/>
      <c r="E1262" s="597"/>
      <c r="F1262" s="1073"/>
      <c r="G1262" s="1073"/>
      <c r="H1262" s="1073"/>
      <c r="I1262" s="1073"/>
      <c r="J1262" s="1073"/>
      <c r="K1262" s="1073"/>
      <c r="L1262" s="1073"/>
      <c r="M1262" s="1073"/>
      <c r="N1262" s="1073"/>
    </row>
    <row r="1263" spans="1:14" ht="16.5" thickBot="1" x14ac:dyDescent="0.3">
      <c r="A1263" s="62"/>
      <c r="B1263" s="600"/>
      <c r="C1263" s="598" t="str">
        <f t="shared" si="19"/>
        <v/>
      </c>
      <c r="D1263" s="599"/>
      <c r="E1263" s="597"/>
      <c r="F1263" s="1073"/>
      <c r="G1263" s="1073"/>
      <c r="H1263" s="1073"/>
      <c r="I1263" s="1073"/>
      <c r="J1263" s="1073"/>
      <c r="K1263" s="1073"/>
      <c r="L1263" s="1073"/>
      <c r="M1263" s="1073"/>
      <c r="N1263" s="1073"/>
    </row>
    <row r="1264" spans="1:14" ht="16.5" thickBot="1" x14ac:dyDescent="0.3">
      <c r="A1264" s="62"/>
      <c r="B1264" s="600"/>
      <c r="C1264" s="598" t="str">
        <f t="shared" si="19"/>
        <v/>
      </c>
      <c r="D1264" s="599"/>
      <c r="E1264" s="597"/>
      <c r="F1264" s="1073"/>
      <c r="G1264" s="1073"/>
      <c r="H1264" s="1073"/>
      <c r="I1264" s="1073"/>
      <c r="J1264" s="1073"/>
      <c r="K1264" s="1073"/>
      <c r="L1264" s="1073"/>
      <c r="M1264" s="1073"/>
      <c r="N1264" s="1073"/>
    </row>
    <row r="1265" spans="1:14" ht="16.5" thickBot="1" x14ac:dyDescent="0.3">
      <c r="A1265" s="62"/>
      <c r="B1265" s="600"/>
      <c r="C1265" s="598" t="str">
        <f t="shared" si="19"/>
        <v/>
      </c>
      <c r="D1265" s="599"/>
      <c r="E1265" s="597"/>
      <c r="F1265" s="1073"/>
      <c r="G1265" s="1073"/>
      <c r="H1265" s="1073"/>
      <c r="I1265" s="1073"/>
      <c r="J1265" s="1073"/>
      <c r="K1265" s="1073"/>
      <c r="L1265" s="1073"/>
      <c r="M1265" s="1073"/>
      <c r="N1265" s="1073"/>
    </row>
    <row r="1266" spans="1:14" ht="16.5" thickBot="1" x14ac:dyDescent="0.3">
      <c r="A1266" s="62"/>
      <c r="B1266" s="600"/>
      <c r="C1266" s="598" t="str">
        <f t="shared" si="19"/>
        <v/>
      </c>
      <c r="D1266" s="599"/>
      <c r="E1266" s="597"/>
      <c r="F1266" s="1073"/>
      <c r="G1266" s="1073"/>
      <c r="H1266" s="1073"/>
      <c r="I1266" s="1073"/>
      <c r="J1266" s="1073"/>
      <c r="K1266" s="1073"/>
      <c r="L1266" s="1073"/>
      <c r="M1266" s="1073"/>
      <c r="N1266" s="1073"/>
    </row>
    <row r="1267" spans="1:14" ht="16.5" thickBot="1" x14ac:dyDescent="0.3">
      <c r="A1267" s="62"/>
      <c r="B1267" s="600"/>
      <c r="C1267" s="598" t="str">
        <f t="shared" si="19"/>
        <v/>
      </c>
      <c r="D1267" s="599"/>
      <c r="E1267" s="597"/>
      <c r="F1267" s="1073"/>
      <c r="G1267" s="1073"/>
      <c r="H1267" s="1073"/>
      <c r="I1267" s="1073"/>
      <c r="J1267" s="1073"/>
      <c r="K1267" s="1073"/>
      <c r="L1267" s="1073"/>
      <c r="M1267" s="1073"/>
      <c r="N1267" s="1073"/>
    </row>
    <row r="1268" spans="1:14" ht="16.5" thickBot="1" x14ac:dyDescent="0.3">
      <c r="A1268" s="62"/>
      <c r="B1268" s="600"/>
      <c r="C1268" s="598" t="str">
        <f t="shared" si="19"/>
        <v/>
      </c>
      <c r="D1268" s="599"/>
      <c r="E1268" s="597"/>
      <c r="F1268" s="1073"/>
      <c r="G1268" s="1073"/>
      <c r="H1268" s="1073"/>
      <c r="I1268" s="1073"/>
      <c r="J1268" s="1073"/>
      <c r="K1268" s="1073"/>
      <c r="L1268" s="1073"/>
      <c r="M1268" s="1073"/>
      <c r="N1268" s="1073"/>
    </row>
    <row r="1269" spans="1:14" ht="16.5" thickBot="1" x14ac:dyDescent="0.3">
      <c r="A1269" s="62"/>
      <c r="B1269" s="600"/>
      <c r="C1269" s="598" t="str">
        <f t="shared" si="19"/>
        <v/>
      </c>
      <c r="D1269" s="599"/>
      <c r="E1269" s="597"/>
      <c r="F1269" s="1073"/>
      <c r="G1269" s="1073"/>
      <c r="H1269" s="1073"/>
      <c r="I1269" s="1073"/>
      <c r="J1269" s="1073"/>
      <c r="K1269" s="1073"/>
      <c r="L1269" s="1073"/>
      <c r="M1269" s="1073"/>
      <c r="N1269" s="1073"/>
    </row>
    <row r="1270" spans="1:14" ht="16.5" thickBot="1" x14ac:dyDescent="0.3">
      <c r="A1270" s="62"/>
      <c r="B1270" s="600"/>
      <c r="C1270" s="598" t="str">
        <f t="shared" si="19"/>
        <v/>
      </c>
      <c r="D1270" s="599"/>
      <c r="E1270" s="597"/>
      <c r="F1270" s="1073"/>
      <c r="G1270" s="1073"/>
      <c r="H1270" s="1073"/>
      <c r="I1270" s="1073"/>
      <c r="J1270" s="1073"/>
      <c r="K1270" s="1073"/>
      <c r="L1270" s="1073"/>
      <c r="M1270" s="1073"/>
      <c r="N1270" s="1073"/>
    </row>
    <row r="1271" spans="1:14" ht="16.5" thickBot="1" x14ac:dyDescent="0.3">
      <c r="A1271" s="62"/>
      <c r="B1271" s="600"/>
      <c r="C1271" s="598" t="str">
        <f t="shared" si="19"/>
        <v/>
      </c>
      <c r="D1271" s="599"/>
      <c r="E1271" s="597"/>
      <c r="F1271" s="1073"/>
      <c r="G1271" s="1073"/>
      <c r="H1271" s="1073"/>
      <c r="I1271" s="1073"/>
      <c r="J1271" s="1073"/>
      <c r="K1271" s="1073"/>
      <c r="L1271" s="1073"/>
      <c r="M1271" s="1073"/>
      <c r="N1271" s="1073"/>
    </row>
    <row r="1272" spans="1:14" ht="16.5" thickBot="1" x14ac:dyDescent="0.3">
      <c r="A1272" s="62"/>
      <c r="B1272" s="600"/>
      <c r="C1272" s="598" t="str">
        <f t="shared" si="19"/>
        <v/>
      </c>
      <c r="D1272" s="599"/>
      <c r="E1272" s="597"/>
      <c r="F1272" s="1073"/>
      <c r="G1272" s="1073"/>
      <c r="H1272" s="1073"/>
      <c r="I1272" s="1073"/>
      <c r="J1272" s="1073"/>
      <c r="K1272" s="1073"/>
      <c r="L1272" s="1073"/>
      <c r="M1272" s="1073"/>
      <c r="N1272" s="1073"/>
    </row>
    <row r="1273" spans="1:14" ht="16.5" thickBot="1" x14ac:dyDescent="0.3">
      <c r="A1273" s="62"/>
      <c r="B1273" s="600"/>
      <c r="C1273" s="598" t="str">
        <f t="shared" si="19"/>
        <v/>
      </c>
      <c r="D1273" s="599"/>
      <c r="E1273" s="597"/>
      <c r="F1273" s="1073"/>
      <c r="G1273" s="1073"/>
      <c r="H1273" s="1073"/>
      <c r="I1273" s="1073"/>
      <c r="J1273" s="1073"/>
      <c r="K1273" s="1073"/>
      <c r="L1273" s="1073"/>
      <c r="M1273" s="1073"/>
      <c r="N1273" s="1073"/>
    </row>
    <row r="1274" spans="1:14" ht="16.5" thickBot="1" x14ac:dyDescent="0.3">
      <c r="A1274" s="62"/>
      <c r="B1274" s="600"/>
      <c r="C1274" s="598" t="str">
        <f t="shared" si="19"/>
        <v/>
      </c>
      <c r="D1274" s="599"/>
      <c r="E1274" s="597"/>
      <c r="F1274" s="1073"/>
      <c r="G1274" s="1073"/>
      <c r="H1274" s="1073"/>
      <c r="I1274" s="1073"/>
      <c r="J1274" s="1073"/>
      <c r="K1274" s="1073"/>
      <c r="L1274" s="1073"/>
      <c r="M1274" s="1073"/>
      <c r="N1274" s="1073"/>
    </row>
    <row r="1275" spans="1:14" ht="16.5" thickBot="1" x14ac:dyDescent="0.3">
      <c r="A1275" s="62"/>
      <c r="B1275" s="600"/>
      <c r="C1275" s="598" t="str">
        <f t="shared" si="19"/>
        <v/>
      </c>
      <c r="D1275" s="599"/>
      <c r="E1275" s="597"/>
      <c r="F1275" s="1073"/>
      <c r="G1275" s="1073"/>
      <c r="H1275" s="1073"/>
      <c r="I1275" s="1073"/>
      <c r="J1275" s="1073"/>
      <c r="K1275" s="1073"/>
      <c r="L1275" s="1073"/>
      <c r="M1275" s="1073"/>
      <c r="N1275" s="1073"/>
    </row>
    <row r="1276" spans="1:14" ht="16.5" thickBot="1" x14ac:dyDescent="0.3">
      <c r="A1276" s="62"/>
      <c r="B1276" s="600"/>
      <c r="C1276" s="598" t="str">
        <f t="shared" si="19"/>
        <v/>
      </c>
      <c r="D1276" s="599"/>
      <c r="E1276" s="597"/>
      <c r="F1276" s="1073"/>
      <c r="G1276" s="1073"/>
      <c r="H1276" s="1073"/>
      <c r="I1276" s="1073"/>
      <c r="J1276" s="1073"/>
      <c r="K1276" s="1073"/>
      <c r="L1276" s="1073"/>
      <c r="M1276" s="1073"/>
      <c r="N1276" s="1073"/>
    </row>
    <row r="1277" spans="1:14" ht="16.5" thickBot="1" x14ac:dyDescent="0.3">
      <c r="A1277" s="62"/>
      <c r="B1277" s="600"/>
      <c r="C1277" s="598" t="str">
        <f t="shared" si="19"/>
        <v/>
      </c>
      <c r="D1277" s="599"/>
      <c r="E1277" s="597"/>
      <c r="F1277" s="1073"/>
      <c r="G1277" s="1073"/>
      <c r="H1277" s="1073"/>
      <c r="I1277" s="1073"/>
      <c r="J1277" s="1073"/>
      <c r="K1277" s="1073"/>
      <c r="L1277" s="1073"/>
      <c r="M1277" s="1073"/>
      <c r="N1277" s="1073"/>
    </row>
    <row r="1278" spans="1:14" ht="16.5" thickBot="1" x14ac:dyDescent="0.3">
      <c r="A1278" s="62"/>
      <c r="B1278" s="600"/>
      <c r="C1278" s="598" t="str">
        <f t="shared" si="19"/>
        <v/>
      </c>
      <c r="D1278" s="599"/>
      <c r="E1278" s="597"/>
      <c r="F1278" s="1073"/>
      <c r="G1278" s="1073"/>
      <c r="H1278" s="1073"/>
      <c r="I1278" s="1073"/>
      <c r="J1278" s="1073"/>
      <c r="K1278" s="1073"/>
      <c r="L1278" s="1073"/>
      <c r="M1278" s="1073"/>
      <c r="N1278" s="1073"/>
    </row>
    <row r="1279" spans="1:14" ht="16.5" thickBot="1" x14ac:dyDescent="0.3">
      <c r="A1279" s="62"/>
      <c r="B1279" s="600"/>
      <c r="C1279" s="598" t="str">
        <f t="shared" si="19"/>
        <v/>
      </c>
      <c r="D1279" s="599"/>
      <c r="E1279" s="597"/>
      <c r="F1279" s="1073"/>
      <c r="G1279" s="1073"/>
      <c r="H1279" s="1073"/>
      <c r="I1279" s="1073"/>
      <c r="J1279" s="1073"/>
      <c r="K1279" s="1073"/>
      <c r="L1279" s="1073"/>
      <c r="M1279" s="1073"/>
      <c r="N1279" s="1073"/>
    </row>
    <row r="1280" spans="1:14" ht="16.5" thickBot="1" x14ac:dyDescent="0.3">
      <c r="A1280" s="62"/>
      <c r="B1280" s="600"/>
      <c r="C1280" s="598" t="str">
        <f t="shared" si="19"/>
        <v/>
      </c>
      <c r="D1280" s="599"/>
      <c r="E1280" s="597"/>
      <c r="F1280" s="1073"/>
      <c r="G1280" s="1073"/>
      <c r="H1280" s="1073"/>
      <c r="I1280" s="1073"/>
      <c r="J1280" s="1073"/>
      <c r="K1280" s="1073"/>
      <c r="L1280" s="1073"/>
      <c r="M1280" s="1073"/>
      <c r="N1280" s="1073"/>
    </row>
    <row r="1281" spans="1:14" ht="16.5" thickBot="1" x14ac:dyDescent="0.3">
      <c r="A1281" s="62"/>
      <c r="B1281" s="600"/>
      <c r="C1281" s="598" t="str">
        <f t="shared" si="19"/>
        <v/>
      </c>
      <c r="D1281" s="599"/>
      <c r="E1281" s="597"/>
      <c r="F1281" s="1073"/>
      <c r="G1281" s="1073"/>
      <c r="H1281" s="1073"/>
      <c r="I1281" s="1073"/>
      <c r="J1281" s="1073"/>
      <c r="K1281" s="1073"/>
      <c r="L1281" s="1073"/>
      <c r="M1281" s="1073"/>
      <c r="N1281" s="1073"/>
    </row>
    <row r="1282" spans="1:14" ht="16.5" thickBot="1" x14ac:dyDescent="0.3">
      <c r="A1282" s="62"/>
      <c r="B1282" s="600"/>
      <c r="C1282" s="598" t="str">
        <f t="shared" si="19"/>
        <v/>
      </c>
      <c r="D1282" s="599"/>
      <c r="E1282" s="597"/>
      <c r="F1282" s="1073"/>
      <c r="G1282" s="1073"/>
      <c r="H1282" s="1073"/>
      <c r="I1282" s="1073"/>
      <c r="J1282" s="1073"/>
      <c r="K1282" s="1073"/>
      <c r="L1282" s="1073"/>
      <c r="M1282" s="1073"/>
      <c r="N1282" s="1073"/>
    </row>
    <row r="1283" spans="1:14" ht="16.5" thickBot="1" x14ac:dyDescent="0.3">
      <c r="A1283" s="62"/>
      <c r="B1283" s="600"/>
      <c r="C1283" s="598" t="str">
        <f t="shared" si="19"/>
        <v/>
      </c>
      <c r="D1283" s="599"/>
      <c r="E1283" s="597"/>
      <c r="F1283" s="1073"/>
      <c r="G1283" s="1073"/>
      <c r="H1283" s="1073"/>
      <c r="I1283" s="1073"/>
      <c r="J1283" s="1073"/>
      <c r="K1283" s="1073"/>
      <c r="L1283" s="1073"/>
      <c r="M1283" s="1073"/>
      <c r="N1283" s="1073"/>
    </row>
    <row r="1284" spans="1:14" ht="16.5" thickBot="1" x14ac:dyDescent="0.3">
      <c r="A1284" s="62"/>
      <c r="B1284" s="600"/>
      <c r="C1284" s="598" t="str">
        <f t="shared" si="19"/>
        <v/>
      </c>
      <c r="D1284" s="599"/>
      <c r="E1284" s="597"/>
      <c r="F1284" s="1073"/>
      <c r="G1284" s="1073"/>
      <c r="H1284" s="1073"/>
      <c r="I1284" s="1073"/>
      <c r="J1284" s="1073"/>
      <c r="K1284" s="1073"/>
      <c r="L1284" s="1073"/>
      <c r="M1284" s="1073"/>
      <c r="N1284" s="1073"/>
    </row>
    <row r="1285" spans="1:14" ht="16.5" thickBot="1" x14ac:dyDescent="0.3">
      <c r="A1285" s="62"/>
      <c r="B1285" s="600"/>
      <c r="C1285" s="598" t="str">
        <f t="shared" si="19"/>
        <v/>
      </c>
      <c r="D1285" s="599"/>
      <c r="E1285" s="597"/>
      <c r="F1285" s="1073"/>
      <c r="G1285" s="1073"/>
      <c r="H1285" s="1073"/>
      <c r="I1285" s="1073"/>
      <c r="J1285" s="1073"/>
      <c r="K1285" s="1073"/>
      <c r="L1285" s="1073"/>
      <c r="M1285" s="1073"/>
      <c r="N1285" s="1073"/>
    </row>
    <row r="1286" spans="1:14" ht="16.5" thickBot="1" x14ac:dyDescent="0.3">
      <c r="A1286" s="62"/>
      <c r="B1286" s="600"/>
      <c r="C1286" s="598" t="str">
        <f t="shared" si="19"/>
        <v/>
      </c>
      <c r="D1286" s="599"/>
      <c r="E1286" s="597"/>
      <c r="F1286" s="1073"/>
      <c r="G1286" s="1073"/>
      <c r="H1286" s="1073"/>
      <c r="I1286" s="1073"/>
      <c r="J1286" s="1073"/>
      <c r="K1286" s="1073"/>
      <c r="L1286" s="1073"/>
      <c r="M1286" s="1073"/>
      <c r="N1286" s="1073"/>
    </row>
    <row r="1287" spans="1:14" ht="16.5" thickBot="1" x14ac:dyDescent="0.3">
      <c r="A1287" s="62"/>
      <c r="B1287" s="600"/>
      <c r="C1287" s="598" t="str">
        <f t="shared" si="19"/>
        <v/>
      </c>
      <c r="D1287" s="599"/>
      <c r="E1287" s="597"/>
      <c r="F1287" s="1073"/>
      <c r="G1287" s="1073"/>
      <c r="H1287" s="1073"/>
      <c r="I1287" s="1073"/>
      <c r="J1287" s="1073"/>
      <c r="K1287" s="1073"/>
      <c r="L1287" s="1073"/>
      <c r="M1287" s="1073"/>
      <c r="N1287" s="1073"/>
    </row>
    <row r="1288" spans="1:14" ht="16.5" thickBot="1" x14ac:dyDescent="0.3">
      <c r="A1288" s="62"/>
      <c r="B1288" s="600"/>
      <c r="C1288" s="598" t="str">
        <f t="shared" si="19"/>
        <v/>
      </c>
      <c r="D1288" s="599"/>
      <c r="E1288" s="597"/>
      <c r="F1288" s="1073"/>
      <c r="G1288" s="1073"/>
      <c r="H1288" s="1073"/>
      <c r="I1288" s="1073"/>
      <c r="J1288" s="1073"/>
      <c r="K1288" s="1073"/>
      <c r="L1288" s="1073"/>
      <c r="M1288" s="1073"/>
      <c r="N1288" s="1073"/>
    </row>
    <row r="1289" spans="1:14" ht="16.5" thickBot="1" x14ac:dyDescent="0.3">
      <c r="A1289" s="62"/>
      <c r="B1289" s="600"/>
      <c r="C1289" s="598" t="str">
        <f t="shared" si="19"/>
        <v/>
      </c>
      <c r="D1289" s="599"/>
      <c r="E1289" s="597"/>
      <c r="F1289" s="1073"/>
      <c r="G1289" s="1073"/>
      <c r="H1289" s="1073"/>
      <c r="I1289" s="1073"/>
      <c r="J1289" s="1073"/>
      <c r="K1289" s="1073"/>
      <c r="L1289" s="1073"/>
      <c r="M1289" s="1073"/>
      <c r="N1289" s="1073"/>
    </row>
    <row r="1290" spans="1:14" ht="16.5" thickBot="1" x14ac:dyDescent="0.3">
      <c r="A1290" s="62"/>
      <c r="B1290" s="600"/>
      <c r="C1290" s="598" t="str">
        <f t="shared" si="19"/>
        <v/>
      </c>
      <c r="D1290" s="599"/>
      <c r="E1290" s="597"/>
      <c r="F1290" s="1073"/>
      <c r="G1290" s="1073"/>
      <c r="H1290" s="1073"/>
      <c r="I1290" s="1073"/>
      <c r="J1290" s="1073"/>
      <c r="K1290" s="1073"/>
      <c r="L1290" s="1073"/>
      <c r="M1290" s="1073"/>
      <c r="N1290" s="1073"/>
    </row>
    <row r="1291" spans="1:14" ht="16.5" thickBot="1" x14ac:dyDescent="0.3">
      <c r="A1291" s="62"/>
      <c r="B1291" s="600"/>
      <c r="C1291" s="598" t="str">
        <f t="shared" si="19"/>
        <v/>
      </c>
      <c r="D1291" s="599"/>
      <c r="E1291" s="597"/>
      <c r="F1291" s="1073"/>
      <c r="G1291" s="1073"/>
      <c r="H1291" s="1073"/>
      <c r="I1291" s="1073"/>
      <c r="J1291" s="1073"/>
      <c r="K1291" s="1073"/>
      <c r="L1291" s="1073"/>
      <c r="M1291" s="1073"/>
      <c r="N1291" s="1073"/>
    </row>
    <row r="1292" spans="1:14" ht="16.5" thickBot="1" x14ac:dyDescent="0.3">
      <c r="A1292" s="62"/>
      <c r="B1292" s="600"/>
      <c r="C1292" s="598" t="str">
        <f t="shared" ref="C1292:C1355" si="20">IF(B1292&gt;0, (B1292-B1291), "")</f>
        <v/>
      </c>
      <c r="D1292" s="599"/>
      <c r="E1292" s="597"/>
      <c r="F1292" s="1073"/>
      <c r="G1292" s="1073"/>
      <c r="H1292" s="1073"/>
      <c r="I1292" s="1073"/>
      <c r="J1292" s="1073"/>
      <c r="K1292" s="1073"/>
      <c r="L1292" s="1073"/>
      <c r="M1292" s="1073"/>
      <c r="N1292" s="1073"/>
    </row>
    <row r="1293" spans="1:14" ht="16.5" thickBot="1" x14ac:dyDescent="0.3">
      <c r="A1293" s="62"/>
      <c r="B1293" s="600"/>
      <c r="C1293" s="598" t="str">
        <f t="shared" si="20"/>
        <v/>
      </c>
      <c r="D1293" s="599"/>
      <c r="E1293" s="597"/>
      <c r="F1293" s="1073"/>
      <c r="G1293" s="1073"/>
      <c r="H1293" s="1073"/>
      <c r="I1293" s="1073"/>
      <c r="J1293" s="1073"/>
      <c r="K1293" s="1073"/>
      <c r="L1293" s="1073"/>
      <c r="M1293" s="1073"/>
      <c r="N1293" s="1073"/>
    </row>
    <row r="1294" spans="1:14" ht="16.5" thickBot="1" x14ac:dyDescent="0.3">
      <c r="A1294" s="62"/>
      <c r="B1294" s="600"/>
      <c r="C1294" s="598" t="str">
        <f t="shared" si="20"/>
        <v/>
      </c>
      <c r="D1294" s="599"/>
      <c r="E1294" s="597"/>
      <c r="F1294" s="1073"/>
      <c r="G1294" s="1073"/>
      <c r="H1294" s="1073"/>
      <c r="I1294" s="1073"/>
      <c r="J1294" s="1073"/>
      <c r="K1294" s="1073"/>
      <c r="L1294" s="1073"/>
      <c r="M1294" s="1073"/>
      <c r="N1294" s="1073"/>
    </row>
    <row r="1295" spans="1:14" ht="16.5" thickBot="1" x14ac:dyDescent="0.3">
      <c r="A1295" s="62"/>
      <c r="B1295" s="600"/>
      <c r="C1295" s="598" t="str">
        <f t="shared" si="20"/>
        <v/>
      </c>
      <c r="D1295" s="599"/>
      <c r="E1295" s="597"/>
      <c r="F1295" s="1073"/>
      <c r="G1295" s="1073"/>
      <c r="H1295" s="1073"/>
      <c r="I1295" s="1073"/>
      <c r="J1295" s="1073"/>
      <c r="K1295" s="1073"/>
      <c r="L1295" s="1073"/>
      <c r="M1295" s="1073"/>
      <c r="N1295" s="1073"/>
    </row>
    <row r="1296" spans="1:14" ht="16.5" thickBot="1" x14ac:dyDescent="0.3">
      <c r="A1296" s="62"/>
      <c r="B1296" s="600"/>
      <c r="C1296" s="598" t="str">
        <f t="shared" si="20"/>
        <v/>
      </c>
      <c r="D1296" s="599"/>
      <c r="E1296" s="597"/>
      <c r="F1296" s="1073"/>
      <c r="G1296" s="1073"/>
      <c r="H1296" s="1073"/>
      <c r="I1296" s="1073"/>
      <c r="J1296" s="1073"/>
      <c r="K1296" s="1073"/>
      <c r="L1296" s="1073"/>
      <c r="M1296" s="1073"/>
      <c r="N1296" s="1073"/>
    </row>
    <row r="1297" spans="1:14" ht="16.5" thickBot="1" x14ac:dyDescent="0.3">
      <c r="A1297" s="62"/>
      <c r="B1297" s="600"/>
      <c r="C1297" s="598" t="str">
        <f t="shared" si="20"/>
        <v/>
      </c>
      <c r="D1297" s="599"/>
      <c r="E1297" s="597"/>
      <c r="F1297" s="1073"/>
      <c r="G1297" s="1073"/>
      <c r="H1297" s="1073"/>
      <c r="I1297" s="1073"/>
      <c r="J1297" s="1073"/>
      <c r="K1297" s="1073"/>
      <c r="L1297" s="1073"/>
      <c r="M1297" s="1073"/>
      <c r="N1297" s="1073"/>
    </row>
    <row r="1298" spans="1:14" ht="16.5" thickBot="1" x14ac:dyDescent="0.3">
      <c r="A1298" s="62"/>
      <c r="B1298" s="600"/>
      <c r="C1298" s="598" t="str">
        <f t="shared" si="20"/>
        <v/>
      </c>
      <c r="D1298" s="599"/>
      <c r="E1298" s="597"/>
      <c r="F1298" s="1073"/>
      <c r="G1298" s="1073"/>
      <c r="H1298" s="1073"/>
      <c r="I1298" s="1073"/>
      <c r="J1298" s="1073"/>
      <c r="K1298" s="1073"/>
      <c r="L1298" s="1073"/>
      <c r="M1298" s="1073"/>
      <c r="N1298" s="1073"/>
    </row>
    <row r="1299" spans="1:14" ht="16.5" thickBot="1" x14ac:dyDescent="0.3">
      <c r="A1299" s="62"/>
      <c r="B1299" s="600"/>
      <c r="C1299" s="598" t="str">
        <f t="shared" si="20"/>
        <v/>
      </c>
      <c r="D1299" s="599"/>
      <c r="E1299" s="597"/>
      <c r="F1299" s="1073"/>
      <c r="G1299" s="1073"/>
      <c r="H1299" s="1073"/>
      <c r="I1299" s="1073"/>
      <c r="J1299" s="1073"/>
      <c r="K1299" s="1073"/>
      <c r="L1299" s="1073"/>
      <c r="M1299" s="1073"/>
      <c r="N1299" s="1073"/>
    </row>
    <row r="1300" spans="1:14" ht="16.5" thickBot="1" x14ac:dyDescent="0.3">
      <c r="A1300" s="62"/>
      <c r="B1300" s="600"/>
      <c r="C1300" s="598" t="str">
        <f t="shared" si="20"/>
        <v/>
      </c>
      <c r="D1300" s="599"/>
      <c r="E1300" s="597"/>
      <c r="F1300" s="1073"/>
      <c r="G1300" s="1073"/>
      <c r="H1300" s="1073"/>
      <c r="I1300" s="1073"/>
      <c r="J1300" s="1073"/>
      <c r="K1300" s="1073"/>
      <c r="L1300" s="1073"/>
      <c r="M1300" s="1073"/>
      <c r="N1300" s="1073"/>
    </row>
    <row r="1301" spans="1:14" ht="16.5" thickBot="1" x14ac:dyDescent="0.3">
      <c r="A1301" s="62"/>
      <c r="B1301" s="600"/>
      <c r="C1301" s="598" t="str">
        <f t="shared" si="20"/>
        <v/>
      </c>
      <c r="D1301" s="599"/>
      <c r="E1301" s="597"/>
      <c r="F1301" s="1073"/>
      <c r="G1301" s="1073"/>
      <c r="H1301" s="1073"/>
      <c r="I1301" s="1073"/>
      <c r="J1301" s="1073"/>
      <c r="K1301" s="1073"/>
      <c r="L1301" s="1073"/>
      <c r="M1301" s="1073"/>
      <c r="N1301" s="1073"/>
    </row>
    <row r="1302" spans="1:14" ht="16.5" thickBot="1" x14ac:dyDescent="0.3">
      <c r="A1302" s="62"/>
      <c r="B1302" s="600"/>
      <c r="C1302" s="598" t="str">
        <f t="shared" si="20"/>
        <v/>
      </c>
      <c r="D1302" s="599"/>
      <c r="E1302" s="597"/>
      <c r="F1302" s="1073"/>
      <c r="G1302" s="1073"/>
      <c r="H1302" s="1073"/>
      <c r="I1302" s="1073"/>
      <c r="J1302" s="1073"/>
      <c r="K1302" s="1073"/>
      <c r="L1302" s="1073"/>
      <c r="M1302" s="1073"/>
      <c r="N1302" s="1073"/>
    </row>
    <row r="1303" spans="1:14" ht="16.5" thickBot="1" x14ac:dyDescent="0.3">
      <c r="A1303" s="62"/>
      <c r="B1303" s="600"/>
      <c r="C1303" s="598" t="str">
        <f t="shared" si="20"/>
        <v/>
      </c>
      <c r="D1303" s="599"/>
      <c r="E1303" s="597"/>
      <c r="F1303" s="1073"/>
      <c r="G1303" s="1073"/>
      <c r="H1303" s="1073"/>
      <c r="I1303" s="1073"/>
      <c r="J1303" s="1073"/>
      <c r="K1303" s="1073"/>
      <c r="L1303" s="1073"/>
      <c r="M1303" s="1073"/>
      <c r="N1303" s="1073"/>
    </row>
    <row r="1304" spans="1:14" ht="16.5" thickBot="1" x14ac:dyDescent="0.3">
      <c r="A1304" s="62"/>
      <c r="B1304" s="600"/>
      <c r="C1304" s="598" t="str">
        <f t="shared" si="20"/>
        <v/>
      </c>
      <c r="D1304" s="599"/>
      <c r="E1304" s="597"/>
      <c r="F1304" s="1073"/>
      <c r="G1304" s="1073"/>
      <c r="H1304" s="1073"/>
      <c r="I1304" s="1073"/>
      <c r="J1304" s="1073"/>
      <c r="K1304" s="1073"/>
      <c r="L1304" s="1073"/>
      <c r="M1304" s="1073"/>
      <c r="N1304" s="1073"/>
    </row>
    <row r="1305" spans="1:14" ht="16.5" thickBot="1" x14ac:dyDescent="0.3">
      <c r="A1305" s="62"/>
      <c r="B1305" s="600"/>
      <c r="C1305" s="598" t="str">
        <f t="shared" si="20"/>
        <v/>
      </c>
      <c r="D1305" s="599"/>
      <c r="E1305" s="597"/>
      <c r="F1305" s="1073"/>
      <c r="G1305" s="1073"/>
      <c r="H1305" s="1073"/>
      <c r="I1305" s="1073"/>
      <c r="J1305" s="1073"/>
      <c r="K1305" s="1073"/>
      <c r="L1305" s="1073"/>
      <c r="M1305" s="1073"/>
      <c r="N1305" s="1073"/>
    </row>
    <row r="1306" spans="1:14" ht="16.5" thickBot="1" x14ac:dyDescent="0.3">
      <c r="A1306" s="62"/>
      <c r="B1306" s="600"/>
      <c r="C1306" s="598" t="str">
        <f t="shared" si="20"/>
        <v/>
      </c>
      <c r="D1306" s="599"/>
      <c r="E1306" s="597"/>
      <c r="F1306" s="1073"/>
      <c r="G1306" s="1073"/>
      <c r="H1306" s="1073"/>
      <c r="I1306" s="1073"/>
      <c r="J1306" s="1073"/>
      <c r="K1306" s="1073"/>
      <c r="L1306" s="1073"/>
      <c r="M1306" s="1073"/>
      <c r="N1306" s="1073"/>
    </row>
    <row r="1307" spans="1:14" ht="16.5" thickBot="1" x14ac:dyDescent="0.3">
      <c r="A1307" s="62"/>
      <c r="B1307" s="600"/>
      <c r="C1307" s="598" t="str">
        <f t="shared" si="20"/>
        <v/>
      </c>
      <c r="D1307" s="599"/>
      <c r="E1307" s="597"/>
      <c r="F1307" s="1073"/>
      <c r="G1307" s="1073"/>
      <c r="H1307" s="1073"/>
      <c r="I1307" s="1073"/>
      <c r="J1307" s="1073"/>
      <c r="K1307" s="1073"/>
      <c r="L1307" s="1073"/>
      <c r="M1307" s="1073"/>
      <c r="N1307" s="1073"/>
    </row>
    <row r="1308" spans="1:14" ht="16.5" thickBot="1" x14ac:dyDescent="0.3">
      <c r="A1308" s="62"/>
      <c r="B1308" s="600"/>
      <c r="C1308" s="598" t="str">
        <f t="shared" si="20"/>
        <v/>
      </c>
      <c r="D1308" s="599"/>
      <c r="E1308" s="597"/>
      <c r="F1308" s="1073"/>
      <c r="G1308" s="1073"/>
      <c r="H1308" s="1073"/>
      <c r="I1308" s="1073"/>
      <c r="J1308" s="1073"/>
      <c r="K1308" s="1073"/>
      <c r="L1308" s="1073"/>
      <c r="M1308" s="1073"/>
      <c r="N1308" s="1073"/>
    </row>
    <row r="1309" spans="1:14" ht="16.5" thickBot="1" x14ac:dyDescent="0.3">
      <c r="A1309" s="62"/>
      <c r="B1309" s="600"/>
      <c r="C1309" s="598" t="str">
        <f t="shared" si="20"/>
        <v/>
      </c>
      <c r="D1309" s="599"/>
      <c r="E1309" s="597"/>
      <c r="F1309" s="1073"/>
      <c r="G1309" s="1073"/>
      <c r="H1309" s="1073"/>
      <c r="I1309" s="1073"/>
      <c r="J1309" s="1073"/>
      <c r="K1309" s="1073"/>
      <c r="L1309" s="1073"/>
      <c r="M1309" s="1073"/>
      <c r="N1309" s="1073"/>
    </row>
    <row r="1310" spans="1:14" ht="16.5" thickBot="1" x14ac:dyDescent="0.3">
      <c r="A1310" s="62"/>
      <c r="B1310" s="600"/>
      <c r="C1310" s="598" t="str">
        <f t="shared" si="20"/>
        <v/>
      </c>
      <c r="D1310" s="599"/>
      <c r="E1310" s="597"/>
      <c r="F1310" s="1073"/>
      <c r="G1310" s="1073"/>
      <c r="H1310" s="1073"/>
      <c r="I1310" s="1073"/>
      <c r="J1310" s="1073"/>
      <c r="K1310" s="1073"/>
      <c r="L1310" s="1073"/>
      <c r="M1310" s="1073"/>
      <c r="N1310" s="1073"/>
    </row>
    <row r="1311" spans="1:14" ht="16.5" thickBot="1" x14ac:dyDescent="0.3">
      <c r="A1311" s="62"/>
      <c r="B1311" s="600"/>
      <c r="C1311" s="598" t="str">
        <f t="shared" si="20"/>
        <v/>
      </c>
      <c r="D1311" s="599"/>
      <c r="E1311" s="597"/>
      <c r="F1311" s="1073"/>
      <c r="G1311" s="1073"/>
      <c r="H1311" s="1073"/>
      <c r="I1311" s="1073"/>
      <c r="J1311" s="1073"/>
      <c r="K1311" s="1073"/>
      <c r="L1311" s="1073"/>
      <c r="M1311" s="1073"/>
      <c r="N1311" s="1073"/>
    </row>
    <row r="1312" spans="1:14" ht="16.5" thickBot="1" x14ac:dyDescent="0.3">
      <c r="A1312" s="62"/>
      <c r="B1312" s="600"/>
      <c r="C1312" s="598" t="str">
        <f t="shared" si="20"/>
        <v/>
      </c>
      <c r="D1312" s="599"/>
      <c r="E1312" s="597"/>
      <c r="F1312" s="1073"/>
      <c r="G1312" s="1073"/>
      <c r="H1312" s="1073"/>
      <c r="I1312" s="1073"/>
      <c r="J1312" s="1073"/>
      <c r="K1312" s="1073"/>
      <c r="L1312" s="1073"/>
      <c r="M1312" s="1073"/>
      <c r="N1312" s="1073"/>
    </row>
    <row r="1313" spans="1:14" ht="16.5" thickBot="1" x14ac:dyDescent="0.3">
      <c r="A1313" s="62"/>
      <c r="B1313" s="600"/>
      <c r="C1313" s="598" t="str">
        <f t="shared" si="20"/>
        <v/>
      </c>
      <c r="D1313" s="599"/>
      <c r="E1313" s="597"/>
      <c r="F1313" s="1073"/>
      <c r="G1313" s="1073"/>
      <c r="H1313" s="1073"/>
      <c r="I1313" s="1073"/>
      <c r="J1313" s="1073"/>
      <c r="K1313" s="1073"/>
      <c r="L1313" s="1073"/>
      <c r="M1313" s="1073"/>
      <c r="N1313" s="1073"/>
    </row>
    <row r="1314" spans="1:14" ht="16.5" thickBot="1" x14ac:dyDescent="0.3">
      <c r="A1314" s="62"/>
      <c r="B1314" s="600"/>
      <c r="C1314" s="598" t="str">
        <f t="shared" si="20"/>
        <v/>
      </c>
      <c r="D1314" s="599"/>
      <c r="E1314" s="597"/>
      <c r="F1314" s="1073"/>
      <c r="G1314" s="1073"/>
      <c r="H1314" s="1073"/>
      <c r="I1314" s="1073"/>
      <c r="J1314" s="1073"/>
      <c r="K1314" s="1073"/>
      <c r="L1314" s="1073"/>
      <c r="M1314" s="1073"/>
      <c r="N1314" s="1073"/>
    </row>
    <row r="1315" spans="1:14" ht="16.5" thickBot="1" x14ac:dyDescent="0.3">
      <c r="A1315" s="62"/>
      <c r="B1315" s="600"/>
      <c r="C1315" s="598" t="str">
        <f t="shared" si="20"/>
        <v/>
      </c>
      <c r="D1315" s="599"/>
      <c r="E1315" s="597"/>
      <c r="F1315" s="1073"/>
      <c r="G1315" s="1073"/>
      <c r="H1315" s="1073"/>
      <c r="I1315" s="1073"/>
      <c r="J1315" s="1073"/>
      <c r="K1315" s="1073"/>
      <c r="L1315" s="1073"/>
      <c r="M1315" s="1073"/>
      <c r="N1315" s="1073"/>
    </row>
    <row r="1316" spans="1:14" ht="16.5" thickBot="1" x14ac:dyDescent="0.3">
      <c r="A1316" s="62"/>
      <c r="B1316" s="600"/>
      <c r="C1316" s="598" t="str">
        <f t="shared" si="20"/>
        <v/>
      </c>
      <c r="D1316" s="599"/>
      <c r="E1316" s="597"/>
      <c r="F1316" s="1073"/>
      <c r="G1316" s="1073"/>
      <c r="H1316" s="1073"/>
      <c r="I1316" s="1073"/>
      <c r="J1316" s="1073"/>
      <c r="K1316" s="1073"/>
      <c r="L1316" s="1073"/>
      <c r="M1316" s="1073"/>
      <c r="N1316" s="1073"/>
    </row>
    <row r="1317" spans="1:14" ht="16.5" thickBot="1" x14ac:dyDescent="0.3">
      <c r="A1317" s="62"/>
      <c r="B1317" s="600"/>
      <c r="C1317" s="598" t="str">
        <f t="shared" si="20"/>
        <v/>
      </c>
      <c r="D1317" s="599"/>
      <c r="E1317" s="597"/>
      <c r="F1317" s="1073"/>
      <c r="G1317" s="1073"/>
      <c r="H1317" s="1073"/>
      <c r="I1317" s="1073"/>
      <c r="J1317" s="1073"/>
      <c r="K1317" s="1073"/>
      <c r="L1317" s="1073"/>
      <c r="M1317" s="1073"/>
      <c r="N1317" s="1073"/>
    </row>
    <row r="1318" spans="1:14" ht="16.5" thickBot="1" x14ac:dyDescent="0.3">
      <c r="A1318" s="62"/>
      <c r="B1318" s="600"/>
      <c r="C1318" s="598" t="str">
        <f t="shared" si="20"/>
        <v/>
      </c>
      <c r="D1318" s="599"/>
      <c r="E1318" s="597"/>
      <c r="F1318" s="1073"/>
      <c r="G1318" s="1073"/>
      <c r="H1318" s="1073"/>
      <c r="I1318" s="1073"/>
      <c r="J1318" s="1073"/>
      <c r="K1318" s="1073"/>
      <c r="L1318" s="1073"/>
      <c r="M1318" s="1073"/>
      <c r="N1318" s="1073"/>
    </row>
    <row r="1319" spans="1:14" ht="16.5" thickBot="1" x14ac:dyDescent="0.3">
      <c r="A1319" s="62"/>
      <c r="B1319" s="600"/>
      <c r="C1319" s="598" t="str">
        <f t="shared" si="20"/>
        <v/>
      </c>
      <c r="D1319" s="599"/>
      <c r="E1319" s="597"/>
      <c r="F1319" s="1073"/>
      <c r="G1319" s="1073"/>
      <c r="H1319" s="1073"/>
      <c r="I1319" s="1073"/>
      <c r="J1319" s="1073"/>
      <c r="K1319" s="1073"/>
      <c r="L1319" s="1073"/>
      <c r="M1319" s="1073"/>
      <c r="N1319" s="1073"/>
    </row>
    <row r="1320" spans="1:14" ht="16.5" thickBot="1" x14ac:dyDescent="0.3">
      <c r="A1320" s="62"/>
      <c r="B1320" s="600"/>
      <c r="C1320" s="598" t="str">
        <f t="shared" si="20"/>
        <v/>
      </c>
      <c r="D1320" s="599"/>
      <c r="E1320" s="597"/>
      <c r="F1320" s="1073"/>
      <c r="G1320" s="1073"/>
      <c r="H1320" s="1073"/>
      <c r="I1320" s="1073"/>
      <c r="J1320" s="1073"/>
      <c r="K1320" s="1073"/>
      <c r="L1320" s="1073"/>
      <c r="M1320" s="1073"/>
      <c r="N1320" s="1073"/>
    </row>
    <row r="1321" spans="1:14" ht="16.5" thickBot="1" x14ac:dyDescent="0.3">
      <c r="A1321" s="62"/>
      <c r="B1321" s="600"/>
      <c r="C1321" s="598" t="str">
        <f t="shared" si="20"/>
        <v/>
      </c>
      <c r="D1321" s="599"/>
      <c r="E1321" s="597"/>
      <c r="F1321" s="1073"/>
      <c r="G1321" s="1073"/>
      <c r="H1321" s="1073"/>
      <c r="I1321" s="1073"/>
      <c r="J1321" s="1073"/>
      <c r="K1321" s="1073"/>
      <c r="L1321" s="1073"/>
      <c r="M1321" s="1073"/>
      <c r="N1321" s="1073"/>
    </row>
    <row r="1322" spans="1:14" ht="16.5" thickBot="1" x14ac:dyDescent="0.3">
      <c r="A1322" s="62"/>
      <c r="B1322" s="600"/>
      <c r="C1322" s="598" t="str">
        <f t="shared" si="20"/>
        <v/>
      </c>
      <c r="D1322" s="599"/>
      <c r="E1322" s="597"/>
      <c r="F1322" s="1073"/>
      <c r="G1322" s="1073"/>
      <c r="H1322" s="1073"/>
      <c r="I1322" s="1073"/>
      <c r="J1322" s="1073"/>
      <c r="K1322" s="1073"/>
      <c r="L1322" s="1073"/>
      <c r="M1322" s="1073"/>
      <c r="N1322" s="1073"/>
    </row>
    <row r="1323" spans="1:14" ht="16.5" thickBot="1" x14ac:dyDescent="0.3">
      <c r="A1323" s="62"/>
      <c r="B1323" s="600"/>
      <c r="C1323" s="598" t="str">
        <f t="shared" si="20"/>
        <v/>
      </c>
      <c r="D1323" s="599"/>
      <c r="E1323" s="597"/>
      <c r="F1323" s="1073"/>
      <c r="G1323" s="1073"/>
      <c r="H1323" s="1073"/>
      <c r="I1323" s="1073"/>
      <c r="J1323" s="1073"/>
      <c r="K1323" s="1073"/>
      <c r="L1323" s="1073"/>
      <c r="M1323" s="1073"/>
      <c r="N1323" s="1073"/>
    </row>
    <row r="1324" spans="1:14" ht="16.5" thickBot="1" x14ac:dyDescent="0.3">
      <c r="A1324" s="62"/>
      <c r="B1324" s="600"/>
      <c r="C1324" s="598" t="str">
        <f t="shared" si="20"/>
        <v/>
      </c>
      <c r="D1324" s="599"/>
      <c r="E1324" s="597"/>
      <c r="F1324" s="1073"/>
      <c r="G1324" s="1073"/>
      <c r="H1324" s="1073"/>
      <c r="I1324" s="1073"/>
      <c r="J1324" s="1073"/>
      <c r="K1324" s="1073"/>
      <c r="L1324" s="1073"/>
      <c r="M1324" s="1073"/>
      <c r="N1324" s="1073"/>
    </row>
    <row r="1325" spans="1:14" ht="16.5" thickBot="1" x14ac:dyDescent="0.3">
      <c r="A1325" s="62"/>
      <c r="B1325" s="600"/>
      <c r="C1325" s="598" t="str">
        <f t="shared" si="20"/>
        <v/>
      </c>
      <c r="D1325" s="599"/>
      <c r="E1325" s="597"/>
      <c r="F1325" s="1073"/>
      <c r="G1325" s="1073"/>
      <c r="H1325" s="1073"/>
      <c r="I1325" s="1073"/>
      <c r="J1325" s="1073"/>
      <c r="K1325" s="1073"/>
      <c r="L1325" s="1073"/>
      <c r="M1325" s="1073"/>
      <c r="N1325" s="1073"/>
    </row>
    <row r="1326" spans="1:14" ht="16.5" thickBot="1" x14ac:dyDescent="0.3">
      <c r="A1326" s="62"/>
      <c r="B1326" s="600"/>
      <c r="C1326" s="598" t="str">
        <f t="shared" si="20"/>
        <v/>
      </c>
      <c r="D1326" s="599"/>
      <c r="E1326" s="597"/>
      <c r="F1326" s="1073"/>
      <c r="G1326" s="1073"/>
      <c r="H1326" s="1073"/>
      <c r="I1326" s="1073"/>
      <c r="J1326" s="1073"/>
      <c r="K1326" s="1073"/>
      <c r="L1326" s="1073"/>
      <c r="M1326" s="1073"/>
      <c r="N1326" s="1073"/>
    </row>
    <row r="1327" spans="1:14" ht="16.5" thickBot="1" x14ac:dyDescent="0.3">
      <c r="A1327" s="62"/>
      <c r="B1327" s="600"/>
      <c r="C1327" s="598" t="str">
        <f t="shared" si="20"/>
        <v/>
      </c>
      <c r="D1327" s="599"/>
      <c r="E1327" s="597"/>
      <c r="F1327" s="1073"/>
      <c r="G1327" s="1073"/>
      <c r="H1327" s="1073"/>
      <c r="I1327" s="1073"/>
      <c r="J1327" s="1073"/>
      <c r="K1327" s="1073"/>
      <c r="L1327" s="1073"/>
      <c r="M1327" s="1073"/>
      <c r="N1327" s="1073"/>
    </row>
    <row r="1328" spans="1:14" ht="16.5" thickBot="1" x14ac:dyDescent="0.3">
      <c r="A1328" s="62"/>
      <c r="B1328" s="600"/>
      <c r="C1328" s="598" t="str">
        <f t="shared" si="20"/>
        <v/>
      </c>
      <c r="D1328" s="599"/>
      <c r="E1328" s="597"/>
      <c r="F1328" s="1073"/>
      <c r="G1328" s="1073"/>
      <c r="H1328" s="1073"/>
      <c r="I1328" s="1073"/>
      <c r="J1328" s="1073"/>
      <c r="K1328" s="1073"/>
      <c r="L1328" s="1073"/>
      <c r="M1328" s="1073"/>
      <c r="N1328" s="1073"/>
    </row>
    <row r="1329" spans="1:14" ht="16.5" thickBot="1" x14ac:dyDescent="0.3">
      <c r="A1329" s="62"/>
      <c r="B1329" s="600"/>
      <c r="C1329" s="598" t="str">
        <f t="shared" si="20"/>
        <v/>
      </c>
      <c r="D1329" s="599"/>
      <c r="E1329" s="597"/>
      <c r="F1329" s="1073"/>
      <c r="G1329" s="1073"/>
      <c r="H1329" s="1073"/>
      <c r="I1329" s="1073"/>
      <c r="J1329" s="1073"/>
      <c r="K1329" s="1073"/>
      <c r="L1329" s="1073"/>
      <c r="M1329" s="1073"/>
      <c r="N1329" s="1073"/>
    </row>
    <row r="1330" spans="1:14" ht="16.5" thickBot="1" x14ac:dyDescent="0.3">
      <c r="A1330" s="62"/>
      <c r="B1330" s="600"/>
      <c r="C1330" s="598" t="str">
        <f t="shared" si="20"/>
        <v/>
      </c>
      <c r="D1330" s="599"/>
      <c r="E1330" s="597"/>
      <c r="F1330" s="1073"/>
      <c r="G1330" s="1073"/>
      <c r="H1330" s="1073"/>
      <c r="I1330" s="1073"/>
      <c r="J1330" s="1073"/>
      <c r="K1330" s="1073"/>
      <c r="L1330" s="1073"/>
      <c r="M1330" s="1073"/>
      <c r="N1330" s="1073"/>
    </row>
    <row r="1331" spans="1:14" ht="16.5" thickBot="1" x14ac:dyDescent="0.3">
      <c r="A1331" s="62"/>
      <c r="B1331" s="600"/>
      <c r="C1331" s="598" t="str">
        <f t="shared" si="20"/>
        <v/>
      </c>
      <c r="D1331" s="599"/>
      <c r="E1331" s="597"/>
      <c r="F1331" s="1073"/>
      <c r="G1331" s="1073"/>
      <c r="H1331" s="1073"/>
      <c r="I1331" s="1073"/>
      <c r="J1331" s="1073"/>
      <c r="K1331" s="1073"/>
      <c r="L1331" s="1073"/>
      <c r="M1331" s="1073"/>
      <c r="N1331" s="1073"/>
    </row>
    <row r="1332" spans="1:14" ht="16.5" thickBot="1" x14ac:dyDescent="0.3">
      <c r="A1332" s="62"/>
      <c r="B1332" s="600"/>
      <c r="C1332" s="598" t="str">
        <f t="shared" si="20"/>
        <v/>
      </c>
      <c r="D1332" s="599"/>
      <c r="E1332" s="597"/>
      <c r="F1332" s="1073"/>
      <c r="G1332" s="1073"/>
      <c r="H1332" s="1073"/>
      <c r="I1332" s="1073"/>
      <c r="J1332" s="1073"/>
      <c r="K1332" s="1073"/>
      <c r="L1332" s="1073"/>
      <c r="M1332" s="1073"/>
      <c r="N1332" s="1073"/>
    </row>
    <row r="1333" spans="1:14" ht="16.5" thickBot="1" x14ac:dyDescent="0.3">
      <c r="A1333" s="62"/>
      <c r="B1333" s="600"/>
      <c r="C1333" s="598" t="str">
        <f t="shared" si="20"/>
        <v/>
      </c>
      <c r="D1333" s="599"/>
      <c r="E1333" s="597"/>
      <c r="F1333" s="1073"/>
      <c r="G1333" s="1073"/>
      <c r="H1333" s="1073"/>
      <c r="I1333" s="1073"/>
      <c r="J1333" s="1073"/>
      <c r="K1333" s="1073"/>
      <c r="L1333" s="1073"/>
      <c r="M1333" s="1073"/>
      <c r="N1333" s="1073"/>
    </row>
    <row r="1334" spans="1:14" ht="16.5" thickBot="1" x14ac:dyDescent="0.3">
      <c r="A1334" s="62"/>
      <c r="B1334" s="600"/>
      <c r="C1334" s="598" t="str">
        <f t="shared" si="20"/>
        <v/>
      </c>
      <c r="D1334" s="599"/>
      <c r="E1334" s="597"/>
      <c r="F1334" s="1073"/>
      <c r="G1334" s="1073"/>
      <c r="H1334" s="1073"/>
      <c r="I1334" s="1073"/>
      <c r="J1334" s="1073"/>
      <c r="K1334" s="1073"/>
      <c r="L1334" s="1073"/>
      <c r="M1334" s="1073"/>
      <c r="N1334" s="1073"/>
    </row>
    <row r="1335" spans="1:14" ht="16.5" thickBot="1" x14ac:dyDescent="0.3">
      <c r="A1335" s="62"/>
      <c r="B1335" s="600"/>
      <c r="C1335" s="598" t="str">
        <f t="shared" si="20"/>
        <v/>
      </c>
      <c r="D1335" s="599"/>
      <c r="E1335" s="597"/>
      <c r="F1335" s="1073"/>
      <c r="G1335" s="1073"/>
      <c r="H1335" s="1073"/>
      <c r="I1335" s="1073"/>
      <c r="J1335" s="1073"/>
      <c r="K1335" s="1073"/>
      <c r="L1335" s="1073"/>
      <c r="M1335" s="1073"/>
      <c r="N1335" s="1073"/>
    </row>
    <row r="1336" spans="1:14" ht="16.5" thickBot="1" x14ac:dyDescent="0.3">
      <c r="A1336" s="62"/>
      <c r="B1336" s="600"/>
      <c r="C1336" s="598" t="str">
        <f t="shared" si="20"/>
        <v/>
      </c>
      <c r="D1336" s="599"/>
      <c r="E1336" s="597"/>
      <c r="F1336" s="1073"/>
      <c r="G1336" s="1073"/>
      <c r="H1336" s="1073"/>
      <c r="I1336" s="1073"/>
      <c r="J1336" s="1073"/>
      <c r="K1336" s="1073"/>
      <c r="L1336" s="1073"/>
      <c r="M1336" s="1073"/>
      <c r="N1336" s="1073"/>
    </row>
    <row r="1337" spans="1:14" ht="16.5" thickBot="1" x14ac:dyDescent="0.3">
      <c r="A1337" s="62"/>
      <c r="B1337" s="600"/>
      <c r="C1337" s="598" t="str">
        <f t="shared" si="20"/>
        <v/>
      </c>
      <c r="D1337" s="599"/>
      <c r="E1337" s="597"/>
      <c r="F1337" s="1073"/>
      <c r="G1337" s="1073"/>
      <c r="H1337" s="1073"/>
      <c r="I1337" s="1073"/>
      <c r="J1337" s="1073"/>
      <c r="K1337" s="1073"/>
      <c r="L1337" s="1073"/>
      <c r="M1337" s="1073"/>
      <c r="N1337" s="1073"/>
    </row>
    <row r="1338" spans="1:14" ht="16.5" thickBot="1" x14ac:dyDescent="0.3">
      <c r="A1338" s="62"/>
      <c r="B1338" s="600"/>
      <c r="C1338" s="598" t="str">
        <f t="shared" si="20"/>
        <v/>
      </c>
      <c r="D1338" s="599"/>
      <c r="E1338" s="597"/>
      <c r="F1338" s="1073"/>
      <c r="G1338" s="1073"/>
      <c r="H1338" s="1073"/>
      <c r="I1338" s="1073"/>
      <c r="J1338" s="1073"/>
      <c r="K1338" s="1073"/>
      <c r="L1338" s="1073"/>
      <c r="M1338" s="1073"/>
      <c r="N1338" s="1073"/>
    </row>
    <row r="1339" spans="1:14" ht="16.5" thickBot="1" x14ac:dyDescent="0.3">
      <c r="A1339" s="62"/>
      <c r="B1339" s="600"/>
      <c r="C1339" s="598" t="str">
        <f t="shared" si="20"/>
        <v/>
      </c>
      <c r="D1339" s="599"/>
      <c r="E1339" s="597"/>
      <c r="F1339" s="1073"/>
      <c r="G1339" s="1073"/>
      <c r="H1339" s="1073"/>
      <c r="I1339" s="1073"/>
      <c r="J1339" s="1073"/>
      <c r="K1339" s="1073"/>
      <c r="L1339" s="1073"/>
      <c r="M1339" s="1073"/>
      <c r="N1339" s="1073"/>
    </row>
    <row r="1340" spans="1:14" ht="16.5" thickBot="1" x14ac:dyDescent="0.3">
      <c r="A1340" s="62"/>
      <c r="B1340" s="600"/>
      <c r="C1340" s="598" t="str">
        <f t="shared" si="20"/>
        <v/>
      </c>
      <c r="D1340" s="599"/>
      <c r="E1340" s="597"/>
      <c r="F1340" s="1073"/>
      <c r="G1340" s="1073"/>
      <c r="H1340" s="1073"/>
      <c r="I1340" s="1073"/>
      <c r="J1340" s="1073"/>
      <c r="K1340" s="1073"/>
      <c r="L1340" s="1073"/>
      <c r="M1340" s="1073"/>
      <c r="N1340" s="1073"/>
    </row>
    <row r="1341" spans="1:14" ht="16.5" thickBot="1" x14ac:dyDescent="0.3">
      <c r="A1341" s="62"/>
      <c r="B1341" s="600"/>
      <c r="C1341" s="598" t="str">
        <f t="shared" si="20"/>
        <v/>
      </c>
      <c r="D1341" s="599"/>
      <c r="E1341" s="597"/>
      <c r="F1341" s="1073"/>
      <c r="G1341" s="1073"/>
      <c r="H1341" s="1073"/>
      <c r="I1341" s="1073"/>
      <c r="J1341" s="1073"/>
      <c r="K1341" s="1073"/>
      <c r="L1341" s="1073"/>
      <c r="M1341" s="1073"/>
      <c r="N1341" s="1073"/>
    </row>
    <row r="1342" spans="1:14" ht="16.5" thickBot="1" x14ac:dyDescent="0.3">
      <c r="A1342" s="62"/>
      <c r="B1342" s="600"/>
      <c r="C1342" s="598" t="str">
        <f t="shared" si="20"/>
        <v/>
      </c>
      <c r="D1342" s="599"/>
      <c r="E1342" s="597"/>
      <c r="F1342" s="1073"/>
      <c r="G1342" s="1073"/>
      <c r="H1342" s="1073"/>
      <c r="I1342" s="1073"/>
      <c r="J1342" s="1073"/>
      <c r="K1342" s="1073"/>
      <c r="L1342" s="1073"/>
      <c r="M1342" s="1073"/>
      <c r="N1342" s="1073"/>
    </row>
    <row r="1343" spans="1:14" ht="16.5" thickBot="1" x14ac:dyDescent="0.3">
      <c r="A1343" s="62"/>
      <c r="B1343" s="600"/>
      <c r="C1343" s="598" t="str">
        <f t="shared" si="20"/>
        <v/>
      </c>
      <c r="D1343" s="599"/>
      <c r="E1343" s="597"/>
      <c r="F1343" s="1073"/>
      <c r="G1343" s="1073"/>
      <c r="H1343" s="1073"/>
      <c r="I1343" s="1073"/>
      <c r="J1343" s="1073"/>
      <c r="K1343" s="1073"/>
      <c r="L1343" s="1073"/>
      <c r="M1343" s="1073"/>
      <c r="N1343" s="1073"/>
    </row>
    <row r="1344" spans="1:14" ht="16.5" thickBot="1" x14ac:dyDescent="0.3">
      <c r="A1344" s="62"/>
      <c r="B1344" s="600"/>
      <c r="C1344" s="598" t="str">
        <f t="shared" si="20"/>
        <v/>
      </c>
      <c r="D1344" s="599"/>
      <c r="E1344" s="597"/>
      <c r="F1344" s="1073"/>
      <c r="G1344" s="1073"/>
      <c r="H1344" s="1073"/>
      <c r="I1344" s="1073"/>
      <c r="J1344" s="1073"/>
      <c r="K1344" s="1073"/>
      <c r="L1344" s="1073"/>
      <c r="M1344" s="1073"/>
      <c r="N1344" s="1073"/>
    </row>
    <row r="1345" spans="1:14" ht="16.5" thickBot="1" x14ac:dyDescent="0.3">
      <c r="A1345" s="62"/>
      <c r="B1345" s="600"/>
      <c r="C1345" s="598" t="str">
        <f t="shared" si="20"/>
        <v/>
      </c>
      <c r="D1345" s="599"/>
      <c r="E1345" s="597"/>
      <c r="F1345" s="1073"/>
      <c r="G1345" s="1073"/>
      <c r="H1345" s="1073"/>
      <c r="I1345" s="1073"/>
      <c r="J1345" s="1073"/>
      <c r="K1345" s="1073"/>
      <c r="L1345" s="1073"/>
      <c r="M1345" s="1073"/>
      <c r="N1345" s="1073"/>
    </row>
    <row r="1346" spans="1:14" ht="16.5" thickBot="1" x14ac:dyDescent="0.3">
      <c r="A1346" s="62"/>
      <c r="B1346" s="600"/>
      <c r="C1346" s="598" t="str">
        <f t="shared" si="20"/>
        <v/>
      </c>
      <c r="D1346" s="599"/>
      <c r="E1346" s="597"/>
      <c r="F1346" s="1073"/>
      <c r="G1346" s="1073"/>
      <c r="H1346" s="1073"/>
      <c r="I1346" s="1073"/>
      <c r="J1346" s="1073"/>
      <c r="K1346" s="1073"/>
      <c r="L1346" s="1073"/>
      <c r="M1346" s="1073"/>
      <c r="N1346" s="1073"/>
    </row>
    <row r="1347" spans="1:14" ht="16.5" thickBot="1" x14ac:dyDescent="0.3">
      <c r="A1347" s="62"/>
      <c r="B1347" s="600"/>
      <c r="C1347" s="598" t="str">
        <f t="shared" si="20"/>
        <v/>
      </c>
      <c r="D1347" s="599"/>
      <c r="E1347" s="597"/>
      <c r="F1347" s="1073"/>
      <c r="G1347" s="1073"/>
      <c r="H1347" s="1073"/>
      <c r="I1347" s="1073"/>
      <c r="J1347" s="1073"/>
      <c r="K1347" s="1073"/>
      <c r="L1347" s="1073"/>
      <c r="M1347" s="1073"/>
      <c r="N1347" s="1073"/>
    </row>
    <row r="1348" spans="1:14" ht="16.5" thickBot="1" x14ac:dyDescent="0.3">
      <c r="A1348" s="62"/>
      <c r="B1348" s="600"/>
      <c r="C1348" s="598" t="str">
        <f t="shared" si="20"/>
        <v/>
      </c>
      <c r="D1348" s="599"/>
      <c r="E1348" s="597"/>
      <c r="F1348" s="1073"/>
      <c r="G1348" s="1073"/>
      <c r="H1348" s="1073"/>
      <c r="I1348" s="1073"/>
      <c r="J1348" s="1073"/>
      <c r="K1348" s="1073"/>
      <c r="L1348" s="1073"/>
      <c r="M1348" s="1073"/>
      <c r="N1348" s="1073"/>
    </row>
    <row r="1349" spans="1:14" ht="16.5" thickBot="1" x14ac:dyDescent="0.3">
      <c r="A1349" s="62"/>
      <c r="B1349" s="600"/>
      <c r="C1349" s="598" t="str">
        <f t="shared" si="20"/>
        <v/>
      </c>
      <c r="D1349" s="599"/>
      <c r="E1349" s="597"/>
      <c r="F1349" s="1073"/>
      <c r="G1349" s="1073"/>
      <c r="H1349" s="1073"/>
      <c r="I1349" s="1073"/>
      <c r="J1349" s="1073"/>
      <c r="K1349" s="1073"/>
      <c r="L1349" s="1073"/>
      <c r="M1349" s="1073"/>
      <c r="N1349" s="1073"/>
    </row>
    <row r="1350" spans="1:14" ht="16.5" thickBot="1" x14ac:dyDescent="0.3">
      <c r="A1350" s="62"/>
      <c r="B1350" s="600"/>
      <c r="C1350" s="598" t="str">
        <f t="shared" si="20"/>
        <v/>
      </c>
      <c r="D1350" s="599"/>
      <c r="E1350" s="597"/>
      <c r="F1350" s="1073"/>
      <c r="G1350" s="1073"/>
      <c r="H1350" s="1073"/>
      <c r="I1350" s="1073"/>
      <c r="J1350" s="1073"/>
      <c r="K1350" s="1073"/>
      <c r="L1350" s="1073"/>
      <c r="M1350" s="1073"/>
      <c r="N1350" s="1073"/>
    </row>
    <row r="1351" spans="1:14" ht="16.5" thickBot="1" x14ac:dyDescent="0.3">
      <c r="A1351" s="62"/>
      <c r="B1351" s="600"/>
      <c r="C1351" s="598" t="str">
        <f t="shared" si="20"/>
        <v/>
      </c>
      <c r="D1351" s="599"/>
      <c r="E1351" s="597"/>
      <c r="F1351" s="1073"/>
      <c r="G1351" s="1073"/>
      <c r="H1351" s="1073"/>
      <c r="I1351" s="1073"/>
      <c r="J1351" s="1073"/>
      <c r="K1351" s="1073"/>
      <c r="L1351" s="1073"/>
      <c r="M1351" s="1073"/>
      <c r="N1351" s="1073"/>
    </row>
    <row r="1352" spans="1:14" ht="16.5" thickBot="1" x14ac:dyDescent="0.3">
      <c r="A1352" s="62"/>
      <c r="B1352" s="600"/>
      <c r="C1352" s="598" t="str">
        <f t="shared" si="20"/>
        <v/>
      </c>
      <c r="D1352" s="599"/>
      <c r="E1352" s="597"/>
      <c r="F1352" s="1073"/>
      <c r="G1352" s="1073"/>
      <c r="H1352" s="1073"/>
      <c r="I1352" s="1073"/>
      <c r="J1352" s="1073"/>
      <c r="K1352" s="1073"/>
      <c r="L1352" s="1073"/>
      <c r="M1352" s="1073"/>
      <c r="N1352" s="1073"/>
    </row>
    <row r="1353" spans="1:14" ht="16.5" thickBot="1" x14ac:dyDescent="0.3">
      <c r="A1353" s="62"/>
      <c r="B1353" s="600"/>
      <c r="C1353" s="598" t="str">
        <f t="shared" si="20"/>
        <v/>
      </c>
      <c r="D1353" s="599"/>
      <c r="E1353" s="597"/>
      <c r="F1353" s="1073"/>
      <c r="G1353" s="1073"/>
      <c r="H1353" s="1073"/>
      <c r="I1353" s="1073"/>
      <c r="J1353" s="1073"/>
      <c r="K1353" s="1073"/>
      <c r="L1353" s="1073"/>
      <c r="M1353" s="1073"/>
      <c r="N1353" s="1073"/>
    </row>
    <row r="1354" spans="1:14" ht="16.5" thickBot="1" x14ac:dyDescent="0.3">
      <c r="A1354" s="62"/>
      <c r="B1354" s="600"/>
      <c r="C1354" s="598" t="str">
        <f t="shared" si="20"/>
        <v/>
      </c>
      <c r="D1354" s="599"/>
      <c r="E1354" s="597"/>
      <c r="F1354" s="1073"/>
      <c r="G1354" s="1073"/>
      <c r="H1354" s="1073"/>
      <c r="I1354" s="1073"/>
      <c r="J1354" s="1073"/>
      <c r="K1354" s="1073"/>
      <c r="L1354" s="1073"/>
      <c r="M1354" s="1073"/>
      <c r="N1354" s="1073"/>
    </row>
    <row r="1355" spans="1:14" ht="16.5" thickBot="1" x14ac:dyDescent="0.3">
      <c r="A1355" s="62"/>
      <c r="B1355" s="600"/>
      <c r="C1355" s="598" t="str">
        <f t="shared" si="20"/>
        <v/>
      </c>
      <c r="D1355" s="599"/>
      <c r="E1355" s="597"/>
      <c r="F1355" s="1073"/>
      <c r="G1355" s="1073"/>
      <c r="H1355" s="1073"/>
      <c r="I1355" s="1073"/>
      <c r="J1355" s="1073"/>
      <c r="K1355" s="1073"/>
      <c r="L1355" s="1073"/>
      <c r="M1355" s="1073"/>
      <c r="N1355" s="1073"/>
    </row>
    <row r="1356" spans="1:14" ht="16.5" thickBot="1" x14ac:dyDescent="0.3">
      <c r="A1356" s="62"/>
      <c r="B1356" s="600"/>
      <c r="C1356" s="598" t="str">
        <f t="shared" ref="C1356:C1363" si="21">IF(B1356&gt;0, (B1356-B1355), "")</f>
        <v/>
      </c>
      <c r="D1356" s="599"/>
      <c r="E1356" s="597"/>
      <c r="F1356" s="1073"/>
      <c r="G1356" s="1073"/>
      <c r="H1356" s="1073"/>
      <c r="I1356" s="1073"/>
      <c r="J1356" s="1073"/>
      <c r="K1356" s="1073"/>
      <c r="L1356" s="1073"/>
      <c r="M1356" s="1073"/>
      <c r="N1356" s="1073"/>
    </row>
    <row r="1357" spans="1:14" ht="16.5" thickBot="1" x14ac:dyDescent="0.3">
      <c r="A1357" s="62"/>
      <c r="B1357" s="600"/>
      <c r="C1357" s="598" t="str">
        <f t="shared" si="21"/>
        <v/>
      </c>
      <c r="D1357" s="599"/>
      <c r="E1357" s="597"/>
      <c r="F1357" s="1073"/>
      <c r="G1357" s="1073"/>
      <c r="H1357" s="1073"/>
      <c r="I1357" s="1073"/>
      <c r="J1357" s="1073"/>
      <c r="K1357" s="1073"/>
      <c r="L1357" s="1073"/>
      <c r="M1357" s="1073"/>
      <c r="N1357" s="1073"/>
    </row>
    <row r="1358" spans="1:14" ht="16.5" thickBot="1" x14ac:dyDescent="0.3">
      <c r="A1358" s="62"/>
      <c r="B1358" s="600"/>
      <c r="C1358" s="598" t="str">
        <f t="shared" si="21"/>
        <v/>
      </c>
      <c r="D1358" s="599"/>
      <c r="E1358" s="597"/>
      <c r="F1358" s="1073"/>
      <c r="G1358" s="1073"/>
      <c r="H1358" s="1073"/>
      <c r="I1358" s="1073"/>
      <c r="J1358" s="1073"/>
      <c r="K1358" s="1073"/>
      <c r="L1358" s="1073"/>
      <c r="M1358" s="1073"/>
      <c r="N1358" s="1073"/>
    </row>
    <row r="1359" spans="1:14" ht="16.5" thickBot="1" x14ac:dyDescent="0.3">
      <c r="A1359" s="62"/>
      <c r="B1359" s="600"/>
      <c r="C1359" s="598" t="str">
        <f t="shared" si="21"/>
        <v/>
      </c>
      <c r="D1359" s="599"/>
      <c r="E1359" s="597"/>
      <c r="F1359" s="1073"/>
      <c r="G1359" s="1073"/>
      <c r="H1359" s="1073"/>
      <c r="I1359" s="1073"/>
      <c r="J1359" s="1073"/>
      <c r="K1359" s="1073"/>
      <c r="L1359" s="1073"/>
      <c r="M1359" s="1073"/>
      <c r="N1359" s="1073"/>
    </row>
    <row r="1360" spans="1:14" ht="16.5" thickBot="1" x14ac:dyDescent="0.3">
      <c r="A1360" s="62"/>
      <c r="B1360" s="600"/>
      <c r="C1360" s="598" t="str">
        <f t="shared" si="21"/>
        <v/>
      </c>
      <c r="D1360" s="599"/>
      <c r="E1360" s="597"/>
      <c r="F1360" s="1073"/>
      <c r="G1360" s="1073"/>
      <c r="H1360" s="1073"/>
      <c r="I1360" s="1073"/>
      <c r="J1360" s="1073"/>
      <c r="K1360" s="1073"/>
      <c r="L1360" s="1073"/>
      <c r="M1360" s="1073"/>
      <c r="N1360" s="1073"/>
    </row>
    <row r="1361" spans="1:14" ht="16.5" thickBot="1" x14ac:dyDescent="0.3">
      <c r="A1361" s="62"/>
      <c r="B1361" s="600"/>
      <c r="C1361" s="598" t="str">
        <f t="shared" si="21"/>
        <v/>
      </c>
      <c r="D1361" s="599"/>
      <c r="E1361" s="597"/>
      <c r="F1361" s="1073"/>
      <c r="G1361" s="1073"/>
      <c r="H1361" s="1073"/>
      <c r="I1361" s="1073"/>
      <c r="J1361" s="1073"/>
      <c r="K1361" s="1073"/>
      <c r="L1361" s="1073"/>
      <c r="M1361" s="1073"/>
      <c r="N1361" s="1073"/>
    </row>
    <row r="1362" spans="1:14" ht="16.5" thickBot="1" x14ac:dyDescent="0.3">
      <c r="A1362" s="62"/>
      <c r="B1362" s="600"/>
      <c r="C1362" s="598" t="str">
        <f t="shared" si="21"/>
        <v/>
      </c>
      <c r="D1362" s="599"/>
      <c r="E1362" s="597"/>
      <c r="F1362" s="1073"/>
      <c r="G1362" s="1073"/>
      <c r="H1362" s="1073"/>
      <c r="I1362" s="1073"/>
      <c r="J1362" s="1073"/>
      <c r="K1362" s="1073"/>
      <c r="L1362" s="1073"/>
      <c r="M1362" s="1073"/>
      <c r="N1362" s="1073"/>
    </row>
    <row r="1363" spans="1:14" ht="16.5" thickBot="1" x14ac:dyDescent="0.3">
      <c r="A1363" s="62"/>
      <c r="B1363" s="600"/>
      <c r="C1363" s="598" t="str">
        <f t="shared" si="21"/>
        <v/>
      </c>
      <c r="D1363" s="599"/>
      <c r="E1363" s="597"/>
      <c r="F1363" s="1073"/>
      <c r="G1363" s="1073"/>
      <c r="H1363" s="1073"/>
      <c r="I1363" s="1073"/>
      <c r="J1363" s="1073"/>
      <c r="K1363" s="1073"/>
      <c r="L1363" s="1073"/>
      <c r="M1363" s="1073"/>
      <c r="N1363" s="1073"/>
    </row>
    <row r="1364" spans="1:14" ht="16.5" thickBot="1" x14ac:dyDescent="0.3">
      <c r="A1364" s="72"/>
      <c r="B1364" s="601"/>
      <c r="C1364" s="602"/>
      <c r="D1364" s="603"/>
      <c r="E1364" s="604"/>
      <c r="F1364" s="1073"/>
      <c r="G1364" s="1073"/>
      <c r="H1364" s="1073"/>
      <c r="I1364" s="1073"/>
      <c r="J1364" s="1073"/>
      <c r="K1364" s="1073"/>
      <c r="L1364" s="1073"/>
      <c r="M1364" s="1073"/>
      <c r="N1364" s="1073"/>
    </row>
    <row r="1365" spans="1:14" ht="16.5" thickBot="1" x14ac:dyDescent="0.3">
      <c r="A1365" s="69">
        <f>MAX(A11:A687)</f>
        <v>0</v>
      </c>
      <c r="B1365" s="605">
        <f>MAX(B11:B687)</f>
        <v>0</v>
      </c>
      <c r="C1365" s="605">
        <f>IFERROR(AVERAGE(#REF!), 0)</f>
        <v>0</v>
      </c>
      <c r="D1365" s="605"/>
      <c r="E1365" s="606"/>
      <c r="F1365" s="1074"/>
      <c r="G1365" s="1074"/>
      <c r="H1365" s="1074"/>
      <c r="I1365" s="1074"/>
      <c r="J1365" s="1074"/>
      <c r="K1365" s="1074"/>
      <c r="L1365" s="1074"/>
      <c r="M1365" s="1074"/>
      <c r="N1365" s="1074"/>
    </row>
    <row r="1366" spans="1:14" ht="15.75" x14ac:dyDescent="0.25">
      <c r="A1366" s="29" t="s">
        <v>20</v>
      </c>
      <c r="C1366" s="608">
        <f>MAX(C11:C687)</f>
        <v>0</v>
      </c>
      <c r="E1366" s="609"/>
      <c r="F1366" s="1075"/>
      <c r="G1366" s="1075"/>
      <c r="H1366" s="1075"/>
      <c r="I1366" s="1075"/>
      <c r="J1366" s="1075"/>
      <c r="K1366" s="1075"/>
      <c r="L1366" s="1075"/>
      <c r="M1366" s="1075"/>
      <c r="N1366" s="1075"/>
    </row>
    <row r="1367" spans="1:14" ht="15.75" x14ac:dyDescent="0.25">
      <c r="A1367" s="25"/>
      <c r="B1367" s="595"/>
      <c r="C1367" s="610"/>
      <c r="D1367" s="611"/>
      <c r="E1367" s="612"/>
      <c r="F1367" s="1076"/>
      <c r="G1367" s="1076"/>
      <c r="H1367" s="1076"/>
      <c r="I1367" s="1076"/>
      <c r="J1367" s="1076"/>
      <c r="K1367" s="1076"/>
      <c r="L1367" s="1076"/>
      <c r="M1367" s="1076"/>
      <c r="N1367" s="1076"/>
    </row>
    <row r="1368" spans="1:14" ht="15.75" x14ac:dyDescent="0.25">
      <c r="A1368" s="215"/>
      <c r="B1368" s="613"/>
      <c r="C1368" s="613"/>
      <c r="D1368" s="613"/>
      <c r="E1368" s="613"/>
      <c r="F1368" s="1076">
        <v>1</v>
      </c>
      <c r="G1368" s="1076"/>
      <c r="H1368" s="1076"/>
      <c r="I1368" s="1076"/>
      <c r="J1368" s="1076"/>
      <c r="K1368" s="1076"/>
      <c r="L1368" s="1076"/>
      <c r="M1368" s="1076"/>
      <c r="N1368" s="1076"/>
    </row>
    <row r="1369" spans="1:14" ht="15.75" x14ac:dyDescent="0.25">
      <c r="A1369" s="217"/>
      <c r="B1369" s="614"/>
      <c r="C1369" s="614"/>
      <c r="D1369" s="614"/>
      <c r="E1369" s="614"/>
    </row>
    <row r="1370" spans="1:14" ht="15.75" x14ac:dyDescent="0.25">
      <c r="A1370" s="217"/>
      <c r="B1370" s="614"/>
      <c r="C1370" s="614"/>
      <c r="D1370" s="614"/>
      <c r="E1370" s="614"/>
    </row>
    <row r="1371" spans="1:14" ht="15.75" x14ac:dyDescent="0.25">
      <c r="A1371" s="217"/>
      <c r="B1371" s="614"/>
      <c r="C1371" s="614"/>
      <c r="D1371" s="614"/>
      <c r="E1371" s="614"/>
    </row>
    <row r="1372" spans="1:14" ht="15.75" x14ac:dyDescent="0.25">
      <c r="A1372" s="215"/>
      <c r="B1372" s="615"/>
      <c r="C1372" s="615"/>
      <c r="D1372" s="615"/>
      <c r="E1372" s="615"/>
    </row>
    <row r="1373" spans="1:14" ht="15.75" x14ac:dyDescent="0.25">
      <c r="A1373" s="215"/>
      <c r="B1373" s="615"/>
      <c r="C1373" s="615"/>
      <c r="D1373" s="615"/>
      <c r="E1373" s="615"/>
    </row>
    <row r="1374" spans="1:14" ht="15.75" x14ac:dyDescent="0.25">
      <c r="A1374" s="215"/>
      <c r="B1374" s="615"/>
      <c r="C1374" s="615"/>
      <c r="D1374" s="615"/>
      <c r="E1374" s="615"/>
    </row>
    <row r="1375" spans="1:14" ht="15.75" x14ac:dyDescent="0.25">
      <c r="A1375" s="215"/>
      <c r="B1375" s="615"/>
      <c r="C1375" s="615"/>
      <c r="D1375" s="615"/>
      <c r="E1375" s="615"/>
    </row>
    <row r="1376" spans="1:14" ht="15.75" x14ac:dyDescent="0.25">
      <c r="A1376" s="215"/>
      <c r="B1376" s="615"/>
      <c r="C1376" s="615"/>
      <c r="D1376" s="615"/>
      <c r="E1376" s="615"/>
    </row>
    <row r="1377" spans="1:5" ht="15.75" x14ac:dyDescent="0.25">
      <c r="A1377" s="215"/>
      <c r="B1377" s="615"/>
      <c r="C1377" s="615"/>
      <c r="D1377" s="615"/>
      <c r="E1377" s="615"/>
    </row>
    <row r="1378" spans="1:5" ht="15.75" x14ac:dyDescent="0.25">
      <c r="A1378" s="215"/>
    </row>
    <row r="1379" spans="1:5" ht="15.75" x14ac:dyDescent="0.25">
      <c r="A1379" s="341" t="s">
        <v>12</v>
      </c>
      <c r="B1379" s="616"/>
      <c r="C1379" s="617"/>
      <c r="D1379" s="617"/>
      <c r="E1379" s="618"/>
    </row>
    <row r="1380" spans="1:5" ht="15.75" x14ac:dyDescent="0.25">
      <c r="A1380" s="251" t="s">
        <v>69</v>
      </c>
      <c r="B1380" s="1675" t="s">
        <v>18</v>
      </c>
      <c r="C1380" s="1675"/>
      <c r="D1380" s="619"/>
      <c r="E1380" s="620"/>
    </row>
    <row r="1381" spans="1:5" ht="15.75" x14ac:dyDescent="0.25">
      <c r="A1381" s="251" t="s">
        <v>70</v>
      </c>
      <c r="B1381" s="1659" t="e">
        <f>IF(B1382&lt;A1411,B1382,(IF(B1380=Lists!$C$2,A1411+8,A1411)))</f>
        <v>#N/A</v>
      </c>
      <c r="C1381" s="1659"/>
      <c r="D1381" s="617"/>
      <c r="E1381" s="617"/>
    </row>
    <row r="1382" spans="1:5" ht="33" x14ac:dyDescent="0.45">
      <c r="A1382" s="251" t="s">
        <v>71</v>
      </c>
      <c r="B1382" s="1660">
        <f>COUNTIF(B12:B1363,"&gt;0")</f>
        <v>0</v>
      </c>
      <c r="C1382" s="1660"/>
      <c r="D1382" s="621"/>
      <c r="E1382" s="621"/>
    </row>
    <row r="1383" spans="1:5" ht="15.75" x14ac:dyDescent="0.25">
      <c r="A1383" s="329" t="e">
        <f t="shared" ref="A1383:A1408" si="22">A1384-1</f>
        <v>#N/A</v>
      </c>
      <c r="B1383" s="622" t="e">
        <f t="shared" ref="B1383:B1409" si="23">VLOOKUP(A1383,$A$5:$E$1363, 2, FALSE)</f>
        <v>#N/A</v>
      </c>
      <c r="C1383" s="622" t="e">
        <f t="shared" ref="C1383:C1409" si="24">VLOOKUP(A1383,$A$5:$E$1363, 3, FALSE)</f>
        <v>#N/A</v>
      </c>
      <c r="D1383" s="623"/>
      <c r="E1383" s="623"/>
    </row>
    <row r="1384" spans="1:5" ht="15.75" x14ac:dyDescent="0.25">
      <c r="A1384" s="254" t="e">
        <f t="shared" si="22"/>
        <v>#N/A</v>
      </c>
      <c r="B1384" s="622" t="e">
        <f t="shared" si="23"/>
        <v>#N/A</v>
      </c>
      <c r="C1384" s="622" t="e">
        <f t="shared" si="24"/>
        <v>#N/A</v>
      </c>
      <c r="D1384" s="624"/>
      <c r="E1384" s="624"/>
    </row>
    <row r="1385" spans="1:5" ht="15.75" x14ac:dyDescent="0.25">
      <c r="A1385" s="254" t="e">
        <f t="shared" si="22"/>
        <v>#N/A</v>
      </c>
      <c r="B1385" s="622" t="e">
        <f t="shared" si="23"/>
        <v>#N/A</v>
      </c>
      <c r="C1385" s="622" t="e">
        <f t="shared" si="24"/>
        <v>#N/A</v>
      </c>
      <c r="D1385" s="624"/>
      <c r="E1385" s="624"/>
    </row>
    <row r="1386" spans="1:5" ht="15.75" x14ac:dyDescent="0.25">
      <c r="A1386" s="254" t="e">
        <f t="shared" si="22"/>
        <v>#N/A</v>
      </c>
      <c r="B1386" s="622" t="e">
        <f t="shared" si="23"/>
        <v>#N/A</v>
      </c>
      <c r="C1386" s="622" t="e">
        <f t="shared" si="24"/>
        <v>#N/A</v>
      </c>
      <c r="D1386" s="624"/>
      <c r="E1386" s="624"/>
    </row>
    <row r="1387" spans="1:5" ht="15.75" x14ac:dyDescent="0.25">
      <c r="A1387" s="254" t="e">
        <f t="shared" si="22"/>
        <v>#N/A</v>
      </c>
      <c r="B1387" s="622" t="e">
        <f t="shared" si="23"/>
        <v>#N/A</v>
      </c>
      <c r="C1387" s="622" t="e">
        <f t="shared" si="24"/>
        <v>#N/A</v>
      </c>
      <c r="D1387" s="624"/>
      <c r="E1387" s="624"/>
    </row>
    <row r="1388" spans="1:5" ht="15.75" x14ac:dyDescent="0.25">
      <c r="A1388" s="254" t="e">
        <f t="shared" si="22"/>
        <v>#N/A</v>
      </c>
      <c r="B1388" s="622" t="e">
        <f t="shared" si="23"/>
        <v>#N/A</v>
      </c>
      <c r="C1388" s="622" t="e">
        <f t="shared" si="24"/>
        <v>#N/A</v>
      </c>
      <c r="D1388" s="624"/>
      <c r="E1388" s="624"/>
    </row>
    <row r="1389" spans="1:5" ht="15.75" x14ac:dyDescent="0.25">
      <c r="A1389" s="254" t="e">
        <f t="shared" si="22"/>
        <v>#N/A</v>
      </c>
      <c r="B1389" s="622" t="e">
        <f t="shared" si="23"/>
        <v>#N/A</v>
      </c>
      <c r="C1389" s="622" t="e">
        <f t="shared" si="24"/>
        <v>#N/A</v>
      </c>
      <c r="D1389" s="624"/>
      <c r="E1389" s="624"/>
    </row>
    <row r="1390" spans="1:5" ht="15.75" x14ac:dyDescent="0.25">
      <c r="A1390" s="254" t="e">
        <f t="shared" si="22"/>
        <v>#N/A</v>
      </c>
      <c r="B1390" s="622" t="e">
        <f t="shared" si="23"/>
        <v>#N/A</v>
      </c>
      <c r="C1390" s="622" t="e">
        <f t="shared" si="24"/>
        <v>#N/A</v>
      </c>
      <c r="D1390" s="624"/>
      <c r="E1390" s="624"/>
    </row>
    <row r="1391" spans="1:5" ht="15.75" x14ac:dyDescent="0.25">
      <c r="A1391" s="254" t="e">
        <f t="shared" si="22"/>
        <v>#N/A</v>
      </c>
      <c r="B1391" s="622" t="e">
        <f t="shared" si="23"/>
        <v>#N/A</v>
      </c>
      <c r="C1391" s="622" t="e">
        <f t="shared" si="24"/>
        <v>#N/A</v>
      </c>
      <c r="D1391" s="624"/>
      <c r="E1391" s="624"/>
    </row>
    <row r="1392" spans="1:5" ht="15.75" x14ac:dyDescent="0.25">
      <c r="A1392" s="254" t="e">
        <f t="shared" si="22"/>
        <v>#N/A</v>
      </c>
      <c r="B1392" s="622" t="e">
        <f t="shared" si="23"/>
        <v>#N/A</v>
      </c>
      <c r="C1392" s="622" t="e">
        <f t="shared" si="24"/>
        <v>#N/A</v>
      </c>
      <c r="D1392" s="624"/>
      <c r="E1392" s="624"/>
    </row>
    <row r="1393" spans="1:5" ht="15.75" x14ac:dyDescent="0.25">
      <c r="A1393" s="254" t="e">
        <f t="shared" si="22"/>
        <v>#N/A</v>
      </c>
      <c r="B1393" s="622" t="e">
        <f t="shared" si="23"/>
        <v>#N/A</v>
      </c>
      <c r="C1393" s="622" t="e">
        <f t="shared" si="24"/>
        <v>#N/A</v>
      </c>
      <c r="D1393" s="624"/>
      <c r="E1393" s="624"/>
    </row>
    <row r="1394" spans="1:5" ht="15.75" x14ac:dyDescent="0.25">
      <c r="A1394" s="254" t="e">
        <f t="shared" si="22"/>
        <v>#N/A</v>
      </c>
      <c r="B1394" s="622" t="e">
        <f t="shared" si="23"/>
        <v>#N/A</v>
      </c>
      <c r="C1394" s="622" t="e">
        <f t="shared" si="24"/>
        <v>#N/A</v>
      </c>
      <c r="D1394" s="624"/>
      <c r="E1394" s="624"/>
    </row>
    <row r="1395" spans="1:5" ht="15.75" x14ac:dyDescent="0.25">
      <c r="A1395" s="254" t="e">
        <f t="shared" si="22"/>
        <v>#N/A</v>
      </c>
      <c r="B1395" s="622" t="e">
        <f t="shared" si="23"/>
        <v>#N/A</v>
      </c>
      <c r="C1395" s="622" t="e">
        <f t="shared" si="24"/>
        <v>#N/A</v>
      </c>
      <c r="D1395" s="624"/>
      <c r="E1395" s="624"/>
    </row>
    <row r="1396" spans="1:5" ht="15.75" x14ac:dyDescent="0.25">
      <c r="A1396" s="254" t="e">
        <f t="shared" si="22"/>
        <v>#N/A</v>
      </c>
      <c r="B1396" s="622" t="e">
        <f t="shared" si="23"/>
        <v>#N/A</v>
      </c>
      <c r="C1396" s="622" t="e">
        <f t="shared" si="24"/>
        <v>#N/A</v>
      </c>
      <c r="D1396" s="624"/>
      <c r="E1396" s="624"/>
    </row>
    <row r="1397" spans="1:5" ht="15.75" x14ac:dyDescent="0.25">
      <c r="A1397" s="254" t="e">
        <f t="shared" si="22"/>
        <v>#N/A</v>
      </c>
      <c r="B1397" s="622" t="e">
        <f t="shared" si="23"/>
        <v>#N/A</v>
      </c>
      <c r="C1397" s="622" t="e">
        <f t="shared" si="24"/>
        <v>#N/A</v>
      </c>
      <c r="D1397" s="624"/>
      <c r="E1397" s="624"/>
    </row>
    <row r="1398" spans="1:5" ht="15.75" x14ac:dyDescent="0.25">
      <c r="A1398" s="254" t="e">
        <f t="shared" si="22"/>
        <v>#N/A</v>
      </c>
      <c r="B1398" s="622" t="e">
        <f t="shared" si="23"/>
        <v>#N/A</v>
      </c>
      <c r="C1398" s="622" t="e">
        <f t="shared" si="24"/>
        <v>#N/A</v>
      </c>
      <c r="D1398" s="624"/>
      <c r="E1398" s="624"/>
    </row>
    <row r="1399" spans="1:5" ht="15.75" x14ac:dyDescent="0.25">
      <c r="A1399" s="254" t="e">
        <f t="shared" si="22"/>
        <v>#N/A</v>
      </c>
      <c r="B1399" s="622" t="e">
        <f t="shared" si="23"/>
        <v>#N/A</v>
      </c>
      <c r="C1399" s="622" t="e">
        <f t="shared" si="24"/>
        <v>#N/A</v>
      </c>
      <c r="D1399" s="624"/>
      <c r="E1399" s="624"/>
    </row>
    <row r="1400" spans="1:5" ht="15.75" x14ac:dyDescent="0.25">
      <c r="A1400" s="254" t="e">
        <f t="shared" si="22"/>
        <v>#N/A</v>
      </c>
      <c r="B1400" s="622" t="e">
        <f t="shared" si="23"/>
        <v>#N/A</v>
      </c>
      <c r="C1400" s="622" t="e">
        <f t="shared" si="24"/>
        <v>#N/A</v>
      </c>
      <c r="D1400" s="624"/>
      <c r="E1400" s="624"/>
    </row>
    <row r="1401" spans="1:5" ht="15.75" x14ac:dyDescent="0.25">
      <c r="A1401" s="254" t="e">
        <f t="shared" si="22"/>
        <v>#N/A</v>
      </c>
      <c r="B1401" s="622" t="e">
        <f t="shared" si="23"/>
        <v>#N/A</v>
      </c>
      <c r="C1401" s="622" t="e">
        <f t="shared" si="24"/>
        <v>#N/A</v>
      </c>
      <c r="D1401" s="624"/>
      <c r="E1401" s="624"/>
    </row>
    <row r="1402" spans="1:5" ht="15.75" x14ac:dyDescent="0.25">
      <c r="A1402" s="254" t="e">
        <f t="shared" si="22"/>
        <v>#N/A</v>
      </c>
      <c r="B1402" s="622" t="e">
        <f t="shared" si="23"/>
        <v>#N/A</v>
      </c>
      <c r="C1402" s="622" t="e">
        <f t="shared" si="24"/>
        <v>#N/A</v>
      </c>
      <c r="D1402" s="624"/>
      <c r="E1402" s="624"/>
    </row>
    <row r="1403" spans="1:5" ht="15.75" x14ac:dyDescent="0.25">
      <c r="A1403" s="254" t="e">
        <f t="shared" si="22"/>
        <v>#N/A</v>
      </c>
      <c r="B1403" s="622" t="e">
        <f t="shared" si="23"/>
        <v>#N/A</v>
      </c>
      <c r="C1403" s="622" t="e">
        <f t="shared" si="24"/>
        <v>#N/A</v>
      </c>
      <c r="D1403" s="624"/>
      <c r="E1403" s="624"/>
    </row>
    <row r="1404" spans="1:5" ht="15.75" x14ac:dyDescent="0.25">
      <c r="A1404" s="254" t="e">
        <f t="shared" si="22"/>
        <v>#N/A</v>
      </c>
      <c r="B1404" s="622" t="e">
        <f t="shared" si="23"/>
        <v>#N/A</v>
      </c>
      <c r="C1404" s="622" t="e">
        <f t="shared" si="24"/>
        <v>#N/A</v>
      </c>
      <c r="D1404" s="624"/>
      <c r="E1404" s="624"/>
    </row>
    <row r="1405" spans="1:5" ht="15.75" x14ac:dyDescent="0.25">
      <c r="A1405" s="254" t="e">
        <f t="shared" si="22"/>
        <v>#N/A</v>
      </c>
      <c r="B1405" s="622" t="e">
        <f t="shared" si="23"/>
        <v>#N/A</v>
      </c>
      <c r="C1405" s="622" t="e">
        <f t="shared" si="24"/>
        <v>#N/A</v>
      </c>
      <c r="D1405" s="624"/>
      <c r="E1405" s="624"/>
    </row>
    <row r="1406" spans="1:5" ht="15.75" x14ac:dyDescent="0.25">
      <c r="A1406" s="254" t="e">
        <f t="shared" si="22"/>
        <v>#N/A</v>
      </c>
      <c r="B1406" s="622" t="e">
        <f t="shared" si="23"/>
        <v>#N/A</v>
      </c>
      <c r="C1406" s="622" t="e">
        <f t="shared" si="24"/>
        <v>#N/A</v>
      </c>
      <c r="D1406" s="624"/>
      <c r="E1406" s="624"/>
    </row>
    <row r="1407" spans="1:5" ht="15.75" x14ac:dyDescent="0.25">
      <c r="A1407" s="254" t="e">
        <f t="shared" si="22"/>
        <v>#N/A</v>
      </c>
      <c r="B1407" s="622" t="e">
        <f t="shared" si="23"/>
        <v>#N/A</v>
      </c>
      <c r="C1407" s="622" t="e">
        <f t="shared" si="24"/>
        <v>#N/A</v>
      </c>
      <c r="D1407" s="624"/>
      <c r="E1407" s="624"/>
    </row>
    <row r="1408" spans="1:5" ht="15.75" x14ac:dyDescent="0.25">
      <c r="A1408" s="254" t="e">
        <f t="shared" si="22"/>
        <v>#N/A</v>
      </c>
      <c r="B1408" s="622" t="e">
        <f t="shared" si="23"/>
        <v>#N/A</v>
      </c>
      <c r="C1408" s="622" t="e">
        <f t="shared" si="24"/>
        <v>#N/A</v>
      </c>
      <c r="D1408" s="624"/>
      <c r="E1408" s="624"/>
    </row>
    <row r="1409" spans="1:5" ht="15.75" x14ac:dyDescent="0.25">
      <c r="A1409" s="254" t="e">
        <f>A1410-1</f>
        <v>#N/A</v>
      </c>
      <c r="B1409" s="622" t="e">
        <f t="shared" si="23"/>
        <v>#N/A</v>
      </c>
      <c r="C1409" s="622" t="e">
        <f t="shared" si="24"/>
        <v>#N/A</v>
      </c>
      <c r="D1409" s="624"/>
      <c r="E1409" s="624"/>
    </row>
    <row r="1410" spans="1:5" ht="15.75" x14ac:dyDescent="0.25">
      <c r="A1410" s="254" t="e">
        <f>VLOOKUP(A1365,A11:A1363,1)</f>
        <v>#N/A</v>
      </c>
      <c r="B1410" s="622" t="e">
        <f>VLOOKUP(A1410,$A$5:$E$1363, 2, FALSE)</f>
        <v>#N/A</v>
      </c>
      <c r="C1410" s="622" t="e">
        <f>VLOOKUP(A1410,$A$5:$E$1363, 3, FALSE)</f>
        <v>#N/A</v>
      </c>
      <c r="D1410" s="624"/>
      <c r="E1410" s="624"/>
    </row>
    <row r="1411" spans="1:5" ht="18" x14ac:dyDescent="0.25">
      <c r="A1411" s="257" t="e">
        <f>NETWORKDAYS(A1383,A1410,Holidays!$A$2:$A$36)</f>
        <v>#N/A</v>
      </c>
      <c r="B1411" s="625" t="e">
        <f>MAX(B1383:B1410)</f>
        <v>#N/A</v>
      </c>
      <c r="C1411" s="625" t="e">
        <f>SUMIF(C1383:C1410,"&lt;&gt;#N/A")/B1381</f>
        <v>#N/A</v>
      </c>
      <c r="D1411" s="626"/>
      <c r="E1411" s="626"/>
    </row>
  </sheetData>
  <mergeCells count="14">
    <mergeCell ref="A4:A9"/>
    <mergeCell ref="B4:C4"/>
    <mergeCell ref="B9:C9"/>
    <mergeCell ref="D9:E9"/>
    <mergeCell ref="B1380:C1380"/>
    <mergeCell ref="F9:I9"/>
    <mergeCell ref="K9:N9"/>
    <mergeCell ref="B1381:C1381"/>
    <mergeCell ref="B1382:C1382"/>
    <mergeCell ref="B1:E1"/>
    <mergeCell ref="B2:C2"/>
    <mergeCell ref="D2:E2"/>
    <mergeCell ref="B3:C3"/>
    <mergeCell ref="D3:E3"/>
  </mergeCells>
  <phoneticPr fontId="54" type="noConversion"/>
  <dataValidations count="3">
    <dataValidation type="list" allowBlank="1" showInputMessage="1" showErrorMessage="1" sqref="B1380:C1380">
      <formula1>Weekends</formula1>
    </dataValidation>
    <dataValidation type="list" allowBlank="1" showInputMessage="1" showErrorMessage="1" sqref="B4">
      <formula1>Cells</formula1>
    </dataValidation>
    <dataValidation type="list" allowBlank="1" showInputMessage="1" showErrorMessage="1" sqref="D11:D1364">
      <formula1>StatusList</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3553" r:id="rId4" name="Button 1">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23554" r:id="rId5" name="Button 2">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23555" r:id="rId6" name="Button 3">
              <controlPr defaultSize="0" print="0" autoFill="0" autoPict="0" macro="[0]!Check15">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23556" r:id="rId7" name="Button 4">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23557" r:id="rId8" name="Button 5">
              <controlPr defaultSize="0" print="0" autoFill="0" autoPict="0" macro="[0]!LatestDate">
                <anchor moveWithCells="1" sizeWithCells="1">
                  <from>
                    <xdr:col>0</xdr:col>
                    <xdr:colOff>723900</xdr:colOff>
                    <xdr:row>8</xdr:row>
                    <xdr:rowOff>38100</xdr:rowOff>
                  </from>
                  <to>
                    <xdr:col>0</xdr:col>
                    <xdr:colOff>2552700</xdr:colOff>
                    <xdr:row>8</xdr:row>
                    <xdr:rowOff>257175</xdr:rowOff>
                  </to>
                </anchor>
              </controlPr>
            </control>
          </mc:Choice>
        </mc:AlternateContent>
        <mc:AlternateContent xmlns:mc="http://schemas.openxmlformats.org/markup-compatibility/2006">
          <mc:Choice Requires="x14">
            <control shapeId="23558" r:id="rId9" name="Button 6">
              <controlPr defaultSize="0" print="0" autoFill="0" autoPict="0" macro="[0]!FillDate">
                <anchor moveWithCells="1" sizeWithCells="1">
                  <from>
                    <xdr:col>0</xdr:col>
                    <xdr:colOff>133350</xdr:colOff>
                    <xdr:row>3</xdr:row>
                    <xdr:rowOff>180975</xdr:rowOff>
                  </from>
                  <to>
                    <xdr:col>0</xdr:col>
                    <xdr:colOff>2981325</xdr:colOff>
                    <xdr:row>5</xdr:row>
                    <xdr:rowOff>9525</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dimension ref="A1:N1411"/>
  <sheetViews>
    <sheetView zoomScale="75" zoomScaleNormal="75" workbookViewId="0">
      <pane xSplit="1" ySplit="10" topLeftCell="B11" activePane="bottomRight" state="frozen"/>
      <selection pane="topRight" activeCell="B1" sqref="B1"/>
      <selection pane="bottomLeft" activeCell="A10" sqref="A10"/>
      <selection pane="bottomRight" activeCell="D4" sqref="D4"/>
    </sheetView>
  </sheetViews>
  <sheetFormatPr defaultRowHeight="15" x14ac:dyDescent="0.2"/>
  <cols>
    <col min="1" max="1" width="38.77734375" style="15" customWidth="1"/>
    <col min="2" max="4" width="20.77734375" style="656" customWidth="1"/>
    <col min="5" max="5" width="60.77734375" style="656"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437">
        <v>18</v>
      </c>
      <c r="C1" s="1437"/>
      <c r="D1" s="1437"/>
      <c r="E1" s="1437"/>
    </row>
    <row r="2" spans="1:14" ht="21" customHeight="1" thickBot="1" x14ac:dyDescent="0.35">
      <c r="A2" s="1"/>
      <c r="B2" s="1446" t="str">
        <f>'Drop Box'!C1</f>
        <v>LAF</v>
      </c>
      <c r="C2" s="1447"/>
      <c r="D2" s="1678" t="str">
        <f>'Drop Box'!D1</f>
        <v>LDK*111580392</v>
      </c>
      <c r="E2" s="1445"/>
    </row>
    <row r="3" spans="1:14" ht="21" customHeight="1" thickBot="1" x14ac:dyDescent="0.35">
      <c r="A3" s="216" t="s">
        <v>63</v>
      </c>
      <c r="B3" s="1679" t="str">
        <f>'Drop Box'!C2</f>
        <v>GENII 6T40</v>
      </c>
      <c r="C3" s="1679"/>
      <c r="D3" s="1678" t="str">
        <f>'Drop Box'!D2</f>
        <v>611FCRM1228A1474</v>
      </c>
      <c r="E3" s="1445"/>
    </row>
    <row r="4" spans="1:14" ht="21.75" customHeight="1" thickBot="1" x14ac:dyDescent="0.3">
      <c r="A4" s="1490"/>
      <c r="B4" s="1454" t="s">
        <v>32</v>
      </c>
      <c r="C4" s="1455"/>
      <c r="D4" s="627" t="s">
        <v>50</v>
      </c>
      <c r="E4" s="628"/>
    </row>
    <row r="5" spans="1:14" ht="21.75" customHeight="1" x14ac:dyDescent="0.25">
      <c r="A5" s="1490"/>
      <c r="B5" s="629" t="s">
        <v>55</v>
      </c>
      <c r="C5" s="630"/>
      <c r="D5" s="631" t="s">
        <v>31</v>
      </c>
      <c r="E5" s="628"/>
    </row>
    <row r="6" spans="1:14" ht="21.75" customHeight="1" x14ac:dyDescent="0.2">
      <c r="A6" s="1490"/>
      <c r="B6" s="632" t="s">
        <v>53</v>
      </c>
      <c r="C6" s="633"/>
      <c r="D6" s="634" t="s">
        <v>54</v>
      </c>
      <c r="E6" s="635"/>
    </row>
    <row r="7" spans="1:14" ht="21.75" customHeight="1" x14ac:dyDescent="0.2">
      <c r="A7" s="1490"/>
      <c r="B7" s="636" t="s">
        <v>60</v>
      </c>
      <c r="C7" s="637"/>
      <c r="D7" s="638" t="s">
        <v>61</v>
      </c>
      <c r="E7" s="639"/>
    </row>
    <row r="8" spans="1:14" ht="21.75" customHeight="1" x14ac:dyDescent="0.2">
      <c r="A8" s="1490"/>
      <c r="B8" s="640"/>
      <c r="C8" s="641" t="s">
        <v>83</v>
      </c>
      <c r="D8" s="642"/>
      <c r="E8" s="643"/>
    </row>
    <row r="9" spans="1:14" ht="21.75" customHeight="1" thickBot="1" x14ac:dyDescent="0.3">
      <c r="A9" s="1491"/>
      <c r="B9" s="1680" t="s">
        <v>52</v>
      </c>
      <c r="C9" s="1681"/>
      <c r="D9" s="1682"/>
      <c r="E9" s="1683"/>
      <c r="F9" s="1430" t="s">
        <v>100</v>
      </c>
      <c r="G9" s="1431"/>
      <c r="H9" s="1431"/>
      <c r="I9" s="1432"/>
      <c r="J9" s="1061"/>
      <c r="K9" s="1433" t="s">
        <v>97</v>
      </c>
      <c r="L9" s="1431"/>
      <c r="M9" s="1431"/>
      <c r="N9" s="1431"/>
    </row>
    <row r="10" spans="1:14" ht="31.5" thickBot="1" x14ac:dyDescent="0.3">
      <c r="A10" s="219"/>
      <c r="B10" s="644" t="s">
        <v>6</v>
      </c>
      <c r="C10" s="644" t="s">
        <v>7</v>
      </c>
      <c r="D10" s="644" t="s">
        <v>0</v>
      </c>
      <c r="E10" s="645" t="s">
        <v>9</v>
      </c>
      <c r="F10" s="1062" t="s">
        <v>98</v>
      </c>
      <c r="G10" s="919" t="s">
        <v>99</v>
      </c>
      <c r="H10" s="919" t="s">
        <v>101</v>
      </c>
      <c r="I10" s="919" t="s">
        <v>103</v>
      </c>
      <c r="J10" s="919"/>
      <c r="K10" s="919" t="s">
        <v>98</v>
      </c>
      <c r="L10" s="919" t="s">
        <v>99</v>
      </c>
      <c r="M10" s="919" t="s">
        <v>104</v>
      </c>
      <c r="N10" s="919" t="s">
        <v>102</v>
      </c>
    </row>
    <row r="11" spans="1:14" ht="16.5" thickBot="1" x14ac:dyDescent="0.25">
      <c r="A11" s="912"/>
      <c r="B11" s="646"/>
      <c r="C11" s="647" t="s">
        <v>92</v>
      </c>
      <c r="D11" s="648"/>
      <c r="E11" s="919"/>
      <c r="F11" s="919"/>
      <c r="G11" s="919"/>
      <c r="H11" s="919"/>
      <c r="I11" s="919"/>
      <c r="J11" s="919"/>
      <c r="K11" s="919"/>
      <c r="L11" s="919"/>
      <c r="M11" s="919"/>
      <c r="N11" s="919"/>
    </row>
    <row r="12" spans="1:14" ht="16.5" thickBot="1" x14ac:dyDescent="0.25">
      <c r="A12" s="912"/>
      <c r="B12" s="646"/>
      <c r="C12" s="647" t="str">
        <f t="shared" ref="C12:C75" si="0">IF(B12&gt;0, (B12-B11), "")</f>
        <v/>
      </c>
      <c r="D12" s="946"/>
      <c r="E12" s="919"/>
      <c r="F12" s="919"/>
      <c r="G12" s="919"/>
      <c r="H12" s="919"/>
      <c r="I12" s="919"/>
      <c r="J12" s="919"/>
      <c r="K12" s="919"/>
      <c r="L12" s="919"/>
      <c r="M12" s="919"/>
      <c r="N12" s="919"/>
    </row>
    <row r="13" spans="1:14" ht="16.5" thickBot="1" x14ac:dyDescent="0.25">
      <c r="A13" s="375"/>
      <c r="B13" s="646"/>
      <c r="C13" s="647" t="str">
        <f t="shared" si="0"/>
        <v/>
      </c>
      <c r="D13" s="648"/>
      <c r="E13" s="646"/>
      <c r="F13" s="919"/>
      <c r="G13" s="919"/>
      <c r="H13" s="919"/>
      <c r="I13" s="919"/>
      <c r="J13" s="919"/>
      <c r="K13" s="919"/>
      <c r="L13" s="919"/>
      <c r="M13" s="919"/>
      <c r="N13" s="919"/>
    </row>
    <row r="14" spans="1:14" ht="16.5" thickBot="1" x14ac:dyDescent="0.25">
      <c r="A14" s="62"/>
      <c r="B14" s="646"/>
      <c r="C14" s="647" t="str">
        <f t="shared" si="0"/>
        <v/>
      </c>
      <c r="D14" s="648"/>
      <c r="E14" s="646"/>
      <c r="F14" s="919"/>
      <c r="G14" s="919"/>
      <c r="H14" s="919"/>
      <c r="I14" s="919"/>
      <c r="J14" s="919"/>
      <c r="K14" s="919"/>
      <c r="L14" s="919"/>
      <c r="M14" s="919"/>
      <c r="N14" s="919"/>
    </row>
    <row r="15" spans="1:14" ht="16.5" thickBot="1" x14ac:dyDescent="0.25">
      <c r="A15" s="375"/>
      <c r="B15" s="646"/>
      <c r="C15" s="647" t="str">
        <f t="shared" si="0"/>
        <v/>
      </c>
      <c r="D15" s="648"/>
      <c r="E15" s="646"/>
      <c r="F15" s="919"/>
      <c r="G15" s="919"/>
      <c r="H15" s="919"/>
      <c r="I15" s="919"/>
      <c r="J15" s="919"/>
      <c r="K15" s="919"/>
      <c r="L15" s="919"/>
      <c r="M15" s="919"/>
      <c r="N15" s="919"/>
    </row>
    <row r="16" spans="1:14" ht="16.5" thickBot="1" x14ac:dyDescent="0.25">
      <c r="A16" s="375"/>
      <c r="B16" s="646"/>
      <c r="C16" s="647" t="str">
        <f t="shared" si="0"/>
        <v/>
      </c>
      <c r="D16" s="648"/>
      <c r="E16" s="646"/>
      <c r="F16" s="919"/>
      <c r="G16" s="919"/>
      <c r="H16" s="919"/>
      <c r="I16" s="919"/>
      <c r="J16" s="919"/>
      <c r="K16" s="919"/>
      <c r="L16" s="919"/>
      <c r="M16" s="919"/>
      <c r="N16" s="919"/>
    </row>
    <row r="17" spans="1:14" ht="16.5" thickBot="1" x14ac:dyDescent="0.25">
      <c r="A17" s="375"/>
      <c r="B17" s="646"/>
      <c r="C17" s="647" t="str">
        <f t="shared" si="0"/>
        <v/>
      </c>
      <c r="D17" s="648"/>
      <c r="E17" s="646"/>
      <c r="F17" s="919"/>
      <c r="G17" s="919"/>
      <c r="H17" s="919"/>
      <c r="I17" s="919"/>
      <c r="J17" s="919"/>
      <c r="K17" s="919"/>
      <c r="L17" s="919"/>
      <c r="M17" s="919"/>
      <c r="N17" s="919"/>
    </row>
    <row r="18" spans="1:14" ht="16.5" thickBot="1" x14ac:dyDescent="0.25">
      <c r="A18" s="375"/>
      <c r="B18" s="646"/>
      <c r="C18" s="647" t="str">
        <f t="shared" si="0"/>
        <v/>
      </c>
      <c r="D18" s="648"/>
      <c r="E18" s="646"/>
      <c r="F18" s="919"/>
      <c r="G18" s="919"/>
      <c r="H18" s="919"/>
      <c r="I18" s="919"/>
      <c r="J18" s="919"/>
      <c r="K18" s="919"/>
      <c r="L18" s="919"/>
      <c r="M18" s="919"/>
      <c r="N18" s="919"/>
    </row>
    <row r="19" spans="1:14" ht="16.5" thickBot="1" x14ac:dyDescent="0.25">
      <c r="A19" s="375"/>
      <c r="B19" s="646"/>
      <c r="C19" s="647" t="str">
        <f t="shared" si="0"/>
        <v/>
      </c>
      <c r="D19" s="648"/>
      <c r="E19" s="646"/>
      <c r="F19" s="919"/>
      <c r="G19" s="919"/>
      <c r="H19" s="919"/>
      <c r="I19" s="919"/>
      <c r="J19" s="919"/>
      <c r="K19" s="919"/>
      <c r="L19" s="919"/>
      <c r="M19" s="919"/>
      <c r="N19" s="919"/>
    </row>
    <row r="20" spans="1:14" ht="16.5" thickBot="1" x14ac:dyDescent="0.25">
      <c r="A20" s="375"/>
      <c r="B20" s="646"/>
      <c r="C20" s="647" t="str">
        <f t="shared" si="0"/>
        <v/>
      </c>
      <c r="D20" s="648"/>
      <c r="E20" s="646"/>
      <c r="F20" s="919"/>
      <c r="G20" s="919"/>
      <c r="H20" s="919"/>
      <c r="I20" s="919"/>
      <c r="J20" s="919"/>
      <c r="K20" s="919"/>
      <c r="L20" s="919"/>
      <c r="M20" s="919"/>
      <c r="N20" s="919"/>
    </row>
    <row r="21" spans="1:14" ht="16.5" thickBot="1" x14ac:dyDescent="0.25">
      <c r="A21" s="375"/>
      <c r="B21" s="646"/>
      <c r="C21" s="647" t="str">
        <f t="shared" si="0"/>
        <v/>
      </c>
      <c r="D21" s="648"/>
      <c r="E21" s="646"/>
      <c r="F21" s="919"/>
      <c r="G21" s="919"/>
      <c r="H21" s="919"/>
      <c r="I21" s="919"/>
      <c r="J21" s="919"/>
      <c r="K21" s="919"/>
      <c r="L21" s="919"/>
      <c r="M21" s="919"/>
      <c r="N21" s="919"/>
    </row>
    <row r="22" spans="1:14" ht="16.5" thickBot="1" x14ac:dyDescent="0.25">
      <c r="A22" s="375"/>
      <c r="B22" s="646"/>
      <c r="C22" s="647" t="str">
        <f t="shared" si="0"/>
        <v/>
      </c>
      <c r="D22" s="648"/>
      <c r="E22" s="646"/>
      <c r="F22" s="919"/>
      <c r="G22" s="919"/>
      <c r="H22" s="919"/>
      <c r="I22" s="919"/>
      <c r="J22" s="919"/>
      <c r="K22" s="919"/>
      <c r="L22" s="919"/>
      <c r="M22" s="919"/>
      <c r="N22" s="919"/>
    </row>
    <row r="23" spans="1:14" ht="16.5" thickBot="1" x14ac:dyDescent="0.25">
      <c r="A23" s="375"/>
      <c r="B23" s="646"/>
      <c r="C23" s="647" t="str">
        <f t="shared" si="0"/>
        <v/>
      </c>
      <c r="D23" s="648"/>
      <c r="E23" s="646"/>
      <c r="F23" s="919"/>
      <c r="G23" s="919"/>
      <c r="H23" s="919"/>
      <c r="I23" s="919"/>
      <c r="J23" s="919"/>
      <c r="K23" s="919"/>
      <c r="L23" s="919"/>
      <c r="M23" s="919"/>
      <c r="N23" s="919"/>
    </row>
    <row r="24" spans="1:14" ht="16.5" thickBot="1" x14ac:dyDescent="0.25">
      <c r="A24" s="375"/>
      <c r="B24" s="646"/>
      <c r="C24" s="647" t="str">
        <f t="shared" si="0"/>
        <v/>
      </c>
      <c r="D24" s="648"/>
      <c r="E24" s="646"/>
      <c r="F24" s="919"/>
      <c r="G24" s="919"/>
      <c r="H24" s="919"/>
      <c r="I24" s="919"/>
      <c r="J24" s="919"/>
      <c r="K24" s="919"/>
      <c r="L24" s="919"/>
      <c r="M24" s="919"/>
      <c r="N24" s="919"/>
    </row>
    <row r="25" spans="1:14" ht="16.5" thickBot="1" x14ac:dyDescent="0.25">
      <c r="A25" s="375"/>
      <c r="B25" s="646"/>
      <c r="C25" s="647" t="str">
        <f t="shared" si="0"/>
        <v/>
      </c>
      <c r="D25" s="648"/>
      <c r="E25" s="646"/>
      <c r="F25" s="919"/>
      <c r="G25" s="919"/>
      <c r="H25" s="919"/>
      <c r="I25" s="919"/>
      <c r="J25" s="919"/>
      <c r="K25" s="919"/>
      <c r="L25" s="919"/>
      <c r="M25" s="919"/>
      <c r="N25" s="919"/>
    </row>
    <row r="26" spans="1:14" ht="16.5" thickBot="1" x14ac:dyDescent="0.25">
      <c r="A26" s="62"/>
      <c r="B26" s="646"/>
      <c r="C26" s="647" t="str">
        <f t="shared" si="0"/>
        <v/>
      </c>
      <c r="D26" s="648"/>
      <c r="E26" s="646"/>
      <c r="F26" s="919"/>
      <c r="G26" s="919"/>
      <c r="H26" s="919"/>
      <c r="I26" s="919"/>
      <c r="J26" s="919"/>
      <c r="K26" s="919"/>
      <c r="L26" s="919"/>
      <c r="M26" s="919"/>
      <c r="N26" s="919"/>
    </row>
    <row r="27" spans="1:14" ht="16.5" thickBot="1" x14ac:dyDescent="0.25">
      <c r="A27" s="62"/>
      <c r="B27" s="646"/>
      <c r="C27" s="647" t="str">
        <f t="shared" si="0"/>
        <v/>
      </c>
      <c r="D27" s="648"/>
      <c r="E27" s="646"/>
      <c r="F27" s="919"/>
      <c r="G27" s="919"/>
      <c r="H27" s="919"/>
      <c r="I27" s="919"/>
      <c r="J27" s="919"/>
      <c r="K27" s="919"/>
      <c r="L27" s="919"/>
      <c r="M27" s="919"/>
      <c r="N27" s="919"/>
    </row>
    <row r="28" spans="1:14" ht="16.5" thickBot="1" x14ac:dyDescent="0.25">
      <c r="A28" s="62"/>
      <c r="B28" s="646"/>
      <c r="C28" s="647" t="str">
        <f t="shared" si="0"/>
        <v/>
      </c>
      <c r="D28" s="648"/>
      <c r="E28" s="646"/>
      <c r="F28" s="919"/>
      <c r="G28" s="919"/>
      <c r="H28" s="919"/>
      <c r="I28" s="919"/>
      <c r="J28" s="919"/>
      <c r="K28" s="919"/>
      <c r="L28" s="919"/>
      <c r="M28" s="919"/>
      <c r="N28" s="919"/>
    </row>
    <row r="29" spans="1:14" ht="16.5" thickBot="1" x14ac:dyDescent="0.25">
      <c r="A29" s="62"/>
      <c r="B29" s="646"/>
      <c r="C29" s="647" t="str">
        <f t="shared" si="0"/>
        <v/>
      </c>
      <c r="D29" s="648"/>
      <c r="E29" s="646"/>
      <c r="F29" s="919"/>
      <c r="G29" s="919"/>
      <c r="H29" s="919"/>
      <c r="I29" s="919"/>
      <c r="J29" s="919"/>
      <c r="K29" s="919"/>
      <c r="L29" s="919"/>
      <c r="M29" s="919"/>
      <c r="N29" s="919"/>
    </row>
    <row r="30" spans="1:14" ht="16.5" thickBot="1" x14ac:dyDescent="0.25">
      <c r="A30" s="62"/>
      <c r="B30" s="646"/>
      <c r="C30" s="647" t="str">
        <f t="shared" si="0"/>
        <v/>
      </c>
      <c r="D30" s="648"/>
      <c r="E30" s="646"/>
      <c r="F30" s="919"/>
      <c r="G30" s="919"/>
      <c r="H30" s="919"/>
      <c r="I30" s="919"/>
      <c r="J30" s="919"/>
      <c r="K30" s="919"/>
      <c r="L30" s="919"/>
      <c r="M30" s="919"/>
      <c r="N30" s="919"/>
    </row>
    <row r="31" spans="1:14" ht="16.5" thickBot="1" x14ac:dyDescent="0.25">
      <c r="A31" s="62"/>
      <c r="B31" s="646"/>
      <c r="C31" s="647" t="str">
        <f t="shared" si="0"/>
        <v/>
      </c>
      <c r="D31" s="648"/>
      <c r="E31" s="646"/>
      <c r="F31" s="919"/>
      <c r="G31" s="919"/>
      <c r="H31" s="919"/>
      <c r="I31" s="919"/>
      <c r="J31" s="919"/>
      <c r="K31" s="919"/>
      <c r="L31" s="919"/>
      <c r="M31" s="919"/>
      <c r="N31" s="919"/>
    </row>
    <row r="32" spans="1:14" ht="16.5" thickBot="1" x14ac:dyDescent="0.25">
      <c r="A32" s="62"/>
      <c r="B32" s="646"/>
      <c r="C32" s="647" t="str">
        <f t="shared" si="0"/>
        <v/>
      </c>
      <c r="D32" s="648"/>
      <c r="E32" s="646"/>
      <c r="F32" s="919"/>
      <c r="G32" s="919"/>
      <c r="H32" s="919"/>
      <c r="I32" s="919"/>
      <c r="J32" s="919"/>
      <c r="K32" s="919"/>
      <c r="L32" s="919"/>
      <c r="M32" s="919"/>
      <c r="N32" s="919"/>
    </row>
    <row r="33" spans="1:14" ht="16.5" thickBot="1" x14ac:dyDescent="0.25">
      <c r="A33" s="62"/>
      <c r="B33" s="646"/>
      <c r="C33" s="647" t="str">
        <f t="shared" si="0"/>
        <v/>
      </c>
      <c r="D33" s="648"/>
      <c r="E33" s="646"/>
      <c r="F33" s="919"/>
      <c r="G33" s="919"/>
      <c r="H33" s="919"/>
      <c r="I33" s="919"/>
      <c r="J33" s="919"/>
      <c r="K33" s="919"/>
      <c r="L33" s="919"/>
      <c r="M33" s="919"/>
      <c r="N33" s="919"/>
    </row>
    <row r="34" spans="1:14" ht="16.5" thickBot="1" x14ac:dyDescent="0.25">
      <c r="A34" s="62"/>
      <c r="B34" s="646"/>
      <c r="C34" s="647" t="str">
        <f t="shared" si="0"/>
        <v/>
      </c>
      <c r="D34" s="648"/>
      <c r="E34" s="646"/>
      <c r="F34" s="919"/>
      <c r="G34" s="919"/>
      <c r="H34" s="919"/>
      <c r="I34" s="919"/>
      <c r="J34" s="919"/>
      <c r="K34" s="919"/>
      <c r="L34" s="919"/>
      <c r="M34" s="919"/>
      <c r="N34" s="919"/>
    </row>
    <row r="35" spans="1:14" ht="16.5" thickBot="1" x14ac:dyDescent="0.25">
      <c r="A35" s="62"/>
      <c r="B35" s="646"/>
      <c r="C35" s="647" t="str">
        <f t="shared" si="0"/>
        <v/>
      </c>
      <c r="D35" s="648"/>
      <c r="E35" s="646"/>
      <c r="F35" s="919"/>
      <c r="G35" s="919"/>
      <c r="H35" s="919"/>
      <c r="I35" s="919"/>
      <c r="J35" s="919"/>
      <c r="K35" s="919"/>
      <c r="L35" s="919"/>
      <c r="M35" s="919"/>
      <c r="N35" s="919"/>
    </row>
    <row r="36" spans="1:14" ht="16.5" thickBot="1" x14ac:dyDescent="0.25">
      <c r="A36" s="62"/>
      <c r="B36" s="646"/>
      <c r="C36" s="647" t="str">
        <f t="shared" si="0"/>
        <v/>
      </c>
      <c r="D36" s="648"/>
      <c r="E36" s="646"/>
      <c r="F36" s="919"/>
      <c r="G36" s="919"/>
      <c r="H36" s="919"/>
      <c r="I36" s="919"/>
      <c r="J36" s="919"/>
      <c r="K36" s="919"/>
      <c r="L36" s="919"/>
      <c r="M36" s="919"/>
      <c r="N36" s="919"/>
    </row>
    <row r="37" spans="1:14" ht="16.5" thickBot="1" x14ac:dyDescent="0.25">
      <c r="A37" s="62"/>
      <c r="B37" s="646"/>
      <c r="C37" s="647" t="str">
        <f t="shared" si="0"/>
        <v/>
      </c>
      <c r="D37" s="648"/>
      <c r="E37" s="646"/>
      <c r="F37" s="919"/>
      <c r="G37" s="919"/>
      <c r="H37" s="919"/>
      <c r="I37" s="919"/>
      <c r="J37" s="919"/>
      <c r="K37" s="919"/>
      <c r="L37" s="919"/>
      <c r="M37" s="919"/>
      <c r="N37" s="919"/>
    </row>
    <row r="38" spans="1:14" ht="16.5" thickBot="1" x14ac:dyDescent="0.25">
      <c r="A38" s="62"/>
      <c r="B38" s="646"/>
      <c r="C38" s="647" t="str">
        <f t="shared" si="0"/>
        <v/>
      </c>
      <c r="D38" s="648"/>
      <c r="E38" s="646"/>
      <c r="F38" s="919"/>
      <c r="G38" s="919"/>
      <c r="H38" s="919"/>
      <c r="I38" s="919"/>
      <c r="J38" s="919"/>
      <c r="K38" s="919"/>
      <c r="L38" s="919"/>
      <c r="M38" s="919"/>
      <c r="N38" s="919"/>
    </row>
    <row r="39" spans="1:14" ht="16.5" thickBot="1" x14ac:dyDescent="0.25">
      <c r="A39" s="62"/>
      <c r="B39" s="646"/>
      <c r="C39" s="647" t="str">
        <f t="shared" si="0"/>
        <v/>
      </c>
      <c r="D39" s="648"/>
      <c r="E39" s="646"/>
      <c r="F39" s="919"/>
      <c r="G39" s="919"/>
      <c r="H39" s="919"/>
      <c r="I39" s="919"/>
      <c r="J39" s="919"/>
      <c r="K39" s="919"/>
      <c r="L39" s="919"/>
      <c r="M39" s="919"/>
      <c r="N39" s="919"/>
    </row>
    <row r="40" spans="1:14" ht="16.5" thickBot="1" x14ac:dyDescent="0.25">
      <c r="A40" s="62"/>
      <c r="B40" s="646"/>
      <c r="C40" s="647" t="str">
        <f t="shared" si="0"/>
        <v/>
      </c>
      <c r="D40" s="648"/>
      <c r="E40" s="646"/>
      <c r="F40" s="919"/>
      <c r="G40" s="919"/>
      <c r="H40" s="919"/>
      <c r="I40" s="919"/>
      <c r="J40" s="919"/>
      <c r="K40" s="919"/>
      <c r="L40" s="919"/>
      <c r="M40" s="919"/>
      <c r="N40" s="919"/>
    </row>
    <row r="41" spans="1:14" ht="16.5" thickBot="1" x14ac:dyDescent="0.25">
      <c r="A41" s="62"/>
      <c r="B41" s="646"/>
      <c r="C41" s="647" t="str">
        <f t="shared" si="0"/>
        <v/>
      </c>
      <c r="D41" s="648"/>
      <c r="E41" s="646"/>
      <c r="F41" s="919"/>
      <c r="G41" s="919"/>
      <c r="H41" s="919"/>
      <c r="I41" s="919"/>
      <c r="J41" s="919"/>
      <c r="K41" s="919"/>
      <c r="L41" s="919"/>
      <c r="M41" s="919"/>
      <c r="N41" s="919"/>
    </row>
    <row r="42" spans="1:14" ht="16.5" thickBot="1" x14ac:dyDescent="0.25">
      <c r="A42" s="62"/>
      <c r="B42" s="646"/>
      <c r="C42" s="647" t="str">
        <f t="shared" si="0"/>
        <v/>
      </c>
      <c r="D42" s="648"/>
      <c r="E42" s="646"/>
      <c r="F42" s="919"/>
      <c r="G42" s="919"/>
      <c r="H42" s="919"/>
      <c r="I42" s="919"/>
      <c r="J42" s="919"/>
      <c r="K42" s="919"/>
      <c r="L42" s="919"/>
      <c r="M42" s="919"/>
      <c r="N42" s="919"/>
    </row>
    <row r="43" spans="1:14" ht="16.5" thickBot="1" x14ac:dyDescent="0.25">
      <c r="A43" s="62"/>
      <c r="B43" s="646"/>
      <c r="C43" s="647" t="str">
        <f t="shared" si="0"/>
        <v/>
      </c>
      <c r="D43" s="648"/>
      <c r="E43" s="646"/>
      <c r="F43" s="919"/>
      <c r="G43" s="919"/>
      <c r="H43" s="919"/>
      <c r="I43" s="919"/>
      <c r="J43" s="919"/>
      <c r="K43" s="919"/>
      <c r="L43" s="919"/>
      <c r="M43" s="919"/>
      <c r="N43" s="919"/>
    </row>
    <row r="44" spans="1:14" ht="16.5" thickBot="1" x14ac:dyDescent="0.25">
      <c r="A44" s="62"/>
      <c r="B44" s="646"/>
      <c r="C44" s="647" t="str">
        <f t="shared" si="0"/>
        <v/>
      </c>
      <c r="D44" s="648"/>
      <c r="E44" s="646"/>
      <c r="F44" s="919"/>
      <c r="G44" s="919"/>
      <c r="H44" s="919"/>
      <c r="I44" s="919"/>
      <c r="J44" s="919"/>
      <c r="K44" s="919"/>
      <c r="L44" s="919"/>
      <c r="M44" s="919"/>
      <c r="N44" s="919"/>
    </row>
    <row r="45" spans="1:14" ht="16.5" thickBot="1" x14ac:dyDescent="0.25">
      <c r="A45" s="62"/>
      <c r="B45" s="646"/>
      <c r="C45" s="647" t="str">
        <f t="shared" si="0"/>
        <v/>
      </c>
      <c r="D45" s="648"/>
      <c r="E45" s="646"/>
      <c r="F45" s="919"/>
      <c r="G45" s="919"/>
      <c r="H45" s="919"/>
      <c r="I45" s="919"/>
      <c r="J45" s="919"/>
      <c r="K45" s="919"/>
      <c r="L45" s="919"/>
      <c r="M45" s="919"/>
      <c r="N45" s="919"/>
    </row>
    <row r="46" spans="1:14" ht="16.5" thickBot="1" x14ac:dyDescent="0.25">
      <c r="A46" s="62"/>
      <c r="B46" s="646"/>
      <c r="C46" s="647" t="str">
        <f t="shared" si="0"/>
        <v/>
      </c>
      <c r="D46" s="648"/>
      <c r="E46" s="646"/>
      <c r="F46" s="919"/>
      <c r="G46" s="919"/>
      <c r="H46" s="919"/>
      <c r="I46" s="919"/>
      <c r="J46" s="919"/>
      <c r="K46" s="919"/>
      <c r="L46" s="919"/>
      <c r="M46" s="919"/>
      <c r="N46" s="919"/>
    </row>
    <row r="47" spans="1:14" ht="16.5" thickBot="1" x14ac:dyDescent="0.3">
      <c r="A47" s="62"/>
      <c r="B47" s="649"/>
      <c r="C47" s="647" t="str">
        <f t="shared" si="0"/>
        <v/>
      </c>
      <c r="D47" s="648"/>
      <c r="E47" s="646"/>
      <c r="F47" s="919"/>
      <c r="G47" s="919"/>
      <c r="H47" s="919"/>
      <c r="I47" s="919"/>
      <c r="J47" s="919"/>
      <c r="K47" s="919"/>
      <c r="L47" s="919"/>
      <c r="M47" s="919"/>
      <c r="N47" s="919"/>
    </row>
    <row r="48" spans="1:14" ht="16.5" thickBot="1" x14ac:dyDescent="0.3">
      <c r="A48" s="62"/>
      <c r="B48" s="649"/>
      <c r="C48" s="647" t="str">
        <f t="shared" si="0"/>
        <v/>
      </c>
      <c r="D48" s="648"/>
      <c r="E48" s="646"/>
      <c r="F48" s="919"/>
      <c r="G48" s="919"/>
      <c r="H48" s="919"/>
      <c r="I48" s="919"/>
      <c r="J48" s="919"/>
      <c r="K48" s="919"/>
      <c r="L48" s="919"/>
      <c r="M48" s="919"/>
      <c r="N48" s="919"/>
    </row>
    <row r="49" spans="1:14" ht="16.5" thickBot="1" x14ac:dyDescent="0.3">
      <c r="A49" s="62"/>
      <c r="B49" s="649"/>
      <c r="C49" s="647" t="str">
        <f t="shared" si="0"/>
        <v/>
      </c>
      <c r="D49" s="648"/>
      <c r="E49" s="646"/>
      <c r="F49" s="919"/>
      <c r="G49" s="919"/>
      <c r="H49" s="919"/>
      <c r="I49" s="919"/>
      <c r="J49" s="919"/>
      <c r="K49" s="919"/>
      <c r="L49" s="919"/>
      <c r="M49" s="919"/>
      <c r="N49" s="919"/>
    </row>
    <row r="50" spans="1:14" ht="16.5" thickBot="1" x14ac:dyDescent="0.3">
      <c r="A50" s="62"/>
      <c r="B50" s="649"/>
      <c r="C50" s="647" t="str">
        <f t="shared" si="0"/>
        <v/>
      </c>
      <c r="D50" s="648"/>
      <c r="E50" s="646"/>
      <c r="F50" s="919"/>
      <c r="G50" s="919"/>
      <c r="H50" s="919"/>
      <c r="I50" s="919"/>
      <c r="J50" s="919"/>
      <c r="K50" s="919"/>
      <c r="L50" s="919"/>
      <c r="M50" s="919"/>
      <c r="N50" s="919"/>
    </row>
    <row r="51" spans="1:14" ht="16.5" thickBot="1" x14ac:dyDescent="0.3">
      <c r="A51" s="62"/>
      <c r="B51" s="649"/>
      <c r="C51" s="647" t="str">
        <f t="shared" si="0"/>
        <v/>
      </c>
      <c r="D51" s="648"/>
      <c r="E51" s="646"/>
      <c r="F51" s="919"/>
      <c r="G51" s="919"/>
      <c r="H51" s="919"/>
      <c r="I51" s="919"/>
      <c r="J51" s="919"/>
      <c r="K51" s="919"/>
      <c r="L51" s="919"/>
      <c r="M51" s="919"/>
      <c r="N51" s="919"/>
    </row>
    <row r="52" spans="1:14" ht="16.5" thickBot="1" x14ac:dyDescent="0.3">
      <c r="A52" s="62"/>
      <c r="B52" s="649"/>
      <c r="C52" s="647" t="str">
        <f t="shared" si="0"/>
        <v/>
      </c>
      <c r="D52" s="648"/>
      <c r="E52" s="646"/>
      <c r="F52" s="919"/>
      <c r="G52" s="919"/>
      <c r="H52" s="919"/>
      <c r="I52" s="919"/>
      <c r="J52" s="919"/>
      <c r="K52" s="919"/>
      <c r="L52" s="919"/>
      <c r="M52" s="919"/>
      <c r="N52" s="919"/>
    </row>
    <row r="53" spans="1:14" ht="16.5" thickBot="1" x14ac:dyDescent="0.3">
      <c r="A53" s="62"/>
      <c r="B53" s="649"/>
      <c r="C53" s="647" t="str">
        <f t="shared" si="0"/>
        <v/>
      </c>
      <c r="D53" s="648"/>
      <c r="E53" s="646"/>
      <c r="F53" s="919"/>
      <c r="G53" s="919"/>
      <c r="H53" s="919"/>
      <c r="I53" s="919"/>
      <c r="J53" s="919"/>
      <c r="K53" s="919"/>
      <c r="L53" s="919"/>
      <c r="M53" s="919"/>
      <c r="N53" s="919"/>
    </row>
    <row r="54" spans="1:14" ht="16.5" thickBot="1" x14ac:dyDescent="0.3">
      <c r="A54" s="62"/>
      <c r="B54" s="649"/>
      <c r="C54" s="647" t="str">
        <f t="shared" si="0"/>
        <v/>
      </c>
      <c r="D54" s="648"/>
      <c r="E54" s="646"/>
      <c r="F54" s="919"/>
      <c r="G54" s="919"/>
      <c r="H54" s="919"/>
      <c r="I54" s="919"/>
      <c r="J54" s="919"/>
      <c r="K54" s="919"/>
      <c r="L54" s="919"/>
      <c r="M54" s="919"/>
      <c r="N54" s="919"/>
    </row>
    <row r="55" spans="1:14" ht="16.5" thickBot="1" x14ac:dyDescent="0.3">
      <c r="A55" s="62"/>
      <c r="B55" s="649"/>
      <c r="C55" s="647" t="str">
        <f t="shared" si="0"/>
        <v/>
      </c>
      <c r="D55" s="648"/>
      <c r="E55" s="646"/>
      <c r="F55" s="919"/>
      <c r="G55" s="919"/>
      <c r="H55" s="919"/>
      <c r="I55" s="919"/>
      <c r="J55" s="919"/>
      <c r="K55" s="919"/>
      <c r="L55" s="919"/>
      <c r="M55" s="919"/>
      <c r="N55" s="919"/>
    </row>
    <row r="56" spans="1:14" ht="16.5" thickBot="1" x14ac:dyDescent="0.3">
      <c r="A56" s="62"/>
      <c r="B56" s="649"/>
      <c r="C56" s="647" t="str">
        <f t="shared" si="0"/>
        <v/>
      </c>
      <c r="D56" s="648"/>
      <c r="E56" s="646"/>
      <c r="F56" s="919"/>
      <c r="G56" s="919"/>
      <c r="H56" s="919"/>
      <c r="I56" s="919"/>
      <c r="J56" s="919"/>
      <c r="K56" s="919"/>
      <c r="L56" s="919"/>
      <c r="M56" s="919"/>
      <c r="N56" s="919"/>
    </row>
    <row r="57" spans="1:14" ht="16.5" thickBot="1" x14ac:dyDescent="0.3">
      <c r="A57" s="62"/>
      <c r="B57" s="649"/>
      <c r="C57" s="647" t="str">
        <f t="shared" si="0"/>
        <v/>
      </c>
      <c r="D57" s="648"/>
      <c r="E57" s="646"/>
      <c r="F57" s="919"/>
      <c r="G57" s="919"/>
      <c r="H57" s="919"/>
      <c r="I57" s="919"/>
      <c r="J57" s="919"/>
      <c r="K57" s="919"/>
      <c r="L57" s="919"/>
      <c r="M57" s="919"/>
      <c r="N57" s="919"/>
    </row>
    <row r="58" spans="1:14" ht="16.5" thickBot="1" x14ac:dyDescent="0.3">
      <c r="A58" s="62"/>
      <c r="B58" s="649"/>
      <c r="C58" s="647" t="str">
        <f t="shared" si="0"/>
        <v/>
      </c>
      <c r="D58" s="648"/>
      <c r="E58" s="646"/>
      <c r="F58" s="919"/>
      <c r="G58" s="919"/>
      <c r="H58" s="919"/>
      <c r="I58" s="919"/>
      <c r="J58" s="919"/>
      <c r="K58" s="919"/>
      <c r="L58" s="919"/>
      <c r="M58" s="919"/>
      <c r="N58" s="919"/>
    </row>
    <row r="59" spans="1:14" ht="16.5" thickBot="1" x14ac:dyDescent="0.3">
      <c r="A59" s="62"/>
      <c r="B59" s="649"/>
      <c r="C59" s="647" t="str">
        <f t="shared" si="0"/>
        <v/>
      </c>
      <c r="D59" s="648"/>
      <c r="E59" s="646"/>
      <c r="F59" s="919"/>
      <c r="G59" s="919"/>
      <c r="H59" s="919"/>
      <c r="I59" s="919"/>
      <c r="J59" s="919"/>
      <c r="K59" s="919"/>
      <c r="L59" s="919"/>
      <c r="M59" s="919"/>
      <c r="N59" s="919"/>
    </row>
    <row r="60" spans="1:14" ht="16.5" thickBot="1" x14ac:dyDescent="0.3">
      <c r="A60" s="62"/>
      <c r="B60" s="649"/>
      <c r="C60" s="647" t="str">
        <f t="shared" si="0"/>
        <v/>
      </c>
      <c r="D60" s="648"/>
      <c r="E60" s="646"/>
      <c r="F60" s="919"/>
      <c r="G60" s="919"/>
      <c r="H60" s="919"/>
      <c r="I60" s="919"/>
      <c r="J60" s="919"/>
      <c r="K60" s="919"/>
      <c r="L60" s="919"/>
      <c r="M60" s="919"/>
      <c r="N60" s="919"/>
    </row>
    <row r="61" spans="1:14" ht="16.5" thickBot="1" x14ac:dyDescent="0.3">
      <c r="A61" s="62"/>
      <c r="B61" s="649"/>
      <c r="C61" s="647" t="str">
        <f t="shared" si="0"/>
        <v/>
      </c>
      <c r="D61" s="648"/>
      <c r="E61" s="646"/>
      <c r="F61" s="919"/>
      <c r="G61" s="919"/>
      <c r="H61" s="919"/>
      <c r="I61" s="919"/>
      <c r="J61" s="919"/>
      <c r="K61" s="919"/>
      <c r="L61" s="919"/>
      <c r="M61" s="919"/>
      <c r="N61" s="919"/>
    </row>
    <row r="62" spans="1:14" ht="16.5" thickBot="1" x14ac:dyDescent="0.3">
      <c r="A62" s="62"/>
      <c r="B62" s="649"/>
      <c r="C62" s="647" t="str">
        <f t="shared" si="0"/>
        <v/>
      </c>
      <c r="D62" s="648"/>
      <c r="E62" s="646"/>
      <c r="F62" s="919"/>
      <c r="G62" s="919"/>
      <c r="H62" s="919"/>
      <c r="I62" s="919"/>
      <c r="J62" s="919"/>
      <c r="K62" s="919"/>
      <c r="L62" s="919"/>
      <c r="M62" s="919"/>
      <c r="N62" s="919"/>
    </row>
    <row r="63" spans="1:14" ht="16.5" thickBot="1" x14ac:dyDescent="0.3">
      <c r="A63" s="62"/>
      <c r="B63" s="649"/>
      <c r="C63" s="647" t="str">
        <f t="shared" si="0"/>
        <v/>
      </c>
      <c r="D63" s="648"/>
      <c r="E63" s="646"/>
      <c r="F63" s="919"/>
      <c r="G63" s="919"/>
      <c r="H63" s="919"/>
      <c r="I63" s="919"/>
      <c r="J63" s="919"/>
      <c r="K63" s="919"/>
      <c r="L63" s="919"/>
      <c r="M63" s="919"/>
      <c r="N63" s="919"/>
    </row>
    <row r="64" spans="1:14" ht="16.5" thickBot="1" x14ac:dyDescent="0.3">
      <c r="A64" s="62"/>
      <c r="B64" s="649"/>
      <c r="C64" s="647" t="str">
        <f t="shared" si="0"/>
        <v/>
      </c>
      <c r="D64" s="648"/>
      <c r="E64" s="646"/>
      <c r="F64" s="919"/>
      <c r="G64" s="919"/>
      <c r="H64" s="919"/>
      <c r="I64" s="919"/>
      <c r="J64" s="919"/>
      <c r="K64" s="919"/>
      <c r="L64" s="919"/>
      <c r="M64" s="919"/>
      <c r="N64" s="919"/>
    </row>
    <row r="65" spans="1:14" ht="16.5" thickBot="1" x14ac:dyDescent="0.3">
      <c r="A65" s="62"/>
      <c r="B65" s="649"/>
      <c r="C65" s="647" t="str">
        <f t="shared" si="0"/>
        <v/>
      </c>
      <c r="D65" s="648"/>
      <c r="E65" s="646"/>
      <c r="F65" s="919"/>
      <c r="G65" s="919"/>
      <c r="H65" s="919"/>
      <c r="I65" s="919"/>
      <c r="J65" s="919"/>
      <c r="K65" s="919"/>
      <c r="L65" s="919"/>
      <c r="M65" s="919"/>
      <c r="N65" s="919"/>
    </row>
    <row r="66" spans="1:14" ht="16.5" thickBot="1" x14ac:dyDescent="0.3">
      <c r="A66" s="62"/>
      <c r="B66" s="649"/>
      <c r="C66" s="647" t="str">
        <f t="shared" si="0"/>
        <v/>
      </c>
      <c r="D66" s="648"/>
      <c r="E66" s="646"/>
      <c r="F66" s="919"/>
      <c r="G66" s="919"/>
      <c r="H66" s="919"/>
      <c r="I66" s="919"/>
      <c r="J66" s="919"/>
      <c r="K66" s="919"/>
      <c r="L66" s="919"/>
      <c r="M66" s="919"/>
      <c r="N66" s="919"/>
    </row>
    <row r="67" spans="1:14" ht="16.5" thickBot="1" x14ac:dyDescent="0.3">
      <c r="A67" s="62"/>
      <c r="B67" s="649"/>
      <c r="C67" s="647" t="str">
        <f t="shared" si="0"/>
        <v/>
      </c>
      <c r="D67" s="648"/>
      <c r="E67" s="646"/>
      <c r="F67" s="919"/>
      <c r="G67" s="919"/>
      <c r="H67" s="919"/>
      <c r="I67" s="919"/>
      <c r="J67" s="919"/>
      <c r="K67" s="919"/>
      <c r="L67" s="919"/>
      <c r="M67" s="919"/>
      <c r="N67" s="919"/>
    </row>
    <row r="68" spans="1:14" ht="16.5" thickBot="1" x14ac:dyDescent="0.3">
      <c r="A68" s="62"/>
      <c r="B68" s="649"/>
      <c r="C68" s="647" t="str">
        <f t="shared" si="0"/>
        <v/>
      </c>
      <c r="D68" s="648"/>
      <c r="E68" s="646"/>
      <c r="F68" s="919"/>
      <c r="G68" s="919"/>
      <c r="H68" s="919"/>
      <c r="I68" s="919"/>
      <c r="J68" s="919"/>
      <c r="K68" s="919"/>
      <c r="L68" s="919"/>
      <c r="M68" s="919"/>
      <c r="N68" s="919"/>
    </row>
    <row r="69" spans="1:14" ht="16.5" thickBot="1" x14ac:dyDescent="0.3">
      <c r="A69" s="62"/>
      <c r="B69" s="649"/>
      <c r="C69" s="647" t="str">
        <f t="shared" si="0"/>
        <v/>
      </c>
      <c r="D69" s="648"/>
      <c r="E69" s="646"/>
      <c r="F69" s="919"/>
      <c r="G69" s="919"/>
      <c r="H69" s="919"/>
      <c r="I69" s="919"/>
      <c r="J69" s="919"/>
      <c r="K69" s="919"/>
      <c r="L69" s="919"/>
      <c r="M69" s="919"/>
      <c r="N69" s="919"/>
    </row>
    <row r="70" spans="1:14" ht="16.5" thickBot="1" x14ac:dyDescent="0.3">
      <c r="A70" s="62"/>
      <c r="B70" s="649"/>
      <c r="C70" s="647" t="str">
        <f t="shared" si="0"/>
        <v/>
      </c>
      <c r="D70" s="648"/>
      <c r="E70" s="646"/>
      <c r="F70" s="919"/>
      <c r="G70" s="919"/>
      <c r="H70" s="919"/>
      <c r="I70" s="919"/>
      <c r="J70" s="919"/>
      <c r="K70" s="919"/>
      <c r="L70" s="919"/>
      <c r="M70" s="919"/>
      <c r="N70" s="919"/>
    </row>
    <row r="71" spans="1:14" ht="16.5" thickBot="1" x14ac:dyDescent="0.3">
      <c r="A71" s="62"/>
      <c r="B71" s="649"/>
      <c r="C71" s="647" t="str">
        <f t="shared" si="0"/>
        <v/>
      </c>
      <c r="D71" s="648"/>
      <c r="E71" s="646"/>
      <c r="F71" s="919"/>
      <c r="G71" s="919"/>
      <c r="H71" s="919"/>
      <c r="I71" s="919"/>
      <c r="J71" s="919"/>
      <c r="K71" s="919"/>
      <c r="L71" s="919"/>
      <c r="M71" s="919"/>
      <c r="N71" s="919"/>
    </row>
    <row r="72" spans="1:14" ht="16.5" thickBot="1" x14ac:dyDescent="0.3">
      <c r="A72" s="62"/>
      <c r="B72" s="649"/>
      <c r="C72" s="647" t="str">
        <f t="shared" si="0"/>
        <v/>
      </c>
      <c r="D72" s="648"/>
      <c r="E72" s="646"/>
      <c r="F72" s="919"/>
      <c r="G72" s="919"/>
      <c r="H72" s="919"/>
      <c r="I72" s="919"/>
      <c r="J72" s="919"/>
      <c r="K72" s="919"/>
      <c r="L72" s="919"/>
      <c r="M72" s="919"/>
      <c r="N72" s="919"/>
    </row>
    <row r="73" spans="1:14" ht="16.5" thickBot="1" x14ac:dyDescent="0.3">
      <c r="A73" s="62"/>
      <c r="B73" s="649"/>
      <c r="C73" s="647" t="str">
        <f t="shared" si="0"/>
        <v/>
      </c>
      <c r="D73" s="648"/>
      <c r="E73" s="646"/>
      <c r="F73" s="919"/>
      <c r="G73" s="919"/>
      <c r="H73" s="919"/>
      <c r="I73" s="919"/>
      <c r="J73" s="919"/>
      <c r="K73" s="919"/>
      <c r="L73" s="919"/>
      <c r="M73" s="919"/>
      <c r="N73" s="919"/>
    </row>
    <row r="74" spans="1:14" ht="16.5" thickBot="1" x14ac:dyDescent="0.3">
      <c r="A74" s="62"/>
      <c r="B74" s="649"/>
      <c r="C74" s="647" t="str">
        <f t="shared" si="0"/>
        <v/>
      </c>
      <c r="D74" s="648"/>
      <c r="E74" s="646"/>
      <c r="F74" s="919"/>
      <c r="G74" s="919"/>
      <c r="H74" s="919"/>
      <c r="I74" s="919"/>
      <c r="J74" s="919"/>
      <c r="K74" s="919"/>
      <c r="L74" s="919"/>
      <c r="M74" s="919"/>
      <c r="N74" s="919"/>
    </row>
    <row r="75" spans="1:14" ht="16.5" thickBot="1" x14ac:dyDescent="0.3">
      <c r="A75" s="62"/>
      <c r="B75" s="649"/>
      <c r="C75" s="647" t="str">
        <f t="shared" si="0"/>
        <v/>
      </c>
      <c r="D75" s="648"/>
      <c r="E75" s="646"/>
      <c r="F75" s="919"/>
      <c r="G75" s="919"/>
      <c r="H75" s="919"/>
      <c r="I75" s="919"/>
      <c r="J75" s="919"/>
      <c r="K75" s="919"/>
      <c r="L75" s="919"/>
      <c r="M75" s="919"/>
      <c r="N75" s="919"/>
    </row>
    <row r="76" spans="1:14" ht="16.5" thickBot="1" x14ac:dyDescent="0.3">
      <c r="A76" s="62"/>
      <c r="B76" s="649"/>
      <c r="C76" s="647" t="str">
        <f t="shared" ref="C76:C105" si="1">IF(B76&gt;0, (B76-B75), "")</f>
        <v/>
      </c>
      <c r="D76" s="648"/>
      <c r="E76" s="646"/>
      <c r="F76" s="919"/>
      <c r="G76" s="919"/>
      <c r="H76" s="919"/>
      <c r="I76" s="919"/>
      <c r="J76" s="919"/>
      <c r="K76" s="919"/>
      <c r="L76" s="919"/>
      <c r="M76" s="919"/>
      <c r="N76" s="919"/>
    </row>
    <row r="77" spans="1:14" ht="16.5" thickBot="1" x14ac:dyDescent="0.3">
      <c r="A77" s="62"/>
      <c r="B77" s="649"/>
      <c r="C77" s="647" t="str">
        <f t="shared" si="1"/>
        <v/>
      </c>
      <c r="D77" s="648"/>
      <c r="E77" s="646"/>
      <c r="F77" s="919"/>
      <c r="G77" s="919"/>
      <c r="H77" s="919"/>
      <c r="I77" s="919"/>
      <c r="J77" s="919"/>
      <c r="K77" s="919"/>
      <c r="L77" s="919"/>
      <c r="M77" s="919"/>
      <c r="N77" s="919"/>
    </row>
    <row r="78" spans="1:14" ht="16.5" thickBot="1" x14ac:dyDescent="0.3">
      <c r="A78" s="62"/>
      <c r="B78" s="649"/>
      <c r="C78" s="647" t="str">
        <f t="shared" si="1"/>
        <v/>
      </c>
      <c r="D78" s="648"/>
      <c r="E78" s="646"/>
      <c r="F78" s="919"/>
      <c r="G78" s="919"/>
      <c r="H78" s="919"/>
      <c r="I78" s="919"/>
      <c r="J78" s="919"/>
      <c r="K78" s="919"/>
      <c r="L78" s="919"/>
      <c r="M78" s="919"/>
      <c r="N78" s="919"/>
    </row>
    <row r="79" spans="1:14" ht="16.5" thickBot="1" x14ac:dyDescent="0.3">
      <c r="A79" s="62"/>
      <c r="B79" s="649"/>
      <c r="C79" s="647" t="str">
        <f t="shared" si="1"/>
        <v/>
      </c>
      <c r="D79" s="648"/>
      <c r="E79" s="646"/>
      <c r="F79" s="919"/>
      <c r="G79" s="919"/>
      <c r="H79" s="919"/>
      <c r="I79" s="919"/>
      <c r="J79" s="919"/>
      <c r="K79" s="919"/>
      <c r="L79" s="919"/>
      <c r="M79" s="919"/>
      <c r="N79" s="919"/>
    </row>
    <row r="80" spans="1:14" ht="16.5" thickBot="1" x14ac:dyDescent="0.3">
      <c r="A80" s="62"/>
      <c r="B80" s="649"/>
      <c r="C80" s="647" t="str">
        <f t="shared" si="1"/>
        <v/>
      </c>
      <c r="D80" s="648"/>
      <c r="E80" s="646"/>
      <c r="F80" s="919"/>
      <c r="G80" s="919"/>
      <c r="H80" s="919"/>
      <c r="I80" s="919"/>
      <c r="J80" s="919"/>
      <c r="K80" s="919"/>
      <c r="L80" s="919"/>
      <c r="M80" s="919"/>
      <c r="N80" s="919"/>
    </row>
    <row r="81" spans="1:14" ht="16.5" thickBot="1" x14ac:dyDescent="0.3">
      <c r="A81" s="62"/>
      <c r="B81" s="649"/>
      <c r="C81" s="647" t="str">
        <f t="shared" si="1"/>
        <v/>
      </c>
      <c r="D81" s="648"/>
      <c r="E81" s="646"/>
      <c r="F81" s="919"/>
      <c r="G81" s="919"/>
      <c r="H81" s="919"/>
      <c r="I81" s="919"/>
      <c r="J81" s="919"/>
      <c r="K81" s="919"/>
      <c r="L81" s="919"/>
      <c r="M81" s="919"/>
      <c r="N81" s="919"/>
    </row>
    <row r="82" spans="1:14" ht="16.5" thickBot="1" x14ac:dyDescent="0.3">
      <c r="A82" s="375"/>
      <c r="B82" s="649"/>
      <c r="C82" s="647" t="str">
        <f t="shared" si="1"/>
        <v/>
      </c>
      <c r="D82" s="648"/>
      <c r="E82" s="646"/>
      <c r="F82" s="919"/>
      <c r="G82" s="919"/>
      <c r="H82" s="919"/>
      <c r="I82" s="919"/>
      <c r="J82" s="919"/>
      <c r="K82" s="919"/>
      <c r="L82" s="919"/>
      <c r="M82" s="919"/>
      <c r="N82" s="919"/>
    </row>
    <row r="83" spans="1:14" ht="16.5" thickBot="1" x14ac:dyDescent="0.3">
      <c r="A83" s="375"/>
      <c r="B83" s="649"/>
      <c r="C83" s="647" t="str">
        <f t="shared" si="1"/>
        <v/>
      </c>
      <c r="D83" s="648"/>
      <c r="E83" s="646"/>
      <c r="F83" s="919"/>
      <c r="G83" s="919"/>
      <c r="H83" s="919"/>
      <c r="I83" s="919"/>
      <c r="J83" s="919"/>
      <c r="K83" s="919"/>
      <c r="L83" s="919"/>
      <c r="M83" s="919"/>
      <c r="N83" s="919"/>
    </row>
    <row r="84" spans="1:14" ht="16.5" thickBot="1" x14ac:dyDescent="0.3">
      <c r="A84" s="62"/>
      <c r="B84" s="649"/>
      <c r="C84" s="647" t="str">
        <f t="shared" si="1"/>
        <v/>
      </c>
      <c r="D84" s="648"/>
      <c r="E84" s="646"/>
      <c r="F84" s="919"/>
      <c r="G84" s="919"/>
      <c r="H84" s="919"/>
      <c r="I84" s="919"/>
      <c r="J84" s="919"/>
      <c r="K84" s="919"/>
      <c r="L84" s="919"/>
      <c r="M84" s="919"/>
      <c r="N84" s="919"/>
    </row>
    <row r="85" spans="1:14" ht="16.5" thickBot="1" x14ac:dyDescent="0.3">
      <c r="A85" s="375"/>
      <c r="B85" s="649"/>
      <c r="C85" s="647" t="str">
        <f t="shared" si="1"/>
        <v/>
      </c>
      <c r="D85" s="648"/>
      <c r="E85" s="646"/>
      <c r="F85" s="919"/>
      <c r="G85" s="919"/>
      <c r="H85" s="919"/>
      <c r="I85" s="919"/>
      <c r="J85" s="919"/>
      <c r="K85" s="919"/>
      <c r="L85" s="919"/>
      <c r="M85" s="919"/>
      <c r="N85" s="919"/>
    </row>
    <row r="86" spans="1:14" ht="16.5" thickBot="1" x14ac:dyDescent="0.3">
      <c r="A86" s="62"/>
      <c r="B86" s="649"/>
      <c r="C86" s="647" t="str">
        <f t="shared" si="1"/>
        <v/>
      </c>
      <c r="D86" s="648"/>
      <c r="E86" s="646"/>
      <c r="F86" s="919"/>
      <c r="G86" s="919"/>
      <c r="H86" s="919"/>
      <c r="I86" s="919"/>
      <c r="J86" s="919"/>
      <c r="K86" s="919"/>
      <c r="L86" s="919"/>
      <c r="M86" s="919"/>
      <c r="N86" s="919"/>
    </row>
    <row r="87" spans="1:14" ht="16.5" thickBot="1" x14ac:dyDescent="0.3">
      <c r="A87" s="62"/>
      <c r="B87" s="649"/>
      <c r="C87" s="647" t="str">
        <f t="shared" si="1"/>
        <v/>
      </c>
      <c r="D87" s="648"/>
      <c r="E87" s="646"/>
      <c r="F87" s="919"/>
      <c r="G87" s="919"/>
      <c r="H87" s="919"/>
      <c r="I87" s="919"/>
      <c r="J87" s="919"/>
      <c r="K87" s="919"/>
      <c r="L87" s="919"/>
      <c r="M87" s="919"/>
      <c r="N87" s="919"/>
    </row>
    <row r="88" spans="1:14" ht="16.5" thickBot="1" x14ac:dyDescent="0.3">
      <c r="A88" s="375"/>
      <c r="B88" s="649"/>
      <c r="C88" s="647" t="str">
        <f t="shared" si="1"/>
        <v/>
      </c>
      <c r="D88" s="648"/>
      <c r="E88" s="646"/>
      <c r="F88" s="919"/>
      <c r="G88" s="919"/>
      <c r="H88" s="919"/>
      <c r="I88" s="919"/>
      <c r="J88" s="919"/>
      <c r="K88" s="919"/>
      <c r="L88" s="919"/>
      <c r="M88" s="919"/>
      <c r="N88" s="919"/>
    </row>
    <row r="89" spans="1:14" ht="16.5" thickBot="1" x14ac:dyDescent="0.3">
      <c r="A89" s="375"/>
      <c r="B89" s="649"/>
      <c r="C89" s="647" t="str">
        <f t="shared" si="1"/>
        <v/>
      </c>
      <c r="D89" s="648"/>
      <c r="E89" s="646"/>
      <c r="F89" s="919"/>
      <c r="G89" s="919"/>
      <c r="H89" s="919"/>
      <c r="I89" s="919"/>
      <c r="J89" s="919"/>
      <c r="K89" s="919"/>
      <c r="L89" s="919"/>
      <c r="M89" s="919"/>
      <c r="N89" s="919"/>
    </row>
    <row r="90" spans="1:14" ht="16.5" thickBot="1" x14ac:dyDescent="0.3">
      <c r="A90" s="375"/>
      <c r="B90" s="649"/>
      <c r="C90" s="647" t="str">
        <f t="shared" si="1"/>
        <v/>
      </c>
      <c r="D90" s="648"/>
      <c r="E90" s="646"/>
      <c r="F90" s="919"/>
      <c r="G90" s="919"/>
      <c r="H90" s="919"/>
      <c r="I90" s="919"/>
      <c r="J90" s="919"/>
      <c r="K90" s="919"/>
      <c r="L90" s="919"/>
      <c r="M90" s="919"/>
      <c r="N90" s="919"/>
    </row>
    <row r="91" spans="1:14" ht="16.5" thickBot="1" x14ac:dyDescent="0.3">
      <c r="A91" s="375"/>
      <c r="B91" s="649"/>
      <c r="C91" s="647" t="str">
        <f t="shared" si="1"/>
        <v/>
      </c>
      <c r="D91" s="648"/>
      <c r="E91" s="646"/>
      <c r="F91" s="919"/>
      <c r="G91" s="919"/>
      <c r="H91" s="919"/>
      <c r="I91" s="919"/>
      <c r="J91" s="919"/>
      <c r="K91" s="919"/>
      <c r="L91" s="919"/>
      <c r="M91" s="919"/>
      <c r="N91" s="919"/>
    </row>
    <row r="92" spans="1:14" ht="16.5" thickBot="1" x14ac:dyDescent="0.3">
      <c r="A92" s="375"/>
      <c r="B92" s="649"/>
      <c r="C92" s="647" t="str">
        <f t="shared" si="1"/>
        <v/>
      </c>
      <c r="D92" s="648"/>
      <c r="E92" s="646"/>
      <c r="F92" s="919"/>
      <c r="G92" s="919"/>
      <c r="H92" s="919"/>
      <c r="I92" s="919"/>
      <c r="J92" s="919"/>
      <c r="K92" s="919"/>
      <c r="L92" s="919"/>
      <c r="M92" s="919"/>
      <c r="N92" s="919"/>
    </row>
    <row r="93" spans="1:14" ht="16.5" thickBot="1" x14ac:dyDescent="0.3">
      <c r="A93" s="62"/>
      <c r="B93" s="649"/>
      <c r="C93" s="647" t="str">
        <f t="shared" si="1"/>
        <v/>
      </c>
      <c r="D93" s="648"/>
      <c r="E93" s="646"/>
      <c r="F93" s="919"/>
      <c r="G93" s="919"/>
      <c r="H93" s="919"/>
      <c r="I93" s="919"/>
      <c r="J93" s="919"/>
      <c r="K93" s="919"/>
      <c r="L93" s="919"/>
      <c r="M93" s="919"/>
      <c r="N93" s="919"/>
    </row>
    <row r="94" spans="1:14" ht="16.5" thickBot="1" x14ac:dyDescent="0.3">
      <c r="A94" s="62"/>
      <c r="B94" s="649"/>
      <c r="C94" s="647" t="str">
        <f t="shared" si="1"/>
        <v/>
      </c>
      <c r="D94" s="648"/>
      <c r="E94" s="646"/>
      <c r="F94" s="919"/>
      <c r="G94" s="919"/>
      <c r="H94" s="919"/>
      <c r="I94" s="919"/>
      <c r="J94" s="919"/>
      <c r="K94" s="919"/>
      <c r="L94" s="919"/>
      <c r="M94" s="919"/>
      <c r="N94" s="919"/>
    </row>
    <row r="95" spans="1:14" ht="16.5" thickBot="1" x14ac:dyDescent="0.3">
      <c r="A95" s="62"/>
      <c r="B95" s="649"/>
      <c r="C95" s="647" t="str">
        <f t="shared" si="1"/>
        <v/>
      </c>
      <c r="D95" s="648"/>
      <c r="E95" s="646"/>
      <c r="F95" s="919"/>
      <c r="G95" s="919"/>
      <c r="H95" s="919"/>
      <c r="I95" s="919"/>
      <c r="J95" s="919"/>
      <c r="K95" s="919"/>
      <c r="L95" s="919"/>
      <c r="M95" s="919"/>
      <c r="N95" s="919"/>
    </row>
    <row r="96" spans="1:14" ht="16.5" thickBot="1" x14ac:dyDescent="0.3">
      <c r="A96" s="62"/>
      <c r="B96" s="649"/>
      <c r="C96" s="647" t="str">
        <f t="shared" si="1"/>
        <v/>
      </c>
      <c r="D96" s="648"/>
      <c r="E96" s="646"/>
      <c r="F96" s="919"/>
      <c r="G96" s="919"/>
      <c r="H96" s="919"/>
      <c r="I96" s="919"/>
      <c r="J96" s="919"/>
      <c r="K96" s="919"/>
      <c r="L96" s="919"/>
      <c r="M96" s="919"/>
      <c r="N96" s="919"/>
    </row>
    <row r="97" spans="1:14" ht="16.5" thickBot="1" x14ac:dyDescent="0.3">
      <c r="A97" s="62"/>
      <c r="B97" s="649"/>
      <c r="C97" s="647" t="str">
        <f t="shared" ref="C97:C104" si="2">IF(B97&gt;0, (B97-B96), "")</f>
        <v/>
      </c>
      <c r="D97" s="648"/>
      <c r="E97" s="646"/>
      <c r="F97" s="919"/>
      <c r="G97" s="919"/>
      <c r="H97" s="919"/>
      <c r="I97" s="919"/>
      <c r="J97" s="919"/>
      <c r="K97" s="919"/>
      <c r="L97" s="919"/>
      <c r="M97" s="919"/>
      <c r="N97" s="919"/>
    </row>
    <row r="98" spans="1:14" ht="16.5" thickBot="1" x14ac:dyDescent="0.3">
      <c r="A98" s="62"/>
      <c r="B98" s="649"/>
      <c r="C98" s="647" t="str">
        <f t="shared" si="2"/>
        <v/>
      </c>
      <c r="D98" s="648"/>
      <c r="E98" s="646"/>
      <c r="F98" s="919"/>
      <c r="G98" s="919"/>
      <c r="H98" s="919"/>
      <c r="I98" s="919"/>
      <c r="J98" s="919"/>
      <c r="K98" s="919"/>
      <c r="L98" s="919"/>
      <c r="M98" s="919"/>
      <c r="N98" s="919"/>
    </row>
    <row r="99" spans="1:14" ht="16.5" thickBot="1" x14ac:dyDescent="0.3">
      <c r="A99" s="62"/>
      <c r="B99" s="649"/>
      <c r="C99" s="647" t="str">
        <f t="shared" si="2"/>
        <v/>
      </c>
      <c r="D99" s="648"/>
      <c r="E99" s="646"/>
      <c r="F99" s="919"/>
      <c r="G99" s="919"/>
      <c r="H99" s="919"/>
      <c r="I99" s="919"/>
      <c r="J99" s="919"/>
      <c r="K99" s="919"/>
      <c r="L99" s="919"/>
      <c r="M99" s="919"/>
      <c r="N99" s="919"/>
    </row>
    <row r="100" spans="1:14" ht="16.5" thickBot="1" x14ac:dyDescent="0.3">
      <c r="A100" s="62"/>
      <c r="B100" s="649"/>
      <c r="C100" s="647" t="str">
        <f t="shared" si="2"/>
        <v/>
      </c>
      <c r="D100" s="648"/>
      <c r="E100" s="646"/>
      <c r="F100" s="919"/>
      <c r="G100" s="919"/>
      <c r="H100" s="919"/>
      <c r="I100" s="919"/>
      <c r="J100" s="919"/>
      <c r="K100" s="919"/>
      <c r="L100" s="919"/>
      <c r="M100" s="919"/>
      <c r="N100" s="919"/>
    </row>
    <row r="101" spans="1:14" ht="16.5" thickBot="1" x14ac:dyDescent="0.3">
      <c r="A101" s="62"/>
      <c r="B101" s="649"/>
      <c r="C101" s="647" t="str">
        <f t="shared" si="2"/>
        <v/>
      </c>
      <c r="D101" s="648"/>
      <c r="E101" s="646"/>
      <c r="F101" s="919"/>
      <c r="G101" s="919"/>
      <c r="H101" s="919"/>
      <c r="I101" s="919"/>
      <c r="J101" s="919"/>
      <c r="K101" s="919"/>
      <c r="L101" s="919"/>
      <c r="M101" s="919"/>
      <c r="N101" s="919"/>
    </row>
    <row r="102" spans="1:14" ht="16.5" thickBot="1" x14ac:dyDescent="0.3">
      <c r="A102" s="62"/>
      <c r="B102" s="649"/>
      <c r="C102" s="647" t="str">
        <f t="shared" si="2"/>
        <v/>
      </c>
      <c r="D102" s="648"/>
      <c r="E102" s="646"/>
      <c r="F102" s="919"/>
      <c r="G102" s="919"/>
      <c r="H102" s="919"/>
      <c r="I102" s="919"/>
      <c r="J102" s="919"/>
      <c r="K102" s="919"/>
      <c r="L102" s="919"/>
      <c r="M102" s="919"/>
      <c r="N102" s="919"/>
    </row>
    <row r="103" spans="1:14" ht="16.5" thickBot="1" x14ac:dyDescent="0.3">
      <c r="A103" s="62"/>
      <c r="B103" s="649"/>
      <c r="C103" s="647" t="str">
        <f t="shared" si="2"/>
        <v/>
      </c>
      <c r="D103" s="648"/>
      <c r="E103" s="646"/>
      <c r="F103" s="919"/>
      <c r="G103" s="919"/>
      <c r="H103" s="919"/>
      <c r="I103" s="919"/>
      <c r="J103" s="919"/>
      <c r="K103" s="919"/>
      <c r="L103" s="919"/>
      <c r="M103" s="919"/>
      <c r="N103" s="919"/>
    </row>
    <row r="104" spans="1:14" ht="16.5" thickBot="1" x14ac:dyDescent="0.3">
      <c r="A104" s="62"/>
      <c r="B104" s="649"/>
      <c r="C104" s="647" t="str">
        <f t="shared" si="2"/>
        <v/>
      </c>
      <c r="D104" s="648"/>
      <c r="E104" s="646"/>
      <c r="F104" s="919"/>
      <c r="G104" s="919"/>
      <c r="H104" s="919"/>
      <c r="I104" s="919"/>
      <c r="J104" s="919"/>
      <c r="K104" s="919"/>
      <c r="L104" s="919"/>
      <c r="M104" s="919"/>
      <c r="N104" s="919"/>
    </row>
    <row r="105" spans="1:14" ht="16.5" thickBot="1" x14ac:dyDescent="0.3">
      <c r="A105" s="62"/>
      <c r="B105" s="649"/>
      <c r="C105" s="647" t="str">
        <f t="shared" si="1"/>
        <v/>
      </c>
      <c r="D105" s="648"/>
      <c r="E105" s="646"/>
      <c r="F105" s="919"/>
      <c r="G105" s="919"/>
      <c r="H105" s="919"/>
      <c r="I105" s="919"/>
      <c r="J105" s="919"/>
      <c r="K105" s="919"/>
      <c r="L105" s="919"/>
      <c r="M105" s="919"/>
      <c r="N105" s="919"/>
    </row>
    <row r="106" spans="1:14" ht="16.5" thickBot="1" x14ac:dyDescent="0.3">
      <c r="A106" s="375"/>
      <c r="B106" s="649"/>
      <c r="C106" s="647" t="str">
        <f t="shared" ref="C106:C114" si="3">IF(B106&gt;0, (B106-B105), "")</f>
        <v/>
      </c>
      <c r="D106" s="648"/>
      <c r="E106" s="646"/>
      <c r="F106" s="919"/>
      <c r="G106" s="919"/>
      <c r="H106" s="919"/>
      <c r="I106" s="919"/>
      <c r="J106" s="919"/>
      <c r="K106" s="919"/>
      <c r="L106" s="919"/>
      <c r="M106" s="919"/>
      <c r="N106" s="919"/>
    </row>
    <row r="107" spans="1:14" ht="16.5" thickBot="1" x14ac:dyDescent="0.3">
      <c r="A107" s="62"/>
      <c r="B107" s="649"/>
      <c r="C107" s="647" t="str">
        <f t="shared" si="3"/>
        <v/>
      </c>
      <c r="D107" s="648"/>
      <c r="E107" s="646"/>
      <c r="F107" s="919"/>
      <c r="G107" s="919"/>
      <c r="H107" s="919"/>
      <c r="I107" s="919"/>
      <c r="J107" s="919"/>
      <c r="K107" s="919"/>
      <c r="L107" s="919"/>
      <c r="M107" s="919"/>
      <c r="N107" s="919"/>
    </row>
    <row r="108" spans="1:14" ht="16.5" thickBot="1" x14ac:dyDescent="0.3">
      <c r="A108" s="62"/>
      <c r="B108" s="649"/>
      <c r="C108" s="647" t="str">
        <f t="shared" si="3"/>
        <v/>
      </c>
      <c r="D108" s="648"/>
      <c r="E108" s="646"/>
      <c r="F108" s="919"/>
      <c r="G108" s="919"/>
      <c r="H108" s="919"/>
      <c r="I108" s="919"/>
      <c r="J108" s="919"/>
      <c r="K108" s="919"/>
      <c r="L108" s="919"/>
      <c r="M108" s="919"/>
      <c r="N108" s="919"/>
    </row>
    <row r="109" spans="1:14" ht="16.5" thickBot="1" x14ac:dyDescent="0.3">
      <c r="A109" s="62"/>
      <c r="B109" s="649"/>
      <c r="C109" s="647" t="str">
        <f t="shared" si="3"/>
        <v/>
      </c>
      <c r="D109" s="648"/>
      <c r="E109" s="646"/>
      <c r="F109" s="919"/>
      <c r="G109" s="919"/>
      <c r="H109" s="919"/>
      <c r="I109" s="919"/>
      <c r="J109" s="919"/>
      <c r="K109" s="919"/>
      <c r="L109" s="919"/>
      <c r="M109" s="919"/>
      <c r="N109" s="919"/>
    </row>
    <row r="110" spans="1:14" ht="16.5" thickBot="1" x14ac:dyDescent="0.3">
      <c r="A110" s="62"/>
      <c r="B110" s="649"/>
      <c r="C110" s="647" t="str">
        <f t="shared" si="3"/>
        <v/>
      </c>
      <c r="D110" s="648"/>
      <c r="E110" s="646"/>
      <c r="F110" s="919"/>
      <c r="G110" s="919"/>
      <c r="H110" s="919"/>
      <c r="I110" s="919"/>
      <c r="J110" s="919"/>
      <c r="K110" s="919"/>
      <c r="L110" s="919"/>
      <c r="M110" s="919"/>
      <c r="N110" s="919"/>
    </row>
    <row r="111" spans="1:14" ht="16.5" thickBot="1" x14ac:dyDescent="0.3">
      <c r="A111" s="62"/>
      <c r="B111" s="649"/>
      <c r="C111" s="647" t="str">
        <f t="shared" si="3"/>
        <v/>
      </c>
      <c r="D111" s="648"/>
      <c r="E111" s="646"/>
      <c r="F111" s="919"/>
      <c r="G111" s="919"/>
      <c r="H111" s="919"/>
      <c r="I111" s="919"/>
      <c r="J111" s="919"/>
      <c r="K111" s="919"/>
      <c r="L111" s="919"/>
      <c r="M111" s="919"/>
      <c r="N111" s="919"/>
    </row>
    <row r="112" spans="1:14" ht="16.5" thickBot="1" x14ac:dyDescent="0.3">
      <c r="A112" s="62"/>
      <c r="B112" s="649"/>
      <c r="C112" s="647" t="str">
        <f t="shared" si="3"/>
        <v/>
      </c>
      <c r="D112" s="648"/>
      <c r="E112" s="646"/>
      <c r="F112" s="919"/>
      <c r="G112" s="919"/>
      <c r="H112" s="919"/>
      <c r="I112" s="919"/>
      <c r="J112" s="919"/>
      <c r="K112" s="919"/>
      <c r="L112" s="919"/>
      <c r="M112" s="919"/>
      <c r="N112" s="919"/>
    </row>
    <row r="113" spans="1:14" ht="16.5" thickBot="1" x14ac:dyDescent="0.3">
      <c r="A113" s="62"/>
      <c r="B113" s="649"/>
      <c r="C113" s="647" t="str">
        <f t="shared" si="3"/>
        <v/>
      </c>
      <c r="D113" s="648"/>
      <c r="E113" s="646"/>
      <c r="F113" s="919"/>
      <c r="G113" s="919"/>
      <c r="H113" s="919"/>
      <c r="I113" s="919"/>
      <c r="J113" s="919"/>
      <c r="K113" s="919"/>
      <c r="L113" s="919"/>
      <c r="M113" s="919"/>
      <c r="N113" s="919"/>
    </row>
    <row r="114" spans="1:14" ht="16.5" thickBot="1" x14ac:dyDescent="0.3">
      <c r="A114" s="375"/>
      <c r="B114" s="649"/>
      <c r="C114" s="647" t="str">
        <f t="shared" si="3"/>
        <v/>
      </c>
      <c r="D114" s="648"/>
      <c r="E114" s="646"/>
      <c r="F114" s="919"/>
      <c r="G114" s="919"/>
      <c r="H114" s="919"/>
      <c r="I114" s="919"/>
      <c r="J114" s="919"/>
      <c r="K114" s="919"/>
      <c r="L114" s="919"/>
      <c r="M114" s="919"/>
      <c r="N114" s="919"/>
    </row>
    <row r="115" spans="1:14" ht="16.5" thickBot="1" x14ac:dyDescent="0.3">
      <c r="A115" s="62"/>
      <c r="B115" s="649"/>
      <c r="C115" s="647" t="str">
        <f t="shared" ref="C115:C135" si="4">IF(B115&gt;0, (B115-B114), "")</f>
        <v/>
      </c>
      <c r="D115" s="648"/>
      <c r="E115" s="646"/>
      <c r="F115" s="919"/>
      <c r="G115" s="919"/>
      <c r="H115" s="919"/>
      <c r="I115" s="919"/>
      <c r="J115" s="919"/>
      <c r="K115" s="919"/>
      <c r="L115" s="919"/>
      <c r="M115" s="919"/>
      <c r="N115" s="919"/>
    </row>
    <row r="116" spans="1:14" ht="16.5" thickBot="1" x14ac:dyDescent="0.3">
      <c r="A116" s="62"/>
      <c r="B116" s="649"/>
      <c r="C116" s="647" t="str">
        <f t="shared" si="4"/>
        <v/>
      </c>
      <c r="D116" s="648"/>
      <c r="E116" s="646"/>
      <c r="F116" s="919"/>
      <c r="G116" s="919"/>
      <c r="H116" s="919"/>
      <c r="I116" s="919"/>
      <c r="J116" s="919"/>
      <c r="K116" s="919"/>
      <c r="L116" s="919"/>
      <c r="M116" s="919"/>
      <c r="N116" s="919"/>
    </row>
    <row r="117" spans="1:14" ht="16.5" thickBot="1" x14ac:dyDescent="0.3">
      <c r="A117" s="62"/>
      <c r="B117" s="649"/>
      <c r="C117" s="647" t="str">
        <f t="shared" si="4"/>
        <v/>
      </c>
      <c r="D117" s="648"/>
      <c r="E117" s="646"/>
      <c r="F117" s="919"/>
      <c r="G117" s="919"/>
      <c r="H117" s="919"/>
      <c r="I117" s="919"/>
      <c r="J117" s="919"/>
      <c r="K117" s="919"/>
      <c r="L117" s="919"/>
      <c r="M117" s="919"/>
      <c r="N117" s="919"/>
    </row>
    <row r="118" spans="1:14" ht="16.5" thickBot="1" x14ac:dyDescent="0.3">
      <c r="A118" s="62"/>
      <c r="B118" s="649"/>
      <c r="C118" s="647" t="str">
        <f t="shared" si="4"/>
        <v/>
      </c>
      <c r="D118" s="648"/>
      <c r="E118" s="646"/>
      <c r="F118" s="919"/>
      <c r="G118" s="919"/>
      <c r="H118" s="919"/>
      <c r="I118" s="919"/>
      <c r="J118" s="919"/>
      <c r="K118" s="919"/>
      <c r="L118" s="919"/>
      <c r="M118" s="919"/>
      <c r="N118" s="919"/>
    </row>
    <row r="119" spans="1:14" ht="16.5" thickBot="1" x14ac:dyDescent="0.3">
      <c r="A119" s="375"/>
      <c r="B119" s="649"/>
      <c r="C119" s="647" t="str">
        <f t="shared" si="4"/>
        <v/>
      </c>
      <c r="D119" s="648"/>
      <c r="E119" s="646"/>
      <c r="F119" s="919"/>
      <c r="G119" s="919"/>
      <c r="H119" s="919"/>
      <c r="I119" s="919"/>
      <c r="J119" s="919"/>
      <c r="K119" s="919"/>
      <c r="L119" s="919"/>
      <c r="M119" s="919"/>
      <c r="N119" s="919"/>
    </row>
    <row r="120" spans="1:14" ht="16.5" thickBot="1" x14ac:dyDescent="0.3">
      <c r="A120" s="375"/>
      <c r="B120" s="649"/>
      <c r="C120" s="647" t="str">
        <f t="shared" ref="C120:C126" si="5">IF(B120&gt;0, (B120-B119), "")</f>
        <v/>
      </c>
      <c r="D120" s="648"/>
      <c r="E120" s="646"/>
      <c r="F120" s="919"/>
      <c r="G120" s="919"/>
      <c r="H120" s="919"/>
      <c r="I120" s="919"/>
      <c r="J120" s="919"/>
      <c r="K120" s="919"/>
      <c r="L120" s="919"/>
      <c r="M120" s="919"/>
      <c r="N120" s="919"/>
    </row>
    <row r="121" spans="1:14" ht="16.5" thickBot="1" x14ac:dyDescent="0.3">
      <c r="A121" s="375"/>
      <c r="B121" s="649"/>
      <c r="C121" s="647" t="str">
        <f t="shared" si="5"/>
        <v/>
      </c>
      <c r="D121" s="648"/>
      <c r="E121" s="646"/>
      <c r="F121" s="919"/>
      <c r="G121" s="919"/>
      <c r="H121" s="919"/>
      <c r="I121" s="919"/>
      <c r="J121" s="919"/>
      <c r="K121" s="919"/>
      <c r="L121" s="919"/>
      <c r="M121" s="919"/>
      <c r="N121" s="919"/>
    </row>
    <row r="122" spans="1:14" ht="16.5" thickBot="1" x14ac:dyDescent="0.3">
      <c r="A122" s="375"/>
      <c r="B122" s="649"/>
      <c r="C122" s="647" t="str">
        <f t="shared" si="5"/>
        <v/>
      </c>
      <c r="D122" s="648"/>
      <c r="E122" s="646"/>
      <c r="F122" s="919"/>
      <c r="G122" s="919"/>
      <c r="H122" s="919"/>
      <c r="I122" s="919"/>
      <c r="J122" s="919"/>
      <c r="K122" s="919"/>
      <c r="L122" s="919"/>
      <c r="M122" s="919"/>
      <c r="N122" s="919"/>
    </row>
    <row r="123" spans="1:14" ht="16.5" thickBot="1" x14ac:dyDescent="0.3">
      <c r="A123" s="375"/>
      <c r="B123" s="649"/>
      <c r="C123" s="647" t="str">
        <f t="shared" si="5"/>
        <v/>
      </c>
      <c r="D123" s="648"/>
      <c r="E123" s="646"/>
      <c r="F123" s="919"/>
      <c r="G123" s="919"/>
      <c r="H123" s="919"/>
      <c r="I123" s="919"/>
      <c r="J123" s="919"/>
      <c r="K123" s="919"/>
      <c r="L123" s="919"/>
      <c r="M123" s="919"/>
      <c r="N123" s="919"/>
    </row>
    <row r="124" spans="1:14" ht="16.5" thickBot="1" x14ac:dyDescent="0.3">
      <c r="A124" s="375"/>
      <c r="B124" s="649"/>
      <c r="C124" s="647" t="str">
        <f t="shared" si="5"/>
        <v/>
      </c>
      <c r="D124" s="648"/>
      <c r="E124" s="646"/>
      <c r="F124" s="919"/>
      <c r="G124" s="919"/>
      <c r="H124" s="919"/>
      <c r="I124" s="919"/>
      <c r="J124" s="919"/>
      <c r="K124" s="919"/>
      <c r="L124" s="919"/>
      <c r="M124" s="919"/>
      <c r="N124" s="919"/>
    </row>
    <row r="125" spans="1:14" ht="16.5" thickBot="1" x14ac:dyDescent="0.3">
      <c r="A125" s="375"/>
      <c r="B125" s="649"/>
      <c r="C125" s="647" t="str">
        <f t="shared" si="5"/>
        <v/>
      </c>
      <c r="D125" s="648"/>
      <c r="E125" s="646"/>
      <c r="F125" s="919"/>
      <c r="G125" s="919"/>
      <c r="H125" s="919"/>
      <c r="I125" s="919"/>
      <c r="J125" s="919"/>
      <c r="K125" s="919"/>
      <c r="L125" s="919"/>
      <c r="M125" s="919"/>
      <c r="N125" s="919"/>
    </row>
    <row r="126" spans="1:14" ht="16.5" thickBot="1" x14ac:dyDescent="0.3">
      <c r="A126" s="375"/>
      <c r="B126" s="649"/>
      <c r="C126" s="647" t="str">
        <f t="shared" si="5"/>
        <v/>
      </c>
      <c r="D126" s="648"/>
      <c r="E126" s="646"/>
      <c r="F126" s="919"/>
      <c r="G126" s="919"/>
      <c r="H126" s="919"/>
      <c r="I126" s="919"/>
      <c r="J126" s="919"/>
      <c r="K126" s="919"/>
      <c r="L126" s="919"/>
      <c r="M126" s="919"/>
      <c r="N126" s="919"/>
    </row>
    <row r="127" spans="1:14" ht="16.5" thickBot="1" x14ac:dyDescent="0.3">
      <c r="A127" s="375"/>
      <c r="B127" s="649"/>
      <c r="C127" s="647" t="str">
        <f t="shared" si="4"/>
        <v/>
      </c>
      <c r="D127" s="648"/>
      <c r="E127" s="646"/>
      <c r="F127" s="919"/>
      <c r="G127" s="919"/>
      <c r="H127" s="919"/>
      <c r="I127" s="919"/>
      <c r="J127" s="919"/>
      <c r="K127" s="919"/>
      <c r="L127" s="919"/>
      <c r="M127" s="919"/>
      <c r="N127" s="919"/>
    </row>
    <row r="128" spans="1:14" ht="16.5" thickBot="1" x14ac:dyDescent="0.3">
      <c r="A128" s="375"/>
      <c r="B128" s="649"/>
      <c r="C128" s="647" t="str">
        <f>IF(B128&gt;0, (B128-B127), "")</f>
        <v/>
      </c>
      <c r="D128" s="648"/>
      <c r="E128" s="646"/>
      <c r="F128" s="919"/>
      <c r="G128" s="919"/>
      <c r="H128" s="919"/>
      <c r="I128" s="919"/>
      <c r="J128" s="919"/>
      <c r="K128" s="919"/>
      <c r="L128" s="919"/>
      <c r="M128" s="919"/>
      <c r="N128" s="919"/>
    </row>
    <row r="129" spans="1:14" ht="16.5" thickBot="1" x14ac:dyDescent="0.3">
      <c r="A129" s="375"/>
      <c r="B129" s="649"/>
      <c r="C129" s="647" t="str">
        <f>IF(B129&gt;0, (B129-B128), "")</f>
        <v/>
      </c>
      <c r="D129" s="648"/>
      <c r="E129" s="646"/>
      <c r="F129" s="919"/>
      <c r="G129" s="919"/>
      <c r="H129" s="919"/>
      <c r="I129" s="919"/>
      <c r="J129" s="919"/>
      <c r="K129" s="919"/>
      <c r="L129" s="919"/>
      <c r="M129" s="919"/>
      <c r="N129" s="919"/>
    </row>
    <row r="130" spans="1:14" ht="16.5" thickBot="1" x14ac:dyDescent="0.3">
      <c r="A130" s="375"/>
      <c r="B130" s="649"/>
      <c r="C130" s="647" t="str">
        <f t="shared" si="4"/>
        <v/>
      </c>
      <c r="D130" s="648"/>
      <c r="E130" s="646"/>
      <c r="F130" s="919"/>
      <c r="G130" s="919"/>
      <c r="H130" s="919"/>
      <c r="I130" s="919"/>
      <c r="J130" s="919"/>
      <c r="K130" s="919"/>
      <c r="L130" s="919"/>
      <c r="M130" s="919"/>
      <c r="N130" s="919"/>
    </row>
    <row r="131" spans="1:14" ht="16.5" thickBot="1" x14ac:dyDescent="0.3">
      <c r="A131" s="375"/>
      <c r="B131" s="649"/>
      <c r="C131" s="647" t="str">
        <f t="shared" si="4"/>
        <v/>
      </c>
      <c r="D131" s="648"/>
      <c r="E131" s="646"/>
      <c r="F131" s="919"/>
      <c r="G131" s="919"/>
      <c r="H131" s="919"/>
      <c r="I131" s="919"/>
      <c r="J131" s="919"/>
      <c r="K131" s="919"/>
      <c r="L131" s="919"/>
      <c r="M131" s="919"/>
      <c r="N131" s="919"/>
    </row>
    <row r="132" spans="1:14" ht="16.5" thickBot="1" x14ac:dyDescent="0.3">
      <c r="A132" s="375"/>
      <c r="B132" s="649"/>
      <c r="C132" s="647" t="str">
        <f t="shared" si="4"/>
        <v/>
      </c>
      <c r="D132" s="648"/>
      <c r="E132" s="646"/>
      <c r="F132" s="919"/>
      <c r="G132" s="919"/>
      <c r="H132" s="919"/>
      <c r="I132" s="919"/>
      <c r="J132" s="919"/>
      <c r="K132" s="919"/>
      <c r="L132" s="919"/>
      <c r="M132" s="919"/>
      <c r="N132" s="919"/>
    </row>
    <row r="133" spans="1:14" ht="16.5" thickBot="1" x14ac:dyDescent="0.3">
      <c r="A133" s="375"/>
      <c r="B133" s="649"/>
      <c r="C133" s="647" t="str">
        <f t="shared" si="4"/>
        <v/>
      </c>
      <c r="D133" s="648"/>
      <c r="E133" s="646"/>
      <c r="F133" s="919"/>
      <c r="G133" s="919"/>
      <c r="H133" s="919"/>
      <c r="I133" s="919"/>
      <c r="J133" s="919"/>
      <c r="K133" s="919"/>
      <c r="L133" s="919"/>
      <c r="M133" s="919"/>
      <c r="N133" s="919"/>
    </row>
    <row r="134" spans="1:14" ht="16.5" thickBot="1" x14ac:dyDescent="0.3">
      <c r="A134" s="375"/>
      <c r="B134" s="649"/>
      <c r="C134" s="647" t="str">
        <f t="shared" si="4"/>
        <v/>
      </c>
      <c r="D134" s="648"/>
      <c r="E134" s="646"/>
      <c r="F134" s="919"/>
      <c r="G134" s="919"/>
      <c r="H134" s="919"/>
      <c r="I134" s="919"/>
      <c r="J134" s="919"/>
      <c r="K134" s="919"/>
      <c r="L134" s="919"/>
      <c r="M134" s="919"/>
      <c r="N134" s="919"/>
    </row>
    <row r="135" spans="1:14" ht="16.5" thickBot="1" x14ac:dyDescent="0.3">
      <c r="A135" s="375"/>
      <c r="B135" s="649"/>
      <c r="C135" s="647" t="str">
        <f t="shared" si="4"/>
        <v/>
      </c>
      <c r="D135" s="648"/>
      <c r="E135" s="646"/>
      <c r="F135" s="919"/>
      <c r="G135" s="919"/>
      <c r="H135" s="919"/>
      <c r="I135" s="919"/>
      <c r="J135" s="919"/>
      <c r="K135" s="919"/>
      <c r="L135" s="919"/>
      <c r="M135" s="919"/>
      <c r="N135" s="919"/>
    </row>
    <row r="136" spans="1:14" ht="16.5" thickBot="1" x14ac:dyDescent="0.3">
      <c r="A136" s="375"/>
      <c r="B136" s="649"/>
      <c r="C136" s="647" t="str">
        <f>IF(B136&gt;0, (B136-B135), "")</f>
        <v/>
      </c>
      <c r="D136" s="648"/>
      <c r="E136" s="646"/>
      <c r="F136" s="919"/>
      <c r="G136" s="919"/>
      <c r="H136" s="919"/>
      <c r="I136" s="919"/>
      <c r="J136" s="919"/>
      <c r="K136" s="919"/>
      <c r="L136" s="919"/>
      <c r="M136" s="919"/>
      <c r="N136" s="919"/>
    </row>
    <row r="137" spans="1:14" ht="16.5" thickBot="1" x14ac:dyDescent="0.3">
      <c r="A137" s="375"/>
      <c r="B137" s="649"/>
      <c r="C137" s="647" t="str">
        <f>IF(B137&gt;0, (B137-B136), "")</f>
        <v/>
      </c>
      <c r="D137" s="648"/>
      <c r="E137" s="646"/>
      <c r="F137" s="919"/>
      <c r="G137" s="919"/>
      <c r="H137" s="919"/>
      <c r="I137" s="919"/>
      <c r="J137" s="919"/>
      <c r="K137" s="919"/>
      <c r="L137" s="919"/>
      <c r="M137" s="919"/>
      <c r="N137" s="919"/>
    </row>
    <row r="138" spans="1:14" ht="16.5" thickBot="1" x14ac:dyDescent="0.3">
      <c r="A138" s="375"/>
      <c r="B138" s="649"/>
      <c r="C138" s="647" t="str">
        <f>IF(B138&gt;0, (B138-B137), "")</f>
        <v/>
      </c>
      <c r="D138" s="648"/>
      <c r="E138" s="646"/>
      <c r="F138" s="919"/>
      <c r="G138" s="919"/>
      <c r="H138" s="919"/>
      <c r="I138" s="919"/>
      <c r="J138" s="919"/>
      <c r="K138" s="919"/>
      <c r="L138" s="919"/>
      <c r="M138" s="919"/>
      <c r="N138" s="919"/>
    </row>
    <row r="139" spans="1:14" ht="16.5" thickBot="1" x14ac:dyDescent="0.3">
      <c r="A139" s="375"/>
      <c r="B139" s="649"/>
      <c r="C139" s="647" t="str">
        <f>IF(B139&gt;0, (B139-B138), "")</f>
        <v/>
      </c>
      <c r="D139" s="648"/>
      <c r="E139" s="646"/>
      <c r="F139" s="919"/>
      <c r="G139" s="919"/>
      <c r="H139" s="919"/>
      <c r="I139" s="919"/>
      <c r="J139" s="919"/>
      <c r="K139" s="919"/>
      <c r="L139" s="919"/>
      <c r="M139" s="919"/>
      <c r="N139" s="919"/>
    </row>
    <row r="140" spans="1:14" ht="16.5" thickBot="1" x14ac:dyDescent="0.3">
      <c r="A140" s="375"/>
      <c r="B140" s="649"/>
      <c r="C140" s="647" t="str">
        <f t="shared" ref="C140:C203" si="6">IF(B140&gt;0, (B140-B139), "")</f>
        <v/>
      </c>
      <c r="D140" s="648"/>
      <c r="E140" s="646"/>
      <c r="F140" s="919"/>
      <c r="G140" s="919"/>
      <c r="H140" s="919"/>
      <c r="I140" s="919"/>
      <c r="J140" s="919"/>
      <c r="K140" s="919"/>
      <c r="L140" s="919"/>
      <c r="M140" s="919"/>
      <c r="N140" s="919"/>
    </row>
    <row r="141" spans="1:14" ht="16.5" thickBot="1" x14ac:dyDescent="0.3">
      <c r="A141" s="375"/>
      <c r="B141" s="649"/>
      <c r="C141" s="647" t="str">
        <f>IF(B141&gt;0, (B141-B140), "")</f>
        <v/>
      </c>
      <c r="D141" s="648"/>
      <c r="E141" s="646"/>
      <c r="F141" s="919"/>
      <c r="G141" s="919"/>
      <c r="H141" s="919"/>
      <c r="I141" s="919"/>
      <c r="J141" s="919"/>
      <c r="K141" s="919"/>
      <c r="L141" s="919"/>
      <c r="M141" s="919"/>
      <c r="N141" s="919"/>
    </row>
    <row r="142" spans="1:14" ht="16.5" thickBot="1" x14ac:dyDescent="0.3">
      <c r="A142" s="375"/>
      <c r="B142" s="649"/>
      <c r="C142" s="647" t="str">
        <f>IF(B142&gt;0, (B142-B141), "")</f>
        <v/>
      </c>
      <c r="D142" s="648"/>
      <c r="E142" s="646"/>
      <c r="F142" s="919"/>
      <c r="G142" s="919"/>
      <c r="H142" s="919"/>
      <c r="I142" s="919"/>
      <c r="J142" s="919"/>
      <c r="K142" s="919"/>
      <c r="L142" s="919"/>
      <c r="M142" s="919"/>
      <c r="N142" s="919"/>
    </row>
    <row r="143" spans="1:14" ht="16.5" thickBot="1" x14ac:dyDescent="0.3">
      <c r="A143" s="375"/>
      <c r="B143" s="649"/>
      <c r="C143" s="647" t="str">
        <f t="shared" si="6"/>
        <v/>
      </c>
      <c r="D143" s="648"/>
      <c r="E143" s="646"/>
      <c r="F143" s="919"/>
      <c r="G143" s="919"/>
      <c r="H143" s="919"/>
      <c r="I143" s="919"/>
      <c r="J143" s="919"/>
      <c r="K143" s="919"/>
      <c r="L143" s="919"/>
      <c r="M143" s="919"/>
      <c r="N143" s="919"/>
    </row>
    <row r="144" spans="1:14" ht="16.5" thickBot="1" x14ac:dyDescent="0.3">
      <c r="A144" s="375"/>
      <c r="B144" s="649"/>
      <c r="C144" s="647" t="str">
        <f t="shared" si="6"/>
        <v/>
      </c>
      <c r="D144" s="648"/>
      <c r="E144" s="646"/>
      <c r="F144" s="919"/>
      <c r="G144" s="919"/>
      <c r="H144" s="919"/>
      <c r="I144" s="919"/>
      <c r="J144" s="919"/>
      <c r="K144" s="919"/>
      <c r="L144" s="919"/>
      <c r="M144" s="919"/>
      <c r="N144" s="919"/>
    </row>
    <row r="145" spans="1:14" ht="16.5" thickBot="1" x14ac:dyDescent="0.3">
      <c r="A145" s="375"/>
      <c r="B145" s="649"/>
      <c r="C145" s="647" t="str">
        <f t="shared" si="6"/>
        <v/>
      </c>
      <c r="D145" s="648"/>
      <c r="E145" s="646"/>
      <c r="F145" s="919"/>
      <c r="G145" s="919"/>
      <c r="H145" s="919"/>
      <c r="I145" s="919"/>
      <c r="J145" s="919"/>
      <c r="K145" s="919"/>
      <c r="L145" s="919"/>
      <c r="M145" s="919"/>
      <c r="N145" s="919"/>
    </row>
    <row r="146" spans="1:14" ht="16.5" thickBot="1" x14ac:dyDescent="0.3">
      <c r="A146" s="375"/>
      <c r="B146" s="649"/>
      <c r="C146" s="647" t="str">
        <f t="shared" si="6"/>
        <v/>
      </c>
      <c r="D146" s="648"/>
      <c r="E146" s="646"/>
      <c r="F146" s="919"/>
      <c r="G146" s="919"/>
      <c r="H146" s="919"/>
      <c r="I146" s="919"/>
      <c r="J146" s="919"/>
      <c r="K146" s="919"/>
      <c r="L146" s="919"/>
      <c r="M146" s="919"/>
      <c r="N146" s="919"/>
    </row>
    <row r="147" spans="1:14" ht="16.5" thickBot="1" x14ac:dyDescent="0.3">
      <c r="A147" s="62"/>
      <c r="B147" s="649"/>
      <c r="C147" s="647" t="str">
        <f t="shared" si="6"/>
        <v/>
      </c>
      <c r="D147" s="648"/>
      <c r="E147" s="646"/>
      <c r="F147" s="919"/>
      <c r="G147" s="919"/>
      <c r="H147" s="919"/>
      <c r="I147" s="919"/>
      <c r="J147" s="919"/>
      <c r="K147" s="919"/>
      <c r="L147" s="919"/>
      <c r="M147" s="919"/>
      <c r="N147" s="919"/>
    </row>
    <row r="148" spans="1:14" ht="16.5" thickBot="1" x14ac:dyDescent="0.3">
      <c r="A148" s="62"/>
      <c r="B148" s="649"/>
      <c r="C148" s="647" t="str">
        <f t="shared" si="6"/>
        <v/>
      </c>
      <c r="D148" s="648"/>
      <c r="E148" s="646"/>
      <c r="F148" s="919"/>
      <c r="G148" s="919"/>
      <c r="H148" s="919"/>
      <c r="I148" s="919"/>
      <c r="J148" s="919"/>
      <c r="K148" s="919"/>
      <c r="L148" s="919"/>
      <c r="M148" s="919"/>
      <c r="N148" s="919"/>
    </row>
    <row r="149" spans="1:14" ht="16.5" thickBot="1" x14ac:dyDescent="0.3">
      <c r="A149" s="62"/>
      <c r="B149" s="649"/>
      <c r="C149" s="647" t="str">
        <f t="shared" si="6"/>
        <v/>
      </c>
      <c r="D149" s="648"/>
      <c r="E149" s="646"/>
      <c r="F149" s="919"/>
      <c r="G149" s="919"/>
      <c r="H149" s="919"/>
      <c r="I149" s="919"/>
      <c r="J149" s="919"/>
      <c r="K149" s="919"/>
      <c r="L149" s="919"/>
      <c r="M149" s="919"/>
      <c r="N149" s="919"/>
    </row>
    <row r="150" spans="1:14" ht="16.5" thickBot="1" x14ac:dyDescent="0.3">
      <c r="A150" s="62"/>
      <c r="B150" s="649"/>
      <c r="C150" s="647" t="str">
        <f t="shared" si="6"/>
        <v/>
      </c>
      <c r="D150" s="648"/>
      <c r="E150" s="646"/>
      <c r="F150" s="919"/>
      <c r="G150" s="919"/>
      <c r="H150" s="919"/>
      <c r="I150" s="919"/>
      <c r="J150" s="919"/>
      <c r="K150" s="919"/>
      <c r="L150" s="919"/>
      <c r="M150" s="919"/>
      <c r="N150" s="919"/>
    </row>
    <row r="151" spans="1:14" ht="16.5" thickBot="1" x14ac:dyDescent="0.3">
      <c r="A151" s="62"/>
      <c r="B151" s="649"/>
      <c r="C151" s="647" t="str">
        <f t="shared" si="6"/>
        <v/>
      </c>
      <c r="D151" s="648"/>
      <c r="E151" s="646"/>
      <c r="F151" s="919"/>
      <c r="G151" s="919"/>
      <c r="H151" s="919"/>
      <c r="I151" s="919"/>
      <c r="J151" s="919"/>
      <c r="K151" s="919"/>
      <c r="L151" s="919"/>
      <c r="M151" s="919"/>
      <c r="N151" s="919"/>
    </row>
    <row r="152" spans="1:14" ht="16.5" thickBot="1" x14ac:dyDescent="0.3">
      <c r="A152" s="62"/>
      <c r="B152" s="649"/>
      <c r="C152" s="647" t="str">
        <f t="shared" si="6"/>
        <v/>
      </c>
      <c r="D152" s="648"/>
      <c r="E152" s="646"/>
      <c r="F152" s="919"/>
      <c r="G152" s="919"/>
      <c r="H152" s="919"/>
      <c r="I152" s="919"/>
      <c r="J152" s="919"/>
      <c r="K152" s="919"/>
      <c r="L152" s="919"/>
      <c r="M152" s="919"/>
      <c r="N152" s="919"/>
    </row>
    <row r="153" spans="1:14" ht="16.5" thickBot="1" x14ac:dyDescent="0.3">
      <c r="A153" s="62"/>
      <c r="B153" s="649"/>
      <c r="C153" s="647" t="str">
        <f t="shared" si="6"/>
        <v/>
      </c>
      <c r="D153" s="648"/>
      <c r="E153" s="646"/>
      <c r="F153" s="919"/>
      <c r="G153" s="919"/>
      <c r="H153" s="919"/>
      <c r="I153" s="919"/>
      <c r="J153" s="919"/>
      <c r="K153" s="919"/>
      <c r="L153" s="919"/>
      <c r="M153" s="919"/>
      <c r="N153" s="919"/>
    </row>
    <row r="154" spans="1:14" ht="16.5" thickBot="1" x14ac:dyDescent="0.3">
      <c r="A154" s="62"/>
      <c r="B154" s="649"/>
      <c r="C154" s="647" t="str">
        <f t="shared" si="6"/>
        <v/>
      </c>
      <c r="D154" s="648"/>
      <c r="E154" s="646"/>
      <c r="F154" s="919"/>
      <c r="G154" s="919"/>
      <c r="H154" s="919"/>
      <c r="I154" s="919"/>
      <c r="J154" s="919"/>
      <c r="K154" s="919"/>
      <c r="L154" s="919"/>
      <c r="M154" s="919"/>
      <c r="N154" s="919"/>
    </row>
    <row r="155" spans="1:14" ht="16.5" thickBot="1" x14ac:dyDescent="0.3">
      <c r="A155" s="62"/>
      <c r="B155" s="649"/>
      <c r="C155" s="647" t="str">
        <f t="shared" si="6"/>
        <v/>
      </c>
      <c r="D155" s="648"/>
      <c r="E155" s="646"/>
      <c r="F155" s="919"/>
      <c r="G155" s="919"/>
      <c r="H155" s="919"/>
      <c r="I155" s="919"/>
      <c r="J155" s="919"/>
      <c r="K155" s="919"/>
      <c r="L155" s="919"/>
      <c r="M155" s="919"/>
      <c r="N155" s="919"/>
    </row>
    <row r="156" spans="1:14" ht="16.5" thickBot="1" x14ac:dyDescent="0.3">
      <c r="A156" s="62"/>
      <c r="B156" s="649"/>
      <c r="C156" s="647" t="str">
        <f t="shared" si="6"/>
        <v/>
      </c>
      <c r="D156" s="648"/>
      <c r="E156" s="646"/>
      <c r="F156" s="919"/>
      <c r="G156" s="919"/>
      <c r="H156" s="919"/>
      <c r="I156" s="919"/>
      <c r="J156" s="919"/>
      <c r="K156" s="919"/>
      <c r="L156" s="919"/>
      <c r="M156" s="919"/>
      <c r="N156" s="919"/>
    </row>
    <row r="157" spans="1:14" ht="16.5" thickBot="1" x14ac:dyDescent="0.3">
      <c r="A157" s="62"/>
      <c r="B157" s="649"/>
      <c r="C157" s="647" t="str">
        <f t="shared" si="6"/>
        <v/>
      </c>
      <c r="D157" s="648"/>
      <c r="E157" s="646"/>
      <c r="F157" s="919"/>
      <c r="G157" s="919"/>
      <c r="H157" s="919"/>
      <c r="I157" s="919"/>
      <c r="J157" s="919"/>
      <c r="K157" s="919"/>
      <c r="L157" s="919"/>
      <c r="M157" s="919"/>
      <c r="N157" s="919"/>
    </row>
    <row r="158" spans="1:14" ht="16.5" thickBot="1" x14ac:dyDescent="0.3">
      <c r="A158" s="62"/>
      <c r="B158" s="649"/>
      <c r="C158" s="647" t="str">
        <f t="shared" si="6"/>
        <v/>
      </c>
      <c r="D158" s="648"/>
      <c r="E158" s="646"/>
      <c r="F158" s="919"/>
      <c r="G158" s="919"/>
      <c r="H158" s="919"/>
      <c r="I158" s="919"/>
      <c r="J158" s="919"/>
      <c r="K158" s="919"/>
      <c r="L158" s="919"/>
      <c r="M158" s="919"/>
      <c r="N158" s="919"/>
    </row>
    <row r="159" spans="1:14" ht="16.5" thickBot="1" x14ac:dyDescent="0.3">
      <c r="A159" s="62"/>
      <c r="B159" s="649"/>
      <c r="C159" s="647" t="str">
        <f t="shared" si="6"/>
        <v/>
      </c>
      <c r="D159" s="648"/>
      <c r="E159" s="646"/>
      <c r="F159" s="919"/>
      <c r="G159" s="919"/>
      <c r="H159" s="919"/>
      <c r="I159" s="919"/>
      <c r="J159" s="919"/>
      <c r="K159" s="919"/>
      <c r="L159" s="919"/>
      <c r="M159" s="919"/>
      <c r="N159" s="919"/>
    </row>
    <row r="160" spans="1:14" ht="16.5" thickBot="1" x14ac:dyDescent="0.3">
      <c r="A160" s="62"/>
      <c r="B160" s="649"/>
      <c r="C160" s="647" t="str">
        <f t="shared" si="6"/>
        <v/>
      </c>
      <c r="D160" s="648"/>
      <c r="E160" s="646"/>
      <c r="F160" s="919"/>
      <c r="G160" s="919"/>
      <c r="H160" s="919"/>
      <c r="I160" s="919"/>
      <c r="J160" s="919"/>
      <c r="K160" s="919"/>
      <c r="L160" s="919"/>
      <c r="M160" s="919"/>
      <c r="N160" s="919"/>
    </row>
    <row r="161" spans="1:14" ht="16.5" thickBot="1" x14ac:dyDescent="0.3">
      <c r="A161" s="62"/>
      <c r="B161" s="649"/>
      <c r="C161" s="647" t="str">
        <f t="shared" si="6"/>
        <v/>
      </c>
      <c r="D161" s="648"/>
      <c r="E161" s="646"/>
      <c r="F161" s="919"/>
      <c r="G161" s="919"/>
      <c r="H161" s="919"/>
      <c r="I161" s="919"/>
      <c r="J161" s="919"/>
      <c r="K161" s="919"/>
      <c r="L161" s="919"/>
      <c r="M161" s="919"/>
      <c r="N161" s="919"/>
    </row>
    <row r="162" spans="1:14" ht="16.5" thickBot="1" x14ac:dyDescent="0.3">
      <c r="A162" s="62"/>
      <c r="B162" s="649"/>
      <c r="C162" s="647" t="str">
        <f t="shared" si="6"/>
        <v/>
      </c>
      <c r="D162" s="648"/>
      <c r="E162" s="646"/>
      <c r="F162" s="919"/>
      <c r="G162" s="919"/>
      <c r="H162" s="919"/>
      <c r="I162" s="919"/>
      <c r="J162" s="919"/>
      <c r="K162" s="919"/>
      <c r="L162" s="919"/>
      <c r="M162" s="919"/>
      <c r="N162" s="919"/>
    </row>
    <row r="163" spans="1:14" ht="16.5" thickBot="1" x14ac:dyDescent="0.3">
      <c r="A163" s="62"/>
      <c r="B163" s="649"/>
      <c r="C163" s="647" t="str">
        <f t="shared" si="6"/>
        <v/>
      </c>
      <c r="D163" s="648"/>
      <c r="E163" s="646"/>
      <c r="F163" s="919"/>
      <c r="G163" s="919"/>
      <c r="H163" s="919"/>
      <c r="I163" s="919"/>
      <c r="J163" s="919"/>
      <c r="K163" s="919"/>
      <c r="L163" s="919"/>
      <c r="M163" s="919"/>
      <c r="N163" s="919"/>
    </row>
    <row r="164" spans="1:14" ht="16.5" thickBot="1" x14ac:dyDescent="0.3">
      <c r="A164" s="62"/>
      <c r="B164" s="649"/>
      <c r="C164" s="647" t="str">
        <f t="shared" si="6"/>
        <v/>
      </c>
      <c r="D164" s="648"/>
      <c r="E164" s="646"/>
      <c r="F164" s="919"/>
      <c r="G164" s="919"/>
      <c r="H164" s="919"/>
      <c r="I164" s="919"/>
      <c r="J164" s="919"/>
      <c r="K164" s="919"/>
      <c r="L164" s="919"/>
      <c r="M164" s="919"/>
      <c r="N164" s="919"/>
    </row>
    <row r="165" spans="1:14" ht="16.5" thickBot="1" x14ac:dyDescent="0.3">
      <c r="A165" s="62"/>
      <c r="B165" s="649"/>
      <c r="C165" s="647" t="str">
        <f t="shared" si="6"/>
        <v/>
      </c>
      <c r="D165" s="648"/>
      <c r="E165" s="646"/>
      <c r="F165" s="919"/>
      <c r="G165" s="919"/>
      <c r="H165" s="919"/>
      <c r="I165" s="919"/>
      <c r="J165" s="919"/>
      <c r="K165" s="919"/>
      <c r="L165" s="919"/>
      <c r="M165" s="919"/>
      <c r="N165" s="919"/>
    </row>
    <row r="166" spans="1:14" ht="16.5" thickBot="1" x14ac:dyDescent="0.3">
      <c r="A166" s="62"/>
      <c r="B166" s="649"/>
      <c r="C166" s="647" t="str">
        <f t="shared" si="6"/>
        <v/>
      </c>
      <c r="D166" s="648"/>
      <c r="E166" s="646"/>
      <c r="F166" s="919"/>
      <c r="G166" s="919"/>
      <c r="H166" s="919"/>
      <c r="I166" s="919"/>
      <c r="J166" s="919"/>
      <c r="K166" s="919"/>
      <c r="L166" s="919"/>
      <c r="M166" s="919"/>
      <c r="N166" s="919"/>
    </row>
    <row r="167" spans="1:14" ht="16.5" thickBot="1" x14ac:dyDescent="0.3">
      <c r="A167" s="62"/>
      <c r="B167" s="649"/>
      <c r="C167" s="647" t="str">
        <f t="shared" si="6"/>
        <v/>
      </c>
      <c r="D167" s="648"/>
      <c r="E167" s="646"/>
      <c r="F167" s="919"/>
      <c r="G167" s="919"/>
      <c r="H167" s="919"/>
      <c r="I167" s="919"/>
      <c r="J167" s="919"/>
      <c r="K167" s="919"/>
      <c r="L167" s="919"/>
      <c r="M167" s="919"/>
      <c r="N167" s="919"/>
    </row>
    <row r="168" spans="1:14" ht="16.5" thickBot="1" x14ac:dyDescent="0.3">
      <c r="A168" s="62"/>
      <c r="B168" s="649"/>
      <c r="C168" s="647" t="str">
        <f t="shared" si="6"/>
        <v/>
      </c>
      <c r="D168" s="648"/>
      <c r="E168" s="646"/>
      <c r="F168" s="919"/>
      <c r="G168" s="919"/>
      <c r="H168" s="919"/>
      <c r="I168" s="919"/>
      <c r="J168" s="919"/>
      <c r="K168" s="919"/>
      <c r="L168" s="919"/>
      <c r="M168" s="919"/>
      <c r="N168" s="919"/>
    </row>
    <row r="169" spans="1:14" ht="16.5" thickBot="1" x14ac:dyDescent="0.3">
      <c r="A169" s="62"/>
      <c r="B169" s="649"/>
      <c r="C169" s="647" t="str">
        <f t="shared" si="6"/>
        <v/>
      </c>
      <c r="D169" s="648"/>
      <c r="E169" s="646"/>
      <c r="F169" s="919"/>
      <c r="G169" s="919"/>
      <c r="H169" s="919"/>
      <c r="I169" s="919"/>
      <c r="J169" s="919"/>
      <c r="K169" s="919"/>
      <c r="L169" s="919"/>
      <c r="M169" s="919"/>
      <c r="N169" s="919"/>
    </row>
    <row r="170" spans="1:14" ht="16.5" thickBot="1" x14ac:dyDescent="0.3">
      <c r="A170" s="62"/>
      <c r="B170" s="649"/>
      <c r="C170" s="647" t="str">
        <f t="shared" si="6"/>
        <v/>
      </c>
      <c r="D170" s="648"/>
      <c r="E170" s="646"/>
      <c r="F170" s="919"/>
      <c r="G170" s="919"/>
      <c r="H170" s="919"/>
      <c r="I170" s="919"/>
      <c r="J170" s="919"/>
      <c r="K170" s="919"/>
      <c r="L170" s="919"/>
      <c r="M170" s="919"/>
      <c r="N170" s="919"/>
    </row>
    <row r="171" spans="1:14" ht="16.5" thickBot="1" x14ac:dyDescent="0.3">
      <c r="A171" s="62"/>
      <c r="B171" s="649"/>
      <c r="C171" s="647" t="str">
        <f t="shared" si="6"/>
        <v/>
      </c>
      <c r="D171" s="648"/>
      <c r="E171" s="646"/>
      <c r="F171" s="919"/>
      <c r="G171" s="919"/>
      <c r="H171" s="919"/>
      <c r="I171" s="919"/>
      <c r="J171" s="919"/>
      <c r="K171" s="919"/>
      <c r="L171" s="919"/>
      <c r="M171" s="919"/>
      <c r="N171" s="919"/>
    </row>
    <row r="172" spans="1:14" ht="16.5" thickBot="1" x14ac:dyDescent="0.3">
      <c r="A172" s="62"/>
      <c r="B172" s="649"/>
      <c r="C172" s="647" t="str">
        <f t="shared" si="6"/>
        <v/>
      </c>
      <c r="D172" s="648"/>
      <c r="E172" s="646"/>
      <c r="F172" s="919"/>
      <c r="G172" s="919"/>
      <c r="H172" s="919"/>
      <c r="I172" s="919"/>
      <c r="J172" s="919"/>
      <c r="K172" s="919"/>
      <c r="L172" s="919"/>
      <c r="M172" s="919"/>
      <c r="N172" s="919"/>
    </row>
    <row r="173" spans="1:14" ht="16.5" thickBot="1" x14ac:dyDescent="0.3">
      <c r="A173" s="62"/>
      <c r="B173" s="649"/>
      <c r="C173" s="647" t="str">
        <f t="shared" si="6"/>
        <v/>
      </c>
      <c r="D173" s="648"/>
      <c r="E173" s="646"/>
      <c r="F173" s="919"/>
      <c r="G173" s="919"/>
      <c r="H173" s="919"/>
      <c r="I173" s="919"/>
      <c r="J173" s="919"/>
      <c r="K173" s="919"/>
      <c r="L173" s="919"/>
      <c r="M173" s="919"/>
      <c r="N173" s="919"/>
    </row>
    <row r="174" spans="1:14" ht="16.5" thickBot="1" x14ac:dyDescent="0.3">
      <c r="A174" s="62"/>
      <c r="B174" s="649"/>
      <c r="C174" s="647" t="str">
        <f t="shared" si="6"/>
        <v/>
      </c>
      <c r="D174" s="648"/>
      <c r="E174" s="646"/>
      <c r="F174" s="919"/>
      <c r="G174" s="919"/>
      <c r="H174" s="919"/>
      <c r="I174" s="919"/>
      <c r="J174" s="919"/>
      <c r="K174" s="919"/>
      <c r="L174" s="919"/>
      <c r="M174" s="919"/>
      <c r="N174" s="919"/>
    </row>
    <row r="175" spans="1:14" ht="16.5" thickBot="1" x14ac:dyDescent="0.3">
      <c r="A175" s="62"/>
      <c r="B175" s="649"/>
      <c r="C175" s="647" t="str">
        <f t="shared" si="6"/>
        <v/>
      </c>
      <c r="D175" s="648"/>
      <c r="E175" s="646"/>
      <c r="F175" s="919"/>
      <c r="G175" s="919"/>
      <c r="H175" s="919"/>
      <c r="I175" s="919"/>
      <c r="J175" s="919"/>
      <c r="K175" s="919"/>
      <c r="L175" s="919"/>
      <c r="M175" s="919"/>
      <c r="N175" s="919"/>
    </row>
    <row r="176" spans="1:14" ht="16.5" thickBot="1" x14ac:dyDescent="0.3">
      <c r="A176" s="62"/>
      <c r="B176" s="649"/>
      <c r="C176" s="647" t="str">
        <f t="shared" si="6"/>
        <v/>
      </c>
      <c r="D176" s="648"/>
      <c r="E176" s="646"/>
      <c r="F176" s="919"/>
      <c r="G176" s="919"/>
      <c r="H176" s="919"/>
      <c r="I176" s="919"/>
      <c r="J176" s="919"/>
      <c r="K176" s="919"/>
      <c r="L176" s="919"/>
      <c r="M176" s="919"/>
      <c r="N176" s="919"/>
    </row>
    <row r="177" spans="1:14" ht="16.5" thickBot="1" x14ac:dyDescent="0.3">
      <c r="A177" s="62"/>
      <c r="B177" s="649"/>
      <c r="C177" s="647" t="str">
        <f t="shared" si="6"/>
        <v/>
      </c>
      <c r="D177" s="648"/>
      <c r="E177" s="646"/>
      <c r="F177" s="919"/>
      <c r="G177" s="919"/>
      <c r="H177" s="919"/>
      <c r="I177" s="919"/>
      <c r="J177" s="919"/>
      <c r="K177" s="919"/>
      <c r="L177" s="919"/>
      <c r="M177" s="919"/>
      <c r="N177" s="919"/>
    </row>
    <row r="178" spans="1:14" ht="16.5" thickBot="1" x14ac:dyDescent="0.3">
      <c r="A178" s="62"/>
      <c r="B178" s="649"/>
      <c r="C178" s="647" t="str">
        <f t="shared" si="6"/>
        <v/>
      </c>
      <c r="D178" s="648"/>
      <c r="E178" s="646"/>
      <c r="F178" s="919"/>
      <c r="G178" s="919"/>
      <c r="H178" s="919"/>
      <c r="I178" s="919"/>
      <c r="J178" s="919"/>
      <c r="K178" s="919"/>
      <c r="L178" s="919"/>
      <c r="M178" s="919"/>
      <c r="N178" s="919"/>
    </row>
    <row r="179" spans="1:14" ht="16.5" thickBot="1" x14ac:dyDescent="0.3">
      <c r="A179" s="62"/>
      <c r="B179" s="649"/>
      <c r="C179" s="647" t="str">
        <f t="shared" si="6"/>
        <v/>
      </c>
      <c r="D179" s="648"/>
      <c r="E179" s="646"/>
      <c r="F179" s="919"/>
      <c r="G179" s="919"/>
      <c r="H179" s="919"/>
      <c r="I179" s="919"/>
      <c r="J179" s="919"/>
      <c r="K179" s="919"/>
      <c r="L179" s="919"/>
      <c r="M179" s="919"/>
      <c r="N179" s="919"/>
    </row>
    <row r="180" spans="1:14" ht="16.5" thickBot="1" x14ac:dyDescent="0.3">
      <c r="A180" s="62"/>
      <c r="B180" s="649"/>
      <c r="C180" s="647" t="str">
        <f t="shared" si="6"/>
        <v/>
      </c>
      <c r="D180" s="648"/>
      <c r="E180" s="646"/>
      <c r="F180" s="919"/>
      <c r="G180" s="919"/>
      <c r="H180" s="919"/>
      <c r="I180" s="919"/>
      <c r="J180" s="919"/>
      <c r="K180" s="919"/>
      <c r="L180" s="919"/>
      <c r="M180" s="919"/>
      <c r="N180" s="919"/>
    </row>
    <row r="181" spans="1:14" ht="16.5" thickBot="1" x14ac:dyDescent="0.3">
      <c r="A181" s="62"/>
      <c r="B181" s="649"/>
      <c r="C181" s="647" t="str">
        <f t="shared" si="6"/>
        <v/>
      </c>
      <c r="D181" s="648"/>
      <c r="E181" s="646"/>
      <c r="F181" s="919"/>
      <c r="G181" s="919"/>
      <c r="H181" s="919"/>
      <c r="I181" s="919"/>
      <c r="J181" s="919"/>
      <c r="K181" s="919"/>
      <c r="L181" s="919"/>
      <c r="M181" s="919"/>
      <c r="N181" s="919"/>
    </row>
    <row r="182" spans="1:14" ht="16.5" thickBot="1" x14ac:dyDescent="0.3">
      <c r="A182" s="62"/>
      <c r="B182" s="649"/>
      <c r="C182" s="647" t="str">
        <f t="shared" si="6"/>
        <v/>
      </c>
      <c r="D182" s="648"/>
      <c r="E182" s="646"/>
      <c r="F182" s="919"/>
      <c r="G182" s="919"/>
      <c r="H182" s="919"/>
      <c r="I182" s="919"/>
      <c r="J182" s="919"/>
      <c r="K182" s="919"/>
      <c r="L182" s="919"/>
      <c r="M182" s="919"/>
      <c r="N182" s="919"/>
    </row>
    <row r="183" spans="1:14" ht="16.5" thickBot="1" x14ac:dyDescent="0.3">
      <c r="A183" s="62"/>
      <c r="B183" s="649"/>
      <c r="C183" s="647" t="str">
        <f t="shared" si="6"/>
        <v/>
      </c>
      <c r="D183" s="648"/>
      <c r="E183" s="646"/>
      <c r="F183" s="919"/>
      <c r="G183" s="919"/>
      <c r="H183" s="919"/>
      <c r="I183" s="919"/>
      <c r="J183" s="919"/>
      <c r="K183" s="919"/>
      <c r="L183" s="919"/>
      <c r="M183" s="919"/>
      <c r="N183" s="919"/>
    </row>
    <row r="184" spans="1:14" ht="16.5" thickBot="1" x14ac:dyDescent="0.3">
      <c r="A184" s="62"/>
      <c r="B184" s="649"/>
      <c r="C184" s="647" t="str">
        <f t="shared" si="6"/>
        <v/>
      </c>
      <c r="D184" s="648"/>
      <c r="E184" s="646"/>
      <c r="F184" s="919"/>
      <c r="G184" s="919"/>
      <c r="H184" s="919"/>
      <c r="I184" s="919"/>
      <c r="J184" s="919"/>
      <c r="K184" s="919"/>
      <c r="L184" s="919"/>
      <c r="M184" s="919"/>
      <c r="N184" s="919"/>
    </row>
    <row r="185" spans="1:14" ht="16.5" thickBot="1" x14ac:dyDescent="0.3">
      <c r="A185" s="62"/>
      <c r="B185" s="649"/>
      <c r="C185" s="647" t="str">
        <f t="shared" si="6"/>
        <v/>
      </c>
      <c r="D185" s="648"/>
      <c r="E185" s="646"/>
      <c r="F185" s="919"/>
      <c r="G185" s="919"/>
      <c r="H185" s="919"/>
      <c r="I185" s="919"/>
      <c r="J185" s="919"/>
      <c r="K185" s="919"/>
      <c r="L185" s="919"/>
      <c r="M185" s="919"/>
      <c r="N185" s="919"/>
    </row>
    <row r="186" spans="1:14" ht="16.5" thickBot="1" x14ac:dyDescent="0.3">
      <c r="A186" s="62"/>
      <c r="B186" s="649"/>
      <c r="C186" s="647" t="str">
        <f t="shared" si="6"/>
        <v/>
      </c>
      <c r="D186" s="648"/>
      <c r="E186" s="646"/>
      <c r="F186" s="919"/>
      <c r="G186" s="919"/>
      <c r="H186" s="919"/>
      <c r="I186" s="919"/>
      <c r="J186" s="919"/>
      <c r="K186" s="919"/>
      <c r="L186" s="919"/>
      <c r="M186" s="919"/>
      <c r="N186" s="919"/>
    </row>
    <row r="187" spans="1:14" ht="16.5" thickBot="1" x14ac:dyDescent="0.3">
      <c r="A187" s="62"/>
      <c r="B187" s="649"/>
      <c r="C187" s="647" t="str">
        <f t="shared" si="6"/>
        <v/>
      </c>
      <c r="D187" s="648"/>
      <c r="E187" s="646"/>
      <c r="F187" s="919"/>
      <c r="G187" s="919"/>
      <c r="H187" s="919"/>
      <c r="I187" s="919"/>
      <c r="J187" s="919"/>
      <c r="K187" s="919"/>
      <c r="L187" s="919"/>
      <c r="M187" s="919"/>
      <c r="N187" s="919"/>
    </row>
    <row r="188" spans="1:14" ht="16.5" thickBot="1" x14ac:dyDescent="0.3">
      <c r="A188" s="62"/>
      <c r="B188" s="649"/>
      <c r="C188" s="647" t="str">
        <f t="shared" si="6"/>
        <v/>
      </c>
      <c r="D188" s="648"/>
      <c r="E188" s="646"/>
      <c r="F188" s="919"/>
      <c r="G188" s="919"/>
      <c r="H188" s="919"/>
      <c r="I188" s="919"/>
      <c r="J188" s="919"/>
      <c r="K188" s="919"/>
      <c r="L188" s="919"/>
      <c r="M188" s="919"/>
      <c r="N188" s="919"/>
    </row>
    <row r="189" spans="1:14" ht="16.5" thickBot="1" x14ac:dyDescent="0.3">
      <c r="A189" s="62"/>
      <c r="B189" s="649"/>
      <c r="C189" s="647" t="str">
        <f t="shared" si="6"/>
        <v/>
      </c>
      <c r="D189" s="648"/>
      <c r="E189" s="646"/>
      <c r="F189" s="919"/>
      <c r="G189" s="919"/>
      <c r="H189" s="919"/>
      <c r="I189" s="919"/>
      <c r="J189" s="919"/>
      <c r="K189" s="919"/>
      <c r="L189" s="919"/>
      <c r="M189" s="919"/>
      <c r="N189" s="919"/>
    </row>
    <row r="190" spans="1:14" ht="16.5" thickBot="1" x14ac:dyDescent="0.3">
      <c r="A190" s="62"/>
      <c r="B190" s="649"/>
      <c r="C190" s="647" t="str">
        <f t="shared" si="6"/>
        <v/>
      </c>
      <c r="D190" s="648"/>
      <c r="E190" s="646"/>
      <c r="F190" s="919"/>
      <c r="G190" s="919"/>
      <c r="H190" s="919"/>
      <c r="I190" s="919"/>
      <c r="J190" s="919"/>
      <c r="K190" s="919"/>
      <c r="L190" s="919"/>
      <c r="M190" s="919"/>
      <c r="N190" s="919"/>
    </row>
    <row r="191" spans="1:14" ht="16.5" thickBot="1" x14ac:dyDescent="0.3">
      <c r="A191" s="62"/>
      <c r="B191" s="649"/>
      <c r="C191" s="647" t="str">
        <f t="shared" si="6"/>
        <v/>
      </c>
      <c r="D191" s="648"/>
      <c r="E191" s="646"/>
      <c r="F191" s="919"/>
      <c r="G191" s="919"/>
      <c r="H191" s="919"/>
      <c r="I191" s="919"/>
      <c r="J191" s="919"/>
      <c r="K191" s="919"/>
      <c r="L191" s="919"/>
      <c r="M191" s="919"/>
      <c r="N191" s="919"/>
    </row>
    <row r="192" spans="1:14" ht="16.5" thickBot="1" x14ac:dyDescent="0.3">
      <c r="A192" s="62"/>
      <c r="B192" s="649"/>
      <c r="C192" s="647" t="str">
        <f t="shared" si="6"/>
        <v/>
      </c>
      <c r="D192" s="648"/>
      <c r="E192" s="646"/>
      <c r="F192" s="919"/>
      <c r="G192" s="919"/>
      <c r="H192" s="919"/>
      <c r="I192" s="919"/>
      <c r="J192" s="919"/>
      <c r="K192" s="919"/>
      <c r="L192" s="919"/>
      <c r="M192" s="919"/>
      <c r="N192" s="919"/>
    </row>
    <row r="193" spans="1:14" ht="16.5" thickBot="1" x14ac:dyDescent="0.3">
      <c r="A193" s="62"/>
      <c r="B193" s="649"/>
      <c r="C193" s="647" t="str">
        <f t="shared" si="6"/>
        <v/>
      </c>
      <c r="D193" s="648"/>
      <c r="E193" s="646"/>
      <c r="F193" s="919"/>
      <c r="G193" s="919"/>
      <c r="H193" s="919"/>
      <c r="I193" s="919"/>
      <c r="J193" s="919"/>
      <c r="K193" s="919"/>
      <c r="L193" s="919"/>
      <c r="M193" s="919"/>
      <c r="N193" s="919"/>
    </row>
    <row r="194" spans="1:14" ht="16.5" thickBot="1" x14ac:dyDescent="0.3">
      <c r="A194" s="62"/>
      <c r="B194" s="649"/>
      <c r="C194" s="647" t="str">
        <f t="shared" si="6"/>
        <v/>
      </c>
      <c r="D194" s="648"/>
      <c r="E194" s="646"/>
      <c r="F194" s="919"/>
      <c r="G194" s="919"/>
      <c r="H194" s="919"/>
      <c r="I194" s="919"/>
      <c r="J194" s="919"/>
      <c r="K194" s="919"/>
      <c r="L194" s="919"/>
      <c r="M194" s="919"/>
      <c r="N194" s="919"/>
    </row>
    <row r="195" spans="1:14" ht="16.5" thickBot="1" x14ac:dyDescent="0.3">
      <c r="A195" s="62"/>
      <c r="B195" s="649"/>
      <c r="C195" s="647" t="str">
        <f t="shared" si="6"/>
        <v/>
      </c>
      <c r="D195" s="648"/>
      <c r="E195" s="646"/>
      <c r="F195" s="919"/>
      <c r="G195" s="919"/>
      <c r="H195" s="919"/>
      <c r="I195" s="919"/>
      <c r="J195" s="919"/>
      <c r="K195" s="919"/>
      <c r="L195" s="919"/>
      <c r="M195" s="919"/>
      <c r="N195" s="919"/>
    </row>
    <row r="196" spans="1:14" ht="16.5" thickBot="1" x14ac:dyDescent="0.3">
      <c r="A196" s="62"/>
      <c r="B196" s="649"/>
      <c r="C196" s="647" t="str">
        <f t="shared" si="6"/>
        <v/>
      </c>
      <c r="D196" s="648"/>
      <c r="E196" s="646"/>
      <c r="F196" s="919"/>
      <c r="G196" s="919"/>
      <c r="H196" s="919"/>
      <c r="I196" s="919"/>
      <c r="J196" s="919"/>
      <c r="K196" s="919"/>
      <c r="L196" s="919"/>
      <c r="M196" s="919"/>
      <c r="N196" s="919"/>
    </row>
    <row r="197" spans="1:14" ht="16.5" thickBot="1" x14ac:dyDescent="0.3">
      <c r="A197" s="62"/>
      <c r="B197" s="649"/>
      <c r="C197" s="647" t="str">
        <f t="shared" si="6"/>
        <v/>
      </c>
      <c r="D197" s="648"/>
      <c r="E197" s="646"/>
      <c r="F197" s="919"/>
      <c r="G197" s="919"/>
      <c r="H197" s="919"/>
      <c r="I197" s="919"/>
      <c r="J197" s="919"/>
      <c r="K197" s="919"/>
      <c r="L197" s="919"/>
      <c r="M197" s="919"/>
      <c r="N197" s="919"/>
    </row>
    <row r="198" spans="1:14" ht="16.5" thickBot="1" x14ac:dyDescent="0.3">
      <c r="A198" s="62"/>
      <c r="B198" s="649"/>
      <c r="C198" s="647" t="str">
        <f t="shared" si="6"/>
        <v/>
      </c>
      <c r="D198" s="648"/>
      <c r="E198" s="646"/>
      <c r="F198" s="919"/>
      <c r="G198" s="919"/>
      <c r="H198" s="919"/>
      <c r="I198" s="919"/>
      <c r="J198" s="919"/>
      <c r="K198" s="919"/>
      <c r="L198" s="919"/>
      <c r="M198" s="919"/>
      <c r="N198" s="919"/>
    </row>
    <row r="199" spans="1:14" ht="16.5" thickBot="1" x14ac:dyDescent="0.3">
      <c r="A199" s="62"/>
      <c r="B199" s="649"/>
      <c r="C199" s="647" t="str">
        <f t="shared" si="6"/>
        <v/>
      </c>
      <c r="D199" s="648"/>
      <c r="E199" s="646"/>
      <c r="F199" s="919"/>
      <c r="G199" s="919"/>
      <c r="H199" s="919"/>
      <c r="I199" s="919"/>
      <c r="J199" s="919"/>
      <c r="K199" s="919"/>
      <c r="L199" s="919"/>
      <c r="M199" s="919"/>
      <c r="N199" s="919"/>
    </row>
    <row r="200" spans="1:14" ht="16.5" thickBot="1" x14ac:dyDescent="0.3">
      <c r="A200" s="62"/>
      <c r="B200" s="649"/>
      <c r="C200" s="647" t="str">
        <f t="shared" si="6"/>
        <v/>
      </c>
      <c r="D200" s="648"/>
      <c r="E200" s="646"/>
      <c r="F200" s="919"/>
      <c r="G200" s="919"/>
      <c r="H200" s="919"/>
      <c r="I200" s="919"/>
      <c r="J200" s="919"/>
      <c r="K200" s="919"/>
      <c r="L200" s="919"/>
      <c r="M200" s="919"/>
      <c r="N200" s="919"/>
    </row>
    <row r="201" spans="1:14" ht="16.5" thickBot="1" x14ac:dyDescent="0.3">
      <c r="A201" s="62"/>
      <c r="B201" s="649"/>
      <c r="C201" s="647" t="str">
        <f t="shared" si="6"/>
        <v/>
      </c>
      <c r="D201" s="648"/>
      <c r="E201" s="646"/>
      <c r="F201" s="919"/>
      <c r="G201" s="919"/>
      <c r="H201" s="919"/>
      <c r="I201" s="919"/>
      <c r="J201" s="919"/>
      <c r="K201" s="919"/>
      <c r="L201" s="919"/>
      <c r="M201" s="919"/>
      <c r="N201" s="919"/>
    </row>
    <row r="202" spans="1:14" ht="16.5" thickBot="1" x14ac:dyDescent="0.3">
      <c r="A202" s="62"/>
      <c r="B202" s="649"/>
      <c r="C202" s="647" t="str">
        <f t="shared" si="6"/>
        <v/>
      </c>
      <c r="D202" s="648"/>
      <c r="E202" s="646"/>
      <c r="F202" s="919"/>
      <c r="G202" s="919"/>
      <c r="H202" s="919"/>
      <c r="I202" s="919"/>
      <c r="J202" s="919"/>
      <c r="K202" s="919"/>
      <c r="L202" s="919"/>
      <c r="M202" s="919"/>
      <c r="N202" s="919"/>
    </row>
    <row r="203" spans="1:14" ht="16.5" thickBot="1" x14ac:dyDescent="0.3">
      <c r="A203" s="62"/>
      <c r="B203" s="649"/>
      <c r="C203" s="647" t="str">
        <f t="shared" si="6"/>
        <v/>
      </c>
      <c r="D203" s="648"/>
      <c r="E203" s="646"/>
      <c r="F203" s="919"/>
      <c r="G203" s="919"/>
      <c r="H203" s="919"/>
      <c r="I203" s="919"/>
      <c r="J203" s="919"/>
      <c r="K203" s="919"/>
      <c r="L203" s="919"/>
      <c r="M203" s="919"/>
      <c r="N203" s="919"/>
    </row>
    <row r="204" spans="1:14" ht="16.5" thickBot="1" x14ac:dyDescent="0.3">
      <c r="A204" s="62"/>
      <c r="B204" s="649"/>
      <c r="C204" s="647" t="str">
        <f t="shared" ref="C204:C267" si="7">IF(B204&gt;0, (B204-B203), "")</f>
        <v/>
      </c>
      <c r="D204" s="648"/>
      <c r="E204" s="646"/>
      <c r="F204" s="919"/>
      <c r="G204" s="919"/>
      <c r="H204" s="919"/>
      <c r="I204" s="919"/>
      <c r="J204" s="919"/>
      <c r="K204" s="919"/>
      <c r="L204" s="919"/>
      <c r="M204" s="919"/>
      <c r="N204" s="919"/>
    </row>
    <row r="205" spans="1:14" ht="16.5" thickBot="1" x14ac:dyDescent="0.3">
      <c r="A205" s="62"/>
      <c r="B205" s="649"/>
      <c r="C205" s="647" t="str">
        <f t="shared" si="7"/>
        <v/>
      </c>
      <c r="D205" s="648"/>
      <c r="E205" s="646"/>
      <c r="F205" s="919"/>
      <c r="G205" s="919"/>
      <c r="H205" s="919"/>
      <c r="I205" s="919"/>
      <c r="J205" s="919"/>
      <c r="K205" s="919"/>
      <c r="L205" s="919"/>
      <c r="M205" s="919"/>
      <c r="N205" s="919"/>
    </row>
    <row r="206" spans="1:14" ht="16.5" thickBot="1" x14ac:dyDescent="0.3">
      <c r="A206" s="62"/>
      <c r="B206" s="649"/>
      <c r="C206" s="647" t="str">
        <f t="shared" si="7"/>
        <v/>
      </c>
      <c r="D206" s="648"/>
      <c r="E206" s="646"/>
      <c r="F206" s="919"/>
      <c r="G206" s="919"/>
      <c r="H206" s="919"/>
      <c r="I206" s="919"/>
      <c r="J206" s="919"/>
      <c r="K206" s="919"/>
      <c r="L206" s="919"/>
      <c r="M206" s="919"/>
      <c r="N206" s="919"/>
    </row>
    <row r="207" spans="1:14" ht="16.5" thickBot="1" x14ac:dyDescent="0.3">
      <c r="A207" s="62"/>
      <c r="B207" s="649"/>
      <c r="C207" s="647" t="str">
        <f t="shared" si="7"/>
        <v/>
      </c>
      <c r="D207" s="648"/>
      <c r="E207" s="646"/>
      <c r="F207" s="919"/>
      <c r="G207" s="919"/>
      <c r="H207" s="919"/>
      <c r="I207" s="919"/>
      <c r="J207" s="919"/>
      <c r="K207" s="919"/>
      <c r="L207" s="919"/>
      <c r="M207" s="919"/>
      <c r="N207" s="919"/>
    </row>
    <row r="208" spans="1:14" ht="16.5" thickBot="1" x14ac:dyDescent="0.3">
      <c r="A208" s="62"/>
      <c r="B208" s="649"/>
      <c r="C208" s="647" t="str">
        <f t="shared" si="7"/>
        <v/>
      </c>
      <c r="D208" s="648"/>
      <c r="E208" s="646"/>
      <c r="F208" s="919"/>
      <c r="G208" s="919"/>
      <c r="H208" s="919"/>
      <c r="I208" s="919"/>
      <c r="J208" s="919"/>
      <c r="K208" s="919"/>
      <c r="L208" s="919"/>
      <c r="M208" s="919"/>
      <c r="N208" s="919"/>
    </row>
    <row r="209" spans="1:14" ht="16.5" thickBot="1" x14ac:dyDescent="0.3">
      <c r="A209" s="62"/>
      <c r="B209" s="649"/>
      <c r="C209" s="647" t="str">
        <f t="shared" si="7"/>
        <v/>
      </c>
      <c r="D209" s="648"/>
      <c r="E209" s="646"/>
      <c r="F209" s="919"/>
      <c r="G209" s="919"/>
      <c r="H209" s="919"/>
      <c r="I209" s="919"/>
      <c r="J209" s="919"/>
      <c r="K209" s="919"/>
      <c r="L209" s="919"/>
      <c r="M209" s="919"/>
      <c r="N209" s="919"/>
    </row>
    <row r="210" spans="1:14" ht="16.5" thickBot="1" x14ac:dyDescent="0.3">
      <c r="A210" s="62"/>
      <c r="B210" s="649"/>
      <c r="C210" s="647" t="str">
        <f t="shared" si="7"/>
        <v/>
      </c>
      <c r="D210" s="648"/>
      <c r="E210" s="646"/>
      <c r="F210" s="919"/>
      <c r="G210" s="919"/>
      <c r="H210" s="919"/>
      <c r="I210" s="919"/>
      <c r="J210" s="919"/>
      <c r="K210" s="919"/>
      <c r="L210" s="919"/>
      <c r="M210" s="919"/>
      <c r="N210" s="919"/>
    </row>
    <row r="211" spans="1:14" ht="16.5" thickBot="1" x14ac:dyDescent="0.3">
      <c r="A211" s="62"/>
      <c r="B211" s="649"/>
      <c r="C211" s="647" t="str">
        <f t="shared" si="7"/>
        <v/>
      </c>
      <c r="D211" s="648"/>
      <c r="E211" s="646"/>
      <c r="F211" s="919"/>
      <c r="G211" s="919"/>
      <c r="H211" s="919"/>
      <c r="I211" s="919"/>
      <c r="J211" s="919"/>
      <c r="K211" s="919"/>
      <c r="L211" s="919"/>
      <c r="M211" s="919"/>
      <c r="N211" s="919"/>
    </row>
    <row r="212" spans="1:14" ht="16.5" thickBot="1" x14ac:dyDescent="0.3">
      <c r="A212" s="62"/>
      <c r="B212" s="649"/>
      <c r="C212" s="647" t="str">
        <f t="shared" si="7"/>
        <v/>
      </c>
      <c r="D212" s="648"/>
      <c r="E212" s="646"/>
      <c r="F212" s="919"/>
      <c r="G212" s="919"/>
      <c r="H212" s="919"/>
      <c r="I212" s="919"/>
      <c r="J212" s="919"/>
      <c r="K212" s="919"/>
      <c r="L212" s="919"/>
      <c r="M212" s="919"/>
      <c r="N212" s="919"/>
    </row>
    <row r="213" spans="1:14" ht="16.5" thickBot="1" x14ac:dyDescent="0.3">
      <c r="A213" s="62"/>
      <c r="B213" s="649"/>
      <c r="C213" s="647" t="str">
        <f t="shared" si="7"/>
        <v/>
      </c>
      <c r="D213" s="648"/>
      <c r="E213" s="646"/>
      <c r="F213" s="919"/>
      <c r="G213" s="919"/>
      <c r="H213" s="919"/>
      <c r="I213" s="919"/>
      <c r="J213" s="919"/>
      <c r="K213" s="919"/>
      <c r="L213" s="919"/>
      <c r="M213" s="919"/>
      <c r="N213" s="919"/>
    </row>
    <row r="214" spans="1:14" ht="16.5" thickBot="1" x14ac:dyDescent="0.3">
      <c r="A214" s="62"/>
      <c r="B214" s="649"/>
      <c r="C214" s="647" t="str">
        <f t="shared" si="7"/>
        <v/>
      </c>
      <c r="D214" s="648"/>
      <c r="E214" s="646"/>
      <c r="F214" s="919"/>
      <c r="G214" s="919"/>
      <c r="H214" s="919"/>
      <c r="I214" s="919"/>
      <c r="J214" s="919"/>
      <c r="K214" s="919"/>
      <c r="L214" s="919"/>
      <c r="M214" s="919"/>
      <c r="N214" s="919"/>
    </row>
    <row r="215" spans="1:14" ht="16.5" thickBot="1" x14ac:dyDescent="0.3">
      <c r="A215" s="62"/>
      <c r="B215" s="649"/>
      <c r="C215" s="647" t="str">
        <f t="shared" si="7"/>
        <v/>
      </c>
      <c r="D215" s="648"/>
      <c r="E215" s="646"/>
      <c r="F215" s="919"/>
      <c r="G215" s="919"/>
      <c r="H215" s="919"/>
      <c r="I215" s="919"/>
      <c r="J215" s="919"/>
      <c r="K215" s="919"/>
      <c r="L215" s="919"/>
      <c r="M215" s="919"/>
      <c r="N215" s="919"/>
    </row>
    <row r="216" spans="1:14" ht="16.5" thickBot="1" x14ac:dyDescent="0.3">
      <c r="A216" s="62"/>
      <c r="B216" s="649"/>
      <c r="C216" s="647" t="str">
        <f t="shared" si="7"/>
        <v/>
      </c>
      <c r="D216" s="648"/>
      <c r="E216" s="646"/>
      <c r="F216" s="919"/>
      <c r="G216" s="919"/>
      <c r="H216" s="919"/>
      <c r="I216" s="919"/>
      <c r="J216" s="919"/>
      <c r="K216" s="919"/>
      <c r="L216" s="919"/>
      <c r="M216" s="919"/>
      <c r="N216" s="919"/>
    </row>
    <row r="217" spans="1:14" ht="16.5" thickBot="1" x14ac:dyDescent="0.3">
      <c r="A217" s="62"/>
      <c r="B217" s="649"/>
      <c r="C217" s="647" t="str">
        <f t="shared" si="7"/>
        <v/>
      </c>
      <c r="D217" s="648"/>
      <c r="E217" s="646"/>
      <c r="F217" s="919"/>
      <c r="G217" s="919"/>
      <c r="H217" s="919"/>
      <c r="I217" s="919"/>
      <c r="J217" s="919"/>
      <c r="K217" s="919"/>
      <c r="L217" s="919"/>
      <c r="M217" s="919"/>
      <c r="N217" s="919"/>
    </row>
    <row r="218" spans="1:14" ht="16.5" thickBot="1" x14ac:dyDescent="0.3">
      <c r="A218" s="62"/>
      <c r="B218" s="649"/>
      <c r="C218" s="647" t="str">
        <f t="shared" si="7"/>
        <v/>
      </c>
      <c r="D218" s="648"/>
      <c r="E218" s="646"/>
      <c r="F218" s="919"/>
      <c r="G218" s="919"/>
      <c r="H218" s="919"/>
      <c r="I218" s="919"/>
      <c r="J218" s="919"/>
      <c r="K218" s="919"/>
      <c r="L218" s="919"/>
      <c r="M218" s="919"/>
      <c r="N218" s="919"/>
    </row>
    <row r="219" spans="1:14" ht="16.5" thickBot="1" x14ac:dyDescent="0.3">
      <c r="A219" s="62"/>
      <c r="B219" s="649"/>
      <c r="C219" s="647" t="str">
        <f t="shared" si="7"/>
        <v/>
      </c>
      <c r="D219" s="648"/>
      <c r="E219" s="646"/>
      <c r="F219" s="919"/>
      <c r="G219" s="919"/>
      <c r="H219" s="919"/>
      <c r="I219" s="919"/>
      <c r="J219" s="919"/>
      <c r="K219" s="919"/>
      <c r="L219" s="919"/>
      <c r="M219" s="919"/>
      <c r="N219" s="919"/>
    </row>
    <row r="220" spans="1:14" ht="16.5" thickBot="1" x14ac:dyDescent="0.3">
      <c r="A220" s="62"/>
      <c r="B220" s="649"/>
      <c r="C220" s="647" t="str">
        <f t="shared" si="7"/>
        <v/>
      </c>
      <c r="D220" s="648"/>
      <c r="E220" s="646"/>
      <c r="F220" s="919"/>
      <c r="G220" s="919"/>
      <c r="H220" s="919"/>
      <c r="I220" s="919"/>
      <c r="J220" s="919"/>
      <c r="K220" s="919"/>
      <c r="L220" s="919"/>
      <c r="M220" s="919"/>
      <c r="N220" s="919"/>
    </row>
    <row r="221" spans="1:14" ht="16.5" thickBot="1" x14ac:dyDescent="0.3">
      <c r="A221" s="62"/>
      <c r="B221" s="649"/>
      <c r="C221" s="647" t="str">
        <f t="shared" si="7"/>
        <v/>
      </c>
      <c r="D221" s="648"/>
      <c r="E221" s="646"/>
      <c r="F221" s="919"/>
      <c r="G221" s="919"/>
      <c r="H221" s="919"/>
      <c r="I221" s="919"/>
      <c r="J221" s="919"/>
      <c r="K221" s="919"/>
      <c r="L221" s="919"/>
      <c r="M221" s="919"/>
      <c r="N221" s="919"/>
    </row>
    <row r="222" spans="1:14" ht="16.5" thickBot="1" x14ac:dyDescent="0.3">
      <c r="A222" s="62"/>
      <c r="B222" s="649"/>
      <c r="C222" s="647" t="str">
        <f t="shared" si="7"/>
        <v/>
      </c>
      <c r="D222" s="648"/>
      <c r="E222" s="646"/>
      <c r="F222" s="919"/>
      <c r="G222" s="919"/>
      <c r="H222" s="919"/>
      <c r="I222" s="919"/>
      <c r="J222" s="919"/>
      <c r="K222" s="919"/>
      <c r="L222" s="919"/>
      <c r="M222" s="919"/>
      <c r="N222" s="919"/>
    </row>
    <row r="223" spans="1:14" ht="16.5" thickBot="1" x14ac:dyDescent="0.3">
      <c r="A223" s="62"/>
      <c r="B223" s="649"/>
      <c r="C223" s="647" t="str">
        <f t="shared" si="7"/>
        <v/>
      </c>
      <c r="D223" s="648"/>
      <c r="E223" s="646"/>
      <c r="F223" s="919"/>
      <c r="G223" s="919"/>
      <c r="H223" s="919"/>
      <c r="I223" s="919"/>
      <c r="J223" s="919"/>
      <c r="K223" s="919"/>
      <c r="L223" s="919"/>
      <c r="M223" s="919"/>
      <c r="N223" s="919"/>
    </row>
    <row r="224" spans="1:14" ht="16.5" thickBot="1" x14ac:dyDescent="0.3">
      <c r="A224" s="62"/>
      <c r="B224" s="649"/>
      <c r="C224" s="647" t="str">
        <f t="shared" si="7"/>
        <v/>
      </c>
      <c r="D224" s="648"/>
      <c r="E224" s="646"/>
      <c r="F224" s="919"/>
      <c r="G224" s="919"/>
      <c r="H224" s="919"/>
      <c r="I224" s="919"/>
      <c r="J224" s="919"/>
      <c r="K224" s="919"/>
      <c r="L224" s="919"/>
      <c r="M224" s="919"/>
      <c r="N224" s="919"/>
    </row>
    <row r="225" spans="1:14" ht="16.5" thickBot="1" x14ac:dyDescent="0.3">
      <c r="A225" s="62"/>
      <c r="B225" s="649"/>
      <c r="C225" s="647" t="str">
        <f t="shared" si="7"/>
        <v/>
      </c>
      <c r="D225" s="648"/>
      <c r="E225" s="646"/>
      <c r="F225" s="919"/>
      <c r="G225" s="919"/>
      <c r="H225" s="919"/>
      <c r="I225" s="919"/>
      <c r="J225" s="919"/>
      <c r="K225" s="919"/>
      <c r="L225" s="919"/>
      <c r="M225" s="919"/>
      <c r="N225" s="919"/>
    </row>
    <row r="226" spans="1:14" ht="16.5" thickBot="1" x14ac:dyDescent="0.3">
      <c r="A226" s="62"/>
      <c r="B226" s="649"/>
      <c r="C226" s="647" t="str">
        <f t="shared" si="7"/>
        <v/>
      </c>
      <c r="D226" s="648"/>
      <c r="E226" s="646"/>
      <c r="F226" s="919"/>
      <c r="G226" s="919"/>
      <c r="H226" s="919"/>
      <c r="I226" s="919"/>
      <c r="J226" s="919"/>
      <c r="K226" s="919"/>
      <c r="L226" s="919"/>
      <c r="M226" s="919"/>
      <c r="N226" s="919"/>
    </row>
    <row r="227" spans="1:14" ht="16.5" thickBot="1" x14ac:dyDescent="0.3">
      <c r="A227" s="62"/>
      <c r="B227" s="649"/>
      <c r="C227" s="647" t="str">
        <f t="shared" si="7"/>
        <v/>
      </c>
      <c r="D227" s="648"/>
      <c r="E227" s="646"/>
      <c r="F227" s="919"/>
      <c r="G227" s="919"/>
      <c r="H227" s="919"/>
      <c r="I227" s="919"/>
      <c r="J227" s="919"/>
      <c r="K227" s="919"/>
      <c r="L227" s="919"/>
      <c r="M227" s="919"/>
      <c r="N227" s="919"/>
    </row>
    <row r="228" spans="1:14" ht="16.5" thickBot="1" x14ac:dyDescent="0.3">
      <c r="A228" s="62"/>
      <c r="B228" s="649"/>
      <c r="C228" s="647" t="str">
        <f t="shared" si="7"/>
        <v/>
      </c>
      <c r="D228" s="648"/>
      <c r="E228" s="646"/>
      <c r="F228" s="919"/>
      <c r="G228" s="919"/>
      <c r="H228" s="919"/>
      <c r="I228" s="919"/>
      <c r="J228" s="919"/>
      <c r="K228" s="919"/>
      <c r="L228" s="919"/>
      <c r="M228" s="919"/>
      <c r="N228" s="919"/>
    </row>
    <row r="229" spans="1:14" ht="16.5" thickBot="1" x14ac:dyDescent="0.3">
      <c r="A229" s="62"/>
      <c r="B229" s="649"/>
      <c r="C229" s="647" t="str">
        <f t="shared" si="7"/>
        <v/>
      </c>
      <c r="D229" s="648"/>
      <c r="E229" s="646"/>
      <c r="F229" s="919"/>
      <c r="G229" s="919"/>
      <c r="H229" s="919"/>
      <c r="I229" s="919"/>
      <c r="J229" s="919"/>
      <c r="K229" s="919"/>
      <c r="L229" s="919"/>
      <c r="M229" s="919"/>
      <c r="N229" s="919"/>
    </row>
    <row r="230" spans="1:14" ht="16.5" thickBot="1" x14ac:dyDescent="0.3">
      <c r="A230" s="62"/>
      <c r="B230" s="649"/>
      <c r="C230" s="647" t="str">
        <f t="shared" si="7"/>
        <v/>
      </c>
      <c r="D230" s="648"/>
      <c r="E230" s="646"/>
      <c r="F230" s="919"/>
      <c r="G230" s="919"/>
      <c r="H230" s="919"/>
      <c r="I230" s="919"/>
      <c r="J230" s="919"/>
      <c r="K230" s="919"/>
      <c r="L230" s="919"/>
      <c r="M230" s="919"/>
      <c r="N230" s="919"/>
    </row>
    <row r="231" spans="1:14" ht="16.5" thickBot="1" x14ac:dyDescent="0.3">
      <c r="A231" s="62"/>
      <c r="B231" s="649"/>
      <c r="C231" s="647" t="str">
        <f t="shared" si="7"/>
        <v/>
      </c>
      <c r="D231" s="648"/>
      <c r="E231" s="646"/>
      <c r="F231" s="919"/>
      <c r="G231" s="919"/>
      <c r="H231" s="919"/>
      <c r="I231" s="919"/>
      <c r="J231" s="919"/>
      <c r="K231" s="919"/>
      <c r="L231" s="919"/>
      <c r="M231" s="919"/>
      <c r="N231" s="919"/>
    </row>
    <row r="232" spans="1:14" ht="16.5" thickBot="1" x14ac:dyDescent="0.3">
      <c r="A232" s="62"/>
      <c r="B232" s="649"/>
      <c r="C232" s="647" t="str">
        <f t="shared" si="7"/>
        <v/>
      </c>
      <c r="D232" s="648"/>
      <c r="E232" s="646"/>
      <c r="F232" s="919"/>
      <c r="G232" s="919"/>
      <c r="H232" s="919"/>
      <c r="I232" s="919"/>
      <c r="J232" s="919"/>
      <c r="K232" s="919"/>
      <c r="L232" s="919"/>
      <c r="M232" s="919"/>
      <c r="N232" s="919"/>
    </row>
    <row r="233" spans="1:14" ht="16.5" thickBot="1" x14ac:dyDescent="0.3">
      <c r="A233" s="62"/>
      <c r="B233" s="649"/>
      <c r="C233" s="647" t="str">
        <f t="shared" si="7"/>
        <v/>
      </c>
      <c r="D233" s="648"/>
      <c r="E233" s="646"/>
      <c r="F233" s="919"/>
      <c r="G233" s="919"/>
      <c r="H233" s="919"/>
      <c r="I233" s="919"/>
      <c r="J233" s="919"/>
      <c r="K233" s="919"/>
      <c r="L233" s="919"/>
      <c r="M233" s="919"/>
      <c r="N233" s="919"/>
    </row>
    <row r="234" spans="1:14" ht="16.5" thickBot="1" x14ac:dyDescent="0.3">
      <c r="A234" s="62"/>
      <c r="B234" s="649"/>
      <c r="C234" s="647" t="str">
        <f t="shared" si="7"/>
        <v/>
      </c>
      <c r="D234" s="648"/>
      <c r="E234" s="646"/>
      <c r="F234" s="919"/>
      <c r="G234" s="919"/>
      <c r="H234" s="919"/>
      <c r="I234" s="919"/>
      <c r="J234" s="919"/>
      <c r="K234" s="919"/>
      <c r="L234" s="919"/>
      <c r="M234" s="919"/>
      <c r="N234" s="919"/>
    </row>
    <row r="235" spans="1:14" ht="16.5" thickBot="1" x14ac:dyDescent="0.3">
      <c r="A235" s="62"/>
      <c r="B235" s="649"/>
      <c r="C235" s="647" t="str">
        <f t="shared" si="7"/>
        <v/>
      </c>
      <c r="D235" s="648"/>
      <c r="E235" s="646"/>
      <c r="F235" s="919"/>
      <c r="G235" s="919"/>
      <c r="H235" s="919"/>
      <c r="I235" s="919"/>
      <c r="J235" s="919"/>
      <c r="K235" s="919"/>
      <c r="L235" s="919"/>
      <c r="M235" s="919"/>
      <c r="N235" s="919"/>
    </row>
    <row r="236" spans="1:14" ht="16.5" thickBot="1" x14ac:dyDescent="0.3">
      <c r="A236" s="62"/>
      <c r="B236" s="649"/>
      <c r="C236" s="647" t="str">
        <f t="shared" si="7"/>
        <v/>
      </c>
      <c r="D236" s="648"/>
      <c r="E236" s="646"/>
      <c r="F236" s="919"/>
      <c r="G236" s="919"/>
      <c r="H236" s="919"/>
      <c r="I236" s="919"/>
      <c r="J236" s="919"/>
      <c r="K236" s="919"/>
      <c r="L236" s="919"/>
      <c r="M236" s="919"/>
      <c r="N236" s="919"/>
    </row>
    <row r="237" spans="1:14" ht="16.5" thickBot="1" x14ac:dyDescent="0.3">
      <c r="A237" s="62"/>
      <c r="B237" s="649"/>
      <c r="C237" s="647" t="str">
        <f t="shared" si="7"/>
        <v/>
      </c>
      <c r="D237" s="648"/>
      <c r="E237" s="646"/>
      <c r="F237" s="919"/>
      <c r="G237" s="919"/>
      <c r="H237" s="919"/>
      <c r="I237" s="919"/>
      <c r="J237" s="919"/>
      <c r="K237" s="919"/>
      <c r="L237" s="919"/>
      <c r="M237" s="919"/>
      <c r="N237" s="919"/>
    </row>
    <row r="238" spans="1:14" ht="16.5" thickBot="1" x14ac:dyDescent="0.3">
      <c r="A238" s="62"/>
      <c r="B238" s="649"/>
      <c r="C238" s="647" t="str">
        <f t="shared" si="7"/>
        <v/>
      </c>
      <c r="D238" s="648"/>
      <c r="E238" s="646"/>
      <c r="F238" s="919"/>
      <c r="G238" s="919"/>
      <c r="H238" s="919"/>
      <c r="I238" s="919"/>
      <c r="J238" s="919"/>
      <c r="K238" s="919"/>
      <c r="L238" s="919"/>
      <c r="M238" s="919"/>
      <c r="N238" s="919"/>
    </row>
    <row r="239" spans="1:14" ht="16.5" thickBot="1" x14ac:dyDescent="0.3">
      <c r="A239" s="62"/>
      <c r="B239" s="649"/>
      <c r="C239" s="647" t="str">
        <f t="shared" si="7"/>
        <v/>
      </c>
      <c r="D239" s="648"/>
      <c r="E239" s="646"/>
      <c r="F239" s="919"/>
      <c r="G239" s="919"/>
      <c r="H239" s="919"/>
      <c r="I239" s="919"/>
      <c r="J239" s="919"/>
      <c r="K239" s="919"/>
      <c r="L239" s="919"/>
      <c r="M239" s="919"/>
      <c r="N239" s="919"/>
    </row>
    <row r="240" spans="1:14" ht="16.5" thickBot="1" x14ac:dyDescent="0.3">
      <c r="A240" s="62"/>
      <c r="B240" s="649"/>
      <c r="C240" s="647" t="str">
        <f t="shared" si="7"/>
        <v/>
      </c>
      <c r="D240" s="648"/>
      <c r="E240" s="646"/>
      <c r="F240" s="919"/>
      <c r="G240" s="919"/>
      <c r="H240" s="919"/>
      <c r="I240" s="919"/>
      <c r="J240" s="919"/>
      <c r="K240" s="919"/>
      <c r="L240" s="919"/>
      <c r="M240" s="919"/>
      <c r="N240" s="919"/>
    </row>
    <row r="241" spans="1:14" ht="16.5" thickBot="1" x14ac:dyDescent="0.3">
      <c r="A241" s="62"/>
      <c r="B241" s="649"/>
      <c r="C241" s="647" t="str">
        <f t="shared" si="7"/>
        <v/>
      </c>
      <c r="D241" s="648"/>
      <c r="E241" s="646"/>
      <c r="F241" s="919"/>
      <c r="G241" s="919"/>
      <c r="H241" s="919"/>
      <c r="I241" s="919"/>
      <c r="J241" s="919"/>
      <c r="K241" s="919"/>
      <c r="L241" s="919"/>
      <c r="M241" s="919"/>
      <c r="N241" s="919"/>
    </row>
    <row r="242" spans="1:14" ht="16.5" thickBot="1" x14ac:dyDescent="0.3">
      <c r="A242" s="62"/>
      <c r="B242" s="649"/>
      <c r="C242" s="647" t="str">
        <f t="shared" si="7"/>
        <v/>
      </c>
      <c r="D242" s="648"/>
      <c r="E242" s="646"/>
      <c r="F242" s="919"/>
      <c r="G242" s="919"/>
      <c r="H242" s="919"/>
      <c r="I242" s="919"/>
      <c r="J242" s="919"/>
      <c r="K242" s="919"/>
      <c r="L242" s="919"/>
      <c r="M242" s="919"/>
      <c r="N242" s="919"/>
    </row>
    <row r="243" spans="1:14" ht="16.5" thickBot="1" x14ac:dyDescent="0.3">
      <c r="A243" s="62"/>
      <c r="B243" s="649"/>
      <c r="C243" s="647" t="str">
        <f t="shared" si="7"/>
        <v/>
      </c>
      <c r="D243" s="648"/>
      <c r="E243" s="646"/>
      <c r="F243" s="919"/>
      <c r="G243" s="919"/>
      <c r="H243" s="919"/>
      <c r="I243" s="919"/>
      <c r="J243" s="919"/>
      <c r="K243" s="919"/>
      <c r="L243" s="919"/>
      <c r="M243" s="919"/>
      <c r="N243" s="919"/>
    </row>
    <row r="244" spans="1:14" ht="16.5" thickBot="1" x14ac:dyDescent="0.3">
      <c r="A244" s="62"/>
      <c r="B244" s="649"/>
      <c r="C244" s="647" t="str">
        <f t="shared" si="7"/>
        <v/>
      </c>
      <c r="D244" s="648"/>
      <c r="E244" s="646"/>
      <c r="F244" s="919"/>
      <c r="G244" s="919"/>
      <c r="H244" s="919"/>
      <c r="I244" s="919"/>
      <c r="J244" s="919"/>
      <c r="K244" s="919"/>
      <c r="L244" s="919"/>
      <c r="M244" s="919"/>
      <c r="N244" s="919"/>
    </row>
    <row r="245" spans="1:14" ht="16.5" thickBot="1" x14ac:dyDescent="0.3">
      <c r="A245" s="62"/>
      <c r="B245" s="649"/>
      <c r="C245" s="647" t="str">
        <f t="shared" si="7"/>
        <v/>
      </c>
      <c r="D245" s="648"/>
      <c r="E245" s="646"/>
      <c r="F245" s="919"/>
      <c r="G245" s="919"/>
      <c r="H245" s="919"/>
      <c r="I245" s="919"/>
      <c r="J245" s="919"/>
      <c r="K245" s="919"/>
      <c r="L245" s="919"/>
      <c r="M245" s="919"/>
      <c r="N245" s="919"/>
    </row>
    <row r="246" spans="1:14" ht="16.5" thickBot="1" x14ac:dyDescent="0.3">
      <c r="A246" s="62"/>
      <c r="B246" s="649"/>
      <c r="C246" s="647" t="str">
        <f t="shared" si="7"/>
        <v/>
      </c>
      <c r="D246" s="648"/>
      <c r="E246" s="646"/>
      <c r="F246" s="919"/>
      <c r="G246" s="919"/>
      <c r="H246" s="919"/>
      <c r="I246" s="919"/>
      <c r="J246" s="919"/>
      <c r="K246" s="919"/>
      <c r="L246" s="919"/>
      <c r="M246" s="919"/>
      <c r="N246" s="919"/>
    </row>
    <row r="247" spans="1:14" ht="16.5" thickBot="1" x14ac:dyDescent="0.3">
      <c r="A247" s="62"/>
      <c r="B247" s="649"/>
      <c r="C247" s="647" t="str">
        <f t="shared" si="7"/>
        <v/>
      </c>
      <c r="D247" s="648"/>
      <c r="E247" s="646"/>
      <c r="F247" s="919"/>
      <c r="G247" s="919"/>
      <c r="H247" s="919"/>
      <c r="I247" s="919"/>
      <c r="J247" s="919"/>
      <c r="K247" s="919"/>
      <c r="L247" s="919"/>
      <c r="M247" s="919"/>
      <c r="N247" s="919"/>
    </row>
    <row r="248" spans="1:14" ht="16.5" thickBot="1" x14ac:dyDescent="0.3">
      <c r="A248" s="62"/>
      <c r="B248" s="649"/>
      <c r="C248" s="647" t="str">
        <f t="shared" si="7"/>
        <v/>
      </c>
      <c r="D248" s="648"/>
      <c r="E248" s="646"/>
      <c r="F248" s="919"/>
      <c r="G248" s="919"/>
      <c r="H248" s="919"/>
      <c r="I248" s="919"/>
      <c r="J248" s="919"/>
      <c r="K248" s="919"/>
      <c r="L248" s="919"/>
      <c r="M248" s="919"/>
      <c r="N248" s="919"/>
    </row>
    <row r="249" spans="1:14" ht="16.5" thickBot="1" x14ac:dyDescent="0.3">
      <c r="A249" s="62"/>
      <c r="B249" s="649"/>
      <c r="C249" s="647" t="str">
        <f t="shared" si="7"/>
        <v/>
      </c>
      <c r="D249" s="648"/>
      <c r="E249" s="646"/>
      <c r="F249" s="919"/>
      <c r="G249" s="919"/>
      <c r="H249" s="919"/>
      <c r="I249" s="919"/>
      <c r="J249" s="919"/>
      <c r="K249" s="919"/>
      <c r="L249" s="919"/>
      <c r="M249" s="919"/>
      <c r="N249" s="919"/>
    </row>
    <row r="250" spans="1:14" ht="16.5" thickBot="1" x14ac:dyDescent="0.3">
      <c r="A250" s="62"/>
      <c r="B250" s="649"/>
      <c r="C250" s="647" t="str">
        <f t="shared" si="7"/>
        <v/>
      </c>
      <c r="D250" s="648"/>
      <c r="E250" s="646"/>
      <c r="F250" s="919"/>
      <c r="G250" s="919"/>
      <c r="H250" s="919"/>
      <c r="I250" s="919"/>
      <c r="J250" s="919"/>
      <c r="K250" s="919"/>
      <c r="L250" s="919"/>
      <c r="M250" s="919"/>
      <c r="N250" s="919"/>
    </row>
    <row r="251" spans="1:14" ht="16.5" thickBot="1" x14ac:dyDescent="0.3">
      <c r="A251" s="62"/>
      <c r="B251" s="649"/>
      <c r="C251" s="647" t="str">
        <f t="shared" si="7"/>
        <v/>
      </c>
      <c r="D251" s="648"/>
      <c r="E251" s="646"/>
      <c r="F251" s="919"/>
      <c r="G251" s="919"/>
      <c r="H251" s="919"/>
      <c r="I251" s="919"/>
      <c r="J251" s="919"/>
      <c r="K251" s="919"/>
      <c r="L251" s="919"/>
      <c r="M251" s="919"/>
      <c r="N251" s="919"/>
    </row>
    <row r="252" spans="1:14" ht="16.5" thickBot="1" x14ac:dyDescent="0.3">
      <c r="A252" s="62"/>
      <c r="B252" s="649"/>
      <c r="C252" s="647" t="str">
        <f t="shared" si="7"/>
        <v/>
      </c>
      <c r="D252" s="648"/>
      <c r="E252" s="646"/>
      <c r="F252" s="919"/>
      <c r="G252" s="919"/>
      <c r="H252" s="919"/>
      <c r="I252" s="919"/>
      <c r="J252" s="919"/>
      <c r="K252" s="919"/>
      <c r="L252" s="919"/>
      <c r="M252" s="919"/>
      <c r="N252" s="919"/>
    </row>
    <row r="253" spans="1:14" ht="16.5" thickBot="1" x14ac:dyDescent="0.3">
      <c r="A253" s="62"/>
      <c r="B253" s="649"/>
      <c r="C253" s="647" t="str">
        <f t="shared" si="7"/>
        <v/>
      </c>
      <c r="D253" s="648"/>
      <c r="E253" s="646"/>
      <c r="F253" s="919"/>
      <c r="G253" s="919"/>
      <c r="H253" s="919"/>
      <c r="I253" s="919"/>
      <c r="J253" s="919"/>
      <c r="K253" s="919"/>
      <c r="L253" s="919"/>
      <c r="M253" s="919"/>
      <c r="N253" s="919"/>
    </row>
    <row r="254" spans="1:14" ht="16.5" thickBot="1" x14ac:dyDescent="0.3">
      <c r="A254" s="62"/>
      <c r="B254" s="649"/>
      <c r="C254" s="647" t="str">
        <f t="shared" si="7"/>
        <v/>
      </c>
      <c r="D254" s="648"/>
      <c r="E254" s="646"/>
      <c r="F254" s="919"/>
      <c r="G254" s="919"/>
      <c r="H254" s="919"/>
      <c r="I254" s="919"/>
      <c r="J254" s="919"/>
      <c r="K254" s="919"/>
      <c r="L254" s="919"/>
      <c r="M254" s="919"/>
      <c r="N254" s="919"/>
    </row>
    <row r="255" spans="1:14" ht="16.5" thickBot="1" x14ac:dyDescent="0.3">
      <c r="A255" s="62"/>
      <c r="B255" s="649"/>
      <c r="C255" s="647" t="str">
        <f t="shared" si="7"/>
        <v/>
      </c>
      <c r="D255" s="648"/>
      <c r="E255" s="646"/>
      <c r="F255" s="919"/>
      <c r="G255" s="919"/>
      <c r="H255" s="919"/>
      <c r="I255" s="919"/>
      <c r="J255" s="919"/>
      <c r="K255" s="919"/>
      <c r="L255" s="919"/>
      <c r="M255" s="919"/>
      <c r="N255" s="919"/>
    </row>
    <row r="256" spans="1:14" ht="16.5" thickBot="1" x14ac:dyDescent="0.3">
      <c r="A256" s="62"/>
      <c r="B256" s="649"/>
      <c r="C256" s="647" t="str">
        <f t="shared" si="7"/>
        <v/>
      </c>
      <c r="D256" s="648"/>
      <c r="E256" s="646"/>
      <c r="F256" s="919"/>
      <c r="G256" s="919"/>
      <c r="H256" s="919"/>
      <c r="I256" s="919"/>
      <c r="J256" s="919"/>
      <c r="K256" s="919"/>
      <c r="L256" s="919"/>
      <c r="M256" s="919"/>
      <c r="N256" s="919"/>
    </row>
    <row r="257" spans="1:14" ht="16.5" thickBot="1" x14ac:dyDescent="0.3">
      <c r="A257" s="62"/>
      <c r="B257" s="649"/>
      <c r="C257" s="647" t="str">
        <f t="shared" si="7"/>
        <v/>
      </c>
      <c r="D257" s="648"/>
      <c r="E257" s="646"/>
      <c r="F257" s="919"/>
      <c r="G257" s="919"/>
      <c r="H257" s="919"/>
      <c r="I257" s="919"/>
      <c r="J257" s="919"/>
      <c r="K257" s="919"/>
      <c r="L257" s="919"/>
      <c r="M257" s="919"/>
      <c r="N257" s="919"/>
    </row>
    <row r="258" spans="1:14" ht="16.5" thickBot="1" x14ac:dyDescent="0.3">
      <c r="A258" s="62"/>
      <c r="B258" s="649"/>
      <c r="C258" s="647" t="str">
        <f t="shared" si="7"/>
        <v/>
      </c>
      <c r="D258" s="648"/>
      <c r="E258" s="646"/>
      <c r="F258" s="919"/>
      <c r="G258" s="919"/>
      <c r="H258" s="919"/>
      <c r="I258" s="919"/>
      <c r="J258" s="919"/>
      <c r="K258" s="919"/>
      <c r="L258" s="919"/>
      <c r="M258" s="919"/>
      <c r="N258" s="919"/>
    </row>
    <row r="259" spans="1:14" ht="16.5" thickBot="1" x14ac:dyDescent="0.3">
      <c r="A259" s="62"/>
      <c r="B259" s="649"/>
      <c r="C259" s="647" t="str">
        <f t="shared" si="7"/>
        <v/>
      </c>
      <c r="D259" s="648"/>
      <c r="E259" s="646"/>
      <c r="F259" s="919"/>
      <c r="G259" s="919"/>
      <c r="H259" s="919"/>
      <c r="I259" s="919"/>
      <c r="J259" s="919"/>
      <c r="K259" s="919"/>
      <c r="L259" s="919"/>
      <c r="M259" s="919"/>
      <c r="N259" s="919"/>
    </row>
    <row r="260" spans="1:14" ht="16.5" thickBot="1" x14ac:dyDescent="0.3">
      <c r="A260" s="62"/>
      <c r="B260" s="649"/>
      <c r="C260" s="647" t="str">
        <f t="shared" si="7"/>
        <v/>
      </c>
      <c r="D260" s="648"/>
      <c r="E260" s="646"/>
      <c r="F260" s="919"/>
      <c r="G260" s="919"/>
      <c r="H260" s="919"/>
      <c r="I260" s="919"/>
      <c r="J260" s="919"/>
      <c r="K260" s="919"/>
      <c r="L260" s="919"/>
      <c r="M260" s="919"/>
      <c r="N260" s="919"/>
    </row>
    <row r="261" spans="1:14" ht="16.5" thickBot="1" x14ac:dyDescent="0.3">
      <c r="A261" s="62"/>
      <c r="B261" s="649"/>
      <c r="C261" s="647" t="str">
        <f t="shared" si="7"/>
        <v/>
      </c>
      <c r="D261" s="648"/>
      <c r="E261" s="646"/>
      <c r="F261" s="919"/>
      <c r="G261" s="919"/>
      <c r="H261" s="919"/>
      <c r="I261" s="919"/>
      <c r="J261" s="919"/>
      <c r="K261" s="919"/>
      <c r="L261" s="919"/>
      <c r="M261" s="919"/>
      <c r="N261" s="919"/>
    </row>
    <row r="262" spans="1:14" ht="16.5" thickBot="1" x14ac:dyDescent="0.3">
      <c r="A262" s="62"/>
      <c r="B262" s="649"/>
      <c r="C262" s="647" t="str">
        <f t="shared" si="7"/>
        <v/>
      </c>
      <c r="D262" s="648"/>
      <c r="E262" s="646"/>
      <c r="F262" s="919"/>
      <c r="G262" s="919"/>
      <c r="H262" s="919"/>
      <c r="I262" s="919"/>
      <c r="J262" s="919"/>
      <c r="K262" s="919"/>
      <c r="L262" s="919"/>
      <c r="M262" s="919"/>
      <c r="N262" s="919"/>
    </row>
    <row r="263" spans="1:14" ht="16.5" thickBot="1" x14ac:dyDescent="0.3">
      <c r="A263" s="62"/>
      <c r="B263" s="649"/>
      <c r="C263" s="647" t="str">
        <f t="shared" si="7"/>
        <v/>
      </c>
      <c r="D263" s="648"/>
      <c r="E263" s="646"/>
      <c r="F263" s="919"/>
      <c r="G263" s="919"/>
      <c r="H263" s="919"/>
      <c r="I263" s="919"/>
      <c r="J263" s="919"/>
      <c r="K263" s="919"/>
      <c r="L263" s="919"/>
      <c r="M263" s="919"/>
      <c r="N263" s="919"/>
    </row>
    <row r="264" spans="1:14" ht="16.5" thickBot="1" x14ac:dyDescent="0.3">
      <c r="A264" s="62"/>
      <c r="B264" s="649"/>
      <c r="C264" s="647" t="str">
        <f t="shared" si="7"/>
        <v/>
      </c>
      <c r="D264" s="648"/>
      <c r="E264" s="646"/>
      <c r="F264" s="919"/>
      <c r="G264" s="919"/>
      <c r="H264" s="919"/>
      <c r="I264" s="919"/>
      <c r="J264" s="919"/>
      <c r="K264" s="919"/>
      <c r="L264" s="919"/>
      <c r="M264" s="919"/>
      <c r="N264" s="919"/>
    </row>
    <row r="265" spans="1:14" ht="16.5" thickBot="1" x14ac:dyDescent="0.3">
      <c r="A265" s="62"/>
      <c r="B265" s="649"/>
      <c r="C265" s="647" t="str">
        <f t="shared" si="7"/>
        <v/>
      </c>
      <c r="D265" s="648"/>
      <c r="E265" s="646"/>
      <c r="F265" s="919"/>
      <c r="G265" s="919"/>
      <c r="H265" s="919"/>
      <c r="I265" s="919"/>
      <c r="J265" s="919"/>
      <c r="K265" s="919"/>
      <c r="L265" s="919"/>
      <c r="M265" s="919"/>
      <c r="N265" s="919"/>
    </row>
    <row r="266" spans="1:14" ht="16.5" thickBot="1" x14ac:dyDescent="0.3">
      <c r="A266" s="62"/>
      <c r="B266" s="649"/>
      <c r="C266" s="647" t="str">
        <f t="shared" si="7"/>
        <v/>
      </c>
      <c r="D266" s="648"/>
      <c r="E266" s="646"/>
      <c r="F266" s="919"/>
      <c r="G266" s="919"/>
      <c r="H266" s="919"/>
      <c r="I266" s="919"/>
      <c r="J266" s="919"/>
      <c r="K266" s="919"/>
      <c r="L266" s="919"/>
      <c r="M266" s="919"/>
      <c r="N266" s="919"/>
    </row>
    <row r="267" spans="1:14" ht="16.5" thickBot="1" x14ac:dyDescent="0.3">
      <c r="A267" s="62"/>
      <c r="B267" s="649"/>
      <c r="C267" s="647" t="str">
        <f t="shared" si="7"/>
        <v/>
      </c>
      <c r="D267" s="648"/>
      <c r="E267" s="646"/>
      <c r="F267" s="919"/>
      <c r="G267" s="919"/>
      <c r="H267" s="919"/>
      <c r="I267" s="919"/>
      <c r="J267" s="919"/>
      <c r="K267" s="919"/>
      <c r="L267" s="919"/>
      <c r="M267" s="919"/>
      <c r="N267" s="919"/>
    </row>
    <row r="268" spans="1:14" ht="16.5" thickBot="1" x14ac:dyDescent="0.3">
      <c r="A268" s="62"/>
      <c r="B268" s="649"/>
      <c r="C268" s="647" t="str">
        <f t="shared" ref="C268:C331" si="8">IF(B268&gt;0, (B268-B267), "")</f>
        <v/>
      </c>
      <c r="D268" s="648"/>
      <c r="E268" s="646"/>
      <c r="F268" s="919"/>
      <c r="G268" s="919"/>
      <c r="H268" s="919"/>
      <c r="I268" s="919"/>
      <c r="J268" s="919"/>
      <c r="K268" s="919"/>
      <c r="L268" s="919"/>
      <c r="M268" s="919"/>
      <c r="N268" s="919"/>
    </row>
    <row r="269" spans="1:14" ht="16.5" thickBot="1" x14ac:dyDescent="0.3">
      <c r="A269" s="62"/>
      <c r="B269" s="649"/>
      <c r="C269" s="647" t="str">
        <f t="shared" si="8"/>
        <v/>
      </c>
      <c r="D269" s="648"/>
      <c r="E269" s="646"/>
      <c r="F269" s="919"/>
      <c r="G269" s="919"/>
      <c r="H269" s="919"/>
      <c r="I269" s="919"/>
      <c r="J269" s="919"/>
      <c r="K269" s="919"/>
      <c r="L269" s="919"/>
      <c r="M269" s="919"/>
      <c r="N269" s="919"/>
    </row>
    <row r="270" spans="1:14" ht="16.5" thickBot="1" x14ac:dyDescent="0.3">
      <c r="A270" s="62"/>
      <c r="B270" s="649"/>
      <c r="C270" s="647" t="str">
        <f t="shared" si="8"/>
        <v/>
      </c>
      <c r="D270" s="648"/>
      <c r="E270" s="646"/>
      <c r="F270" s="919"/>
      <c r="G270" s="919"/>
      <c r="H270" s="919"/>
      <c r="I270" s="919"/>
      <c r="J270" s="919"/>
      <c r="K270" s="919"/>
      <c r="L270" s="919"/>
      <c r="M270" s="919"/>
      <c r="N270" s="919"/>
    </row>
    <row r="271" spans="1:14" ht="16.5" thickBot="1" x14ac:dyDescent="0.3">
      <c r="A271" s="62"/>
      <c r="B271" s="649"/>
      <c r="C271" s="647" t="str">
        <f t="shared" si="8"/>
        <v/>
      </c>
      <c r="D271" s="648"/>
      <c r="E271" s="646"/>
      <c r="F271" s="919"/>
      <c r="G271" s="919"/>
      <c r="H271" s="919"/>
      <c r="I271" s="919"/>
      <c r="J271" s="919"/>
      <c r="K271" s="919"/>
      <c r="L271" s="919"/>
      <c r="M271" s="919"/>
      <c r="N271" s="919"/>
    </row>
    <row r="272" spans="1:14" ht="16.5" thickBot="1" x14ac:dyDescent="0.3">
      <c r="A272" s="62"/>
      <c r="B272" s="649"/>
      <c r="C272" s="647" t="str">
        <f t="shared" si="8"/>
        <v/>
      </c>
      <c r="D272" s="648"/>
      <c r="E272" s="646"/>
      <c r="F272" s="919"/>
      <c r="G272" s="919"/>
      <c r="H272" s="919"/>
      <c r="I272" s="919"/>
      <c r="J272" s="919"/>
      <c r="K272" s="919"/>
      <c r="L272" s="919"/>
      <c r="M272" s="919"/>
      <c r="N272" s="919"/>
    </row>
    <row r="273" spans="1:14" ht="16.5" thickBot="1" x14ac:dyDescent="0.3">
      <c r="A273" s="62"/>
      <c r="B273" s="649"/>
      <c r="C273" s="647" t="str">
        <f t="shared" si="8"/>
        <v/>
      </c>
      <c r="D273" s="648"/>
      <c r="E273" s="646"/>
      <c r="F273" s="919"/>
      <c r="G273" s="919"/>
      <c r="H273" s="919"/>
      <c r="I273" s="919"/>
      <c r="J273" s="919"/>
      <c r="K273" s="919"/>
      <c r="L273" s="919"/>
      <c r="M273" s="919"/>
      <c r="N273" s="919"/>
    </row>
    <row r="274" spans="1:14" ht="16.5" thickBot="1" x14ac:dyDescent="0.3">
      <c r="A274" s="62"/>
      <c r="B274" s="649"/>
      <c r="C274" s="647" t="str">
        <f t="shared" si="8"/>
        <v/>
      </c>
      <c r="D274" s="648"/>
      <c r="E274" s="646"/>
      <c r="F274" s="919"/>
      <c r="G274" s="919"/>
      <c r="H274" s="919"/>
      <c r="I274" s="919"/>
      <c r="J274" s="919"/>
      <c r="K274" s="919"/>
      <c r="L274" s="919"/>
      <c r="M274" s="919"/>
      <c r="N274" s="919"/>
    </row>
    <row r="275" spans="1:14" ht="16.5" thickBot="1" x14ac:dyDescent="0.3">
      <c r="A275" s="62"/>
      <c r="B275" s="649"/>
      <c r="C275" s="647" t="str">
        <f t="shared" si="8"/>
        <v/>
      </c>
      <c r="D275" s="648"/>
      <c r="E275" s="646"/>
      <c r="F275" s="919"/>
      <c r="G275" s="919"/>
      <c r="H275" s="919"/>
      <c r="I275" s="919"/>
      <c r="J275" s="919"/>
      <c r="K275" s="919"/>
      <c r="L275" s="919"/>
      <c r="M275" s="919"/>
      <c r="N275" s="919"/>
    </row>
    <row r="276" spans="1:14" ht="16.5" thickBot="1" x14ac:dyDescent="0.3">
      <c r="A276" s="62"/>
      <c r="B276" s="649"/>
      <c r="C276" s="647" t="str">
        <f t="shared" si="8"/>
        <v/>
      </c>
      <c r="D276" s="648"/>
      <c r="E276" s="646"/>
      <c r="F276" s="919"/>
      <c r="G276" s="919"/>
      <c r="H276" s="919"/>
      <c r="I276" s="919"/>
      <c r="J276" s="919"/>
      <c r="K276" s="919"/>
      <c r="L276" s="919"/>
      <c r="M276" s="919"/>
      <c r="N276" s="919"/>
    </row>
    <row r="277" spans="1:14" ht="16.5" thickBot="1" x14ac:dyDescent="0.3">
      <c r="A277" s="62"/>
      <c r="B277" s="649"/>
      <c r="C277" s="647" t="str">
        <f t="shared" si="8"/>
        <v/>
      </c>
      <c r="D277" s="648"/>
      <c r="E277" s="646"/>
      <c r="F277" s="919"/>
      <c r="G277" s="919"/>
      <c r="H277" s="919"/>
      <c r="I277" s="919"/>
      <c r="J277" s="919"/>
      <c r="K277" s="919"/>
      <c r="L277" s="919"/>
      <c r="M277" s="919"/>
      <c r="N277" s="919"/>
    </row>
    <row r="278" spans="1:14" ht="16.5" thickBot="1" x14ac:dyDescent="0.3">
      <c r="A278" s="62"/>
      <c r="B278" s="649"/>
      <c r="C278" s="647" t="str">
        <f t="shared" si="8"/>
        <v/>
      </c>
      <c r="D278" s="648"/>
      <c r="E278" s="646"/>
      <c r="F278" s="919"/>
      <c r="G278" s="919"/>
      <c r="H278" s="919"/>
      <c r="I278" s="919"/>
      <c r="J278" s="919"/>
      <c r="K278" s="919"/>
      <c r="L278" s="919"/>
      <c r="M278" s="919"/>
      <c r="N278" s="919"/>
    </row>
    <row r="279" spans="1:14" ht="16.5" thickBot="1" x14ac:dyDescent="0.3">
      <c r="A279" s="62"/>
      <c r="B279" s="649"/>
      <c r="C279" s="647" t="str">
        <f t="shared" si="8"/>
        <v/>
      </c>
      <c r="D279" s="648"/>
      <c r="E279" s="646"/>
      <c r="F279" s="919"/>
      <c r="G279" s="919"/>
      <c r="H279" s="919"/>
      <c r="I279" s="919"/>
      <c r="J279" s="919"/>
      <c r="K279" s="919"/>
      <c r="L279" s="919"/>
      <c r="M279" s="919"/>
      <c r="N279" s="919"/>
    </row>
    <row r="280" spans="1:14" ht="16.5" thickBot="1" x14ac:dyDescent="0.3">
      <c r="A280" s="62"/>
      <c r="B280" s="649"/>
      <c r="C280" s="647" t="str">
        <f t="shared" si="8"/>
        <v/>
      </c>
      <c r="D280" s="648"/>
      <c r="E280" s="646"/>
      <c r="F280" s="919"/>
      <c r="G280" s="919"/>
      <c r="H280" s="919"/>
      <c r="I280" s="919"/>
      <c r="J280" s="919"/>
      <c r="K280" s="919"/>
      <c r="L280" s="919"/>
      <c r="M280" s="919"/>
      <c r="N280" s="919"/>
    </row>
    <row r="281" spans="1:14" ht="16.5" thickBot="1" x14ac:dyDescent="0.3">
      <c r="A281" s="62"/>
      <c r="B281" s="649"/>
      <c r="C281" s="647" t="str">
        <f t="shared" si="8"/>
        <v/>
      </c>
      <c r="D281" s="648"/>
      <c r="E281" s="646"/>
      <c r="F281" s="919"/>
      <c r="G281" s="919"/>
      <c r="H281" s="919"/>
      <c r="I281" s="919"/>
      <c r="J281" s="919"/>
      <c r="K281" s="919"/>
      <c r="L281" s="919"/>
      <c r="M281" s="919"/>
      <c r="N281" s="919"/>
    </row>
    <row r="282" spans="1:14" ht="16.5" thickBot="1" x14ac:dyDescent="0.3">
      <c r="A282" s="62"/>
      <c r="B282" s="649"/>
      <c r="C282" s="647" t="str">
        <f t="shared" si="8"/>
        <v/>
      </c>
      <c r="D282" s="648"/>
      <c r="E282" s="646"/>
      <c r="F282" s="919"/>
      <c r="G282" s="919"/>
      <c r="H282" s="919"/>
      <c r="I282" s="919"/>
      <c r="J282" s="919"/>
      <c r="K282" s="919"/>
      <c r="L282" s="919"/>
      <c r="M282" s="919"/>
      <c r="N282" s="919"/>
    </row>
    <row r="283" spans="1:14" ht="16.5" thickBot="1" x14ac:dyDescent="0.3">
      <c r="A283" s="62"/>
      <c r="B283" s="649"/>
      <c r="C283" s="647" t="str">
        <f t="shared" si="8"/>
        <v/>
      </c>
      <c r="D283" s="648"/>
      <c r="E283" s="646"/>
      <c r="F283" s="919"/>
      <c r="G283" s="919"/>
      <c r="H283" s="919"/>
      <c r="I283" s="919"/>
      <c r="J283" s="919"/>
      <c r="K283" s="919"/>
      <c r="L283" s="919"/>
      <c r="M283" s="919"/>
      <c r="N283" s="919"/>
    </row>
    <row r="284" spans="1:14" ht="16.5" thickBot="1" x14ac:dyDescent="0.3">
      <c r="A284" s="62"/>
      <c r="B284" s="649"/>
      <c r="C284" s="647" t="str">
        <f t="shared" si="8"/>
        <v/>
      </c>
      <c r="D284" s="648"/>
      <c r="E284" s="646"/>
      <c r="F284" s="919"/>
      <c r="G284" s="919"/>
      <c r="H284" s="919"/>
      <c r="I284" s="919"/>
      <c r="J284" s="919"/>
      <c r="K284" s="919"/>
      <c r="L284" s="919"/>
      <c r="M284" s="919"/>
      <c r="N284" s="919"/>
    </row>
    <row r="285" spans="1:14" ht="16.5" thickBot="1" x14ac:dyDescent="0.3">
      <c r="A285" s="62"/>
      <c r="B285" s="649"/>
      <c r="C285" s="647" t="str">
        <f t="shared" si="8"/>
        <v/>
      </c>
      <c r="D285" s="648"/>
      <c r="E285" s="646"/>
      <c r="F285" s="919"/>
      <c r="G285" s="919"/>
      <c r="H285" s="919"/>
      <c r="I285" s="919"/>
      <c r="J285" s="919"/>
      <c r="K285" s="919"/>
      <c r="L285" s="919"/>
      <c r="M285" s="919"/>
      <c r="N285" s="919"/>
    </row>
    <row r="286" spans="1:14" ht="16.5" thickBot="1" x14ac:dyDescent="0.3">
      <c r="A286" s="62"/>
      <c r="B286" s="649"/>
      <c r="C286" s="647" t="str">
        <f t="shared" si="8"/>
        <v/>
      </c>
      <c r="D286" s="648"/>
      <c r="E286" s="646"/>
      <c r="F286" s="919"/>
      <c r="G286" s="919"/>
      <c r="H286" s="919"/>
      <c r="I286" s="919"/>
      <c r="J286" s="919"/>
      <c r="K286" s="919"/>
      <c r="L286" s="919"/>
      <c r="M286" s="919"/>
      <c r="N286" s="919"/>
    </row>
    <row r="287" spans="1:14" ht="16.5" thickBot="1" x14ac:dyDescent="0.3">
      <c r="A287" s="62"/>
      <c r="B287" s="649"/>
      <c r="C287" s="647" t="str">
        <f t="shared" si="8"/>
        <v/>
      </c>
      <c r="D287" s="648"/>
      <c r="E287" s="646"/>
      <c r="F287" s="919"/>
      <c r="G287" s="919"/>
      <c r="H287" s="919"/>
      <c r="I287" s="919"/>
      <c r="J287" s="919"/>
      <c r="K287" s="919"/>
      <c r="L287" s="919"/>
      <c r="M287" s="919"/>
      <c r="N287" s="919"/>
    </row>
    <row r="288" spans="1:14" ht="16.5" thickBot="1" x14ac:dyDescent="0.3">
      <c r="A288" s="62"/>
      <c r="B288" s="649"/>
      <c r="C288" s="647" t="str">
        <f t="shared" si="8"/>
        <v/>
      </c>
      <c r="D288" s="648"/>
      <c r="E288" s="646"/>
      <c r="F288" s="919"/>
      <c r="G288" s="919"/>
      <c r="H288" s="919"/>
      <c r="I288" s="919"/>
      <c r="J288" s="919"/>
      <c r="K288" s="919"/>
      <c r="L288" s="919"/>
      <c r="M288" s="919"/>
      <c r="N288" s="919"/>
    </row>
    <row r="289" spans="1:14" ht="16.5" thickBot="1" x14ac:dyDescent="0.3">
      <c r="A289" s="62"/>
      <c r="B289" s="649"/>
      <c r="C289" s="647" t="str">
        <f t="shared" si="8"/>
        <v/>
      </c>
      <c r="D289" s="648"/>
      <c r="E289" s="646"/>
      <c r="F289" s="919"/>
      <c r="G289" s="919"/>
      <c r="H289" s="919"/>
      <c r="I289" s="919"/>
      <c r="J289" s="919"/>
      <c r="K289" s="919"/>
      <c r="L289" s="919"/>
      <c r="M289" s="919"/>
      <c r="N289" s="919"/>
    </row>
    <row r="290" spans="1:14" ht="16.5" thickBot="1" x14ac:dyDescent="0.3">
      <c r="A290" s="62"/>
      <c r="B290" s="649"/>
      <c r="C290" s="647" t="str">
        <f t="shared" si="8"/>
        <v/>
      </c>
      <c r="D290" s="648"/>
      <c r="E290" s="646"/>
      <c r="F290" s="919"/>
      <c r="G290" s="919"/>
      <c r="H290" s="919"/>
      <c r="I290" s="919"/>
      <c r="J290" s="919"/>
      <c r="K290" s="919"/>
      <c r="L290" s="919"/>
      <c r="M290" s="919"/>
      <c r="N290" s="919"/>
    </row>
    <row r="291" spans="1:14" ht="16.5" thickBot="1" x14ac:dyDescent="0.3">
      <c r="A291" s="62"/>
      <c r="B291" s="649"/>
      <c r="C291" s="647" t="str">
        <f t="shared" si="8"/>
        <v/>
      </c>
      <c r="D291" s="648"/>
      <c r="E291" s="646"/>
      <c r="F291" s="919"/>
      <c r="G291" s="919"/>
      <c r="H291" s="919"/>
      <c r="I291" s="919"/>
      <c r="J291" s="919"/>
      <c r="K291" s="919"/>
      <c r="L291" s="919"/>
      <c r="M291" s="919"/>
      <c r="N291" s="919"/>
    </row>
    <row r="292" spans="1:14" ht="16.5" thickBot="1" x14ac:dyDescent="0.3">
      <c r="A292" s="62"/>
      <c r="B292" s="649"/>
      <c r="C292" s="647" t="str">
        <f t="shared" si="8"/>
        <v/>
      </c>
      <c r="D292" s="648"/>
      <c r="E292" s="646"/>
      <c r="F292" s="919"/>
      <c r="G292" s="919"/>
      <c r="H292" s="919"/>
      <c r="I292" s="919"/>
      <c r="J292" s="919"/>
      <c r="K292" s="919"/>
      <c r="L292" s="919"/>
      <c r="M292" s="919"/>
      <c r="N292" s="919"/>
    </row>
    <row r="293" spans="1:14" ht="16.5" thickBot="1" x14ac:dyDescent="0.3">
      <c r="A293" s="62"/>
      <c r="B293" s="649"/>
      <c r="C293" s="647" t="str">
        <f t="shared" si="8"/>
        <v/>
      </c>
      <c r="D293" s="648"/>
      <c r="E293" s="646"/>
      <c r="F293" s="919"/>
      <c r="G293" s="919"/>
      <c r="H293" s="919"/>
      <c r="I293" s="919"/>
      <c r="J293" s="919"/>
      <c r="K293" s="919"/>
      <c r="L293" s="919"/>
      <c r="M293" s="919"/>
      <c r="N293" s="919"/>
    </row>
    <row r="294" spans="1:14" ht="16.5" thickBot="1" x14ac:dyDescent="0.3">
      <c r="A294" s="62"/>
      <c r="B294" s="649"/>
      <c r="C294" s="647" t="str">
        <f t="shared" si="8"/>
        <v/>
      </c>
      <c r="D294" s="648"/>
      <c r="E294" s="646"/>
      <c r="F294" s="919"/>
      <c r="G294" s="919"/>
      <c r="H294" s="919"/>
      <c r="I294" s="919"/>
      <c r="J294" s="919"/>
      <c r="K294" s="919"/>
      <c r="L294" s="919"/>
      <c r="M294" s="919"/>
      <c r="N294" s="919"/>
    </row>
    <row r="295" spans="1:14" ht="16.5" thickBot="1" x14ac:dyDescent="0.3">
      <c r="A295" s="62"/>
      <c r="B295" s="649"/>
      <c r="C295" s="647" t="str">
        <f t="shared" si="8"/>
        <v/>
      </c>
      <c r="D295" s="648"/>
      <c r="E295" s="646"/>
      <c r="F295" s="919"/>
      <c r="G295" s="919"/>
      <c r="H295" s="919"/>
      <c r="I295" s="919"/>
      <c r="J295" s="919"/>
      <c r="K295" s="919"/>
      <c r="L295" s="919"/>
      <c r="M295" s="919"/>
      <c r="N295" s="919"/>
    </row>
    <row r="296" spans="1:14" ht="16.5" thickBot="1" x14ac:dyDescent="0.3">
      <c r="A296" s="62"/>
      <c r="B296" s="649"/>
      <c r="C296" s="647" t="str">
        <f t="shared" si="8"/>
        <v/>
      </c>
      <c r="D296" s="648"/>
      <c r="E296" s="646"/>
      <c r="F296" s="919"/>
      <c r="G296" s="919"/>
      <c r="H296" s="919"/>
      <c r="I296" s="919"/>
      <c r="J296" s="919"/>
      <c r="K296" s="919"/>
      <c r="L296" s="919"/>
      <c r="M296" s="919"/>
      <c r="N296" s="919"/>
    </row>
    <row r="297" spans="1:14" ht="16.5" thickBot="1" x14ac:dyDescent="0.3">
      <c r="A297" s="62"/>
      <c r="B297" s="649"/>
      <c r="C297" s="647" t="str">
        <f t="shared" si="8"/>
        <v/>
      </c>
      <c r="D297" s="648"/>
      <c r="E297" s="646"/>
      <c r="F297" s="919"/>
      <c r="G297" s="919"/>
      <c r="H297" s="919"/>
      <c r="I297" s="919"/>
      <c r="J297" s="919"/>
      <c r="K297" s="919"/>
      <c r="L297" s="919"/>
      <c r="M297" s="919"/>
      <c r="N297" s="919"/>
    </row>
    <row r="298" spans="1:14" ht="16.5" thickBot="1" x14ac:dyDescent="0.3">
      <c r="A298" s="62"/>
      <c r="B298" s="649"/>
      <c r="C298" s="647" t="str">
        <f t="shared" si="8"/>
        <v/>
      </c>
      <c r="D298" s="648"/>
      <c r="E298" s="646"/>
      <c r="F298" s="919"/>
      <c r="G298" s="919"/>
      <c r="H298" s="919"/>
      <c r="I298" s="919"/>
      <c r="J298" s="919"/>
      <c r="K298" s="919"/>
      <c r="L298" s="919"/>
      <c r="M298" s="919"/>
      <c r="N298" s="919"/>
    </row>
    <row r="299" spans="1:14" ht="16.5" thickBot="1" x14ac:dyDescent="0.3">
      <c r="A299" s="62"/>
      <c r="B299" s="649"/>
      <c r="C299" s="647" t="str">
        <f t="shared" si="8"/>
        <v/>
      </c>
      <c r="D299" s="648"/>
      <c r="E299" s="646"/>
      <c r="F299" s="919"/>
      <c r="G299" s="919"/>
      <c r="H299" s="919"/>
      <c r="I299" s="919"/>
      <c r="J299" s="919"/>
      <c r="K299" s="919"/>
      <c r="L299" s="919"/>
      <c r="M299" s="919"/>
      <c r="N299" s="919"/>
    </row>
    <row r="300" spans="1:14" ht="16.5" thickBot="1" x14ac:dyDescent="0.3">
      <c r="A300" s="62"/>
      <c r="B300" s="649"/>
      <c r="C300" s="647" t="str">
        <f t="shared" si="8"/>
        <v/>
      </c>
      <c r="D300" s="648"/>
      <c r="E300" s="646"/>
      <c r="F300" s="919"/>
      <c r="G300" s="919"/>
      <c r="H300" s="919"/>
      <c r="I300" s="919"/>
      <c r="J300" s="919"/>
      <c r="K300" s="919"/>
      <c r="L300" s="919"/>
      <c r="M300" s="919"/>
      <c r="N300" s="919"/>
    </row>
    <row r="301" spans="1:14" ht="16.5" thickBot="1" x14ac:dyDescent="0.3">
      <c r="A301" s="62"/>
      <c r="B301" s="649"/>
      <c r="C301" s="647" t="str">
        <f t="shared" si="8"/>
        <v/>
      </c>
      <c r="D301" s="648"/>
      <c r="E301" s="646"/>
      <c r="F301" s="919"/>
      <c r="G301" s="919"/>
      <c r="H301" s="919"/>
      <c r="I301" s="919"/>
      <c r="J301" s="919"/>
      <c r="K301" s="919"/>
      <c r="L301" s="919"/>
      <c r="M301" s="919"/>
      <c r="N301" s="919"/>
    </row>
    <row r="302" spans="1:14" ht="16.5" thickBot="1" x14ac:dyDescent="0.3">
      <c r="A302" s="62"/>
      <c r="B302" s="649"/>
      <c r="C302" s="647" t="str">
        <f t="shared" si="8"/>
        <v/>
      </c>
      <c r="D302" s="648"/>
      <c r="E302" s="646"/>
      <c r="F302" s="919"/>
      <c r="G302" s="919"/>
      <c r="H302" s="919"/>
      <c r="I302" s="919"/>
      <c r="J302" s="919"/>
      <c r="K302" s="919"/>
      <c r="L302" s="919"/>
      <c r="M302" s="919"/>
      <c r="N302" s="919"/>
    </row>
    <row r="303" spans="1:14" ht="16.5" thickBot="1" x14ac:dyDescent="0.3">
      <c r="A303" s="62"/>
      <c r="B303" s="649"/>
      <c r="C303" s="647" t="str">
        <f t="shared" si="8"/>
        <v/>
      </c>
      <c r="D303" s="648"/>
      <c r="E303" s="646"/>
      <c r="F303" s="919"/>
      <c r="G303" s="919"/>
      <c r="H303" s="919"/>
      <c r="I303" s="919"/>
      <c r="J303" s="919"/>
      <c r="K303" s="919"/>
      <c r="L303" s="919"/>
      <c r="M303" s="919"/>
      <c r="N303" s="919"/>
    </row>
    <row r="304" spans="1:14" ht="16.5" thickBot="1" x14ac:dyDescent="0.3">
      <c r="A304" s="62"/>
      <c r="B304" s="649"/>
      <c r="C304" s="647" t="str">
        <f t="shared" si="8"/>
        <v/>
      </c>
      <c r="D304" s="648"/>
      <c r="E304" s="646"/>
      <c r="F304" s="919"/>
      <c r="G304" s="919"/>
      <c r="H304" s="919"/>
      <c r="I304" s="919"/>
      <c r="J304" s="919"/>
      <c r="K304" s="919"/>
      <c r="L304" s="919"/>
      <c r="M304" s="919"/>
      <c r="N304" s="919"/>
    </row>
    <row r="305" spans="1:14" ht="16.5" thickBot="1" x14ac:dyDescent="0.3">
      <c r="A305" s="62"/>
      <c r="B305" s="649"/>
      <c r="C305" s="647" t="str">
        <f t="shared" si="8"/>
        <v/>
      </c>
      <c r="D305" s="648"/>
      <c r="E305" s="646"/>
      <c r="F305" s="919"/>
      <c r="G305" s="919"/>
      <c r="H305" s="919"/>
      <c r="I305" s="919"/>
      <c r="J305" s="919"/>
      <c r="K305" s="919"/>
      <c r="L305" s="919"/>
      <c r="M305" s="919"/>
      <c r="N305" s="919"/>
    </row>
    <row r="306" spans="1:14" ht="16.5" thickBot="1" x14ac:dyDescent="0.3">
      <c r="A306" s="62"/>
      <c r="B306" s="649"/>
      <c r="C306" s="647" t="str">
        <f t="shared" si="8"/>
        <v/>
      </c>
      <c r="D306" s="648"/>
      <c r="E306" s="646"/>
      <c r="F306" s="919"/>
      <c r="G306" s="919"/>
      <c r="H306" s="919"/>
      <c r="I306" s="919"/>
      <c r="J306" s="919"/>
      <c r="K306" s="919"/>
      <c r="L306" s="919"/>
      <c r="M306" s="919"/>
      <c r="N306" s="919"/>
    </row>
    <row r="307" spans="1:14" ht="16.5" thickBot="1" x14ac:dyDescent="0.3">
      <c r="A307" s="62"/>
      <c r="B307" s="649"/>
      <c r="C307" s="647" t="str">
        <f t="shared" si="8"/>
        <v/>
      </c>
      <c r="D307" s="648"/>
      <c r="E307" s="646"/>
      <c r="F307" s="919"/>
      <c r="G307" s="919"/>
      <c r="H307" s="919"/>
      <c r="I307" s="919"/>
      <c r="J307" s="919"/>
      <c r="K307" s="919"/>
      <c r="L307" s="919"/>
      <c r="M307" s="919"/>
      <c r="N307" s="919"/>
    </row>
    <row r="308" spans="1:14" ht="16.5" thickBot="1" x14ac:dyDescent="0.3">
      <c r="A308" s="62"/>
      <c r="B308" s="649"/>
      <c r="C308" s="647" t="str">
        <f t="shared" si="8"/>
        <v/>
      </c>
      <c r="D308" s="648"/>
      <c r="E308" s="646"/>
      <c r="F308" s="919"/>
      <c r="G308" s="919"/>
      <c r="H308" s="919"/>
      <c r="I308" s="919"/>
      <c r="J308" s="919"/>
      <c r="K308" s="919"/>
      <c r="L308" s="919"/>
      <c r="M308" s="919"/>
      <c r="N308" s="919"/>
    </row>
    <row r="309" spans="1:14" ht="16.5" thickBot="1" x14ac:dyDescent="0.3">
      <c r="A309" s="62"/>
      <c r="B309" s="649"/>
      <c r="C309" s="647" t="str">
        <f t="shared" si="8"/>
        <v/>
      </c>
      <c r="D309" s="648"/>
      <c r="E309" s="646"/>
      <c r="F309" s="919"/>
      <c r="G309" s="919"/>
      <c r="H309" s="919"/>
      <c r="I309" s="919"/>
      <c r="J309" s="919"/>
      <c r="K309" s="919"/>
      <c r="L309" s="919"/>
      <c r="M309" s="919"/>
      <c r="N309" s="919"/>
    </row>
    <row r="310" spans="1:14" ht="16.5" thickBot="1" x14ac:dyDescent="0.3">
      <c r="A310" s="62"/>
      <c r="B310" s="649"/>
      <c r="C310" s="647" t="str">
        <f t="shared" si="8"/>
        <v/>
      </c>
      <c r="D310" s="648"/>
      <c r="E310" s="646"/>
      <c r="F310" s="919"/>
      <c r="G310" s="919"/>
      <c r="H310" s="919"/>
      <c r="I310" s="919"/>
      <c r="J310" s="919"/>
      <c r="K310" s="919"/>
      <c r="L310" s="919"/>
      <c r="M310" s="919"/>
      <c r="N310" s="919"/>
    </row>
    <row r="311" spans="1:14" ht="16.5" thickBot="1" x14ac:dyDescent="0.3">
      <c r="A311" s="62"/>
      <c r="B311" s="649"/>
      <c r="C311" s="647" t="str">
        <f t="shared" si="8"/>
        <v/>
      </c>
      <c r="D311" s="648"/>
      <c r="E311" s="646"/>
      <c r="F311" s="919"/>
      <c r="G311" s="919"/>
      <c r="H311" s="919"/>
      <c r="I311" s="919"/>
      <c r="J311" s="919"/>
      <c r="K311" s="919"/>
      <c r="L311" s="919"/>
      <c r="M311" s="919"/>
      <c r="N311" s="919"/>
    </row>
    <row r="312" spans="1:14" ht="16.5" thickBot="1" x14ac:dyDescent="0.3">
      <c r="A312" s="62"/>
      <c r="B312" s="649"/>
      <c r="C312" s="647" t="str">
        <f t="shared" si="8"/>
        <v/>
      </c>
      <c r="D312" s="648"/>
      <c r="E312" s="646"/>
      <c r="F312" s="919"/>
      <c r="G312" s="919"/>
      <c r="H312" s="919"/>
      <c r="I312" s="919"/>
      <c r="J312" s="919"/>
      <c r="K312" s="919"/>
      <c r="L312" s="919"/>
      <c r="M312" s="919"/>
      <c r="N312" s="919"/>
    </row>
    <row r="313" spans="1:14" ht="16.5" thickBot="1" x14ac:dyDescent="0.3">
      <c r="A313" s="62"/>
      <c r="B313" s="649"/>
      <c r="C313" s="647" t="str">
        <f t="shared" si="8"/>
        <v/>
      </c>
      <c r="D313" s="648"/>
      <c r="E313" s="646"/>
      <c r="F313" s="919"/>
      <c r="G313" s="919"/>
      <c r="H313" s="919"/>
      <c r="I313" s="919"/>
      <c r="J313" s="919"/>
      <c r="K313" s="919"/>
      <c r="L313" s="919"/>
      <c r="M313" s="919"/>
      <c r="N313" s="919"/>
    </row>
    <row r="314" spans="1:14" ht="16.5" thickBot="1" x14ac:dyDescent="0.3">
      <c r="A314" s="62"/>
      <c r="B314" s="649"/>
      <c r="C314" s="647" t="str">
        <f t="shared" si="8"/>
        <v/>
      </c>
      <c r="D314" s="648"/>
      <c r="E314" s="646"/>
      <c r="F314" s="919"/>
      <c r="G314" s="919"/>
      <c r="H314" s="919"/>
      <c r="I314" s="919"/>
      <c r="J314" s="919"/>
      <c r="K314" s="919"/>
      <c r="L314" s="919"/>
      <c r="M314" s="919"/>
      <c r="N314" s="919"/>
    </row>
    <row r="315" spans="1:14" ht="16.5" thickBot="1" x14ac:dyDescent="0.3">
      <c r="A315" s="62"/>
      <c r="B315" s="649"/>
      <c r="C315" s="647" t="str">
        <f t="shared" si="8"/>
        <v/>
      </c>
      <c r="D315" s="648"/>
      <c r="E315" s="646"/>
      <c r="F315" s="919"/>
      <c r="G315" s="919"/>
      <c r="H315" s="919"/>
      <c r="I315" s="919"/>
      <c r="J315" s="919"/>
      <c r="K315" s="919"/>
      <c r="L315" s="919"/>
      <c r="M315" s="919"/>
      <c r="N315" s="919"/>
    </row>
    <row r="316" spans="1:14" ht="16.5" thickBot="1" x14ac:dyDescent="0.3">
      <c r="A316" s="62"/>
      <c r="B316" s="649"/>
      <c r="C316" s="647" t="str">
        <f t="shared" si="8"/>
        <v/>
      </c>
      <c r="D316" s="648"/>
      <c r="E316" s="646"/>
      <c r="F316" s="919"/>
      <c r="G316" s="919"/>
      <c r="H316" s="919"/>
      <c r="I316" s="919"/>
      <c r="J316" s="919"/>
      <c r="K316" s="919"/>
      <c r="L316" s="919"/>
      <c r="M316" s="919"/>
      <c r="N316" s="919"/>
    </row>
    <row r="317" spans="1:14" ht="16.5" thickBot="1" x14ac:dyDescent="0.3">
      <c r="A317" s="62"/>
      <c r="B317" s="649"/>
      <c r="C317" s="647" t="str">
        <f t="shared" si="8"/>
        <v/>
      </c>
      <c r="D317" s="648"/>
      <c r="E317" s="646"/>
      <c r="F317" s="919"/>
      <c r="G317" s="919"/>
      <c r="H317" s="919"/>
      <c r="I317" s="919"/>
      <c r="J317" s="919"/>
      <c r="K317" s="919"/>
      <c r="L317" s="919"/>
      <c r="M317" s="919"/>
      <c r="N317" s="919"/>
    </row>
    <row r="318" spans="1:14" ht="16.5" thickBot="1" x14ac:dyDescent="0.3">
      <c r="A318" s="62"/>
      <c r="B318" s="649"/>
      <c r="C318" s="647" t="str">
        <f t="shared" si="8"/>
        <v/>
      </c>
      <c r="D318" s="648"/>
      <c r="E318" s="646"/>
      <c r="F318" s="919"/>
      <c r="G318" s="919"/>
      <c r="H318" s="919"/>
      <c r="I318" s="919"/>
      <c r="J318" s="919"/>
      <c r="K318" s="919"/>
      <c r="L318" s="919"/>
      <c r="M318" s="919"/>
      <c r="N318" s="919"/>
    </row>
    <row r="319" spans="1:14" ht="16.5" thickBot="1" x14ac:dyDescent="0.3">
      <c r="A319" s="62"/>
      <c r="B319" s="649"/>
      <c r="C319" s="647" t="str">
        <f t="shared" si="8"/>
        <v/>
      </c>
      <c r="D319" s="648"/>
      <c r="E319" s="646"/>
      <c r="F319" s="919"/>
      <c r="G319" s="919"/>
      <c r="H319" s="919"/>
      <c r="I319" s="919"/>
      <c r="J319" s="919"/>
      <c r="K319" s="919"/>
      <c r="L319" s="919"/>
      <c r="M319" s="919"/>
      <c r="N319" s="919"/>
    </row>
    <row r="320" spans="1:14" ht="16.5" thickBot="1" x14ac:dyDescent="0.3">
      <c r="A320" s="62"/>
      <c r="B320" s="649"/>
      <c r="C320" s="647" t="str">
        <f t="shared" si="8"/>
        <v/>
      </c>
      <c r="D320" s="648"/>
      <c r="E320" s="646"/>
      <c r="F320" s="919"/>
      <c r="G320" s="919"/>
      <c r="H320" s="919"/>
      <c r="I320" s="919"/>
      <c r="J320" s="919"/>
      <c r="K320" s="919"/>
      <c r="L320" s="919"/>
      <c r="M320" s="919"/>
      <c r="N320" s="919"/>
    </row>
    <row r="321" spans="1:14" ht="16.5" thickBot="1" x14ac:dyDescent="0.3">
      <c r="A321" s="62"/>
      <c r="B321" s="649"/>
      <c r="C321" s="647" t="str">
        <f t="shared" si="8"/>
        <v/>
      </c>
      <c r="D321" s="648"/>
      <c r="E321" s="646"/>
      <c r="F321" s="919"/>
      <c r="G321" s="919"/>
      <c r="H321" s="919"/>
      <c r="I321" s="919"/>
      <c r="J321" s="919"/>
      <c r="K321" s="919"/>
      <c r="L321" s="919"/>
      <c r="M321" s="919"/>
      <c r="N321" s="919"/>
    </row>
    <row r="322" spans="1:14" ht="16.5" thickBot="1" x14ac:dyDescent="0.3">
      <c r="A322" s="62"/>
      <c r="B322" s="649"/>
      <c r="C322" s="647" t="str">
        <f t="shared" si="8"/>
        <v/>
      </c>
      <c r="D322" s="648"/>
      <c r="E322" s="646"/>
      <c r="F322" s="919"/>
      <c r="G322" s="919"/>
      <c r="H322" s="919"/>
      <c r="I322" s="919"/>
      <c r="J322" s="919"/>
      <c r="K322" s="919"/>
      <c r="L322" s="919"/>
      <c r="M322" s="919"/>
      <c r="N322" s="919"/>
    </row>
    <row r="323" spans="1:14" ht="16.5" thickBot="1" x14ac:dyDescent="0.3">
      <c r="A323" s="62"/>
      <c r="B323" s="649"/>
      <c r="C323" s="647" t="str">
        <f t="shared" si="8"/>
        <v/>
      </c>
      <c r="D323" s="648"/>
      <c r="E323" s="646"/>
      <c r="F323" s="919"/>
      <c r="G323" s="919"/>
      <c r="H323" s="919"/>
      <c r="I323" s="919"/>
      <c r="J323" s="919"/>
      <c r="K323" s="919"/>
      <c r="L323" s="919"/>
      <c r="M323" s="919"/>
      <c r="N323" s="919"/>
    </row>
    <row r="324" spans="1:14" ht="16.5" thickBot="1" x14ac:dyDescent="0.3">
      <c r="A324" s="62"/>
      <c r="B324" s="649"/>
      <c r="C324" s="647" t="str">
        <f t="shared" si="8"/>
        <v/>
      </c>
      <c r="D324" s="648"/>
      <c r="E324" s="646"/>
      <c r="F324" s="919"/>
      <c r="G324" s="919"/>
      <c r="H324" s="919"/>
      <c r="I324" s="919"/>
      <c r="J324" s="919"/>
      <c r="K324" s="919"/>
      <c r="L324" s="919"/>
      <c r="M324" s="919"/>
      <c r="N324" s="919"/>
    </row>
    <row r="325" spans="1:14" ht="16.5" thickBot="1" x14ac:dyDescent="0.3">
      <c r="A325" s="62"/>
      <c r="B325" s="649"/>
      <c r="C325" s="647" t="str">
        <f t="shared" si="8"/>
        <v/>
      </c>
      <c r="D325" s="648"/>
      <c r="E325" s="646"/>
      <c r="F325" s="919"/>
      <c r="G325" s="919"/>
      <c r="H325" s="919"/>
      <c r="I325" s="919"/>
      <c r="J325" s="919"/>
      <c r="K325" s="919"/>
      <c r="L325" s="919"/>
      <c r="M325" s="919"/>
      <c r="N325" s="919"/>
    </row>
    <row r="326" spans="1:14" ht="16.5" thickBot="1" x14ac:dyDescent="0.3">
      <c r="A326" s="62"/>
      <c r="B326" s="649"/>
      <c r="C326" s="647" t="str">
        <f t="shared" si="8"/>
        <v/>
      </c>
      <c r="D326" s="648"/>
      <c r="E326" s="646"/>
      <c r="F326" s="919"/>
      <c r="G326" s="919"/>
      <c r="H326" s="919"/>
      <c r="I326" s="919"/>
      <c r="J326" s="919"/>
      <c r="K326" s="919"/>
      <c r="L326" s="919"/>
      <c r="M326" s="919"/>
      <c r="N326" s="919"/>
    </row>
    <row r="327" spans="1:14" ht="16.5" thickBot="1" x14ac:dyDescent="0.3">
      <c r="A327" s="62"/>
      <c r="B327" s="649"/>
      <c r="C327" s="647" t="str">
        <f t="shared" si="8"/>
        <v/>
      </c>
      <c r="D327" s="648"/>
      <c r="E327" s="646"/>
      <c r="F327" s="919"/>
      <c r="G327" s="919"/>
      <c r="H327" s="919"/>
      <c r="I327" s="919"/>
      <c r="J327" s="919"/>
      <c r="K327" s="919"/>
      <c r="L327" s="919"/>
      <c r="M327" s="919"/>
      <c r="N327" s="919"/>
    </row>
    <row r="328" spans="1:14" ht="16.5" thickBot="1" x14ac:dyDescent="0.3">
      <c r="A328" s="62"/>
      <c r="B328" s="649"/>
      <c r="C328" s="647" t="str">
        <f t="shared" si="8"/>
        <v/>
      </c>
      <c r="D328" s="648"/>
      <c r="E328" s="646"/>
      <c r="F328" s="919"/>
      <c r="G328" s="919"/>
      <c r="H328" s="919"/>
      <c r="I328" s="919"/>
      <c r="J328" s="919"/>
      <c r="K328" s="919"/>
      <c r="L328" s="919"/>
      <c r="M328" s="919"/>
      <c r="N328" s="919"/>
    </row>
    <row r="329" spans="1:14" ht="16.5" thickBot="1" x14ac:dyDescent="0.3">
      <c r="A329" s="62"/>
      <c r="B329" s="649"/>
      <c r="C329" s="647" t="str">
        <f t="shared" si="8"/>
        <v/>
      </c>
      <c r="D329" s="648"/>
      <c r="E329" s="646"/>
      <c r="F329" s="919"/>
      <c r="G329" s="919"/>
      <c r="H329" s="919"/>
      <c r="I329" s="919"/>
      <c r="J329" s="919"/>
      <c r="K329" s="919"/>
      <c r="L329" s="919"/>
      <c r="M329" s="919"/>
      <c r="N329" s="919"/>
    </row>
    <row r="330" spans="1:14" ht="16.5" thickBot="1" x14ac:dyDescent="0.3">
      <c r="A330" s="62"/>
      <c r="B330" s="649"/>
      <c r="C330" s="647" t="str">
        <f t="shared" si="8"/>
        <v/>
      </c>
      <c r="D330" s="648"/>
      <c r="E330" s="646"/>
      <c r="F330" s="919"/>
      <c r="G330" s="919"/>
      <c r="H330" s="919"/>
      <c r="I330" s="919"/>
      <c r="J330" s="919"/>
      <c r="K330" s="919"/>
      <c r="L330" s="919"/>
      <c r="M330" s="919"/>
      <c r="N330" s="919"/>
    </row>
    <row r="331" spans="1:14" ht="16.5" thickBot="1" x14ac:dyDescent="0.3">
      <c r="A331" s="62"/>
      <c r="B331" s="649"/>
      <c r="C331" s="647" t="str">
        <f t="shared" si="8"/>
        <v/>
      </c>
      <c r="D331" s="648"/>
      <c r="E331" s="646"/>
      <c r="F331" s="919"/>
      <c r="G331" s="919"/>
      <c r="H331" s="919"/>
      <c r="I331" s="919"/>
      <c r="J331" s="919"/>
      <c r="K331" s="919"/>
      <c r="L331" s="919"/>
      <c r="M331" s="919"/>
      <c r="N331" s="919"/>
    </row>
    <row r="332" spans="1:14" ht="16.5" thickBot="1" x14ac:dyDescent="0.3">
      <c r="A332" s="62"/>
      <c r="B332" s="649"/>
      <c r="C332" s="647" t="str">
        <f t="shared" ref="C332:C395" si="9">IF(B332&gt;0, (B332-B331), "")</f>
        <v/>
      </c>
      <c r="D332" s="648"/>
      <c r="E332" s="646"/>
      <c r="F332" s="919"/>
      <c r="G332" s="919"/>
      <c r="H332" s="919"/>
      <c r="I332" s="919"/>
      <c r="J332" s="919"/>
      <c r="K332" s="919"/>
      <c r="L332" s="919"/>
      <c r="M332" s="919"/>
      <c r="N332" s="919"/>
    </row>
    <row r="333" spans="1:14" ht="16.5" thickBot="1" x14ac:dyDescent="0.3">
      <c r="A333" s="62"/>
      <c r="B333" s="649"/>
      <c r="C333" s="647" t="str">
        <f t="shared" si="9"/>
        <v/>
      </c>
      <c r="D333" s="648"/>
      <c r="E333" s="646"/>
      <c r="F333" s="919"/>
      <c r="G333" s="919"/>
      <c r="H333" s="919"/>
      <c r="I333" s="919"/>
      <c r="J333" s="919"/>
      <c r="K333" s="919"/>
      <c r="L333" s="919"/>
      <c r="M333" s="919"/>
      <c r="N333" s="919"/>
    </row>
    <row r="334" spans="1:14" ht="16.5" thickBot="1" x14ac:dyDescent="0.3">
      <c r="A334" s="62"/>
      <c r="B334" s="649"/>
      <c r="C334" s="647" t="str">
        <f t="shared" si="9"/>
        <v/>
      </c>
      <c r="D334" s="648"/>
      <c r="E334" s="646"/>
      <c r="F334" s="919"/>
      <c r="G334" s="919"/>
      <c r="H334" s="919"/>
      <c r="I334" s="919"/>
      <c r="J334" s="919"/>
      <c r="K334" s="919"/>
      <c r="L334" s="919"/>
      <c r="M334" s="919"/>
      <c r="N334" s="919"/>
    </row>
    <row r="335" spans="1:14" ht="16.5" thickBot="1" x14ac:dyDescent="0.3">
      <c r="A335" s="62"/>
      <c r="B335" s="649"/>
      <c r="C335" s="647" t="str">
        <f t="shared" si="9"/>
        <v/>
      </c>
      <c r="D335" s="648"/>
      <c r="E335" s="646"/>
      <c r="F335" s="919"/>
      <c r="G335" s="919"/>
      <c r="H335" s="919"/>
      <c r="I335" s="919"/>
      <c r="J335" s="919"/>
      <c r="K335" s="919"/>
      <c r="L335" s="919"/>
      <c r="M335" s="919"/>
      <c r="N335" s="919"/>
    </row>
    <row r="336" spans="1:14" ht="16.5" thickBot="1" x14ac:dyDescent="0.3">
      <c r="A336" s="62"/>
      <c r="B336" s="649"/>
      <c r="C336" s="647" t="str">
        <f t="shared" si="9"/>
        <v/>
      </c>
      <c r="D336" s="648"/>
      <c r="E336" s="646"/>
      <c r="F336" s="919"/>
      <c r="G336" s="919"/>
      <c r="H336" s="919"/>
      <c r="I336" s="919"/>
      <c r="J336" s="919"/>
      <c r="K336" s="919"/>
      <c r="L336" s="919"/>
      <c r="M336" s="919"/>
      <c r="N336" s="919"/>
    </row>
    <row r="337" spans="1:14" ht="16.5" thickBot="1" x14ac:dyDescent="0.3">
      <c r="A337" s="62"/>
      <c r="B337" s="649"/>
      <c r="C337" s="647" t="str">
        <f t="shared" si="9"/>
        <v/>
      </c>
      <c r="D337" s="648"/>
      <c r="E337" s="646"/>
      <c r="F337" s="919"/>
      <c r="G337" s="919"/>
      <c r="H337" s="919"/>
      <c r="I337" s="919"/>
      <c r="J337" s="919"/>
      <c r="K337" s="919"/>
      <c r="L337" s="919"/>
      <c r="M337" s="919"/>
      <c r="N337" s="919"/>
    </row>
    <row r="338" spans="1:14" ht="16.5" thickBot="1" x14ac:dyDescent="0.3">
      <c r="A338" s="62"/>
      <c r="B338" s="649"/>
      <c r="C338" s="647" t="str">
        <f t="shared" si="9"/>
        <v/>
      </c>
      <c r="D338" s="648"/>
      <c r="E338" s="646"/>
      <c r="F338" s="919"/>
      <c r="G338" s="919"/>
      <c r="H338" s="919"/>
      <c r="I338" s="919"/>
      <c r="J338" s="919"/>
      <c r="K338" s="919"/>
      <c r="L338" s="919"/>
      <c r="M338" s="919"/>
      <c r="N338" s="919"/>
    </row>
    <row r="339" spans="1:14" ht="16.5" thickBot="1" x14ac:dyDescent="0.3">
      <c r="A339" s="62"/>
      <c r="B339" s="649"/>
      <c r="C339" s="647" t="str">
        <f t="shared" si="9"/>
        <v/>
      </c>
      <c r="D339" s="648"/>
      <c r="E339" s="646"/>
      <c r="F339" s="919"/>
      <c r="G339" s="919"/>
      <c r="H339" s="919"/>
      <c r="I339" s="919"/>
      <c r="J339" s="919"/>
      <c r="K339" s="919"/>
      <c r="L339" s="919"/>
      <c r="M339" s="919"/>
      <c r="N339" s="919"/>
    </row>
    <row r="340" spans="1:14" ht="16.5" thickBot="1" x14ac:dyDescent="0.3">
      <c r="A340" s="62"/>
      <c r="B340" s="649"/>
      <c r="C340" s="647" t="str">
        <f t="shared" si="9"/>
        <v/>
      </c>
      <c r="D340" s="648"/>
      <c r="E340" s="646"/>
      <c r="F340" s="919"/>
      <c r="G340" s="919"/>
      <c r="H340" s="919"/>
      <c r="I340" s="919"/>
      <c r="J340" s="919"/>
      <c r="K340" s="919"/>
      <c r="L340" s="919"/>
      <c r="M340" s="919"/>
      <c r="N340" s="919"/>
    </row>
    <row r="341" spans="1:14" ht="16.5" thickBot="1" x14ac:dyDescent="0.3">
      <c r="A341" s="62"/>
      <c r="B341" s="649"/>
      <c r="C341" s="647" t="str">
        <f t="shared" si="9"/>
        <v/>
      </c>
      <c r="D341" s="648"/>
      <c r="E341" s="646"/>
      <c r="F341" s="919"/>
      <c r="G341" s="919"/>
      <c r="H341" s="919"/>
      <c r="I341" s="919"/>
      <c r="J341" s="919"/>
      <c r="K341" s="919"/>
      <c r="L341" s="919"/>
      <c r="M341" s="919"/>
      <c r="N341" s="919"/>
    </row>
    <row r="342" spans="1:14" ht="16.5" thickBot="1" x14ac:dyDescent="0.3">
      <c r="A342" s="62"/>
      <c r="B342" s="649"/>
      <c r="C342" s="647" t="str">
        <f t="shared" si="9"/>
        <v/>
      </c>
      <c r="D342" s="648"/>
      <c r="E342" s="646"/>
      <c r="F342" s="919"/>
      <c r="G342" s="919"/>
      <c r="H342" s="919"/>
      <c r="I342" s="919"/>
      <c r="J342" s="919"/>
      <c r="K342" s="919"/>
      <c r="L342" s="919"/>
      <c r="M342" s="919"/>
      <c r="N342" s="919"/>
    </row>
    <row r="343" spans="1:14" ht="16.5" thickBot="1" x14ac:dyDescent="0.3">
      <c r="A343" s="62"/>
      <c r="B343" s="649"/>
      <c r="C343" s="647" t="str">
        <f t="shared" si="9"/>
        <v/>
      </c>
      <c r="D343" s="648"/>
      <c r="E343" s="646"/>
      <c r="F343" s="919"/>
      <c r="G343" s="919"/>
      <c r="H343" s="919"/>
      <c r="I343" s="919"/>
      <c r="J343" s="919"/>
      <c r="K343" s="919"/>
      <c r="L343" s="919"/>
      <c r="M343" s="919"/>
      <c r="N343" s="919"/>
    </row>
    <row r="344" spans="1:14" ht="16.5" thickBot="1" x14ac:dyDescent="0.3">
      <c r="A344" s="62"/>
      <c r="B344" s="649"/>
      <c r="C344" s="647" t="str">
        <f t="shared" si="9"/>
        <v/>
      </c>
      <c r="D344" s="648"/>
      <c r="E344" s="646"/>
      <c r="F344" s="919"/>
      <c r="G344" s="919"/>
      <c r="H344" s="919"/>
      <c r="I344" s="919"/>
      <c r="J344" s="919"/>
      <c r="K344" s="919"/>
      <c r="L344" s="919"/>
      <c r="M344" s="919"/>
      <c r="N344" s="919"/>
    </row>
    <row r="345" spans="1:14" ht="16.5" thickBot="1" x14ac:dyDescent="0.3">
      <c r="A345" s="62"/>
      <c r="B345" s="649"/>
      <c r="C345" s="647" t="str">
        <f t="shared" si="9"/>
        <v/>
      </c>
      <c r="D345" s="648"/>
      <c r="E345" s="646"/>
      <c r="F345" s="919"/>
      <c r="G345" s="919"/>
      <c r="H345" s="919"/>
      <c r="I345" s="919"/>
      <c r="J345" s="919"/>
      <c r="K345" s="919"/>
      <c r="L345" s="919"/>
      <c r="M345" s="919"/>
      <c r="N345" s="919"/>
    </row>
    <row r="346" spans="1:14" ht="16.5" thickBot="1" x14ac:dyDescent="0.3">
      <c r="A346" s="62"/>
      <c r="B346" s="649"/>
      <c r="C346" s="647" t="str">
        <f t="shared" si="9"/>
        <v/>
      </c>
      <c r="D346" s="648"/>
      <c r="E346" s="646"/>
      <c r="F346" s="919"/>
      <c r="G346" s="919"/>
      <c r="H346" s="919"/>
      <c r="I346" s="919"/>
      <c r="J346" s="919"/>
      <c r="K346" s="919"/>
      <c r="L346" s="919"/>
      <c r="M346" s="919"/>
      <c r="N346" s="919"/>
    </row>
    <row r="347" spans="1:14" ht="16.5" thickBot="1" x14ac:dyDescent="0.3">
      <c r="A347" s="62"/>
      <c r="B347" s="649"/>
      <c r="C347" s="647" t="str">
        <f t="shared" si="9"/>
        <v/>
      </c>
      <c r="D347" s="648"/>
      <c r="E347" s="646"/>
      <c r="F347" s="919"/>
      <c r="G347" s="919"/>
      <c r="H347" s="919"/>
      <c r="I347" s="919"/>
      <c r="J347" s="919"/>
      <c r="K347" s="919"/>
      <c r="L347" s="919"/>
      <c r="M347" s="919"/>
      <c r="N347" s="919"/>
    </row>
    <row r="348" spans="1:14" ht="16.5" thickBot="1" x14ac:dyDescent="0.3">
      <c r="A348" s="62"/>
      <c r="B348" s="649"/>
      <c r="C348" s="647" t="str">
        <f t="shared" si="9"/>
        <v/>
      </c>
      <c r="D348" s="648"/>
      <c r="E348" s="646"/>
      <c r="F348" s="919"/>
      <c r="G348" s="919"/>
      <c r="H348" s="919"/>
      <c r="I348" s="919"/>
      <c r="J348" s="919"/>
      <c r="K348" s="919"/>
      <c r="L348" s="919"/>
      <c r="M348" s="919"/>
      <c r="N348" s="919"/>
    </row>
    <row r="349" spans="1:14" ht="16.5" thickBot="1" x14ac:dyDescent="0.3">
      <c r="A349" s="62"/>
      <c r="B349" s="649"/>
      <c r="C349" s="647" t="str">
        <f t="shared" si="9"/>
        <v/>
      </c>
      <c r="D349" s="648"/>
      <c r="E349" s="646"/>
      <c r="F349" s="919"/>
      <c r="G349" s="919"/>
      <c r="H349" s="919"/>
      <c r="I349" s="919"/>
      <c r="J349" s="919"/>
      <c r="K349" s="919"/>
      <c r="L349" s="919"/>
      <c r="M349" s="919"/>
      <c r="N349" s="919"/>
    </row>
    <row r="350" spans="1:14" ht="16.5" thickBot="1" x14ac:dyDescent="0.3">
      <c r="A350" s="62"/>
      <c r="B350" s="649"/>
      <c r="C350" s="647" t="str">
        <f t="shared" si="9"/>
        <v/>
      </c>
      <c r="D350" s="648"/>
      <c r="E350" s="646"/>
      <c r="F350" s="919"/>
      <c r="G350" s="919"/>
      <c r="H350" s="919"/>
      <c r="I350" s="919"/>
      <c r="J350" s="919"/>
      <c r="K350" s="919"/>
      <c r="L350" s="919"/>
      <c r="M350" s="919"/>
      <c r="N350" s="919"/>
    </row>
    <row r="351" spans="1:14" ht="16.5" thickBot="1" x14ac:dyDescent="0.3">
      <c r="A351" s="62"/>
      <c r="B351" s="649"/>
      <c r="C351" s="647" t="str">
        <f t="shared" si="9"/>
        <v/>
      </c>
      <c r="D351" s="648"/>
      <c r="E351" s="646"/>
      <c r="F351" s="919"/>
      <c r="G351" s="919"/>
      <c r="H351" s="919"/>
      <c r="I351" s="919"/>
      <c r="J351" s="919"/>
      <c r="K351" s="919"/>
      <c r="L351" s="919"/>
      <c r="M351" s="919"/>
      <c r="N351" s="919"/>
    </row>
    <row r="352" spans="1:14" ht="16.5" thickBot="1" x14ac:dyDescent="0.3">
      <c r="A352" s="62"/>
      <c r="B352" s="649"/>
      <c r="C352" s="647" t="str">
        <f t="shared" si="9"/>
        <v/>
      </c>
      <c r="D352" s="648"/>
      <c r="E352" s="646"/>
      <c r="F352" s="919"/>
      <c r="G352" s="919"/>
      <c r="H352" s="919"/>
      <c r="I352" s="919"/>
      <c r="J352" s="919"/>
      <c r="K352" s="919"/>
      <c r="L352" s="919"/>
      <c r="M352" s="919"/>
      <c r="N352" s="919"/>
    </row>
    <row r="353" spans="1:14" ht="16.5" thickBot="1" x14ac:dyDescent="0.3">
      <c r="A353" s="62"/>
      <c r="B353" s="649"/>
      <c r="C353" s="647" t="str">
        <f t="shared" si="9"/>
        <v/>
      </c>
      <c r="D353" s="648"/>
      <c r="E353" s="646"/>
      <c r="F353" s="919"/>
      <c r="G353" s="919"/>
      <c r="H353" s="919"/>
      <c r="I353" s="919"/>
      <c r="J353" s="919"/>
      <c r="K353" s="919"/>
      <c r="L353" s="919"/>
      <c r="M353" s="919"/>
      <c r="N353" s="919"/>
    </row>
    <row r="354" spans="1:14" ht="16.5" thickBot="1" x14ac:dyDescent="0.3">
      <c r="A354" s="62"/>
      <c r="B354" s="649"/>
      <c r="C354" s="647" t="str">
        <f t="shared" si="9"/>
        <v/>
      </c>
      <c r="D354" s="648"/>
      <c r="E354" s="646"/>
      <c r="F354" s="919"/>
      <c r="G354" s="919"/>
      <c r="H354" s="919"/>
      <c r="I354" s="919"/>
      <c r="J354" s="919"/>
      <c r="K354" s="919"/>
      <c r="L354" s="919"/>
      <c r="M354" s="919"/>
      <c r="N354" s="919"/>
    </row>
    <row r="355" spans="1:14" ht="16.5" thickBot="1" x14ac:dyDescent="0.3">
      <c r="A355" s="62"/>
      <c r="B355" s="649"/>
      <c r="C355" s="647" t="str">
        <f t="shared" si="9"/>
        <v/>
      </c>
      <c r="D355" s="648"/>
      <c r="E355" s="646"/>
      <c r="F355" s="919"/>
      <c r="G355" s="919"/>
      <c r="H355" s="919"/>
      <c r="I355" s="919"/>
      <c r="J355" s="919"/>
      <c r="K355" s="919"/>
      <c r="L355" s="919"/>
      <c r="M355" s="919"/>
      <c r="N355" s="919"/>
    </row>
    <row r="356" spans="1:14" ht="16.5" thickBot="1" x14ac:dyDescent="0.3">
      <c r="A356" s="62"/>
      <c r="B356" s="649"/>
      <c r="C356" s="647" t="str">
        <f t="shared" si="9"/>
        <v/>
      </c>
      <c r="D356" s="648"/>
      <c r="E356" s="646"/>
      <c r="F356" s="919"/>
      <c r="G356" s="919"/>
      <c r="H356" s="919"/>
      <c r="I356" s="919"/>
      <c r="J356" s="919"/>
      <c r="K356" s="919"/>
      <c r="L356" s="919"/>
      <c r="M356" s="919"/>
      <c r="N356" s="919"/>
    </row>
    <row r="357" spans="1:14" ht="16.5" thickBot="1" x14ac:dyDescent="0.3">
      <c r="A357" s="62"/>
      <c r="B357" s="649"/>
      <c r="C357" s="647" t="str">
        <f t="shared" si="9"/>
        <v/>
      </c>
      <c r="D357" s="648"/>
      <c r="E357" s="646"/>
      <c r="F357" s="919"/>
      <c r="G357" s="919"/>
      <c r="H357" s="919"/>
      <c r="I357" s="919"/>
      <c r="J357" s="919"/>
      <c r="K357" s="919"/>
      <c r="L357" s="919"/>
      <c r="M357" s="919"/>
      <c r="N357" s="919"/>
    </row>
    <row r="358" spans="1:14" ht="16.5" thickBot="1" x14ac:dyDescent="0.3">
      <c r="A358" s="62"/>
      <c r="B358" s="649"/>
      <c r="C358" s="647" t="str">
        <f t="shared" si="9"/>
        <v/>
      </c>
      <c r="D358" s="648"/>
      <c r="E358" s="646"/>
      <c r="F358" s="919"/>
      <c r="G358" s="919"/>
      <c r="H358" s="919"/>
      <c r="I358" s="919"/>
      <c r="J358" s="919"/>
      <c r="K358" s="919"/>
      <c r="L358" s="919"/>
      <c r="M358" s="919"/>
      <c r="N358" s="919"/>
    </row>
    <row r="359" spans="1:14" ht="16.5" thickBot="1" x14ac:dyDescent="0.3">
      <c r="A359" s="62"/>
      <c r="B359" s="649"/>
      <c r="C359" s="647" t="str">
        <f t="shared" si="9"/>
        <v/>
      </c>
      <c r="D359" s="648"/>
      <c r="E359" s="646"/>
      <c r="F359" s="919"/>
      <c r="G359" s="919"/>
      <c r="H359" s="919"/>
      <c r="I359" s="919"/>
      <c r="J359" s="919"/>
      <c r="K359" s="919"/>
      <c r="L359" s="919"/>
      <c r="M359" s="919"/>
      <c r="N359" s="919"/>
    </row>
    <row r="360" spans="1:14" ht="16.5" thickBot="1" x14ac:dyDescent="0.3">
      <c r="A360" s="62"/>
      <c r="B360" s="649"/>
      <c r="C360" s="647" t="str">
        <f t="shared" si="9"/>
        <v/>
      </c>
      <c r="D360" s="648"/>
      <c r="E360" s="646"/>
      <c r="F360" s="919"/>
      <c r="G360" s="919"/>
      <c r="H360" s="919"/>
      <c r="I360" s="919"/>
      <c r="J360" s="919"/>
      <c r="K360" s="919"/>
      <c r="L360" s="919"/>
      <c r="M360" s="919"/>
      <c r="N360" s="919"/>
    </row>
    <row r="361" spans="1:14" ht="16.5" thickBot="1" x14ac:dyDescent="0.3">
      <c r="A361" s="62"/>
      <c r="B361" s="649"/>
      <c r="C361" s="647" t="str">
        <f t="shared" si="9"/>
        <v/>
      </c>
      <c r="D361" s="648"/>
      <c r="E361" s="646"/>
      <c r="F361" s="919"/>
      <c r="G361" s="919"/>
      <c r="H361" s="919"/>
      <c r="I361" s="919"/>
      <c r="J361" s="919"/>
      <c r="K361" s="919"/>
      <c r="L361" s="919"/>
      <c r="M361" s="919"/>
      <c r="N361" s="919"/>
    </row>
    <row r="362" spans="1:14" ht="16.5" thickBot="1" x14ac:dyDescent="0.3">
      <c r="A362" s="62"/>
      <c r="B362" s="649"/>
      <c r="C362" s="647" t="str">
        <f t="shared" si="9"/>
        <v/>
      </c>
      <c r="D362" s="648"/>
      <c r="E362" s="646"/>
      <c r="F362" s="919"/>
      <c r="G362" s="919"/>
      <c r="H362" s="919"/>
      <c r="I362" s="919"/>
      <c r="J362" s="919"/>
      <c r="K362" s="919"/>
      <c r="L362" s="919"/>
      <c r="M362" s="919"/>
      <c r="N362" s="919"/>
    </row>
    <row r="363" spans="1:14" ht="16.5" thickBot="1" x14ac:dyDescent="0.3">
      <c r="A363" s="62"/>
      <c r="B363" s="649"/>
      <c r="C363" s="647" t="str">
        <f t="shared" si="9"/>
        <v/>
      </c>
      <c r="D363" s="648"/>
      <c r="E363" s="646"/>
      <c r="F363" s="919"/>
      <c r="G363" s="919"/>
      <c r="H363" s="919"/>
      <c r="I363" s="919"/>
      <c r="J363" s="919"/>
      <c r="K363" s="919"/>
      <c r="L363" s="919"/>
      <c r="M363" s="919"/>
      <c r="N363" s="919"/>
    </row>
    <row r="364" spans="1:14" ht="16.5" thickBot="1" x14ac:dyDescent="0.3">
      <c r="A364" s="62"/>
      <c r="B364" s="649"/>
      <c r="C364" s="647" t="str">
        <f t="shared" si="9"/>
        <v/>
      </c>
      <c r="D364" s="648"/>
      <c r="E364" s="646"/>
      <c r="F364" s="919"/>
      <c r="G364" s="919"/>
      <c r="H364" s="919"/>
      <c r="I364" s="919"/>
      <c r="J364" s="919"/>
      <c r="K364" s="919"/>
      <c r="L364" s="919"/>
      <c r="M364" s="919"/>
      <c r="N364" s="919"/>
    </row>
    <row r="365" spans="1:14" ht="16.5" thickBot="1" x14ac:dyDescent="0.3">
      <c r="A365" s="62"/>
      <c r="B365" s="649"/>
      <c r="C365" s="647" t="str">
        <f t="shared" si="9"/>
        <v/>
      </c>
      <c r="D365" s="648"/>
      <c r="E365" s="646"/>
      <c r="F365" s="919"/>
      <c r="G365" s="919"/>
      <c r="H365" s="919"/>
      <c r="I365" s="919"/>
      <c r="J365" s="919"/>
      <c r="K365" s="919"/>
      <c r="L365" s="919"/>
      <c r="M365" s="919"/>
      <c r="N365" s="919"/>
    </row>
    <row r="366" spans="1:14" ht="16.5" thickBot="1" x14ac:dyDescent="0.3">
      <c r="A366" s="62"/>
      <c r="B366" s="649"/>
      <c r="C366" s="647" t="str">
        <f t="shared" si="9"/>
        <v/>
      </c>
      <c r="D366" s="648"/>
      <c r="E366" s="646"/>
      <c r="F366" s="919"/>
      <c r="G366" s="919"/>
      <c r="H366" s="919"/>
      <c r="I366" s="919"/>
      <c r="J366" s="919"/>
      <c r="K366" s="919"/>
      <c r="L366" s="919"/>
      <c r="M366" s="919"/>
      <c r="N366" s="919"/>
    </row>
    <row r="367" spans="1:14" ht="16.5" thickBot="1" x14ac:dyDescent="0.3">
      <c r="A367" s="62"/>
      <c r="B367" s="649"/>
      <c r="C367" s="647" t="str">
        <f t="shared" si="9"/>
        <v/>
      </c>
      <c r="D367" s="648"/>
      <c r="E367" s="646"/>
      <c r="F367" s="919"/>
      <c r="G367" s="919"/>
      <c r="H367" s="919"/>
      <c r="I367" s="919"/>
      <c r="J367" s="919"/>
      <c r="K367" s="919"/>
      <c r="L367" s="919"/>
      <c r="M367" s="919"/>
      <c r="N367" s="919"/>
    </row>
    <row r="368" spans="1:14" ht="16.5" thickBot="1" x14ac:dyDescent="0.3">
      <c r="A368" s="62"/>
      <c r="B368" s="649"/>
      <c r="C368" s="647" t="str">
        <f t="shared" si="9"/>
        <v/>
      </c>
      <c r="D368" s="648"/>
      <c r="E368" s="646"/>
      <c r="F368" s="919"/>
      <c r="G368" s="919"/>
      <c r="H368" s="919"/>
      <c r="I368" s="919"/>
      <c r="J368" s="919"/>
      <c r="K368" s="919"/>
      <c r="L368" s="919"/>
      <c r="M368" s="919"/>
      <c r="N368" s="919"/>
    </row>
    <row r="369" spans="1:14" ht="16.5" thickBot="1" x14ac:dyDescent="0.3">
      <c r="A369" s="62"/>
      <c r="B369" s="649"/>
      <c r="C369" s="647" t="str">
        <f t="shared" si="9"/>
        <v/>
      </c>
      <c r="D369" s="648"/>
      <c r="E369" s="646"/>
      <c r="F369" s="919"/>
      <c r="G369" s="919"/>
      <c r="H369" s="919"/>
      <c r="I369" s="919"/>
      <c r="J369" s="919"/>
      <c r="K369" s="919"/>
      <c r="L369" s="919"/>
      <c r="M369" s="919"/>
      <c r="N369" s="919"/>
    </row>
    <row r="370" spans="1:14" ht="16.5" thickBot="1" x14ac:dyDescent="0.3">
      <c r="A370" s="62"/>
      <c r="B370" s="649"/>
      <c r="C370" s="647" t="str">
        <f t="shared" si="9"/>
        <v/>
      </c>
      <c r="D370" s="648"/>
      <c r="E370" s="646"/>
      <c r="F370" s="919"/>
      <c r="G370" s="919"/>
      <c r="H370" s="919"/>
      <c r="I370" s="919"/>
      <c r="J370" s="919"/>
      <c r="K370" s="919"/>
      <c r="L370" s="919"/>
      <c r="M370" s="919"/>
      <c r="N370" s="919"/>
    </row>
    <row r="371" spans="1:14" ht="16.5" thickBot="1" x14ac:dyDescent="0.3">
      <c r="A371" s="62"/>
      <c r="B371" s="649"/>
      <c r="C371" s="647" t="str">
        <f t="shared" si="9"/>
        <v/>
      </c>
      <c r="D371" s="648"/>
      <c r="E371" s="646"/>
      <c r="F371" s="919"/>
      <c r="G371" s="919"/>
      <c r="H371" s="919"/>
      <c r="I371" s="919"/>
      <c r="J371" s="919"/>
      <c r="K371" s="919"/>
      <c r="L371" s="919"/>
      <c r="M371" s="919"/>
      <c r="N371" s="919"/>
    </row>
    <row r="372" spans="1:14" ht="16.5" thickBot="1" x14ac:dyDescent="0.3">
      <c r="A372" s="62"/>
      <c r="B372" s="649"/>
      <c r="C372" s="647" t="str">
        <f t="shared" si="9"/>
        <v/>
      </c>
      <c r="D372" s="648"/>
      <c r="E372" s="646"/>
      <c r="F372" s="919"/>
      <c r="G372" s="919"/>
      <c r="H372" s="919"/>
      <c r="I372" s="919"/>
      <c r="J372" s="919"/>
      <c r="K372" s="919"/>
      <c r="L372" s="919"/>
      <c r="M372" s="919"/>
      <c r="N372" s="919"/>
    </row>
    <row r="373" spans="1:14" ht="16.5" thickBot="1" x14ac:dyDescent="0.3">
      <c r="A373" s="62"/>
      <c r="B373" s="649"/>
      <c r="C373" s="647" t="str">
        <f t="shared" si="9"/>
        <v/>
      </c>
      <c r="D373" s="648"/>
      <c r="E373" s="646"/>
      <c r="F373" s="919"/>
      <c r="G373" s="919"/>
      <c r="H373" s="919"/>
      <c r="I373" s="919"/>
      <c r="J373" s="919"/>
      <c r="K373" s="919"/>
      <c r="L373" s="919"/>
      <c r="M373" s="919"/>
      <c r="N373" s="919"/>
    </row>
    <row r="374" spans="1:14" ht="16.5" thickBot="1" x14ac:dyDescent="0.3">
      <c r="A374" s="62"/>
      <c r="B374" s="649"/>
      <c r="C374" s="647" t="str">
        <f t="shared" si="9"/>
        <v/>
      </c>
      <c r="D374" s="648"/>
      <c r="E374" s="646"/>
      <c r="F374" s="919"/>
      <c r="G374" s="919"/>
      <c r="H374" s="919"/>
      <c r="I374" s="919"/>
      <c r="J374" s="919"/>
      <c r="K374" s="919"/>
      <c r="L374" s="919"/>
      <c r="M374" s="919"/>
      <c r="N374" s="919"/>
    </row>
    <row r="375" spans="1:14" ht="16.5" thickBot="1" x14ac:dyDescent="0.3">
      <c r="A375" s="62"/>
      <c r="B375" s="649"/>
      <c r="C375" s="647" t="str">
        <f t="shared" si="9"/>
        <v/>
      </c>
      <c r="D375" s="648"/>
      <c r="E375" s="646"/>
      <c r="F375" s="919"/>
      <c r="G375" s="919"/>
      <c r="H375" s="919"/>
      <c r="I375" s="919"/>
      <c r="J375" s="919"/>
      <c r="K375" s="919"/>
      <c r="L375" s="919"/>
      <c r="M375" s="919"/>
      <c r="N375" s="919"/>
    </row>
    <row r="376" spans="1:14" ht="16.5" thickBot="1" x14ac:dyDescent="0.3">
      <c r="A376" s="62"/>
      <c r="B376" s="649"/>
      <c r="C376" s="647" t="str">
        <f t="shared" si="9"/>
        <v/>
      </c>
      <c r="D376" s="648"/>
      <c r="E376" s="646"/>
      <c r="F376" s="919"/>
      <c r="G376" s="919"/>
      <c r="H376" s="919"/>
      <c r="I376" s="919"/>
      <c r="J376" s="919"/>
      <c r="K376" s="919"/>
      <c r="L376" s="919"/>
      <c r="M376" s="919"/>
      <c r="N376" s="919"/>
    </row>
    <row r="377" spans="1:14" ht="16.5" thickBot="1" x14ac:dyDescent="0.3">
      <c r="A377" s="62"/>
      <c r="B377" s="649"/>
      <c r="C377" s="647" t="str">
        <f t="shared" si="9"/>
        <v/>
      </c>
      <c r="D377" s="648"/>
      <c r="E377" s="646"/>
      <c r="F377" s="919"/>
      <c r="G377" s="919"/>
      <c r="H377" s="919"/>
      <c r="I377" s="919"/>
      <c r="J377" s="919"/>
      <c r="K377" s="919"/>
      <c r="L377" s="919"/>
      <c r="M377" s="919"/>
      <c r="N377" s="919"/>
    </row>
    <row r="378" spans="1:14" ht="16.5" thickBot="1" x14ac:dyDescent="0.3">
      <c r="A378" s="62"/>
      <c r="B378" s="649"/>
      <c r="C378" s="647" t="str">
        <f t="shared" si="9"/>
        <v/>
      </c>
      <c r="D378" s="648"/>
      <c r="E378" s="646"/>
      <c r="F378" s="919"/>
      <c r="G378" s="919"/>
      <c r="H378" s="919"/>
      <c r="I378" s="919"/>
      <c r="J378" s="919"/>
      <c r="K378" s="919"/>
      <c r="L378" s="919"/>
      <c r="M378" s="919"/>
      <c r="N378" s="919"/>
    </row>
    <row r="379" spans="1:14" ht="16.5" thickBot="1" x14ac:dyDescent="0.3">
      <c r="A379" s="62"/>
      <c r="B379" s="649"/>
      <c r="C379" s="647" t="str">
        <f t="shared" si="9"/>
        <v/>
      </c>
      <c r="D379" s="648"/>
      <c r="E379" s="646"/>
      <c r="F379" s="919"/>
      <c r="G379" s="919"/>
      <c r="H379" s="919"/>
      <c r="I379" s="919"/>
      <c r="J379" s="919"/>
      <c r="K379" s="919"/>
      <c r="L379" s="919"/>
      <c r="M379" s="919"/>
      <c r="N379" s="919"/>
    </row>
    <row r="380" spans="1:14" ht="16.5" thickBot="1" x14ac:dyDescent="0.3">
      <c r="A380" s="62"/>
      <c r="B380" s="649"/>
      <c r="C380" s="647" t="str">
        <f t="shared" si="9"/>
        <v/>
      </c>
      <c r="D380" s="648"/>
      <c r="E380" s="646"/>
      <c r="F380" s="919"/>
      <c r="G380" s="919"/>
      <c r="H380" s="919"/>
      <c r="I380" s="919"/>
      <c r="J380" s="919"/>
      <c r="K380" s="919"/>
      <c r="L380" s="919"/>
      <c r="M380" s="919"/>
      <c r="N380" s="919"/>
    </row>
    <row r="381" spans="1:14" ht="16.5" thickBot="1" x14ac:dyDescent="0.3">
      <c r="A381" s="62"/>
      <c r="B381" s="649"/>
      <c r="C381" s="647" t="str">
        <f t="shared" si="9"/>
        <v/>
      </c>
      <c r="D381" s="648"/>
      <c r="E381" s="646"/>
      <c r="F381" s="919"/>
      <c r="G381" s="919"/>
      <c r="H381" s="919"/>
      <c r="I381" s="919"/>
      <c r="J381" s="919"/>
      <c r="K381" s="919"/>
      <c r="L381" s="919"/>
      <c r="M381" s="919"/>
      <c r="N381" s="919"/>
    </row>
    <row r="382" spans="1:14" ht="16.5" thickBot="1" x14ac:dyDescent="0.3">
      <c r="A382" s="62"/>
      <c r="B382" s="649"/>
      <c r="C382" s="647" t="str">
        <f t="shared" si="9"/>
        <v/>
      </c>
      <c r="D382" s="648"/>
      <c r="E382" s="646"/>
      <c r="F382" s="919"/>
      <c r="G382" s="919"/>
      <c r="H382" s="919"/>
      <c r="I382" s="919"/>
      <c r="J382" s="919"/>
      <c r="K382" s="919"/>
      <c r="L382" s="919"/>
      <c r="M382" s="919"/>
      <c r="N382" s="919"/>
    </row>
    <row r="383" spans="1:14" ht="16.5" thickBot="1" x14ac:dyDescent="0.3">
      <c r="A383" s="62"/>
      <c r="B383" s="649"/>
      <c r="C383" s="647" t="str">
        <f t="shared" si="9"/>
        <v/>
      </c>
      <c r="D383" s="648"/>
      <c r="E383" s="646"/>
      <c r="F383" s="919"/>
      <c r="G383" s="919"/>
      <c r="H383" s="919"/>
      <c r="I383" s="919"/>
      <c r="J383" s="919"/>
      <c r="K383" s="919"/>
      <c r="L383" s="919"/>
      <c r="M383" s="919"/>
      <c r="N383" s="919"/>
    </row>
    <row r="384" spans="1:14" ht="16.5" thickBot="1" x14ac:dyDescent="0.3">
      <c r="A384" s="62"/>
      <c r="B384" s="649"/>
      <c r="C384" s="647" t="str">
        <f t="shared" si="9"/>
        <v/>
      </c>
      <c r="D384" s="648"/>
      <c r="E384" s="646"/>
      <c r="F384" s="919"/>
      <c r="G384" s="919"/>
      <c r="H384" s="919"/>
      <c r="I384" s="919"/>
      <c r="J384" s="919"/>
      <c r="K384" s="919"/>
      <c r="L384" s="919"/>
      <c r="M384" s="919"/>
      <c r="N384" s="919"/>
    </row>
    <row r="385" spans="1:14" ht="16.5" thickBot="1" x14ac:dyDescent="0.3">
      <c r="A385" s="62"/>
      <c r="B385" s="649"/>
      <c r="C385" s="647" t="str">
        <f t="shared" si="9"/>
        <v/>
      </c>
      <c r="D385" s="648"/>
      <c r="E385" s="646"/>
      <c r="F385" s="919"/>
      <c r="G385" s="919"/>
      <c r="H385" s="919"/>
      <c r="I385" s="919"/>
      <c r="J385" s="919"/>
      <c r="K385" s="919"/>
      <c r="L385" s="919"/>
      <c r="M385" s="919"/>
      <c r="N385" s="919"/>
    </row>
    <row r="386" spans="1:14" ht="16.5" thickBot="1" x14ac:dyDescent="0.3">
      <c r="A386" s="62"/>
      <c r="B386" s="649"/>
      <c r="C386" s="647" t="str">
        <f t="shared" si="9"/>
        <v/>
      </c>
      <c r="D386" s="648"/>
      <c r="E386" s="646"/>
      <c r="F386" s="919"/>
      <c r="G386" s="919"/>
      <c r="H386" s="919"/>
      <c r="I386" s="919"/>
      <c r="J386" s="919"/>
      <c r="K386" s="919"/>
      <c r="L386" s="919"/>
      <c r="M386" s="919"/>
      <c r="N386" s="919"/>
    </row>
    <row r="387" spans="1:14" ht="16.5" thickBot="1" x14ac:dyDescent="0.3">
      <c r="A387" s="62"/>
      <c r="B387" s="649"/>
      <c r="C387" s="647" t="str">
        <f t="shared" si="9"/>
        <v/>
      </c>
      <c r="D387" s="648"/>
      <c r="E387" s="646"/>
      <c r="F387" s="919"/>
      <c r="G387" s="919"/>
      <c r="H387" s="919"/>
      <c r="I387" s="919"/>
      <c r="J387" s="919"/>
      <c r="K387" s="919"/>
      <c r="L387" s="919"/>
      <c r="M387" s="919"/>
      <c r="N387" s="919"/>
    </row>
    <row r="388" spans="1:14" ht="16.5" thickBot="1" x14ac:dyDescent="0.3">
      <c r="A388" s="62"/>
      <c r="B388" s="649"/>
      <c r="C388" s="647" t="str">
        <f t="shared" si="9"/>
        <v/>
      </c>
      <c r="D388" s="648"/>
      <c r="E388" s="646"/>
      <c r="F388" s="919"/>
      <c r="G388" s="919"/>
      <c r="H388" s="919"/>
      <c r="I388" s="919"/>
      <c r="J388" s="919"/>
      <c r="K388" s="919"/>
      <c r="L388" s="919"/>
      <c r="M388" s="919"/>
      <c r="N388" s="919"/>
    </row>
    <row r="389" spans="1:14" ht="16.5" thickBot="1" x14ac:dyDescent="0.3">
      <c r="A389" s="62"/>
      <c r="B389" s="649"/>
      <c r="C389" s="647" t="str">
        <f t="shared" si="9"/>
        <v/>
      </c>
      <c r="D389" s="648"/>
      <c r="E389" s="646"/>
      <c r="F389" s="919"/>
      <c r="G389" s="919"/>
      <c r="H389" s="919"/>
      <c r="I389" s="919"/>
      <c r="J389" s="919"/>
      <c r="K389" s="919"/>
      <c r="L389" s="919"/>
      <c r="M389" s="919"/>
      <c r="N389" s="919"/>
    </row>
    <row r="390" spans="1:14" ht="16.5" thickBot="1" x14ac:dyDescent="0.3">
      <c r="A390" s="62"/>
      <c r="B390" s="649"/>
      <c r="C390" s="647" t="str">
        <f t="shared" si="9"/>
        <v/>
      </c>
      <c r="D390" s="648"/>
      <c r="E390" s="646"/>
      <c r="F390" s="919"/>
      <c r="G390" s="919"/>
      <c r="H390" s="919"/>
      <c r="I390" s="919"/>
      <c r="J390" s="919"/>
      <c r="K390" s="919"/>
      <c r="L390" s="919"/>
      <c r="M390" s="919"/>
      <c r="N390" s="919"/>
    </row>
    <row r="391" spans="1:14" ht="16.5" thickBot="1" x14ac:dyDescent="0.3">
      <c r="A391" s="62"/>
      <c r="B391" s="649"/>
      <c r="C391" s="647" t="str">
        <f t="shared" si="9"/>
        <v/>
      </c>
      <c r="D391" s="648"/>
      <c r="E391" s="646"/>
      <c r="F391" s="919"/>
      <c r="G391" s="919"/>
      <c r="H391" s="919"/>
      <c r="I391" s="919"/>
      <c r="J391" s="919"/>
      <c r="K391" s="919"/>
      <c r="L391" s="919"/>
      <c r="M391" s="919"/>
      <c r="N391" s="919"/>
    </row>
    <row r="392" spans="1:14" ht="16.5" thickBot="1" x14ac:dyDescent="0.3">
      <c r="A392" s="62"/>
      <c r="B392" s="649"/>
      <c r="C392" s="647" t="str">
        <f t="shared" si="9"/>
        <v/>
      </c>
      <c r="D392" s="648"/>
      <c r="E392" s="646"/>
      <c r="F392" s="919"/>
      <c r="G392" s="919"/>
      <c r="H392" s="919"/>
      <c r="I392" s="919"/>
      <c r="J392" s="919"/>
      <c r="K392" s="919"/>
      <c r="L392" s="919"/>
      <c r="M392" s="919"/>
      <c r="N392" s="919"/>
    </row>
    <row r="393" spans="1:14" ht="16.5" thickBot="1" x14ac:dyDescent="0.3">
      <c r="A393" s="62"/>
      <c r="B393" s="649"/>
      <c r="C393" s="647" t="str">
        <f t="shared" si="9"/>
        <v/>
      </c>
      <c r="D393" s="648"/>
      <c r="E393" s="646"/>
      <c r="F393" s="919"/>
      <c r="G393" s="919"/>
      <c r="H393" s="919"/>
      <c r="I393" s="919"/>
      <c r="J393" s="919"/>
      <c r="K393" s="919"/>
      <c r="L393" s="919"/>
      <c r="M393" s="919"/>
      <c r="N393" s="919"/>
    </row>
    <row r="394" spans="1:14" ht="16.5" thickBot="1" x14ac:dyDescent="0.3">
      <c r="A394" s="62"/>
      <c r="B394" s="649"/>
      <c r="C394" s="647" t="str">
        <f t="shared" si="9"/>
        <v/>
      </c>
      <c r="D394" s="648"/>
      <c r="E394" s="646"/>
      <c r="F394" s="919"/>
      <c r="G394" s="919"/>
      <c r="H394" s="919"/>
      <c r="I394" s="919"/>
      <c r="J394" s="919"/>
      <c r="K394" s="919"/>
      <c r="L394" s="919"/>
      <c r="M394" s="919"/>
      <c r="N394" s="919"/>
    </row>
    <row r="395" spans="1:14" ht="16.5" thickBot="1" x14ac:dyDescent="0.3">
      <c r="A395" s="62"/>
      <c r="B395" s="649"/>
      <c r="C395" s="647" t="str">
        <f t="shared" si="9"/>
        <v/>
      </c>
      <c r="D395" s="648"/>
      <c r="E395" s="646"/>
      <c r="F395" s="919"/>
      <c r="G395" s="919"/>
      <c r="H395" s="919"/>
      <c r="I395" s="919"/>
      <c r="J395" s="919"/>
      <c r="K395" s="919"/>
      <c r="L395" s="919"/>
      <c r="M395" s="919"/>
      <c r="N395" s="919"/>
    </row>
    <row r="396" spans="1:14" ht="16.5" thickBot="1" x14ac:dyDescent="0.3">
      <c r="A396" s="62"/>
      <c r="B396" s="649"/>
      <c r="C396" s="647" t="str">
        <f t="shared" ref="C396:C459" si="10">IF(B396&gt;0, (B396-B395), "")</f>
        <v/>
      </c>
      <c r="D396" s="648"/>
      <c r="E396" s="646"/>
      <c r="F396" s="919"/>
      <c r="G396" s="919"/>
      <c r="H396" s="919"/>
      <c r="I396" s="919"/>
      <c r="J396" s="919"/>
      <c r="K396" s="919"/>
      <c r="L396" s="919"/>
      <c r="M396" s="919"/>
      <c r="N396" s="919"/>
    </row>
    <row r="397" spans="1:14" ht="16.5" thickBot="1" x14ac:dyDescent="0.3">
      <c r="A397" s="62"/>
      <c r="B397" s="649"/>
      <c r="C397" s="647" t="str">
        <f t="shared" si="10"/>
        <v/>
      </c>
      <c r="D397" s="648"/>
      <c r="E397" s="646"/>
      <c r="F397" s="919"/>
      <c r="G397" s="919"/>
      <c r="H397" s="919"/>
      <c r="I397" s="919"/>
      <c r="J397" s="919"/>
      <c r="K397" s="919"/>
      <c r="L397" s="919"/>
      <c r="M397" s="919"/>
      <c r="N397" s="919"/>
    </row>
    <row r="398" spans="1:14" ht="16.5" thickBot="1" x14ac:dyDescent="0.3">
      <c r="A398" s="62"/>
      <c r="B398" s="649"/>
      <c r="C398" s="647" t="str">
        <f t="shared" si="10"/>
        <v/>
      </c>
      <c r="D398" s="648"/>
      <c r="E398" s="646"/>
      <c r="F398" s="919"/>
      <c r="G398" s="919"/>
      <c r="H398" s="919"/>
      <c r="I398" s="919"/>
      <c r="J398" s="919"/>
      <c r="K398" s="919"/>
      <c r="L398" s="919"/>
      <c r="M398" s="919"/>
      <c r="N398" s="919"/>
    </row>
    <row r="399" spans="1:14" ht="16.5" thickBot="1" x14ac:dyDescent="0.3">
      <c r="A399" s="62"/>
      <c r="B399" s="649"/>
      <c r="C399" s="647" t="str">
        <f t="shared" si="10"/>
        <v/>
      </c>
      <c r="D399" s="648"/>
      <c r="E399" s="646"/>
      <c r="F399" s="919"/>
      <c r="G399" s="919"/>
      <c r="H399" s="919"/>
      <c r="I399" s="919"/>
      <c r="J399" s="919"/>
      <c r="K399" s="919"/>
      <c r="L399" s="919"/>
      <c r="M399" s="919"/>
      <c r="N399" s="919"/>
    </row>
    <row r="400" spans="1:14" ht="16.5" thickBot="1" x14ac:dyDescent="0.3">
      <c r="A400" s="62"/>
      <c r="B400" s="649"/>
      <c r="C400" s="647" t="str">
        <f t="shared" si="10"/>
        <v/>
      </c>
      <c r="D400" s="648"/>
      <c r="E400" s="646"/>
      <c r="F400" s="919"/>
      <c r="G400" s="919"/>
      <c r="H400" s="919"/>
      <c r="I400" s="919"/>
      <c r="J400" s="919"/>
      <c r="K400" s="919"/>
      <c r="L400" s="919"/>
      <c r="M400" s="919"/>
      <c r="N400" s="919"/>
    </row>
    <row r="401" spans="1:14" ht="16.5" thickBot="1" x14ac:dyDescent="0.3">
      <c r="A401" s="62"/>
      <c r="B401" s="649"/>
      <c r="C401" s="647" t="str">
        <f t="shared" si="10"/>
        <v/>
      </c>
      <c r="D401" s="648"/>
      <c r="E401" s="646"/>
      <c r="F401" s="919"/>
      <c r="G401" s="919"/>
      <c r="H401" s="919"/>
      <c r="I401" s="919"/>
      <c r="J401" s="919"/>
      <c r="K401" s="919"/>
      <c r="L401" s="919"/>
      <c r="M401" s="919"/>
      <c r="N401" s="919"/>
    </row>
    <row r="402" spans="1:14" ht="16.5" thickBot="1" x14ac:dyDescent="0.3">
      <c r="A402" s="62"/>
      <c r="B402" s="649"/>
      <c r="C402" s="647" t="str">
        <f t="shared" si="10"/>
        <v/>
      </c>
      <c r="D402" s="648"/>
      <c r="E402" s="646"/>
      <c r="F402" s="919"/>
      <c r="G402" s="919"/>
      <c r="H402" s="919"/>
      <c r="I402" s="919"/>
      <c r="J402" s="919"/>
      <c r="K402" s="919"/>
      <c r="L402" s="919"/>
      <c r="M402" s="919"/>
      <c r="N402" s="919"/>
    </row>
    <row r="403" spans="1:14" ht="16.5" thickBot="1" x14ac:dyDescent="0.3">
      <c r="A403" s="62"/>
      <c r="B403" s="649"/>
      <c r="C403" s="647" t="str">
        <f t="shared" si="10"/>
        <v/>
      </c>
      <c r="D403" s="648"/>
      <c r="E403" s="646"/>
      <c r="F403" s="919"/>
      <c r="G403" s="919"/>
      <c r="H403" s="919"/>
      <c r="I403" s="919"/>
      <c r="J403" s="919"/>
      <c r="K403" s="919"/>
      <c r="L403" s="919"/>
      <c r="M403" s="919"/>
      <c r="N403" s="919"/>
    </row>
    <row r="404" spans="1:14" ht="16.5" thickBot="1" x14ac:dyDescent="0.3">
      <c r="A404" s="62"/>
      <c r="B404" s="649"/>
      <c r="C404" s="647" t="str">
        <f t="shared" si="10"/>
        <v/>
      </c>
      <c r="D404" s="648"/>
      <c r="E404" s="646"/>
      <c r="F404" s="919"/>
      <c r="G404" s="919"/>
      <c r="H404" s="919"/>
      <c r="I404" s="919"/>
      <c r="J404" s="919"/>
      <c r="K404" s="919"/>
      <c r="L404" s="919"/>
      <c r="M404" s="919"/>
      <c r="N404" s="919"/>
    </row>
    <row r="405" spans="1:14" ht="16.5" thickBot="1" x14ac:dyDescent="0.3">
      <c r="A405" s="62"/>
      <c r="B405" s="649"/>
      <c r="C405" s="647" t="str">
        <f t="shared" si="10"/>
        <v/>
      </c>
      <c r="D405" s="648"/>
      <c r="E405" s="646"/>
      <c r="F405" s="919"/>
      <c r="G405" s="919"/>
      <c r="H405" s="919"/>
      <c r="I405" s="919"/>
      <c r="J405" s="919"/>
      <c r="K405" s="919"/>
      <c r="L405" s="919"/>
      <c r="M405" s="919"/>
      <c r="N405" s="919"/>
    </row>
    <row r="406" spans="1:14" ht="16.5" thickBot="1" x14ac:dyDescent="0.3">
      <c r="A406" s="62"/>
      <c r="B406" s="649"/>
      <c r="C406" s="647" t="str">
        <f t="shared" si="10"/>
        <v/>
      </c>
      <c r="D406" s="648"/>
      <c r="E406" s="646"/>
      <c r="F406" s="919"/>
      <c r="G406" s="919"/>
      <c r="H406" s="919"/>
      <c r="I406" s="919"/>
      <c r="J406" s="919"/>
      <c r="K406" s="919"/>
      <c r="L406" s="919"/>
      <c r="M406" s="919"/>
      <c r="N406" s="919"/>
    </row>
    <row r="407" spans="1:14" ht="16.5" thickBot="1" x14ac:dyDescent="0.3">
      <c r="A407" s="62"/>
      <c r="B407" s="649"/>
      <c r="C407" s="647" t="str">
        <f t="shared" si="10"/>
        <v/>
      </c>
      <c r="D407" s="648"/>
      <c r="E407" s="646"/>
      <c r="F407" s="919"/>
      <c r="G407" s="919"/>
      <c r="H407" s="919"/>
      <c r="I407" s="919"/>
      <c r="J407" s="919"/>
      <c r="K407" s="919"/>
      <c r="L407" s="919"/>
      <c r="M407" s="919"/>
      <c r="N407" s="919"/>
    </row>
    <row r="408" spans="1:14" ht="16.5" thickBot="1" x14ac:dyDescent="0.3">
      <c r="A408" s="62"/>
      <c r="B408" s="649"/>
      <c r="C408" s="647" t="str">
        <f t="shared" si="10"/>
        <v/>
      </c>
      <c r="D408" s="648"/>
      <c r="E408" s="646"/>
      <c r="F408" s="919"/>
      <c r="G408" s="919"/>
      <c r="H408" s="919"/>
      <c r="I408" s="919"/>
      <c r="J408" s="919"/>
      <c r="K408" s="919"/>
      <c r="L408" s="919"/>
      <c r="M408" s="919"/>
      <c r="N408" s="919"/>
    </row>
    <row r="409" spans="1:14" ht="16.5" thickBot="1" x14ac:dyDescent="0.3">
      <c r="A409" s="62"/>
      <c r="B409" s="649"/>
      <c r="C409" s="647" t="str">
        <f t="shared" si="10"/>
        <v/>
      </c>
      <c r="D409" s="648"/>
      <c r="E409" s="646"/>
      <c r="F409" s="919"/>
      <c r="G409" s="919"/>
      <c r="H409" s="919"/>
      <c r="I409" s="919"/>
      <c r="J409" s="919"/>
      <c r="K409" s="919"/>
      <c r="L409" s="919"/>
      <c r="M409" s="919"/>
      <c r="N409" s="919"/>
    </row>
    <row r="410" spans="1:14" ht="16.5" thickBot="1" x14ac:dyDescent="0.3">
      <c r="A410" s="62"/>
      <c r="B410" s="649"/>
      <c r="C410" s="647" t="str">
        <f t="shared" si="10"/>
        <v/>
      </c>
      <c r="D410" s="648"/>
      <c r="E410" s="646"/>
      <c r="F410" s="919"/>
      <c r="G410" s="919"/>
      <c r="H410" s="919"/>
      <c r="I410" s="919"/>
      <c r="J410" s="919"/>
      <c r="K410" s="919"/>
      <c r="L410" s="919"/>
      <c r="M410" s="919"/>
      <c r="N410" s="919"/>
    </row>
    <row r="411" spans="1:14" ht="16.5" thickBot="1" x14ac:dyDescent="0.3">
      <c r="A411" s="62"/>
      <c r="B411" s="649"/>
      <c r="C411" s="647" t="str">
        <f t="shared" si="10"/>
        <v/>
      </c>
      <c r="D411" s="648"/>
      <c r="E411" s="646"/>
      <c r="F411" s="919"/>
      <c r="G411" s="919"/>
      <c r="H411" s="919"/>
      <c r="I411" s="919"/>
      <c r="J411" s="919"/>
      <c r="K411" s="919"/>
      <c r="L411" s="919"/>
      <c r="M411" s="919"/>
      <c r="N411" s="919"/>
    </row>
    <row r="412" spans="1:14" ht="16.5" thickBot="1" x14ac:dyDescent="0.3">
      <c r="A412" s="62"/>
      <c r="B412" s="649"/>
      <c r="C412" s="647" t="str">
        <f t="shared" si="10"/>
        <v/>
      </c>
      <c r="D412" s="648"/>
      <c r="E412" s="646"/>
      <c r="F412" s="919"/>
      <c r="G412" s="919"/>
      <c r="H412" s="919"/>
      <c r="I412" s="919"/>
      <c r="J412" s="919"/>
      <c r="K412" s="919"/>
      <c r="L412" s="919"/>
      <c r="M412" s="919"/>
      <c r="N412" s="919"/>
    </row>
    <row r="413" spans="1:14" ht="16.5" thickBot="1" x14ac:dyDescent="0.3">
      <c r="A413" s="62"/>
      <c r="B413" s="649"/>
      <c r="C413" s="647" t="str">
        <f t="shared" si="10"/>
        <v/>
      </c>
      <c r="D413" s="648"/>
      <c r="E413" s="646"/>
      <c r="F413" s="919"/>
      <c r="G413" s="919"/>
      <c r="H413" s="919"/>
      <c r="I413" s="919"/>
      <c r="J413" s="919"/>
      <c r="K413" s="919"/>
      <c r="L413" s="919"/>
      <c r="M413" s="919"/>
      <c r="N413" s="919"/>
    </row>
    <row r="414" spans="1:14" ht="16.5" thickBot="1" x14ac:dyDescent="0.3">
      <c r="A414" s="62"/>
      <c r="B414" s="649"/>
      <c r="C414" s="647" t="str">
        <f t="shared" si="10"/>
        <v/>
      </c>
      <c r="D414" s="648"/>
      <c r="E414" s="646"/>
      <c r="F414" s="919"/>
      <c r="G414" s="919"/>
      <c r="H414" s="919"/>
      <c r="I414" s="919"/>
      <c r="J414" s="919"/>
      <c r="K414" s="919"/>
      <c r="L414" s="919"/>
      <c r="M414" s="919"/>
      <c r="N414" s="919"/>
    </row>
    <row r="415" spans="1:14" ht="16.5" thickBot="1" x14ac:dyDescent="0.3">
      <c r="A415" s="62"/>
      <c r="B415" s="649"/>
      <c r="C415" s="647" t="str">
        <f t="shared" si="10"/>
        <v/>
      </c>
      <c r="D415" s="648"/>
      <c r="E415" s="646"/>
      <c r="F415" s="919"/>
      <c r="G415" s="919"/>
      <c r="H415" s="919"/>
      <c r="I415" s="919"/>
      <c r="J415" s="919"/>
      <c r="K415" s="919"/>
      <c r="L415" s="919"/>
      <c r="M415" s="919"/>
      <c r="N415" s="919"/>
    </row>
    <row r="416" spans="1:14" ht="16.5" thickBot="1" x14ac:dyDescent="0.3">
      <c r="A416" s="62"/>
      <c r="B416" s="649"/>
      <c r="C416" s="647" t="str">
        <f t="shared" si="10"/>
        <v/>
      </c>
      <c r="D416" s="648"/>
      <c r="E416" s="646"/>
      <c r="F416" s="919"/>
      <c r="G416" s="919"/>
      <c r="H416" s="919"/>
      <c r="I416" s="919"/>
      <c r="J416" s="919"/>
      <c r="K416" s="919"/>
      <c r="L416" s="919"/>
      <c r="M416" s="919"/>
      <c r="N416" s="919"/>
    </row>
    <row r="417" spans="1:14" ht="16.5" thickBot="1" x14ac:dyDescent="0.3">
      <c r="A417" s="62"/>
      <c r="B417" s="649"/>
      <c r="C417" s="647" t="str">
        <f t="shared" si="10"/>
        <v/>
      </c>
      <c r="D417" s="648"/>
      <c r="E417" s="646"/>
      <c r="F417" s="919"/>
      <c r="G417" s="919"/>
      <c r="H417" s="919"/>
      <c r="I417" s="919"/>
      <c r="J417" s="919"/>
      <c r="K417" s="919"/>
      <c r="L417" s="919"/>
      <c r="M417" s="919"/>
      <c r="N417" s="919"/>
    </row>
    <row r="418" spans="1:14" ht="16.5" thickBot="1" x14ac:dyDescent="0.3">
      <c r="A418" s="62"/>
      <c r="B418" s="649"/>
      <c r="C418" s="647" t="str">
        <f t="shared" si="10"/>
        <v/>
      </c>
      <c r="D418" s="648"/>
      <c r="E418" s="646"/>
      <c r="F418" s="919"/>
      <c r="G418" s="919"/>
      <c r="H418" s="919"/>
      <c r="I418" s="919"/>
      <c r="J418" s="919"/>
      <c r="K418" s="919"/>
      <c r="L418" s="919"/>
      <c r="M418" s="919"/>
      <c r="N418" s="919"/>
    </row>
    <row r="419" spans="1:14" ht="16.5" thickBot="1" x14ac:dyDescent="0.3">
      <c r="A419" s="62"/>
      <c r="B419" s="649"/>
      <c r="C419" s="647" t="str">
        <f t="shared" si="10"/>
        <v/>
      </c>
      <c r="D419" s="648"/>
      <c r="E419" s="646"/>
      <c r="F419" s="919"/>
      <c r="G419" s="919"/>
      <c r="H419" s="919"/>
      <c r="I419" s="919"/>
      <c r="J419" s="919"/>
      <c r="K419" s="919"/>
      <c r="L419" s="919"/>
      <c r="M419" s="919"/>
      <c r="N419" s="919"/>
    </row>
    <row r="420" spans="1:14" ht="16.5" thickBot="1" x14ac:dyDescent="0.3">
      <c r="A420" s="62"/>
      <c r="B420" s="649"/>
      <c r="C420" s="647" t="str">
        <f t="shared" si="10"/>
        <v/>
      </c>
      <c r="D420" s="648"/>
      <c r="E420" s="646"/>
      <c r="F420" s="919"/>
      <c r="G420" s="919"/>
      <c r="H420" s="919"/>
      <c r="I420" s="919"/>
      <c r="J420" s="919"/>
      <c r="K420" s="919"/>
      <c r="L420" s="919"/>
      <c r="M420" s="919"/>
      <c r="N420" s="919"/>
    </row>
    <row r="421" spans="1:14" ht="16.5" thickBot="1" x14ac:dyDescent="0.3">
      <c r="A421" s="62"/>
      <c r="B421" s="649"/>
      <c r="C421" s="647" t="str">
        <f t="shared" si="10"/>
        <v/>
      </c>
      <c r="D421" s="648"/>
      <c r="E421" s="646"/>
      <c r="F421" s="919"/>
      <c r="G421" s="919"/>
      <c r="H421" s="919"/>
      <c r="I421" s="919"/>
      <c r="J421" s="919"/>
      <c r="K421" s="919"/>
      <c r="L421" s="919"/>
      <c r="M421" s="919"/>
      <c r="N421" s="919"/>
    </row>
    <row r="422" spans="1:14" ht="16.5" thickBot="1" x14ac:dyDescent="0.3">
      <c r="A422" s="62"/>
      <c r="B422" s="649"/>
      <c r="C422" s="647" t="str">
        <f t="shared" si="10"/>
        <v/>
      </c>
      <c r="D422" s="648"/>
      <c r="E422" s="646"/>
      <c r="F422" s="919"/>
      <c r="G422" s="919"/>
      <c r="H422" s="919"/>
      <c r="I422" s="919"/>
      <c r="J422" s="919"/>
      <c r="K422" s="919"/>
      <c r="L422" s="919"/>
      <c r="M422" s="919"/>
      <c r="N422" s="919"/>
    </row>
    <row r="423" spans="1:14" ht="16.5" thickBot="1" x14ac:dyDescent="0.3">
      <c r="A423" s="62"/>
      <c r="B423" s="649"/>
      <c r="C423" s="647" t="str">
        <f t="shared" si="10"/>
        <v/>
      </c>
      <c r="D423" s="648"/>
      <c r="E423" s="646"/>
      <c r="F423" s="919"/>
      <c r="G423" s="919"/>
      <c r="H423" s="919"/>
      <c r="I423" s="919"/>
      <c r="J423" s="919"/>
      <c r="K423" s="919"/>
      <c r="L423" s="919"/>
      <c r="M423" s="919"/>
      <c r="N423" s="919"/>
    </row>
    <row r="424" spans="1:14" ht="16.5" thickBot="1" x14ac:dyDescent="0.3">
      <c r="A424" s="62"/>
      <c r="B424" s="649"/>
      <c r="C424" s="647" t="str">
        <f t="shared" si="10"/>
        <v/>
      </c>
      <c r="D424" s="648"/>
      <c r="E424" s="646"/>
      <c r="F424" s="919"/>
      <c r="G424" s="919"/>
      <c r="H424" s="919"/>
      <c r="I424" s="919"/>
      <c r="J424" s="919"/>
      <c r="K424" s="919"/>
      <c r="L424" s="919"/>
      <c r="M424" s="919"/>
      <c r="N424" s="919"/>
    </row>
    <row r="425" spans="1:14" ht="16.5" thickBot="1" x14ac:dyDescent="0.3">
      <c r="A425" s="62"/>
      <c r="B425" s="649"/>
      <c r="C425" s="647" t="str">
        <f t="shared" si="10"/>
        <v/>
      </c>
      <c r="D425" s="648"/>
      <c r="E425" s="646"/>
      <c r="F425" s="919"/>
      <c r="G425" s="919"/>
      <c r="H425" s="919"/>
      <c r="I425" s="919"/>
      <c r="J425" s="919"/>
      <c r="K425" s="919"/>
      <c r="L425" s="919"/>
      <c r="M425" s="919"/>
      <c r="N425" s="919"/>
    </row>
    <row r="426" spans="1:14" ht="16.5" thickBot="1" x14ac:dyDescent="0.3">
      <c r="A426" s="62"/>
      <c r="B426" s="649"/>
      <c r="C426" s="647" t="str">
        <f t="shared" si="10"/>
        <v/>
      </c>
      <c r="D426" s="648"/>
      <c r="E426" s="646"/>
      <c r="F426" s="919"/>
      <c r="G426" s="919"/>
      <c r="H426" s="919"/>
      <c r="I426" s="919"/>
      <c r="J426" s="919"/>
      <c r="K426" s="919"/>
      <c r="L426" s="919"/>
      <c r="M426" s="919"/>
      <c r="N426" s="919"/>
    </row>
    <row r="427" spans="1:14" ht="16.5" thickBot="1" x14ac:dyDescent="0.3">
      <c r="A427" s="62"/>
      <c r="B427" s="649"/>
      <c r="C427" s="647" t="str">
        <f t="shared" si="10"/>
        <v/>
      </c>
      <c r="D427" s="648"/>
      <c r="E427" s="646"/>
      <c r="F427" s="919"/>
      <c r="G427" s="919"/>
      <c r="H427" s="919"/>
      <c r="I427" s="919"/>
      <c r="J427" s="919"/>
      <c r="K427" s="919"/>
      <c r="L427" s="919"/>
      <c r="M427" s="919"/>
      <c r="N427" s="919"/>
    </row>
    <row r="428" spans="1:14" ht="16.5" thickBot="1" x14ac:dyDescent="0.3">
      <c r="A428" s="62"/>
      <c r="B428" s="649"/>
      <c r="C428" s="647" t="str">
        <f t="shared" si="10"/>
        <v/>
      </c>
      <c r="D428" s="648"/>
      <c r="E428" s="646"/>
      <c r="F428" s="919"/>
      <c r="G428" s="919"/>
      <c r="H428" s="919"/>
      <c r="I428" s="919"/>
      <c r="J428" s="919"/>
      <c r="K428" s="919"/>
      <c r="L428" s="919"/>
      <c r="M428" s="919"/>
      <c r="N428" s="919"/>
    </row>
    <row r="429" spans="1:14" ht="16.5" thickBot="1" x14ac:dyDescent="0.3">
      <c r="A429" s="62"/>
      <c r="B429" s="649"/>
      <c r="C429" s="647" t="str">
        <f t="shared" si="10"/>
        <v/>
      </c>
      <c r="D429" s="648"/>
      <c r="E429" s="646"/>
      <c r="F429" s="919"/>
      <c r="G429" s="919"/>
      <c r="H429" s="919"/>
      <c r="I429" s="919"/>
      <c r="J429" s="919"/>
      <c r="K429" s="919"/>
      <c r="L429" s="919"/>
      <c r="M429" s="919"/>
      <c r="N429" s="919"/>
    </row>
    <row r="430" spans="1:14" ht="16.5" thickBot="1" x14ac:dyDescent="0.3">
      <c r="A430" s="62"/>
      <c r="B430" s="649"/>
      <c r="C430" s="647" t="str">
        <f t="shared" si="10"/>
        <v/>
      </c>
      <c r="D430" s="648"/>
      <c r="E430" s="646"/>
      <c r="F430" s="919"/>
      <c r="G430" s="919"/>
      <c r="H430" s="919"/>
      <c r="I430" s="919"/>
      <c r="J430" s="919"/>
      <c r="K430" s="919"/>
      <c r="L430" s="919"/>
      <c r="M430" s="919"/>
      <c r="N430" s="919"/>
    </row>
    <row r="431" spans="1:14" ht="16.5" thickBot="1" x14ac:dyDescent="0.3">
      <c r="A431" s="62"/>
      <c r="B431" s="649"/>
      <c r="C431" s="647" t="str">
        <f t="shared" si="10"/>
        <v/>
      </c>
      <c r="D431" s="648"/>
      <c r="E431" s="646"/>
      <c r="F431" s="919"/>
      <c r="G431" s="919"/>
      <c r="H431" s="919"/>
      <c r="I431" s="919"/>
      <c r="J431" s="919"/>
      <c r="K431" s="919"/>
      <c r="L431" s="919"/>
      <c r="M431" s="919"/>
      <c r="N431" s="919"/>
    </row>
    <row r="432" spans="1:14" ht="16.5" thickBot="1" x14ac:dyDescent="0.3">
      <c r="A432" s="62"/>
      <c r="B432" s="649"/>
      <c r="C432" s="647" t="str">
        <f t="shared" si="10"/>
        <v/>
      </c>
      <c r="D432" s="648"/>
      <c r="E432" s="646"/>
      <c r="F432" s="919"/>
      <c r="G432" s="919"/>
      <c r="H432" s="919"/>
      <c r="I432" s="919"/>
      <c r="J432" s="919"/>
      <c r="K432" s="919"/>
      <c r="L432" s="919"/>
      <c r="M432" s="919"/>
      <c r="N432" s="919"/>
    </row>
    <row r="433" spans="1:14" ht="16.5" thickBot="1" x14ac:dyDescent="0.3">
      <c r="A433" s="62"/>
      <c r="B433" s="649"/>
      <c r="C433" s="647" t="str">
        <f t="shared" si="10"/>
        <v/>
      </c>
      <c r="D433" s="648"/>
      <c r="E433" s="646"/>
      <c r="F433" s="919"/>
      <c r="G433" s="919"/>
      <c r="H433" s="919"/>
      <c r="I433" s="919"/>
      <c r="J433" s="919"/>
      <c r="K433" s="919"/>
      <c r="L433" s="919"/>
      <c r="M433" s="919"/>
      <c r="N433" s="919"/>
    </row>
    <row r="434" spans="1:14" ht="16.5" thickBot="1" x14ac:dyDescent="0.3">
      <c r="A434" s="62"/>
      <c r="B434" s="649"/>
      <c r="C434" s="647" t="str">
        <f t="shared" si="10"/>
        <v/>
      </c>
      <c r="D434" s="648"/>
      <c r="E434" s="646"/>
      <c r="F434" s="919"/>
      <c r="G434" s="919"/>
      <c r="H434" s="919"/>
      <c r="I434" s="919"/>
      <c r="J434" s="919"/>
      <c r="K434" s="919"/>
      <c r="L434" s="919"/>
      <c r="M434" s="919"/>
      <c r="N434" s="919"/>
    </row>
    <row r="435" spans="1:14" ht="16.5" thickBot="1" x14ac:dyDescent="0.3">
      <c r="A435" s="62"/>
      <c r="B435" s="649"/>
      <c r="C435" s="647" t="str">
        <f t="shared" si="10"/>
        <v/>
      </c>
      <c r="D435" s="648"/>
      <c r="E435" s="646"/>
      <c r="F435" s="919"/>
      <c r="G435" s="919"/>
      <c r="H435" s="919"/>
      <c r="I435" s="919"/>
      <c r="J435" s="919"/>
      <c r="K435" s="919"/>
      <c r="L435" s="919"/>
      <c r="M435" s="919"/>
      <c r="N435" s="919"/>
    </row>
    <row r="436" spans="1:14" ht="16.5" thickBot="1" x14ac:dyDescent="0.3">
      <c r="A436" s="62"/>
      <c r="B436" s="649"/>
      <c r="C436" s="647" t="str">
        <f t="shared" si="10"/>
        <v/>
      </c>
      <c r="D436" s="648"/>
      <c r="E436" s="646"/>
      <c r="F436" s="919"/>
      <c r="G436" s="919"/>
      <c r="H436" s="919"/>
      <c r="I436" s="919"/>
      <c r="J436" s="919"/>
      <c r="K436" s="919"/>
      <c r="L436" s="919"/>
      <c r="M436" s="919"/>
      <c r="N436" s="919"/>
    </row>
    <row r="437" spans="1:14" ht="16.5" thickBot="1" x14ac:dyDescent="0.3">
      <c r="A437" s="62"/>
      <c r="B437" s="649"/>
      <c r="C437" s="647" t="str">
        <f t="shared" si="10"/>
        <v/>
      </c>
      <c r="D437" s="648"/>
      <c r="E437" s="646"/>
      <c r="F437" s="919"/>
      <c r="G437" s="919"/>
      <c r="H437" s="919"/>
      <c r="I437" s="919"/>
      <c r="J437" s="919"/>
      <c r="K437" s="919"/>
      <c r="L437" s="919"/>
      <c r="M437" s="919"/>
      <c r="N437" s="919"/>
    </row>
    <row r="438" spans="1:14" ht="16.5" thickBot="1" x14ac:dyDescent="0.3">
      <c r="A438" s="62"/>
      <c r="B438" s="649"/>
      <c r="C438" s="647" t="str">
        <f t="shared" si="10"/>
        <v/>
      </c>
      <c r="D438" s="648"/>
      <c r="E438" s="646"/>
      <c r="F438" s="919"/>
      <c r="G438" s="919"/>
      <c r="H438" s="919"/>
      <c r="I438" s="919"/>
      <c r="J438" s="919"/>
      <c r="K438" s="919"/>
      <c r="L438" s="919"/>
      <c r="M438" s="919"/>
      <c r="N438" s="919"/>
    </row>
    <row r="439" spans="1:14" ht="16.5" thickBot="1" x14ac:dyDescent="0.3">
      <c r="A439" s="62"/>
      <c r="B439" s="649"/>
      <c r="C439" s="647" t="str">
        <f t="shared" si="10"/>
        <v/>
      </c>
      <c r="D439" s="648"/>
      <c r="E439" s="646"/>
      <c r="F439" s="919"/>
      <c r="G439" s="919"/>
      <c r="H439" s="919"/>
      <c r="I439" s="919"/>
      <c r="J439" s="919"/>
      <c r="K439" s="919"/>
      <c r="L439" s="919"/>
      <c r="M439" s="919"/>
      <c r="N439" s="919"/>
    </row>
    <row r="440" spans="1:14" ht="16.5" thickBot="1" x14ac:dyDescent="0.3">
      <c r="A440" s="62"/>
      <c r="B440" s="649"/>
      <c r="C440" s="647" t="str">
        <f t="shared" si="10"/>
        <v/>
      </c>
      <c r="D440" s="648"/>
      <c r="E440" s="646"/>
      <c r="F440" s="919"/>
      <c r="G440" s="919"/>
      <c r="H440" s="919"/>
      <c r="I440" s="919"/>
      <c r="J440" s="919"/>
      <c r="K440" s="919"/>
      <c r="L440" s="919"/>
      <c r="M440" s="919"/>
      <c r="N440" s="919"/>
    </row>
    <row r="441" spans="1:14" ht="16.5" thickBot="1" x14ac:dyDescent="0.3">
      <c r="A441" s="62"/>
      <c r="B441" s="649"/>
      <c r="C441" s="647" t="str">
        <f t="shared" si="10"/>
        <v/>
      </c>
      <c r="D441" s="648"/>
      <c r="E441" s="646"/>
      <c r="F441" s="919"/>
      <c r="G441" s="919"/>
      <c r="H441" s="919"/>
      <c r="I441" s="919"/>
      <c r="J441" s="919"/>
      <c r="K441" s="919"/>
      <c r="L441" s="919"/>
      <c r="M441" s="919"/>
      <c r="N441" s="919"/>
    </row>
    <row r="442" spans="1:14" ht="16.5" thickBot="1" x14ac:dyDescent="0.3">
      <c r="A442" s="62"/>
      <c r="B442" s="649"/>
      <c r="C442" s="647" t="str">
        <f t="shared" si="10"/>
        <v/>
      </c>
      <c r="D442" s="648"/>
      <c r="E442" s="646"/>
      <c r="F442" s="919"/>
      <c r="G442" s="919"/>
      <c r="H442" s="919"/>
      <c r="I442" s="919"/>
      <c r="J442" s="919"/>
      <c r="K442" s="919"/>
      <c r="L442" s="919"/>
      <c r="M442" s="919"/>
      <c r="N442" s="919"/>
    </row>
    <row r="443" spans="1:14" ht="16.5" thickBot="1" x14ac:dyDescent="0.3">
      <c r="A443" s="62"/>
      <c r="B443" s="649"/>
      <c r="C443" s="647" t="str">
        <f t="shared" si="10"/>
        <v/>
      </c>
      <c r="D443" s="648"/>
      <c r="E443" s="646"/>
      <c r="F443" s="919"/>
      <c r="G443" s="919"/>
      <c r="H443" s="919"/>
      <c r="I443" s="919"/>
      <c r="J443" s="919"/>
      <c r="K443" s="919"/>
      <c r="L443" s="919"/>
      <c r="M443" s="919"/>
      <c r="N443" s="919"/>
    </row>
    <row r="444" spans="1:14" ht="16.5" thickBot="1" x14ac:dyDescent="0.3">
      <c r="A444" s="62"/>
      <c r="B444" s="649"/>
      <c r="C444" s="647" t="str">
        <f t="shared" si="10"/>
        <v/>
      </c>
      <c r="D444" s="648"/>
      <c r="E444" s="646"/>
      <c r="F444" s="919"/>
      <c r="G444" s="919"/>
      <c r="H444" s="919"/>
      <c r="I444" s="919"/>
      <c r="J444" s="919"/>
      <c r="K444" s="919"/>
      <c r="L444" s="919"/>
      <c r="M444" s="919"/>
      <c r="N444" s="919"/>
    </row>
    <row r="445" spans="1:14" ht="16.5" thickBot="1" x14ac:dyDescent="0.3">
      <c r="A445" s="62"/>
      <c r="B445" s="649"/>
      <c r="C445" s="647" t="str">
        <f t="shared" si="10"/>
        <v/>
      </c>
      <c r="D445" s="648"/>
      <c r="E445" s="646"/>
      <c r="F445" s="919"/>
      <c r="G445" s="919"/>
      <c r="H445" s="919"/>
      <c r="I445" s="919"/>
      <c r="J445" s="919"/>
      <c r="K445" s="919"/>
      <c r="L445" s="919"/>
      <c r="M445" s="919"/>
      <c r="N445" s="919"/>
    </row>
    <row r="446" spans="1:14" ht="16.5" thickBot="1" x14ac:dyDescent="0.3">
      <c r="A446" s="62"/>
      <c r="B446" s="649"/>
      <c r="C446" s="647" t="str">
        <f t="shared" si="10"/>
        <v/>
      </c>
      <c r="D446" s="648"/>
      <c r="E446" s="646"/>
      <c r="F446" s="919"/>
      <c r="G446" s="919"/>
      <c r="H446" s="919"/>
      <c r="I446" s="919"/>
      <c r="J446" s="919"/>
      <c r="K446" s="919"/>
      <c r="L446" s="919"/>
      <c r="M446" s="919"/>
      <c r="N446" s="919"/>
    </row>
    <row r="447" spans="1:14" ht="16.5" thickBot="1" x14ac:dyDescent="0.3">
      <c r="A447" s="62"/>
      <c r="B447" s="649"/>
      <c r="C447" s="647" t="str">
        <f t="shared" si="10"/>
        <v/>
      </c>
      <c r="D447" s="648"/>
      <c r="E447" s="646"/>
      <c r="F447" s="919"/>
      <c r="G447" s="919"/>
      <c r="H447" s="919"/>
      <c r="I447" s="919"/>
      <c r="J447" s="919"/>
      <c r="K447" s="919"/>
      <c r="L447" s="919"/>
      <c r="M447" s="919"/>
      <c r="N447" s="919"/>
    </row>
    <row r="448" spans="1:14" ht="16.5" thickBot="1" x14ac:dyDescent="0.3">
      <c r="A448" s="62"/>
      <c r="B448" s="649"/>
      <c r="C448" s="647" t="str">
        <f t="shared" si="10"/>
        <v/>
      </c>
      <c r="D448" s="648"/>
      <c r="E448" s="646"/>
      <c r="F448" s="919"/>
      <c r="G448" s="919"/>
      <c r="H448" s="919"/>
      <c r="I448" s="919"/>
      <c r="J448" s="919"/>
      <c r="K448" s="919"/>
      <c r="L448" s="919"/>
      <c r="M448" s="919"/>
      <c r="N448" s="919"/>
    </row>
    <row r="449" spans="1:14" ht="16.5" thickBot="1" x14ac:dyDescent="0.3">
      <c r="A449" s="62"/>
      <c r="B449" s="649"/>
      <c r="C449" s="647" t="str">
        <f t="shared" si="10"/>
        <v/>
      </c>
      <c r="D449" s="648"/>
      <c r="E449" s="646"/>
      <c r="F449" s="919"/>
      <c r="G449" s="919"/>
      <c r="H449" s="919"/>
      <c r="I449" s="919"/>
      <c r="J449" s="919"/>
      <c r="K449" s="919"/>
      <c r="L449" s="919"/>
      <c r="M449" s="919"/>
      <c r="N449" s="919"/>
    </row>
    <row r="450" spans="1:14" ht="16.5" thickBot="1" x14ac:dyDescent="0.3">
      <c r="A450" s="62"/>
      <c r="B450" s="649"/>
      <c r="C450" s="647" t="str">
        <f t="shared" si="10"/>
        <v/>
      </c>
      <c r="D450" s="648"/>
      <c r="E450" s="646"/>
      <c r="F450" s="919"/>
      <c r="G450" s="919"/>
      <c r="H450" s="919"/>
      <c r="I450" s="919"/>
      <c r="J450" s="919"/>
      <c r="K450" s="919"/>
      <c r="L450" s="919"/>
      <c r="M450" s="919"/>
      <c r="N450" s="919"/>
    </row>
    <row r="451" spans="1:14" ht="16.5" thickBot="1" x14ac:dyDescent="0.3">
      <c r="A451" s="62"/>
      <c r="B451" s="649"/>
      <c r="C451" s="647" t="str">
        <f t="shared" si="10"/>
        <v/>
      </c>
      <c r="D451" s="648"/>
      <c r="E451" s="646"/>
      <c r="F451" s="919"/>
      <c r="G451" s="919"/>
      <c r="H451" s="919"/>
      <c r="I451" s="919"/>
      <c r="J451" s="919"/>
      <c r="K451" s="919"/>
      <c r="L451" s="919"/>
      <c r="M451" s="919"/>
      <c r="N451" s="919"/>
    </row>
    <row r="452" spans="1:14" ht="16.5" thickBot="1" x14ac:dyDescent="0.3">
      <c r="A452" s="62"/>
      <c r="B452" s="649"/>
      <c r="C452" s="647" t="str">
        <f t="shared" si="10"/>
        <v/>
      </c>
      <c r="D452" s="648"/>
      <c r="E452" s="646"/>
      <c r="F452" s="919"/>
      <c r="G452" s="919"/>
      <c r="H452" s="919"/>
      <c r="I452" s="919"/>
      <c r="J452" s="919"/>
      <c r="K452" s="919"/>
      <c r="L452" s="919"/>
      <c r="M452" s="919"/>
      <c r="N452" s="919"/>
    </row>
    <row r="453" spans="1:14" ht="16.5" thickBot="1" x14ac:dyDescent="0.3">
      <c r="A453" s="62"/>
      <c r="B453" s="649"/>
      <c r="C453" s="647" t="str">
        <f t="shared" si="10"/>
        <v/>
      </c>
      <c r="D453" s="648"/>
      <c r="E453" s="646"/>
      <c r="F453" s="919"/>
      <c r="G453" s="919"/>
      <c r="H453" s="919"/>
      <c r="I453" s="919"/>
      <c r="J453" s="919"/>
      <c r="K453" s="919"/>
      <c r="L453" s="919"/>
      <c r="M453" s="919"/>
      <c r="N453" s="919"/>
    </row>
    <row r="454" spans="1:14" ht="16.5" thickBot="1" x14ac:dyDescent="0.3">
      <c r="A454" s="62"/>
      <c r="B454" s="649"/>
      <c r="C454" s="647" t="str">
        <f t="shared" si="10"/>
        <v/>
      </c>
      <c r="D454" s="648"/>
      <c r="E454" s="646"/>
      <c r="F454" s="919"/>
      <c r="G454" s="919"/>
      <c r="H454" s="919"/>
      <c r="I454" s="919"/>
      <c r="J454" s="919"/>
      <c r="K454" s="919"/>
      <c r="L454" s="919"/>
      <c r="M454" s="919"/>
      <c r="N454" s="919"/>
    </row>
    <row r="455" spans="1:14" ht="16.5" thickBot="1" x14ac:dyDescent="0.3">
      <c r="A455" s="62"/>
      <c r="B455" s="649"/>
      <c r="C455" s="647" t="str">
        <f t="shared" si="10"/>
        <v/>
      </c>
      <c r="D455" s="648"/>
      <c r="E455" s="646"/>
      <c r="F455" s="919"/>
      <c r="G455" s="919"/>
      <c r="H455" s="919"/>
      <c r="I455" s="919"/>
      <c r="J455" s="919"/>
      <c r="K455" s="919"/>
      <c r="L455" s="919"/>
      <c r="M455" s="919"/>
      <c r="N455" s="919"/>
    </row>
    <row r="456" spans="1:14" ht="16.5" thickBot="1" x14ac:dyDescent="0.3">
      <c r="A456" s="62"/>
      <c r="B456" s="649"/>
      <c r="C456" s="647" t="str">
        <f t="shared" si="10"/>
        <v/>
      </c>
      <c r="D456" s="648"/>
      <c r="E456" s="646"/>
      <c r="F456" s="919"/>
      <c r="G456" s="919"/>
      <c r="H456" s="919"/>
      <c r="I456" s="919"/>
      <c r="J456" s="919"/>
      <c r="K456" s="919"/>
      <c r="L456" s="919"/>
      <c r="M456" s="919"/>
      <c r="N456" s="919"/>
    </row>
    <row r="457" spans="1:14" ht="16.5" thickBot="1" x14ac:dyDescent="0.3">
      <c r="A457" s="62"/>
      <c r="B457" s="649"/>
      <c r="C457" s="647" t="str">
        <f t="shared" si="10"/>
        <v/>
      </c>
      <c r="D457" s="648"/>
      <c r="E457" s="646"/>
      <c r="F457" s="919"/>
      <c r="G457" s="919"/>
      <c r="H457" s="919"/>
      <c r="I457" s="919"/>
      <c r="J457" s="919"/>
      <c r="K457" s="919"/>
      <c r="L457" s="919"/>
      <c r="M457" s="919"/>
      <c r="N457" s="919"/>
    </row>
    <row r="458" spans="1:14" ht="16.5" thickBot="1" x14ac:dyDescent="0.3">
      <c r="A458" s="62"/>
      <c r="B458" s="649"/>
      <c r="C458" s="647" t="str">
        <f t="shared" si="10"/>
        <v/>
      </c>
      <c r="D458" s="648"/>
      <c r="E458" s="646"/>
      <c r="F458" s="919"/>
      <c r="G458" s="919"/>
      <c r="H458" s="919"/>
      <c r="I458" s="919"/>
      <c r="J458" s="919"/>
      <c r="K458" s="919"/>
      <c r="L458" s="919"/>
      <c r="M458" s="919"/>
      <c r="N458" s="919"/>
    </row>
    <row r="459" spans="1:14" ht="16.5" thickBot="1" x14ac:dyDescent="0.3">
      <c r="A459" s="62"/>
      <c r="B459" s="649"/>
      <c r="C459" s="647" t="str">
        <f t="shared" si="10"/>
        <v/>
      </c>
      <c r="D459" s="648"/>
      <c r="E459" s="646"/>
      <c r="F459" s="919"/>
      <c r="G459" s="919"/>
      <c r="H459" s="919"/>
      <c r="I459" s="919"/>
      <c r="J459" s="919"/>
      <c r="K459" s="919"/>
      <c r="L459" s="919"/>
      <c r="M459" s="919"/>
      <c r="N459" s="919"/>
    </row>
    <row r="460" spans="1:14" ht="16.5" thickBot="1" x14ac:dyDescent="0.3">
      <c r="A460" s="62"/>
      <c r="B460" s="649"/>
      <c r="C460" s="647" t="str">
        <f t="shared" ref="C460:C523" si="11">IF(B460&gt;0, (B460-B459), "")</f>
        <v/>
      </c>
      <c r="D460" s="648"/>
      <c r="E460" s="646"/>
      <c r="F460" s="919"/>
      <c r="G460" s="919"/>
      <c r="H460" s="919"/>
      <c r="I460" s="919"/>
      <c r="J460" s="919"/>
      <c r="K460" s="919"/>
      <c r="L460" s="919"/>
      <c r="M460" s="919"/>
      <c r="N460" s="919"/>
    </row>
    <row r="461" spans="1:14" ht="16.5" thickBot="1" x14ac:dyDescent="0.3">
      <c r="A461" s="62"/>
      <c r="B461" s="649"/>
      <c r="C461" s="647" t="str">
        <f t="shared" si="11"/>
        <v/>
      </c>
      <c r="D461" s="648"/>
      <c r="E461" s="646"/>
      <c r="F461" s="919"/>
      <c r="G461" s="919"/>
      <c r="H461" s="919"/>
      <c r="I461" s="919"/>
      <c r="J461" s="919"/>
      <c r="K461" s="919"/>
      <c r="L461" s="919"/>
      <c r="M461" s="919"/>
      <c r="N461" s="919"/>
    </row>
    <row r="462" spans="1:14" ht="16.5" thickBot="1" x14ac:dyDescent="0.3">
      <c r="A462" s="62"/>
      <c r="B462" s="649"/>
      <c r="C462" s="647" t="str">
        <f t="shared" si="11"/>
        <v/>
      </c>
      <c r="D462" s="648"/>
      <c r="E462" s="646"/>
      <c r="F462" s="919"/>
      <c r="G462" s="919"/>
      <c r="H462" s="919"/>
      <c r="I462" s="919"/>
      <c r="J462" s="919"/>
      <c r="K462" s="919"/>
      <c r="L462" s="919"/>
      <c r="M462" s="919"/>
      <c r="N462" s="919"/>
    </row>
    <row r="463" spans="1:14" ht="16.5" thickBot="1" x14ac:dyDescent="0.3">
      <c r="A463" s="62"/>
      <c r="B463" s="649"/>
      <c r="C463" s="647" t="str">
        <f t="shared" si="11"/>
        <v/>
      </c>
      <c r="D463" s="648"/>
      <c r="E463" s="646"/>
      <c r="F463" s="919"/>
      <c r="G463" s="919"/>
      <c r="H463" s="919"/>
      <c r="I463" s="919"/>
      <c r="J463" s="919"/>
      <c r="K463" s="919"/>
      <c r="L463" s="919"/>
      <c r="M463" s="919"/>
      <c r="N463" s="919"/>
    </row>
    <row r="464" spans="1:14" ht="16.5" thickBot="1" x14ac:dyDescent="0.3">
      <c r="A464" s="62"/>
      <c r="B464" s="649"/>
      <c r="C464" s="647" t="str">
        <f t="shared" si="11"/>
        <v/>
      </c>
      <c r="D464" s="648"/>
      <c r="E464" s="646"/>
      <c r="F464" s="919"/>
      <c r="G464" s="919"/>
      <c r="H464" s="919"/>
      <c r="I464" s="919"/>
      <c r="J464" s="919"/>
      <c r="K464" s="919"/>
      <c r="L464" s="919"/>
      <c r="M464" s="919"/>
      <c r="N464" s="919"/>
    </row>
    <row r="465" spans="1:14" ht="16.5" thickBot="1" x14ac:dyDescent="0.3">
      <c r="A465" s="62"/>
      <c r="B465" s="649"/>
      <c r="C465" s="647" t="str">
        <f t="shared" si="11"/>
        <v/>
      </c>
      <c r="D465" s="648"/>
      <c r="E465" s="646"/>
      <c r="F465" s="919"/>
      <c r="G465" s="919"/>
      <c r="H465" s="919"/>
      <c r="I465" s="919"/>
      <c r="J465" s="919"/>
      <c r="K465" s="919"/>
      <c r="L465" s="919"/>
      <c r="M465" s="919"/>
      <c r="N465" s="919"/>
    </row>
    <row r="466" spans="1:14" ht="16.5" thickBot="1" x14ac:dyDescent="0.3">
      <c r="A466" s="62"/>
      <c r="B466" s="649"/>
      <c r="C466" s="647" t="str">
        <f t="shared" si="11"/>
        <v/>
      </c>
      <c r="D466" s="648"/>
      <c r="E466" s="646"/>
      <c r="F466" s="919"/>
      <c r="G466" s="919"/>
      <c r="H466" s="919"/>
      <c r="I466" s="919"/>
      <c r="J466" s="919"/>
      <c r="K466" s="919"/>
      <c r="L466" s="919"/>
      <c r="M466" s="919"/>
      <c r="N466" s="919"/>
    </row>
    <row r="467" spans="1:14" ht="16.5" thickBot="1" x14ac:dyDescent="0.3">
      <c r="A467" s="62"/>
      <c r="B467" s="649"/>
      <c r="C467" s="647" t="str">
        <f t="shared" si="11"/>
        <v/>
      </c>
      <c r="D467" s="648"/>
      <c r="E467" s="646"/>
      <c r="F467" s="919"/>
      <c r="G467" s="919"/>
      <c r="H467" s="919"/>
      <c r="I467" s="919"/>
      <c r="J467" s="919"/>
      <c r="K467" s="919"/>
      <c r="L467" s="919"/>
      <c r="M467" s="919"/>
      <c r="N467" s="919"/>
    </row>
    <row r="468" spans="1:14" ht="16.5" thickBot="1" x14ac:dyDescent="0.3">
      <c r="A468" s="62"/>
      <c r="B468" s="649"/>
      <c r="C468" s="647" t="str">
        <f t="shared" si="11"/>
        <v/>
      </c>
      <c r="D468" s="648"/>
      <c r="E468" s="646"/>
      <c r="F468" s="919"/>
      <c r="G468" s="919"/>
      <c r="H468" s="919"/>
      <c r="I468" s="919"/>
      <c r="J468" s="919"/>
      <c r="K468" s="919"/>
      <c r="L468" s="919"/>
      <c r="M468" s="919"/>
      <c r="N468" s="919"/>
    </row>
    <row r="469" spans="1:14" ht="16.5" thickBot="1" x14ac:dyDescent="0.3">
      <c r="A469" s="62"/>
      <c r="B469" s="649"/>
      <c r="C469" s="647" t="str">
        <f t="shared" si="11"/>
        <v/>
      </c>
      <c r="D469" s="648"/>
      <c r="E469" s="646"/>
      <c r="F469" s="919"/>
      <c r="G469" s="919"/>
      <c r="H469" s="919"/>
      <c r="I469" s="919"/>
      <c r="J469" s="919"/>
      <c r="K469" s="919"/>
      <c r="L469" s="919"/>
      <c r="M469" s="919"/>
      <c r="N469" s="919"/>
    </row>
    <row r="470" spans="1:14" ht="16.5" thickBot="1" x14ac:dyDescent="0.3">
      <c r="A470" s="62"/>
      <c r="B470" s="649"/>
      <c r="C470" s="647" t="str">
        <f t="shared" si="11"/>
        <v/>
      </c>
      <c r="D470" s="648"/>
      <c r="E470" s="646"/>
      <c r="F470" s="919"/>
      <c r="G470" s="919"/>
      <c r="H470" s="919"/>
      <c r="I470" s="919"/>
      <c r="J470" s="919"/>
      <c r="K470" s="919"/>
      <c r="L470" s="919"/>
      <c r="M470" s="919"/>
      <c r="N470" s="919"/>
    </row>
    <row r="471" spans="1:14" ht="16.5" thickBot="1" x14ac:dyDescent="0.3">
      <c r="A471" s="62"/>
      <c r="B471" s="649"/>
      <c r="C471" s="647" t="str">
        <f t="shared" si="11"/>
        <v/>
      </c>
      <c r="D471" s="648"/>
      <c r="E471" s="646"/>
      <c r="F471" s="919"/>
      <c r="G471" s="919"/>
      <c r="H471" s="919"/>
      <c r="I471" s="919"/>
      <c r="J471" s="919"/>
      <c r="K471" s="919"/>
      <c r="L471" s="919"/>
      <c r="M471" s="919"/>
      <c r="N471" s="919"/>
    </row>
    <row r="472" spans="1:14" ht="16.5" thickBot="1" x14ac:dyDescent="0.3">
      <c r="A472" s="62"/>
      <c r="B472" s="649"/>
      <c r="C472" s="647" t="str">
        <f t="shared" si="11"/>
        <v/>
      </c>
      <c r="D472" s="648"/>
      <c r="E472" s="646"/>
      <c r="F472" s="919"/>
      <c r="G472" s="919"/>
      <c r="H472" s="919"/>
      <c r="I472" s="919"/>
      <c r="J472" s="919"/>
      <c r="K472" s="919"/>
      <c r="L472" s="919"/>
      <c r="M472" s="919"/>
      <c r="N472" s="919"/>
    </row>
    <row r="473" spans="1:14" ht="16.5" thickBot="1" x14ac:dyDescent="0.3">
      <c r="A473" s="62"/>
      <c r="B473" s="649"/>
      <c r="C473" s="647" t="str">
        <f t="shared" si="11"/>
        <v/>
      </c>
      <c r="D473" s="648"/>
      <c r="E473" s="646"/>
      <c r="F473" s="919"/>
      <c r="G473" s="919"/>
      <c r="H473" s="919"/>
      <c r="I473" s="919"/>
      <c r="J473" s="919"/>
      <c r="K473" s="919"/>
      <c r="L473" s="919"/>
      <c r="M473" s="919"/>
      <c r="N473" s="919"/>
    </row>
    <row r="474" spans="1:14" ht="16.5" thickBot="1" x14ac:dyDescent="0.3">
      <c r="A474" s="62"/>
      <c r="B474" s="649"/>
      <c r="C474" s="647" t="str">
        <f t="shared" si="11"/>
        <v/>
      </c>
      <c r="D474" s="648"/>
      <c r="E474" s="646"/>
      <c r="F474" s="919"/>
      <c r="G474" s="919"/>
      <c r="H474" s="919"/>
      <c r="I474" s="919"/>
      <c r="J474" s="919"/>
      <c r="K474" s="919"/>
      <c r="L474" s="919"/>
      <c r="M474" s="919"/>
      <c r="N474" s="919"/>
    </row>
    <row r="475" spans="1:14" ht="16.5" thickBot="1" x14ac:dyDescent="0.3">
      <c r="A475" s="62"/>
      <c r="B475" s="649"/>
      <c r="C475" s="647" t="str">
        <f t="shared" si="11"/>
        <v/>
      </c>
      <c r="D475" s="648"/>
      <c r="E475" s="646"/>
      <c r="F475" s="919"/>
      <c r="G475" s="919"/>
      <c r="H475" s="919"/>
      <c r="I475" s="919"/>
      <c r="J475" s="919"/>
      <c r="K475" s="919"/>
      <c r="L475" s="919"/>
      <c r="M475" s="919"/>
      <c r="N475" s="919"/>
    </row>
    <row r="476" spans="1:14" ht="16.5" thickBot="1" x14ac:dyDescent="0.3">
      <c r="A476" s="62"/>
      <c r="B476" s="649"/>
      <c r="C476" s="647" t="str">
        <f t="shared" si="11"/>
        <v/>
      </c>
      <c r="D476" s="648"/>
      <c r="E476" s="646"/>
      <c r="F476" s="919"/>
      <c r="G476" s="919"/>
      <c r="H476" s="919"/>
      <c r="I476" s="919"/>
      <c r="J476" s="919"/>
      <c r="K476" s="919"/>
      <c r="L476" s="919"/>
      <c r="M476" s="919"/>
      <c r="N476" s="919"/>
    </row>
    <row r="477" spans="1:14" ht="16.5" thickBot="1" x14ac:dyDescent="0.3">
      <c r="A477" s="62"/>
      <c r="B477" s="649"/>
      <c r="C477" s="647" t="str">
        <f t="shared" si="11"/>
        <v/>
      </c>
      <c r="D477" s="648"/>
      <c r="E477" s="646"/>
      <c r="F477" s="919"/>
      <c r="G477" s="919"/>
      <c r="H477" s="919"/>
      <c r="I477" s="919"/>
      <c r="J477" s="919"/>
      <c r="K477" s="919"/>
      <c r="L477" s="919"/>
      <c r="M477" s="919"/>
      <c r="N477" s="919"/>
    </row>
    <row r="478" spans="1:14" ht="16.5" thickBot="1" x14ac:dyDescent="0.3">
      <c r="A478" s="62"/>
      <c r="B478" s="649"/>
      <c r="C478" s="647" t="str">
        <f t="shared" si="11"/>
        <v/>
      </c>
      <c r="D478" s="648"/>
      <c r="E478" s="646"/>
      <c r="F478" s="919"/>
      <c r="G478" s="919"/>
      <c r="H478" s="919"/>
      <c r="I478" s="919"/>
      <c r="J478" s="919"/>
      <c r="K478" s="919"/>
      <c r="L478" s="919"/>
      <c r="M478" s="919"/>
      <c r="N478" s="919"/>
    </row>
    <row r="479" spans="1:14" ht="16.5" thickBot="1" x14ac:dyDescent="0.3">
      <c r="A479" s="62"/>
      <c r="B479" s="649"/>
      <c r="C479" s="647" t="str">
        <f t="shared" si="11"/>
        <v/>
      </c>
      <c r="D479" s="648"/>
      <c r="E479" s="646"/>
      <c r="F479" s="919"/>
      <c r="G479" s="919"/>
      <c r="H479" s="919"/>
      <c r="I479" s="919"/>
      <c r="J479" s="919"/>
      <c r="K479" s="919"/>
      <c r="L479" s="919"/>
      <c r="M479" s="919"/>
      <c r="N479" s="919"/>
    </row>
    <row r="480" spans="1:14" ht="16.5" thickBot="1" x14ac:dyDescent="0.3">
      <c r="A480" s="62"/>
      <c r="B480" s="649"/>
      <c r="C480" s="647" t="str">
        <f t="shared" si="11"/>
        <v/>
      </c>
      <c r="D480" s="648"/>
      <c r="E480" s="646"/>
      <c r="F480" s="919"/>
      <c r="G480" s="919"/>
      <c r="H480" s="919"/>
      <c r="I480" s="919"/>
      <c r="J480" s="919"/>
      <c r="K480" s="919"/>
      <c r="L480" s="919"/>
      <c r="M480" s="919"/>
      <c r="N480" s="919"/>
    </row>
    <row r="481" spans="1:14" ht="16.5" thickBot="1" x14ac:dyDescent="0.3">
      <c r="A481" s="62"/>
      <c r="B481" s="649"/>
      <c r="C481" s="647" t="str">
        <f t="shared" si="11"/>
        <v/>
      </c>
      <c r="D481" s="648"/>
      <c r="E481" s="646"/>
      <c r="F481" s="919"/>
      <c r="G481" s="919"/>
      <c r="H481" s="919"/>
      <c r="I481" s="919"/>
      <c r="J481" s="919"/>
      <c r="K481" s="919"/>
      <c r="L481" s="919"/>
      <c r="M481" s="919"/>
      <c r="N481" s="919"/>
    </row>
    <row r="482" spans="1:14" ht="16.5" thickBot="1" x14ac:dyDescent="0.3">
      <c r="A482" s="62"/>
      <c r="B482" s="649"/>
      <c r="C482" s="647" t="str">
        <f t="shared" si="11"/>
        <v/>
      </c>
      <c r="D482" s="648"/>
      <c r="E482" s="646"/>
      <c r="F482" s="919"/>
      <c r="G482" s="919"/>
      <c r="H482" s="919"/>
      <c r="I482" s="919"/>
      <c r="J482" s="919"/>
      <c r="K482" s="919"/>
      <c r="L482" s="919"/>
      <c r="M482" s="919"/>
      <c r="N482" s="919"/>
    </row>
    <row r="483" spans="1:14" ht="16.5" thickBot="1" x14ac:dyDescent="0.3">
      <c r="A483" s="62"/>
      <c r="B483" s="649"/>
      <c r="C483" s="647" t="str">
        <f t="shared" si="11"/>
        <v/>
      </c>
      <c r="D483" s="648"/>
      <c r="E483" s="646"/>
      <c r="F483" s="919"/>
      <c r="G483" s="919"/>
      <c r="H483" s="919"/>
      <c r="I483" s="919"/>
      <c r="J483" s="919"/>
      <c r="K483" s="919"/>
      <c r="L483" s="919"/>
      <c r="M483" s="919"/>
      <c r="N483" s="919"/>
    </row>
    <row r="484" spans="1:14" ht="16.5" thickBot="1" x14ac:dyDescent="0.3">
      <c r="A484" s="62"/>
      <c r="B484" s="649"/>
      <c r="C484" s="647" t="str">
        <f t="shared" si="11"/>
        <v/>
      </c>
      <c r="D484" s="648"/>
      <c r="E484" s="646"/>
      <c r="F484" s="919"/>
      <c r="G484" s="919"/>
      <c r="H484" s="919"/>
      <c r="I484" s="919"/>
      <c r="J484" s="919"/>
      <c r="K484" s="919"/>
      <c r="L484" s="919"/>
      <c r="M484" s="919"/>
      <c r="N484" s="919"/>
    </row>
    <row r="485" spans="1:14" ht="16.5" thickBot="1" x14ac:dyDescent="0.3">
      <c r="A485" s="62"/>
      <c r="B485" s="649"/>
      <c r="C485" s="647" t="str">
        <f t="shared" si="11"/>
        <v/>
      </c>
      <c r="D485" s="648"/>
      <c r="E485" s="646"/>
      <c r="F485" s="919"/>
      <c r="G485" s="919"/>
      <c r="H485" s="919"/>
      <c r="I485" s="919"/>
      <c r="J485" s="919"/>
      <c r="K485" s="919"/>
      <c r="L485" s="919"/>
      <c r="M485" s="919"/>
      <c r="N485" s="919"/>
    </row>
    <row r="486" spans="1:14" ht="16.5" thickBot="1" x14ac:dyDescent="0.3">
      <c r="A486" s="62"/>
      <c r="B486" s="649"/>
      <c r="C486" s="647" t="str">
        <f t="shared" si="11"/>
        <v/>
      </c>
      <c r="D486" s="648"/>
      <c r="E486" s="646"/>
      <c r="F486" s="919"/>
      <c r="G486" s="919"/>
      <c r="H486" s="919"/>
      <c r="I486" s="919"/>
      <c r="J486" s="919"/>
      <c r="K486" s="919"/>
      <c r="L486" s="919"/>
      <c r="M486" s="919"/>
      <c r="N486" s="919"/>
    </row>
    <row r="487" spans="1:14" ht="16.5" thickBot="1" x14ac:dyDescent="0.3">
      <c r="A487" s="62"/>
      <c r="B487" s="649"/>
      <c r="C487" s="647" t="str">
        <f t="shared" si="11"/>
        <v/>
      </c>
      <c r="D487" s="648"/>
      <c r="E487" s="646"/>
      <c r="F487" s="919"/>
      <c r="G487" s="919"/>
      <c r="H487" s="919"/>
      <c r="I487" s="919"/>
      <c r="J487" s="919"/>
      <c r="K487" s="919"/>
      <c r="L487" s="919"/>
      <c r="M487" s="919"/>
      <c r="N487" s="919"/>
    </row>
    <row r="488" spans="1:14" ht="16.5" thickBot="1" x14ac:dyDescent="0.3">
      <c r="A488" s="62"/>
      <c r="B488" s="649"/>
      <c r="C488" s="647" t="str">
        <f t="shared" si="11"/>
        <v/>
      </c>
      <c r="D488" s="648"/>
      <c r="E488" s="646"/>
      <c r="F488" s="919"/>
      <c r="G488" s="919"/>
      <c r="H488" s="919"/>
      <c r="I488" s="919"/>
      <c r="J488" s="919"/>
      <c r="K488" s="919"/>
      <c r="L488" s="919"/>
      <c r="M488" s="919"/>
      <c r="N488" s="919"/>
    </row>
    <row r="489" spans="1:14" ht="16.5" thickBot="1" x14ac:dyDescent="0.3">
      <c r="A489" s="62"/>
      <c r="B489" s="649"/>
      <c r="C489" s="647" t="str">
        <f t="shared" si="11"/>
        <v/>
      </c>
      <c r="D489" s="648"/>
      <c r="E489" s="646"/>
      <c r="F489" s="919"/>
      <c r="G489" s="919"/>
      <c r="H489" s="919"/>
      <c r="I489" s="919"/>
      <c r="J489" s="919"/>
      <c r="K489" s="919"/>
      <c r="L489" s="919"/>
      <c r="M489" s="919"/>
      <c r="N489" s="919"/>
    </row>
    <row r="490" spans="1:14" ht="16.5" thickBot="1" x14ac:dyDescent="0.3">
      <c r="A490" s="62"/>
      <c r="B490" s="649"/>
      <c r="C490" s="647" t="str">
        <f t="shared" si="11"/>
        <v/>
      </c>
      <c r="D490" s="648"/>
      <c r="E490" s="646"/>
      <c r="F490" s="919"/>
      <c r="G490" s="919"/>
      <c r="H490" s="919"/>
      <c r="I490" s="919"/>
      <c r="J490" s="919"/>
      <c r="K490" s="919"/>
      <c r="L490" s="919"/>
      <c r="M490" s="919"/>
      <c r="N490" s="919"/>
    </row>
    <row r="491" spans="1:14" ht="16.5" thickBot="1" x14ac:dyDescent="0.3">
      <c r="A491" s="62"/>
      <c r="B491" s="649"/>
      <c r="C491" s="647" t="str">
        <f t="shared" si="11"/>
        <v/>
      </c>
      <c r="D491" s="648"/>
      <c r="E491" s="646"/>
      <c r="F491" s="919"/>
      <c r="G491" s="919"/>
      <c r="H491" s="919"/>
      <c r="I491" s="919"/>
      <c r="J491" s="919"/>
      <c r="K491" s="919"/>
      <c r="L491" s="919"/>
      <c r="M491" s="919"/>
      <c r="N491" s="919"/>
    </row>
    <row r="492" spans="1:14" ht="16.5" thickBot="1" x14ac:dyDescent="0.3">
      <c r="A492" s="62"/>
      <c r="B492" s="649"/>
      <c r="C492" s="647" t="str">
        <f t="shared" si="11"/>
        <v/>
      </c>
      <c r="D492" s="648"/>
      <c r="E492" s="646"/>
      <c r="F492" s="919"/>
      <c r="G492" s="919"/>
      <c r="H492" s="919"/>
      <c r="I492" s="919"/>
      <c r="J492" s="919"/>
      <c r="K492" s="919"/>
      <c r="L492" s="919"/>
      <c r="M492" s="919"/>
      <c r="N492" s="919"/>
    </row>
    <row r="493" spans="1:14" ht="16.5" thickBot="1" x14ac:dyDescent="0.3">
      <c r="A493" s="62"/>
      <c r="B493" s="649"/>
      <c r="C493" s="647" t="str">
        <f t="shared" si="11"/>
        <v/>
      </c>
      <c r="D493" s="648"/>
      <c r="E493" s="646"/>
      <c r="F493" s="919"/>
      <c r="G493" s="919"/>
      <c r="H493" s="919"/>
      <c r="I493" s="919"/>
      <c r="J493" s="919"/>
      <c r="K493" s="919"/>
      <c r="L493" s="919"/>
      <c r="M493" s="919"/>
      <c r="N493" s="919"/>
    </row>
    <row r="494" spans="1:14" ht="16.5" thickBot="1" x14ac:dyDescent="0.3">
      <c r="A494" s="62"/>
      <c r="B494" s="649"/>
      <c r="C494" s="647" t="str">
        <f t="shared" si="11"/>
        <v/>
      </c>
      <c r="D494" s="648"/>
      <c r="E494" s="646"/>
      <c r="F494" s="919"/>
      <c r="G494" s="919"/>
      <c r="H494" s="919"/>
      <c r="I494" s="919"/>
      <c r="J494" s="919"/>
      <c r="K494" s="919"/>
      <c r="L494" s="919"/>
      <c r="M494" s="919"/>
      <c r="N494" s="919"/>
    </row>
    <row r="495" spans="1:14" ht="16.5" thickBot="1" x14ac:dyDescent="0.3">
      <c r="A495" s="62"/>
      <c r="B495" s="649"/>
      <c r="C495" s="647" t="str">
        <f t="shared" si="11"/>
        <v/>
      </c>
      <c r="D495" s="648"/>
      <c r="E495" s="646"/>
      <c r="F495" s="919"/>
      <c r="G495" s="919"/>
      <c r="H495" s="919"/>
      <c r="I495" s="919"/>
      <c r="J495" s="919"/>
      <c r="K495" s="919"/>
      <c r="L495" s="919"/>
      <c r="M495" s="919"/>
      <c r="N495" s="919"/>
    </row>
    <row r="496" spans="1:14" ht="16.5" thickBot="1" x14ac:dyDescent="0.3">
      <c r="A496" s="62"/>
      <c r="B496" s="649"/>
      <c r="C496" s="647" t="str">
        <f t="shared" si="11"/>
        <v/>
      </c>
      <c r="D496" s="648"/>
      <c r="E496" s="646"/>
      <c r="F496" s="919"/>
      <c r="G496" s="919"/>
      <c r="H496" s="919"/>
      <c r="I496" s="919"/>
      <c r="J496" s="919"/>
      <c r="K496" s="919"/>
      <c r="L496" s="919"/>
      <c r="M496" s="919"/>
      <c r="N496" s="919"/>
    </row>
    <row r="497" spans="1:14" ht="16.5" thickBot="1" x14ac:dyDescent="0.3">
      <c r="A497" s="62"/>
      <c r="B497" s="649"/>
      <c r="C497" s="647" t="str">
        <f t="shared" si="11"/>
        <v/>
      </c>
      <c r="D497" s="648"/>
      <c r="E497" s="646"/>
      <c r="F497" s="919"/>
      <c r="G497" s="919"/>
      <c r="H497" s="919"/>
      <c r="I497" s="919"/>
      <c r="J497" s="919"/>
      <c r="K497" s="919"/>
      <c r="L497" s="919"/>
      <c r="M497" s="919"/>
      <c r="N497" s="919"/>
    </row>
    <row r="498" spans="1:14" ht="16.5" thickBot="1" x14ac:dyDescent="0.3">
      <c r="A498" s="62"/>
      <c r="B498" s="649"/>
      <c r="C498" s="647" t="str">
        <f t="shared" si="11"/>
        <v/>
      </c>
      <c r="D498" s="648"/>
      <c r="E498" s="646"/>
      <c r="F498" s="919"/>
      <c r="G498" s="919"/>
      <c r="H498" s="919"/>
      <c r="I498" s="919"/>
      <c r="J498" s="919"/>
      <c r="K498" s="919"/>
      <c r="L498" s="919"/>
      <c r="M498" s="919"/>
      <c r="N498" s="919"/>
    </row>
    <row r="499" spans="1:14" ht="16.5" thickBot="1" x14ac:dyDescent="0.3">
      <c r="A499" s="62"/>
      <c r="B499" s="649"/>
      <c r="C499" s="647" t="str">
        <f t="shared" si="11"/>
        <v/>
      </c>
      <c r="D499" s="648"/>
      <c r="E499" s="646"/>
      <c r="F499" s="919"/>
      <c r="G499" s="919"/>
      <c r="H499" s="919"/>
      <c r="I499" s="919"/>
      <c r="J499" s="919"/>
      <c r="K499" s="919"/>
      <c r="L499" s="919"/>
      <c r="M499" s="919"/>
      <c r="N499" s="919"/>
    </row>
    <row r="500" spans="1:14" ht="16.5" thickBot="1" x14ac:dyDescent="0.3">
      <c r="A500" s="62"/>
      <c r="B500" s="649"/>
      <c r="C500" s="647" t="str">
        <f t="shared" si="11"/>
        <v/>
      </c>
      <c r="D500" s="648"/>
      <c r="E500" s="646"/>
      <c r="F500" s="919"/>
      <c r="G500" s="919"/>
      <c r="H500" s="919"/>
      <c r="I500" s="919"/>
      <c r="J500" s="919"/>
      <c r="K500" s="919"/>
      <c r="L500" s="919"/>
      <c r="M500" s="919"/>
      <c r="N500" s="919"/>
    </row>
    <row r="501" spans="1:14" ht="16.5" thickBot="1" x14ac:dyDescent="0.3">
      <c r="A501" s="62"/>
      <c r="B501" s="649"/>
      <c r="C501" s="647" t="str">
        <f t="shared" si="11"/>
        <v/>
      </c>
      <c r="D501" s="648"/>
      <c r="E501" s="646"/>
      <c r="F501" s="919"/>
      <c r="G501" s="919"/>
      <c r="H501" s="919"/>
      <c r="I501" s="919"/>
      <c r="J501" s="919"/>
      <c r="K501" s="919"/>
      <c r="L501" s="919"/>
      <c r="M501" s="919"/>
      <c r="N501" s="919"/>
    </row>
    <row r="502" spans="1:14" ht="16.5" thickBot="1" x14ac:dyDescent="0.3">
      <c r="A502" s="62"/>
      <c r="B502" s="649"/>
      <c r="C502" s="647" t="str">
        <f t="shared" si="11"/>
        <v/>
      </c>
      <c r="D502" s="648"/>
      <c r="E502" s="646"/>
      <c r="F502" s="919"/>
      <c r="G502" s="919"/>
      <c r="H502" s="919"/>
      <c r="I502" s="919"/>
      <c r="J502" s="919"/>
      <c r="K502" s="919"/>
      <c r="L502" s="919"/>
      <c r="M502" s="919"/>
      <c r="N502" s="919"/>
    </row>
    <row r="503" spans="1:14" ht="16.5" thickBot="1" x14ac:dyDescent="0.3">
      <c r="A503" s="62"/>
      <c r="B503" s="649"/>
      <c r="C503" s="647" t="str">
        <f t="shared" si="11"/>
        <v/>
      </c>
      <c r="D503" s="648"/>
      <c r="E503" s="646"/>
      <c r="F503" s="919"/>
      <c r="G503" s="919"/>
      <c r="H503" s="919"/>
      <c r="I503" s="919"/>
      <c r="J503" s="919"/>
      <c r="K503" s="919"/>
      <c r="L503" s="919"/>
      <c r="M503" s="919"/>
      <c r="N503" s="919"/>
    </row>
    <row r="504" spans="1:14" ht="16.5" thickBot="1" x14ac:dyDescent="0.3">
      <c r="A504" s="62"/>
      <c r="B504" s="649"/>
      <c r="C504" s="647" t="str">
        <f t="shared" si="11"/>
        <v/>
      </c>
      <c r="D504" s="648"/>
      <c r="E504" s="646"/>
      <c r="F504" s="919"/>
      <c r="G504" s="919"/>
      <c r="H504" s="919"/>
      <c r="I504" s="919"/>
      <c r="J504" s="919"/>
      <c r="K504" s="919"/>
      <c r="L504" s="919"/>
      <c r="M504" s="919"/>
      <c r="N504" s="919"/>
    </row>
    <row r="505" spans="1:14" ht="16.5" thickBot="1" x14ac:dyDescent="0.3">
      <c r="A505" s="62"/>
      <c r="B505" s="649"/>
      <c r="C505" s="647" t="str">
        <f t="shared" si="11"/>
        <v/>
      </c>
      <c r="D505" s="648"/>
      <c r="E505" s="646"/>
      <c r="F505" s="919"/>
      <c r="G505" s="919"/>
      <c r="H505" s="919"/>
      <c r="I505" s="919"/>
      <c r="J505" s="919"/>
      <c r="K505" s="919"/>
      <c r="L505" s="919"/>
      <c r="M505" s="919"/>
      <c r="N505" s="919"/>
    </row>
    <row r="506" spans="1:14" ht="16.5" thickBot="1" x14ac:dyDescent="0.3">
      <c r="A506" s="62"/>
      <c r="B506" s="649"/>
      <c r="C506" s="647" t="str">
        <f t="shared" si="11"/>
        <v/>
      </c>
      <c r="D506" s="648"/>
      <c r="E506" s="646"/>
      <c r="F506" s="919"/>
      <c r="G506" s="919"/>
      <c r="H506" s="919"/>
      <c r="I506" s="919"/>
      <c r="J506" s="919"/>
      <c r="K506" s="919"/>
      <c r="L506" s="919"/>
      <c r="M506" s="919"/>
      <c r="N506" s="919"/>
    </row>
    <row r="507" spans="1:14" ht="16.5" thickBot="1" x14ac:dyDescent="0.3">
      <c r="A507" s="62"/>
      <c r="B507" s="649"/>
      <c r="C507" s="647" t="str">
        <f t="shared" si="11"/>
        <v/>
      </c>
      <c r="D507" s="648"/>
      <c r="E507" s="646"/>
      <c r="F507" s="919"/>
      <c r="G507" s="919"/>
      <c r="H507" s="919"/>
      <c r="I507" s="919"/>
      <c r="J507" s="919"/>
      <c r="K507" s="919"/>
      <c r="L507" s="919"/>
      <c r="M507" s="919"/>
      <c r="N507" s="919"/>
    </row>
    <row r="508" spans="1:14" ht="16.5" thickBot="1" x14ac:dyDescent="0.3">
      <c r="A508" s="62"/>
      <c r="B508" s="649"/>
      <c r="C508" s="647" t="str">
        <f t="shared" si="11"/>
        <v/>
      </c>
      <c r="D508" s="648"/>
      <c r="E508" s="646"/>
      <c r="F508" s="919"/>
      <c r="G508" s="919"/>
      <c r="H508" s="919"/>
      <c r="I508" s="919"/>
      <c r="J508" s="919"/>
      <c r="K508" s="919"/>
      <c r="L508" s="919"/>
      <c r="M508" s="919"/>
      <c r="N508" s="919"/>
    </row>
    <row r="509" spans="1:14" ht="16.5" thickBot="1" x14ac:dyDescent="0.3">
      <c r="A509" s="62"/>
      <c r="B509" s="649"/>
      <c r="C509" s="647" t="str">
        <f t="shared" si="11"/>
        <v/>
      </c>
      <c r="D509" s="648"/>
      <c r="E509" s="646"/>
      <c r="F509" s="919"/>
      <c r="G509" s="919"/>
      <c r="H509" s="919"/>
      <c r="I509" s="919"/>
      <c r="J509" s="919"/>
      <c r="K509" s="919"/>
      <c r="L509" s="919"/>
      <c r="M509" s="919"/>
      <c r="N509" s="919"/>
    </row>
    <row r="510" spans="1:14" ht="16.5" thickBot="1" x14ac:dyDescent="0.3">
      <c r="A510" s="62"/>
      <c r="B510" s="649"/>
      <c r="C510" s="647" t="str">
        <f t="shared" si="11"/>
        <v/>
      </c>
      <c r="D510" s="648"/>
      <c r="E510" s="646"/>
      <c r="F510" s="919"/>
      <c r="G510" s="919"/>
      <c r="H510" s="919"/>
      <c r="I510" s="919"/>
      <c r="J510" s="919"/>
      <c r="K510" s="919"/>
      <c r="L510" s="919"/>
      <c r="M510" s="919"/>
      <c r="N510" s="919"/>
    </row>
    <row r="511" spans="1:14" ht="16.5" thickBot="1" x14ac:dyDescent="0.3">
      <c r="A511" s="62"/>
      <c r="B511" s="649"/>
      <c r="C511" s="647" t="str">
        <f t="shared" si="11"/>
        <v/>
      </c>
      <c r="D511" s="648"/>
      <c r="E511" s="646"/>
      <c r="F511" s="919"/>
      <c r="G511" s="919"/>
      <c r="H511" s="919"/>
      <c r="I511" s="919"/>
      <c r="J511" s="919"/>
      <c r="K511" s="919"/>
      <c r="L511" s="919"/>
      <c r="M511" s="919"/>
      <c r="N511" s="919"/>
    </row>
    <row r="512" spans="1:14" ht="16.5" thickBot="1" x14ac:dyDescent="0.3">
      <c r="A512" s="62"/>
      <c r="B512" s="649"/>
      <c r="C512" s="647" t="str">
        <f t="shared" si="11"/>
        <v/>
      </c>
      <c r="D512" s="648"/>
      <c r="E512" s="646"/>
      <c r="F512" s="919"/>
      <c r="G512" s="919"/>
      <c r="H512" s="919"/>
      <c r="I512" s="919"/>
      <c r="J512" s="919"/>
      <c r="K512" s="919"/>
      <c r="L512" s="919"/>
      <c r="M512" s="919"/>
      <c r="N512" s="919"/>
    </row>
    <row r="513" spans="1:14" ht="16.5" thickBot="1" x14ac:dyDescent="0.3">
      <c r="A513" s="62"/>
      <c r="B513" s="649"/>
      <c r="C513" s="647" t="str">
        <f t="shared" si="11"/>
        <v/>
      </c>
      <c r="D513" s="648"/>
      <c r="E513" s="646"/>
      <c r="F513" s="919"/>
      <c r="G513" s="919"/>
      <c r="H513" s="919"/>
      <c r="I513" s="919"/>
      <c r="J513" s="919"/>
      <c r="K513" s="919"/>
      <c r="L513" s="919"/>
      <c r="M513" s="919"/>
      <c r="N513" s="919"/>
    </row>
    <row r="514" spans="1:14" ht="16.5" thickBot="1" x14ac:dyDescent="0.3">
      <c r="A514" s="62"/>
      <c r="B514" s="649"/>
      <c r="C514" s="647" t="str">
        <f t="shared" si="11"/>
        <v/>
      </c>
      <c r="D514" s="648"/>
      <c r="E514" s="646"/>
      <c r="F514" s="919"/>
      <c r="G514" s="919"/>
      <c r="H514" s="919"/>
      <c r="I514" s="919"/>
      <c r="J514" s="919"/>
      <c r="K514" s="919"/>
      <c r="L514" s="919"/>
      <c r="M514" s="919"/>
      <c r="N514" s="919"/>
    </row>
    <row r="515" spans="1:14" ht="16.5" thickBot="1" x14ac:dyDescent="0.3">
      <c r="A515" s="62"/>
      <c r="B515" s="649"/>
      <c r="C515" s="647" t="str">
        <f t="shared" si="11"/>
        <v/>
      </c>
      <c r="D515" s="648"/>
      <c r="E515" s="646"/>
      <c r="F515" s="919"/>
      <c r="G515" s="919"/>
      <c r="H515" s="919"/>
      <c r="I515" s="919"/>
      <c r="J515" s="919"/>
      <c r="K515" s="919"/>
      <c r="L515" s="919"/>
      <c r="M515" s="919"/>
      <c r="N515" s="919"/>
    </row>
    <row r="516" spans="1:14" ht="16.5" thickBot="1" x14ac:dyDescent="0.3">
      <c r="A516" s="62"/>
      <c r="B516" s="649"/>
      <c r="C516" s="647" t="str">
        <f t="shared" si="11"/>
        <v/>
      </c>
      <c r="D516" s="648"/>
      <c r="E516" s="646"/>
      <c r="F516" s="919"/>
      <c r="G516" s="919"/>
      <c r="H516" s="919"/>
      <c r="I516" s="919"/>
      <c r="J516" s="919"/>
      <c r="K516" s="919"/>
      <c r="L516" s="919"/>
      <c r="M516" s="919"/>
      <c r="N516" s="919"/>
    </row>
    <row r="517" spans="1:14" ht="16.5" thickBot="1" x14ac:dyDescent="0.3">
      <c r="A517" s="62"/>
      <c r="B517" s="649"/>
      <c r="C517" s="647" t="str">
        <f t="shared" si="11"/>
        <v/>
      </c>
      <c r="D517" s="648"/>
      <c r="E517" s="646"/>
      <c r="F517" s="919"/>
      <c r="G517" s="919"/>
      <c r="H517" s="919"/>
      <c r="I517" s="919"/>
      <c r="J517" s="919"/>
      <c r="K517" s="919"/>
      <c r="L517" s="919"/>
      <c r="M517" s="919"/>
      <c r="N517" s="919"/>
    </row>
    <row r="518" spans="1:14" ht="16.5" thickBot="1" x14ac:dyDescent="0.3">
      <c r="A518" s="62"/>
      <c r="B518" s="649"/>
      <c r="C518" s="647" t="str">
        <f t="shared" si="11"/>
        <v/>
      </c>
      <c r="D518" s="648"/>
      <c r="E518" s="646"/>
      <c r="F518" s="919"/>
      <c r="G518" s="919"/>
      <c r="H518" s="919"/>
      <c r="I518" s="919"/>
      <c r="J518" s="919"/>
      <c r="K518" s="919"/>
      <c r="L518" s="919"/>
      <c r="M518" s="919"/>
      <c r="N518" s="919"/>
    </row>
    <row r="519" spans="1:14" ht="16.5" thickBot="1" x14ac:dyDescent="0.3">
      <c r="A519" s="62"/>
      <c r="B519" s="649"/>
      <c r="C519" s="647" t="str">
        <f t="shared" si="11"/>
        <v/>
      </c>
      <c r="D519" s="648"/>
      <c r="E519" s="646"/>
      <c r="F519" s="919"/>
      <c r="G519" s="919"/>
      <c r="H519" s="919"/>
      <c r="I519" s="919"/>
      <c r="J519" s="919"/>
      <c r="K519" s="919"/>
      <c r="L519" s="919"/>
      <c r="M519" s="919"/>
      <c r="N519" s="919"/>
    </row>
    <row r="520" spans="1:14" ht="16.5" thickBot="1" x14ac:dyDescent="0.3">
      <c r="A520" s="62"/>
      <c r="B520" s="649"/>
      <c r="C520" s="647" t="str">
        <f t="shared" si="11"/>
        <v/>
      </c>
      <c r="D520" s="648"/>
      <c r="E520" s="646"/>
      <c r="F520" s="919"/>
      <c r="G520" s="919"/>
      <c r="H520" s="919"/>
      <c r="I520" s="919"/>
      <c r="J520" s="919"/>
      <c r="K520" s="919"/>
      <c r="L520" s="919"/>
      <c r="M520" s="919"/>
      <c r="N520" s="919"/>
    </row>
    <row r="521" spans="1:14" ht="16.5" thickBot="1" x14ac:dyDescent="0.3">
      <c r="A521" s="62"/>
      <c r="B521" s="649"/>
      <c r="C521" s="647" t="str">
        <f t="shared" si="11"/>
        <v/>
      </c>
      <c r="D521" s="648"/>
      <c r="E521" s="646"/>
      <c r="F521" s="919"/>
      <c r="G521" s="919"/>
      <c r="H521" s="919"/>
      <c r="I521" s="919"/>
      <c r="J521" s="919"/>
      <c r="K521" s="919"/>
      <c r="L521" s="919"/>
      <c r="M521" s="919"/>
      <c r="N521" s="919"/>
    </row>
    <row r="522" spans="1:14" ht="16.5" thickBot="1" x14ac:dyDescent="0.3">
      <c r="A522" s="62"/>
      <c r="B522" s="649"/>
      <c r="C522" s="647" t="str">
        <f t="shared" si="11"/>
        <v/>
      </c>
      <c r="D522" s="648"/>
      <c r="E522" s="646"/>
      <c r="F522" s="919"/>
      <c r="G522" s="919"/>
      <c r="H522" s="919"/>
      <c r="I522" s="919"/>
      <c r="J522" s="919"/>
      <c r="K522" s="919"/>
      <c r="L522" s="919"/>
      <c r="M522" s="919"/>
      <c r="N522" s="919"/>
    </row>
    <row r="523" spans="1:14" ht="16.5" thickBot="1" x14ac:dyDescent="0.3">
      <c r="A523" s="62"/>
      <c r="B523" s="649"/>
      <c r="C523" s="647" t="str">
        <f t="shared" si="11"/>
        <v/>
      </c>
      <c r="D523" s="648"/>
      <c r="E523" s="646"/>
      <c r="F523" s="919"/>
      <c r="G523" s="919"/>
      <c r="H523" s="919"/>
      <c r="I523" s="919"/>
      <c r="J523" s="919"/>
      <c r="K523" s="919"/>
      <c r="L523" s="919"/>
      <c r="M523" s="919"/>
      <c r="N523" s="919"/>
    </row>
    <row r="524" spans="1:14" ht="16.5" thickBot="1" x14ac:dyDescent="0.3">
      <c r="A524" s="62"/>
      <c r="B524" s="649"/>
      <c r="C524" s="647" t="str">
        <f t="shared" ref="C524:C587" si="12">IF(B524&gt;0, (B524-B523), "")</f>
        <v/>
      </c>
      <c r="D524" s="648"/>
      <c r="E524" s="646"/>
      <c r="F524" s="919"/>
      <c r="G524" s="919"/>
      <c r="H524" s="919"/>
      <c r="I524" s="919"/>
      <c r="J524" s="919"/>
      <c r="K524" s="919"/>
      <c r="L524" s="919"/>
      <c r="M524" s="919"/>
      <c r="N524" s="919"/>
    </row>
    <row r="525" spans="1:14" ht="16.5" thickBot="1" x14ac:dyDescent="0.3">
      <c r="A525" s="62"/>
      <c r="B525" s="649"/>
      <c r="C525" s="647" t="str">
        <f t="shared" si="12"/>
        <v/>
      </c>
      <c r="D525" s="648"/>
      <c r="E525" s="646"/>
      <c r="F525" s="919"/>
      <c r="G525" s="919"/>
      <c r="H525" s="919"/>
      <c r="I525" s="919"/>
      <c r="J525" s="919"/>
      <c r="K525" s="919"/>
      <c r="L525" s="919"/>
      <c r="M525" s="919"/>
      <c r="N525" s="919"/>
    </row>
    <row r="526" spans="1:14" ht="16.5" thickBot="1" x14ac:dyDescent="0.3">
      <c r="A526" s="62"/>
      <c r="B526" s="649"/>
      <c r="C526" s="647" t="str">
        <f t="shared" si="12"/>
        <v/>
      </c>
      <c r="D526" s="648"/>
      <c r="E526" s="646"/>
      <c r="F526" s="919"/>
      <c r="G526" s="919"/>
      <c r="H526" s="919"/>
      <c r="I526" s="919"/>
      <c r="J526" s="919"/>
      <c r="K526" s="919"/>
      <c r="L526" s="919"/>
      <c r="M526" s="919"/>
      <c r="N526" s="919"/>
    </row>
    <row r="527" spans="1:14" ht="16.5" thickBot="1" x14ac:dyDescent="0.3">
      <c r="A527" s="62"/>
      <c r="B527" s="649"/>
      <c r="C527" s="647" t="str">
        <f t="shared" si="12"/>
        <v/>
      </c>
      <c r="D527" s="648"/>
      <c r="E527" s="646"/>
      <c r="F527" s="919"/>
      <c r="G527" s="919"/>
      <c r="H527" s="919"/>
      <c r="I527" s="919"/>
      <c r="J527" s="919"/>
      <c r="K527" s="919"/>
      <c r="L527" s="919"/>
      <c r="M527" s="919"/>
      <c r="N527" s="919"/>
    </row>
    <row r="528" spans="1:14" ht="16.5" thickBot="1" x14ac:dyDescent="0.3">
      <c r="A528" s="62"/>
      <c r="B528" s="649"/>
      <c r="C528" s="647" t="str">
        <f t="shared" si="12"/>
        <v/>
      </c>
      <c r="D528" s="648"/>
      <c r="E528" s="646"/>
      <c r="F528" s="919"/>
      <c r="G528" s="919"/>
      <c r="H528" s="919"/>
      <c r="I528" s="919"/>
      <c r="J528" s="919"/>
      <c r="K528" s="919"/>
      <c r="L528" s="919"/>
      <c r="M528" s="919"/>
      <c r="N528" s="919"/>
    </row>
    <row r="529" spans="1:14" ht="16.5" thickBot="1" x14ac:dyDescent="0.3">
      <c r="A529" s="62"/>
      <c r="B529" s="649"/>
      <c r="C529" s="647" t="str">
        <f t="shared" si="12"/>
        <v/>
      </c>
      <c r="D529" s="648"/>
      <c r="E529" s="646"/>
      <c r="F529" s="919"/>
      <c r="G529" s="919"/>
      <c r="H529" s="919"/>
      <c r="I529" s="919"/>
      <c r="J529" s="919"/>
      <c r="K529" s="919"/>
      <c r="L529" s="919"/>
      <c r="M529" s="919"/>
      <c r="N529" s="919"/>
    </row>
    <row r="530" spans="1:14" ht="16.5" thickBot="1" x14ac:dyDescent="0.3">
      <c r="A530" s="62"/>
      <c r="B530" s="649"/>
      <c r="C530" s="647" t="str">
        <f t="shared" si="12"/>
        <v/>
      </c>
      <c r="D530" s="648"/>
      <c r="E530" s="646"/>
      <c r="F530" s="919"/>
      <c r="G530" s="919"/>
      <c r="H530" s="919"/>
      <c r="I530" s="919"/>
      <c r="J530" s="919"/>
      <c r="K530" s="919"/>
      <c r="L530" s="919"/>
      <c r="M530" s="919"/>
      <c r="N530" s="919"/>
    </row>
    <row r="531" spans="1:14" ht="16.5" thickBot="1" x14ac:dyDescent="0.3">
      <c r="A531" s="62"/>
      <c r="B531" s="649"/>
      <c r="C531" s="647" t="str">
        <f t="shared" si="12"/>
        <v/>
      </c>
      <c r="D531" s="648"/>
      <c r="E531" s="646"/>
      <c r="F531" s="919"/>
      <c r="G531" s="919"/>
      <c r="H531" s="919"/>
      <c r="I531" s="919"/>
      <c r="J531" s="919"/>
      <c r="K531" s="919"/>
      <c r="L531" s="919"/>
      <c r="M531" s="919"/>
      <c r="N531" s="919"/>
    </row>
    <row r="532" spans="1:14" ht="16.5" thickBot="1" x14ac:dyDescent="0.3">
      <c r="A532" s="62"/>
      <c r="B532" s="649"/>
      <c r="C532" s="647" t="str">
        <f t="shared" si="12"/>
        <v/>
      </c>
      <c r="D532" s="648"/>
      <c r="E532" s="646"/>
      <c r="F532" s="919"/>
      <c r="G532" s="919"/>
      <c r="H532" s="919"/>
      <c r="I532" s="919"/>
      <c r="J532" s="919"/>
      <c r="K532" s="919"/>
      <c r="L532" s="919"/>
      <c r="M532" s="919"/>
      <c r="N532" s="919"/>
    </row>
    <row r="533" spans="1:14" ht="16.5" thickBot="1" x14ac:dyDescent="0.3">
      <c r="A533" s="62"/>
      <c r="B533" s="649"/>
      <c r="C533" s="647" t="str">
        <f t="shared" si="12"/>
        <v/>
      </c>
      <c r="D533" s="648"/>
      <c r="E533" s="646"/>
      <c r="F533" s="919"/>
      <c r="G533" s="919"/>
      <c r="H533" s="919"/>
      <c r="I533" s="919"/>
      <c r="J533" s="919"/>
      <c r="K533" s="919"/>
      <c r="L533" s="919"/>
      <c r="M533" s="919"/>
      <c r="N533" s="919"/>
    </row>
    <row r="534" spans="1:14" ht="16.5" thickBot="1" x14ac:dyDescent="0.3">
      <c r="A534" s="62"/>
      <c r="B534" s="649"/>
      <c r="C534" s="647" t="str">
        <f t="shared" si="12"/>
        <v/>
      </c>
      <c r="D534" s="648"/>
      <c r="E534" s="646"/>
      <c r="F534" s="919"/>
      <c r="G534" s="919"/>
      <c r="H534" s="919"/>
      <c r="I534" s="919"/>
      <c r="J534" s="919"/>
      <c r="K534" s="919"/>
      <c r="L534" s="919"/>
      <c r="M534" s="919"/>
      <c r="N534" s="919"/>
    </row>
    <row r="535" spans="1:14" ht="16.5" thickBot="1" x14ac:dyDescent="0.3">
      <c r="A535" s="62"/>
      <c r="B535" s="649"/>
      <c r="C535" s="647" t="str">
        <f t="shared" si="12"/>
        <v/>
      </c>
      <c r="D535" s="648"/>
      <c r="E535" s="646"/>
      <c r="F535" s="919"/>
      <c r="G535" s="919"/>
      <c r="H535" s="919"/>
      <c r="I535" s="919"/>
      <c r="J535" s="919"/>
      <c r="K535" s="919"/>
      <c r="L535" s="919"/>
      <c r="M535" s="919"/>
      <c r="N535" s="919"/>
    </row>
    <row r="536" spans="1:14" ht="16.5" thickBot="1" x14ac:dyDescent="0.3">
      <c r="A536" s="62"/>
      <c r="B536" s="649"/>
      <c r="C536" s="647" t="str">
        <f t="shared" si="12"/>
        <v/>
      </c>
      <c r="D536" s="648"/>
      <c r="E536" s="646"/>
      <c r="F536" s="919"/>
      <c r="G536" s="919"/>
      <c r="H536" s="919"/>
      <c r="I536" s="919"/>
      <c r="J536" s="919"/>
      <c r="K536" s="919"/>
      <c r="L536" s="919"/>
      <c r="M536" s="919"/>
      <c r="N536" s="919"/>
    </row>
    <row r="537" spans="1:14" ht="16.5" thickBot="1" x14ac:dyDescent="0.3">
      <c r="A537" s="62"/>
      <c r="B537" s="649"/>
      <c r="C537" s="647" t="str">
        <f t="shared" si="12"/>
        <v/>
      </c>
      <c r="D537" s="648"/>
      <c r="E537" s="646"/>
      <c r="F537" s="919"/>
      <c r="G537" s="919"/>
      <c r="H537" s="919"/>
      <c r="I537" s="919"/>
      <c r="J537" s="919"/>
      <c r="K537" s="919"/>
      <c r="L537" s="919"/>
      <c r="M537" s="919"/>
      <c r="N537" s="919"/>
    </row>
    <row r="538" spans="1:14" ht="16.5" thickBot="1" x14ac:dyDescent="0.3">
      <c r="A538" s="62"/>
      <c r="B538" s="649"/>
      <c r="C538" s="647" t="str">
        <f t="shared" si="12"/>
        <v/>
      </c>
      <c r="D538" s="648"/>
      <c r="E538" s="646"/>
      <c r="F538" s="919"/>
      <c r="G538" s="919"/>
      <c r="H538" s="919"/>
      <c r="I538" s="919"/>
      <c r="J538" s="919"/>
      <c r="K538" s="919"/>
      <c r="L538" s="919"/>
      <c r="M538" s="919"/>
      <c r="N538" s="919"/>
    </row>
    <row r="539" spans="1:14" ht="16.5" thickBot="1" x14ac:dyDescent="0.3">
      <c r="A539" s="62"/>
      <c r="B539" s="649"/>
      <c r="C539" s="647" t="str">
        <f t="shared" si="12"/>
        <v/>
      </c>
      <c r="D539" s="648"/>
      <c r="E539" s="646"/>
      <c r="F539" s="919"/>
      <c r="G539" s="919"/>
      <c r="H539" s="919"/>
      <c r="I539" s="919"/>
      <c r="J539" s="919"/>
      <c r="K539" s="919"/>
      <c r="L539" s="919"/>
      <c r="M539" s="919"/>
      <c r="N539" s="919"/>
    </row>
    <row r="540" spans="1:14" ht="16.5" thickBot="1" x14ac:dyDescent="0.3">
      <c r="A540" s="62"/>
      <c r="B540" s="649"/>
      <c r="C540" s="647" t="str">
        <f t="shared" si="12"/>
        <v/>
      </c>
      <c r="D540" s="648"/>
      <c r="E540" s="646"/>
      <c r="F540" s="919"/>
      <c r="G540" s="919"/>
      <c r="H540" s="919"/>
      <c r="I540" s="919"/>
      <c r="J540" s="919"/>
      <c r="K540" s="919"/>
      <c r="L540" s="919"/>
      <c r="M540" s="919"/>
      <c r="N540" s="919"/>
    </row>
    <row r="541" spans="1:14" ht="16.5" thickBot="1" x14ac:dyDescent="0.3">
      <c r="A541" s="62"/>
      <c r="B541" s="649"/>
      <c r="C541" s="647" t="str">
        <f t="shared" si="12"/>
        <v/>
      </c>
      <c r="D541" s="648"/>
      <c r="E541" s="646"/>
      <c r="F541" s="919"/>
      <c r="G541" s="919"/>
      <c r="H541" s="919"/>
      <c r="I541" s="919"/>
      <c r="J541" s="919"/>
      <c r="K541" s="919"/>
      <c r="L541" s="919"/>
      <c r="M541" s="919"/>
      <c r="N541" s="919"/>
    </row>
    <row r="542" spans="1:14" ht="16.5" thickBot="1" x14ac:dyDescent="0.3">
      <c r="A542" s="62"/>
      <c r="B542" s="649"/>
      <c r="C542" s="647" t="str">
        <f t="shared" si="12"/>
        <v/>
      </c>
      <c r="D542" s="648"/>
      <c r="E542" s="646"/>
      <c r="F542" s="919"/>
      <c r="G542" s="919"/>
      <c r="H542" s="919"/>
      <c r="I542" s="919"/>
      <c r="J542" s="919"/>
      <c r="K542" s="919"/>
      <c r="L542" s="919"/>
      <c r="M542" s="919"/>
      <c r="N542" s="919"/>
    </row>
    <row r="543" spans="1:14" ht="16.5" thickBot="1" x14ac:dyDescent="0.3">
      <c r="A543" s="62"/>
      <c r="B543" s="649"/>
      <c r="C543" s="647" t="str">
        <f t="shared" si="12"/>
        <v/>
      </c>
      <c r="D543" s="648"/>
      <c r="E543" s="646"/>
      <c r="F543" s="919"/>
      <c r="G543" s="919"/>
      <c r="H543" s="919"/>
      <c r="I543" s="919"/>
      <c r="J543" s="919"/>
      <c r="K543" s="919"/>
      <c r="L543" s="919"/>
      <c r="M543" s="919"/>
      <c r="N543" s="919"/>
    </row>
    <row r="544" spans="1:14" ht="16.5" thickBot="1" x14ac:dyDescent="0.3">
      <c r="A544" s="62"/>
      <c r="B544" s="649"/>
      <c r="C544" s="647" t="str">
        <f t="shared" si="12"/>
        <v/>
      </c>
      <c r="D544" s="648"/>
      <c r="E544" s="646"/>
      <c r="F544" s="919"/>
      <c r="G544" s="919"/>
      <c r="H544" s="919"/>
      <c r="I544" s="919"/>
      <c r="J544" s="919"/>
      <c r="K544" s="919"/>
      <c r="L544" s="919"/>
      <c r="M544" s="919"/>
      <c r="N544" s="919"/>
    </row>
    <row r="545" spans="1:14" ht="16.5" thickBot="1" x14ac:dyDescent="0.3">
      <c r="A545" s="62"/>
      <c r="B545" s="649"/>
      <c r="C545" s="647" t="str">
        <f t="shared" si="12"/>
        <v/>
      </c>
      <c r="D545" s="648"/>
      <c r="E545" s="646"/>
      <c r="F545" s="919"/>
      <c r="G545" s="919"/>
      <c r="H545" s="919"/>
      <c r="I545" s="919"/>
      <c r="J545" s="919"/>
      <c r="K545" s="919"/>
      <c r="L545" s="919"/>
      <c r="M545" s="919"/>
      <c r="N545" s="919"/>
    </row>
    <row r="546" spans="1:14" ht="16.5" thickBot="1" x14ac:dyDescent="0.3">
      <c r="A546" s="62"/>
      <c r="B546" s="649"/>
      <c r="C546" s="647" t="str">
        <f t="shared" si="12"/>
        <v/>
      </c>
      <c r="D546" s="648"/>
      <c r="E546" s="646"/>
      <c r="F546" s="919"/>
      <c r="G546" s="919"/>
      <c r="H546" s="919"/>
      <c r="I546" s="919"/>
      <c r="J546" s="919"/>
      <c r="K546" s="919"/>
      <c r="L546" s="919"/>
      <c r="M546" s="919"/>
      <c r="N546" s="919"/>
    </row>
    <row r="547" spans="1:14" ht="16.5" thickBot="1" x14ac:dyDescent="0.3">
      <c r="A547" s="62"/>
      <c r="B547" s="649"/>
      <c r="C547" s="647" t="str">
        <f t="shared" si="12"/>
        <v/>
      </c>
      <c r="D547" s="648"/>
      <c r="E547" s="646"/>
      <c r="F547" s="919"/>
      <c r="G547" s="919"/>
      <c r="H547" s="919"/>
      <c r="I547" s="919"/>
      <c r="J547" s="919"/>
      <c r="K547" s="919"/>
      <c r="L547" s="919"/>
      <c r="M547" s="919"/>
      <c r="N547" s="919"/>
    </row>
    <row r="548" spans="1:14" ht="16.5" thickBot="1" x14ac:dyDescent="0.3">
      <c r="A548" s="62"/>
      <c r="B548" s="649"/>
      <c r="C548" s="647" t="str">
        <f t="shared" si="12"/>
        <v/>
      </c>
      <c r="D548" s="648"/>
      <c r="E548" s="646"/>
      <c r="F548" s="919"/>
      <c r="G548" s="919"/>
      <c r="H548" s="919"/>
      <c r="I548" s="919"/>
      <c r="J548" s="919"/>
      <c r="K548" s="919"/>
      <c r="L548" s="919"/>
      <c r="M548" s="919"/>
      <c r="N548" s="919"/>
    </row>
    <row r="549" spans="1:14" ht="16.5" thickBot="1" x14ac:dyDescent="0.3">
      <c r="A549" s="62"/>
      <c r="B549" s="649"/>
      <c r="C549" s="647" t="str">
        <f t="shared" si="12"/>
        <v/>
      </c>
      <c r="D549" s="648"/>
      <c r="E549" s="646"/>
      <c r="F549" s="919"/>
      <c r="G549" s="919"/>
      <c r="H549" s="919"/>
      <c r="I549" s="919"/>
      <c r="J549" s="919"/>
      <c r="K549" s="919"/>
      <c r="L549" s="919"/>
      <c r="M549" s="919"/>
      <c r="N549" s="919"/>
    </row>
    <row r="550" spans="1:14" ht="16.5" thickBot="1" x14ac:dyDescent="0.3">
      <c r="A550" s="62"/>
      <c r="B550" s="649"/>
      <c r="C550" s="647" t="str">
        <f t="shared" si="12"/>
        <v/>
      </c>
      <c r="D550" s="648"/>
      <c r="E550" s="646"/>
      <c r="F550" s="919"/>
      <c r="G550" s="919"/>
      <c r="H550" s="919"/>
      <c r="I550" s="919"/>
      <c r="J550" s="919"/>
      <c r="K550" s="919"/>
      <c r="L550" s="919"/>
      <c r="M550" s="919"/>
      <c r="N550" s="919"/>
    </row>
    <row r="551" spans="1:14" ht="16.5" thickBot="1" x14ac:dyDescent="0.3">
      <c r="A551" s="62"/>
      <c r="B551" s="649"/>
      <c r="C551" s="647" t="str">
        <f t="shared" si="12"/>
        <v/>
      </c>
      <c r="D551" s="648"/>
      <c r="E551" s="646"/>
      <c r="F551" s="919"/>
      <c r="G551" s="919"/>
      <c r="H551" s="919"/>
      <c r="I551" s="919"/>
      <c r="J551" s="919"/>
      <c r="K551" s="919"/>
      <c r="L551" s="919"/>
      <c r="M551" s="919"/>
      <c r="N551" s="919"/>
    </row>
    <row r="552" spans="1:14" ht="16.5" thickBot="1" x14ac:dyDescent="0.3">
      <c r="A552" s="62"/>
      <c r="B552" s="649"/>
      <c r="C552" s="647" t="str">
        <f t="shared" si="12"/>
        <v/>
      </c>
      <c r="D552" s="648"/>
      <c r="E552" s="646"/>
      <c r="F552" s="919"/>
      <c r="G552" s="919"/>
      <c r="H552" s="919"/>
      <c r="I552" s="919"/>
      <c r="J552" s="919"/>
      <c r="K552" s="919"/>
      <c r="L552" s="919"/>
      <c r="M552" s="919"/>
      <c r="N552" s="919"/>
    </row>
    <row r="553" spans="1:14" ht="16.5" thickBot="1" x14ac:dyDescent="0.3">
      <c r="A553" s="62"/>
      <c r="B553" s="649"/>
      <c r="C553" s="647" t="str">
        <f t="shared" si="12"/>
        <v/>
      </c>
      <c r="D553" s="648"/>
      <c r="E553" s="646"/>
      <c r="F553" s="919"/>
      <c r="G553" s="919"/>
      <c r="H553" s="919"/>
      <c r="I553" s="919"/>
      <c r="J553" s="919"/>
      <c r="K553" s="919"/>
      <c r="L553" s="919"/>
      <c r="M553" s="919"/>
      <c r="N553" s="919"/>
    </row>
    <row r="554" spans="1:14" ht="16.5" thickBot="1" x14ac:dyDescent="0.3">
      <c r="A554" s="62"/>
      <c r="B554" s="649"/>
      <c r="C554" s="647" t="str">
        <f t="shared" si="12"/>
        <v/>
      </c>
      <c r="D554" s="648"/>
      <c r="E554" s="646"/>
      <c r="F554" s="919"/>
      <c r="G554" s="919"/>
      <c r="H554" s="919"/>
      <c r="I554" s="919"/>
      <c r="J554" s="919"/>
      <c r="K554" s="919"/>
      <c r="L554" s="919"/>
      <c r="M554" s="919"/>
      <c r="N554" s="919"/>
    </row>
    <row r="555" spans="1:14" ht="16.5" thickBot="1" x14ac:dyDescent="0.3">
      <c r="A555" s="62"/>
      <c r="B555" s="649"/>
      <c r="C555" s="647" t="str">
        <f t="shared" si="12"/>
        <v/>
      </c>
      <c r="D555" s="648"/>
      <c r="E555" s="646"/>
      <c r="F555" s="919"/>
      <c r="G555" s="919"/>
      <c r="H555" s="919"/>
      <c r="I555" s="919"/>
      <c r="J555" s="919"/>
      <c r="K555" s="919"/>
      <c r="L555" s="919"/>
      <c r="M555" s="919"/>
      <c r="N555" s="919"/>
    </row>
    <row r="556" spans="1:14" ht="16.5" thickBot="1" x14ac:dyDescent="0.3">
      <c r="A556" s="62"/>
      <c r="B556" s="649"/>
      <c r="C556" s="647" t="str">
        <f t="shared" si="12"/>
        <v/>
      </c>
      <c r="D556" s="648"/>
      <c r="E556" s="646"/>
      <c r="F556" s="919"/>
      <c r="G556" s="919"/>
      <c r="H556" s="919"/>
      <c r="I556" s="919"/>
      <c r="J556" s="919"/>
      <c r="K556" s="919"/>
      <c r="L556" s="919"/>
      <c r="M556" s="919"/>
      <c r="N556" s="919"/>
    </row>
    <row r="557" spans="1:14" ht="16.5" thickBot="1" x14ac:dyDescent="0.3">
      <c r="A557" s="62"/>
      <c r="B557" s="649"/>
      <c r="C557" s="647" t="str">
        <f t="shared" si="12"/>
        <v/>
      </c>
      <c r="D557" s="648"/>
      <c r="E557" s="646"/>
      <c r="F557" s="919"/>
      <c r="G557" s="919"/>
      <c r="H557" s="919"/>
      <c r="I557" s="919"/>
      <c r="J557" s="919"/>
      <c r="K557" s="919"/>
      <c r="L557" s="919"/>
      <c r="M557" s="919"/>
      <c r="N557" s="919"/>
    </row>
    <row r="558" spans="1:14" ht="16.5" thickBot="1" x14ac:dyDescent="0.3">
      <c r="A558" s="62"/>
      <c r="B558" s="649"/>
      <c r="C558" s="647" t="str">
        <f t="shared" si="12"/>
        <v/>
      </c>
      <c r="D558" s="648"/>
      <c r="E558" s="646"/>
      <c r="F558" s="919"/>
      <c r="G558" s="919"/>
      <c r="H558" s="919"/>
      <c r="I558" s="919"/>
      <c r="J558" s="919"/>
      <c r="K558" s="919"/>
      <c r="L558" s="919"/>
      <c r="M558" s="919"/>
      <c r="N558" s="919"/>
    </row>
    <row r="559" spans="1:14" ht="16.5" thickBot="1" x14ac:dyDescent="0.3">
      <c r="A559" s="62"/>
      <c r="B559" s="649"/>
      <c r="C559" s="647" t="str">
        <f t="shared" si="12"/>
        <v/>
      </c>
      <c r="D559" s="648"/>
      <c r="E559" s="646"/>
      <c r="F559" s="919"/>
      <c r="G559" s="919"/>
      <c r="H559" s="919"/>
      <c r="I559" s="919"/>
      <c r="J559" s="919"/>
      <c r="K559" s="919"/>
      <c r="L559" s="919"/>
      <c r="M559" s="919"/>
      <c r="N559" s="919"/>
    </row>
    <row r="560" spans="1:14" ht="16.5" thickBot="1" x14ac:dyDescent="0.3">
      <c r="A560" s="62"/>
      <c r="B560" s="649"/>
      <c r="C560" s="647" t="str">
        <f t="shared" si="12"/>
        <v/>
      </c>
      <c r="D560" s="648"/>
      <c r="E560" s="646"/>
      <c r="F560" s="919"/>
      <c r="G560" s="919"/>
      <c r="H560" s="919"/>
      <c r="I560" s="919"/>
      <c r="J560" s="919"/>
      <c r="K560" s="919"/>
      <c r="L560" s="919"/>
      <c r="M560" s="919"/>
      <c r="N560" s="919"/>
    </row>
    <row r="561" spans="1:14" ht="16.5" thickBot="1" x14ac:dyDescent="0.3">
      <c r="A561" s="62"/>
      <c r="B561" s="649"/>
      <c r="C561" s="647" t="str">
        <f t="shared" si="12"/>
        <v/>
      </c>
      <c r="D561" s="648"/>
      <c r="E561" s="646"/>
      <c r="F561" s="919"/>
      <c r="G561" s="919"/>
      <c r="H561" s="919"/>
      <c r="I561" s="919"/>
      <c r="J561" s="919"/>
      <c r="K561" s="919"/>
      <c r="L561" s="919"/>
      <c r="M561" s="919"/>
      <c r="N561" s="919"/>
    </row>
    <row r="562" spans="1:14" ht="16.5" thickBot="1" x14ac:dyDescent="0.3">
      <c r="A562" s="62"/>
      <c r="B562" s="649"/>
      <c r="C562" s="647" t="str">
        <f t="shared" si="12"/>
        <v/>
      </c>
      <c r="D562" s="648"/>
      <c r="E562" s="646"/>
      <c r="F562" s="919"/>
      <c r="G562" s="919"/>
      <c r="H562" s="919"/>
      <c r="I562" s="919"/>
      <c r="J562" s="919"/>
      <c r="K562" s="919"/>
      <c r="L562" s="919"/>
      <c r="M562" s="919"/>
      <c r="N562" s="919"/>
    </row>
    <row r="563" spans="1:14" ht="16.5" thickBot="1" x14ac:dyDescent="0.3">
      <c r="A563" s="62"/>
      <c r="B563" s="649"/>
      <c r="C563" s="647" t="str">
        <f t="shared" si="12"/>
        <v/>
      </c>
      <c r="D563" s="648"/>
      <c r="E563" s="646"/>
      <c r="F563" s="919"/>
      <c r="G563" s="919"/>
      <c r="H563" s="919"/>
      <c r="I563" s="919"/>
      <c r="J563" s="919"/>
      <c r="K563" s="919"/>
      <c r="L563" s="919"/>
      <c r="M563" s="919"/>
      <c r="N563" s="919"/>
    </row>
    <row r="564" spans="1:14" ht="16.5" thickBot="1" x14ac:dyDescent="0.3">
      <c r="A564" s="62"/>
      <c r="B564" s="649"/>
      <c r="C564" s="647" t="str">
        <f t="shared" si="12"/>
        <v/>
      </c>
      <c r="D564" s="648"/>
      <c r="E564" s="646"/>
      <c r="F564" s="919"/>
      <c r="G564" s="919"/>
      <c r="H564" s="919"/>
      <c r="I564" s="919"/>
      <c r="J564" s="919"/>
      <c r="K564" s="919"/>
      <c r="L564" s="919"/>
      <c r="M564" s="919"/>
      <c r="N564" s="919"/>
    </row>
    <row r="565" spans="1:14" ht="16.5" thickBot="1" x14ac:dyDescent="0.3">
      <c r="A565" s="62"/>
      <c r="B565" s="649"/>
      <c r="C565" s="647" t="str">
        <f t="shared" si="12"/>
        <v/>
      </c>
      <c r="D565" s="648"/>
      <c r="E565" s="646"/>
      <c r="F565" s="919"/>
      <c r="G565" s="919"/>
      <c r="H565" s="919"/>
      <c r="I565" s="919"/>
      <c r="J565" s="919"/>
      <c r="K565" s="919"/>
      <c r="L565" s="919"/>
      <c r="M565" s="919"/>
      <c r="N565" s="919"/>
    </row>
    <row r="566" spans="1:14" ht="16.5" thickBot="1" x14ac:dyDescent="0.3">
      <c r="A566" s="62"/>
      <c r="B566" s="649"/>
      <c r="C566" s="647" t="str">
        <f t="shared" si="12"/>
        <v/>
      </c>
      <c r="D566" s="648"/>
      <c r="E566" s="646"/>
      <c r="F566" s="919"/>
      <c r="G566" s="919"/>
      <c r="H566" s="919"/>
      <c r="I566" s="919"/>
      <c r="J566" s="919"/>
      <c r="K566" s="919"/>
      <c r="L566" s="919"/>
      <c r="M566" s="919"/>
      <c r="N566" s="919"/>
    </row>
    <row r="567" spans="1:14" ht="16.5" thickBot="1" x14ac:dyDescent="0.3">
      <c r="A567" s="62"/>
      <c r="B567" s="649"/>
      <c r="C567" s="647" t="str">
        <f t="shared" si="12"/>
        <v/>
      </c>
      <c r="D567" s="648"/>
      <c r="E567" s="646"/>
      <c r="F567" s="919"/>
      <c r="G567" s="919"/>
      <c r="H567" s="919"/>
      <c r="I567" s="919"/>
      <c r="J567" s="919"/>
      <c r="K567" s="919"/>
      <c r="L567" s="919"/>
      <c r="M567" s="919"/>
      <c r="N567" s="919"/>
    </row>
    <row r="568" spans="1:14" ht="16.5" thickBot="1" x14ac:dyDescent="0.3">
      <c r="A568" s="62"/>
      <c r="B568" s="649"/>
      <c r="C568" s="647" t="str">
        <f t="shared" si="12"/>
        <v/>
      </c>
      <c r="D568" s="648"/>
      <c r="E568" s="646"/>
      <c r="F568" s="919"/>
      <c r="G568" s="919"/>
      <c r="H568" s="919"/>
      <c r="I568" s="919"/>
      <c r="J568" s="919"/>
      <c r="K568" s="919"/>
      <c r="L568" s="919"/>
      <c r="M568" s="919"/>
      <c r="N568" s="919"/>
    </row>
    <row r="569" spans="1:14" ht="16.5" thickBot="1" x14ac:dyDescent="0.3">
      <c r="A569" s="62"/>
      <c r="B569" s="649"/>
      <c r="C569" s="647" t="str">
        <f t="shared" si="12"/>
        <v/>
      </c>
      <c r="D569" s="648"/>
      <c r="E569" s="646"/>
      <c r="F569" s="919"/>
      <c r="G569" s="919"/>
      <c r="H569" s="919"/>
      <c r="I569" s="919"/>
      <c r="J569" s="919"/>
      <c r="K569" s="919"/>
      <c r="L569" s="919"/>
      <c r="M569" s="919"/>
      <c r="N569" s="919"/>
    </row>
    <row r="570" spans="1:14" ht="16.5" thickBot="1" x14ac:dyDescent="0.3">
      <c r="A570" s="62"/>
      <c r="B570" s="649"/>
      <c r="C570" s="647" t="str">
        <f t="shared" si="12"/>
        <v/>
      </c>
      <c r="D570" s="648"/>
      <c r="E570" s="646"/>
      <c r="F570" s="919"/>
      <c r="G570" s="919"/>
      <c r="H570" s="919"/>
      <c r="I570" s="919"/>
      <c r="J570" s="919"/>
      <c r="K570" s="919"/>
      <c r="L570" s="919"/>
      <c r="M570" s="919"/>
      <c r="N570" s="919"/>
    </row>
    <row r="571" spans="1:14" ht="16.5" thickBot="1" x14ac:dyDescent="0.3">
      <c r="A571" s="62"/>
      <c r="B571" s="649"/>
      <c r="C571" s="647" t="str">
        <f t="shared" si="12"/>
        <v/>
      </c>
      <c r="D571" s="648"/>
      <c r="E571" s="646"/>
      <c r="F571" s="919"/>
      <c r="G571" s="919"/>
      <c r="H571" s="919"/>
      <c r="I571" s="919"/>
      <c r="J571" s="919"/>
      <c r="K571" s="919"/>
      <c r="L571" s="919"/>
      <c r="M571" s="919"/>
      <c r="N571" s="919"/>
    </row>
    <row r="572" spans="1:14" ht="16.5" thickBot="1" x14ac:dyDescent="0.3">
      <c r="A572" s="62"/>
      <c r="B572" s="649"/>
      <c r="C572" s="647" t="str">
        <f t="shared" si="12"/>
        <v/>
      </c>
      <c r="D572" s="648"/>
      <c r="E572" s="646"/>
      <c r="F572" s="919"/>
      <c r="G572" s="919"/>
      <c r="H572" s="919"/>
      <c r="I572" s="919"/>
      <c r="J572" s="919"/>
      <c r="K572" s="919"/>
      <c r="L572" s="919"/>
      <c r="M572" s="919"/>
      <c r="N572" s="919"/>
    </row>
    <row r="573" spans="1:14" ht="16.5" thickBot="1" x14ac:dyDescent="0.3">
      <c r="A573" s="62"/>
      <c r="B573" s="649"/>
      <c r="C573" s="647" t="str">
        <f t="shared" si="12"/>
        <v/>
      </c>
      <c r="D573" s="648"/>
      <c r="E573" s="646"/>
      <c r="F573" s="919"/>
      <c r="G573" s="919"/>
      <c r="H573" s="919"/>
      <c r="I573" s="919"/>
      <c r="J573" s="919"/>
      <c r="K573" s="919"/>
      <c r="L573" s="919"/>
      <c r="M573" s="919"/>
      <c r="N573" s="919"/>
    </row>
    <row r="574" spans="1:14" ht="16.5" thickBot="1" x14ac:dyDescent="0.3">
      <c r="A574" s="62"/>
      <c r="B574" s="649"/>
      <c r="C574" s="647" t="str">
        <f t="shared" si="12"/>
        <v/>
      </c>
      <c r="D574" s="648"/>
      <c r="E574" s="646"/>
      <c r="F574" s="919"/>
      <c r="G574" s="919"/>
      <c r="H574" s="919"/>
      <c r="I574" s="919"/>
      <c r="J574" s="919"/>
      <c r="K574" s="919"/>
      <c r="L574" s="919"/>
      <c r="M574" s="919"/>
      <c r="N574" s="919"/>
    </row>
    <row r="575" spans="1:14" ht="16.5" thickBot="1" x14ac:dyDescent="0.3">
      <c r="A575" s="62"/>
      <c r="B575" s="649"/>
      <c r="C575" s="647" t="str">
        <f t="shared" si="12"/>
        <v/>
      </c>
      <c r="D575" s="648"/>
      <c r="E575" s="646"/>
      <c r="F575" s="919"/>
      <c r="G575" s="919"/>
      <c r="H575" s="919"/>
      <c r="I575" s="919"/>
      <c r="J575" s="919"/>
      <c r="K575" s="919"/>
      <c r="L575" s="919"/>
      <c r="M575" s="919"/>
      <c r="N575" s="919"/>
    </row>
    <row r="576" spans="1:14" ht="16.5" thickBot="1" x14ac:dyDescent="0.3">
      <c r="A576" s="62"/>
      <c r="B576" s="649"/>
      <c r="C576" s="647" t="str">
        <f t="shared" si="12"/>
        <v/>
      </c>
      <c r="D576" s="648"/>
      <c r="E576" s="646"/>
      <c r="F576" s="919"/>
      <c r="G576" s="919"/>
      <c r="H576" s="919"/>
      <c r="I576" s="919"/>
      <c r="J576" s="919"/>
      <c r="K576" s="919"/>
      <c r="L576" s="919"/>
      <c r="M576" s="919"/>
      <c r="N576" s="919"/>
    </row>
    <row r="577" spans="1:14" ht="16.5" thickBot="1" x14ac:dyDescent="0.3">
      <c r="A577" s="62"/>
      <c r="B577" s="649"/>
      <c r="C577" s="647" t="str">
        <f t="shared" si="12"/>
        <v/>
      </c>
      <c r="D577" s="648"/>
      <c r="E577" s="646"/>
      <c r="F577" s="919"/>
      <c r="G577" s="919"/>
      <c r="H577" s="919"/>
      <c r="I577" s="919"/>
      <c r="J577" s="919"/>
      <c r="K577" s="919"/>
      <c r="L577" s="919"/>
      <c r="M577" s="919"/>
      <c r="N577" s="919"/>
    </row>
    <row r="578" spans="1:14" ht="16.5" thickBot="1" x14ac:dyDescent="0.3">
      <c r="A578" s="62"/>
      <c r="B578" s="649"/>
      <c r="C578" s="647" t="str">
        <f t="shared" si="12"/>
        <v/>
      </c>
      <c r="D578" s="648"/>
      <c r="E578" s="646"/>
      <c r="F578" s="919"/>
      <c r="G578" s="919"/>
      <c r="H578" s="919"/>
      <c r="I578" s="919"/>
      <c r="J578" s="919"/>
      <c r="K578" s="919"/>
      <c r="L578" s="919"/>
      <c r="M578" s="919"/>
      <c r="N578" s="919"/>
    </row>
    <row r="579" spans="1:14" ht="16.5" thickBot="1" x14ac:dyDescent="0.3">
      <c r="A579" s="62"/>
      <c r="B579" s="649"/>
      <c r="C579" s="647" t="str">
        <f t="shared" si="12"/>
        <v/>
      </c>
      <c r="D579" s="648"/>
      <c r="E579" s="646"/>
      <c r="F579" s="919"/>
      <c r="G579" s="919"/>
      <c r="H579" s="919"/>
      <c r="I579" s="919"/>
      <c r="J579" s="919"/>
      <c r="K579" s="919"/>
      <c r="L579" s="919"/>
      <c r="M579" s="919"/>
      <c r="N579" s="919"/>
    </row>
    <row r="580" spans="1:14" ht="16.5" thickBot="1" x14ac:dyDescent="0.3">
      <c r="A580" s="62"/>
      <c r="B580" s="649"/>
      <c r="C580" s="647" t="str">
        <f t="shared" si="12"/>
        <v/>
      </c>
      <c r="D580" s="648"/>
      <c r="E580" s="646"/>
      <c r="F580" s="919"/>
      <c r="G580" s="919"/>
      <c r="H580" s="919"/>
      <c r="I580" s="919"/>
      <c r="J580" s="919"/>
      <c r="K580" s="919"/>
      <c r="L580" s="919"/>
      <c r="M580" s="919"/>
      <c r="N580" s="919"/>
    </row>
    <row r="581" spans="1:14" ht="16.5" thickBot="1" x14ac:dyDescent="0.3">
      <c r="A581" s="62"/>
      <c r="B581" s="649"/>
      <c r="C581" s="647" t="str">
        <f t="shared" si="12"/>
        <v/>
      </c>
      <c r="D581" s="648"/>
      <c r="E581" s="646"/>
      <c r="F581" s="919"/>
      <c r="G581" s="919"/>
      <c r="H581" s="919"/>
      <c r="I581" s="919"/>
      <c r="J581" s="919"/>
      <c r="K581" s="919"/>
      <c r="L581" s="919"/>
      <c r="M581" s="919"/>
      <c r="N581" s="919"/>
    </row>
    <row r="582" spans="1:14" ht="16.5" thickBot="1" x14ac:dyDescent="0.3">
      <c r="A582" s="62"/>
      <c r="B582" s="649"/>
      <c r="C582" s="647" t="str">
        <f t="shared" si="12"/>
        <v/>
      </c>
      <c r="D582" s="648"/>
      <c r="E582" s="646"/>
      <c r="F582" s="919"/>
      <c r="G582" s="919"/>
      <c r="H582" s="919"/>
      <c r="I582" s="919"/>
      <c r="J582" s="919"/>
      <c r="K582" s="919"/>
      <c r="L582" s="919"/>
      <c r="M582" s="919"/>
      <c r="N582" s="919"/>
    </row>
    <row r="583" spans="1:14" ht="16.5" thickBot="1" x14ac:dyDescent="0.3">
      <c r="A583" s="62"/>
      <c r="B583" s="649"/>
      <c r="C583" s="647" t="str">
        <f t="shared" si="12"/>
        <v/>
      </c>
      <c r="D583" s="648"/>
      <c r="E583" s="646"/>
      <c r="F583" s="919"/>
      <c r="G583" s="919"/>
      <c r="H583" s="919"/>
      <c r="I583" s="919"/>
      <c r="J583" s="919"/>
      <c r="K583" s="919"/>
      <c r="L583" s="919"/>
      <c r="M583" s="919"/>
      <c r="N583" s="919"/>
    </row>
    <row r="584" spans="1:14" ht="16.5" thickBot="1" x14ac:dyDescent="0.3">
      <c r="A584" s="62"/>
      <c r="B584" s="649"/>
      <c r="C584" s="647" t="str">
        <f t="shared" si="12"/>
        <v/>
      </c>
      <c r="D584" s="648"/>
      <c r="E584" s="646"/>
      <c r="F584" s="919"/>
      <c r="G584" s="919"/>
      <c r="H584" s="919"/>
      <c r="I584" s="919"/>
      <c r="J584" s="919"/>
      <c r="K584" s="919"/>
      <c r="L584" s="919"/>
      <c r="M584" s="919"/>
      <c r="N584" s="919"/>
    </row>
    <row r="585" spans="1:14" ht="16.5" thickBot="1" x14ac:dyDescent="0.3">
      <c r="A585" s="62"/>
      <c r="B585" s="649"/>
      <c r="C585" s="647" t="str">
        <f t="shared" si="12"/>
        <v/>
      </c>
      <c r="D585" s="648"/>
      <c r="E585" s="646"/>
      <c r="F585" s="919"/>
      <c r="G585" s="919"/>
      <c r="H585" s="919"/>
      <c r="I585" s="919"/>
      <c r="J585" s="919"/>
      <c r="K585" s="919"/>
      <c r="L585" s="919"/>
      <c r="M585" s="919"/>
      <c r="N585" s="919"/>
    </row>
    <row r="586" spans="1:14" ht="16.5" thickBot="1" x14ac:dyDescent="0.3">
      <c r="A586" s="62"/>
      <c r="B586" s="649"/>
      <c r="C586" s="647" t="str">
        <f t="shared" si="12"/>
        <v/>
      </c>
      <c r="D586" s="648"/>
      <c r="E586" s="646"/>
      <c r="F586" s="919"/>
      <c r="G586" s="919"/>
      <c r="H586" s="919"/>
      <c r="I586" s="919"/>
      <c r="J586" s="919"/>
      <c r="K586" s="919"/>
      <c r="L586" s="919"/>
      <c r="M586" s="919"/>
      <c r="N586" s="919"/>
    </row>
    <row r="587" spans="1:14" ht="16.5" thickBot="1" x14ac:dyDescent="0.3">
      <c r="A587" s="62"/>
      <c r="B587" s="649"/>
      <c r="C587" s="647" t="str">
        <f t="shared" si="12"/>
        <v/>
      </c>
      <c r="D587" s="648"/>
      <c r="E587" s="646"/>
      <c r="F587" s="919"/>
      <c r="G587" s="919"/>
      <c r="H587" s="919"/>
      <c r="I587" s="919"/>
      <c r="J587" s="919"/>
      <c r="K587" s="919"/>
      <c r="L587" s="919"/>
      <c r="M587" s="919"/>
      <c r="N587" s="919"/>
    </row>
    <row r="588" spans="1:14" ht="16.5" thickBot="1" x14ac:dyDescent="0.3">
      <c r="A588" s="62"/>
      <c r="B588" s="649"/>
      <c r="C588" s="647" t="str">
        <f t="shared" ref="C588:C651" si="13">IF(B588&gt;0, (B588-B587), "")</f>
        <v/>
      </c>
      <c r="D588" s="648"/>
      <c r="E588" s="646"/>
      <c r="F588" s="919"/>
      <c r="G588" s="919"/>
      <c r="H588" s="919"/>
      <c r="I588" s="919"/>
      <c r="J588" s="919"/>
      <c r="K588" s="919"/>
      <c r="L588" s="919"/>
      <c r="M588" s="919"/>
      <c r="N588" s="919"/>
    </row>
    <row r="589" spans="1:14" ht="16.5" thickBot="1" x14ac:dyDescent="0.3">
      <c r="A589" s="62"/>
      <c r="B589" s="649"/>
      <c r="C589" s="647" t="str">
        <f t="shared" si="13"/>
        <v/>
      </c>
      <c r="D589" s="648"/>
      <c r="E589" s="646"/>
      <c r="F589" s="919"/>
      <c r="G589" s="919"/>
      <c r="H589" s="919"/>
      <c r="I589" s="919"/>
      <c r="J589" s="919"/>
      <c r="K589" s="919"/>
      <c r="L589" s="919"/>
      <c r="M589" s="919"/>
      <c r="N589" s="919"/>
    </row>
    <row r="590" spans="1:14" ht="16.5" thickBot="1" x14ac:dyDescent="0.3">
      <c r="A590" s="62"/>
      <c r="B590" s="649"/>
      <c r="C590" s="647" t="str">
        <f t="shared" si="13"/>
        <v/>
      </c>
      <c r="D590" s="648"/>
      <c r="E590" s="646"/>
      <c r="F590" s="919"/>
      <c r="G590" s="919"/>
      <c r="H590" s="919"/>
      <c r="I590" s="919"/>
      <c r="J590" s="919"/>
      <c r="K590" s="919"/>
      <c r="L590" s="919"/>
      <c r="M590" s="919"/>
      <c r="N590" s="919"/>
    </row>
    <row r="591" spans="1:14" ht="16.5" thickBot="1" x14ac:dyDescent="0.3">
      <c r="A591" s="62"/>
      <c r="B591" s="649"/>
      <c r="C591" s="647" t="str">
        <f t="shared" si="13"/>
        <v/>
      </c>
      <c r="D591" s="648"/>
      <c r="E591" s="646"/>
      <c r="F591" s="919"/>
      <c r="G591" s="919"/>
      <c r="H591" s="919"/>
      <c r="I591" s="919"/>
      <c r="J591" s="919"/>
      <c r="K591" s="919"/>
      <c r="L591" s="919"/>
      <c r="M591" s="919"/>
      <c r="N591" s="919"/>
    </row>
    <row r="592" spans="1:14" ht="16.5" thickBot="1" x14ac:dyDescent="0.3">
      <c r="A592" s="62"/>
      <c r="B592" s="649"/>
      <c r="C592" s="647" t="str">
        <f t="shared" si="13"/>
        <v/>
      </c>
      <c r="D592" s="648"/>
      <c r="E592" s="646"/>
      <c r="F592" s="919"/>
      <c r="G592" s="919"/>
      <c r="H592" s="919"/>
      <c r="I592" s="919"/>
      <c r="J592" s="919"/>
      <c r="K592" s="919"/>
      <c r="L592" s="919"/>
      <c r="M592" s="919"/>
      <c r="N592" s="919"/>
    </row>
    <row r="593" spans="1:14" ht="16.5" thickBot="1" x14ac:dyDescent="0.3">
      <c r="A593" s="62"/>
      <c r="B593" s="649"/>
      <c r="C593" s="647" t="str">
        <f t="shared" si="13"/>
        <v/>
      </c>
      <c r="D593" s="648"/>
      <c r="E593" s="646"/>
      <c r="F593" s="919"/>
      <c r="G593" s="919"/>
      <c r="H593" s="919"/>
      <c r="I593" s="919"/>
      <c r="J593" s="919"/>
      <c r="K593" s="919"/>
      <c r="L593" s="919"/>
      <c r="M593" s="919"/>
      <c r="N593" s="919"/>
    </row>
    <row r="594" spans="1:14" ht="16.5" thickBot="1" x14ac:dyDescent="0.3">
      <c r="A594" s="62"/>
      <c r="B594" s="649"/>
      <c r="C594" s="647" t="str">
        <f t="shared" si="13"/>
        <v/>
      </c>
      <c r="D594" s="648"/>
      <c r="E594" s="646"/>
      <c r="F594" s="919"/>
      <c r="G594" s="919"/>
      <c r="H594" s="919"/>
      <c r="I594" s="919"/>
      <c r="J594" s="919"/>
      <c r="K594" s="919"/>
      <c r="L594" s="919"/>
      <c r="M594" s="919"/>
      <c r="N594" s="919"/>
    </row>
    <row r="595" spans="1:14" ht="16.5" thickBot="1" x14ac:dyDescent="0.3">
      <c r="A595" s="62"/>
      <c r="B595" s="649"/>
      <c r="C595" s="647" t="str">
        <f t="shared" si="13"/>
        <v/>
      </c>
      <c r="D595" s="648"/>
      <c r="E595" s="646"/>
      <c r="F595" s="919"/>
      <c r="G595" s="919"/>
      <c r="H595" s="919"/>
      <c r="I595" s="919"/>
      <c r="J595" s="919"/>
      <c r="K595" s="919"/>
      <c r="L595" s="919"/>
      <c r="M595" s="919"/>
      <c r="N595" s="919"/>
    </row>
    <row r="596" spans="1:14" ht="16.5" thickBot="1" x14ac:dyDescent="0.3">
      <c r="A596" s="62"/>
      <c r="B596" s="649"/>
      <c r="C596" s="647" t="str">
        <f t="shared" si="13"/>
        <v/>
      </c>
      <c r="D596" s="648"/>
      <c r="E596" s="646"/>
      <c r="F596" s="919"/>
      <c r="G596" s="919"/>
      <c r="H596" s="919"/>
      <c r="I596" s="919"/>
      <c r="J596" s="919"/>
      <c r="K596" s="919"/>
      <c r="L596" s="919"/>
      <c r="M596" s="919"/>
      <c r="N596" s="919"/>
    </row>
    <row r="597" spans="1:14" ht="16.5" thickBot="1" x14ac:dyDescent="0.3">
      <c r="A597" s="62"/>
      <c r="B597" s="649"/>
      <c r="C597" s="647" t="str">
        <f t="shared" si="13"/>
        <v/>
      </c>
      <c r="D597" s="648"/>
      <c r="E597" s="646"/>
      <c r="F597" s="919"/>
      <c r="G597" s="919"/>
      <c r="H597" s="919"/>
      <c r="I597" s="919"/>
      <c r="J597" s="919"/>
      <c r="K597" s="919"/>
      <c r="L597" s="919"/>
      <c r="M597" s="919"/>
      <c r="N597" s="919"/>
    </row>
    <row r="598" spans="1:14" ht="16.5" thickBot="1" x14ac:dyDescent="0.3">
      <c r="A598" s="62"/>
      <c r="B598" s="649"/>
      <c r="C598" s="647" t="str">
        <f t="shared" si="13"/>
        <v/>
      </c>
      <c r="D598" s="648"/>
      <c r="E598" s="646"/>
      <c r="F598" s="919"/>
      <c r="G598" s="919"/>
      <c r="H598" s="919"/>
      <c r="I598" s="919"/>
      <c r="J598" s="919"/>
      <c r="K598" s="919"/>
      <c r="L598" s="919"/>
      <c r="M598" s="919"/>
      <c r="N598" s="919"/>
    </row>
    <row r="599" spans="1:14" ht="16.5" thickBot="1" x14ac:dyDescent="0.3">
      <c r="A599" s="62"/>
      <c r="B599" s="649"/>
      <c r="C599" s="647" t="str">
        <f t="shared" si="13"/>
        <v/>
      </c>
      <c r="D599" s="648"/>
      <c r="E599" s="646"/>
      <c r="F599" s="919"/>
      <c r="G599" s="919"/>
      <c r="H599" s="919"/>
      <c r="I599" s="919"/>
      <c r="J599" s="919"/>
      <c r="K599" s="919"/>
      <c r="L599" s="919"/>
      <c r="M599" s="919"/>
      <c r="N599" s="919"/>
    </row>
    <row r="600" spans="1:14" ht="16.5" thickBot="1" x14ac:dyDescent="0.3">
      <c r="A600" s="62"/>
      <c r="B600" s="649"/>
      <c r="C600" s="647" t="str">
        <f t="shared" si="13"/>
        <v/>
      </c>
      <c r="D600" s="648"/>
      <c r="E600" s="646"/>
      <c r="F600" s="919"/>
      <c r="G600" s="919"/>
      <c r="H600" s="919"/>
      <c r="I600" s="919"/>
      <c r="J600" s="919"/>
      <c r="K600" s="919"/>
      <c r="L600" s="919"/>
      <c r="M600" s="919"/>
      <c r="N600" s="919"/>
    </row>
    <row r="601" spans="1:14" ht="16.5" thickBot="1" x14ac:dyDescent="0.3">
      <c r="A601" s="62"/>
      <c r="B601" s="649"/>
      <c r="C601" s="647" t="str">
        <f t="shared" si="13"/>
        <v/>
      </c>
      <c r="D601" s="648"/>
      <c r="E601" s="646"/>
      <c r="F601" s="919"/>
      <c r="G601" s="919"/>
      <c r="H601" s="919"/>
      <c r="I601" s="919"/>
      <c r="J601" s="919"/>
      <c r="K601" s="919"/>
      <c r="L601" s="919"/>
      <c r="M601" s="919"/>
      <c r="N601" s="919"/>
    </row>
    <row r="602" spans="1:14" ht="16.5" thickBot="1" x14ac:dyDescent="0.3">
      <c r="A602" s="62"/>
      <c r="B602" s="649"/>
      <c r="C602" s="647" t="str">
        <f t="shared" si="13"/>
        <v/>
      </c>
      <c r="D602" s="648"/>
      <c r="E602" s="646"/>
      <c r="F602" s="919"/>
      <c r="G602" s="919"/>
      <c r="H602" s="919"/>
      <c r="I602" s="919"/>
      <c r="J602" s="919"/>
      <c r="K602" s="919"/>
      <c r="L602" s="919"/>
      <c r="M602" s="919"/>
      <c r="N602" s="919"/>
    </row>
    <row r="603" spans="1:14" ht="16.5" thickBot="1" x14ac:dyDescent="0.3">
      <c r="A603" s="62"/>
      <c r="B603" s="649"/>
      <c r="C603" s="647" t="str">
        <f t="shared" si="13"/>
        <v/>
      </c>
      <c r="D603" s="648"/>
      <c r="E603" s="646"/>
      <c r="F603" s="919"/>
      <c r="G603" s="919"/>
      <c r="H603" s="919"/>
      <c r="I603" s="919"/>
      <c r="J603" s="919"/>
      <c r="K603" s="919"/>
      <c r="L603" s="919"/>
      <c r="M603" s="919"/>
      <c r="N603" s="919"/>
    </row>
    <row r="604" spans="1:14" ht="16.5" thickBot="1" x14ac:dyDescent="0.3">
      <c r="A604" s="62"/>
      <c r="B604" s="649"/>
      <c r="C604" s="647" t="str">
        <f t="shared" si="13"/>
        <v/>
      </c>
      <c r="D604" s="648"/>
      <c r="E604" s="646"/>
      <c r="F604" s="919"/>
      <c r="G604" s="919"/>
      <c r="H604" s="919"/>
      <c r="I604" s="919"/>
      <c r="J604" s="919"/>
      <c r="K604" s="919"/>
      <c r="L604" s="919"/>
      <c r="M604" s="919"/>
      <c r="N604" s="919"/>
    </row>
    <row r="605" spans="1:14" ht="16.5" thickBot="1" x14ac:dyDescent="0.3">
      <c r="A605" s="62"/>
      <c r="B605" s="649"/>
      <c r="C605" s="647" t="str">
        <f t="shared" si="13"/>
        <v/>
      </c>
      <c r="D605" s="648"/>
      <c r="E605" s="646"/>
      <c r="F605" s="919"/>
      <c r="G605" s="919"/>
      <c r="H605" s="919"/>
      <c r="I605" s="919"/>
      <c r="J605" s="919"/>
      <c r="K605" s="919"/>
      <c r="L605" s="919"/>
      <c r="M605" s="919"/>
      <c r="N605" s="919"/>
    </row>
    <row r="606" spans="1:14" ht="16.5" thickBot="1" x14ac:dyDescent="0.3">
      <c r="A606" s="62"/>
      <c r="B606" s="649"/>
      <c r="C606" s="647" t="str">
        <f t="shared" si="13"/>
        <v/>
      </c>
      <c r="D606" s="648"/>
      <c r="E606" s="646"/>
      <c r="F606" s="919"/>
      <c r="G606" s="919"/>
      <c r="H606" s="919"/>
      <c r="I606" s="919"/>
      <c r="J606" s="919"/>
      <c r="K606" s="919"/>
      <c r="L606" s="919"/>
      <c r="M606" s="919"/>
      <c r="N606" s="919"/>
    </row>
    <row r="607" spans="1:14" ht="16.5" thickBot="1" x14ac:dyDescent="0.3">
      <c r="A607" s="62"/>
      <c r="B607" s="649"/>
      <c r="C607" s="647" t="str">
        <f t="shared" si="13"/>
        <v/>
      </c>
      <c r="D607" s="648"/>
      <c r="E607" s="646"/>
      <c r="F607" s="919"/>
      <c r="G607" s="919"/>
      <c r="H607" s="919"/>
      <c r="I607" s="919"/>
      <c r="J607" s="919"/>
      <c r="K607" s="919"/>
      <c r="L607" s="919"/>
      <c r="M607" s="919"/>
      <c r="N607" s="919"/>
    </row>
    <row r="608" spans="1:14" ht="16.5" thickBot="1" x14ac:dyDescent="0.3">
      <c r="A608" s="62"/>
      <c r="B608" s="649"/>
      <c r="C608" s="647" t="str">
        <f t="shared" si="13"/>
        <v/>
      </c>
      <c r="D608" s="648"/>
      <c r="E608" s="646"/>
      <c r="F608" s="919"/>
      <c r="G608" s="919"/>
      <c r="H608" s="919"/>
      <c r="I608" s="919"/>
      <c r="J608" s="919"/>
      <c r="K608" s="919"/>
      <c r="L608" s="919"/>
      <c r="M608" s="919"/>
      <c r="N608" s="919"/>
    </row>
    <row r="609" spans="1:14" ht="16.5" thickBot="1" x14ac:dyDescent="0.3">
      <c r="A609" s="62"/>
      <c r="B609" s="649"/>
      <c r="C609" s="647" t="str">
        <f t="shared" si="13"/>
        <v/>
      </c>
      <c r="D609" s="648"/>
      <c r="E609" s="646"/>
      <c r="F609" s="919"/>
      <c r="G609" s="919"/>
      <c r="H609" s="919"/>
      <c r="I609" s="919"/>
      <c r="J609" s="919"/>
      <c r="K609" s="919"/>
      <c r="L609" s="919"/>
      <c r="M609" s="919"/>
      <c r="N609" s="919"/>
    </row>
    <row r="610" spans="1:14" ht="16.5" thickBot="1" x14ac:dyDescent="0.3">
      <c r="A610" s="62"/>
      <c r="B610" s="649"/>
      <c r="C610" s="647" t="str">
        <f t="shared" si="13"/>
        <v/>
      </c>
      <c r="D610" s="648"/>
      <c r="E610" s="646"/>
      <c r="F610" s="919"/>
      <c r="G610" s="919"/>
      <c r="H610" s="919"/>
      <c r="I610" s="919"/>
      <c r="J610" s="919"/>
      <c r="K610" s="919"/>
      <c r="L610" s="919"/>
      <c r="M610" s="919"/>
      <c r="N610" s="919"/>
    </row>
    <row r="611" spans="1:14" ht="16.5" thickBot="1" x14ac:dyDescent="0.3">
      <c r="A611" s="62"/>
      <c r="B611" s="649"/>
      <c r="C611" s="647" t="str">
        <f t="shared" si="13"/>
        <v/>
      </c>
      <c r="D611" s="648"/>
      <c r="E611" s="646"/>
      <c r="F611" s="919"/>
      <c r="G611" s="919"/>
      <c r="H611" s="919"/>
      <c r="I611" s="919"/>
      <c r="J611" s="919"/>
      <c r="K611" s="919"/>
      <c r="L611" s="919"/>
      <c r="M611" s="919"/>
      <c r="N611" s="919"/>
    </row>
    <row r="612" spans="1:14" ht="16.5" thickBot="1" x14ac:dyDescent="0.3">
      <c r="A612" s="62"/>
      <c r="B612" s="649"/>
      <c r="C612" s="647" t="str">
        <f t="shared" si="13"/>
        <v/>
      </c>
      <c r="D612" s="648"/>
      <c r="E612" s="646"/>
      <c r="F612" s="919"/>
      <c r="G612" s="919"/>
      <c r="H612" s="919"/>
      <c r="I612" s="919"/>
      <c r="J612" s="919"/>
      <c r="K612" s="919"/>
      <c r="L612" s="919"/>
      <c r="M612" s="919"/>
      <c r="N612" s="919"/>
    </row>
    <row r="613" spans="1:14" ht="16.5" thickBot="1" x14ac:dyDescent="0.3">
      <c r="A613" s="62"/>
      <c r="B613" s="649"/>
      <c r="C613" s="647" t="str">
        <f t="shared" si="13"/>
        <v/>
      </c>
      <c r="D613" s="648"/>
      <c r="E613" s="646"/>
      <c r="F613" s="919"/>
      <c r="G613" s="919"/>
      <c r="H613" s="919"/>
      <c r="I613" s="919"/>
      <c r="J613" s="919"/>
      <c r="K613" s="919"/>
      <c r="L613" s="919"/>
      <c r="M613" s="919"/>
      <c r="N613" s="919"/>
    </row>
    <row r="614" spans="1:14" ht="16.5" thickBot="1" x14ac:dyDescent="0.3">
      <c r="A614" s="62"/>
      <c r="B614" s="649"/>
      <c r="C614" s="647" t="str">
        <f t="shared" si="13"/>
        <v/>
      </c>
      <c r="D614" s="648"/>
      <c r="E614" s="646"/>
      <c r="F614" s="919"/>
      <c r="G614" s="919"/>
      <c r="H614" s="919"/>
      <c r="I614" s="919"/>
      <c r="J614" s="919"/>
      <c r="K614" s="919"/>
      <c r="L614" s="919"/>
      <c r="M614" s="919"/>
      <c r="N614" s="919"/>
    </row>
    <row r="615" spans="1:14" ht="16.5" thickBot="1" x14ac:dyDescent="0.3">
      <c r="A615" s="62"/>
      <c r="B615" s="649"/>
      <c r="C615" s="647" t="str">
        <f t="shared" si="13"/>
        <v/>
      </c>
      <c r="D615" s="648"/>
      <c r="E615" s="646"/>
      <c r="F615" s="919"/>
      <c r="G615" s="919"/>
      <c r="H615" s="919"/>
      <c r="I615" s="919"/>
      <c r="J615" s="919"/>
      <c r="K615" s="919"/>
      <c r="L615" s="919"/>
      <c r="M615" s="919"/>
      <c r="N615" s="919"/>
    </row>
    <row r="616" spans="1:14" ht="16.5" thickBot="1" x14ac:dyDescent="0.3">
      <c r="A616" s="62"/>
      <c r="B616" s="649"/>
      <c r="C616" s="647" t="str">
        <f t="shared" si="13"/>
        <v/>
      </c>
      <c r="D616" s="648"/>
      <c r="E616" s="646"/>
      <c r="F616" s="919"/>
      <c r="G616" s="919"/>
      <c r="H616" s="919"/>
      <c r="I616" s="919"/>
      <c r="J616" s="919"/>
      <c r="K616" s="919"/>
      <c r="L616" s="919"/>
      <c r="M616" s="919"/>
      <c r="N616" s="919"/>
    </row>
    <row r="617" spans="1:14" ht="16.5" thickBot="1" x14ac:dyDescent="0.3">
      <c r="A617" s="62"/>
      <c r="B617" s="649"/>
      <c r="C617" s="647" t="str">
        <f t="shared" si="13"/>
        <v/>
      </c>
      <c r="D617" s="648"/>
      <c r="E617" s="646"/>
      <c r="F617" s="919"/>
      <c r="G617" s="919"/>
      <c r="H617" s="919"/>
      <c r="I617" s="919"/>
      <c r="J617" s="919"/>
      <c r="K617" s="919"/>
      <c r="L617" s="919"/>
      <c r="M617" s="919"/>
      <c r="N617" s="919"/>
    </row>
    <row r="618" spans="1:14" ht="16.5" thickBot="1" x14ac:dyDescent="0.3">
      <c r="A618" s="62"/>
      <c r="B618" s="649"/>
      <c r="C618" s="647" t="str">
        <f t="shared" si="13"/>
        <v/>
      </c>
      <c r="D618" s="648"/>
      <c r="E618" s="646"/>
      <c r="F618" s="919"/>
      <c r="G618" s="919"/>
      <c r="H618" s="919"/>
      <c r="I618" s="919"/>
      <c r="J618" s="919"/>
      <c r="K618" s="919"/>
      <c r="L618" s="919"/>
      <c r="M618" s="919"/>
      <c r="N618" s="919"/>
    </row>
    <row r="619" spans="1:14" ht="16.5" thickBot="1" x14ac:dyDescent="0.3">
      <c r="A619" s="62"/>
      <c r="B619" s="649"/>
      <c r="C619" s="647" t="str">
        <f t="shared" si="13"/>
        <v/>
      </c>
      <c r="D619" s="648"/>
      <c r="E619" s="646"/>
      <c r="F619" s="919"/>
      <c r="G619" s="919"/>
      <c r="H619" s="919"/>
      <c r="I619" s="919"/>
      <c r="J619" s="919"/>
      <c r="K619" s="919"/>
      <c r="L619" s="919"/>
      <c r="M619" s="919"/>
      <c r="N619" s="919"/>
    </row>
    <row r="620" spans="1:14" ht="16.5" thickBot="1" x14ac:dyDescent="0.3">
      <c r="A620" s="62"/>
      <c r="B620" s="649"/>
      <c r="C620" s="647" t="str">
        <f t="shared" si="13"/>
        <v/>
      </c>
      <c r="D620" s="648"/>
      <c r="E620" s="646"/>
      <c r="F620" s="919"/>
      <c r="G620" s="919"/>
      <c r="H620" s="919"/>
      <c r="I620" s="919"/>
      <c r="J620" s="919"/>
      <c r="K620" s="919"/>
      <c r="L620" s="919"/>
      <c r="M620" s="919"/>
      <c r="N620" s="919"/>
    </row>
    <row r="621" spans="1:14" ht="16.5" thickBot="1" x14ac:dyDescent="0.3">
      <c r="A621" s="62"/>
      <c r="B621" s="649"/>
      <c r="C621" s="647" t="str">
        <f t="shared" si="13"/>
        <v/>
      </c>
      <c r="D621" s="648"/>
      <c r="E621" s="646"/>
      <c r="F621" s="919"/>
      <c r="G621" s="919"/>
      <c r="H621" s="919"/>
      <c r="I621" s="919"/>
      <c r="J621" s="919"/>
      <c r="K621" s="919"/>
      <c r="L621" s="919"/>
      <c r="M621" s="919"/>
      <c r="N621" s="919"/>
    </row>
    <row r="622" spans="1:14" ht="16.5" thickBot="1" x14ac:dyDescent="0.3">
      <c r="A622" s="62"/>
      <c r="B622" s="649"/>
      <c r="C622" s="647" t="str">
        <f t="shared" si="13"/>
        <v/>
      </c>
      <c r="D622" s="648"/>
      <c r="E622" s="646"/>
      <c r="F622" s="919"/>
      <c r="G622" s="919"/>
      <c r="H622" s="919"/>
      <c r="I622" s="919"/>
      <c r="J622" s="919"/>
      <c r="K622" s="919"/>
      <c r="L622" s="919"/>
      <c r="M622" s="919"/>
      <c r="N622" s="919"/>
    </row>
    <row r="623" spans="1:14" ht="16.5" thickBot="1" x14ac:dyDescent="0.3">
      <c r="A623" s="62"/>
      <c r="B623" s="649"/>
      <c r="C623" s="647" t="str">
        <f t="shared" si="13"/>
        <v/>
      </c>
      <c r="D623" s="648"/>
      <c r="E623" s="646"/>
      <c r="F623" s="919"/>
      <c r="G623" s="919"/>
      <c r="H623" s="919"/>
      <c r="I623" s="919"/>
      <c r="J623" s="919"/>
      <c r="K623" s="919"/>
      <c r="L623" s="919"/>
      <c r="M623" s="919"/>
      <c r="N623" s="919"/>
    </row>
    <row r="624" spans="1:14" ht="16.5" thickBot="1" x14ac:dyDescent="0.3">
      <c r="A624" s="62"/>
      <c r="B624" s="649"/>
      <c r="C624" s="647" t="str">
        <f t="shared" si="13"/>
        <v/>
      </c>
      <c r="D624" s="648"/>
      <c r="E624" s="646"/>
      <c r="F624" s="919"/>
      <c r="G624" s="919"/>
      <c r="H624" s="919"/>
      <c r="I624" s="919"/>
      <c r="J624" s="919"/>
      <c r="K624" s="919"/>
      <c r="L624" s="919"/>
      <c r="M624" s="919"/>
      <c r="N624" s="919"/>
    </row>
    <row r="625" spans="1:14" ht="16.5" thickBot="1" x14ac:dyDescent="0.3">
      <c r="A625" s="62"/>
      <c r="B625" s="649"/>
      <c r="C625" s="647" t="str">
        <f t="shared" si="13"/>
        <v/>
      </c>
      <c r="D625" s="648"/>
      <c r="E625" s="646"/>
      <c r="F625" s="919"/>
      <c r="G625" s="919"/>
      <c r="H625" s="919"/>
      <c r="I625" s="919"/>
      <c r="J625" s="919"/>
      <c r="K625" s="919"/>
      <c r="L625" s="919"/>
      <c r="M625" s="919"/>
      <c r="N625" s="919"/>
    </row>
    <row r="626" spans="1:14" ht="16.5" thickBot="1" x14ac:dyDescent="0.3">
      <c r="A626" s="62"/>
      <c r="B626" s="649"/>
      <c r="C626" s="647" t="str">
        <f t="shared" si="13"/>
        <v/>
      </c>
      <c r="D626" s="648"/>
      <c r="E626" s="646"/>
      <c r="F626" s="919"/>
      <c r="G626" s="919"/>
      <c r="H626" s="919"/>
      <c r="I626" s="919"/>
      <c r="J626" s="919"/>
      <c r="K626" s="919"/>
      <c r="L626" s="919"/>
      <c r="M626" s="919"/>
      <c r="N626" s="919"/>
    </row>
    <row r="627" spans="1:14" ht="16.5" thickBot="1" x14ac:dyDescent="0.3">
      <c r="A627" s="62"/>
      <c r="B627" s="649"/>
      <c r="C627" s="647" t="str">
        <f t="shared" si="13"/>
        <v/>
      </c>
      <c r="D627" s="648"/>
      <c r="E627" s="646"/>
      <c r="F627" s="919"/>
      <c r="G627" s="919"/>
      <c r="H627" s="919"/>
      <c r="I627" s="919"/>
      <c r="J627" s="919"/>
      <c r="K627" s="919"/>
      <c r="L627" s="919"/>
      <c r="M627" s="919"/>
      <c r="N627" s="919"/>
    </row>
    <row r="628" spans="1:14" ht="16.5" thickBot="1" x14ac:dyDescent="0.3">
      <c r="A628" s="62"/>
      <c r="B628" s="649"/>
      <c r="C628" s="647" t="str">
        <f t="shared" si="13"/>
        <v/>
      </c>
      <c r="D628" s="648"/>
      <c r="E628" s="646"/>
      <c r="F628" s="919"/>
      <c r="G628" s="919"/>
      <c r="H628" s="919"/>
      <c r="I628" s="919"/>
      <c r="J628" s="919"/>
      <c r="K628" s="919"/>
      <c r="L628" s="919"/>
      <c r="M628" s="919"/>
      <c r="N628" s="919"/>
    </row>
    <row r="629" spans="1:14" ht="16.5" thickBot="1" x14ac:dyDescent="0.3">
      <c r="A629" s="62"/>
      <c r="B629" s="649"/>
      <c r="C629" s="647" t="str">
        <f t="shared" si="13"/>
        <v/>
      </c>
      <c r="D629" s="648"/>
      <c r="E629" s="646"/>
      <c r="F629" s="919"/>
      <c r="G629" s="919"/>
      <c r="H629" s="919"/>
      <c r="I629" s="919"/>
      <c r="J629" s="919"/>
      <c r="K629" s="919"/>
      <c r="L629" s="919"/>
      <c r="M629" s="919"/>
      <c r="N629" s="919"/>
    </row>
    <row r="630" spans="1:14" ht="16.5" thickBot="1" x14ac:dyDescent="0.3">
      <c r="A630" s="62"/>
      <c r="B630" s="649"/>
      <c r="C630" s="647" t="str">
        <f t="shared" si="13"/>
        <v/>
      </c>
      <c r="D630" s="648"/>
      <c r="E630" s="646"/>
      <c r="F630" s="919"/>
      <c r="G630" s="919"/>
      <c r="H630" s="919"/>
      <c r="I630" s="919"/>
      <c r="J630" s="919"/>
      <c r="K630" s="919"/>
      <c r="L630" s="919"/>
      <c r="M630" s="919"/>
      <c r="N630" s="919"/>
    </row>
    <row r="631" spans="1:14" ht="16.5" thickBot="1" x14ac:dyDescent="0.3">
      <c r="A631" s="62"/>
      <c r="B631" s="649"/>
      <c r="C631" s="647" t="str">
        <f t="shared" si="13"/>
        <v/>
      </c>
      <c r="D631" s="648"/>
      <c r="E631" s="646"/>
      <c r="F631" s="919"/>
      <c r="G631" s="919"/>
      <c r="H631" s="919"/>
      <c r="I631" s="919"/>
      <c r="J631" s="919"/>
      <c r="K631" s="919"/>
      <c r="L631" s="919"/>
      <c r="M631" s="919"/>
      <c r="N631" s="919"/>
    </row>
    <row r="632" spans="1:14" ht="16.5" thickBot="1" x14ac:dyDescent="0.3">
      <c r="A632" s="62"/>
      <c r="B632" s="649"/>
      <c r="C632" s="647" t="str">
        <f t="shared" si="13"/>
        <v/>
      </c>
      <c r="D632" s="648"/>
      <c r="E632" s="646"/>
      <c r="F632" s="919"/>
      <c r="G632" s="919"/>
      <c r="H632" s="919"/>
      <c r="I632" s="919"/>
      <c r="J632" s="919"/>
      <c r="K632" s="919"/>
      <c r="L632" s="919"/>
      <c r="M632" s="919"/>
      <c r="N632" s="919"/>
    </row>
    <row r="633" spans="1:14" ht="16.5" thickBot="1" x14ac:dyDescent="0.3">
      <c r="A633" s="62"/>
      <c r="B633" s="649"/>
      <c r="C633" s="647" t="str">
        <f t="shared" si="13"/>
        <v/>
      </c>
      <c r="D633" s="648"/>
      <c r="E633" s="646"/>
      <c r="F633" s="919"/>
      <c r="G633" s="919"/>
      <c r="H633" s="919"/>
      <c r="I633" s="919"/>
      <c r="J633" s="919"/>
      <c r="K633" s="919"/>
      <c r="L633" s="919"/>
      <c r="M633" s="919"/>
      <c r="N633" s="919"/>
    </row>
    <row r="634" spans="1:14" ht="16.5" thickBot="1" x14ac:dyDescent="0.3">
      <c r="A634" s="62"/>
      <c r="B634" s="649"/>
      <c r="C634" s="647" t="str">
        <f t="shared" si="13"/>
        <v/>
      </c>
      <c r="D634" s="648"/>
      <c r="E634" s="646"/>
      <c r="F634" s="919"/>
      <c r="G634" s="919"/>
      <c r="H634" s="919"/>
      <c r="I634" s="919"/>
      <c r="J634" s="919"/>
      <c r="K634" s="919"/>
      <c r="L634" s="919"/>
      <c r="M634" s="919"/>
      <c r="N634" s="919"/>
    </row>
    <row r="635" spans="1:14" ht="16.5" thickBot="1" x14ac:dyDescent="0.3">
      <c r="A635" s="62"/>
      <c r="B635" s="649"/>
      <c r="C635" s="647" t="str">
        <f t="shared" si="13"/>
        <v/>
      </c>
      <c r="D635" s="648"/>
      <c r="E635" s="646"/>
      <c r="F635" s="919"/>
      <c r="G635" s="919"/>
      <c r="H635" s="919"/>
      <c r="I635" s="919"/>
      <c r="J635" s="919"/>
      <c r="K635" s="919"/>
      <c r="L635" s="919"/>
      <c r="M635" s="919"/>
      <c r="N635" s="919"/>
    </row>
    <row r="636" spans="1:14" ht="16.5" thickBot="1" x14ac:dyDescent="0.3">
      <c r="A636" s="62"/>
      <c r="B636" s="649"/>
      <c r="C636" s="647" t="str">
        <f t="shared" si="13"/>
        <v/>
      </c>
      <c r="D636" s="648"/>
      <c r="E636" s="646"/>
      <c r="F636" s="919"/>
      <c r="G636" s="919"/>
      <c r="H636" s="919"/>
      <c r="I636" s="919"/>
      <c r="J636" s="919"/>
      <c r="K636" s="919"/>
      <c r="L636" s="919"/>
      <c r="M636" s="919"/>
      <c r="N636" s="919"/>
    </row>
    <row r="637" spans="1:14" ht="16.5" thickBot="1" x14ac:dyDescent="0.3">
      <c r="A637" s="62"/>
      <c r="B637" s="649"/>
      <c r="C637" s="647" t="str">
        <f t="shared" si="13"/>
        <v/>
      </c>
      <c r="D637" s="648"/>
      <c r="E637" s="646"/>
      <c r="F637" s="919"/>
      <c r="G637" s="919"/>
      <c r="H637" s="919"/>
      <c r="I637" s="919"/>
      <c r="J637" s="919"/>
      <c r="K637" s="919"/>
      <c r="L637" s="919"/>
      <c r="M637" s="919"/>
      <c r="N637" s="919"/>
    </row>
    <row r="638" spans="1:14" ht="16.5" thickBot="1" x14ac:dyDescent="0.3">
      <c r="A638" s="62"/>
      <c r="B638" s="649"/>
      <c r="C638" s="647" t="str">
        <f t="shared" si="13"/>
        <v/>
      </c>
      <c r="D638" s="648"/>
      <c r="E638" s="646"/>
      <c r="F638" s="919"/>
      <c r="G638" s="919"/>
      <c r="H638" s="919"/>
      <c r="I638" s="919"/>
      <c r="J638" s="919"/>
      <c r="K638" s="919"/>
      <c r="L638" s="919"/>
      <c r="M638" s="919"/>
      <c r="N638" s="919"/>
    </row>
    <row r="639" spans="1:14" ht="16.5" thickBot="1" x14ac:dyDescent="0.3">
      <c r="A639" s="62"/>
      <c r="B639" s="649"/>
      <c r="C639" s="647" t="str">
        <f t="shared" si="13"/>
        <v/>
      </c>
      <c r="D639" s="648"/>
      <c r="E639" s="646"/>
      <c r="F639" s="919"/>
      <c r="G639" s="919"/>
      <c r="H639" s="919"/>
      <c r="I639" s="919"/>
      <c r="J639" s="919"/>
      <c r="K639" s="919"/>
      <c r="L639" s="919"/>
      <c r="M639" s="919"/>
      <c r="N639" s="919"/>
    </row>
    <row r="640" spans="1:14" ht="16.5" thickBot="1" x14ac:dyDescent="0.3">
      <c r="A640" s="62"/>
      <c r="B640" s="649"/>
      <c r="C640" s="647" t="str">
        <f t="shared" si="13"/>
        <v/>
      </c>
      <c r="D640" s="648"/>
      <c r="E640" s="646"/>
      <c r="F640" s="919"/>
      <c r="G640" s="919"/>
      <c r="H640" s="919"/>
      <c r="I640" s="919"/>
      <c r="J640" s="919"/>
      <c r="K640" s="919"/>
      <c r="L640" s="919"/>
      <c r="M640" s="919"/>
      <c r="N640" s="919"/>
    </row>
    <row r="641" spans="1:14" ht="16.5" thickBot="1" x14ac:dyDescent="0.3">
      <c r="A641" s="62"/>
      <c r="B641" s="649"/>
      <c r="C641" s="647" t="str">
        <f t="shared" si="13"/>
        <v/>
      </c>
      <c r="D641" s="648"/>
      <c r="E641" s="646"/>
      <c r="F641" s="919"/>
      <c r="G641" s="919"/>
      <c r="H641" s="919"/>
      <c r="I641" s="919"/>
      <c r="J641" s="919"/>
      <c r="K641" s="919"/>
      <c r="L641" s="919"/>
      <c r="M641" s="919"/>
      <c r="N641" s="919"/>
    </row>
    <row r="642" spans="1:14" ht="16.5" thickBot="1" x14ac:dyDescent="0.3">
      <c r="A642" s="62"/>
      <c r="B642" s="649"/>
      <c r="C642" s="647" t="str">
        <f t="shared" si="13"/>
        <v/>
      </c>
      <c r="D642" s="648"/>
      <c r="E642" s="646"/>
      <c r="F642" s="919"/>
      <c r="G642" s="919"/>
      <c r="H642" s="919"/>
      <c r="I642" s="919"/>
      <c r="J642" s="919"/>
      <c r="K642" s="919"/>
      <c r="L642" s="919"/>
      <c r="M642" s="919"/>
      <c r="N642" s="919"/>
    </row>
    <row r="643" spans="1:14" ht="16.5" thickBot="1" x14ac:dyDescent="0.3">
      <c r="A643" s="62"/>
      <c r="B643" s="649"/>
      <c r="C643" s="647" t="str">
        <f t="shared" si="13"/>
        <v/>
      </c>
      <c r="D643" s="648"/>
      <c r="E643" s="646"/>
      <c r="F643" s="919"/>
      <c r="G643" s="919"/>
      <c r="H643" s="919"/>
      <c r="I643" s="919"/>
      <c r="J643" s="919"/>
      <c r="K643" s="919"/>
      <c r="L643" s="919"/>
      <c r="M643" s="919"/>
      <c r="N643" s="919"/>
    </row>
    <row r="644" spans="1:14" ht="16.5" thickBot="1" x14ac:dyDescent="0.3">
      <c r="A644" s="62"/>
      <c r="B644" s="649"/>
      <c r="C644" s="647" t="str">
        <f t="shared" si="13"/>
        <v/>
      </c>
      <c r="D644" s="648"/>
      <c r="E644" s="646"/>
      <c r="F644" s="919"/>
      <c r="G644" s="919"/>
      <c r="H644" s="919"/>
      <c r="I644" s="919"/>
      <c r="J644" s="919"/>
      <c r="K644" s="919"/>
      <c r="L644" s="919"/>
      <c r="M644" s="919"/>
      <c r="N644" s="919"/>
    </row>
    <row r="645" spans="1:14" ht="16.5" thickBot="1" x14ac:dyDescent="0.3">
      <c r="A645" s="62"/>
      <c r="B645" s="649"/>
      <c r="C645" s="647" t="str">
        <f t="shared" si="13"/>
        <v/>
      </c>
      <c r="D645" s="648"/>
      <c r="E645" s="646"/>
      <c r="F645" s="919"/>
      <c r="G645" s="919"/>
      <c r="H645" s="919"/>
      <c r="I645" s="919"/>
      <c r="J645" s="919"/>
      <c r="K645" s="919"/>
      <c r="L645" s="919"/>
      <c r="M645" s="919"/>
      <c r="N645" s="919"/>
    </row>
    <row r="646" spans="1:14" ht="16.5" thickBot="1" x14ac:dyDescent="0.3">
      <c r="A646" s="62"/>
      <c r="B646" s="649"/>
      <c r="C646" s="647" t="str">
        <f t="shared" si="13"/>
        <v/>
      </c>
      <c r="D646" s="648"/>
      <c r="E646" s="646"/>
      <c r="F646" s="919"/>
      <c r="G646" s="919"/>
      <c r="H646" s="919"/>
      <c r="I646" s="919"/>
      <c r="J646" s="919"/>
      <c r="K646" s="919"/>
      <c r="L646" s="919"/>
      <c r="M646" s="919"/>
      <c r="N646" s="919"/>
    </row>
    <row r="647" spans="1:14" ht="16.5" thickBot="1" x14ac:dyDescent="0.3">
      <c r="A647" s="62"/>
      <c r="B647" s="649"/>
      <c r="C647" s="647" t="str">
        <f t="shared" si="13"/>
        <v/>
      </c>
      <c r="D647" s="648"/>
      <c r="E647" s="646"/>
      <c r="F647" s="919"/>
      <c r="G647" s="919"/>
      <c r="H647" s="919"/>
      <c r="I647" s="919"/>
      <c r="J647" s="919"/>
      <c r="K647" s="919"/>
      <c r="L647" s="919"/>
      <c r="M647" s="919"/>
      <c r="N647" s="919"/>
    </row>
    <row r="648" spans="1:14" ht="16.5" thickBot="1" x14ac:dyDescent="0.3">
      <c r="A648" s="62"/>
      <c r="B648" s="649"/>
      <c r="C648" s="647" t="str">
        <f t="shared" si="13"/>
        <v/>
      </c>
      <c r="D648" s="648"/>
      <c r="E648" s="646"/>
      <c r="F648" s="919"/>
      <c r="G648" s="919"/>
      <c r="H648" s="919"/>
      <c r="I648" s="919"/>
      <c r="J648" s="919"/>
      <c r="K648" s="919"/>
      <c r="L648" s="919"/>
      <c r="M648" s="919"/>
      <c r="N648" s="919"/>
    </row>
    <row r="649" spans="1:14" ht="16.5" thickBot="1" x14ac:dyDescent="0.3">
      <c r="A649" s="62"/>
      <c r="B649" s="649"/>
      <c r="C649" s="647" t="str">
        <f t="shared" si="13"/>
        <v/>
      </c>
      <c r="D649" s="648"/>
      <c r="E649" s="646"/>
      <c r="F649" s="919"/>
      <c r="G649" s="919"/>
      <c r="H649" s="919"/>
      <c r="I649" s="919"/>
      <c r="J649" s="919"/>
      <c r="K649" s="919"/>
      <c r="L649" s="919"/>
      <c r="M649" s="919"/>
      <c r="N649" s="919"/>
    </row>
    <row r="650" spans="1:14" ht="16.5" thickBot="1" x14ac:dyDescent="0.3">
      <c r="A650" s="62"/>
      <c r="B650" s="649"/>
      <c r="C650" s="647" t="str">
        <f t="shared" si="13"/>
        <v/>
      </c>
      <c r="D650" s="648"/>
      <c r="E650" s="646"/>
      <c r="F650" s="919"/>
      <c r="G650" s="919"/>
      <c r="H650" s="919"/>
      <c r="I650" s="919"/>
      <c r="J650" s="919"/>
      <c r="K650" s="919"/>
      <c r="L650" s="919"/>
      <c r="M650" s="919"/>
      <c r="N650" s="919"/>
    </row>
    <row r="651" spans="1:14" ht="16.5" thickBot="1" x14ac:dyDescent="0.3">
      <c r="A651" s="62"/>
      <c r="B651" s="649"/>
      <c r="C651" s="647" t="str">
        <f t="shared" si="13"/>
        <v/>
      </c>
      <c r="D651" s="648"/>
      <c r="E651" s="646"/>
      <c r="F651" s="919"/>
      <c r="G651" s="919"/>
      <c r="H651" s="919"/>
      <c r="I651" s="919"/>
      <c r="J651" s="919"/>
      <c r="K651" s="919"/>
      <c r="L651" s="919"/>
      <c r="M651" s="919"/>
      <c r="N651" s="919"/>
    </row>
    <row r="652" spans="1:14" ht="16.5" thickBot="1" x14ac:dyDescent="0.3">
      <c r="A652" s="62"/>
      <c r="B652" s="649"/>
      <c r="C652" s="647" t="str">
        <f t="shared" ref="C652:C715" si="14">IF(B652&gt;0, (B652-B651), "")</f>
        <v/>
      </c>
      <c r="D652" s="648"/>
      <c r="E652" s="646"/>
      <c r="F652" s="919"/>
      <c r="G652" s="919"/>
      <c r="H652" s="919"/>
      <c r="I652" s="919"/>
      <c r="J652" s="919"/>
      <c r="K652" s="919"/>
      <c r="L652" s="919"/>
      <c r="M652" s="919"/>
      <c r="N652" s="919"/>
    </row>
    <row r="653" spans="1:14" ht="16.5" thickBot="1" x14ac:dyDescent="0.3">
      <c r="A653" s="62"/>
      <c r="B653" s="649"/>
      <c r="C653" s="647" t="str">
        <f t="shared" si="14"/>
        <v/>
      </c>
      <c r="D653" s="648"/>
      <c r="E653" s="646"/>
      <c r="F653" s="919"/>
      <c r="G653" s="919"/>
      <c r="H653" s="919"/>
      <c r="I653" s="919"/>
      <c r="J653" s="919"/>
      <c r="K653" s="919"/>
      <c r="L653" s="919"/>
      <c r="M653" s="919"/>
      <c r="N653" s="919"/>
    </row>
    <row r="654" spans="1:14" ht="16.5" thickBot="1" x14ac:dyDescent="0.3">
      <c r="A654" s="62"/>
      <c r="B654" s="649"/>
      <c r="C654" s="647" t="str">
        <f t="shared" si="14"/>
        <v/>
      </c>
      <c r="D654" s="648"/>
      <c r="E654" s="646"/>
      <c r="F654" s="919"/>
      <c r="G654" s="919"/>
      <c r="H654" s="919"/>
      <c r="I654" s="919"/>
      <c r="J654" s="919"/>
      <c r="K654" s="919"/>
      <c r="L654" s="919"/>
      <c r="M654" s="919"/>
      <c r="N654" s="919"/>
    </row>
    <row r="655" spans="1:14" ht="16.5" thickBot="1" x14ac:dyDescent="0.3">
      <c r="A655" s="62"/>
      <c r="B655" s="649"/>
      <c r="C655" s="647" t="str">
        <f t="shared" si="14"/>
        <v/>
      </c>
      <c r="D655" s="648"/>
      <c r="E655" s="646"/>
      <c r="F655" s="919"/>
      <c r="G655" s="919"/>
      <c r="H655" s="919"/>
      <c r="I655" s="919"/>
      <c r="J655" s="919"/>
      <c r="K655" s="919"/>
      <c r="L655" s="919"/>
      <c r="M655" s="919"/>
      <c r="N655" s="919"/>
    </row>
    <row r="656" spans="1:14" ht="16.5" thickBot="1" x14ac:dyDescent="0.3">
      <c r="A656" s="62"/>
      <c r="B656" s="649"/>
      <c r="C656" s="647" t="str">
        <f t="shared" si="14"/>
        <v/>
      </c>
      <c r="D656" s="648"/>
      <c r="E656" s="646"/>
      <c r="F656" s="919"/>
      <c r="G656" s="919"/>
      <c r="H656" s="919"/>
      <c r="I656" s="919"/>
      <c r="J656" s="919"/>
      <c r="K656" s="919"/>
      <c r="L656" s="919"/>
      <c r="M656" s="919"/>
      <c r="N656" s="919"/>
    </row>
    <row r="657" spans="1:14" ht="16.5" thickBot="1" x14ac:dyDescent="0.3">
      <c r="A657" s="62"/>
      <c r="B657" s="649"/>
      <c r="C657" s="647" t="str">
        <f t="shared" si="14"/>
        <v/>
      </c>
      <c r="D657" s="648"/>
      <c r="E657" s="646"/>
      <c r="F657" s="919"/>
      <c r="G657" s="919"/>
      <c r="H657" s="919"/>
      <c r="I657" s="919"/>
      <c r="J657" s="919"/>
      <c r="K657" s="919"/>
      <c r="L657" s="919"/>
      <c r="M657" s="919"/>
      <c r="N657" s="919"/>
    </row>
    <row r="658" spans="1:14" ht="16.5" thickBot="1" x14ac:dyDescent="0.3">
      <c r="A658" s="62"/>
      <c r="B658" s="649"/>
      <c r="C658" s="647" t="str">
        <f t="shared" si="14"/>
        <v/>
      </c>
      <c r="D658" s="648"/>
      <c r="E658" s="646"/>
      <c r="F658" s="919"/>
      <c r="G658" s="919"/>
      <c r="H658" s="919"/>
      <c r="I658" s="919"/>
      <c r="J658" s="919"/>
      <c r="K658" s="919"/>
      <c r="L658" s="919"/>
      <c r="M658" s="919"/>
      <c r="N658" s="919"/>
    </row>
    <row r="659" spans="1:14" ht="16.5" thickBot="1" x14ac:dyDescent="0.3">
      <c r="A659" s="62"/>
      <c r="B659" s="649"/>
      <c r="C659" s="647" t="str">
        <f t="shared" si="14"/>
        <v/>
      </c>
      <c r="D659" s="648"/>
      <c r="E659" s="646"/>
      <c r="F659" s="919"/>
      <c r="G659" s="919"/>
      <c r="H659" s="919"/>
      <c r="I659" s="919"/>
      <c r="J659" s="919"/>
      <c r="K659" s="919"/>
      <c r="L659" s="919"/>
      <c r="M659" s="919"/>
      <c r="N659" s="919"/>
    </row>
    <row r="660" spans="1:14" ht="16.5" thickBot="1" x14ac:dyDescent="0.3">
      <c r="A660" s="62"/>
      <c r="B660" s="649"/>
      <c r="C660" s="647" t="str">
        <f t="shared" si="14"/>
        <v/>
      </c>
      <c r="D660" s="648"/>
      <c r="E660" s="646"/>
      <c r="F660" s="919"/>
      <c r="G660" s="919"/>
      <c r="H660" s="919"/>
      <c r="I660" s="919"/>
      <c r="J660" s="919"/>
      <c r="K660" s="919"/>
      <c r="L660" s="919"/>
      <c r="M660" s="919"/>
      <c r="N660" s="919"/>
    </row>
    <row r="661" spans="1:14" ht="16.5" thickBot="1" x14ac:dyDescent="0.3">
      <c r="A661" s="62"/>
      <c r="B661" s="649"/>
      <c r="C661" s="647" t="str">
        <f t="shared" si="14"/>
        <v/>
      </c>
      <c r="D661" s="648"/>
      <c r="E661" s="646"/>
      <c r="F661" s="919"/>
      <c r="G661" s="919"/>
      <c r="H661" s="919"/>
      <c r="I661" s="919"/>
      <c r="J661" s="919"/>
      <c r="K661" s="919"/>
      <c r="L661" s="919"/>
      <c r="M661" s="919"/>
      <c r="N661" s="919"/>
    </row>
    <row r="662" spans="1:14" ht="16.5" thickBot="1" x14ac:dyDescent="0.3">
      <c r="A662" s="62"/>
      <c r="B662" s="649"/>
      <c r="C662" s="647" t="str">
        <f t="shared" si="14"/>
        <v/>
      </c>
      <c r="D662" s="648"/>
      <c r="E662" s="646"/>
      <c r="F662" s="919"/>
      <c r="G662" s="919"/>
      <c r="H662" s="919"/>
      <c r="I662" s="919"/>
      <c r="J662" s="919"/>
      <c r="K662" s="919"/>
      <c r="L662" s="919"/>
      <c r="M662" s="919"/>
      <c r="N662" s="919"/>
    </row>
    <row r="663" spans="1:14" ht="16.5" thickBot="1" x14ac:dyDescent="0.3">
      <c r="A663" s="62"/>
      <c r="B663" s="649"/>
      <c r="C663" s="647" t="str">
        <f t="shared" si="14"/>
        <v/>
      </c>
      <c r="D663" s="648"/>
      <c r="E663" s="646"/>
      <c r="F663" s="919"/>
      <c r="G663" s="919"/>
      <c r="H663" s="919"/>
      <c r="I663" s="919"/>
      <c r="J663" s="919"/>
      <c r="K663" s="919"/>
      <c r="L663" s="919"/>
      <c r="M663" s="919"/>
      <c r="N663" s="919"/>
    </row>
    <row r="664" spans="1:14" ht="16.5" thickBot="1" x14ac:dyDescent="0.3">
      <c r="A664" s="62"/>
      <c r="B664" s="649"/>
      <c r="C664" s="647" t="str">
        <f t="shared" si="14"/>
        <v/>
      </c>
      <c r="D664" s="648"/>
      <c r="E664" s="646"/>
      <c r="F664" s="919"/>
      <c r="G664" s="919"/>
      <c r="H664" s="919"/>
      <c r="I664" s="919"/>
      <c r="J664" s="919"/>
      <c r="K664" s="919"/>
      <c r="L664" s="919"/>
      <c r="M664" s="919"/>
      <c r="N664" s="919"/>
    </row>
    <row r="665" spans="1:14" ht="16.5" thickBot="1" x14ac:dyDescent="0.3">
      <c r="A665" s="62"/>
      <c r="B665" s="649"/>
      <c r="C665" s="647" t="str">
        <f t="shared" si="14"/>
        <v/>
      </c>
      <c r="D665" s="648"/>
      <c r="E665" s="646"/>
      <c r="F665" s="919"/>
      <c r="G665" s="919"/>
      <c r="H665" s="919"/>
      <c r="I665" s="919"/>
      <c r="J665" s="919"/>
      <c r="K665" s="919"/>
      <c r="L665" s="919"/>
      <c r="M665" s="919"/>
      <c r="N665" s="919"/>
    </row>
    <row r="666" spans="1:14" ht="16.5" thickBot="1" x14ac:dyDescent="0.3">
      <c r="A666" s="62"/>
      <c r="B666" s="649"/>
      <c r="C666" s="647" t="str">
        <f t="shared" si="14"/>
        <v/>
      </c>
      <c r="D666" s="648"/>
      <c r="E666" s="646"/>
      <c r="F666" s="919"/>
      <c r="G666" s="919"/>
      <c r="H666" s="919"/>
      <c r="I666" s="919"/>
      <c r="J666" s="919"/>
      <c r="K666" s="919"/>
      <c r="L666" s="919"/>
      <c r="M666" s="919"/>
      <c r="N666" s="919"/>
    </row>
    <row r="667" spans="1:14" ht="16.5" thickBot="1" x14ac:dyDescent="0.3">
      <c r="A667" s="62"/>
      <c r="B667" s="649"/>
      <c r="C667" s="647" t="str">
        <f t="shared" si="14"/>
        <v/>
      </c>
      <c r="D667" s="648"/>
      <c r="E667" s="646"/>
      <c r="F667" s="919"/>
      <c r="G667" s="919"/>
      <c r="H667" s="919"/>
      <c r="I667" s="919"/>
      <c r="J667" s="919"/>
      <c r="K667" s="919"/>
      <c r="L667" s="919"/>
      <c r="M667" s="919"/>
      <c r="N667" s="919"/>
    </row>
    <row r="668" spans="1:14" ht="16.5" thickBot="1" x14ac:dyDescent="0.3">
      <c r="A668" s="62"/>
      <c r="B668" s="649"/>
      <c r="C668" s="647" t="str">
        <f t="shared" si="14"/>
        <v/>
      </c>
      <c r="D668" s="648"/>
      <c r="E668" s="646"/>
      <c r="F668" s="919"/>
      <c r="G668" s="919"/>
      <c r="H668" s="919"/>
      <c r="I668" s="919"/>
      <c r="J668" s="919"/>
      <c r="K668" s="919"/>
      <c r="L668" s="919"/>
      <c r="M668" s="919"/>
      <c r="N668" s="919"/>
    </row>
    <row r="669" spans="1:14" ht="16.5" thickBot="1" x14ac:dyDescent="0.3">
      <c r="A669" s="62"/>
      <c r="B669" s="649"/>
      <c r="C669" s="647" t="str">
        <f t="shared" si="14"/>
        <v/>
      </c>
      <c r="D669" s="648"/>
      <c r="E669" s="646"/>
      <c r="F669" s="919"/>
      <c r="G669" s="919"/>
      <c r="H669" s="919"/>
      <c r="I669" s="919"/>
      <c r="J669" s="919"/>
      <c r="K669" s="919"/>
      <c r="L669" s="919"/>
      <c r="M669" s="919"/>
      <c r="N669" s="919"/>
    </row>
    <row r="670" spans="1:14" ht="16.5" thickBot="1" x14ac:dyDescent="0.3">
      <c r="A670" s="62"/>
      <c r="B670" s="649"/>
      <c r="C670" s="647" t="str">
        <f t="shared" si="14"/>
        <v/>
      </c>
      <c r="D670" s="648"/>
      <c r="E670" s="646"/>
      <c r="F670" s="919"/>
      <c r="G670" s="919"/>
      <c r="H670" s="919"/>
      <c r="I670" s="919"/>
      <c r="J670" s="919"/>
      <c r="K670" s="919"/>
      <c r="L670" s="919"/>
      <c r="M670" s="919"/>
      <c r="N670" s="919"/>
    </row>
    <row r="671" spans="1:14" ht="16.5" thickBot="1" x14ac:dyDescent="0.3">
      <c r="A671" s="62"/>
      <c r="B671" s="649"/>
      <c r="C671" s="647" t="str">
        <f t="shared" si="14"/>
        <v/>
      </c>
      <c r="D671" s="648"/>
      <c r="E671" s="646"/>
      <c r="F671" s="919"/>
      <c r="G671" s="919"/>
      <c r="H671" s="919"/>
      <c r="I671" s="919"/>
      <c r="J671" s="919"/>
      <c r="K671" s="919"/>
      <c r="L671" s="919"/>
      <c r="M671" s="919"/>
      <c r="N671" s="919"/>
    </row>
    <row r="672" spans="1:14" ht="16.5" thickBot="1" x14ac:dyDescent="0.3">
      <c r="A672" s="62"/>
      <c r="B672" s="649"/>
      <c r="C672" s="647" t="str">
        <f t="shared" si="14"/>
        <v/>
      </c>
      <c r="D672" s="648"/>
      <c r="E672" s="646"/>
      <c r="F672" s="919"/>
      <c r="G672" s="919"/>
      <c r="H672" s="919"/>
      <c r="I672" s="919"/>
      <c r="J672" s="919"/>
      <c r="K672" s="919"/>
      <c r="L672" s="919"/>
      <c r="M672" s="919"/>
      <c r="N672" s="919"/>
    </row>
    <row r="673" spans="1:14" ht="16.5" thickBot="1" x14ac:dyDescent="0.3">
      <c r="A673" s="62"/>
      <c r="B673" s="649"/>
      <c r="C673" s="647" t="str">
        <f t="shared" si="14"/>
        <v/>
      </c>
      <c r="D673" s="648"/>
      <c r="E673" s="646"/>
      <c r="F673" s="919"/>
      <c r="G673" s="919"/>
      <c r="H673" s="919"/>
      <c r="I673" s="919"/>
      <c r="J673" s="919"/>
      <c r="K673" s="919"/>
      <c r="L673" s="919"/>
      <c r="M673" s="919"/>
      <c r="N673" s="919"/>
    </row>
    <row r="674" spans="1:14" ht="16.5" thickBot="1" x14ac:dyDescent="0.3">
      <c r="A674" s="62"/>
      <c r="B674" s="649"/>
      <c r="C674" s="647" t="str">
        <f t="shared" si="14"/>
        <v/>
      </c>
      <c r="D674" s="648"/>
      <c r="E674" s="646"/>
      <c r="F674" s="919"/>
      <c r="G674" s="919"/>
      <c r="H674" s="919"/>
      <c r="I674" s="919"/>
      <c r="J674" s="919"/>
      <c r="K674" s="919"/>
      <c r="L674" s="919"/>
      <c r="M674" s="919"/>
      <c r="N674" s="919"/>
    </row>
    <row r="675" spans="1:14" ht="16.5" thickBot="1" x14ac:dyDescent="0.3">
      <c r="A675" s="62"/>
      <c r="B675" s="649"/>
      <c r="C675" s="647" t="str">
        <f t="shared" si="14"/>
        <v/>
      </c>
      <c r="D675" s="648"/>
      <c r="E675" s="646"/>
      <c r="F675" s="919"/>
      <c r="G675" s="919"/>
      <c r="H675" s="919"/>
      <c r="I675" s="919"/>
      <c r="J675" s="919"/>
      <c r="K675" s="919"/>
      <c r="L675" s="919"/>
      <c r="M675" s="919"/>
      <c r="N675" s="919"/>
    </row>
    <row r="676" spans="1:14" ht="16.5" thickBot="1" x14ac:dyDescent="0.3">
      <c r="A676" s="62"/>
      <c r="B676" s="649"/>
      <c r="C676" s="647" t="str">
        <f t="shared" si="14"/>
        <v/>
      </c>
      <c r="D676" s="648"/>
      <c r="E676" s="646"/>
      <c r="F676" s="919"/>
      <c r="G676" s="919"/>
      <c r="H676" s="919"/>
      <c r="I676" s="919"/>
      <c r="J676" s="919"/>
      <c r="K676" s="919"/>
      <c r="L676" s="919"/>
      <c r="M676" s="919"/>
      <c r="N676" s="919"/>
    </row>
    <row r="677" spans="1:14" ht="16.5" thickBot="1" x14ac:dyDescent="0.3">
      <c r="A677" s="62"/>
      <c r="B677" s="649"/>
      <c r="C677" s="647" t="str">
        <f t="shared" si="14"/>
        <v/>
      </c>
      <c r="D677" s="648"/>
      <c r="E677" s="646"/>
      <c r="F677" s="919"/>
      <c r="G677" s="919"/>
      <c r="H677" s="919"/>
      <c r="I677" s="919"/>
      <c r="J677" s="919"/>
      <c r="K677" s="919"/>
      <c r="L677" s="919"/>
      <c r="M677" s="919"/>
      <c r="N677" s="919"/>
    </row>
    <row r="678" spans="1:14" ht="16.5" thickBot="1" x14ac:dyDescent="0.3">
      <c r="A678" s="62"/>
      <c r="B678" s="649"/>
      <c r="C678" s="647" t="str">
        <f t="shared" si="14"/>
        <v/>
      </c>
      <c r="D678" s="648"/>
      <c r="E678" s="646"/>
      <c r="F678" s="919"/>
      <c r="G678" s="919"/>
      <c r="H678" s="919"/>
      <c r="I678" s="919"/>
      <c r="J678" s="919"/>
      <c r="K678" s="919"/>
      <c r="L678" s="919"/>
      <c r="M678" s="919"/>
      <c r="N678" s="919"/>
    </row>
    <row r="679" spans="1:14" ht="16.5" thickBot="1" x14ac:dyDescent="0.3">
      <c r="A679" s="62"/>
      <c r="B679" s="649"/>
      <c r="C679" s="647" t="str">
        <f t="shared" si="14"/>
        <v/>
      </c>
      <c r="D679" s="648"/>
      <c r="E679" s="646"/>
      <c r="F679" s="919"/>
      <c r="G679" s="919"/>
      <c r="H679" s="919"/>
      <c r="I679" s="919"/>
      <c r="J679" s="919"/>
      <c r="K679" s="919"/>
      <c r="L679" s="919"/>
      <c r="M679" s="919"/>
      <c r="N679" s="919"/>
    </row>
    <row r="680" spans="1:14" ht="16.5" thickBot="1" x14ac:dyDescent="0.3">
      <c r="A680" s="62"/>
      <c r="B680" s="649"/>
      <c r="C680" s="647" t="str">
        <f t="shared" si="14"/>
        <v/>
      </c>
      <c r="D680" s="648"/>
      <c r="E680" s="646"/>
      <c r="F680" s="919"/>
      <c r="G680" s="919"/>
      <c r="H680" s="919"/>
      <c r="I680" s="919"/>
      <c r="J680" s="919"/>
      <c r="K680" s="919"/>
      <c r="L680" s="919"/>
      <c r="M680" s="919"/>
      <c r="N680" s="919"/>
    </row>
    <row r="681" spans="1:14" ht="16.5" thickBot="1" x14ac:dyDescent="0.3">
      <c r="A681" s="62"/>
      <c r="B681" s="649"/>
      <c r="C681" s="647" t="str">
        <f t="shared" si="14"/>
        <v/>
      </c>
      <c r="D681" s="648"/>
      <c r="E681" s="646"/>
      <c r="F681" s="919"/>
      <c r="G681" s="919"/>
      <c r="H681" s="919"/>
      <c r="I681" s="919"/>
      <c r="J681" s="919"/>
      <c r="K681" s="919"/>
      <c r="L681" s="919"/>
      <c r="M681" s="919"/>
      <c r="N681" s="919"/>
    </row>
    <row r="682" spans="1:14" ht="16.5" thickBot="1" x14ac:dyDescent="0.3">
      <c r="A682" s="62"/>
      <c r="B682" s="649"/>
      <c r="C682" s="647" t="str">
        <f t="shared" si="14"/>
        <v/>
      </c>
      <c r="D682" s="648"/>
      <c r="E682" s="646"/>
      <c r="F682" s="919"/>
      <c r="G682" s="919"/>
      <c r="H682" s="919"/>
      <c r="I682" s="919"/>
      <c r="J682" s="919"/>
      <c r="K682" s="919"/>
      <c r="L682" s="919"/>
      <c r="M682" s="919"/>
      <c r="N682" s="919"/>
    </row>
    <row r="683" spans="1:14" ht="16.5" thickBot="1" x14ac:dyDescent="0.3">
      <c r="A683" s="62"/>
      <c r="B683" s="649"/>
      <c r="C683" s="647" t="str">
        <f t="shared" si="14"/>
        <v/>
      </c>
      <c r="D683" s="648"/>
      <c r="E683" s="646"/>
      <c r="F683" s="919"/>
      <c r="G683" s="919"/>
      <c r="H683" s="919"/>
      <c r="I683" s="919"/>
      <c r="J683" s="919"/>
      <c r="K683" s="919"/>
      <c r="L683" s="919"/>
      <c r="M683" s="919"/>
      <c r="N683" s="919"/>
    </row>
    <row r="684" spans="1:14" ht="16.5" thickBot="1" x14ac:dyDescent="0.3">
      <c r="A684" s="62"/>
      <c r="B684" s="649"/>
      <c r="C684" s="647" t="str">
        <f t="shared" si="14"/>
        <v/>
      </c>
      <c r="D684" s="648"/>
      <c r="E684" s="646"/>
      <c r="F684" s="919"/>
      <c r="G684" s="919"/>
      <c r="H684" s="919"/>
      <c r="I684" s="919"/>
      <c r="J684" s="919"/>
      <c r="K684" s="919"/>
      <c r="L684" s="919"/>
      <c r="M684" s="919"/>
      <c r="N684" s="919"/>
    </row>
    <row r="685" spans="1:14" ht="16.5" thickBot="1" x14ac:dyDescent="0.3">
      <c r="A685" s="62"/>
      <c r="B685" s="649"/>
      <c r="C685" s="647" t="str">
        <f t="shared" si="14"/>
        <v/>
      </c>
      <c r="D685" s="648"/>
      <c r="E685" s="646"/>
      <c r="F685" s="919"/>
      <c r="G685" s="919"/>
      <c r="H685" s="919"/>
      <c r="I685" s="919"/>
      <c r="J685" s="919"/>
      <c r="K685" s="919"/>
      <c r="L685" s="919"/>
      <c r="M685" s="919"/>
      <c r="N685" s="919"/>
    </row>
    <row r="686" spans="1:14" ht="16.5" thickBot="1" x14ac:dyDescent="0.3">
      <c r="A686" s="62"/>
      <c r="B686" s="649"/>
      <c r="C686" s="647" t="str">
        <f t="shared" si="14"/>
        <v/>
      </c>
      <c r="D686" s="648"/>
      <c r="E686" s="646"/>
      <c r="F686" s="919"/>
      <c r="G686" s="919"/>
      <c r="H686" s="919"/>
      <c r="I686" s="919"/>
      <c r="J686" s="919"/>
      <c r="K686" s="919"/>
      <c r="L686" s="919"/>
      <c r="M686" s="919"/>
      <c r="N686" s="919"/>
    </row>
    <row r="687" spans="1:14" ht="16.5" thickBot="1" x14ac:dyDescent="0.3">
      <c r="A687" s="62"/>
      <c r="B687" s="649"/>
      <c r="C687" s="647" t="str">
        <f t="shared" si="14"/>
        <v/>
      </c>
      <c r="D687" s="648"/>
      <c r="E687" s="646"/>
      <c r="F687" s="919"/>
      <c r="G687" s="919"/>
      <c r="H687" s="919"/>
      <c r="I687" s="919"/>
      <c r="J687" s="919"/>
      <c r="K687" s="919"/>
      <c r="L687" s="919"/>
      <c r="M687" s="919"/>
      <c r="N687" s="919"/>
    </row>
    <row r="688" spans="1:14" ht="16.5" thickBot="1" x14ac:dyDescent="0.3">
      <c r="A688" s="62"/>
      <c r="B688" s="649"/>
      <c r="C688" s="647" t="str">
        <f t="shared" si="14"/>
        <v/>
      </c>
      <c r="D688" s="648"/>
      <c r="E688" s="646"/>
      <c r="F688" s="919"/>
      <c r="G688" s="919"/>
      <c r="H688" s="919"/>
      <c r="I688" s="919"/>
      <c r="J688" s="919"/>
      <c r="K688" s="919"/>
      <c r="L688" s="919"/>
      <c r="M688" s="919"/>
      <c r="N688" s="919"/>
    </row>
    <row r="689" spans="1:14" ht="16.5" thickBot="1" x14ac:dyDescent="0.3">
      <c r="A689" s="62"/>
      <c r="B689" s="649"/>
      <c r="C689" s="647" t="str">
        <f t="shared" si="14"/>
        <v/>
      </c>
      <c r="D689" s="648"/>
      <c r="E689" s="646"/>
      <c r="F689" s="919"/>
      <c r="G689" s="919"/>
      <c r="H689" s="919"/>
      <c r="I689" s="919"/>
      <c r="J689" s="919"/>
      <c r="K689" s="919"/>
      <c r="L689" s="919"/>
      <c r="M689" s="919"/>
      <c r="N689" s="919"/>
    </row>
    <row r="690" spans="1:14" ht="16.5" thickBot="1" x14ac:dyDescent="0.3">
      <c r="A690" s="62"/>
      <c r="B690" s="649"/>
      <c r="C690" s="647" t="str">
        <f t="shared" si="14"/>
        <v/>
      </c>
      <c r="D690" s="648"/>
      <c r="E690" s="646"/>
      <c r="F690" s="919"/>
      <c r="G690" s="919"/>
      <c r="H690" s="919"/>
      <c r="I690" s="919"/>
      <c r="J690" s="919"/>
      <c r="K690" s="919"/>
      <c r="L690" s="919"/>
      <c r="M690" s="919"/>
      <c r="N690" s="919"/>
    </row>
    <row r="691" spans="1:14" ht="16.5" thickBot="1" x14ac:dyDescent="0.3">
      <c r="A691" s="62"/>
      <c r="B691" s="649"/>
      <c r="C691" s="647" t="str">
        <f t="shared" si="14"/>
        <v/>
      </c>
      <c r="D691" s="648"/>
      <c r="E691" s="646"/>
      <c r="F691" s="919"/>
      <c r="G691" s="919"/>
      <c r="H691" s="919"/>
      <c r="I691" s="919"/>
      <c r="J691" s="919"/>
      <c r="K691" s="919"/>
      <c r="L691" s="919"/>
      <c r="M691" s="919"/>
      <c r="N691" s="919"/>
    </row>
    <row r="692" spans="1:14" ht="16.5" thickBot="1" x14ac:dyDescent="0.3">
      <c r="A692" s="62"/>
      <c r="B692" s="649"/>
      <c r="C692" s="647" t="str">
        <f t="shared" si="14"/>
        <v/>
      </c>
      <c r="D692" s="648"/>
      <c r="E692" s="646"/>
      <c r="F692" s="919"/>
      <c r="G692" s="919"/>
      <c r="H692" s="919"/>
      <c r="I692" s="919"/>
      <c r="J692" s="919"/>
      <c r="K692" s="919"/>
      <c r="L692" s="919"/>
      <c r="M692" s="919"/>
      <c r="N692" s="919"/>
    </row>
    <row r="693" spans="1:14" ht="16.5" thickBot="1" x14ac:dyDescent="0.3">
      <c r="A693" s="62"/>
      <c r="B693" s="649"/>
      <c r="C693" s="647" t="str">
        <f t="shared" si="14"/>
        <v/>
      </c>
      <c r="D693" s="648"/>
      <c r="E693" s="646"/>
      <c r="F693" s="919"/>
      <c r="G693" s="919"/>
      <c r="H693" s="919"/>
      <c r="I693" s="919"/>
      <c r="J693" s="919"/>
      <c r="K693" s="919"/>
      <c r="L693" s="919"/>
      <c r="M693" s="919"/>
      <c r="N693" s="919"/>
    </row>
    <row r="694" spans="1:14" ht="16.5" thickBot="1" x14ac:dyDescent="0.3">
      <c r="A694" s="62"/>
      <c r="B694" s="649"/>
      <c r="C694" s="647" t="str">
        <f t="shared" si="14"/>
        <v/>
      </c>
      <c r="D694" s="648"/>
      <c r="E694" s="646"/>
      <c r="F694" s="919"/>
      <c r="G694" s="919"/>
      <c r="H694" s="919"/>
      <c r="I694" s="919"/>
      <c r="J694" s="919"/>
      <c r="K694" s="919"/>
      <c r="L694" s="919"/>
      <c r="M694" s="919"/>
      <c r="N694" s="919"/>
    </row>
    <row r="695" spans="1:14" ht="16.5" thickBot="1" x14ac:dyDescent="0.3">
      <c r="A695" s="62"/>
      <c r="B695" s="649"/>
      <c r="C695" s="647" t="str">
        <f t="shared" si="14"/>
        <v/>
      </c>
      <c r="D695" s="648"/>
      <c r="E695" s="646"/>
      <c r="F695" s="919"/>
      <c r="G695" s="919"/>
      <c r="H695" s="919"/>
      <c r="I695" s="919"/>
      <c r="J695" s="919"/>
      <c r="K695" s="919"/>
      <c r="L695" s="919"/>
      <c r="M695" s="919"/>
      <c r="N695" s="919"/>
    </row>
    <row r="696" spans="1:14" ht="16.5" thickBot="1" x14ac:dyDescent="0.3">
      <c r="A696" s="62"/>
      <c r="B696" s="649"/>
      <c r="C696" s="647" t="str">
        <f t="shared" si="14"/>
        <v/>
      </c>
      <c r="D696" s="648"/>
      <c r="E696" s="646"/>
      <c r="F696" s="919"/>
      <c r="G696" s="919"/>
      <c r="H696" s="919"/>
      <c r="I696" s="919"/>
      <c r="J696" s="919"/>
      <c r="K696" s="919"/>
      <c r="L696" s="919"/>
      <c r="M696" s="919"/>
      <c r="N696" s="919"/>
    </row>
    <row r="697" spans="1:14" ht="16.5" thickBot="1" x14ac:dyDescent="0.3">
      <c r="A697" s="62"/>
      <c r="B697" s="649"/>
      <c r="C697" s="647" t="str">
        <f t="shared" si="14"/>
        <v/>
      </c>
      <c r="D697" s="648"/>
      <c r="E697" s="646"/>
      <c r="F697" s="919"/>
      <c r="G697" s="919"/>
      <c r="H697" s="919"/>
      <c r="I697" s="919"/>
      <c r="J697" s="919"/>
      <c r="K697" s="919"/>
      <c r="L697" s="919"/>
      <c r="M697" s="919"/>
      <c r="N697" s="919"/>
    </row>
    <row r="698" spans="1:14" ht="16.5" thickBot="1" x14ac:dyDescent="0.3">
      <c r="A698" s="62"/>
      <c r="B698" s="649"/>
      <c r="C698" s="647" t="str">
        <f t="shared" si="14"/>
        <v/>
      </c>
      <c r="D698" s="648"/>
      <c r="E698" s="646"/>
      <c r="F698" s="919"/>
      <c r="G698" s="919"/>
      <c r="H698" s="919"/>
      <c r="I698" s="919"/>
      <c r="J698" s="919"/>
      <c r="K698" s="919"/>
      <c r="L698" s="919"/>
      <c r="M698" s="919"/>
      <c r="N698" s="919"/>
    </row>
    <row r="699" spans="1:14" ht="16.5" thickBot="1" x14ac:dyDescent="0.3">
      <c r="A699" s="62"/>
      <c r="B699" s="649"/>
      <c r="C699" s="647" t="str">
        <f t="shared" si="14"/>
        <v/>
      </c>
      <c r="D699" s="648"/>
      <c r="E699" s="646"/>
      <c r="F699" s="919"/>
      <c r="G699" s="919"/>
      <c r="H699" s="919"/>
      <c r="I699" s="919"/>
      <c r="J699" s="919"/>
      <c r="K699" s="919"/>
      <c r="L699" s="919"/>
      <c r="M699" s="919"/>
      <c r="N699" s="919"/>
    </row>
    <row r="700" spans="1:14" ht="16.5" thickBot="1" x14ac:dyDescent="0.3">
      <c r="A700" s="62"/>
      <c r="B700" s="649"/>
      <c r="C700" s="647" t="str">
        <f t="shared" si="14"/>
        <v/>
      </c>
      <c r="D700" s="648"/>
      <c r="E700" s="646"/>
      <c r="F700" s="919"/>
      <c r="G700" s="919"/>
      <c r="H700" s="919"/>
      <c r="I700" s="919"/>
      <c r="J700" s="919"/>
      <c r="K700" s="919"/>
      <c r="L700" s="919"/>
      <c r="M700" s="919"/>
      <c r="N700" s="919"/>
    </row>
    <row r="701" spans="1:14" ht="16.5" thickBot="1" x14ac:dyDescent="0.3">
      <c r="A701" s="62"/>
      <c r="B701" s="649"/>
      <c r="C701" s="647" t="str">
        <f t="shared" si="14"/>
        <v/>
      </c>
      <c r="D701" s="648"/>
      <c r="E701" s="646"/>
      <c r="F701" s="919"/>
      <c r="G701" s="919"/>
      <c r="H701" s="919"/>
      <c r="I701" s="919"/>
      <c r="J701" s="919"/>
      <c r="K701" s="919"/>
      <c r="L701" s="919"/>
      <c r="M701" s="919"/>
      <c r="N701" s="919"/>
    </row>
    <row r="702" spans="1:14" ht="16.5" thickBot="1" x14ac:dyDescent="0.3">
      <c r="A702" s="62"/>
      <c r="B702" s="649"/>
      <c r="C702" s="647" t="str">
        <f t="shared" si="14"/>
        <v/>
      </c>
      <c r="D702" s="648"/>
      <c r="E702" s="646"/>
      <c r="F702" s="919"/>
      <c r="G702" s="919"/>
      <c r="H702" s="919"/>
      <c r="I702" s="919"/>
      <c r="J702" s="919"/>
      <c r="K702" s="919"/>
      <c r="L702" s="919"/>
      <c r="M702" s="919"/>
      <c r="N702" s="919"/>
    </row>
    <row r="703" spans="1:14" ht="16.5" thickBot="1" x14ac:dyDescent="0.3">
      <c r="A703" s="62"/>
      <c r="B703" s="649"/>
      <c r="C703" s="647" t="str">
        <f t="shared" si="14"/>
        <v/>
      </c>
      <c r="D703" s="648"/>
      <c r="E703" s="646"/>
      <c r="F703" s="919"/>
      <c r="G703" s="919"/>
      <c r="H703" s="919"/>
      <c r="I703" s="919"/>
      <c r="J703" s="919"/>
      <c r="K703" s="919"/>
      <c r="L703" s="919"/>
      <c r="M703" s="919"/>
      <c r="N703" s="919"/>
    </row>
    <row r="704" spans="1:14" ht="16.5" thickBot="1" x14ac:dyDescent="0.3">
      <c r="A704" s="62"/>
      <c r="B704" s="649"/>
      <c r="C704" s="647" t="str">
        <f t="shared" si="14"/>
        <v/>
      </c>
      <c r="D704" s="648"/>
      <c r="E704" s="646"/>
      <c r="F704" s="919"/>
      <c r="G704" s="919"/>
      <c r="H704" s="919"/>
      <c r="I704" s="919"/>
      <c r="J704" s="919"/>
      <c r="K704" s="919"/>
      <c r="L704" s="919"/>
      <c r="M704" s="919"/>
      <c r="N704" s="919"/>
    </row>
    <row r="705" spans="1:14" ht="16.5" thickBot="1" x14ac:dyDescent="0.3">
      <c r="A705" s="62"/>
      <c r="B705" s="649"/>
      <c r="C705" s="647" t="str">
        <f t="shared" si="14"/>
        <v/>
      </c>
      <c r="D705" s="648"/>
      <c r="E705" s="646"/>
      <c r="F705" s="919"/>
      <c r="G705" s="919"/>
      <c r="H705" s="919"/>
      <c r="I705" s="919"/>
      <c r="J705" s="919"/>
      <c r="K705" s="919"/>
      <c r="L705" s="919"/>
      <c r="M705" s="919"/>
      <c r="N705" s="919"/>
    </row>
    <row r="706" spans="1:14" ht="16.5" thickBot="1" x14ac:dyDescent="0.3">
      <c r="A706" s="62"/>
      <c r="B706" s="649"/>
      <c r="C706" s="647" t="str">
        <f t="shared" si="14"/>
        <v/>
      </c>
      <c r="D706" s="648"/>
      <c r="E706" s="646"/>
      <c r="F706" s="919"/>
      <c r="G706" s="919"/>
      <c r="H706" s="919"/>
      <c r="I706" s="919"/>
      <c r="J706" s="919"/>
      <c r="K706" s="919"/>
      <c r="L706" s="919"/>
      <c r="M706" s="919"/>
      <c r="N706" s="919"/>
    </row>
    <row r="707" spans="1:14" ht="16.5" thickBot="1" x14ac:dyDescent="0.3">
      <c r="A707" s="62"/>
      <c r="B707" s="649"/>
      <c r="C707" s="647" t="str">
        <f t="shared" si="14"/>
        <v/>
      </c>
      <c r="D707" s="648"/>
      <c r="E707" s="646"/>
      <c r="F707" s="919"/>
      <c r="G707" s="919"/>
      <c r="H707" s="919"/>
      <c r="I707" s="919"/>
      <c r="J707" s="919"/>
      <c r="K707" s="919"/>
      <c r="L707" s="919"/>
      <c r="M707" s="919"/>
      <c r="N707" s="919"/>
    </row>
    <row r="708" spans="1:14" ht="16.5" thickBot="1" x14ac:dyDescent="0.3">
      <c r="A708" s="62"/>
      <c r="B708" s="649"/>
      <c r="C708" s="647" t="str">
        <f t="shared" si="14"/>
        <v/>
      </c>
      <c r="D708" s="648"/>
      <c r="E708" s="646"/>
      <c r="F708" s="919"/>
      <c r="G708" s="919"/>
      <c r="H708" s="919"/>
      <c r="I708" s="919"/>
      <c r="J708" s="919"/>
      <c r="K708" s="919"/>
      <c r="L708" s="919"/>
      <c r="M708" s="919"/>
      <c r="N708" s="919"/>
    </row>
    <row r="709" spans="1:14" ht="16.5" thickBot="1" x14ac:dyDescent="0.3">
      <c r="A709" s="62"/>
      <c r="B709" s="649"/>
      <c r="C709" s="647" t="str">
        <f t="shared" si="14"/>
        <v/>
      </c>
      <c r="D709" s="648"/>
      <c r="E709" s="646"/>
      <c r="F709" s="919"/>
      <c r="G709" s="919"/>
      <c r="H709" s="919"/>
      <c r="I709" s="919"/>
      <c r="J709" s="919"/>
      <c r="K709" s="919"/>
      <c r="L709" s="919"/>
      <c r="M709" s="919"/>
      <c r="N709" s="919"/>
    </row>
    <row r="710" spans="1:14" ht="16.5" thickBot="1" x14ac:dyDescent="0.3">
      <c r="A710" s="62"/>
      <c r="B710" s="649"/>
      <c r="C710" s="647" t="str">
        <f t="shared" si="14"/>
        <v/>
      </c>
      <c r="D710" s="648"/>
      <c r="E710" s="646"/>
      <c r="F710" s="919"/>
      <c r="G710" s="919"/>
      <c r="H710" s="919"/>
      <c r="I710" s="919"/>
      <c r="J710" s="919"/>
      <c r="K710" s="919"/>
      <c r="L710" s="919"/>
      <c r="M710" s="919"/>
      <c r="N710" s="919"/>
    </row>
    <row r="711" spans="1:14" ht="16.5" thickBot="1" x14ac:dyDescent="0.3">
      <c r="A711" s="62"/>
      <c r="B711" s="649"/>
      <c r="C711" s="647" t="str">
        <f t="shared" si="14"/>
        <v/>
      </c>
      <c r="D711" s="648"/>
      <c r="E711" s="646"/>
      <c r="F711" s="919"/>
      <c r="G711" s="919"/>
      <c r="H711" s="919"/>
      <c r="I711" s="919"/>
      <c r="J711" s="919"/>
      <c r="K711" s="919"/>
      <c r="L711" s="919"/>
      <c r="M711" s="919"/>
      <c r="N711" s="919"/>
    </row>
    <row r="712" spans="1:14" ht="16.5" thickBot="1" x14ac:dyDescent="0.3">
      <c r="A712" s="62"/>
      <c r="B712" s="649"/>
      <c r="C712" s="647" t="str">
        <f t="shared" si="14"/>
        <v/>
      </c>
      <c r="D712" s="648"/>
      <c r="E712" s="646"/>
      <c r="F712" s="919"/>
      <c r="G712" s="919"/>
      <c r="H712" s="919"/>
      <c r="I712" s="919"/>
      <c r="J712" s="919"/>
      <c r="K712" s="919"/>
      <c r="L712" s="919"/>
      <c r="M712" s="919"/>
      <c r="N712" s="919"/>
    </row>
    <row r="713" spans="1:14" ht="16.5" thickBot="1" x14ac:dyDescent="0.3">
      <c r="A713" s="62"/>
      <c r="B713" s="649"/>
      <c r="C713" s="647" t="str">
        <f t="shared" si="14"/>
        <v/>
      </c>
      <c r="D713" s="648"/>
      <c r="E713" s="646"/>
      <c r="F713" s="919"/>
      <c r="G713" s="919"/>
      <c r="H713" s="919"/>
      <c r="I713" s="919"/>
      <c r="J713" s="919"/>
      <c r="K713" s="919"/>
      <c r="L713" s="919"/>
      <c r="M713" s="919"/>
      <c r="N713" s="919"/>
    </row>
    <row r="714" spans="1:14" ht="16.5" thickBot="1" x14ac:dyDescent="0.3">
      <c r="A714" s="62"/>
      <c r="B714" s="649"/>
      <c r="C714" s="647" t="str">
        <f t="shared" si="14"/>
        <v/>
      </c>
      <c r="D714" s="648"/>
      <c r="E714" s="646"/>
      <c r="F714" s="919"/>
      <c r="G714" s="919"/>
      <c r="H714" s="919"/>
      <c r="I714" s="919"/>
      <c r="J714" s="919"/>
      <c r="K714" s="919"/>
      <c r="L714" s="919"/>
      <c r="M714" s="919"/>
      <c r="N714" s="919"/>
    </row>
    <row r="715" spans="1:14" ht="16.5" thickBot="1" x14ac:dyDescent="0.3">
      <c r="A715" s="62"/>
      <c r="B715" s="649"/>
      <c r="C715" s="647" t="str">
        <f t="shared" si="14"/>
        <v/>
      </c>
      <c r="D715" s="648"/>
      <c r="E715" s="646"/>
      <c r="F715" s="919"/>
      <c r="G715" s="919"/>
      <c r="H715" s="919"/>
      <c r="I715" s="919"/>
      <c r="J715" s="919"/>
      <c r="K715" s="919"/>
      <c r="L715" s="919"/>
      <c r="M715" s="919"/>
      <c r="N715" s="919"/>
    </row>
    <row r="716" spans="1:14" ht="16.5" thickBot="1" x14ac:dyDescent="0.3">
      <c r="A716" s="62"/>
      <c r="B716" s="649"/>
      <c r="C716" s="647" t="str">
        <f t="shared" ref="C716:C779" si="15">IF(B716&gt;0, (B716-B715), "")</f>
        <v/>
      </c>
      <c r="D716" s="648"/>
      <c r="E716" s="646"/>
      <c r="F716" s="919"/>
      <c r="G716" s="919"/>
      <c r="H716" s="919"/>
      <c r="I716" s="919"/>
      <c r="J716" s="919"/>
      <c r="K716" s="919"/>
      <c r="L716" s="919"/>
      <c r="M716" s="919"/>
      <c r="N716" s="919"/>
    </row>
    <row r="717" spans="1:14" ht="16.5" thickBot="1" x14ac:dyDescent="0.3">
      <c r="A717" s="62"/>
      <c r="B717" s="649"/>
      <c r="C717" s="647" t="str">
        <f t="shared" si="15"/>
        <v/>
      </c>
      <c r="D717" s="648"/>
      <c r="E717" s="646"/>
      <c r="F717" s="919"/>
      <c r="G717" s="919"/>
      <c r="H717" s="919"/>
      <c r="I717" s="919"/>
      <c r="J717" s="919"/>
      <c r="K717" s="919"/>
      <c r="L717" s="919"/>
      <c r="M717" s="919"/>
      <c r="N717" s="919"/>
    </row>
    <row r="718" spans="1:14" ht="16.5" thickBot="1" x14ac:dyDescent="0.3">
      <c r="A718" s="62"/>
      <c r="B718" s="649"/>
      <c r="C718" s="647" t="str">
        <f t="shared" si="15"/>
        <v/>
      </c>
      <c r="D718" s="648"/>
      <c r="E718" s="646"/>
      <c r="F718" s="919"/>
      <c r="G718" s="919"/>
      <c r="H718" s="919"/>
      <c r="I718" s="919"/>
      <c r="J718" s="919"/>
      <c r="K718" s="919"/>
      <c r="L718" s="919"/>
      <c r="M718" s="919"/>
      <c r="N718" s="919"/>
    </row>
    <row r="719" spans="1:14" ht="16.5" thickBot="1" x14ac:dyDescent="0.3">
      <c r="A719" s="62"/>
      <c r="B719" s="649"/>
      <c r="C719" s="647" t="str">
        <f t="shared" si="15"/>
        <v/>
      </c>
      <c r="D719" s="648"/>
      <c r="E719" s="646"/>
      <c r="F719" s="919"/>
      <c r="G719" s="919"/>
      <c r="H719" s="919"/>
      <c r="I719" s="919"/>
      <c r="J719" s="919"/>
      <c r="K719" s="919"/>
      <c r="L719" s="919"/>
      <c r="M719" s="919"/>
      <c r="N719" s="919"/>
    </row>
    <row r="720" spans="1:14" ht="16.5" thickBot="1" x14ac:dyDescent="0.3">
      <c r="A720" s="62"/>
      <c r="B720" s="649"/>
      <c r="C720" s="647" t="str">
        <f t="shared" si="15"/>
        <v/>
      </c>
      <c r="D720" s="648"/>
      <c r="E720" s="646"/>
      <c r="F720" s="919"/>
      <c r="G720" s="919"/>
      <c r="H720" s="919"/>
      <c r="I720" s="919"/>
      <c r="J720" s="919"/>
      <c r="K720" s="919"/>
      <c r="L720" s="919"/>
      <c r="M720" s="919"/>
      <c r="N720" s="919"/>
    </row>
    <row r="721" spans="1:14" ht="16.5" thickBot="1" x14ac:dyDescent="0.3">
      <c r="A721" s="62"/>
      <c r="B721" s="649"/>
      <c r="C721" s="647" t="str">
        <f t="shared" si="15"/>
        <v/>
      </c>
      <c r="D721" s="648"/>
      <c r="E721" s="646"/>
      <c r="F721" s="919"/>
      <c r="G721" s="919"/>
      <c r="H721" s="919"/>
      <c r="I721" s="919"/>
      <c r="J721" s="919"/>
      <c r="K721" s="919"/>
      <c r="L721" s="919"/>
      <c r="M721" s="919"/>
      <c r="N721" s="919"/>
    </row>
    <row r="722" spans="1:14" ht="16.5" thickBot="1" x14ac:dyDescent="0.3">
      <c r="A722" s="62"/>
      <c r="B722" s="649"/>
      <c r="C722" s="647" t="str">
        <f t="shared" si="15"/>
        <v/>
      </c>
      <c r="D722" s="648"/>
      <c r="E722" s="646"/>
      <c r="F722" s="919"/>
      <c r="G722" s="919"/>
      <c r="H722" s="919"/>
      <c r="I722" s="919"/>
      <c r="J722" s="919"/>
      <c r="K722" s="919"/>
      <c r="L722" s="919"/>
      <c r="M722" s="919"/>
      <c r="N722" s="919"/>
    </row>
    <row r="723" spans="1:14" ht="16.5" thickBot="1" x14ac:dyDescent="0.3">
      <c r="A723" s="62"/>
      <c r="B723" s="649"/>
      <c r="C723" s="647" t="str">
        <f t="shared" si="15"/>
        <v/>
      </c>
      <c r="D723" s="648"/>
      <c r="E723" s="646"/>
      <c r="F723" s="919"/>
      <c r="G723" s="919"/>
      <c r="H723" s="919"/>
      <c r="I723" s="919"/>
      <c r="J723" s="919"/>
      <c r="K723" s="919"/>
      <c r="L723" s="919"/>
      <c r="M723" s="919"/>
      <c r="N723" s="919"/>
    </row>
    <row r="724" spans="1:14" ht="16.5" thickBot="1" x14ac:dyDescent="0.3">
      <c r="A724" s="62"/>
      <c r="B724" s="649"/>
      <c r="C724" s="647" t="str">
        <f t="shared" si="15"/>
        <v/>
      </c>
      <c r="D724" s="648"/>
      <c r="E724" s="646"/>
      <c r="F724" s="919"/>
      <c r="G724" s="919"/>
      <c r="H724" s="919"/>
      <c r="I724" s="919"/>
      <c r="J724" s="919"/>
      <c r="K724" s="919"/>
      <c r="L724" s="919"/>
      <c r="M724" s="919"/>
      <c r="N724" s="919"/>
    </row>
    <row r="725" spans="1:14" ht="16.5" thickBot="1" x14ac:dyDescent="0.3">
      <c r="A725" s="62"/>
      <c r="B725" s="649"/>
      <c r="C725" s="647" t="str">
        <f t="shared" si="15"/>
        <v/>
      </c>
      <c r="D725" s="648"/>
      <c r="E725" s="646"/>
      <c r="F725" s="919"/>
      <c r="G725" s="919"/>
      <c r="H725" s="919"/>
      <c r="I725" s="919"/>
      <c r="J725" s="919"/>
      <c r="K725" s="919"/>
      <c r="L725" s="919"/>
      <c r="M725" s="919"/>
      <c r="N725" s="919"/>
    </row>
    <row r="726" spans="1:14" ht="16.5" thickBot="1" x14ac:dyDescent="0.3">
      <c r="A726" s="62"/>
      <c r="B726" s="649"/>
      <c r="C726" s="647" t="str">
        <f t="shared" si="15"/>
        <v/>
      </c>
      <c r="D726" s="648"/>
      <c r="E726" s="646"/>
      <c r="F726" s="919"/>
      <c r="G726" s="919"/>
      <c r="H726" s="919"/>
      <c r="I726" s="919"/>
      <c r="J726" s="919"/>
      <c r="K726" s="919"/>
      <c r="L726" s="919"/>
      <c r="M726" s="919"/>
      <c r="N726" s="919"/>
    </row>
    <row r="727" spans="1:14" ht="16.5" thickBot="1" x14ac:dyDescent="0.3">
      <c r="A727" s="62"/>
      <c r="B727" s="649"/>
      <c r="C727" s="647" t="str">
        <f t="shared" si="15"/>
        <v/>
      </c>
      <c r="D727" s="648"/>
      <c r="E727" s="646"/>
      <c r="F727" s="919"/>
      <c r="G727" s="919"/>
      <c r="H727" s="919"/>
      <c r="I727" s="919"/>
      <c r="J727" s="919"/>
      <c r="K727" s="919"/>
      <c r="L727" s="919"/>
      <c r="M727" s="919"/>
      <c r="N727" s="919"/>
    </row>
    <row r="728" spans="1:14" ht="16.5" thickBot="1" x14ac:dyDescent="0.3">
      <c r="A728" s="62"/>
      <c r="B728" s="649"/>
      <c r="C728" s="647" t="str">
        <f t="shared" si="15"/>
        <v/>
      </c>
      <c r="D728" s="648"/>
      <c r="E728" s="646"/>
      <c r="F728" s="919"/>
      <c r="G728" s="919"/>
      <c r="H728" s="919"/>
      <c r="I728" s="919"/>
      <c r="J728" s="919"/>
      <c r="K728" s="919"/>
      <c r="L728" s="919"/>
      <c r="M728" s="919"/>
      <c r="N728" s="919"/>
    </row>
    <row r="729" spans="1:14" ht="16.5" thickBot="1" x14ac:dyDescent="0.3">
      <c r="A729" s="62"/>
      <c r="B729" s="649"/>
      <c r="C729" s="647" t="str">
        <f t="shared" si="15"/>
        <v/>
      </c>
      <c r="D729" s="648"/>
      <c r="E729" s="646"/>
      <c r="F729" s="919"/>
      <c r="G729" s="919"/>
      <c r="H729" s="919"/>
      <c r="I729" s="919"/>
      <c r="J729" s="919"/>
      <c r="K729" s="919"/>
      <c r="L729" s="919"/>
      <c r="M729" s="919"/>
      <c r="N729" s="919"/>
    </row>
    <row r="730" spans="1:14" ht="16.5" thickBot="1" x14ac:dyDescent="0.3">
      <c r="A730" s="62"/>
      <c r="B730" s="649"/>
      <c r="C730" s="647" t="str">
        <f t="shared" si="15"/>
        <v/>
      </c>
      <c r="D730" s="648"/>
      <c r="E730" s="646"/>
      <c r="F730" s="919"/>
      <c r="G730" s="919"/>
      <c r="H730" s="919"/>
      <c r="I730" s="919"/>
      <c r="J730" s="919"/>
      <c r="K730" s="919"/>
      <c r="L730" s="919"/>
      <c r="M730" s="919"/>
      <c r="N730" s="919"/>
    </row>
    <row r="731" spans="1:14" ht="16.5" thickBot="1" x14ac:dyDescent="0.3">
      <c r="A731" s="62"/>
      <c r="B731" s="649"/>
      <c r="C731" s="647" t="str">
        <f t="shared" si="15"/>
        <v/>
      </c>
      <c r="D731" s="648"/>
      <c r="E731" s="646"/>
      <c r="F731" s="919"/>
      <c r="G731" s="919"/>
      <c r="H731" s="919"/>
      <c r="I731" s="919"/>
      <c r="J731" s="919"/>
      <c r="K731" s="919"/>
      <c r="L731" s="919"/>
      <c r="M731" s="919"/>
      <c r="N731" s="919"/>
    </row>
    <row r="732" spans="1:14" ht="16.5" thickBot="1" x14ac:dyDescent="0.3">
      <c r="A732" s="62"/>
      <c r="B732" s="649"/>
      <c r="C732" s="647" t="str">
        <f t="shared" si="15"/>
        <v/>
      </c>
      <c r="D732" s="648"/>
      <c r="E732" s="646"/>
      <c r="F732" s="919"/>
      <c r="G732" s="919"/>
      <c r="H732" s="919"/>
      <c r="I732" s="919"/>
      <c r="J732" s="919"/>
      <c r="K732" s="919"/>
      <c r="L732" s="919"/>
      <c r="M732" s="919"/>
      <c r="N732" s="919"/>
    </row>
    <row r="733" spans="1:14" ht="16.5" thickBot="1" x14ac:dyDescent="0.3">
      <c r="A733" s="62"/>
      <c r="B733" s="649"/>
      <c r="C733" s="647" t="str">
        <f t="shared" si="15"/>
        <v/>
      </c>
      <c r="D733" s="648"/>
      <c r="E733" s="646"/>
      <c r="F733" s="919"/>
      <c r="G733" s="919"/>
      <c r="H733" s="919"/>
      <c r="I733" s="919"/>
      <c r="J733" s="919"/>
      <c r="K733" s="919"/>
      <c r="L733" s="919"/>
      <c r="M733" s="919"/>
      <c r="N733" s="919"/>
    </row>
    <row r="734" spans="1:14" ht="16.5" thickBot="1" x14ac:dyDescent="0.3">
      <c r="A734" s="62"/>
      <c r="B734" s="649"/>
      <c r="C734" s="647" t="str">
        <f t="shared" si="15"/>
        <v/>
      </c>
      <c r="D734" s="648"/>
      <c r="E734" s="646"/>
      <c r="F734" s="919"/>
      <c r="G734" s="919"/>
      <c r="H734" s="919"/>
      <c r="I734" s="919"/>
      <c r="J734" s="919"/>
      <c r="K734" s="919"/>
      <c r="L734" s="919"/>
      <c r="M734" s="919"/>
      <c r="N734" s="919"/>
    </row>
    <row r="735" spans="1:14" ht="16.5" thickBot="1" x14ac:dyDescent="0.3">
      <c r="A735" s="62"/>
      <c r="B735" s="649"/>
      <c r="C735" s="647" t="str">
        <f t="shared" si="15"/>
        <v/>
      </c>
      <c r="D735" s="648"/>
      <c r="E735" s="646"/>
      <c r="F735" s="919"/>
      <c r="G735" s="919"/>
      <c r="H735" s="919"/>
      <c r="I735" s="919"/>
      <c r="J735" s="919"/>
      <c r="K735" s="919"/>
      <c r="L735" s="919"/>
      <c r="M735" s="919"/>
      <c r="N735" s="919"/>
    </row>
    <row r="736" spans="1:14" ht="16.5" thickBot="1" x14ac:dyDescent="0.3">
      <c r="A736" s="62"/>
      <c r="B736" s="649"/>
      <c r="C736" s="647" t="str">
        <f t="shared" si="15"/>
        <v/>
      </c>
      <c r="D736" s="648"/>
      <c r="E736" s="646"/>
      <c r="F736" s="919"/>
      <c r="G736" s="919"/>
      <c r="H736" s="919"/>
      <c r="I736" s="919"/>
      <c r="J736" s="919"/>
      <c r="K736" s="919"/>
      <c r="L736" s="919"/>
      <c r="M736" s="919"/>
      <c r="N736" s="919"/>
    </row>
    <row r="737" spans="1:14" ht="16.5" thickBot="1" x14ac:dyDescent="0.3">
      <c r="A737" s="62"/>
      <c r="B737" s="649"/>
      <c r="C737" s="647" t="str">
        <f t="shared" si="15"/>
        <v/>
      </c>
      <c r="D737" s="648"/>
      <c r="E737" s="646"/>
      <c r="F737" s="919"/>
      <c r="G737" s="919"/>
      <c r="H737" s="919"/>
      <c r="I737" s="919"/>
      <c r="J737" s="919"/>
      <c r="K737" s="919"/>
      <c r="L737" s="919"/>
      <c r="M737" s="919"/>
      <c r="N737" s="919"/>
    </row>
    <row r="738" spans="1:14" ht="16.5" thickBot="1" x14ac:dyDescent="0.3">
      <c r="A738" s="62"/>
      <c r="B738" s="649"/>
      <c r="C738" s="647" t="str">
        <f t="shared" si="15"/>
        <v/>
      </c>
      <c r="D738" s="648"/>
      <c r="E738" s="646"/>
      <c r="F738" s="919"/>
      <c r="G738" s="919"/>
      <c r="H738" s="919"/>
      <c r="I738" s="919"/>
      <c r="J738" s="919"/>
      <c r="K738" s="919"/>
      <c r="L738" s="919"/>
      <c r="M738" s="919"/>
      <c r="N738" s="919"/>
    </row>
    <row r="739" spans="1:14" ht="16.5" thickBot="1" x14ac:dyDescent="0.3">
      <c r="A739" s="62"/>
      <c r="B739" s="649"/>
      <c r="C739" s="647" t="str">
        <f t="shared" si="15"/>
        <v/>
      </c>
      <c r="D739" s="648"/>
      <c r="E739" s="646"/>
      <c r="F739" s="919"/>
      <c r="G739" s="919"/>
      <c r="H739" s="919"/>
      <c r="I739" s="919"/>
      <c r="J739" s="919"/>
      <c r="K739" s="919"/>
      <c r="L739" s="919"/>
      <c r="M739" s="919"/>
      <c r="N739" s="919"/>
    </row>
    <row r="740" spans="1:14" ht="16.5" thickBot="1" x14ac:dyDescent="0.3">
      <c r="A740" s="62"/>
      <c r="B740" s="649"/>
      <c r="C740" s="647" t="str">
        <f t="shared" si="15"/>
        <v/>
      </c>
      <c r="D740" s="648"/>
      <c r="E740" s="646"/>
      <c r="F740" s="919"/>
      <c r="G740" s="919"/>
      <c r="H740" s="919"/>
      <c r="I740" s="919"/>
      <c r="J740" s="919"/>
      <c r="K740" s="919"/>
      <c r="L740" s="919"/>
      <c r="M740" s="919"/>
      <c r="N740" s="919"/>
    </row>
    <row r="741" spans="1:14" ht="16.5" thickBot="1" x14ac:dyDescent="0.3">
      <c r="A741" s="62"/>
      <c r="B741" s="649"/>
      <c r="C741" s="647" t="str">
        <f t="shared" si="15"/>
        <v/>
      </c>
      <c r="D741" s="648"/>
      <c r="E741" s="646"/>
      <c r="F741" s="919"/>
      <c r="G741" s="919"/>
      <c r="H741" s="919"/>
      <c r="I741" s="919"/>
      <c r="J741" s="919"/>
      <c r="K741" s="919"/>
      <c r="L741" s="919"/>
      <c r="M741" s="919"/>
      <c r="N741" s="919"/>
    </row>
    <row r="742" spans="1:14" ht="16.5" thickBot="1" x14ac:dyDescent="0.3">
      <c r="A742" s="62"/>
      <c r="B742" s="649"/>
      <c r="C742" s="647" t="str">
        <f t="shared" si="15"/>
        <v/>
      </c>
      <c r="D742" s="648"/>
      <c r="E742" s="646"/>
      <c r="F742" s="919"/>
      <c r="G742" s="919"/>
      <c r="H742" s="919"/>
      <c r="I742" s="919"/>
      <c r="J742" s="919"/>
      <c r="K742" s="919"/>
      <c r="L742" s="919"/>
      <c r="M742" s="919"/>
      <c r="N742" s="919"/>
    </row>
    <row r="743" spans="1:14" ht="16.5" thickBot="1" x14ac:dyDescent="0.3">
      <c r="A743" s="62"/>
      <c r="B743" s="649"/>
      <c r="C743" s="647" t="str">
        <f t="shared" si="15"/>
        <v/>
      </c>
      <c r="D743" s="648"/>
      <c r="E743" s="646"/>
      <c r="F743" s="919"/>
      <c r="G743" s="919"/>
      <c r="H743" s="919"/>
      <c r="I743" s="919"/>
      <c r="J743" s="919"/>
      <c r="K743" s="919"/>
      <c r="L743" s="919"/>
      <c r="M743" s="919"/>
      <c r="N743" s="919"/>
    </row>
    <row r="744" spans="1:14" ht="16.5" thickBot="1" x14ac:dyDescent="0.3">
      <c r="A744" s="62"/>
      <c r="B744" s="649"/>
      <c r="C744" s="647" t="str">
        <f t="shared" si="15"/>
        <v/>
      </c>
      <c r="D744" s="648"/>
      <c r="E744" s="646"/>
      <c r="F744" s="919"/>
      <c r="G744" s="919"/>
      <c r="H744" s="919"/>
      <c r="I744" s="919"/>
      <c r="J744" s="919"/>
      <c r="K744" s="919"/>
      <c r="L744" s="919"/>
      <c r="M744" s="919"/>
      <c r="N744" s="919"/>
    </row>
    <row r="745" spans="1:14" ht="16.5" thickBot="1" x14ac:dyDescent="0.3">
      <c r="A745" s="62"/>
      <c r="B745" s="649"/>
      <c r="C745" s="647" t="str">
        <f t="shared" si="15"/>
        <v/>
      </c>
      <c r="D745" s="648"/>
      <c r="E745" s="646"/>
      <c r="F745" s="919"/>
      <c r="G745" s="919"/>
      <c r="H745" s="919"/>
      <c r="I745" s="919"/>
      <c r="J745" s="919"/>
      <c r="K745" s="919"/>
      <c r="L745" s="919"/>
      <c r="M745" s="919"/>
      <c r="N745" s="919"/>
    </row>
    <row r="746" spans="1:14" ht="16.5" thickBot="1" x14ac:dyDescent="0.3">
      <c r="A746" s="62"/>
      <c r="B746" s="649"/>
      <c r="C746" s="647" t="str">
        <f t="shared" si="15"/>
        <v/>
      </c>
      <c r="D746" s="648"/>
      <c r="E746" s="646"/>
      <c r="F746" s="919"/>
      <c r="G746" s="919"/>
      <c r="H746" s="919"/>
      <c r="I746" s="919"/>
      <c r="J746" s="919"/>
      <c r="K746" s="919"/>
      <c r="L746" s="919"/>
      <c r="M746" s="919"/>
      <c r="N746" s="919"/>
    </row>
    <row r="747" spans="1:14" ht="16.5" thickBot="1" x14ac:dyDescent="0.3">
      <c r="A747" s="62"/>
      <c r="B747" s="649"/>
      <c r="C747" s="647" t="str">
        <f t="shared" si="15"/>
        <v/>
      </c>
      <c r="D747" s="648"/>
      <c r="E747" s="646"/>
      <c r="F747" s="919"/>
      <c r="G747" s="919"/>
      <c r="H747" s="919"/>
      <c r="I747" s="919"/>
      <c r="J747" s="919"/>
      <c r="K747" s="919"/>
      <c r="L747" s="919"/>
      <c r="M747" s="919"/>
      <c r="N747" s="919"/>
    </row>
    <row r="748" spans="1:14" ht="16.5" thickBot="1" x14ac:dyDescent="0.3">
      <c r="A748" s="62"/>
      <c r="B748" s="649"/>
      <c r="C748" s="647" t="str">
        <f t="shared" si="15"/>
        <v/>
      </c>
      <c r="D748" s="648"/>
      <c r="E748" s="646"/>
      <c r="F748" s="919"/>
      <c r="G748" s="919"/>
      <c r="H748" s="919"/>
      <c r="I748" s="919"/>
      <c r="J748" s="919"/>
      <c r="K748" s="919"/>
      <c r="L748" s="919"/>
      <c r="M748" s="919"/>
      <c r="N748" s="919"/>
    </row>
    <row r="749" spans="1:14" ht="16.5" thickBot="1" x14ac:dyDescent="0.3">
      <c r="A749" s="62"/>
      <c r="B749" s="649"/>
      <c r="C749" s="647" t="str">
        <f t="shared" si="15"/>
        <v/>
      </c>
      <c r="D749" s="648"/>
      <c r="E749" s="646"/>
      <c r="F749" s="919"/>
      <c r="G749" s="919"/>
      <c r="H749" s="919"/>
      <c r="I749" s="919"/>
      <c r="J749" s="919"/>
      <c r="K749" s="919"/>
      <c r="L749" s="919"/>
      <c r="M749" s="919"/>
      <c r="N749" s="919"/>
    </row>
    <row r="750" spans="1:14" ht="16.5" thickBot="1" x14ac:dyDescent="0.3">
      <c r="A750" s="62"/>
      <c r="B750" s="649"/>
      <c r="C750" s="647" t="str">
        <f t="shared" si="15"/>
        <v/>
      </c>
      <c r="D750" s="648"/>
      <c r="E750" s="646"/>
      <c r="F750" s="919"/>
      <c r="G750" s="919"/>
      <c r="H750" s="919"/>
      <c r="I750" s="919"/>
      <c r="J750" s="919"/>
      <c r="K750" s="919"/>
      <c r="L750" s="919"/>
      <c r="M750" s="919"/>
      <c r="N750" s="919"/>
    </row>
    <row r="751" spans="1:14" ht="16.5" thickBot="1" x14ac:dyDescent="0.3">
      <c r="A751" s="62"/>
      <c r="B751" s="649"/>
      <c r="C751" s="647" t="str">
        <f t="shared" si="15"/>
        <v/>
      </c>
      <c r="D751" s="648"/>
      <c r="E751" s="646"/>
      <c r="F751" s="919"/>
      <c r="G751" s="919"/>
      <c r="H751" s="919"/>
      <c r="I751" s="919"/>
      <c r="J751" s="919"/>
      <c r="K751" s="919"/>
      <c r="L751" s="919"/>
      <c r="M751" s="919"/>
      <c r="N751" s="919"/>
    </row>
    <row r="752" spans="1:14" ht="16.5" thickBot="1" x14ac:dyDescent="0.3">
      <c r="A752" s="62"/>
      <c r="B752" s="649"/>
      <c r="C752" s="647" t="str">
        <f t="shared" si="15"/>
        <v/>
      </c>
      <c r="D752" s="648"/>
      <c r="E752" s="646"/>
      <c r="F752" s="919"/>
      <c r="G752" s="919"/>
      <c r="H752" s="919"/>
      <c r="I752" s="919"/>
      <c r="J752" s="919"/>
      <c r="K752" s="919"/>
      <c r="L752" s="919"/>
      <c r="M752" s="919"/>
      <c r="N752" s="919"/>
    </row>
    <row r="753" spans="1:14" ht="16.5" thickBot="1" x14ac:dyDescent="0.3">
      <c r="A753" s="62"/>
      <c r="B753" s="649"/>
      <c r="C753" s="647" t="str">
        <f t="shared" si="15"/>
        <v/>
      </c>
      <c r="D753" s="648"/>
      <c r="E753" s="646"/>
      <c r="F753" s="919"/>
      <c r="G753" s="919"/>
      <c r="H753" s="919"/>
      <c r="I753" s="919"/>
      <c r="J753" s="919"/>
      <c r="K753" s="919"/>
      <c r="L753" s="919"/>
      <c r="M753" s="919"/>
      <c r="N753" s="919"/>
    </row>
    <row r="754" spans="1:14" ht="16.5" thickBot="1" x14ac:dyDescent="0.3">
      <c r="A754" s="62"/>
      <c r="B754" s="649"/>
      <c r="C754" s="647" t="str">
        <f t="shared" si="15"/>
        <v/>
      </c>
      <c r="D754" s="648"/>
      <c r="E754" s="646"/>
      <c r="F754" s="919"/>
      <c r="G754" s="919"/>
      <c r="H754" s="919"/>
      <c r="I754" s="919"/>
      <c r="J754" s="919"/>
      <c r="K754" s="919"/>
      <c r="L754" s="919"/>
      <c r="M754" s="919"/>
      <c r="N754" s="919"/>
    </row>
    <row r="755" spans="1:14" ht="16.5" thickBot="1" x14ac:dyDescent="0.3">
      <c r="A755" s="62"/>
      <c r="B755" s="649"/>
      <c r="C755" s="647" t="str">
        <f t="shared" si="15"/>
        <v/>
      </c>
      <c r="D755" s="648"/>
      <c r="E755" s="646"/>
      <c r="F755" s="919"/>
      <c r="G755" s="919"/>
      <c r="H755" s="919"/>
      <c r="I755" s="919"/>
      <c r="J755" s="919"/>
      <c r="K755" s="919"/>
      <c r="L755" s="919"/>
      <c r="M755" s="919"/>
      <c r="N755" s="919"/>
    </row>
    <row r="756" spans="1:14" ht="16.5" thickBot="1" x14ac:dyDescent="0.3">
      <c r="A756" s="62"/>
      <c r="B756" s="649"/>
      <c r="C756" s="647" t="str">
        <f t="shared" si="15"/>
        <v/>
      </c>
      <c r="D756" s="648"/>
      <c r="E756" s="646"/>
      <c r="F756" s="919"/>
      <c r="G756" s="919"/>
      <c r="H756" s="919"/>
      <c r="I756" s="919"/>
      <c r="J756" s="919"/>
      <c r="K756" s="919"/>
      <c r="L756" s="919"/>
      <c r="M756" s="919"/>
      <c r="N756" s="919"/>
    </row>
    <row r="757" spans="1:14" ht="16.5" thickBot="1" x14ac:dyDescent="0.3">
      <c r="A757" s="62"/>
      <c r="B757" s="649"/>
      <c r="C757" s="647" t="str">
        <f t="shared" si="15"/>
        <v/>
      </c>
      <c r="D757" s="648"/>
      <c r="E757" s="646"/>
      <c r="F757" s="919"/>
      <c r="G757" s="919"/>
      <c r="H757" s="919"/>
      <c r="I757" s="919"/>
      <c r="J757" s="919"/>
      <c r="K757" s="919"/>
      <c r="L757" s="919"/>
      <c r="M757" s="919"/>
      <c r="N757" s="919"/>
    </row>
    <row r="758" spans="1:14" ht="16.5" thickBot="1" x14ac:dyDescent="0.3">
      <c r="A758" s="62"/>
      <c r="B758" s="649"/>
      <c r="C758" s="647" t="str">
        <f t="shared" si="15"/>
        <v/>
      </c>
      <c r="D758" s="648"/>
      <c r="E758" s="646"/>
      <c r="F758" s="919"/>
      <c r="G758" s="919"/>
      <c r="H758" s="919"/>
      <c r="I758" s="919"/>
      <c r="J758" s="919"/>
      <c r="K758" s="919"/>
      <c r="L758" s="919"/>
      <c r="M758" s="919"/>
      <c r="N758" s="919"/>
    </row>
    <row r="759" spans="1:14" ht="16.5" thickBot="1" x14ac:dyDescent="0.3">
      <c r="A759" s="62"/>
      <c r="B759" s="649"/>
      <c r="C759" s="647" t="str">
        <f t="shared" si="15"/>
        <v/>
      </c>
      <c r="D759" s="648"/>
      <c r="E759" s="646"/>
      <c r="F759" s="919"/>
      <c r="G759" s="919"/>
      <c r="H759" s="919"/>
      <c r="I759" s="919"/>
      <c r="J759" s="919"/>
      <c r="K759" s="919"/>
      <c r="L759" s="919"/>
      <c r="M759" s="919"/>
      <c r="N759" s="919"/>
    </row>
    <row r="760" spans="1:14" ht="16.5" thickBot="1" x14ac:dyDescent="0.3">
      <c r="A760" s="62"/>
      <c r="B760" s="649"/>
      <c r="C760" s="647" t="str">
        <f t="shared" si="15"/>
        <v/>
      </c>
      <c r="D760" s="648"/>
      <c r="E760" s="646"/>
      <c r="F760" s="919"/>
      <c r="G760" s="919"/>
      <c r="H760" s="919"/>
      <c r="I760" s="919"/>
      <c r="J760" s="919"/>
      <c r="K760" s="919"/>
      <c r="L760" s="919"/>
      <c r="M760" s="919"/>
      <c r="N760" s="919"/>
    </row>
    <row r="761" spans="1:14" ht="16.5" thickBot="1" x14ac:dyDescent="0.3">
      <c r="A761" s="62"/>
      <c r="B761" s="649"/>
      <c r="C761" s="647" t="str">
        <f t="shared" si="15"/>
        <v/>
      </c>
      <c r="D761" s="648"/>
      <c r="E761" s="646"/>
      <c r="F761" s="919"/>
      <c r="G761" s="919"/>
      <c r="H761" s="919"/>
      <c r="I761" s="919"/>
      <c r="J761" s="919"/>
      <c r="K761" s="919"/>
      <c r="L761" s="919"/>
      <c r="M761" s="919"/>
      <c r="N761" s="919"/>
    </row>
    <row r="762" spans="1:14" ht="16.5" thickBot="1" x14ac:dyDescent="0.3">
      <c r="A762" s="62"/>
      <c r="B762" s="649"/>
      <c r="C762" s="647" t="str">
        <f t="shared" si="15"/>
        <v/>
      </c>
      <c r="D762" s="648"/>
      <c r="E762" s="646"/>
      <c r="F762" s="919"/>
      <c r="G762" s="919"/>
      <c r="H762" s="919"/>
      <c r="I762" s="919"/>
      <c r="J762" s="919"/>
      <c r="K762" s="919"/>
      <c r="L762" s="919"/>
      <c r="M762" s="919"/>
      <c r="N762" s="919"/>
    </row>
    <row r="763" spans="1:14" ht="16.5" thickBot="1" x14ac:dyDescent="0.3">
      <c r="A763" s="62"/>
      <c r="B763" s="649"/>
      <c r="C763" s="647" t="str">
        <f t="shared" si="15"/>
        <v/>
      </c>
      <c r="D763" s="648"/>
      <c r="E763" s="646"/>
      <c r="F763" s="919"/>
      <c r="G763" s="919"/>
      <c r="H763" s="919"/>
      <c r="I763" s="919"/>
      <c r="J763" s="919"/>
      <c r="K763" s="919"/>
      <c r="L763" s="919"/>
      <c r="M763" s="919"/>
      <c r="N763" s="919"/>
    </row>
    <row r="764" spans="1:14" ht="16.5" thickBot="1" x14ac:dyDescent="0.3">
      <c r="A764" s="62"/>
      <c r="B764" s="649"/>
      <c r="C764" s="647" t="str">
        <f t="shared" si="15"/>
        <v/>
      </c>
      <c r="D764" s="648"/>
      <c r="E764" s="646"/>
      <c r="F764" s="919"/>
      <c r="G764" s="919"/>
      <c r="H764" s="919"/>
      <c r="I764" s="919"/>
      <c r="J764" s="919"/>
      <c r="K764" s="919"/>
      <c r="L764" s="919"/>
      <c r="M764" s="919"/>
      <c r="N764" s="919"/>
    </row>
    <row r="765" spans="1:14" ht="16.5" thickBot="1" x14ac:dyDescent="0.3">
      <c r="A765" s="62"/>
      <c r="B765" s="649"/>
      <c r="C765" s="647" t="str">
        <f t="shared" si="15"/>
        <v/>
      </c>
      <c r="D765" s="648"/>
      <c r="E765" s="646"/>
      <c r="F765" s="919"/>
      <c r="G765" s="919"/>
      <c r="H765" s="919"/>
      <c r="I765" s="919"/>
      <c r="J765" s="919"/>
      <c r="K765" s="919"/>
      <c r="L765" s="919"/>
      <c r="M765" s="919"/>
      <c r="N765" s="919"/>
    </row>
    <row r="766" spans="1:14" ht="16.5" thickBot="1" x14ac:dyDescent="0.3">
      <c r="A766" s="62"/>
      <c r="B766" s="649"/>
      <c r="C766" s="647" t="str">
        <f t="shared" si="15"/>
        <v/>
      </c>
      <c r="D766" s="648"/>
      <c r="E766" s="646"/>
      <c r="F766" s="919"/>
      <c r="G766" s="919"/>
      <c r="H766" s="919"/>
      <c r="I766" s="919"/>
      <c r="J766" s="919"/>
      <c r="K766" s="919"/>
      <c r="L766" s="919"/>
      <c r="M766" s="919"/>
      <c r="N766" s="919"/>
    </row>
    <row r="767" spans="1:14" ht="16.5" thickBot="1" x14ac:dyDescent="0.3">
      <c r="A767" s="62"/>
      <c r="B767" s="649"/>
      <c r="C767" s="647" t="str">
        <f t="shared" si="15"/>
        <v/>
      </c>
      <c r="D767" s="648"/>
      <c r="E767" s="646"/>
      <c r="F767" s="919"/>
      <c r="G767" s="919"/>
      <c r="H767" s="919"/>
      <c r="I767" s="919"/>
      <c r="J767" s="919"/>
      <c r="K767" s="919"/>
      <c r="L767" s="919"/>
      <c r="M767" s="919"/>
      <c r="N767" s="919"/>
    </row>
    <row r="768" spans="1:14" ht="16.5" thickBot="1" x14ac:dyDescent="0.3">
      <c r="A768" s="62"/>
      <c r="B768" s="649"/>
      <c r="C768" s="647" t="str">
        <f t="shared" si="15"/>
        <v/>
      </c>
      <c r="D768" s="648"/>
      <c r="E768" s="646"/>
      <c r="F768" s="919"/>
      <c r="G768" s="919"/>
      <c r="H768" s="919"/>
      <c r="I768" s="919"/>
      <c r="J768" s="919"/>
      <c r="K768" s="919"/>
      <c r="L768" s="919"/>
      <c r="M768" s="919"/>
      <c r="N768" s="919"/>
    </row>
    <row r="769" spans="1:14" ht="16.5" thickBot="1" x14ac:dyDescent="0.3">
      <c r="A769" s="62"/>
      <c r="B769" s="649"/>
      <c r="C769" s="647" t="str">
        <f t="shared" si="15"/>
        <v/>
      </c>
      <c r="D769" s="648"/>
      <c r="E769" s="646"/>
      <c r="F769" s="919"/>
      <c r="G769" s="919"/>
      <c r="H769" s="919"/>
      <c r="I769" s="919"/>
      <c r="J769" s="919"/>
      <c r="K769" s="919"/>
      <c r="L769" s="919"/>
      <c r="M769" s="919"/>
      <c r="N769" s="919"/>
    </row>
    <row r="770" spans="1:14" ht="16.5" thickBot="1" x14ac:dyDescent="0.3">
      <c r="A770" s="62"/>
      <c r="B770" s="649"/>
      <c r="C770" s="647" t="str">
        <f t="shared" si="15"/>
        <v/>
      </c>
      <c r="D770" s="648"/>
      <c r="E770" s="646"/>
      <c r="F770" s="919"/>
      <c r="G770" s="919"/>
      <c r="H770" s="919"/>
      <c r="I770" s="919"/>
      <c r="J770" s="919"/>
      <c r="K770" s="919"/>
      <c r="L770" s="919"/>
      <c r="M770" s="919"/>
      <c r="N770" s="919"/>
    </row>
    <row r="771" spans="1:14" ht="16.5" thickBot="1" x14ac:dyDescent="0.3">
      <c r="A771" s="62"/>
      <c r="B771" s="649"/>
      <c r="C771" s="647" t="str">
        <f t="shared" si="15"/>
        <v/>
      </c>
      <c r="D771" s="648"/>
      <c r="E771" s="646"/>
      <c r="F771" s="919"/>
      <c r="G771" s="919"/>
      <c r="H771" s="919"/>
      <c r="I771" s="919"/>
      <c r="J771" s="919"/>
      <c r="K771" s="919"/>
      <c r="L771" s="919"/>
      <c r="M771" s="919"/>
      <c r="N771" s="919"/>
    </row>
    <row r="772" spans="1:14" ht="16.5" thickBot="1" x14ac:dyDescent="0.3">
      <c r="A772" s="62"/>
      <c r="B772" s="649"/>
      <c r="C772" s="647" t="str">
        <f t="shared" si="15"/>
        <v/>
      </c>
      <c r="D772" s="648"/>
      <c r="E772" s="646"/>
      <c r="F772" s="919"/>
      <c r="G772" s="919"/>
      <c r="H772" s="919"/>
      <c r="I772" s="919"/>
      <c r="J772" s="919"/>
      <c r="K772" s="919"/>
      <c r="L772" s="919"/>
      <c r="M772" s="919"/>
      <c r="N772" s="919"/>
    </row>
    <row r="773" spans="1:14" ht="16.5" thickBot="1" x14ac:dyDescent="0.3">
      <c r="A773" s="62"/>
      <c r="B773" s="649"/>
      <c r="C773" s="647" t="str">
        <f t="shared" si="15"/>
        <v/>
      </c>
      <c r="D773" s="648"/>
      <c r="E773" s="646"/>
      <c r="F773" s="919"/>
      <c r="G773" s="919"/>
      <c r="H773" s="919"/>
      <c r="I773" s="919"/>
      <c r="J773" s="919"/>
      <c r="K773" s="919"/>
      <c r="L773" s="919"/>
      <c r="M773" s="919"/>
      <c r="N773" s="919"/>
    </row>
    <row r="774" spans="1:14" ht="16.5" thickBot="1" x14ac:dyDescent="0.3">
      <c r="A774" s="62"/>
      <c r="B774" s="649"/>
      <c r="C774" s="647" t="str">
        <f t="shared" si="15"/>
        <v/>
      </c>
      <c r="D774" s="648"/>
      <c r="E774" s="646"/>
      <c r="F774" s="919"/>
      <c r="G774" s="919"/>
      <c r="H774" s="919"/>
      <c r="I774" s="919"/>
      <c r="J774" s="919"/>
      <c r="K774" s="919"/>
      <c r="L774" s="919"/>
      <c r="M774" s="919"/>
      <c r="N774" s="919"/>
    </row>
    <row r="775" spans="1:14" ht="16.5" thickBot="1" x14ac:dyDescent="0.3">
      <c r="A775" s="62"/>
      <c r="B775" s="649"/>
      <c r="C775" s="647" t="str">
        <f t="shared" si="15"/>
        <v/>
      </c>
      <c r="D775" s="648"/>
      <c r="E775" s="646"/>
      <c r="F775" s="919"/>
      <c r="G775" s="919"/>
      <c r="H775" s="919"/>
      <c r="I775" s="919"/>
      <c r="J775" s="919"/>
      <c r="K775" s="919"/>
      <c r="L775" s="919"/>
      <c r="M775" s="919"/>
      <c r="N775" s="919"/>
    </row>
    <row r="776" spans="1:14" ht="16.5" thickBot="1" x14ac:dyDescent="0.3">
      <c r="A776" s="62"/>
      <c r="B776" s="649"/>
      <c r="C776" s="647" t="str">
        <f t="shared" si="15"/>
        <v/>
      </c>
      <c r="D776" s="648"/>
      <c r="E776" s="646"/>
      <c r="F776" s="919"/>
      <c r="G776" s="919"/>
      <c r="H776" s="919"/>
      <c r="I776" s="919"/>
      <c r="J776" s="919"/>
      <c r="K776" s="919"/>
      <c r="L776" s="919"/>
      <c r="M776" s="919"/>
      <c r="N776" s="919"/>
    </row>
    <row r="777" spans="1:14" ht="16.5" thickBot="1" x14ac:dyDescent="0.3">
      <c r="A777" s="62"/>
      <c r="B777" s="649"/>
      <c r="C777" s="647" t="str">
        <f t="shared" si="15"/>
        <v/>
      </c>
      <c r="D777" s="648"/>
      <c r="E777" s="646"/>
      <c r="F777" s="919"/>
      <c r="G777" s="919"/>
      <c r="H777" s="919"/>
      <c r="I777" s="919"/>
      <c r="J777" s="919"/>
      <c r="K777" s="919"/>
      <c r="L777" s="919"/>
      <c r="M777" s="919"/>
      <c r="N777" s="919"/>
    </row>
    <row r="778" spans="1:14" ht="16.5" thickBot="1" x14ac:dyDescent="0.3">
      <c r="A778" s="62"/>
      <c r="B778" s="649"/>
      <c r="C778" s="647" t="str">
        <f t="shared" si="15"/>
        <v/>
      </c>
      <c r="D778" s="648"/>
      <c r="E778" s="646"/>
      <c r="F778" s="919"/>
      <c r="G778" s="919"/>
      <c r="H778" s="919"/>
      <c r="I778" s="919"/>
      <c r="J778" s="919"/>
      <c r="K778" s="919"/>
      <c r="L778" s="919"/>
      <c r="M778" s="919"/>
      <c r="N778" s="919"/>
    </row>
    <row r="779" spans="1:14" ht="16.5" thickBot="1" x14ac:dyDescent="0.3">
      <c r="A779" s="62"/>
      <c r="B779" s="649"/>
      <c r="C779" s="647" t="str">
        <f t="shared" si="15"/>
        <v/>
      </c>
      <c r="D779" s="648"/>
      <c r="E779" s="646"/>
      <c r="F779" s="919"/>
      <c r="G779" s="919"/>
      <c r="H779" s="919"/>
      <c r="I779" s="919"/>
      <c r="J779" s="919"/>
      <c r="K779" s="919"/>
      <c r="L779" s="919"/>
      <c r="M779" s="919"/>
      <c r="N779" s="919"/>
    </row>
    <row r="780" spans="1:14" ht="16.5" thickBot="1" x14ac:dyDescent="0.3">
      <c r="A780" s="62"/>
      <c r="B780" s="649"/>
      <c r="C780" s="647" t="str">
        <f t="shared" ref="C780:C843" si="16">IF(B780&gt;0, (B780-B779), "")</f>
        <v/>
      </c>
      <c r="D780" s="648"/>
      <c r="E780" s="646"/>
      <c r="F780" s="919"/>
      <c r="G780" s="919"/>
      <c r="H780" s="919"/>
      <c r="I780" s="919"/>
      <c r="J780" s="919"/>
      <c r="K780" s="919"/>
      <c r="L780" s="919"/>
      <c r="M780" s="919"/>
      <c r="N780" s="919"/>
    </row>
    <row r="781" spans="1:14" ht="16.5" thickBot="1" x14ac:dyDescent="0.3">
      <c r="A781" s="62"/>
      <c r="B781" s="649"/>
      <c r="C781" s="647" t="str">
        <f t="shared" si="16"/>
        <v/>
      </c>
      <c r="D781" s="648"/>
      <c r="E781" s="646"/>
      <c r="F781" s="919"/>
      <c r="G781" s="919"/>
      <c r="H781" s="919"/>
      <c r="I781" s="919"/>
      <c r="J781" s="919"/>
      <c r="K781" s="919"/>
      <c r="L781" s="919"/>
      <c r="M781" s="919"/>
      <c r="N781" s="919"/>
    </row>
    <row r="782" spans="1:14" ht="16.5" thickBot="1" x14ac:dyDescent="0.3">
      <c r="A782" s="62"/>
      <c r="B782" s="649"/>
      <c r="C782" s="647" t="str">
        <f t="shared" si="16"/>
        <v/>
      </c>
      <c r="D782" s="648"/>
      <c r="E782" s="646"/>
      <c r="F782" s="919"/>
      <c r="G782" s="919"/>
      <c r="H782" s="919"/>
      <c r="I782" s="919"/>
      <c r="J782" s="919"/>
      <c r="K782" s="919"/>
      <c r="L782" s="919"/>
      <c r="M782" s="919"/>
      <c r="N782" s="919"/>
    </row>
    <row r="783" spans="1:14" ht="16.5" thickBot="1" x14ac:dyDescent="0.3">
      <c r="A783" s="62"/>
      <c r="B783" s="649"/>
      <c r="C783" s="647" t="str">
        <f t="shared" si="16"/>
        <v/>
      </c>
      <c r="D783" s="648"/>
      <c r="E783" s="646"/>
      <c r="F783" s="919"/>
      <c r="G783" s="919"/>
      <c r="H783" s="919"/>
      <c r="I783" s="919"/>
      <c r="J783" s="919"/>
      <c r="K783" s="919"/>
      <c r="L783" s="919"/>
      <c r="M783" s="919"/>
      <c r="N783" s="919"/>
    </row>
    <row r="784" spans="1:14" ht="16.5" thickBot="1" x14ac:dyDescent="0.3">
      <c r="A784" s="62"/>
      <c r="B784" s="649"/>
      <c r="C784" s="647" t="str">
        <f t="shared" si="16"/>
        <v/>
      </c>
      <c r="D784" s="648"/>
      <c r="E784" s="646"/>
      <c r="F784" s="919"/>
      <c r="G784" s="919"/>
      <c r="H784" s="919"/>
      <c r="I784" s="919"/>
      <c r="J784" s="919"/>
      <c r="K784" s="919"/>
      <c r="L784" s="919"/>
      <c r="M784" s="919"/>
      <c r="N784" s="919"/>
    </row>
    <row r="785" spans="1:14" ht="16.5" thickBot="1" x14ac:dyDescent="0.3">
      <c r="A785" s="62"/>
      <c r="B785" s="649"/>
      <c r="C785" s="647" t="str">
        <f t="shared" si="16"/>
        <v/>
      </c>
      <c r="D785" s="648"/>
      <c r="E785" s="646"/>
      <c r="F785" s="919"/>
      <c r="G785" s="919"/>
      <c r="H785" s="919"/>
      <c r="I785" s="919"/>
      <c r="J785" s="919"/>
      <c r="K785" s="919"/>
      <c r="L785" s="919"/>
      <c r="M785" s="919"/>
      <c r="N785" s="919"/>
    </row>
    <row r="786" spans="1:14" ht="16.5" thickBot="1" x14ac:dyDescent="0.3">
      <c r="A786" s="62"/>
      <c r="B786" s="649"/>
      <c r="C786" s="647" t="str">
        <f t="shared" si="16"/>
        <v/>
      </c>
      <c r="D786" s="648"/>
      <c r="E786" s="646"/>
      <c r="F786" s="919"/>
      <c r="G786" s="919"/>
      <c r="H786" s="919"/>
      <c r="I786" s="919"/>
      <c r="J786" s="919"/>
      <c r="K786" s="919"/>
      <c r="L786" s="919"/>
      <c r="M786" s="919"/>
      <c r="N786" s="919"/>
    </row>
    <row r="787" spans="1:14" ht="16.5" thickBot="1" x14ac:dyDescent="0.3">
      <c r="A787" s="62"/>
      <c r="B787" s="649"/>
      <c r="C787" s="647" t="str">
        <f t="shared" si="16"/>
        <v/>
      </c>
      <c r="D787" s="648"/>
      <c r="E787" s="646"/>
      <c r="F787" s="919"/>
      <c r="G787" s="919"/>
      <c r="H787" s="919"/>
      <c r="I787" s="919"/>
      <c r="J787" s="919"/>
      <c r="K787" s="919"/>
      <c r="L787" s="919"/>
      <c r="M787" s="919"/>
      <c r="N787" s="919"/>
    </row>
    <row r="788" spans="1:14" ht="16.5" thickBot="1" x14ac:dyDescent="0.3">
      <c r="A788" s="62"/>
      <c r="B788" s="649"/>
      <c r="C788" s="647" t="str">
        <f t="shared" si="16"/>
        <v/>
      </c>
      <c r="D788" s="648"/>
      <c r="E788" s="646"/>
      <c r="F788" s="919"/>
      <c r="G788" s="919"/>
      <c r="H788" s="919"/>
      <c r="I788" s="919"/>
      <c r="J788" s="919"/>
      <c r="K788" s="919"/>
      <c r="L788" s="919"/>
      <c r="M788" s="919"/>
      <c r="N788" s="919"/>
    </row>
    <row r="789" spans="1:14" ht="16.5" thickBot="1" x14ac:dyDescent="0.3">
      <c r="A789" s="62"/>
      <c r="B789" s="649"/>
      <c r="C789" s="647" t="str">
        <f t="shared" si="16"/>
        <v/>
      </c>
      <c r="D789" s="648"/>
      <c r="E789" s="646"/>
      <c r="F789" s="919"/>
      <c r="G789" s="919"/>
      <c r="H789" s="919"/>
      <c r="I789" s="919"/>
      <c r="J789" s="919"/>
      <c r="K789" s="919"/>
      <c r="L789" s="919"/>
      <c r="M789" s="919"/>
      <c r="N789" s="919"/>
    </row>
    <row r="790" spans="1:14" ht="16.5" thickBot="1" x14ac:dyDescent="0.3">
      <c r="A790" s="62"/>
      <c r="B790" s="649"/>
      <c r="C790" s="647" t="str">
        <f t="shared" si="16"/>
        <v/>
      </c>
      <c r="D790" s="648"/>
      <c r="E790" s="646"/>
      <c r="F790" s="919"/>
      <c r="G790" s="919"/>
      <c r="H790" s="919"/>
      <c r="I790" s="919"/>
      <c r="J790" s="919"/>
      <c r="K790" s="919"/>
      <c r="L790" s="919"/>
      <c r="M790" s="919"/>
      <c r="N790" s="919"/>
    </row>
    <row r="791" spans="1:14" ht="16.5" thickBot="1" x14ac:dyDescent="0.3">
      <c r="A791" s="62"/>
      <c r="B791" s="649"/>
      <c r="C791" s="647" t="str">
        <f t="shared" si="16"/>
        <v/>
      </c>
      <c r="D791" s="648"/>
      <c r="E791" s="646"/>
      <c r="F791" s="919"/>
      <c r="G791" s="919"/>
      <c r="H791" s="919"/>
      <c r="I791" s="919"/>
      <c r="J791" s="919"/>
      <c r="K791" s="919"/>
      <c r="L791" s="919"/>
      <c r="M791" s="919"/>
      <c r="N791" s="919"/>
    </row>
    <row r="792" spans="1:14" ht="16.5" thickBot="1" x14ac:dyDescent="0.3">
      <c r="A792" s="62"/>
      <c r="B792" s="649"/>
      <c r="C792" s="647" t="str">
        <f t="shared" si="16"/>
        <v/>
      </c>
      <c r="D792" s="648"/>
      <c r="E792" s="646"/>
      <c r="F792" s="919"/>
      <c r="G792" s="919"/>
      <c r="H792" s="919"/>
      <c r="I792" s="919"/>
      <c r="J792" s="919"/>
      <c r="K792" s="919"/>
      <c r="L792" s="919"/>
      <c r="M792" s="919"/>
      <c r="N792" s="919"/>
    </row>
    <row r="793" spans="1:14" ht="16.5" thickBot="1" x14ac:dyDescent="0.3">
      <c r="A793" s="62"/>
      <c r="B793" s="649"/>
      <c r="C793" s="647" t="str">
        <f t="shared" si="16"/>
        <v/>
      </c>
      <c r="D793" s="648"/>
      <c r="E793" s="646"/>
      <c r="F793" s="919"/>
      <c r="G793" s="919"/>
      <c r="H793" s="919"/>
      <c r="I793" s="919"/>
      <c r="J793" s="919"/>
      <c r="K793" s="919"/>
      <c r="L793" s="919"/>
      <c r="M793" s="919"/>
      <c r="N793" s="919"/>
    </row>
    <row r="794" spans="1:14" ht="16.5" thickBot="1" x14ac:dyDescent="0.3">
      <c r="A794" s="62"/>
      <c r="B794" s="649"/>
      <c r="C794" s="647" t="str">
        <f t="shared" si="16"/>
        <v/>
      </c>
      <c r="D794" s="648"/>
      <c r="E794" s="646"/>
      <c r="F794" s="919"/>
      <c r="G794" s="919"/>
      <c r="H794" s="919"/>
      <c r="I794" s="919"/>
      <c r="J794" s="919"/>
      <c r="K794" s="919"/>
      <c r="L794" s="919"/>
      <c r="M794" s="919"/>
      <c r="N794" s="919"/>
    </row>
    <row r="795" spans="1:14" ht="16.5" thickBot="1" x14ac:dyDescent="0.3">
      <c r="A795" s="62"/>
      <c r="B795" s="649"/>
      <c r="C795" s="647" t="str">
        <f t="shared" si="16"/>
        <v/>
      </c>
      <c r="D795" s="648"/>
      <c r="E795" s="646"/>
      <c r="F795" s="919"/>
      <c r="G795" s="919"/>
      <c r="H795" s="919"/>
      <c r="I795" s="919"/>
      <c r="J795" s="919"/>
      <c r="K795" s="919"/>
      <c r="L795" s="919"/>
      <c r="M795" s="919"/>
      <c r="N795" s="919"/>
    </row>
    <row r="796" spans="1:14" ht="16.5" thickBot="1" x14ac:dyDescent="0.3">
      <c r="A796" s="62"/>
      <c r="B796" s="649"/>
      <c r="C796" s="647" t="str">
        <f t="shared" si="16"/>
        <v/>
      </c>
      <c r="D796" s="648"/>
      <c r="E796" s="646"/>
      <c r="F796" s="919"/>
      <c r="G796" s="919"/>
      <c r="H796" s="919"/>
      <c r="I796" s="919"/>
      <c r="J796" s="919"/>
      <c r="K796" s="919"/>
      <c r="L796" s="919"/>
      <c r="M796" s="919"/>
      <c r="N796" s="919"/>
    </row>
    <row r="797" spans="1:14" ht="16.5" thickBot="1" x14ac:dyDescent="0.3">
      <c r="A797" s="62"/>
      <c r="B797" s="649"/>
      <c r="C797" s="647" t="str">
        <f t="shared" si="16"/>
        <v/>
      </c>
      <c r="D797" s="648"/>
      <c r="E797" s="646"/>
      <c r="F797" s="919"/>
      <c r="G797" s="919"/>
      <c r="H797" s="919"/>
      <c r="I797" s="919"/>
      <c r="J797" s="919"/>
      <c r="K797" s="919"/>
      <c r="L797" s="919"/>
      <c r="M797" s="919"/>
      <c r="N797" s="919"/>
    </row>
    <row r="798" spans="1:14" ht="16.5" thickBot="1" x14ac:dyDescent="0.3">
      <c r="A798" s="62"/>
      <c r="B798" s="649"/>
      <c r="C798" s="647" t="str">
        <f t="shared" si="16"/>
        <v/>
      </c>
      <c r="D798" s="648"/>
      <c r="E798" s="646"/>
      <c r="F798" s="919"/>
      <c r="G798" s="919"/>
      <c r="H798" s="919"/>
      <c r="I798" s="919"/>
      <c r="J798" s="919"/>
      <c r="K798" s="919"/>
      <c r="L798" s="919"/>
      <c r="M798" s="919"/>
      <c r="N798" s="919"/>
    </row>
    <row r="799" spans="1:14" ht="16.5" thickBot="1" x14ac:dyDescent="0.3">
      <c r="A799" s="62"/>
      <c r="B799" s="649"/>
      <c r="C799" s="647" t="str">
        <f t="shared" si="16"/>
        <v/>
      </c>
      <c r="D799" s="648"/>
      <c r="E799" s="646"/>
      <c r="F799" s="919"/>
      <c r="G799" s="919"/>
      <c r="H799" s="919"/>
      <c r="I799" s="919"/>
      <c r="J799" s="919"/>
      <c r="K799" s="919"/>
      <c r="L799" s="919"/>
      <c r="M799" s="919"/>
      <c r="N799" s="919"/>
    </row>
    <row r="800" spans="1:14" ht="16.5" thickBot="1" x14ac:dyDescent="0.3">
      <c r="A800" s="62"/>
      <c r="B800" s="649"/>
      <c r="C800" s="647" t="str">
        <f t="shared" si="16"/>
        <v/>
      </c>
      <c r="D800" s="648"/>
      <c r="E800" s="646"/>
      <c r="F800" s="919"/>
      <c r="G800" s="919"/>
      <c r="H800" s="919"/>
      <c r="I800" s="919"/>
      <c r="J800" s="919"/>
      <c r="K800" s="919"/>
      <c r="L800" s="919"/>
      <c r="M800" s="919"/>
      <c r="N800" s="919"/>
    </row>
    <row r="801" spans="1:14" ht="16.5" thickBot="1" x14ac:dyDescent="0.3">
      <c r="A801" s="62"/>
      <c r="B801" s="649"/>
      <c r="C801" s="647" t="str">
        <f t="shared" si="16"/>
        <v/>
      </c>
      <c r="D801" s="648"/>
      <c r="E801" s="646"/>
      <c r="F801" s="919"/>
      <c r="G801" s="919"/>
      <c r="H801" s="919"/>
      <c r="I801" s="919"/>
      <c r="J801" s="919"/>
      <c r="K801" s="919"/>
      <c r="L801" s="919"/>
      <c r="M801" s="919"/>
      <c r="N801" s="919"/>
    </row>
    <row r="802" spans="1:14" ht="16.5" thickBot="1" x14ac:dyDescent="0.3">
      <c r="A802" s="62"/>
      <c r="B802" s="649"/>
      <c r="C802" s="647" t="str">
        <f t="shared" si="16"/>
        <v/>
      </c>
      <c r="D802" s="648"/>
      <c r="E802" s="646"/>
      <c r="F802" s="919"/>
      <c r="G802" s="919"/>
      <c r="H802" s="919"/>
      <c r="I802" s="919"/>
      <c r="J802" s="919"/>
      <c r="K802" s="919"/>
      <c r="L802" s="919"/>
      <c r="M802" s="919"/>
      <c r="N802" s="919"/>
    </row>
    <row r="803" spans="1:14" ht="16.5" thickBot="1" x14ac:dyDescent="0.3">
      <c r="A803" s="62"/>
      <c r="B803" s="649"/>
      <c r="C803" s="647" t="str">
        <f t="shared" si="16"/>
        <v/>
      </c>
      <c r="D803" s="648"/>
      <c r="E803" s="646"/>
      <c r="F803" s="919"/>
      <c r="G803" s="919"/>
      <c r="H803" s="919"/>
      <c r="I803" s="919"/>
      <c r="J803" s="919"/>
      <c r="K803" s="919"/>
      <c r="L803" s="919"/>
      <c r="M803" s="919"/>
      <c r="N803" s="919"/>
    </row>
    <row r="804" spans="1:14" ht="16.5" thickBot="1" x14ac:dyDescent="0.3">
      <c r="A804" s="62"/>
      <c r="B804" s="649"/>
      <c r="C804" s="647" t="str">
        <f t="shared" si="16"/>
        <v/>
      </c>
      <c r="D804" s="648"/>
      <c r="E804" s="646"/>
      <c r="F804" s="919"/>
      <c r="G804" s="919"/>
      <c r="H804" s="919"/>
      <c r="I804" s="919"/>
      <c r="J804" s="919"/>
      <c r="K804" s="919"/>
      <c r="L804" s="919"/>
      <c r="M804" s="919"/>
      <c r="N804" s="919"/>
    </row>
    <row r="805" spans="1:14" ht="16.5" thickBot="1" x14ac:dyDescent="0.3">
      <c r="A805" s="62"/>
      <c r="B805" s="649"/>
      <c r="C805" s="647" t="str">
        <f t="shared" si="16"/>
        <v/>
      </c>
      <c r="D805" s="648"/>
      <c r="E805" s="646"/>
      <c r="F805" s="919"/>
      <c r="G805" s="919"/>
      <c r="H805" s="919"/>
      <c r="I805" s="919"/>
      <c r="J805" s="919"/>
      <c r="K805" s="919"/>
      <c r="L805" s="919"/>
      <c r="M805" s="919"/>
      <c r="N805" s="919"/>
    </row>
    <row r="806" spans="1:14" ht="16.5" thickBot="1" x14ac:dyDescent="0.3">
      <c r="A806" s="62"/>
      <c r="B806" s="649"/>
      <c r="C806" s="647" t="str">
        <f t="shared" si="16"/>
        <v/>
      </c>
      <c r="D806" s="648"/>
      <c r="E806" s="646"/>
      <c r="F806" s="919"/>
      <c r="G806" s="919"/>
      <c r="H806" s="919"/>
      <c r="I806" s="919"/>
      <c r="J806" s="919"/>
      <c r="K806" s="919"/>
      <c r="L806" s="919"/>
      <c r="M806" s="919"/>
      <c r="N806" s="919"/>
    </row>
    <row r="807" spans="1:14" ht="16.5" thickBot="1" x14ac:dyDescent="0.3">
      <c r="A807" s="62"/>
      <c r="B807" s="649"/>
      <c r="C807" s="647" t="str">
        <f t="shared" si="16"/>
        <v/>
      </c>
      <c r="D807" s="648"/>
      <c r="E807" s="646"/>
      <c r="F807" s="919"/>
      <c r="G807" s="919"/>
      <c r="H807" s="919"/>
      <c r="I807" s="919"/>
      <c r="J807" s="919"/>
      <c r="K807" s="919"/>
      <c r="L807" s="919"/>
      <c r="M807" s="919"/>
      <c r="N807" s="919"/>
    </row>
    <row r="808" spans="1:14" ht="16.5" thickBot="1" x14ac:dyDescent="0.3">
      <c r="A808" s="62"/>
      <c r="B808" s="649"/>
      <c r="C808" s="647" t="str">
        <f t="shared" si="16"/>
        <v/>
      </c>
      <c r="D808" s="648"/>
      <c r="E808" s="646"/>
      <c r="F808" s="919"/>
      <c r="G808" s="919"/>
      <c r="H808" s="919"/>
      <c r="I808" s="919"/>
      <c r="J808" s="919"/>
      <c r="K808" s="919"/>
      <c r="L808" s="919"/>
      <c r="M808" s="919"/>
      <c r="N808" s="919"/>
    </row>
    <row r="809" spans="1:14" ht="16.5" thickBot="1" x14ac:dyDescent="0.3">
      <c r="A809" s="62"/>
      <c r="B809" s="649"/>
      <c r="C809" s="647" t="str">
        <f t="shared" si="16"/>
        <v/>
      </c>
      <c r="D809" s="648"/>
      <c r="E809" s="646"/>
      <c r="F809" s="919"/>
      <c r="G809" s="919"/>
      <c r="H809" s="919"/>
      <c r="I809" s="919"/>
      <c r="J809" s="919"/>
      <c r="K809" s="919"/>
      <c r="L809" s="919"/>
      <c r="M809" s="919"/>
      <c r="N809" s="919"/>
    </row>
    <row r="810" spans="1:14" ht="16.5" thickBot="1" x14ac:dyDescent="0.3">
      <c r="A810" s="62"/>
      <c r="B810" s="649"/>
      <c r="C810" s="647" t="str">
        <f t="shared" si="16"/>
        <v/>
      </c>
      <c r="D810" s="648"/>
      <c r="E810" s="646"/>
      <c r="F810" s="919"/>
      <c r="G810" s="919"/>
      <c r="H810" s="919"/>
      <c r="I810" s="919"/>
      <c r="J810" s="919"/>
      <c r="K810" s="919"/>
      <c r="L810" s="919"/>
      <c r="M810" s="919"/>
      <c r="N810" s="919"/>
    </row>
    <row r="811" spans="1:14" ht="16.5" thickBot="1" x14ac:dyDescent="0.3">
      <c r="A811" s="62"/>
      <c r="B811" s="649"/>
      <c r="C811" s="647" t="str">
        <f t="shared" si="16"/>
        <v/>
      </c>
      <c r="D811" s="648"/>
      <c r="E811" s="646"/>
      <c r="F811" s="919"/>
      <c r="G811" s="919"/>
      <c r="H811" s="919"/>
      <c r="I811" s="919"/>
      <c r="J811" s="919"/>
      <c r="K811" s="919"/>
      <c r="L811" s="919"/>
      <c r="M811" s="919"/>
      <c r="N811" s="919"/>
    </row>
    <row r="812" spans="1:14" ht="16.5" thickBot="1" x14ac:dyDescent="0.3">
      <c r="A812" s="62"/>
      <c r="B812" s="649"/>
      <c r="C812" s="647" t="str">
        <f t="shared" si="16"/>
        <v/>
      </c>
      <c r="D812" s="648"/>
      <c r="E812" s="646"/>
      <c r="F812" s="919"/>
      <c r="G812" s="919"/>
      <c r="H812" s="919"/>
      <c r="I812" s="919"/>
      <c r="J812" s="919"/>
      <c r="K812" s="919"/>
      <c r="L812" s="919"/>
      <c r="M812" s="919"/>
      <c r="N812" s="919"/>
    </row>
    <row r="813" spans="1:14" ht="16.5" thickBot="1" x14ac:dyDescent="0.3">
      <c r="A813" s="62"/>
      <c r="B813" s="649"/>
      <c r="C813" s="647" t="str">
        <f t="shared" si="16"/>
        <v/>
      </c>
      <c r="D813" s="648"/>
      <c r="E813" s="646"/>
      <c r="F813" s="919"/>
      <c r="G813" s="919"/>
      <c r="H813" s="919"/>
      <c r="I813" s="919"/>
      <c r="J813" s="919"/>
      <c r="K813" s="919"/>
      <c r="L813" s="919"/>
      <c r="M813" s="919"/>
      <c r="N813" s="919"/>
    </row>
    <row r="814" spans="1:14" ht="16.5" thickBot="1" x14ac:dyDescent="0.3">
      <c r="A814" s="62"/>
      <c r="B814" s="649"/>
      <c r="C814" s="647" t="str">
        <f t="shared" si="16"/>
        <v/>
      </c>
      <c r="D814" s="648"/>
      <c r="E814" s="646"/>
      <c r="F814" s="919"/>
      <c r="G814" s="919"/>
      <c r="H814" s="919"/>
      <c r="I814" s="919"/>
      <c r="J814" s="919"/>
      <c r="K814" s="919"/>
      <c r="L814" s="919"/>
      <c r="M814" s="919"/>
      <c r="N814" s="919"/>
    </row>
    <row r="815" spans="1:14" ht="16.5" thickBot="1" x14ac:dyDescent="0.3">
      <c r="A815" s="62"/>
      <c r="B815" s="649"/>
      <c r="C815" s="647" t="str">
        <f t="shared" si="16"/>
        <v/>
      </c>
      <c r="D815" s="648"/>
      <c r="E815" s="646"/>
      <c r="F815" s="919"/>
      <c r="G815" s="919"/>
      <c r="H815" s="919"/>
      <c r="I815" s="919"/>
      <c r="J815" s="919"/>
      <c r="K815" s="919"/>
      <c r="L815" s="919"/>
      <c r="M815" s="919"/>
      <c r="N815" s="919"/>
    </row>
    <row r="816" spans="1:14" ht="16.5" thickBot="1" x14ac:dyDescent="0.3">
      <c r="A816" s="62"/>
      <c r="B816" s="649"/>
      <c r="C816" s="647" t="str">
        <f t="shared" si="16"/>
        <v/>
      </c>
      <c r="D816" s="648"/>
      <c r="E816" s="646"/>
      <c r="F816" s="919"/>
      <c r="G816" s="919"/>
      <c r="H816" s="919"/>
      <c r="I816" s="919"/>
      <c r="J816" s="919"/>
      <c r="K816" s="919"/>
      <c r="L816" s="919"/>
      <c r="M816" s="919"/>
      <c r="N816" s="919"/>
    </row>
    <row r="817" spans="1:14" ht="16.5" thickBot="1" x14ac:dyDescent="0.3">
      <c r="A817" s="62"/>
      <c r="B817" s="649"/>
      <c r="C817" s="647" t="str">
        <f t="shared" si="16"/>
        <v/>
      </c>
      <c r="D817" s="648"/>
      <c r="E817" s="646"/>
      <c r="F817" s="919"/>
      <c r="G817" s="919"/>
      <c r="H817" s="919"/>
      <c r="I817" s="919"/>
      <c r="J817" s="919"/>
      <c r="K817" s="919"/>
      <c r="L817" s="919"/>
      <c r="M817" s="919"/>
      <c r="N817" s="919"/>
    </row>
    <row r="818" spans="1:14" ht="16.5" thickBot="1" x14ac:dyDescent="0.3">
      <c r="A818" s="62"/>
      <c r="B818" s="649"/>
      <c r="C818" s="647" t="str">
        <f t="shared" si="16"/>
        <v/>
      </c>
      <c r="D818" s="648"/>
      <c r="E818" s="646"/>
      <c r="F818" s="919"/>
      <c r="G818" s="919"/>
      <c r="H818" s="919"/>
      <c r="I818" s="919"/>
      <c r="J818" s="919"/>
      <c r="K818" s="919"/>
      <c r="L818" s="919"/>
      <c r="M818" s="919"/>
      <c r="N818" s="919"/>
    </row>
    <row r="819" spans="1:14" ht="16.5" thickBot="1" x14ac:dyDescent="0.3">
      <c r="A819" s="62"/>
      <c r="B819" s="649"/>
      <c r="C819" s="647" t="str">
        <f t="shared" si="16"/>
        <v/>
      </c>
      <c r="D819" s="648"/>
      <c r="E819" s="646"/>
      <c r="F819" s="919"/>
      <c r="G819" s="919"/>
      <c r="H819" s="919"/>
      <c r="I819" s="919"/>
      <c r="J819" s="919"/>
      <c r="K819" s="919"/>
      <c r="L819" s="919"/>
      <c r="M819" s="919"/>
      <c r="N819" s="919"/>
    </row>
    <row r="820" spans="1:14" ht="16.5" thickBot="1" x14ac:dyDescent="0.3">
      <c r="A820" s="62"/>
      <c r="B820" s="649"/>
      <c r="C820" s="647" t="str">
        <f t="shared" si="16"/>
        <v/>
      </c>
      <c r="D820" s="648"/>
      <c r="E820" s="646"/>
      <c r="F820" s="919"/>
      <c r="G820" s="919"/>
      <c r="H820" s="919"/>
      <c r="I820" s="919"/>
      <c r="J820" s="919"/>
      <c r="K820" s="919"/>
      <c r="L820" s="919"/>
      <c r="M820" s="919"/>
      <c r="N820" s="919"/>
    </row>
    <row r="821" spans="1:14" ht="16.5" thickBot="1" x14ac:dyDescent="0.3">
      <c r="A821" s="62"/>
      <c r="B821" s="649"/>
      <c r="C821" s="647" t="str">
        <f t="shared" si="16"/>
        <v/>
      </c>
      <c r="D821" s="648"/>
      <c r="E821" s="646"/>
      <c r="F821" s="919"/>
      <c r="G821" s="919"/>
      <c r="H821" s="919"/>
      <c r="I821" s="919"/>
      <c r="J821" s="919"/>
      <c r="K821" s="919"/>
      <c r="L821" s="919"/>
      <c r="M821" s="919"/>
      <c r="N821" s="919"/>
    </row>
    <row r="822" spans="1:14" ht="16.5" thickBot="1" x14ac:dyDescent="0.3">
      <c r="A822" s="62"/>
      <c r="B822" s="649"/>
      <c r="C822" s="647" t="str">
        <f t="shared" si="16"/>
        <v/>
      </c>
      <c r="D822" s="648"/>
      <c r="E822" s="646"/>
      <c r="F822" s="919"/>
      <c r="G822" s="919"/>
      <c r="H822" s="919"/>
      <c r="I822" s="919"/>
      <c r="J822" s="919"/>
      <c r="K822" s="919"/>
      <c r="L822" s="919"/>
      <c r="M822" s="919"/>
      <c r="N822" s="919"/>
    </row>
    <row r="823" spans="1:14" ht="16.5" thickBot="1" x14ac:dyDescent="0.3">
      <c r="A823" s="62"/>
      <c r="B823" s="649"/>
      <c r="C823" s="647" t="str">
        <f t="shared" si="16"/>
        <v/>
      </c>
      <c r="D823" s="648"/>
      <c r="E823" s="646"/>
      <c r="F823" s="919"/>
      <c r="G823" s="919"/>
      <c r="H823" s="919"/>
      <c r="I823" s="919"/>
      <c r="J823" s="919"/>
      <c r="K823" s="919"/>
      <c r="L823" s="919"/>
      <c r="M823" s="919"/>
      <c r="N823" s="919"/>
    </row>
    <row r="824" spans="1:14" ht="16.5" thickBot="1" x14ac:dyDescent="0.3">
      <c r="A824" s="62"/>
      <c r="B824" s="649"/>
      <c r="C824" s="647" t="str">
        <f t="shared" si="16"/>
        <v/>
      </c>
      <c r="D824" s="648"/>
      <c r="E824" s="646"/>
      <c r="F824" s="919"/>
      <c r="G824" s="919"/>
      <c r="H824" s="919"/>
      <c r="I824" s="919"/>
      <c r="J824" s="919"/>
      <c r="K824" s="919"/>
      <c r="L824" s="919"/>
      <c r="M824" s="919"/>
      <c r="N824" s="919"/>
    </row>
    <row r="825" spans="1:14" ht="16.5" thickBot="1" x14ac:dyDescent="0.3">
      <c r="A825" s="62"/>
      <c r="B825" s="649"/>
      <c r="C825" s="647" t="str">
        <f t="shared" si="16"/>
        <v/>
      </c>
      <c r="D825" s="648"/>
      <c r="E825" s="646"/>
      <c r="F825" s="919"/>
      <c r="G825" s="919"/>
      <c r="H825" s="919"/>
      <c r="I825" s="919"/>
      <c r="J825" s="919"/>
      <c r="K825" s="919"/>
      <c r="L825" s="919"/>
      <c r="M825" s="919"/>
      <c r="N825" s="919"/>
    </row>
    <row r="826" spans="1:14" ht="16.5" thickBot="1" x14ac:dyDescent="0.3">
      <c r="A826" s="62"/>
      <c r="B826" s="649"/>
      <c r="C826" s="647" t="str">
        <f t="shared" si="16"/>
        <v/>
      </c>
      <c r="D826" s="648"/>
      <c r="E826" s="646"/>
      <c r="F826" s="919"/>
      <c r="G826" s="919"/>
      <c r="H826" s="919"/>
      <c r="I826" s="919"/>
      <c r="J826" s="919"/>
      <c r="K826" s="919"/>
      <c r="L826" s="919"/>
      <c r="M826" s="919"/>
      <c r="N826" s="919"/>
    </row>
    <row r="827" spans="1:14" ht="16.5" thickBot="1" x14ac:dyDescent="0.3">
      <c r="A827" s="62"/>
      <c r="B827" s="649"/>
      <c r="C827" s="647" t="str">
        <f t="shared" si="16"/>
        <v/>
      </c>
      <c r="D827" s="648"/>
      <c r="E827" s="646"/>
      <c r="F827" s="919"/>
      <c r="G827" s="919"/>
      <c r="H827" s="919"/>
      <c r="I827" s="919"/>
      <c r="J827" s="919"/>
      <c r="K827" s="919"/>
      <c r="L827" s="919"/>
      <c r="M827" s="919"/>
      <c r="N827" s="919"/>
    </row>
    <row r="828" spans="1:14" ht="16.5" thickBot="1" x14ac:dyDescent="0.3">
      <c r="A828" s="62"/>
      <c r="B828" s="649"/>
      <c r="C828" s="647" t="str">
        <f t="shared" si="16"/>
        <v/>
      </c>
      <c r="D828" s="648"/>
      <c r="E828" s="646"/>
      <c r="F828" s="919"/>
      <c r="G828" s="919"/>
      <c r="H828" s="919"/>
      <c r="I828" s="919"/>
      <c r="J828" s="919"/>
      <c r="K828" s="919"/>
      <c r="L828" s="919"/>
      <c r="M828" s="919"/>
      <c r="N828" s="919"/>
    </row>
    <row r="829" spans="1:14" ht="16.5" thickBot="1" x14ac:dyDescent="0.3">
      <c r="A829" s="62"/>
      <c r="B829" s="649"/>
      <c r="C829" s="647" t="str">
        <f t="shared" si="16"/>
        <v/>
      </c>
      <c r="D829" s="648"/>
      <c r="E829" s="646"/>
      <c r="F829" s="919"/>
      <c r="G829" s="919"/>
      <c r="H829" s="919"/>
      <c r="I829" s="919"/>
      <c r="J829" s="919"/>
      <c r="K829" s="919"/>
      <c r="L829" s="919"/>
      <c r="M829" s="919"/>
      <c r="N829" s="919"/>
    </row>
    <row r="830" spans="1:14" ht="16.5" thickBot="1" x14ac:dyDescent="0.3">
      <c r="A830" s="62"/>
      <c r="B830" s="649"/>
      <c r="C830" s="647" t="str">
        <f t="shared" si="16"/>
        <v/>
      </c>
      <c r="D830" s="648"/>
      <c r="E830" s="646"/>
      <c r="F830" s="919"/>
      <c r="G830" s="919"/>
      <c r="H830" s="919"/>
      <c r="I830" s="919"/>
      <c r="J830" s="919"/>
      <c r="K830" s="919"/>
      <c r="L830" s="919"/>
      <c r="M830" s="919"/>
      <c r="N830" s="919"/>
    </row>
    <row r="831" spans="1:14" ht="16.5" thickBot="1" x14ac:dyDescent="0.3">
      <c r="A831" s="62"/>
      <c r="B831" s="649"/>
      <c r="C831" s="647" t="str">
        <f t="shared" si="16"/>
        <v/>
      </c>
      <c r="D831" s="648"/>
      <c r="E831" s="646"/>
      <c r="F831" s="919"/>
      <c r="G831" s="919"/>
      <c r="H831" s="919"/>
      <c r="I831" s="919"/>
      <c r="J831" s="919"/>
      <c r="K831" s="919"/>
      <c r="L831" s="919"/>
      <c r="M831" s="919"/>
      <c r="N831" s="919"/>
    </row>
    <row r="832" spans="1:14" ht="16.5" thickBot="1" x14ac:dyDescent="0.3">
      <c r="A832" s="62"/>
      <c r="B832" s="649"/>
      <c r="C832" s="647" t="str">
        <f t="shared" si="16"/>
        <v/>
      </c>
      <c r="D832" s="648"/>
      <c r="E832" s="646"/>
      <c r="F832" s="919"/>
      <c r="G832" s="919"/>
      <c r="H832" s="919"/>
      <c r="I832" s="919"/>
      <c r="J832" s="919"/>
      <c r="K832" s="919"/>
      <c r="L832" s="919"/>
      <c r="M832" s="919"/>
      <c r="N832" s="919"/>
    </row>
    <row r="833" spans="1:14" ht="16.5" thickBot="1" x14ac:dyDescent="0.3">
      <c r="A833" s="62"/>
      <c r="B833" s="649"/>
      <c r="C833" s="647" t="str">
        <f t="shared" si="16"/>
        <v/>
      </c>
      <c r="D833" s="648"/>
      <c r="E833" s="646"/>
      <c r="F833" s="919"/>
      <c r="G833" s="919"/>
      <c r="H833" s="919"/>
      <c r="I833" s="919"/>
      <c r="J833" s="919"/>
      <c r="K833" s="919"/>
      <c r="L833" s="919"/>
      <c r="M833" s="919"/>
      <c r="N833" s="919"/>
    </row>
    <row r="834" spans="1:14" ht="16.5" thickBot="1" x14ac:dyDescent="0.3">
      <c r="A834" s="62"/>
      <c r="B834" s="649"/>
      <c r="C834" s="647" t="str">
        <f t="shared" si="16"/>
        <v/>
      </c>
      <c r="D834" s="648"/>
      <c r="E834" s="646"/>
      <c r="F834" s="919"/>
      <c r="G834" s="919"/>
      <c r="H834" s="919"/>
      <c r="I834" s="919"/>
      <c r="J834" s="919"/>
      <c r="K834" s="919"/>
      <c r="L834" s="919"/>
      <c r="M834" s="919"/>
      <c r="N834" s="919"/>
    </row>
    <row r="835" spans="1:14" ht="16.5" thickBot="1" x14ac:dyDescent="0.3">
      <c r="A835" s="62"/>
      <c r="B835" s="649"/>
      <c r="C835" s="647" t="str">
        <f t="shared" si="16"/>
        <v/>
      </c>
      <c r="D835" s="648"/>
      <c r="E835" s="646"/>
      <c r="F835" s="919"/>
      <c r="G835" s="919"/>
      <c r="H835" s="919"/>
      <c r="I835" s="919"/>
      <c r="J835" s="919"/>
      <c r="K835" s="919"/>
      <c r="L835" s="919"/>
      <c r="M835" s="919"/>
      <c r="N835" s="919"/>
    </row>
    <row r="836" spans="1:14" ht="16.5" thickBot="1" x14ac:dyDescent="0.3">
      <c r="A836" s="62"/>
      <c r="B836" s="649"/>
      <c r="C836" s="647" t="str">
        <f t="shared" si="16"/>
        <v/>
      </c>
      <c r="D836" s="648"/>
      <c r="E836" s="646"/>
      <c r="F836" s="919"/>
      <c r="G836" s="919"/>
      <c r="H836" s="919"/>
      <c r="I836" s="919"/>
      <c r="J836" s="919"/>
      <c r="K836" s="919"/>
      <c r="L836" s="919"/>
      <c r="M836" s="919"/>
      <c r="N836" s="919"/>
    </row>
    <row r="837" spans="1:14" ht="16.5" thickBot="1" x14ac:dyDescent="0.3">
      <c r="A837" s="62"/>
      <c r="B837" s="649"/>
      <c r="C837" s="647" t="str">
        <f t="shared" si="16"/>
        <v/>
      </c>
      <c r="D837" s="648"/>
      <c r="E837" s="646"/>
      <c r="F837" s="919"/>
      <c r="G837" s="919"/>
      <c r="H837" s="919"/>
      <c r="I837" s="919"/>
      <c r="J837" s="919"/>
      <c r="K837" s="919"/>
      <c r="L837" s="919"/>
      <c r="M837" s="919"/>
      <c r="N837" s="919"/>
    </row>
    <row r="838" spans="1:14" ht="16.5" thickBot="1" x14ac:dyDescent="0.3">
      <c r="A838" s="62"/>
      <c r="B838" s="649"/>
      <c r="C838" s="647" t="str">
        <f t="shared" si="16"/>
        <v/>
      </c>
      <c r="D838" s="648"/>
      <c r="E838" s="646"/>
      <c r="F838" s="919"/>
      <c r="G838" s="919"/>
      <c r="H838" s="919"/>
      <c r="I838" s="919"/>
      <c r="J838" s="919"/>
      <c r="K838" s="919"/>
      <c r="L838" s="919"/>
      <c r="M838" s="919"/>
      <c r="N838" s="919"/>
    </row>
    <row r="839" spans="1:14" ht="16.5" thickBot="1" x14ac:dyDescent="0.3">
      <c r="A839" s="62"/>
      <c r="B839" s="649"/>
      <c r="C839" s="647" t="str">
        <f t="shared" si="16"/>
        <v/>
      </c>
      <c r="D839" s="648"/>
      <c r="E839" s="646"/>
      <c r="F839" s="919"/>
      <c r="G839" s="919"/>
      <c r="H839" s="919"/>
      <c r="I839" s="919"/>
      <c r="J839" s="919"/>
      <c r="K839" s="919"/>
      <c r="L839" s="919"/>
      <c r="M839" s="919"/>
      <c r="N839" s="919"/>
    </row>
    <row r="840" spans="1:14" ht="16.5" thickBot="1" x14ac:dyDescent="0.3">
      <c r="A840" s="62"/>
      <c r="B840" s="649"/>
      <c r="C840" s="647" t="str">
        <f t="shared" si="16"/>
        <v/>
      </c>
      <c r="D840" s="648"/>
      <c r="E840" s="646"/>
      <c r="F840" s="919"/>
      <c r="G840" s="919"/>
      <c r="H840" s="919"/>
      <c r="I840" s="919"/>
      <c r="J840" s="919"/>
      <c r="K840" s="919"/>
      <c r="L840" s="919"/>
      <c r="M840" s="919"/>
      <c r="N840" s="919"/>
    </row>
    <row r="841" spans="1:14" ht="16.5" thickBot="1" x14ac:dyDescent="0.3">
      <c r="A841" s="62"/>
      <c r="B841" s="649"/>
      <c r="C841" s="647" t="str">
        <f t="shared" si="16"/>
        <v/>
      </c>
      <c r="D841" s="648"/>
      <c r="E841" s="646"/>
      <c r="F841" s="919"/>
      <c r="G841" s="919"/>
      <c r="H841" s="919"/>
      <c r="I841" s="919"/>
      <c r="J841" s="919"/>
      <c r="K841" s="919"/>
      <c r="L841" s="919"/>
      <c r="M841" s="919"/>
      <c r="N841" s="919"/>
    </row>
    <row r="842" spans="1:14" ht="16.5" thickBot="1" x14ac:dyDescent="0.3">
      <c r="A842" s="62"/>
      <c r="B842" s="649"/>
      <c r="C842" s="647" t="str">
        <f t="shared" si="16"/>
        <v/>
      </c>
      <c r="D842" s="648"/>
      <c r="E842" s="646"/>
      <c r="F842" s="919"/>
      <c r="G842" s="919"/>
      <c r="H842" s="919"/>
      <c r="I842" s="919"/>
      <c r="J842" s="919"/>
      <c r="K842" s="919"/>
      <c r="L842" s="919"/>
      <c r="M842" s="919"/>
      <c r="N842" s="919"/>
    </row>
    <row r="843" spans="1:14" ht="16.5" thickBot="1" x14ac:dyDescent="0.3">
      <c r="A843" s="62"/>
      <c r="B843" s="649"/>
      <c r="C843" s="647" t="str">
        <f t="shared" si="16"/>
        <v/>
      </c>
      <c r="D843" s="648"/>
      <c r="E843" s="646"/>
      <c r="F843" s="919"/>
      <c r="G843" s="919"/>
      <c r="H843" s="919"/>
      <c r="I843" s="919"/>
      <c r="J843" s="919"/>
      <c r="K843" s="919"/>
      <c r="L843" s="919"/>
      <c r="M843" s="919"/>
      <c r="N843" s="919"/>
    </row>
    <row r="844" spans="1:14" ht="16.5" thickBot="1" x14ac:dyDescent="0.3">
      <c r="A844" s="62"/>
      <c r="B844" s="649"/>
      <c r="C844" s="647" t="str">
        <f t="shared" ref="C844:C907" si="17">IF(B844&gt;0, (B844-B843), "")</f>
        <v/>
      </c>
      <c r="D844" s="648"/>
      <c r="E844" s="646"/>
      <c r="F844" s="919"/>
      <c r="G844" s="919"/>
      <c r="H844" s="919"/>
      <c r="I844" s="919"/>
      <c r="J844" s="919"/>
      <c r="K844" s="919"/>
      <c r="L844" s="919"/>
      <c r="M844" s="919"/>
      <c r="N844" s="919"/>
    </row>
    <row r="845" spans="1:14" ht="16.5" thickBot="1" x14ac:dyDescent="0.3">
      <c r="A845" s="62"/>
      <c r="B845" s="649"/>
      <c r="C845" s="647" t="str">
        <f t="shared" si="17"/>
        <v/>
      </c>
      <c r="D845" s="648"/>
      <c r="E845" s="646"/>
      <c r="F845" s="919"/>
      <c r="G845" s="919"/>
      <c r="H845" s="919"/>
      <c r="I845" s="919"/>
      <c r="J845" s="919"/>
      <c r="K845" s="919"/>
      <c r="L845" s="919"/>
      <c r="M845" s="919"/>
      <c r="N845" s="919"/>
    </row>
    <row r="846" spans="1:14" ht="16.5" thickBot="1" x14ac:dyDescent="0.3">
      <c r="A846" s="62"/>
      <c r="B846" s="649"/>
      <c r="C846" s="647" t="str">
        <f t="shared" si="17"/>
        <v/>
      </c>
      <c r="D846" s="648"/>
      <c r="E846" s="646"/>
      <c r="F846" s="919"/>
      <c r="G846" s="919"/>
      <c r="H846" s="919"/>
      <c r="I846" s="919"/>
      <c r="J846" s="919"/>
      <c r="K846" s="919"/>
      <c r="L846" s="919"/>
      <c r="M846" s="919"/>
      <c r="N846" s="919"/>
    </row>
    <row r="847" spans="1:14" ht="16.5" thickBot="1" x14ac:dyDescent="0.3">
      <c r="A847" s="62"/>
      <c r="B847" s="649"/>
      <c r="C847" s="647" t="str">
        <f t="shared" si="17"/>
        <v/>
      </c>
      <c r="D847" s="648"/>
      <c r="E847" s="646"/>
      <c r="F847" s="919"/>
      <c r="G847" s="919"/>
      <c r="H847" s="919"/>
      <c r="I847" s="919"/>
      <c r="J847" s="919"/>
      <c r="K847" s="919"/>
      <c r="L847" s="919"/>
      <c r="M847" s="919"/>
      <c r="N847" s="919"/>
    </row>
    <row r="848" spans="1:14" ht="16.5" thickBot="1" x14ac:dyDescent="0.3">
      <c r="A848" s="62"/>
      <c r="B848" s="649"/>
      <c r="C848" s="647" t="str">
        <f t="shared" si="17"/>
        <v/>
      </c>
      <c r="D848" s="648"/>
      <c r="E848" s="646"/>
      <c r="F848" s="919"/>
      <c r="G848" s="919"/>
      <c r="H848" s="919"/>
      <c r="I848" s="919"/>
      <c r="J848" s="919"/>
      <c r="K848" s="919"/>
      <c r="L848" s="919"/>
      <c r="M848" s="919"/>
      <c r="N848" s="919"/>
    </row>
    <row r="849" spans="1:14" ht="16.5" thickBot="1" x14ac:dyDescent="0.3">
      <c r="A849" s="62"/>
      <c r="B849" s="649"/>
      <c r="C849" s="647" t="str">
        <f t="shared" si="17"/>
        <v/>
      </c>
      <c r="D849" s="648"/>
      <c r="E849" s="646"/>
      <c r="F849" s="919"/>
      <c r="G849" s="919"/>
      <c r="H849" s="919"/>
      <c r="I849" s="919"/>
      <c r="J849" s="919"/>
      <c r="K849" s="919"/>
      <c r="L849" s="919"/>
      <c r="M849" s="919"/>
      <c r="N849" s="919"/>
    </row>
    <row r="850" spans="1:14" ht="16.5" thickBot="1" x14ac:dyDescent="0.3">
      <c r="A850" s="62"/>
      <c r="B850" s="649"/>
      <c r="C850" s="647" t="str">
        <f t="shared" si="17"/>
        <v/>
      </c>
      <c r="D850" s="648"/>
      <c r="E850" s="646"/>
      <c r="F850" s="919"/>
      <c r="G850" s="919"/>
      <c r="H850" s="919"/>
      <c r="I850" s="919"/>
      <c r="J850" s="919"/>
      <c r="K850" s="919"/>
      <c r="L850" s="919"/>
      <c r="M850" s="919"/>
      <c r="N850" s="919"/>
    </row>
    <row r="851" spans="1:14" ht="16.5" thickBot="1" x14ac:dyDescent="0.3">
      <c r="A851" s="62"/>
      <c r="B851" s="649"/>
      <c r="C851" s="647" t="str">
        <f t="shared" si="17"/>
        <v/>
      </c>
      <c r="D851" s="648"/>
      <c r="E851" s="646"/>
      <c r="F851" s="919"/>
      <c r="G851" s="919"/>
      <c r="H851" s="919"/>
      <c r="I851" s="919"/>
      <c r="J851" s="919"/>
      <c r="K851" s="919"/>
      <c r="L851" s="919"/>
      <c r="M851" s="919"/>
      <c r="N851" s="919"/>
    </row>
    <row r="852" spans="1:14" ht="16.5" thickBot="1" x14ac:dyDescent="0.3">
      <c r="A852" s="62"/>
      <c r="B852" s="649"/>
      <c r="C852" s="647" t="str">
        <f t="shared" si="17"/>
        <v/>
      </c>
      <c r="D852" s="648"/>
      <c r="E852" s="646"/>
      <c r="F852" s="919"/>
      <c r="G852" s="919"/>
      <c r="H852" s="919"/>
      <c r="I852" s="919"/>
      <c r="J852" s="919"/>
      <c r="K852" s="919"/>
      <c r="L852" s="919"/>
      <c r="M852" s="919"/>
      <c r="N852" s="919"/>
    </row>
    <row r="853" spans="1:14" ht="16.5" thickBot="1" x14ac:dyDescent="0.3">
      <c r="A853" s="62"/>
      <c r="B853" s="649"/>
      <c r="C853" s="647" t="str">
        <f t="shared" si="17"/>
        <v/>
      </c>
      <c r="D853" s="648"/>
      <c r="E853" s="646"/>
      <c r="F853" s="919"/>
      <c r="G853" s="919"/>
      <c r="H853" s="919"/>
      <c r="I853" s="919"/>
      <c r="J853" s="919"/>
      <c r="K853" s="919"/>
      <c r="L853" s="919"/>
      <c r="M853" s="919"/>
      <c r="N853" s="919"/>
    </row>
    <row r="854" spans="1:14" ht="16.5" thickBot="1" x14ac:dyDescent="0.3">
      <c r="A854" s="62"/>
      <c r="B854" s="649"/>
      <c r="C854" s="647" t="str">
        <f t="shared" si="17"/>
        <v/>
      </c>
      <c r="D854" s="648"/>
      <c r="E854" s="646"/>
      <c r="F854" s="919"/>
      <c r="G854" s="919"/>
      <c r="H854" s="919"/>
      <c r="I854" s="919"/>
      <c r="J854" s="919"/>
      <c r="K854" s="919"/>
      <c r="L854" s="919"/>
      <c r="M854" s="919"/>
      <c r="N854" s="919"/>
    </row>
    <row r="855" spans="1:14" ht="16.5" thickBot="1" x14ac:dyDescent="0.3">
      <c r="A855" s="62"/>
      <c r="B855" s="649"/>
      <c r="C855" s="647" t="str">
        <f t="shared" si="17"/>
        <v/>
      </c>
      <c r="D855" s="648"/>
      <c r="E855" s="646"/>
      <c r="F855" s="919"/>
      <c r="G855" s="919"/>
      <c r="H855" s="919"/>
      <c r="I855" s="919"/>
      <c r="J855" s="919"/>
      <c r="K855" s="919"/>
      <c r="L855" s="919"/>
      <c r="M855" s="919"/>
      <c r="N855" s="919"/>
    </row>
    <row r="856" spans="1:14" ht="16.5" thickBot="1" x14ac:dyDescent="0.3">
      <c r="A856" s="62"/>
      <c r="B856" s="649"/>
      <c r="C856" s="647" t="str">
        <f t="shared" si="17"/>
        <v/>
      </c>
      <c r="D856" s="648"/>
      <c r="E856" s="646"/>
      <c r="F856" s="919"/>
      <c r="G856" s="919"/>
      <c r="H856" s="919"/>
      <c r="I856" s="919"/>
      <c r="J856" s="919"/>
      <c r="K856" s="919"/>
      <c r="L856" s="919"/>
      <c r="M856" s="919"/>
      <c r="N856" s="919"/>
    </row>
    <row r="857" spans="1:14" ht="16.5" thickBot="1" x14ac:dyDescent="0.3">
      <c r="A857" s="62"/>
      <c r="B857" s="649"/>
      <c r="C857" s="647" t="str">
        <f t="shared" si="17"/>
        <v/>
      </c>
      <c r="D857" s="648"/>
      <c r="E857" s="646"/>
      <c r="F857" s="919"/>
      <c r="G857" s="919"/>
      <c r="H857" s="919"/>
      <c r="I857" s="919"/>
      <c r="J857" s="919"/>
      <c r="K857" s="919"/>
      <c r="L857" s="919"/>
      <c r="M857" s="919"/>
      <c r="N857" s="919"/>
    </row>
    <row r="858" spans="1:14" ht="16.5" thickBot="1" x14ac:dyDescent="0.3">
      <c r="A858" s="62"/>
      <c r="B858" s="649"/>
      <c r="C858" s="647" t="str">
        <f t="shared" si="17"/>
        <v/>
      </c>
      <c r="D858" s="648"/>
      <c r="E858" s="646"/>
      <c r="F858" s="919"/>
      <c r="G858" s="919"/>
      <c r="H858" s="919"/>
      <c r="I858" s="919"/>
      <c r="J858" s="919"/>
      <c r="K858" s="919"/>
      <c r="L858" s="919"/>
      <c r="M858" s="919"/>
      <c r="N858" s="919"/>
    </row>
    <row r="859" spans="1:14" ht="16.5" thickBot="1" x14ac:dyDescent="0.3">
      <c r="A859" s="62"/>
      <c r="B859" s="649"/>
      <c r="C859" s="647" t="str">
        <f t="shared" si="17"/>
        <v/>
      </c>
      <c r="D859" s="648"/>
      <c r="E859" s="646"/>
      <c r="F859" s="919"/>
      <c r="G859" s="919"/>
      <c r="H859" s="919"/>
      <c r="I859" s="919"/>
      <c r="J859" s="919"/>
      <c r="K859" s="919"/>
      <c r="L859" s="919"/>
      <c r="M859" s="919"/>
      <c r="N859" s="919"/>
    </row>
    <row r="860" spans="1:14" ht="16.5" thickBot="1" x14ac:dyDescent="0.3">
      <c r="A860" s="62"/>
      <c r="B860" s="649"/>
      <c r="C860" s="647" t="str">
        <f t="shared" si="17"/>
        <v/>
      </c>
      <c r="D860" s="648"/>
      <c r="E860" s="646"/>
      <c r="F860" s="919"/>
      <c r="G860" s="919"/>
      <c r="H860" s="919"/>
      <c r="I860" s="919"/>
      <c r="J860" s="919"/>
      <c r="K860" s="919"/>
      <c r="L860" s="919"/>
      <c r="M860" s="919"/>
      <c r="N860" s="919"/>
    </row>
    <row r="861" spans="1:14" ht="16.5" thickBot="1" x14ac:dyDescent="0.3">
      <c r="A861" s="62"/>
      <c r="B861" s="649"/>
      <c r="C861" s="647" t="str">
        <f t="shared" si="17"/>
        <v/>
      </c>
      <c r="D861" s="648"/>
      <c r="E861" s="646"/>
      <c r="F861" s="919"/>
      <c r="G861" s="919"/>
      <c r="H861" s="919"/>
      <c r="I861" s="919"/>
      <c r="J861" s="919"/>
      <c r="K861" s="919"/>
      <c r="L861" s="919"/>
      <c r="M861" s="919"/>
      <c r="N861" s="919"/>
    </row>
    <row r="862" spans="1:14" ht="16.5" thickBot="1" x14ac:dyDescent="0.3">
      <c r="A862" s="62"/>
      <c r="B862" s="649"/>
      <c r="C862" s="647" t="str">
        <f t="shared" si="17"/>
        <v/>
      </c>
      <c r="D862" s="648"/>
      <c r="E862" s="646"/>
      <c r="F862" s="919"/>
      <c r="G862" s="919"/>
      <c r="H862" s="919"/>
      <c r="I862" s="919"/>
      <c r="J862" s="919"/>
      <c r="K862" s="919"/>
      <c r="L862" s="919"/>
      <c r="M862" s="919"/>
      <c r="N862" s="919"/>
    </row>
    <row r="863" spans="1:14" ht="16.5" thickBot="1" x14ac:dyDescent="0.3">
      <c r="A863" s="62"/>
      <c r="B863" s="649"/>
      <c r="C863" s="647" t="str">
        <f t="shared" si="17"/>
        <v/>
      </c>
      <c r="D863" s="648"/>
      <c r="E863" s="646"/>
      <c r="F863" s="919"/>
      <c r="G863" s="919"/>
      <c r="H863" s="919"/>
      <c r="I863" s="919"/>
      <c r="J863" s="919"/>
      <c r="K863" s="919"/>
      <c r="L863" s="919"/>
      <c r="M863" s="919"/>
      <c r="N863" s="919"/>
    </row>
    <row r="864" spans="1:14" ht="16.5" thickBot="1" x14ac:dyDescent="0.3">
      <c r="A864" s="62"/>
      <c r="B864" s="649"/>
      <c r="C864" s="647" t="str">
        <f t="shared" si="17"/>
        <v/>
      </c>
      <c r="D864" s="648"/>
      <c r="E864" s="646"/>
      <c r="F864" s="919"/>
      <c r="G864" s="919"/>
      <c r="H864" s="919"/>
      <c r="I864" s="919"/>
      <c r="J864" s="919"/>
      <c r="K864" s="919"/>
      <c r="L864" s="919"/>
      <c r="M864" s="919"/>
      <c r="N864" s="919"/>
    </row>
    <row r="865" spans="1:14" ht="16.5" thickBot="1" x14ac:dyDescent="0.3">
      <c r="A865" s="62"/>
      <c r="B865" s="649"/>
      <c r="C865" s="647" t="str">
        <f t="shared" si="17"/>
        <v/>
      </c>
      <c r="D865" s="648"/>
      <c r="E865" s="646"/>
      <c r="F865" s="919"/>
      <c r="G865" s="919"/>
      <c r="H865" s="919"/>
      <c r="I865" s="919"/>
      <c r="J865" s="919"/>
      <c r="K865" s="919"/>
      <c r="L865" s="919"/>
      <c r="M865" s="919"/>
      <c r="N865" s="919"/>
    </row>
    <row r="866" spans="1:14" ht="16.5" thickBot="1" x14ac:dyDescent="0.3">
      <c r="A866" s="62"/>
      <c r="B866" s="649"/>
      <c r="C866" s="647" t="str">
        <f t="shared" si="17"/>
        <v/>
      </c>
      <c r="D866" s="648"/>
      <c r="E866" s="646"/>
      <c r="F866" s="919"/>
      <c r="G866" s="919"/>
      <c r="H866" s="919"/>
      <c r="I866" s="919"/>
      <c r="J866" s="919"/>
      <c r="K866" s="919"/>
      <c r="L866" s="919"/>
      <c r="M866" s="919"/>
      <c r="N866" s="919"/>
    </row>
    <row r="867" spans="1:14" ht="16.5" thickBot="1" x14ac:dyDescent="0.3">
      <c r="A867" s="62"/>
      <c r="B867" s="649"/>
      <c r="C867" s="647" t="str">
        <f t="shared" si="17"/>
        <v/>
      </c>
      <c r="D867" s="648"/>
      <c r="E867" s="646"/>
      <c r="F867" s="919"/>
      <c r="G867" s="919"/>
      <c r="H867" s="919"/>
      <c r="I867" s="919"/>
      <c r="J867" s="919"/>
      <c r="K867" s="919"/>
      <c r="L867" s="919"/>
      <c r="M867" s="919"/>
      <c r="N867" s="919"/>
    </row>
    <row r="868" spans="1:14" ht="16.5" thickBot="1" x14ac:dyDescent="0.3">
      <c r="A868" s="62"/>
      <c r="B868" s="649"/>
      <c r="C868" s="647" t="str">
        <f t="shared" si="17"/>
        <v/>
      </c>
      <c r="D868" s="648"/>
      <c r="E868" s="646"/>
      <c r="F868" s="919"/>
      <c r="G868" s="919"/>
      <c r="H868" s="919"/>
      <c r="I868" s="919"/>
      <c r="J868" s="919"/>
      <c r="K868" s="919"/>
      <c r="L868" s="919"/>
      <c r="M868" s="919"/>
      <c r="N868" s="919"/>
    </row>
    <row r="869" spans="1:14" ht="16.5" thickBot="1" x14ac:dyDescent="0.3">
      <c r="A869" s="62"/>
      <c r="B869" s="649"/>
      <c r="C869" s="647" t="str">
        <f t="shared" si="17"/>
        <v/>
      </c>
      <c r="D869" s="648"/>
      <c r="E869" s="646"/>
      <c r="F869" s="919"/>
      <c r="G869" s="919"/>
      <c r="H869" s="919"/>
      <c r="I869" s="919"/>
      <c r="J869" s="919"/>
      <c r="K869" s="919"/>
      <c r="L869" s="919"/>
      <c r="M869" s="919"/>
      <c r="N869" s="919"/>
    </row>
    <row r="870" spans="1:14" ht="16.5" thickBot="1" x14ac:dyDescent="0.3">
      <c r="A870" s="62"/>
      <c r="B870" s="649"/>
      <c r="C870" s="647" t="str">
        <f t="shared" si="17"/>
        <v/>
      </c>
      <c r="D870" s="648"/>
      <c r="E870" s="646"/>
      <c r="F870" s="919"/>
      <c r="G870" s="919"/>
      <c r="H870" s="919"/>
      <c r="I870" s="919"/>
      <c r="J870" s="919"/>
      <c r="K870" s="919"/>
      <c r="L870" s="919"/>
      <c r="M870" s="919"/>
      <c r="N870" s="919"/>
    </row>
    <row r="871" spans="1:14" ht="16.5" thickBot="1" x14ac:dyDescent="0.3">
      <c r="A871" s="62"/>
      <c r="B871" s="649"/>
      <c r="C871" s="647" t="str">
        <f t="shared" si="17"/>
        <v/>
      </c>
      <c r="D871" s="648"/>
      <c r="E871" s="646"/>
      <c r="F871" s="919"/>
      <c r="G871" s="919"/>
      <c r="H871" s="919"/>
      <c r="I871" s="919"/>
      <c r="J871" s="919"/>
      <c r="K871" s="919"/>
      <c r="L871" s="919"/>
      <c r="M871" s="919"/>
      <c r="N871" s="919"/>
    </row>
    <row r="872" spans="1:14" ht="16.5" thickBot="1" x14ac:dyDescent="0.3">
      <c r="A872" s="62"/>
      <c r="B872" s="649"/>
      <c r="C872" s="647" t="str">
        <f t="shared" si="17"/>
        <v/>
      </c>
      <c r="D872" s="648"/>
      <c r="E872" s="646"/>
      <c r="F872" s="919"/>
      <c r="G872" s="919"/>
      <c r="H872" s="919"/>
      <c r="I872" s="919"/>
      <c r="J872" s="919"/>
      <c r="K872" s="919"/>
      <c r="L872" s="919"/>
      <c r="M872" s="919"/>
      <c r="N872" s="919"/>
    </row>
    <row r="873" spans="1:14" ht="16.5" thickBot="1" x14ac:dyDescent="0.3">
      <c r="A873" s="62"/>
      <c r="B873" s="649"/>
      <c r="C873" s="647" t="str">
        <f t="shared" si="17"/>
        <v/>
      </c>
      <c r="D873" s="648"/>
      <c r="E873" s="646"/>
      <c r="F873" s="919"/>
      <c r="G873" s="919"/>
      <c r="H873" s="919"/>
      <c r="I873" s="919"/>
      <c r="J873" s="919"/>
      <c r="K873" s="919"/>
      <c r="L873" s="919"/>
      <c r="M873" s="919"/>
      <c r="N873" s="919"/>
    </row>
    <row r="874" spans="1:14" ht="16.5" thickBot="1" x14ac:dyDescent="0.3">
      <c r="A874" s="62"/>
      <c r="B874" s="649"/>
      <c r="C874" s="647" t="str">
        <f t="shared" si="17"/>
        <v/>
      </c>
      <c r="D874" s="648"/>
      <c r="E874" s="646"/>
      <c r="F874" s="919"/>
      <c r="G874" s="919"/>
      <c r="H874" s="919"/>
      <c r="I874" s="919"/>
      <c r="J874" s="919"/>
      <c r="K874" s="919"/>
      <c r="L874" s="919"/>
      <c r="M874" s="919"/>
      <c r="N874" s="919"/>
    </row>
    <row r="875" spans="1:14" ht="16.5" thickBot="1" x14ac:dyDescent="0.3">
      <c r="A875" s="62"/>
      <c r="B875" s="649"/>
      <c r="C875" s="647" t="str">
        <f t="shared" si="17"/>
        <v/>
      </c>
      <c r="D875" s="648"/>
      <c r="E875" s="646"/>
      <c r="F875" s="919"/>
      <c r="G875" s="919"/>
      <c r="H875" s="919"/>
      <c r="I875" s="919"/>
      <c r="J875" s="919"/>
      <c r="K875" s="919"/>
      <c r="L875" s="919"/>
      <c r="M875" s="919"/>
      <c r="N875" s="919"/>
    </row>
    <row r="876" spans="1:14" ht="16.5" thickBot="1" x14ac:dyDescent="0.3">
      <c r="A876" s="62"/>
      <c r="B876" s="649"/>
      <c r="C876" s="647" t="str">
        <f t="shared" si="17"/>
        <v/>
      </c>
      <c r="D876" s="648"/>
      <c r="E876" s="646"/>
      <c r="F876" s="919"/>
      <c r="G876" s="919"/>
      <c r="H876" s="919"/>
      <c r="I876" s="919"/>
      <c r="J876" s="919"/>
      <c r="K876" s="919"/>
      <c r="L876" s="919"/>
      <c r="M876" s="919"/>
      <c r="N876" s="919"/>
    </row>
    <row r="877" spans="1:14" ht="16.5" thickBot="1" x14ac:dyDescent="0.3">
      <c r="A877" s="62"/>
      <c r="B877" s="649"/>
      <c r="C877" s="647" t="str">
        <f t="shared" si="17"/>
        <v/>
      </c>
      <c r="D877" s="648"/>
      <c r="E877" s="646"/>
      <c r="F877" s="919"/>
      <c r="G877" s="919"/>
      <c r="H877" s="919"/>
      <c r="I877" s="919"/>
      <c r="J877" s="919"/>
      <c r="K877" s="919"/>
      <c r="L877" s="919"/>
      <c r="M877" s="919"/>
      <c r="N877" s="919"/>
    </row>
    <row r="878" spans="1:14" ht="16.5" thickBot="1" x14ac:dyDescent="0.3">
      <c r="A878" s="62"/>
      <c r="B878" s="649"/>
      <c r="C878" s="647" t="str">
        <f t="shared" si="17"/>
        <v/>
      </c>
      <c r="D878" s="648"/>
      <c r="E878" s="646"/>
      <c r="F878" s="919"/>
      <c r="G878" s="919"/>
      <c r="H878" s="919"/>
      <c r="I878" s="919"/>
      <c r="J878" s="919"/>
      <c r="K878" s="919"/>
      <c r="L878" s="919"/>
      <c r="M878" s="919"/>
      <c r="N878" s="919"/>
    </row>
    <row r="879" spans="1:14" ht="16.5" thickBot="1" x14ac:dyDescent="0.3">
      <c r="A879" s="62"/>
      <c r="B879" s="649"/>
      <c r="C879" s="647" t="str">
        <f t="shared" si="17"/>
        <v/>
      </c>
      <c r="D879" s="648"/>
      <c r="E879" s="646"/>
      <c r="F879" s="919"/>
      <c r="G879" s="919"/>
      <c r="H879" s="919"/>
      <c r="I879" s="919"/>
      <c r="J879" s="919"/>
      <c r="K879" s="919"/>
      <c r="L879" s="919"/>
      <c r="M879" s="919"/>
      <c r="N879" s="919"/>
    </row>
    <row r="880" spans="1:14" ht="16.5" thickBot="1" x14ac:dyDescent="0.3">
      <c r="A880" s="62"/>
      <c r="B880" s="649"/>
      <c r="C880" s="647" t="str">
        <f t="shared" si="17"/>
        <v/>
      </c>
      <c r="D880" s="648"/>
      <c r="E880" s="646"/>
      <c r="F880" s="919"/>
      <c r="G880" s="919"/>
      <c r="H880" s="919"/>
      <c r="I880" s="919"/>
      <c r="J880" s="919"/>
      <c r="K880" s="919"/>
      <c r="L880" s="919"/>
      <c r="M880" s="919"/>
      <c r="N880" s="919"/>
    </row>
    <row r="881" spans="1:14" ht="16.5" thickBot="1" x14ac:dyDescent="0.3">
      <c r="A881" s="62"/>
      <c r="B881" s="649"/>
      <c r="C881" s="647" t="str">
        <f t="shared" si="17"/>
        <v/>
      </c>
      <c r="D881" s="648"/>
      <c r="E881" s="646"/>
      <c r="F881" s="919"/>
      <c r="G881" s="919"/>
      <c r="H881" s="919"/>
      <c r="I881" s="919"/>
      <c r="J881" s="919"/>
      <c r="K881" s="919"/>
      <c r="L881" s="919"/>
      <c r="M881" s="919"/>
      <c r="N881" s="919"/>
    </row>
    <row r="882" spans="1:14" ht="16.5" thickBot="1" x14ac:dyDescent="0.3">
      <c r="A882" s="62"/>
      <c r="B882" s="649"/>
      <c r="C882" s="647" t="str">
        <f t="shared" si="17"/>
        <v/>
      </c>
      <c r="D882" s="648"/>
      <c r="E882" s="646"/>
      <c r="F882" s="919"/>
      <c r="G882" s="919"/>
      <c r="H882" s="919"/>
      <c r="I882" s="919"/>
      <c r="J882" s="919"/>
      <c r="K882" s="919"/>
      <c r="L882" s="919"/>
      <c r="M882" s="919"/>
      <c r="N882" s="919"/>
    </row>
    <row r="883" spans="1:14" ht="16.5" thickBot="1" x14ac:dyDescent="0.3">
      <c r="A883" s="62"/>
      <c r="B883" s="649"/>
      <c r="C883" s="647" t="str">
        <f t="shared" si="17"/>
        <v/>
      </c>
      <c r="D883" s="648"/>
      <c r="E883" s="646"/>
      <c r="F883" s="919"/>
      <c r="G883" s="919"/>
      <c r="H883" s="919"/>
      <c r="I883" s="919"/>
      <c r="J883" s="919"/>
      <c r="K883" s="919"/>
      <c r="L883" s="919"/>
      <c r="M883" s="919"/>
      <c r="N883" s="919"/>
    </row>
    <row r="884" spans="1:14" ht="16.5" thickBot="1" x14ac:dyDescent="0.3">
      <c r="A884" s="62"/>
      <c r="B884" s="649"/>
      <c r="C884" s="647" t="str">
        <f t="shared" si="17"/>
        <v/>
      </c>
      <c r="D884" s="648"/>
      <c r="E884" s="646"/>
      <c r="F884" s="919"/>
      <c r="G884" s="919"/>
      <c r="H884" s="919"/>
      <c r="I884" s="919"/>
      <c r="J884" s="919"/>
      <c r="K884" s="919"/>
      <c r="L884" s="919"/>
      <c r="M884" s="919"/>
      <c r="N884" s="919"/>
    </row>
    <row r="885" spans="1:14" ht="16.5" thickBot="1" x14ac:dyDescent="0.3">
      <c r="A885" s="62"/>
      <c r="B885" s="649"/>
      <c r="C885" s="647" t="str">
        <f t="shared" si="17"/>
        <v/>
      </c>
      <c r="D885" s="648"/>
      <c r="E885" s="646"/>
      <c r="F885" s="919"/>
      <c r="G885" s="919"/>
      <c r="H885" s="919"/>
      <c r="I885" s="919"/>
      <c r="J885" s="919"/>
      <c r="K885" s="919"/>
      <c r="L885" s="919"/>
      <c r="M885" s="919"/>
      <c r="N885" s="919"/>
    </row>
    <row r="886" spans="1:14" ht="16.5" thickBot="1" x14ac:dyDescent="0.3">
      <c r="A886" s="62"/>
      <c r="B886" s="649"/>
      <c r="C886" s="647" t="str">
        <f t="shared" si="17"/>
        <v/>
      </c>
      <c r="D886" s="648"/>
      <c r="E886" s="646"/>
      <c r="F886" s="919"/>
      <c r="G886" s="919"/>
      <c r="H886" s="919"/>
      <c r="I886" s="919"/>
      <c r="J886" s="919"/>
      <c r="K886" s="919"/>
      <c r="L886" s="919"/>
      <c r="M886" s="919"/>
      <c r="N886" s="919"/>
    </row>
    <row r="887" spans="1:14" ht="16.5" thickBot="1" x14ac:dyDescent="0.3">
      <c r="A887" s="62"/>
      <c r="B887" s="649"/>
      <c r="C887" s="647" t="str">
        <f t="shared" si="17"/>
        <v/>
      </c>
      <c r="D887" s="648"/>
      <c r="E887" s="646"/>
      <c r="F887" s="919"/>
      <c r="G887" s="919"/>
      <c r="H887" s="919"/>
      <c r="I887" s="919"/>
      <c r="J887" s="919"/>
      <c r="K887" s="919"/>
      <c r="L887" s="919"/>
      <c r="M887" s="919"/>
      <c r="N887" s="919"/>
    </row>
    <row r="888" spans="1:14" ht="16.5" thickBot="1" x14ac:dyDescent="0.3">
      <c r="A888" s="62"/>
      <c r="B888" s="649"/>
      <c r="C888" s="647" t="str">
        <f t="shared" si="17"/>
        <v/>
      </c>
      <c r="D888" s="648"/>
      <c r="E888" s="646"/>
      <c r="F888" s="919"/>
      <c r="G888" s="919"/>
      <c r="H888" s="919"/>
      <c r="I888" s="919"/>
      <c r="J888" s="919"/>
      <c r="K888" s="919"/>
      <c r="L888" s="919"/>
      <c r="M888" s="919"/>
      <c r="N888" s="919"/>
    </row>
    <row r="889" spans="1:14" ht="16.5" thickBot="1" x14ac:dyDescent="0.3">
      <c r="A889" s="62"/>
      <c r="B889" s="649"/>
      <c r="C889" s="647" t="str">
        <f t="shared" si="17"/>
        <v/>
      </c>
      <c r="D889" s="648"/>
      <c r="E889" s="646"/>
      <c r="F889" s="919"/>
      <c r="G889" s="919"/>
      <c r="H889" s="919"/>
      <c r="I889" s="919"/>
      <c r="J889" s="919"/>
      <c r="K889" s="919"/>
      <c r="L889" s="919"/>
      <c r="M889" s="919"/>
      <c r="N889" s="919"/>
    </row>
    <row r="890" spans="1:14" ht="16.5" thickBot="1" x14ac:dyDescent="0.3">
      <c r="A890" s="62"/>
      <c r="B890" s="649"/>
      <c r="C890" s="647" t="str">
        <f t="shared" si="17"/>
        <v/>
      </c>
      <c r="D890" s="648"/>
      <c r="E890" s="646"/>
      <c r="F890" s="919"/>
      <c r="G890" s="919"/>
      <c r="H890" s="919"/>
      <c r="I890" s="919"/>
      <c r="J890" s="919"/>
      <c r="K890" s="919"/>
      <c r="L890" s="919"/>
      <c r="M890" s="919"/>
      <c r="N890" s="919"/>
    </row>
    <row r="891" spans="1:14" ht="16.5" thickBot="1" x14ac:dyDescent="0.3">
      <c r="A891" s="62"/>
      <c r="B891" s="649"/>
      <c r="C891" s="647" t="str">
        <f t="shared" si="17"/>
        <v/>
      </c>
      <c r="D891" s="648"/>
      <c r="E891" s="646"/>
      <c r="F891" s="919"/>
      <c r="G891" s="919"/>
      <c r="H891" s="919"/>
      <c r="I891" s="919"/>
      <c r="J891" s="919"/>
      <c r="K891" s="919"/>
      <c r="L891" s="919"/>
      <c r="M891" s="919"/>
      <c r="N891" s="919"/>
    </row>
    <row r="892" spans="1:14" ht="16.5" thickBot="1" x14ac:dyDescent="0.3">
      <c r="A892" s="62"/>
      <c r="B892" s="649"/>
      <c r="C892" s="647" t="str">
        <f t="shared" si="17"/>
        <v/>
      </c>
      <c r="D892" s="648"/>
      <c r="E892" s="646"/>
      <c r="F892" s="919"/>
      <c r="G892" s="919"/>
      <c r="H892" s="919"/>
      <c r="I892" s="919"/>
      <c r="J892" s="919"/>
      <c r="K892" s="919"/>
      <c r="L892" s="919"/>
      <c r="M892" s="919"/>
      <c r="N892" s="919"/>
    </row>
    <row r="893" spans="1:14" ht="16.5" thickBot="1" x14ac:dyDescent="0.3">
      <c r="A893" s="62"/>
      <c r="B893" s="649"/>
      <c r="C893" s="647" t="str">
        <f t="shared" si="17"/>
        <v/>
      </c>
      <c r="D893" s="648"/>
      <c r="E893" s="646"/>
      <c r="F893" s="919"/>
      <c r="G893" s="919"/>
      <c r="H893" s="919"/>
      <c r="I893" s="919"/>
      <c r="J893" s="919"/>
      <c r="K893" s="919"/>
      <c r="L893" s="919"/>
      <c r="M893" s="919"/>
      <c r="N893" s="919"/>
    </row>
    <row r="894" spans="1:14" ht="16.5" thickBot="1" x14ac:dyDescent="0.3">
      <c r="A894" s="62"/>
      <c r="B894" s="649"/>
      <c r="C894" s="647" t="str">
        <f t="shared" si="17"/>
        <v/>
      </c>
      <c r="D894" s="648"/>
      <c r="E894" s="646"/>
      <c r="F894" s="919"/>
      <c r="G894" s="919"/>
      <c r="H894" s="919"/>
      <c r="I894" s="919"/>
      <c r="J894" s="919"/>
      <c r="K894" s="919"/>
      <c r="L894" s="919"/>
      <c r="M894" s="919"/>
      <c r="N894" s="919"/>
    </row>
    <row r="895" spans="1:14" ht="16.5" thickBot="1" x14ac:dyDescent="0.3">
      <c r="A895" s="62"/>
      <c r="B895" s="649"/>
      <c r="C895" s="647" t="str">
        <f t="shared" si="17"/>
        <v/>
      </c>
      <c r="D895" s="648"/>
      <c r="E895" s="646"/>
      <c r="F895" s="919"/>
      <c r="G895" s="919"/>
      <c r="H895" s="919"/>
      <c r="I895" s="919"/>
      <c r="J895" s="919"/>
      <c r="K895" s="919"/>
      <c r="L895" s="919"/>
      <c r="M895" s="919"/>
      <c r="N895" s="919"/>
    </row>
    <row r="896" spans="1:14" ht="16.5" thickBot="1" x14ac:dyDescent="0.3">
      <c r="A896" s="62"/>
      <c r="B896" s="649"/>
      <c r="C896" s="647" t="str">
        <f t="shared" si="17"/>
        <v/>
      </c>
      <c r="D896" s="648"/>
      <c r="E896" s="646"/>
      <c r="F896" s="919"/>
      <c r="G896" s="919"/>
      <c r="H896" s="919"/>
      <c r="I896" s="919"/>
      <c r="J896" s="919"/>
      <c r="K896" s="919"/>
      <c r="L896" s="919"/>
      <c r="M896" s="919"/>
      <c r="N896" s="919"/>
    </row>
    <row r="897" spans="1:14" ht="16.5" thickBot="1" x14ac:dyDescent="0.3">
      <c r="A897" s="62"/>
      <c r="B897" s="649"/>
      <c r="C897" s="647" t="str">
        <f t="shared" si="17"/>
        <v/>
      </c>
      <c r="D897" s="648"/>
      <c r="E897" s="646"/>
      <c r="F897" s="919"/>
      <c r="G897" s="919"/>
      <c r="H897" s="919"/>
      <c r="I897" s="919"/>
      <c r="J897" s="919"/>
      <c r="K897" s="919"/>
      <c r="L897" s="919"/>
      <c r="M897" s="919"/>
      <c r="N897" s="919"/>
    </row>
    <row r="898" spans="1:14" ht="16.5" thickBot="1" x14ac:dyDescent="0.3">
      <c r="A898" s="62"/>
      <c r="B898" s="649"/>
      <c r="C898" s="647" t="str">
        <f t="shared" si="17"/>
        <v/>
      </c>
      <c r="D898" s="648"/>
      <c r="E898" s="646"/>
      <c r="F898" s="919"/>
      <c r="G898" s="919"/>
      <c r="H898" s="919"/>
      <c r="I898" s="919"/>
      <c r="J898" s="919"/>
      <c r="K898" s="919"/>
      <c r="L898" s="919"/>
      <c r="M898" s="919"/>
      <c r="N898" s="919"/>
    </row>
    <row r="899" spans="1:14" ht="16.5" thickBot="1" x14ac:dyDescent="0.3">
      <c r="A899" s="62"/>
      <c r="B899" s="649"/>
      <c r="C899" s="647" t="str">
        <f t="shared" si="17"/>
        <v/>
      </c>
      <c r="D899" s="648"/>
      <c r="E899" s="646"/>
      <c r="F899" s="919"/>
      <c r="G899" s="919"/>
      <c r="H899" s="919"/>
      <c r="I899" s="919"/>
      <c r="J899" s="919"/>
      <c r="K899" s="919"/>
      <c r="L899" s="919"/>
      <c r="M899" s="919"/>
      <c r="N899" s="919"/>
    </row>
    <row r="900" spans="1:14" ht="16.5" thickBot="1" x14ac:dyDescent="0.3">
      <c r="A900" s="62"/>
      <c r="B900" s="649"/>
      <c r="C900" s="647" t="str">
        <f t="shared" si="17"/>
        <v/>
      </c>
      <c r="D900" s="648"/>
      <c r="E900" s="646"/>
      <c r="F900" s="919"/>
      <c r="G900" s="919"/>
      <c r="H900" s="919"/>
      <c r="I900" s="919"/>
      <c r="J900" s="919"/>
      <c r="K900" s="919"/>
      <c r="L900" s="919"/>
      <c r="M900" s="919"/>
      <c r="N900" s="919"/>
    </row>
    <row r="901" spans="1:14" ht="16.5" thickBot="1" x14ac:dyDescent="0.3">
      <c r="A901" s="62"/>
      <c r="B901" s="649"/>
      <c r="C901" s="647" t="str">
        <f t="shared" si="17"/>
        <v/>
      </c>
      <c r="D901" s="648"/>
      <c r="E901" s="646"/>
      <c r="F901" s="919"/>
      <c r="G901" s="919"/>
      <c r="H901" s="919"/>
      <c r="I901" s="919"/>
      <c r="J901" s="919"/>
      <c r="K901" s="919"/>
      <c r="L901" s="919"/>
      <c r="M901" s="919"/>
      <c r="N901" s="919"/>
    </row>
    <row r="902" spans="1:14" ht="16.5" thickBot="1" x14ac:dyDescent="0.3">
      <c r="A902" s="62"/>
      <c r="B902" s="649"/>
      <c r="C902" s="647" t="str">
        <f t="shared" si="17"/>
        <v/>
      </c>
      <c r="D902" s="648"/>
      <c r="E902" s="646"/>
      <c r="F902" s="919"/>
      <c r="G902" s="919"/>
      <c r="H902" s="919"/>
      <c r="I902" s="919"/>
      <c r="J902" s="919"/>
      <c r="K902" s="919"/>
      <c r="L902" s="919"/>
      <c r="M902" s="919"/>
      <c r="N902" s="919"/>
    </row>
    <row r="903" spans="1:14" ht="16.5" thickBot="1" x14ac:dyDescent="0.3">
      <c r="A903" s="62"/>
      <c r="B903" s="649"/>
      <c r="C903" s="647" t="str">
        <f t="shared" si="17"/>
        <v/>
      </c>
      <c r="D903" s="648"/>
      <c r="E903" s="646"/>
      <c r="F903" s="919"/>
      <c r="G903" s="919"/>
      <c r="H903" s="919"/>
      <c r="I903" s="919"/>
      <c r="J903" s="919"/>
      <c r="K903" s="919"/>
      <c r="L903" s="919"/>
      <c r="M903" s="919"/>
      <c r="N903" s="919"/>
    </row>
    <row r="904" spans="1:14" ht="16.5" thickBot="1" x14ac:dyDescent="0.3">
      <c r="A904" s="62"/>
      <c r="B904" s="649"/>
      <c r="C904" s="647" t="str">
        <f t="shared" si="17"/>
        <v/>
      </c>
      <c r="D904" s="648"/>
      <c r="E904" s="646"/>
      <c r="F904" s="919"/>
      <c r="G904" s="919"/>
      <c r="H904" s="919"/>
      <c r="I904" s="919"/>
      <c r="J904" s="919"/>
      <c r="K904" s="919"/>
      <c r="L904" s="919"/>
      <c r="M904" s="919"/>
      <c r="N904" s="919"/>
    </row>
    <row r="905" spans="1:14" ht="16.5" thickBot="1" x14ac:dyDescent="0.3">
      <c r="A905" s="62"/>
      <c r="B905" s="649"/>
      <c r="C905" s="647" t="str">
        <f t="shared" si="17"/>
        <v/>
      </c>
      <c r="D905" s="648"/>
      <c r="E905" s="646"/>
      <c r="F905" s="919"/>
      <c r="G905" s="919"/>
      <c r="H905" s="919"/>
      <c r="I905" s="919"/>
      <c r="J905" s="919"/>
      <c r="K905" s="919"/>
      <c r="L905" s="919"/>
      <c r="M905" s="919"/>
      <c r="N905" s="919"/>
    </row>
    <row r="906" spans="1:14" ht="16.5" thickBot="1" x14ac:dyDescent="0.3">
      <c r="A906" s="62"/>
      <c r="B906" s="649"/>
      <c r="C906" s="647" t="str">
        <f t="shared" si="17"/>
        <v/>
      </c>
      <c r="D906" s="648"/>
      <c r="E906" s="646"/>
      <c r="F906" s="919"/>
      <c r="G906" s="919"/>
      <c r="H906" s="919"/>
      <c r="I906" s="919"/>
      <c r="J906" s="919"/>
      <c r="K906" s="919"/>
      <c r="L906" s="919"/>
      <c r="M906" s="919"/>
      <c r="N906" s="919"/>
    </row>
    <row r="907" spans="1:14" ht="16.5" thickBot="1" x14ac:dyDescent="0.3">
      <c r="A907" s="62"/>
      <c r="B907" s="649"/>
      <c r="C907" s="647" t="str">
        <f t="shared" si="17"/>
        <v/>
      </c>
      <c r="D907" s="648"/>
      <c r="E907" s="646"/>
      <c r="F907" s="919"/>
      <c r="G907" s="919"/>
      <c r="H907" s="919"/>
      <c r="I907" s="919"/>
      <c r="J907" s="919"/>
      <c r="K907" s="919"/>
      <c r="L907" s="919"/>
      <c r="M907" s="919"/>
      <c r="N907" s="919"/>
    </row>
    <row r="908" spans="1:14" ht="16.5" thickBot="1" x14ac:dyDescent="0.3">
      <c r="A908" s="62"/>
      <c r="B908" s="649"/>
      <c r="C908" s="647" t="str">
        <f t="shared" ref="C908:C971" si="18">IF(B908&gt;0, (B908-B907), "")</f>
        <v/>
      </c>
      <c r="D908" s="648"/>
      <c r="E908" s="646"/>
      <c r="F908" s="919"/>
      <c r="G908" s="919"/>
      <c r="H908" s="919"/>
      <c r="I908" s="919"/>
      <c r="J908" s="919"/>
      <c r="K908" s="919"/>
      <c r="L908" s="919"/>
      <c r="M908" s="919"/>
      <c r="N908" s="919"/>
    </row>
    <row r="909" spans="1:14" ht="16.5" thickBot="1" x14ac:dyDescent="0.3">
      <c r="A909" s="62"/>
      <c r="B909" s="649"/>
      <c r="C909" s="647" t="str">
        <f t="shared" si="18"/>
        <v/>
      </c>
      <c r="D909" s="648"/>
      <c r="E909" s="646"/>
      <c r="F909" s="919"/>
      <c r="G909" s="919"/>
      <c r="H909" s="919"/>
      <c r="I909" s="919"/>
      <c r="J909" s="919"/>
      <c r="K909" s="919"/>
      <c r="L909" s="919"/>
      <c r="M909" s="919"/>
      <c r="N909" s="919"/>
    </row>
    <row r="910" spans="1:14" ht="16.5" thickBot="1" x14ac:dyDescent="0.3">
      <c r="A910" s="62"/>
      <c r="B910" s="649"/>
      <c r="C910" s="647" t="str">
        <f t="shared" si="18"/>
        <v/>
      </c>
      <c r="D910" s="648"/>
      <c r="E910" s="646"/>
      <c r="F910" s="919"/>
      <c r="G910" s="919"/>
      <c r="H910" s="919"/>
      <c r="I910" s="919"/>
      <c r="J910" s="919"/>
      <c r="K910" s="919"/>
      <c r="L910" s="919"/>
      <c r="M910" s="919"/>
      <c r="N910" s="919"/>
    </row>
    <row r="911" spans="1:14" ht="16.5" thickBot="1" x14ac:dyDescent="0.3">
      <c r="A911" s="62"/>
      <c r="B911" s="649"/>
      <c r="C911" s="647" t="str">
        <f t="shared" si="18"/>
        <v/>
      </c>
      <c r="D911" s="648"/>
      <c r="E911" s="646"/>
      <c r="F911" s="919"/>
      <c r="G911" s="919"/>
      <c r="H911" s="919"/>
      <c r="I911" s="919"/>
      <c r="J911" s="919"/>
      <c r="K911" s="919"/>
      <c r="L911" s="919"/>
      <c r="M911" s="919"/>
      <c r="N911" s="919"/>
    </row>
    <row r="912" spans="1:14" ht="16.5" thickBot="1" x14ac:dyDescent="0.3">
      <c r="A912" s="62"/>
      <c r="B912" s="649"/>
      <c r="C912" s="647" t="str">
        <f t="shared" si="18"/>
        <v/>
      </c>
      <c r="D912" s="648"/>
      <c r="E912" s="646"/>
      <c r="F912" s="919"/>
      <c r="G912" s="919"/>
      <c r="H912" s="919"/>
      <c r="I912" s="919"/>
      <c r="J912" s="919"/>
      <c r="K912" s="919"/>
      <c r="L912" s="919"/>
      <c r="M912" s="919"/>
      <c r="N912" s="919"/>
    </row>
    <row r="913" spans="1:14" ht="16.5" thickBot="1" x14ac:dyDescent="0.3">
      <c r="A913" s="62"/>
      <c r="B913" s="649"/>
      <c r="C913" s="647" t="str">
        <f t="shared" si="18"/>
        <v/>
      </c>
      <c r="D913" s="648"/>
      <c r="E913" s="646"/>
      <c r="F913" s="919"/>
      <c r="G913" s="919"/>
      <c r="H913" s="919"/>
      <c r="I913" s="919"/>
      <c r="J913" s="919"/>
      <c r="K913" s="919"/>
      <c r="L913" s="919"/>
      <c r="M913" s="919"/>
      <c r="N913" s="919"/>
    </row>
    <row r="914" spans="1:14" ht="16.5" thickBot="1" x14ac:dyDescent="0.3">
      <c r="A914" s="62"/>
      <c r="B914" s="649"/>
      <c r="C914" s="647" t="str">
        <f t="shared" si="18"/>
        <v/>
      </c>
      <c r="D914" s="648"/>
      <c r="E914" s="646"/>
      <c r="F914" s="919"/>
      <c r="G914" s="919"/>
      <c r="H914" s="919"/>
      <c r="I914" s="919"/>
      <c r="J914" s="919"/>
      <c r="K914" s="919"/>
      <c r="L914" s="919"/>
      <c r="M914" s="919"/>
      <c r="N914" s="919"/>
    </row>
    <row r="915" spans="1:14" ht="16.5" thickBot="1" x14ac:dyDescent="0.3">
      <c r="A915" s="62"/>
      <c r="B915" s="649"/>
      <c r="C915" s="647" t="str">
        <f t="shared" si="18"/>
        <v/>
      </c>
      <c r="D915" s="648"/>
      <c r="E915" s="646"/>
      <c r="F915" s="919"/>
      <c r="G915" s="919"/>
      <c r="H915" s="919"/>
      <c r="I915" s="919"/>
      <c r="J915" s="919"/>
      <c r="K915" s="919"/>
      <c r="L915" s="919"/>
      <c r="M915" s="919"/>
      <c r="N915" s="919"/>
    </row>
    <row r="916" spans="1:14" ht="16.5" thickBot="1" x14ac:dyDescent="0.3">
      <c r="A916" s="62"/>
      <c r="B916" s="649"/>
      <c r="C916" s="647" t="str">
        <f t="shared" si="18"/>
        <v/>
      </c>
      <c r="D916" s="648"/>
      <c r="E916" s="646"/>
      <c r="F916" s="919"/>
      <c r="G916" s="919"/>
      <c r="H916" s="919"/>
      <c r="I916" s="919"/>
      <c r="J916" s="919"/>
      <c r="K916" s="919"/>
      <c r="L916" s="919"/>
      <c r="M916" s="919"/>
      <c r="N916" s="919"/>
    </row>
    <row r="917" spans="1:14" ht="16.5" thickBot="1" x14ac:dyDescent="0.3">
      <c r="A917" s="62"/>
      <c r="B917" s="649"/>
      <c r="C917" s="647" t="str">
        <f t="shared" si="18"/>
        <v/>
      </c>
      <c r="D917" s="648"/>
      <c r="E917" s="646"/>
      <c r="F917" s="919"/>
      <c r="G917" s="919"/>
      <c r="H917" s="919"/>
      <c r="I917" s="919"/>
      <c r="J917" s="919"/>
      <c r="K917" s="919"/>
      <c r="L917" s="919"/>
      <c r="M917" s="919"/>
      <c r="N917" s="919"/>
    </row>
    <row r="918" spans="1:14" ht="16.5" thickBot="1" x14ac:dyDescent="0.3">
      <c r="A918" s="62"/>
      <c r="B918" s="649"/>
      <c r="C918" s="647" t="str">
        <f t="shared" si="18"/>
        <v/>
      </c>
      <c r="D918" s="648"/>
      <c r="E918" s="646"/>
      <c r="F918" s="919"/>
      <c r="G918" s="919"/>
      <c r="H918" s="919"/>
      <c r="I918" s="919"/>
      <c r="J918" s="919"/>
      <c r="K918" s="919"/>
      <c r="L918" s="919"/>
      <c r="M918" s="919"/>
      <c r="N918" s="919"/>
    </row>
    <row r="919" spans="1:14" ht="16.5" thickBot="1" x14ac:dyDescent="0.3">
      <c r="A919" s="62"/>
      <c r="B919" s="649"/>
      <c r="C919" s="647" t="str">
        <f t="shared" si="18"/>
        <v/>
      </c>
      <c r="D919" s="648"/>
      <c r="E919" s="646"/>
      <c r="F919" s="919"/>
      <c r="G919" s="919"/>
      <c r="H919" s="919"/>
      <c r="I919" s="919"/>
      <c r="J919" s="919"/>
      <c r="K919" s="919"/>
      <c r="L919" s="919"/>
      <c r="M919" s="919"/>
      <c r="N919" s="919"/>
    </row>
    <row r="920" spans="1:14" ht="16.5" thickBot="1" x14ac:dyDescent="0.3">
      <c r="A920" s="62"/>
      <c r="B920" s="649"/>
      <c r="C920" s="647" t="str">
        <f t="shared" si="18"/>
        <v/>
      </c>
      <c r="D920" s="648"/>
      <c r="E920" s="646"/>
      <c r="F920" s="919"/>
      <c r="G920" s="919"/>
      <c r="H920" s="919"/>
      <c r="I920" s="919"/>
      <c r="J920" s="919"/>
      <c r="K920" s="919"/>
      <c r="L920" s="919"/>
      <c r="M920" s="919"/>
      <c r="N920" s="919"/>
    </row>
    <row r="921" spans="1:14" ht="16.5" thickBot="1" x14ac:dyDescent="0.3">
      <c r="A921" s="62"/>
      <c r="B921" s="649"/>
      <c r="C921" s="647" t="str">
        <f t="shared" si="18"/>
        <v/>
      </c>
      <c r="D921" s="648"/>
      <c r="E921" s="646"/>
      <c r="F921" s="919"/>
      <c r="G921" s="919"/>
      <c r="H921" s="919"/>
      <c r="I921" s="919"/>
      <c r="J921" s="919"/>
      <c r="K921" s="919"/>
      <c r="L921" s="919"/>
      <c r="M921" s="919"/>
      <c r="N921" s="919"/>
    </row>
    <row r="922" spans="1:14" ht="16.5" thickBot="1" x14ac:dyDescent="0.3">
      <c r="A922" s="62"/>
      <c r="B922" s="649"/>
      <c r="C922" s="647" t="str">
        <f t="shared" si="18"/>
        <v/>
      </c>
      <c r="D922" s="648"/>
      <c r="E922" s="646"/>
      <c r="F922" s="919"/>
      <c r="G922" s="919"/>
      <c r="H922" s="919"/>
      <c r="I922" s="919"/>
      <c r="J922" s="919"/>
      <c r="K922" s="919"/>
      <c r="L922" s="919"/>
      <c r="M922" s="919"/>
      <c r="N922" s="919"/>
    </row>
    <row r="923" spans="1:14" ht="16.5" thickBot="1" x14ac:dyDescent="0.3">
      <c r="A923" s="62"/>
      <c r="B923" s="649"/>
      <c r="C923" s="647" t="str">
        <f t="shared" si="18"/>
        <v/>
      </c>
      <c r="D923" s="648"/>
      <c r="E923" s="646"/>
      <c r="F923" s="919"/>
      <c r="G923" s="919"/>
      <c r="H923" s="919"/>
      <c r="I923" s="919"/>
      <c r="J923" s="919"/>
      <c r="K923" s="919"/>
      <c r="L923" s="919"/>
      <c r="M923" s="919"/>
      <c r="N923" s="919"/>
    </row>
    <row r="924" spans="1:14" ht="16.5" thickBot="1" x14ac:dyDescent="0.3">
      <c r="A924" s="62"/>
      <c r="B924" s="649"/>
      <c r="C924" s="647" t="str">
        <f t="shared" si="18"/>
        <v/>
      </c>
      <c r="D924" s="648"/>
      <c r="E924" s="646"/>
      <c r="F924" s="919"/>
      <c r="G924" s="919"/>
      <c r="H924" s="919"/>
      <c r="I924" s="919"/>
      <c r="J924" s="919"/>
      <c r="K924" s="919"/>
      <c r="L924" s="919"/>
      <c r="M924" s="919"/>
      <c r="N924" s="919"/>
    </row>
    <row r="925" spans="1:14" ht="16.5" thickBot="1" x14ac:dyDescent="0.3">
      <c r="A925" s="62"/>
      <c r="B925" s="649"/>
      <c r="C925" s="647" t="str">
        <f t="shared" si="18"/>
        <v/>
      </c>
      <c r="D925" s="648"/>
      <c r="E925" s="646"/>
      <c r="F925" s="919"/>
      <c r="G925" s="919"/>
      <c r="H925" s="919"/>
      <c r="I925" s="919"/>
      <c r="J925" s="919"/>
      <c r="K925" s="919"/>
      <c r="L925" s="919"/>
      <c r="M925" s="919"/>
      <c r="N925" s="919"/>
    </row>
    <row r="926" spans="1:14" ht="16.5" thickBot="1" x14ac:dyDescent="0.3">
      <c r="A926" s="62"/>
      <c r="B926" s="649"/>
      <c r="C926" s="647" t="str">
        <f t="shared" si="18"/>
        <v/>
      </c>
      <c r="D926" s="648"/>
      <c r="E926" s="646"/>
      <c r="F926" s="919"/>
      <c r="G926" s="919"/>
      <c r="H926" s="919"/>
      <c r="I926" s="919"/>
      <c r="J926" s="919"/>
      <c r="K926" s="919"/>
      <c r="L926" s="919"/>
      <c r="M926" s="919"/>
      <c r="N926" s="919"/>
    </row>
    <row r="927" spans="1:14" ht="16.5" thickBot="1" x14ac:dyDescent="0.3">
      <c r="A927" s="62"/>
      <c r="B927" s="649"/>
      <c r="C927" s="647" t="str">
        <f t="shared" si="18"/>
        <v/>
      </c>
      <c r="D927" s="648"/>
      <c r="E927" s="646"/>
      <c r="F927" s="919"/>
      <c r="G927" s="919"/>
      <c r="H927" s="919"/>
      <c r="I927" s="919"/>
      <c r="J927" s="919"/>
      <c r="K927" s="919"/>
      <c r="L927" s="919"/>
      <c r="M927" s="919"/>
      <c r="N927" s="919"/>
    </row>
    <row r="928" spans="1:14" ht="16.5" thickBot="1" x14ac:dyDescent="0.3">
      <c r="A928" s="62"/>
      <c r="B928" s="649"/>
      <c r="C928" s="647" t="str">
        <f t="shared" si="18"/>
        <v/>
      </c>
      <c r="D928" s="648"/>
      <c r="E928" s="646"/>
      <c r="F928" s="919"/>
      <c r="G928" s="919"/>
      <c r="H928" s="919"/>
      <c r="I928" s="919"/>
      <c r="J928" s="919"/>
      <c r="K928" s="919"/>
      <c r="L928" s="919"/>
      <c r="M928" s="919"/>
      <c r="N928" s="919"/>
    </row>
    <row r="929" spans="1:14" ht="16.5" thickBot="1" x14ac:dyDescent="0.3">
      <c r="A929" s="62"/>
      <c r="B929" s="649"/>
      <c r="C929" s="647" t="str">
        <f t="shared" si="18"/>
        <v/>
      </c>
      <c r="D929" s="648"/>
      <c r="E929" s="646"/>
      <c r="F929" s="919"/>
      <c r="G929" s="919"/>
      <c r="H929" s="919"/>
      <c r="I929" s="919"/>
      <c r="J929" s="919"/>
      <c r="K929" s="919"/>
      <c r="L929" s="919"/>
      <c r="M929" s="919"/>
      <c r="N929" s="919"/>
    </row>
    <row r="930" spans="1:14" ht="16.5" thickBot="1" x14ac:dyDescent="0.3">
      <c r="A930" s="62"/>
      <c r="B930" s="649"/>
      <c r="C930" s="647" t="str">
        <f t="shared" si="18"/>
        <v/>
      </c>
      <c r="D930" s="648"/>
      <c r="E930" s="646"/>
      <c r="F930" s="919"/>
      <c r="G930" s="919"/>
      <c r="H930" s="919"/>
      <c r="I930" s="919"/>
      <c r="J930" s="919"/>
      <c r="K930" s="919"/>
      <c r="L930" s="919"/>
      <c r="M930" s="919"/>
      <c r="N930" s="919"/>
    </row>
    <row r="931" spans="1:14" ht="16.5" thickBot="1" x14ac:dyDescent="0.3">
      <c r="A931" s="62"/>
      <c r="B931" s="649"/>
      <c r="C931" s="647" t="str">
        <f t="shared" si="18"/>
        <v/>
      </c>
      <c r="D931" s="648"/>
      <c r="E931" s="646"/>
      <c r="F931" s="919"/>
      <c r="G931" s="919"/>
      <c r="H931" s="919"/>
      <c r="I931" s="919"/>
      <c r="J931" s="919"/>
      <c r="K931" s="919"/>
      <c r="L931" s="919"/>
      <c r="M931" s="919"/>
      <c r="N931" s="919"/>
    </row>
    <row r="932" spans="1:14" ht="16.5" thickBot="1" x14ac:dyDescent="0.3">
      <c r="A932" s="62"/>
      <c r="B932" s="649"/>
      <c r="C932" s="647" t="str">
        <f t="shared" si="18"/>
        <v/>
      </c>
      <c r="D932" s="648"/>
      <c r="E932" s="646"/>
      <c r="F932" s="919"/>
      <c r="G932" s="919"/>
      <c r="H932" s="919"/>
      <c r="I932" s="919"/>
      <c r="J932" s="919"/>
      <c r="K932" s="919"/>
      <c r="L932" s="919"/>
      <c r="M932" s="919"/>
      <c r="N932" s="919"/>
    </row>
    <row r="933" spans="1:14" ht="16.5" thickBot="1" x14ac:dyDescent="0.3">
      <c r="A933" s="62"/>
      <c r="B933" s="649"/>
      <c r="C933" s="647" t="str">
        <f t="shared" si="18"/>
        <v/>
      </c>
      <c r="D933" s="648"/>
      <c r="E933" s="646"/>
      <c r="F933" s="919"/>
      <c r="G933" s="919"/>
      <c r="H933" s="919"/>
      <c r="I933" s="919"/>
      <c r="J933" s="919"/>
      <c r="K933" s="919"/>
      <c r="L933" s="919"/>
      <c r="M933" s="919"/>
      <c r="N933" s="919"/>
    </row>
    <row r="934" spans="1:14" ht="16.5" thickBot="1" x14ac:dyDescent="0.3">
      <c r="A934" s="62"/>
      <c r="B934" s="649"/>
      <c r="C934" s="647" t="str">
        <f t="shared" si="18"/>
        <v/>
      </c>
      <c r="D934" s="648"/>
      <c r="E934" s="646"/>
      <c r="F934" s="919"/>
      <c r="G934" s="919"/>
      <c r="H934" s="919"/>
      <c r="I934" s="919"/>
      <c r="J934" s="919"/>
      <c r="K934" s="919"/>
      <c r="L934" s="919"/>
      <c r="M934" s="919"/>
      <c r="N934" s="919"/>
    </row>
    <row r="935" spans="1:14" ht="16.5" thickBot="1" x14ac:dyDescent="0.3">
      <c r="A935" s="62"/>
      <c r="B935" s="649"/>
      <c r="C935" s="647" t="str">
        <f t="shared" si="18"/>
        <v/>
      </c>
      <c r="D935" s="648"/>
      <c r="E935" s="646"/>
      <c r="F935" s="919"/>
      <c r="G935" s="919"/>
      <c r="H935" s="919"/>
      <c r="I935" s="919"/>
      <c r="J935" s="919"/>
      <c r="K935" s="919"/>
      <c r="L935" s="919"/>
      <c r="M935" s="919"/>
      <c r="N935" s="919"/>
    </row>
    <row r="936" spans="1:14" ht="16.5" thickBot="1" x14ac:dyDescent="0.3">
      <c r="A936" s="62"/>
      <c r="B936" s="649"/>
      <c r="C936" s="647" t="str">
        <f t="shared" si="18"/>
        <v/>
      </c>
      <c r="D936" s="648"/>
      <c r="E936" s="646"/>
      <c r="F936" s="919"/>
      <c r="G936" s="919"/>
      <c r="H936" s="919"/>
      <c r="I936" s="919"/>
      <c r="J936" s="919"/>
      <c r="K936" s="919"/>
      <c r="L936" s="919"/>
      <c r="M936" s="919"/>
      <c r="N936" s="919"/>
    </row>
    <row r="937" spans="1:14" ht="16.5" thickBot="1" x14ac:dyDescent="0.3">
      <c r="A937" s="62"/>
      <c r="B937" s="649"/>
      <c r="C937" s="647" t="str">
        <f t="shared" si="18"/>
        <v/>
      </c>
      <c r="D937" s="648"/>
      <c r="E937" s="646"/>
      <c r="F937" s="919"/>
      <c r="G937" s="919"/>
      <c r="H937" s="919"/>
      <c r="I937" s="919"/>
      <c r="J937" s="919"/>
      <c r="K937" s="919"/>
      <c r="L937" s="919"/>
      <c r="M937" s="919"/>
      <c r="N937" s="919"/>
    </row>
    <row r="938" spans="1:14" ht="16.5" thickBot="1" x14ac:dyDescent="0.3">
      <c r="A938" s="62"/>
      <c r="B938" s="649"/>
      <c r="C938" s="647" t="str">
        <f t="shared" si="18"/>
        <v/>
      </c>
      <c r="D938" s="648"/>
      <c r="E938" s="646"/>
      <c r="F938" s="919"/>
      <c r="G938" s="919"/>
      <c r="H938" s="919"/>
      <c r="I938" s="919"/>
      <c r="J938" s="919"/>
      <c r="K938" s="919"/>
      <c r="L938" s="919"/>
      <c r="M938" s="919"/>
      <c r="N938" s="919"/>
    </row>
    <row r="939" spans="1:14" ht="16.5" thickBot="1" x14ac:dyDescent="0.3">
      <c r="A939" s="62"/>
      <c r="B939" s="649"/>
      <c r="C939" s="647" t="str">
        <f t="shared" si="18"/>
        <v/>
      </c>
      <c r="D939" s="648"/>
      <c r="E939" s="646"/>
      <c r="F939" s="919"/>
      <c r="G939" s="919"/>
      <c r="H939" s="919"/>
      <c r="I939" s="919"/>
      <c r="J939" s="919"/>
      <c r="K939" s="919"/>
      <c r="L939" s="919"/>
      <c r="M939" s="919"/>
      <c r="N939" s="919"/>
    </row>
    <row r="940" spans="1:14" ht="16.5" thickBot="1" x14ac:dyDescent="0.3">
      <c r="A940" s="62"/>
      <c r="B940" s="649"/>
      <c r="C940" s="647" t="str">
        <f t="shared" si="18"/>
        <v/>
      </c>
      <c r="D940" s="648"/>
      <c r="E940" s="646"/>
      <c r="F940" s="919"/>
      <c r="G940" s="919"/>
      <c r="H940" s="919"/>
      <c r="I940" s="919"/>
      <c r="J940" s="919"/>
      <c r="K940" s="919"/>
      <c r="L940" s="919"/>
      <c r="M940" s="919"/>
      <c r="N940" s="919"/>
    </row>
    <row r="941" spans="1:14" ht="16.5" thickBot="1" x14ac:dyDescent="0.3">
      <c r="A941" s="62"/>
      <c r="B941" s="649"/>
      <c r="C941" s="647" t="str">
        <f t="shared" si="18"/>
        <v/>
      </c>
      <c r="D941" s="648"/>
      <c r="E941" s="646"/>
      <c r="F941" s="919"/>
      <c r="G941" s="919"/>
      <c r="H941" s="919"/>
      <c r="I941" s="919"/>
      <c r="J941" s="919"/>
      <c r="K941" s="919"/>
      <c r="L941" s="919"/>
      <c r="M941" s="919"/>
      <c r="N941" s="919"/>
    </row>
    <row r="942" spans="1:14" ht="16.5" thickBot="1" x14ac:dyDescent="0.3">
      <c r="A942" s="62"/>
      <c r="B942" s="649"/>
      <c r="C942" s="647" t="str">
        <f t="shared" si="18"/>
        <v/>
      </c>
      <c r="D942" s="648"/>
      <c r="E942" s="646"/>
      <c r="F942" s="919"/>
      <c r="G942" s="919"/>
      <c r="H942" s="919"/>
      <c r="I942" s="919"/>
      <c r="J942" s="919"/>
      <c r="K942" s="919"/>
      <c r="L942" s="919"/>
      <c r="M942" s="919"/>
      <c r="N942" s="919"/>
    </row>
    <row r="943" spans="1:14" ht="16.5" thickBot="1" x14ac:dyDescent="0.3">
      <c r="A943" s="62"/>
      <c r="B943" s="649"/>
      <c r="C943" s="647" t="str">
        <f t="shared" si="18"/>
        <v/>
      </c>
      <c r="D943" s="648"/>
      <c r="E943" s="646"/>
      <c r="F943" s="919"/>
      <c r="G943" s="919"/>
      <c r="H943" s="919"/>
      <c r="I943" s="919"/>
      <c r="J943" s="919"/>
      <c r="K943" s="919"/>
      <c r="L943" s="919"/>
      <c r="M943" s="919"/>
      <c r="N943" s="919"/>
    </row>
    <row r="944" spans="1:14" ht="16.5" thickBot="1" x14ac:dyDescent="0.3">
      <c r="A944" s="62"/>
      <c r="B944" s="649"/>
      <c r="C944" s="647" t="str">
        <f t="shared" si="18"/>
        <v/>
      </c>
      <c r="D944" s="648"/>
      <c r="E944" s="646"/>
      <c r="F944" s="919"/>
      <c r="G944" s="919"/>
      <c r="H944" s="919"/>
      <c r="I944" s="919"/>
      <c r="J944" s="919"/>
      <c r="K944" s="919"/>
      <c r="L944" s="919"/>
      <c r="M944" s="919"/>
      <c r="N944" s="919"/>
    </row>
    <row r="945" spans="1:14" ht="16.5" thickBot="1" x14ac:dyDescent="0.3">
      <c r="A945" s="62"/>
      <c r="B945" s="649"/>
      <c r="C945" s="647" t="str">
        <f t="shared" si="18"/>
        <v/>
      </c>
      <c r="D945" s="648"/>
      <c r="E945" s="646"/>
      <c r="F945" s="919"/>
      <c r="G945" s="919"/>
      <c r="H945" s="919"/>
      <c r="I945" s="919"/>
      <c r="J945" s="919"/>
      <c r="K945" s="919"/>
      <c r="L945" s="919"/>
      <c r="M945" s="919"/>
      <c r="N945" s="919"/>
    </row>
    <row r="946" spans="1:14" ht="16.5" thickBot="1" x14ac:dyDescent="0.3">
      <c r="A946" s="62"/>
      <c r="B946" s="649"/>
      <c r="C946" s="647" t="str">
        <f t="shared" si="18"/>
        <v/>
      </c>
      <c r="D946" s="648"/>
      <c r="E946" s="646"/>
      <c r="F946" s="919"/>
      <c r="G946" s="919"/>
      <c r="H946" s="919"/>
      <c r="I946" s="919"/>
      <c r="J946" s="919"/>
      <c r="K946" s="919"/>
      <c r="L946" s="919"/>
      <c r="M946" s="919"/>
      <c r="N946" s="919"/>
    </row>
    <row r="947" spans="1:14" ht="16.5" thickBot="1" x14ac:dyDescent="0.3">
      <c r="A947" s="62"/>
      <c r="B947" s="649"/>
      <c r="C947" s="647" t="str">
        <f t="shared" si="18"/>
        <v/>
      </c>
      <c r="D947" s="648"/>
      <c r="E947" s="646"/>
      <c r="F947" s="919"/>
      <c r="G947" s="919"/>
      <c r="H947" s="919"/>
      <c r="I947" s="919"/>
      <c r="J947" s="919"/>
      <c r="K947" s="919"/>
      <c r="L947" s="919"/>
      <c r="M947" s="919"/>
      <c r="N947" s="919"/>
    </row>
    <row r="948" spans="1:14" ht="16.5" thickBot="1" x14ac:dyDescent="0.3">
      <c r="A948" s="62"/>
      <c r="B948" s="649"/>
      <c r="C948" s="647" t="str">
        <f t="shared" si="18"/>
        <v/>
      </c>
      <c r="D948" s="648"/>
      <c r="E948" s="646"/>
      <c r="F948" s="919"/>
      <c r="G948" s="919"/>
      <c r="H948" s="919"/>
      <c r="I948" s="919"/>
      <c r="J948" s="919"/>
      <c r="K948" s="919"/>
      <c r="L948" s="919"/>
      <c r="M948" s="919"/>
      <c r="N948" s="919"/>
    </row>
    <row r="949" spans="1:14" ht="16.5" thickBot="1" x14ac:dyDescent="0.3">
      <c r="A949" s="62"/>
      <c r="B949" s="649"/>
      <c r="C949" s="647" t="str">
        <f t="shared" si="18"/>
        <v/>
      </c>
      <c r="D949" s="648"/>
      <c r="E949" s="646"/>
      <c r="F949" s="919"/>
      <c r="G949" s="919"/>
      <c r="H949" s="919"/>
      <c r="I949" s="919"/>
      <c r="J949" s="919"/>
      <c r="K949" s="919"/>
      <c r="L949" s="919"/>
      <c r="M949" s="919"/>
      <c r="N949" s="919"/>
    </row>
    <row r="950" spans="1:14" ht="16.5" thickBot="1" x14ac:dyDescent="0.3">
      <c r="A950" s="62"/>
      <c r="B950" s="649"/>
      <c r="C950" s="647" t="str">
        <f t="shared" si="18"/>
        <v/>
      </c>
      <c r="D950" s="648"/>
      <c r="E950" s="646"/>
      <c r="F950" s="919"/>
      <c r="G950" s="919"/>
      <c r="H950" s="919"/>
      <c r="I950" s="919"/>
      <c r="J950" s="919"/>
      <c r="K950" s="919"/>
      <c r="L950" s="919"/>
      <c r="M950" s="919"/>
      <c r="N950" s="919"/>
    </row>
    <row r="951" spans="1:14" ht="16.5" thickBot="1" x14ac:dyDescent="0.3">
      <c r="A951" s="62"/>
      <c r="B951" s="649"/>
      <c r="C951" s="647" t="str">
        <f t="shared" si="18"/>
        <v/>
      </c>
      <c r="D951" s="648"/>
      <c r="E951" s="646"/>
      <c r="F951" s="919"/>
      <c r="G951" s="919"/>
      <c r="H951" s="919"/>
      <c r="I951" s="919"/>
      <c r="J951" s="919"/>
      <c r="K951" s="919"/>
      <c r="L951" s="919"/>
      <c r="M951" s="919"/>
      <c r="N951" s="919"/>
    </row>
    <row r="952" spans="1:14" ht="16.5" thickBot="1" x14ac:dyDescent="0.3">
      <c r="A952" s="62"/>
      <c r="B952" s="649"/>
      <c r="C952" s="647" t="str">
        <f t="shared" si="18"/>
        <v/>
      </c>
      <c r="D952" s="648"/>
      <c r="E952" s="646"/>
      <c r="F952" s="919"/>
      <c r="G952" s="919"/>
      <c r="H952" s="919"/>
      <c r="I952" s="919"/>
      <c r="J952" s="919"/>
      <c r="K952" s="919"/>
      <c r="L952" s="919"/>
      <c r="M952" s="919"/>
      <c r="N952" s="919"/>
    </row>
    <row r="953" spans="1:14" ht="16.5" thickBot="1" x14ac:dyDescent="0.3">
      <c r="A953" s="62"/>
      <c r="B953" s="649"/>
      <c r="C953" s="647" t="str">
        <f t="shared" si="18"/>
        <v/>
      </c>
      <c r="D953" s="648"/>
      <c r="E953" s="646"/>
      <c r="F953" s="919"/>
      <c r="G953" s="919"/>
      <c r="H953" s="919"/>
      <c r="I953" s="919"/>
      <c r="J953" s="919"/>
      <c r="K953" s="919"/>
      <c r="L953" s="919"/>
      <c r="M953" s="919"/>
      <c r="N953" s="919"/>
    </row>
    <row r="954" spans="1:14" ht="16.5" thickBot="1" x14ac:dyDescent="0.3">
      <c r="A954" s="62"/>
      <c r="B954" s="649"/>
      <c r="C954" s="647" t="str">
        <f t="shared" si="18"/>
        <v/>
      </c>
      <c r="D954" s="648"/>
      <c r="E954" s="646"/>
      <c r="F954" s="919"/>
      <c r="G954" s="919"/>
      <c r="H954" s="919"/>
      <c r="I954" s="919"/>
      <c r="J954" s="919"/>
      <c r="K954" s="919"/>
      <c r="L954" s="919"/>
      <c r="M954" s="919"/>
      <c r="N954" s="919"/>
    </row>
    <row r="955" spans="1:14" ht="16.5" thickBot="1" x14ac:dyDescent="0.3">
      <c r="A955" s="62"/>
      <c r="B955" s="649"/>
      <c r="C955" s="647" t="str">
        <f t="shared" si="18"/>
        <v/>
      </c>
      <c r="D955" s="648"/>
      <c r="E955" s="646"/>
      <c r="F955" s="919"/>
      <c r="G955" s="919"/>
      <c r="H955" s="919"/>
      <c r="I955" s="919"/>
      <c r="J955" s="919"/>
      <c r="K955" s="919"/>
      <c r="L955" s="919"/>
      <c r="M955" s="919"/>
      <c r="N955" s="919"/>
    </row>
    <row r="956" spans="1:14" ht="16.5" thickBot="1" x14ac:dyDescent="0.3">
      <c r="A956" s="62"/>
      <c r="B956" s="649"/>
      <c r="C956" s="647" t="str">
        <f t="shared" si="18"/>
        <v/>
      </c>
      <c r="D956" s="648"/>
      <c r="E956" s="646"/>
      <c r="F956" s="919"/>
      <c r="G956" s="919"/>
      <c r="H956" s="919"/>
      <c r="I956" s="919"/>
      <c r="J956" s="919"/>
      <c r="K956" s="919"/>
      <c r="L956" s="919"/>
      <c r="M956" s="919"/>
      <c r="N956" s="919"/>
    </row>
    <row r="957" spans="1:14" ht="16.5" thickBot="1" x14ac:dyDescent="0.3">
      <c r="A957" s="62"/>
      <c r="B957" s="649"/>
      <c r="C957" s="647" t="str">
        <f t="shared" si="18"/>
        <v/>
      </c>
      <c r="D957" s="648"/>
      <c r="E957" s="646"/>
      <c r="F957" s="919"/>
      <c r="G957" s="919"/>
      <c r="H957" s="919"/>
      <c r="I957" s="919"/>
      <c r="J957" s="919"/>
      <c r="K957" s="919"/>
      <c r="L957" s="919"/>
      <c r="M957" s="919"/>
      <c r="N957" s="919"/>
    </row>
    <row r="958" spans="1:14" ht="16.5" thickBot="1" x14ac:dyDescent="0.3">
      <c r="A958" s="62"/>
      <c r="B958" s="649"/>
      <c r="C958" s="647" t="str">
        <f t="shared" si="18"/>
        <v/>
      </c>
      <c r="D958" s="648"/>
      <c r="E958" s="646"/>
      <c r="F958" s="919"/>
      <c r="G958" s="919"/>
      <c r="H958" s="919"/>
      <c r="I958" s="919"/>
      <c r="J958" s="919"/>
      <c r="K958" s="919"/>
      <c r="L958" s="919"/>
      <c r="M958" s="919"/>
      <c r="N958" s="919"/>
    </row>
    <row r="959" spans="1:14" ht="16.5" thickBot="1" x14ac:dyDescent="0.3">
      <c r="A959" s="62"/>
      <c r="B959" s="649"/>
      <c r="C959" s="647" t="str">
        <f t="shared" si="18"/>
        <v/>
      </c>
      <c r="D959" s="648"/>
      <c r="E959" s="646"/>
      <c r="F959" s="919"/>
      <c r="G959" s="919"/>
      <c r="H959" s="919"/>
      <c r="I959" s="919"/>
      <c r="J959" s="919"/>
      <c r="K959" s="919"/>
      <c r="L959" s="919"/>
      <c r="M959" s="919"/>
      <c r="N959" s="919"/>
    </row>
    <row r="960" spans="1:14" ht="16.5" thickBot="1" x14ac:dyDescent="0.3">
      <c r="A960" s="62"/>
      <c r="B960" s="649"/>
      <c r="C960" s="647" t="str">
        <f t="shared" si="18"/>
        <v/>
      </c>
      <c r="D960" s="648"/>
      <c r="E960" s="646"/>
      <c r="F960" s="919"/>
      <c r="G960" s="919"/>
      <c r="H960" s="919"/>
      <c r="I960" s="919"/>
      <c r="J960" s="919"/>
      <c r="K960" s="919"/>
      <c r="L960" s="919"/>
      <c r="M960" s="919"/>
      <c r="N960" s="919"/>
    </row>
    <row r="961" spans="1:14" ht="16.5" thickBot="1" x14ac:dyDescent="0.3">
      <c r="A961" s="62"/>
      <c r="B961" s="649"/>
      <c r="C961" s="647" t="str">
        <f t="shared" si="18"/>
        <v/>
      </c>
      <c r="D961" s="648"/>
      <c r="E961" s="646"/>
      <c r="F961" s="919"/>
      <c r="G961" s="919"/>
      <c r="H961" s="919"/>
      <c r="I961" s="919"/>
      <c r="J961" s="919"/>
      <c r="K961" s="919"/>
      <c r="L961" s="919"/>
      <c r="M961" s="919"/>
      <c r="N961" s="919"/>
    </row>
    <row r="962" spans="1:14" ht="16.5" thickBot="1" x14ac:dyDescent="0.3">
      <c r="A962" s="62"/>
      <c r="B962" s="649"/>
      <c r="C962" s="647" t="str">
        <f t="shared" si="18"/>
        <v/>
      </c>
      <c r="D962" s="648"/>
      <c r="E962" s="646"/>
      <c r="F962" s="919"/>
      <c r="G962" s="919"/>
      <c r="H962" s="919"/>
      <c r="I962" s="919"/>
      <c r="J962" s="919"/>
      <c r="K962" s="919"/>
      <c r="L962" s="919"/>
      <c r="M962" s="919"/>
      <c r="N962" s="919"/>
    </row>
    <row r="963" spans="1:14" ht="16.5" thickBot="1" x14ac:dyDescent="0.3">
      <c r="A963" s="62"/>
      <c r="B963" s="649"/>
      <c r="C963" s="647" t="str">
        <f t="shared" si="18"/>
        <v/>
      </c>
      <c r="D963" s="648"/>
      <c r="E963" s="646"/>
      <c r="F963" s="919"/>
      <c r="G963" s="919"/>
      <c r="H963" s="919"/>
      <c r="I963" s="919"/>
      <c r="J963" s="919"/>
      <c r="K963" s="919"/>
      <c r="L963" s="919"/>
      <c r="M963" s="919"/>
      <c r="N963" s="919"/>
    </row>
    <row r="964" spans="1:14" ht="16.5" thickBot="1" x14ac:dyDescent="0.3">
      <c r="A964" s="62"/>
      <c r="B964" s="649"/>
      <c r="C964" s="647" t="str">
        <f t="shared" si="18"/>
        <v/>
      </c>
      <c r="D964" s="648"/>
      <c r="E964" s="646"/>
      <c r="F964" s="919"/>
      <c r="G964" s="919"/>
      <c r="H964" s="919"/>
      <c r="I964" s="919"/>
      <c r="J964" s="919"/>
      <c r="K964" s="919"/>
      <c r="L964" s="919"/>
      <c r="M964" s="919"/>
      <c r="N964" s="919"/>
    </row>
    <row r="965" spans="1:14" ht="16.5" thickBot="1" x14ac:dyDescent="0.3">
      <c r="A965" s="62"/>
      <c r="B965" s="649"/>
      <c r="C965" s="647" t="str">
        <f t="shared" si="18"/>
        <v/>
      </c>
      <c r="D965" s="648"/>
      <c r="E965" s="646"/>
      <c r="F965" s="919"/>
      <c r="G965" s="919"/>
      <c r="H965" s="919"/>
      <c r="I965" s="919"/>
      <c r="J965" s="919"/>
      <c r="K965" s="919"/>
      <c r="L965" s="919"/>
      <c r="M965" s="919"/>
      <c r="N965" s="919"/>
    </row>
    <row r="966" spans="1:14" ht="16.5" thickBot="1" x14ac:dyDescent="0.3">
      <c r="A966" s="62"/>
      <c r="B966" s="649"/>
      <c r="C966" s="647" t="str">
        <f t="shared" si="18"/>
        <v/>
      </c>
      <c r="D966" s="648"/>
      <c r="E966" s="646"/>
      <c r="F966" s="919"/>
      <c r="G966" s="919"/>
      <c r="H966" s="919"/>
      <c r="I966" s="919"/>
      <c r="J966" s="919"/>
      <c r="K966" s="919"/>
      <c r="L966" s="919"/>
      <c r="M966" s="919"/>
      <c r="N966" s="919"/>
    </row>
    <row r="967" spans="1:14" ht="16.5" thickBot="1" x14ac:dyDescent="0.3">
      <c r="A967" s="62"/>
      <c r="B967" s="649"/>
      <c r="C967" s="647" t="str">
        <f t="shared" si="18"/>
        <v/>
      </c>
      <c r="D967" s="648"/>
      <c r="E967" s="646"/>
      <c r="F967" s="919"/>
      <c r="G967" s="919"/>
      <c r="H967" s="919"/>
      <c r="I967" s="919"/>
      <c r="J967" s="919"/>
      <c r="K967" s="919"/>
      <c r="L967" s="919"/>
      <c r="M967" s="919"/>
      <c r="N967" s="919"/>
    </row>
    <row r="968" spans="1:14" ht="16.5" thickBot="1" x14ac:dyDescent="0.3">
      <c r="A968" s="62"/>
      <c r="B968" s="649"/>
      <c r="C968" s="647" t="str">
        <f t="shared" si="18"/>
        <v/>
      </c>
      <c r="D968" s="648"/>
      <c r="E968" s="646"/>
      <c r="F968" s="919"/>
      <c r="G968" s="919"/>
      <c r="H968" s="919"/>
      <c r="I968" s="919"/>
      <c r="J968" s="919"/>
      <c r="K968" s="919"/>
      <c r="L968" s="919"/>
      <c r="M968" s="919"/>
      <c r="N968" s="919"/>
    </row>
    <row r="969" spans="1:14" ht="16.5" thickBot="1" x14ac:dyDescent="0.3">
      <c r="A969" s="62"/>
      <c r="B969" s="649"/>
      <c r="C969" s="647" t="str">
        <f t="shared" si="18"/>
        <v/>
      </c>
      <c r="D969" s="648"/>
      <c r="E969" s="646"/>
      <c r="F969" s="919"/>
      <c r="G969" s="919"/>
      <c r="H969" s="919"/>
      <c r="I969" s="919"/>
      <c r="J969" s="919"/>
      <c r="K969" s="919"/>
      <c r="L969" s="919"/>
      <c r="M969" s="919"/>
      <c r="N969" s="919"/>
    </row>
    <row r="970" spans="1:14" ht="16.5" thickBot="1" x14ac:dyDescent="0.3">
      <c r="A970" s="62"/>
      <c r="B970" s="649"/>
      <c r="C970" s="647" t="str">
        <f t="shared" si="18"/>
        <v/>
      </c>
      <c r="D970" s="648"/>
      <c r="E970" s="646"/>
      <c r="F970" s="919"/>
      <c r="G970" s="919"/>
      <c r="H970" s="919"/>
      <c r="I970" s="919"/>
      <c r="J970" s="919"/>
      <c r="K970" s="919"/>
      <c r="L970" s="919"/>
      <c r="M970" s="919"/>
      <c r="N970" s="919"/>
    </row>
    <row r="971" spans="1:14" ht="16.5" thickBot="1" x14ac:dyDescent="0.3">
      <c r="A971" s="62"/>
      <c r="B971" s="649"/>
      <c r="C971" s="647" t="str">
        <f t="shared" si="18"/>
        <v/>
      </c>
      <c r="D971" s="648"/>
      <c r="E971" s="646"/>
      <c r="F971" s="919"/>
      <c r="G971" s="919"/>
      <c r="H971" s="919"/>
      <c r="I971" s="919"/>
      <c r="J971" s="919"/>
      <c r="K971" s="919"/>
      <c r="L971" s="919"/>
      <c r="M971" s="919"/>
      <c r="N971" s="919"/>
    </row>
    <row r="972" spans="1:14" ht="16.5" thickBot="1" x14ac:dyDescent="0.3">
      <c r="A972" s="62"/>
      <c r="B972" s="649"/>
      <c r="C972" s="647" t="str">
        <f t="shared" ref="C972:C1035" si="19">IF(B972&gt;0, (B972-B971), "")</f>
        <v/>
      </c>
      <c r="D972" s="648"/>
      <c r="E972" s="646"/>
      <c r="F972" s="919"/>
      <c r="G972" s="919"/>
      <c r="H972" s="919"/>
      <c r="I972" s="919"/>
      <c r="J972" s="919"/>
      <c r="K972" s="919"/>
      <c r="L972" s="919"/>
      <c r="M972" s="919"/>
      <c r="N972" s="919"/>
    </row>
    <row r="973" spans="1:14" ht="16.5" thickBot="1" x14ac:dyDescent="0.3">
      <c r="A973" s="62"/>
      <c r="B973" s="649"/>
      <c r="C973" s="647" t="str">
        <f t="shared" si="19"/>
        <v/>
      </c>
      <c r="D973" s="648"/>
      <c r="E973" s="646"/>
      <c r="F973" s="919"/>
      <c r="G973" s="919"/>
      <c r="H973" s="919"/>
      <c r="I973" s="919"/>
      <c r="J973" s="919"/>
      <c r="K973" s="919"/>
      <c r="L973" s="919"/>
      <c r="M973" s="919"/>
      <c r="N973" s="919"/>
    </row>
    <row r="974" spans="1:14" ht="16.5" thickBot="1" x14ac:dyDescent="0.3">
      <c r="A974" s="62"/>
      <c r="B974" s="649"/>
      <c r="C974" s="647" t="str">
        <f t="shared" si="19"/>
        <v/>
      </c>
      <c r="D974" s="648"/>
      <c r="E974" s="646"/>
      <c r="F974" s="919"/>
      <c r="G974" s="919"/>
      <c r="H974" s="919"/>
      <c r="I974" s="919"/>
      <c r="J974" s="919"/>
      <c r="K974" s="919"/>
      <c r="L974" s="919"/>
      <c r="M974" s="919"/>
      <c r="N974" s="919"/>
    </row>
    <row r="975" spans="1:14" ht="16.5" thickBot="1" x14ac:dyDescent="0.3">
      <c r="A975" s="62"/>
      <c r="B975" s="649"/>
      <c r="C975" s="647" t="str">
        <f t="shared" si="19"/>
        <v/>
      </c>
      <c r="D975" s="648"/>
      <c r="E975" s="646"/>
      <c r="F975" s="919"/>
      <c r="G975" s="919"/>
      <c r="H975" s="919"/>
      <c r="I975" s="919"/>
      <c r="J975" s="919"/>
      <c r="K975" s="919"/>
      <c r="L975" s="919"/>
      <c r="M975" s="919"/>
      <c r="N975" s="919"/>
    </row>
    <row r="976" spans="1:14" ht="16.5" thickBot="1" x14ac:dyDescent="0.3">
      <c r="A976" s="62"/>
      <c r="B976" s="649"/>
      <c r="C976" s="647" t="str">
        <f t="shared" si="19"/>
        <v/>
      </c>
      <c r="D976" s="648"/>
      <c r="E976" s="646"/>
      <c r="F976" s="919"/>
      <c r="G976" s="919"/>
      <c r="H976" s="919"/>
      <c r="I976" s="919"/>
      <c r="J976" s="919"/>
      <c r="K976" s="919"/>
      <c r="L976" s="919"/>
      <c r="M976" s="919"/>
      <c r="N976" s="919"/>
    </row>
    <row r="977" spans="1:14" ht="16.5" thickBot="1" x14ac:dyDescent="0.3">
      <c r="A977" s="62"/>
      <c r="B977" s="649"/>
      <c r="C977" s="647" t="str">
        <f t="shared" si="19"/>
        <v/>
      </c>
      <c r="D977" s="648"/>
      <c r="E977" s="646"/>
      <c r="F977" s="919"/>
      <c r="G977" s="919"/>
      <c r="H977" s="919"/>
      <c r="I977" s="919"/>
      <c r="J977" s="919"/>
      <c r="K977" s="919"/>
      <c r="L977" s="919"/>
      <c r="M977" s="919"/>
      <c r="N977" s="919"/>
    </row>
    <row r="978" spans="1:14" ht="16.5" thickBot="1" x14ac:dyDescent="0.3">
      <c r="A978" s="62"/>
      <c r="B978" s="649"/>
      <c r="C978" s="647" t="str">
        <f t="shared" si="19"/>
        <v/>
      </c>
      <c r="D978" s="648"/>
      <c r="E978" s="646"/>
      <c r="F978" s="919"/>
      <c r="G978" s="919"/>
      <c r="H978" s="919"/>
      <c r="I978" s="919"/>
      <c r="J978" s="919"/>
      <c r="K978" s="919"/>
      <c r="L978" s="919"/>
      <c r="M978" s="919"/>
      <c r="N978" s="919"/>
    </row>
    <row r="979" spans="1:14" ht="16.5" thickBot="1" x14ac:dyDescent="0.3">
      <c r="A979" s="62"/>
      <c r="B979" s="649"/>
      <c r="C979" s="647" t="str">
        <f t="shared" si="19"/>
        <v/>
      </c>
      <c r="D979" s="648"/>
      <c r="E979" s="646"/>
      <c r="F979" s="919"/>
      <c r="G979" s="919"/>
      <c r="H979" s="919"/>
      <c r="I979" s="919"/>
      <c r="J979" s="919"/>
      <c r="K979" s="919"/>
      <c r="L979" s="919"/>
      <c r="M979" s="919"/>
      <c r="N979" s="919"/>
    </row>
    <row r="980" spans="1:14" ht="16.5" thickBot="1" x14ac:dyDescent="0.3">
      <c r="A980" s="62"/>
      <c r="B980" s="649"/>
      <c r="C980" s="647" t="str">
        <f t="shared" si="19"/>
        <v/>
      </c>
      <c r="D980" s="648"/>
      <c r="E980" s="646"/>
      <c r="F980" s="919"/>
      <c r="G980" s="919"/>
      <c r="H980" s="919"/>
      <c r="I980" s="919"/>
      <c r="J980" s="919"/>
      <c r="K980" s="919"/>
      <c r="L980" s="919"/>
      <c r="M980" s="919"/>
      <c r="N980" s="919"/>
    </row>
    <row r="981" spans="1:14" ht="16.5" thickBot="1" x14ac:dyDescent="0.3">
      <c r="A981" s="62"/>
      <c r="B981" s="649"/>
      <c r="C981" s="647" t="str">
        <f t="shared" si="19"/>
        <v/>
      </c>
      <c r="D981" s="648"/>
      <c r="E981" s="646"/>
      <c r="F981" s="919"/>
      <c r="G981" s="919"/>
      <c r="H981" s="919"/>
      <c r="I981" s="919"/>
      <c r="J981" s="919"/>
      <c r="K981" s="919"/>
      <c r="L981" s="919"/>
      <c r="M981" s="919"/>
      <c r="N981" s="919"/>
    </row>
    <row r="982" spans="1:14" ht="16.5" thickBot="1" x14ac:dyDescent="0.3">
      <c r="A982" s="62"/>
      <c r="B982" s="649"/>
      <c r="C982" s="647" t="str">
        <f t="shared" si="19"/>
        <v/>
      </c>
      <c r="D982" s="648"/>
      <c r="E982" s="646"/>
      <c r="F982" s="919"/>
      <c r="G982" s="919"/>
      <c r="H982" s="919"/>
      <c r="I982" s="919"/>
      <c r="J982" s="919"/>
      <c r="K982" s="919"/>
      <c r="L982" s="919"/>
      <c r="M982" s="919"/>
      <c r="N982" s="919"/>
    </row>
    <row r="983" spans="1:14" ht="16.5" thickBot="1" x14ac:dyDescent="0.3">
      <c r="A983" s="62"/>
      <c r="B983" s="649"/>
      <c r="C983" s="647" t="str">
        <f t="shared" si="19"/>
        <v/>
      </c>
      <c r="D983" s="648"/>
      <c r="E983" s="646"/>
      <c r="F983" s="919"/>
      <c r="G983" s="919"/>
      <c r="H983" s="919"/>
      <c r="I983" s="919"/>
      <c r="J983" s="919"/>
      <c r="K983" s="919"/>
      <c r="L983" s="919"/>
      <c r="M983" s="919"/>
      <c r="N983" s="919"/>
    </row>
    <row r="984" spans="1:14" ht="16.5" thickBot="1" x14ac:dyDescent="0.3">
      <c r="A984" s="62"/>
      <c r="B984" s="649"/>
      <c r="C984" s="647" t="str">
        <f t="shared" si="19"/>
        <v/>
      </c>
      <c r="D984" s="648"/>
      <c r="E984" s="646"/>
      <c r="F984" s="919"/>
      <c r="G984" s="919"/>
      <c r="H984" s="919"/>
      <c r="I984" s="919"/>
      <c r="J984" s="919"/>
      <c r="K984" s="919"/>
      <c r="L984" s="919"/>
      <c r="M984" s="919"/>
      <c r="N984" s="919"/>
    </row>
    <row r="985" spans="1:14" ht="16.5" thickBot="1" x14ac:dyDescent="0.3">
      <c r="A985" s="62"/>
      <c r="B985" s="649"/>
      <c r="C985" s="647" t="str">
        <f t="shared" si="19"/>
        <v/>
      </c>
      <c r="D985" s="648"/>
      <c r="E985" s="646"/>
      <c r="F985" s="919"/>
      <c r="G985" s="919"/>
      <c r="H985" s="919"/>
      <c r="I985" s="919"/>
      <c r="J985" s="919"/>
      <c r="K985" s="919"/>
      <c r="L985" s="919"/>
      <c r="M985" s="919"/>
      <c r="N985" s="919"/>
    </row>
    <row r="986" spans="1:14" ht="16.5" thickBot="1" x14ac:dyDescent="0.3">
      <c r="A986" s="62"/>
      <c r="B986" s="649"/>
      <c r="C986" s="647" t="str">
        <f t="shared" si="19"/>
        <v/>
      </c>
      <c r="D986" s="648"/>
      <c r="E986" s="646"/>
      <c r="F986" s="919"/>
      <c r="G986" s="919"/>
      <c r="H986" s="919"/>
      <c r="I986" s="919"/>
      <c r="J986" s="919"/>
      <c r="K986" s="919"/>
      <c r="L986" s="919"/>
      <c r="M986" s="919"/>
      <c r="N986" s="919"/>
    </row>
    <row r="987" spans="1:14" ht="16.5" thickBot="1" x14ac:dyDescent="0.3">
      <c r="A987" s="62"/>
      <c r="B987" s="649"/>
      <c r="C987" s="647" t="str">
        <f t="shared" si="19"/>
        <v/>
      </c>
      <c r="D987" s="648"/>
      <c r="E987" s="646"/>
      <c r="F987" s="919"/>
      <c r="G987" s="919"/>
      <c r="H987" s="919"/>
      <c r="I987" s="919"/>
      <c r="J987" s="919"/>
      <c r="K987" s="919"/>
      <c r="L987" s="919"/>
      <c r="M987" s="919"/>
      <c r="N987" s="919"/>
    </row>
    <row r="988" spans="1:14" ht="16.5" thickBot="1" x14ac:dyDescent="0.3">
      <c r="A988" s="62"/>
      <c r="B988" s="649"/>
      <c r="C988" s="647" t="str">
        <f t="shared" si="19"/>
        <v/>
      </c>
      <c r="D988" s="648"/>
      <c r="E988" s="646"/>
      <c r="F988" s="919"/>
      <c r="G988" s="919"/>
      <c r="H988" s="919"/>
      <c r="I988" s="919"/>
      <c r="J988" s="919"/>
      <c r="K988" s="919"/>
      <c r="L988" s="919"/>
      <c r="M988" s="919"/>
      <c r="N988" s="919"/>
    </row>
    <row r="989" spans="1:14" ht="16.5" thickBot="1" x14ac:dyDescent="0.3">
      <c r="A989" s="62"/>
      <c r="B989" s="649"/>
      <c r="C989" s="647" t="str">
        <f t="shared" si="19"/>
        <v/>
      </c>
      <c r="D989" s="648"/>
      <c r="E989" s="646"/>
      <c r="F989" s="919"/>
      <c r="G989" s="919"/>
      <c r="H989" s="919"/>
      <c r="I989" s="919"/>
      <c r="J989" s="919"/>
      <c r="K989" s="919"/>
      <c r="L989" s="919"/>
      <c r="M989" s="919"/>
      <c r="N989" s="919"/>
    </row>
    <row r="990" spans="1:14" ht="16.5" thickBot="1" x14ac:dyDescent="0.3">
      <c r="A990" s="62"/>
      <c r="B990" s="649"/>
      <c r="C990" s="647" t="str">
        <f t="shared" si="19"/>
        <v/>
      </c>
      <c r="D990" s="648"/>
      <c r="E990" s="646"/>
      <c r="F990" s="919"/>
      <c r="G990" s="919"/>
      <c r="H990" s="919"/>
      <c r="I990" s="919"/>
      <c r="J990" s="919"/>
      <c r="K990" s="919"/>
      <c r="L990" s="919"/>
      <c r="M990" s="919"/>
      <c r="N990" s="919"/>
    </row>
    <row r="991" spans="1:14" ht="16.5" thickBot="1" x14ac:dyDescent="0.3">
      <c r="A991" s="62"/>
      <c r="B991" s="649"/>
      <c r="C991" s="647" t="str">
        <f t="shared" si="19"/>
        <v/>
      </c>
      <c r="D991" s="648"/>
      <c r="E991" s="646"/>
      <c r="F991" s="919"/>
      <c r="G991" s="919"/>
      <c r="H991" s="919"/>
      <c r="I991" s="919"/>
      <c r="J991" s="919"/>
      <c r="K991" s="919"/>
      <c r="L991" s="919"/>
      <c r="M991" s="919"/>
      <c r="N991" s="919"/>
    </row>
    <row r="992" spans="1:14" ht="16.5" thickBot="1" x14ac:dyDescent="0.3">
      <c r="A992" s="62"/>
      <c r="B992" s="649"/>
      <c r="C992" s="647" t="str">
        <f t="shared" si="19"/>
        <v/>
      </c>
      <c r="D992" s="648"/>
      <c r="E992" s="646"/>
      <c r="F992" s="919"/>
      <c r="G992" s="919"/>
      <c r="H992" s="919"/>
      <c r="I992" s="919"/>
      <c r="J992" s="919"/>
      <c r="K992" s="919"/>
      <c r="L992" s="919"/>
      <c r="M992" s="919"/>
      <c r="N992" s="919"/>
    </row>
    <row r="993" spans="1:14" ht="16.5" thickBot="1" x14ac:dyDescent="0.3">
      <c r="A993" s="62"/>
      <c r="B993" s="649"/>
      <c r="C993" s="647" t="str">
        <f t="shared" si="19"/>
        <v/>
      </c>
      <c r="D993" s="648"/>
      <c r="E993" s="646"/>
      <c r="F993" s="919"/>
      <c r="G993" s="919"/>
      <c r="H993" s="919"/>
      <c r="I993" s="919"/>
      <c r="J993" s="919"/>
      <c r="K993" s="919"/>
      <c r="L993" s="919"/>
      <c r="M993" s="919"/>
      <c r="N993" s="919"/>
    </row>
    <row r="994" spans="1:14" ht="16.5" thickBot="1" x14ac:dyDescent="0.3">
      <c r="A994" s="62"/>
      <c r="B994" s="649"/>
      <c r="C994" s="647" t="str">
        <f t="shared" si="19"/>
        <v/>
      </c>
      <c r="D994" s="648"/>
      <c r="E994" s="646"/>
      <c r="F994" s="919"/>
      <c r="G994" s="919"/>
      <c r="H994" s="919"/>
      <c r="I994" s="919"/>
      <c r="J994" s="919"/>
      <c r="K994" s="919"/>
      <c r="L994" s="919"/>
      <c r="M994" s="919"/>
      <c r="N994" s="919"/>
    </row>
    <row r="995" spans="1:14" ht="16.5" thickBot="1" x14ac:dyDescent="0.3">
      <c r="A995" s="62"/>
      <c r="B995" s="649"/>
      <c r="C995" s="647" t="str">
        <f t="shared" si="19"/>
        <v/>
      </c>
      <c r="D995" s="648"/>
      <c r="E995" s="646"/>
      <c r="F995" s="919"/>
      <c r="G995" s="919"/>
      <c r="H995" s="919"/>
      <c r="I995" s="919"/>
      <c r="J995" s="919"/>
      <c r="K995" s="919"/>
      <c r="L995" s="919"/>
      <c r="M995" s="919"/>
      <c r="N995" s="919"/>
    </row>
    <row r="996" spans="1:14" ht="16.5" thickBot="1" x14ac:dyDescent="0.3">
      <c r="A996" s="62"/>
      <c r="B996" s="649"/>
      <c r="C996" s="647" t="str">
        <f t="shared" si="19"/>
        <v/>
      </c>
      <c r="D996" s="648"/>
      <c r="E996" s="646"/>
      <c r="F996" s="919"/>
      <c r="G996" s="919"/>
      <c r="H996" s="919"/>
      <c r="I996" s="919"/>
      <c r="J996" s="919"/>
      <c r="K996" s="919"/>
      <c r="L996" s="919"/>
      <c r="M996" s="919"/>
      <c r="N996" s="919"/>
    </row>
    <row r="997" spans="1:14" ht="16.5" thickBot="1" x14ac:dyDescent="0.3">
      <c r="A997" s="62"/>
      <c r="B997" s="649"/>
      <c r="C997" s="647" t="str">
        <f t="shared" si="19"/>
        <v/>
      </c>
      <c r="D997" s="648"/>
      <c r="E997" s="646"/>
      <c r="F997" s="919"/>
      <c r="G997" s="919"/>
      <c r="H997" s="919"/>
      <c r="I997" s="919"/>
      <c r="J997" s="919"/>
      <c r="K997" s="919"/>
      <c r="L997" s="919"/>
      <c r="M997" s="919"/>
      <c r="N997" s="919"/>
    </row>
    <row r="998" spans="1:14" ht="16.5" thickBot="1" x14ac:dyDescent="0.3">
      <c r="A998" s="62"/>
      <c r="B998" s="649"/>
      <c r="C998" s="647" t="str">
        <f t="shared" si="19"/>
        <v/>
      </c>
      <c r="D998" s="648"/>
      <c r="E998" s="646"/>
      <c r="F998" s="919"/>
      <c r="G998" s="919"/>
      <c r="H998" s="919"/>
      <c r="I998" s="919"/>
      <c r="J998" s="919"/>
      <c r="K998" s="919"/>
      <c r="L998" s="919"/>
      <c r="M998" s="919"/>
      <c r="N998" s="919"/>
    </row>
    <row r="999" spans="1:14" ht="16.5" thickBot="1" x14ac:dyDescent="0.3">
      <c r="A999" s="62"/>
      <c r="B999" s="649"/>
      <c r="C999" s="647" t="str">
        <f t="shared" si="19"/>
        <v/>
      </c>
      <c r="D999" s="648"/>
      <c r="E999" s="646"/>
      <c r="F999" s="919"/>
      <c r="G999" s="919"/>
      <c r="H999" s="919"/>
      <c r="I999" s="919"/>
      <c r="J999" s="919"/>
      <c r="K999" s="919"/>
      <c r="L999" s="919"/>
      <c r="M999" s="919"/>
      <c r="N999" s="919"/>
    </row>
    <row r="1000" spans="1:14" ht="16.5" thickBot="1" x14ac:dyDescent="0.3">
      <c r="A1000" s="62"/>
      <c r="B1000" s="649"/>
      <c r="C1000" s="647" t="str">
        <f t="shared" si="19"/>
        <v/>
      </c>
      <c r="D1000" s="648"/>
      <c r="E1000" s="646"/>
      <c r="F1000" s="919"/>
      <c r="G1000" s="919"/>
      <c r="H1000" s="919"/>
      <c r="I1000" s="919"/>
      <c r="J1000" s="919"/>
      <c r="K1000" s="919"/>
      <c r="L1000" s="919"/>
      <c r="M1000" s="919"/>
      <c r="N1000" s="919"/>
    </row>
    <row r="1001" spans="1:14" ht="16.5" thickBot="1" x14ac:dyDescent="0.3">
      <c r="A1001" s="62"/>
      <c r="B1001" s="649"/>
      <c r="C1001" s="647" t="str">
        <f t="shared" si="19"/>
        <v/>
      </c>
      <c r="D1001" s="648"/>
      <c r="E1001" s="646"/>
      <c r="F1001" s="919"/>
      <c r="G1001" s="919"/>
      <c r="H1001" s="919"/>
      <c r="I1001" s="919"/>
      <c r="J1001" s="919"/>
      <c r="K1001" s="919"/>
      <c r="L1001" s="919"/>
      <c r="M1001" s="919"/>
      <c r="N1001" s="919"/>
    </row>
    <row r="1002" spans="1:14" ht="16.5" thickBot="1" x14ac:dyDescent="0.3">
      <c r="A1002" s="62"/>
      <c r="B1002" s="649"/>
      <c r="C1002" s="647" t="str">
        <f t="shared" si="19"/>
        <v/>
      </c>
      <c r="D1002" s="648"/>
      <c r="E1002" s="646"/>
      <c r="F1002" s="919"/>
      <c r="G1002" s="919"/>
      <c r="H1002" s="919"/>
      <c r="I1002" s="919"/>
      <c r="J1002" s="919"/>
      <c r="K1002" s="919"/>
      <c r="L1002" s="919"/>
      <c r="M1002" s="919"/>
      <c r="N1002" s="919"/>
    </row>
    <row r="1003" spans="1:14" ht="16.5" thickBot="1" x14ac:dyDescent="0.3">
      <c r="A1003" s="62"/>
      <c r="B1003" s="649"/>
      <c r="C1003" s="647" t="str">
        <f t="shared" si="19"/>
        <v/>
      </c>
      <c r="D1003" s="648"/>
      <c r="E1003" s="646"/>
      <c r="F1003" s="919"/>
      <c r="G1003" s="919"/>
      <c r="H1003" s="919"/>
      <c r="I1003" s="919"/>
      <c r="J1003" s="919"/>
      <c r="K1003" s="919"/>
      <c r="L1003" s="919"/>
      <c r="M1003" s="919"/>
      <c r="N1003" s="919"/>
    </row>
    <row r="1004" spans="1:14" ht="16.5" thickBot="1" x14ac:dyDescent="0.3">
      <c r="A1004" s="62"/>
      <c r="B1004" s="649"/>
      <c r="C1004" s="647" t="str">
        <f t="shared" si="19"/>
        <v/>
      </c>
      <c r="D1004" s="648"/>
      <c r="E1004" s="646"/>
      <c r="F1004" s="919"/>
      <c r="G1004" s="919"/>
      <c r="H1004" s="919"/>
      <c r="I1004" s="919"/>
      <c r="J1004" s="919"/>
      <c r="K1004" s="919"/>
      <c r="L1004" s="919"/>
      <c r="M1004" s="919"/>
      <c r="N1004" s="919"/>
    </row>
    <row r="1005" spans="1:14" ht="16.5" thickBot="1" x14ac:dyDescent="0.3">
      <c r="A1005" s="62"/>
      <c r="B1005" s="649"/>
      <c r="C1005" s="647" t="str">
        <f t="shared" si="19"/>
        <v/>
      </c>
      <c r="D1005" s="648"/>
      <c r="E1005" s="646"/>
      <c r="F1005" s="919"/>
      <c r="G1005" s="919"/>
      <c r="H1005" s="919"/>
      <c r="I1005" s="919"/>
      <c r="J1005" s="919"/>
      <c r="K1005" s="919"/>
      <c r="L1005" s="919"/>
      <c r="M1005" s="919"/>
      <c r="N1005" s="919"/>
    </row>
    <row r="1006" spans="1:14" ht="16.5" thickBot="1" x14ac:dyDescent="0.3">
      <c r="A1006" s="62"/>
      <c r="B1006" s="649"/>
      <c r="C1006" s="647" t="str">
        <f t="shared" si="19"/>
        <v/>
      </c>
      <c r="D1006" s="648"/>
      <c r="E1006" s="646"/>
      <c r="F1006" s="919"/>
      <c r="G1006" s="919"/>
      <c r="H1006" s="919"/>
      <c r="I1006" s="919"/>
      <c r="J1006" s="919"/>
      <c r="K1006" s="919"/>
      <c r="L1006" s="919"/>
      <c r="M1006" s="919"/>
      <c r="N1006" s="919"/>
    </row>
    <row r="1007" spans="1:14" ht="16.5" thickBot="1" x14ac:dyDescent="0.3">
      <c r="A1007" s="62"/>
      <c r="B1007" s="649"/>
      <c r="C1007" s="647" t="str">
        <f t="shared" si="19"/>
        <v/>
      </c>
      <c r="D1007" s="648"/>
      <c r="E1007" s="646"/>
      <c r="F1007" s="919"/>
      <c r="G1007" s="919"/>
      <c r="H1007" s="919"/>
      <c r="I1007" s="919"/>
      <c r="J1007" s="919"/>
      <c r="K1007" s="919"/>
      <c r="L1007" s="919"/>
      <c r="M1007" s="919"/>
      <c r="N1007" s="919"/>
    </row>
    <row r="1008" spans="1:14" ht="16.5" thickBot="1" x14ac:dyDescent="0.3">
      <c r="A1008" s="62"/>
      <c r="B1008" s="649"/>
      <c r="C1008" s="647" t="str">
        <f t="shared" si="19"/>
        <v/>
      </c>
      <c r="D1008" s="648"/>
      <c r="E1008" s="646"/>
      <c r="F1008" s="919"/>
      <c r="G1008" s="919"/>
      <c r="H1008" s="919"/>
      <c r="I1008" s="919"/>
      <c r="J1008" s="919"/>
      <c r="K1008" s="919"/>
      <c r="L1008" s="919"/>
      <c r="M1008" s="919"/>
      <c r="N1008" s="919"/>
    </row>
    <row r="1009" spans="1:14" ht="16.5" thickBot="1" x14ac:dyDescent="0.3">
      <c r="A1009" s="62"/>
      <c r="B1009" s="649"/>
      <c r="C1009" s="647" t="str">
        <f t="shared" si="19"/>
        <v/>
      </c>
      <c r="D1009" s="648"/>
      <c r="E1009" s="646"/>
      <c r="F1009" s="919"/>
      <c r="G1009" s="919"/>
      <c r="H1009" s="919"/>
      <c r="I1009" s="919"/>
      <c r="J1009" s="919"/>
      <c r="K1009" s="919"/>
      <c r="L1009" s="919"/>
      <c r="M1009" s="919"/>
      <c r="N1009" s="919"/>
    </row>
    <row r="1010" spans="1:14" ht="16.5" thickBot="1" x14ac:dyDescent="0.3">
      <c r="A1010" s="62"/>
      <c r="B1010" s="649"/>
      <c r="C1010" s="647" t="str">
        <f t="shared" si="19"/>
        <v/>
      </c>
      <c r="D1010" s="648"/>
      <c r="E1010" s="646"/>
      <c r="F1010" s="919"/>
      <c r="G1010" s="919"/>
      <c r="H1010" s="919"/>
      <c r="I1010" s="919"/>
      <c r="J1010" s="919"/>
      <c r="K1010" s="919"/>
      <c r="L1010" s="919"/>
      <c r="M1010" s="919"/>
      <c r="N1010" s="919"/>
    </row>
    <row r="1011" spans="1:14" ht="16.5" thickBot="1" x14ac:dyDescent="0.3">
      <c r="A1011" s="62"/>
      <c r="B1011" s="649"/>
      <c r="C1011" s="647" t="str">
        <f t="shared" si="19"/>
        <v/>
      </c>
      <c r="D1011" s="648"/>
      <c r="E1011" s="646"/>
      <c r="F1011" s="919"/>
      <c r="G1011" s="919"/>
      <c r="H1011" s="919"/>
      <c r="I1011" s="919"/>
      <c r="J1011" s="919"/>
      <c r="K1011" s="919"/>
      <c r="L1011" s="919"/>
      <c r="M1011" s="919"/>
      <c r="N1011" s="919"/>
    </row>
    <row r="1012" spans="1:14" ht="16.5" thickBot="1" x14ac:dyDescent="0.3">
      <c r="A1012" s="62"/>
      <c r="B1012" s="649"/>
      <c r="C1012" s="647" t="str">
        <f t="shared" si="19"/>
        <v/>
      </c>
      <c r="D1012" s="648"/>
      <c r="E1012" s="646"/>
      <c r="F1012" s="919"/>
      <c r="G1012" s="919"/>
      <c r="H1012" s="919"/>
      <c r="I1012" s="919"/>
      <c r="J1012" s="919"/>
      <c r="K1012" s="919"/>
      <c r="L1012" s="919"/>
      <c r="M1012" s="919"/>
      <c r="N1012" s="919"/>
    </row>
    <row r="1013" spans="1:14" ht="16.5" thickBot="1" x14ac:dyDescent="0.3">
      <c r="A1013" s="62"/>
      <c r="B1013" s="649"/>
      <c r="C1013" s="647" t="str">
        <f t="shared" si="19"/>
        <v/>
      </c>
      <c r="D1013" s="648"/>
      <c r="E1013" s="646"/>
      <c r="F1013" s="919"/>
      <c r="G1013" s="919"/>
      <c r="H1013" s="919"/>
      <c r="I1013" s="919"/>
      <c r="J1013" s="919"/>
      <c r="K1013" s="919"/>
      <c r="L1013" s="919"/>
      <c r="M1013" s="919"/>
      <c r="N1013" s="919"/>
    </row>
    <row r="1014" spans="1:14" ht="16.5" thickBot="1" x14ac:dyDescent="0.3">
      <c r="A1014" s="62"/>
      <c r="B1014" s="649"/>
      <c r="C1014" s="647" t="str">
        <f t="shared" si="19"/>
        <v/>
      </c>
      <c r="D1014" s="648"/>
      <c r="E1014" s="646"/>
      <c r="F1014" s="919"/>
      <c r="G1014" s="919"/>
      <c r="H1014" s="919"/>
      <c r="I1014" s="919"/>
      <c r="J1014" s="919"/>
      <c r="K1014" s="919"/>
      <c r="L1014" s="919"/>
      <c r="M1014" s="919"/>
      <c r="N1014" s="919"/>
    </row>
    <row r="1015" spans="1:14" ht="16.5" thickBot="1" x14ac:dyDescent="0.3">
      <c r="A1015" s="62"/>
      <c r="B1015" s="649"/>
      <c r="C1015" s="647" t="str">
        <f t="shared" si="19"/>
        <v/>
      </c>
      <c r="D1015" s="648"/>
      <c r="E1015" s="646"/>
      <c r="F1015" s="919"/>
      <c r="G1015" s="919"/>
      <c r="H1015" s="919"/>
      <c r="I1015" s="919"/>
      <c r="J1015" s="919"/>
      <c r="K1015" s="919"/>
      <c r="L1015" s="919"/>
      <c r="M1015" s="919"/>
      <c r="N1015" s="919"/>
    </row>
    <row r="1016" spans="1:14" ht="16.5" thickBot="1" x14ac:dyDescent="0.3">
      <c r="A1016" s="62"/>
      <c r="B1016" s="649"/>
      <c r="C1016" s="647" t="str">
        <f t="shared" si="19"/>
        <v/>
      </c>
      <c r="D1016" s="648"/>
      <c r="E1016" s="646"/>
      <c r="F1016" s="919"/>
      <c r="G1016" s="919"/>
      <c r="H1016" s="919"/>
      <c r="I1016" s="919"/>
      <c r="J1016" s="919"/>
      <c r="K1016" s="919"/>
      <c r="L1016" s="919"/>
      <c r="M1016" s="919"/>
      <c r="N1016" s="919"/>
    </row>
    <row r="1017" spans="1:14" ht="16.5" thickBot="1" x14ac:dyDescent="0.3">
      <c r="A1017" s="62"/>
      <c r="B1017" s="649"/>
      <c r="C1017" s="647" t="str">
        <f t="shared" si="19"/>
        <v/>
      </c>
      <c r="D1017" s="648"/>
      <c r="E1017" s="646"/>
      <c r="F1017" s="919"/>
      <c r="G1017" s="919"/>
      <c r="H1017" s="919"/>
      <c r="I1017" s="919"/>
      <c r="J1017" s="919"/>
      <c r="K1017" s="919"/>
      <c r="L1017" s="919"/>
      <c r="M1017" s="919"/>
      <c r="N1017" s="919"/>
    </row>
    <row r="1018" spans="1:14" ht="16.5" thickBot="1" x14ac:dyDescent="0.3">
      <c r="A1018" s="62"/>
      <c r="B1018" s="649"/>
      <c r="C1018" s="647" t="str">
        <f t="shared" si="19"/>
        <v/>
      </c>
      <c r="D1018" s="648"/>
      <c r="E1018" s="646"/>
      <c r="F1018" s="919"/>
      <c r="G1018" s="919"/>
      <c r="H1018" s="919"/>
      <c r="I1018" s="919"/>
      <c r="J1018" s="919"/>
      <c r="K1018" s="919"/>
      <c r="L1018" s="919"/>
      <c r="M1018" s="919"/>
      <c r="N1018" s="919"/>
    </row>
    <row r="1019" spans="1:14" ht="16.5" thickBot="1" x14ac:dyDescent="0.3">
      <c r="A1019" s="62"/>
      <c r="B1019" s="649"/>
      <c r="C1019" s="647" t="str">
        <f t="shared" si="19"/>
        <v/>
      </c>
      <c r="D1019" s="648"/>
      <c r="E1019" s="646"/>
      <c r="F1019" s="919"/>
      <c r="G1019" s="919"/>
      <c r="H1019" s="919"/>
      <c r="I1019" s="919"/>
      <c r="J1019" s="919"/>
      <c r="K1019" s="919"/>
      <c r="L1019" s="919"/>
      <c r="M1019" s="919"/>
      <c r="N1019" s="919"/>
    </row>
    <row r="1020" spans="1:14" ht="16.5" thickBot="1" x14ac:dyDescent="0.3">
      <c r="A1020" s="62"/>
      <c r="B1020" s="649"/>
      <c r="C1020" s="647" t="str">
        <f t="shared" si="19"/>
        <v/>
      </c>
      <c r="D1020" s="648"/>
      <c r="E1020" s="646"/>
      <c r="F1020" s="919"/>
      <c r="G1020" s="919"/>
      <c r="H1020" s="919"/>
      <c r="I1020" s="919"/>
      <c r="J1020" s="919"/>
      <c r="K1020" s="919"/>
      <c r="L1020" s="919"/>
      <c r="M1020" s="919"/>
      <c r="N1020" s="919"/>
    </row>
    <row r="1021" spans="1:14" ht="16.5" thickBot="1" x14ac:dyDescent="0.3">
      <c r="A1021" s="62"/>
      <c r="B1021" s="649"/>
      <c r="C1021" s="647" t="str">
        <f t="shared" si="19"/>
        <v/>
      </c>
      <c r="D1021" s="648"/>
      <c r="E1021" s="646"/>
      <c r="F1021" s="919"/>
      <c r="G1021" s="919"/>
      <c r="H1021" s="919"/>
      <c r="I1021" s="919"/>
      <c r="J1021" s="919"/>
      <c r="K1021" s="919"/>
      <c r="L1021" s="919"/>
      <c r="M1021" s="919"/>
      <c r="N1021" s="919"/>
    </row>
    <row r="1022" spans="1:14" ht="16.5" thickBot="1" x14ac:dyDescent="0.3">
      <c r="A1022" s="62"/>
      <c r="B1022" s="649"/>
      <c r="C1022" s="647" t="str">
        <f t="shared" si="19"/>
        <v/>
      </c>
      <c r="D1022" s="648"/>
      <c r="E1022" s="646"/>
      <c r="F1022" s="919"/>
      <c r="G1022" s="919"/>
      <c r="H1022" s="919"/>
      <c r="I1022" s="919"/>
      <c r="J1022" s="919"/>
      <c r="K1022" s="919"/>
      <c r="L1022" s="919"/>
      <c r="M1022" s="919"/>
      <c r="N1022" s="919"/>
    </row>
    <row r="1023" spans="1:14" ht="16.5" thickBot="1" x14ac:dyDescent="0.3">
      <c r="A1023" s="62"/>
      <c r="B1023" s="649"/>
      <c r="C1023" s="647" t="str">
        <f t="shared" si="19"/>
        <v/>
      </c>
      <c r="D1023" s="648"/>
      <c r="E1023" s="646"/>
      <c r="F1023" s="919"/>
      <c r="G1023" s="919"/>
      <c r="H1023" s="919"/>
      <c r="I1023" s="919"/>
      <c r="J1023" s="919"/>
      <c r="K1023" s="919"/>
      <c r="L1023" s="919"/>
      <c r="M1023" s="919"/>
      <c r="N1023" s="919"/>
    </row>
    <row r="1024" spans="1:14" ht="16.5" thickBot="1" x14ac:dyDescent="0.3">
      <c r="A1024" s="62"/>
      <c r="B1024" s="649"/>
      <c r="C1024" s="647" t="str">
        <f t="shared" si="19"/>
        <v/>
      </c>
      <c r="D1024" s="648"/>
      <c r="E1024" s="646"/>
      <c r="F1024" s="919"/>
      <c r="G1024" s="919"/>
      <c r="H1024" s="919"/>
      <c r="I1024" s="919"/>
      <c r="J1024" s="919"/>
      <c r="K1024" s="919"/>
      <c r="L1024" s="919"/>
      <c r="M1024" s="919"/>
      <c r="N1024" s="919"/>
    </row>
    <row r="1025" spans="1:14" ht="16.5" thickBot="1" x14ac:dyDescent="0.3">
      <c r="A1025" s="62"/>
      <c r="B1025" s="649"/>
      <c r="C1025" s="647" t="str">
        <f t="shared" si="19"/>
        <v/>
      </c>
      <c r="D1025" s="648"/>
      <c r="E1025" s="646"/>
      <c r="F1025" s="919"/>
      <c r="G1025" s="919"/>
      <c r="H1025" s="919"/>
      <c r="I1025" s="919"/>
      <c r="J1025" s="919"/>
      <c r="K1025" s="919"/>
      <c r="L1025" s="919"/>
      <c r="M1025" s="919"/>
      <c r="N1025" s="919"/>
    </row>
    <row r="1026" spans="1:14" ht="16.5" thickBot="1" x14ac:dyDescent="0.3">
      <c r="A1026" s="62"/>
      <c r="B1026" s="649"/>
      <c r="C1026" s="647" t="str">
        <f t="shared" si="19"/>
        <v/>
      </c>
      <c r="D1026" s="648"/>
      <c r="E1026" s="646"/>
      <c r="F1026" s="919"/>
      <c r="G1026" s="919"/>
      <c r="H1026" s="919"/>
      <c r="I1026" s="919"/>
      <c r="J1026" s="919"/>
      <c r="K1026" s="919"/>
      <c r="L1026" s="919"/>
      <c r="M1026" s="919"/>
      <c r="N1026" s="919"/>
    </row>
    <row r="1027" spans="1:14" ht="16.5" thickBot="1" x14ac:dyDescent="0.3">
      <c r="A1027" s="62"/>
      <c r="B1027" s="649"/>
      <c r="C1027" s="647" t="str">
        <f t="shared" si="19"/>
        <v/>
      </c>
      <c r="D1027" s="648"/>
      <c r="E1027" s="646"/>
      <c r="F1027" s="919"/>
      <c r="G1027" s="919"/>
      <c r="H1027" s="919"/>
      <c r="I1027" s="919"/>
      <c r="J1027" s="919"/>
      <c r="K1027" s="919"/>
      <c r="L1027" s="919"/>
      <c r="M1027" s="919"/>
      <c r="N1027" s="919"/>
    </row>
    <row r="1028" spans="1:14" ht="16.5" thickBot="1" x14ac:dyDescent="0.3">
      <c r="A1028" s="62"/>
      <c r="B1028" s="649"/>
      <c r="C1028" s="647" t="str">
        <f t="shared" si="19"/>
        <v/>
      </c>
      <c r="D1028" s="648"/>
      <c r="E1028" s="646"/>
      <c r="F1028" s="919"/>
      <c r="G1028" s="919"/>
      <c r="H1028" s="919"/>
      <c r="I1028" s="919"/>
      <c r="J1028" s="919"/>
      <c r="K1028" s="919"/>
      <c r="L1028" s="919"/>
      <c r="M1028" s="919"/>
      <c r="N1028" s="919"/>
    </row>
    <row r="1029" spans="1:14" ht="16.5" thickBot="1" x14ac:dyDescent="0.3">
      <c r="A1029" s="62"/>
      <c r="B1029" s="649"/>
      <c r="C1029" s="647" t="str">
        <f t="shared" si="19"/>
        <v/>
      </c>
      <c r="D1029" s="648"/>
      <c r="E1029" s="646"/>
      <c r="F1029" s="919"/>
      <c r="G1029" s="919"/>
      <c r="H1029" s="919"/>
      <c r="I1029" s="919"/>
      <c r="J1029" s="919"/>
      <c r="K1029" s="919"/>
      <c r="L1029" s="919"/>
      <c r="M1029" s="919"/>
      <c r="N1029" s="919"/>
    </row>
    <row r="1030" spans="1:14" ht="16.5" thickBot="1" x14ac:dyDescent="0.3">
      <c r="A1030" s="62"/>
      <c r="B1030" s="649"/>
      <c r="C1030" s="647" t="str">
        <f t="shared" si="19"/>
        <v/>
      </c>
      <c r="D1030" s="648"/>
      <c r="E1030" s="646"/>
      <c r="F1030" s="919"/>
      <c r="G1030" s="919"/>
      <c r="H1030" s="919"/>
      <c r="I1030" s="919"/>
      <c r="J1030" s="919"/>
      <c r="K1030" s="919"/>
      <c r="L1030" s="919"/>
      <c r="M1030" s="919"/>
      <c r="N1030" s="919"/>
    </row>
    <row r="1031" spans="1:14" ht="16.5" thickBot="1" x14ac:dyDescent="0.3">
      <c r="A1031" s="62"/>
      <c r="B1031" s="649"/>
      <c r="C1031" s="647" t="str">
        <f t="shared" si="19"/>
        <v/>
      </c>
      <c r="D1031" s="648"/>
      <c r="E1031" s="646"/>
      <c r="F1031" s="919"/>
      <c r="G1031" s="919"/>
      <c r="H1031" s="919"/>
      <c r="I1031" s="919"/>
      <c r="J1031" s="919"/>
      <c r="K1031" s="919"/>
      <c r="L1031" s="919"/>
      <c r="M1031" s="919"/>
      <c r="N1031" s="919"/>
    </row>
    <row r="1032" spans="1:14" ht="16.5" thickBot="1" x14ac:dyDescent="0.3">
      <c r="A1032" s="62"/>
      <c r="B1032" s="649"/>
      <c r="C1032" s="647" t="str">
        <f t="shared" si="19"/>
        <v/>
      </c>
      <c r="D1032" s="648"/>
      <c r="E1032" s="646"/>
      <c r="F1032" s="919"/>
      <c r="G1032" s="919"/>
      <c r="H1032" s="919"/>
      <c r="I1032" s="919"/>
      <c r="J1032" s="919"/>
      <c r="K1032" s="919"/>
      <c r="L1032" s="919"/>
      <c r="M1032" s="919"/>
      <c r="N1032" s="919"/>
    </row>
    <row r="1033" spans="1:14" ht="16.5" thickBot="1" x14ac:dyDescent="0.3">
      <c r="A1033" s="62"/>
      <c r="B1033" s="649"/>
      <c r="C1033" s="647" t="str">
        <f t="shared" si="19"/>
        <v/>
      </c>
      <c r="D1033" s="648"/>
      <c r="E1033" s="646"/>
      <c r="F1033" s="919"/>
      <c r="G1033" s="919"/>
      <c r="H1033" s="919"/>
      <c r="I1033" s="919"/>
      <c r="J1033" s="919"/>
      <c r="K1033" s="919"/>
      <c r="L1033" s="919"/>
      <c r="M1033" s="919"/>
      <c r="N1033" s="919"/>
    </row>
    <row r="1034" spans="1:14" ht="16.5" thickBot="1" x14ac:dyDescent="0.3">
      <c r="A1034" s="62"/>
      <c r="B1034" s="649"/>
      <c r="C1034" s="647" t="str">
        <f t="shared" si="19"/>
        <v/>
      </c>
      <c r="D1034" s="648"/>
      <c r="E1034" s="646"/>
      <c r="F1034" s="919"/>
      <c r="G1034" s="919"/>
      <c r="H1034" s="919"/>
      <c r="I1034" s="919"/>
      <c r="J1034" s="919"/>
      <c r="K1034" s="919"/>
      <c r="L1034" s="919"/>
      <c r="M1034" s="919"/>
      <c r="N1034" s="919"/>
    </row>
    <row r="1035" spans="1:14" ht="16.5" thickBot="1" x14ac:dyDescent="0.3">
      <c r="A1035" s="62"/>
      <c r="B1035" s="649"/>
      <c r="C1035" s="647" t="str">
        <f t="shared" si="19"/>
        <v/>
      </c>
      <c r="D1035" s="648"/>
      <c r="E1035" s="646"/>
      <c r="F1035" s="919"/>
      <c r="G1035" s="919"/>
      <c r="H1035" s="919"/>
      <c r="I1035" s="919"/>
      <c r="J1035" s="919"/>
      <c r="K1035" s="919"/>
      <c r="L1035" s="919"/>
      <c r="M1035" s="919"/>
      <c r="N1035" s="919"/>
    </row>
    <row r="1036" spans="1:14" ht="16.5" thickBot="1" x14ac:dyDescent="0.3">
      <c r="A1036" s="62"/>
      <c r="B1036" s="649"/>
      <c r="C1036" s="647" t="str">
        <f t="shared" ref="C1036:C1099" si="20">IF(B1036&gt;0, (B1036-B1035), "")</f>
        <v/>
      </c>
      <c r="D1036" s="648"/>
      <c r="E1036" s="646"/>
      <c r="F1036" s="919"/>
      <c r="G1036" s="919"/>
      <c r="H1036" s="919"/>
      <c r="I1036" s="919"/>
      <c r="J1036" s="919"/>
      <c r="K1036" s="919"/>
      <c r="L1036" s="919"/>
      <c r="M1036" s="919"/>
      <c r="N1036" s="919"/>
    </row>
    <row r="1037" spans="1:14" ht="16.5" thickBot="1" x14ac:dyDescent="0.3">
      <c r="A1037" s="62"/>
      <c r="B1037" s="649"/>
      <c r="C1037" s="647" t="str">
        <f t="shared" si="20"/>
        <v/>
      </c>
      <c r="D1037" s="648"/>
      <c r="E1037" s="646"/>
      <c r="F1037" s="919"/>
      <c r="G1037" s="919"/>
      <c r="H1037" s="919"/>
      <c r="I1037" s="919"/>
      <c r="J1037" s="919"/>
      <c r="K1037" s="919"/>
      <c r="L1037" s="919"/>
      <c r="M1037" s="919"/>
      <c r="N1037" s="919"/>
    </row>
    <row r="1038" spans="1:14" ht="16.5" thickBot="1" x14ac:dyDescent="0.3">
      <c r="A1038" s="62"/>
      <c r="B1038" s="649"/>
      <c r="C1038" s="647" t="str">
        <f t="shared" si="20"/>
        <v/>
      </c>
      <c r="D1038" s="648"/>
      <c r="E1038" s="646"/>
      <c r="F1038" s="919"/>
      <c r="G1038" s="919"/>
      <c r="H1038" s="919"/>
      <c r="I1038" s="919"/>
      <c r="J1038" s="919"/>
      <c r="K1038" s="919"/>
      <c r="L1038" s="919"/>
      <c r="M1038" s="919"/>
      <c r="N1038" s="919"/>
    </row>
    <row r="1039" spans="1:14" ht="16.5" thickBot="1" x14ac:dyDescent="0.3">
      <c r="A1039" s="62"/>
      <c r="B1039" s="649"/>
      <c r="C1039" s="647" t="str">
        <f t="shared" si="20"/>
        <v/>
      </c>
      <c r="D1039" s="648"/>
      <c r="E1039" s="646"/>
      <c r="F1039" s="919"/>
      <c r="G1039" s="919"/>
      <c r="H1039" s="919"/>
      <c r="I1039" s="919"/>
      <c r="J1039" s="919"/>
      <c r="K1039" s="919"/>
      <c r="L1039" s="919"/>
      <c r="M1039" s="919"/>
      <c r="N1039" s="919"/>
    </row>
    <row r="1040" spans="1:14" ht="16.5" thickBot="1" x14ac:dyDescent="0.3">
      <c r="A1040" s="62"/>
      <c r="B1040" s="649"/>
      <c r="C1040" s="647" t="str">
        <f t="shared" si="20"/>
        <v/>
      </c>
      <c r="D1040" s="648"/>
      <c r="E1040" s="646"/>
      <c r="F1040" s="919"/>
      <c r="G1040" s="919"/>
      <c r="H1040" s="919"/>
      <c r="I1040" s="919"/>
      <c r="J1040" s="919"/>
      <c r="K1040" s="919"/>
      <c r="L1040" s="919"/>
      <c r="M1040" s="919"/>
      <c r="N1040" s="919"/>
    </row>
    <row r="1041" spans="1:14" ht="16.5" thickBot="1" x14ac:dyDescent="0.3">
      <c r="A1041" s="62"/>
      <c r="B1041" s="649"/>
      <c r="C1041" s="647" t="str">
        <f t="shared" si="20"/>
        <v/>
      </c>
      <c r="D1041" s="648"/>
      <c r="E1041" s="646"/>
      <c r="F1041" s="919"/>
      <c r="G1041" s="919"/>
      <c r="H1041" s="919"/>
      <c r="I1041" s="919"/>
      <c r="J1041" s="919"/>
      <c r="K1041" s="919"/>
      <c r="L1041" s="919"/>
      <c r="M1041" s="919"/>
      <c r="N1041" s="919"/>
    </row>
    <row r="1042" spans="1:14" ht="16.5" thickBot="1" x14ac:dyDescent="0.3">
      <c r="A1042" s="62"/>
      <c r="B1042" s="649"/>
      <c r="C1042" s="647" t="str">
        <f t="shared" si="20"/>
        <v/>
      </c>
      <c r="D1042" s="648"/>
      <c r="E1042" s="646"/>
      <c r="F1042" s="919"/>
      <c r="G1042" s="919"/>
      <c r="H1042" s="919"/>
      <c r="I1042" s="919"/>
      <c r="J1042" s="919"/>
      <c r="K1042" s="919"/>
      <c r="L1042" s="919"/>
      <c r="M1042" s="919"/>
      <c r="N1042" s="919"/>
    </row>
    <row r="1043" spans="1:14" ht="16.5" thickBot="1" x14ac:dyDescent="0.3">
      <c r="A1043" s="62"/>
      <c r="B1043" s="649"/>
      <c r="C1043" s="647" t="str">
        <f t="shared" si="20"/>
        <v/>
      </c>
      <c r="D1043" s="648"/>
      <c r="E1043" s="646"/>
      <c r="F1043" s="919"/>
      <c r="G1043" s="919"/>
      <c r="H1043" s="919"/>
      <c r="I1043" s="919"/>
      <c r="J1043" s="919"/>
      <c r="K1043" s="919"/>
      <c r="L1043" s="919"/>
      <c r="M1043" s="919"/>
      <c r="N1043" s="919"/>
    </row>
    <row r="1044" spans="1:14" ht="16.5" thickBot="1" x14ac:dyDescent="0.3">
      <c r="A1044" s="62"/>
      <c r="B1044" s="649"/>
      <c r="C1044" s="647" t="str">
        <f t="shared" si="20"/>
        <v/>
      </c>
      <c r="D1044" s="648"/>
      <c r="E1044" s="646"/>
      <c r="F1044" s="919"/>
      <c r="G1044" s="919"/>
      <c r="H1044" s="919"/>
      <c r="I1044" s="919"/>
      <c r="J1044" s="919"/>
      <c r="K1044" s="919"/>
      <c r="L1044" s="919"/>
      <c r="M1044" s="919"/>
      <c r="N1044" s="919"/>
    </row>
    <row r="1045" spans="1:14" ht="16.5" thickBot="1" x14ac:dyDescent="0.3">
      <c r="A1045" s="62"/>
      <c r="B1045" s="649"/>
      <c r="C1045" s="647" t="str">
        <f t="shared" si="20"/>
        <v/>
      </c>
      <c r="D1045" s="648"/>
      <c r="E1045" s="646"/>
      <c r="F1045" s="919"/>
      <c r="G1045" s="919"/>
      <c r="H1045" s="919"/>
      <c r="I1045" s="919"/>
      <c r="J1045" s="919"/>
      <c r="K1045" s="919"/>
      <c r="L1045" s="919"/>
      <c r="M1045" s="919"/>
      <c r="N1045" s="919"/>
    </row>
    <row r="1046" spans="1:14" ht="16.5" thickBot="1" x14ac:dyDescent="0.3">
      <c r="A1046" s="62"/>
      <c r="B1046" s="649"/>
      <c r="C1046" s="647" t="str">
        <f t="shared" si="20"/>
        <v/>
      </c>
      <c r="D1046" s="648"/>
      <c r="E1046" s="646"/>
      <c r="F1046" s="919"/>
      <c r="G1046" s="919"/>
      <c r="H1046" s="919"/>
      <c r="I1046" s="919"/>
      <c r="J1046" s="919"/>
      <c r="K1046" s="919"/>
      <c r="L1046" s="919"/>
      <c r="M1046" s="919"/>
      <c r="N1046" s="919"/>
    </row>
    <row r="1047" spans="1:14" ht="16.5" thickBot="1" x14ac:dyDescent="0.3">
      <c r="A1047" s="62"/>
      <c r="B1047" s="649"/>
      <c r="C1047" s="647" t="str">
        <f t="shared" si="20"/>
        <v/>
      </c>
      <c r="D1047" s="648"/>
      <c r="E1047" s="646"/>
      <c r="F1047" s="919"/>
      <c r="G1047" s="919"/>
      <c r="H1047" s="919"/>
      <c r="I1047" s="919"/>
      <c r="J1047" s="919"/>
      <c r="K1047" s="919"/>
      <c r="L1047" s="919"/>
      <c r="M1047" s="919"/>
      <c r="N1047" s="919"/>
    </row>
    <row r="1048" spans="1:14" ht="16.5" thickBot="1" x14ac:dyDescent="0.3">
      <c r="A1048" s="62"/>
      <c r="B1048" s="649"/>
      <c r="C1048" s="647" t="str">
        <f t="shared" si="20"/>
        <v/>
      </c>
      <c r="D1048" s="648"/>
      <c r="E1048" s="646"/>
      <c r="F1048" s="919"/>
      <c r="G1048" s="919"/>
      <c r="H1048" s="919"/>
      <c r="I1048" s="919"/>
      <c r="J1048" s="919"/>
      <c r="K1048" s="919"/>
      <c r="L1048" s="919"/>
      <c r="M1048" s="919"/>
      <c r="N1048" s="919"/>
    </row>
    <row r="1049" spans="1:14" ht="16.5" thickBot="1" x14ac:dyDescent="0.3">
      <c r="A1049" s="62"/>
      <c r="B1049" s="649"/>
      <c r="C1049" s="647" t="str">
        <f t="shared" si="20"/>
        <v/>
      </c>
      <c r="D1049" s="648"/>
      <c r="E1049" s="646"/>
      <c r="F1049" s="919"/>
      <c r="G1049" s="919"/>
      <c r="H1049" s="919"/>
      <c r="I1049" s="919"/>
      <c r="J1049" s="919"/>
      <c r="K1049" s="919"/>
      <c r="L1049" s="919"/>
      <c r="M1049" s="919"/>
      <c r="N1049" s="919"/>
    </row>
    <row r="1050" spans="1:14" ht="16.5" thickBot="1" x14ac:dyDescent="0.3">
      <c r="A1050" s="62"/>
      <c r="B1050" s="649"/>
      <c r="C1050" s="647" t="str">
        <f t="shared" si="20"/>
        <v/>
      </c>
      <c r="D1050" s="648"/>
      <c r="E1050" s="646"/>
      <c r="F1050" s="919"/>
      <c r="G1050" s="919"/>
      <c r="H1050" s="919"/>
      <c r="I1050" s="919"/>
      <c r="J1050" s="919"/>
      <c r="K1050" s="919"/>
      <c r="L1050" s="919"/>
      <c r="M1050" s="919"/>
      <c r="N1050" s="919"/>
    </row>
    <row r="1051" spans="1:14" ht="16.5" thickBot="1" x14ac:dyDescent="0.3">
      <c r="A1051" s="62"/>
      <c r="B1051" s="649"/>
      <c r="C1051" s="647" t="str">
        <f t="shared" si="20"/>
        <v/>
      </c>
      <c r="D1051" s="648"/>
      <c r="E1051" s="646"/>
      <c r="F1051" s="919"/>
      <c r="G1051" s="919"/>
      <c r="H1051" s="919"/>
      <c r="I1051" s="919"/>
      <c r="J1051" s="919"/>
      <c r="K1051" s="919"/>
      <c r="L1051" s="919"/>
      <c r="M1051" s="919"/>
      <c r="N1051" s="919"/>
    </row>
    <row r="1052" spans="1:14" ht="16.5" thickBot="1" x14ac:dyDescent="0.3">
      <c r="A1052" s="62"/>
      <c r="B1052" s="649"/>
      <c r="C1052" s="647" t="str">
        <f t="shared" si="20"/>
        <v/>
      </c>
      <c r="D1052" s="648"/>
      <c r="E1052" s="646"/>
      <c r="F1052" s="919"/>
      <c r="G1052" s="919"/>
      <c r="H1052" s="919"/>
      <c r="I1052" s="919"/>
      <c r="J1052" s="919"/>
      <c r="K1052" s="919"/>
      <c r="L1052" s="919"/>
      <c r="M1052" s="919"/>
      <c r="N1052" s="919"/>
    </row>
    <row r="1053" spans="1:14" ht="16.5" thickBot="1" x14ac:dyDescent="0.3">
      <c r="A1053" s="62"/>
      <c r="B1053" s="649"/>
      <c r="C1053" s="647" t="str">
        <f t="shared" si="20"/>
        <v/>
      </c>
      <c r="D1053" s="648"/>
      <c r="E1053" s="646"/>
      <c r="F1053" s="919"/>
      <c r="G1053" s="919"/>
      <c r="H1053" s="919"/>
      <c r="I1053" s="919"/>
      <c r="J1053" s="919"/>
      <c r="K1053" s="919"/>
      <c r="L1053" s="919"/>
      <c r="M1053" s="919"/>
      <c r="N1053" s="919"/>
    </row>
    <row r="1054" spans="1:14" ht="16.5" thickBot="1" x14ac:dyDescent="0.3">
      <c r="A1054" s="62"/>
      <c r="B1054" s="649"/>
      <c r="C1054" s="647" t="str">
        <f t="shared" si="20"/>
        <v/>
      </c>
      <c r="D1054" s="648"/>
      <c r="E1054" s="646"/>
      <c r="F1054" s="919"/>
      <c r="G1054" s="919"/>
      <c r="H1054" s="919"/>
      <c r="I1054" s="919"/>
      <c r="J1054" s="919"/>
      <c r="K1054" s="919"/>
      <c r="L1054" s="919"/>
      <c r="M1054" s="919"/>
      <c r="N1054" s="919"/>
    </row>
    <row r="1055" spans="1:14" ht="16.5" thickBot="1" x14ac:dyDescent="0.3">
      <c r="A1055" s="62"/>
      <c r="B1055" s="649"/>
      <c r="C1055" s="647" t="str">
        <f t="shared" si="20"/>
        <v/>
      </c>
      <c r="D1055" s="648"/>
      <c r="E1055" s="646"/>
      <c r="F1055" s="919"/>
      <c r="G1055" s="919"/>
      <c r="H1055" s="919"/>
      <c r="I1055" s="919"/>
      <c r="J1055" s="919"/>
      <c r="K1055" s="919"/>
      <c r="L1055" s="919"/>
      <c r="M1055" s="919"/>
      <c r="N1055" s="919"/>
    </row>
    <row r="1056" spans="1:14" ht="16.5" thickBot="1" x14ac:dyDescent="0.3">
      <c r="A1056" s="62"/>
      <c r="B1056" s="649"/>
      <c r="C1056" s="647" t="str">
        <f t="shared" si="20"/>
        <v/>
      </c>
      <c r="D1056" s="648"/>
      <c r="E1056" s="646"/>
      <c r="F1056" s="919"/>
      <c r="G1056" s="919"/>
      <c r="H1056" s="919"/>
      <c r="I1056" s="919"/>
      <c r="J1056" s="919"/>
      <c r="K1056" s="919"/>
      <c r="L1056" s="919"/>
      <c r="M1056" s="919"/>
      <c r="N1056" s="919"/>
    </row>
    <row r="1057" spans="1:14" ht="16.5" thickBot="1" x14ac:dyDescent="0.3">
      <c r="A1057" s="62"/>
      <c r="B1057" s="649"/>
      <c r="C1057" s="647" t="str">
        <f t="shared" si="20"/>
        <v/>
      </c>
      <c r="D1057" s="648"/>
      <c r="E1057" s="646"/>
      <c r="F1057" s="919"/>
      <c r="G1057" s="919"/>
      <c r="H1057" s="919"/>
      <c r="I1057" s="919"/>
      <c r="J1057" s="919"/>
      <c r="K1057" s="919"/>
      <c r="L1057" s="919"/>
      <c r="M1057" s="919"/>
      <c r="N1057" s="919"/>
    </row>
    <row r="1058" spans="1:14" ht="16.5" thickBot="1" x14ac:dyDescent="0.3">
      <c r="A1058" s="62"/>
      <c r="B1058" s="649"/>
      <c r="C1058" s="647" t="str">
        <f t="shared" si="20"/>
        <v/>
      </c>
      <c r="D1058" s="648"/>
      <c r="E1058" s="646"/>
      <c r="F1058" s="919"/>
      <c r="G1058" s="919"/>
      <c r="H1058" s="919"/>
      <c r="I1058" s="919"/>
      <c r="J1058" s="919"/>
      <c r="K1058" s="919"/>
      <c r="L1058" s="919"/>
      <c r="M1058" s="919"/>
      <c r="N1058" s="919"/>
    </row>
    <row r="1059" spans="1:14" ht="16.5" thickBot="1" x14ac:dyDescent="0.3">
      <c r="A1059" s="62"/>
      <c r="B1059" s="649"/>
      <c r="C1059" s="647" t="str">
        <f t="shared" si="20"/>
        <v/>
      </c>
      <c r="D1059" s="648"/>
      <c r="E1059" s="646"/>
      <c r="F1059" s="919"/>
      <c r="G1059" s="919"/>
      <c r="H1059" s="919"/>
      <c r="I1059" s="919"/>
      <c r="J1059" s="919"/>
      <c r="K1059" s="919"/>
      <c r="L1059" s="919"/>
      <c r="M1059" s="919"/>
      <c r="N1059" s="919"/>
    </row>
    <row r="1060" spans="1:14" ht="16.5" thickBot="1" x14ac:dyDescent="0.3">
      <c r="A1060" s="62"/>
      <c r="B1060" s="649"/>
      <c r="C1060" s="647" t="str">
        <f t="shared" si="20"/>
        <v/>
      </c>
      <c r="D1060" s="648"/>
      <c r="E1060" s="646"/>
      <c r="F1060" s="919"/>
      <c r="G1060" s="919"/>
      <c r="H1060" s="919"/>
      <c r="I1060" s="919"/>
      <c r="J1060" s="919"/>
      <c r="K1060" s="919"/>
      <c r="L1060" s="919"/>
      <c r="M1060" s="919"/>
      <c r="N1060" s="919"/>
    </row>
    <row r="1061" spans="1:14" ht="16.5" thickBot="1" x14ac:dyDescent="0.3">
      <c r="A1061" s="62"/>
      <c r="B1061" s="649"/>
      <c r="C1061" s="647" t="str">
        <f t="shared" si="20"/>
        <v/>
      </c>
      <c r="D1061" s="648"/>
      <c r="E1061" s="646"/>
      <c r="F1061" s="919"/>
      <c r="G1061" s="919"/>
      <c r="H1061" s="919"/>
      <c r="I1061" s="919"/>
      <c r="J1061" s="919"/>
      <c r="K1061" s="919"/>
      <c r="L1061" s="919"/>
      <c r="M1061" s="919"/>
      <c r="N1061" s="919"/>
    </row>
    <row r="1062" spans="1:14" ht="16.5" thickBot="1" x14ac:dyDescent="0.3">
      <c r="A1062" s="62"/>
      <c r="B1062" s="649"/>
      <c r="C1062" s="647" t="str">
        <f t="shared" si="20"/>
        <v/>
      </c>
      <c r="D1062" s="648"/>
      <c r="E1062" s="646"/>
      <c r="F1062" s="919"/>
      <c r="G1062" s="919"/>
      <c r="H1062" s="919"/>
      <c r="I1062" s="919"/>
      <c r="J1062" s="919"/>
      <c r="K1062" s="919"/>
      <c r="L1062" s="919"/>
      <c r="M1062" s="919"/>
      <c r="N1062" s="919"/>
    </row>
    <row r="1063" spans="1:14" ht="16.5" thickBot="1" x14ac:dyDescent="0.3">
      <c r="A1063" s="62"/>
      <c r="B1063" s="649"/>
      <c r="C1063" s="647" t="str">
        <f t="shared" si="20"/>
        <v/>
      </c>
      <c r="D1063" s="648"/>
      <c r="E1063" s="646"/>
      <c r="F1063" s="919"/>
      <c r="G1063" s="919"/>
      <c r="H1063" s="919"/>
      <c r="I1063" s="919"/>
      <c r="J1063" s="919"/>
      <c r="K1063" s="919"/>
      <c r="L1063" s="919"/>
      <c r="M1063" s="919"/>
      <c r="N1063" s="919"/>
    </row>
    <row r="1064" spans="1:14" ht="16.5" thickBot="1" x14ac:dyDescent="0.3">
      <c r="A1064" s="62"/>
      <c r="B1064" s="649"/>
      <c r="C1064" s="647" t="str">
        <f t="shared" si="20"/>
        <v/>
      </c>
      <c r="D1064" s="648"/>
      <c r="E1064" s="646"/>
      <c r="F1064" s="919"/>
      <c r="G1064" s="919"/>
      <c r="H1064" s="919"/>
      <c r="I1064" s="919"/>
      <c r="J1064" s="919"/>
      <c r="K1064" s="919"/>
      <c r="L1064" s="919"/>
      <c r="M1064" s="919"/>
      <c r="N1064" s="919"/>
    </row>
    <row r="1065" spans="1:14" ht="16.5" thickBot="1" x14ac:dyDescent="0.3">
      <c r="A1065" s="62"/>
      <c r="B1065" s="649"/>
      <c r="C1065" s="647" t="str">
        <f t="shared" si="20"/>
        <v/>
      </c>
      <c r="D1065" s="648"/>
      <c r="E1065" s="646"/>
      <c r="F1065" s="919"/>
      <c r="G1065" s="919"/>
      <c r="H1065" s="919"/>
      <c r="I1065" s="919"/>
      <c r="J1065" s="919"/>
      <c r="K1065" s="919"/>
      <c r="L1065" s="919"/>
      <c r="M1065" s="919"/>
      <c r="N1065" s="919"/>
    </row>
    <row r="1066" spans="1:14" ht="16.5" thickBot="1" x14ac:dyDescent="0.3">
      <c r="A1066" s="62"/>
      <c r="B1066" s="649"/>
      <c r="C1066" s="647" t="str">
        <f t="shared" si="20"/>
        <v/>
      </c>
      <c r="D1066" s="648"/>
      <c r="E1066" s="646"/>
      <c r="F1066" s="919"/>
      <c r="G1066" s="919"/>
      <c r="H1066" s="919"/>
      <c r="I1066" s="919"/>
      <c r="J1066" s="919"/>
      <c r="K1066" s="919"/>
      <c r="L1066" s="919"/>
      <c r="M1066" s="919"/>
      <c r="N1066" s="919"/>
    </row>
    <row r="1067" spans="1:14" ht="16.5" thickBot="1" x14ac:dyDescent="0.3">
      <c r="A1067" s="62"/>
      <c r="B1067" s="649"/>
      <c r="C1067" s="647" t="str">
        <f t="shared" si="20"/>
        <v/>
      </c>
      <c r="D1067" s="648"/>
      <c r="E1067" s="646"/>
      <c r="F1067" s="919"/>
      <c r="G1067" s="919"/>
      <c r="H1067" s="919"/>
      <c r="I1067" s="919"/>
      <c r="J1067" s="919"/>
      <c r="K1067" s="919"/>
      <c r="L1067" s="919"/>
      <c r="M1067" s="919"/>
      <c r="N1067" s="919"/>
    </row>
    <row r="1068" spans="1:14" ht="16.5" thickBot="1" x14ac:dyDescent="0.3">
      <c r="A1068" s="62"/>
      <c r="B1068" s="649"/>
      <c r="C1068" s="647" t="str">
        <f t="shared" si="20"/>
        <v/>
      </c>
      <c r="D1068" s="648"/>
      <c r="E1068" s="646"/>
      <c r="F1068" s="919"/>
      <c r="G1068" s="919"/>
      <c r="H1068" s="919"/>
      <c r="I1068" s="919"/>
      <c r="J1068" s="919"/>
      <c r="K1068" s="919"/>
      <c r="L1068" s="919"/>
      <c r="M1068" s="919"/>
      <c r="N1068" s="919"/>
    </row>
    <row r="1069" spans="1:14" ht="16.5" thickBot="1" x14ac:dyDescent="0.3">
      <c r="A1069" s="62"/>
      <c r="B1069" s="649"/>
      <c r="C1069" s="647" t="str">
        <f t="shared" si="20"/>
        <v/>
      </c>
      <c r="D1069" s="648"/>
      <c r="E1069" s="646"/>
      <c r="F1069" s="919"/>
      <c r="G1069" s="919"/>
      <c r="H1069" s="919"/>
      <c r="I1069" s="919"/>
      <c r="J1069" s="919"/>
      <c r="K1069" s="919"/>
      <c r="L1069" s="919"/>
      <c r="M1069" s="919"/>
      <c r="N1069" s="919"/>
    </row>
    <row r="1070" spans="1:14" ht="16.5" thickBot="1" x14ac:dyDescent="0.3">
      <c r="A1070" s="62"/>
      <c r="B1070" s="649"/>
      <c r="C1070" s="647" t="str">
        <f t="shared" si="20"/>
        <v/>
      </c>
      <c r="D1070" s="648"/>
      <c r="E1070" s="646"/>
      <c r="F1070" s="919"/>
      <c r="G1070" s="919"/>
      <c r="H1070" s="919"/>
      <c r="I1070" s="919"/>
      <c r="J1070" s="919"/>
      <c r="K1070" s="919"/>
      <c r="L1070" s="919"/>
      <c r="M1070" s="919"/>
      <c r="N1070" s="919"/>
    </row>
    <row r="1071" spans="1:14" ht="16.5" thickBot="1" x14ac:dyDescent="0.3">
      <c r="A1071" s="62"/>
      <c r="B1071" s="649"/>
      <c r="C1071" s="647" t="str">
        <f t="shared" si="20"/>
        <v/>
      </c>
      <c r="D1071" s="648"/>
      <c r="E1071" s="646"/>
      <c r="F1071" s="919"/>
      <c r="G1071" s="919"/>
      <c r="H1071" s="919"/>
      <c r="I1071" s="919"/>
      <c r="J1071" s="919"/>
      <c r="K1071" s="919"/>
      <c r="L1071" s="919"/>
      <c r="M1071" s="919"/>
      <c r="N1071" s="919"/>
    </row>
    <row r="1072" spans="1:14" ht="16.5" thickBot="1" x14ac:dyDescent="0.3">
      <c r="A1072" s="62"/>
      <c r="B1072" s="649"/>
      <c r="C1072" s="647" t="str">
        <f t="shared" si="20"/>
        <v/>
      </c>
      <c r="D1072" s="648"/>
      <c r="E1072" s="646"/>
      <c r="F1072" s="919"/>
      <c r="G1072" s="919"/>
      <c r="H1072" s="919"/>
      <c r="I1072" s="919"/>
      <c r="J1072" s="919"/>
      <c r="K1072" s="919"/>
      <c r="L1072" s="919"/>
      <c r="M1072" s="919"/>
      <c r="N1072" s="919"/>
    </row>
    <row r="1073" spans="1:14" ht="16.5" thickBot="1" x14ac:dyDescent="0.3">
      <c r="A1073" s="62"/>
      <c r="B1073" s="649"/>
      <c r="C1073" s="647" t="str">
        <f t="shared" si="20"/>
        <v/>
      </c>
      <c r="D1073" s="648"/>
      <c r="E1073" s="646"/>
      <c r="F1073" s="919"/>
      <c r="G1073" s="919"/>
      <c r="H1073" s="919"/>
      <c r="I1073" s="919"/>
      <c r="J1073" s="919"/>
      <c r="K1073" s="919"/>
      <c r="L1073" s="919"/>
      <c r="M1073" s="919"/>
      <c r="N1073" s="919"/>
    </row>
    <row r="1074" spans="1:14" ht="16.5" thickBot="1" x14ac:dyDescent="0.3">
      <c r="A1074" s="62"/>
      <c r="B1074" s="649"/>
      <c r="C1074" s="647" t="str">
        <f t="shared" si="20"/>
        <v/>
      </c>
      <c r="D1074" s="648"/>
      <c r="E1074" s="646"/>
      <c r="F1074" s="919"/>
      <c r="G1074" s="919"/>
      <c r="H1074" s="919"/>
      <c r="I1074" s="919"/>
      <c r="J1074" s="919"/>
      <c r="K1074" s="919"/>
      <c r="L1074" s="919"/>
      <c r="M1074" s="919"/>
      <c r="N1074" s="919"/>
    </row>
    <row r="1075" spans="1:14" ht="16.5" thickBot="1" x14ac:dyDescent="0.3">
      <c r="A1075" s="62"/>
      <c r="B1075" s="649"/>
      <c r="C1075" s="647" t="str">
        <f t="shared" si="20"/>
        <v/>
      </c>
      <c r="D1075" s="648"/>
      <c r="E1075" s="646"/>
      <c r="F1075" s="919"/>
      <c r="G1075" s="919"/>
      <c r="H1075" s="919"/>
      <c r="I1075" s="919"/>
      <c r="J1075" s="919"/>
      <c r="K1075" s="919"/>
      <c r="L1075" s="919"/>
      <c r="M1075" s="919"/>
      <c r="N1075" s="919"/>
    </row>
    <row r="1076" spans="1:14" ht="16.5" thickBot="1" x14ac:dyDescent="0.3">
      <c r="A1076" s="62"/>
      <c r="B1076" s="649"/>
      <c r="C1076" s="647" t="str">
        <f t="shared" si="20"/>
        <v/>
      </c>
      <c r="D1076" s="648"/>
      <c r="E1076" s="646"/>
      <c r="F1076" s="919"/>
      <c r="G1076" s="919"/>
      <c r="H1076" s="919"/>
      <c r="I1076" s="919"/>
      <c r="J1076" s="919"/>
      <c r="K1076" s="919"/>
      <c r="L1076" s="919"/>
      <c r="M1076" s="919"/>
      <c r="N1076" s="919"/>
    </row>
    <row r="1077" spans="1:14" ht="16.5" thickBot="1" x14ac:dyDescent="0.3">
      <c r="A1077" s="62"/>
      <c r="B1077" s="649"/>
      <c r="C1077" s="647" t="str">
        <f t="shared" si="20"/>
        <v/>
      </c>
      <c r="D1077" s="648"/>
      <c r="E1077" s="646"/>
      <c r="F1077" s="919"/>
      <c r="G1077" s="919"/>
      <c r="H1077" s="919"/>
      <c r="I1077" s="919"/>
      <c r="J1077" s="919"/>
      <c r="K1077" s="919"/>
      <c r="L1077" s="919"/>
      <c r="M1077" s="919"/>
      <c r="N1077" s="919"/>
    </row>
    <row r="1078" spans="1:14" ht="16.5" thickBot="1" x14ac:dyDescent="0.3">
      <c r="A1078" s="62"/>
      <c r="B1078" s="649"/>
      <c r="C1078" s="647" t="str">
        <f t="shared" si="20"/>
        <v/>
      </c>
      <c r="D1078" s="648"/>
      <c r="E1078" s="646"/>
      <c r="F1078" s="919"/>
      <c r="G1078" s="919"/>
      <c r="H1078" s="919"/>
      <c r="I1078" s="919"/>
      <c r="J1078" s="919"/>
      <c r="K1078" s="919"/>
      <c r="L1078" s="919"/>
      <c r="M1078" s="919"/>
      <c r="N1078" s="919"/>
    </row>
    <row r="1079" spans="1:14" ht="16.5" thickBot="1" x14ac:dyDescent="0.3">
      <c r="A1079" s="62"/>
      <c r="B1079" s="649"/>
      <c r="C1079" s="647" t="str">
        <f t="shared" si="20"/>
        <v/>
      </c>
      <c r="D1079" s="648"/>
      <c r="E1079" s="646"/>
      <c r="F1079" s="919"/>
      <c r="G1079" s="919"/>
      <c r="H1079" s="919"/>
      <c r="I1079" s="919"/>
      <c r="J1079" s="919"/>
      <c r="K1079" s="919"/>
      <c r="L1079" s="919"/>
      <c r="M1079" s="919"/>
      <c r="N1079" s="919"/>
    </row>
    <row r="1080" spans="1:14" ht="16.5" thickBot="1" x14ac:dyDescent="0.3">
      <c r="A1080" s="62"/>
      <c r="B1080" s="649"/>
      <c r="C1080" s="647" t="str">
        <f t="shared" si="20"/>
        <v/>
      </c>
      <c r="D1080" s="648"/>
      <c r="E1080" s="646"/>
      <c r="F1080" s="919"/>
      <c r="G1080" s="919"/>
      <c r="H1080" s="919"/>
      <c r="I1080" s="919"/>
      <c r="J1080" s="919"/>
      <c r="K1080" s="919"/>
      <c r="L1080" s="919"/>
      <c r="M1080" s="919"/>
      <c r="N1080" s="919"/>
    </row>
    <row r="1081" spans="1:14" ht="16.5" thickBot="1" x14ac:dyDescent="0.3">
      <c r="A1081" s="62"/>
      <c r="B1081" s="649"/>
      <c r="C1081" s="647" t="str">
        <f t="shared" si="20"/>
        <v/>
      </c>
      <c r="D1081" s="648"/>
      <c r="E1081" s="646"/>
      <c r="F1081" s="919"/>
      <c r="G1081" s="919"/>
      <c r="H1081" s="919"/>
      <c r="I1081" s="919"/>
      <c r="J1081" s="919"/>
      <c r="K1081" s="919"/>
      <c r="L1081" s="919"/>
      <c r="M1081" s="919"/>
      <c r="N1081" s="919"/>
    </row>
    <row r="1082" spans="1:14" ht="16.5" thickBot="1" x14ac:dyDescent="0.3">
      <c r="A1082" s="62"/>
      <c r="B1082" s="649"/>
      <c r="C1082" s="647" t="str">
        <f t="shared" si="20"/>
        <v/>
      </c>
      <c r="D1082" s="648"/>
      <c r="E1082" s="646"/>
      <c r="F1082" s="919"/>
      <c r="G1082" s="919"/>
      <c r="H1082" s="919"/>
      <c r="I1082" s="919"/>
      <c r="J1082" s="919"/>
      <c r="K1082" s="919"/>
      <c r="L1082" s="919"/>
      <c r="M1082" s="919"/>
      <c r="N1082" s="919"/>
    </row>
    <row r="1083" spans="1:14" ht="16.5" thickBot="1" x14ac:dyDescent="0.3">
      <c r="A1083" s="62"/>
      <c r="B1083" s="649"/>
      <c r="C1083" s="647" t="str">
        <f t="shared" si="20"/>
        <v/>
      </c>
      <c r="D1083" s="648"/>
      <c r="E1083" s="646"/>
      <c r="F1083" s="919"/>
      <c r="G1083" s="919"/>
      <c r="H1083" s="919"/>
      <c r="I1083" s="919"/>
      <c r="J1083" s="919"/>
      <c r="K1083" s="919"/>
      <c r="L1083" s="919"/>
      <c r="M1083" s="919"/>
      <c r="N1083" s="919"/>
    </row>
    <row r="1084" spans="1:14" ht="16.5" thickBot="1" x14ac:dyDescent="0.3">
      <c r="A1084" s="62"/>
      <c r="B1084" s="649"/>
      <c r="C1084" s="647" t="str">
        <f t="shared" si="20"/>
        <v/>
      </c>
      <c r="D1084" s="648"/>
      <c r="E1084" s="646"/>
      <c r="F1084" s="919"/>
      <c r="G1084" s="919"/>
      <c r="H1084" s="919"/>
      <c r="I1084" s="919"/>
      <c r="J1084" s="919"/>
      <c r="K1084" s="919"/>
      <c r="L1084" s="919"/>
      <c r="M1084" s="919"/>
      <c r="N1084" s="919"/>
    </row>
    <row r="1085" spans="1:14" ht="16.5" thickBot="1" x14ac:dyDescent="0.3">
      <c r="A1085" s="62"/>
      <c r="B1085" s="649"/>
      <c r="C1085" s="647" t="str">
        <f t="shared" si="20"/>
        <v/>
      </c>
      <c r="D1085" s="648"/>
      <c r="E1085" s="646"/>
      <c r="F1085" s="919"/>
      <c r="G1085" s="919"/>
      <c r="H1085" s="919"/>
      <c r="I1085" s="919"/>
      <c r="J1085" s="919"/>
      <c r="K1085" s="919"/>
      <c r="L1085" s="919"/>
      <c r="M1085" s="919"/>
      <c r="N1085" s="919"/>
    </row>
    <row r="1086" spans="1:14" ht="16.5" thickBot="1" x14ac:dyDescent="0.3">
      <c r="A1086" s="62"/>
      <c r="B1086" s="649"/>
      <c r="C1086" s="647" t="str">
        <f t="shared" si="20"/>
        <v/>
      </c>
      <c r="D1086" s="648"/>
      <c r="E1086" s="646"/>
      <c r="F1086" s="919"/>
      <c r="G1086" s="919"/>
      <c r="H1086" s="919"/>
      <c r="I1086" s="919"/>
      <c r="J1086" s="919"/>
      <c r="K1086" s="919"/>
      <c r="L1086" s="919"/>
      <c r="M1086" s="919"/>
      <c r="N1086" s="919"/>
    </row>
    <row r="1087" spans="1:14" ht="16.5" thickBot="1" x14ac:dyDescent="0.3">
      <c r="A1087" s="62"/>
      <c r="B1087" s="649"/>
      <c r="C1087" s="647" t="str">
        <f t="shared" si="20"/>
        <v/>
      </c>
      <c r="D1087" s="648"/>
      <c r="E1087" s="646"/>
      <c r="F1087" s="919"/>
      <c r="G1087" s="919"/>
      <c r="H1087" s="919"/>
      <c r="I1087" s="919"/>
      <c r="J1087" s="919"/>
      <c r="K1087" s="919"/>
      <c r="L1087" s="919"/>
      <c r="M1087" s="919"/>
      <c r="N1087" s="919"/>
    </row>
    <row r="1088" spans="1:14" ht="16.5" thickBot="1" x14ac:dyDescent="0.3">
      <c r="A1088" s="62"/>
      <c r="B1088" s="649"/>
      <c r="C1088" s="647" t="str">
        <f t="shared" si="20"/>
        <v/>
      </c>
      <c r="D1088" s="648"/>
      <c r="E1088" s="646"/>
      <c r="F1088" s="919"/>
      <c r="G1088" s="919"/>
      <c r="H1088" s="919"/>
      <c r="I1088" s="919"/>
      <c r="J1088" s="919"/>
      <c r="K1088" s="919"/>
      <c r="L1088" s="919"/>
      <c r="M1088" s="919"/>
      <c r="N1088" s="919"/>
    </row>
    <row r="1089" spans="1:14" ht="16.5" thickBot="1" x14ac:dyDescent="0.3">
      <c r="A1089" s="62"/>
      <c r="B1089" s="649"/>
      <c r="C1089" s="647" t="str">
        <f t="shared" si="20"/>
        <v/>
      </c>
      <c r="D1089" s="648"/>
      <c r="E1089" s="646"/>
      <c r="F1089" s="919"/>
      <c r="G1089" s="919"/>
      <c r="H1089" s="919"/>
      <c r="I1089" s="919"/>
      <c r="J1089" s="919"/>
      <c r="K1089" s="919"/>
      <c r="L1089" s="919"/>
      <c r="M1089" s="919"/>
      <c r="N1089" s="919"/>
    </row>
    <row r="1090" spans="1:14" ht="16.5" thickBot="1" x14ac:dyDescent="0.3">
      <c r="A1090" s="62"/>
      <c r="B1090" s="649"/>
      <c r="C1090" s="647" t="str">
        <f t="shared" si="20"/>
        <v/>
      </c>
      <c r="D1090" s="648"/>
      <c r="E1090" s="646"/>
      <c r="F1090" s="919"/>
      <c r="G1090" s="919"/>
      <c r="H1090" s="919"/>
      <c r="I1090" s="919"/>
      <c r="J1090" s="919"/>
      <c r="K1090" s="919"/>
      <c r="L1090" s="919"/>
      <c r="M1090" s="919"/>
      <c r="N1090" s="919"/>
    </row>
    <row r="1091" spans="1:14" ht="16.5" thickBot="1" x14ac:dyDescent="0.3">
      <c r="A1091" s="62"/>
      <c r="B1091" s="649"/>
      <c r="C1091" s="647" t="str">
        <f t="shared" si="20"/>
        <v/>
      </c>
      <c r="D1091" s="648"/>
      <c r="E1091" s="646"/>
      <c r="F1091" s="919"/>
      <c r="G1091" s="919"/>
      <c r="H1091" s="919"/>
      <c r="I1091" s="919"/>
      <c r="J1091" s="919"/>
      <c r="K1091" s="919"/>
      <c r="L1091" s="919"/>
      <c r="M1091" s="919"/>
      <c r="N1091" s="919"/>
    </row>
    <row r="1092" spans="1:14" ht="16.5" thickBot="1" x14ac:dyDescent="0.3">
      <c r="A1092" s="62"/>
      <c r="B1092" s="649"/>
      <c r="C1092" s="647" t="str">
        <f t="shared" si="20"/>
        <v/>
      </c>
      <c r="D1092" s="648"/>
      <c r="E1092" s="646"/>
      <c r="F1092" s="919"/>
      <c r="G1092" s="919"/>
      <c r="H1092" s="919"/>
      <c r="I1092" s="919"/>
      <c r="J1092" s="919"/>
      <c r="K1092" s="919"/>
      <c r="L1092" s="919"/>
      <c r="M1092" s="919"/>
      <c r="N1092" s="919"/>
    </row>
    <row r="1093" spans="1:14" ht="16.5" thickBot="1" x14ac:dyDescent="0.3">
      <c r="A1093" s="62"/>
      <c r="B1093" s="649"/>
      <c r="C1093" s="647" t="str">
        <f t="shared" si="20"/>
        <v/>
      </c>
      <c r="D1093" s="648"/>
      <c r="E1093" s="646"/>
      <c r="F1093" s="919"/>
      <c r="G1093" s="919"/>
      <c r="H1093" s="919"/>
      <c r="I1093" s="919"/>
      <c r="J1093" s="919"/>
      <c r="K1093" s="919"/>
      <c r="L1093" s="919"/>
      <c r="M1093" s="919"/>
      <c r="N1093" s="919"/>
    </row>
    <row r="1094" spans="1:14" ht="16.5" thickBot="1" x14ac:dyDescent="0.3">
      <c r="A1094" s="62"/>
      <c r="B1094" s="649"/>
      <c r="C1094" s="647" t="str">
        <f t="shared" si="20"/>
        <v/>
      </c>
      <c r="D1094" s="648"/>
      <c r="E1094" s="646"/>
      <c r="F1094" s="919"/>
      <c r="G1094" s="919"/>
      <c r="H1094" s="919"/>
      <c r="I1094" s="919"/>
      <c r="J1094" s="919"/>
      <c r="K1094" s="919"/>
      <c r="L1094" s="919"/>
      <c r="M1094" s="919"/>
      <c r="N1094" s="919"/>
    </row>
    <row r="1095" spans="1:14" ht="16.5" thickBot="1" x14ac:dyDescent="0.3">
      <c r="A1095" s="62"/>
      <c r="B1095" s="649"/>
      <c r="C1095" s="647" t="str">
        <f t="shared" si="20"/>
        <v/>
      </c>
      <c r="D1095" s="648"/>
      <c r="E1095" s="646"/>
      <c r="F1095" s="919"/>
      <c r="G1095" s="919"/>
      <c r="H1095" s="919"/>
      <c r="I1095" s="919"/>
      <c r="J1095" s="919"/>
      <c r="K1095" s="919"/>
      <c r="L1095" s="919"/>
      <c r="M1095" s="919"/>
      <c r="N1095" s="919"/>
    </row>
    <row r="1096" spans="1:14" ht="16.5" thickBot="1" x14ac:dyDescent="0.3">
      <c r="A1096" s="62"/>
      <c r="B1096" s="649"/>
      <c r="C1096" s="647" t="str">
        <f t="shared" si="20"/>
        <v/>
      </c>
      <c r="D1096" s="648"/>
      <c r="E1096" s="646"/>
      <c r="F1096" s="919"/>
      <c r="G1096" s="919"/>
      <c r="H1096" s="919"/>
      <c r="I1096" s="919"/>
      <c r="J1096" s="919"/>
      <c r="K1096" s="919"/>
      <c r="L1096" s="919"/>
      <c r="M1096" s="919"/>
      <c r="N1096" s="919"/>
    </row>
    <row r="1097" spans="1:14" ht="16.5" thickBot="1" x14ac:dyDescent="0.3">
      <c r="A1097" s="62"/>
      <c r="B1097" s="649"/>
      <c r="C1097" s="647" t="str">
        <f t="shared" si="20"/>
        <v/>
      </c>
      <c r="D1097" s="648"/>
      <c r="E1097" s="646"/>
      <c r="F1097" s="919"/>
      <c r="G1097" s="919"/>
      <c r="H1097" s="919"/>
      <c r="I1097" s="919"/>
      <c r="J1097" s="919"/>
      <c r="K1097" s="919"/>
      <c r="L1097" s="919"/>
      <c r="M1097" s="919"/>
      <c r="N1097" s="919"/>
    </row>
    <row r="1098" spans="1:14" ht="16.5" thickBot="1" x14ac:dyDescent="0.3">
      <c r="A1098" s="62"/>
      <c r="B1098" s="649"/>
      <c r="C1098" s="647" t="str">
        <f t="shared" si="20"/>
        <v/>
      </c>
      <c r="D1098" s="648"/>
      <c r="E1098" s="646"/>
      <c r="F1098" s="919"/>
      <c r="G1098" s="919"/>
      <c r="H1098" s="919"/>
      <c r="I1098" s="919"/>
      <c r="J1098" s="919"/>
      <c r="K1098" s="919"/>
      <c r="L1098" s="919"/>
      <c r="M1098" s="919"/>
      <c r="N1098" s="919"/>
    </row>
    <row r="1099" spans="1:14" ht="16.5" thickBot="1" x14ac:dyDescent="0.3">
      <c r="A1099" s="62"/>
      <c r="B1099" s="649"/>
      <c r="C1099" s="647" t="str">
        <f t="shared" si="20"/>
        <v/>
      </c>
      <c r="D1099" s="648"/>
      <c r="E1099" s="646"/>
      <c r="F1099" s="919"/>
      <c r="G1099" s="919"/>
      <c r="H1099" s="919"/>
      <c r="I1099" s="919"/>
      <c r="J1099" s="919"/>
      <c r="K1099" s="919"/>
      <c r="L1099" s="919"/>
      <c r="M1099" s="919"/>
      <c r="N1099" s="919"/>
    </row>
    <row r="1100" spans="1:14" ht="16.5" thickBot="1" x14ac:dyDescent="0.3">
      <c r="A1100" s="62"/>
      <c r="B1100" s="649"/>
      <c r="C1100" s="647" t="str">
        <f t="shared" ref="C1100:C1163" si="21">IF(B1100&gt;0, (B1100-B1099), "")</f>
        <v/>
      </c>
      <c r="D1100" s="648"/>
      <c r="E1100" s="646"/>
      <c r="F1100" s="919"/>
      <c r="G1100" s="919"/>
      <c r="H1100" s="919"/>
      <c r="I1100" s="919"/>
      <c r="J1100" s="919"/>
      <c r="K1100" s="919"/>
      <c r="L1100" s="919"/>
      <c r="M1100" s="919"/>
      <c r="N1100" s="919"/>
    </row>
    <row r="1101" spans="1:14" ht="16.5" thickBot="1" x14ac:dyDescent="0.3">
      <c r="A1101" s="62"/>
      <c r="B1101" s="649"/>
      <c r="C1101" s="647" t="str">
        <f t="shared" si="21"/>
        <v/>
      </c>
      <c r="D1101" s="648"/>
      <c r="E1101" s="646"/>
      <c r="F1101" s="919"/>
      <c r="G1101" s="919"/>
      <c r="H1101" s="919"/>
      <c r="I1101" s="919"/>
      <c r="J1101" s="919"/>
      <c r="K1101" s="919"/>
      <c r="L1101" s="919"/>
      <c r="M1101" s="919"/>
      <c r="N1101" s="919"/>
    </row>
    <row r="1102" spans="1:14" ht="16.5" thickBot="1" x14ac:dyDescent="0.3">
      <c r="A1102" s="62"/>
      <c r="B1102" s="649"/>
      <c r="C1102" s="647" t="str">
        <f t="shared" si="21"/>
        <v/>
      </c>
      <c r="D1102" s="648"/>
      <c r="E1102" s="646"/>
      <c r="F1102" s="919"/>
      <c r="G1102" s="919"/>
      <c r="H1102" s="919"/>
      <c r="I1102" s="919"/>
      <c r="J1102" s="919"/>
      <c r="K1102" s="919"/>
      <c r="L1102" s="919"/>
      <c r="M1102" s="919"/>
      <c r="N1102" s="919"/>
    </row>
    <row r="1103" spans="1:14" ht="16.5" thickBot="1" x14ac:dyDescent="0.3">
      <c r="A1103" s="62"/>
      <c r="B1103" s="649"/>
      <c r="C1103" s="647" t="str">
        <f t="shared" si="21"/>
        <v/>
      </c>
      <c r="D1103" s="648"/>
      <c r="E1103" s="646"/>
      <c r="F1103" s="919"/>
      <c r="G1103" s="919"/>
      <c r="H1103" s="919"/>
      <c r="I1103" s="919"/>
      <c r="J1103" s="919"/>
      <c r="K1103" s="919"/>
      <c r="L1103" s="919"/>
      <c r="M1103" s="919"/>
      <c r="N1103" s="919"/>
    </row>
    <row r="1104" spans="1:14" ht="16.5" thickBot="1" x14ac:dyDescent="0.3">
      <c r="A1104" s="62"/>
      <c r="B1104" s="649"/>
      <c r="C1104" s="647" t="str">
        <f t="shared" si="21"/>
        <v/>
      </c>
      <c r="D1104" s="648"/>
      <c r="E1104" s="646"/>
      <c r="F1104" s="919"/>
      <c r="G1104" s="919"/>
      <c r="H1104" s="919"/>
      <c r="I1104" s="919"/>
      <c r="J1104" s="919"/>
      <c r="K1104" s="919"/>
      <c r="L1104" s="919"/>
      <c r="M1104" s="919"/>
      <c r="N1104" s="919"/>
    </row>
    <row r="1105" spans="1:14" ht="16.5" thickBot="1" x14ac:dyDescent="0.3">
      <c r="A1105" s="62"/>
      <c r="B1105" s="649"/>
      <c r="C1105" s="647" t="str">
        <f t="shared" si="21"/>
        <v/>
      </c>
      <c r="D1105" s="648"/>
      <c r="E1105" s="646"/>
      <c r="F1105" s="919"/>
      <c r="G1105" s="919"/>
      <c r="H1105" s="919"/>
      <c r="I1105" s="919"/>
      <c r="J1105" s="919"/>
      <c r="K1105" s="919"/>
      <c r="L1105" s="919"/>
      <c r="M1105" s="919"/>
      <c r="N1105" s="919"/>
    </row>
    <row r="1106" spans="1:14" ht="16.5" thickBot="1" x14ac:dyDescent="0.3">
      <c r="A1106" s="62"/>
      <c r="B1106" s="649"/>
      <c r="C1106" s="647" t="str">
        <f t="shared" si="21"/>
        <v/>
      </c>
      <c r="D1106" s="648"/>
      <c r="E1106" s="646"/>
      <c r="F1106" s="919"/>
      <c r="G1106" s="919"/>
      <c r="H1106" s="919"/>
      <c r="I1106" s="919"/>
      <c r="J1106" s="919"/>
      <c r="K1106" s="919"/>
      <c r="L1106" s="919"/>
      <c r="M1106" s="919"/>
      <c r="N1106" s="919"/>
    </row>
    <row r="1107" spans="1:14" ht="16.5" thickBot="1" x14ac:dyDescent="0.3">
      <c r="A1107" s="62"/>
      <c r="B1107" s="649"/>
      <c r="C1107" s="647" t="str">
        <f t="shared" si="21"/>
        <v/>
      </c>
      <c r="D1107" s="648"/>
      <c r="E1107" s="646"/>
      <c r="F1107" s="919"/>
      <c r="G1107" s="919"/>
      <c r="H1107" s="919"/>
      <c r="I1107" s="919"/>
      <c r="J1107" s="919"/>
      <c r="K1107" s="919"/>
      <c r="L1107" s="919"/>
      <c r="M1107" s="919"/>
      <c r="N1107" s="919"/>
    </row>
    <row r="1108" spans="1:14" ht="16.5" thickBot="1" x14ac:dyDescent="0.3">
      <c r="A1108" s="62"/>
      <c r="B1108" s="649"/>
      <c r="C1108" s="647" t="str">
        <f t="shared" si="21"/>
        <v/>
      </c>
      <c r="D1108" s="648"/>
      <c r="E1108" s="646"/>
      <c r="F1108" s="919"/>
      <c r="G1108" s="919"/>
      <c r="H1108" s="919"/>
      <c r="I1108" s="919"/>
      <c r="J1108" s="919"/>
      <c r="K1108" s="919"/>
      <c r="L1108" s="919"/>
      <c r="M1108" s="919"/>
      <c r="N1108" s="919"/>
    </row>
    <row r="1109" spans="1:14" ht="16.5" thickBot="1" x14ac:dyDescent="0.3">
      <c r="A1109" s="62"/>
      <c r="B1109" s="649"/>
      <c r="C1109" s="647" t="str">
        <f t="shared" si="21"/>
        <v/>
      </c>
      <c r="D1109" s="648"/>
      <c r="E1109" s="646"/>
      <c r="F1109" s="919"/>
      <c r="G1109" s="919"/>
      <c r="H1109" s="919"/>
      <c r="I1109" s="919"/>
      <c r="J1109" s="919"/>
      <c r="K1109" s="919"/>
      <c r="L1109" s="919"/>
      <c r="M1109" s="919"/>
      <c r="N1109" s="919"/>
    </row>
    <row r="1110" spans="1:14" ht="16.5" thickBot="1" x14ac:dyDescent="0.3">
      <c r="A1110" s="62"/>
      <c r="B1110" s="649"/>
      <c r="C1110" s="647" t="str">
        <f t="shared" si="21"/>
        <v/>
      </c>
      <c r="D1110" s="648"/>
      <c r="E1110" s="646"/>
      <c r="F1110" s="919"/>
      <c r="G1110" s="919"/>
      <c r="H1110" s="919"/>
      <c r="I1110" s="919"/>
      <c r="J1110" s="919"/>
      <c r="K1110" s="919"/>
      <c r="L1110" s="919"/>
      <c r="M1110" s="919"/>
      <c r="N1110" s="919"/>
    </row>
    <row r="1111" spans="1:14" ht="16.5" thickBot="1" x14ac:dyDescent="0.3">
      <c r="A1111" s="62"/>
      <c r="B1111" s="649"/>
      <c r="C1111" s="647" t="str">
        <f t="shared" si="21"/>
        <v/>
      </c>
      <c r="D1111" s="648"/>
      <c r="E1111" s="646"/>
      <c r="F1111" s="919"/>
      <c r="G1111" s="919"/>
      <c r="H1111" s="919"/>
      <c r="I1111" s="919"/>
      <c r="J1111" s="919"/>
      <c r="K1111" s="919"/>
      <c r="L1111" s="919"/>
      <c r="M1111" s="919"/>
      <c r="N1111" s="919"/>
    </row>
    <row r="1112" spans="1:14" ht="16.5" thickBot="1" x14ac:dyDescent="0.3">
      <c r="A1112" s="62"/>
      <c r="B1112" s="649"/>
      <c r="C1112" s="647" t="str">
        <f t="shared" si="21"/>
        <v/>
      </c>
      <c r="D1112" s="648"/>
      <c r="E1112" s="646"/>
      <c r="F1112" s="919"/>
      <c r="G1112" s="919"/>
      <c r="H1112" s="919"/>
      <c r="I1112" s="919"/>
      <c r="J1112" s="919"/>
      <c r="K1112" s="919"/>
      <c r="L1112" s="919"/>
      <c r="M1112" s="919"/>
      <c r="N1112" s="919"/>
    </row>
    <row r="1113" spans="1:14" ht="16.5" thickBot="1" x14ac:dyDescent="0.3">
      <c r="A1113" s="62"/>
      <c r="B1113" s="649"/>
      <c r="C1113" s="647" t="str">
        <f t="shared" si="21"/>
        <v/>
      </c>
      <c r="D1113" s="648"/>
      <c r="E1113" s="646"/>
      <c r="F1113" s="919"/>
      <c r="G1113" s="919"/>
      <c r="H1113" s="919"/>
      <c r="I1113" s="919"/>
      <c r="J1113" s="919"/>
      <c r="K1113" s="919"/>
      <c r="L1113" s="919"/>
      <c r="M1113" s="919"/>
      <c r="N1113" s="919"/>
    </row>
    <row r="1114" spans="1:14" ht="16.5" thickBot="1" x14ac:dyDescent="0.3">
      <c r="A1114" s="62"/>
      <c r="B1114" s="649"/>
      <c r="C1114" s="647" t="str">
        <f t="shared" si="21"/>
        <v/>
      </c>
      <c r="D1114" s="648"/>
      <c r="E1114" s="646"/>
      <c r="F1114" s="919"/>
      <c r="G1114" s="919"/>
      <c r="H1114" s="919"/>
      <c r="I1114" s="919"/>
      <c r="J1114" s="919"/>
      <c r="K1114" s="919"/>
      <c r="L1114" s="919"/>
      <c r="M1114" s="919"/>
      <c r="N1114" s="919"/>
    </row>
    <row r="1115" spans="1:14" ht="16.5" thickBot="1" x14ac:dyDescent="0.3">
      <c r="A1115" s="62"/>
      <c r="B1115" s="649"/>
      <c r="C1115" s="647" t="str">
        <f t="shared" si="21"/>
        <v/>
      </c>
      <c r="D1115" s="648"/>
      <c r="E1115" s="646"/>
      <c r="F1115" s="919"/>
      <c r="G1115" s="919"/>
      <c r="H1115" s="919"/>
      <c r="I1115" s="919"/>
      <c r="J1115" s="919"/>
      <c r="K1115" s="919"/>
      <c r="L1115" s="919"/>
      <c r="M1115" s="919"/>
      <c r="N1115" s="919"/>
    </row>
    <row r="1116" spans="1:14" ht="16.5" thickBot="1" x14ac:dyDescent="0.3">
      <c r="A1116" s="62"/>
      <c r="B1116" s="649"/>
      <c r="C1116" s="647" t="str">
        <f t="shared" si="21"/>
        <v/>
      </c>
      <c r="D1116" s="648"/>
      <c r="E1116" s="646"/>
      <c r="F1116" s="919"/>
      <c r="G1116" s="919"/>
      <c r="H1116" s="919"/>
      <c r="I1116" s="919"/>
      <c r="J1116" s="919"/>
      <c r="K1116" s="919"/>
      <c r="L1116" s="919"/>
      <c r="M1116" s="919"/>
      <c r="N1116" s="919"/>
    </row>
    <row r="1117" spans="1:14" ht="16.5" thickBot="1" x14ac:dyDescent="0.3">
      <c r="A1117" s="62"/>
      <c r="B1117" s="649"/>
      <c r="C1117" s="647" t="str">
        <f t="shared" si="21"/>
        <v/>
      </c>
      <c r="D1117" s="648"/>
      <c r="E1117" s="646"/>
      <c r="F1117" s="919"/>
      <c r="G1117" s="919"/>
      <c r="H1117" s="919"/>
      <c r="I1117" s="919"/>
      <c r="J1117" s="919"/>
      <c r="K1117" s="919"/>
      <c r="L1117" s="919"/>
      <c r="M1117" s="919"/>
      <c r="N1117" s="919"/>
    </row>
    <row r="1118" spans="1:14" ht="16.5" thickBot="1" x14ac:dyDescent="0.3">
      <c r="A1118" s="62"/>
      <c r="B1118" s="649"/>
      <c r="C1118" s="647" t="str">
        <f t="shared" si="21"/>
        <v/>
      </c>
      <c r="D1118" s="648"/>
      <c r="E1118" s="646"/>
      <c r="F1118" s="919"/>
      <c r="G1118" s="919"/>
      <c r="H1118" s="919"/>
      <c r="I1118" s="919"/>
      <c r="J1118" s="919"/>
      <c r="K1118" s="919"/>
      <c r="L1118" s="919"/>
      <c r="M1118" s="919"/>
      <c r="N1118" s="919"/>
    </row>
    <row r="1119" spans="1:14" ht="16.5" thickBot="1" x14ac:dyDescent="0.3">
      <c r="A1119" s="62"/>
      <c r="B1119" s="649"/>
      <c r="C1119" s="647" t="str">
        <f t="shared" si="21"/>
        <v/>
      </c>
      <c r="D1119" s="648"/>
      <c r="E1119" s="646"/>
      <c r="F1119" s="919"/>
      <c r="G1119" s="919"/>
      <c r="H1119" s="919"/>
      <c r="I1119" s="919"/>
      <c r="J1119" s="919"/>
      <c r="K1119" s="919"/>
      <c r="L1119" s="919"/>
      <c r="M1119" s="919"/>
      <c r="N1119" s="919"/>
    </row>
    <row r="1120" spans="1:14" ht="16.5" thickBot="1" x14ac:dyDescent="0.3">
      <c r="A1120" s="62"/>
      <c r="B1120" s="649"/>
      <c r="C1120" s="647" t="str">
        <f t="shared" si="21"/>
        <v/>
      </c>
      <c r="D1120" s="648"/>
      <c r="E1120" s="646"/>
      <c r="F1120" s="919"/>
      <c r="G1120" s="919"/>
      <c r="H1120" s="919"/>
      <c r="I1120" s="919"/>
      <c r="J1120" s="919"/>
      <c r="K1120" s="919"/>
      <c r="L1120" s="919"/>
      <c r="M1120" s="919"/>
      <c r="N1120" s="919"/>
    </row>
    <row r="1121" spans="1:14" ht="16.5" thickBot="1" x14ac:dyDescent="0.3">
      <c r="A1121" s="62"/>
      <c r="B1121" s="649"/>
      <c r="C1121" s="647" t="str">
        <f t="shared" si="21"/>
        <v/>
      </c>
      <c r="D1121" s="648"/>
      <c r="E1121" s="646"/>
      <c r="F1121" s="919"/>
      <c r="G1121" s="919"/>
      <c r="H1121" s="919"/>
      <c r="I1121" s="919"/>
      <c r="J1121" s="919"/>
      <c r="K1121" s="919"/>
      <c r="L1121" s="919"/>
      <c r="M1121" s="919"/>
      <c r="N1121" s="919"/>
    </row>
    <row r="1122" spans="1:14" ht="16.5" thickBot="1" x14ac:dyDescent="0.3">
      <c r="A1122" s="62"/>
      <c r="B1122" s="649"/>
      <c r="C1122" s="647" t="str">
        <f t="shared" si="21"/>
        <v/>
      </c>
      <c r="D1122" s="648"/>
      <c r="E1122" s="646"/>
      <c r="F1122" s="919"/>
      <c r="G1122" s="919"/>
      <c r="H1122" s="919"/>
      <c r="I1122" s="919"/>
      <c r="J1122" s="919"/>
      <c r="K1122" s="919"/>
      <c r="L1122" s="919"/>
      <c r="M1122" s="919"/>
      <c r="N1122" s="919"/>
    </row>
    <row r="1123" spans="1:14" ht="16.5" thickBot="1" x14ac:dyDescent="0.3">
      <c r="A1123" s="62"/>
      <c r="B1123" s="649"/>
      <c r="C1123" s="647" t="str">
        <f t="shared" si="21"/>
        <v/>
      </c>
      <c r="D1123" s="648"/>
      <c r="E1123" s="646"/>
      <c r="F1123" s="919"/>
      <c r="G1123" s="919"/>
      <c r="H1123" s="919"/>
      <c r="I1123" s="919"/>
      <c r="J1123" s="919"/>
      <c r="K1123" s="919"/>
      <c r="L1123" s="919"/>
      <c r="M1123" s="919"/>
      <c r="N1123" s="919"/>
    </row>
    <row r="1124" spans="1:14" ht="16.5" thickBot="1" x14ac:dyDescent="0.3">
      <c r="A1124" s="62"/>
      <c r="B1124" s="649"/>
      <c r="C1124" s="647" t="str">
        <f t="shared" si="21"/>
        <v/>
      </c>
      <c r="D1124" s="648"/>
      <c r="E1124" s="646"/>
      <c r="F1124" s="919"/>
      <c r="G1124" s="919"/>
      <c r="H1124" s="919"/>
      <c r="I1124" s="919"/>
      <c r="J1124" s="919"/>
      <c r="K1124" s="919"/>
      <c r="L1124" s="919"/>
      <c r="M1124" s="919"/>
      <c r="N1124" s="919"/>
    </row>
    <row r="1125" spans="1:14" ht="16.5" thickBot="1" x14ac:dyDescent="0.3">
      <c r="A1125" s="62"/>
      <c r="B1125" s="649"/>
      <c r="C1125" s="647" t="str">
        <f t="shared" si="21"/>
        <v/>
      </c>
      <c r="D1125" s="648"/>
      <c r="E1125" s="646"/>
      <c r="F1125" s="919"/>
      <c r="G1125" s="919"/>
      <c r="H1125" s="919"/>
      <c r="I1125" s="919"/>
      <c r="J1125" s="919"/>
      <c r="K1125" s="919"/>
      <c r="L1125" s="919"/>
      <c r="M1125" s="919"/>
      <c r="N1125" s="919"/>
    </row>
    <row r="1126" spans="1:14" ht="16.5" thickBot="1" x14ac:dyDescent="0.3">
      <c r="A1126" s="62"/>
      <c r="B1126" s="649"/>
      <c r="C1126" s="647" t="str">
        <f t="shared" si="21"/>
        <v/>
      </c>
      <c r="D1126" s="648"/>
      <c r="E1126" s="646"/>
      <c r="F1126" s="919"/>
      <c r="G1126" s="919"/>
      <c r="H1126" s="919"/>
      <c r="I1126" s="919"/>
      <c r="J1126" s="919"/>
      <c r="K1126" s="919"/>
      <c r="L1126" s="919"/>
      <c r="M1126" s="919"/>
      <c r="N1126" s="919"/>
    </row>
    <row r="1127" spans="1:14" ht="16.5" thickBot="1" x14ac:dyDescent="0.3">
      <c r="A1127" s="62"/>
      <c r="B1127" s="649"/>
      <c r="C1127" s="647" t="str">
        <f t="shared" si="21"/>
        <v/>
      </c>
      <c r="D1127" s="648"/>
      <c r="E1127" s="646"/>
      <c r="F1127" s="919"/>
      <c r="G1127" s="919"/>
      <c r="H1127" s="919"/>
      <c r="I1127" s="919"/>
      <c r="J1127" s="919"/>
      <c r="K1127" s="919"/>
      <c r="L1127" s="919"/>
      <c r="M1127" s="919"/>
      <c r="N1127" s="919"/>
    </row>
    <row r="1128" spans="1:14" ht="16.5" thickBot="1" x14ac:dyDescent="0.3">
      <c r="A1128" s="62"/>
      <c r="B1128" s="649"/>
      <c r="C1128" s="647" t="str">
        <f t="shared" si="21"/>
        <v/>
      </c>
      <c r="D1128" s="648"/>
      <c r="E1128" s="646"/>
      <c r="F1128" s="919"/>
      <c r="G1128" s="919"/>
      <c r="H1128" s="919"/>
      <c r="I1128" s="919"/>
      <c r="J1128" s="919"/>
      <c r="K1128" s="919"/>
      <c r="L1128" s="919"/>
      <c r="M1128" s="919"/>
      <c r="N1128" s="919"/>
    </row>
    <row r="1129" spans="1:14" ht="16.5" thickBot="1" x14ac:dyDescent="0.3">
      <c r="A1129" s="62"/>
      <c r="B1129" s="649"/>
      <c r="C1129" s="647" t="str">
        <f t="shared" si="21"/>
        <v/>
      </c>
      <c r="D1129" s="648"/>
      <c r="E1129" s="646"/>
      <c r="F1129" s="919"/>
      <c r="G1129" s="919"/>
      <c r="H1129" s="919"/>
      <c r="I1129" s="919"/>
      <c r="J1129" s="919"/>
      <c r="K1129" s="919"/>
      <c r="L1129" s="919"/>
      <c r="M1129" s="919"/>
      <c r="N1129" s="919"/>
    </row>
    <row r="1130" spans="1:14" ht="16.5" thickBot="1" x14ac:dyDescent="0.3">
      <c r="A1130" s="62"/>
      <c r="B1130" s="649"/>
      <c r="C1130" s="647" t="str">
        <f t="shared" si="21"/>
        <v/>
      </c>
      <c r="D1130" s="648"/>
      <c r="E1130" s="646"/>
      <c r="F1130" s="919"/>
      <c r="G1130" s="919"/>
      <c r="H1130" s="919"/>
      <c r="I1130" s="919"/>
      <c r="J1130" s="919"/>
      <c r="K1130" s="919"/>
      <c r="L1130" s="919"/>
      <c r="M1130" s="919"/>
      <c r="N1130" s="919"/>
    </row>
    <row r="1131" spans="1:14" ht="16.5" thickBot="1" x14ac:dyDescent="0.3">
      <c r="A1131" s="62"/>
      <c r="B1131" s="649"/>
      <c r="C1131" s="647" t="str">
        <f t="shared" si="21"/>
        <v/>
      </c>
      <c r="D1131" s="648"/>
      <c r="E1131" s="646"/>
      <c r="F1131" s="919"/>
      <c r="G1131" s="919"/>
      <c r="H1131" s="919"/>
      <c r="I1131" s="919"/>
      <c r="J1131" s="919"/>
      <c r="K1131" s="919"/>
      <c r="L1131" s="919"/>
      <c r="M1131" s="919"/>
      <c r="N1131" s="919"/>
    </row>
    <row r="1132" spans="1:14" ht="16.5" thickBot="1" x14ac:dyDescent="0.3">
      <c r="A1132" s="62"/>
      <c r="B1132" s="649"/>
      <c r="C1132" s="647" t="str">
        <f t="shared" si="21"/>
        <v/>
      </c>
      <c r="D1132" s="648"/>
      <c r="E1132" s="646"/>
      <c r="F1132" s="919"/>
      <c r="G1132" s="919"/>
      <c r="H1132" s="919"/>
      <c r="I1132" s="919"/>
      <c r="J1132" s="919"/>
      <c r="K1132" s="919"/>
      <c r="L1132" s="919"/>
      <c r="M1132" s="919"/>
      <c r="N1132" s="919"/>
    </row>
    <row r="1133" spans="1:14" ht="16.5" thickBot="1" x14ac:dyDescent="0.3">
      <c r="A1133" s="62"/>
      <c r="B1133" s="649"/>
      <c r="C1133" s="647" t="str">
        <f t="shared" si="21"/>
        <v/>
      </c>
      <c r="D1133" s="648"/>
      <c r="E1133" s="646"/>
      <c r="F1133" s="919"/>
      <c r="G1133" s="919"/>
      <c r="H1133" s="919"/>
      <c r="I1133" s="919"/>
      <c r="J1133" s="919"/>
      <c r="K1133" s="919"/>
      <c r="L1133" s="919"/>
      <c r="M1133" s="919"/>
      <c r="N1133" s="919"/>
    </row>
    <row r="1134" spans="1:14" ht="16.5" thickBot="1" x14ac:dyDescent="0.3">
      <c r="A1134" s="62"/>
      <c r="B1134" s="649"/>
      <c r="C1134" s="647" t="str">
        <f t="shared" si="21"/>
        <v/>
      </c>
      <c r="D1134" s="648"/>
      <c r="E1134" s="646"/>
      <c r="F1134" s="919"/>
      <c r="G1134" s="919"/>
      <c r="H1134" s="919"/>
      <c r="I1134" s="919"/>
      <c r="J1134" s="919"/>
      <c r="K1134" s="919"/>
      <c r="L1134" s="919"/>
      <c r="M1134" s="919"/>
      <c r="N1134" s="919"/>
    </row>
    <row r="1135" spans="1:14" ht="16.5" thickBot="1" x14ac:dyDescent="0.3">
      <c r="A1135" s="62"/>
      <c r="B1135" s="649"/>
      <c r="C1135" s="647" t="str">
        <f t="shared" si="21"/>
        <v/>
      </c>
      <c r="D1135" s="648"/>
      <c r="E1135" s="646"/>
      <c r="F1135" s="919"/>
      <c r="G1135" s="919"/>
      <c r="H1135" s="919"/>
      <c r="I1135" s="919"/>
      <c r="J1135" s="919"/>
      <c r="K1135" s="919"/>
      <c r="L1135" s="919"/>
      <c r="M1135" s="919"/>
      <c r="N1135" s="919"/>
    </row>
    <row r="1136" spans="1:14" ht="16.5" thickBot="1" x14ac:dyDescent="0.3">
      <c r="A1136" s="62"/>
      <c r="B1136" s="649"/>
      <c r="C1136" s="647" t="str">
        <f t="shared" si="21"/>
        <v/>
      </c>
      <c r="D1136" s="648"/>
      <c r="E1136" s="646"/>
      <c r="F1136" s="919"/>
      <c r="G1136" s="919"/>
      <c r="H1136" s="919"/>
      <c r="I1136" s="919"/>
      <c r="J1136" s="919"/>
      <c r="K1136" s="919"/>
      <c r="L1136" s="919"/>
      <c r="M1136" s="919"/>
      <c r="N1136" s="919"/>
    </row>
    <row r="1137" spans="1:14" ht="16.5" thickBot="1" x14ac:dyDescent="0.3">
      <c r="A1137" s="62"/>
      <c r="B1137" s="649"/>
      <c r="C1137" s="647" t="str">
        <f t="shared" si="21"/>
        <v/>
      </c>
      <c r="D1137" s="648"/>
      <c r="E1137" s="646"/>
      <c r="F1137" s="919"/>
      <c r="G1137" s="919"/>
      <c r="H1137" s="919"/>
      <c r="I1137" s="919"/>
      <c r="J1137" s="919"/>
      <c r="K1137" s="919"/>
      <c r="L1137" s="919"/>
      <c r="M1137" s="919"/>
      <c r="N1137" s="919"/>
    </row>
    <row r="1138" spans="1:14" ht="16.5" thickBot="1" x14ac:dyDescent="0.3">
      <c r="A1138" s="62"/>
      <c r="B1138" s="649"/>
      <c r="C1138" s="647" t="str">
        <f t="shared" si="21"/>
        <v/>
      </c>
      <c r="D1138" s="648"/>
      <c r="E1138" s="646"/>
      <c r="F1138" s="919"/>
      <c r="G1138" s="919"/>
      <c r="H1138" s="919"/>
      <c r="I1138" s="919"/>
      <c r="J1138" s="919"/>
      <c r="K1138" s="919"/>
      <c r="L1138" s="919"/>
      <c r="M1138" s="919"/>
      <c r="N1138" s="919"/>
    </row>
    <row r="1139" spans="1:14" ht="16.5" thickBot="1" x14ac:dyDescent="0.3">
      <c r="A1139" s="62"/>
      <c r="B1139" s="649"/>
      <c r="C1139" s="647" t="str">
        <f t="shared" si="21"/>
        <v/>
      </c>
      <c r="D1139" s="648"/>
      <c r="E1139" s="646"/>
      <c r="F1139" s="919"/>
      <c r="G1139" s="919"/>
      <c r="H1139" s="919"/>
      <c r="I1139" s="919"/>
      <c r="J1139" s="919"/>
      <c r="K1139" s="919"/>
      <c r="L1139" s="919"/>
      <c r="M1139" s="919"/>
      <c r="N1139" s="919"/>
    </row>
    <row r="1140" spans="1:14" ht="16.5" thickBot="1" x14ac:dyDescent="0.3">
      <c r="A1140" s="62"/>
      <c r="B1140" s="649"/>
      <c r="C1140" s="647" t="str">
        <f t="shared" si="21"/>
        <v/>
      </c>
      <c r="D1140" s="648"/>
      <c r="E1140" s="646"/>
      <c r="F1140" s="919"/>
      <c r="G1140" s="919"/>
      <c r="H1140" s="919"/>
      <c r="I1140" s="919"/>
      <c r="J1140" s="919"/>
      <c r="K1140" s="919"/>
      <c r="L1140" s="919"/>
      <c r="M1140" s="919"/>
      <c r="N1140" s="919"/>
    </row>
    <row r="1141" spans="1:14" ht="16.5" thickBot="1" x14ac:dyDescent="0.3">
      <c r="A1141" s="62"/>
      <c r="B1141" s="649"/>
      <c r="C1141" s="647" t="str">
        <f t="shared" si="21"/>
        <v/>
      </c>
      <c r="D1141" s="648"/>
      <c r="E1141" s="646"/>
      <c r="F1141" s="919"/>
      <c r="G1141" s="919"/>
      <c r="H1141" s="919"/>
      <c r="I1141" s="919"/>
      <c r="J1141" s="919"/>
      <c r="K1141" s="919"/>
      <c r="L1141" s="919"/>
      <c r="M1141" s="919"/>
      <c r="N1141" s="919"/>
    </row>
    <row r="1142" spans="1:14" ht="16.5" thickBot="1" x14ac:dyDescent="0.3">
      <c r="A1142" s="62"/>
      <c r="B1142" s="649"/>
      <c r="C1142" s="647" t="str">
        <f t="shared" si="21"/>
        <v/>
      </c>
      <c r="D1142" s="648"/>
      <c r="E1142" s="646"/>
      <c r="F1142" s="919"/>
      <c r="G1142" s="919"/>
      <c r="H1142" s="919"/>
      <c r="I1142" s="919"/>
      <c r="J1142" s="919"/>
      <c r="K1142" s="919"/>
      <c r="L1142" s="919"/>
      <c r="M1142" s="919"/>
      <c r="N1142" s="919"/>
    </row>
    <row r="1143" spans="1:14" ht="16.5" thickBot="1" x14ac:dyDescent="0.3">
      <c r="A1143" s="62"/>
      <c r="B1143" s="649"/>
      <c r="C1143" s="647" t="str">
        <f t="shared" si="21"/>
        <v/>
      </c>
      <c r="D1143" s="648"/>
      <c r="E1143" s="646"/>
      <c r="F1143" s="919"/>
      <c r="G1143" s="919"/>
      <c r="H1143" s="919"/>
      <c r="I1143" s="919"/>
      <c r="J1143" s="919"/>
      <c r="K1143" s="919"/>
      <c r="L1143" s="919"/>
      <c r="M1143" s="919"/>
      <c r="N1143" s="919"/>
    </row>
    <row r="1144" spans="1:14" ht="16.5" thickBot="1" x14ac:dyDescent="0.3">
      <c r="A1144" s="62"/>
      <c r="B1144" s="649"/>
      <c r="C1144" s="647" t="str">
        <f t="shared" si="21"/>
        <v/>
      </c>
      <c r="D1144" s="648"/>
      <c r="E1144" s="646"/>
      <c r="F1144" s="919"/>
      <c r="G1144" s="919"/>
      <c r="H1144" s="919"/>
      <c r="I1144" s="919"/>
      <c r="J1144" s="919"/>
      <c r="K1144" s="919"/>
      <c r="L1144" s="919"/>
      <c r="M1144" s="919"/>
      <c r="N1144" s="919"/>
    </row>
    <row r="1145" spans="1:14" ht="16.5" thickBot="1" x14ac:dyDescent="0.3">
      <c r="A1145" s="62"/>
      <c r="B1145" s="649"/>
      <c r="C1145" s="647" t="str">
        <f t="shared" si="21"/>
        <v/>
      </c>
      <c r="D1145" s="648"/>
      <c r="E1145" s="646"/>
      <c r="F1145" s="919"/>
      <c r="G1145" s="919"/>
      <c r="H1145" s="919"/>
      <c r="I1145" s="919"/>
      <c r="J1145" s="919"/>
      <c r="K1145" s="919"/>
      <c r="L1145" s="919"/>
      <c r="M1145" s="919"/>
      <c r="N1145" s="919"/>
    </row>
    <row r="1146" spans="1:14" ht="16.5" thickBot="1" x14ac:dyDescent="0.3">
      <c r="A1146" s="62"/>
      <c r="B1146" s="649"/>
      <c r="C1146" s="647" t="str">
        <f t="shared" si="21"/>
        <v/>
      </c>
      <c r="D1146" s="648"/>
      <c r="E1146" s="646"/>
      <c r="F1146" s="919"/>
      <c r="G1146" s="919"/>
      <c r="H1146" s="919"/>
      <c r="I1146" s="919"/>
      <c r="J1146" s="919"/>
      <c r="K1146" s="919"/>
      <c r="L1146" s="919"/>
      <c r="M1146" s="919"/>
      <c r="N1146" s="919"/>
    </row>
    <row r="1147" spans="1:14" ht="16.5" thickBot="1" x14ac:dyDescent="0.3">
      <c r="A1147" s="62"/>
      <c r="B1147" s="649"/>
      <c r="C1147" s="647" t="str">
        <f t="shared" si="21"/>
        <v/>
      </c>
      <c r="D1147" s="648"/>
      <c r="E1147" s="646"/>
      <c r="F1147" s="919"/>
      <c r="G1147" s="919"/>
      <c r="H1147" s="919"/>
      <c r="I1147" s="919"/>
      <c r="J1147" s="919"/>
      <c r="K1147" s="919"/>
      <c r="L1147" s="919"/>
      <c r="M1147" s="919"/>
      <c r="N1147" s="919"/>
    </row>
    <row r="1148" spans="1:14" ht="16.5" thickBot="1" x14ac:dyDescent="0.3">
      <c r="A1148" s="62"/>
      <c r="B1148" s="649"/>
      <c r="C1148" s="647" t="str">
        <f t="shared" si="21"/>
        <v/>
      </c>
      <c r="D1148" s="648"/>
      <c r="E1148" s="646"/>
      <c r="F1148" s="919"/>
      <c r="G1148" s="919"/>
      <c r="H1148" s="919"/>
      <c r="I1148" s="919"/>
      <c r="J1148" s="919"/>
      <c r="K1148" s="919"/>
      <c r="L1148" s="919"/>
      <c r="M1148" s="919"/>
      <c r="N1148" s="919"/>
    </row>
    <row r="1149" spans="1:14" ht="16.5" thickBot="1" x14ac:dyDescent="0.3">
      <c r="A1149" s="62"/>
      <c r="B1149" s="649"/>
      <c r="C1149" s="647" t="str">
        <f t="shared" si="21"/>
        <v/>
      </c>
      <c r="D1149" s="648"/>
      <c r="E1149" s="646"/>
      <c r="F1149" s="919"/>
      <c r="G1149" s="919"/>
      <c r="H1149" s="919"/>
      <c r="I1149" s="919"/>
      <c r="J1149" s="919"/>
      <c r="K1149" s="919"/>
      <c r="L1149" s="919"/>
      <c r="M1149" s="919"/>
      <c r="N1149" s="919"/>
    </row>
    <row r="1150" spans="1:14" ht="16.5" thickBot="1" x14ac:dyDescent="0.3">
      <c r="A1150" s="62"/>
      <c r="B1150" s="649"/>
      <c r="C1150" s="647" t="str">
        <f t="shared" si="21"/>
        <v/>
      </c>
      <c r="D1150" s="648"/>
      <c r="E1150" s="646"/>
      <c r="F1150" s="919"/>
      <c r="G1150" s="919"/>
      <c r="H1150" s="919"/>
      <c r="I1150" s="919"/>
      <c r="J1150" s="919"/>
      <c r="K1150" s="919"/>
      <c r="L1150" s="919"/>
      <c r="M1150" s="919"/>
      <c r="N1150" s="919"/>
    </row>
    <row r="1151" spans="1:14" ht="16.5" thickBot="1" x14ac:dyDescent="0.3">
      <c r="A1151" s="62"/>
      <c r="B1151" s="649"/>
      <c r="C1151" s="647" t="str">
        <f t="shared" si="21"/>
        <v/>
      </c>
      <c r="D1151" s="648"/>
      <c r="E1151" s="646"/>
      <c r="F1151" s="919"/>
      <c r="G1151" s="919"/>
      <c r="H1151" s="919"/>
      <c r="I1151" s="919"/>
      <c r="J1151" s="919"/>
      <c r="K1151" s="919"/>
      <c r="L1151" s="919"/>
      <c r="M1151" s="919"/>
      <c r="N1151" s="919"/>
    </row>
    <row r="1152" spans="1:14" ht="16.5" thickBot="1" x14ac:dyDescent="0.3">
      <c r="A1152" s="62"/>
      <c r="B1152" s="649"/>
      <c r="C1152" s="647" t="str">
        <f t="shared" si="21"/>
        <v/>
      </c>
      <c r="D1152" s="648"/>
      <c r="E1152" s="646"/>
      <c r="F1152" s="919"/>
      <c r="G1152" s="919"/>
      <c r="H1152" s="919"/>
      <c r="I1152" s="919"/>
      <c r="J1152" s="919"/>
      <c r="K1152" s="919"/>
      <c r="L1152" s="919"/>
      <c r="M1152" s="919"/>
      <c r="N1152" s="919"/>
    </row>
    <row r="1153" spans="1:14" ht="16.5" thickBot="1" x14ac:dyDescent="0.3">
      <c r="A1153" s="62"/>
      <c r="B1153" s="649"/>
      <c r="C1153" s="647" t="str">
        <f t="shared" si="21"/>
        <v/>
      </c>
      <c r="D1153" s="648"/>
      <c r="E1153" s="646"/>
      <c r="F1153" s="919"/>
      <c r="G1153" s="919"/>
      <c r="H1153" s="919"/>
      <c r="I1153" s="919"/>
      <c r="J1153" s="919"/>
      <c r="K1153" s="919"/>
      <c r="L1153" s="919"/>
      <c r="M1153" s="919"/>
      <c r="N1153" s="919"/>
    </row>
    <row r="1154" spans="1:14" ht="16.5" thickBot="1" x14ac:dyDescent="0.3">
      <c r="A1154" s="62"/>
      <c r="B1154" s="649"/>
      <c r="C1154" s="647" t="str">
        <f t="shared" si="21"/>
        <v/>
      </c>
      <c r="D1154" s="648"/>
      <c r="E1154" s="646"/>
      <c r="F1154" s="919"/>
      <c r="G1154" s="919"/>
      <c r="H1154" s="919"/>
      <c r="I1154" s="919"/>
      <c r="J1154" s="919"/>
      <c r="K1154" s="919"/>
      <c r="L1154" s="919"/>
      <c r="M1154" s="919"/>
      <c r="N1154" s="919"/>
    </row>
    <row r="1155" spans="1:14" ht="16.5" thickBot="1" x14ac:dyDescent="0.3">
      <c r="A1155" s="62"/>
      <c r="B1155" s="649"/>
      <c r="C1155" s="647" t="str">
        <f t="shared" si="21"/>
        <v/>
      </c>
      <c r="D1155" s="648"/>
      <c r="E1155" s="646"/>
      <c r="F1155" s="919"/>
      <c r="G1155" s="919"/>
      <c r="H1155" s="919"/>
      <c r="I1155" s="919"/>
      <c r="J1155" s="919"/>
      <c r="K1155" s="919"/>
      <c r="L1155" s="919"/>
      <c r="M1155" s="919"/>
      <c r="N1155" s="919"/>
    </row>
    <row r="1156" spans="1:14" ht="16.5" thickBot="1" x14ac:dyDescent="0.3">
      <c r="A1156" s="62"/>
      <c r="B1156" s="649"/>
      <c r="C1156" s="647" t="str">
        <f t="shared" si="21"/>
        <v/>
      </c>
      <c r="D1156" s="648"/>
      <c r="E1156" s="646"/>
      <c r="F1156" s="919"/>
      <c r="G1156" s="919"/>
      <c r="H1156" s="919"/>
      <c r="I1156" s="919"/>
      <c r="J1156" s="919"/>
      <c r="K1156" s="919"/>
      <c r="L1156" s="919"/>
      <c r="M1156" s="919"/>
      <c r="N1156" s="919"/>
    </row>
    <row r="1157" spans="1:14" ht="16.5" thickBot="1" x14ac:dyDescent="0.3">
      <c r="A1157" s="62"/>
      <c r="B1157" s="649"/>
      <c r="C1157" s="647" t="str">
        <f t="shared" si="21"/>
        <v/>
      </c>
      <c r="D1157" s="648"/>
      <c r="E1157" s="646"/>
      <c r="F1157" s="919"/>
      <c r="G1157" s="919"/>
      <c r="H1157" s="919"/>
      <c r="I1157" s="919"/>
      <c r="J1157" s="919"/>
      <c r="K1157" s="919"/>
      <c r="L1157" s="919"/>
      <c r="M1157" s="919"/>
      <c r="N1157" s="919"/>
    </row>
    <row r="1158" spans="1:14" ht="16.5" thickBot="1" x14ac:dyDescent="0.3">
      <c r="A1158" s="62"/>
      <c r="B1158" s="649"/>
      <c r="C1158" s="647" t="str">
        <f t="shared" si="21"/>
        <v/>
      </c>
      <c r="D1158" s="648"/>
      <c r="E1158" s="646"/>
      <c r="F1158" s="919"/>
      <c r="G1158" s="919"/>
      <c r="H1158" s="919"/>
      <c r="I1158" s="919"/>
      <c r="J1158" s="919"/>
      <c r="K1158" s="919"/>
      <c r="L1158" s="919"/>
      <c r="M1158" s="919"/>
      <c r="N1158" s="919"/>
    </row>
    <row r="1159" spans="1:14" ht="16.5" thickBot="1" x14ac:dyDescent="0.3">
      <c r="A1159" s="62"/>
      <c r="B1159" s="649"/>
      <c r="C1159" s="647" t="str">
        <f t="shared" si="21"/>
        <v/>
      </c>
      <c r="D1159" s="648"/>
      <c r="E1159" s="646"/>
      <c r="F1159" s="919"/>
      <c r="G1159" s="919"/>
      <c r="H1159" s="919"/>
      <c r="I1159" s="919"/>
      <c r="J1159" s="919"/>
      <c r="K1159" s="919"/>
      <c r="L1159" s="919"/>
      <c r="M1159" s="919"/>
      <c r="N1159" s="919"/>
    </row>
    <row r="1160" spans="1:14" ht="16.5" thickBot="1" x14ac:dyDescent="0.3">
      <c r="A1160" s="62"/>
      <c r="B1160" s="649"/>
      <c r="C1160" s="647" t="str">
        <f t="shared" si="21"/>
        <v/>
      </c>
      <c r="D1160" s="648"/>
      <c r="E1160" s="646"/>
      <c r="F1160" s="919"/>
      <c r="G1160" s="919"/>
      <c r="H1160" s="919"/>
      <c r="I1160" s="919"/>
      <c r="J1160" s="919"/>
      <c r="K1160" s="919"/>
      <c r="L1160" s="919"/>
      <c r="M1160" s="919"/>
      <c r="N1160" s="919"/>
    </row>
    <row r="1161" spans="1:14" ht="16.5" thickBot="1" x14ac:dyDescent="0.3">
      <c r="A1161" s="62"/>
      <c r="B1161" s="649"/>
      <c r="C1161" s="647" t="str">
        <f t="shared" si="21"/>
        <v/>
      </c>
      <c r="D1161" s="648"/>
      <c r="E1161" s="646"/>
      <c r="F1161" s="919"/>
      <c r="G1161" s="919"/>
      <c r="H1161" s="919"/>
      <c r="I1161" s="919"/>
      <c r="J1161" s="919"/>
      <c r="K1161" s="919"/>
      <c r="L1161" s="919"/>
      <c r="M1161" s="919"/>
      <c r="N1161" s="919"/>
    </row>
    <row r="1162" spans="1:14" ht="16.5" thickBot="1" x14ac:dyDescent="0.3">
      <c r="A1162" s="62"/>
      <c r="B1162" s="649"/>
      <c r="C1162" s="647" t="str">
        <f t="shared" si="21"/>
        <v/>
      </c>
      <c r="D1162" s="648"/>
      <c r="E1162" s="646"/>
      <c r="F1162" s="919"/>
      <c r="G1162" s="919"/>
      <c r="H1162" s="919"/>
      <c r="I1162" s="919"/>
      <c r="J1162" s="919"/>
      <c r="K1162" s="919"/>
      <c r="L1162" s="919"/>
      <c r="M1162" s="919"/>
      <c r="N1162" s="919"/>
    </row>
    <row r="1163" spans="1:14" ht="16.5" thickBot="1" x14ac:dyDescent="0.3">
      <c r="A1163" s="62"/>
      <c r="B1163" s="649"/>
      <c r="C1163" s="647" t="str">
        <f t="shared" si="21"/>
        <v/>
      </c>
      <c r="D1163" s="648"/>
      <c r="E1163" s="646"/>
      <c r="F1163" s="919"/>
      <c r="G1163" s="919"/>
      <c r="H1163" s="919"/>
      <c r="I1163" s="919"/>
      <c r="J1163" s="919"/>
      <c r="K1163" s="919"/>
      <c r="L1163" s="919"/>
      <c r="M1163" s="919"/>
      <c r="N1163" s="919"/>
    </row>
    <row r="1164" spans="1:14" ht="16.5" thickBot="1" x14ac:dyDescent="0.3">
      <c r="A1164" s="62"/>
      <c r="B1164" s="649"/>
      <c r="C1164" s="647" t="str">
        <f t="shared" ref="C1164:C1227" si="22">IF(B1164&gt;0, (B1164-B1163), "")</f>
        <v/>
      </c>
      <c r="D1164" s="648"/>
      <c r="E1164" s="646"/>
      <c r="F1164" s="919"/>
      <c r="G1164" s="919"/>
      <c r="H1164" s="919"/>
      <c r="I1164" s="919"/>
      <c r="J1164" s="919"/>
      <c r="K1164" s="919"/>
      <c r="L1164" s="919"/>
      <c r="M1164" s="919"/>
      <c r="N1164" s="919"/>
    </row>
    <row r="1165" spans="1:14" ht="16.5" thickBot="1" x14ac:dyDescent="0.3">
      <c r="A1165" s="62"/>
      <c r="B1165" s="649"/>
      <c r="C1165" s="647" t="str">
        <f t="shared" si="22"/>
        <v/>
      </c>
      <c r="D1165" s="648"/>
      <c r="E1165" s="646"/>
      <c r="F1165" s="919"/>
      <c r="G1165" s="919"/>
      <c r="H1165" s="919"/>
      <c r="I1165" s="919"/>
      <c r="J1165" s="919"/>
      <c r="K1165" s="919"/>
      <c r="L1165" s="919"/>
      <c r="M1165" s="919"/>
      <c r="N1165" s="919"/>
    </row>
    <row r="1166" spans="1:14" ht="16.5" thickBot="1" x14ac:dyDescent="0.3">
      <c r="A1166" s="62"/>
      <c r="B1166" s="649"/>
      <c r="C1166" s="647" t="str">
        <f t="shared" si="22"/>
        <v/>
      </c>
      <c r="D1166" s="648"/>
      <c r="E1166" s="646"/>
      <c r="F1166" s="919"/>
      <c r="G1166" s="919"/>
      <c r="H1166" s="919"/>
      <c r="I1166" s="919"/>
      <c r="J1166" s="919"/>
      <c r="K1166" s="919"/>
      <c r="L1166" s="919"/>
      <c r="M1166" s="919"/>
      <c r="N1166" s="919"/>
    </row>
    <row r="1167" spans="1:14" ht="16.5" thickBot="1" x14ac:dyDescent="0.3">
      <c r="A1167" s="62"/>
      <c r="B1167" s="649"/>
      <c r="C1167" s="647" t="str">
        <f t="shared" si="22"/>
        <v/>
      </c>
      <c r="D1167" s="648"/>
      <c r="E1167" s="646"/>
      <c r="F1167" s="919"/>
      <c r="G1167" s="919"/>
      <c r="H1167" s="919"/>
      <c r="I1167" s="919"/>
      <c r="J1167" s="919"/>
      <c r="K1167" s="919"/>
      <c r="L1167" s="919"/>
      <c r="M1167" s="919"/>
      <c r="N1167" s="919"/>
    </row>
    <row r="1168" spans="1:14" ht="16.5" thickBot="1" x14ac:dyDescent="0.3">
      <c r="A1168" s="62"/>
      <c r="B1168" s="649"/>
      <c r="C1168" s="647" t="str">
        <f t="shared" si="22"/>
        <v/>
      </c>
      <c r="D1168" s="648"/>
      <c r="E1168" s="646"/>
      <c r="F1168" s="919"/>
      <c r="G1168" s="919"/>
      <c r="H1168" s="919"/>
      <c r="I1168" s="919"/>
      <c r="J1168" s="919"/>
      <c r="K1168" s="919"/>
      <c r="L1168" s="919"/>
      <c r="M1168" s="919"/>
      <c r="N1168" s="919"/>
    </row>
    <row r="1169" spans="1:14" ht="16.5" thickBot="1" x14ac:dyDescent="0.3">
      <c r="A1169" s="62"/>
      <c r="B1169" s="649"/>
      <c r="C1169" s="647" t="str">
        <f t="shared" si="22"/>
        <v/>
      </c>
      <c r="D1169" s="648"/>
      <c r="E1169" s="646"/>
      <c r="F1169" s="919"/>
      <c r="G1169" s="919"/>
      <c r="H1169" s="919"/>
      <c r="I1169" s="919"/>
      <c r="J1169" s="919"/>
      <c r="K1169" s="919"/>
      <c r="L1169" s="919"/>
      <c r="M1169" s="919"/>
      <c r="N1169" s="919"/>
    </row>
    <row r="1170" spans="1:14" ht="16.5" thickBot="1" x14ac:dyDescent="0.3">
      <c r="A1170" s="62"/>
      <c r="B1170" s="649"/>
      <c r="C1170" s="647" t="str">
        <f t="shared" si="22"/>
        <v/>
      </c>
      <c r="D1170" s="648"/>
      <c r="E1170" s="646"/>
      <c r="F1170" s="919"/>
      <c r="G1170" s="919"/>
      <c r="H1170" s="919"/>
      <c r="I1170" s="919"/>
      <c r="J1170" s="919"/>
      <c r="K1170" s="919"/>
      <c r="L1170" s="919"/>
      <c r="M1170" s="919"/>
      <c r="N1170" s="919"/>
    </row>
    <row r="1171" spans="1:14" ht="16.5" thickBot="1" x14ac:dyDescent="0.3">
      <c r="A1171" s="62"/>
      <c r="B1171" s="649"/>
      <c r="C1171" s="647" t="str">
        <f t="shared" si="22"/>
        <v/>
      </c>
      <c r="D1171" s="648"/>
      <c r="E1171" s="646"/>
      <c r="F1171" s="919"/>
      <c r="G1171" s="919"/>
      <c r="H1171" s="919"/>
      <c r="I1171" s="919"/>
      <c r="J1171" s="919"/>
      <c r="K1171" s="919"/>
      <c r="L1171" s="919"/>
      <c r="M1171" s="919"/>
      <c r="N1171" s="919"/>
    </row>
    <row r="1172" spans="1:14" ht="16.5" thickBot="1" x14ac:dyDescent="0.3">
      <c r="A1172" s="62"/>
      <c r="B1172" s="649"/>
      <c r="C1172" s="647" t="str">
        <f t="shared" si="22"/>
        <v/>
      </c>
      <c r="D1172" s="648"/>
      <c r="E1172" s="646"/>
      <c r="F1172" s="919"/>
      <c r="G1172" s="919"/>
      <c r="H1172" s="919"/>
      <c r="I1172" s="919"/>
      <c r="J1172" s="919"/>
      <c r="K1172" s="919"/>
      <c r="L1172" s="919"/>
      <c r="M1172" s="919"/>
      <c r="N1172" s="919"/>
    </row>
    <row r="1173" spans="1:14" ht="16.5" thickBot="1" x14ac:dyDescent="0.3">
      <c r="A1173" s="62"/>
      <c r="B1173" s="649"/>
      <c r="C1173" s="647" t="str">
        <f t="shared" si="22"/>
        <v/>
      </c>
      <c r="D1173" s="648"/>
      <c r="E1173" s="646"/>
      <c r="F1173" s="919"/>
      <c r="G1173" s="919"/>
      <c r="H1173" s="919"/>
      <c r="I1173" s="919"/>
      <c r="J1173" s="919"/>
      <c r="K1173" s="919"/>
      <c r="L1173" s="919"/>
      <c r="M1173" s="919"/>
      <c r="N1173" s="919"/>
    </row>
    <row r="1174" spans="1:14" ht="16.5" thickBot="1" x14ac:dyDescent="0.3">
      <c r="A1174" s="62"/>
      <c r="B1174" s="649"/>
      <c r="C1174" s="647" t="str">
        <f t="shared" si="22"/>
        <v/>
      </c>
      <c r="D1174" s="648"/>
      <c r="E1174" s="646"/>
      <c r="F1174" s="919"/>
      <c r="G1174" s="919"/>
      <c r="H1174" s="919"/>
      <c r="I1174" s="919"/>
      <c r="J1174" s="919"/>
      <c r="K1174" s="919"/>
      <c r="L1174" s="919"/>
      <c r="M1174" s="919"/>
      <c r="N1174" s="919"/>
    </row>
    <row r="1175" spans="1:14" ht="16.5" thickBot="1" x14ac:dyDescent="0.3">
      <c r="A1175" s="62"/>
      <c r="B1175" s="649"/>
      <c r="C1175" s="647" t="str">
        <f t="shared" si="22"/>
        <v/>
      </c>
      <c r="D1175" s="648"/>
      <c r="E1175" s="646"/>
      <c r="F1175" s="919"/>
      <c r="G1175" s="919"/>
      <c r="H1175" s="919"/>
      <c r="I1175" s="919"/>
      <c r="J1175" s="919"/>
      <c r="K1175" s="919"/>
      <c r="L1175" s="919"/>
      <c r="M1175" s="919"/>
      <c r="N1175" s="919"/>
    </row>
    <row r="1176" spans="1:14" ht="16.5" thickBot="1" x14ac:dyDescent="0.3">
      <c r="A1176" s="62"/>
      <c r="B1176" s="649"/>
      <c r="C1176" s="647" t="str">
        <f t="shared" si="22"/>
        <v/>
      </c>
      <c r="D1176" s="648"/>
      <c r="E1176" s="646"/>
      <c r="F1176" s="919"/>
      <c r="G1176" s="919"/>
      <c r="H1176" s="919"/>
      <c r="I1176" s="919"/>
      <c r="J1176" s="919"/>
      <c r="K1176" s="919"/>
      <c r="L1176" s="919"/>
      <c r="M1176" s="919"/>
      <c r="N1176" s="919"/>
    </row>
    <row r="1177" spans="1:14" ht="16.5" thickBot="1" x14ac:dyDescent="0.3">
      <c r="A1177" s="62"/>
      <c r="B1177" s="649"/>
      <c r="C1177" s="647" t="str">
        <f t="shared" si="22"/>
        <v/>
      </c>
      <c r="D1177" s="648"/>
      <c r="E1177" s="646"/>
      <c r="F1177" s="919"/>
      <c r="G1177" s="919"/>
      <c r="H1177" s="919"/>
      <c r="I1177" s="919"/>
      <c r="J1177" s="919"/>
      <c r="K1177" s="919"/>
      <c r="L1177" s="919"/>
      <c r="M1177" s="919"/>
      <c r="N1177" s="919"/>
    </row>
    <row r="1178" spans="1:14" ht="16.5" thickBot="1" x14ac:dyDescent="0.3">
      <c r="A1178" s="62"/>
      <c r="B1178" s="649"/>
      <c r="C1178" s="647" t="str">
        <f t="shared" si="22"/>
        <v/>
      </c>
      <c r="D1178" s="648"/>
      <c r="E1178" s="646"/>
      <c r="F1178" s="919"/>
      <c r="G1178" s="919"/>
      <c r="H1178" s="919"/>
      <c r="I1178" s="919"/>
      <c r="J1178" s="919"/>
      <c r="K1178" s="919"/>
      <c r="L1178" s="919"/>
      <c r="M1178" s="919"/>
      <c r="N1178" s="919"/>
    </row>
    <row r="1179" spans="1:14" ht="16.5" thickBot="1" x14ac:dyDescent="0.3">
      <c r="A1179" s="62"/>
      <c r="B1179" s="649"/>
      <c r="C1179" s="647" t="str">
        <f t="shared" si="22"/>
        <v/>
      </c>
      <c r="D1179" s="648"/>
      <c r="E1179" s="646"/>
      <c r="F1179" s="919"/>
      <c r="G1179" s="919"/>
      <c r="H1179" s="919"/>
      <c r="I1179" s="919"/>
      <c r="J1179" s="919"/>
      <c r="K1179" s="919"/>
      <c r="L1179" s="919"/>
      <c r="M1179" s="919"/>
      <c r="N1179" s="919"/>
    </row>
    <row r="1180" spans="1:14" ht="16.5" thickBot="1" x14ac:dyDescent="0.3">
      <c r="A1180" s="62"/>
      <c r="B1180" s="649"/>
      <c r="C1180" s="647" t="str">
        <f t="shared" si="22"/>
        <v/>
      </c>
      <c r="D1180" s="648"/>
      <c r="E1180" s="646"/>
      <c r="F1180" s="919"/>
      <c r="G1180" s="919"/>
      <c r="H1180" s="919"/>
      <c r="I1180" s="919"/>
      <c r="J1180" s="919"/>
      <c r="K1180" s="919"/>
      <c r="L1180" s="919"/>
      <c r="M1180" s="919"/>
      <c r="N1180" s="919"/>
    </row>
    <row r="1181" spans="1:14" ht="16.5" thickBot="1" x14ac:dyDescent="0.3">
      <c r="A1181" s="62"/>
      <c r="B1181" s="649"/>
      <c r="C1181" s="647" t="str">
        <f t="shared" si="22"/>
        <v/>
      </c>
      <c r="D1181" s="648"/>
      <c r="E1181" s="646"/>
      <c r="F1181" s="919"/>
      <c r="G1181" s="919"/>
      <c r="H1181" s="919"/>
      <c r="I1181" s="919"/>
      <c r="J1181" s="919"/>
      <c r="K1181" s="919"/>
      <c r="L1181" s="919"/>
      <c r="M1181" s="919"/>
      <c r="N1181" s="919"/>
    </row>
    <row r="1182" spans="1:14" ht="16.5" thickBot="1" x14ac:dyDescent="0.3">
      <c r="A1182" s="62"/>
      <c r="B1182" s="649"/>
      <c r="C1182" s="647" t="str">
        <f t="shared" si="22"/>
        <v/>
      </c>
      <c r="D1182" s="648"/>
      <c r="E1182" s="646"/>
      <c r="F1182" s="919"/>
      <c r="G1182" s="919"/>
      <c r="H1182" s="919"/>
      <c r="I1182" s="919"/>
      <c r="J1182" s="919"/>
      <c r="K1182" s="919"/>
      <c r="L1182" s="919"/>
      <c r="M1182" s="919"/>
      <c r="N1182" s="919"/>
    </row>
    <row r="1183" spans="1:14" ht="16.5" thickBot="1" x14ac:dyDescent="0.3">
      <c r="A1183" s="62"/>
      <c r="B1183" s="649"/>
      <c r="C1183" s="647" t="str">
        <f t="shared" si="22"/>
        <v/>
      </c>
      <c r="D1183" s="648"/>
      <c r="E1183" s="646"/>
      <c r="F1183" s="919"/>
      <c r="G1183" s="919"/>
      <c r="H1183" s="919"/>
      <c r="I1183" s="919"/>
      <c r="J1183" s="919"/>
      <c r="K1183" s="919"/>
      <c r="L1183" s="919"/>
      <c r="M1183" s="919"/>
      <c r="N1183" s="919"/>
    </row>
    <row r="1184" spans="1:14" ht="16.5" thickBot="1" x14ac:dyDescent="0.3">
      <c r="A1184" s="62"/>
      <c r="B1184" s="649"/>
      <c r="C1184" s="647" t="str">
        <f t="shared" si="22"/>
        <v/>
      </c>
      <c r="D1184" s="648"/>
      <c r="E1184" s="646"/>
      <c r="F1184" s="919"/>
      <c r="G1184" s="919"/>
      <c r="H1184" s="919"/>
      <c r="I1184" s="919"/>
      <c r="J1184" s="919"/>
      <c r="K1184" s="919"/>
      <c r="L1184" s="919"/>
      <c r="M1184" s="919"/>
      <c r="N1184" s="919"/>
    </row>
    <row r="1185" spans="1:14" ht="16.5" thickBot="1" x14ac:dyDescent="0.3">
      <c r="A1185" s="62"/>
      <c r="B1185" s="649"/>
      <c r="C1185" s="647" t="str">
        <f t="shared" si="22"/>
        <v/>
      </c>
      <c r="D1185" s="648"/>
      <c r="E1185" s="646"/>
      <c r="F1185" s="919"/>
      <c r="G1185" s="919"/>
      <c r="H1185" s="919"/>
      <c r="I1185" s="919"/>
      <c r="J1185" s="919"/>
      <c r="K1185" s="919"/>
      <c r="L1185" s="919"/>
      <c r="M1185" s="919"/>
      <c r="N1185" s="919"/>
    </row>
    <row r="1186" spans="1:14" ht="16.5" thickBot="1" x14ac:dyDescent="0.3">
      <c r="A1186" s="62"/>
      <c r="B1186" s="649"/>
      <c r="C1186" s="647" t="str">
        <f t="shared" si="22"/>
        <v/>
      </c>
      <c r="D1186" s="648"/>
      <c r="E1186" s="646"/>
      <c r="F1186" s="919"/>
      <c r="G1186" s="919"/>
      <c r="H1186" s="919"/>
      <c r="I1186" s="919"/>
      <c r="J1186" s="919"/>
      <c r="K1186" s="919"/>
      <c r="L1186" s="919"/>
      <c r="M1186" s="919"/>
      <c r="N1186" s="919"/>
    </row>
    <row r="1187" spans="1:14" ht="16.5" thickBot="1" x14ac:dyDescent="0.3">
      <c r="A1187" s="62"/>
      <c r="B1187" s="649"/>
      <c r="C1187" s="647" t="str">
        <f t="shared" si="22"/>
        <v/>
      </c>
      <c r="D1187" s="648"/>
      <c r="E1187" s="646"/>
      <c r="F1187" s="919"/>
      <c r="G1187" s="919"/>
      <c r="H1187" s="919"/>
      <c r="I1187" s="919"/>
      <c r="J1187" s="919"/>
      <c r="K1187" s="919"/>
      <c r="L1187" s="919"/>
      <c r="M1187" s="919"/>
      <c r="N1187" s="919"/>
    </row>
    <row r="1188" spans="1:14" ht="16.5" thickBot="1" x14ac:dyDescent="0.3">
      <c r="A1188" s="62"/>
      <c r="B1188" s="649"/>
      <c r="C1188" s="647" t="str">
        <f t="shared" si="22"/>
        <v/>
      </c>
      <c r="D1188" s="648"/>
      <c r="E1188" s="646"/>
      <c r="F1188" s="919"/>
      <c r="G1188" s="919"/>
      <c r="H1188" s="919"/>
      <c r="I1188" s="919"/>
      <c r="J1188" s="919"/>
      <c r="K1188" s="919"/>
      <c r="L1188" s="919"/>
      <c r="M1188" s="919"/>
      <c r="N1188" s="919"/>
    </row>
    <row r="1189" spans="1:14" ht="16.5" thickBot="1" x14ac:dyDescent="0.3">
      <c r="A1189" s="62"/>
      <c r="B1189" s="649"/>
      <c r="C1189" s="647" t="str">
        <f t="shared" si="22"/>
        <v/>
      </c>
      <c r="D1189" s="648"/>
      <c r="E1189" s="646"/>
      <c r="F1189" s="919"/>
      <c r="G1189" s="919"/>
      <c r="H1189" s="919"/>
      <c r="I1189" s="919"/>
      <c r="J1189" s="919"/>
      <c r="K1189" s="919"/>
      <c r="L1189" s="919"/>
      <c r="M1189" s="919"/>
      <c r="N1189" s="919"/>
    </row>
    <row r="1190" spans="1:14" ht="16.5" thickBot="1" x14ac:dyDescent="0.3">
      <c r="A1190" s="62"/>
      <c r="B1190" s="649"/>
      <c r="C1190" s="647" t="str">
        <f t="shared" si="22"/>
        <v/>
      </c>
      <c r="D1190" s="648"/>
      <c r="E1190" s="646"/>
      <c r="F1190" s="919"/>
      <c r="G1190" s="919"/>
      <c r="H1190" s="919"/>
      <c r="I1190" s="919"/>
      <c r="J1190" s="919"/>
      <c r="K1190" s="919"/>
      <c r="L1190" s="919"/>
      <c r="M1190" s="919"/>
      <c r="N1190" s="919"/>
    </row>
    <row r="1191" spans="1:14" ht="16.5" thickBot="1" x14ac:dyDescent="0.3">
      <c r="A1191" s="62"/>
      <c r="B1191" s="649"/>
      <c r="C1191" s="647" t="str">
        <f t="shared" si="22"/>
        <v/>
      </c>
      <c r="D1191" s="648"/>
      <c r="E1191" s="646"/>
      <c r="F1191" s="919"/>
      <c r="G1191" s="919"/>
      <c r="H1191" s="919"/>
      <c r="I1191" s="919"/>
      <c r="J1191" s="919"/>
      <c r="K1191" s="919"/>
      <c r="L1191" s="919"/>
      <c r="M1191" s="919"/>
      <c r="N1191" s="919"/>
    </row>
    <row r="1192" spans="1:14" ht="16.5" thickBot="1" x14ac:dyDescent="0.3">
      <c r="A1192" s="62"/>
      <c r="B1192" s="649"/>
      <c r="C1192" s="647" t="str">
        <f t="shared" si="22"/>
        <v/>
      </c>
      <c r="D1192" s="648"/>
      <c r="E1192" s="646"/>
      <c r="F1192" s="919"/>
      <c r="G1192" s="919"/>
      <c r="H1192" s="919"/>
      <c r="I1192" s="919"/>
      <c r="J1192" s="919"/>
      <c r="K1192" s="919"/>
      <c r="L1192" s="919"/>
      <c r="M1192" s="919"/>
      <c r="N1192" s="919"/>
    </row>
    <row r="1193" spans="1:14" ht="16.5" thickBot="1" x14ac:dyDescent="0.3">
      <c r="A1193" s="62"/>
      <c r="B1193" s="649"/>
      <c r="C1193" s="647" t="str">
        <f t="shared" si="22"/>
        <v/>
      </c>
      <c r="D1193" s="648"/>
      <c r="E1193" s="646"/>
      <c r="F1193" s="919"/>
      <c r="G1193" s="919"/>
      <c r="H1193" s="919"/>
      <c r="I1193" s="919"/>
      <c r="J1193" s="919"/>
      <c r="K1193" s="919"/>
      <c r="L1193" s="919"/>
      <c r="M1193" s="919"/>
      <c r="N1193" s="919"/>
    </row>
    <row r="1194" spans="1:14" ht="16.5" thickBot="1" x14ac:dyDescent="0.3">
      <c r="A1194" s="62"/>
      <c r="B1194" s="649"/>
      <c r="C1194" s="647" t="str">
        <f t="shared" si="22"/>
        <v/>
      </c>
      <c r="D1194" s="648"/>
      <c r="E1194" s="646"/>
      <c r="F1194" s="919"/>
      <c r="G1194" s="919"/>
      <c r="H1194" s="919"/>
      <c r="I1194" s="919"/>
      <c r="J1194" s="919"/>
      <c r="K1194" s="919"/>
      <c r="L1194" s="919"/>
      <c r="M1194" s="919"/>
      <c r="N1194" s="919"/>
    </row>
    <row r="1195" spans="1:14" ht="16.5" thickBot="1" x14ac:dyDescent="0.3">
      <c r="A1195" s="62"/>
      <c r="B1195" s="649"/>
      <c r="C1195" s="647" t="str">
        <f t="shared" si="22"/>
        <v/>
      </c>
      <c r="D1195" s="648"/>
      <c r="E1195" s="646"/>
      <c r="F1195" s="919"/>
      <c r="G1195" s="919"/>
      <c r="H1195" s="919"/>
      <c r="I1195" s="919"/>
      <c r="J1195" s="919"/>
      <c r="K1195" s="919"/>
      <c r="L1195" s="919"/>
      <c r="M1195" s="919"/>
      <c r="N1195" s="919"/>
    </row>
    <row r="1196" spans="1:14" ht="16.5" thickBot="1" x14ac:dyDescent="0.3">
      <c r="A1196" s="62"/>
      <c r="B1196" s="649"/>
      <c r="C1196" s="647" t="str">
        <f t="shared" si="22"/>
        <v/>
      </c>
      <c r="D1196" s="648"/>
      <c r="E1196" s="646"/>
      <c r="F1196" s="919"/>
      <c r="G1196" s="919"/>
      <c r="H1196" s="919"/>
      <c r="I1196" s="919"/>
      <c r="J1196" s="919"/>
      <c r="K1196" s="919"/>
      <c r="L1196" s="919"/>
      <c r="M1196" s="919"/>
      <c r="N1196" s="919"/>
    </row>
    <row r="1197" spans="1:14" ht="16.5" thickBot="1" x14ac:dyDescent="0.3">
      <c r="A1197" s="62"/>
      <c r="B1197" s="649"/>
      <c r="C1197" s="647" t="str">
        <f t="shared" si="22"/>
        <v/>
      </c>
      <c r="D1197" s="648"/>
      <c r="E1197" s="646"/>
      <c r="F1197" s="919"/>
      <c r="G1197" s="919"/>
      <c r="H1197" s="919"/>
      <c r="I1197" s="919"/>
      <c r="J1197" s="919"/>
      <c r="K1197" s="919"/>
      <c r="L1197" s="919"/>
      <c r="M1197" s="919"/>
      <c r="N1197" s="919"/>
    </row>
    <row r="1198" spans="1:14" ht="16.5" thickBot="1" x14ac:dyDescent="0.3">
      <c r="A1198" s="62"/>
      <c r="B1198" s="649"/>
      <c r="C1198" s="647" t="str">
        <f t="shared" si="22"/>
        <v/>
      </c>
      <c r="D1198" s="648"/>
      <c r="E1198" s="646"/>
      <c r="F1198" s="919"/>
      <c r="G1198" s="919"/>
      <c r="H1198" s="919"/>
      <c r="I1198" s="919"/>
      <c r="J1198" s="919"/>
      <c r="K1198" s="919"/>
      <c r="L1198" s="919"/>
      <c r="M1198" s="919"/>
      <c r="N1198" s="919"/>
    </row>
    <row r="1199" spans="1:14" ht="16.5" thickBot="1" x14ac:dyDescent="0.3">
      <c r="A1199" s="62"/>
      <c r="B1199" s="649"/>
      <c r="C1199" s="647" t="str">
        <f t="shared" si="22"/>
        <v/>
      </c>
      <c r="D1199" s="648"/>
      <c r="E1199" s="646"/>
      <c r="F1199" s="919"/>
      <c r="G1199" s="919"/>
      <c r="H1199" s="919"/>
      <c r="I1199" s="919"/>
      <c r="J1199" s="919"/>
      <c r="K1199" s="919"/>
      <c r="L1199" s="919"/>
      <c r="M1199" s="919"/>
      <c r="N1199" s="919"/>
    </row>
    <row r="1200" spans="1:14" ht="16.5" thickBot="1" x14ac:dyDescent="0.3">
      <c r="A1200" s="62"/>
      <c r="B1200" s="649"/>
      <c r="C1200" s="647" t="str">
        <f t="shared" si="22"/>
        <v/>
      </c>
      <c r="D1200" s="648"/>
      <c r="E1200" s="646"/>
      <c r="F1200" s="919"/>
      <c r="G1200" s="919"/>
      <c r="H1200" s="919"/>
      <c r="I1200" s="919"/>
      <c r="J1200" s="919"/>
      <c r="K1200" s="919"/>
      <c r="L1200" s="919"/>
      <c r="M1200" s="919"/>
      <c r="N1200" s="919"/>
    </row>
    <row r="1201" spans="1:14" ht="16.5" thickBot="1" x14ac:dyDescent="0.3">
      <c r="A1201" s="62"/>
      <c r="B1201" s="649"/>
      <c r="C1201" s="647" t="str">
        <f t="shared" si="22"/>
        <v/>
      </c>
      <c r="D1201" s="648"/>
      <c r="E1201" s="646"/>
      <c r="F1201" s="919"/>
      <c r="G1201" s="919"/>
      <c r="H1201" s="919"/>
      <c r="I1201" s="919"/>
      <c r="J1201" s="919"/>
      <c r="K1201" s="919"/>
      <c r="L1201" s="919"/>
      <c r="M1201" s="919"/>
      <c r="N1201" s="919"/>
    </row>
    <row r="1202" spans="1:14" ht="16.5" thickBot="1" x14ac:dyDescent="0.3">
      <c r="A1202" s="62"/>
      <c r="B1202" s="649"/>
      <c r="C1202" s="647" t="str">
        <f t="shared" si="22"/>
        <v/>
      </c>
      <c r="D1202" s="648"/>
      <c r="E1202" s="646"/>
      <c r="F1202" s="919"/>
      <c r="G1202" s="919"/>
      <c r="H1202" s="919"/>
      <c r="I1202" s="919"/>
      <c r="J1202" s="919"/>
      <c r="K1202" s="919"/>
      <c r="L1202" s="919"/>
      <c r="M1202" s="919"/>
      <c r="N1202" s="919"/>
    </row>
    <row r="1203" spans="1:14" ht="16.5" thickBot="1" x14ac:dyDescent="0.3">
      <c r="A1203" s="62"/>
      <c r="B1203" s="649"/>
      <c r="C1203" s="647" t="str">
        <f t="shared" si="22"/>
        <v/>
      </c>
      <c r="D1203" s="648"/>
      <c r="E1203" s="646"/>
      <c r="F1203" s="919"/>
      <c r="G1203" s="919"/>
      <c r="H1203" s="919"/>
      <c r="I1203" s="919"/>
      <c r="J1203" s="919"/>
      <c r="K1203" s="919"/>
      <c r="L1203" s="919"/>
      <c r="M1203" s="919"/>
      <c r="N1203" s="919"/>
    </row>
    <row r="1204" spans="1:14" ht="16.5" thickBot="1" x14ac:dyDescent="0.3">
      <c r="A1204" s="62"/>
      <c r="B1204" s="649"/>
      <c r="C1204" s="647" t="str">
        <f t="shared" si="22"/>
        <v/>
      </c>
      <c r="D1204" s="648"/>
      <c r="E1204" s="646"/>
      <c r="F1204" s="919"/>
      <c r="G1204" s="919"/>
      <c r="H1204" s="919"/>
      <c r="I1204" s="919"/>
      <c r="J1204" s="919"/>
      <c r="K1204" s="919"/>
      <c r="L1204" s="919"/>
      <c r="M1204" s="919"/>
      <c r="N1204" s="919"/>
    </row>
    <row r="1205" spans="1:14" ht="16.5" thickBot="1" x14ac:dyDescent="0.3">
      <c r="A1205" s="62"/>
      <c r="B1205" s="649"/>
      <c r="C1205" s="647" t="str">
        <f t="shared" si="22"/>
        <v/>
      </c>
      <c r="D1205" s="648"/>
      <c r="E1205" s="646"/>
      <c r="F1205" s="919"/>
      <c r="G1205" s="919"/>
      <c r="H1205" s="919"/>
      <c r="I1205" s="919"/>
      <c r="J1205" s="919"/>
      <c r="K1205" s="919"/>
      <c r="L1205" s="919"/>
      <c r="M1205" s="919"/>
      <c r="N1205" s="919"/>
    </row>
    <row r="1206" spans="1:14" ht="16.5" thickBot="1" x14ac:dyDescent="0.3">
      <c r="A1206" s="62"/>
      <c r="B1206" s="649"/>
      <c r="C1206" s="647" t="str">
        <f t="shared" si="22"/>
        <v/>
      </c>
      <c r="D1206" s="648"/>
      <c r="E1206" s="646"/>
      <c r="F1206" s="919"/>
      <c r="G1206" s="919"/>
      <c r="H1206" s="919"/>
      <c r="I1206" s="919"/>
      <c r="J1206" s="919"/>
      <c r="K1206" s="919"/>
      <c r="L1206" s="919"/>
      <c r="M1206" s="919"/>
      <c r="N1206" s="919"/>
    </row>
    <row r="1207" spans="1:14" ht="16.5" thickBot="1" x14ac:dyDescent="0.3">
      <c r="A1207" s="62"/>
      <c r="B1207" s="649"/>
      <c r="C1207" s="647" t="str">
        <f t="shared" si="22"/>
        <v/>
      </c>
      <c r="D1207" s="648"/>
      <c r="E1207" s="646"/>
      <c r="F1207" s="919"/>
      <c r="G1207" s="919"/>
      <c r="H1207" s="919"/>
      <c r="I1207" s="919"/>
      <c r="J1207" s="919"/>
      <c r="K1207" s="919"/>
      <c r="L1207" s="919"/>
      <c r="M1207" s="919"/>
      <c r="N1207" s="919"/>
    </row>
    <row r="1208" spans="1:14" ht="16.5" thickBot="1" x14ac:dyDescent="0.3">
      <c r="A1208" s="62"/>
      <c r="B1208" s="649"/>
      <c r="C1208" s="647" t="str">
        <f t="shared" si="22"/>
        <v/>
      </c>
      <c r="D1208" s="648"/>
      <c r="E1208" s="646"/>
      <c r="F1208" s="919"/>
      <c r="G1208" s="919"/>
      <c r="H1208" s="919"/>
      <c r="I1208" s="919"/>
      <c r="J1208" s="919"/>
      <c r="K1208" s="919"/>
      <c r="L1208" s="919"/>
      <c r="M1208" s="919"/>
      <c r="N1208" s="919"/>
    </row>
    <row r="1209" spans="1:14" ht="16.5" thickBot="1" x14ac:dyDescent="0.3">
      <c r="A1209" s="62"/>
      <c r="B1209" s="649"/>
      <c r="C1209" s="647" t="str">
        <f t="shared" si="22"/>
        <v/>
      </c>
      <c r="D1209" s="648"/>
      <c r="E1209" s="646"/>
      <c r="F1209" s="919"/>
      <c r="G1209" s="919"/>
      <c r="H1209" s="919"/>
      <c r="I1209" s="919"/>
      <c r="J1209" s="919"/>
      <c r="K1209" s="919"/>
      <c r="L1209" s="919"/>
      <c r="M1209" s="919"/>
      <c r="N1209" s="919"/>
    </row>
    <row r="1210" spans="1:14" ht="16.5" thickBot="1" x14ac:dyDescent="0.3">
      <c r="A1210" s="62"/>
      <c r="B1210" s="649"/>
      <c r="C1210" s="647" t="str">
        <f t="shared" si="22"/>
        <v/>
      </c>
      <c r="D1210" s="648"/>
      <c r="E1210" s="646"/>
      <c r="F1210" s="919"/>
      <c r="G1210" s="919"/>
      <c r="H1210" s="919"/>
      <c r="I1210" s="919"/>
      <c r="J1210" s="919"/>
      <c r="K1210" s="919"/>
      <c r="L1210" s="919"/>
      <c r="M1210" s="919"/>
      <c r="N1210" s="919"/>
    </row>
    <row r="1211" spans="1:14" ht="16.5" thickBot="1" x14ac:dyDescent="0.3">
      <c r="A1211" s="62"/>
      <c r="B1211" s="649"/>
      <c r="C1211" s="647" t="str">
        <f t="shared" si="22"/>
        <v/>
      </c>
      <c r="D1211" s="648"/>
      <c r="E1211" s="646"/>
      <c r="F1211" s="919"/>
      <c r="G1211" s="919"/>
      <c r="H1211" s="919"/>
      <c r="I1211" s="919"/>
      <c r="J1211" s="919"/>
      <c r="K1211" s="919"/>
      <c r="L1211" s="919"/>
      <c r="M1211" s="919"/>
      <c r="N1211" s="919"/>
    </row>
    <row r="1212" spans="1:14" ht="16.5" thickBot="1" x14ac:dyDescent="0.3">
      <c r="A1212" s="62"/>
      <c r="B1212" s="649"/>
      <c r="C1212" s="647" t="str">
        <f t="shared" si="22"/>
        <v/>
      </c>
      <c r="D1212" s="648"/>
      <c r="E1212" s="646"/>
      <c r="F1212" s="919"/>
      <c r="G1212" s="919"/>
      <c r="H1212" s="919"/>
      <c r="I1212" s="919"/>
      <c r="J1212" s="919"/>
      <c r="K1212" s="919"/>
      <c r="L1212" s="919"/>
      <c r="M1212" s="919"/>
      <c r="N1212" s="919"/>
    </row>
    <row r="1213" spans="1:14" ht="16.5" thickBot="1" x14ac:dyDescent="0.3">
      <c r="A1213" s="62"/>
      <c r="B1213" s="649"/>
      <c r="C1213" s="647" t="str">
        <f t="shared" si="22"/>
        <v/>
      </c>
      <c r="D1213" s="648"/>
      <c r="E1213" s="646"/>
      <c r="F1213" s="919"/>
      <c r="G1213" s="919"/>
      <c r="H1213" s="919"/>
      <c r="I1213" s="919"/>
      <c r="J1213" s="919"/>
      <c r="K1213" s="919"/>
      <c r="L1213" s="919"/>
      <c r="M1213" s="919"/>
      <c r="N1213" s="919"/>
    </row>
    <row r="1214" spans="1:14" ht="16.5" thickBot="1" x14ac:dyDescent="0.3">
      <c r="A1214" s="62"/>
      <c r="B1214" s="649"/>
      <c r="C1214" s="647" t="str">
        <f t="shared" si="22"/>
        <v/>
      </c>
      <c r="D1214" s="648"/>
      <c r="E1214" s="646"/>
      <c r="F1214" s="919"/>
      <c r="G1214" s="919"/>
      <c r="H1214" s="919"/>
      <c r="I1214" s="919"/>
      <c r="J1214" s="919"/>
      <c r="K1214" s="919"/>
      <c r="L1214" s="919"/>
      <c r="M1214" s="919"/>
      <c r="N1214" s="919"/>
    </row>
    <row r="1215" spans="1:14" ht="16.5" thickBot="1" x14ac:dyDescent="0.3">
      <c r="A1215" s="62"/>
      <c r="B1215" s="649"/>
      <c r="C1215" s="647" t="str">
        <f t="shared" si="22"/>
        <v/>
      </c>
      <c r="D1215" s="648"/>
      <c r="E1215" s="646"/>
      <c r="F1215" s="919"/>
      <c r="G1215" s="919"/>
      <c r="H1215" s="919"/>
      <c r="I1215" s="919"/>
      <c r="J1215" s="919"/>
      <c r="K1215" s="919"/>
      <c r="L1215" s="919"/>
      <c r="M1215" s="919"/>
      <c r="N1215" s="919"/>
    </row>
    <row r="1216" spans="1:14" ht="16.5" thickBot="1" x14ac:dyDescent="0.3">
      <c r="A1216" s="62"/>
      <c r="B1216" s="649"/>
      <c r="C1216" s="647" t="str">
        <f t="shared" si="22"/>
        <v/>
      </c>
      <c r="D1216" s="648"/>
      <c r="E1216" s="646"/>
      <c r="F1216" s="919"/>
      <c r="G1216" s="919"/>
      <c r="H1216" s="919"/>
      <c r="I1216" s="919"/>
      <c r="J1216" s="919"/>
      <c r="K1216" s="919"/>
      <c r="L1216" s="919"/>
      <c r="M1216" s="919"/>
      <c r="N1216" s="919"/>
    </row>
    <row r="1217" spans="1:14" ht="16.5" thickBot="1" x14ac:dyDescent="0.3">
      <c r="A1217" s="62"/>
      <c r="B1217" s="649"/>
      <c r="C1217" s="647" t="str">
        <f t="shared" si="22"/>
        <v/>
      </c>
      <c r="D1217" s="648"/>
      <c r="E1217" s="646"/>
      <c r="F1217" s="919"/>
      <c r="G1217" s="919"/>
      <c r="H1217" s="919"/>
      <c r="I1217" s="919"/>
      <c r="J1217" s="919"/>
      <c r="K1217" s="919"/>
      <c r="L1217" s="919"/>
      <c r="M1217" s="919"/>
      <c r="N1217" s="919"/>
    </row>
    <row r="1218" spans="1:14" ht="16.5" thickBot="1" x14ac:dyDescent="0.3">
      <c r="A1218" s="62"/>
      <c r="B1218" s="649"/>
      <c r="C1218" s="647" t="str">
        <f t="shared" si="22"/>
        <v/>
      </c>
      <c r="D1218" s="648"/>
      <c r="E1218" s="646"/>
      <c r="F1218" s="919"/>
      <c r="G1218" s="919"/>
      <c r="H1218" s="919"/>
      <c r="I1218" s="919"/>
      <c r="J1218" s="919"/>
      <c r="K1218" s="919"/>
      <c r="L1218" s="919"/>
      <c r="M1218" s="919"/>
      <c r="N1218" s="919"/>
    </row>
    <row r="1219" spans="1:14" ht="16.5" thickBot="1" x14ac:dyDescent="0.3">
      <c r="A1219" s="62"/>
      <c r="B1219" s="649"/>
      <c r="C1219" s="647" t="str">
        <f t="shared" si="22"/>
        <v/>
      </c>
      <c r="D1219" s="648"/>
      <c r="E1219" s="646"/>
      <c r="F1219" s="919"/>
      <c r="G1219" s="919"/>
      <c r="H1219" s="919"/>
      <c r="I1219" s="919"/>
      <c r="J1219" s="919"/>
      <c r="K1219" s="919"/>
      <c r="L1219" s="919"/>
      <c r="M1219" s="919"/>
      <c r="N1219" s="919"/>
    </row>
    <row r="1220" spans="1:14" ht="16.5" thickBot="1" x14ac:dyDescent="0.3">
      <c r="A1220" s="62"/>
      <c r="B1220" s="649"/>
      <c r="C1220" s="647" t="str">
        <f t="shared" si="22"/>
        <v/>
      </c>
      <c r="D1220" s="648"/>
      <c r="E1220" s="646"/>
      <c r="F1220" s="919"/>
      <c r="G1220" s="919"/>
      <c r="H1220" s="919"/>
      <c r="I1220" s="919"/>
      <c r="J1220" s="919"/>
      <c r="K1220" s="919"/>
      <c r="L1220" s="919"/>
      <c r="M1220" s="919"/>
      <c r="N1220" s="919"/>
    </row>
    <row r="1221" spans="1:14" ht="16.5" thickBot="1" x14ac:dyDescent="0.3">
      <c r="A1221" s="62"/>
      <c r="B1221" s="649"/>
      <c r="C1221" s="647" t="str">
        <f t="shared" si="22"/>
        <v/>
      </c>
      <c r="D1221" s="648"/>
      <c r="E1221" s="646"/>
      <c r="F1221" s="919"/>
      <c r="G1221" s="919"/>
      <c r="H1221" s="919"/>
      <c r="I1221" s="919"/>
      <c r="J1221" s="919"/>
      <c r="K1221" s="919"/>
      <c r="L1221" s="919"/>
      <c r="M1221" s="919"/>
      <c r="N1221" s="919"/>
    </row>
    <row r="1222" spans="1:14" ht="16.5" thickBot="1" x14ac:dyDescent="0.3">
      <c r="A1222" s="62"/>
      <c r="B1222" s="649"/>
      <c r="C1222" s="647" t="str">
        <f t="shared" si="22"/>
        <v/>
      </c>
      <c r="D1222" s="648"/>
      <c r="E1222" s="646"/>
      <c r="F1222" s="919"/>
      <c r="G1222" s="919"/>
      <c r="H1222" s="919"/>
      <c r="I1222" s="919"/>
      <c r="J1222" s="919"/>
      <c r="K1222" s="919"/>
      <c r="L1222" s="919"/>
      <c r="M1222" s="919"/>
      <c r="N1222" s="919"/>
    </row>
    <row r="1223" spans="1:14" ht="16.5" thickBot="1" x14ac:dyDescent="0.3">
      <c r="A1223" s="62"/>
      <c r="B1223" s="649"/>
      <c r="C1223" s="647" t="str">
        <f t="shared" si="22"/>
        <v/>
      </c>
      <c r="D1223" s="648"/>
      <c r="E1223" s="646"/>
      <c r="F1223" s="919"/>
      <c r="G1223" s="919"/>
      <c r="H1223" s="919"/>
      <c r="I1223" s="919"/>
      <c r="J1223" s="919"/>
      <c r="K1223" s="919"/>
      <c r="L1223" s="919"/>
      <c r="M1223" s="919"/>
      <c r="N1223" s="919"/>
    </row>
    <row r="1224" spans="1:14" ht="16.5" thickBot="1" x14ac:dyDescent="0.3">
      <c r="A1224" s="62"/>
      <c r="B1224" s="649"/>
      <c r="C1224" s="647" t="str">
        <f t="shared" si="22"/>
        <v/>
      </c>
      <c r="D1224" s="648"/>
      <c r="E1224" s="646"/>
      <c r="F1224" s="919"/>
      <c r="G1224" s="919"/>
      <c r="H1224" s="919"/>
      <c r="I1224" s="919"/>
      <c r="J1224" s="919"/>
      <c r="K1224" s="919"/>
      <c r="L1224" s="919"/>
      <c r="M1224" s="919"/>
      <c r="N1224" s="919"/>
    </row>
    <row r="1225" spans="1:14" ht="16.5" thickBot="1" x14ac:dyDescent="0.3">
      <c r="A1225" s="62"/>
      <c r="B1225" s="649"/>
      <c r="C1225" s="647" t="str">
        <f t="shared" si="22"/>
        <v/>
      </c>
      <c r="D1225" s="648"/>
      <c r="E1225" s="646"/>
      <c r="F1225" s="919"/>
      <c r="G1225" s="919"/>
      <c r="H1225" s="919"/>
      <c r="I1225" s="919"/>
      <c r="J1225" s="919"/>
      <c r="K1225" s="919"/>
      <c r="L1225" s="919"/>
      <c r="M1225" s="919"/>
      <c r="N1225" s="919"/>
    </row>
    <row r="1226" spans="1:14" ht="16.5" thickBot="1" x14ac:dyDescent="0.3">
      <c r="A1226" s="62"/>
      <c r="B1226" s="649"/>
      <c r="C1226" s="647" t="str">
        <f t="shared" si="22"/>
        <v/>
      </c>
      <c r="D1226" s="648"/>
      <c r="E1226" s="646"/>
      <c r="F1226" s="919"/>
      <c r="G1226" s="919"/>
      <c r="H1226" s="919"/>
      <c r="I1226" s="919"/>
      <c r="J1226" s="919"/>
      <c r="K1226" s="919"/>
      <c r="L1226" s="919"/>
      <c r="M1226" s="919"/>
      <c r="N1226" s="919"/>
    </row>
    <row r="1227" spans="1:14" ht="16.5" thickBot="1" x14ac:dyDescent="0.3">
      <c r="A1227" s="62"/>
      <c r="B1227" s="649"/>
      <c r="C1227" s="647" t="str">
        <f t="shared" si="22"/>
        <v/>
      </c>
      <c r="D1227" s="648"/>
      <c r="E1227" s="646"/>
      <c r="F1227" s="919"/>
      <c r="G1227" s="919"/>
      <c r="H1227" s="919"/>
      <c r="I1227" s="919"/>
      <c r="J1227" s="919"/>
      <c r="K1227" s="919"/>
      <c r="L1227" s="919"/>
      <c r="M1227" s="919"/>
      <c r="N1227" s="919"/>
    </row>
    <row r="1228" spans="1:14" ht="16.5" thickBot="1" x14ac:dyDescent="0.3">
      <c r="A1228" s="62"/>
      <c r="B1228" s="649"/>
      <c r="C1228" s="647" t="str">
        <f t="shared" ref="C1228:C1291" si="23">IF(B1228&gt;0, (B1228-B1227), "")</f>
        <v/>
      </c>
      <c r="D1228" s="648"/>
      <c r="E1228" s="646"/>
      <c r="F1228" s="919"/>
      <c r="G1228" s="919"/>
      <c r="H1228" s="919"/>
      <c r="I1228" s="919"/>
      <c r="J1228" s="919"/>
      <c r="K1228" s="919"/>
      <c r="L1228" s="919"/>
      <c r="M1228" s="919"/>
      <c r="N1228" s="919"/>
    </row>
    <row r="1229" spans="1:14" ht="16.5" thickBot="1" x14ac:dyDescent="0.3">
      <c r="A1229" s="62"/>
      <c r="B1229" s="649"/>
      <c r="C1229" s="647" t="str">
        <f t="shared" si="23"/>
        <v/>
      </c>
      <c r="D1229" s="648"/>
      <c r="E1229" s="646"/>
      <c r="F1229" s="919"/>
      <c r="G1229" s="919"/>
      <c r="H1229" s="919"/>
      <c r="I1229" s="919"/>
      <c r="J1229" s="919"/>
      <c r="K1229" s="919"/>
      <c r="L1229" s="919"/>
      <c r="M1229" s="919"/>
      <c r="N1229" s="919"/>
    </row>
    <row r="1230" spans="1:14" ht="16.5" thickBot="1" x14ac:dyDescent="0.3">
      <c r="A1230" s="62"/>
      <c r="B1230" s="649"/>
      <c r="C1230" s="647" t="str">
        <f t="shared" si="23"/>
        <v/>
      </c>
      <c r="D1230" s="648"/>
      <c r="E1230" s="646"/>
      <c r="F1230" s="919"/>
      <c r="G1230" s="919"/>
      <c r="H1230" s="919"/>
      <c r="I1230" s="919"/>
      <c r="J1230" s="919"/>
      <c r="K1230" s="919"/>
      <c r="L1230" s="919"/>
      <c r="M1230" s="919"/>
      <c r="N1230" s="919"/>
    </row>
    <row r="1231" spans="1:14" ht="16.5" thickBot="1" x14ac:dyDescent="0.3">
      <c r="A1231" s="62"/>
      <c r="B1231" s="649"/>
      <c r="C1231" s="647" t="str">
        <f t="shared" si="23"/>
        <v/>
      </c>
      <c r="D1231" s="648"/>
      <c r="E1231" s="646"/>
      <c r="F1231" s="919"/>
      <c r="G1231" s="919"/>
      <c r="H1231" s="919"/>
      <c r="I1231" s="919"/>
      <c r="J1231" s="919"/>
      <c r="K1231" s="919"/>
      <c r="L1231" s="919"/>
      <c r="M1231" s="919"/>
      <c r="N1231" s="919"/>
    </row>
    <row r="1232" spans="1:14" ht="16.5" thickBot="1" x14ac:dyDescent="0.3">
      <c r="A1232" s="62"/>
      <c r="B1232" s="649"/>
      <c r="C1232" s="647" t="str">
        <f t="shared" si="23"/>
        <v/>
      </c>
      <c r="D1232" s="648"/>
      <c r="E1232" s="646"/>
      <c r="F1232" s="919"/>
      <c r="G1232" s="919"/>
      <c r="H1232" s="919"/>
      <c r="I1232" s="919"/>
      <c r="J1232" s="919"/>
      <c r="K1232" s="919"/>
      <c r="L1232" s="919"/>
      <c r="M1232" s="919"/>
      <c r="N1232" s="919"/>
    </row>
    <row r="1233" spans="1:14" ht="16.5" thickBot="1" x14ac:dyDescent="0.3">
      <c r="A1233" s="62"/>
      <c r="B1233" s="649"/>
      <c r="C1233" s="647" t="str">
        <f t="shared" si="23"/>
        <v/>
      </c>
      <c r="D1233" s="648"/>
      <c r="E1233" s="646"/>
      <c r="F1233" s="919"/>
      <c r="G1233" s="919"/>
      <c r="H1233" s="919"/>
      <c r="I1233" s="919"/>
      <c r="J1233" s="919"/>
      <c r="K1233" s="919"/>
      <c r="L1233" s="919"/>
      <c r="M1233" s="919"/>
      <c r="N1233" s="919"/>
    </row>
    <row r="1234" spans="1:14" ht="16.5" thickBot="1" x14ac:dyDescent="0.3">
      <c r="A1234" s="62"/>
      <c r="B1234" s="649"/>
      <c r="C1234" s="647" t="str">
        <f t="shared" si="23"/>
        <v/>
      </c>
      <c r="D1234" s="648"/>
      <c r="E1234" s="646"/>
      <c r="F1234" s="919"/>
      <c r="G1234" s="919"/>
      <c r="H1234" s="919"/>
      <c r="I1234" s="919"/>
      <c r="J1234" s="919"/>
      <c r="K1234" s="919"/>
      <c r="L1234" s="919"/>
      <c r="M1234" s="919"/>
      <c r="N1234" s="919"/>
    </row>
    <row r="1235" spans="1:14" ht="16.5" thickBot="1" x14ac:dyDescent="0.3">
      <c r="A1235" s="62"/>
      <c r="B1235" s="649"/>
      <c r="C1235" s="647" t="str">
        <f t="shared" si="23"/>
        <v/>
      </c>
      <c r="D1235" s="648"/>
      <c r="E1235" s="646"/>
      <c r="F1235" s="919"/>
      <c r="G1235" s="919"/>
      <c r="H1235" s="919"/>
      <c r="I1235" s="919"/>
      <c r="J1235" s="919"/>
      <c r="K1235" s="919"/>
      <c r="L1235" s="919"/>
      <c r="M1235" s="919"/>
      <c r="N1235" s="919"/>
    </row>
    <row r="1236" spans="1:14" ht="16.5" thickBot="1" x14ac:dyDescent="0.3">
      <c r="A1236" s="62"/>
      <c r="B1236" s="649"/>
      <c r="C1236" s="647" t="str">
        <f t="shared" si="23"/>
        <v/>
      </c>
      <c r="D1236" s="648"/>
      <c r="E1236" s="646"/>
      <c r="F1236" s="919"/>
      <c r="G1236" s="919"/>
      <c r="H1236" s="919"/>
      <c r="I1236" s="919"/>
      <c r="J1236" s="919"/>
      <c r="K1236" s="919"/>
      <c r="L1236" s="919"/>
      <c r="M1236" s="919"/>
      <c r="N1236" s="919"/>
    </row>
    <row r="1237" spans="1:14" ht="16.5" thickBot="1" x14ac:dyDescent="0.3">
      <c r="A1237" s="62"/>
      <c r="B1237" s="649"/>
      <c r="C1237" s="647" t="str">
        <f t="shared" si="23"/>
        <v/>
      </c>
      <c r="D1237" s="648"/>
      <c r="E1237" s="646"/>
      <c r="F1237" s="919"/>
      <c r="G1237" s="919"/>
      <c r="H1237" s="919"/>
      <c r="I1237" s="919"/>
      <c r="J1237" s="919"/>
      <c r="K1237" s="919"/>
      <c r="L1237" s="919"/>
      <c r="M1237" s="919"/>
      <c r="N1237" s="919"/>
    </row>
    <row r="1238" spans="1:14" ht="16.5" thickBot="1" x14ac:dyDescent="0.3">
      <c r="A1238" s="62"/>
      <c r="B1238" s="649"/>
      <c r="C1238" s="647" t="str">
        <f t="shared" si="23"/>
        <v/>
      </c>
      <c r="D1238" s="648"/>
      <c r="E1238" s="646"/>
      <c r="F1238" s="919"/>
      <c r="G1238" s="919"/>
      <c r="H1238" s="919"/>
      <c r="I1238" s="919"/>
      <c r="J1238" s="919"/>
      <c r="K1238" s="919"/>
      <c r="L1238" s="919"/>
      <c r="M1238" s="919"/>
      <c r="N1238" s="919"/>
    </row>
    <row r="1239" spans="1:14" ht="16.5" thickBot="1" x14ac:dyDescent="0.3">
      <c r="A1239" s="62"/>
      <c r="B1239" s="649"/>
      <c r="C1239" s="647" t="str">
        <f t="shared" si="23"/>
        <v/>
      </c>
      <c r="D1239" s="648"/>
      <c r="E1239" s="646"/>
      <c r="F1239" s="919"/>
      <c r="G1239" s="919"/>
      <c r="H1239" s="919"/>
      <c r="I1239" s="919"/>
      <c r="J1239" s="919"/>
      <c r="K1239" s="919"/>
      <c r="L1239" s="919"/>
      <c r="M1239" s="919"/>
      <c r="N1239" s="919"/>
    </row>
    <row r="1240" spans="1:14" ht="16.5" thickBot="1" x14ac:dyDescent="0.3">
      <c r="A1240" s="62"/>
      <c r="B1240" s="649"/>
      <c r="C1240" s="647" t="str">
        <f t="shared" si="23"/>
        <v/>
      </c>
      <c r="D1240" s="648"/>
      <c r="E1240" s="646"/>
      <c r="F1240" s="919"/>
      <c r="G1240" s="919"/>
      <c r="H1240" s="919"/>
      <c r="I1240" s="919"/>
      <c r="J1240" s="919"/>
      <c r="K1240" s="919"/>
      <c r="L1240" s="919"/>
      <c r="M1240" s="919"/>
      <c r="N1240" s="919"/>
    </row>
    <row r="1241" spans="1:14" ht="16.5" thickBot="1" x14ac:dyDescent="0.3">
      <c r="A1241" s="62"/>
      <c r="B1241" s="649"/>
      <c r="C1241" s="647" t="str">
        <f t="shared" si="23"/>
        <v/>
      </c>
      <c r="D1241" s="648"/>
      <c r="E1241" s="646"/>
      <c r="F1241" s="919"/>
      <c r="G1241" s="919"/>
      <c r="H1241" s="919"/>
      <c r="I1241" s="919"/>
      <c r="J1241" s="919"/>
      <c r="K1241" s="919"/>
      <c r="L1241" s="919"/>
      <c r="M1241" s="919"/>
      <c r="N1241" s="919"/>
    </row>
    <row r="1242" spans="1:14" ht="16.5" thickBot="1" x14ac:dyDescent="0.3">
      <c r="A1242" s="62"/>
      <c r="B1242" s="649"/>
      <c r="C1242" s="647" t="str">
        <f t="shared" si="23"/>
        <v/>
      </c>
      <c r="D1242" s="648"/>
      <c r="E1242" s="646"/>
      <c r="F1242" s="919"/>
      <c r="G1242" s="919"/>
      <c r="H1242" s="919"/>
      <c r="I1242" s="919"/>
      <c r="J1242" s="919"/>
      <c r="K1242" s="919"/>
      <c r="L1242" s="919"/>
      <c r="M1242" s="919"/>
      <c r="N1242" s="919"/>
    </row>
    <row r="1243" spans="1:14" ht="16.5" thickBot="1" x14ac:dyDescent="0.3">
      <c r="A1243" s="62"/>
      <c r="B1243" s="649"/>
      <c r="C1243" s="647" t="str">
        <f t="shared" si="23"/>
        <v/>
      </c>
      <c r="D1243" s="648"/>
      <c r="E1243" s="646"/>
      <c r="F1243" s="919"/>
      <c r="G1243" s="919"/>
      <c r="H1243" s="919"/>
      <c r="I1243" s="919"/>
      <c r="J1243" s="919"/>
      <c r="K1243" s="919"/>
      <c r="L1243" s="919"/>
      <c r="M1243" s="919"/>
      <c r="N1243" s="919"/>
    </row>
    <row r="1244" spans="1:14" ht="16.5" thickBot="1" x14ac:dyDescent="0.3">
      <c r="A1244" s="62"/>
      <c r="B1244" s="649"/>
      <c r="C1244" s="647" t="str">
        <f t="shared" si="23"/>
        <v/>
      </c>
      <c r="D1244" s="648"/>
      <c r="E1244" s="646"/>
      <c r="F1244" s="919"/>
      <c r="G1244" s="919"/>
      <c r="H1244" s="919"/>
      <c r="I1244" s="919"/>
      <c r="J1244" s="919"/>
      <c r="K1244" s="919"/>
      <c r="L1244" s="919"/>
      <c r="M1244" s="919"/>
      <c r="N1244" s="919"/>
    </row>
    <row r="1245" spans="1:14" ht="16.5" thickBot="1" x14ac:dyDescent="0.3">
      <c r="A1245" s="62"/>
      <c r="B1245" s="649"/>
      <c r="C1245" s="647" t="str">
        <f t="shared" si="23"/>
        <v/>
      </c>
      <c r="D1245" s="648"/>
      <c r="E1245" s="646"/>
      <c r="F1245" s="919"/>
      <c r="G1245" s="919"/>
      <c r="H1245" s="919"/>
      <c r="I1245" s="919"/>
      <c r="J1245" s="919"/>
      <c r="K1245" s="919"/>
      <c r="L1245" s="919"/>
      <c r="M1245" s="919"/>
      <c r="N1245" s="919"/>
    </row>
    <row r="1246" spans="1:14" ht="16.5" thickBot="1" x14ac:dyDescent="0.3">
      <c r="A1246" s="62"/>
      <c r="B1246" s="649"/>
      <c r="C1246" s="647" t="str">
        <f t="shared" si="23"/>
        <v/>
      </c>
      <c r="D1246" s="648"/>
      <c r="E1246" s="646"/>
      <c r="F1246" s="919"/>
      <c r="G1246" s="919"/>
      <c r="H1246" s="919"/>
      <c r="I1246" s="919"/>
      <c r="J1246" s="919"/>
      <c r="K1246" s="919"/>
      <c r="L1246" s="919"/>
      <c r="M1246" s="919"/>
      <c r="N1246" s="919"/>
    </row>
    <row r="1247" spans="1:14" ht="16.5" thickBot="1" x14ac:dyDescent="0.3">
      <c r="A1247" s="62"/>
      <c r="B1247" s="649"/>
      <c r="C1247" s="647" t="str">
        <f t="shared" si="23"/>
        <v/>
      </c>
      <c r="D1247" s="648"/>
      <c r="E1247" s="646"/>
      <c r="F1247" s="919"/>
      <c r="G1247" s="919"/>
      <c r="H1247" s="919"/>
      <c r="I1247" s="919"/>
      <c r="J1247" s="919"/>
      <c r="K1247" s="919"/>
      <c r="L1247" s="919"/>
      <c r="M1247" s="919"/>
      <c r="N1247" s="919"/>
    </row>
    <row r="1248" spans="1:14" ht="16.5" thickBot="1" x14ac:dyDescent="0.3">
      <c r="A1248" s="62"/>
      <c r="B1248" s="649"/>
      <c r="C1248" s="647" t="str">
        <f t="shared" si="23"/>
        <v/>
      </c>
      <c r="D1248" s="648"/>
      <c r="E1248" s="646"/>
      <c r="F1248" s="919"/>
      <c r="G1248" s="919"/>
      <c r="H1248" s="919"/>
      <c r="I1248" s="919"/>
      <c r="J1248" s="919"/>
      <c r="K1248" s="919"/>
      <c r="L1248" s="919"/>
      <c r="M1248" s="919"/>
      <c r="N1248" s="919"/>
    </row>
    <row r="1249" spans="1:14" ht="16.5" thickBot="1" x14ac:dyDescent="0.3">
      <c r="A1249" s="62"/>
      <c r="B1249" s="649"/>
      <c r="C1249" s="647" t="str">
        <f t="shared" si="23"/>
        <v/>
      </c>
      <c r="D1249" s="648"/>
      <c r="E1249" s="646"/>
      <c r="F1249" s="919"/>
      <c r="G1249" s="919"/>
      <c r="H1249" s="919"/>
      <c r="I1249" s="919"/>
      <c r="J1249" s="919"/>
      <c r="K1249" s="919"/>
      <c r="L1249" s="919"/>
      <c r="M1249" s="919"/>
      <c r="N1249" s="919"/>
    </row>
    <row r="1250" spans="1:14" ht="16.5" thickBot="1" x14ac:dyDescent="0.3">
      <c r="A1250" s="62"/>
      <c r="B1250" s="649"/>
      <c r="C1250" s="647" t="str">
        <f t="shared" si="23"/>
        <v/>
      </c>
      <c r="D1250" s="648"/>
      <c r="E1250" s="646"/>
      <c r="F1250" s="919"/>
      <c r="G1250" s="919"/>
      <c r="H1250" s="919"/>
      <c r="I1250" s="919"/>
      <c r="J1250" s="919"/>
      <c r="K1250" s="919"/>
      <c r="L1250" s="919"/>
      <c r="M1250" s="919"/>
      <c r="N1250" s="919"/>
    </row>
    <row r="1251" spans="1:14" ht="16.5" thickBot="1" x14ac:dyDescent="0.3">
      <c r="A1251" s="62"/>
      <c r="B1251" s="649"/>
      <c r="C1251" s="647" t="str">
        <f t="shared" si="23"/>
        <v/>
      </c>
      <c r="D1251" s="648"/>
      <c r="E1251" s="646"/>
      <c r="F1251" s="919"/>
      <c r="G1251" s="919"/>
      <c r="H1251" s="919"/>
      <c r="I1251" s="919"/>
      <c r="J1251" s="919"/>
      <c r="K1251" s="919"/>
      <c r="L1251" s="919"/>
      <c r="M1251" s="919"/>
      <c r="N1251" s="919"/>
    </row>
    <row r="1252" spans="1:14" ht="16.5" thickBot="1" x14ac:dyDescent="0.3">
      <c r="A1252" s="62"/>
      <c r="B1252" s="649"/>
      <c r="C1252" s="647" t="str">
        <f t="shared" si="23"/>
        <v/>
      </c>
      <c r="D1252" s="648"/>
      <c r="E1252" s="646"/>
      <c r="F1252" s="919"/>
      <c r="G1252" s="919"/>
      <c r="H1252" s="919"/>
      <c r="I1252" s="919"/>
      <c r="J1252" s="919"/>
      <c r="K1252" s="919"/>
      <c r="L1252" s="919"/>
      <c r="M1252" s="919"/>
      <c r="N1252" s="919"/>
    </row>
    <row r="1253" spans="1:14" ht="16.5" thickBot="1" x14ac:dyDescent="0.3">
      <c r="A1253" s="62"/>
      <c r="B1253" s="649"/>
      <c r="C1253" s="647" t="str">
        <f t="shared" si="23"/>
        <v/>
      </c>
      <c r="D1253" s="648"/>
      <c r="E1253" s="646"/>
      <c r="F1253" s="919"/>
      <c r="G1253" s="919"/>
      <c r="H1253" s="919"/>
      <c r="I1253" s="919"/>
      <c r="J1253" s="919"/>
      <c r="K1253" s="919"/>
      <c r="L1253" s="919"/>
      <c r="M1253" s="919"/>
      <c r="N1253" s="919"/>
    </row>
    <row r="1254" spans="1:14" ht="16.5" thickBot="1" x14ac:dyDescent="0.3">
      <c r="A1254" s="62"/>
      <c r="B1254" s="649"/>
      <c r="C1254" s="647" t="str">
        <f t="shared" si="23"/>
        <v/>
      </c>
      <c r="D1254" s="648"/>
      <c r="E1254" s="646"/>
      <c r="F1254" s="919"/>
      <c r="G1254" s="919"/>
      <c r="H1254" s="919"/>
      <c r="I1254" s="919"/>
      <c r="J1254" s="919"/>
      <c r="K1254" s="919"/>
      <c r="L1254" s="919"/>
      <c r="M1254" s="919"/>
      <c r="N1254" s="919"/>
    </row>
    <row r="1255" spans="1:14" ht="16.5" thickBot="1" x14ac:dyDescent="0.3">
      <c r="A1255" s="62"/>
      <c r="B1255" s="649"/>
      <c r="C1255" s="647" t="str">
        <f t="shared" si="23"/>
        <v/>
      </c>
      <c r="D1255" s="648"/>
      <c r="E1255" s="646"/>
      <c r="F1255" s="919"/>
      <c r="G1255" s="919"/>
      <c r="H1255" s="919"/>
      <c r="I1255" s="919"/>
      <c r="J1255" s="919"/>
      <c r="K1255" s="919"/>
      <c r="L1255" s="919"/>
      <c r="M1255" s="919"/>
      <c r="N1255" s="919"/>
    </row>
    <row r="1256" spans="1:14" ht="16.5" thickBot="1" x14ac:dyDescent="0.3">
      <c r="A1256" s="62"/>
      <c r="B1256" s="649"/>
      <c r="C1256" s="647" t="str">
        <f t="shared" si="23"/>
        <v/>
      </c>
      <c r="D1256" s="648"/>
      <c r="E1256" s="646"/>
      <c r="F1256" s="919"/>
      <c r="G1256" s="919"/>
      <c r="H1256" s="919"/>
      <c r="I1256" s="919"/>
      <c r="J1256" s="919"/>
      <c r="K1256" s="919"/>
      <c r="L1256" s="919"/>
      <c r="M1256" s="919"/>
      <c r="N1256" s="919"/>
    </row>
    <row r="1257" spans="1:14" ht="16.5" thickBot="1" x14ac:dyDescent="0.3">
      <c r="A1257" s="62"/>
      <c r="B1257" s="649"/>
      <c r="C1257" s="647" t="str">
        <f t="shared" si="23"/>
        <v/>
      </c>
      <c r="D1257" s="648"/>
      <c r="E1257" s="646"/>
      <c r="F1257" s="919"/>
      <c r="G1257" s="919"/>
      <c r="H1257" s="919"/>
      <c r="I1257" s="919"/>
      <c r="J1257" s="919"/>
      <c r="K1257" s="919"/>
      <c r="L1257" s="919"/>
      <c r="M1257" s="919"/>
      <c r="N1257" s="919"/>
    </row>
    <row r="1258" spans="1:14" ht="16.5" thickBot="1" x14ac:dyDescent="0.3">
      <c r="A1258" s="62"/>
      <c r="B1258" s="649"/>
      <c r="C1258" s="647" t="str">
        <f t="shared" si="23"/>
        <v/>
      </c>
      <c r="D1258" s="648"/>
      <c r="E1258" s="646"/>
      <c r="F1258" s="919"/>
      <c r="G1258" s="919"/>
      <c r="H1258" s="919"/>
      <c r="I1258" s="919"/>
      <c r="J1258" s="919"/>
      <c r="K1258" s="919"/>
      <c r="L1258" s="919"/>
      <c r="M1258" s="919"/>
      <c r="N1258" s="919"/>
    </row>
    <row r="1259" spans="1:14" ht="16.5" thickBot="1" x14ac:dyDescent="0.3">
      <c r="A1259" s="62"/>
      <c r="B1259" s="649"/>
      <c r="C1259" s="647" t="str">
        <f t="shared" si="23"/>
        <v/>
      </c>
      <c r="D1259" s="648"/>
      <c r="E1259" s="646"/>
      <c r="F1259" s="919"/>
      <c r="G1259" s="919"/>
      <c r="H1259" s="919"/>
      <c r="I1259" s="919"/>
      <c r="J1259" s="919"/>
      <c r="K1259" s="919"/>
      <c r="L1259" s="919"/>
      <c r="M1259" s="919"/>
      <c r="N1259" s="919"/>
    </row>
    <row r="1260" spans="1:14" ht="16.5" thickBot="1" x14ac:dyDescent="0.3">
      <c r="A1260" s="62"/>
      <c r="B1260" s="649"/>
      <c r="C1260" s="647" t="str">
        <f t="shared" si="23"/>
        <v/>
      </c>
      <c r="D1260" s="648"/>
      <c r="E1260" s="646"/>
      <c r="F1260" s="919"/>
      <c r="G1260" s="919"/>
      <c r="H1260" s="919"/>
      <c r="I1260" s="919"/>
      <c r="J1260" s="919"/>
      <c r="K1260" s="919"/>
      <c r="L1260" s="919"/>
      <c r="M1260" s="919"/>
      <c r="N1260" s="919"/>
    </row>
    <row r="1261" spans="1:14" ht="16.5" thickBot="1" x14ac:dyDescent="0.3">
      <c r="A1261" s="62"/>
      <c r="B1261" s="649"/>
      <c r="C1261" s="647" t="str">
        <f t="shared" si="23"/>
        <v/>
      </c>
      <c r="D1261" s="648"/>
      <c r="E1261" s="646"/>
      <c r="F1261" s="919"/>
      <c r="G1261" s="919"/>
      <c r="H1261" s="919"/>
      <c r="I1261" s="919"/>
      <c r="J1261" s="919"/>
      <c r="K1261" s="919"/>
      <c r="L1261" s="919"/>
      <c r="M1261" s="919"/>
      <c r="N1261" s="919"/>
    </row>
    <row r="1262" spans="1:14" ht="16.5" thickBot="1" x14ac:dyDescent="0.3">
      <c r="A1262" s="62"/>
      <c r="B1262" s="649"/>
      <c r="C1262" s="647" t="str">
        <f t="shared" si="23"/>
        <v/>
      </c>
      <c r="D1262" s="648"/>
      <c r="E1262" s="646"/>
      <c r="F1262" s="919"/>
      <c r="G1262" s="919"/>
      <c r="H1262" s="919"/>
      <c r="I1262" s="919"/>
      <c r="J1262" s="919"/>
      <c r="K1262" s="919"/>
      <c r="L1262" s="919"/>
      <c r="M1262" s="919"/>
      <c r="N1262" s="919"/>
    </row>
    <row r="1263" spans="1:14" ht="16.5" thickBot="1" x14ac:dyDescent="0.3">
      <c r="A1263" s="62"/>
      <c r="B1263" s="649"/>
      <c r="C1263" s="647" t="str">
        <f t="shared" si="23"/>
        <v/>
      </c>
      <c r="D1263" s="648"/>
      <c r="E1263" s="646"/>
      <c r="F1263" s="919"/>
      <c r="G1263" s="919"/>
      <c r="H1263" s="919"/>
      <c r="I1263" s="919"/>
      <c r="J1263" s="919"/>
      <c r="K1263" s="919"/>
      <c r="L1263" s="919"/>
      <c r="M1263" s="919"/>
      <c r="N1263" s="919"/>
    </row>
    <row r="1264" spans="1:14" ht="16.5" thickBot="1" x14ac:dyDescent="0.3">
      <c r="A1264" s="62"/>
      <c r="B1264" s="649"/>
      <c r="C1264" s="647" t="str">
        <f t="shared" si="23"/>
        <v/>
      </c>
      <c r="D1264" s="648"/>
      <c r="E1264" s="646"/>
      <c r="F1264" s="919"/>
      <c r="G1264" s="919"/>
      <c r="H1264" s="919"/>
      <c r="I1264" s="919"/>
      <c r="J1264" s="919"/>
      <c r="K1264" s="919"/>
      <c r="L1264" s="919"/>
      <c r="M1264" s="919"/>
      <c r="N1264" s="919"/>
    </row>
    <row r="1265" spans="1:14" ht="16.5" thickBot="1" x14ac:dyDescent="0.3">
      <c r="A1265" s="62"/>
      <c r="B1265" s="649"/>
      <c r="C1265" s="647" t="str">
        <f t="shared" si="23"/>
        <v/>
      </c>
      <c r="D1265" s="648"/>
      <c r="E1265" s="646"/>
      <c r="F1265" s="919"/>
      <c r="G1265" s="919"/>
      <c r="H1265" s="919"/>
      <c r="I1265" s="919"/>
      <c r="J1265" s="919"/>
      <c r="K1265" s="919"/>
      <c r="L1265" s="919"/>
      <c r="M1265" s="919"/>
      <c r="N1265" s="919"/>
    </row>
    <row r="1266" spans="1:14" ht="16.5" thickBot="1" x14ac:dyDescent="0.3">
      <c r="A1266" s="62"/>
      <c r="B1266" s="649"/>
      <c r="C1266" s="647" t="str">
        <f t="shared" si="23"/>
        <v/>
      </c>
      <c r="D1266" s="648"/>
      <c r="E1266" s="646"/>
      <c r="F1266" s="919"/>
      <c r="G1266" s="919"/>
      <c r="H1266" s="919"/>
      <c r="I1266" s="919"/>
      <c r="J1266" s="919"/>
      <c r="K1266" s="919"/>
      <c r="L1266" s="919"/>
      <c r="M1266" s="919"/>
      <c r="N1266" s="919"/>
    </row>
    <row r="1267" spans="1:14" ht="16.5" thickBot="1" x14ac:dyDescent="0.3">
      <c r="A1267" s="62"/>
      <c r="B1267" s="649"/>
      <c r="C1267" s="647" t="str">
        <f t="shared" si="23"/>
        <v/>
      </c>
      <c r="D1267" s="648"/>
      <c r="E1267" s="646"/>
      <c r="F1267" s="919"/>
      <c r="G1267" s="919"/>
      <c r="H1267" s="919"/>
      <c r="I1267" s="919"/>
      <c r="J1267" s="919"/>
      <c r="K1267" s="919"/>
      <c r="L1267" s="919"/>
      <c r="M1267" s="919"/>
      <c r="N1267" s="919"/>
    </row>
    <row r="1268" spans="1:14" ht="16.5" thickBot="1" x14ac:dyDescent="0.3">
      <c r="A1268" s="62"/>
      <c r="B1268" s="649"/>
      <c r="C1268" s="647" t="str">
        <f t="shared" si="23"/>
        <v/>
      </c>
      <c r="D1268" s="648"/>
      <c r="E1268" s="646"/>
      <c r="F1268" s="919"/>
      <c r="G1268" s="919"/>
      <c r="H1268" s="919"/>
      <c r="I1268" s="919"/>
      <c r="J1268" s="919"/>
      <c r="K1268" s="919"/>
      <c r="L1268" s="919"/>
      <c r="M1268" s="919"/>
      <c r="N1268" s="919"/>
    </row>
    <row r="1269" spans="1:14" ht="16.5" thickBot="1" x14ac:dyDescent="0.3">
      <c r="A1269" s="62"/>
      <c r="B1269" s="649"/>
      <c r="C1269" s="647" t="str">
        <f t="shared" si="23"/>
        <v/>
      </c>
      <c r="D1269" s="648"/>
      <c r="E1269" s="646"/>
      <c r="F1269" s="919"/>
      <c r="G1269" s="919"/>
      <c r="H1269" s="919"/>
      <c r="I1269" s="919"/>
      <c r="J1269" s="919"/>
      <c r="K1269" s="919"/>
      <c r="L1269" s="919"/>
      <c r="M1269" s="919"/>
      <c r="N1269" s="919"/>
    </row>
    <row r="1270" spans="1:14" ht="16.5" thickBot="1" x14ac:dyDescent="0.3">
      <c r="A1270" s="62"/>
      <c r="B1270" s="649"/>
      <c r="C1270" s="647" t="str">
        <f t="shared" si="23"/>
        <v/>
      </c>
      <c r="D1270" s="648"/>
      <c r="E1270" s="646"/>
      <c r="F1270" s="919"/>
      <c r="G1270" s="919"/>
      <c r="H1270" s="919"/>
      <c r="I1270" s="919"/>
      <c r="J1270" s="919"/>
      <c r="K1270" s="919"/>
      <c r="L1270" s="919"/>
      <c r="M1270" s="919"/>
      <c r="N1270" s="919"/>
    </row>
    <row r="1271" spans="1:14" ht="16.5" thickBot="1" x14ac:dyDescent="0.3">
      <c r="A1271" s="62"/>
      <c r="B1271" s="649"/>
      <c r="C1271" s="647" t="str">
        <f t="shared" si="23"/>
        <v/>
      </c>
      <c r="D1271" s="648"/>
      <c r="E1271" s="646"/>
      <c r="F1271" s="919"/>
      <c r="G1271" s="919"/>
      <c r="H1271" s="919"/>
      <c r="I1271" s="919"/>
      <c r="J1271" s="919"/>
      <c r="K1271" s="919"/>
      <c r="L1271" s="919"/>
      <c r="M1271" s="919"/>
      <c r="N1271" s="919"/>
    </row>
    <row r="1272" spans="1:14" ht="16.5" thickBot="1" x14ac:dyDescent="0.3">
      <c r="A1272" s="62"/>
      <c r="B1272" s="649"/>
      <c r="C1272" s="647" t="str">
        <f t="shared" si="23"/>
        <v/>
      </c>
      <c r="D1272" s="648"/>
      <c r="E1272" s="646"/>
      <c r="F1272" s="919"/>
      <c r="G1272" s="919"/>
      <c r="H1272" s="919"/>
      <c r="I1272" s="919"/>
      <c r="J1272" s="919"/>
      <c r="K1272" s="919"/>
      <c r="L1272" s="919"/>
      <c r="M1272" s="919"/>
      <c r="N1272" s="919"/>
    </row>
    <row r="1273" spans="1:14" ht="16.5" thickBot="1" x14ac:dyDescent="0.3">
      <c r="A1273" s="62"/>
      <c r="B1273" s="649"/>
      <c r="C1273" s="647" t="str">
        <f t="shared" si="23"/>
        <v/>
      </c>
      <c r="D1273" s="648"/>
      <c r="E1273" s="646"/>
      <c r="F1273" s="919"/>
      <c r="G1273" s="919"/>
      <c r="H1273" s="919"/>
      <c r="I1273" s="919"/>
      <c r="J1273" s="919"/>
      <c r="K1273" s="919"/>
      <c r="L1273" s="919"/>
      <c r="M1273" s="919"/>
      <c r="N1273" s="919"/>
    </row>
    <row r="1274" spans="1:14" ht="16.5" thickBot="1" x14ac:dyDescent="0.3">
      <c r="A1274" s="62"/>
      <c r="B1274" s="649"/>
      <c r="C1274" s="647" t="str">
        <f t="shared" si="23"/>
        <v/>
      </c>
      <c r="D1274" s="648"/>
      <c r="E1274" s="646"/>
      <c r="F1274" s="919"/>
      <c r="G1274" s="919"/>
      <c r="H1274" s="919"/>
      <c r="I1274" s="919"/>
      <c r="J1274" s="919"/>
      <c r="K1274" s="919"/>
      <c r="L1274" s="919"/>
      <c r="M1274" s="919"/>
      <c r="N1274" s="919"/>
    </row>
    <row r="1275" spans="1:14" ht="16.5" thickBot="1" x14ac:dyDescent="0.3">
      <c r="A1275" s="62"/>
      <c r="B1275" s="649"/>
      <c r="C1275" s="647" t="str">
        <f t="shared" si="23"/>
        <v/>
      </c>
      <c r="D1275" s="648"/>
      <c r="E1275" s="646"/>
      <c r="F1275" s="919"/>
      <c r="G1275" s="919"/>
      <c r="H1275" s="919"/>
      <c r="I1275" s="919"/>
      <c r="J1275" s="919"/>
      <c r="K1275" s="919"/>
      <c r="L1275" s="919"/>
      <c r="M1275" s="919"/>
      <c r="N1275" s="919"/>
    </row>
    <row r="1276" spans="1:14" ht="16.5" thickBot="1" x14ac:dyDescent="0.3">
      <c r="A1276" s="62"/>
      <c r="B1276" s="649"/>
      <c r="C1276" s="647" t="str">
        <f t="shared" si="23"/>
        <v/>
      </c>
      <c r="D1276" s="648"/>
      <c r="E1276" s="646"/>
      <c r="F1276" s="919"/>
      <c r="G1276" s="919"/>
      <c r="H1276" s="919"/>
      <c r="I1276" s="919"/>
      <c r="J1276" s="919"/>
      <c r="K1276" s="919"/>
      <c r="L1276" s="919"/>
      <c r="M1276" s="919"/>
      <c r="N1276" s="919"/>
    </row>
    <row r="1277" spans="1:14" ht="16.5" thickBot="1" x14ac:dyDescent="0.3">
      <c r="A1277" s="62"/>
      <c r="B1277" s="649"/>
      <c r="C1277" s="647" t="str">
        <f t="shared" si="23"/>
        <v/>
      </c>
      <c r="D1277" s="648"/>
      <c r="E1277" s="646"/>
      <c r="F1277" s="919"/>
      <c r="G1277" s="919"/>
      <c r="H1277" s="919"/>
      <c r="I1277" s="919"/>
      <c r="J1277" s="919"/>
      <c r="K1277" s="919"/>
      <c r="L1277" s="919"/>
      <c r="M1277" s="919"/>
      <c r="N1277" s="919"/>
    </row>
    <row r="1278" spans="1:14" ht="16.5" thickBot="1" x14ac:dyDescent="0.3">
      <c r="A1278" s="62"/>
      <c r="B1278" s="649"/>
      <c r="C1278" s="647" t="str">
        <f t="shared" si="23"/>
        <v/>
      </c>
      <c r="D1278" s="648"/>
      <c r="E1278" s="646"/>
      <c r="F1278" s="919"/>
      <c r="G1278" s="919"/>
      <c r="H1278" s="919"/>
      <c r="I1278" s="919"/>
      <c r="J1278" s="919"/>
      <c r="K1278" s="919"/>
      <c r="L1278" s="919"/>
      <c r="M1278" s="919"/>
      <c r="N1278" s="919"/>
    </row>
    <row r="1279" spans="1:14" ht="16.5" thickBot="1" x14ac:dyDescent="0.3">
      <c r="A1279" s="62"/>
      <c r="B1279" s="649"/>
      <c r="C1279" s="647" t="str">
        <f t="shared" si="23"/>
        <v/>
      </c>
      <c r="D1279" s="648"/>
      <c r="E1279" s="646"/>
      <c r="F1279" s="919"/>
      <c r="G1279" s="919"/>
      <c r="H1279" s="919"/>
      <c r="I1279" s="919"/>
      <c r="J1279" s="919"/>
      <c r="K1279" s="919"/>
      <c r="L1279" s="919"/>
      <c r="M1279" s="919"/>
      <c r="N1279" s="919"/>
    </row>
    <row r="1280" spans="1:14" ht="16.5" thickBot="1" x14ac:dyDescent="0.3">
      <c r="A1280" s="62"/>
      <c r="B1280" s="649"/>
      <c r="C1280" s="647" t="str">
        <f t="shared" si="23"/>
        <v/>
      </c>
      <c r="D1280" s="648"/>
      <c r="E1280" s="646"/>
      <c r="F1280" s="919"/>
      <c r="G1280" s="919"/>
      <c r="H1280" s="919"/>
      <c r="I1280" s="919"/>
      <c r="J1280" s="919"/>
      <c r="K1280" s="919"/>
      <c r="L1280" s="919"/>
      <c r="M1280" s="919"/>
      <c r="N1280" s="919"/>
    </row>
    <row r="1281" spans="1:14" ht="16.5" thickBot="1" x14ac:dyDescent="0.3">
      <c r="A1281" s="62"/>
      <c r="B1281" s="649"/>
      <c r="C1281" s="647" t="str">
        <f t="shared" si="23"/>
        <v/>
      </c>
      <c r="D1281" s="648"/>
      <c r="E1281" s="646"/>
      <c r="F1281" s="919"/>
      <c r="G1281" s="919"/>
      <c r="H1281" s="919"/>
      <c r="I1281" s="919"/>
      <c r="J1281" s="919"/>
      <c r="K1281" s="919"/>
      <c r="L1281" s="919"/>
      <c r="M1281" s="919"/>
      <c r="N1281" s="919"/>
    </row>
    <row r="1282" spans="1:14" ht="16.5" thickBot="1" x14ac:dyDescent="0.3">
      <c r="A1282" s="62"/>
      <c r="B1282" s="649"/>
      <c r="C1282" s="647" t="str">
        <f t="shared" si="23"/>
        <v/>
      </c>
      <c r="D1282" s="648"/>
      <c r="E1282" s="646"/>
      <c r="F1282" s="919"/>
      <c r="G1282" s="919"/>
      <c r="H1282" s="919"/>
      <c r="I1282" s="919"/>
      <c r="J1282" s="919"/>
      <c r="K1282" s="919"/>
      <c r="L1282" s="919"/>
      <c r="M1282" s="919"/>
      <c r="N1282" s="919"/>
    </row>
    <row r="1283" spans="1:14" ht="16.5" thickBot="1" x14ac:dyDescent="0.3">
      <c r="A1283" s="62"/>
      <c r="B1283" s="649"/>
      <c r="C1283" s="647" t="str">
        <f t="shared" si="23"/>
        <v/>
      </c>
      <c r="D1283" s="648"/>
      <c r="E1283" s="646"/>
      <c r="F1283" s="919"/>
      <c r="G1283" s="919"/>
      <c r="H1283" s="919"/>
      <c r="I1283" s="919"/>
      <c r="J1283" s="919"/>
      <c r="K1283" s="919"/>
      <c r="L1283" s="919"/>
      <c r="M1283" s="919"/>
      <c r="N1283" s="919"/>
    </row>
    <row r="1284" spans="1:14" ht="16.5" thickBot="1" x14ac:dyDescent="0.3">
      <c r="A1284" s="62"/>
      <c r="B1284" s="649"/>
      <c r="C1284" s="647" t="str">
        <f t="shared" si="23"/>
        <v/>
      </c>
      <c r="D1284" s="648"/>
      <c r="E1284" s="646"/>
      <c r="F1284" s="919"/>
      <c r="G1284" s="919"/>
      <c r="H1284" s="919"/>
      <c r="I1284" s="919"/>
      <c r="J1284" s="919"/>
      <c r="K1284" s="919"/>
      <c r="L1284" s="919"/>
      <c r="M1284" s="919"/>
      <c r="N1284" s="919"/>
    </row>
    <row r="1285" spans="1:14" ht="16.5" thickBot="1" x14ac:dyDescent="0.3">
      <c r="A1285" s="62"/>
      <c r="B1285" s="649"/>
      <c r="C1285" s="647" t="str">
        <f t="shared" si="23"/>
        <v/>
      </c>
      <c r="D1285" s="648"/>
      <c r="E1285" s="646"/>
      <c r="F1285" s="919"/>
      <c r="G1285" s="919"/>
      <c r="H1285" s="919"/>
      <c r="I1285" s="919"/>
      <c r="J1285" s="919"/>
      <c r="K1285" s="919"/>
      <c r="L1285" s="919"/>
      <c r="M1285" s="919"/>
      <c r="N1285" s="919"/>
    </row>
    <row r="1286" spans="1:14" ht="16.5" thickBot="1" x14ac:dyDescent="0.3">
      <c r="A1286" s="62"/>
      <c r="B1286" s="649"/>
      <c r="C1286" s="647" t="str">
        <f t="shared" si="23"/>
        <v/>
      </c>
      <c r="D1286" s="648"/>
      <c r="E1286" s="646"/>
      <c r="F1286" s="919"/>
      <c r="G1286" s="919"/>
      <c r="H1286" s="919"/>
      <c r="I1286" s="919"/>
      <c r="J1286" s="919"/>
      <c r="K1286" s="919"/>
      <c r="L1286" s="919"/>
      <c r="M1286" s="919"/>
      <c r="N1286" s="919"/>
    </row>
    <row r="1287" spans="1:14" ht="16.5" thickBot="1" x14ac:dyDescent="0.3">
      <c r="A1287" s="62"/>
      <c r="B1287" s="649"/>
      <c r="C1287" s="647" t="str">
        <f t="shared" si="23"/>
        <v/>
      </c>
      <c r="D1287" s="648"/>
      <c r="E1287" s="646"/>
      <c r="F1287" s="919"/>
      <c r="G1287" s="919"/>
      <c r="H1287" s="919"/>
      <c r="I1287" s="919"/>
      <c r="J1287" s="919"/>
      <c r="K1287" s="919"/>
      <c r="L1287" s="919"/>
      <c r="M1287" s="919"/>
      <c r="N1287" s="919"/>
    </row>
    <row r="1288" spans="1:14" ht="16.5" thickBot="1" x14ac:dyDescent="0.3">
      <c r="A1288" s="62"/>
      <c r="B1288" s="649"/>
      <c r="C1288" s="647" t="str">
        <f t="shared" si="23"/>
        <v/>
      </c>
      <c r="D1288" s="648"/>
      <c r="E1288" s="646"/>
      <c r="F1288" s="919"/>
      <c r="G1288" s="919"/>
      <c r="H1288" s="919"/>
      <c r="I1288" s="919"/>
      <c r="J1288" s="919"/>
      <c r="K1288" s="919"/>
      <c r="L1288" s="919"/>
      <c r="M1288" s="919"/>
      <c r="N1288" s="919"/>
    </row>
    <row r="1289" spans="1:14" ht="16.5" thickBot="1" x14ac:dyDescent="0.3">
      <c r="A1289" s="62"/>
      <c r="B1289" s="649"/>
      <c r="C1289" s="647" t="str">
        <f t="shared" si="23"/>
        <v/>
      </c>
      <c r="D1289" s="648"/>
      <c r="E1289" s="646"/>
      <c r="F1289" s="919"/>
      <c r="G1289" s="919"/>
      <c r="H1289" s="919"/>
      <c r="I1289" s="919"/>
      <c r="J1289" s="919"/>
      <c r="K1289" s="919"/>
      <c r="L1289" s="919"/>
      <c r="M1289" s="919"/>
      <c r="N1289" s="919"/>
    </row>
    <row r="1290" spans="1:14" ht="16.5" thickBot="1" x14ac:dyDescent="0.3">
      <c r="A1290" s="62"/>
      <c r="B1290" s="649"/>
      <c r="C1290" s="647" t="str">
        <f t="shared" si="23"/>
        <v/>
      </c>
      <c r="D1290" s="648"/>
      <c r="E1290" s="646"/>
      <c r="F1290" s="919"/>
      <c r="G1290" s="919"/>
      <c r="H1290" s="919"/>
      <c r="I1290" s="919"/>
      <c r="J1290" s="919"/>
      <c r="K1290" s="919"/>
      <c r="L1290" s="919"/>
      <c r="M1290" s="919"/>
      <c r="N1290" s="919"/>
    </row>
    <row r="1291" spans="1:14" ht="16.5" thickBot="1" x14ac:dyDescent="0.3">
      <c r="A1291" s="62"/>
      <c r="B1291" s="649"/>
      <c r="C1291" s="647" t="str">
        <f t="shared" si="23"/>
        <v/>
      </c>
      <c r="D1291" s="648"/>
      <c r="E1291" s="646"/>
      <c r="F1291" s="919"/>
      <c r="G1291" s="919"/>
      <c r="H1291" s="919"/>
      <c r="I1291" s="919"/>
      <c r="J1291" s="919"/>
      <c r="K1291" s="919"/>
      <c r="L1291" s="919"/>
      <c r="M1291" s="919"/>
      <c r="N1291" s="919"/>
    </row>
    <row r="1292" spans="1:14" ht="16.5" thickBot="1" x14ac:dyDescent="0.3">
      <c r="A1292" s="62"/>
      <c r="B1292" s="649"/>
      <c r="C1292" s="647" t="str">
        <f t="shared" ref="C1292:C1355" si="24">IF(B1292&gt;0, (B1292-B1291), "")</f>
        <v/>
      </c>
      <c r="D1292" s="648"/>
      <c r="E1292" s="646"/>
      <c r="F1292" s="919"/>
      <c r="G1292" s="919"/>
      <c r="H1292" s="919"/>
      <c r="I1292" s="919"/>
      <c r="J1292" s="919"/>
      <c r="K1292" s="919"/>
      <c r="L1292" s="919"/>
      <c r="M1292" s="919"/>
      <c r="N1292" s="919"/>
    </row>
    <row r="1293" spans="1:14" ht="16.5" thickBot="1" x14ac:dyDescent="0.3">
      <c r="A1293" s="62"/>
      <c r="B1293" s="649"/>
      <c r="C1293" s="647" t="str">
        <f t="shared" si="24"/>
        <v/>
      </c>
      <c r="D1293" s="648"/>
      <c r="E1293" s="646"/>
      <c r="F1293" s="919"/>
      <c r="G1293" s="919"/>
      <c r="H1293" s="919"/>
      <c r="I1293" s="919"/>
      <c r="J1293" s="919"/>
      <c r="K1293" s="919"/>
      <c r="L1293" s="919"/>
      <c r="M1293" s="919"/>
      <c r="N1293" s="919"/>
    </row>
    <row r="1294" spans="1:14" ht="16.5" thickBot="1" x14ac:dyDescent="0.3">
      <c r="A1294" s="62"/>
      <c r="B1294" s="649"/>
      <c r="C1294" s="647" t="str">
        <f t="shared" si="24"/>
        <v/>
      </c>
      <c r="D1294" s="648"/>
      <c r="E1294" s="646"/>
      <c r="F1294" s="919"/>
      <c r="G1294" s="919"/>
      <c r="H1294" s="919"/>
      <c r="I1294" s="919"/>
      <c r="J1294" s="919"/>
      <c r="K1294" s="919"/>
      <c r="L1294" s="919"/>
      <c r="M1294" s="919"/>
      <c r="N1294" s="919"/>
    </row>
    <row r="1295" spans="1:14" ht="16.5" thickBot="1" x14ac:dyDescent="0.3">
      <c r="A1295" s="62"/>
      <c r="B1295" s="649"/>
      <c r="C1295" s="647" t="str">
        <f t="shared" si="24"/>
        <v/>
      </c>
      <c r="D1295" s="648"/>
      <c r="E1295" s="646"/>
      <c r="F1295" s="919"/>
      <c r="G1295" s="919"/>
      <c r="H1295" s="919"/>
      <c r="I1295" s="919"/>
      <c r="J1295" s="919"/>
      <c r="K1295" s="919"/>
      <c r="L1295" s="919"/>
      <c r="M1295" s="919"/>
      <c r="N1295" s="919"/>
    </row>
    <row r="1296" spans="1:14" ht="16.5" thickBot="1" x14ac:dyDescent="0.3">
      <c r="A1296" s="62"/>
      <c r="B1296" s="649"/>
      <c r="C1296" s="647" t="str">
        <f t="shared" si="24"/>
        <v/>
      </c>
      <c r="D1296" s="648"/>
      <c r="E1296" s="646"/>
      <c r="F1296" s="919"/>
      <c r="G1296" s="919"/>
      <c r="H1296" s="919"/>
      <c r="I1296" s="919"/>
      <c r="J1296" s="919"/>
      <c r="K1296" s="919"/>
      <c r="L1296" s="919"/>
      <c r="M1296" s="919"/>
      <c r="N1296" s="919"/>
    </row>
    <row r="1297" spans="1:14" ht="16.5" thickBot="1" x14ac:dyDescent="0.3">
      <c r="A1297" s="62"/>
      <c r="B1297" s="649"/>
      <c r="C1297" s="647" t="str">
        <f t="shared" si="24"/>
        <v/>
      </c>
      <c r="D1297" s="648"/>
      <c r="E1297" s="646"/>
      <c r="F1297" s="919"/>
      <c r="G1297" s="919"/>
      <c r="H1297" s="919"/>
      <c r="I1297" s="919"/>
      <c r="J1297" s="919"/>
      <c r="K1297" s="919"/>
      <c r="L1297" s="919"/>
      <c r="M1297" s="919"/>
      <c r="N1297" s="919"/>
    </row>
    <row r="1298" spans="1:14" ht="16.5" thickBot="1" x14ac:dyDescent="0.3">
      <c r="A1298" s="62"/>
      <c r="B1298" s="649"/>
      <c r="C1298" s="647" t="str">
        <f t="shared" si="24"/>
        <v/>
      </c>
      <c r="D1298" s="648"/>
      <c r="E1298" s="646"/>
      <c r="F1298" s="919"/>
      <c r="G1298" s="919"/>
      <c r="H1298" s="919"/>
      <c r="I1298" s="919"/>
      <c r="J1298" s="919"/>
      <c r="K1298" s="919"/>
      <c r="L1298" s="919"/>
      <c r="M1298" s="919"/>
      <c r="N1298" s="919"/>
    </row>
    <row r="1299" spans="1:14" ht="16.5" thickBot="1" x14ac:dyDescent="0.3">
      <c r="A1299" s="62"/>
      <c r="B1299" s="649"/>
      <c r="C1299" s="647" t="str">
        <f t="shared" si="24"/>
        <v/>
      </c>
      <c r="D1299" s="648"/>
      <c r="E1299" s="646"/>
      <c r="F1299" s="919"/>
      <c r="G1299" s="919"/>
      <c r="H1299" s="919"/>
      <c r="I1299" s="919"/>
      <c r="J1299" s="919"/>
      <c r="K1299" s="919"/>
      <c r="L1299" s="919"/>
      <c r="M1299" s="919"/>
      <c r="N1299" s="919"/>
    </row>
    <row r="1300" spans="1:14" ht="16.5" thickBot="1" x14ac:dyDescent="0.3">
      <c r="A1300" s="62"/>
      <c r="B1300" s="649"/>
      <c r="C1300" s="647" t="str">
        <f t="shared" si="24"/>
        <v/>
      </c>
      <c r="D1300" s="648"/>
      <c r="E1300" s="646"/>
      <c r="F1300" s="919"/>
      <c r="G1300" s="919"/>
      <c r="H1300" s="919"/>
      <c r="I1300" s="919"/>
      <c r="J1300" s="919"/>
      <c r="K1300" s="919"/>
      <c r="L1300" s="919"/>
      <c r="M1300" s="919"/>
      <c r="N1300" s="919"/>
    </row>
    <row r="1301" spans="1:14" ht="16.5" thickBot="1" x14ac:dyDescent="0.3">
      <c r="A1301" s="62"/>
      <c r="B1301" s="649"/>
      <c r="C1301" s="647" t="str">
        <f t="shared" si="24"/>
        <v/>
      </c>
      <c r="D1301" s="648"/>
      <c r="E1301" s="646"/>
      <c r="F1301" s="919"/>
      <c r="G1301" s="919"/>
      <c r="H1301" s="919"/>
      <c r="I1301" s="919"/>
      <c r="J1301" s="919"/>
      <c r="K1301" s="919"/>
      <c r="L1301" s="919"/>
      <c r="M1301" s="919"/>
      <c r="N1301" s="919"/>
    </row>
    <row r="1302" spans="1:14" ht="16.5" thickBot="1" x14ac:dyDescent="0.3">
      <c r="A1302" s="62"/>
      <c r="B1302" s="649"/>
      <c r="C1302" s="647" t="str">
        <f t="shared" si="24"/>
        <v/>
      </c>
      <c r="D1302" s="648"/>
      <c r="E1302" s="646"/>
      <c r="F1302" s="919"/>
      <c r="G1302" s="919"/>
      <c r="H1302" s="919"/>
      <c r="I1302" s="919"/>
      <c r="J1302" s="919"/>
      <c r="K1302" s="919"/>
      <c r="L1302" s="919"/>
      <c r="M1302" s="919"/>
      <c r="N1302" s="919"/>
    </row>
    <row r="1303" spans="1:14" ht="16.5" thickBot="1" x14ac:dyDescent="0.3">
      <c r="A1303" s="62"/>
      <c r="B1303" s="649"/>
      <c r="C1303" s="647" t="str">
        <f t="shared" si="24"/>
        <v/>
      </c>
      <c r="D1303" s="648"/>
      <c r="E1303" s="646"/>
      <c r="F1303" s="919"/>
      <c r="G1303" s="919"/>
      <c r="H1303" s="919"/>
      <c r="I1303" s="919"/>
      <c r="J1303" s="919"/>
      <c r="K1303" s="919"/>
      <c r="L1303" s="919"/>
      <c r="M1303" s="919"/>
      <c r="N1303" s="919"/>
    </row>
    <row r="1304" spans="1:14" ht="16.5" thickBot="1" x14ac:dyDescent="0.3">
      <c r="A1304" s="62"/>
      <c r="B1304" s="649"/>
      <c r="C1304" s="647" t="str">
        <f t="shared" si="24"/>
        <v/>
      </c>
      <c r="D1304" s="648"/>
      <c r="E1304" s="646"/>
      <c r="F1304" s="919"/>
      <c r="G1304" s="919"/>
      <c r="H1304" s="919"/>
      <c r="I1304" s="919"/>
      <c r="J1304" s="919"/>
      <c r="K1304" s="919"/>
      <c r="L1304" s="919"/>
      <c r="M1304" s="919"/>
      <c r="N1304" s="919"/>
    </row>
    <row r="1305" spans="1:14" ht="16.5" thickBot="1" x14ac:dyDescent="0.3">
      <c r="A1305" s="62"/>
      <c r="B1305" s="649"/>
      <c r="C1305" s="647" t="str">
        <f t="shared" si="24"/>
        <v/>
      </c>
      <c r="D1305" s="648"/>
      <c r="E1305" s="646"/>
      <c r="F1305" s="919"/>
      <c r="G1305" s="919"/>
      <c r="H1305" s="919"/>
      <c r="I1305" s="919"/>
      <c r="J1305" s="919"/>
      <c r="K1305" s="919"/>
      <c r="L1305" s="919"/>
      <c r="M1305" s="919"/>
      <c r="N1305" s="919"/>
    </row>
    <row r="1306" spans="1:14" ht="16.5" thickBot="1" x14ac:dyDescent="0.3">
      <c r="A1306" s="62"/>
      <c r="B1306" s="649"/>
      <c r="C1306" s="647" t="str">
        <f t="shared" si="24"/>
        <v/>
      </c>
      <c r="D1306" s="648"/>
      <c r="E1306" s="646"/>
      <c r="F1306" s="919"/>
      <c r="G1306" s="919"/>
      <c r="H1306" s="919"/>
      <c r="I1306" s="919"/>
      <c r="J1306" s="919"/>
      <c r="K1306" s="919"/>
      <c r="L1306" s="919"/>
      <c r="M1306" s="919"/>
      <c r="N1306" s="919"/>
    </row>
    <row r="1307" spans="1:14" ht="16.5" thickBot="1" x14ac:dyDescent="0.3">
      <c r="A1307" s="62"/>
      <c r="B1307" s="649"/>
      <c r="C1307" s="647" t="str">
        <f t="shared" si="24"/>
        <v/>
      </c>
      <c r="D1307" s="648"/>
      <c r="E1307" s="646"/>
      <c r="F1307" s="919"/>
      <c r="G1307" s="919"/>
      <c r="H1307" s="919"/>
      <c r="I1307" s="919"/>
      <c r="J1307" s="919"/>
      <c r="K1307" s="919"/>
      <c r="L1307" s="919"/>
      <c r="M1307" s="919"/>
      <c r="N1307" s="919"/>
    </row>
    <row r="1308" spans="1:14" ht="16.5" thickBot="1" x14ac:dyDescent="0.3">
      <c r="A1308" s="62"/>
      <c r="B1308" s="649"/>
      <c r="C1308" s="647" t="str">
        <f t="shared" si="24"/>
        <v/>
      </c>
      <c r="D1308" s="648"/>
      <c r="E1308" s="646"/>
      <c r="F1308" s="919"/>
      <c r="G1308" s="919"/>
      <c r="H1308" s="919"/>
      <c r="I1308" s="919"/>
      <c r="J1308" s="919"/>
      <c r="K1308" s="919"/>
      <c r="L1308" s="919"/>
      <c r="M1308" s="919"/>
      <c r="N1308" s="919"/>
    </row>
    <row r="1309" spans="1:14" ht="16.5" thickBot="1" x14ac:dyDescent="0.3">
      <c r="A1309" s="62"/>
      <c r="B1309" s="649"/>
      <c r="C1309" s="647" t="str">
        <f t="shared" si="24"/>
        <v/>
      </c>
      <c r="D1309" s="648"/>
      <c r="E1309" s="646"/>
      <c r="F1309" s="919"/>
      <c r="G1309" s="919"/>
      <c r="H1309" s="919"/>
      <c r="I1309" s="919"/>
      <c r="J1309" s="919"/>
      <c r="K1309" s="919"/>
      <c r="L1309" s="919"/>
      <c r="M1309" s="919"/>
      <c r="N1309" s="919"/>
    </row>
    <row r="1310" spans="1:14" ht="16.5" thickBot="1" x14ac:dyDescent="0.3">
      <c r="A1310" s="62"/>
      <c r="B1310" s="649"/>
      <c r="C1310" s="647" t="str">
        <f t="shared" si="24"/>
        <v/>
      </c>
      <c r="D1310" s="648"/>
      <c r="E1310" s="646"/>
      <c r="F1310" s="919"/>
      <c r="G1310" s="919"/>
      <c r="H1310" s="919"/>
      <c r="I1310" s="919"/>
      <c r="J1310" s="919"/>
      <c r="K1310" s="919"/>
      <c r="L1310" s="919"/>
      <c r="M1310" s="919"/>
      <c r="N1310" s="919"/>
    </row>
    <row r="1311" spans="1:14" ht="16.5" thickBot="1" x14ac:dyDescent="0.3">
      <c r="A1311" s="62"/>
      <c r="B1311" s="649"/>
      <c r="C1311" s="647" t="str">
        <f t="shared" si="24"/>
        <v/>
      </c>
      <c r="D1311" s="648"/>
      <c r="E1311" s="646"/>
      <c r="F1311" s="919"/>
      <c r="G1311" s="919"/>
      <c r="H1311" s="919"/>
      <c r="I1311" s="919"/>
      <c r="J1311" s="919"/>
      <c r="K1311" s="919"/>
      <c r="L1311" s="919"/>
      <c r="M1311" s="919"/>
      <c r="N1311" s="919"/>
    </row>
    <row r="1312" spans="1:14" ht="16.5" thickBot="1" x14ac:dyDescent="0.3">
      <c r="A1312" s="62"/>
      <c r="B1312" s="649"/>
      <c r="C1312" s="647" t="str">
        <f t="shared" si="24"/>
        <v/>
      </c>
      <c r="D1312" s="648"/>
      <c r="E1312" s="646"/>
      <c r="F1312" s="919"/>
      <c r="G1312" s="919"/>
      <c r="H1312" s="919"/>
      <c r="I1312" s="919"/>
      <c r="J1312" s="919"/>
      <c r="K1312" s="919"/>
      <c r="L1312" s="919"/>
      <c r="M1312" s="919"/>
      <c r="N1312" s="919"/>
    </row>
    <row r="1313" spans="1:14" ht="16.5" thickBot="1" x14ac:dyDescent="0.3">
      <c r="A1313" s="62"/>
      <c r="B1313" s="649"/>
      <c r="C1313" s="647" t="str">
        <f t="shared" si="24"/>
        <v/>
      </c>
      <c r="D1313" s="648"/>
      <c r="E1313" s="646"/>
      <c r="F1313" s="919"/>
      <c r="G1313" s="919"/>
      <c r="H1313" s="919"/>
      <c r="I1313" s="919"/>
      <c r="J1313" s="919"/>
      <c r="K1313" s="919"/>
      <c r="L1313" s="919"/>
      <c r="M1313" s="919"/>
      <c r="N1313" s="919"/>
    </row>
    <row r="1314" spans="1:14" ht="16.5" thickBot="1" x14ac:dyDescent="0.3">
      <c r="A1314" s="62"/>
      <c r="B1314" s="649"/>
      <c r="C1314" s="647" t="str">
        <f t="shared" si="24"/>
        <v/>
      </c>
      <c r="D1314" s="648"/>
      <c r="E1314" s="646"/>
      <c r="F1314" s="919"/>
      <c r="G1314" s="919"/>
      <c r="H1314" s="919"/>
      <c r="I1314" s="919"/>
      <c r="J1314" s="919"/>
      <c r="K1314" s="919"/>
      <c r="L1314" s="919"/>
      <c r="M1314" s="919"/>
      <c r="N1314" s="919"/>
    </row>
    <row r="1315" spans="1:14" ht="16.5" thickBot="1" x14ac:dyDescent="0.3">
      <c r="A1315" s="62"/>
      <c r="B1315" s="649"/>
      <c r="C1315" s="647" t="str">
        <f t="shared" si="24"/>
        <v/>
      </c>
      <c r="D1315" s="648"/>
      <c r="E1315" s="646"/>
      <c r="F1315" s="919"/>
      <c r="G1315" s="919"/>
      <c r="H1315" s="919"/>
      <c r="I1315" s="919"/>
      <c r="J1315" s="919"/>
      <c r="K1315" s="919"/>
      <c r="L1315" s="919"/>
      <c r="M1315" s="919"/>
      <c r="N1315" s="919"/>
    </row>
    <row r="1316" spans="1:14" ht="16.5" thickBot="1" x14ac:dyDescent="0.3">
      <c r="A1316" s="62"/>
      <c r="B1316" s="649"/>
      <c r="C1316" s="647" t="str">
        <f t="shared" si="24"/>
        <v/>
      </c>
      <c r="D1316" s="648"/>
      <c r="E1316" s="646"/>
      <c r="F1316" s="919"/>
      <c r="G1316" s="919"/>
      <c r="H1316" s="919"/>
      <c r="I1316" s="919"/>
      <c r="J1316" s="919"/>
      <c r="K1316" s="919"/>
      <c r="L1316" s="919"/>
      <c r="M1316" s="919"/>
      <c r="N1316" s="919"/>
    </row>
    <row r="1317" spans="1:14" ht="16.5" thickBot="1" x14ac:dyDescent="0.3">
      <c r="A1317" s="62"/>
      <c r="B1317" s="649"/>
      <c r="C1317" s="647" t="str">
        <f t="shared" si="24"/>
        <v/>
      </c>
      <c r="D1317" s="648"/>
      <c r="E1317" s="646"/>
      <c r="F1317" s="919"/>
      <c r="G1317" s="919"/>
      <c r="H1317" s="919"/>
      <c r="I1317" s="919"/>
      <c r="J1317" s="919"/>
      <c r="K1317" s="919"/>
      <c r="L1317" s="919"/>
      <c r="M1317" s="919"/>
      <c r="N1317" s="919"/>
    </row>
    <row r="1318" spans="1:14" ht="16.5" thickBot="1" x14ac:dyDescent="0.3">
      <c r="A1318" s="62"/>
      <c r="B1318" s="649"/>
      <c r="C1318" s="647" t="str">
        <f t="shared" si="24"/>
        <v/>
      </c>
      <c r="D1318" s="648"/>
      <c r="E1318" s="646"/>
      <c r="F1318" s="919"/>
      <c r="G1318" s="919"/>
      <c r="H1318" s="919"/>
      <c r="I1318" s="919"/>
      <c r="J1318" s="919"/>
      <c r="K1318" s="919"/>
      <c r="L1318" s="919"/>
      <c r="M1318" s="919"/>
      <c r="N1318" s="919"/>
    </row>
    <row r="1319" spans="1:14" ht="16.5" thickBot="1" x14ac:dyDescent="0.3">
      <c r="A1319" s="62"/>
      <c r="B1319" s="649"/>
      <c r="C1319" s="647" t="str">
        <f t="shared" si="24"/>
        <v/>
      </c>
      <c r="D1319" s="648"/>
      <c r="E1319" s="646"/>
      <c r="F1319" s="919"/>
      <c r="G1319" s="919"/>
      <c r="H1319" s="919"/>
      <c r="I1319" s="919"/>
      <c r="J1319" s="919"/>
      <c r="K1319" s="919"/>
      <c r="L1319" s="919"/>
      <c r="M1319" s="919"/>
      <c r="N1319" s="919"/>
    </row>
    <row r="1320" spans="1:14" ht="16.5" thickBot="1" x14ac:dyDescent="0.3">
      <c r="A1320" s="62"/>
      <c r="B1320" s="649"/>
      <c r="C1320" s="647" t="str">
        <f t="shared" si="24"/>
        <v/>
      </c>
      <c r="D1320" s="648"/>
      <c r="E1320" s="646"/>
      <c r="F1320" s="919"/>
      <c r="G1320" s="919"/>
      <c r="H1320" s="919"/>
      <c r="I1320" s="919"/>
      <c r="J1320" s="919"/>
      <c r="K1320" s="919"/>
      <c r="L1320" s="919"/>
      <c r="M1320" s="919"/>
      <c r="N1320" s="919"/>
    </row>
    <row r="1321" spans="1:14" ht="16.5" thickBot="1" x14ac:dyDescent="0.3">
      <c r="A1321" s="62"/>
      <c r="B1321" s="649"/>
      <c r="C1321" s="647" t="str">
        <f t="shared" si="24"/>
        <v/>
      </c>
      <c r="D1321" s="648"/>
      <c r="E1321" s="646"/>
      <c r="F1321" s="919"/>
      <c r="G1321" s="919"/>
      <c r="H1321" s="919"/>
      <c r="I1321" s="919"/>
      <c r="J1321" s="919"/>
      <c r="K1321" s="919"/>
      <c r="L1321" s="919"/>
      <c r="M1321" s="919"/>
      <c r="N1321" s="919"/>
    </row>
    <row r="1322" spans="1:14" ht="16.5" thickBot="1" x14ac:dyDescent="0.3">
      <c r="A1322" s="62"/>
      <c r="B1322" s="649"/>
      <c r="C1322" s="647" t="str">
        <f t="shared" si="24"/>
        <v/>
      </c>
      <c r="D1322" s="648"/>
      <c r="E1322" s="646"/>
      <c r="F1322" s="919"/>
      <c r="G1322" s="919"/>
      <c r="H1322" s="919"/>
      <c r="I1322" s="919"/>
      <c r="J1322" s="919"/>
      <c r="K1322" s="919"/>
      <c r="L1322" s="919"/>
      <c r="M1322" s="919"/>
      <c r="N1322" s="919"/>
    </row>
    <row r="1323" spans="1:14" ht="16.5" thickBot="1" x14ac:dyDescent="0.3">
      <c r="A1323" s="62"/>
      <c r="B1323" s="649"/>
      <c r="C1323" s="647" t="str">
        <f t="shared" si="24"/>
        <v/>
      </c>
      <c r="D1323" s="648"/>
      <c r="E1323" s="646"/>
      <c r="F1323" s="919"/>
      <c r="G1323" s="919"/>
      <c r="H1323" s="919"/>
      <c r="I1323" s="919"/>
      <c r="J1323" s="919"/>
      <c r="K1323" s="919"/>
      <c r="L1323" s="919"/>
      <c r="M1323" s="919"/>
      <c r="N1323" s="919"/>
    </row>
    <row r="1324" spans="1:14" ht="16.5" thickBot="1" x14ac:dyDescent="0.3">
      <c r="A1324" s="62"/>
      <c r="B1324" s="649"/>
      <c r="C1324" s="647" t="str">
        <f t="shared" si="24"/>
        <v/>
      </c>
      <c r="D1324" s="648"/>
      <c r="E1324" s="646"/>
      <c r="F1324" s="919"/>
      <c r="G1324" s="919"/>
      <c r="H1324" s="919"/>
      <c r="I1324" s="919"/>
      <c r="J1324" s="919"/>
      <c r="K1324" s="919"/>
      <c r="L1324" s="919"/>
      <c r="M1324" s="919"/>
      <c r="N1324" s="919"/>
    </row>
    <row r="1325" spans="1:14" ht="16.5" thickBot="1" x14ac:dyDescent="0.3">
      <c r="A1325" s="62"/>
      <c r="B1325" s="649"/>
      <c r="C1325" s="647" t="str">
        <f t="shared" si="24"/>
        <v/>
      </c>
      <c r="D1325" s="648"/>
      <c r="E1325" s="646"/>
      <c r="F1325" s="919"/>
      <c r="G1325" s="919"/>
      <c r="H1325" s="919"/>
      <c r="I1325" s="919"/>
      <c r="J1325" s="919"/>
      <c r="K1325" s="919"/>
      <c r="L1325" s="919"/>
      <c r="M1325" s="919"/>
      <c r="N1325" s="919"/>
    </row>
    <row r="1326" spans="1:14" ht="16.5" thickBot="1" x14ac:dyDescent="0.3">
      <c r="A1326" s="62"/>
      <c r="B1326" s="649"/>
      <c r="C1326" s="647" t="str">
        <f t="shared" si="24"/>
        <v/>
      </c>
      <c r="D1326" s="648"/>
      <c r="E1326" s="646"/>
      <c r="F1326" s="919"/>
      <c r="G1326" s="919"/>
      <c r="H1326" s="919"/>
      <c r="I1326" s="919"/>
      <c r="J1326" s="919"/>
      <c r="K1326" s="919"/>
      <c r="L1326" s="919"/>
      <c r="M1326" s="919"/>
      <c r="N1326" s="919"/>
    </row>
    <row r="1327" spans="1:14" ht="16.5" thickBot="1" x14ac:dyDescent="0.3">
      <c r="A1327" s="62"/>
      <c r="B1327" s="649"/>
      <c r="C1327" s="647" t="str">
        <f t="shared" si="24"/>
        <v/>
      </c>
      <c r="D1327" s="648"/>
      <c r="E1327" s="646"/>
      <c r="F1327" s="919"/>
      <c r="G1327" s="919"/>
      <c r="H1327" s="919"/>
      <c r="I1327" s="919"/>
      <c r="J1327" s="919"/>
      <c r="K1327" s="919"/>
      <c r="L1327" s="919"/>
      <c r="M1327" s="919"/>
      <c r="N1327" s="919"/>
    </row>
    <row r="1328" spans="1:14" ht="16.5" thickBot="1" x14ac:dyDescent="0.3">
      <c r="A1328" s="62"/>
      <c r="B1328" s="649"/>
      <c r="C1328" s="647" t="str">
        <f t="shared" si="24"/>
        <v/>
      </c>
      <c r="D1328" s="648"/>
      <c r="E1328" s="646"/>
      <c r="F1328" s="919"/>
      <c r="G1328" s="919"/>
      <c r="H1328" s="919"/>
      <c r="I1328" s="919"/>
      <c r="J1328" s="919"/>
      <c r="K1328" s="919"/>
      <c r="L1328" s="919"/>
      <c r="M1328" s="919"/>
      <c r="N1328" s="919"/>
    </row>
    <row r="1329" spans="1:14" ht="16.5" thickBot="1" x14ac:dyDescent="0.3">
      <c r="A1329" s="62"/>
      <c r="B1329" s="649"/>
      <c r="C1329" s="647" t="str">
        <f t="shared" si="24"/>
        <v/>
      </c>
      <c r="D1329" s="648"/>
      <c r="E1329" s="646"/>
      <c r="F1329" s="919"/>
      <c r="G1329" s="919"/>
      <c r="H1329" s="919"/>
      <c r="I1329" s="919"/>
      <c r="J1329" s="919"/>
      <c r="K1329" s="919"/>
      <c r="L1329" s="919"/>
      <c r="M1329" s="919"/>
      <c r="N1329" s="919"/>
    </row>
    <row r="1330" spans="1:14" ht="16.5" thickBot="1" x14ac:dyDescent="0.3">
      <c r="A1330" s="62"/>
      <c r="B1330" s="649"/>
      <c r="C1330" s="647" t="str">
        <f t="shared" si="24"/>
        <v/>
      </c>
      <c r="D1330" s="648"/>
      <c r="E1330" s="646"/>
      <c r="F1330" s="919"/>
      <c r="G1330" s="919"/>
      <c r="H1330" s="919"/>
      <c r="I1330" s="919"/>
      <c r="J1330" s="919"/>
      <c r="K1330" s="919"/>
      <c r="L1330" s="919"/>
      <c r="M1330" s="919"/>
      <c r="N1330" s="919"/>
    </row>
    <row r="1331" spans="1:14" ht="16.5" thickBot="1" x14ac:dyDescent="0.3">
      <c r="A1331" s="62"/>
      <c r="B1331" s="649"/>
      <c r="C1331" s="647" t="str">
        <f t="shared" si="24"/>
        <v/>
      </c>
      <c r="D1331" s="648"/>
      <c r="E1331" s="646"/>
      <c r="F1331" s="919"/>
      <c r="G1331" s="919"/>
      <c r="H1331" s="919"/>
      <c r="I1331" s="919"/>
      <c r="J1331" s="919"/>
      <c r="K1331" s="919"/>
      <c r="L1331" s="919"/>
      <c r="M1331" s="919"/>
      <c r="N1331" s="919"/>
    </row>
    <row r="1332" spans="1:14" ht="16.5" thickBot="1" x14ac:dyDescent="0.3">
      <c r="A1332" s="62"/>
      <c r="B1332" s="649"/>
      <c r="C1332" s="647" t="str">
        <f t="shared" si="24"/>
        <v/>
      </c>
      <c r="D1332" s="648"/>
      <c r="E1332" s="646"/>
      <c r="F1332" s="919"/>
      <c r="G1332" s="919"/>
      <c r="H1332" s="919"/>
      <c r="I1332" s="919"/>
      <c r="J1332" s="919"/>
      <c r="K1332" s="919"/>
      <c r="L1332" s="919"/>
      <c r="M1332" s="919"/>
      <c r="N1332" s="919"/>
    </row>
    <row r="1333" spans="1:14" ht="16.5" thickBot="1" x14ac:dyDescent="0.3">
      <c r="A1333" s="62"/>
      <c r="B1333" s="649"/>
      <c r="C1333" s="647" t="str">
        <f t="shared" si="24"/>
        <v/>
      </c>
      <c r="D1333" s="648"/>
      <c r="E1333" s="646"/>
      <c r="F1333" s="919"/>
      <c r="G1333" s="919"/>
      <c r="H1333" s="919"/>
      <c r="I1333" s="919"/>
      <c r="J1333" s="919"/>
      <c r="K1333" s="919"/>
      <c r="L1333" s="919"/>
      <c r="M1333" s="919"/>
      <c r="N1333" s="919"/>
    </row>
    <row r="1334" spans="1:14" ht="16.5" thickBot="1" x14ac:dyDescent="0.3">
      <c r="A1334" s="62"/>
      <c r="B1334" s="649"/>
      <c r="C1334" s="647" t="str">
        <f t="shared" si="24"/>
        <v/>
      </c>
      <c r="D1334" s="648"/>
      <c r="E1334" s="646"/>
      <c r="F1334" s="919"/>
      <c r="G1334" s="919"/>
      <c r="H1334" s="919"/>
      <c r="I1334" s="919"/>
      <c r="J1334" s="919"/>
      <c r="K1334" s="919"/>
      <c r="L1334" s="919"/>
      <c r="M1334" s="919"/>
      <c r="N1334" s="919"/>
    </row>
    <row r="1335" spans="1:14" ht="16.5" thickBot="1" x14ac:dyDescent="0.3">
      <c r="A1335" s="62"/>
      <c r="B1335" s="649"/>
      <c r="C1335" s="647" t="str">
        <f t="shared" si="24"/>
        <v/>
      </c>
      <c r="D1335" s="648"/>
      <c r="E1335" s="646"/>
      <c r="F1335" s="919"/>
      <c r="G1335" s="919"/>
      <c r="H1335" s="919"/>
      <c r="I1335" s="919"/>
      <c r="J1335" s="919"/>
      <c r="K1335" s="919"/>
      <c r="L1335" s="919"/>
      <c r="M1335" s="919"/>
      <c r="N1335" s="919"/>
    </row>
    <row r="1336" spans="1:14" ht="16.5" thickBot="1" x14ac:dyDescent="0.3">
      <c r="A1336" s="62"/>
      <c r="B1336" s="649"/>
      <c r="C1336" s="647" t="str">
        <f t="shared" si="24"/>
        <v/>
      </c>
      <c r="D1336" s="648"/>
      <c r="E1336" s="646"/>
      <c r="F1336" s="919"/>
      <c r="G1336" s="919"/>
      <c r="H1336" s="919"/>
      <c r="I1336" s="919"/>
      <c r="J1336" s="919"/>
      <c r="K1336" s="919"/>
      <c r="L1336" s="919"/>
      <c r="M1336" s="919"/>
      <c r="N1336" s="919"/>
    </row>
    <row r="1337" spans="1:14" ht="16.5" thickBot="1" x14ac:dyDescent="0.3">
      <c r="A1337" s="62"/>
      <c r="B1337" s="649"/>
      <c r="C1337" s="647" t="str">
        <f t="shared" si="24"/>
        <v/>
      </c>
      <c r="D1337" s="648"/>
      <c r="E1337" s="646"/>
      <c r="F1337" s="919"/>
      <c r="G1337" s="919"/>
      <c r="H1337" s="919"/>
      <c r="I1337" s="919"/>
      <c r="J1337" s="919"/>
      <c r="K1337" s="919"/>
      <c r="L1337" s="919"/>
      <c r="M1337" s="919"/>
      <c r="N1337" s="919"/>
    </row>
    <row r="1338" spans="1:14" ht="16.5" thickBot="1" x14ac:dyDescent="0.3">
      <c r="A1338" s="62"/>
      <c r="B1338" s="649"/>
      <c r="C1338" s="647" t="str">
        <f t="shared" si="24"/>
        <v/>
      </c>
      <c r="D1338" s="648"/>
      <c r="E1338" s="646"/>
      <c r="F1338" s="919"/>
      <c r="G1338" s="919"/>
      <c r="H1338" s="919"/>
      <c r="I1338" s="919"/>
      <c r="J1338" s="919"/>
      <c r="K1338" s="919"/>
      <c r="L1338" s="919"/>
      <c r="M1338" s="919"/>
      <c r="N1338" s="919"/>
    </row>
    <row r="1339" spans="1:14" ht="16.5" thickBot="1" x14ac:dyDescent="0.3">
      <c r="A1339" s="62"/>
      <c r="B1339" s="649"/>
      <c r="C1339" s="647" t="str">
        <f t="shared" si="24"/>
        <v/>
      </c>
      <c r="D1339" s="648"/>
      <c r="E1339" s="646"/>
      <c r="F1339" s="919"/>
      <c r="G1339" s="919"/>
      <c r="H1339" s="919"/>
      <c r="I1339" s="919"/>
      <c r="J1339" s="919"/>
      <c r="K1339" s="919"/>
      <c r="L1339" s="919"/>
      <c r="M1339" s="919"/>
      <c r="N1339" s="919"/>
    </row>
    <row r="1340" spans="1:14" ht="16.5" thickBot="1" x14ac:dyDescent="0.3">
      <c r="A1340" s="62"/>
      <c r="B1340" s="649"/>
      <c r="C1340" s="647" t="str">
        <f t="shared" si="24"/>
        <v/>
      </c>
      <c r="D1340" s="648"/>
      <c r="E1340" s="646"/>
      <c r="F1340" s="919"/>
      <c r="G1340" s="919"/>
      <c r="H1340" s="919"/>
      <c r="I1340" s="919"/>
      <c r="J1340" s="919"/>
      <c r="K1340" s="919"/>
      <c r="L1340" s="919"/>
      <c r="M1340" s="919"/>
      <c r="N1340" s="919"/>
    </row>
    <row r="1341" spans="1:14" ht="16.5" thickBot="1" x14ac:dyDescent="0.3">
      <c r="A1341" s="62"/>
      <c r="B1341" s="649"/>
      <c r="C1341" s="647" t="str">
        <f t="shared" si="24"/>
        <v/>
      </c>
      <c r="D1341" s="648"/>
      <c r="E1341" s="646"/>
      <c r="F1341" s="919"/>
      <c r="G1341" s="919"/>
      <c r="H1341" s="919"/>
      <c r="I1341" s="919"/>
      <c r="J1341" s="919"/>
      <c r="K1341" s="919"/>
      <c r="L1341" s="919"/>
      <c r="M1341" s="919"/>
      <c r="N1341" s="919"/>
    </row>
    <row r="1342" spans="1:14" ht="16.5" thickBot="1" x14ac:dyDescent="0.3">
      <c r="A1342" s="62"/>
      <c r="B1342" s="649"/>
      <c r="C1342" s="647" t="str">
        <f t="shared" si="24"/>
        <v/>
      </c>
      <c r="D1342" s="648"/>
      <c r="E1342" s="646"/>
      <c r="F1342" s="919"/>
      <c r="G1342" s="919"/>
      <c r="H1342" s="919"/>
      <c r="I1342" s="919"/>
      <c r="J1342" s="919"/>
      <c r="K1342" s="919"/>
      <c r="L1342" s="919"/>
      <c r="M1342" s="919"/>
      <c r="N1342" s="919"/>
    </row>
    <row r="1343" spans="1:14" ht="16.5" thickBot="1" x14ac:dyDescent="0.3">
      <c r="A1343" s="62"/>
      <c r="B1343" s="649"/>
      <c r="C1343" s="647" t="str">
        <f t="shared" si="24"/>
        <v/>
      </c>
      <c r="D1343" s="648"/>
      <c r="E1343" s="646"/>
      <c r="F1343" s="919"/>
      <c r="G1343" s="919"/>
      <c r="H1343" s="919"/>
      <c r="I1343" s="919"/>
      <c r="J1343" s="919"/>
      <c r="K1343" s="919"/>
      <c r="L1343" s="919"/>
      <c r="M1343" s="919"/>
      <c r="N1343" s="919"/>
    </row>
    <row r="1344" spans="1:14" ht="16.5" thickBot="1" x14ac:dyDescent="0.3">
      <c r="A1344" s="62"/>
      <c r="B1344" s="649"/>
      <c r="C1344" s="647" t="str">
        <f t="shared" si="24"/>
        <v/>
      </c>
      <c r="D1344" s="648"/>
      <c r="E1344" s="646"/>
      <c r="F1344" s="919"/>
      <c r="G1344" s="919"/>
      <c r="H1344" s="919"/>
      <c r="I1344" s="919"/>
      <c r="J1344" s="919"/>
      <c r="K1344" s="919"/>
      <c r="L1344" s="919"/>
      <c r="M1344" s="919"/>
      <c r="N1344" s="919"/>
    </row>
    <row r="1345" spans="1:14" ht="16.5" thickBot="1" x14ac:dyDescent="0.3">
      <c r="A1345" s="62"/>
      <c r="B1345" s="649"/>
      <c r="C1345" s="647" t="str">
        <f t="shared" si="24"/>
        <v/>
      </c>
      <c r="D1345" s="648"/>
      <c r="E1345" s="646"/>
      <c r="F1345" s="919"/>
      <c r="G1345" s="919"/>
      <c r="H1345" s="919"/>
      <c r="I1345" s="919"/>
      <c r="J1345" s="919"/>
      <c r="K1345" s="919"/>
      <c r="L1345" s="919"/>
      <c r="M1345" s="919"/>
      <c r="N1345" s="919"/>
    </row>
    <row r="1346" spans="1:14" ht="16.5" thickBot="1" x14ac:dyDescent="0.3">
      <c r="A1346" s="62"/>
      <c r="B1346" s="649"/>
      <c r="C1346" s="647" t="str">
        <f t="shared" si="24"/>
        <v/>
      </c>
      <c r="D1346" s="648"/>
      <c r="E1346" s="646"/>
      <c r="F1346" s="919"/>
      <c r="G1346" s="919"/>
      <c r="H1346" s="919"/>
      <c r="I1346" s="919"/>
      <c r="J1346" s="919"/>
      <c r="K1346" s="919"/>
      <c r="L1346" s="919"/>
      <c r="M1346" s="919"/>
      <c r="N1346" s="919"/>
    </row>
    <row r="1347" spans="1:14" ht="16.5" thickBot="1" x14ac:dyDescent="0.3">
      <c r="A1347" s="62"/>
      <c r="B1347" s="649"/>
      <c r="C1347" s="647" t="str">
        <f t="shared" si="24"/>
        <v/>
      </c>
      <c r="D1347" s="648"/>
      <c r="E1347" s="646"/>
      <c r="F1347" s="919"/>
      <c r="G1347" s="919"/>
      <c r="H1347" s="919"/>
      <c r="I1347" s="919"/>
      <c r="J1347" s="919"/>
      <c r="K1347" s="919"/>
      <c r="L1347" s="919"/>
      <c r="M1347" s="919"/>
      <c r="N1347" s="919"/>
    </row>
    <row r="1348" spans="1:14" ht="16.5" thickBot="1" x14ac:dyDescent="0.3">
      <c r="A1348" s="62"/>
      <c r="B1348" s="649"/>
      <c r="C1348" s="647" t="str">
        <f t="shared" si="24"/>
        <v/>
      </c>
      <c r="D1348" s="648"/>
      <c r="E1348" s="646"/>
      <c r="F1348" s="919"/>
      <c r="G1348" s="919"/>
      <c r="H1348" s="919"/>
      <c r="I1348" s="919"/>
      <c r="J1348" s="919"/>
      <c r="K1348" s="919"/>
      <c r="L1348" s="919"/>
      <c r="M1348" s="919"/>
      <c r="N1348" s="919"/>
    </row>
    <row r="1349" spans="1:14" ht="16.5" thickBot="1" x14ac:dyDescent="0.3">
      <c r="A1349" s="62"/>
      <c r="B1349" s="649"/>
      <c r="C1349" s="647" t="str">
        <f t="shared" si="24"/>
        <v/>
      </c>
      <c r="D1349" s="648"/>
      <c r="E1349" s="646"/>
      <c r="F1349" s="919"/>
      <c r="G1349" s="919"/>
      <c r="H1349" s="919"/>
      <c r="I1349" s="919"/>
      <c r="J1349" s="919"/>
      <c r="K1349" s="919"/>
      <c r="L1349" s="919"/>
      <c r="M1349" s="919"/>
      <c r="N1349" s="919"/>
    </row>
    <row r="1350" spans="1:14" ht="16.5" thickBot="1" x14ac:dyDescent="0.3">
      <c r="A1350" s="62"/>
      <c r="B1350" s="649"/>
      <c r="C1350" s="647" t="str">
        <f t="shared" si="24"/>
        <v/>
      </c>
      <c r="D1350" s="648"/>
      <c r="E1350" s="646"/>
      <c r="F1350" s="919"/>
      <c r="G1350" s="919"/>
      <c r="H1350" s="919"/>
      <c r="I1350" s="919"/>
      <c r="J1350" s="919"/>
      <c r="K1350" s="919"/>
      <c r="L1350" s="919"/>
      <c r="M1350" s="919"/>
      <c r="N1350" s="919"/>
    </row>
    <row r="1351" spans="1:14" ht="16.5" thickBot="1" x14ac:dyDescent="0.3">
      <c r="A1351" s="62"/>
      <c r="B1351" s="649"/>
      <c r="C1351" s="647" t="str">
        <f t="shared" si="24"/>
        <v/>
      </c>
      <c r="D1351" s="648"/>
      <c r="E1351" s="646"/>
      <c r="F1351" s="919"/>
      <c r="G1351" s="919"/>
      <c r="H1351" s="919"/>
      <c r="I1351" s="919"/>
      <c r="J1351" s="919"/>
      <c r="K1351" s="919"/>
      <c r="L1351" s="919"/>
      <c r="M1351" s="919"/>
      <c r="N1351" s="919"/>
    </row>
    <row r="1352" spans="1:14" ht="16.5" thickBot="1" x14ac:dyDescent="0.3">
      <c r="A1352" s="62"/>
      <c r="B1352" s="649"/>
      <c r="C1352" s="647" t="str">
        <f t="shared" si="24"/>
        <v/>
      </c>
      <c r="D1352" s="648"/>
      <c r="E1352" s="646"/>
      <c r="F1352" s="919"/>
      <c r="G1352" s="919"/>
      <c r="H1352" s="919"/>
      <c r="I1352" s="919"/>
      <c r="J1352" s="919"/>
      <c r="K1352" s="919"/>
      <c r="L1352" s="919"/>
      <c r="M1352" s="919"/>
      <c r="N1352" s="919"/>
    </row>
    <row r="1353" spans="1:14" ht="16.5" thickBot="1" x14ac:dyDescent="0.3">
      <c r="A1353" s="62"/>
      <c r="B1353" s="649"/>
      <c r="C1353" s="647" t="str">
        <f t="shared" si="24"/>
        <v/>
      </c>
      <c r="D1353" s="648"/>
      <c r="E1353" s="646"/>
      <c r="F1353" s="919"/>
      <c r="G1353" s="919"/>
      <c r="H1353" s="919"/>
      <c r="I1353" s="919"/>
      <c r="J1353" s="919"/>
      <c r="K1353" s="919"/>
      <c r="L1353" s="919"/>
      <c r="M1353" s="919"/>
      <c r="N1353" s="919"/>
    </row>
    <row r="1354" spans="1:14" ht="16.5" thickBot="1" x14ac:dyDescent="0.3">
      <c r="A1354" s="62"/>
      <c r="B1354" s="649"/>
      <c r="C1354" s="647" t="str">
        <f t="shared" si="24"/>
        <v/>
      </c>
      <c r="D1354" s="648"/>
      <c r="E1354" s="646"/>
      <c r="F1354" s="919"/>
      <c r="G1354" s="919"/>
      <c r="H1354" s="919"/>
      <c r="I1354" s="919"/>
      <c r="J1354" s="919"/>
      <c r="K1354" s="919"/>
      <c r="L1354" s="919"/>
      <c r="M1354" s="919"/>
      <c r="N1354" s="919"/>
    </row>
    <row r="1355" spans="1:14" ht="16.5" thickBot="1" x14ac:dyDescent="0.3">
      <c r="A1355" s="62"/>
      <c r="B1355" s="649"/>
      <c r="C1355" s="647" t="str">
        <f t="shared" si="24"/>
        <v/>
      </c>
      <c r="D1355" s="648"/>
      <c r="E1355" s="646"/>
      <c r="F1355" s="919"/>
      <c r="G1355" s="919"/>
      <c r="H1355" s="919"/>
      <c r="I1355" s="919"/>
      <c r="J1355" s="919"/>
      <c r="K1355" s="919"/>
      <c r="L1355" s="919"/>
      <c r="M1355" s="919"/>
      <c r="N1355" s="919"/>
    </row>
    <row r="1356" spans="1:14" ht="16.5" thickBot="1" x14ac:dyDescent="0.3">
      <c r="A1356" s="62"/>
      <c r="B1356" s="649"/>
      <c r="C1356" s="647" t="str">
        <f t="shared" ref="C1356:C1363" si="25">IF(B1356&gt;0, (B1356-B1355), "")</f>
        <v/>
      </c>
      <c r="D1356" s="648"/>
      <c r="E1356" s="646"/>
      <c r="F1356" s="919"/>
      <c r="G1356" s="919"/>
      <c r="H1356" s="919"/>
      <c r="I1356" s="919"/>
      <c r="J1356" s="919"/>
      <c r="K1356" s="919"/>
      <c r="L1356" s="919"/>
      <c r="M1356" s="919"/>
      <c r="N1356" s="919"/>
    </row>
    <row r="1357" spans="1:14" ht="16.5" thickBot="1" x14ac:dyDescent="0.3">
      <c r="A1357" s="62"/>
      <c r="B1357" s="649"/>
      <c r="C1357" s="647" t="str">
        <f t="shared" si="25"/>
        <v/>
      </c>
      <c r="D1357" s="648"/>
      <c r="E1357" s="646"/>
      <c r="F1357" s="919"/>
      <c r="G1357" s="919"/>
      <c r="H1357" s="919"/>
      <c r="I1357" s="919"/>
      <c r="J1357" s="919"/>
      <c r="K1357" s="919"/>
      <c r="L1357" s="919"/>
      <c r="M1357" s="919"/>
      <c r="N1357" s="919"/>
    </row>
    <row r="1358" spans="1:14" ht="16.5" thickBot="1" x14ac:dyDescent="0.3">
      <c r="A1358" s="62"/>
      <c r="B1358" s="649"/>
      <c r="C1358" s="647" t="str">
        <f t="shared" si="25"/>
        <v/>
      </c>
      <c r="D1358" s="648"/>
      <c r="E1358" s="646"/>
      <c r="F1358" s="919"/>
      <c r="G1358" s="919"/>
      <c r="H1358" s="919"/>
      <c r="I1358" s="919"/>
      <c r="J1358" s="919"/>
      <c r="K1358" s="919"/>
      <c r="L1358" s="919"/>
      <c r="M1358" s="919"/>
      <c r="N1358" s="919"/>
    </row>
    <row r="1359" spans="1:14" ht="16.5" thickBot="1" x14ac:dyDescent="0.3">
      <c r="A1359" s="62"/>
      <c r="B1359" s="649"/>
      <c r="C1359" s="647" t="str">
        <f t="shared" si="25"/>
        <v/>
      </c>
      <c r="D1359" s="648"/>
      <c r="E1359" s="646"/>
      <c r="F1359" s="919"/>
      <c r="G1359" s="919"/>
      <c r="H1359" s="919"/>
      <c r="I1359" s="919"/>
      <c r="J1359" s="919"/>
      <c r="K1359" s="919"/>
      <c r="L1359" s="919"/>
      <c r="M1359" s="919"/>
      <c r="N1359" s="919"/>
    </row>
    <row r="1360" spans="1:14" ht="16.5" thickBot="1" x14ac:dyDescent="0.3">
      <c r="A1360" s="62"/>
      <c r="B1360" s="649"/>
      <c r="C1360" s="647" t="str">
        <f t="shared" si="25"/>
        <v/>
      </c>
      <c r="D1360" s="648"/>
      <c r="E1360" s="646"/>
      <c r="F1360" s="919"/>
      <c r="G1360" s="919"/>
      <c r="H1360" s="919"/>
      <c r="I1360" s="919"/>
      <c r="J1360" s="919"/>
      <c r="K1360" s="919"/>
      <c r="L1360" s="919"/>
      <c r="M1360" s="919"/>
      <c r="N1360" s="919"/>
    </row>
    <row r="1361" spans="1:14" ht="16.5" thickBot="1" x14ac:dyDescent="0.3">
      <c r="A1361" s="62"/>
      <c r="B1361" s="649"/>
      <c r="C1361" s="647" t="str">
        <f t="shared" si="25"/>
        <v/>
      </c>
      <c r="D1361" s="648"/>
      <c r="E1361" s="646"/>
      <c r="F1361" s="919"/>
      <c r="G1361" s="919"/>
      <c r="H1361" s="919"/>
      <c r="I1361" s="919"/>
      <c r="J1361" s="919"/>
      <c r="K1361" s="919"/>
      <c r="L1361" s="919"/>
      <c r="M1361" s="919"/>
      <c r="N1361" s="919"/>
    </row>
    <row r="1362" spans="1:14" ht="16.5" thickBot="1" x14ac:dyDescent="0.3">
      <c r="A1362" s="62"/>
      <c r="B1362" s="649"/>
      <c r="C1362" s="647" t="str">
        <f t="shared" si="25"/>
        <v/>
      </c>
      <c r="D1362" s="648"/>
      <c r="E1362" s="646"/>
      <c r="F1362" s="919"/>
      <c r="G1362" s="919"/>
      <c r="H1362" s="919"/>
      <c r="I1362" s="919"/>
      <c r="J1362" s="919"/>
      <c r="K1362" s="919"/>
      <c r="L1362" s="919"/>
      <c r="M1362" s="919"/>
      <c r="N1362" s="919"/>
    </row>
    <row r="1363" spans="1:14" ht="16.5" thickBot="1" x14ac:dyDescent="0.3">
      <c r="A1363" s="62"/>
      <c r="B1363" s="649"/>
      <c r="C1363" s="647" t="str">
        <f t="shared" si="25"/>
        <v/>
      </c>
      <c r="D1363" s="648"/>
      <c r="E1363" s="646"/>
      <c r="F1363" s="919"/>
      <c r="G1363" s="919"/>
      <c r="H1363" s="919"/>
      <c r="I1363" s="919"/>
      <c r="J1363" s="919"/>
      <c r="K1363" s="919"/>
      <c r="L1363" s="919"/>
      <c r="M1363" s="919"/>
      <c r="N1363" s="919"/>
    </row>
    <row r="1364" spans="1:14" ht="16.5" thickBot="1" x14ac:dyDescent="0.3">
      <c r="A1364" s="72"/>
      <c r="B1364" s="650"/>
      <c r="C1364" s="651"/>
      <c r="D1364" s="652"/>
      <c r="E1364" s="653"/>
      <c r="F1364" s="919"/>
      <c r="G1364" s="919"/>
      <c r="H1364" s="919"/>
      <c r="I1364" s="919"/>
      <c r="J1364" s="919"/>
      <c r="K1364" s="919"/>
      <c r="L1364" s="919"/>
      <c r="M1364" s="919"/>
      <c r="N1364" s="919"/>
    </row>
    <row r="1365" spans="1:14" ht="16.5" thickBot="1" x14ac:dyDescent="0.3">
      <c r="A1365" s="69">
        <f>MAX(A11:A687)</f>
        <v>0</v>
      </c>
      <c r="B1365" s="654">
        <f>MAX(B11:B687)</f>
        <v>0</v>
      </c>
      <c r="C1365" s="654">
        <f>IFERROR(AVERAGE(#REF!), 0)</f>
        <v>0</v>
      </c>
      <c r="D1365" s="654"/>
      <c r="E1365" s="655"/>
      <c r="F1365" s="1063"/>
      <c r="G1365" s="1063"/>
      <c r="H1365" s="1063"/>
      <c r="I1365" s="1063"/>
      <c r="J1365" s="1063"/>
      <c r="K1365" s="1063"/>
      <c r="L1365" s="1063"/>
      <c r="M1365" s="1063"/>
      <c r="N1365" s="1063"/>
    </row>
    <row r="1366" spans="1:14" ht="15.75" x14ac:dyDescent="0.25">
      <c r="A1366" s="29" t="s">
        <v>20</v>
      </c>
      <c r="C1366" s="657">
        <f>MAX(C11:C687)</f>
        <v>0</v>
      </c>
      <c r="E1366" s="658"/>
      <c r="F1366" s="1064"/>
      <c r="G1366" s="1064"/>
      <c r="H1366" s="1064"/>
      <c r="I1366" s="1064"/>
      <c r="J1366" s="1064"/>
      <c r="K1366" s="1064"/>
      <c r="L1366" s="1064"/>
      <c r="M1366" s="1064"/>
      <c r="N1366" s="1064"/>
    </row>
    <row r="1367" spans="1:14" ht="15.75" x14ac:dyDescent="0.25">
      <c r="A1367" s="25"/>
      <c r="B1367" s="644"/>
      <c r="C1367" s="659"/>
      <c r="D1367" s="660"/>
      <c r="E1367" s="661"/>
      <c r="F1367" s="1065"/>
      <c r="G1367" s="1065"/>
      <c r="H1367" s="1065"/>
      <c r="I1367" s="1065"/>
      <c r="J1367" s="1065"/>
      <c r="K1367" s="1065"/>
      <c r="L1367" s="1065"/>
      <c r="M1367" s="1065"/>
      <c r="N1367" s="1065"/>
    </row>
    <row r="1368" spans="1:14" ht="15.75" x14ac:dyDescent="0.25">
      <c r="A1368" s="215"/>
      <c r="B1368" s="662"/>
      <c r="C1368" s="662"/>
      <c r="D1368" s="662"/>
      <c r="E1368" s="662"/>
      <c r="F1368" s="1065">
        <v>1</v>
      </c>
      <c r="G1368" s="1065"/>
      <c r="H1368" s="1065"/>
      <c r="I1368" s="1065"/>
      <c r="J1368" s="1065"/>
      <c r="K1368" s="1065"/>
      <c r="L1368" s="1065"/>
      <c r="M1368" s="1065"/>
      <c r="N1368" s="1065"/>
    </row>
    <row r="1369" spans="1:14" ht="15.75" x14ac:dyDescent="0.25">
      <c r="A1369" s="217"/>
      <c r="B1369" s="663"/>
      <c r="C1369" s="663"/>
      <c r="D1369" s="663"/>
      <c r="E1369" s="663"/>
    </row>
    <row r="1370" spans="1:14" ht="15.75" x14ac:dyDescent="0.25">
      <c r="A1370" s="217"/>
      <c r="B1370" s="663"/>
      <c r="C1370" s="663"/>
      <c r="D1370" s="663"/>
      <c r="E1370" s="663"/>
    </row>
    <row r="1371" spans="1:14" ht="15.75" x14ac:dyDescent="0.25">
      <c r="A1371" s="217"/>
      <c r="B1371" s="663"/>
      <c r="C1371" s="663"/>
      <c r="D1371" s="663"/>
      <c r="E1371" s="663"/>
    </row>
    <row r="1372" spans="1:14" ht="15.75" x14ac:dyDescent="0.25">
      <c r="A1372" s="215"/>
      <c r="B1372" s="664"/>
      <c r="C1372" s="664"/>
      <c r="D1372" s="664"/>
      <c r="E1372" s="664"/>
    </row>
    <row r="1373" spans="1:14" ht="15.75" x14ac:dyDescent="0.25">
      <c r="A1373" s="215"/>
      <c r="B1373" s="664"/>
      <c r="C1373" s="664"/>
      <c r="D1373" s="664"/>
      <c r="E1373" s="664"/>
    </row>
    <row r="1374" spans="1:14" ht="15.75" x14ac:dyDescent="0.25">
      <c r="A1374" s="215"/>
      <c r="B1374" s="664"/>
      <c r="C1374" s="664"/>
      <c r="D1374" s="664"/>
      <c r="E1374" s="664"/>
    </row>
    <row r="1375" spans="1:14" ht="15.75" x14ac:dyDescent="0.25">
      <c r="A1375" s="215"/>
      <c r="B1375" s="664"/>
      <c r="C1375" s="664"/>
      <c r="D1375" s="664"/>
      <c r="E1375" s="664"/>
    </row>
    <row r="1376" spans="1:14" ht="15.75" x14ac:dyDescent="0.25">
      <c r="A1376" s="215"/>
      <c r="B1376" s="664"/>
      <c r="C1376" s="664"/>
      <c r="D1376" s="664"/>
      <c r="E1376" s="664"/>
    </row>
    <row r="1377" spans="1:5" ht="15.75" x14ac:dyDescent="0.25">
      <c r="A1377" s="215"/>
      <c r="B1377" s="664"/>
      <c r="C1377" s="664"/>
      <c r="D1377" s="664"/>
      <c r="E1377" s="664"/>
    </row>
    <row r="1378" spans="1:5" ht="15.75" x14ac:dyDescent="0.25">
      <c r="A1378" s="215"/>
    </row>
    <row r="1379" spans="1:5" ht="15.75" x14ac:dyDescent="0.25">
      <c r="A1379" s="341" t="s">
        <v>12</v>
      </c>
      <c r="B1379" s="665"/>
      <c r="C1379" s="666"/>
      <c r="D1379" s="666"/>
      <c r="E1379" s="667"/>
    </row>
    <row r="1380" spans="1:5" ht="15.75" x14ac:dyDescent="0.25">
      <c r="A1380" s="251" t="s">
        <v>69</v>
      </c>
      <c r="B1380" s="1684" t="s">
        <v>18</v>
      </c>
      <c r="C1380" s="1684"/>
      <c r="D1380" s="668"/>
      <c r="E1380" s="669"/>
    </row>
    <row r="1381" spans="1:5" ht="15.75" x14ac:dyDescent="0.25">
      <c r="A1381" s="251" t="s">
        <v>70</v>
      </c>
      <c r="B1381" s="1676" t="e">
        <f>IF(B1382&lt;A1411,B1382,(IF(B1380=Lists!$C$2,A1411+8,A1411)))</f>
        <v>#N/A</v>
      </c>
      <c r="C1381" s="1676"/>
      <c r="D1381" s="666"/>
      <c r="E1381" s="666"/>
    </row>
    <row r="1382" spans="1:5" ht="33" x14ac:dyDescent="0.45">
      <c r="A1382" s="251" t="s">
        <v>71</v>
      </c>
      <c r="B1382" s="1677">
        <f>COUNTIF(B12:B1363,"&gt;0")</f>
        <v>0</v>
      </c>
      <c r="C1382" s="1677"/>
      <c r="D1382" s="670"/>
      <c r="E1382" s="670"/>
    </row>
    <row r="1383" spans="1:5" ht="15.75" x14ac:dyDescent="0.25">
      <c r="A1383" s="329" t="e">
        <f t="shared" ref="A1383:A1408" si="26">A1384-1</f>
        <v>#N/A</v>
      </c>
      <c r="B1383" s="671" t="e">
        <f t="shared" ref="B1383:B1409" si="27">VLOOKUP(A1383,$A$5:$E$1363, 2, FALSE)</f>
        <v>#N/A</v>
      </c>
      <c r="C1383" s="671" t="e">
        <f t="shared" ref="C1383:C1409" si="28">VLOOKUP(A1383,$A$5:$E$1363, 3, FALSE)</f>
        <v>#N/A</v>
      </c>
      <c r="D1383" s="672"/>
      <c r="E1383" s="672"/>
    </row>
    <row r="1384" spans="1:5" ht="15.75" x14ac:dyDescent="0.25">
      <c r="A1384" s="254" t="e">
        <f t="shared" si="26"/>
        <v>#N/A</v>
      </c>
      <c r="B1384" s="671" t="e">
        <f t="shared" si="27"/>
        <v>#N/A</v>
      </c>
      <c r="C1384" s="671" t="e">
        <f t="shared" si="28"/>
        <v>#N/A</v>
      </c>
      <c r="D1384" s="673"/>
      <c r="E1384" s="673"/>
    </row>
    <row r="1385" spans="1:5" ht="15.75" x14ac:dyDescent="0.25">
      <c r="A1385" s="254" t="e">
        <f t="shared" si="26"/>
        <v>#N/A</v>
      </c>
      <c r="B1385" s="671" t="e">
        <f t="shared" si="27"/>
        <v>#N/A</v>
      </c>
      <c r="C1385" s="671" t="e">
        <f t="shared" si="28"/>
        <v>#N/A</v>
      </c>
      <c r="D1385" s="673"/>
      <c r="E1385" s="673"/>
    </row>
    <row r="1386" spans="1:5" ht="15.75" x14ac:dyDescent="0.25">
      <c r="A1386" s="254" t="e">
        <f t="shared" si="26"/>
        <v>#N/A</v>
      </c>
      <c r="B1386" s="671" t="e">
        <f t="shared" si="27"/>
        <v>#N/A</v>
      </c>
      <c r="C1386" s="671" t="e">
        <f t="shared" si="28"/>
        <v>#N/A</v>
      </c>
      <c r="D1386" s="673"/>
      <c r="E1386" s="673"/>
    </row>
    <row r="1387" spans="1:5" ht="15.75" x14ac:dyDescent="0.25">
      <c r="A1387" s="254" t="e">
        <f t="shared" si="26"/>
        <v>#N/A</v>
      </c>
      <c r="B1387" s="671" t="e">
        <f t="shared" si="27"/>
        <v>#N/A</v>
      </c>
      <c r="C1387" s="671" t="e">
        <f t="shared" si="28"/>
        <v>#N/A</v>
      </c>
      <c r="D1387" s="673"/>
      <c r="E1387" s="673"/>
    </row>
    <row r="1388" spans="1:5" ht="15.75" x14ac:dyDescent="0.25">
      <c r="A1388" s="254" t="e">
        <f t="shared" si="26"/>
        <v>#N/A</v>
      </c>
      <c r="B1388" s="671" t="e">
        <f t="shared" si="27"/>
        <v>#N/A</v>
      </c>
      <c r="C1388" s="671" t="e">
        <f t="shared" si="28"/>
        <v>#N/A</v>
      </c>
      <c r="D1388" s="673"/>
      <c r="E1388" s="673"/>
    </row>
    <row r="1389" spans="1:5" ht="15.75" x14ac:dyDescent="0.25">
      <c r="A1389" s="254" t="e">
        <f t="shared" si="26"/>
        <v>#N/A</v>
      </c>
      <c r="B1389" s="671" t="e">
        <f t="shared" si="27"/>
        <v>#N/A</v>
      </c>
      <c r="C1389" s="671" t="e">
        <f t="shared" si="28"/>
        <v>#N/A</v>
      </c>
      <c r="D1389" s="673"/>
      <c r="E1389" s="673"/>
    </row>
    <row r="1390" spans="1:5" ht="15.75" x14ac:dyDescent="0.25">
      <c r="A1390" s="254" t="e">
        <f t="shared" si="26"/>
        <v>#N/A</v>
      </c>
      <c r="B1390" s="671" t="e">
        <f t="shared" si="27"/>
        <v>#N/A</v>
      </c>
      <c r="C1390" s="671" t="e">
        <f t="shared" si="28"/>
        <v>#N/A</v>
      </c>
      <c r="D1390" s="673"/>
      <c r="E1390" s="673"/>
    </row>
    <row r="1391" spans="1:5" ht="15.75" x14ac:dyDescent="0.25">
      <c r="A1391" s="254" t="e">
        <f t="shared" si="26"/>
        <v>#N/A</v>
      </c>
      <c r="B1391" s="671" t="e">
        <f t="shared" si="27"/>
        <v>#N/A</v>
      </c>
      <c r="C1391" s="671" t="e">
        <f t="shared" si="28"/>
        <v>#N/A</v>
      </c>
      <c r="D1391" s="673"/>
      <c r="E1391" s="673"/>
    </row>
    <row r="1392" spans="1:5" ht="15.75" x14ac:dyDescent="0.25">
      <c r="A1392" s="254" t="e">
        <f t="shared" si="26"/>
        <v>#N/A</v>
      </c>
      <c r="B1392" s="671" t="e">
        <f t="shared" si="27"/>
        <v>#N/A</v>
      </c>
      <c r="C1392" s="671" t="e">
        <f t="shared" si="28"/>
        <v>#N/A</v>
      </c>
      <c r="D1392" s="673"/>
      <c r="E1392" s="673"/>
    </row>
    <row r="1393" spans="1:5" ht="15.75" x14ac:dyDescent="0.25">
      <c r="A1393" s="254" t="e">
        <f t="shared" si="26"/>
        <v>#N/A</v>
      </c>
      <c r="B1393" s="671" t="e">
        <f t="shared" si="27"/>
        <v>#N/A</v>
      </c>
      <c r="C1393" s="671" t="e">
        <f t="shared" si="28"/>
        <v>#N/A</v>
      </c>
      <c r="D1393" s="673"/>
      <c r="E1393" s="673"/>
    </row>
    <row r="1394" spans="1:5" ht="15.75" x14ac:dyDescent="0.25">
      <c r="A1394" s="254" t="e">
        <f t="shared" si="26"/>
        <v>#N/A</v>
      </c>
      <c r="B1394" s="671" t="e">
        <f t="shared" si="27"/>
        <v>#N/A</v>
      </c>
      <c r="C1394" s="671" t="e">
        <f t="shared" si="28"/>
        <v>#N/A</v>
      </c>
      <c r="D1394" s="673"/>
      <c r="E1394" s="673"/>
    </row>
    <row r="1395" spans="1:5" ht="15.75" x14ac:dyDescent="0.25">
      <c r="A1395" s="254" t="e">
        <f t="shared" si="26"/>
        <v>#N/A</v>
      </c>
      <c r="B1395" s="671" t="e">
        <f t="shared" si="27"/>
        <v>#N/A</v>
      </c>
      <c r="C1395" s="671" t="e">
        <f t="shared" si="28"/>
        <v>#N/A</v>
      </c>
      <c r="D1395" s="673"/>
      <c r="E1395" s="673"/>
    </row>
    <row r="1396" spans="1:5" ht="15.75" x14ac:dyDescent="0.25">
      <c r="A1396" s="254" t="e">
        <f t="shared" si="26"/>
        <v>#N/A</v>
      </c>
      <c r="B1396" s="671" t="e">
        <f t="shared" si="27"/>
        <v>#N/A</v>
      </c>
      <c r="C1396" s="671" t="e">
        <f t="shared" si="28"/>
        <v>#N/A</v>
      </c>
      <c r="D1396" s="673"/>
      <c r="E1396" s="673"/>
    </row>
    <row r="1397" spans="1:5" ht="15.75" x14ac:dyDescent="0.25">
      <c r="A1397" s="254" t="e">
        <f t="shared" si="26"/>
        <v>#N/A</v>
      </c>
      <c r="B1397" s="671" t="e">
        <f t="shared" si="27"/>
        <v>#N/A</v>
      </c>
      <c r="C1397" s="671" t="e">
        <f t="shared" si="28"/>
        <v>#N/A</v>
      </c>
      <c r="D1397" s="673"/>
      <c r="E1397" s="673"/>
    </row>
    <row r="1398" spans="1:5" ht="15.75" x14ac:dyDescent="0.25">
      <c r="A1398" s="254" t="e">
        <f t="shared" si="26"/>
        <v>#N/A</v>
      </c>
      <c r="B1398" s="671" t="e">
        <f t="shared" si="27"/>
        <v>#N/A</v>
      </c>
      <c r="C1398" s="671" t="e">
        <f t="shared" si="28"/>
        <v>#N/A</v>
      </c>
      <c r="D1398" s="673"/>
      <c r="E1398" s="673"/>
    </row>
    <row r="1399" spans="1:5" ht="15.75" x14ac:dyDescent="0.25">
      <c r="A1399" s="254" t="e">
        <f t="shared" si="26"/>
        <v>#N/A</v>
      </c>
      <c r="B1399" s="671" t="e">
        <f t="shared" si="27"/>
        <v>#N/A</v>
      </c>
      <c r="C1399" s="671" t="e">
        <f t="shared" si="28"/>
        <v>#N/A</v>
      </c>
      <c r="D1399" s="673"/>
      <c r="E1399" s="673"/>
    </row>
    <row r="1400" spans="1:5" ht="15.75" x14ac:dyDescent="0.25">
      <c r="A1400" s="254" t="e">
        <f t="shared" si="26"/>
        <v>#N/A</v>
      </c>
      <c r="B1400" s="671" t="e">
        <f t="shared" si="27"/>
        <v>#N/A</v>
      </c>
      <c r="C1400" s="671" t="e">
        <f t="shared" si="28"/>
        <v>#N/A</v>
      </c>
      <c r="D1400" s="673"/>
      <c r="E1400" s="673"/>
    </row>
    <row r="1401" spans="1:5" ht="15.75" x14ac:dyDescent="0.25">
      <c r="A1401" s="254" t="e">
        <f t="shared" si="26"/>
        <v>#N/A</v>
      </c>
      <c r="B1401" s="671" t="e">
        <f t="shared" si="27"/>
        <v>#N/A</v>
      </c>
      <c r="C1401" s="671" t="e">
        <f t="shared" si="28"/>
        <v>#N/A</v>
      </c>
      <c r="D1401" s="673"/>
      <c r="E1401" s="673"/>
    </row>
    <row r="1402" spans="1:5" ht="15.75" x14ac:dyDescent="0.25">
      <c r="A1402" s="254" t="e">
        <f t="shared" si="26"/>
        <v>#N/A</v>
      </c>
      <c r="B1402" s="671" t="e">
        <f t="shared" si="27"/>
        <v>#N/A</v>
      </c>
      <c r="C1402" s="671" t="e">
        <f t="shared" si="28"/>
        <v>#N/A</v>
      </c>
      <c r="D1402" s="673"/>
      <c r="E1402" s="673"/>
    </row>
    <row r="1403" spans="1:5" ht="15.75" x14ac:dyDescent="0.25">
      <c r="A1403" s="254" t="e">
        <f t="shared" si="26"/>
        <v>#N/A</v>
      </c>
      <c r="B1403" s="671" t="e">
        <f t="shared" si="27"/>
        <v>#N/A</v>
      </c>
      <c r="C1403" s="671" t="e">
        <f t="shared" si="28"/>
        <v>#N/A</v>
      </c>
      <c r="D1403" s="673"/>
      <c r="E1403" s="673"/>
    </row>
    <row r="1404" spans="1:5" ht="15.75" x14ac:dyDescent="0.25">
      <c r="A1404" s="254" t="e">
        <f t="shared" si="26"/>
        <v>#N/A</v>
      </c>
      <c r="B1404" s="671" t="e">
        <f t="shared" si="27"/>
        <v>#N/A</v>
      </c>
      <c r="C1404" s="671" t="e">
        <f t="shared" si="28"/>
        <v>#N/A</v>
      </c>
      <c r="D1404" s="673"/>
      <c r="E1404" s="673"/>
    </row>
    <row r="1405" spans="1:5" ht="15.75" x14ac:dyDescent="0.25">
      <c r="A1405" s="254" t="e">
        <f t="shared" si="26"/>
        <v>#N/A</v>
      </c>
      <c r="B1405" s="671" t="e">
        <f t="shared" si="27"/>
        <v>#N/A</v>
      </c>
      <c r="C1405" s="671" t="e">
        <f t="shared" si="28"/>
        <v>#N/A</v>
      </c>
      <c r="D1405" s="673"/>
      <c r="E1405" s="673"/>
    </row>
    <row r="1406" spans="1:5" ht="15.75" x14ac:dyDescent="0.25">
      <c r="A1406" s="254" t="e">
        <f t="shared" si="26"/>
        <v>#N/A</v>
      </c>
      <c r="B1406" s="671" t="e">
        <f t="shared" si="27"/>
        <v>#N/A</v>
      </c>
      <c r="C1406" s="671" t="e">
        <f t="shared" si="28"/>
        <v>#N/A</v>
      </c>
      <c r="D1406" s="673"/>
      <c r="E1406" s="673"/>
    </row>
    <row r="1407" spans="1:5" ht="15.75" x14ac:dyDescent="0.25">
      <c r="A1407" s="254" t="e">
        <f t="shared" si="26"/>
        <v>#N/A</v>
      </c>
      <c r="B1407" s="671" t="e">
        <f t="shared" si="27"/>
        <v>#N/A</v>
      </c>
      <c r="C1407" s="671" t="e">
        <f t="shared" si="28"/>
        <v>#N/A</v>
      </c>
      <c r="D1407" s="673"/>
      <c r="E1407" s="673"/>
    </row>
    <row r="1408" spans="1:5" ht="15.75" x14ac:dyDescent="0.25">
      <c r="A1408" s="254" t="e">
        <f t="shared" si="26"/>
        <v>#N/A</v>
      </c>
      <c r="B1408" s="671" t="e">
        <f t="shared" si="27"/>
        <v>#N/A</v>
      </c>
      <c r="C1408" s="671" t="e">
        <f t="shared" si="28"/>
        <v>#N/A</v>
      </c>
      <c r="D1408" s="673"/>
      <c r="E1408" s="673"/>
    </row>
    <row r="1409" spans="1:5" ht="15.75" x14ac:dyDescent="0.25">
      <c r="A1409" s="254" t="e">
        <f>A1410-1</f>
        <v>#N/A</v>
      </c>
      <c r="B1409" s="671" t="e">
        <f t="shared" si="27"/>
        <v>#N/A</v>
      </c>
      <c r="C1409" s="671" t="e">
        <f t="shared" si="28"/>
        <v>#N/A</v>
      </c>
      <c r="D1409" s="673"/>
      <c r="E1409" s="673"/>
    </row>
    <row r="1410" spans="1:5" ht="15.75" x14ac:dyDescent="0.25">
      <c r="A1410" s="254" t="e">
        <f>VLOOKUP(A1365,A11:A1363,1)</f>
        <v>#N/A</v>
      </c>
      <c r="B1410" s="671" t="e">
        <f>VLOOKUP(A1410,$A$5:$E$1363, 2, FALSE)</f>
        <v>#N/A</v>
      </c>
      <c r="C1410" s="671" t="e">
        <f>VLOOKUP(A1410,$A$5:$E$1363, 3, FALSE)</f>
        <v>#N/A</v>
      </c>
      <c r="D1410" s="673"/>
      <c r="E1410" s="673"/>
    </row>
    <row r="1411" spans="1:5" ht="18" x14ac:dyDescent="0.25">
      <c r="A1411" s="257" t="e">
        <f>NETWORKDAYS(A1383,A1410,Holidays!$A$2:$A$36)</f>
        <v>#N/A</v>
      </c>
      <c r="B1411" s="674" t="e">
        <f>MAX(B1383:B1410)</f>
        <v>#N/A</v>
      </c>
      <c r="C1411" s="674" t="e">
        <f>SUMIF(C1383:C1410,"&lt;&gt;#N/A")/B1381</f>
        <v>#N/A</v>
      </c>
      <c r="D1411" s="675"/>
      <c r="E1411" s="675"/>
    </row>
  </sheetData>
  <mergeCells count="14">
    <mergeCell ref="A4:A9"/>
    <mergeCell ref="B4:C4"/>
    <mergeCell ref="B9:C9"/>
    <mergeCell ref="D9:E9"/>
    <mergeCell ref="B1380:C1380"/>
    <mergeCell ref="F9:I9"/>
    <mergeCell ref="K9:N9"/>
    <mergeCell ref="B1381:C1381"/>
    <mergeCell ref="B1382:C1382"/>
    <mergeCell ref="B1:E1"/>
    <mergeCell ref="B2:C2"/>
    <mergeCell ref="D2:E2"/>
    <mergeCell ref="B3:C3"/>
    <mergeCell ref="D3:E3"/>
  </mergeCells>
  <phoneticPr fontId="54" type="noConversion"/>
  <dataValidations count="3">
    <dataValidation type="list" allowBlank="1" showInputMessage="1" showErrorMessage="1" sqref="D11:D1364">
      <formula1>StatusList</formula1>
    </dataValidation>
    <dataValidation type="list" allowBlank="1" showInputMessage="1" showErrorMessage="1" sqref="B4">
      <formula1>Cells</formula1>
    </dataValidation>
    <dataValidation type="list" allowBlank="1" showInputMessage="1" showErrorMessage="1" sqref="B1380:C1380">
      <formula1>Weekends</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4577" r:id="rId4" name="Button 1">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24578" r:id="rId5" name="Button 2">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24579" r:id="rId6" name="Button 3">
              <controlPr defaultSize="0" print="0" autoFill="0" autoPict="0" macro="[0]!Check15">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24580" r:id="rId7" name="Button 4">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24581" r:id="rId8" name="Button 5">
              <controlPr defaultSize="0" print="0" autoFill="0" autoPict="0" macro="[0]!LatestDate">
                <anchor moveWithCells="1" sizeWithCells="1">
                  <from>
                    <xdr:col>0</xdr:col>
                    <xdr:colOff>723900</xdr:colOff>
                    <xdr:row>8</xdr:row>
                    <xdr:rowOff>38100</xdr:rowOff>
                  </from>
                  <to>
                    <xdr:col>0</xdr:col>
                    <xdr:colOff>2552700</xdr:colOff>
                    <xdr:row>8</xdr:row>
                    <xdr:rowOff>257175</xdr:rowOff>
                  </to>
                </anchor>
              </controlPr>
            </control>
          </mc:Choice>
        </mc:AlternateContent>
        <mc:AlternateContent xmlns:mc="http://schemas.openxmlformats.org/markup-compatibility/2006">
          <mc:Choice Requires="x14">
            <control shapeId="24582" r:id="rId9" name="Button 6">
              <controlPr defaultSize="0" print="0" autoFill="0" autoPict="0" macro="[0]!FillDate">
                <anchor moveWithCells="1" sizeWithCells="1">
                  <from>
                    <xdr:col>0</xdr:col>
                    <xdr:colOff>133350</xdr:colOff>
                    <xdr:row>3</xdr:row>
                    <xdr:rowOff>180975</xdr:rowOff>
                  </from>
                  <to>
                    <xdr:col>0</xdr:col>
                    <xdr:colOff>2981325</xdr:colOff>
                    <xdr:row>5</xdr:row>
                    <xdr:rowOff>9525</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dimension ref="A1:N1411"/>
  <sheetViews>
    <sheetView zoomScale="75" zoomScaleNormal="75" workbookViewId="0">
      <pane xSplit="1" ySplit="10" topLeftCell="B11" activePane="bottomRight" state="frozen"/>
      <selection pane="topRight" activeCell="B1" sqref="B1"/>
      <selection pane="bottomLeft" activeCell="A10" sqref="A10"/>
      <selection pane="bottomRight" activeCell="D4" sqref="D4"/>
    </sheetView>
  </sheetViews>
  <sheetFormatPr defaultRowHeight="15" x14ac:dyDescent="0.2"/>
  <cols>
    <col min="1" max="1" width="38.77734375" style="15" customWidth="1"/>
    <col min="2" max="4" width="20.77734375" style="704" customWidth="1"/>
    <col min="5" max="5" width="60.77734375" style="704"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691">
        <v>19</v>
      </c>
      <c r="C1" s="1691"/>
      <c r="D1" s="1691"/>
      <c r="E1" s="1691"/>
    </row>
    <row r="2" spans="1:14" ht="21" customHeight="1" thickBot="1" x14ac:dyDescent="0.35">
      <c r="A2" s="1"/>
      <c r="B2" s="1692" t="str">
        <f>'Drop Box'!C1</f>
        <v>LAF</v>
      </c>
      <c r="C2" s="1693"/>
      <c r="D2" s="1694" t="str">
        <f>'Drop Box'!D1</f>
        <v>LDK*111580392</v>
      </c>
      <c r="E2" s="1695"/>
    </row>
    <row r="3" spans="1:14" ht="21" customHeight="1" thickBot="1" x14ac:dyDescent="0.35">
      <c r="A3" s="216" t="s">
        <v>63</v>
      </c>
      <c r="B3" s="1696" t="str">
        <f>'Drop Box'!C2</f>
        <v>GENII 6T40</v>
      </c>
      <c r="C3" s="1696"/>
      <c r="D3" s="1697" t="str">
        <f>'Drop Box'!D2</f>
        <v>611FCRM1228A1474</v>
      </c>
      <c r="E3" s="1698"/>
    </row>
    <row r="4" spans="1:14" ht="21.75" customHeight="1" thickBot="1" x14ac:dyDescent="0.3">
      <c r="A4" s="1490"/>
      <c r="B4" s="1699" t="s">
        <v>32</v>
      </c>
      <c r="C4" s="1700"/>
      <c r="D4" s="676" t="s">
        <v>50</v>
      </c>
      <c r="E4" s="677"/>
    </row>
    <row r="5" spans="1:14" ht="21.75" customHeight="1" x14ac:dyDescent="0.25">
      <c r="A5" s="1490"/>
      <c r="B5" s="678" t="s">
        <v>55</v>
      </c>
      <c r="C5" s="679"/>
      <c r="D5" s="680" t="s">
        <v>31</v>
      </c>
      <c r="E5" s="677"/>
    </row>
    <row r="6" spans="1:14" ht="21.75" customHeight="1" x14ac:dyDescent="0.2">
      <c r="A6" s="1490"/>
      <c r="B6" s="681" t="s">
        <v>53</v>
      </c>
      <c r="C6" s="682"/>
      <c r="D6" s="683" t="s">
        <v>54</v>
      </c>
      <c r="E6" s="684"/>
    </row>
    <row r="7" spans="1:14" ht="21.75" customHeight="1" x14ac:dyDescent="0.2">
      <c r="A7" s="1490"/>
      <c r="B7" s="685" t="s">
        <v>60</v>
      </c>
      <c r="C7" s="686"/>
      <c r="D7" s="687" t="s">
        <v>61</v>
      </c>
      <c r="E7" s="688"/>
    </row>
    <row r="8" spans="1:14" ht="21.75" customHeight="1" x14ac:dyDescent="0.2">
      <c r="A8" s="1490"/>
      <c r="B8" s="689"/>
      <c r="C8" s="690" t="s">
        <v>83</v>
      </c>
      <c r="D8" s="691"/>
      <c r="E8" s="692"/>
    </row>
    <row r="9" spans="1:14" ht="21.75" customHeight="1" thickBot="1" x14ac:dyDescent="0.3">
      <c r="A9" s="1491"/>
      <c r="B9" s="1701" t="s">
        <v>52</v>
      </c>
      <c r="C9" s="1702"/>
      <c r="D9" s="1703"/>
      <c r="E9" s="1704"/>
      <c r="F9" s="1685" t="s">
        <v>100</v>
      </c>
      <c r="G9" s="1686"/>
      <c r="H9" s="1686"/>
      <c r="I9" s="1687"/>
      <c r="J9" s="1081"/>
      <c r="K9" s="1688" t="s">
        <v>97</v>
      </c>
      <c r="L9" s="1686"/>
      <c r="M9" s="1686"/>
      <c r="N9" s="1686"/>
    </row>
    <row r="10" spans="1:14" ht="31.5" thickBot="1" x14ac:dyDescent="0.3">
      <c r="A10" s="219"/>
      <c r="B10" s="1080" t="s">
        <v>6</v>
      </c>
      <c r="C10" s="1080" t="s">
        <v>7</v>
      </c>
      <c r="D10" s="1080" t="s">
        <v>0</v>
      </c>
      <c r="E10" s="1080" t="s">
        <v>9</v>
      </c>
      <c r="F10" s="1082" t="s">
        <v>98</v>
      </c>
      <c r="G10" s="1083" t="s">
        <v>99</v>
      </c>
      <c r="H10" s="1083" t="s">
        <v>101</v>
      </c>
      <c r="I10" s="1083" t="s">
        <v>103</v>
      </c>
      <c r="J10" s="1083"/>
      <c r="K10" s="1083" t="s">
        <v>98</v>
      </c>
      <c r="L10" s="1083" t="s">
        <v>99</v>
      </c>
      <c r="M10" s="1083" t="s">
        <v>104</v>
      </c>
      <c r="N10" s="1083" t="s">
        <v>102</v>
      </c>
    </row>
    <row r="11" spans="1:14" ht="16.5" thickBot="1" x14ac:dyDescent="0.25">
      <c r="A11" s="62"/>
      <c r="B11" s="1077"/>
      <c r="C11" s="1078"/>
      <c r="D11" s="1079"/>
      <c r="E11" s="1077"/>
      <c r="F11" s="1083"/>
      <c r="G11" s="1083"/>
      <c r="H11" s="1083"/>
      <c r="I11" s="1083"/>
      <c r="J11" s="1083"/>
      <c r="K11" s="1083"/>
      <c r="L11" s="1083"/>
      <c r="M11" s="1083"/>
      <c r="N11" s="1083"/>
    </row>
    <row r="12" spans="1:14" ht="16.5" thickBot="1" x14ac:dyDescent="0.25">
      <c r="A12" s="375"/>
      <c r="B12" s="694"/>
      <c r="C12" s="695" t="str">
        <f t="shared" ref="C12:C43" si="0">IF(B12&gt;0, (B12-B11), "")</f>
        <v/>
      </c>
      <c r="D12" s="696"/>
      <c r="E12" s="694"/>
      <c r="F12" s="1083"/>
      <c r="G12" s="1083"/>
      <c r="H12" s="1083"/>
      <c r="I12" s="1083"/>
      <c r="J12" s="1083"/>
      <c r="K12" s="1083"/>
      <c r="L12" s="1083"/>
      <c r="M12" s="1083"/>
      <c r="N12" s="1083"/>
    </row>
    <row r="13" spans="1:14" ht="16.5" thickBot="1" x14ac:dyDescent="0.25">
      <c r="A13" s="375"/>
      <c r="B13" s="694"/>
      <c r="C13" s="695" t="str">
        <f t="shared" si="0"/>
        <v/>
      </c>
      <c r="D13" s="696"/>
      <c r="E13" s="694"/>
      <c r="F13" s="1083"/>
      <c r="G13" s="1083"/>
      <c r="H13" s="1083"/>
      <c r="I13" s="1083"/>
      <c r="J13" s="1083"/>
      <c r="K13" s="1083"/>
      <c r="L13" s="1083"/>
      <c r="M13" s="1083"/>
      <c r="N13" s="1083"/>
    </row>
    <row r="14" spans="1:14" ht="16.5" thickBot="1" x14ac:dyDescent="0.25">
      <c r="A14" s="62"/>
      <c r="B14" s="694"/>
      <c r="C14" s="695" t="str">
        <f t="shared" si="0"/>
        <v/>
      </c>
      <c r="D14" s="696"/>
      <c r="E14" s="694"/>
      <c r="F14" s="1083"/>
      <c r="G14" s="1083"/>
      <c r="H14" s="1083"/>
      <c r="I14" s="1083"/>
      <c r="J14" s="1083"/>
      <c r="K14" s="1083"/>
      <c r="L14" s="1083"/>
      <c r="M14" s="1083"/>
      <c r="N14" s="1083"/>
    </row>
    <row r="15" spans="1:14" ht="16.5" thickBot="1" x14ac:dyDescent="0.25">
      <c r="A15" s="375"/>
      <c r="B15" s="694"/>
      <c r="C15" s="695" t="str">
        <f t="shared" si="0"/>
        <v/>
      </c>
      <c r="D15" s="696"/>
      <c r="E15" s="694"/>
      <c r="F15" s="1083"/>
      <c r="G15" s="1083"/>
      <c r="H15" s="1083"/>
      <c r="I15" s="1083"/>
      <c r="J15" s="1083"/>
      <c r="K15" s="1083"/>
      <c r="L15" s="1083"/>
      <c r="M15" s="1083"/>
      <c r="N15" s="1083"/>
    </row>
    <row r="16" spans="1:14" ht="16.5" thickBot="1" x14ac:dyDescent="0.25">
      <c r="A16" s="375"/>
      <c r="B16" s="694"/>
      <c r="C16" s="695" t="str">
        <f t="shared" si="0"/>
        <v/>
      </c>
      <c r="D16" s="696"/>
      <c r="E16" s="694"/>
      <c r="F16" s="1083"/>
      <c r="G16" s="1083"/>
      <c r="H16" s="1083"/>
      <c r="I16" s="1083"/>
      <c r="J16" s="1083"/>
      <c r="K16" s="1083"/>
      <c r="L16" s="1083"/>
      <c r="M16" s="1083"/>
      <c r="N16" s="1083"/>
    </row>
    <row r="17" spans="1:14" ht="16.5" thickBot="1" x14ac:dyDescent="0.25">
      <c r="A17" s="375"/>
      <c r="B17" s="694"/>
      <c r="C17" s="695" t="str">
        <f t="shared" si="0"/>
        <v/>
      </c>
      <c r="D17" s="696"/>
      <c r="E17" s="694"/>
      <c r="F17" s="1083"/>
      <c r="G17" s="1083"/>
      <c r="H17" s="1083"/>
      <c r="I17" s="1083"/>
      <c r="J17" s="1083"/>
      <c r="K17" s="1083"/>
      <c r="L17" s="1083"/>
      <c r="M17" s="1083"/>
      <c r="N17" s="1083"/>
    </row>
    <row r="18" spans="1:14" ht="16.5" thickBot="1" x14ac:dyDescent="0.25">
      <c r="A18" s="375"/>
      <c r="B18" s="694"/>
      <c r="C18" s="695" t="str">
        <f t="shared" si="0"/>
        <v/>
      </c>
      <c r="D18" s="696"/>
      <c r="E18" s="694"/>
      <c r="F18" s="1083"/>
      <c r="G18" s="1083"/>
      <c r="H18" s="1083"/>
      <c r="I18" s="1083"/>
      <c r="J18" s="1083"/>
      <c r="K18" s="1083"/>
      <c r="L18" s="1083"/>
      <c r="M18" s="1083"/>
      <c r="N18" s="1083"/>
    </row>
    <row r="19" spans="1:14" ht="16.5" thickBot="1" x14ac:dyDescent="0.25">
      <c r="A19" s="62"/>
      <c r="B19" s="694"/>
      <c r="C19" s="695" t="str">
        <f t="shared" si="0"/>
        <v/>
      </c>
      <c r="D19" s="696"/>
      <c r="E19" s="694"/>
      <c r="F19" s="1083"/>
      <c r="G19" s="1083"/>
      <c r="H19" s="1083"/>
      <c r="I19" s="1083"/>
      <c r="J19" s="1083"/>
      <c r="K19" s="1083"/>
      <c r="L19" s="1083"/>
      <c r="M19" s="1083"/>
      <c r="N19" s="1083"/>
    </row>
    <row r="20" spans="1:14" ht="16.5" thickBot="1" x14ac:dyDescent="0.25">
      <c r="A20" s="62"/>
      <c r="B20" s="694"/>
      <c r="C20" s="695" t="str">
        <f t="shared" si="0"/>
        <v/>
      </c>
      <c r="D20" s="696"/>
      <c r="E20" s="694"/>
      <c r="F20" s="1083"/>
      <c r="G20" s="1083"/>
      <c r="H20" s="1083"/>
      <c r="I20" s="1083"/>
      <c r="J20" s="1083"/>
      <c r="K20" s="1083"/>
      <c r="L20" s="1083"/>
      <c r="M20" s="1083"/>
      <c r="N20" s="1083"/>
    </row>
    <row r="21" spans="1:14" ht="16.5" thickBot="1" x14ac:dyDescent="0.25">
      <c r="A21" s="62"/>
      <c r="B21" s="694"/>
      <c r="C21" s="695" t="str">
        <f t="shared" si="0"/>
        <v/>
      </c>
      <c r="D21" s="696"/>
      <c r="E21" s="694"/>
      <c r="F21" s="1083"/>
      <c r="G21" s="1083"/>
      <c r="H21" s="1083"/>
      <c r="I21" s="1083"/>
      <c r="J21" s="1083"/>
      <c r="K21" s="1083"/>
      <c r="L21" s="1083"/>
      <c r="M21" s="1083"/>
      <c r="N21" s="1083"/>
    </row>
    <row r="22" spans="1:14" ht="16.5" thickBot="1" x14ac:dyDescent="0.25">
      <c r="A22" s="62"/>
      <c r="B22" s="694"/>
      <c r="C22" s="695" t="str">
        <f t="shared" si="0"/>
        <v/>
      </c>
      <c r="D22" s="696"/>
      <c r="E22" s="694"/>
      <c r="F22" s="1083"/>
      <c r="G22" s="1083"/>
      <c r="H22" s="1083"/>
      <c r="I22" s="1083"/>
      <c r="J22" s="1083"/>
      <c r="K22" s="1083"/>
      <c r="L22" s="1083"/>
      <c r="M22" s="1083"/>
      <c r="N22" s="1083"/>
    </row>
    <row r="23" spans="1:14" ht="16.5" thickBot="1" x14ac:dyDescent="0.25">
      <c r="A23" s="62"/>
      <c r="B23" s="694"/>
      <c r="C23" s="695" t="str">
        <f t="shared" si="0"/>
        <v/>
      </c>
      <c r="D23" s="696"/>
      <c r="E23" s="694"/>
      <c r="F23" s="1083"/>
      <c r="G23" s="1083"/>
      <c r="H23" s="1083"/>
      <c r="I23" s="1083"/>
      <c r="J23" s="1083"/>
      <c r="K23" s="1083"/>
      <c r="L23" s="1083"/>
      <c r="M23" s="1083"/>
      <c r="N23" s="1083"/>
    </row>
    <row r="24" spans="1:14" ht="16.5" thickBot="1" x14ac:dyDescent="0.25">
      <c r="A24" s="62"/>
      <c r="B24" s="694"/>
      <c r="C24" s="695" t="str">
        <f t="shared" si="0"/>
        <v/>
      </c>
      <c r="D24" s="696"/>
      <c r="E24" s="694"/>
      <c r="F24" s="1083"/>
      <c r="G24" s="1083"/>
      <c r="H24" s="1083"/>
      <c r="I24" s="1083"/>
      <c r="J24" s="1083"/>
      <c r="K24" s="1083"/>
      <c r="L24" s="1083"/>
      <c r="M24" s="1083"/>
      <c r="N24" s="1083"/>
    </row>
    <row r="25" spans="1:14" ht="16.5" thickBot="1" x14ac:dyDescent="0.25">
      <c r="A25" s="62"/>
      <c r="B25" s="694"/>
      <c r="C25" s="695" t="str">
        <f t="shared" si="0"/>
        <v/>
      </c>
      <c r="D25" s="696"/>
      <c r="E25" s="694"/>
      <c r="F25" s="1083"/>
      <c r="G25" s="1083"/>
      <c r="H25" s="1083"/>
      <c r="I25" s="1083"/>
      <c r="J25" s="1083"/>
      <c r="K25" s="1083"/>
      <c r="L25" s="1083"/>
      <c r="M25" s="1083"/>
      <c r="N25" s="1083"/>
    </row>
    <row r="26" spans="1:14" ht="16.5" thickBot="1" x14ac:dyDescent="0.25">
      <c r="A26" s="62"/>
      <c r="B26" s="694"/>
      <c r="C26" s="695" t="str">
        <f t="shared" si="0"/>
        <v/>
      </c>
      <c r="D26" s="696"/>
      <c r="E26" s="694"/>
      <c r="F26" s="1083"/>
      <c r="G26" s="1083"/>
      <c r="H26" s="1083"/>
      <c r="I26" s="1083"/>
      <c r="J26" s="1083"/>
      <c r="K26" s="1083"/>
      <c r="L26" s="1083"/>
      <c r="M26" s="1083"/>
      <c r="N26" s="1083"/>
    </row>
    <row r="27" spans="1:14" ht="16.5" thickBot="1" x14ac:dyDescent="0.25">
      <c r="A27" s="62"/>
      <c r="B27" s="694"/>
      <c r="C27" s="695" t="str">
        <f t="shared" si="0"/>
        <v/>
      </c>
      <c r="D27" s="696"/>
      <c r="E27" s="694"/>
      <c r="F27" s="1083"/>
      <c r="G27" s="1083"/>
      <c r="H27" s="1083"/>
      <c r="I27" s="1083"/>
      <c r="J27" s="1083"/>
      <c r="K27" s="1083"/>
      <c r="L27" s="1083"/>
      <c r="M27" s="1083"/>
      <c r="N27" s="1083"/>
    </row>
    <row r="28" spans="1:14" ht="16.5" thickBot="1" x14ac:dyDescent="0.25">
      <c r="A28" s="62"/>
      <c r="B28" s="694"/>
      <c r="C28" s="695" t="str">
        <f t="shared" si="0"/>
        <v/>
      </c>
      <c r="D28" s="696"/>
      <c r="E28" s="694"/>
      <c r="F28" s="1083"/>
      <c r="G28" s="1083"/>
      <c r="H28" s="1083"/>
      <c r="I28" s="1083"/>
      <c r="J28" s="1083"/>
      <c r="K28" s="1083"/>
      <c r="L28" s="1083"/>
      <c r="M28" s="1083"/>
      <c r="N28" s="1083"/>
    </row>
    <row r="29" spans="1:14" ht="16.5" thickBot="1" x14ac:dyDescent="0.25">
      <c r="A29" s="62"/>
      <c r="B29" s="694"/>
      <c r="C29" s="695" t="str">
        <f t="shared" si="0"/>
        <v/>
      </c>
      <c r="D29" s="696"/>
      <c r="E29" s="694"/>
      <c r="F29" s="1083"/>
      <c r="G29" s="1083"/>
      <c r="H29" s="1083"/>
      <c r="I29" s="1083"/>
      <c r="J29" s="1083"/>
      <c r="K29" s="1083"/>
      <c r="L29" s="1083"/>
      <c r="M29" s="1083"/>
      <c r="N29" s="1083"/>
    </row>
    <row r="30" spans="1:14" ht="16.5" thickBot="1" x14ac:dyDescent="0.25">
      <c r="A30" s="62"/>
      <c r="B30" s="694"/>
      <c r="C30" s="695" t="str">
        <f t="shared" si="0"/>
        <v/>
      </c>
      <c r="D30" s="696"/>
      <c r="E30" s="694"/>
      <c r="F30" s="1083"/>
      <c r="G30" s="1083"/>
      <c r="H30" s="1083"/>
      <c r="I30" s="1083"/>
      <c r="J30" s="1083"/>
      <c r="K30" s="1083"/>
      <c r="L30" s="1083"/>
      <c r="M30" s="1083"/>
      <c r="N30" s="1083"/>
    </row>
    <row r="31" spans="1:14" ht="16.5" thickBot="1" x14ac:dyDescent="0.25">
      <c r="A31" s="62"/>
      <c r="B31" s="694"/>
      <c r="C31" s="695" t="str">
        <f t="shared" si="0"/>
        <v/>
      </c>
      <c r="D31" s="696"/>
      <c r="E31" s="694"/>
      <c r="F31" s="1083"/>
      <c r="G31" s="1083"/>
      <c r="H31" s="1083"/>
      <c r="I31" s="1083"/>
      <c r="J31" s="1083"/>
      <c r="K31" s="1083"/>
      <c r="L31" s="1083"/>
      <c r="M31" s="1083"/>
      <c r="N31" s="1083"/>
    </row>
    <row r="32" spans="1:14" ht="16.5" thickBot="1" x14ac:dyDescent="0.25">
      <c r="A32" s="375"/>
      <c r="B32" s="694"/>
      <c r="C32" s="695" t="str">
        <f t="shared" si="0"/>
        <v/>
      </c>
      <c r="D32" s="696"/>
      <c r="E32" s="694"/>
      <c r="F32" s="1083"/>
      <c r="G32" s="1083"/>
      <c r="H32" s="1083"/>
      <c r="I32" s="1083"/>
      <c r="J32" s="1083"/>
      <c r="K32" s="1083"/>
      <c r="L32" s="1083"/>
      <c r="M32" s="1083"/>
      <c r="N32" s="1083"/>
    </row>
    <row r="33" spans="1:14" ht="16.5" thickBot="1" x14ac:dyDescent="0.25">
      <c r="A33" s="62"/>
      <c r="B33" s="694"/>
      <c r="C33" s="695" t="str">
        <f t="shared" si="0"/>
        <v/>
      </c>
      <c r="D33" s="696"/>
      <c r="E33" s="694"/>
      <c r="F33" s="1083"/>
      <c r="G33" s="1083"/>
      <c r="H33" s="1083"/>
      <c r="I33" s="1083"/>
      <c r="J33" s="1083"/>
      <c r="K33" s="1083"/>
      <c r="L33" s="1083"/>
      <c r="M33" s="1083"/>
      <c r="N33" s="1083"/>
    </row>
    <row r="34" spans="1:14" ht="16.5" thickBot="1" x14ac:dyDescent="0.25">
      <c r="A34" s="62"/>
      <c r="B34" s="694"/>
      <c r="C34" s="695" t="str">
        <f t="shared" si="0"/>
        <v/>
      </c>
      <c r="D34" s="696"/>
      <c r="E34" s="694"/>
      <c r="F34" s="1083"/>
      <c r="G34" s="1083"/>
      <c r="H34" s="1083"/>
      <c r="I34" s="1083"/>
      <c r="J34" s="1083"/>
      <c r="K34" s="1083"/>
      <c r="L34" s="1083"/>
      <c r="M34" s="1083"/>
      <c r="N34" s="1083"/>
    </row>
    <row r="35" spans="1:14" ht="16.5" thickBot="1" x14ac:dyDescent="0.25">
      <c r="A35" s="62"/>
      <c r="B35" s="694"/>
      <c r="C35" s="695" t="str">
        <f t="shared" si="0"/>
        <v/>
      </c>
      <c r="D35" s="696"/>
      <c r="E35" s="694"/>
      <c r="F35" s="1083"/>
      <c r="G35" s="1083"/>
      <c r="H35" s="1083"/>
      <c r="I35" s="1083"/>
      <c r="J35" s="1083"/>
      <c r="K35" s="1083"/>
      <c r="L35" s="1083"/>
      <c r="M35" s="1083"/>
      <c r="N35" s="1083"/>
    </row>
    <row r="36" spans="1:14" ht="16.5" thickBot="1" x14ac:dyDescent="0.25">
      <c r="A36" s="62"/>
      <c r="B36" s="694"/>
      <c r="C36" s="695" t="str">
        <f t="shared" si="0"/>
        <v/>
      </c>
      <c r="D36" s="696"/>
      <c r="E36" s="694"/>
      <c r="F36" s="1083"/>
      <c r="G36" s="1083"/>
      <c r="H36" s="1083"/>
      <c r="I36" s="1083"/>
      <c r="J36" s="1083"/>
      <c r="K36" s="1083"/>
      <c r="L36" s="1083"/>
      <c r="M36" s="1083"/>
      <c r="N36" s="1083"/>
    </row>
    <row r="37" spans="1:14" ht="16.5" thickBot="1" x14ac:dyDescent="0.25">
      <c r="A37" s="62"/>
      <c r="B37" s="694"/>
      <c r="C37" s="695" t="str">
        <f t="shared" si="0"/>
        <v/>
      </c>
      <c r="D37" s="696"/>
      <c r="E37" s="694"/>
      <c r="F37" s="1083"/>
      <c r="G37" s="1083"/>
      <c r="H37" s="1083"/>
      <c r="I37" s="1083"/>
      <c r="J37" s="1083"/>
      <c r="K37" s="1083"/>
      <c r="L37" s="1083"/>
      <c r="M37" s="1083"/>
      <c r="N37" s="1083"/>
    </row>
    <row r="38" spans="1:14" ht="16.5" thickBot="1" x14ac:dyDescent="0.25">
      <c r="A38" s="62"/>
      <c r="B38" s="694"/>
      <c r="C38" s="695" t="str">
        <f t="shared" si="0"/>
        <v/>
      </c>
      <c r="D38" s="696"/>
      <c r="E38" s="694"/>
      <c r="F38" s="1083"/>
      <c r="G38" s="1083"/>
      <c r="H38" s="1083"/>
      <c r="I38" s="1083"/>
      <c r="J38" s="1083"/>
      <c r="K38" s="1083"/>
      <c r="L38" s="1083"/>
      <c r="M38" s="1083"/>
      <c r="N38" s="1083"/>
    </row>
    <row r="39" spans="1:14" ht="16.5" thickBot="1" x14ac:dyDescent="0.25">
      <c r="A39" s="62"/>
      <c r="B39" s="694"/>
      <c r="C39" s="695" t="str">
        <f t="shared" si="0"/>
        <v/>
      </c>
      <c r="D39" s="696"/>
      <c r="E39" s="694"/>
      <c r="F39" s="1083"/>
      <c r="G39" s="1083"/>
      <c r="H39" s="1083"/>
      <c r="I39" s="1083"/>
      <c r="J39" s="1083"/>
      <c r="K39" s="1083"/>
      <c r="L39" s="1083"/>
      <c r="M39" s="1083"/>
      <c r="N39" s="1083"/>
    </row>
    <row r="40" spans="1:14" ht="16.5" thickBot="1" x14ac:dyDescent="0.25">
      <c r="A40" s="375"/>
      <c r="B40" s="694"/>
      <c r="C40" s="695" t="str">
        <f t="shared" si="0"/>
        <v/>
      </c>
      <c r="D40" s="696"/>
      <c r="E40" s="694"/>
      <c r="F40" s="1083"/>
      <c r="G40" s="1083"/>
      <c r="H40" s="1083"/>
      <c r="I40" s="1083"/>
      <c r="J40" s="1083"/>
      <c r="K40" s="1083"/>
      <c r="L40" s="1083"/>
      <c r="M40" s="1083"/>
      <c r="N40" s="1083"/>
    </row>
    <row r="41" spans="1:14" ht="16.5" thickBot="1" x14ac:dyDescent="0.25">
      <c r="A41" s="62"/>
      <c r="B41" s="694"/>
      <c r="C41" s="695" t="str">
        <f t="shared" si="0"/>
        <v/>
      </c>
      <c r="D41" s="696"/>
      <c r="E41" s="694"/>
      <c r="F41" s="1083"/>
      <c r="G41" s="1083"/>
      <c r="H41" s="1083"/>
      <c r="I41" s="1083"/>
      <c r="J41" s="1083"/>
      <c r="K41" s="1083"/>
      <c r="L41" s="1083"/>
      <c r="M41" s="1083"/>
      <c r="N41" s="1083"/>
    </row>
    <row r="42" spans="1:14" ht="16.5" thickBot="1" x14ac:dyDescent="0.25">
      <c r="A42" s="62"/>
      <c r="B42" s="694"/>
      <c r="C42" s="695" t="str">
        <f t="shared" si="0"/>
        <v/>
      </c>
      <c r="D42" s="696"/>
      <c r="E42" s="694"/>
      <c r="F42" s="1083"/>
      <c r="G42" s="1083"/>
      <c r="H42" s="1083"/>
      <c r="I42" s="1083"/>
      <c r="J42" s="1083"/>
      <c r="K42" s="1083"/>
      <c r="L42" s="1083"/>
      <c r="M42" s="1083"/>
      <c r="N42" s="1083"/>
    </row>
    <row r="43" spans="1:14" ht="16.5" thickBot="1" x14ac:dyDescent="0.25">
      <c r="A43" s="62"/>
      <c r="B43" s="694"/>
      <c r="C43" s="695" t="str">
        <f t="shared" si="0"/>
        <v/>
      </c>
      <c r="D43" s="696"/>
      <c r="E43" s="694"/>
      <c r="F43" s="1083"/>
      <c r="G43" s="1083"/>
      <c r="H43" s="1083"/>
      <c r="I43" s="1083"/>
      <c r="J43" s="1083"/>
      <c r="K43" s="1083"/>
      <c r="L43" s="1083"/>
      <c r="M43" s="1083"/>
      <c r="N43" s="1083"/>
    </row>
    <row r="44" spans="1:14" ht="16.5" thickBot="1" x14ac:dyDescent="0.25">
      <c r="A44" s="62"/>
      <c r="B44" s="694"/>
      <c r="C44" s="695" t="str">
        <f t="shared" ref="C44:C75" si="1">IF(B44&gt;0, (B44-B43), "")</f>
        <v/>
      </c>
      <c r="D44" s="696"/>
      <c r="E44" s="694"/>
      <c r="F44" s="1083"/>
      <c r="G44" s="1083"/>
      <c r="H44" s="1083"/>
      <c r="I44" s="1083"/>
      <c r="J44" s="1083"/>
      <c r="K44" s="1083"/>
      <c r="L44" s="1083"/>
      <c r="M44" s="1083"/>
      <c r="N44" s="1083"/>
    </row>
    <row r="45" spans="1:14" ht="16.5" thickBot="1" x14ac:dyDescent="0.25">
      <c r="A45" s="375"/>
      <c r="B45" s="694"/>
      <c r="C45" s="695" t="str">
        <f t="shared" si="1"/>
        <v/>
      </c>
      <c r="D45" s="696"/>
      <c r="E45" s="694"/>
      <c r="F45" s="1083"/>
      <c r="G45" s="1083"/>
      <c r="H45" s="1083"/>
      <c r="I45" s="1083"/>
      <c r="J45" s="1083"/>
      <c r="K45" s="1083"/>
      <c r="L45" s="1083"/>
      <c r="M45" s="1083"/>
      <c r="N45" s="1083"/>
    </row>
    <row r="46" spans="1:14" ht="16.5" thickBot="1" x14ac:dyDescent="0.25">
      <c r="A46" s="375"/>
      <c r="B46" s="694"/>
      <c r="C46" s="695" t="str">
        <f t="shared" si="1"/>
        <v/>
      </c>
      <c r="D46" s="696"/>
      <c r="E46" s="694"/>
      <c r="F46" s="1083"/>
      <c r="G46" s="1083"/>
      <c r="H46" s="1083"/>
      <c r="I46" s="1083"/>
      <c r="J46" s="1083"/>
      <c r="K46" s="1083"/>
      <c r="L46" s="1083"/>
      <c r="M46" s="1083"/>
      <c r="N46" s="1083"/>
    </row>
    <row r="47" spans="1:14" ht="16.5" thickBot="1" x14ac:dyDescent="0.25">
      <c r="A47" s="375"/>
      <c r="B47" s="694"/>
      <c r="C47" s="695" t="str">
        <f t="shared" si="1"/>
        <v/>
      </c>
      <c r="D47" s="696"/>
      <c r="E47" s="694"/>
      <c r="F47" s="1083"/>
      <c r="G47" s="1083"/>
      <c r="H47" s="1083"/>
      <c r="I47" s="1083"/>
      <c r="J47" s="1083"/>
      <c r="K47" s="1083"/>
      <c r="L47" s="1083"/>
      <c r="M47" s="1083"/>
      <c r="N47" s="1083"/>
    </row>
    <row r="48" spans="1:14" ht="16.5" thickBot="1" x14ac:dyDescent="0.25">
      <c r="A48" s="375"/>
      <c r="B48" s="694"/>
      <c r="C48" s="695" t="str">
        <f t="shared" si="1"/>
        <v/>
      </c>
      <c r="D48" s="696"/>
      <c r="E48" s="694"/>
      <c r="F48" s="1083"/>
      <c r="G48" s="1083"/>
      <c r="H48" s="1083"/>
      <c r="I48" s="1083"/>
      <c r="J48" s="1083"/>
      <c r="K48" s="1083"/>
      <c r="L48" s="1083"/>
      <c r="M48" s="1083"/>
      <c r="N48" s="1083"/>
    </row>
    <row r="49" spans="1:14" ht="16.5" thickBot="1" x14ac:dyDescent="0.25">
      <c r="A49" s="375"/>
      <c r="B49" s="694"/>
      <c r="C49" s="695" t="str">
        <f t="shared" si="1"/>
        <v/>
      </c>
      <c r="D49" s="696"/>
      <c r="E49" s="694"/>
      <c r="F49" s="1083"/>
      <c r="G49" s="1083"/>
      <c r="H49" s="1083"/>
      <c r="I49" s="1083"/>
      <c r="J49" s="1083"/>
      <c r="K49" s="1083"/>
      <c r="L49" s="1083"/>
      <c r="M49" s="1083"/>
      <c r="N49" s="1083"/>
    </row>
    <row r="50" spans="1:14" ht="16.5" thickBot="1" x14ac:dyDescent="0.25">
      <c r="A50" s="375"/>
      <c r="B50" s="694"/>
      <c r="C50" s="695" t="str">
        <f t="shared" si="1"/>
        <v/>
      </c>
      <c r="D50" s="696"/>
      <c r="E50" s="694"/>
      <c r="F50" s="1083"/>
      <c r="G50" s="1083"/>
      <c r="H50" s="1083"/>
      <c r="I50" s="1083"/>
      <c r="J50" s="1083"/>
      <c r="K50" s="1083"/>
      <c r="L50" s="1083"/>
      <c r="M50" s="1083"/>
      <c r="N50" s="1083"/>
    </row>
    <row r="51" spans="1:14" ht="16.5" thickBot="1" x14ac:dyDescent="0.25">
      <c r="A51" s="375"/>
      <c r="B51" s="694"/>
      <c r="C51" s="695" t="str">
        <f t="shared" si="1"/>
        <v/>
      </c>
      <c r="D51" s="696"/>
      <c r="E51" s="694"/>
      <c r="F51" s="1083"/>
      <c r="G51" s="1083"/>
      <c r="H51" s="1083"/>
      <c r="I51" s="1083"/>
      <c r="J51" s="1083"/>
      <c r="K51" s="1083"/>
      <c r="L51" s="1083"/>
      <c r="M51" s="1083"/>
      <c r="N51" s="1083"/>
    </row>
    <row r="52" spans="1:14" ht="16.5" thickBot="1" x14ac:dyDescent="0.25">
      <c r="A52" s="375"/>
      <c r="B52" s="694"/>
      <c r="C52" s="695" t="str">
        <f t="shared" si="1"/>
        <v/>
      </c>
      <c r="D52" s="696"/>
      <c r="E52" s="694"/>
      <c r="F52" s="1083"/>
      <c r="G52" s="1083"/>
      <c r="H52" s="1083"/>
      <c r="I52" s="1083"/>
      <c r="J52" s="1083"/>
      <c r="K52" s="1083"/>
      <c r="L52" s="1083"/>
      <c r="M52" s="1083"/>
      <c r="N52" s="1083"/>
    </row>
    <row r="53" spans="1:14" ht="16.5" thickBot="1" x14ac:dyDescent="0.25">
      <c r="A53" s="375"/>
      <c r="B53" s="694"/>
      <c r="C53" s="695" t="str">
        <f t="shared" si="1"/>
        <v/>
      </c>
      <c r="D53" s="696"/>
      <c r="E53" s="694"/>
      <c r="F53" s="1083"/>
      <c r="G53" s="1083"/>
      <c r="H53" s="1083"/>
      <c r="I53" s="1083"/>
      <c r="J53" s="1083"/>
      <c r="K53" s="1083"/>
      <c r="L53" s="1083"/>
      <c r="M53" s="1083"/>
      <c r="N53" s="1083"/>
    </row>
    <row r="54" spans="1:14" ht="16.5" thickBot="1" x14ac:dyDescent="0.25">
      <c r="A54" s="375"/>
      <c r="B54" s="694"/>
      <c r="C54" s="695" t="str">
        <f t="shared" si="1"/>
        <v/>
      </c>
      <c r="D54" s="696"/>
      <c r="E54" s="694"/>
      <c r="F54" s="1083"/>
      <c r="G54" s="1083"/>
      <c r="H54" s="1083"/>
      <c r="I54" s="1083"/>
      <c r="J54" s="1083"/>
      <c r="K54" s="1083"/>
      <c r="L54" s="1083"/>
      <c r="M54" s="1083"/>
      <c r="N54" s="1083"/>
    </row>
    <row r="55" spans="1:14" ht="16.5" thickBot="1" x14ac:dyDescent="0.25">
      <c r="A55" s="375"/>
      <c r="B55" s="694"/>
      <c r="C55" s="695" t="str">
        <f t="shared" si="1"/>
        <v/>
      </c>
      <c r="D55" s="696"/>
      <c r="E55" s="694"/>
      <c r="F55" s="1083"/>
      <c r="G55" s="1083"/>
      <c r="H55" s="1083"/>
      <c r="I55" s="1083"/>
      <c r="J55" s="1083"/>
      <c r="K55" s="1083"/>
      <c r="L55" s="1083"/>
      <c r="M55" s="1083"/>
      <c r="N55" s="1083"/>
    </row>
    <row r="56" spans="1:14" ht="16.5" thickBot="1" x14ac:dyDescent="0.25">
      <c r="A56" s="375"/>
      <c r="B56" s="694"/>
      <c r="C56" s="695" t="str">
        <f t="shared" si="1"/>
        <v/>
      </c>
      <c r="D56" s="696"/>
      <c r="E56" s="694"/>
      <c r="F56" s="1083"/>
      <c r="G56" s="1083"/>
      <c r="H56" s="1083"/>
      <c r="I56" s="1083"/>
      <c r="J56" s="1083"/>
      <c r="K56" s="1083"/>
      <c r="L56" s="1083"/>
      <c r="M56" s="1083"/>
      <c r="N56" s="1083"/>
    </row>
    <row r="57" spans="1:14" ht="16.5" thickBot="1" x14ac:dyDescent="0.25">
      <c r="A57" s="375"/>
      <c r="B57" s="694"/>
      <c r="C57" s="695" t="str">
        <f t="shared" si="1"/>
        <v/>
      </c>
      <c r="D57" s="696"/>
      <c r="E57" s="694"/>
      <c r="F57" s="1083"/>
      <c r="G57" s="1083"/>
      <c r="H57" s="1083"/>
      <c r="I57" s="1083"/>
      <c r="J57" s="1083"/>
      <c r="K57" s="1083"/>
      <c r="L57" s="1083"/>
      <c r="M57" s="1083"/>
      <c r="N57" s="1083"/>
    </row>
    <row r="58" spans="1:14" ht="16.5" thickBot="1" x14ac:dyDescent="0.25">
      <c r="A58" s="375"/>
      <c r="B58" s="694"/>
      <c r="C58" s="695" t="str">
        <f t="shared" si="1"/>
        <v/>
      </c>
      <c r="D58" s="696"/>
      <c r="E58" s="694"/>
      <c r="F58" s="1083"/>
      <c r="G58" s="1083"/>
      <c r="H58" s="1083"/>
      <c r="I58" s="1083"/>
      <c r="J58" s="1083"/>
      <c r="K58" s="1083"/>
      <c r="L58" s="1083"/>
      <c r="M58" s="1083"/>
      <c r="N58" s="1083"/>
    </row>
    <row r="59" spans="1:14" ht="16.5" thickBot="1" x14ac:dyDescent="0.25">
      <c r="A59" s="375"/>
      <c r="B59" s="694"/>
      <c r="C59" s="695" t="str">
        <f t="shared" si="1"/>
        <v/>
      </c>
      <c r="D59" s="696"/>
      <c r="E59" s="694"/>
      <c r="F59" s="1083"/>
      <c r="G59" s="1083"/>
      <c r="H59" s="1083"/>
      <c r="I59" s="1083"/>
      <c r="J59" s="1083"/>
      <c r="K59" s="1083"/>
      <c r="L59" s="1083"/>
      <c r="M59" s="1083"/>
      <c r="N59" s="1083"/>
    </row>
    <row r="60" spans="1:14" ht="16.5" thickBot="1" x14ac:dyDescent="0.25">
      <c r="A60" s="375"/>
      <c r="B60" s="694"/>
      <c r="C60" s="695" t="str">
        <f>IF(B60&gt;0, (B60-B59), "")</f>
        <v/>
      </c>
      <c r="D60" s="696"/>
      <c r="E60" s="694"/>
      <c r="F60" s="1083"/>
      <c r="G60" s="1083"/>
      <c r="H60" s="1083"/>
      <c r="I60" s="1083"/>
      <c r="J60" s="1083"/>
      <c r="K60" s="1083"/>
      <c r="L60" s="1083"/>
      <c r="M60" s="1083"/>
      <c r="N60" s="1083"/>
    </row>
    <row r="61" spans="1:14" ht="16.5" thickBot="1" x14ac:dyDescent="0.25">
      <c r="A61" s="375"/>
      <c r="B61" s="694"/>
      <c r="C61" s="695" t="str">
        <f>IF(B61&gt;0, (B61-B60), "")</f>
        <v/>
      </c>
      <c r="D61" s="696"/>
      <c r="E61" s="694"/>
      <c r="F61" s="1083"/>
      <c r="G61" s="1083"/>
      <c r="H61" s="1083"/>
      <c r="I61" s="1083"/>
      <c r="J61" s="1083"/>
      <c r="K61" s="1083"/>
      <c r="L61" s="1083"/>
      <c r="M61" s="1083"/>
      <c r="N61" s="1083"/>
    </row>
    <row r="62" spans="1:14" ht="16.5" thickBot="1" x14ac:dyDescent="0.25">
      <c r="A62" s="375"/>
      <c r="B62" s="694"/>
      <c r="C62" s="695" t="str">
        <f>IF(B62&gt;0, (B62-B61), "")</f>
        <v/>
      </c>
      <c r="D62" s="696"/>
      <c r="E62" s="694"/>
      <c r="F62" s="1083"/>
      <c r="G62" s="1083"/>
      <c r="H62" s="1083"/>
      <c r="I62" s="1083"/>
      <c r="J62" s="1083"/>
      <c r="K62" s="1083"/>
      <c r="L62" s="1083"/>
      <c r="M62" s="1083"/>
      <c r="N62" s="1083"/>
    </row>
    <row r="63" spans="1:14" ht="16.5" thickBot="1" x14ac:dyDescent="0.25">
      <c r="A63" s="375"/>
      <c r="B63" s="694"/>
      <c r="C63" s="695" t="str">
        <f>IF(B63&gt;0, (B63-B62), "")</f>
        <v/>
      </c>
      <c r="D63" s="696"/>
      <c r="E63" s="694"/>
      <c r="F63" s="1083"/>
      <c r="G63" s="1083"/>
      <c r="H63" s="1083"/>
      <c r="I63" s="1083"/>
      <c r="J63" s="1083"/>
      <c r="K63" s="1083"/>
      <c r="L63" s="1083"/>
      <c r="M63" s="1083"/>
      <c r="N63" s="1083"/>
    </row>
    <row r="64" spans="1:14" ht="16.5" thickBot="1" x14ac:dyDescent="0.25">
      <c r="A64" s="375"/>
      <c r="B64" s="694"/>
      <c r="C64" s="695" t="str">
        <f t="shared" si="1"/>
        <v/>
      </c>
      <c r="D64" s="696"/>
      <c r="E64" s="694"/>
      <c r="F64" s="1083"/>
      <c r="G64" s="1083"/>
      <c r="H64" s="1083"/>
      <c r="I64" s="1083"/>
      <c r="J64" s="1083"/>
      <c r="K64" s="1083"/>
      <c r="L64" s="1083"/>
      <c r="M64" s="1083"/>
      <c r="N64" s="1083"/>
    </row>
    <row r="65" spans="1:14" ht="16.5" thickBot="1" x14ac:dyDescent="0.25">
      <c r="A65" s="375"/>
      <c r="B65" s="694"/>
      <c r="C65" s="695" t="str">
        <f t="shared" si="1"/>
        <v/>
      </c>
      <c r="D65" s="696"/>
      <c r="E65" s="694"/>
      <c r="F65" s="1083"/>
      <c r="G65" s="1083"/>
      <c r="H65" s="1083"/>
      <c r="I65" s="1083"/>
      <c r="J65" s="1083"/>
      <c r="K65" s="1083"/>
      <c r="L65" s="1083"/>
      <c r="M65" s="1083"/>
      <c r="N65" s="1083"/>
    </row>
    <row r="66" spans="1:14" ht="16.5" thickBot="1" x14ac:dyDescent="0.25">
      <c r="A66" s="375"/>
      <c r="B66" s="694"/>
      <c r="C66" s="695" t="str">
        <f t="shared" si="1"/>
        <v/>
      </c>
      <c r="D66" s="696"/>
      <c r="E66" s="694"/>
      <c r="F66" s="1083"/>
      <c r="G66" s="1083"/>
      <c r="H66" s="1083"/>
      <c r="I66" s="1083"/>
      <c r="J66" s="1083"/>
      <c r="K66" s="1083"/>
      <c r="L66" s="1083"/>
      <c r="M66" s="1083"/>
      <c r="N66" s="1083"/>
    </row>
    <row r="67" spans="1:14" ht="16.5" thickBot="1" x14ac:dyDescent="0.25">
      <c r="A67" s="375"/>
      <c r="B67" s="694"/>
      <c r="C67" s="695" t="str">
        <f>IF(B67&gt;0, (B67-B66), "")</f>
        <v/>
      </c>
      <c r="D67" s="696"/>
      <c r="E67" s="694"/>
      <c r="F67" s="1083"/>
      <c r="G67" s="1083"/>
      <c r="H67" s="1083"/>
      <c r="I67" s="1083"/>
      <c r="J67" s="1083"/>
      <c r="K67" s="1083"/>
      <c r="L67" s="1083"/>
      <c r="M67" s="1083"/>
      <c r="N67" s="1083"/>
    </row>
    <row r="68" spans="1:14" ht="16.5" thickBot="1" x14ac:dyDescent="0.25">
      <c r="A68" s="375"/>
      <c r="B68" s="694"/>
      <c r="C68" s="695" t="str">
        <f>IF(B68&gt;0, (B68-B67), "")</f>
        <v/>
      </c>
      <c r="D68" s="696"/>
      <c r="E68" s="694"/>
      <c r="F68" s="1083"/>
      <c r="G68" s="1083"/>
      <c r="H68" s="1083"/>
      <c r="I68" s="1083"/>
      <c r="J68" s="1083"/>
      <c r="K68" s="1083"/>
      <c r="L68" s="1083"/>
      <c r="M68" s="1083"/>
      <c r="N68" s="1083"/>
    </row>
    <row r="69" spans="1:14" ht="48" customHeight="1" thickBot="1" x14ac:dyDescent="0.25">
      <c r="A69" s="375"/>
      <c r="B69" s="694"/>
      <c r="C69" s="695" t="str">
        <f t="shared" si="1"/>
        <v/>
      </c>
      <c r="D69" s="696"/>
      <c r="E69" s="694"/>
      <c r="F69" s="1083"/>
      <c r="G69" s="1083"/>
      <c r="H69" s="1083"/>
      <c r="I69" s="1083"/>
      <c r="J69" s="1083"/>
      <c r="K69" s="1083"/>
      <c r="L69" s="1083"/>
      <c r="M69" s="1083"/>
      <c r="N69" s="1083"/>
    </row>
    <row r="70" spans="1:14" ht="16.5" thickBot="1" x14ac:dyDescent="0.25">
      <c r="A70" s="375"/>
      <c r="B70" s="694"/>
      <c r="C70" s="695" t="str">
        <f>IF(B70&gt;0, (B70-B69), "")</f>
        <v/>
      </c>
      <c r="D70" s="696"/>
      <c r="E70" s="694"/>
      <c r="F70" s="1083"/>
      <c r="G70" s="1083"/>
      <c r="H70" s="1083"/>
      <c r="I70" s="1083"/>
      <c r="J70" s="1083"/>
      <c r="K70" s="1083"/>
      <c r="L70" s="1083"/>
      <c r="M70" s="1083"/>
      <c r="N70" s="1083"/>
    </row>
    <row r="71" spans="1:14" ht="16.5" thickBot="1" x14ac:dyDescent="0.25">
      <c r="A71" s="375"/>
      <c r="B71" s="694"/>
      <c r="C71" s="695" t="str">
        <f t="shared" si="1"/>
        <v/>
      </c>
      <c r="D71" s="696"/>
      <c r="E71" s="694"/>
      <c r="F71" s="1083"/>
      <c r="G71" s="1083"/>
      <c r="H71" s="1083"/>
      <c r="I71" s="1083"/>
      <c r="J71" s="1083"/>
      <c r="K71" s="1083"/>
      <c r="L71" s="1083"/>
      <c r="M71" s="1083"/>
      <c r="N71" s="1083"/>
    </row>
    <row r="72" spans="1:14" ht="16.5" thickBot="1" x14ac:dyDescent="0.25">
      <c r="A72" s="375"/>
      <c r="B72" s="694"/>
      <c r="C72" s="695" t="str">
        <f t="shared" si="1"/>
        <v/>
      </c>
      <c r="D72" s="696"/>
      <c r="E72" s="694"/>
      <c r="F72" s="1083"/>
      <c r="G72" s="1083"/>
      <c r="H72" s="1083"/>
      <c r="I72" s="1083"/>
      <c r="J72" s="1083"/>
      <c r="K72" s="1083"/>
      <c r="L72" s="1083"/>
      <c r="M72" s="1083"/>
      <c r="N72" s="1083"/>
    </row>
    <row r="73" spans="1:14" ht="16.5" thickBot="1" x14ac:dyDescent="0.25">
      <c r="A73" s="375"/>
      <c r="B73" s="694"/>
      <c r="C73" s="695" t="str">
        <f t="shared" si="1"/>
        <v/>
      </c>
      <c r="D73" s="696"/>
      <c r="E73" s="694"/>
      <c r="F73" s="1083"/>
      <c r="G73" s="1083"/>
      <c r="H73" s="1083"/>
      <c r="I73" s="1083"/>
      <c r="J73" s="1083"/>
      <c r="K73" s="1083"/>
      <c r="L73" s="1083"/>
      <c r="M73" s="1083"/>
      <c r="N73" s="1083"/>
    </row>
    <row r="74" spans="1:14" ht="16.5" thickBot="1" x14ac:dyDescent="0.25">
      <c r="A74" s="375"/>
      <c r="B74" s="694"/>
      <c r="C74" s="695" t="str">
        <f t="shared" si="1"/>
        <v/>
      </c>
      <c r="D74" s="696"/>
      <c r="E74" s="694"/>
      <c r="F74" s="1083"/>
      <c r="G74" s="1083"/>
      <c r="H74" s="1083"/>
      <c r="I74" s="1083"/>
      <c r="J74" s="1083"/>
      <c r="K74" s="1083"/>
      <c r="L74" s="1083"/>
      <c r="M74" s="1083"/>
      <c r="N74" s="1083"/>
    </row>
    <row r="75" spans="1:14" ht="16.5" thickBot="1" x14ac:dyDescent="0.25">
      <c r="A75" s="375"/>
      <c r="B75" s="694"/>
      <c r="C75" s="695" t="str">
        <f t="shared" si="1"/>
        <v/>
      </c>
      <c r="D75" s="696"/>
      <c r="E75" s="694"/>
      <c r="F75" s="1083"/>
      <c r="G75" s="1083"/>
      <c r="H75" s="1083"/>
      <c r="I75" s="1083"/>
      <c r="J75" s="1083"/>
      <c r="K75" s="1083"/>
      <c r="L75" s="1083"/>
      <c r="M75" s="1083"/>
      <c r="N75" s="1083"/>
    </row>
    <row r="76" spans="1:14" ht="16.5" thickBot="1" x14ac:dyDescent="0.25">
      <c r="A76" s="375"/>
      <c r="B76" s="694"/>
      <c r="C76" s="695" t="str">
        <f t="shared" ref="C76:C91" si="2">IF(B76&gt;0, (B76-B75), "")</f>
        <v/>
      </c>
      <c r="D76" s="696"/>
      <c r="E76" s="694"/>
      <c r="F76" s="1083"/>
      <c r="G76" s="1083"/>
      <c r="H76" s="1083"/>
      <c r="I76" s="1083"/>
      <c r="J76" s="1083"/>
      <c r="K76" s="1083"/>
      <c r="L76" s="1083"/>
      <c r="M76" s="1083"/>
      <c r="N76" s="1083"/>
    </row>
    <row r="77" spans="1:14" ht="16.5" thickBot="1" x14ac:dyDescent="0.25">
      <c r="A77" s="375"/>
      <c r="B77" s="694"/>
      <c r="C77" s="695" t="str">
        <f t="shared" si="2"/>
        <v/>
      </c>
      <c r="D77" s="696"/>
      <c r="E77" s="694"/>
      <c r="F77" s="1083"/>
      <c r="G77" s="1083"/>
      <c r="H77" s="1083"/>
      <c r="I77" s="1083"/>
      <c r="J77" s="1083"/>
      <c r="K77" s="1083"/>
      <c r="L77" s="1083"/>
      <c r="M77" s="1083"/>
      <c r="N77" s="1083"/>
    </row>
    <row r="78" spans="1:14" ht="16.5" thickBot="1" x14ac:dyDescent="0.25">
      <c r="A78" s="375"/>
      <c r="B78" s="694"/>
      <c r="C78" s="695" t="str">
        <f t="shared" si="2"/>
        <v/>
      </c>
      <c r="D78" s="696"/>
      <c r="E78" s="694"/>
      <c r="F78" s="1083"/>
      <c r="G78" s="1083"/>
      <c r="H78" s="1083"/>
      <c r="I78" s="1083"/>
      <c r="J78" s="1083"/>
      <c r="K78" s="1083"/>
      <c r="L78" s="1083"/>
      <c r="M78" s="1083"/>
      <c r="N78" s="1083"/>
    </row>
    <row r="79" spans="1:14" ht="16.5" thickBot="1" x14ac:dyDescent="0.25">
      <c r="A79" s="375"/>
      <c r="B79" s="694"/>
      <c r="C79" s="695" t="str">
        <f t="shared" si="2"/>
        <v/>
      </c>
      <c r="D79" s="696"/>
      <c r="E79" s="694"/>
      <c r="F79" s="1083"/>
      <c r="G79" s="1083"/>
      <c r="H79" s="1083"/>
      <c r="I79" s="1083"/>
      <c r="J79" s="1083"/>
      <c r="K79" s="1083"/>
      <c r="L79" s="1083"/>
      <c r="M79" s="1083"/>
      <c r="N79" s="1083"/>
    </row>
    <row r="80" spans="1:14" ht="16.5" thickBot="1" x14ac:dyDescent="0.25">
      <c r="A80" s="375"/>
      <c r="B80" s="694"/>
      <c r="C80" s="695" t="str">
        <f t="shared" si="2"/>
        <v/>
      </c>
      <c r="D80" s="696"/>
      <c r="E80" s="694"/>
      <c r="F80" s="1083"/>
      <c r="G80" s="1083"/>
      <c r="H80" s="1083"/>
      <c r="I80" s="1083"/>
      <c r="J80" s="1083"/>
      <c r="K80" s="1083"/>
      <c r="L80" s="1083"/>
      <c r="M80" s="1083"/>
      <c r="N80" s="1083"/>
    </row>
    <row r="81" spans="1:14" ht="16.5" thickBot="1" x14ac:dyDescent="0.25">
      <c r="A81" s="375"/>
      <c r="B81" s="694"/>
      <c r="C81" s="695" t="str">
        <f t="shared" si="2"/>
        <v/>
      </c>
      <c r="D81" s="696"/>
      <c r="E81" s="694"/>
      <c r="F81" s="1083"/>
      <c r="G81" s="1083"/>
      <c r="H81" s="1083"/>
      <c r="I81" s="1083"/>
      <c r="J81" s="1083"/>
      <c r="K81" s="1083"/>
      <c r="L81" s="1083"/>
      <c r="M81" s="1083"/>
      <c r="N81" s="1083"/>
    </row>
    <row r="82" spans="1:14" ht="16.5" thickBot="1" x14ac:dyDescent="0.25">
      <c r="A82" s="62"/>
      <c r="B82" s="694"/>
      <c r="C82" s="695" t="str">
        <f t="shared" si="2"/>
        <v/>
      </c>
      <c r="D82" s="696"/>
      <c r="E82" s="694"/>
      <c r="F82" s="1083"/>
      <c r="G82" s="1083"/>
      <c r="H82" s="1083"/>
      <c r="I82" s="1083"/>
      <c r="J82" s="1083"/>
      <c r="K82" s="1083"/>
      <c r="L82" s="1083"/>
      <c r="M82" s="1083"/>
      <c r="N82" s="1083"/>
    </row>
    <row r="83" spans="1:14" ht="16.5" thickBot="1" x14ac:dyDescent="0.25">
      <c r="A83" s="375"/>
      <c r="B83" s="694"/>
      <c r="C83" s="695" t="str">
        <f t="shared" si="2"/>
        <v/>
      </c>
      <c r="D83" s="696"/>
      <c r="E83" s="694"/>
      <c r="F83" s="1083"/>
      <c r="G83" s="1083"/>
      <c r="H83" s="1083"/>
      <c r="I83" s="1083"/>
      <c r="J83" s="1083"/>
      <c r="K83" s="1083"/>
      <c r="L83" s="1083"/>
      <c r="M83" s="1083"/>
      <c r="N83" s="1083"/>
    </row>
    <row r="84" spans="1:14" ht="16.5" thickBot="1" x14ac:dyDescent="0.25">
      <c r="A84" s="375"/>
      <c r="B84" s="694"/>
      <c r="C84" s="695" t="str">
        <f t="shared" si="2"/>
        <v/>
      </c>
      <c r="D84" s="696"/>
      <c r="E84" s="694"/>
      <c r="F84" s="1083"/>
      <c r="G84" s="1083"/>
      <c r="H84" s="1083"/>
      <c r="I84" s="1083"/>
      <c r="J84" s="1083"/>
      <c r="K84" s="1083"/>
      <c r="L84" s="1083"/>
      <c r="M84" s="1083"/>
      <c r="N84" s="1083"/>
    </row>
    <row r="85" spans="1:14" ht="16.5" thickBot="1" x14ac:dyDescent="0.25">
      <c r="A85" s="375"/>
      <c r="B85" s="694"/>
      <c r="C85" s="695" t="str">
        <f t="shared" si="2"/>
        <v/>
      </c>
      <c r="D85" s="696"/>
      <c r="E85" s="694"/>
      <c r="F85" s="1083"/>
      <c r="G85" s="1083"/>
      <c r="H85" s="1083"/>
      <c r="I85" s="1083"/>
      <c r="J85" s="1083"/>
      <c r="K85" s="1083"/>
      <c r="L85" s="1083"/>
      <c r="M85" s="1083"/>
      <c r="N85" s="1083"/>
    </row>
    <row r="86" spans="1:14" ht="16.5" thickBot="1" x14ac:dyDescent="0.25">
      <c r="A86" s="375"/>
      <c r="B86" s="694"/>
      <c r="C86" s="695" t="str">
        <f t="shared" si="2"/>
        <v/>
      </c>
      <c r="D86" s="696"/>
      <c r="E86" s="694"/>
      <c r="F86" s="1083"/>
      <c r="G86" s="1083"/>
      <c r="H86" s="1083"/>
      <c r="I86" s="1083"/>
      <c r="J86" s="1083"/>
      <c r="K86" s="1083"/>
      <c r="L86" s="1083"/>
      <c r="M86" s="1083"/>
      <c r="N86" s="1083"/>
    </row>
    <row r="87" spans="1:14" ht="16.5" thickBot="1" x14ac:dyDescent="0.25">
      <c r="A87" s="375"/>
      <c r="B87" s="694"/>
      <c r="C87" s="695" t="str">
        <f t="shared" si="2"/>
        <v/>
      </c>
      <c r="D87" s="696"/>
      <c r="E87" s="694"/>
      <c r="F87" s="1083"/>
      <c r="G87" s="1083"/>
      <c r="H87" s="1083"/>
      <c r="I87" s="1083"/>
      <c r="J87" s="1083"/>
      <c r="K87" s="1083"/>
      <c r="L87" s="1083"/>
      <c r="M87" s="1083"/>
      <c r="N87" s="1083"/>
    </row>
    <row r="88" spans="1:14" ht="16.5" thickBot="1" x14ac:dyDescent="0.25">
      <c r="A88" s="375"/>
      <c r="B88" s="694"/>
      <c r="C88" s="695" t="str">
        <f t="shared" si="2"/>
        <v/>
      </c>
      <c r="D88" s="696"/>
      <c r="E88" s="694"/>
      <c r="F88" s="1083"/>
      <c r="G88" s="1083"/>
      <c r="H88" s="1083"/>
      <c r="I88" s="1083"/>
      <c r="J88" s="1083"/>
      <c r="K88" s="1083"/>
      <c r="L88" s="1083"/>
      <c r="M88" s="1083"/>
      <c r="N88" s="1083"/>
    </row>
    <row r="89" spans="1:14" ht="16.5" thickBot="1" x14ac:dyDescent="0.25">
      <c r="A89" s="375"/>
      <c r="B89" s="694"/>
      <c r="C89" s="695" t="str">
        <f t="shared" si="2"/>
        <v/>
      </c>
      <c r="D89" s="696"/>
      <c r="E89" s="694"/>
      <c r="F89" s="1083"/>
      <c r="G89" s="1083"/>
      <c r="H89" s="1083"/>
      <c r="I89" s="1083"/>
      <c r="J89" s="1083"/>
      <c r="K89" s="1083"/>
      <c r="L89" s="1083"/>
      <c r="M89" s="1083"/>
      <c r="N89" s="1083"/>
    </row>
    <row r="90" spans="1:14" ht="16.5" thickBot="1" x14ac:dyDescent="0.25">
      <c r="A90" s="375"/>
      <c r="B90" s="694"/>
      <c r="C90" s="695" t="str">
        <f t="shared" si="2"/>
        <v/>
      </c>
      <c r="D90" s="696"/>
      <c r="E90" s="694"/>
      <c r="F90" s="1083"/>
      <c r="G90" s="1083"/>
      <c r="H90" s="1083"/>
      <c r="I90" s="1083"/>
      <c r="J90" s="1083"/>
      <c r="K90" s="1083"/>
      <c r="L90" s="1083"/>
      <c r="M90" s="1083"/>
      <c r="N90" s="1083"/>
    </row>
    <row r="91" spans="1:14" ht="16.5" thickBot="1" x14ac:dyDescent="0.25">
      <c r="A91" s="375"/>
      <c r="B91" s="694"/>
      <c r="C91" s="695" t="str">
        <f t="shared" si="2"/>
        <v/>
      </c>
      <c r="D91" s="696"/>
      <c r="E91" s="694"/>
      <c r="F91" s="1083"/>
      <c r="G91" s="1083"/>
      <c r="H91" s="1083"/>
      <c r="I91" s="1083"/>
      <c r="J91" s="1083"/>
      <c r="K91" s="1083"/>
      <c r="L91" s="1083"/>
      <c r="M91" s="1083"/>
      <c r="N91" s="1083"/>
    </row>
    <row r="92" spans="1:14" ht="32.25" customHeight="1" thickBot="1" x14ac:dyDescent="0.25">
      <c r="A92" s="375"/>
      <c r="B92" s="694"/>
      <c r="C92" s="695" t="str">
        <f t="shared" ref="C92:C139" si="3">IF(B92&gt;0, (B92-B91), "")</f>
        <v/>
      </c>
      <c r="D92" s="696"/>
      <c r="E92" s="694"/>
      <c r="F92" s="1083"/>
      <c r="G92" s="1083"/>
      <c r="H92" s="1083"/>
      <c r="I92" s="1083"/>
      <c r="J92" s="1083"/>
      <c r="K92" s="1083"/>
      <c r="L92" s="1083"/>
      <c r="M92" s="1083"/>
      <c r="N92" s="1083"/>
    </row>
    <row r="93" spans="1:14" ht="34.5" customHeight="1" thickBot="1" x14ac:dyDescent="0.25">
      <c r="A93" s="375"/>
      <c r="B93" s="694"/>
      <c r="C93" s="695" t="str">
        <f>IF(B93&gt;0, (B93-B92), "")</f>
        <v/>
      </c>
      <c r="D93" s="696"/>
      <c r="E93" s="694"/>
      <c r="F93" s="1083"/>
      <c r="G93" s="1083"/>
      <c r="H93" s="1083"/>
      <c r="I93" s="1083"/>
      <c r="J93" s="1083"/>
      <c r="K93" s="1083"/>
      <c r="L93" s="1083"/>
      <c r="M93" s="1083"/>
      <c r="N93" s="1083"/>
    </row>
    <row r="94" spans="1:14" ht="16.5" thickBot="1" x14ac:dyDescent="0.25">
      <c r="A94" s="375"/>
      <c r="B94" s="694"/>
      <c r="C94" s="695" t="str">
        <f>IF(B94&gt;0, (B94-B93), "")</f>
        <v/>
      </c>
      <c r="D94" s="696"/>
      <c r="E94" s="694"/>
      <c r="F94" s="1083"/>
      <c r="G94" s="1083"/>
      <c r="H94" s="1083"/>
      <c r="I94" s="1083"/>
      <c r="J94" s="1083"/>
      <c r="K94" s="1083"/>
      <c r="L94" s="1083"/>
      <c r="M94" s="1083"/>
      <c r="N94" s="1083"/>
    </row>
    <row r="95" spans="1:14" ht="16.5" thickBot="1" x14ac:dyDescent="0.25">
      <c r="A95" s="375"/>
      <c r="B95" s="694"/>
      <c r="C95" s="695" t="str">
        <f>IF(B95&gt;0, (B95-B94), "")</f>
        <v/>
      </c>
      <c r="D95" s="696"/>
      <c r="E95" s="694"/>
      <c r="F95" s="1083"/>
      <c r="G95" s="1083"/>
      <c r="H95" s="1083"/>
      <c r="I95" s="1083"/>
      <c r="J95" s="1083"/>
      <c r="K95" s="1083"/>
      <c r="L95" s="1083"/>
      <c r="M95" s="1083"/>
      <c r="N95" s="1083"/>
    </row>
    <row r="96" spans="1:14" ht="16.5" thickBot="1" x14ac:dyDescent="0.25">
      <c r="A96" s="375"/>
      <c r="B96" s="694"/>
      <c r="C96" s="695" t="str">
        <f>IF(B96&gt;0, (B96-B95), "")</f>
        <v/>
      </c>
      <c r="D96" s="696"/>
      <c r="E96" s="694"/>
      <c r="F96" s="1083"/>
      <c r="G96" s="1083"/>
      <c r="H96" s="1083"/>
      <c r="I96" s="1083"/>
      <c r="J96" s="1083"/>
      <c r="K96" s="1083"/>
      <c r="L96" s="1083"/>
      <c r="M96" s="1083"/>
      <c r="N96" s="1083"/>
    </row>
    <row r="97" spans="1:14" ht="16.5" thickBot="1" x14ac:dyDescent="0.25">
      <c r="A97" s="375"/>
      <c r="B97" s="694"/>
      <c r="C97" s="695" t="str">
        <f t="shared" si="3"/>
        <v/>
      </c>
      <c r="D97" s="696"/>
      <c r="E97" s="694"/>
      <c r="F97" s="1083"/>
      <c r="G97" s="1083"/>
      <c r="H97" s="1083"/>
      <c r="I97" s="1083"/>
      <c r="J97" s="1083"/>
      <c r="K97" s="1083"/>
      <c r="L97" s="1083"/>
      <c r="M97" s="1083"/>
      <c r="N97" s="1083"/>
    </row>
    <row r="98" spans="1:14" ht="16.5" thickBot="1" x14ac:dyDescent="0.25">
      <c r="A98" s="912"/>
      <c r="B98" s="940"/>
      <c r="C98" s="695" t="str">
        <f t="shared" si="3"/>
        <v/>
      </c>
      <c r="D98" s="941"/>
      <c r="E98" s="942"/>
      <c r="F98" s="1083"/>
      <c r="G98" s="1083"/>
      <c r="H98" s="1083"/>
      <c r="I98" s="1083"/>
      <c r="J98" s="1083"/>
      <c r="K98" s="1083"/>
      <c r="L98" s="1083"/>
      <c r="M98" s="1083"/>
      <c r="N98" s="1083"/>
    </row>
    <row r="99" spans="1:14" ht="16.5" thickBot="1" x14ac:dyDescent="0.25">
      <c r="A99" s="912"/>
      <c r="B99" s="940"/>
      <c r="C99" s="695" t="str">
        <f t="shared" si="3"/>
        <v/>
      </c>
      <c r="D99" s="941"/>
      <c r="E99" s="942"/>
      <c r="F99" s="1083"/>
      <c r="G99" s="1083"/>
      <c r="H99" s="1083"/>
      <c r="I99" s="1083"/>
      <c r="J99" s="1083"/>
      <c r="K99" s="1083"/>
      <c r="L99" s="1083"/>
      <c r="M99" s="1083"/>
      <c r="N99" s="1083"/>
    </row>
    <row r="100" spans="1:14" ht="16.5" thickBot="1" x14ac:dyDescent="0.25">
      <c r="A100" s="912"/>
      <c r="B100" s="940"/>
      <c r="C100" s="695" t="str">
        <f t="shared" si="3"/>
        <v/>
      </c>
      <c r="D100" s="941"/>
      <c r="E100" s="942"/>
      <c r="F100" s="1083"/>
      <c r="G100" s="1083"/>
      <c r="H100" s="1083"/>
      <c r="I100" s="1083"/>
      <c r="J100" s="1083"/>
      <c r="K100" s="1083"/>
      <c r="L100" s="1083"/>
      <c r="M100" s="1083"/>
      <c r="N100" s="1083"/>
    </row>
    <row r="101" spans="1:14" ht="16.5" thickBot="1" x14ac:dyDescent="0.25">
      <c r="A101" s="912"/>
      <c r="B101" s="940"/>
      <c r="C101" s="695" t="str">
        <f t="shared" si="3"/>
        <v/>
      </c>
      <c r="D101" s="941"/>
      <c r="E101" s="942"/>
      <c r="F101" s="1083"/>
      <c r="G101" s="1083"/>
      <c r="H101" s="1083"/>
      <c r="I101" s="1083"/>
      <c r="J101" s="1083"/>
      <c r="K101" s="1083"/>
      <c r="L101" s="1083"/>
      <c r="M101" s="1083"/>
      <c r="N101" s="1083"/>
    </row>
    <row r="102" spans="1:14" ht="16.5" thickBot="1" x14ac:dyDescent="0.25">
      <c r="A102" s="912"/>
      <c r="B102" s="940"/>
      <c r="C102" s="695" t="str">
        <f t="shared" si="3"/>
        <v/>
      </c>
      <c r="D102" s="948"/>
      <c r="E102" s="942"/>
      <c r="F102" s="1083"/>
      <c r="G102" s="1083"/>
      <c r="H102" s="1083"/>
      <c r="I102" s="1083"/>
      <c r="J102" s="1083"/>
      <c r="K102" s="1083"/>
      <c r="L102" s="1083"/>
      <c r="M102" s="1083"/>
      <c r="N102" s="1083"/>
    </row>
    <row r="103" spans="1:14" ht="16.5" thickBot="1" x14ac:dyDescent="0.3">
      <c r="A103" s="912"/>
      <c r="B103" s="697"/>
      <c r="C103" s="695" t="str">
        <f t="shared" si="3"/>
        <v/>
      </c>
      <c r="D103" s="948"/>
      <c r="E103" s="942"/>
      <c r="F103" s="1083"/>
      <c r="G103" s="1083"/>
      <c r="H103" s="1083"/>
      <c r="I103" s="1083"/>
      <c r="J103" s="1083"/>
      <c r="K103" s="1083"/>
      <c r="L103" s="1083"/>
      <c r="M103" s="1083"/>
      <c r="N103" s="1083"/>
    </row>
    <row r="104" spans="1:14" ht="16.5" thickBot="1" x14ac:dyDescent="0.3">
      <c r="A104" s="912"/>
      <c r="B104" s="697"/>
      <c r="C104" s="695" t="str">
        <f t="shared" si="3"/>
        <v/>
      </c>
      <c r="D104" s="948"/>
      <c r="E104" s="942"/>
      <c r="F104" s="1083"/>
      <c r="G104" s="1083"/>
      <c r="H104" s="1083"/>
      <c r="I104" s="1083"/>
      <c r="J104" s="1083"/>
      <c r="K104" s="1083"/>
      <c r="L104" s="1083"/>
      <c r="M104" s="1083"/>
      <c r="N104" s="1083"/>
    </row>
    <row r="105" spans="1:14" ht="16.5" thickBot="1" x14ac:dyDescent="0.3">
      <c r="A105" s="912"/>
      <c r="B105" s="697"/>
      <c r="C105" s="695" t="str">
        <f t="shared" si="3"/>
        <v/>
      </c>
      <c r="D105" s="948"/>
      <c r="E105" s="942"/>
      <c r="F105" s="1083"/>
      <c r="G105" s="1083"/>
      <c r="H105" s="1083"/>
      <c r="I105" s="1083"/>
      <c r="J105" s="1083"/>
      <c r="K105" s="1083"/>
      <c r="L105" s="1083"/>
      <c r="M105" s="1083"/>
      <c r="N105" s="1083"/>
    </row>
    <row r="106" spans="1:14" ht="16.5" thickBot="1" x14ac:dyDescent="0.3">
      <c r="A106" s="912"/>
      <c r="B106" s="697"/>
      <c r="C106" s="695" t="str">
        <f t="shared" si="3"/>
        <v/>
      </c>
      <c r="D106" s="948"/>
      <c r="E106" s="942"/>
      <c r="F106" s="1083"/>
      <c r="G106" s="1083"/>
      <c r="H106" s="1083"/>
      <c r="I106" s="1083"/>
      <c r="J106" s="1083"/>
      <c r="K106" s="1083"/>
      <c r="L106" s="1083"/>
      <c r="M106" s="1083"/>
      <c r="N106" s="1083"/>
    </row>
    <row r="107" spans="1:14" ht="16.5" thickBot="1" x14ac:dyDescent="0.3">
      <c r="A107" s="912"/>
      <c r="B107" s="697"/>
      <c r="C107" s="695" t="str">
        <f t="shared" si="3"/>
        <v/>
      </c>
      <c r="D107" s="948"/>
      <c r="E107" s="942"/>
      <c r="F107" s="1083"/>
      <c r="G107" s="1083"/>
      <c r="H107" s="1083"/>
      <c r="I107" s="1083"/>
      <c r="J107" s="1083"/>
      <c r="K107" s="1083"/>
      <c r="L107" s="1083"/>
      <c r="M107" s="1083"/>
      <c r="N107" s="1083"/>
    </row>
    <row r="108" spans="1:14" ht="39" customHeight="1" thickBot="1" x14ac:dyDescent="0.3">
      <c r="A108" s="912"/>
      <c r="B108" s="697"/>
      <c r="C108" s="695" t="str">
        <f t="shared" si="3"/>
        <v/>
      </c>
      <c r="D108" s="948"/>
      <c r="E108" s="942"/>
      <c r="F108" s="1083"/>
      <c r="G108" s="1083"/>
      <c r="H108" s="1083"/>
      <c r="I108" s="1083"/>
      <c r="J108" s="1083"/>
      <c r="K108" s="1083"/>
      <c r="L108" s="1083"/>
      <c r="M108" s="1083"/>
      <c r="N108" s="1083"/>
    </row>
    <row r="109" spans="1:14" ht="16.5" thickBot="1" x14ac:dyDescent="0.3">
      <c r="A109" s="912"/>
      <c r="B109" s="697"/>
      <c r="C109" s="695" t="str">
        <f t="shared" si="3"/>
        <v/>
      </c>
      <c r="D109" s="948"/>
      <c r="E109" s="942"/>
      <c r="F109" s="1083"/>
      <c r="G109" s="1083"/>
      <c r="H109" s="1083"/>
      <c r="I109" s="1083"/>
      <c r="J109" s="1083"/>
      <c r="K109" s="1083"/>
      <c r="L109" s="1083"/>
      <c r="M109" s="1083"/>
      <c r="N109" s="1083"/>
    </row>
    <row r="110" spans="1:14" ht="16.5" thickBot="1" x14ac:dyDescent="0.3">
      <c r="A110" s="912"/>
      <c r="B110" s="697"/>
      <c r="C110" s="695" t="str">
        <f t="shared" si="3"/>
        <v/>
      </c>
      <c r="D110" s="948"/>
      <c r="E110" s="942"/>
      <c r="F110" s="1083"/>
      <c r="G110" s="1083"/>
      <c r="H110" s="1083"/>
      <c r="I110" s="1083"/>
      <c r="J110" s="1083"/>
      <c r="K110" s="1083"/>
      <c r="L110" s="1083"/>
      <c r="M110" s="1083"/>
      <c r="N110" s="1083"/>
    </row>
    <row r="111" spans="1:14" ht="16.5" thickBot="1" x14ac:dyDescent="0.3">
      <c r="A111" s="912"/>
      <c r="B111" s="697"/>
      <c r="C111" s="695" t="str">
        <f t="shared" si="3"/>
        <v/>
      </c>
      <c r="D111" s="948"/>
      <c r="E111" s="942"/>
      <c r="F111" s="1083"/>
      <c r="G111" s="1083"/>
      <c r="H111" s="1083"/>
      <c r="I111" s="1083"/>
      <c r="J111" s="1083"/>
      <c r="K111" s="1083"/>
      <c r="L111" s="1083"/>
      <c r="M111" s="1083"/>
      <c r="N111" s="1083"/>
    </row>
    <row r="112" spans="1:14" ht="16.5" thickBot="1" x14ac:dyDescent="0.3">
      <c r="A112" s="912"/>
      <c r="B112" s="697"/>
      <c r="C112" s="695" t="str">
        <f t="shared" si="3"/>
        <v/>
      </c>
      <c r="D112" s="948"/>
      <c r="E112" s="942"/>
      <c r="F112" s="1083"/>
      <c r="G112" s="1083"/>
      <c r="H112" s="1083"/>
      <c r="I112" s="1083"/>
      <c r="J112" s="1083"/>
      <c r="K112" s="1083"/>
      <c r="L112" s="1083"/>
      <c r="M112" s="1083"/>
      <c r="N112" s="1083"/>
    </row>
    <row r="113" spans="1:14" ht="16.5" thickBot="1" x14ac:dyDescent="0.3">
      <c r="A113" s="912"/>
      <c r="B113" s="697"/>
      <c r="C113" s="695" t="str">
        <f t="shared" si="3"/>
        <v/>
      </c>
      <c r="D113" s="948"/>
      <c r="E113" s="942"/>
      <c r="F113" s="1083"/>
      <c r="G113" s="1083"/>
      <c r="H113" s="1083"/>
      <c r="I113" s="1083"/>
      <c r="J113" s="1083"/>
      <c r="K113" s="1083"/>
      <c r="L113" s="1083"/>
      <c r="M113" s="1083"/>
      <c r="N113" s="1083"/>
    </row>
    <row r="114" spans="1:14" ht="16.5" thickBot="1" x14ac:dyDescent="0.3">
      <c r="A114" s="912"/>
      <c r="B114" s="697"/>
      <c r="C114" s="695" t="str">
        <f t="shared" si="3"/>
        <v/>
      </c>
      <c r="D114" s="948"/>
      <c r="E114" s="942"/>
      <c r="F114" s="1083"/>
      <c r="G114" s="1083"/>
      <c r="H114" s="1083"/>
      <c r="I114" s="1083"/>
      <c r="J114" s="1083"/>
      <c r="K114" s="1083"/>
      <c r="L114" s="1083"/>
      <c r="M114" s="1083"/>
      <c r="N114" s="1083"/>
    </row>
    <row r="115" spans="1:14" ht="16.5" thickBot="1" x14ac:dyDescent="0.3">
      <c r="A115" s="62"/>
      <c r="B115" s="697"/>
      <c r="C115" s="695" t="str">
        <f t="shared" si="3"/>
        <v/>
      </c>
      <c r="D115" s="696"/>
      <c r="E115" s="694"/>
      <c r="F115" s="1083"/>
      <c r="G115" s="1083"/>
      <c r="H115" s="1083"/>
      <c r="I115" s="1083"/>
      <c r="J115" s="1083"/>
      <c r="K115" s="1083"/>
      <c r="L115" s="1083"/>
      <c r="M115" s="1083"/>
      <c r="N115" s="1083"/>
    </row>
    <row r="116" spans="1:14" ht="16.5" thickBot="1" x14ac:dyDescent="0.3">
      <c r="A116" s="62"/>
      <c r="B116" s="697"/>
      <c r="C116" s="695" t="str">
        <f t="shared" si="3"/>
        <v/>
      </c>
      <c r="D116" s="696"/>
      <c r="E116" s="694"/>
      <c r="F116" s="1083"/>
      <c r="G116" s="1083"/>
      <c r="H116" s="1083"/>
      <c r="I116" s="1083"/>
      <c r="J116" s="1083"/>
      <c r="K116" s="1083"/>
      <c r="L116" s="1083"/>
      <c r="M116" s="1083"/>
      <c r="N116" s="1083"/>
    </row>
    <row r="117" spans="1:14" ht="16.5" thickBot="1" x14ac:dyDescent="0.3">
      <c r="A117" s="62"/>
      <c r="B117" s="697"/>
      <c r="C117" s="695" t="str">
        <f t="shared" si="3"/>
        <v/>
      </c>
      <c r="D117" s="696"/>
      <c r="E117" s="694"/>
      <c r="F117" s="1083"/>
      <c r="G117" s="1083"/>
      <c r="H117" s="1083"/>
      <c r="I117" s="1083"/>
      <c r="J117" s="1083"/>
      <c r="K117" s="1083"/>
      <c r="L117" s="1083"/>
      <c r="M117" s="1083"/>
      <c r="N117" s="1083"/>
    </row>
    <row r="118" spans="1:14" ht="16.5" thickBot="1" x14ac:dyDescent="0.3">
      <c r="A118" s="62"/>
      <c r="B118" s="697"/>
      <c r="C118" s="695" t="str">
        <f t="shared" si="3"/>
        <v/>
      </c>
      <c r="D118" s="696"/>
      <c r="E118" s="694"/>
      <c r="F118" s="1083"/>
      <c r="G118" s="1083"/>
      <c r="H118" s="1083"/>
      <c r="I118" s="1083"/>
      <c r="J118" s="1083"/>
      <c r="K118" s="1083"/>
      <c r="L118" s="1083"/>
      <c r="M118" s="1083"/>
      <c r="N118" s="1083"/>
    </row>
    <row r="119" spans="1:14" ht="16.5" thickBot="1" x14ac:dyDescent="0.3">
      <c r="A119" s="62"/>
      <c r="B119" s="697"/>
      <c r="C119" s="695" t="str">
        <f t="shared" si="3"/>
        <v/>
      </c>
      <c r="D119" s="696"/>
      <c r="E119" s="694"/>
      <c r="F119" s="1083"/>
      <c r="G119" s="1083"/>
      <c r="H119" s="1083"/>
      <c r="I119" s="1083"/>
      <c r="J119" s="1083"/>
      <c r="K119" s="1083"/>
      <c r="L119" s="1083"/>
      <c r="M119" s="1083"/>
      <c r="N119" s="1083"/>
    </row>
    <row r="120" spans="1:14" ht="16.5" thickBot="1" x14ac:dyDescent="0.3">
      <c r="A120" s="62"/>
      <c r="B120" s="697"/>
      <c r="C120" s="695" t="str">
        <f t="shared" si="3"/>
        <v/>
      </c>
      <c r="D120" s="696"/>
      <c r="E120" s="694"/>
      <c r="F120" s="1083"/>
      <c r="G120" s="1083"/>
      <c r="H120" s="1083"/>
      <c r="I120" s="1083"/>
      <c r="J120" s="1083"/>
      <c r="K120" s="1083"/>
      <c r="L120" s="1083"/>
      <c r="M120" s="1083"/>
      <c r="N120" s="1083"/>
    </row>
    <row r="121" spans="1:14" ht="16.5" thickBot="1" x14ac:dyDescent="0.3">
      <c r="A121" s="62"/>
      <c r="B121" s="697"/>
      <c r="C121" s="695" t="str">
        <f t="shared" si="3"/>
        <v/>
      </c>
      <c r="D121" s="696"/>
      <c r="E121" s="694"/>
      <c r="F121" s="1083"/>
      <c r="G121" s="1083"/>
      <c r="H121" s="1083"/>
      <c r="I121" s="1083"/>
      <c r="J121" s="1083"/>
      <c r="K121" s="1083"/>
      <c r="L121" s="1083"/>
      <c r="M121" s="1083"/>
      <c r="N121" s="1083"/>
    </row>
    <row r="122" spans="1:14" ht="16.5" thickBot="1" x14ac:dyDescent="0.3">
      <c r="A122" s="62"/>
      <c r="B122" s="697"/>
      <c r="C122" s="695" t="str">
        <f t="shared" si="3"/>
        <v/>
      </c>
      <c r="D122" s="696"/>
      <c r="E122" s="694"/>
      <c r="F122" s="1083"/>
      <c r="G122" s="1083"/>
      <c r="H122" s="1083"/>
      <c r="I122" s="1083"/>
      <c r="J122" s="1083"/>
      <c r="K122" s="1083"/>
      <c r="L122" s="1083"/>
      <c r="M122" s="1083"/>
      <c r="N122" s="1083"/>
    </row>
    <row r="123" spans="1:14" ht="16.5" thickBot="1" x14ac:dyDescent="0.3">
      <c r="A123" s="62"/>
      <c r="B123" s="697"/>
      <c r="C123" s="695" t="str">
        <f t="shared" si="3"/>
        <v/>
      </c>
      <c r="D123" s="696"/>
      <c r="E123" s="694"/>
      <c r="F123" s="1083"/>
      <c r="G123" s="1083"/>
      <c r="H123" s="1083"/>
      <c r="I123" s="1083"/>
      <c r="J123" s="1083"/>
      <c r="K123" s="1083"/>
      <c r="L123" s="1083"/>
      <c r="M123" s="1083"/>
      <c r="N123" s="1083"/>
    </row>
    <row r="124" spans="1:14" ht="16.5" thickBot="1" x14ac:dyDescent="0.3">
      <c r="A124" s="62"/>
      <c r="B124" s="697"/>
      <c r="C124" s="695" t="str">
        <f t="shared" si="3"/>
        <v/>
      </c>
      <c r="D124" s="696"/>
      <c r="E124" s="694"/>
      <c r="F124" s="1083"/>
      <c r="G124" s="1083"/>
      <c r="H124" s="1083"/>
      <c r="I124" s="1083"/>
      <c r="J124" s="1083"/>
      <c r="K124" s="1083"/>
      <c r="L124" s="1083"/>
      <c r="M124" s="1083"/>
      <c r="N124" s="1083"/>
    </row>
    <row r="125" spans="1:14" ht="16.5" thickBot="1" x14ac:dyDescent="0.3">
      <c r="A125" s="62"/>
      <c r="B125" s="697"/>
      <c r="C125" s="695" t="str">
        <f t="shared" si="3"/>
        <v/>
      </c>
      <c r="D125" s="696"/>
      <c r="E125" s="694"/>
      <c r="F125" s="1083"/>
      <c r="G125" s="1083"/>
      <c r="H125" s="1083"/>
      <c r="I125" s="1083"/>
      <c r="J125" s="1083"/>
      <c r="K125" s="1083"/>
      <c r="L125" s="1083"/>
      <c r="M125" s="1083"/>
      <c r="N125" s="1083"/>
    </row>
    <row r="126" spans="1:14" ht="16.5" thickBot="1" x14ac:dyDescent="0.3">
      <c r="A126" s="62"/>
      <c r="B126" s="697"/>
      <c r="C126" s="695" t="str">
        <f t="shared" si="3"/>
        <v/>
      </c>
      <c r="D126" s="696"/>
      <c r="E126" s="694"/>
      <c r="F126" s="1083"/>
      <c r="G126" s="1083"/>
      <c r="H126" s="1083"/>
      <c r="I126" s="1083"/>
      <c r="J126" s="1083"/>
      <c r="K126" s="1083"/>
      <c r="L126" s="1083"/>
      <c r="M126" s="1083"/>
      <c r="N126" s="1083"/>
    </row>
    <row r="127" spans="1:14" ht="16.5" thickBot="1" x14ac:dyDescent="0.3">
      <c r="A127" s="62"/>
      <c r="B127" s="697"/>
      <c r="C127" s="695" t="str">
        <f t="shared" si="3"/>
        <v/>
      </c>
      <c r="D127" s="696"/>
      <c r="E127" s="694"/>
      <c r="F127" s="1083"/>
      <c r="G127" s="1083"/>
      <c r="H127" s="1083"/>
      <c r="I127" s="1083"/>
      <c r="J127" s="1083"/>
      <c r="K127" s="1083"/>
      <c r="L127" s="1083"/>
      <c r="M127" s="1083"/>
      <c r="N127" s="1083"/>
    </row>
    <row r="128" spans="1:14" ht="16.5" thickBot="1" x14ac:dyDescent="0.3">
      <c r="A128" s="62"/>
      <c r="B128" s="697"/>
      <c r="C128" s="695" t="str">
        <f t="shared" si="3"/>
        <v/>
      </c>
      <c r="D128" s="696"/>
      <c r="E128" s="694"/>
      <c r="F128" s="1083"/>
      <c r="G128" s="1083"/>
      <c r="H128" s="1083"/>
      <c r="I128" s="1083"/>
      <c r="J128" s="1083"/>
      <c r="K128" s="1083"/>
      <c r="L128" s="1083"/>
      <c r="M128" s="1083"/>
      <c r="N128" s="1083"/>
    </row>
    <row r="129" spans="1:14" ht="16.5" thickBot="1" x14ac:dyDescent="0.3">
      <c r="A129" s="62"/>
      <c r="B129" s="697"/>
      <c r="C129" s="695" t="str">
        <f t="shared" si="3"/>
        <v/>
      </c>
      <c r="D129" s="696"/>
      <c r="E129" s="694"/>
      <c r="F129" s="1083"/>
      <c r="G129" s="1083"/>
      <c r="H129" s="1083"/>
      <c r="I129" s="1083"/>
      <c r="J129" s="1083"/>
      <c r="K129" s="1083"/>
      <c r="L129" s="1083"/>
      <c r="M129" s="1083"/>
      <c r="N129" s="1083"/>
    </row>
    <row r="130" spans="1:14" ht="16.5" thickBot="1" x14ac:dyDescent="0.3">
      <c r="A130" s="62"/>
      <c r="B130" s="697"/>
      <c r="C130" s="695" t="str">
        <f t="shared" si="3"/>
        <v/>
      </c>
      <c r="D130" s="696"/>
      <c r="E130" s="694"/>
      <c r="F130" s="1083"/>
      <c r="G130" s="1083"/>
      <c r="H130" s="1083"/>
      <c r="I130" s="1083"/>
      <c r="J130" s="1083"/>
      <c r="K130" s="1083"/>
      <c r="L130" s="1083"/>
      <c r="M130" s="1083"/>
      <c r="N130" s="1083"/>
    </row>
    <row r="131" spans="1:14" ht="16.5" thickBot="1" x14ac:dyDescent="0.3">
      <c r="A131" s="62"/>
      <c r="B131" s="697"/>
      <c r="C131" s="695" t="str">
        <f t="shared" si="3"/>
        <v/>
      </c>
      <c r="D131" s="696"/>
      <c r="E131" s="694"/>
      <c r="F131" s="1083"/>
      <c r="G131" s="1083"/>
      <c r="H131" s="1083"/>
      <c r="I131" s="1083"/>
      <c r="J131" s="1083"/>
      <c r="K131" s="1083"/>
      <c r="L131" s="1083"/>
      <c r="M131" s="1083"/>
      <c r="N131" s="1083"/>
    </row>
    <row r="132" spans="1:14" ht="16.5" thickBot="1" x14ac:dyDescent="0.3">
      <c r="A132" s="62"/>
      <c r="B132" s="697"/>
      <c r="C132" s="695" t="str">
        <f t="shared" si="3"/>
        <v/>
      </c>
      <c r="D132" s="696"/>
      <c r="E132" s="694"/>
      <c r="F132" s="1083"/>
      <c r="G132" s="1083"/>
      <c r="H132" s="1083"/>
      <c r="I132" s="1083"/>
      <c r="J132" s="1083"/>
      <c r="K132" s="1083"/>
      <c r="L132" s="1083"/>
      <c r="M132" s="1083"/>
      <c r="N132" s="1083"/>
    </row>
    <row r="133" spans="1:14" ht="16.5" thickBot="1" x14ac:dyDescent="0.3">
      <c r="A133" s="62"/>
      <c r="B133" s="697"/>
      <c r="C133" s="695" t="str">
        <f t="shared" si="3"/>
        <v/>
      </c>
      <c r="D133" s="696"/>
      <c r="E133" s="694"/>
      <c r="F133" s="1083"/>
      <c r="G133" s="1083"/>
      <c r="H133" s="1083"/>
      <c r="I133" s="1083"/>
      <c r="J133" s="1083"/>
      <c r="K133" s="1083"/>
      <c r="L133" s="1083"/>
      <c r="M133" s="1083"/>
      <c r="N133" s="1083"/>
    </row>
    <row r="134" spans="1:14" ht="16.5" thickBot="1" x14ac:dyDescent="0.3">
      <c r="A134" s="62"/>
      <c r="B134" s="697"/>
      <c r="C134" s="695" t="str">
        <f t="shared" si="3"/>
        <v/>
      </c>
      <c r="D134" s="696"/>
      <c r="E134" s="694"/>
      <c r="F134" s="1083"/>
      <c r="G134" s="1083"/>
      <c r="H134" s="1083"/>
      <c r="I134" s="1083"/>
      <c r="J134" s="1083"/>
      <c r="K134" s="1083"/>
      <c r="L134" s="1083"/>
      <c r="M134" s="1083"/>
      <c r="N134" s="1083"/>
    </row>
    <row r="135" spans="1:14" ht="16.5" thickBot="1" x14ac:dyDescent="0.3">
      <c r="A135" s="62"/>
      <c r="B135" s="697"/>
      <c r="C135" s="695" t="str">
        <f t="shared" si="3"/>
        <v/>
      </c>
      <c r="D135" s="696"/>
      <c r="E135" s="694"/>
      <c r="F135" s="1083"/>
      <c r="G135" s="1083"/>
      <c r="H135" s="1083"/>
      <c r="I135" s="1083"/>
      <c r="J135" s="1083"/>
      <c r="K135" s="1083"/>
      <c r="L135" s="1083"/>
      <c r="M135" s="1083"/>
      <c r="N135" s="1083"/>
    </row>
    <row r="136" spans="1:14" ht="16.5" thickBot="1" x14ac:dyDescent="0.3">
      <c r="A136" s="62"/>
      <c r="B136" s="697"/>
      <c r="C136" s="695" t="str">
        <f t="shared" si="3"/>
        <v/>
      </c>
      <c r="D136" s="696"/>
      <c r="E136" s="694"/>
      <c r="F136" s="1083"/>
      <c r="G136" s="1083"/>
      <c r="H136" s="1083"/>
      <c r="I136" s="1083"/>
      <c r="J136" s="1083"/>
      <c r="K136" s="1083"/>
      <c r="L136" s="1083"/>
      <c r="M136" s="1083"/>
      <c r="N136" s="1083"/>
    </row>
    <row r="137" spans="1:14" ht="16.5" thickBot="1" x14ac:dyDescent="0.3">
      <c r="A137" s="62"/>
      <c r="B137" s="697"/>
      <c r="C137" s="695" t="str">
        <f t="shared" si="3"/>
        <v/>
      </c>
      <c r="D137" s="696"/>
      <c r="E137" s="694"/>
      <c r="F137" s="1083"/>
      <c r="G137" s="1083"/>
      <c r="H137" s="1083"/>
      <c r="I137" s="1083"/>
      <c r="J137" s="1083"/>
      <c r="K137" s="1083"/>
      <c r="L137" s="1083"/>
      <c r="M137" s="1083"/>
      <c r="N137" s="1083"/>
    </row>
    <row r="138" spans="1:14" ht="16.5" thickBot="1" x14ac:dyDescent="0.3">
      <c r="A138" s="62"/>
      <c r="B138" s="697"/>
      <c r="C138" s="695" t="str">
        <f t="shared" si="3"/>
        <v/>
      </c>
      <c r="D138" s="696"/>
      <c r="E138" s="694"/>
      <c r="F138" s="1083"/>
      <c r="G138" s="1083"/>
      <c r="H138" s="1083"/>
      <c r="I138" s="1083"/>
      <c r="J138" s="1083"/>
      <c r="K138" s="1083"/>
      <c r="L138" s="1083"/>
      <c r="M138" s="1083"/>
      <c r="N138" s="1083"/>
    </row>
    <row r="139" spans="1:14" ht="16.5" thickBot="1" x14ac:dyDescent="0.3">
      <c r="A139" s="62"/>
      <c r="B139" s="697"/>
      <c r="C139" s="695" t="str">
        <f t="shared" si="3"/>
        <v/>
      </c>
      <c r="D139" s="696"/>
      <c r="E139" s="694"/>
      <c r="F139" s="1083"/>
      <c r="G139" s="1083"/>
      <c r="H139" s="1083"/>
      <c r="I139" s="1083"/>
      <c r="J139" s="1083"/>
      <c r="K139" s="1083"/>
      <c r="L139" s="1083"/>
      <c r="M139" s="1083"/>
      <c r="N139" s="1083"/>
    </row>
    <row r="140" spans="1:14" ht="16.5" thickBot="1" x14ac:dyDescent="0.3">
      <c r="A140" s="62"/>
      <c r="B140" s="697"/>
      <c r="C140" s="695" t="str">
        <f t="shared" ref="C140:C203" si="4">IF(B140&gt;0, (B140-B139), "")</f>
        <v/>
      </c>
      <c r="D140" s="696"/>
      <c r="E140" s="694"/>
      <c r="F140" s="1083"/>
      <c r="G140" s="1083"/>
      <c r="H140" s="1083"/>
      <c r="I140" s="1083"/>
      <c r="J140" s="1083"/>
      <c r="K140" s="1083"/>
      <c r="L140" s="1083"/>
      <c r="M140" s="1083"/>
      <c r="N140" s="1083"/>
    </row>
    <row r="141" spans="1:14" ht="16.5" thickBot="1" x14ac:dyDescent="0.3">
      <c r="A141" s="62"/>
      <c r="B141" s="697"/>
      <c r="C141" s="695" t="str">
        <f t="shared" si="4"/>
        <v/>
      </c>
      <c r="D141" s="696"/>
      <c r="E141" s="694"/>
      <c r="F141" s="1083"/>
      <c r="G141" s="1083"/>
      <c r="H141" s="1083"/>
      <c r="I141" s="1083"/>
      <c r="J141" s="1083"/>
      <c r="K141" s="1083"/>
      <c r="L141" s="1083"/>
      <c r="M141" s="1083"/>
      <c r="N141" s="1083"/>
    </row>
    <row r="142" spans="1:14" ht="16.5" thickBot="1" x14ac:dyDescent="0.3">
      <c r="A142" s="62"/>
      <c r="B142" s="697"/>
      <c r="C142" s="695" t="str">
        <f t="shared" si="4"/>
        <v/>
      </c>
      <c r="D142" s="696"/>
      <c r="E142" s="694"/>
      <c r="F142" s="1083"/>
      <c r="G142" s="1083"/>
      <c r="H142" s="1083"/>
      <c r="I142" s="1083"/>
      <c r="J142" s="1083"/>
      <c r="K142" s="1083"/>
      <c r="L142" s="1083"/>
      <c r="M142" s="1083"/>
      <c r="N142" s="1083"/>
    </row>
    <row r="143" spans="1:14" ht="16.5" thickBot="1" x14ac:dyDescent="0.3">
      <c r="A143" s="62"/>
      <c r="B143" s="697"/>
      <c r="C143" s="695" t="str">
        <f t="shared" si="4"/>
        <v/>
      </c>
      <c r="D143" s="696"/>
      <c r="E143" s="694"/>
      <c r="F143" s="1083"/>
      <c r="G143" s="1083"/>
      <c r="H143" s="1083"/>
      <c r="I143" s="1083"/>
      <c r="J143" s="1083"/>
      <c r="K143" s="1083"/>
      <c r="L143" s="1083"/>
      <c r="M143" s="1083"/>
      <c r="N143" s="1083"/>
    </row>
    <row r="144" spans="1:14" ht="16.5" thickBot="1" x14ac:dyDescent="0.3">
      <c r="A144" s="62"/>
      <c r="B144" s="697"/>
      <c r="C144" s="695" t="str">
        <f t="shared" si="4"/>
        <v/>
      </c>
      <c r="D144" s="696"/>
      <c r="E144" s="694"/>
      <c r="F144" s="1083"/>
      <c r="G144" s="1083"/>
      <c r="H144" s="1083"/>
      <c r="I144" s="1083"/>
      <c r="J144" s="1083"/>
      <c r="K144" s="1083"/>
      <c r="L144" s="1083"/>
      <c r="M144" s="1083"/>
      <c r="N144" s="1083"/>
    </row>
    <row r="145" spans="1:14" ht="16.5" thickBot="1" x14ac:dyDescent="0.3">
      <c r="A145" s="62"/>
      <c r="B145" s="697"/>
      <c r="C145" s="695" t="str">
        <f t="shared" si="4"/>
        <v/>
      </c>
      <c r="D145" s="696"/>
      <c r="E145" s="694"/>
      <c r="F145" s="1083"/>
      <c r="G145" s="1083"/>
      <c r="H145" s="1083"/>
      <c r="I145" s="1083"/>
      <c r="J145" s="1083"/>
      <c r="K145" s="1083"/>
      <c r="L145" s="1083"/>
      <c r="M145" s="1083"/>
      <c r="N145" s="1083"/>
    </row>
    <row r="146" spans="1:14" ht="16.5" thickBot="1" x14ac:dyDescent="0.3">
      <c r="A146" s="62"/>
      <c r="B146" s="697"/>
      <c r="C146" s="695" t="str">
        <f t="shared" si="4"/>
        <v/>
      </c>
      <c r="D146" s="696"/>
      <c r="E146" s="694"/>
      <c r="F146" s="1083"/>
      <c r="G146" s="1083"/>
      <c r="H146" s="1083"/>
      <c r="I146" s="1083"/>
      <c r="J146" s="1083"/>
      <c r="K146" s="1083"/>
      <c r="L146" s="1083"/>
      <c r="M146" s="1083"/>
      <c r="N146" s="1083"/>
    </row>
    <row r="147" spans="1:14" ht="16.5" thickBot="1" x14ac:dyDescent="0.3">
      <c r="A147" s="62"/>
      <c r="B147" s="697"/>
      <c r="C147" s="695" t="str">
        <f t="shared" si="4"/>
        <v/>
      </c>
      <c r="D147" s="696"/>
      <c r="E147" s="694"/>
      <c r="F147" s="1083"/>
      <c r="G147" s="1083"/>
      <c r="H147" s="1083"/>
      <c r="I147" s="1083"/>
      <c r="J147" s="1083"/>
      <c r="K147" s="1083"/>
      <c r="L147" s="1083"/>
      <c r="M147" s="1083"/>
      <c r="N147" s="1083"/>
    </row>
    <row r="148" spans="1:14" ht="16.5" thickBot="1" x14ac:dyDescent="0.3">
      <c r="A148" s="62"/>
      <c r="B148" s="697"/>
      <c r="C148" s="695" t="str">
        <f t="shared" si="4"/>
        <v/>
      </c>
      <c r="D148" s="696"/>
      <c r="E148" s="694"/>
      <c r="F148" s="1083"/>
      <c r="G148" s="1083"/>
      <c r="H148" s="1083"/>
      <c r="I148" s="1083"/>
      <c r="J148" s="1083"/>
      <c r="K148" s="1083"/>
      <c r="L148" s="1083"/>
      <c r="M148" s="1083"/>
      <c r="N148" s="1083"/>
    </row>
    <row r="149" spans="1:14" ht="16.5" thickBot="1" x14ac:dyDescent="0.3">
      <c r="A149" s="62"/>
      <c r="B149" s="697"/>
      <c r="C149" s="695" t="str">
        <f t="shared" si="4"/>
        <v/>
      </c>
      <c r="D149" s="696"/>
      <c r="E149" s="694"/>
      <c r="F149" s="1083"/>
      <c r="G149" s="1083"/>
      <c r="H149" s="1083"/>
      <c r="I149" s="1083"/>
      <c r="J149" s="1083"/>
      <c r="K149" s="1083"/>
      <c r="L149" s="1083"/>
      <c r="M149" s="1083"/>
      <c r="N149" s="1083"/>
    </row>
    <row r="150" spans="1:14" ht="16.5" thickBot="1" x14ac:dyDescent="0.3">
      <c r="A150" s="62"/>
      <c r="B150" s="697"/>
      <c r="C150" s="695" t="str">
        <f t="shared" si="4"/>
        <v/>
      </c>
      <c r="D150" s="696"/>
      <c r="E150" s="694"/>
      <c r="F150" s="1083"/>
      <c r="G150" s="1083"/>
      <c r="H150" s="1083"/>
      <c r="I150" s="1083"/>
      <c r="J150" s="1083"/>
      <c r="K150" s="1083"/>
      <c r="L150" s="1083"/>
      <c r="M150" s="1083"/>
      <c r="N150" s="1083"/>
    </row>
    <row r="151" spans="1:14" ht="16.5" thickBot="1" x14ac:dyDescent="0.3">
      <c r="A151" s="62"/>
      <c r="B151" s="697"/>
      <c r="C151" s="695" t="str">
        <f t="shared" si="4"/>
        <v/>
      </c>
      <c r="D151" s="696"/>
      <c r="E151" s="694"/>
      <c r="F151" s="1083"/>
      <c r="G151" s="1083"/>
      <c r="H151" s="1083"/>
      <c r="I151" s="1083"/>
      <c r="J151" s="1083"/>
      <c r="K151" s="1083"/>
      <c r="L151" s="1083"/>
      <c r="M151" s="1083"/>
      <c r="N151" s="1083"/>
    </row>
    <row r="152" spans="1:14" ht="16.5" thickBot="1" x14ac:dyDescent="0.3">
      <c r="A152" s="62"/>
      <c r="B152" s="697"/>
      <c r="C152" s="695" t="str">
        <f t="shared" si="4"/>
        <v/>
      </c>
      <c r="D152" s="696"/>
      <c r="E152" s="694"/>
      <c r="F152" s="1083"/>
      <c r="G152" s="1083"/>
      <c r="H152" s="1083"/>
      <c r="I152" s="1083"/>
      <c r="J152" s="1083"/>
      <c r="K152" s="1083"/>
      <c r="L152" s="1083"/>
      <c r="M152" s="1083"/>
      <c r="N152" s="1083"/>
    </row>
    <row r="153" spans="1:14" ht="16.5" thickBot="1" x14ac:dyDescent="0.3">
      <c r="A153" s="62"/>
      <c r="B153" s="697"/>
      <c r="C153" s="695" t="str">
        <f t="shared" si="4"/>
        <v/>
      </c>
      <c r="D153" s="696"/>
      <c r="E153" s="694"/>
      <c r="F153" s="1083"/>
      <c r="G153" s="1083"/>
      <c r="H153" s="1083"/>
      <c r="I153" s="1083"/>
      <c r="J153" s="1083"/>
      <c r="K153" s="1083"/>
      <c r="L153" s="1083"/>
      <c r="M153" s="1083"/>
      <c r="N153" s="1083"/>
    </row>
    <row r="154" spans="1:14" ht="16.5" thickBot="1" x14ac:dyDescent="0.3">
      <c r="A154" s="62"/>
      <c r="B154" s="697"/>
      <c r="C154" s="695" t="str">
        <f t="shared" si="4"/>
        <v/>
      </c>
      <c r="D154" s="696"/>
      <c r="E154" s="694"/>
      <c r="F154" s="1083"/>
      <c r="G154" s="1083"/>
      <c r="H154" s="1083"/>
      <c r="I154" s="1083"/>
      <c r="J154" s="1083"/>
      <c r="K154" s="1083"/>
      <c r="L154" s="1083"/>
      <c r="M154" s="1083"/>
      <c r="N154" s="1083"/>
    </row>
    <row r="155" spans="1:14" ht="16.5" thickBot="1" x14ac:dyDescent="0.3">
      <c r="A155" s="62"/>
      <c r="B155" s="697"/>
      <c r="C155" s="695" t="str">
        <f t="shared" si="4"/>
        <v/>
      </c>
      <c r="D155" s="696"/>
      <c r="E155" s="694"/>
      <c r="F155" s="1083"/>
      <c r="G155" s="1083"/>
      <c r="H155" s="1083"/>
      <c r="I155" s="1083"/>
      <c r="J155" s="1083"/>
      <c r="K155" s="1083"/>
      <c r="L155" s="1083"/>
      <c r="M155" s="1083"/>
      <c r="N155" s="1083"/>
    </row>
    <row r="156" spans="1:14" ht="16.5" thickBot="1" x14ac:dyDescent="0.3">
      <c r="A156" s="62"/>
      <c r="B156" s="697"/>
      <c r="C156" s="695" t="str">
        <f t="shared" si="4"/>
        <v/>
      </c>
      <c r="D156" s="696"/>
      <c r="E156" s="694"/>
      <c r="F156" s="1083"/>
      <c r="G156" s="1083"/>
      <c r="H156" s="1083"/>
      <c r="I156" s="1083"/>
      <c r="J156" s="1083"/>
      <c r="K156" s="1083"/>
      <c r="L156" s="1083"/>
      <c r="M156" s="1083"/>
      <c r="N156" s="1083"/>
    </row>
    <row r="157" spans="1:14" ht="16.5" thickBot="1" x14ac:dyDescent="0.3">
      <c r="A157" s="62"/>
      <c r="B157" s="697"/>
      <c r="C157" s="695" t="str">
        <f t="shared" si="4"/>
        <v/>
      </c>
      <c r="D157" s="696"/>
      <c r="E157" s="694"/>
      <c r="F157" s="1083"/>
      <c r="G157" s="1083"/>
      <c r="H157" s="1083"/>
      <c r="I157" s="1083"/>
      <c r="J157" s="1083"/>
      <c r="K157" s="1083"/>
      <c r="L157" s="1083"/>
      <c r="M157" s="1083"/>
      <c r="N157" s="1083"/>
    </row>
    <row r="158" spans="1:14" ht="16.5" thickBot="1" x14ac:dyDescent="0.3">
      <c r="A158" s="62"/>
      <c r="B158" s="697"/>
      <c r="C158" s="695" t="str">
        <f t="shared" si="4"/>
        <v/>
      </c>
      <c r="D158" s="696"/>
      <c r="E158" s="694"/>
      <c r="F158" s="1083"/>
      <c r="G158" s="1083"/>
      <c r="H158" s="1083"/>
      <c r="I158" s="1083"/>
      <c r="J158" s="1083"/>
      <c r="K158" s="1083"/>
      <c r="L158" s="1083"/>
      <c r="M158" s="1083"/>
      <c r="N158" s="1083"/>
    </row>
    <row r="159" spans="1:14" ht="16.5" thickBot="1" x14ac:dyDescent="0.3">
      <c r="A159" s="62"/>
      <c r="B159" s="697"/>
      <c r="C159" s="695" t="str">
        <f t="shared" si="4"/>
        <v/>
      </c>
      <c r="D159" s="696"/>
      <c r="E159" s="694"/>
      <c r="F159" s="1083"/>
      <c r="G159" s="1083"/>
      <c r="H159" s="1083"/>
      <c r="I159" s="1083"/>
      <c r="J159" s="1083"/>
      <c r="K159" s="1083"/>
      <c r="L159" s="1083"/>
      <c r="M159" s="1083"/>
      <c r="N159" s="1083"/>
    </row>
    <row r="160" spans="1:14" ht="16.5" thickBot="1" x14ac:dyDescent="0.3">
      <c r="A160" s="62"/>
      <c r="B160" s="697"/>
      <c r="C160" s="695" t="str">
        <f t="shared" si="4"/>
        <v/>
      </c>
      <c r="D160" s="696"/>
      <c r="E160" s="694"/>
      <c r="F160" s="1083"/>
      <c r="G160" s="1083"/>
      <c r="H160" s="1083"/>
      <c r="I160" s="1083"/>
      <c r="J160" s="1083"/>
      <c r="K160" s="1083"/>
      <c r="L160" s="1083"/>
      <c r="M160" s="1083"/>
      <c r="N160" s="1083"/>
    </row>
    <row r="161" spans="1:14" ht="16.5" thickBot="1" x14ac:dyDescent="0.3">
      <c r="A161" s="62"/>
      <c r="B161" s="697"/>
      <c r="C161" s="695" t="str">
        <f t="shared" si="4"/>
        <v/>
      </c>
      <c r="D161" s="696"/>
      <c r="E161" s="694"/>
      <c r="F161" s="1083"/>
      <c r="G161" s="1083"/>
      <c r="H161" s="1083"/>
      <c r="I161" s="1083"/>
      <c r="J161" s="1083"/>
      <c r="K161" s="1083"/>
      <c r="L161" s="1083"/>
      <c r="M161" s="1083"/>
      <c r="N161" s="1083"/>
    </row>
    <row r="162" spans="1:14" ht="16.5" thickBot="1" x14ac:dyDescent="0.3">
      <c r="A162" s="62"/>
      <c r="B162" s="697"/>
      <c r="C162" s="695" t="str">
        <f t="shared" si="4"/>
        <v/>
      </c>
      <c r="D162" s="696"/>
      <c r="E162" s="694"/>
      <c r="F162" s="1083"/>
      <c r="G162" s="1083"/>
      <c r="H162" s="1083"/>
      <c r="I162" s="1083"/>
      <c r="J162" s="1083"/>
      <c r="K162" s="1083"/>
      <c r="L162" s="1083"/>
      <c r="M162" s="1083"/>
      <c r="N162" s="1083"/>
    </row>
    <row r="163" spans="1:14" ht="16.5" thickBot="1" x14ac:dyDescent="0.3">
      <c r="A163" s="62"/>
      <c r="B163" s="697"/>
      <c r="C163" s="695" t="str">
        <f t="shared" si="4"/>
        <v/>
      </c>
      <c r="D163" s="696"/>
      <c r="E163" s="694"/>
      <c r="F163" s="1083"/>
      <c r="G163" s="1083"/>
      <c r="H163" s="1083"/>
      <c r="I163" s="1083"/>
      <c r="J163" s="1083"/>
      <c r="K163" s="1083"/>
      <c r="L163" s="1083"/>
      <c r="M163" s="1083"/>
      <c r="N163" s="1083"/>
    </row>
    <row r="164" spans="1:14" ht="16.5" thickBot="1" x14ac:dyDescent="0.3">
      <c r="A164" s="62"/>
      <c r="B164" s="697"/>
      <c r="C164" s="695" t="str">
        <f t="shared" si="4"/>
        <v/>
      </c>
      <c r="D164" s="696"/>
      <c r="E164" s="694"/>
      <c r="F164" s="1083"/>
      <c r="G164" s="1083"/>
      <c r="H164" s="1083"/>
      <c r="I164" s="1083"/>
      <c r="J164" s="1083"/>
      <c r="K164" s="1083"/>
      <c r="L164" s="1083"/>
      <c r="M164" s="1083"/>
      <c r="N164" s="1083"/>
    </row>
    <row r="165" spans="1:14" ht="16.5" thickBot="1" x14ac:dyDescent="0.3">
      <c r="A165" s="62"/>
      <c r="B165" s="697"/>
      <c r="C165" s="695" t="str">
        <f t="shared" si="4"/>
        <v/>
      </c>
      <c r="D165" s="696"/>
      <c r="E165" s="694"/>
      <c r="F165" s="1083"/>
      <c r="G165" s="1083"/>
      <c r="H165" s="1083"/>
      <c r="I165" s="1083"/>
      <c r="J165" s="1083"/>
      <c r="K165" s="1083"/>
      <c r="L165" s="1083"/>
      <c r="M165" s="1083"/>
      <c r="N165" s="1083"/>
    </row>
    <row r="166" spans="1:14" ht="16.5" thickBot="1" x14ac:dyDescent="0.3">
      <c r="A166" s="62"/>
      <c r="B166" s="697"/>
      <c r="C166" s="695" t="str">
        <f t="shared" si="4"/>
        <v/>
      </c>
      <c r="D166" s="696"/>
      <c r="E166" s="694"/>
      <c r="F166" s="1083"/>
      <c r="G166" s="1083"/>
      <c r="H166" s="1083"/>
      <c r="I166" s="1083"/>
      <c r="J166" s="1083"/>
      <c r="K166" s="1083"/>
      <c r="L166" s="1083"/>
      <c r="M166" s="1083"/>
      <c r="N166" s="1083"/>
    </row>
    <row r="167" spans="1:14" ht="16.5" thickBot="1" x14ac:dyDescent="0.3">
      <c r="A167" s="62"/>
      <c r="B167" s="697"/>
      <c r="C167" s="695" t="str">
        <f t="shared" si="4"/>
        <v/>
      </c>
      <c r="D167" s="696"/>
      <c r="E167" s="694"/>
      <c r="F167" s="1083"/>
      <c r="G167" s="1083"/>
      <c r="H167" s="1083"/>
      <c r="I167" s="1083"/>
      <c r="J167" s="1083"/>
      <c r="K167" s="1083"/>
      <c r="L167" s="1083"/>
      <c r="M167" s="1083"/>
      <c r="N167" s="1083"/>
    </row>
    <row r="168" spans="1:14" ht="16.5" thickBot="1" x14ac:dyDescent="0.3">
      <c r="A168" s="62"/>
      <c r="B168" s="697"/>
      <c r="C168" s="695" t="str">
        <f t="shared" si="4"/>
        <v/>
      </c>
      <c r="D168" s="696"/>
      <c r="E168" s="694"/>
      <c r="F168" s="1083"/>
      <c r="G168" s="1083"/>
      <c r="H168" s="1083"/>
      <c r="I168" s="1083"/>
      <c r="J168" s="1083"/>
      <c r="K168" s="1083"/>
      <c r="L168" s="1083"/>
      <c r="M168" s="1083"/>
      <c r="N168" s="1083"/>
    </row>
    <row r="169" spans="1:14" ht="16.5" thickBot="1" x14ac:dyDescent="0.3">
      <c r="A169" s="62"/>
      <c r="B169" s="697"/>
      <c r="C169" s="695" t="str">
        <f t="shared" si="4"/>
        <v/>
      </c>
      <c r="D169" s="696"/>
      <c r="E169" s="694"/>
      <c r="F169" s="1083"/>
      <c r="G169" s="1083"/>
      <c r="H169" s="1083"/>
      <c r="I169" s="1083"/>
      <c r="J169" s="1083"/>
      <c r="K169" s="1083"/>
      <c r="L169" s="1083"/>
      <c r="M169" s="1083"/>
      <c r="N169" s="1083"/>
    </row>
    <row r="170" spans="1:14" ht="16.5" thickBot="1" x14ac:dyDescent="0.3">
      <c r="A170" s="62"/>
      <c r="B170" s="697"/>
      <c r="C170" s="695" t="str">
        <f t="shared" si="4"/>
        <v/>
      </c>
      <c r="D170" s="696"/>
      <c r="E170" s="694"/>
      <c r="F170" s="1083"/>
      <c r="G170" s="1083"/>
      <c r="H170" s="1083"/>
      <c r="I170" s="1083"/>
      <c r="J170" s="1083"/>
      <c r="K170" s="1083"/>
      <c r="L170" s="1083"/>
      <c r="M170" s="1083"/>
      <c r="N170" s="1083"/>
    </row>
    <row r="171" spans="1:14" ht="16.5" thickBot="1" x14ac:dyDescent="0.3">
      <c r="A171" s="62"/>
      <c r="B171" s="697"/>
      <c r="C171" s="695" t="str">
        <f t="shared" si="4"/>
        <v/>
      </c>
      <c r="D171" s="696"/>
      <c r="E171" s="694"/>
      <c r="F171" s="1083"/>
      <c r="G171" s="1083"/>
      <c r="H171" s="1083"/>
      <c r="I171" s="1083"/>
      <c r="J171" s="1083"/>
      <c r="K171" s="1083"/>
      <c r="L171" s="1083"/>
      <c r="M171" s="1083"/>
      <c r="N171" s="1083"/>
    </row>
    <row r="172" spans="1:14" ht="16.5" thickBot="1" x14ac:dyDescent="0.3">
      <c r="A172" s="62"/>
      <c r="B172" s="697"/>
      <c r="C172" s="695" t="str">
        <f t="shared" si="4"/>
        <v/>
      </c>
      <c r="D172" s="696"/>
      <c r="E172" s="694"/>
      <c r="F172" s="1083"/>
      <c r="G172" s="1083"/>
      <c r="H172" s="1083"/>
      <c r="I172" s="1083"/>
      <c r="J172" s="1083"/>
      <c r="K172" s="1083"/>
      <c r="L172" s="1083"/>
      <c r="M172" s="1083"/>
      <c r="N172" s="1083"/>
    </row>
    <row r="173" spans="1:14" ht="16.5" thickBot="1" x14ac:dyDescent="0.3">
      <c r="A173" s="62"/>
      <c r="B173" s="697"/>
      <c r="C173" s="695" t="str">
        <f t="shared" si="4"/>
        <v/>
      </c>
      <c r="D173" s="696"/>
      <c r="E173" s="694"/>
      <c r="F173" s="1083"/>
      <c r="G173" s="1083"/>
      <c r="H173" s="1083"/>
      <c r="I173" s="1083"/>
      <c r="J173" s="1083"/>
      <c r="K173" s="1083"/>
      <c r="L173" s="1083"/>
      <c r="M173" s="1083"/>
      <c r="N173" s="1083"/>
    </row>
    <row r="174" spans="1:14" ht="16.5" thickBot="1" x14ac:dyDescent="0.3">
      <c r="A174" s="62"/>
      <c r="B174" s="697"/>
      <c r="C174" s="695" t="str">
        <f t="shared" si="4"/>
        <v/>
      </c>
      <c r="D174" s="696"/>
      <c r="E174" s="694"/>
      <c r="F174" s="1083"/>
      <c r="G174" s="1083"/>
      <c r="H174" s="1083"/>
      <c r="I174" s="1083"/>
      <c r="J174" s="1083"/>
      <c r="K174" s="1083"/>
      <c r="L174" s="1083"/>
      <c r="M174" s="1083"/>
      <c r="N174" s="1083"/>
    </row>
    <row r="175" spans="1:14" ht="16.5" thickBot="1" x14ac:dyDescent="0.3">
      <c r="A175" s="62"/>
      <c r="B175" s="697"/>
      <c r="C175" s="695" t="str">
        <f t="shared" si="4"/>
        <v/>
      </c>
      <c r="D175" s="696"/>
      <c r="E175" s="694"/>
      <c r="F175" s="1083"/>
      <c r="G175" s="1083"/>
      <c r="H175" s="1083"/>
      <c r="I175" s="1083"/>
      <c r="J175" s="1083"/>
      <c r="K175" s="1083"/>
      <c r="L175" s="1083"/>
      <c r="M175" s="1083"/>
      <c r="N175" s="1083"/>
    </row>
    <row r="176" spans="1:14" ht="16.5" thickBot="1" x14ac:dyDescent="0.3">
      <c r="A176" s="62"/>
      <c r="B176" s="697"/>
      <c r="C176" s="695" t="str">
        <f t="shared" si="4"/>
        <v/>
      </c>
      <c r="D176" s="696"/>
      <c r="E176" s="694"/>
      <c r="F176" s="1083"/>
      <c r="G176" s="1083"/>
      <c r="H176" s="1083"/>
      <c r="I176" s="1083"/>
      <c r="J176" s="1083"/>
      <c r="K176" s="1083"/>
      <c r="L176" s="1083"/>
      <c r="M176" s="1083"/>
      <c r="N176" s="1083"/>
    </row>
    <row r="177" spans="1:14" ht="16.5" thickBot="1" x14ac:dyDescent="0.3">
      <c r="A177" s="62"/>
      <c r="B177" s="697"/>
      <c r="C177" s="695" t="str">
        <f t="shared" si="4"/>
        <v/>
      </c>
      <c r="D177" s="696"/>
      <c r="E177" s="694"/>
      <c r="F177" s="1083"/>
      <c r="G177" s="1083"/>
      <c r="H177" s="1083"/>
      <c r="I177" s="1083"/>
      <c r="J177" s="1083"/>
      <c r="K177" s="1083"/>
      <c r="L177" s="1083"/>
      <c r="M177" s="1083"/>
      <c r="N177" s="1083"/>
    </row>
    <row r="178" spans="1:14" ht="16.5" thickBot="1" x14ac:dyDescent="0.3">
      <c r="A178" s="62"/>
      <c r="B178" s="697"/>
      <c r="C178" s="695" t="str">
        <f t="shared" si="4"/>
        <v/>
      </c>
      <c r="D178" s="696"/>
      <c r="E178" s="694"/>
      <c r="F178" s="1083"/>
      <c r="G178" s="1083"/>
      <c r="H178" s="1083"/>
      <c r="I178" s="1083"/>
      <c r="J178" s="1083"/>
      <c r="K178" s="1083"/>
      <c r="L178" s="1083"/>
      <c r="M178" s="1083"/>
      <c r="N178" s="1083"/>
    </row>
    <row r="179" spans="1:14" ht="16.5" thickBot="1" x14ac:dyDescent="0.3">
      <c r="A179" s="62"/>
      <c r="B179" s="697"/>
      <c r="C179" s="695" t="str">
        <f t="shared" si="4"/>
        <v/>
      </c>
      <c r="D179" s="696"/>
      <c r="E179" s="694"/>
      <c r="F179" s="1083"/>
      <c r="G179" s="1083"/>
      <c r="H179" s="1083"/>
      <c r="I179" s="1083"/>
      <c r="J179" s="1083"/>
      <c r="K179" s="1083"/>
      <c r="L179" s="1083"/>
      <c r="M179" s="1083"/>
      <c r="N179" s="1083"/>
    </row>
    <row r="180" spans="1:14" ht="16.5" thickBot="1" x14ac:dyDescent="0.3">
      <c r="A180" s="62"/>
      <c r="B180" s="697"/>
      <c r="C180" s="695" t="str">
        <f t="shared" si="4"/>
        <v/>
      </c>
      <c r="D180" s="696"/>
      <c r="E180" s="694"/>
      <c r="F180" s="1083"/>
      <c r="G180" s="1083"/>
      <c r="H180" s="1083"/>
      <c r="I180" s="1083"/>
      <c r="J180" s="1083"/>
      <c r="K180" s="1083"/>
      <c r="L180" s="1083"/>
      <c r="M180" s="1083"/>
      <c r="N180" s="1083"/>
    </row>
    <row r="181" spans="1:14" ht="16.5" thickBot="1" x14ac:dyDescent="0.3">
      <c r="A181" s="62"/>
      <c r="B181" s="697"/>
      <c r="C181" s="695" t="str">
        <f t="shared" si="4"/>
        <v/>
      </c>
      <c r="D181" s="696"/>
      <c r="E181" s="694"/>
      <c r="F181" s="1083"/>
      <c r="G181" s="1083"/>
      <c r="H181" s="1083"/>
      <c r="I181" s="1083"/>
      <c r="J181" s="1083"/>
      <c r="K181" s="1083"/>
      <c r="L181" s="1083"/>
      <c r="M181" s="1083"/>
      <c r="N181" s="1083"/>
    </row>
    <row r="182" spans="1:14" ht="16.5" thickBot="1" x14ac:dyDescent="0.3">
      <c r="A182" s="62"/>
      <c r="B182" s="697"/>
      <c r="C182" s="695" t="str">
        <f t="shared" si="4"/>
        <v/>
      </c>
      <c r="D182" s="696"/>
      <c r="E182" s="694"/>
      <c r="F182" s="1083"/>
      <c r="G182" s="1083"/>
      <c r="H182" s="1083"/>
      <c r="I182" s="1083"/>
      <c r="J182" s="1083"/>
      <c r="K182" s="1083"/>
      <c r="L182" s="1083"/>
      <c r="M182" s="1083"/>
      <c r="N182" s="1083"/>
    </row>
    <row r="183" spans="1:14" ht="16.5" thickBot="1" x14ac:dyDescent="0.3">
      <c r="A183" s="62"/>
      <c r="B183" s="697"/>
      <c r="C183" s="695" t="str">
        <f t="shared" si="4"/>
        <v/>
      </c>
      <c r="D183" s="696"/>
      <c r="E183" s="694"/>
      <c r="F183" s="1083"/>
      <c r="G183" s="1083"/>
      <c r="H183" s="1083"/>
      <c r="I183" s="1083"/>
      <c r="J183" s="1083"/>
      <c r="K183" s="1083"/>
      <c r="L183" s="1083"/>
      <c r="M183" s="1083"/>
      <c r="N183" s="1083"/>
    </row>
    <row r="184" spans="1:14" ht="16.5" thickBot="1" x14ac:dyDescent="0.3">
      <c r="A184" s="62"/>
      <c r="B184" s="697"/>
      <c r="C184" s="695" t="str">
        <f t="shared" si="4"/>
        <v/>
      </c>
      <c r="D184" s="696"/>
      <c r="E184" s="694"/>
      <c r="F184" s="1083"/>
      <c r="G184" s="1083"/>
      <c r="H184" s="1083"/>
      <c r="I184" s="1083"/>
      <c r="J184" s="1083"/>
      <c r="K184" s="1083"/>
      <c r="L184" s="1083"/>
      <c r="M184" s="1083"/>
      <c r="N184" s="1083"/>
    </row>
    <row r="185" spans="1:14" ht="16.5" thickBot="1" x14ac:dyDescent="0.3">
      <c r="A185" s="62"/>
      <c r="B185" s="697"/>
      <c r="C185" s="695" t="str">
        <f t="shared" si="4"/>
        <v/>
      </c>
      <c r="D185" s="696"/>
      <c r="E185" s="694"/>
      <c r="F185" s="1083"/>
      <c r="G185" s="1083"/>
      <c r="H185" s="1083"/>
      <c r="I185" s="1083"/>
      <c r="J185" s="1083"/>
      <c r="K185" s="1083"/>
      <c r="L185" s="1083"/>
      <c r="M185" s="1083"/>
      <c r="N185" s="1083"/>
    </row>
    <row r="186" spans="1:14" ht="16.5" thickBot="1" x14ac:dyDescent="0.3">
      <c r="A186" s="62"/>
      <c r="B186" s="697"/>
      <c r="C186" s="695" t="str">
        <f t="shared" si="4"/>
        <v/>
      </c>
      <c r="D186" s="696"/>
      <c r="E186" s="694"/>
      <c r="F186" s="1083"/>
      <c r="G186" s="1083"/>
      <c r="H186" s="1083"/>
      <c r="I186" s="1083"/>
      <c r="J186" s="1083"/>
      <c r="K186" s="1083"/>
      <c r="L186" s="1083"/>
      <c r="M186" s="1083"/>
      <c r="N186" s="1083"/>
    </row>
    <row r="187" spans="1:14" ht="16.5" thickBot="1" x14ac:dyDescent="0.3">
      <c r="A187" s="62"/>
      <c r="B187" s="697"/>
      <c r="C187" s="695" t="str">
        <f t="shared" si="4"/>
        <v/>
      </c>
      <c r="D187" s="696"/>
      <c r="E187" s="694"/>
      <c r="F187" s="1083"/>
      <c r="G187" s="1083"/>
      <c r="H187" s="1083"/>
      <c r="I187" s="1083"/>
      <c r="J187" s="1083"/>
      <c r="K187" s="1083"/>
      <c r="L187" s="1083"/>
      <c r="M187" s="1083"/>
      <c r="N187" s="1083"/>
    </row>
    <row r="188" spans="1:14" ht="16.5" thickBot="1" x14ac:dyDescent="0.3">
      <c r="A188" s="62"/>
      <c r="B188" s="697"/>
      <c r="C188" s="695" t="str">
        <f t="shared" si="4"/>
        <v/>
      </c>
      <c r="D188" s="696"/>
      <c r="E188" s="694"/>
      <c r="F188" s="1083"/>
      <c r="G188" s="1083"/>
      <c r="H188" s="1083"/>
      <c r="I188" s="1083"/>
      <c r="J188" s="1083"/>
      <c r="K188" s="1083"/>
      <c r="L188" s="1083"/>
      <c r="M188" s="1083"/>
      <c r="N188" s="1083"/>
    </row>
    <row r="189" spans="1:14" ht="16.5" thickBot="1" x14ac:dyDescent="0.3">
      <c r="A189" s="62"/>
      <c r="B189" s="697"/>
      <c r="C189" s="695" t="str">
        <f t="shared" si="4"/>
        <v/>
      </c>
      <c r="D189" s="696"/>
      <c r="E189" s="694"/>
      <c r="F189" s="1083"/>
      <c r="G189" s="1083"/>
      <c r="H189" s="1083"/>
      <c r="I189" s="1083"/>
      <c r="J189" s="1083"/>
      <c r="K189" s="1083"/>
      <c r="L189" s="1083"/>
      <c r="M189" s="1083"/>
      <c r="N189" s="1083"/>
    </row>
    <row r="190" spans="1:14" ht="16.5" thickBot="1" x14ac:dyDescent="0.3">
      <c r="A190" s="62"/>
      <c r="B190" s="697"/>
      <c r="C190" s="695" t="str">
        <f t="shared" si="4"/>
        <v/>
      </c>
      <c r="D190" s="696"/>
      <c r="E190" s="694"/>
      <c r="F190" s="1083"/>
      <c r="G190" s="1083"/>
      <c r="H190" s="1083"/>
      <c r="I190" s="1083"/>
      <c r="J190" s="1083"/>
      <c r="K190" s="1083"/>
      <c r="L190" s="1083"/>
      <c r="M190" s="1083"/>
      <c r="N190" s="1083"/>
    </row>
    <row r="191" spans="1:14" ht="16.5" thickBot="1" x14ac:dyDescent="0.3">
      <c r="A191" s="62"/>
      <c r="B191" s="697"/>
      <c r="C191" s="695" t="str">
        <f t="shared" si="4"/>
        <v/>
      </c>
      <c r="D191" s="696"/>
      <c r="E191" s="694"/>
      <c r="F191" s="1083"/>
      <c r="G191" s="1083"/>
      <c r="H191" s="1083"/>
      <c r="I191" s="1083"/>
      <c r="J191" s="1083"/>
      <c r="K191" s="1083"/>
      <c r="L191" s="1083"/>
      <c r="M191" s="1083"/>
      <c r="N191" s="1083"/>
    </row>
    <row r="192" spans="1:14" ht="16.5" thickBot="1" x14ac:dyDescent="0.3">
      <c r="A192" s="62"/>
      <c r="B192" s="697"/>
      <c r="C192" s="695" t="str">
        <f t="shared" si="4"/>
        <v/>
      </c>
      <c r="D192" s="696"/>
      <c r="E192" s="694"/>
      <c r="F192" s="1083"/>
      <c r="G192" s="1083"/>
      <c r="H192" s="1083"/>
      <c r="I192" s="1083"/>
      <c r="J192" s="1083"/>
      <c r="K192" s="1083"/>
      <c r="L192" s="1083"/>
      <c r="M192" s="1083"/>
      <c r="N192" s="1083"/>
    </row>
    <row r="193" spans="1:14" ht="16.5" thickBot="1" x14ac:dyDescent="0.3">
      <c r="A193" s="62"/>
      <c r="B193" s="697"/>
      <c r="C193" s="695" t="str">
        <f t="shared" si="4"/>
        <v/>
      </c>
      <c r="D193" s="696"/>
      <c r="E193" s="694"/>
      <c r="F193" s="1083"/>
      <c r="G193" s="1083"/>
      <c r="H193" s="1083"/>
      <c r="I193" s="1083"/>
      <c r="J193" s="1083"/>
      <c r="K193" s="1083"/>
      <c r="L193" s="1083"/>
      <c r="M193" s="1083"/>
      <c r="N193" s="1083"/>
    </row>
    <row r="194" spans="1:14" ht="16.5" thickBot="1" x14ac:dyDescent="0.3">
      <c r="A194" s="62"/>
      <c r="B194" s="697"/>
      <c r="C194" s="695" t="str">
        <f t="shared" si="4"/>
        <v/>
      </c>
      <c r="D194" s="696"/>
      <c r="E194" s="694"/>
      <c r="F194" s="1083"/>
      <c r="G194" s="1083"/>
      <c r="H194" s="1083"/>
      <c r="I194" s="1083"/>
      <c r="J194" s="1083"/>
      <c r="K194" s="1083"/>
      <c r="L194" s="1083"/>
      <c r="M194" s="1083"/>
      <c r="N194" s="1083"/>
    </row>
    <row r="195" spans="1:14" ht="16.5" thickBot="1" x14ac:dyDescent="0.3">
      <c r="A195" s="62"/>
      <c r="B195" s="697"/>
      <c r="C195" s="695" t="str">
        <f t="shared" si="4"/>
        <v/>
      </c>
      <c r="D195" s="696"/>
      <c r="E195" s="694"/>
      <c r="F195" s="1083"/>
      <c r="G195" s="1083"/>
      <c r="H195" s="1083"/>
      <c r="I195" s="1083"/>
      <c r="J195" s="1083"/>
      <c r="K195" s="1083"/>
      <c r="L195" s="1083"/>
      <c r="M195" s="1083"/>
      <c r="N195" s="1083"/>
    </row>
    <row r="196" spans="1:14" ht="16.5" thickBot="1" x14ac:dyDescent="0.3">
      <c r="A196" s="62"/>
      <c r="B196" s="697"/>
      <c r="C196" s="695" t="str">
        <f t="shared" si="4"/>
        <v/>
      </c>
      <c r="D196" s="696"/>
      <c r="E196" s="694"/>
      <c r="F196" s="1083"/>
      <c r="G196" s="1083"/>
      <c r="H196" s="1083"/>
      <c r="I196" s="1083"/>
      <c r="J196" s="1083"/>
      <c r="K196" s="1083"/>
      <c r="L196" s="1083"/>
      <c r="M196" s="1083"/>
      <c r="N196" s="1083"/>
    </row>
    <row r="197" spans="1:14" ht="16.5" thickBot="1" x14ac:dyDescent="0.3">
      <c r="A197" s="62"/>
      <c r="B197" s="697"/>
      <c r="C197" s="695" t="str">
        <f t="shared" si="4"/>
        <v/>
      </c>
      <c r="D197" s="696"/>
      <c r="E197" s="694"/>
      <c r="F197" s="1083"/>
      <c r="G197" s="1083"/>
      <c r="H197" s="1083"/>
      <c r="I197" s="1083"/>
      <c r="J197" s="1083"/>
      <c r="K197" s="1083"/>
      <c r="L197" s="1083"/>
      <c r="M197" s="1083"/>
      <c r="N197" s="1083"/>
    </row>
    <row r="198" spans="1:14" ht="16.5" thickBot="1" x14ac:dyDescent="0.3">
      <c r="A198" s="62"/>
      <c r="B198" s="697"/>
      <c r="C198" s="695" t="str">
        <f t="shared" si="4"/>
        <v/>
      </c>
      <c r="D198" s="696"/>
      <c r="E198" s="694"/>
      <c r="F198" s="1083"/>
      <c r="G198" s="1083"/>
      <c r="H198" s="1083"/>
      <c r="I198" s="1083"/>
      <c r="J198" s="1083"/>
      <c r="K198" s="1083"/>
      <c r="L198" s="1083"/>
      <c r="M198" s="1083"/>
      <c r="N198" s="1083"/>
    </row>
    <row r="199" spans="1:14" ht="16.5" thickBot="1" x14ac:dyDescent="0.3">
      <c r="A199" s="62"/>
      <c r="B199" s="697"/>
      <c r="C199" s="695" t="str">
        <f t="shared" si="4"/>
        <v/>
      </c>
      <c r="D199" s="696"/>
      <c r="E199" s="694"/>
      <c r="F199" s="1083"/>
      <c r="G199" s="1083"/>
      <c r="H199" s="1083"/>
      <c r="I199" s="1083"/>
      <c r="J199" s="1083"/>
      <c r="K199" s="1083"/>
      <c r="L199" s="1083"/>
      <c r="M199" s="1083"/>
      <c r="N199" s="1083"/>
    </row>
    <row r="200" spans="1:14" ht="16.5" thickBot="1" x14ac:dyDescent="0.3">
      <c r="A200" s="62"/>
      <c r="B200" s="697"/>
      <c r="C200" s="695" t="str">
        <f t="shared" si="4"/>
        <v/>
      </c>
      <c r="D200" s="696"/>
      <c r="E200" s="694"/>
      <c r="F200" s="1083"/>
      <c r="G200" s="1083"/>
      <c r="H200" s="1083"/>
      <c r="I200" s="1083"/>
      <c r="J200" s="1083"/>
      <c r="K200" s="1083"/>
      <c r="L200" s="1083"/>
      <c r="M200" s="1083"/>
      <c r="N200" s="1083"/>
    </row>
    <row r="201" spans="1:14" ht="16.5" thickBot="1" x14ac:dyDescent="0.3">
      <c r="A201" s="62"/>
      <c r="B201" s="697"/>
      <c r="C201" s="695" t="str">
        <f t="shared" si="4"/>
        <v/>
      </c>
      <c r="D201" s="696"/>
      <c r="E201" s="694"/>
      <c r="F201" s="1083"/>
      <c r="G201" s="1083"/>
      <c r="H201" s="1083"/>
      <c r="I201" s="1083"/>
      <c r="J201" s="1083"/>
      <c r="K201" s="1083"/>
      <c r="L201" s="1083"/>
      <c r="M201" s="1083"/>
      <c r="N201" s="1083"/>
    </row>
    <row r="202" spans="1:14" ht="16.5" thickBot="1" x14ac:dyDescent="0.3">
      <c r="A202" s="62"/>
      <c r="B202" s="697"/>
      <c r="C202" s="695" t="str">
        <f t="shared" si="4"/>
        <v/>
      </c>
      <c r="D202" s="696"/>
      <c r="E202" s="694"/>
      <c r="F202" s="1083"/>
      <c r="G202" s="1083"/>
      <c r="H202" s="1083"/>
      <c r="I202" s="1083"/>
      <c r="J202" s="1083"/>
      <c r="K202" s="1083"/>
      <c r="L202" s="1083"/>
      <c r="M202" s="1083"/>
      <c r="N202" s="1083"/>
    </row>
    <row r="203" spans="1:14" ht="16.5" thickBot="1" x14ac:dyDescent="0.3">
      <c r="A203" s="62"/>
      <c r="B203" s="697"/>
      <c r="C203" s="695" t="str">
        <f t="shared" si="4"/>
        <v/>
      </c>
      <c r="D203" s="696"/>
      <c r="E203" s="694"/>
      <c r="F203" s="1083"/>
      <c r="G203" s="1083"/>
      <c r="H203" s="1083"/>
      <c r="I203" s="1083"/>
      <c r="J203" s="1083"/>
      <c r="K203" s="1083"/>
      <c r="L203" s="1083"/>
      <c r="M203" s="1083"/>
      <c r="N203" s="1083"/>
    </row>
    <row r="204" spans="1:14" ht="16.5" thickBot="1" x14ac:dyDescent="0.3">
      <c r="A204" s="62"/>
      <c r="B204" s="697"/>
      <c r="C204" s="695" t="str">
        <f t="shared" ref="C204:C267" si="5">IF(B204&gt;0, (B204-B203), "")</f>
        <v/>
      </c>
      <c r="D204" s="696"/>
      <c r="E204" s="694"/>
      <c r="F204" s="1083"/>
      <c r="G204" s="1083"/>
      <c r="H204" s="1083"/>
      <c r="I204" s="1083"/>
      <c r="J204" s="1083"/>
      <c r="K204" s="1083"/>
      <c r="L204" s="1083"/>
      <c r="M204" s="1083"/>
      <c r="N204" s="1083"/>
    </row>
    <row r="205" spans="1:14" ht="16.5" thickBot="1" x14ac:dyDescent="0.3">
      <c r="A205" s="62"/>
      <c r="B205" s="697"/>
      <c r="C205" s="695" t="str">
        <f t="shared" si="5"/>
        <v/>
      </c>
      <c r="D205" s="696"/>
      <c r="E205" s="694"/>
      <c r="F205" s="1083"/>
      <c r="G205" s="1083"/>
      <c r="H205" s="1083"/>
      <c r="I205" s="1083"/>
      <c r="J205" s="1083"/>
      <c r="K205" s="1083"/>
      <c r="L205" s="1083"/>
      <c r="M205" s="1083"/>
      <c r="N205" s="1083"/>
    </row>
    <row r="206" spans="1:14" ht="16.5" thickBot="1" x14ac:dyDescent="0.3">
      <c r="A206" s="62"/>
      <c r="B206" s="697"/>
      <c r="C206" s="695" t="str">
        <f t="shared" si="5"/>
        <v/>
      </c>
      <c r="D206" s="696"/>
      <c r="E206" s="694"/>
      <c r="F206" s="1083"/>
      <c r="G206" s="1083"/>
      <c r="H206" s="1083"/>
      <c r="I206" s="1083"/>
      <c r="J206" s="1083"/>
      <c r="K206" s="1083"/>
      <c r="L206" s="1083"/>
      <c r="M206" s="1083"/>
      <c r="N206" s="1083"/>
    </row>
    <row r="207" spans="1:14" ht="16.5" thickBot="1" x14ac:dyDescent="0.3">
      <c r="A207" s="62"/>
      <c r="B207" s="697"/>
      <c r="C207" s="695" t="str">
        <f t="shared" si="5"/>
        <v/>
      </c>
      <c r="D207" s="696"/>
      <c r="E207" s="694"/>
      <c r="F207" s="1083"/>
      <c r="G207" s="1083"/>
      <c r="H207" s="1083"/>
      <c r="I207" s="1083"/>
      <c r="J207" s="1083"/>
      <c r="K207" s="1083"/>
      <c r="L207" s="1083"/>
      <c r="M207" s="1083"/>
      <c r="N207" s="1083"/>
    </row>
    <row r="208" spans="1:14" ht="16.5" thickBot="1" x14ac:dyDescent="0.3">
      <c r="A208" s="62"/>
      <c r="B208" s="697"/>
      <c r="C208" s="695" t="str">
        <f t="shared" si="5"/>
        <v/>
      </c>
      <c r="D208" s="696"/>
      <c r="E208" s="694"/>
      <c r="F208" s="1083"/>
      <c r="G208" s="1083"/>
      <c r="H208" s="1083"/>
      <c r="I208" s="1083"/>
      <c r="J208" s="1083"/>
      <c r="K208" s="1083"/>
      <c r="L208" s="1083"/>
      <c r="M208" s="1083"/>
      <c r="N208" s="1083"/>
    </row>
    <row r="209" spans="1:14" ht="16.5" thickBot="1" x14ac:dyDescent="0.3">
      <c r="A209" s="62"/>
      <c r="B209" s="697"/>
      <c r="C209" s="695" t="str">
        <f t="shared" si="5"/>
        <v/>
      </c>
      <c r="D209" s="696"/>
      <c r="E209" s="694"/>
      <c r="F209" s="1083"/>
      <c r="G209" s="1083"/>
      <c r="H209" s="1083"/>
      <c r="I209" s="1083"/>
      <c r="J209" s="1083"/>
      <c r="K209" s="1083"/>
      <c r="L209" s="1083"/>
      <c r="M209" s="1083"/>
      <c r="N209" s="1083"/>
    </row>
    <row r="210" spans="1:14" ht="16.5" thickBot="1" x14ac:dyDescent="0.3">
      <c r="A210" s="62"/>
      <c r="B210" s="697"/>
      <c r="C210" s="695" t="str">
        <f t="shared" si="5"/>
        <v/>
      </c>
      <c r="D210" s="696"/>
      <c r="E210" s="694"/>
      <c r="F210" s="1083"/>
      <c r="G210" s="1083"/>
      <c r="H210" s="1083"/>
      <c r="I210" s="1083"/>
      <c r="J210" s="1083"/>
      <c r="K210" s="1083"/>
      <c r="L210" s="1083"/>
      <c r="M210" s="1083"/>
      <c r="N210" s="1083"/>
    </row>
    <row r="211" spans="1:14" ht="16.5" thickBot="1" x14ac:dyDescent="0.3">
      <c r="A211" s="62"/>
      <c r="B211" s="697"/>
      <c r="C211" s="695" t="str">
        <f t="shared" si="5"/>
        <v/>
      </c>
      <c r="D211" s="696"/>
      <c r="E211" s="694"/>
      <c r="F211" s="1083"/>
      <c r="G211" s="1083"/>
      <c r="H211" s="1083"/>
      <c r="I211" s="1083"/>
      <c r="J211" s="1083"/>
      <c r="K211" s="1083"/>
      <c r="L211" s="1083"/>
      <c r="M211" s="1083"/>
      <c r="N211" s="1083"/>
    </row>
    <row r="212" spans="1:14" ht="16.5" thickBot="1" x14ac:dyDescent="0.3">
      <c r="A212" s="62"/>
      <c r="B212" s="697"/>
      <c r="C212" s="695" t="str">
        <f t="shared" si="5"/>
        <v/>
      </c>
      <c r="D212" s="696"/>
      <c r="E212" s="694"/>
      <c r="F212" s="1083"/>
      <c r="G212" s="1083"/>
      <c r="H212" s="1083"/>
      <c r="I212" s="1083"/>
      <c r="J212" s="1083"/>
      <c r="K212" s="1083"/>
      <c r="L212" s="1083"/>
      <c r="M212" s="1083"/>
      <c r="N212" s="1083"/>
    </row>
    <row r="213" spans="1:14" ht="16.5" thickBot="1" x14ac:dyDescent="0.3">
      <c r="A213" s="62"/>
      <c r="B213" s="697"/>
      <c r="C213" s="695" t="str">
        <f t="shared" si="5"/>
        <v/>
      </c>
      <c r="D213" s="696"/>
      <c r="E213" s="694"/>
      <c r="F213" s="1083"/>
      <c r="G213" s="1083"/>
      <c r="H213" s="1083"/>
      <c r="I213" s="1083"/>
      <c r="J213" s="1083"/>
      <c r="K213" s="1083"/>
      <c r="L213" s="1083"/>
      <c r="M213" s="1083"/>
      <c r="N213" s="1083"/>
    </row>
    <row r="214" spans="1:14" ht="16.5" thickBot="1" x14ac:dyDescent="0.3">
      <c r="A214" s="62"/>
      <c r="B214" s="697"/>
      <c r="C214" s="695" t="str">
        <f t="shared" si="5"/>
        <v/>
      </c>
      <c r="D214" s="696"/>
      <c r="E214" s="694"/>
      <c r="F214" s="1083"/>
      <c r="G214" s="1083"/>
      <c r="H214" s="1083"/>
      <c r="I214" s="1083"/>
      <c r="J214" s="1083"/>
      <c r="K214" s="1083"/>
      <c r="L214" s="1083"/>
      <c r="M214" s="1083"/>
      <c r="N214" s="1083"/>
    </row>
    <row r="215" spans="1:14" ht="16.5" thickBot="1" x14ac:dyDescent="0.3">
      <c r="A215" s="62"/>
      <c r="B215" s="697"/>
      <c r="C215" s="695" t="str">
        <f t="shared" si="5"/>
        <v/>
      </c>
      <c r="D215" s="696"/>
      <c r="E215" s="694"/>
      <c r="F215" s="1083"/>
      <c r="G215" s="1083"/>
      <c r="H215" s="1083"/>
      <c r="I215" s="1083"/>
      <c r="J215" s="1083"/>
      <c r="K215" s="1083"/>
      <c r="L215" s="1083"/>
      <c r="M215" s="1083"/>
      <c r="N215" s="1083"/>
    </row>
    <row r="216" spans="1:14" ht="16.5" thickBot="1" x14ac:dyDescent="0.3">
      <c r="A216" s="62"/>
      <c r="B216" s="697"/>
      <c r="C216" s="695" t="str">
        <f t="shared" si="5"/>
        <v/>
      </c>
      <c r="D216" s="696"/>
      <c r="E216" s="694"/>
      <c r="F216" s="1083"/>
      <c r="G216" s="1083"/>
      <c r="H216" s="1083"/>
      <c r="I216" s="1083"/>
      <c r="J216" s="1083"/>
      <c r="K216" s="1083"/>
      <c r="L216" s="1083"/>
      <c r="M216" s="1083"/>
      <c r="N216" s="1083"/>
    </row>
    <row r="217" spans="1:14" ht="16.5" thickBot="1" x14ac:dyDescent="0.3">
      <c r="A217" s="62"/>
      <c r="B217" s="697"/>
      <c r="C217" s="695" t="str">
        <f t="shared" si="5"/>
        <v/>
      </c>
      <c r="D217" s="696"/>
      <c r="E217" s="694"/>
      <c r="F217" s="1083"/>
      <c r="G217" s="1083"/>
      <c r="H217" s="1083"/>
      <c r="I217" s="1083"/>
      <c r="J217" s="1083"/>
      <c r="K217" s="1083"/>
      <c r="L217" s="1083"/>
      <c r="M217" s="1083"/>
      <c r="N217" s="1083"/>
    </row>
    <row r="218" spans="1:14" ht="16.5" thickBot="1" x14ac:dyDescent="0.3">
      <c r="A218" s="62"/>
      <c r="B218" s="697"/>
      <c r="C218" s="695" t="str">
        <f t="shared" si="5"/>
        <v/>
      </c>
      <c r="D218" s="696"/>
      <c r="E218" s="694"/>
      <c r="F218" s="1083"/>
      <c r="G218" s="1083"/>
      <c r="H218" s="1083"/>
      <c r="I218" s="1083"/>
      <c r="J218" s="1083"/>
      <c r="K218" s="1083"/>
      <c r="L218" s="1083"/>
      <c r="M218" s="1083"/>
      <c r="N218" s="1083"/>
    </row>
    <row r="219" spans="1:14" ht="16.5" thickBot="1" x14ac:dyDescent="0.3">
      <c r="A219" s="62"/>
      <c r="B219" s="697"/>
      <c r="C219" s="695" t="str">
        <f t="shared" si="5"/>
        <v/>
      </c>
      <c r="D219" s="696"/>
      <c r="E219" s="694"/>
      <c r="F219" s="1083"/>
      <c r="G219" s="1083"/>
      <c r="H219" s="1083"/>
      <c r="I219" s="1083"/>
      <c r="J219" s="1083"/>
      <c r="K219" s="1083"/>
      <c r="L219" s="1083"/>
      <c r="M219" s="1083"/>
      <c r="N219" s="1083"/>
    </row>
    <row r="220" spans="1:14" ht="16.5" thickBot="1" x14ac:dyDescent="0.3">
      <c r="A220" s="62"/>
      <c r="B220" s="697"/>
      <c r="C220" s="695" t="str">
        <f t="shared" si="5"/>
        <v/>
      </c>
      <c r="D220" s="696"/>
      <c r="E220" s="694"/>
      <c r="F220" s="1083"/>
      <c r="G220" s="1083"/>
      <c r="H220" s="1083"/>
      <c r="I220" s="1083"/>
      <c r="J220" s="1083"/>
      <c r="K220" s="1083"/>
      <c r="L220" s="1083"/>
      <c r="M220" s="1083"/>
      <c r="N220" s="1083"/>
    </row>
    <row r="221" spans="1:14" ht="16.5" thickBot="1" x14ac:dyDescent="0.3">
      <c r="A221" s="62"/>
      <c r="B221" s="697"/>
      <c r="C221" s="695" t="str">
        <f t="shared" si="5"/>
        <v/>
      </c>
      <c r="D221" s="696"/>
      <c r="E221" s="694"/>
      <c r="F221" s="1083"/>
      <c r="G221" s="1083"/>
      <c r="H221" s="1083"/>
      <c r="I221" s="1083"/>
      <c r="J221" s="1083"/>
      <c r="K221" s="1083"/>
      <c r="L221" s="1083"/>
      <c r="M221" s="1083"/>
      <c r="N221" s="1083"/>
    </row>
    <row r="222" spans="1:14" ht="16.5" thickBot="1" x14ac:dyDescent="0.3">
      <c r="A222" s="62"/>
      <c r="B222" s="697"/>
      <c r="C222" s="695" t="str">
        <f t="shared" si="5"/>
        <v/>
      </c>
      <c r="D222" s="696"/>
      <c r="E222" s="694"/>
      <c r="F222" s="1083"/>
      <c r="G222" s="1083"/>
      <c r="H222" s="1083"/>
      <c r="I222" s="1083"/>
      <c r="J222" s="1083"/>
      <c r="K222" s="1083"/>
      <c r="L222" s="1083"/>
      <c r="M222" s="1083"/>
      <c r="N222" s="1083"/>
    </row>
    <row r="223" spans="1:14" ht="16.5" thickBot="1" x14ac:dyDescent="0.3">
      <c r="A223" s="62"/>
      <c r="B223" s="697"/>
      <c r="C223" s="695" t="str">
        <f t="shared" si="5"/>
        <v/>
      </c>
      <c r="D223" s="696"/>
      <c r="E223" s="694"/>
      <c r="F223" s="1083"/>
      <c r="G223" s="1083"/>
      <c r="H223" s="1083"/>
      <c r="I223" s="1083"/>
      <c r="J223" s="1083"/>
      <c r="K223" s="1083"/>
      <c r="L223" s="1083"/>
      <c r="M223" s="1083"/>
      <c r="N223" s="1083"/>
    </row>
    <row r="224" spans="1:14" ht="16.5" thickBot="1" x14ac:dyDescent="0.3">
      <c r="A224" s="62"/>
      <c r="B224" s="697"/>
      <c r="C224" s="695" t="str">
        <f t="shared" si="5"/>
        <v/>
      </c>
      <c r="D224" s="696"/>
      <c r="E224" s="694"/>
      <c r="F224" s="1083"/>
      <c r="G224" s="1083"/>
      <c r="H224" s="1083"/>
      <c r="I224" s="1083"/>
      <c r="J224" s="1083"/>
      <c r="K224" s="1083"/>
      <c r="L224" s="1083"/>
      <c r="M224" s="1083"/>
      <c r="N224" s="1083"/>
    </row>
    <row r="225" spans="1:14" ht="16.5" thickBot="1" x14ac:dyDescent="0.3">
      <c r="A225" s="62"/>
      <c r="B225" s="697"/>
      <c r="C225" s="695" t="str">
        <f t="shared" si="5"/>
        <v/>
      </c>
      <c r="D225" s="696"/>
      <c r="E225" s="694"/>
      <c r="F225" s="1083"/>
      <c r="G225" s="1083"/>
      <c r="H225" s="1083"/>
      <c r="I225" s="1083"/>
      <c r="J225" s="1083"/>
      <c r="K225" s="1083"/>
      <c r="L225" s="1083"/>
      <c r="M225" s="1083"/>
      <c r="N225" s="1083"/>
    </row>
    <row r="226" spans="1:14" ht="16.5" thickBot="1" x14ac:dyDescent="0.3">
      <c r="A226" s="62"/>
      <c r="B226" s="697"/>
      <c r="C226" s="695" t="str">
        <f t="shared" si="5"/>
        <v/>
      </c>
      <c r="D226" s="696"/>
      <c r="E226" s="694"/>
      <c r="F226" s="1083"/>
      <c r="G226" s="1083"/>
      <c r="H226" s="1083"/>
      <c r="I226" s="1083"/>
      <c r="J226" s="1083"/>
      <c r="K226" s="1083"/>
      <c r="L226" s="1083"/>
      <c r="M226" s="1083"/>
      <c r="N226" s="1083"/>
    </row>
    <row r="227" spans="1:14" ht="16.5" thickBot="1" x14ac:dyDescent="0.3">
      <c r="A227" s="62"/>
      <c r="B227" s="697"/>
      <c r="C227" s="695" t="str">
        <f t="shared" si="5"/>
        <v/>
      </c>
      <c r="D227" s="696"/>
      <c r="E227" s="694"/>
      <c r="F227" s="1083"/>
      <c r="G227" s="1083"/>
      <c r="H227" s="1083"/>
      <c r="I227" s="1083"/>
      <c r="J227" s="1083"/>
      <c r="K227" s="1083"/>
      <c r="L227" s="1083"/>
      <c r="M227" s="1083"/>
      <c r="N227" s="1083"/>
    </row>
    <row r="228" spans="1:14" ht="16.5" thickBot="1" x14ac:dyDescent="0.3">
      <c r="A228" s="62"/>
      <c r="B228" s="697"/>
      <c r="C228" s="695" t="str">
        <f t="shared" si="5"/>
        <v/>
      </c>
      <c r="D228" s="696"/>
      <c r="E228" s="694"/>
      <c r="F228" s="1083"/>
      <c r="G228" s="1083"/>
      <c r="H228" s="1083"/>
      <c r="I228" s="1083"/>
      <c r="J228" s="1083"/>
      <c r="K228" s="1083"/>
      <c r="L228" s="1083"/>
      <c r="M228" s="1083"/>
      <c r="N228" s="1083"/>
    </row>
    <row r="229" spans="1:14" ht="16.5" thickBot="1" x14ac:dyDescent="0.3">
      <c r="A229" s="62"/>
      <c r="B229" s="697"/>
      <c r="C229" s="695" t="str">
        <f t="shared" si="5"/>
        <v/>
      </c>
      <c r="D229" s="696"/>
      <c r="E229" s="694"/>
      <c r="F229" s="1083"/>
      <c r="G229" s="1083"/>
      <c r="H229" s="1083"/>
      <c r="I229" s="1083"/>
      <c r="J229" s="1083"/>
      <c r="K229" s="1083"/>
      <c r="L229" s="1083"/>
      <c r="M229" s="1083"/>
      <c r="N229" s="1083"/>
    </row>
    <row r="230" spans="1:14" ht="16.5" thickBot="1" x14ac:dyDescent="0.3">
      <c r="A230" s="62"/>
      <c r="B230" s="697"/>
      <c r="C230" s="695" t="str">
        <f t="shared" si="5"/>
        <v/>
      </c>
      <c r="D230" s="696"/>
      <c r="E230" s="694"/>
      <c r="F230" s="1083"/>
      <c r="G230" s="1083"/>
      <c r="H230" s="1083"/>
      <c r="I230" s="1083"/>
      <c r="J230" s="1083"/>
      <c r="K230" s="1083"/>
      <c r="L230" s="1083"/>
      <c r="M230" s="1083"/>
      <c r="N230" s="1083"/>
    </row>
    <row r="231" spans="1:14" ht="16.5" thickBot="1" x14ac:dyDescent="0.3">
      <c r="A231" s="62"/>
      <c r="B231" s="697"/>
      <c r="C231" s="695" t="str">
        <f t="shared" si="5"/>
        <v/>
      </c>
      <c r="D231" s="696"/>
      <c r="E231" s="694"/>
      <c r="F231" s="1083"/>
      <c r="G231" s="1083"/>
      <c r="H231" s="1083"/>
      <c r="I231" s="1083"/>
      <c r="J231" s="1083"/>
      <c r="K231" s="1083"/>
      <c r="L231" s="1083"/>
      <c r="M231" s="1083"/>
      <c r="N231" s="1083"/>
    </row>
    <row r="232" spans="1:14" ht="16.5" thickBot="1" x14ac:dyDescent="0.3">
      <c r="A232" s="62"/>
      <c r="B232" s="697"/>
      <c r="C232" s="695" t="str">
        <f t="shared" si="5"/>
        <v/>
      </c>
      <c r="D232" s="696"/>
      <c r="E232" s="694"/>
      <c r="F232" s="1083"/>
      <c r="G232" s="1083"/>
      <c r="H232" s="1083"/>
      <c r="I232" s="1083"/>
      <c r="J232" s="1083"/>
      <c r="K232" s="1083"/>
      <c r="L232" s="1083"/>
      <c r="M232" s="1083"/>
      <c r="N232" s="1083"/>
    </row>
    <row r="233" spans="1:14" ht="16.5" thickBot="1" x14ac:dyDescent="0.3">
      <c r="A233" s="62"/>
      <c r="B233" s="697"/>
      <c r="C233" s="695" t="str">
        <f t="shared" si="5"/>
        <v/>
      </c>
      <c r="D233" s="696"/>
      <c r="E233" s="694"/>
      <c r="F233" s="1083"/>
      <c r="G233" s="1083"/>
      <c r="H233" s="1083"/>
      <c r="I233" s="1083"/>
      <c r="J233" s="1083"/>
      <c r="K233" s="1083"/>
      <c r="L233" s="1083"/>
      <c r="M233" s="1083"/>
      <c r="N233" s="1083"/>
    </row>
    <row r="234" spans="1:14" ht="16.5" thickBot="1" x14ac:dyDescent="0.3">
      <c r="A234" s="62"/>
      <c r="B234" s="697"/>
      <c r="C234" s="695" t="str">
        <f t="shared" si="5"/>
        <v/>
      </c>
      <c r="D234" s="696"/>
      <c r="E234" s="694"/>
      <c r="F234" s="1083"/>
      <c r="G234" s="1083"/>
      <c r="H234" s="1083"/>
      <c r="I234" s="1083"/>
      <c r="J234" s="1083"/>
      <c r="K234" s="1083"/>
      <c r="L234" s="1083"/>
      <c r="M234" s="1083"/>
      <c r="N234" s="1083"/>
    </row>
    <row r="235" spans="1:14" ht="16.5" thickBot="1" x14ac:dyDescent="0.3">
      <c r="A235" s="62"/>
      <c r="B235" s="697"/>
      <c r="C235" s="695" t="str">
        <f t="shared" si="5"/>
        <v/>
      </c>
      <c r="D235" s="696"/>
      <c r="E235" s="694"/>
      <c r="F235" s="1083"/>
      <c r="G235" s="1083"/>
      <c r="H235" s="1083"/>
      <c r="I235" s="1083"/>
      <c r="J235" s="1083"/>
      <c r="K235" s="1083"/>
      <c r="L235" s="1083"/>
      <c r="M235" s="1083"/>
      <c r="N235" s="1083"/>
    </row>
    <row r="236" spans="1:14" ht="16.5" thickBot="1" x14ac:dyDescent="0.3">
      <c r="A236" s="62"/>
      <c r="B236" s="697"/>
      <c r="C236" s="695" t="str">
        <f t="shared" si="5"/>
        <v/>
      </c>
      <c r="D236" s="696"/>
      <c r="E236" s="694"/>
      <c r="F236" s="1083"/>
      <c r="G236" s="1083"/>
      <c r="H236" s="1083"/>
      <c r="I236" s="1083"/>
      <c r="J236" s="1083"/>
      <c r="K236" s="1083"/>
      <c r="L236" s="1083"/>
      <c r="M236" s="1083"/>
      <c r="N236" s="1083"/>
    </row>
    <row r="237" spans="1:14" ht="16.5" thickBot="1" x14ac:dyDescent="0.3">
      <c r="A237" s="62"/>
      <c r="B237" s="697"/>
      <c r="C237" s="695" t="str">
        <f t="shared" si="5"/>
        <v/>
      </c>
      <c r="D237" s="696"/>
      <c r="E237" s="694"/>
      <c r="F237" s="1083"/>
      <c r="G237" s="1083"/>
      <c r="H237" s="1083"/>
      <c r="I237" s="1083"/>
      <c r="J237" s="1083"/>
      <c r="K237" s="1083"/>
      <c r="L237" s="1083"/>
      <c r="M237" s="1083"/>
      <c r="N237" s="1083"/>
    </row>
    <row r="238" spans="1:14" ht="16.5" thickBot="1" x14ac:dyDescent="0.3">
      <c r="A238" s="62"/>
      <c r="B238" s="697"/>
      <c r="C238" s="695" t="str">
        <f t="shared" si="5"/>
        <v/>
      </c>
      <c r="D238" s="696"/>
      <c r="E238" s="694"/>
      <c r="F238" s="1083"/>
      <c r="G238" s="1083"/>
      <c r="H238" s="1083"/>
      <c r="I238" s="1083"/>
      <c r="J238" s="1083"/>
      <c r="K238" s="1083"/>
      <c r="L238" s="1083"/>
      <c r="M238" s="1083"/>
      <c r="N238" s="1083"/>
    </row>
    <row r="239" spans="1:14" ht="16.5" thickBot="1" x14ac:dyDescent="0.3">
      <c r="A239" s="62"/>
      <c r="B239" s="697"/>
      <c r="C239" s="695" t="str">
        <f t="shared" si="5"/>
        <v/>
      </c>
      <c r="D239" s="696"/>
      <c r="E239" s="694"/>
      <c r="F239" s="1083"/>
      <c r="G239" s="1083"/>
      <c r="H239" s="1083"/>
      <c r="I239" s="1083"/>
      <c r="J239" s="1083"/>
      <c r="K239" s="1083"/>
      <c r="L239" s="1083"/>
      <c r="M239" s="1083"/>
      <c r="N239" s="1083"/>
    </row>
    <row r="240" spans="1:14" ht="16.5" thickBot="1" x14ac:dyDescent="0.3">
      <c r="A240" s="62"/>
      <c r="B240" s="697"/>
      <c r="C240" s="695" t="str">
        <f t="shared" si="5"/>
        <v/>
      </c>
      <c r="D240" s="696"/>
      <c r="E240" s="694"/>
      <c r="F240" s="1083"/>
      <c r="G240" s="1083"/>
      <c r="H240" s="1083"/>
      <c r="I240" s="1083"/>
      <c r="J240" s="1083"/>
      <c r="K240" s="1083"/>
      <c r="L240" s="1083"/>
      <c r="M240" s="1083"/>
      <c r="N240" s="1083"/>
    </row>
    <row r="241" spans="1:14" ht="16.5" thickBot="1" x14ac:dyDescent="0.3">
      <c r="A241" s="62"/>
      <c r="B241" s="697"/>
      <c r="C241" s="695" t="str">
        <f t="shared" si="5"/>
        <v/>
      </c>
      <c r="D241" s="696"/>
      <c r="E241" s="694"/>
      <c r="F241" s="1083"/>
      <c r="G241" s="1083"/>
      <c r="H241" s="1083"/>
      <c r="I241" s="1083"/>
      <c r="J241" s="1083"/>
      <c r="K241" s="1083"/>
      <c r="L241" s="1083"/>
      <c r="M241" s="1083"/>
      <c r="N241" s="1083"/>
    </row>
    <row r="242" spans="1:14" ht="16.5" thickBot="1" x14ac:dyDescent="0.3">
      <c r="A242" s="62"/>
      <c r="B242" s="697"/>
      <c r="C242" s="695" t="str">
        <f t="shared" si="5"/>
        <v/>
      </c>
      <c r="D242" s="696"/>
      <c r="E242" s="694"/>
      <c r="F242" s="1083"/>
      <c r="G242" s="1083"/>
      <c r="H242" s="1083"/>
      <c r="I242" s="1083"/>
      <c r="J242" s="1083"/>
      <c r="K242" s="1083"/>
      <c r="L242" s="1083"/>
      <c r="M242" s="1083"/>
      <c r="N242" s="1083"/>
    </row>
    <row r="243" spans="1:14" ht="16.5" thickBot="1" x14ac:dyDescent="0.3">
      <c r="A243" s="62"/>
      <c r="B243" s="697"/>
      <c r="C243" s="695" t="str">
        <f t="shared" si="5"/>
        <v/>
      </c>
      <c r="D243" s="696"/>
      <c r="E243" s="694"/>
      <c r="F243" s="1083"/>
      <c r="G243" s="1083"/>
      <c r="H243" s="1083"/>
      <c r="I243" s="1083"/>
      <c r="J243" s="1083"/>
      <c r="K243" s="1083"/>
      <c r="L243" s="1083"/>
      <c r="M243" s="1083"/>
      <c r="N243" s="1083"/>
    </row>
    <row r="244" spans="1:14" ht="16.5" thickBot="1" x14ac:dyDescent="0.3">
      <c r="A244" s="62"/>
      <c r="B244" s="697"/>
      <c r="C244" s="695" t="str">
        <f t="shared" si="5"/>
        <v/>
      </c>
      <c r="D244" s="696"/>
      <c r="E244" s="694"/>
      <c r="F244" s="1083"/>
      <c r="G244" s="1083"/>
      <c r="H244" s="1083"/>
      <c r="I244" s="1083"/>
      <c r="J244" s="1083"/>
      <c r="K244" s="1083"/>
      <c r="L244" s="1083"/>
      <c r="M244" s="1083"/>
      <c r="N244" s="1083"/>
    </row>
    <row r="245" spans="1:14" ht="16.5" thickBot="1" x14ac:dyDescent="0.3">
      <c r="A245" s="62"/>
      <c r="B245" s="697"/>
      <c r="C245" s="695" t="str">
        <f t="shared" si="5"/>
        <v/>
      </c>
      <c r="D245" s="696"/>
      <c r="E245" s="694"/>
      <c r="F245" s="1083"/>
      <c r="G245" s="1083"/>
      <c r="H245" s="1083"/>
      <c r="I245" s="1083"/>
      <c r="J245" s="1083"/>
      <c r="K245" s="1083"/>
      <c r="L245" s="1083"/>
      <c r="M245" s="1083"/>
      <c r="N245" s="1083"/>
    </row>
    <row r="246" spans="1:14" ht="16.5" thickBot="1" x14ac:dyDescent="0.3">
      <c r="A246" s="62"/>
      <c r="B246" s="697"/>
      <c r="C246" s="695" t="str">
        <f t="shared" si="5"/>
        <v/>
      </c>
      <c r="D246" s="696"/>
      <c r="E246" s="694"/>
      <c r="F246" s="1083"/>
      <c r="G246" s="1083"/>
      <c r="H246" s="1083"/>
      <c r="I246" s="1083"/>
      <c r="J246" s="1083"/>
      <c r="K246" s="1083"/>
      <c r="L246" s="1083"/>
      <c r="M246" s="1083"/>
      <c r="N246" s="1083"/>
    </row>
    <row r="247" spans="1:14" ht="16.5" thickBot="1" x14ac:dyDescent="0.3">
      <c r="A247" s="62"/>
      <c r="B247" s="697"/>
      <c r="C247" s="695" t="str">
        <f t="shared" si="5"/>
        <v/>
      </c>
      <c r="D247" s="696"/>
      <c r="E247" s="694"/>
      <c r="F247" s="1083"/>
      <c r="G247" s="1083"/>
      <c r="H247" s="1083"/>
      <c r="I247" s="1083"/>
      <c r="J247" s="1083"/>
      <c r="K247" s="1083"/>
      <c r="L247" s="1083"/>
      <c r="M247" s="1083"/>
      <c r="N247" s="1083"/>
    </row>
    <row r="248" spans="1:14" ht="16.5" thickBot="1" x14ac:dyDescent="0.3">
      <c r="A248" s="62"/>
      <c r="B248" s="697"/>
      <c r="C248" s="695" t="str">
        <f t="shared" si="5"/>
        <v/>
      </c>
      <c r="D248" s="696"/>
      <c r="E248" s="694"/>
      <c r="F248" s="1083"/>
      <c r="G248" s="1083"/>
      <c r="H248" s="1083"/>
      <c r="I248" s="1083"/>
      <c r="J248" s="1083"/>
      <c r="K248" s="1083"/>
      <c r="L248" s="1083"/>
      <c r="M248" s="1083"/>
      <c r="N248" s="1083"/>
    </row>
    <row r="249" spans="1:14" ht="16.5" thickBot="1" x14ac:dyDescent="0.3">
      <c r="A249" s="62"/>
      <c r="B249" s="697"/>
      <c r="C249" s="695" t="str">
        <f t="shared" si="5"/>
        <v/>
      </c>
      <c r="D249" s="696"/>
      <c r="E249" s="694"/>
      <c r="F249" s="1083"/>
      <c r="G249" s="1083"/>
      <c r="H249" s="1083"/>
      <c r="I249" s="1083"/>
      <c r="J249" s="1083"/>
      <c r="K249" s="1083"/>
      <c r="L249" s="1083"/>
      <c r="M249" s="1083"/>
      <c r="N249" s="1083"/>
    </row>
    <row r="250" spans="1:14" ht="16.5" thickBot="1" x14ac:dyDescent="0.3">
      <c r="A250" s="62"/>
      <c r="B250" s="697"/>
      <c r="C250" s="695" t="str">
        <f t="shared" si="5"/>
        <v/>
      </c>
      <c r="D250" s="696"/>
      <c r="E250" s="694"/>
      <c r="F250" s="1083"/>
      <c r="G250" s="1083"/>
      <c r="H250" s="1083"/>
      <c r="I250" s="1083"/>
      <c r="J250" s="1083"/>
      <c r="K250" s="1083"/>
      <c r="L250" s="1083"/>
      <c r="M250" s="1083"/>
      <c r="N250" s="1083"/>
    </row>
    <row r="251" spans="1:14" ht="16.5" thickBot="1" x14ac:dyDescent="0.3">
      <c r="A251" s="62"/>
      <c r="B251" s="697"/>
      <c r="C251" s="695" t="str">
        <f t="shared" si="5"/>
        <v/>
      </c>
      <c r="D251" s="696"/>
      <c r="E251" s="694"/>
      <c r="F251" s="1083"/>
      <c r="G251" s="1083"/>
      <c r="H251" s="1083"/>
      <c r="I251" s="1083"/>
      <c r="J251" s="1083"/>
      <c r="K251" s="1083"/>
      <c r="L251" s="1083"/>
      <c r="M251" s="1083"/>
      <c r="N251" s="1083"/>
    </row>
    <row r="252" spans="1:14" ht="16.5" thickBot="1" x14ac:dyDescent="0.3">
      <c r="A252" s="62"/>
      <c r="B252" s="697"/>
      <c r="C252" s="695" t="str">
        <f t="shared" si="5"/>
        <v/>
      </c>
      <c r="D252" s="696"/>
      <c r="E252" s="694"/>
      <c r="F252" s="1083"/>
      <c r="G252" s="1083"/>
      <c r="H252" s="1083"/>
      <c r="I252" s="1083"/>
      <c r="J252" s="1083"/>
      <c r="K252" s="1083"/>
      <c r="L252" s="1083"/>
      <c r="M252" s="1083"/>
      <c r="N252" s="1083"/>
    </row>
    <row r="253" spans="1:14" ht="16.5" thickBot="1" x14ac:dyDescent="0.3">
      <c r="A253" s="62"/>
      <c r="B253" s="697"/>
      <c r="C253" s="695" t="str">
        <f t="shared" si="5"/>
        <v/>
      </c>
      <c r="D253" s="696"/>
      <c r="E253" s="694"/>
      <c r="F253" s="1083"/>
      <c r="G253" s="1083"/>
      <c r="H253" s="1083"/>
      <c r="I253" s="1083"/>
      <c r="J253" s="1083"/>
      <c r="K253" s="1083"/>
      <c r="L253" s="1083"/>
      <c r="M253" s="1083"/>
      <c r="N253" s="1083"/>
    </row>
    <row r="254" spans="1:14" ht="16.5" thickBot="1" x14ac:dyDescent="0.3">
      <c r="A254" s="62"/>
      <c r="B254" s="697"/>
      <c r="C254" s="695" t="str">
        <f t="shared" si="5"/>
        <v/>
      </c>
      <c r="D254" s="696"/>
      <c r="E254" s="694"/>
      <c r="F254" s="1083"/>
      <c r="G254" s="1083"/>
      <c r="H254" s="1083"/>
      <c r="I254" s="1083"/>
      <c r="J254" s="1083"/>
      <c r="K254" s="1083"/>
      <c r="L254" s="1083"/>
      <c r="M254" s="1083"/>
      <c r="N254" s="1083"/>
    </row>
    <row r="255" spans="1:14" ht="16.5" thickBot="1" x14ac:dyDescent="0.3">
      <c r="A255" s="62"/>
      <c r="B255" s="697"/>
      <c r="C255" s="695" t="str">
        <f t="shared" si="5"/>
        <v/>
      </c>
      <c r="D255" s="696"/>
      <c r="E255" s="694"/>
      <c r="F255" s="1083"/>
      <c r="G255" s="1083"/>
      <c r="H255" s="1083"/>
      <c r="I255" s="1083"/>
      <c r="J255" s="1083"/>
      <c r="K255" s="1083"/>
      <c r="L255" s="1083"/>
      <c r="M255" s="1083"/>
      <c r="N255" s="1083"/>
    </row>
    <row r="256" spans="1:14" ht="16.5" thickBot="1" x14ac:dyDescent="0.3">
      <c r="A256" s="62"/>
      <c r="B256" s="697"/>
      <c r="C256" s="695" t="str">
        <f t="shared" si="5"/>
        <v/>
      </c>
      <c r="D256" s="696"/>
      <c r="E256" s="694"/>
      <c r="F256" s="1083"/>
      <c r="G256" s="1083"/>
      <c r="H256" s="1083"/>
      <c r="I256" s="1083"/>
      <c r="J256" s="1083"/>
      <c r="K256" s="1083"/>
      <c r="L256" s="1083"/>
      <c r="M256" s="1083"/>
      <c r="N256" s="1083"/>
    </row>
    <row r="257" spans="1:14" ht="16.5" thickBot="1" x14ac:dyDescent="0.3">
      <c r="A257" s="62"/>
      <c r="B257" s="697"/>
      <c r="C257" s="695" t="str">
        <f t="shared" si="5"/>
        <v/>
      </c>
      <c r="D257" s="696"/>
      <c r="E257" s="694"/>
      <c r="F257" s="1083"/>
      <c r="G257" s="1083"/>
      <c r="H257" s="1083"/>
      <c r="I257" s="1083"/>
      <c r="J257" s="1083"/>
      <c r="K257" s="1083"/>
      <c r="L257" s="1083"/>
      <c r="M257" s="1083"/>
      <c r="N257" s="1083"/>
    </row>
    <row r="258" spans="1:14" ht="16.5" thickBot="1" x14ac:dyDescent="0.3">
      <c r="A258" s="62"/>
      <c r="B258" s="697"/>
      <c r="C258" s="695" t="str">
        <f t="shared" si="5"/>
        <v/>
      </c>
      <c r="D258" s="696"/>
      <c r="E258" s="694"/>
      <c r="F258" s="1083"/>
      <c r="G258" s="1083"/>
      <c r="H258" s="1083"/>
      <c r="I258" s="1083"/>
      <c r="J258" s="1083"/>
      <c r="K258" s="1083"/>
      <c r="L258" s="1083"/>
      <c r="M258" s="1083"/>
      <c r="N258" s="1083"/>
    </row>
    <row r="259" spans="1:14" ht="16.5" thickBot="1" x14ac:dyDescent="0.3">
      <c r="A259" s="62"/>
      <c r="B259" s="697"/>
      <c r="C259" s="695" t="str">
        <f t="shared" si="5"/>
        <v/>
      </c>
      <c r="D259" s="696"/>
      <c r="E259" s="694"/>
      <c r="F259" s="1083"/>
      <c r="G259" s="1083"/>
      <c r="H259" s="1083"/>
      <c r="I259" s="1083"/>
      <c r="J259" s="1083"/>
      <c r="K259" s="1083"/>
      <c r="L259" s="1083"/>
      <c r="M259" s="1083"/>
      <c r="N259" s="1083"/>
    </row>
    <row r="260" spans="1:14" ht="16.5" thickBot="1" x14ac:dyDescent="0.3">
      <c r="A260" s="62"/>
      <c r="B260" s="697"/>
      <c r="C260" s="695" t="str">
        <f t="shared" si="5"/>
        <v/>
      </c>
      <c r="D260" s="696"/>
      <c r="E260" s="694"/>
      <c r="F260" s="1083"/>
      <c r="G260" s="1083"/>
      <c r="H260" s="1083"/>
      <c r="I260" s="1083"/>
      <c r="J260" s="1083"/>
      <c r="K260" s="1083"/>
      <c r="L260" s="1083"/>
      <c r="M260" s="1083"/>
      <c r="N260" s="1083"/>
    </row>
    <row r="261" spans="1:14" ht="16.5" thickBot="1" x14ac:dyDescent="0.3">
      <c r="A261" s="62"/>
      <c r="B261" s="697"/>
      <c r="C261" s="695" t="str">
        <f t="shared" si="5"/>
        <v/>
      </c>
      <c r="D261" s="696"/>
      <c r="E261" s="694"/>
      <c r="F261" s="1083"/>
      <c r="G261" s="1083"/>
      <c r="H261" s="1083"/>
      <c r="I261" s="1083"/>
      <c r="J261" s="1083"/>
      <c r="K261" s="1083"/>
      <c r="L261" s="1083"/>
      <c r="M261" s="1083"/>
      <c r="N261" s="1083"/>
    </row>
    <row r="262" spans="1:14" ht="16.5" thickBot="1" x14ac:dyDescent="0.3">
      <c r="A262" s="62"/>
      <c r="B262" s="697"/>
      <c r="C262" s="695" t="str">
        <f t="shared" si="5"/>
        <v/>
      </c>
      <c r="D262" s="696"/>
      <c r="E262" s="694"/>
      <c r="F262" s="1083"/>
      <c r="G262" s="1083"/>
      <c r="H262" s="1083"/>
      <c r="I262" s="1083"/>
      <c r="J262" s="1083"/>
      <c r="K262" s="1083"/>
      <c r="L262" s="1083"/>
      <c r="M262" s="1083"/>
      <c r="N262" s="1083"/>
    </row>
    <row r="263" spans="1:14" ht="16.5" thickBot="1" x14ac:dyDescent="0.3">
      <c r="A263" s="62"/>
      <c r="B263" s="697"/>
      <c r="C263" s="695" t="str">
        <f t="shared" si="5"/>
        <v/>
      </c>
      <c r="D263" s="696"/>
      <c r="E263" s="694"/>
      <c r="F263" s="1083"/>
      <c r="G263" s="1083"/>
      <c r="H263" s="1083"/>
      <c r="I263" s="1083"/>
      <c r="J263" s="1083"/>
      <c r="K263" s="1083"/>
      <c r="L263" s="1083"/>
      <c r="M263" s="1083"/>
      <c r="N263" s="1083"/>
    </row>
    <row r="264" spans="1:14" ht="16.5" thickBot="1" x14ac:dyDescent="0.3">
      <c r="A264" s="62"/>
      <c r="B264" s="697"/>
      <c r="C264" s="695" t="str">
        <f t="shared" si="5"/>
        <v/>
      </c>
      <c r="D264" s="696"/>
      <c r="E264" s="694"/>
      <c r="F264" s="1083"/>
      <c r="G264" s="1083"/>
      <c r="H264" s="1083"/>
      <c r="I264" s="1083"/>
      <c r="J264" s="1083"/>
      <c r="K264" s="1083"/>
      <c r="L264" s="1083"/>
      <c r="M264" s="1083"/>
      <c r="N264" s="1083"/>
    </row>
    <row r="265" spans="1:14" ht="16.5" thickBot="1" x14ac:dyDescent="0.3">
      <c r="A265" s="62"/>
      <c r="B265" s="697"/>
      <c r="C265" s="695" t="str">
        <f t="shared" si="5"/>
        <v/>
      </c>
      <c r="D265" s="696"/>
      <c r="E265" s="694"/>
      <c r="F265" s="1083"/>
      <c r="G265" s="1083"/>
      <c r="H265" s="1083"/>
      <c r="I265" s="1083"/>
      <c r="J265" s="1083"/>
      <c r="K265" s="1083"/>
      <c r="L265" s="1083"/>
      <c r="M265" s="1083"/>
      <c r="N265" s="1083"/>
    </row>
    <row r="266" spans="1:14" ht="16.5" thickBot="1" x14ac:dyDescent="0.3">
      <c r="A266" s="62"/>
      <c r="B266" s="697"/>
      <c r="C266" s="695" t="str">
        <f t="shared" si="5"/>
        <v/>
      </c>
      <c r="D266" s="696"/>
      <c r="E266" s="694"/>
      <c r="F266" s="1083"/>
      <c r="G266" s="1083"/>
      <c r="H266" s="1083"/>
      <c r="I266" s="1083"/>
      <c r="J266" s="1083"/>
      <c r="K266" s="1083"/>
      <c r="L266" s="1083"/>
      <c r="M266" s="1083"/>
      <c r="N266" s="1083"/>
    </row>
    <row r="267" spans="1:14" ht="16.5" thickBot="1" x14ac:dyDescent="0.3">
      <c r="A267" s="62"/>
      <c r="B267" s="697"/>
      <c r="C267" s="695" t="str">
        <f t="shared" si="5"/>
        <v/>
      </c>
      <c r="D267" s="696"/>
      <c r="E267" s="694"/>
      <c r="F267" s="1083"/>
      <c r="G267" s="1083"/>
      <c r="H267" s="1083"/>
      <c r="I267" s="1083"/>
      <c r="J267" s="1083"/>
      <c r="K267" s="1083"/>
      <c r="L267" s="1083"/>
      <c r="M267" s="1083"/>
      <c r="N267" s="1083"/>
    </row>
    <row r="268" spans="1:14" ht="16.5" thickBot="1" x14ac:dyDescent="0.3">
      <c r="A268" s="62"/>
      <c r="B268" s="697"/>
      <c r="C268" s="695" t="str">
        <f t="shared" ref="C268:C331" si="6">IF(B268&gt;0, (B268-B267), "")</f>
        <v/>
      </c>
      <c r="D268" s="696"/>
      <c r="E268" s="694"/>
      <c r="F268" s="1083"/>
      <c r="G268" s="1083"/>
      <c r="H268" s="1083"/>
      <c r="I268" s="1083"/>
      <c r="J268" s="1083"/>
      <c r="K268" s="1083"/>
      <c r="L268" s="1083"/>
      <c r="M268" s="1083"/>
      <c r="N268" s="1083"/>
    </row>
    <row r="269" spans="1:14" ht="16.5" thickBot="1" x14ac:dyDescent="0.3">
      <c r="A269" s="62"/>
      <c r="B269" s="697"/>
      <c r="C269" s="695" t="str">
        <f t="shared" si="6"/>
        <v/>
      </c>
      <c r="D269" s="696"/>
      <c r="E269" s="694"/>
      <c r="F269" s="1083"/>
      <c r="G269" s="1083"/>
      <c r="H269" s="1083"/>
      <c r="I269" s="1083"/>
      <c r="J269" s="1083"/>
      <c r="K269" s="1083"/>
      <c r="L269" s="1083"/>
      <c r="M269" s="1083"/>
      <c r="N269" s="1083"/>
    </row>
    <row r="270" spans="1:14" ht="16.5" thickBot="1" x14ac:dyDescent="0.3">
      <c r="A270" s="62"/>
      <c r="B270" s="697"/>
      <c r="C270" s="695" t="str">
        <f t="shared" si="6"/>
        <v/>
      </c>
      <c r="D270" s="696"/>
      <c r="E270" s="694"/>
      <c r="F270" s="1083"/>
      <c r="G270" s="1083"/>
      <c r="H270" s="1083"/>
      <c r="I270" s="1083"/>
      <c r="J270" s="1083"/>
      <c r="K270" s="1083"/>
      <c r="L270" s="1083"/>
      <c r="M270" s="1083"/>
      <c r="N270" s="1083"/>
    </row>
    <row r="271" spans="1:14" ht="16.5" thickBot="1" x14ac:dyDescent="0.3">
      <c r="A271" s="62"/>
      <c r="B271" s="697"/>
      <c r="C271" s="695" t="str">
        <f t="shared" si="6"/>
        <v/>
      </c>
      <c r="D271" s="696"/>
      <c r="E271" s="694"/>
      <c r="F271" s="1083"/>
      <c r="G271" s="1083"/>
      <c r="H271" s="1083"/>
      <c r="I271" s="1083"/>
      <c r="J271" s="1083"/>
      <c r="K271" s="1083"/>
      <c r="L271" s="1083"/>
      <c r="M271" s="1083"/>
      <c r="N271" s="1083"/>
    </row>
    <row r="272" spans="1:14" ht="16.5" thickBot="1" x14ac:dyDescent="0.3">
      <c r="A272" s="62"/>
      <c r="B272" s="697"/>
      <c r="C272" s="695" t="str">
        <f t="shared" si="6"/>
        <v/>
      </c>
      <c r="D272" s="696"/>
      <c r="E272" s="694"/>
      <c r="F272" s="1083"/>
      <c r="G272" s="1083"/>
      <c r="H272" s="1083"/>
      <c r="I272" s="1083"/>
      <c r="J272" s="1083"/>
      <c r="K272" s="1083"/>
      <c r="L272" s="1083"/>
      <c r="M272" s="1083"/>
      <c r="N272" s="1083"/>
    </row>
    <row r="273" spans="1:14" ht="16.5" thickBot="1" x14ac:dyDescent="0.3">
      <c r="A273" s="62"/>
      <c r="B273" s="697"/>
      <c r="C273" s="695" t="str">
        <f t="shared" si="6"/>
        <v/>
      </c>
      <c r="D273" s="696"/>
      <c r="E273" s="694"/>
      <c r="F273" s="1083"/>
      <c r="G273" s="1083"/>
      <c r="H273" s="1083"/>
      <c r="I273" s="1083"/>
      <c r="J273" s="1083"/>
      <c r="K273" s="1083"/>
      <c r="L273" s="1083"/>
      <c r="M273" s="1083"/>
      <c r="N273" s="1083"/>
    </row>
    <row r="274" spans="1:14" ht="16.5" thickBot="1" x14ac:dyDescent="0.3">
      <c r="A274" s="62"/>
      <c r="B274" s="697"/>
      <c r="C274" s="695" t="str">
        <f t="shared" si="6"/>
        <v/>
      </c>
      <c r="D274" s="696"/>
      <c r="E274" s="694"/>
      <c r="F274" s="1083"/>
      <c r="G274" s="1083"/>
      <c r="H274" s="1083"/>
      <c r="I274" s="1083"/>
      <c r="J274" s="1083"/>
      <c r="K274" s="1083"/>
      <c r="L274" s="1083"/>
      <c r="M274" s="1083"/>
      <c r="N274" s="1083"/>
    </row>
    <row r="275" spans="1:14" ht="16.5" thickBot="1" x14ac:dyDescent="0.3">
      <c r="A275" s="62"/>
      <c r="B275" s="697"/>
      <c r="C275" s="695" t="str">
        <f t="shared" si="6"/>
        <v/>
      </c>
      <c r="D275" s="696"/>
      <c r="E275" s="694"/>
      <c r="F275" s="1083"/>
      <c r="G275" s="1083"/>
      <c r="H275" s="1083"/>
      <c r="I275" s="1083"/>
      <c r="J275" s="1083"/>
      <c r="K275" s="1083"/>
      <c r="L275" s="1083"/>
      <c r="M275" s="1083"/>
      <c r="N275" s="1083"/>
    </row>
    <row r="276" spans="1:14" ht="16.5" thickBot="1" x14ac:dyDescent="0.3">
      <c r="A276" s="62"/>
      <c r="B276" s="697"/>
      <c r="C276" s="695" t="str">
        <f t="shared" si="6"/>
        <v/>
      </c>
      <c r="D276" s="696"/>
      <c r="E276" s="694"/>
      <c r="F276" s="1083"/>
      <c r="G276" s="1083"/>
      <c r="H276" s="1083"/>
      <c r="I276" s="1083"/>
      <c r="J276" s="1083"/>
      <c r="K276" s="1083"/>
      <c r="L276" s="1083"/>
      <c r="M276" s="1083"/>
      <c r="N276" s="1083"/>
    </row>
    <row r="277" spans="1:14" ht="16.5" thickBot="1" x14ac:dyDescent="0.3">
      <c r="A277" s="62"/>
      <c r="B277" s="697"/>
      <c r="C277" s="695" t="str">
        <f t="shared" si="6"/>
        <v/>
      </c>
      <c r="D277" s="696"/>
      <c r="E277" s="694"/>
      <c r="F277" s="1083"/>
      <c r="G277" s="1083"/>
      <c r="H277" s="1083"/>
      <c r="I277" s="1083"/>
      <c r="J277" s="1083"/>
      <c r="K277" s="1083"/>
      <c r="L277" s="1083"/>
      <c r="M277" s="1083"/>
      <c r="N277" s="1083"/>
    </row>
    <row r="278" spans="1:14" ht="16.5" thickBot="1" x14ac:dyDescent="0.3">
      <c r="A278" s="62"/>
      <c r="B278" s="697"/>
      <c r="C278" s="695" t="str">
        <f t="shared" si="6"/>
        <v/>
      </c>
      <c r="D278" s="696"/>
      <c r="E278" s="694"/>
      <c r="F278" s="1083"/>
      <c r="G278" s="1083"/>
      <c r="H278" s="1083"/>
      <c r="I278" s="1083"/>
      <c r="J278" s="1083"/>
      <c r="K278" s="1083"/>
      <c r="L278" s="1083"/>
      <c r="M278" s="1083"/>
      <c r="N278" s="1083"/>
    </row>
    <row r="279" spans="1:14" ht="16.5" thickBot="1" x14ac:dyDescent="0.3">
      <c r="A279" s="62"/>
      <c r="B279" s="697"/>
      <c r="C279" s="695" t="str">
        <f t="shared" si="6"/>
        <v/>
      </c>
      <c r="D279" s="696"/>
      <c r="E279" s="694"/>
      <c r="F279" s="1083"/>
      <c r="G279" s="1083"/>
      <c r="H279" s="1083"/>
      <c r="I279" s="1083"/>
      <c r="J279" s="1083"/>
      <c r="K279" s="1083"/>
      <c r="L279" s="1083"/>
      <c r="M279" s="1083"/>
      <c r="N279" s="1083"/>
    </row>
    <row r="280" spans="1:14" ht="16.5" thickBot="1" x14ac:dyDescent="0.3">
      <c r="A280" s="62"/>
      <c r="B280" s="697"/>
      <c r="C280" s="695" t="str">
        <f t="shared" si="6"/>
        <v/>
      </c>
      <c r="D280" s="696"/>
      <c r="E280" s="694"/>
      <c r="F280" s="1083"/>
      <c r="G280" s="1083"/>
      <c r="H280" s="1083"/>
      <c r="I280" s="1083"/>
      <c r="J280" s="1083"/>
      <c r="K280" s="1083"/>
      <c r="L280" s="1083"/>
      <c r="M280" s="1083"/>
      <c r="N280" s="1083"/>
    </row>
    <row r="281" spans="1:14" ht="16.5" thickBot="1" x14ac:dyDescent="0.3">
      <c r="A281" s="62"/>
      <c r="B281" s="697"/>
      <c r="C281" s="695" t="str">
        <f t="shared" si="6"/>
        <v/>
      </c>
      <c r="D281" s="696"/>
      <c r="E281" s="694"/>
      <c r="F281" s="1083"/>
      <c r="G281" s="1083"/>
      <c r="H281" s="1083"/>
      <c r="I281" s="1083"/>
      <c r="J281" s="1083"/>
      <c r="K281" s="1083"/>
      <c r="L281" s="1083"/>
      <c r="M281" s="1083"/>
      <c r="N281" s="1083"/>
    </row>
    <row r="282" spans="1:14" ht="16.5" thickBot="1" x14ac:dyDescent="0.3">
      <c r="A282" s="62"/>
      <c r="B282" s="697"/>
      <c r="C282" s="695" t="str">
        <f t="shared" si="6"/>
        <v/>
      </c>
      <c r="D282" s="696"/>
      <c r="E282" s="694"/>
      <c r="F282" s="1083"/>
      <c r="G282" s="1083"/>
      <c r="H282" s="1083"/>
      <c r="I282" s="1083"/>
      <c r="J282" s="1083"/>
      <c r="K282" s="1083"/>
      <c r="L282" s="1083"/>
      <c r="M282" s="1083"/>
      <c r="N282" s="1083"/>
    </row>
    <row r="283" spans="1:14" ht="16.5" thickBot="1" x14ac:dyDescent="0.3">
      <c r="A283" s="62"/>
      <c r="B283" s="697"/>
      <c r="C283" s="695" t="str">
        <f t="shared" si="6"/>
        <v/>
      </c>
      <c r="D283" s="696"/>
      <c r="E283" s="694"/>
      <c r="F283" s="1083"/>
      <c r="G283" s="1083"/>
      <c r="H283" s="1083"/>
      <c r="I283" s="1083"/>
      <c r="J283" s="1083"/>
      <c r="K283" s="1083"/>
      <c r="L283" s="1083"/>
      <c r="M283" s="1083"/>
      <c r="N283" s="1083"/>
    </row>
    <row r="284" spans="1:14" ht="16.5" thickBot="1" x14ac:dyDescent="0.3">
      <c r="A284" s="62"/>
      <c r="B284" s="697"/>
      <c r="C284" s="695" t="str">
        <f t="shared" si="6"/>
        <v/>
      </c>
      <c r="D284" s="696"/>
      <c r="E284" s="694"/>
      <c r="F284" s="1083"/>
      <c r="G284" s="1083"/>
      <c r="H284" s="1083"/>
      <c r="I284" s="1083"/>
      <c r="J284" s="1083"/>
      <c r="K284" s="1083"/>
      <c r="L284" s="1083"/>
      <c r="M284" s="1083"/>
      <c r="N284" s="1083"/>
    </row>
    <row r="285" spans="1:14" ht="16.5" thickBot="1" x14ac:dyDescent="0.3">
      <c r="A285" s="62"/>
      <c r="B285" s="697"/>
      <c r="C285" s="695" t="str">
        <f t="shared" si="6"/>
        <v/>
      </c>
      <c r="D285" s="696"/>
      <c r="E285" s="694"/>
      <c r="F285" s="1083"/>
      <c r="G285" s="1083"/>
      <c r="H285" s="1083"/>
      <c r="I285" s="1083"/>
      <c r="J285" s="1083"/>
      <c r="K285" s="1083"/>
      <c r="L285" s="1083"/>
      <c r="M285" s="1083"/>
      <c r="N285" s="1083"/>
    </row>
    <row r="286" spans="1:14" ht="16.5" thickBot="1" x14ac:dyDescent="0.3">
      <c r="A286" s="62"/>
      <c r="B286" s="697"/>
      <c r="C286" s="695" t="str">
        <f t="shared" si="6"/>
        <v/>
      </c>
      <c r="D286" s="696"/>
      <c r="E286" s="694"/>
      <c r="F286" s="1083"/>
      <c r="G286" s="1083"/>
      <c r="H286" s="1083"/>
      <c r="I286" s="1083"/>
      <c r="J286" s="1083"/>
      <c r="K286" s="1083"/>
      <c r="L286" s="1083"/>
      <c r="M286" s="1083"/>
      <c r="N286" s="1083"/>
    </row>
    <row r="287" spans="1:14" ht="16.5" thickBot="1" x14ac:dyDescent="0.3">
      <c r="A287" s="62"/>
      <c r="B287" s="697"/>
      <c r="C287" s="695" t="str">
        <f t="shared" si="6"/>
        <v/>
      </c>
      <c r="D287" s="696"/>
      <c r="E287" s="694"/>
      <c r="F287" s="1083"/>
      <c r="G287" s="1083"/>
      <c r="H287" s="1083"/>
      <c r="I287" s="1083"/>
      <c r="J287" s="1083"/>
      <c r="K287" s="1083"/>
      <c r="L287" s="1083"/>
      <c r="M287" s="1083"/>
      <c r="N287" s="1083"/>
    </row>
    <row r="288" spans="1:14" ht="16.5" thickBot="1" x14ac:dyDescent="0.3">
      <c r="A288" s="62"/>
      <c r="B288" s="697"/>
      <c r="C288" s="695" t="str">
        <f t="shared" si="6"/>
        <v/>
      </c>
      <c r="D288" s="696"/>
      <c r="E288" s="694"/>
      <c r="F288" s="1083"/>
      <c r="G288" s="1083"/>
      <c r="H288" s="1083"/>
      <c r="I288" s="1083"/>
      <c r="J288" s="1083"/>
      <c r="K288" s="1083"/>
      <c r="L288" s="1083"/>
      <c r="M288" s="1083"/>
      <c r="N288" s="1083"/>
    </row>
    <row r="289" spans="1:14" ht="16.5" thickBot="1" x14ac:dyDescent="0.3">
      <c r="A289" s="62"/>
      <c r="B289" s="697"/>
      <c r="C289" s="695" t="str">
        <f t="shared" si="6"/>
        <v/>
      </c>
      <c r="D289" s="696"/>
      <c r="E289" s="694"/>
      <c r="F289" s="1083"/>
      <c r="G289" s="1083"/>
      <c r="H289" s="1083"/>
      <c r="I289" s="1083"/>
      <c r="J289" s="1083"/>
      <c r="K289" s="1083"/>
      <c r="L289" s="1083"/>
      <c r="M289" s="1083"/>
      <c r="N289" s="1083"/>
    </row>
    <row r="290" spans="1:14" ht="16.5" thickBot="1" x14ac:dyDescent="0.3">
      <c r="A290" s="62"/>
      <c r="B290" s="697"/>
      <c r="C290" s="695" t="str">
        <f t="shared" si="6"/>
        <v/>
      </c>
      <c r="D290" s="696"/>
      <c r="E290" s="694"/>
      <c r="F290" s="1083"/>
      <c r="G290" s="1083"/>
      <c r="H290" s="1083"/>
      <c r="I290" s="1083"/>
      <c r="J290" s="1083"/>
      <c r="K290" s="1083"/>
      <c r="L290" s="1083"/>
      <c r="M290" s="1083"/>
      <c r="N290" s="1083"/>
    </row>
    <row r="291" spans="1:14" ht="16.5" thickBot="1" x14ac:dyDescent="0.3">
      <c r="A291" s="62"/>
      <c r="B291" s="697"/>
      <c r="C291" s="695" t="str">
        <f t="shared" si="6"/>
        <v/>
      </c>
      <c r="D291" s="696"/>
      <c r="E291" s="694"/>
      <c r="F291" s="1083"/>
      <c r="G291" s="1083"/>
      <c r="H291" s="1083"/>
      <c r="I291" s="1083"/>
      <c r="J291" s="1083"/>
      <c r="K291" s="1083"/>
      <c r="L291" s="1083"/>
      <c r="M291" s="1083"/>
      <c r="N291" s="1083"/>
    </row>
    <row r="292" spans="1:14" ht="16.5" thickBot="1" x14ac:dyDescent="0.3">
      <c r="A292" s="62"/>
      <c r="B292" s="697"/>
      <c r="C292" s="695" t="str">
        <f t="shared" si="6"/>
        <v/>
      </c>
      <c r="D292" s="696"/>
      <c r="E292" s="694"/>
      <c r="F292" s="1083"/>
      <c r="G292" s="1083"/>
      <c r="H292" s="1083"/>
      <c r="I292" s="1083"/>
      <c r="J292" s="1083"/>
      <c r="K292" s="1083"/>
      <c r="L292" s="1083"/>
      <c r="M292" s="1083"/>
      <c r="N292" s="1083"/>
    </row>
    <row r="293" spans="1:14" ht="16.5" thickBot="1" x14ac:dyDescent="0.3">
      <c r="A293" s="62"/>
      <c r="B293" s="697"/>
      <c r="C293" s="695" t="str">
        <f t="shared" si="6"/>
        <v/>
      </c>
      <c r="D293" s="696"/>
      <c r="E293" s="694"/>
      <c r="F293" s="1083"/>
      <c r="G293" s="1083"/>
      <c r="H293" s="1083"/>
      <c r="I293" s="1083"/>
      <c r="J293" s="1083"/>
      <c r="K293" s="1083"/>
      <c r="L293" s="1083"/>
      <c r="M293" s="1083"/>
      <c r="N293" s="1083"/>
    </row>
    <row r="294" spans="1:14" ht="16.5" thickBot="1" x14ac:dyDescent="0.3">
      <c r="A294" s="62"/>
      <c r="B294" s="697"/>
      <c r="C294" s="695" t="str">
        <f t="shared" si="6"/>
        <v/>
      </c>
      <c r="D294" s="696"/>
      <c r="E294" s="694"/>
      <c r="F294" s="1083"/>
      <c r="G294" s="1083"/>
      <c r="H294" s="1083"/>
      <c r="I294" s="1083"/>
      <c r="J294" s="1083"/>
      <c r="K294" s="1083"/>
      <c r="L294" s="1083"/>
      <c r="M294" s="1083"/>
      <c r="N294" s="1083"/>
    </row>
    <row r="295" spans="1:14" ht="16.5" thickBot="1" x14ac:dyDescent="0.3">
      <c r="A295" s="62"/>
      <c r="B295" s="697"/>
      <c r="C295" s="695" t="str">
        <f t="shared" si="6"/>
        <v/>
      </c>
      <c r="D295" s="696"/>
      <c r="E295" s="694"/>
      <c r="F295" s="1083"/>
      <c r="G295" s="1083"/>
      <c r="H295" s="1083"/>
      <c r="I295" s="1083"/>
      <c r="J295" s="1083"/>
      <c r="K295" s="1083"/>
      <c r="L295" s="1083"/>
      <c r="M295" s="1083"/>
      <c r="N295" s="1083"/>
    </row>
    <row r="296" spans="1:14" ht="16.5" thickBot="1" x14ac:dyDescent="0.3">
      <c r="A296" s="62"/>
      <c r="B296" s="697"/>
      <c r="C296" s="695" t="str">
        <f t="shared" si="6"/>
        <v/>
      </c>
      <c r="D296" s="696"/>
      <c r="E296" s="694"/>
      <c r="F296" s="1083"/>
      <c r="G296" s="1083"/>
      <c r="H296" s="1083"/>
      <c r="I296" s="1083"/>
      <c r="J296" s="1083"/>
      <c r="K296" s="1083"/>
      <c r="L296" s="1083"/>
      <c r="M296" s="1083"/>
      <c r="N296" s="1083"/>
    </row>
    <row r="297" spans="1:14" ht="16.5" thickBot="1" x14ac:dyDescent="0.3">
      <c r="A297" s="62"/>
      <c r="B297" s="697"/>
      <c r="C297" s="695" t="str">
        <f t="shared" si="6"/>
        <v/>
      </c>
      <c r="D297" s="696"/>
      <c r="E297" s="694"/>
      <c r="F297" s="1083"/>
      <c r="G297" s="1083"/>
      <c r="H297" s="1083"/>
      <c r="I297" s="1083"/>
      <c r="J297" s="1083"/>
      <c r="K297" s="1083"/>
      <c r="L297" s="1083"/>
      <c r="M297" s="1083"/>
      <c r="N297" s="1083"/>
    </row>
    <row r="298" spans="1:14" ht="16.5" thickBot="1" x14ac:dyDescent="0.3">
      <c r="A298" s="62"/>
      <c r="B298" s="697"/>
      <c r="C298" s="695" t="str">
        <f t="shared" si="6"/>
        <v/>
      </c>
      <c r="D298" s="696"/>
      <c r="E298" s="694"/>
      <c r="F298" s="1083"/>
      <c r="G298" s="1083"/>
      <c r="H298" s="1083"/>
      <c r="I298" s="1083"/>
      <c r="J298" s="1083"/>
      <c r="K298" s="1083"/>
      <c r="L298" s="1083"/>
      <c r="M298" s="1083"/>
      <c r="N298" s="1083"/>
    </row>
    <row r="299" spans="1:14" ht="16.5" thickBot="1" x14ac:dyDescent="0.3">
      <c r="A299" s="62"/>
      <c r="B299" s="697"/>
      <c r="C299" s="695" t="str">
        <f t="shared" si="6"/>
        <v/>
      </c>
      <c r="D299" s="696"/>
      <c r="E299" s="694"/>
      <c r="F299" s="1083"/>
      <c r="G299" s="1083"/>
      <c r="H299" s="1083"/>
      <c r="I299" s="1083"/>
      <c r="J299" s="1083"/>
      <c r="K299" s="1083"/>
      <c r="L299" s="1083"/>
      <c r="M299" s="1083"/>
      <c r="N299" s="1083"/>
    </row>
    <row r="300" spans="1:14" ht="16.5" thickBot="1" x14ac:dyDescent="0.3">
      <c r="A300" s="62"/>
      <c r="B300" s="697"/>
      <c r="C300" s="695" t="str">
        <f t="shared" si="6"/>
        <v/>
      </c>
      <c r="D300" s="696"/>
      <c r="E300" s="694"/>
      <c r="F300" s="1083"/>
      <c r="G300" s="1083"/>
      <c r="H300" s="1083"/>
      <c r="I300" s="1083"/>
      <c r="J300" s="1083"/>
      <c r="K300" s="1083"/>
      <c r="L300" s="1083"/>
      <c r="M300" s="1083"/>
      <c r="N300" s="1083"/>
    </row>
    <row r="301" spans="1:14" ht="16.5" thickBot="1" x14ac:dyDescent="0.3">
      <c r="A301" s="62"/>
      <c r="B301" s="697"/>
      <c r="C301" s="695" t="str">
        <f t="shared" si="6"/>
        <v/>
      </c>
      <c r="D301" s="696"/>
      <c r="E301" s="694"/>
      <c r="F301" s="1083"/>
      <c r="G301" s="1083"/>
      <c r="H301" s="1083"/>
      <c r="I301" s="1083"/>
      <c r="J301" s="1083"/>
      <c r="K301" s="1083"/>
      <c r="L301" s="1083"/>
      <c r="M301" s="1083"/>
      <c r="N301" s="1083"/>
    </row>
    <row r="302" spans="1:14" ht="16.5" thickBot="1" x14ac:dyDescent="0.3">
      <c r="A302" s="62"/>
      <c r="B302" s="697"/>
      <c r="C302" s="695" t="str">
        <f t="shared" si="6"/>
        <v/>
      </c>
      <c r="D302" s="696"/>
      <c r="E302" s="694"/>
      <c r="F302" s="1083"/>
      <c r="G302" s="1083"/>
      <c r="H302" s="1083"/>
      <c r="I302" s="1083"/>
      <c r="J302" s="1083"/>
      <c r="K302" s="1083"/>
      <c r="L302" s="1083"/>
      <c r="M302" s="1083"/>
      <c r="N302" s="1083"/>
    </row>
    <row r="303" spans="1:14" ht="16.5" thickBot="1" x14ac:dyDescent="0.3">
      <c r="A303" s="62"/>
      <c r="B303" s="697"/>
      <c r="C303" s="695" t="str">
        <f t="shared" si="6"/>
        <v/>
      </c>
      <c r="D303" s="696"/>
      <c r="E303" s="694"/>
      <c r="F303" s="1083"/>
      <c r="G303" s="1083"/>
      <c r="H303" s="1083"/>
      <c r="I303" s="1083"/>
      <c r="J303" s="1083"/>
      <c r="K303" s="1083"/>
      <c r="L303" s="1083"/>
      <c r="M303" s="1083"/>
      <c r="N303" s="1083"/>
    </row>
    <row r="304" spans="1:14" ht="16.5" thickBot="1" x14ac:dyDescent="0.3">
      <c r="A304" s="62"/>
      <c r="B304" s="697"/>
      <c r="C304" s="695" t="str">
        <f t="shared" si="6"/>
        <v/>
      </c>
      <c r="D304" s="696"/>
      <c r="E304" s="694"/>
      <c r="F304" s="1083"/>
      <c r="G304" s="1083"/>
      <c r="H304" s="1083"/>
      <c r="I304" s="1083"/>
      <c r="J304" s="1083"/>
      <c r="K304" s="1083"/>
      <c r="L304" s="1083"/>
      <c r="M304" s="1083"/>
      <c r="N304" s="1083"/>
    </row>
    <row r="305" spans="1:14" ht="16.5" thickBot="1" x14ac:dyDescent="0.3">
      <c r="A305" s="62"/>
      <c r="B305" s="697"/>
      <c r="C305" s="695" t="str">
        <f t="shared" si="6"/>
        <v/>
      </c>
      <c r="D305" s="696"/>
      <c r="E305" s="694"/>
      <c r="F305" s="1083"/>
      <c r="G305" s="1083"/>
      <c r="H305" s="1083"/>
      <c r="I305" s="1083"/>
      <c r="J305" s="1083"/>
      <c r="K305" s="1083"/>
      <c r="L305" s="1083"/>
      <c r="M305" s="1083"/>
      <c r="N305" s="1083"/>
    </row>
    <row r="306" spans="1:14" ht="16.5" thickBot="1" x14ac:dyDescent="0.3">
      <c r="A306" s="62"/>
      <c r="B306" s="697"/>
      <c r="C306" s="695" t="str">
        <f t="shared" si="6"/>
        <v/>
      </c>
      <c r="D306" s="696"/>
      <c r="E306" s="694"/>
      <c r="F306" s="1083"/>
      <c r="G306" s="1083"/>
      <c r="H306" s="1083"/>
      <c r="I306" s="1083"/>
      <c r="J306" s="1083"/>
      <c r="K306" s="1083"/>
      <c r="L306" s="1083"/>
      <c r="M306" s="1083"/>
      <c r="N306" s="1083"/>
    </row>
    <row r="307" spans="1:14" ht="16.5" thickBot="1" x14ac:dyDescent="0.3">
      <c r="A307" s="62"/>
      <c r="B307" s="697"/>
      <c r="C307" s="695" t="str">
        <f t="shared" si="6"/>
        <v/>
      </c>
      <c r="D307" s="696"/>
      <c r="E307" s="694"/>
      <c r="F307" s="1083"/>
      <c r="G307" s="1083"/>
      <c r="H307" s="1083"/>
      <c r="I307" s="1083"/>
      <c r="J307" s="1083"/>
      <c r="K307" s="1083"/>
      <c r="L307" s="1083"/>
      <c r="M307" s="1083"/>
      <c r="N307" s="1083"/>
    </row>
    <row r="308" spans="1:14" ht="16.5" thickBot="1" x14ac:dyDescent="0.3">
      <c r="A308" s="62"/>
      <c r="B308" s="697"/>
      <c r="C308" s="695" t="str">
        <f t="shared" si="6"/>
        <v/>
      </c>
      <c r="D308" s="696"/>
      <c r="E308" s="694"/>
      <c r="F308" s="1083"/>
      <c r="G308" s="1083"/>
      <c r="H308" s="1083"/>
      <c r="I308" s="1083"/>
      <c r="J308" s="1083"/>
      <c r="K308" s="1083"/>
      <c r="L308" s="1083"/>
      <c r="M308" s="1083"/>
      <c r="N308" s="1083"/>
    </row>
    <row r="309" spans="1:14" ht="16.5" thickBot="1" x14ac:dyDescent="0.3">
      <c r="A309" s="62"/>
      <c r="B309" s="697"/>
      <c r="C309" s="695" t="str">
        <f t="shared" si="6"/>
        <v/>
      </c>
      <c r="D309" s="696"/>
      <c r="E309" s="694"/>
      <c r="F309" s="1083"/>
      <c r="G309" s="1083"/>
      <c r="H309" s="1083"/>
      <c r="I309" s="1083"/>
      <c r="J309" s="1083"/>
      <c r="K309" s="1083"/>
      <c r="L309" s="1083"/>
      <c r="M309" s="1083"/>
      <c r="N309" s="1083"/>
    </row>
    <row r="310" spans="1:14" ht="16.5" thickBot="1" x14ac:dyDescent="0.3">
      <c r="A310" s="62"/>
      <c r="B310" s="697"/>
      <c r="C310" s="695" t="str">
        <f t="shared" si="6"/>
        <v/>
      </c>
      <c r="D310" s="696"/>
      <c r="E310" s="694"/>
      <c r="F310" s="1083"/>
      <c r="G310" s="1083"/>
      <c r="H310" s="1083"/>
      <c r="I310" s="1083"/>
      <c r="J310" s="1083"/>
      <c r="K310" s="1083"/>
      <c r="L310" s="1083"/>
      <c r="M310" s="1083"/>
      <c r="N310" s="1083"/>
    </row>
    <row r="311" spans="1:14" ht="16.5" thickBot="1" x14ac:dyDescent="0.3">
      <c r="A311" s="62"/>
      <c r="B311" s="697"/>
      <c r="C311" s="695" t="str">
        <f t="shared" si="6"/>
        <v/>
      </c>
      <c r="D311" s="696"/>
      <c r="E311" s="694"/>
      <c r="F311" s="1083"/>
      <c r="G311" s="1083"/>
      <c r="H311" s="1083"/>
      <c r="I311" s="1083"/>
      <c r="J311" s="1083"/>
      <c r="K311" s="1083"/>
      <c r="L311" s="1083"/>
      <c r="M311" s="1083"/>
      <c r="N311" s="1083"/>
    </row>
    <row r="312" spans="1:14" ht="16.5" thickBot="1" x14ac:dyDescent="0.3">
      <c r="A312" s="62"/>
      <c r="B312" s="697"/>
      <c r="C312" s="695" t="str">
        <f t="shared" si="6"/>
        <v/>
      </c>
      <c r="D312" s="696"/>
      <c r="E312" s="694"/>
      <c r="F312" s="1083"/>
      <c r="G312" s="1083"/>
      <c r="H312" s="1083"/>
      <c r="I312" s="1083"/>
      <c r="J312" s="1083"/>
      <c r="K312" s="1083"/>
      <c r="L312" s="1083"/>
      <c r="M312" s="1083"/>
      <c r="N312" s="1083"/>
    </row>
    <row r="313" spans="1:14" ht="16.5" thickBot="1" x14ac:dyDescent="0.3">
      <c r="A313" s="62"/>
      <c r="B313" s="697"/>
      <c r="C313" s="695" t="str">
        <f t="shared" si="6"/>
        <v/>
      </c>
      <c r="D313" s="696"/>
      <c r="E313" s="694"/>
      <c r="F313" s="1083"/>
      <c r="G313" s="1083"/>
      <c r="H313" s="1083"/>
      <c r="I313" s="1083"/>
      <c r="J313" s="1083"/>
      <c r="K313" s="1083"/>
      <c r="L313" s="1083"/>
      <c r="M313" s="1083"/>
      <c r="N313" s="1083"/>
    </row>
    <row r="314" spans="1:14" ht="16.5" thickBot="1" x14ac:dyDescent="0.3">
      <c r="A314" s="62"/>
      <c r="B314" s="697"/>
      <c r="C314" s="695" t="str">
        <f t="shared" si="6"/>
        <v/>
      </c>
      <c r="D314" s="696"/>
      <c r="E314" s="694"/>
      <c r="F314" s="1083"/>
      <c r="G314" s="1083"/>
      <c r="H314" s="1083"/>
      <c r="I314" s="1083"/>
      <c r="J314" s="1083"/>
      <c r="K314" s="1083"/>
      <c r="L314" s="1083"/>
      <c r="M314" s="1083"/>
      <c r="N314" s="1083"/>
    </row>
    <row r="315" spans="1:14" ht="16.5" thickBot="1" x14ac:dyDescent="0.3">
      <c r="A315" s="62"/>
      <c r="B315" s="697"/>
      <c r="C315" s="695" t="str">
        <f t="shared" si="6"/>
        <v/>
      </c>
      <c r="D315" s="696"/>
      <c r="E315" s="694"/>
      <c r="F315" s="1083"/>
      <c r="G315" s="1083"/>
      <c r="H315" s="1083"/>
      <c r="I315" s="1083"/>
      <c r="J315" s="1083"/>
      <c r="K315" s="1083"/>
      <c r="L315" s="1083"/>
      <c r="M315" s="1083"/>
      <c r="N315" s="1083"/>
    </row>
    <row r="316" spans="1:14" ht="16.5" thickBot="1" x14ac:dyDescent="0.3">
      <c r="A316" s="62"/>
      <c r="B316" s="697"/>
      <c r="C316" s="695" t="str">
        <f t="shared" si="6"/>
        <v/>
      </c>
      <c r="D316" s="696"/>
      <c r="E316" s="694"/>
      <c r="F316" s="1083"/>
      <c r="G316" s="1083"/>
      <c r="H316" s="1083"/>
      <c r="I316" s="1083"/>
      <c r="J316" s="1083"/>
      <c r="K316" s="1083"/>
      <c r="L316" s="1083"/>
      <c r="M316" s="1083"/>
      <c r="N316" s="1083"/>
    </row>
    <row r="317" spans="1:14" ht="16.5" thickBot="1" x14ac:dyDescent="0.3">
      <c r="A317" s="62"/>
      <c r="B317" s="697"/>
      <c r="C317" s="695" t="str">
        <f t="shared" si="6"/>
        <v/>
      </c>
      <c r="D317" s="696"/>
      <c r="E317" s="694"/>
      <c r="F317" s="1083"/>
      <c r="G317" s="1083"/>
      <c r="H317" s="1083"/>
      <c r="I317" s="1083"/>
      <c r="J317" s="1083"/>
      <c r="K317" s="1083"/>
      <c r="L317" s="1083"/>
      <c r="M317" s="1083"/>
      <c r="N317" s="1083"/>
    </row>
    <row r="318" spans="1:14" ht="16.5" thickBot="1" x14ac:dyDescent="0.3">
      <c r="A318" s="62"/>
      <c r="B318" s="697"/>
      <c r="C318" s="695" t="str">
        <f t="shared" si="6"/>
        <v/>
      </c>
      <c r="D318" s="696"/>
      <c r="E318" s="694"/>
      <c r="F318" s="1083"/>
      <c r="G318" s="1083"/>
      <c r="H318" s="1083"/>
      <c r="I318" s="1083"/>
      <c r="J318" s="1083"/>
      <c r="K318" s="1083"/>
      <c r="L318" s="1083"/>
      <c r="M318" s="1083"/>
      <c r="N318" s="1083"/>
    </row>
    <row r="319" spans="1:14" ht="16.5" thickBot="1" x14ac:dyDescent="0.3">
      <c r="A319" s="62"/>
      <c r="B319" s="697"/>
      <c r="C319" s="695" t="str">
        <f t="shared" si="6"/>
        <v/>
      </c>
      <c r="D319" s="696"/>
      <c r="E319" s="694"/>
      <c r="F319" s="1083"/>
      <c r="G319" s="1083"/>
      <c r="H319" s="1083"/>
      <c r="I319" s="1083"/>
      <c r="J319" s="1083"/>
      <c r="K319" s="1083"/>
      <c r="L319" s="1083"/>
      <c r="M319" s="1083"/>
      <c r="N319" s="1083"/>
    </row>
    <row r="320" spans="1:14" ht="16.5" thickBot="1" x14ac:dyDescent="0.3">
      <c r="A320" s="62"/>
      <c r="B320" s="697"/>
      <c r="C320" s="695" t="str">
        <f t="shared" si="6"/>
        <v/>
      </c>
      <c r="D320" s="696"/>
      <c r="E320" s="694"/>
      <c r="F320" s="1083"/>
      <c r="G320" s="1083"/>
      <c r="H320" s="1083"/>
      <c r="I320" s="1083"/>
      <c r="J320" s="1083"/>
      <c r="K320" s="1083"/>
      <c r="L320" s="1083"/>
      <c r="M320" s="1083"/>
      <c r="N320" s="1083"/>
    </row>
    <row r="321" spans="1:14" ht="16.5" thickBot="1" x14ac:dyDescent="0.3">
      <c r="A321" s="62"/>
      <c r="B321" s="697"/>
      <c r="C321" s="695" t="str">
        <f t="shared" si="6"/>
        <v/>
      </c>
      <c r="D321" s="696"/>
      <c r="E321" s="694"/>
      <c r="F321" s="1083"/>
      <c r="G321" s="1083"/>
      <c r="H321" s="1083"/>
      <c r="I321" s="1083"/>
      <c r="J321" s="1083"/>
      <c r="K321" s="1083"/>
      <c r="L321" s="1083"/>
      <c r="M321" s="1083"/>
      <c r="N321" s="1083"/>
    </row>
    <row r="322" spans="1:14" ht="16.5" thickBot="1" x14ac:dyDescent="0.3">
      <c r="A322" s="62"/>
      <c r="B322" s="697"/>
      <c r="C322" s="695" t="str">
        <f t="shared" si="6"/>
        <v/>
      </c>
      <c r="D322" s="696"/>
      <c r="E322" s="694"/>
      <c r="F322" s="1083"/>
      <c r="G322" s="1083"/>
      <c r="H322" s="1083"/>
      <c r="I322" s="1083"/>
      <c r="J322" s="1083"/>
      <c r="K322" s="1083"/>
      <c r="L322" s="1083"/>
      <c r="M322" s="1083"/>
      <c r="N322" s="1083"/>
    </row>
    <row r="323" spans="1:14" ht="16.5" thickBot="1" x14ac:dyDescent="0.3">
      <c r="A323" s="62"/>
      <c r="B323" s="697"/>
      <c r="C323" s="695" t="str">
        <f t="shared" si="6"/>
        <v/>
      </c>
      <c r="D323" s="696"/>
      <c r="E323" s="694"/>
      <c r="F323" s="1083"/>
      <c r="G323" s="1083"/>
      <c r="H323" s="1083"/>
      <c r="I323" s="1083"/>
      <c r="J323" s="1083"/>
      <c r="K323" s="1083"/>
      <c r="L323" s="1083"/>
      <c r="M323" s="1083"/>
      <c r="N323" s="1083"/>
    </row>
    <row r="324" spans="1:14" ht="16.5" thickBot="1" x14ac:dyDescent="0.3">
      <c r="A324" s="62"/>
      <c r="B324" s="697"/>
      <c r="C324" s="695" t="str">
        <f t="shared" si="6"/>
        <v/>
      </c>
      <c r="D324" s="696"/>
      <c r="E324" s="694"/>
      <c r="F324" s="1083"/>
      <c r="G324" s="1083"/>
      <c r="H324" s="1083"/>
      <c r="I324" s="1083"/>
      <c r="J324" s="1083"/>
      <c r="K324" s="1083"/>
      <c r="L324" s="1083"/>
      <c r="M324" s="1083"/>
      <c r="N324" s="1083"/>
    </row>
    <row r="325" spans="1:14" ht="16.5" thickBot="1" x14ac:dyDescent="0.3">
      <c r="A325" s="62"/>
      <c r="B325" s="697"/>
      <c r="C325" s="695" t="str">
        <f t="shared" si="6"/>
        <v/>
      </c>
      <c r="D325" s="696"/>
      <c r="E325" s="694"/>
      <c r="F325" s="1083"/>
      <c r="G325" s="1083"/>
      <c r="H325" s="1083"/>
      <c r="I325" s="1083"/>
      <c r="J325" s="1083"/>
      <c r="K325" s="1083"/>
      <c r="L325" s="1083"/>
      <c r="M325" s="1083"/>
      <c r="N325" s="1083"/>
    </row>
    <row r="326" spans="1:14" ht="16.5" thickBot="1" x14ac:dyDescent="0.3">
      <c r="A326" s="62"/>
      <c r="B326" s="697"/>
      <c r="C326" s="695" t="str">
        <f t="shared" si="6"/>
        <v/>
      </c>
      <c r="D326" s="696"/>
      <c r="E326" s="694"/>
      <c r="F326" s="1083"/>
      <c r="G326" s="1083"/>
      <c r="H326" s="1083"/>
      <c r="I326" s="1083"/>
      <c r="J326" s="1083"/>
      <c r="K326" s="1083"/>
      <c r="L326" s="1083"/>
      <c r="M326" s="1083"/>
      <c r="N326" s="1083"/>
    </row>
    <row r="327" spans="1:14" ht="16.5" thickBot="1" x14ac:dyDescent="0.3">
      <c r="A327" s="62"/>
      <c r="B327" s="697"/>
      <c r="C327" s="695" t="str">
        <f t="shared" si="6"/>
        <v/>
      </c>
      <c r="D327" s="696"/>
      <c r="E327" s="694"/>
      <c r="F327" s="1083"/>
      <c r="G327" s="1083"/>
      <c r="H327" s="1083"/>
      <c r="I327" s="1083"/>
      <c r="J327" s="1083"/>
      <c r="K327" s="1083"/>
      <c r="L327" s="1083"/>
      <c r="M327" s="1083"/>
      <c r="N327" s="1083"/>
    </row>
    <row r="328" spans="1:14" ht="16.5" thickBot="1" x14ac:dyDescent="0.3">
      <c r="A328" s="62"/>
      <c r="B328" s="697"/>
      <c r="C328" s="695" t="str">
        <f t="shared" si="6"/>
        <v/>
      </c>
      <c r="D328" s="696"/>
      <c r="E328" s="694"/>
      <c r="F328" s="1083"/>
      <c r="G328" s="1083"/>
      <c r="H328" s="1083"/>
      <c r="I328" s="1083"/>
      <c r="J328" s="1083"/>
      <c r="K328" s="1083"/>
      <c r="L328" s="1083"/>
      <c r="M328" s="1083"/>
      <c r="N328" s="1083"/>
    </row>
    <row r="329" spans="1:14" ht="16.5" thickBot="1" x14ac:dyDescent="0.3">
      <c r="A329" s="62"/>
      <c r="B329" s="697"/>
      <c r="C329" s="695" t="str">
        <f t="shared" si="6"/>
        <v/>
      </c>
      <c r="D329" s="696"/>
      <c r="E329" s="694"/>
      <c r="F329" s="1083"/>
      <c r="G329" s="1083"/>
      <c r="H329" s="1083"/>
      <c r="I329" s="1083"/>
      <c r="J329" s="1083"/>
      <c r="K329" s="1083"/>
      <c r="L329" s="1083"/>
      <c r="M329" s="1083"/>
      <c r="N329" s="1083"/>
    </row>
    <row r="330" spans="1:14" ht="16.5" thickBot="1" x14ac:dyDescent="0.3">
      <c r="A330" s="62"/>
      <c r="B330" s="697"/>
      <c r="C330" s="695" t="str">
        <f t="shared" si="6"/>
        <v/>
      </c>
      <c r="D330" s="696"/>
      <c r="E330" s="694"/>
      <c r="F330" s="1083"/>
      <c r="G330" s="1083"/>
      <c r="H330" s="1083"/>
      <c r="I330" s="1083"/>
      <c r="J330" s="1083"/>
      <c r="K330" s="1083"/>
      <c r="L330" s="1083"/>
      <c r="M330" s="1083"/>
      <c r="N330" s="1083"/>
    </row>
    <row r="331" spans="1:14" ht="16.5" thickBot="1" x14ac:dyDescent="0.3">
      <c r="A331" s="62"/>
      <c r="B331" s="697"/>
      <c r="C331" s="695" t="str">
        <f t="shared" si="6"/>
        <v/>
      </c>
      <c r="D331" s="696"/>
      <c r="E331" s="694"/>
      <c r="F331" s="1083"/>
      <c r="G331" s="1083"/>
      <c r="H331" s="1083"/>
      <c r="I331" s="1083"/>
      <c r="J331" s="1083"/>
      <c r="K331" s="1083"/>
      <c r="L331" s="1083"/>
      <c r="M331" s="1083"/>
      <c r="N331" s="1083"/>
    </row>
    <row r="332" spans="1:14" ht="16.5" thickBot="1" x14ac:dyDescent="0.3">
      <c r="A332" s="62"/>
      <c r="B332" s="697"/>
      <c r="C332" s="695" t="str">
        <f t="shared" ref="C332:C395" si="7">IF(B332&gt;0, (B332-B331), "")</f>
        <v/>
      </c>
      <c r="D332" s="696"/>
      <c r="E332" s="694"/>
      <c r="F332" s="1083"/>
      <c r="G332" s="1083"/>
      <c r="H332" s="1083"/>
      <c r="I332" s="1083"/>
      <c r="J332" s="1083"/>
      <c r="K332" s="1083"/>
      <c r="L332" s="1083"/>
      <c r="M332" s="1083"/>
      <c r="N332" s="1083"/>
    </row>
    <row r="333" spans="1:14" ht="16.5" thickBot="1" x14ac:dyDescent="0.3">
      <c r="A333" s="62"/>
      <c r="B333" s="697"/>
      <c r="C333" s="695" t="str">
        <f t="shared" si="7"/>
        <v/>
      </c>
      <c r="D333" s="696"/>
      <c r="E333" s="694"/>
      <c r="F333" s="1083"/>
      <c r="G333" s="1083"/>
      <c r="H333" s="1083"/>
      <c r="I333" s="1083"/>
      <c r="J333" s="1083"/>
      <c r="K333" s="1083"/>
      <c r="L333" s="1083"/>
      <c r="M333" s="1083"/>
      <c r="N333" s="1083"/>
    </row>
    <row r="334" spans="1:14" ht="16.5" thickBot="1" x14ac:dyDescent="0.3">
      <c r="A334" s="62"/>
      <c r="B334" s="697"/>
      <c r="C334" s="695" t="str">
        <f t="shared" si="7"/>
        <v/>
      </c>
      <c r="D334" s="696"/>
      <c r="E334" s="694"/>
      <c r="F334" s="1083"/>
      <c r="G334" s="1083"/>
      <c r="H334" s="1083"/>
      <c r="I334" s="1083"/>
      <c r="J334" s="1083"/>
      <c r="K334" s="1083"/>
      <c r="L334" s="1083"/>
      <c r="M334" s="1083"/>
      <c r="N334" s="1083"/>
    </row>
    <row r="335" spans="1:14" ht="16.5" thickBot="1" x14ac:dyDescent="0.3">
      <c r="A335" s="62"/>
      <c r="B335" s="697"/>
      <c r="C335" s="695" t="str">
        <f t="shared" si="7"/>
        <v/>
      </c>
      <c r="D335" s="696"/>
      <c r="E335" s="694"/>
      <c r="F335" s="1083"/>
      <c r="G335" s="1083"/>
      <c r="H335" s="1083"/>
      <c r="I335" s="1083"/>
      <c r="J335" s="1083"/>
      <c r="K335" s="1083"/>
      <c r="L335" s="1083"/>
      <c r="M335" s="1083"/>
      <c r="N335" s="1083"/>
    </row>
    <row r="336" spans="1:14" ht="16.5" thickBot="1" x14ac:dyDescent="0.3">
      <c r="A336" s="62"/>
      <c r="B336" s="697"/>
      <c r="C336" s="695" t="str">
        <f t="shared" si="7"/>
        <v/>
      </c>
      <c r="D336" s="696"/>
      <c r="E336" s="694"/>
      <c r="F336" s="1083"/>
      <c r="G336" s="1083"/>
      <c r="H336" s="1083"/>
      <c r="I336" s="1083"/>
      <c r="J336" s="1083"/>
      <c r="K336" s="1083"/>
      <c r="L336" s="1083"/>
      <c r="M336" s="1083"/>
      <c r="N336" s="1083"/>
    </row>
    <row r="337" spans="1:14" ht="16.5" thickBot="1" x14ac:dyDescent="0.3">
      <c r="A337" s="62"/>
      <c r="B337" s="697"/>
      <c r="C337" s="695" t="str">
        <f t="shared" si="7"/>
        <v/>
      </c>
      <c r="D337" s="696"/>
      <c r="E337" s="694"/>
      <c r="F337" s="1083"/>
      <c r="G337" s="1083"/>
      <c r="H337" s="1083"/>
      <c r="I337" s="1083"/>
      <c r="J337" s="1083"/>
      <c r="K337" s="1083"/>
      <c r="L337" s="1083"/>
      <c r="M337" s="1083"/>
      <c r="N337" s="1083"/>
    </row>
    <row r="338" spans="1:14" ht="16.5" thickBot="1" x14ac:dyDescent="0.3">
      <c r="A338" s="62"/>
      <c r="B338" s="697"/>
      <c r="C338" s="695" t="str">
        <f t="shared" si="7"/>
        <v/>
      </c>
      <c r="D338" s="696"/>
      <c r="E338" s="694"/>
      <c r="F338" s="1083"/>
      <c r="G338" s="1083"/>
      <c r="H338" s="1083"/>
      <c r="I338" s="1083"/>
      <c r="J338" s="1083"/>
      <c r="K338" s="1083"/>
      <c r="L338" s="1083"/>
      <c r="M338" s="1083"/>
      <c r="N338" s="1083"/>
    </row>
    <row r="339" spans="1:14" ht="16.5" thickBot="1" x14ac:dyDescent="0.3">
      <c r="A339" s="62"/>
      <c r="B339" s="697"/>
      <c r="C339" s="695" t="str">
        <f t="shared" si="7"/>
        <v/>
      </c>
      <c r="D339" s="696"/>
      <c r="E339" s="694"/>
      <c r="F339" s="1083"/>
      <c r="G339" s="1083"/>
      <c r="H339" s="1083"/>
      <c r="I339" s="1083"/>
      <c r="J339" s="1083"/>
      <c r="K339" s="1083"/>
      <c r="L339" s="1083"/>
      <c r="M339" s="1083"/>
      <c r="N339" s="1083"/>
    </row>
    <row r="340" spans="1:14" ht="16.5" thickBot="1" x14ac:dyDescent="0.3">
      <c r="A340" s="62"/>
      <c r="B340" s="697"/>
      <c r="C340" s="695" t="str">
        <f t="shared" si="7"/>
        <v/>
      </c>
      <c r="D340" s="696"/>
      <c r="E340" s="694"/>
      <c r="F340" s="1083"/>
      <c r="G340" s="1083"/>
      <c r="H340" s="1083"/>
      <c r="I340" s="1083"/>
      <c r="J340" s="1083"/>
      <c r="K340" s="1083"/>
      <c r="L340" s="1083"/>
      <c r="M340" s="1083"/>
      <c r="N340" s="1083"/>
    </row>
    <row r="341" spans="1:14" ht="16.5" thickBot="1" x14ac:dyDescent="0.3">
      <c r="A341" s="62"/>
      <c r="B341" s="697"/>
      <c r="C341" s="695" t="str">
        <f t="shared" si="7"/>
        <v/>
      </c>
      <c r="D341" s="696"/>
      <c r="E341" s="694"/>
      <c r="F341" s="1083"/>
      <c r="G341" s="1083"/>
      <c r="H341" s="1083"/>
      <c r="I341" s="1083"/>
      <c r="J341" s="1083"/>
      <c r="K341" s="1083"/>
      <c r="L341" s="1083"/>
      <c r="M341" s="1083"/>
      <c r="N341" s="1083"/>
    </row>
    <row r="342" spans="1:14" ht="16.5" thickBot="1" x14ac:dyDescent="0.3">
      <c r="A342" s="62"/>
      <c r="B342" s="697"/>
      <c r="C342" s="695" t="str">
        <f t="shared" si="7"/>
        <v/>
      </c>
      <c r="D342" s="696"/>
      <c r="E342" s="694"/>
      <c r="F342" s="1083"/>
      <c r="G342" s="1083"/>
      <c r="H342" s="1083"/>
      <c r="I342" s="1083"/>
      <c r="J342" s="1083"/>
      <c r="K342" s="1083"/>
      <c r="L342" s="1083"/>
      <c r="M342" s="1083"/>
      <c r="N342" s="1083"/>
    </row>
    <row r="343" spans="1:14" ht="16.5" thickBot="1" x14ac:dyDescent="0.3">
      <c r="A343" s="62"/>
      <c r="B343" s="697"/>
      <c r="C343" s="695" t="str">
        <f t="shared" si="7"/>
        <v/>
      </c>
      <c r="D343" s="696"/>
      <c r="E343" s="694"/>
      <c r="F343" s="1083"/>
      <c r="G343" s="1083"/>
      <c r="H343" s="1083"/>
      <c r="I343" s="1083"/>
      <c r="J343" s="1083"/>
      <c r="K343" s="1083"/>
      <c r="L343" s="1083"/>
      <c r="M343" s="1083"/>
      <c r="N343" s="1083"/>
    </row>
    <row r="344" spans="1:14" ht="16.5" thickBot="1" x14ac:dyDescent="0.3">
      <c r="A344" s="62"/>
      <c r="B344" s="697"/>
      <c r="C344" s="695" t="str">
        <f t="shared" si="7"/>
        <v/>
      </c>
      <c r="D344" s="696"/>
      <c r="E344" s="694"/>
      <c r="F344" s="1083"/>
      <c r="G344" s="1083"/>
      <c r="H344" s="1083"/>
      <c r="I344" s="1083"/>
      <c r="J344" s="1083"/>
      <c r="K344" s="1083"/>
      <c r="L344" s="1083"/>
      <c r="M344" s="1083"/>
      <c r="N344" s="1083"/>
    </row>
    <row r="345" spans="1:14" ht="16.5" thickBot="1" x14ac:dyDescent="0.3">
      <c r="A345" s="62"/>
      <c r="B345" s="697"/>
      <c r="C345" s="695" t="str">
        <f t="shared" si="7"/>
        <v/>
      </c>
      <c r="D345" s="696"/>
      <c r="E345" s="694"/>
      <c r="F345" s="1083"/>
      <c r="G345" s="1083"/>
      <c r="H345" s="1083"/>
      <c r="I345" s="1083"/>
      <c r="J345" s="1083"/>
      <c r="K345" s="1083"/>
      <c r="L345" s="1083"/>
      <c r="M345" s="1083"/>
      <c r="N345" s="1083"/>
    </row>
    <row r="346" spans="1:14" ht="16.5" thickBot="1" x14ac:dyDescent="0.3">
      <c r="A346" s="62"/>
      <c r="B346" s="697"/>
      <c r="C346" s="695" t="str">
        <f t="shared" si="7"/>
        <v/>
      </c>
      <c r="D346" s="696"/>
      <c r="E346" s="694"/>
      <c r="F346" s="1083"/>
      <c r="G346" s="1083"/>
      <c r="H346" s="1083"/>
      <c r="I346" s="1083"/>
      <c r="J346" s="1083"/>
      <c r="K346" s="1083"/>
      <c r="L346" s="1083"/>
      <c r="M346" s="1083"/>
      <c r="N346" s="1083"/>
    </row>
    <row r="347" spans="1:14" ht="16.5" thickBot="1" x14ac:dyDescent="0.3">
      <c r="A347" s="62"/>
      <c r="B347" s="697"/>
      <c r="C347" s="695" t="str">
        <f t="shared" si="7"/>
        <v/>
      </c>
      <c r="D347" s="696"/>
      <c r="E347" s="694"/>
      <c r="F347" s="1083"/>
      <c r="G347" s="1083"/>
      <c r="H347" s="1083"/>
      <c r="I347" s="1083"/>
      <c r="J347" s="1083"/>
      <c r="K347" s="1083"/>
      <c r="L347" s="1083"/>
      <c r="M347" s="1083"/>
      <c r="N347" s="1083"/>
    </row>
    <row r="348" spans="1:14" ht="16.5" thickBot="1" x14ac:dyDescent="0.3">
      <c r="A348" s="62"/>
      <c r="B348" s="697"/>
      <c r="C348" s="695" t="str">
        <f t="shared" si="7"/>
        <v/>
      </c>
      <c r="D348" s="696"/>
      <c r="E348" s="694"/>
      <c r="F348" s="1083"/>
      <c r="G348" s="1083"/>
      <c r="H348" s="1083"/>
      <c r="I348" s="1083"/>
      <c r="J348" s="1083"/>
      <c r="K348" s="1083"/>
      <c r="L348" s="1083"/>
      <c r="M348" s="1083"/>
      <c r="N348" s="1083"/>
    </row>
    <row r="349" spans="1:14" ht="16.5" thickBot="1" x14ac:dyDescent="0.3">
      <c r="A349" s="62"/>
      <c r="B349" s="697"/>
      <c r="C349" s="695" t="str">
        <f t="shared" si="7"/>
        <v/>
      </c>
      <c r="D349" s="696"/>
      <c r="E349" s="694"/>
      <c r="F349" s="1083"/>
      <c r="G349" s="1083"/>
      <c r="H349" s="1083"/>
      <c r="I349" s="1083"/>
      <c r="J349" s="1083"/>
      <c r="K349" s="1083"/>
      <c r="L349" s="1083"/>
      <c r="M349" s="1083"/>
      <c r="N349" s="1083"/>
    </row>
    <row r="350" spans="1:14" ht="16.5" thickBot="1" x14ac:dyDescent="0.3">
      <c r="A350" s="62"/>
      <c r="B350" s="697"/>
      <c r="C350" s="695" t="str">
        <f t="shared" si="7"/>
        <v/>
      </c>
      <c r="D350" s="696"/>
      <c r="E350" s="694"/>
      <c r="F350" s="1083"/>
      <c r="G350" s="1083"/>
      <c r="H350" s="1083"/>
      <c r="I350" s="1083"/>
      <c r="J350" s="1083"/>
      <c r="K350" s="1083"/>
      <c r="L350" s="1083"/>
      <c r="M350" s="1083"/>
      <c r="N350" s="1083"/>
    </row>
    <row r="351" spans="1:14" ht="16.5" thickBot="1" x14ac:dyDescent="0.3">
      <c r="A351" s="62"/>
      <c r="B351" s="697"/>
      <c r="C351" s="695" t="str">
        <f t="shared" si="7"/>
        <v/>
      </c>
      <c r="D351" s="696"/>
      <c r="E351" s="694"/>
      <c r="F351" s="1083"/>
      <c r="G351" s="1083"/>
      <c r="H351" s="1083"/>
      <c r="I351" s="1083"/>
      <c r="J351" s="1083"/>
      <c r="K351" s="1083"/>
      <c r="L351" s="1083"/>
      <c r="M351" s="1083"/>
      <c r="N351" s="1083"/>
    </row>
    <row r="352" spans="1:14" ht="16.5" thickBot="1" x14ac:dyDescent="0.3">
      <c r="A352" s="62"/>
      <c r="B352" s="697"/>
      <c r="C352" s="695" t="str">
        <f t="shared" si="7"/>
        <v/>
      </c>
      <c r="D352" s="696"/>
      <c r="E352" s="694"/>
      <c r="F352" s="1083"/>
      <c r="G352" s="1083"/>
      <c r="H352" s="1083"/>
      <c r="I352" s="1083"/>
      <c r="J352" s="1083"/>
      <c r="K352" s="1083"/>
      <c r="L352" s="1083"/>
      <c r="M352" s="1083"/>
      <c r="N352" s="1083"/>
    </row>
    <row r="353" spans="1:14" ht="16.5" thickBot="1" x14ac:dyDescent="0.3">
      <c r="A353" s="62"/>
      <c r="B353" s="697"/>
      <c r="C353" s="695" t="str">
        <f t="shared" si="7"/>
        <v/>
      </c>
      <c r="D353" s="696"/>
      <c r="E353" s="694"/>
      <c r="F353" s="1083"/>
      <c r="G353" s="1083"/>
      <c r="H353" s="1083"/>
      <c r="I353" s="1083"/>
      <c r="J353" s="1083"/>
      <c r="K353" s="1083"/>
      <c r="L353" s="1083"/>
      <c r="M353" s="1083"/>
      <c r="N353" s="1083"/>
    </row>
    <row r="354" spans="1:14" ht="16.5" thickBot="1" x14ac:dyDescent="0.3">
      <c r="A354" s="62"/>
      <c r="B354" s="697"/>
      <c r="C354" s="695" t="str">
        <f t="shared" si="7"/>
        <v/>
      </c>
      <c r="D354" s="696"/>
      <c r="E354" s="694"/>
      <c r="F354" s="1083"/>
      <c r="G354" s="1083"/>
      <c r="H354" s="1083"/>
      <c r="I354" s="1083"/>
      <c r="J354" s="1083"/>
      <c r="K354" s="1083"/>
      <c r="L354" s="1083"/>
      <c r="M354" s="1083"/>
      <c r="N354" s="1083"/>
    </row>
    <row r="355" spans="1:14" ht="16.5" thickBot="1" x14ac:dyDescent="0.3">
      <c r="A355" s="62"/>
      <c r="B355" s="697"/>
      <c r="C355" s="695" t="str">
        <f t="shared" si="7"/>
        <v/>
      </c>
      <c r="D355" s="696"/>
      <c r="E355" s="694"/>
      <c r="F355" s="1083"/>
      <c r="G355" s="1083"/>
      <c r="H355" s="1083"/>
      <c r="I355" s="1083"/>
      <c r="J355" s="1083"/>
      <c r="K355" s="1083"/>
      <c r="L355" s="1083"/>
      <c r="M355" s="1083"/>
      <c r="N355" s="1083"/>
    </row>
    <row r="356" spans="1:14" ht="16.5" thickBot="1" x14ac:dyDescent="0.3">
      <c r="A356" s="62"/>
      <c r="B356" s="697"/>
      <c r="C356" s="695" t="str">
        <f t="shared" si="7"/>
        <v/>
      </c>
      <c r="D356" s="696"/>
      <c r="E356" s="694"/>
      <c r="F356" s="1083"/>
      <c r="G356" s="1083"/>
      <c r="H356" s="1083"/>
      <c r="I356" s="1083"/>
      <c r="J356" s="1083"/>
      <c r="K356" s="1083"/>
      <c r="L356" s="1083"/>
      <c r="M356" s="1083"/>
      <c r="N356" s="1083"/>
    </row>
    <row r="357" spans="1:14" ht="16.5" thickBot="1" x14ac:dyDescent="0.3">
      <c r="A357" s="62"/>
      <c r="B357" s="697"/>
      <c r="C357" s="695" t="str">
        <f t="shared" si="7"/>
        <v/>
      </c>
      <c r="D357" s="696"/>
      <c r="E357" s="694"/>
      <c r="F357" s="1083"/>
      <c r="G357" s="1083"/>
      <c r="H357" s="1083"/>
      <c r="I357" s="1083"/>
      <c r="J357" s="1083"/>
      <c r="K357" s="1083"/>
      <c r="L357" s="1083"/>
      <c r="M357" s="1083"/>
      <c r="N357" s="1083"/>
    </row>
    <row r="358" spans="1:14" ht="16.5" thickBot="1" x14ac:dyDescent="0.3">
      <c r="A358" s="62"/>
      <c r="B358" s="697"/>
      <c r="C358" s="695" t="str">
        <f t="shared" si="7"/>
        <v/>
      </c>
      <c r="D358" s="696"/>
      <c r="E358" s="694"/>
      <c r="F358" s="1083"/>
      <c r="G358" s="1083"/>
      <c r="H358" s="1083"/>
      <c r="I358" s="1083"/>
      <c r="J358" s="1083"/>
      <c r="K358" s="1083"/>
      <c r="L358" s="1083"/>
      <c r="M358" s="1083"/>
      <c r="N358" s="1083"/>
    </row>
    <row r="359" spans="1:14" ht="16.5" thickBot="1" x14ac:dyDescent="0.3">
      <c r="A359" s="62"/>
      <c r="B359" s="697"/>
      <c r="C359" s="695" t="str">
        <f t="shared" si="7"/>
        <v/>
      </c>
      <c r="D359" s="696"/>
      <c r="E359" s="694"/>
      <c r="F359" s="1083"/>
      <c r="G359" s="1083"/>
      <c r="H359" s="1083"/>
      <c r="I359" s="1083"/>
      <c r="J359" s="1083"/>
      <c r="K359" s="1083"/>
      <c r="L359" s="1083"/>
      <c r="M359" s="1083"/>
      <c r="N359" s="1083"/>
    </row>
    <row r="360" spans="1:14" ht="16.5" thickBot="1" x14ac:dyDescent="0.3">
      <c r="A360" s="62"/>
      <c r="B360" s="697"/>
      <c r="C360" s="695" t="str">
        <f t="shared" si="7"/>
        <v/>
      </c>
      <c r="D360" s="696"/>
      <c r="E360" s="694"/>
      <c r="F360" s="1083"/>
      <c r="G360" s="1083"/>
      <c r="H360" s="1083"/>
      <c r="I360" s="1083"/>
      <c r="J360" s="1083"/>
      <c r="K360" s="1083"/>
      <c r="L360" s="1083"/>
      <c r="M360" s="1083"/>
      <c r="N360" s="1083"/>
    </row>
    <row r="361" spans="1:14" ht="16.5" thickBot="1" x14ac:dyDescent="0.3">
      <c r="A361" s="62"/>
      <c r="B361" s="697"/>
      <c r="C361" s="695" t="str">
        <f t="shared" si="7"/>
        <v/>
      </c>
      <c r="D361" s="696"/>
      <c r="E361" s="694"/>
      <c r="F361" s="1083"/>
      <c r="G361" s="1083"/>
      <c r="H361" s="1083"/>
      <c r="I361" s="1083"/>
      <c r="J361" s="1083"/>
      <c r="K361" s="1083"/>
      <c r="L361" s="1083"/>
      <c r="M361" s="1083"/>
      <c r="N361" s="1083"/>
    </row>
    <row r="362" spans="1:14" ht="16.5" thickBot="1" x14ac:dyDescent="0.3">
      <c r="A362" s="62"/>
      <c r="B362" s="697"/>
      <c r="C362" s="695" t="str">
        <f t="shared" si="7"/>
        <v/>
      </c>
      <c r="D362" s="696"/>
      <c r="E362" s="694"/>
      <c r="F362" s="1083"/>
      <c r="G362" s="1083"/>
      <c r="H362" s="1083"/>
      <c r="I362" s="1083"/>
      <c r="J362" s="1083"/>
      <c r="K362" s="1083"/>
      <c r="L362" s="1083"/>
      <c r="M362" s="1083"/>
      <c r="N362" s="1083"/>
    </row>
    <row r="363" spans="1:14" ht="16.5" thickBot="1" x14ac:dyDescent="0.3">
      <c r="A363" s="62"/>
      <c r="B363" s="697"/>
      <c r="C363" s="695" t="str">
        <f t="shared" si="7"/>
        <v/>
      </c>
      <c r="D363" s="696"/>
      <c r="E363" s="694"/>
      <c r="F363" s="1083"/>
      <c r="G363" s="1083"/>
      <c r="H363" s="1083"/>
      <c r="I363" s="1083"/>
      <c r="J363" s="1083"/>
      <c r="K363" s="1083"/>
      <c r="L363" s="1083"/>
      <c r="M363" s="1083"/>
      <c r="N363" s="1083"/>
    </row>
    <row r="364" spans="1:14" ht="16.5" thickBot="1" x14ac:dyDescent="0.3">
      <c r="A364" s="62"/>
      <c r="B364" s="697"/>
      <c r="C364" s="695" t="str">
        <f t="shared" si="7"/>
        <v/>
      </c>
      <c r="D364" s="696"/>
      <c r="E364" s="694"/>
      <c r="F364" s="1083"/>
      <c r="G364" s="1083"/>
      <c r="H364" s="1083"/>
      <c r="I364" s="1083"/>
      <c r="J364" s="1083"/>
      <c r="K364" s="1083"/>
      <c r="L364" s="1083"/>
      <c r="M364" s="1083"/>
      <c r="N364" s="1083"/>
    </row>
    <row r="365" spans="1:14" ht="16.5" thickBot="1" x14ac:dyDescent="0.3">
      <c r="A365" s="62"/>
      <c r="B365" s="697"/>
      <c r="C365" s="695" t="str">
        <f t="shared" si="7"/>
        <v/>
      </c>
      <c r="D365" s="696"/>
      <c r="E365" s="694"/>
      <c r="F365" s="1083"/>
      <c r="G365" s="1083"/>
      <c r="H365" s="1083"/>
      <c r="I365" s="1083"/>
      <c r="J365" s="1083"/>
      <c r="K365" s="1083"/>
      <c r="L365" s="1083"/>
      <c r="M365" s="1083"/>
      <c r="N365" s="1083"/>
    </row>
    <row r="366" spans="1:14" ht="16.5" thickBot="1" x14ac:dyDescent="0.3">
      <c r="A366" s="62"/>
      <c r="B366" s="697"/>
      <c r="C366" s="695" t="str">
        <f t="shared" si="7"/>
        <v/>
      </c>
      <c r="D366" s="696"/>
      <c r="E366" s="694"/>
      <c r="F366" s="1083"/>
      <c r="G366" s="1083"/>
      <c r="H366" s="1083"/>
      <c r="I366" s="1083"/>
      <c r="J366" s="1083"/>
      <c r="K366" s="1083"/>
      <c r="L366" s="1083"/>
      <c r="M366" s="1083"/>
      <c r="N366" s="1083"/>
    </row>
    <row r="367" spans="1:14" ht="16.5" thickBot="1" x14ac:dyDescent="0.3">
      <c r="A367" s="62"/>
      <c r="B367" s="697"/>
      <c r="C367" s="695" t="str">
        <f t="shared" si="7"/>
        <v/>
      </c>
      <c r="D367" s="696"/>
      <c r="E367" s="694"/>
      <c r="F367" s="1083"/>
      <c r="G367" s="1083"/>
      <c r="H367" s="1083"/>
      <c r="I367" s="1083"/>
      <c r="J367" s="1083"/>
      <c r="K367" s="1083"/>
      <c r="L367" s="1083"/>
      <c r="M367" s="1083"/>
      <c r="N367" s="1083"/>
    </row>
    <row r="368" spans="1:14" ht="16.5" thickBot="1" x14ac:dyDescent="0.3">
      <c r="A368" s="62"/>
      <c r="B368" s="697"/>
      <c r="C368" s="695" t="str">
        <f t="shared" si="7"/>
        <v/>
      </c>
      <c r="D368" s="696"/>
      <c r="E368" s="694"/>
      <c r="F368" s="1083"/>
      <c r="G368" s="1083"/>
      <c r="H368" s="1083"/>
      <c r="I368" s="1083"/>
      <c r="J368" s="1083"/>
      <c r="K368" s="1083"/>
      <c r="L368" s="1083"/>
      <c r="M368" s="1083"/>
      <c r="N368" s="1083"/>
    </row>
    <row r="369" spans="1:14" ht="16.5" thickBot="1" x14ac:dyDescent="0.3">
      <c r="A369" s="62"/>
      <c r="B369" s="697"/>
      <c r="C369" s="695" t="str">
        <f t="shared" si="7"/>
        <v/>
      </c>
      <c r="D369" s="696"/>
      <c r="E369" s="694"/>
      <c r="F369" s="1083"/>
      <c r="G369" s="1083"/>
      <c r="H369" s="1083"/>
      <c r="I369" s="1083"/>
      <c r="J369" s="1083"/>
      <c r="K369" s="1083"/>
      <c r="L369" s="1083"/>
      <c r="M369" s="1083"/>
      <c r="N369" s="1083"/>
    </row>
    <row r="370" spans="1:14" ht="16.5" thickBot="1" x14ac:dyDescent="0.3">
      <c r="A370" s="62"/>
      <c r="B370" s="697"/>
      <c r="C370" s="695" t="str">
        <f t="shared" si="7"/>
        <v/>
      </c>
      <c r="D370" s="696"/>
      <c r="E370" s="694"/>
      <c r="F370" s="1083"/>
      <c r="G370" s="1083"/>
      <c r="H370" s="1083"/>
      <c r="I370" s="1083"/>
      <c r="J370" s="1083"/>
      <c r="K370" s="1083"/>
      <c r="L370" s="1083"/>
      <c r="M370" s="1083"/>
      <c r="N370" s="1083"/>
    </row>
    <row r="371" spans="1:14" ht="16.5" thickBot="1" x14ac:dyDescent="0.3">
      <c r="A371" s="62"/>
      <c r="B371" s="697"/>
      <c r="C371" s="695" t="str">
        <f t="shared" si="7"/>
        <v/>
      </c>
      <c r="D371" s="696"/>
      <c r="E371" s="694"/>
      <c r="F371" s="1083"/>
      <c r="G371" s="1083"/>
      <c r="H371" s="1083"/>
      <c r="I371" s="1083"/>
      <c r="J371" s="1083"/>
      <c r="K371" s="1083"/>
      <c r="L371" s="1083"/>
      <c r="M371" s="1083"/>
      <c r="N371" s="1083"/>
    </row>
    <row r="372" spans="1:14" ht="16.5" thickBot="1" x14ac:dyDescent="0.3">
      <c r="A372" s="62"/>
      <c r="B372" s="697"/>
      <c r="C372" s="695" t="str">
        <f t="shared" si="7"/>
        <v/>
      </c>
      <c r="D372" s="696"/>
      <c r="E372" s="694"/>
      <c r="F372" s="1083"/>
      <c r="G372" s="1083"/>
      <c r="H372" s="1083"/>
      <c r="I372" s="1083"/>
      <c r="J372" s="1083"/>
      <c r="K372" s="1083"/>
      <c r="L372" s="1083"/>
      <c r="M372" s="1083"/>
      <c r="N372" s="1083"/>
    </row>
    <row r="373" spans="1:14" ht="16.5" thickBot="1" x14ac:dyDescent="0.3">
      <c r="A373" s="62"/>
      <c r="B373" s="697"/>
      <c r="C373" s="695" t="str">
        <f t="shared" si="7"/>
        <v/>
      </c>
      <c r="D373" s="696"/>
      <c r="E373" s="694"/>
      <c r="F373" s="1083"/>
      <c r="G373" s="1083"/>
      <c r="H373" s="1083"/>
      <c r="I373" s="1083"/>
      <c r="J373" s="1083"/>
      <c r="K373" s="1083"/>
      <c r="L373" s="1083"/>
      <c r="M373" s="1083"/>
      <c r="N373" s="1083"/>
    </row>
    <row r="374" spans="1:14" ht="16.5" thickBot="1" x14ac:dyDescent="0.3">
      <c r="A374" s="62"/>
      <c r="B374" s="697"/>
      <c r="C374" s="695" t="str">
        <f t="shared" si="7"/>
        <v/>
      </c>
      <c r="D374" s="696"/>
      <c r="E374" s="694"/>
      <c r="F374" s="1083"/>
      <c r="G374" s="1083"/>
      <c r="H374" s="1083"/>
      <c r="I374" s="1083"/>
      <c r="J374" s="1083"/>
      <c r="K374" s="1083"/>
      <c r="L374" s="1083"/>
      <c r="M374" s="1083"/>
      <c r="N374" s="1083"/>
    </row>
    <row r="375" spans="1:14" ht="16.5" thickBot="1" x14ac:dyDescent="0.3">
      <c r="A375" s="62"/>
      <c r="B375" s="697"/>
      <c r="C375" s="695" t="str">
        <f t="shared" si="7"/>
        <v/>
      </c>
      <c r="D375" s="696"/>
      <c r="E375" s="694"/>
      <c r="F375" s="1083"/>
      <c r="G375" s="1083"/>
      <c r="H375" s="1083"/>
      <c r="I375" s="1083"/>
      <c r="J375" s="1083"/>
      <c r="K375" s="1083"/>
      <c r="L375" s="1083"/>
      <c r="M375" s="1083"/>
      <c r="N375" s="1083"/>
    </row>
    <row r="376" spans="1:14" ht="16.5" thickBot="1" x14ac:dyDescent="0.3">
      <c r="A376" s="62"/>
      <c r="B376" s="697"/>
      <c r="C376" s="695" t="str">
        <f t="shared" si="7"/>
        <v/>
      </c>
      <c r="D376" s="696"/>
      <c r="E376" s="694"/>
      <c r="F376" s="1083"/>
      <c r="G376" s="1083"/>
      <c r="H376" s="1083"/>
      <c r="I376" s="1083"/>
      <c r="J376" s="1083"/>
      <c r="K376" s="1083"/>
      <c r="L376" s="1083"/>
      <c r="M376" s="1083"/>
      <c r="N376" s="1083"/>
    </row>
    <row r="377" spans="1:14" ht="16.5" thickBot="1" x14ac:dyDescent="0.3">
      <c r="A377" s="62"/>
      <c r="B377" s="697"/>
      <c r="C377" s="695" t="str">
        <f t="shared" si="7"/>
        <v/>
      </c>
      <c r="D377" s="696"/>
      <c r="E377" s="694"/>
      <c r="F377" s="1083"/>
      <c r="G377" s="1083"/>
      <c r="H377" s="1083"/>
      <c r="I377" s="1083"/>
      <c r="J377" s="1083"/>
      <c r="K377" s="1083"/>
      <c r="L377" s="1083"/>
      <c r="M377" s="1083"/>
      <c r="N377" s="1083"/>
    </row>
    <row r="378" spans="1:14" ht="16.5" thickBot="1" x14ac:dyDescent="0.3">
      <c r="A378" s="62"/>
      <c r="B378" s="697"/>
      <c r="C378" s="695" t="str">
        <f t="shared" si="7"/>
        <v/>
      </c>
      <c r="D378" s="696"/>
      <c r="E378" s="694"/>
      <c r="F378" s="1083"/>
      <c r="G378" s="1083"/>
      <c r="H378" s="1083"/>
      <c r="I378" s="1083"/>
      <c r="J378" s="1083"/>
      <c r="K378" s="1083"/>
      <c r="L378" s="1083"/>
      <c r="M378" s="1083"/>
      <c r="N378" s="1083"/>
    </row>
    <row r="379" spans="1:14" ht="16.5" thickBot="1" x14ac:dyDescent="0.3">
      <c r="A379" s="62"/>
      <c r="B379" s="697"/>
      <c r="C379" s="695" t="str">
        <f t="shared" si="7"/>
        <v/>
      </c>
      <c r="D379" s="696"/>
      <c r="E379" s="694"/>
      <c r="F379" s="1083"/>
      <c r="G379" s="1083"/>
      <c r="H379" s="1083"/>
      <c r="I379" s="1083"/>
      <c r="J379" s="1083"/>
      <c r="K379" s="1083"/>
      <c r="L379" s="1083"/>
      <c r="M379" s="1083"/>
      <c r="N379" s="1083"/>
    </row>
    <row r="380" spans="1:14" ht="16.5" thickBot="1" x14ac:dyDescent="0.3">
      <c r="A380" s="62"/>
      <c r="B380" s="697"/>
      <c r="C380" s="695" t="str">
        <f t="shared" si="7"/>
        <v/>
      </c>
      <c r="D380" s="696"/>
      <c r="E380" s="694"/>
      <c r="F380" s="1083"/>
      <c r="G380" s="1083"/>
      <c r="H380" s="1083"/>
      <c r="I380" s="1083"/>
      <c r="J380" s="1083"/>
      <c r="K380" s="1083"/>
      <c r="L380" s="1083"/>
      <c r="M380" s="1083"/>
      <c r="N380" s="1083"/>
    </row>
    <row r="381" spans="1:14" ht="16.5" thickBot="1" x14ac:dyDescent="0.3">
      <c r="A381" s="62"/>
      <c r="B381" s="697"/>
      <c r="C381" s="695" t="str">
        <f t="shared" si="7"/>
        <v/>
      </c>
      <c r="D381" s="696"/>
      <c r="E381" s="694"/>
      <c r="F381" s="1083"/>
      <c r="G381" s="1083"/>
      <c r="H381" s="1083"/>
      <c r="I381" s="1083"/>
      <c r="J381" s="1083"/>
      <c r="K381" s="1083"/>
      <c r="L381" s="1083"/>
      <c r="M381" s="1083"/>
      <c r="N381" s="1083"/>
    </row>
    <row r="382" spans="1:14" ht="16.5" thickBot="1" x14ac:dyDescent="0.3">
      <c r="A382" s="62"/>
      <c r="B382" s="697"/>
      <c r="C382" s="695" t="str">
        <f t="shared" si="7"/>
        <v/>
      </c>
      <c r="D382" s="696"/>
      <c r="E382" s="694"/>
      <c r="F382" s="1083"/>
      <c r="G382" s="1083"/>
      <c r="H382" s="1083"/>
      <c r="I382" s="1083"/>
      <c r="J382" s="1083"/>
      <c r="K382" s="1083"/>
      <c r="L382" s="1083"/>
      <c r="M382" s="1083"/>
      <c r="N382" s="1083"/>
    </row>
    <row r="383" spans="1:14" ht="16.5" thickBot="1" x14ac:dyDescent="0.3">
      <c r="A383" s="62"/>
      <c r="B383" s="697"/>
      <c r="C383" s="695" t="str">
        <f t="shared" si="7"/>
        <v/>
      </c>
      <c r="D383" s="696"/>
      <c r="E383" s="694"/>
      <c r="F383" s="1083"/>
      <c r="G383" s="1083"/>
      <c r="H383" s="1083"/>
      <c r="I383" s="1083"/>
      <c r="J383" s="1083"/>
      <c r="K383" s="1083"/>
      <c r="L383" s="1083"/>
      <c r="M383" s="1083"/>
      <c r="N383" s="1083"/>
    </row>
    <row r="384" spans="1:14" ht="16.5" thickBot="1" x14ac:dyDescent="0.3">
      <c r="A384" s="62"/>
      <c r="B384" s="697"/>
      <c r="C384" s="695" t="str">
        <f t="shared" si="7"/>
        <v/>
      </c>
      <c r="D384" s="696"/>
      <c r="E384" s="694"/>
      <c r="F384" s="1083"/>
      <c r="G384" s="1083"/>
      <c r="H384" s="1083"/>
      <c r="I384" s="1083"/>
      <c r="J384" s="1083"/>
      <c r="K384" s="1083"/>
      <c r="L384" s="1083"/>
      <c r="M384" s="1083"/>
      <c r="N384" s="1083"/>
    </row>
    <row r="385" spans="1:14" ht="16.5" thickBot="1" x14ac:dyDescent="0.3">
      <c r="A385" s="62"/>
      <c r="B385" s="697"/>
      <c r="C385" s="695" t="str">
        <f t="shared" si="7"/>
        <v/>
      </c>
      <c r="D385" s="696"/>
      <c r="E385" s="694"/>
      <c r="F385" s="1083"/>
      <c r="G385" s="1083"/>
      <c r="H385" s="1083"/>
      <c r="I385" s="1083"/>
      <c r="J385" s="1083"/>
      <c r="K385" s="1083"/>
      <c r="L385" s="1083"/>
      <c r="M385" s="1083"/>
      <c r="N385" s="1083"/>
    </row>
    <row r="386" spans="1:14" ht="16.5" thickBot="1" x14ac:dyDescent="0.3">
      <c r="A386" s="62"/>
      <c r="B386" s="697"/>
      <c r="C386" s="695" t="str">
        <f t="shared" si="7"/>
        <v/>
      </c>
      <c r="D386" s="696"/>
      <c r="E386" s="694"/>
      <c r="F386" s="1083"/>
      <c r="G386" s="1083"/>
      <c r="H386" s="1083"/>
      <c r="I386" s="1083"/>
      <c r="J386" s="1083"/>
      <c r="K386" s="1083"/>
      <c r="L386" s="1083"/>
      <c r="M386" s="1083"/>
      <c r="N386" s="1083"/>
    </row>
    <row r="387" spans="1:14" ht="16.5" thickBot="1" x14ac:dyDescent="0.3">
      <c r="A387" s="62"/>
      <c r="B387" s="697"/>
      <c r="C387" s="695" t="str">
        <f t="shared" si="7"/>
        <v/>
      </c>
      <c r="D387" s="696"/>
      <c r="E387" s="694"/>
      <c r="F387" s="1083"/>
      <c r="G387" s="1083"/>
      <c r="H387" s="1083"/>
      <c r="I387" s="1083"/>
      <c r="J387" s="1083"/>
      <c r="K387" s="1083"/>
      <c r="L387" s="1083"/>
      <c r="M387" s="1083"/>
      <c r="N387" s="1083"/>
    </row>
    <row r="388" spans="1:14" ht="16.5" thickBot="1" x14ac:dyDescent="0.3">
      <c r="A388" s="62"/>
      <c r="B388" s="697"/>
      <c r="C388" s="695" t="str">
        <f t="shared" si="7"/>
        <v/>
      </c>
      <c r="D388" s="696"/>
      <c r="E388" s="694"/>
      <c r="F388" s="1083"/>
      <c r="G388" s="1083"/>
      <c r="H388" s="1083"/>
      <c r="I388" s="1083"/>
      <c r="J388" s="1083"/>
      <c r="K388" s="1083"/>
      <c r="L388" s="1083"/>
      <c r="M388" s="1083"/>
      <c r="N388" s="1083"/>
    </row>
    <row r="389" spans="1:14" ht="16.5" thickBot="1" x14ac:dyDescent="0.3">
      <c r="A389" s="62"/>
      <c r="B389" s="697"/>
      <c r="C389" s="695" t="str">
        <f t="shared" si="7"/>
        <v/>
      </c>
      <c r="D389" s="696"/>
      <c r="E389" s="694"/>
      <c r="F389" s="1083"/>
      <c r="G389" s="1083"/>
      <c r="H389" s="1083"/>
      <c r="I389" s="1083"/>
      <c r="J389" s="1083"/>
      <c r="K389" s="1083"/>
      <c r="L389" s="1083"/>
      <c r="M389" s="1083"/>
      <c r="N389" s="1083"/>
    </row>
    <row r="390" spans="1:14" ht="16.5" thickBot="1" x14ac:dyDescent="0.3">
      <c r="A390" s="62"/>
      <c r="B390" s="697"/>
      <c r="C390" s="695" t="str">
        <f t="shared" si="7"/>
        <v/>
      </c>
      <c r="D390" s="696"/>
      <c r="E390" s="694"/>
      <c r="F390" s="1083"/>
      <c r="G390" s="1083"/>
      <c r="H390" s="1083"/>
      <c r="I390" s="1083"/>
      <c r="J390" s="1083"/>
      <c r="K390" s="1083"/>
      <c r="L390" s="1083"/>
      <c r="M390" s="1083"/>
      <c r="N390" s="1083"/>
    </row>
    <row r="391" spans="1:14" ht="16.5" thickBot="1" x14ac:dyDescent="0.3">
      <c r="A391" s="62"/>
      <c r="B391" s="697"/>
      <c r="C391" s="695" t="str">
        <f t="shared" si="7"/>
        <v/>
      </c>
      <c r="D391" s="696"/>
      <c r="E391" s="694"/>
      <c r="F391" s="1083"/>
      <c r="G391" s="1083"/>
      <c r="H391" s="1083"/>
      <c r="I391" s="1083"/>
      <c r="J391" s="1083"/>
      <c r="K391" s="1083"/>
      <c r="L391" s="1083"/>
      <c r="M391" s="1083"/>
      <c r="N391" s="1083"/>
    </row>
    <row r="392" spans="1:14" ht="16.5" thickBot="1" x14ac:dyDescent="0.3">
      <c r="A392" s="62"/>
      <c r="B392" s="697"/>
      <c r="C392" s="695" t="str">
        <f t="shared" si="7"/>
        <v/>
      </c>
      <c r="D392" s="696"/>
      <c r="E392" s="694"/>
      <c r="F392" s="1083"/>
      <c r="G392" s="1083"/>
      <c r="H392" s="1083"/>
      <c r="I392" s="1083"/>
      <c r="J392" s="1083"/>
      <c r="K392" s="1083"/>
      <c r="L392" s="1083"/>
      <c r="M392" s="1083"/>
      <c r="N392" s="1083"/>
    </row>
    <row r="393" spans="1:14" ht="16.5" thickBot="1" x14ac:dyDescent="0.3">
      <c r="A393" s="62"/>
      <c r="B393" s="697"/>
      <c r="C393" s="695" t="str">
        <f t="shared" si="7"/>
        <v/>
      </c>
      <c r="D393" s="696"/>
      <c r="E393" s="694"/>
      <c r="F393" s="1083"/>
      <c r="G393" s="1083"/>
      <c r="H393" s="1083"/>
      <c r="I393" s="1083"/>
      <c r="J393" s="1083"/>
      <c r="K393" s="1083"/>
      <c r="L393" s="1083"/>
      <c r="M393" s="1083"/>
      <c r="N393" s="1083"/>
    </row>
    <row r="394" spans="1:14" ht="16.5" thickBot="1" x14ac:dyDescent="0.3">
      <c r="A394" s="62"/>
      <c r="B394" s="697"/>
      <c r="C394" s="695" t="str">
        <f t="shared" si="7"/>
        <v/>
      </c>
      <c r="D394" s="696"/>
      <c r="E394" s="694"/>
      <c r="F394" s="1083"/>
      <c r="G394" s="1083"/>
      <c r="H394" s="1083"/>
      <c r="I394" s="1083"/>
      <c r="J394" s="1083"/>
      <c r="K394" s="1083"/>
      <c r="L394" s="1083"/>
      <c r="M394" s="1083"/>
      <c r="N394" s="1083"/>
    </row>
    <row r="395" spans="1:14" ht="16.5" thickBot="1" x14ac:dyDescent="0.3">
      <c r="A395" s="62"/>
      <c r="B395" s="697"/>
      <c r="C395" s="695" t="str">
        <f t="shared" si="7"/>
        <v/>
      </c>
      <c r="D395" s="696"/>
      <c r="E395" s="694"/>
      <c r="F395" s="1083"/>
      <c r="G395" s="1083"/>
      <c r="H395" s="1083"/>
      <c r="I395" s="1083"/>
      <c r="J395" s="1083"/>
      <c r="K395" s="1083"/>
      <c r="L395" s="1083"/>
      <c r="M395" s="1083"/>
      <c r="N395" s="1083"/>
    </row>
    <row r="396" spans="1:14" ht="16.5" thickBot="1" x14ac:dyDescent="0.3">
      <c r="A396" s="62"/>
      <c r="B396" s="697"/>
      <c r="C396" s="695" t="str">
        <f t="shared" ref="C396:C459" si="8">IF(B396&gt;0, (B396-B395), "")</f>
        <v/>
      </c>
      <c r="D396" s="696"/>
      <c r="E396" s="694"/>
      <c r="F396" s="1083"/>
      <c r="G396" s="1083"/>
      <c r="H396" s="1083"/>
      <c r="I396" s="1083"/>
      <c r="J396" s="1083"/>
      <c r="K396" s="1083"/>
      <c r="L396" s="1083"/>
      <c r="M396" s="1083"/>
      <c r="N396" s="1083"/>
    </row>
    <row r="397" spans="1:14" ht="16.5" thickBot="1" x14ac:dyDescent="0.3">
      <c r="A397" s="62"/>
      <c r="B397" s="697"/>
      <c r="C397" s="695" t="str">
        <f t="shared" si="8"/>
        <v/>
      </c>
      <c r="D397" s="696"/>
      <c r="E397" s="694"/>
      <c r="F397" s="1083"/>
      <c r="G397" s="1083"/>
      <c r="H397" s="1083"/>
      <c r="I397" s="1083"/>
      <c r="J397" s="1083"/>
      <c r="K397" s="1083"/>
      <c r="L397" s="1083"/>
      <c r="M397" s="1083"/>
      <c r="N397" s="1083"/>
    </row>
    <row r="398" spans="1:14" ht="16.5" thickBot="1" x14ac:dyDescent="0.3">
      <c r="A398" s="62"/>
      <c r="B398" s="697"/>
      <c r="C398" s="695" t="str">
        <f t="shared" si="8"/>
        <v/>
      </c>
      <c r="D398" s="696"/>
      <c r="E398" s="694"/>
      <c r="F398" s="1083"/>
      <c r="G398" s="1083"/>
      <c r="H398" s="1083"/>
      <c r="I398" s="1083"/>
      <c r="J398" s="1083"/>
      <c r="K398" s="1083"/>
      <c r="L398" s="1083"/>
      <c r="M398" s="1083"/>
      <c r="N398" s="1083"/>
    </row>
    <row r="399" spans="1:14" ht="16.5" thickBot="1" x14ac:dyDescent="0.3">
      <c r="A399" s="62"/>
      <c r="B399" s="697"/>
      <c r="C399" s="695" t="str">
        <f t="shared" si="8"/>
        <v/>
      </c>
      <c r="D399" s="696"/>
      <c r="E399" s="694"/>
      <c r="F399" s="1083"/>
      <c r="G399" s="1083"/>
      <c r="H399" s="1083"/>
      <c r="I399" s="1083"/>
      <c r="J399" s="1083"/>
      <c r="K399" s="1083"/>
      <c r="L399" s="1083"/>
      <c r="M399" s="1083"/>
      <c r="N399" s="1083"/>
    </row>
    <row r="400" spans="1:14" ht="16.5" thickBot="1" x14ac:dyDescent="0.3">
      <c r="A400" s="62"/>
      <c r="B400" s="697"/>
      <c r="C400" s="695" t="str">
        <f t="shared" si="8"/>
        <v/>
      </c>
      <c r="D400" s="696"/>
      <c r="E400" s="694"/>
      <c r="F400" s="1083"/>
      <c r="G400" s="1083"/>
      <c r="H400" s="1083"/>
      <c r="I400" s="1083"/>
      <c r="J400" s="1083"/>
      <c r="K400" s="1083"/>
      <c r="L400" s="1083"/>
      <c r="M400" s="1083"/>
      <c r="N400" s="1083"/>
    </row>
    <row r="401" spans="1:14" ht="16.5" thickBot="1" x14ac:dyDescent="0.3">
      <c r="A401" s="62"/>
      <c r="B401" s="697"/>
      <c r="C401" s="695" t="str">
        <f t="shared" si="8"/>
        <v/>
      </c>
      <c r="D401" s="696"/>
      <c r="E401" s="694"/>
      <c r="F401" s="1083"/>
      <c r="G401" s="1083"/>
      <c r="H401" s="1083"/>
      <c r="I401" s="1083"/>
      <c r="J401" s="1083"/>
      <c r="K401" s="1083"/>
      <c r="L401" s="1083"/>
      <c r="M401" s="1083"/>
      <c r="N401" s="1083"/>
    </row>
    <row r="402" spans="1:14" ht="16.5" thickBot="1" x14ac:dyDescent="0.3">
      <c r="A402" s="62"/>
      <c r="B402" s="697"/>
      <c r="C402" s="695" t="str">
        <f t="shared" si="8"/>
        <v/>
      </c>
      <c r="D402" s="696"/>
      <c r="E402" s="694"/>
      <c r="F402" s="1083"/>
      <c r="G402" s="1083"/>
      <c r="H402" s="1083"/>
      <c r="I402" s="1083"/>
      <c r="J402" s="1083"/>
      <c r="K402" s="1083"/>
      <c r="L402" s="1083"/>
      <c r="M402" s="1083"/>
      <c r="N402" s="1083"/>
    </row>
    <row r="403" spans="1:14" ht="16.5" thickBot="1" x14ac:dyDescent="0.3">
      <c r="A403" s="62"/>
      <c r="B403" s="697"/>
      <c r="C403" s="695" t="str">
        <f t="shared" si="8"/>
        <v/>
      </c>
      <c r="D403" s="696"/>
      <c r="E403" s="694"/>
      <c r="F403" s="1083"/>
      <c r="G403" s="1083"/>
      <c r="H403" s="1083"/>
      <c r="I403" s="1083"/>
      <c r="J403" s="1083"/>
      <c r="K403" s="1083"/>
      <c r="L403" s="1083"/>
      <c r="M403" s="1083"/>
      <c r="N403" s="1083"/>
    </row>
    <row r="404" spans="1:14" ht="16.5" thickBot="1" x14ac:dyDescent="0.3">
      <c r="A404" s="62"/>
      <c r="B404" s="697"/>
      <c r="C404" s="695" t="str">
        <f t="shared" si="8"/>
        <v/>
      </c>
      <c r="D404" s="696"/>
      <c r="E404" s="694"/>
      <c r="F404" s="1083"/>
      <c r="G404" s="1083"/>
      <c r="H404" s="1083"/>
      <c r="I404" s="1083"/>
      <c r="J404" s="1083"/>
      <c r="K404" s="1083"/>
      <c r="L404" s="1083"/>
      <c r="M404" s="1083"/>
      <c r="N404" s="1083"/>
    </row>
    <row r="405" spans="1:14" ht="16.5" thickBot="1" x14ac:dyDescent="0.3">
      <c r="A405" s="62"/>
      <c r="B405" s="697"/>
      <c r="C405" s="695" t="str">
        <f t="shared" si="8"/>
        <v/>
      </c>
      <c r="D405" s="696"/>
      <c r="E405" s="694"/>
      <c r="F405" s="1083"/>
      <c r="G405" s="1083"/>
      <c r="H405" s="1083"/>
      <c r="I405" s="1083"/>
      <c r="J405" s="1083"/>
      <c r="K405" s="1083"/>
      <c r="L405" s="1083"/>
      <c r="M405" s="1083"/>
      <c r="N405" s="1083"/>
    </row>
    <row r="406" spans="1:14" ht="16.5" thickBot="1" x14ac:dyDescent="0.3">
      <c r="A406" s="62"/>
      <c r="B406" s="697"/>
      <c r="C406" s="695" t="str">
        <f t="shared" si="8"/>
        <v/>
      </c>
      <c r="D406" s="696"/>
      <c r="E406" s="694"/>
      <c r="F406" s="1083"/>
      <c r="G406" s="1083"/>
      <c r="H406" s="1083"/>
      <c r="I406" s="1083"/>
      <c r="J406" s="1083"/>
      <c r="K406" s="1083"/>
      <c r="L406" s="1083"/>
      <c r="M406" s="1083"/>
      <c r="N406" s="1083"/>
    </row>
    <row r="407" spans="1:14" ht="16.5" thickBot="1" x14ac:dyDescent="0.3">
      <c r="A407" s="62"/>
      <c r="B407" s="697"/>
      <c r="C407" s="695" t="str">
        <f t="shared" si="8"/>
        <v/>
      </c>
      <c r="D407" s="696"/>
      <c r="E407" s="694"/>
      <c r="F407" s="1083"/>
      <c r="G407" s="1083"/>
      <c r="H407" s="1083"/>
      <c r="I407" s="1083"/>
      <c r="J407" s="1083"/>
      <c r="K407" s="1083"/>
      <c r="L407" s="1083"/>
      <c r="M407" s="1083"/>
      <c r="N407" s="1083"/>
    </row>
    <row r="408" spans="1:14" ht="16.5" thickBot="1" x14ac:dyDescent="0.3">
      <c r="A408" s="62"/>
      <c r="B408" s="697"/>
      <c r="C408" s="695" t="str">
        <f t="shared" si="8"/>
        <v/>
      </c>
      <c r="D408" s="696"/>
      <c r="E408" s="694"/>
      <c r="F408" s="1083"/>
      <c r="G408" s="1083"/>
      <c r="H408" s="1083"/>
      <c r="I408" s="1083"/>
      <c r="J408" s="1083"/>
      <c r="K408" s="1083"/>
      <c r="L408" s="1083"/>
      <c r="M408" s="1083"/>
      <c r="N408" s="1083"/>
    </row>
    <row r="409" spans="1:14" ht="16.5" thickBot="1" x14ac:dyDescent="0.3">
      <c r="A409" s="62"/>
      <c r="B409" s="697"/>
      <c r="C409" s="695" t="str">
        <f t="shared" si="8"/>
        <v/>
      </c>
      <c r="D409" s="696"/>
      <c r="E409" s="694"/>
      <c r="F409" s="1083"/>
      <c r="G409" s="1083"/>
      <c r="H409" s="1083"/>
      <c r="I409" s="1083"/>
      <c r="J409" s="1083"/>
      <c r="K409" s="1083"/>
      <c r="L409" s="1083"/>
      <c r="M409" s="1083"/>
      <c r="N409" s="1083"/>
    </row>
    <row r="410" spans="1:14" ht="16.5" thickBot="1" x14ac:dyDescent="0.3">
      <c r="A410" s="62"/>
      <c r="B410" s="697"/>
      <c r="C410" s="695" t="str">
        <f t="shared" si="8"/>
        <v/>
      </c>
      <c r="D410" s="696"/>
      <c r="E410" s="694"/>
      <c r="F410" s="1083"/>
      <c r="G410" s="1083"/>
      <c r="H410" s="1083"/>
      <c r="I410" s="1083"/>
      <c r="J410" s="1083"/>
      <c r="K410" s="1083"/>
      <c r="L410" s="1083"/>
      <c r="M410" s="1083"/>
      <c r="N410" s="1083"/>
    </row>
    <row r="411" spans="1:14" ht="16.5" thickBot="1" x14ac:dyDescent="0.3">
      <c r="A411" s="62"/>
      <c r="B411" s="697"/>
      <c r="C411" s="695" t="str">
        <f t="shared" si="8"/>
        <v/>
      </c>
      <c r="D411" s="696"/>
      <c r="E411" s="694"/>
      <c r="F411" s="1083"/>
      <c r="G411" s="1083"/>
      <c r="H411" s="1083"/>
      <c r="I411" s="1083"/>
      <c r="J411" s="1083"/>
      <c r="K411" s="1083"/>
      <c r="L411" s="1083"/>
      <c r="M411" s="1083"/>
      <c r="N411" s="1083"/>
    </row>
    <row r="412" spans="1:14" ht="16.5" thickBot="1" x14ac:dyDescent="0.3">
      <c r="A412" s="62"/>
      <c r="B412" s="697"/>
      <c r="C412" s="695" t="str">
        <f t="shared" si="8"/>
        <v/>
      </c>
      <c r="D412" s="696"/>
      <c r="E412" s="694"/>
      <c r="F412" s="1083"/>
      <c r="G412" s="1083"/>
      <c r="H412" s="1083"/>
      <c r="I412" s="1083"/>
      <c r="J412" s="1083"/>
      <c r="K412" s="1083"/>
      <c r="L412" s="1083"/>
      <c r="M412" s="1083"/>
      <c r="N412" s="1083"/>
    </row>
    <row r="413" spans="1:14" ht="16.5" thickBot="1" x14ac:dyDescent="0.3">
      <c r="A413" s="62"/>
      <c r="B413" s="697"/>
      <c r="C413" s="695" t="str">
        <f t="shared" si="8"/>
        <v/>
      </c>
      <c r="D413" s="696"/>
      <c r="E413" s="694"/>
      <c r="F413" s="1083"/>
      <c r="G413" s="1083"/>
      <c r="H413" s="1083"/>
      <c r="I413" s="1083"/>
      <c r="J413" s="1083"/>
      <c r="K413" s="1083"/>
      <c r="L413" s="1083"/>
      <c r="M413" s="1083"/>
      <c r="N413" s="1083"/>
    </row>
    <row r="414" spans="1:14" ht="16.5" thickBot="1" x14ac:dyDescent="0.3">
      <c r="A414" s="62"/>
      <c r="B414" s="697"/>
      <c r="C414" s="695" t="str">
        <f t="shared" si="8"/>
        <v/>
      </c>
      <c r="D414" s="696"/>
      <c r="E414" s="694"/>
      <c r="F414" s="1083"/>
      <c r="G414" s="1083"/>
      <c r="H414" s="1083"/>
      <c r="I414" s="1083"/>
      <c r="J414" s="1083"/>
      <c r="K414" s="1083"/>
      <c r="L414" s="1083"/>
      <c r="M414" s="1083"/>
      <c r="N414" s="1083"/>
    </row>
    <row r="415" spans="1:14" ht="16.5" thickBot="1" x14ac:dyDescent="0.3">
      <c r="A415" s="62"/>
      <c r="B415" s="697"/>
      <c r="C415" s="695" t="str">
        <f t="shared" si="8"/>
        <v/>
      </c>
      <c r="D415" s="696"/>
      <c r="E415" s="694"/>
      <c r="F415" s="1083"/>
      <c r="G415" s="1083"/>
      <c r="H415" s="1083"/>
      <c r="I415" s="1083"/>
      <c r="J415" s="1083"/>
      <c r="K415" s="1083"/>
      <c r="L415" s="1083"/>
      <c r="M415" s="1083"/>
      <c r="N415" s="1083"/>
    </row>
    <row r="416" spans="1:14" ht="16.5" thickBot="1" x14ac:dyDescent="0.3">
      <c r="A416" s="62"/>
      <c r="B416" s="697"/>
      <c r="C416" s="695" t="str">
        <f t="shared" si="8"/>
        <v/>
      </c>
      <c r="D416" s="696"/>
      <c r="E416" s="694"/>
      <c r="F416" s="1083"/>
      <c r="G416" s="1083"/>
      <c r="H416" s="1083"/>
      <c r="I416" s="1083"/>
      <c r="J416" s="1083"/>
      <c r="K416" s="1083"/>
      <c r="L416" s="1083"/>
      <c r="M416" s="1083"/>
      <c r="N416" s="1083"/>
    </row>
    <row r="417" spans="1:14" ht="16.5" thickBot="1" x14ac:dyDescent="0.3">
      <c r="A417" s="62"/>
      <c r="B417" s="697"/>
      <c r="C417" s="695" t="str">
        <f t="shared" si="8"/>
        <v/>
      </c>
      <c r="D417" s="696"/>
      <c r="E417" s="694"/>
      <c r="F417" s="1083"/>
      <c r="G417" s="1083"/>
      <c r="H417" s="1083"/>
      <c r="I417" s="1083"/>
      <c r="J417" s="1083"/>
      <c r="K417" s="1083"/>
      <c r="L417" s="1083"/>
      <c r="M417" s="1083"/>
      <c r="N417" s="1083"/>
    </row>
    <row r="418" spans="1:14" ht="16.5" thickBot="1" x14ac:dyDescent="0.3">
      <c r="A418" s="62"/>
      <c r="B418" s="697"/>
      <c r="C418" s="695" t="str">
        <f t="shared" si="8"/>
        <v/>
      </c>
      <c r="D418" s="696"/>
      <c r="E418" s="694"/>
      <c r="F418" s="1083"/>
      <c r="G418" s="1083"/>
      <c r="H418" s="1083"/>
      <c r="I418" s="1083"/>
      <c r="J418" s="1083"/>
      <c r="K418" s="1083"/>
      <c r="L418" s="1083"/>
      <c r="M418" s="1083"/>
      <c r="N418" s="1083"/>
    </row>
    <row r="419" spans="1:14" ht="16.5" thickBot="1" x14ac:dyDescent="0.3">
      <c r="A419" s="62"/>
      <c r="B419" s="697"/>
      <c r="C419" s="695" t="str">
        <f t="shared" si="8"/>
        <v/>
      </c>
      <c r="D419" s="696"/>
      <c r="E419" s="694"/>
      <c r="F419" s="1083"/>
      <c r="G419" s="1083"/>
      <c r="H419" s="1083"/>
      <c r="I419" s="1083"/>
      <c r="J419" s="1083"/>
      <c r="K419" s="1083"/>
      <c r="L419" s="1083"/>
      <c r="M419" s="1083"/>
      <c r="N419" s="1083"/>
    </row>
    <row r="420" spans="1:14" ht="16.5" thickBot="1" x14ac:dyDescent="0.3">
      <c r="A420" s="62"/>
      <c r="B420" s="697"/>
      <c r="C420" s="695" t="str">
        <f t="shared" si="8"/>
        <v/>
      </c>
      <c r="D420" s="696"/>
      <c r="E420" s="694"/>
      <c r="F420" s="1083"/>
      <c r="G420" s="1083"/>
      <c r="H420" s="1083"/>
      <c r="I420" s="1083"/>
      <c r="J420" s="1083"/>
      <c r="K420" s="1083"/>
      <c r="L420" s="1083"/>
      <c r="M420" s="1083"/>
      <c r="N420" s="1083"/>
    </row>
    <row r="421" spans="1:14" ht="16.5" thickBot="1" x14ac:dyDescent="0.3">
      <c r="A421" s="62"/>
      <c r="B421" s="697"/>
      <c r="C421" s="695" t="str">
        <f t="shared" si="8"/>
        <v/>
      </c>
      <c r="D421" s="696"/>
      <c r="E421" s="694"/>
      <c r="F421" s="1083"/>
      <c r="G421" s="1083"/>
      <c r="H421" s="1083"/>
      <c r="I421" s="1083"/>
      <c r="J421" s="1083"/>
      <c r="K421" s="1083"/>
      <c r="L421" s="1083"/>
      <c r="M421" s="1083"/>
      <c r="N421" s="1083"/>
    </row>
    <row r="422" spans="1:14" ht="16.5" thickBot="1" x14ac:dyDescent="0.3">
      <c r="A422" s="62"/>
      <c r="B422" s="697"/>
      <c r="C422" s="695" t="str">
        <f t="shared" si="8"/>
        <v/>
      </c>
      <c r="D422" s="696"/>
      <c r="E422" s="694"/>
      <c r="F422" s="1083"/>
      <c r="G422" s="1083"/>
      <c r="H422" s="1083"/>
      <c r="I422" s="1083"/>
      <c r="J422" s="1083"/>
      <c r="K422" s="1083"/>
      <c r="L422" s="1083"/>
      <c r="M422" s="1083"/>
      <c r="N422" s="1083"/>
    </row>
    <row r="423" spans="1:14" ht="16.5" thickBot="1" x14ac:dyDescent="0.3">
      <c r="A423" s="62"/>
      <c r="B423" s="697"/>
      <c r="C423" s="695" t="str">
        <f t="shared" si="8"/>
        <v/>
      </c>
      <c r="D423" s="696"/>
      <c r="E423" s="694"/>
      <c r="F423" s="1083"/>
      <c r="G423" s="1083"/>
      <c r="H423" s="1083"/>
      <c r="I423" s="1083"/>
      <c r="J423" s="1083"/>
      <c r="K423" s="1083"/>
      <c r="L423" s="1083"/>
      <c r="M423" s="1083"/>
      <c r="N423" s="1083"/>
    </row>
    <row r="424" spans="1:14" ht="16.5" thickBot="1" x14ac:dyDescent="0.3">
      <c r="A424" s="62"/>
      <c r="B424" s="697"/>
      <c r="C424" s="695" t="str">
        <f t="shared" si="8"/>
        <v/>
      </c>
      <c r="D424" s="696"/>
      <c r="E424" s="694"/>
      <c r="F424" s="1083"/>
      <c r="G424" s="1083"/>
      <c r="H424" s="1083"/>
      <c r="I424" s="1083"/>
      <c r="J424" s="1083"/>
      <c r="K424" s="1083"/>
      <c r="L424" s="1083"/>
      <c r="M424" s="1083"/>
      <c r="N424" s="1083"/>
    </row>
    <row r="425" spans="1:14" ht="16.5" thickBot="1" x14ac:dyDescent="0.3">
      <c r="A425" s="62"/>
      <c r="B425" s="697"/>
      <c r="C425" s="695" t="str">
        <f t="shared" si="8"/>
        <v/>
      </c>
      <c r="D425" s="696"/>
      <c r="E425" s="694"/>
      <c r="F425" s="1083"/>
      <c r="G425" s="1083"/>
      <c r="H425" s="1083"/>
      <c r="I425" s="1083"/>
      <c r="J425" s="1083"/>
      <c r="K425" s="1083"/>
      <c r="L425" s="1083"/>
      <c r="M425" s="1083"/>
      <c r="N425" s="1083"/>
    </row>
    <row r="426" spans="1:14" ht="16.5" thickBot="1" x14ac:dyDescent="0.3">
      <c r="A426" s="62"/>
      <c r="B426" s="697"/>
      <c r="C426" s="695" t="str">
        <f t="shared" si="8"/>
        <v/>
      </c>
      <c r="D426" s="696"/>
      <c r="E426" s="694"/>
      <c r="F426" s="1083"/>
      <c r="G426" s="1083"/>
      <c r="H426" s="1083"/>
      <c r="I426" s="1083"/>
      <c r="J426" s="1083"/>
      <c r="K426" s="1083"/>
      <c r="L426" s="1083"/>
      <c r="M426" s="1083"/>
      <c r="N426" s="1083"/>
    </row>
    <row r="427" spans="1:14" ht="16.5" thickBot="1" x14ac:dyDescent="0.3">
      <c r="A427" s="62"/>
      <c r="B427" s="697"/>
      <c r="C427" s="695" t="str">
        <f t="shared" si="8"/>
        <v/>
      </c>
      <c r="D427" s="696"/>
      <c r="E427" s="694"/>
      <c r="F427" s="1083"/>
      <c r="G427" s="1083"/>
      <c r="H427" s="1083"/>
      <c r="I427" s="1083"/>
      <c r="J427" s="1083"/>
      <c r="K427" s="1083"/>
      <c r="L427" s="1083"/>
      <c r="M427" s="1083"/>
      <c r="N427" s="1083"/>
    </row>
    <row r="428" spans="1:14" ht="16.5" thickBot="1" x14ac:dyDescent="0.3">
      <c r="A428" s="62"/>
      <c r="B428" s="697"/>
      <c r="C428" s="695" t="str">
        <f t="shared" si="8"/>
        <v/>
      </c>
      <c r="D428" s="696"/>
      <c r="E428" s="694"/>
      <c r="F428" s="1083"/>
      <c r="G428" s="1083"/>
      <c r="H428" s="1083"/>
      <c r="I428" s="1083"/>
      <c r="J428" s="1083"/>
      <c r="K428" s="1083"/>
      <c r="L428" s="1083"/>
      <c r="M428" s="1083"/>
      <c r="N428" s="1083"/>
    </row>
    <row r="429" spans="1:14" ht="16.5" thickBot="1" x14ac:dyDescent="0.3">
      <c r="A429" s="62"/>
      <c r="B429" s="697"/>
      <c r="C429" s="695" t="str">
        <f t="shared" si="8"/>
        <v/>
      </c>
      <c r="D429" s="696"/>
      <c r="E429" s="694"/>
      <c r="F429" s="1083"/>
      <c r="G429" s="1083"/>
      <c r="H429" s="1083"/>
      <c r="I429" s="1083"/>
      <c r="J429" s="1083"/>
      <c r="K429" s="1083"/>
      <c r="L429" s="1083"/>
      <c r="M429" s="1083"/>
      <c r="N429" s="1083"/>
    </row>
    <row r="430" spans="1:14" ht="16.5" thickBot="1" x14ac:dyDescent="0.3">
      <c r="A430" s="62"/>
      <c r="B430" s="697"/>
      <c r="C430" s="695" t="str">
        <f t="shared" si="8"/>
        <v/>
      </c>
      <c r="D430" s="696"/>
      <c r="E430" s="694"/>
      <c r="F430" s="1083"/>
      <c r="G430" s="1083"/>
      <c r="H430" s="1083"/>
      <c r="I430" s="1083"/>
      <c r="J430" s="1083"/>
      <c r="K430" s="1083"/>
      <c r="L430" s="1083"/>
      <c r="M430" s="1083"/>
      <c r="N430" s="1083"/>
    </row>
    <row r="431" spans="1:14" ht="16.5" thickBot="1" x14ac:dyDescent="0.3">
      <c r="A431" s="62"/>
      <c r="B431" s="697"/>
      <c r="C431" s="695" t="str">
        <f t="shared" si="8"/>
        <v/>
      </c>
      <c r="D431" s="696"/>
      <c r="E431" s="694"/>
      <c r="F431" s="1083"/>
      <c r="G431" s="1083"/>
      <c r="H431" s="1083"/>
      <c r="I431" s="1083"/>
      <c r="J431" s="1083"/>
      <c r="K431" s="1083"/>
      <c r="L431" s="1083"/>
      <c r="M431" s="1083"/>
      <c r="N431" s="1083"/>
    </row>
    <row r="432" spans="1:14" ht="16.5" thickBot="1" x14ac:dyDescent="0.3">
      <c r="A432" s="62"/>
      <c r="B432" s="697"/>
      <c r="C432" s="695" t="str">
        <f t="shared" si="8"/>
        <v/>
      </c>
      <c r="D432" s="696"/>
      <c r="E432" s="694"/>
      <c r="F432" s="1083"/>
      <c r="G432" s="1083"/>
      <c r="H432" s="1083"/>
      <c r="I432" s="1083"/>
      <c r="J432" s="1083"/>
      <c r="K432" s="1083"/>
      <c r="L432" s="1083"/>
      <c r="M432" s="1083"/>
      <c r="N432" s="1083"/>
    </row>
    <row r="433" spans="1:14" ht="16.5" thickBot="1" x14ac:dyDescent="0.3">
      <c r="A433" s="62"/>
      <c r="B433" s="697"/>
      <c r="C433" s="695" t="str">
        <f t="shared" si="8"/>
        <v/>
      </c>
      <c r="D433" s="696"/>
      <c r="E433" s="694"/>
      <c r="F433" s="1083"/>
      <c r="G433" s="1083"/>
      <c r="H433" s="1083"/>
      <c r="I433" s="1083"/>
      <c r="J433" s="1083"/>
      <c r="K433" s="1083"/>
      <c r="L433" s="1083"/>
      <c r="M433" s="1083"/>
      <c r="N433" s="1083"/>
    </row>
    <row r="434" spans="1:14" ht="16.5" thickBot="1" x14ac:dyDescent="0.3">
      <c r="A434" s="62"/>
      <c r="B434" s="697"/>
      <c r="C434" s="695" t="str">
        <f t="shared" si="8"/>
        <v/>
      </c>
      <c r="D434" s="696"/>
      <c r="E434" s="694"/>
      <c r="F434" s="1083"/>
      <c r="G434" s="1083"/>
      <c r="H434" s="1083"/>
      <c r="I434" s="1083"/>
      <c r="J434" s="1083"/>
      <c r="K434" s="1083"/>
      <c r="L434" s="1083"/>
      <c r="M434" s="1083"/>
      <c r="N434" s="1083"/>
    </row>
    <row r="435" spans="1:14" ht="16.5" thickBot="1" x14ac:dyDescent="0.3">
      <c r="A435" s="62"/>
      <c r="B435" s="697"/>
      <c r="C435" s="695" t="str">
        <f t="shared" si="8"/>
        <v/>
      </c>
      <c r="D435" s="696"/>
      <c r="E435" s="694"/>
      <c r="F435" s="1083"/>
      <c r="G435" s="1083"/>
      <c r="H435" s="1083"/>
      <c r="I435" s="1083"/>
      <c r="J435" s="1083"/>
      <c r="K435" s="1083"/>
      <c r="L435" s="1083"/>
      <c r="M435" s="1083"/>
      <c r="N435" s="1083"/>
    </row>
    <row r="436" spans="1:14" ht="16.5" thickBot="1" x14ac:dyDescent="0.3">
      <c r="A436" s="62"/>
      <c r="B436" s="697"/>
      <c r="C436" s="695" t="str">
        <f t="shared" si="8"/>
        <v/>
      </c>
      <c r="D436" s="696"/>
      <c r="E436" s="694"/>
      <c r="F436" s="1083"/>
      <c r="G436" s="1083"/>
      <c r="H436" s="1083"/>
      <c r="I436" s="1083"/>
      <c r="J436" s="1083"/>
      <c r="K436" s="1083"/>
      <c r="L436" s="1083"/>
      <c r="M436" s="1083"/>
      <c r="N436" s="1083"/>
    </row>
    <row r="437" spans="1:14" ht="16.5" thickBot="1" x14ac:dyDescent="0.3">
      <c r="A437" s="62"/>
      <c r="B437" s="697"/>
      <c r="C437" s="695" t="str">
        <f t="shared" si="8"/>
        <v/>
      </c>
      <c r="D437" s="696"/>
      <c r="E437" s="694"/>
      <c r="F437" s="1083"/>
      <c r="G437" s="1083"/>
      <c r="H437" s="1083"/>
      <c r="I437" s="1083"/>
      <c r="J437" s="1083"/>
      <c r="K437" s="1083"/>
      <c r="L437" s="1083"/>
      <c r="M437" s="1083"/>
      <c r="N437" s="1083"/>
    </row>
    <row r="438" spans="1:14" ht="16.5" thickBot="1" x14ac:dyDescent="0.3">
      <c r="A438" s="62"/>
      <c r="B438" s="697"/>
      <c r="C438" s="695" t="str">
        <f t="shared" si="8"/>
        <v/>
      </c>
      <c r="D438" s="696"/>
      <c r="E438" s="694"/>
      <c r="F438" s="1083"/>
      <c r="G438" s="1083"/>
      <c r="H438" s="1083"/>
      <c r="I438" s="1083"/>
      <c r="J438" s="1083"/>
      <c r="K438" s="1083"/>
      <c r="L438" s="1083"/>
      <c r="M438" s="1083"/>
      <c r="N438" s="1083"/>
    </row>
    <row r="439" spans="1:14" ht="16.5" thickBot="1" x14ac:dyDescent="0.3">
      <c r="A439" s="62"/>
      <c r="B439" s="697"/>
      <c r="C439" s="695" t="str">
        <f t="shared" si="8"/>
        <v/>
      </c>
      <c r="D439" s="696"/>
      <c r="E439" s="694"/>
      <c r="F439" s="1083"/>
      <c r="G439" s="1083"/>
      <c r="H439" s="1083"/>
      <c r="I439" s="1083"/>
      <c r="J439" s="1083"/>
      <c r="K439" s="1083"/>
      <c r="L439" s="1083"/>
      <c r="M439" s="1083"/>
      <c r="N439" s="1083"/>
    </row>
    <row r="440" spans="1:14" ht="16.5" thickBot="1" x14ac:dyDescent="0.3">
      <c r="A440" s="62"/>
      <c r="B440" s="697"/>
      <c r="C440" s="695" t="str">
        <f t="shared" si="8"/>
        <v/>
      </c>
      <c r="D440" s="696"/>
      <c r="E440" s="694"/>
      <c r="F440" s="1083"/>
      <c r="G440" s="1083"/>
      <c r="H440" s="1083"/>
      <c r="I440" s="1083"/>
      <c r="J440" s="1083"/>
      <c r="K440" s="1083"/>
      <c r="L440" s="1083"/>
      <c r="M440" s="1083"/>
      <c r="N440" s="1083"/>
    </row>
    <row r="441" spans="1:14" ht="16.5" thickBot="1" x14ac:dyDescent="0.3">
      <c r="A441" s="62"/>
      <c r="B441" s="697"/>
      <c r="C441" s="695" t="str">
        <f t="shared" si="8"/>
        <v/>
      </c>
      <c r="D441" s="696"/>
      <c r="E441" s="694"/>
      <c r="F441" s="1083"/>
      <c r="G441" s="1083"/>
      <c r="H441" s="1083"/>
      <c r="I441" s="1083"/>
      <c r="J441" s="1083"/>
      <c r="K441" s="1083"/>
      <c r="L441" s="1083"/>
      <c r="M441" s="1083"/>
      <c r="N441" s="1083"/>
    </row>
    <row r="442" spans="1:14" ht="16.5" thickBot="1" x14ac:dyDescent="0.3">
      <c r="A442" s="62"/>
      <c r="B442" s="697"/>
      <c r="C442" s="695" t="str">
        <f t="shared" si="8"/>
        <v/>
      </c>
      <c r="D442" s="696"/>
      <c r="E442" s="694"/>
      <c r="F442" s="1083"/>
      <c r="G442" s="1083"/>
      <c r="H442" s="1083"/>
      <c r="I442" s="1083"/>
      <c r="J442" s="1083"/>
      <c r="K442" s="1083"/>
      <c r="L442" s="1083"/>
      <c r="M442" s="1083"/>
      <c r="N442" s="1083"/>
    </row>
    <row r="443" spans="1:14" ht="16.5" thickBot="1" x14ac:dyDescent="0.3">
      <c r="A443" s="62"/>
      <c r="B443" s="697"/>
      <c r="C443" s="695" t="str">
        <f t="shared" si="8"/>
        <v/>
      </c>
      <c r="D443" s="696"/>
      <c r="E443" s="694"/>
      <c r="F443" s="1083"/>
      <c r="G443" s="1083"/>
      <c r="H443" s="1083"/>
      <c r="I443" s="1083"/>
      <c r="J443" s="1083"/>
      <c r="K443" s="1083"/>
      <c r="L443" s="1083"/>
      <c r="M443" s="1083"/>
      <c r="N443" s="1083"/>
    </row>
    <row r="444" spans="1:14" ht="16.5" thickBot="1" x14ac:dyDescent="0.3">
      <c r="A444" s="62"/>
      <c r="B444" s="697"/>
      <c r="C444" s="695" t="str">
        <f t="shared" si="8"/>
        <v/>
      </c>
      <c r="D444" s="696"/>
      <c r="E444" s="694"/>
      <c r="F444" s="1083"/>
      <c r="G444" s="1083"/>
      <c r="H444" s="1083"/>
      <c r="I444" s="1083"/>
      <c r="J444" s="1083"/>
      <c r="K444" s="1083"/>
      <c r="L444" s="1083"/>
      <c r="M444" s="1083"/>
      <c r="N444" s="1083"/>
    </row>
    <row r="445" spans="1:14" ht="16.5" thickBot="1" x14ac:dyDescent="0.3">
      <c r="A445" s="62"/>
      <c r="B445" s="697"/>
      <c r="C445" s="695" t="str">
        <f t="shared" si="8"/>
        <v/>
      </c>
      <c r="D445" s="696"/>
      <c r="E445" s="694"/>
      <c r="F445" s="1083"/>
      <c r="G445" s="1083"/>
      <c r="H445" s="1083"/>
      <c r="I445" s="1083"/>
      <c r="J445" s="1083"/>
      <c r="K445" s="1083"/>
      <c r="L445" s="1083"/>
      <c r="M445" s="1083"/>
      <c r="N445" s="1083"/>
    </row>
    <row r="446" spans="1:14" ht="16.5" thickBot="1" x14ac:dyDescent="0.3">
      <c r="A446" s="62"/>
      <c r="B446" s="697"/>
      <c r="C446" s="695" t="str">
        <f t="shared" si="8"/>
        <v/>
      </c>
      <c r="D446" s="696"/>
      <c r="E446" s="694"/>
      <c r="F446" s="1083"/>
      <c r="G446" s="1083"/>
      <c r="H446" s="1083"/>
      <c r="I446" s="1083"/>
      <c r="J446" s="1083"/>
      <c r="K446" s="1083"/>
      <c r="L446" s="1083"/>
      <c r="M446" s="1083"/>
      <c r="N446" s="1083"/>
    </row>
    <row r="447" spans="1:14" ht="16.5" thickBot="1" x14ac:dyDescent="0.3">
      <c r="A447" s="62"/>
      <c r="B447" s="697"/>
      <c r="C447" s="695" t="str">
        <f t="shared" si="8"/>
        <v/>
      </c>
      <c r="D447" s="696"/>
      <c r="E447" s="694"/>
      <c r="F447" s="1083"/>
      <c r="G447" s="1083"/>
      <c r="H447" s="1083"/>
      <c r="I447" s="1083"/>
      <c r="J447" s="1083"/>
      <c r="K447" s="1083"/>
      <c r="L447" s="1083"/>
      <c r="M447" s="1083"/>
      <c r="N447" s="1083"/>
    </row>
    <row r="448" spans="1:14" ht="16.5" thickBot="1" x14ac:dyDescent="0.3">
      <c r="A448" s="62"/>
      <c r="B448" s="697"/>
      <c r="C448" s="695" t="str">
        <f t="shared" si="8"/>
        <v/>
      </c>
      <c r="D448" s="696"/>
      <c r="E448" s="694"/>
      <c r="F448" s="1083"/>
      <c r="G448" s="1083"/>
      <c r="H448" s="1083"/>
      <c r="I448" s="1083"/>
      <c r="J448" s="1083"/>
      <c r="K448" s="1083"/>
      <c r="L448" s="1083"/>
      <c r="M448" s="1083"/>
      <c r="N448" s="1083"/>
    </row>
    <row r="449" spans="1:14" ht="16.5" thickBot="1" x14ac:dyDescent="0.3">
      <c r="A449" s="62"/>
      <c r="B449" s="697"/>
      <c r="C449" s="695" t="str">
        <f t="shared" si="8"/>
        <v/>
      </c>
      <c r="D449" s="696"/>
      <c r="E449" s="694"/>
      <c r="F449" s="1083"/>
      <c r="G449" s="1083"/>
      <c r="H449" s="1083"/>
      <c r="I449" s="1083"/>
      <c r="J449" s="1083"/>
      <c r="K449" s="1083"/>
      <c r="L449" s="1083"/>
      <c r="M449" s="1083"/>
      <c r="N449" s="1083"/>
    </row>
    <row r="450" spans="1:14" ht="16.5" thickBot="1" x14ac:dyDescent="0.3">
      <c r="A450" s="62"/>
      <c r="B450" s="697"/>
      <c r="C450" s="695" t="str">
        <f t="shared" si="8"/>
        <v/>
      </c>
      <c r="D450" s="696"/>
      <c r="E450" s="694"/>
      <c r="F450" s="1083"/>
      <c r="G450" s="1083"/>
      <c r="H450" s="1083"/>
      <c r="I450" s="1083"/>
      <c r="J450" s="1083"/>
      <c r="K450" s="1083"/>
      <c r="L450" s="1083"/>
      <c r="M450" s="1083"/>
      <c r="N450" s="1083"/>
    </row>
    <row r="451" spans="1:14" ht="16.5" thickBot="1" x14ac:dyDescent="0.3">
      <c r="A451" s="62"/>
      <c r="B451" s="697"/>
      <c r="C451" s="695" t="str">
        <f t="shared" si="8"/>
        <v/>
      </c>
      <c r="D451" s="696"/>
      <c r="E451" s="694"/>
      <c r="F451" s="1083"/>
      <c r="G451" s="1083"/>
      <c r="H451" s="1083"/>
      <c r="I451" s="1083"/>
      <c r="J451" s="1083"/>
      <c r="K451" s="1083"/>
      <c r="L451" s="1083"/>
      <c r="M451" s="1083"/>
      <c r="N451" s="1083"/>
    </row>
    <row r="452" spans="1:14" ht="16.5" thickBot="1" x14ac:dyDescent="0.3">
      <c r="A452" s="62"/>
      <c r="B452" s="697"/>
      <c r="C452" s="695" t="str">
        <f t="shared" si="8"/>
        <v/>
      </c>
      <c r="D452" s="696"/>
      <c r="E452" s="694"/>
      <c r="F452" s="1083"/>
      <c r="G452" s="1083"/>
      <c r="H452" s="1083"/>
      <c r="I452" s="1083"/>
      <c r="J452" s="1083"/>
      <c r="K452" s="1083"/>
      <c r="L452" s="1083"/>
      <c r="M452" s="1083"/>
      <c r="N452" s="1083"/>
    </row>
    <row r="453" spans="1:14" ht="16.5" thickBot="1" x14ac:dyDescent="0.3">
      <c r="A453" s="62"/>
      <c r="B453" s="697"/>
      <c r="C453" s="695" t="str">
        <f t="shared" si="8"/>
        <v/>
      </c>
      <c r="D453" s="696"/>
      <c r="E453" s="694"/>
      <c r="F453" s="1083"/>
      <c r="G453" s="1083"/>
      <c r="H453" s="1083"/>
      <c r="I453" s="1083"/>
      <c r="J453" s="1083"/>
      <c r="K453" s="1083"/>
      <c r="L453" s="1083"/>
      <c r="M453" s="1083"/>
      <c r="N453" s="1083"/>
    </row>
    <row r="454" spans="1:14" ht="16.5" thickBot="1" x14ac:dyDescent="0.3">
      <c r="A454" s="62"/>
      <c r="B454" s="697"/>
      <c r="C454" s="695" t="str">
        <f t="shared" si="8"/>
        <v/>
      </c>
      <c r="D454" s="696"/>
      <c r="E454" s="694"/>
      <c r="F454" s="1083"/>
      <c r="G454" s="1083"/>
      <c r="H454" s="1083"/>
      <c r="I454" s="1083"/>
      <c r="J454" s="1083"/>
      <c r="K454" s="1083"/>
      <c r="L454" s="1083"/>
      <c r="M454" s="1083"/>
      <c r="N454" s="1083"/>
    </row>
    <row r="455" spans="1:14" ht="16.5" thickBot="1" x14ac:dyDescent="0.3">
      <c r="A455" s="62"/>
      <c r="B455" s="697"/>
      <c r="C455" s="695" t="str">
        <f t="shared" si="8"/>
        <v/>
      </c>
      <c r="D455" s="696"/>
      <c r="E455" s="694"/>
      <c r="F455" s="1083"/>
      <c r="G455" s="1083"/>
      <c r="H455" s="1083"/>
      <c r="I455" s="1083"/>
      <c r="J455" s="1083"/>
      <c r="K455" s="1083"/>
      <c r="L455" s="1083"/>
      <c r="M455" s="1083"/>
      <c r="N455" s="1083"/>
    </row>
    <row r="456" spans="1:14" ht="16.5" thickBot="1" x14ac:dyDescent="0.3">
      <c r="A456" s="62"/>
      <c r="B456" s="697"/>
      <c r="C456" s="695" t="str">
        <f t="shared" si="8"/>
        <v/>
      </c>
      <c r="D456" s="696"/>
      <c r="E456" s="694"/>
      <c r="F456" s="1083"/>
      <c r="G456" s="1083"/>
      <c r="H456" s="1083"/>
      <c r="I456" s="1083"/>
      <c r="J456" s="1083"/>
      <c r="K456" s="1083"/>
      <c r="L456" s="1083"/>
      <c r="M456" s="1083"/>
      <c r="N456" s="1083"/>
    </row>
    <row r="457" spans="1:14" ht="16.5" thickBot="1" x14ac:dyDescent="0.3">
      <c r="A457" s="62"/>
      <c r="B457" s="697"/>
      <c r="C457" s="695" t="str">
        <f t="shared" si="8"/>
        <v/>
      </c>
      <c r="D457" s="696"/>
      <c r="E457" s="694"/>
      <c r="F457" s="1083"/>
      <c r="G457" s="1083"/>
      <c r="H457" s="1083"/>
      <c r="I457" s="1083"/>
      <c r="J457" s="1083"/>
      <c r="K457" s="1083"/>
      <c r="L457" s="1083"/>
      <c r="M457" s="1083"/>
      <c r="N457" s="1083"/>
    </row>
    <row r="458" spans="1:14" ht="16.5" thickBot="1" x14ac:dyDescent="0.3">
      <c r="A458" s="62"/>
      <c r="B458" s="697"/>
      <c r="C458" s="695" t="str">
        <f t="shared" si="8"/>
        <v/>
      </c>
      <c r="D458" s="696"/>
      <c r="E458" s="694"/>
      <c r="F458" s="1083"/>
      <c r="G458" s="1083"/>
      <c r="H458" s="1083"/>
      <c r="I458" s="1083"/>
      <c r="J458" s="1083"/>
      <c r="K458" s="1083"/>
      <c r="L458" s="1083"/>
      <c r="M458" s="1083"/>
      <c r="N458" s="1083"/>
    </row>
    <row r="459" spans="1:14" ht="16.5" thickBot="1" x14ac:dyDescent="0.3">
      <c r="A459" s="62"/>
      <c r="B459" s="697"/>
      <c r="C459" s="695" t="str">
        <f t="shared" si="8"/>
        <v/>
      </c>
      <c r="D459" s="696"/>
      <c r="E459" s="694"/>
      <c r="F459" s="1083"/>
      <c r="G459" s="1083"/>
      <c r="H459" s="1083"/>
      <c r="I459" s="1083"/>
      <c r="J459" s="1083"/>
      <c r="K459" s="1083"/>
      <c r="L459" s="1083"/>
      <c r="M459" s="1083"/>
      <c r="N459" s="1083"/>
    </row>
    <row r="460" spans="1:14" ht="16.5" thickBot="1" x14ac:dyDescent="0.3">
      <c r="A460" s="62"/>
      <c r="B460" s="697"/>
      <c r="C460" s="695" t="str">
        <f t="shared" ref="C460:C523" si="9">IF(B460&gt;0, (B460-B459), "")</f>
        <v/>
      </c>
      <c r="D460" s="696"/>
      <c r="E460" s="694"/>
      <c r="F460" s="1083"/>
      <c r="G460" s="1083"/>
      <c r="H460" s="1083"/>
      <c r="I460" s="1083"/>
      <c r="J460" s="1083"/>
      <c r="K460" s="1083"/>
      <c r="L460" s="1083"/>
      <c r="M460" s="1083"/>
      <c r="N460" s="1083"/>
    </row>
    <row r="461" spans="1:14" ht="16.5" thickBot="1" x14ac:dyDescent="0.3">
      <c r="A461" s="62"/>
      <c r="B461" s="697"/>
      <c r="C461" s="695" t="str">
        <f t="shared" si="9"/>
        <v/>
      </c>
      <c r="D461" s="696"/>
      <c r="E461" s="694"/>
      <c r="F461" s="1083"/>
      <c r="G461" s="1083"/>
      <c r="H461" s="1083"/>
      <c r="I461" s="1083"/>
      <c r="J461" s="1083"/>
      <c r="K461" s="1083"/>
      <c r="L461" s="1083"/>
      <c r="M461" s="1083"/>
      <c r="N461" s="1083"/>
    </row>
    <row r="462" spans="1:14" ht="16.5" thickBot="1" x14ac:dyDescent="0.3">
      <c r="A462" s="62"/>
      <c r="B462" s="697"/>
      <c r="C462" s="695" t="str">
        <f t="shared" si="9"/>
        <v/>
      </c>
      <c r="D462" s="696"/>
      <c r="E462" s="694"/>
      <c r="F462" s="1083"/>
      <c r="G462" s="1083"/>
      <c r="H462" s="1083"/>
      <c r="I462" s="1083"/>
      <c r="J462" s="1083"/>
      <c r="K462" s="1083"/>
      <c r="L462" s="1083"/>
      <c r="M462" s="1083"/>
      <c r="N462" s="1083"/>
    </row>
    <row r="463" spans="1:14" ht="16.5" thickBot="1" x14ac:dyDescent="0.3">
      <c r="A463" s="62"/>
      <c r="B463" s="697"/>
      <c r="C463" s="695" t="str">
        <f t="shared" si="9"/>
        <v/>
      </c>
      <c r="D463" s="696"/>
      <c r="E463" s="694"/>
      <c r="F463" s="1083"/>
      <c r="G463" s="1083"/>
      <c r="H463" s="1083"/>
      <c r="I463" s="1083"/>
      <c r="J463" s="1083"/>
      <c r="K463" s="1083"/>
      <c r="L463" s="1083"/>
      <c r="M463" s="1083"/>
      <c r="N463" s="1083"/>
    </row>
    <row r="464" spans="1:14" ht="16.5" thickBot="1" x14ac:dyDescent="0.3">
      <c r="A464" s="62"/>
      <c r="B464" s="697"/>
      <c r="C464" s="695" t="str">
        <f t="shared" si="9"/>
        <v/>
      </c>
      <c r="D464" s="696"/>
      <c r="E464" s="694"/>
      <c r="F464" s="1083"/>
      <c r="G464" s="1083"/>
      <c r="H464" s="1083"/>
      <c r="I464" s="1083"/>
      <c r="J464" s="1083"/>
      <c r="K464" s="1083"/>
      <c r="L464" s="1083"/>
      <c r="M464" s="1083"/>
      <c r="N464" s="1083"/>
    </row>
    <row r="465" spans="1:14" ht="16.5" thickBot="1" x14ac:dyDescent="0.3">
      <c r="A465" s="62"/>
      <c r="B465" s="697"/>
      <c r="C465" s="695" t="str">
        <f t="shared" si="9"/>
        <v/>
      </c>
      <c r="D465" s="696"/>
      <c r="E465" s="694"/>
      <c r="F465" s="1083"/>
      <c r="G465" s="1083"/>
      <c r="H465" s="1083"/>
      <c r="I465" s="1083"/>
      <c r="J465" s="1083"/>
      <c r="K465" s="1083"/>
      <c r="L465" s="1083"/>
      <c r="M465" s="1083"/>
      <c r="N465" s="1083"/>
    </row>
    <row r="466" spans="1:14" ht="16.5" thickBot="1" x14ac:dyDescent="0.3">
      <c r="A466" s="62"/>
      <c r="B466" s="697"/>
      <c r="C466" s="695" t="str">
        <f t="shared" si="9"/>
        <v/>
      </c>
      <c r="D466" s="696"/>
      <c r="E466" s="694"/>
      <c r="F466" s="1083"/>
      <c r="G466" s="1083"/>
      <c r="H466" s="1083"/>
      <c r="I466" s="1083"/>
      <c r="J466" s="1083"/>
      <c r="K466" s="1083"/>
      <c r="L466" s="1083"/>
      <c r="M466" s="1083"/>
      <c r="N466" s="1083"/>
    </row>
    <row r="467" spans="1:14" ht="16.5" thickBot="1" x14ac:dyDescent="0.3">
      <c r="A467" s="62"/>
      <c r="B467" s="697"/>
      <c r="C467" s="695" t="str">
        <f t="shared" si="9"/>
        <v/>
      </c>
      <c r="D467" s="696"/>
      <c r="E467" s="694"/>
      <c r="F467" s="1083"/>
      <c r="G467" s="1083"/>
      <c r="H467" s="1083"/>
      <c r="I467" s="1083"/>
      <c r="J467" s="1083"/>
      <c r="K467" s="1083"/>
      <c r="L467" s="1083"/>
      <c r="M467" s="1083"/>
      <c r="N467" s="1083"/>
    </row>
    <row r="468" spans="1:14" ht="16.5" thickBot="1" x14ac:dyDescent="0.3">
      <c r="A468" s="62"/>
      <c r="B468" s="697"/>
      <c r="C468" s="695" t="str">
        <f t="shared" si="9"/>
        <v/>
      </c>
      <c r="D468" s="696"/>
      <c r="E468" s="694"/>
      <c r="F468" s="1083"/>
      <c r="G468" s="1083"/>
      <c r="H468" s="1083"/>
      <c r="I468" s="1083"/>
      <c r="J468" s="1083"/>
      <c r="K468" s="1083"/>
      <c r="L468" s="1083"/>
      <c r="M468" s="1083"/>
      <c r="N468" s="1083"/>
    </row>
    <row r="469" spans="1:14" ht="16.5" thickBot="1" x14ac:dyDescent="0.3">
      <c r="A469" s="62"/>
      <c r="B469" s="697"/>
      <c r="C469" s="695" t="str">
        <f t="shared" si="9"/>
        <v/>
      </c>
      <c r="D469" s="696"/>
      <c r="E469" s="694"/>
      <c r="F469" s="1083"/>
      <c r="G469" s="1083"/>
      <c r="H469" s="1083"/>
      <c r="I469" s="1083"/>
      <c r="J469" s="1083"/>
      <c r="K469" s="1083"/>
      <c r="L469" s="1083"/>
      <c r="M469" s="1083"/>
      <c r="N469" s="1083"/>
    </row>
    <row r="470" spans="1:14" ht="16.5" thickBot="1" x14ac:dyDescent="0.3">
      <c r="A470" s="62"/>
      <c r="B470" s="697"/>
      <c r="C470" s="695" t="str">
        <f t="shared" si="9"/>
        <v/>
      </c>
      <c r="D470" s="696"/>
      <c r="E470" s="694"/>
      <c r="F470" s="1083"/>
      <c r="G470" s="1083"/>
      <c r="H470" s="1083"/>
      <c r="I470" s="1083"/>
      <c r="J470" s="1083"/>
      <c r="K470" s="1083"/>
      <c r="L470" s="1083"/>
      <c r="M470" s="1083"/>
      <c r="N470" s="1083"/>
    </row>
    <row r="471" spans="1:14" ht="16.5" thickBot="1" x14ac:dyDescent="0.3">
      <c r="A471" s="62"/>
      <c r="B471" s="697"/>
      <c r="C471" s="695" t="str">
        <f t="shared" si="9"/>
        <v/>
      </c>
      <c r="D471" s="696"/>
      <c r="E471" s="694"/>
      <c r="F471" s="1083"/>
      <c r="G471" s="1083"/>
      <c r="H471" s="1083"/>
      <c r="I471" s="1083"/>
      <c r="J471" s="1083"/>
      <c r="K471" s="1083"/>
      <c r="L471" s="1083"/>
      <c r="M471" s="1083"/>
      <c r="N471" s="1083"/>
    </row>
    <row r="472" spans="1:14" ht="16.5" thickBot="1" x14ac:dyDescent="0.3">
      <c r="A472" s="62"/>
      <c r="B472" s="697"/>
      <c r="C472" s="695" t="str">
        <f t="shared" si="9"/>
        <v/>
      </c>
      <c r="D472" s="696"/>
      <c r="E472" s="694"/>
      <c r="F472" s="1083"/>
      <c r="G472" s="1083"/>
      <c r="H472" s="1083"/>
      <c r="I472" s="1083"/>
      <c r="J472" s="1083"/>
      <c r="K472" s="1083"/>
      <c r="L472" s="1083"/>
      <c r="M472" s="1083"/>
      <c r="N472" s="1083"/>
    </row>
    <row r="473" spans="1:14" ht="16.5" thickBot="1" x14ac:dyDescent="0.3">
      <c r="A473" s="62"/>
      <c r="B473" s="697"/>
      <c r="C473" s="695" t="str">
        <f t="shared" si="9"/>
        <v/>
      </c>
      <c r="D473" s="696"/>
      <c r="E473" s="694"/>
      <c r="F473" s="1083"/>
      <c r="G473" s="1083"/>
      <c r="H473" s="1083"/>
      <c r="I473" s="1083"/>
      <c r="J473" s="1083"/>
      <c r="K473" s="1083"/>
      <c r="L473" s="1083"/>
      <c r="M473" s="1083"/>
      <c r="N473" s="1083"/>
    </row>
    <row r="474" spans="1:14" ht="16.5" thickBot="1" x14ac:dyDescent="0.3">
      <c r="A474" s="62"/>
      <c r="B474" s="697"/>
      <c r="C474" s="695" t="str">
        <f t="shared" si="9"/>
        <v/>
      </c>
      <c r="D474" s="696"/>
      <c r="E474" s="694"/>
      <c r="F474" s="1083"/>
      <c r="G474" s="1083"/>
      <c r="H474" s="1083"/>
      <c r="I474" s="1083"/>
      <c r="J474" s="1083"/>
      <c r="K474" s="1083"/>
      <c r="L474" s="1083"/>
      <c r="M474" s="1083"/>
      <c r="N474" s="1083"/>
    </row>
    <row r="475" spans="1:14" ht="16.5" thickBot="1" x14ac:dyDescent="0.3">
      <c r="A475" s="62"/>
      <c r="B475" s="697"/>
      <c r="C475" s="695" t="str">
        <f t="shared" si="9"/>
        <v/>
      </c>
      <c r="D475" s="696"/>
      <c r="E475" s="694"/>
      <c r="F475" s="1083"/>
      <c r="G475" s="1083"/>
      <c r="H475" s="1083"/>
      <c r="I475" s="1083"/>
      <c r="J475" s="1083"/>
      <c r="K475" s="1083"/>
      <c r="L475" s="1083"/>
      <c r="M475" s="1083"/>
      <c r="N475" s="1083"/>
    </row>
    <row r="476" spans="1:14" ht="16.5" thickBot="1" x14ac:dyDescent="0.3">
      <c r="A476" s="62"/>
      <c r="B476" s="697"/>
      <c r="C476" s="695" t="str">
        <f t="shared" si="9"/>
        <v/>
      </c>
      <c r="D476" s="696"/>
      <c r="E476" s="694"/>
      <c r="F476" s="1083"/>
      <c r="G476" s="1083"/>
      <c r="H476" s="1083"/>
      <c r="I476" s="1083"/>
      <c r="J476" s="1083"/>
      <c r="K476" s="1083"/>
      <c r="L476" s="1083"/>
      <c r="M476" s="1083"/>
      <c r="N476" s="1083"/>
    </row>
    <row r="477" spans="1:14" ht="16.5" thickBot="1" x14ac:dyDescent="0.3">
      <c r="A477" s="62"/>
      <c r="B477" s="697"/>
      <c r="C477" s="695" t="str">
        <f t="shared" si="9"/>
        <v/>
      </c>
      <c r="D477" s="696"/>
      <c r="E477" s="694"/>
      <c r="F477" s="1083"/>
      <c r="G477" s="1083"/>
      <c r="H477" s="1083"/>
      <c r="I477" s="1083"/>
      <c r="J477" s="1083"/>
      <c r="K477" s="1083"/>
      <c r="L477" s="1083"/>
      <c r="M477" s="1083"/>
      <c r="N477" s="1083"/>
    </row>
    <row r="478" spans="1:14" ht="16.5" thickBot="1" x14ac:dyDescent="0.3">
      <c r="A478" s="62"/>
      <c r="B478" s="697"/>
      <c r="C478" s="695" t="str">
        <f t="shared" si="9"/>
        <v/>
      </c>
      <c r="D478" s="696"/>
      <c r="E478" s="694"/>
      <c r="F478" s="1083"/>
      <c r="G478" s="1083"/>
      <c r="H478" s="1083"/>
      <c r="I478" s="1083"/>
      <c r="J478" s="1083"/>
      <c r="K478" s="1083"/>
      <c r="L478" s="1083"/>
      <c r="M478" s="1083"/>
      <c r="N478" s="1083"/>
    </row>
    <row r="479" spans="1:14" ht="16.5" thickBot="1" x14ac:dyDescent="0.3">
      <c r="A479" s="62"/>
      <c r="B479" s="697"/>
      <c r="C479" s="695" t="str">
        <f t="shared" si="9"/>
        <v/>
      </c>
      <c r="D479" s="696"/>
      <c r="E479" s="694"/>
      <c r="F479" s="1083"/>
      <c r="G479" s="1083"/>
      <c r="H479" s="1083"/>
      <c r="I479" s="1083"/>
      <c r="J479" s="1083"/>
      <c r="K479" s="1083"/>
      <c r="L479" s="1083"/>
      <c r="M479" s="1083"/>
      <c r="N479" s="1083"/>
    </row>
    <row r="480" spans="1:14" ht="16.5" thickBot="1" x14ac:dyDescent="0.3">
      <c r="A480" s="62"/>
      <c r="B480" s="697"/>
      <c r="C480" s="695" t="str">
        <f t="shared" si="9"/>
        <v/>
      </c>
      <c r="D480" s="696"/>
      <c r="E480" s="694"/>
      <c r="F480" s="1083"/>
      <c r="G480" s="1083"/>
      <c r="H480" s="1083"/>
      <c r="I480" s="1083"/>
      <c r="J480" s="1083"/>
      <c r="K480" s="1083"/>
      <c r="L480" s="1083"/>
      <c r="M480" s="1083"/>
      <c r="N480" s="1083"/>
    </row>
    <row r="481" spans="1:14" ht="16.5" thickBot="1" x14ac:dyDescent="0.3">
      <c r="A481" s="62"/>
      <c r="B481" s="697"/>
      <c r="C481" s="695" t="str">
        <f t="shared" si="9"/>
        <v/>
      </c>
      <c r="D481" s="696"/>
      <c r="E481" s="694"/>
      <c r="F481" s="1083"/>
      <c r="G481" s="1083"/>
      <c r="H481" s="1083"/>
      <c r="I481" s="1083"/>
      <c r="J481" s="1083"/>
      <c r="K481" s="1083"/>
      <c r="L481" s="1083"/>
      <c r="M481" s="1083"/>
      <c r="N481" s="1083"/>
    </row>
    <row r="482" spans="1:14" ht="16.5" thickBot="1" x14ac:dyDescent="0.3">
      <c r="A482" s="62"/>
      <c r="B482" s="697"/>
      <c r="C482" s="695" t="str">
        <f t="shared" si="9"/>
        <v/>
      </c>
      <c r="D482" s="696"/>
      <c r="E482" s="694"/>
      <c r="F482" s="1083"/>
      <c r="G482" s="1083"/>
      <c r="H482" s="1083"/>
      <c r="I482" s="1083"/>
      <c r="J482" s="1083"/>
      <c r="K482" s="1083"/>
      <c r="L482" s="1083"/>
      <c r="M482" s="1083"/>
      <c r="N482" s="1083"/>
    </row>
    <row r="483" spans="1:14" ht="16.5" thickBot="1" x14ac:dyDescent="0.3">
      <c r="A483" s="62"/>
      <c r="B483" s="697"/>
      <c r="C483" s="695" t="str">
        <f t="shared" si="9"/>
        <v/>
      </c>
      <c r="D483" s="696"/>
      <c r="E483" s="694"/>
      <c r="F483" s="1083"/>
      <c r="G483" s="1083"/>
      <c r="H483" s="1083"/>
      <c r="I483" s="1083"/>
      <c r="J483" s="1083"/>
      <c r="K483" s="1083"/>
      <c r="L483" s="1083"/>
      <c r="M483" s="1083"/>
      <c r="N483" s="1083"/>
    </row>
    <row r="484" spans="1:14" ht="16.5" thickBot="1" x14ac:dyDescent="0.3">
      <c r="A484" s="62"/>
      <c r="B484" s="697"/>
      <c r="C484" s="695" t="str">
        <f t="shared" si="9"/>
        <v/>
      </c>
      <c r="D484" s="696"/>
      <c r="E484" s="694"/>
      <c r="F484" s="1083"/>
      <c r="G484" s="1083"/>
      <c r="H484" s="1083"/>
      <c r="I484" s="1083"/>
      <c r="J484" s="1083"/>
      <c r="K484" s="1083"/>
      <c r="L484" s="1083"/>
      <c r="M484" s="1083"/>
      <c r="N484" s="1083"/>
    </row>
    <row r="485" spans="1:14" ht="16.5" thickBot="1" x14ac:dyDescent="0.3">
      <c r="A485" s="62"/>
      <c r="B485" s="697"/>
      <c r="C485" s="695" t="str">
        <f t="shared" si="9"/>
        <v/>
      </c>
      <c r="D485" s="696"/>
      <c r="E485" s="694"/>
      <c r="F485" s="1083"/>
      <c r="G485" s="1083"/>
      <c r="H485" s="1083"/>
      <c r="I485" s="1083"/>
      <c r="J485" s="1083"/>
      <c r="K485" s="1083"/>
      <c r="L485" s="1083"/>
      <c r="M485" s="1083"/>
      <c r="N485" s="1083"/>
    </row>
    <row r="486" spans="1:14" ht="16.5" thickBot="1" x14ac:dyDescent="0.3">
      <c r="A486" s="62"/>
      <c r="B486" s="697"/>
      <c r="C486" s="695" t="str">
        <f t="shared" si="9"/>
        <v/>
      </c>
      <c r="D486" s="696"/>
      <c r="E486" s="694"/>
      <c r="F486" s="1083"/>
      <c r="G486" s="1083"/>
      <c r="H486" s="1083"/>
      <c r="I486" s="1083"/>
      <c r="J486" s="1083"/>
      <c r="K486" s="1083"/>
      <c r="L486" s="1083"/>
      <c r="M486" s="1083"/>
      <c r="N486" s="1083"/>
    </row>
    <row r="487" spans="1:14" ht="16.5" thickBot="1" x14ac:dyDescent="0.3">
      <c r="A487" s="62"/>
      <c r="B487" s="697"/>
      <c r="C487" s="695" t="str">
        <f t="shared" si="9"/>
        <v/>
      </c>
      <c r="D487" s="696"/>
      <c r="E487" s="694"/>
      <c r="F487" s="1083"/>
      <c r="G487" s="1083"/>
      <c r="H487" s="1083"/>
      <c r="I487" s="1083"/>
      <c r="J487" s="1083"/>
      <c r="K487" s="1083"/>
      <c r="L487" s="1083"/>
      <c r="M487" s="1083"/>
      <c r="N487" s="1083"/>
    </row>
    <row r="488" spans="1:14" ht="16.5" thickBot="1" x14ac:dyDescent="0.3">
      <c r="A488" s="62"/>
      <c r="B488" s="697"/>
      <c r="C488" s="695" t="str">
        <f t="shared" si="9"/>
        <v/>
      </c>
      <c r="D488" s="696"/>
      <c r="E488" s="694"/>
      <c r="F488" s="1083"/>
      <c r="G488" s="1083"/>
      <c r="H488" s="1083"/>
      <c r="I488" s="1083"/>
      <c r="J488" s="1083"/>
      <c r="K488" s="1083"/>
      <c r="L488" s="1083"/>
      <c r="M488" s="1083"/>
      <c r="N488" s="1083"/>
    </row>
    <row r="489" spans="1:14" ht="16.5" thickBot="1" x14ac:dyDescent="0.3">
      <c r="A489" s="62"/>
      <c r="B489" s="697"/>
      <c r="C489" s="695" t="str">
        <f t="shared" si="9"/>
        <v/>
      </c>
      <c r="D489" s="696"/>
      <c r="E489" s="694"/>
      <c r="F489" s="1083"/>
      <c r="G489" s="1083"/>
      <c r="H489" s="1083"/>
      <c r="I489" s="1083"/>
      <c r="J489" s="1083"/>
      <c r="K489" s="1083"/>
      <c r="L489" s="1083"/>
      <c r="M489" s="1083"/>
      <c r="N489" s="1083"/>
    </row>
    <row r="490" spans="1:14" ht="16.5" thickBot="1" x14ac:dyDescent="0.3">
      <c r="A490" s="62"/>
      <c r="B490" s="697"/>
      <c r="C490" s="695" t="str">
        <f t="shared" si="9"/>
        <v/>
      </c>
      <c r="D490" s="696"/>
      <c r="E490" s="694"/>
      <c r="F490" s="1083"/>
      <c r="G490" s="1083"/>
      <c r="H490" s="1083"/>
      <c r="I490" s="1083"/>
      <c r="J490" s="1083"/>
      <c r="K490" s="1083"/>
      <c r="L490" s="1083"/>
      <c r="M490" s="1083"/>
      <c r="N490" s="1083"/>
    </row>
    <row r="491" spans="1:14" ht="16.5" thickBot="1" x14ac:dyDescent="0.3">
      <c r="A491" s="62"/>
      <c r="B491" s="697"/>
      <c r="C491" s="695" t="str">
        <f t="shared" si="9"/>
        <v/>
      </c>
      <c r="D491" s="696"/>
      <c r="E491" s="694"/>
      <c r="F491" s="1083"/>
      <c r="G491" s="1083"/>
      <c r="H491" s="1083"/>
      <c r="I491" s="1083"/>
      <c r="J491" s="1083"/>
      <c r="K491" s="1083"/>
      <c r="L491" s="1083"/>
      <c r="M491" s="1083"/>
      <c r="N491" s="1083"/>
    </row>
    <row r="492" spans="1:14" ht="16.5" thickBot="1" x14ac:dyDescent="0.3">
      <c r="A492" s="62"/>
      <c r="B492" s="697"/>
      <c r="C492" s="695" t="str">
        <f t="shared" si="9"/>
        <v/>
      </c>
      <c r="D492" s="696"/>
      <c r="E492" s="694"/>
      <c r="F492" s="1083"/>
      <c r="G492" s="1083"/>
      <c r="H492" s="1083"/>
      <c r="I492" s="1083"/>
      <c r="J492" s="1083"/>
      <c r="K492" s="1083"/>
      <c r="L492" s="1083"/>
      <c r="M492" s="1083"/>
      <c r="N492" s="1083"/>
    </row>
    <row r="493" spans="1:14" ht="16.5" thickBot="1" x14ac:dyDescent="0.3">
      <c r="A493" s="62"/>
      <c r="B493" s="697"/>
      <c r="C493" s="695" t="str">
        <f t="shared" si="9"/>
        <v/>
      </c>
      <c r="D493" s="696"/>
      <c r="E493" s="694"/>
      <c r="F493" s="1083"/>
      <c r="G493" s="1083"/>
      <c r="H493" s="1083"/>
      <c r="I493" s="1083"/>
      <c r="J493" s="1083"/>
      <c r="K493" s="1083"/>
      <c r="L493" s="1083"/>
      <c r="M493" s="1083"/>
      <c r="N493" s="1083"/>
    </row>
    <row r="494" spans="1:14" ht="16.5" thickBot="1" x14ac:dyDescent="0.3">
      <c r="A494" s="62"/>
      <c r="B494" s="697"/>
      <c r="C494" s="695" t="str">
        <f t="shared" si="9"/>
        <v/>
      </c>
      <c r="D494" s="696"/>
      <c r="E494" s="694"/>
      <c r="F494" s="1083"/>
      <c r="G494" s="1083"/>
      <c r="H494" s="1083"/>
      <c r="I494" s="1083"/>
      <c r="J494" s="1083"/>
      <c r="K494" s="1083"/>
      <c r="L494" s="1083"/>
      <c r="M494" s="1083"/>
      <c r="N494" s="1083"/>
    </row>
    <row r="495" spans="1:14" ht="16.5" thickBot="1" x14ac:dyDescent="0.3">
      <c r="A495" s="62"/>
      <c r="B495" s="697"/>
      <c r="C495" s="695" t="str">
        <f t="shared" si="9"/>
        <v/>
      </c>
      <c r="D495" s="696"/>
      <c r="E495" s="694"/>
      <c r="F495" s="1083"/>
      <c r="G495" s="1083"/>
      <c r="H495" s="1083"/>
      <c r="I495" s="1083"/>
      <c r="J495" s="1083"/>
      <c r="K495" s="1083"/>
      <c r="L495" s="1083"/>
      <c r="M495" s="1083"/>
      <c r="N495" s="1083"/>
    </row>
    <row r="496" spans="1:14" ht="16.5" thickBot="1" x14ac:dyDescent="0.3">
      <c r="A496" s="62"/>
      <c r="B496" s="697"/>
      <c r="C496" s="695" t="str">
        <f t="shared" si="9"/>
        <v/>
      </c>
      <c r="D496" s="696"/>
      <c r="E496" s="694"/>
      <c r="F496" s="1083"/>
      <c r="G496" s="1083"/>
      <c r="H496" s="1083"/>
      <c r="I496" s="1083"/>
      <c r="J496" s="1083"/>
      <c r="K496" s="1083"/>
      <c r="L496" s="1083"/>
      <c r="M496" s="1083"/>
      <c r="N496" s="1083"/>
    </row>
    <row r="497" spans="1:14" ht="16.5" thickBot="1" x14ac:dyDescent="0.3">
      <c r="A497" s="62"/>
      <c r="B497" s="697"/>
      <c r="C497" s="695" t="str">
        <f t="shared" si="9"/>
        <v/>
      </c>
      <c r="D497" s="696"/>
      <c r="E497" s="694"/>
      <c r="F497" s="1083"/>
      <c r="G497" s="1083"/>
      <c r="H497" s="1083"/>
      <c r="I497" s="1083"/>
      <c r="J497" s="1083"/>
      <c r="K497" s="1083"/>
      <c r="L497" s="1083"/>
      <c r="M497" s="1083"/>
      <c r="N497" s="1083"/>
    </row>
    <row r="498" spans="1:14" ht="16.5" thickBot="1" x14ac:dyDescent="0.3">
      <c r="A498" s="62"/>
      <c r="B498" s="697"/>
      <c r="C498" s="695" t="str">
        <f t="shared" si="9"/>
        <v/>
      </c>
      <c r="D498" s="696"/>
      <c r="E498" s="694"/>
      <c r="F498" s="1083"/>
      <c r="G498" s="1083"/>
      <c r="H498" s="1083"/>
      <c r="I498" s="1083"/>
      <c r="J498" s="1083"/>
      <c r="K498" s="1083"/>
      <c r="L498" s="1083"/>
      <c r="M498" s="1083"/>
      <c r="N498" s="1083"/>
    </row>
    <row r="499" spans="1:14" ht="16.5" thickBot="1" x14ac:dyDescent="0.3">
      <c r="A499" s="62"/>
      <c r="B499" s="697"/>
      <c r="C499" s="695" t="str">
        <f t="shared" si="9"/>
        <v/>
      </c>
      <c r="D499" s="696"/>
      <c r="E499" s="694"/>
      <c r="F499" s="1083"/>
      <c r="G499" s="1083"/>
      <c r="H499" s="1083"/>
      <c r="I499" s="1083"/>
      <c r="J499" s="1083"/>
      <c r="K499" s="1083"/>
      <c r="L499" s="1083"/>
      <c r="M499" s="1083"/>
      <c r="N499" s="1083"/>
    </row>
    <row r="500" spans="1:14" ht="16.5" thickBot="1" x14ac:dyDescent="0.3">
      <c r="A500" s="62"/>
      <c r="B500" s="697"/>
      <c r="C500" s="695" t="str">
        <f t="shared" si="9"/>
        <v/>
      </c>
      <c r="D500" s="696"/>
      <c r="E500" s="694"/>
      <c r="F500" s="1083"/>
      <c r="G500" s="1083"/>
      <c r="H500" s="1083"/>
      <c r="I500" s="1083"/>
      <c r="J500" s="1083"/>
      <c r="K500" s="1083"/>
      <c r="L500" s="1083"/>
      <c r="M500" s="1083"/>
      <c r="N500" s="1083"/>
    </row>
    <row r="501" spans="1:14" ht="16.5" thickBot="1" x14ac:dyDescent="0.3">
      <c r="A501" s="62"/>
      <c r="B501" s="697"/>
      <c r="C501" s="695" t="str">
        <f t="shared" si="9"/>
        <v/>
      </c>
      <c r="D501" s="696"/>
      <c r="E501" s="694"/>
      <c r="F501" s="1083"/>
      <c r="G501" s="1083"/>
      <c r="H501" s="1083"/>
      <c r="I501" s="1083"/>
      <c r="J501" s="1083"/>
      <c r="K501" s="1083"/>
      <c r="L501" s="1083"/>
      <c r="M501" s="1083"/>
      <c r="N501" s="1083"/>
    </row>
    <row r="502" spans="1:14" ht="16.5" thickBot="1" x14ac:dyDescent="0.3">
      <c r="A502" s="62"/>
      <c r="B502" s="697"/>
      <c r="C502" s="695" t="str">
        <f t="shared" si="9"/>
        <v/>
      </c>
      <c r="D502" s="696"/>
      <c r="E502" s="694"/>
      <c r="F502" s="1083"/>
      <c r="G502" s="1083"/>
      <c r="H502" s="1083"/>
      <c r="I502" s="1083"/>
      <c r="J502" s="1083"/>
      <c r="K502" s="1083"/>
      <c r="L502" s="1083"/>
      <c r="M502" s="1083"/>
      <c r="N502" s="1083"/>
    </row>
    <row r="503" spans="1:14" ht="16.5" thickBot="1" x14ac:dyDescent="0.3">
      <c r="A503" s="62"/>
      <c r="B503" s="697"/>
      <c r="C503" s="695" t="str">
        <f t="shared" si="9"/>
        <v/>
      </c>
      <c r="D503" s="696"/>
      <c r="E503" s="694"/>
      <c r="F503" s="1083"/>
      <c r="G503" s="1083"/>
      <c r="H503" s="1083"/>
      <c r="I503" s="1083"/>
      <c r="J503" s="1083"/>
      <c r="K503" s="1083"/>
      <c r="L503" s="1083"/>
      <c r="M503" s="1083"/>
      <c r="N503" s="1083"/>
    </row>
    <row r="504" spans="1:14" ht="16.5" thickBot="1" x14ac:dyDescent="0.3">
      <c r="A504" s="62"/>
      <c r="B504" s="697"/>
      <c r="C504" s="695" t="str">
        <f t="shared" si="9"/>
        <v/>
      </c>
      <c r="D504" s="696"/>
      <c r="E504" s="694"/>
      <c r="F504" s="1083"/>
      <c r="G504" s="1083"/>
      <c r="H504" s="1083"/>
      <c r="I504" s="1083"/>
      <c r="J504" s="1083"/>
      <c r="K504" s="1083"/>
      <c r="L504" s="1083"/>
      <c r="M504" s="1083"/>
      <c r="N504" s="1083"/>
    </row>
    <row r="505" spans="1:14" ht="16.5" thickBot="1" x14ac:dyDescent="0.3">
      <c r="A505" s="62"/>
      <c r="B505" s="697"/>
      <c r="C505" s="695" t="str">
        <f t="shared" si="9"/>
        <v/>
      </c>
      <c r="D505" s="696"/>
      <c r="E505" s="694"/>
      <c r="F505" s="1083"/>
      <c r="G505" s="1083"/>
      <c r="H505" s="1083"/>
      <c r="I505" s="1083"/>
      <c r="J505" s="1083"/>
      <c r="K505" s="1083"/>
      <c r="L505" s="1083"/>
      <c r="M505" s="1083"/>
      <c r="N505" s="1083"/>
    </row>
    <row r="506" spans="1:14" ht="16.5" thickBot="1" x14ac:dyDescent="0.3">
      <c r="A506" s="62"/>
      <c r="B506" s="697"/>
      <c r="C506" s="695" t="str">
        <f t="shared" si="9"/>
        <v/>
      </c>
      <c r="D506" s="696"/>
      <c r="E506" s="694"/>
      <c r="F506" s="1083"/>
      <c r="G506" s="1083"/>
      <c r="H506" s="1083"/>
      <c r="I506" s="1083"/>
      <c r="J506" s="1083"/>
      <c r="K506" s="1083"/>
      <c r="L506" s="1083"/>
      <c r="M506" s="1083"/>
      <c r="N506" s="1083"/>
    </row>
    <row r="507" spans="1:14" ht="16.5" thickBot="1" x14ac:dyDescent="0.3">
      <c r="A507" s="62"/>
      <c r="B507" s="697"/>
      <c r="C507" s="695" t="str">
        <f t="shared" si="9"/>
        <v/>
      </c>
      <c r="D507" s="696"/>
      <c r="E507" s="694"/>
      <c r="F507" s="1083"/>
      <c r="G507" s="1083"/>
      <c r="H507" s="1083"/>
      <c r="I507" s="1083"/>
      <c r="J507" s="1083"/>
      <c r="K507" s="1083"/>
      <c r="L507" s="1083"/>
      <c r="M507" s="1083"/>
      <c r="N507" s="1083"/>
    </row>
    <row r="508" spans="1:14" ht="16.5" thickBot="1" x14ac:dyDescent="0.3">
      <c r="A508" s="62"/>
      <c r="B508" s="697"/>
      <c r="C508" s="695" t="str">
        <f t="shared" si="9"/>
        <v/>
      </c>
      <c r="D508" s="696"/>
      <c r="E508" s="694"/>
      <c r="F508" s="1083"/>
      <c r="G508" s="1083"/>
      <c r="H508" s="1083"/>
      <c r="I508" s="1083"/>
      <c r="J508" s="1083"/>
      <c r="K508" s="1083"/>
      <c r="L508" s="1083"/>
      <c r="M508" s="1083"/>
      <c r="N508" s="1083"/>
    </row>
    <row r="509" spans="1:14" ht="16.5" thickBot="1" x14ac:dyDescent="0.3">
      <c r="A509" s="62"/>
      <c r="B509" s="697"/>
      <c r="C509" s="695" t="str">
        <f t="shared" si="9"/>
        <v/>
      </c>
      <c r="D509" s="696"/>
      <c r="E509" s="694"/>
      <c r="F509" s="1083"/>
      <c r="G509" s="1083"/>
      <c r="H509" s="1083"/>
      <c r="I509" s="1083"/>
      <c r="J509" s="1083"/>
      <c r="K509" s="1083"/>
      <c r="L509" s="1083"/>
      <c r="M509" s="1083"/>
      <c r="N509" s="1083"/>
    </row>
    <row r="510" spans="1:14" ht="16.5" thickBot="1" x14ac:dyDescent="0.3">
      <c r="A510" s="62"/>
      <c r="B510" s="697"/>
      <c r="C510" s="695" t="str">
        <f t="shared" si="9"/>
        <v/>
      </c>
      <c r="D510" s="696"/>
      <c r="E510" s="694"/>
      <c r="F510" s="1083"/>
      <c r="G510" s="1083"/>
      <c r="H510" s="1083"/>
      <c r="I510" s="1083"/>
      <c r="J510" s="1083"/>
      <c r="K510" s="1083"/>
      <c r="L510" s="1083"/>
      <c r="M510" s="1083"/>
      <c r="N510" s="1083"/>
    </row>
    <row r="511" spans="1:14" ht="16.5" thickBot="1" x14ac:dyDescent="0.3">
      <c r="A511" s="62"/>
      <c r="B511" s="697"/>
      <c r="C511" s="695" t="str">
        <f t="shared" si="9"/>
        <v/>
      </c>
      <c r="D511" s="696"/>
      <c r="E511" s="694"/>
      <c r="F511" s="1083"/>
      <c r="G511" s="1083"/>
      <c r="H511" s="1083"/>
      <c r="I511" s="1083"/>
      <c r="J511" s="1083"/>
      <c r="K511" s="1083"/>
      <c r="L511" s="1083"/>
      <c r="M511" s="1083"/>
      <c r="N511" s="1083"/>
    </row>
    <row r="512" spans="1:14" ht="16.5" thickBot="1" x14ac:dyDescent="0.3">
      <c r="A512" s="62"/>
      <c r="B512" s="697"/>
      <c r="C512" s="695" t="str">
        <f t="shared" si="9"/>
        <v/>
      </c>
      <c r="D512" s="696"/>
      <c r="E512" s="694"/>
      <c r="F512" s="1083"/>
      <c r="G512" s="1083"/>
      <c r="H512" s="1083"/>
      <c r="I512" s="1083"/>
      <c r="J512" s="1083"/>
      <c r="K512" s="1083"/>
      <c r="L512" s="1083"/>
      <c r="M512" s="1083"/>
      <c r="N512" s="1083"/>
    </row>
    <row r="513" spans="1:14" ht="16.5" thickBot="1" x14ac:dyDescent="0.3">
      <c r="A513" s="62"/>
      <c r="B513" s="697"/>
      <c r="C513" s="695" t="str">
        <f t="shared" si="9"/>
        <v/>
      </c>
      <c r="D513" s="696"/>
      <c r="E513" s="694"/>
      <c r="F513" s="1083"/>
      <c r="G513" s="1083"/>
      <c r="H513" s="1083"/>
      <c r="I513" s="1083"/>
      <c r="J513" s="1083"/>
      <c r="K513" s="1083"/>
      <c r="L513" s="1083"/>
      <c r="M513" s="1083"/>
      <c r="N513" s="1083"/>
    </row>
    <row r="514" spans="1:14" ht="16.5" thickBot="1" x14ac:dyDescent="0.3">
      <c r="A514" s="62"/>
      <c r="B514" s="697"/>
      <c r="C514" s="695" t="str">
        <f t="shared" si="9"/>
        <v/>
      </c>
      <c r="D514" s="696"/>
      <c r="E514" s="694"/>
      <c r="F514" s="1083"/>
      <c r="G514" s="1083"/>
      <c r="H514" s="1083"/>
      <c r="I514" s="1083"/>
      <c r="J514" s="1083"/>
      <c r="K514" s="1083"/>
      <c r="L514" s="1083"/>
      <c r="M514" s="1083"/>
      <c r="N514" s="1083"/>
    </row>
    <row r="515" spans="1:14" ht="16.5" thickBot="1" x14ac:dyDescent="0.3">
      <c r="A515" s="62"/>
      <c r="B515" s="697"/>
      <c r="C515" s="695" t="str">
        <f t="shared" si="9"/>
        <v/>
      </c>
      <c r="D515" s="696"/>
      <c r="E515" s="694"/>
      <c r="F515" s="1083"/>
      <c r="G515" s="1083"/>
      <c r="H515" s="1083"/>
      <c r="I515" s="1083"/>
      <c r="J515" s="1083"/>
      <c r="K515" s="1083"/>
      <c r="L515" s="1083"/>
      <c r="M515" s="1083"/>
      <c r="N515" s="1083"/>
    </row>
    <row r="516" spans="1:14" ht="16.5" thickBot="1" x14ac:dyDescent="0.3">
      <c r="A516" s="62"/>
      <c r="B516" s="697"/>
      <c r="C516" s="695" t="str">
        <f t="shared" si="9"/>
        <v/>
      </c>
      <c r="D516" s="696"/>
      <c r="E516" s="694"/>
      <c r="F516" s="1083"/>
      <c r="G516" s="1083"/>
      <c r="H516" s="1083"/>
      <c r="I516" s="1083"/>
      <c r="J516" s="1083"/>
      <c r="K516" s="1083"/>
      <c r="L516" s="1083"/>
      <c r="M516" s="1083"/>
      <c r="N516" s="1083"/>
    </row>
    <row r="517" spans="1:14" ht="16.5" thickBot="1" x14ac:dyDescent="0.3">
      <c r="A517" s="62"/>
      <c r="B517" s="697"/>
      <c r="C517" s="695" t="str">
        <f t="shared" si="9"/>
        <v/>
      </c>
      <c r="D517" s="696"/>
      <c r="E517" s="694"/>
      <c r="F517" s="1083"/>
      <c r="G517" s="1083"/>
      <c r="H517" s="1083"/>
      <c r="I517" s="1083"/>
      <c r="J517" s="1083"/>
      <c r="K517" s="1083"/>
      <c r="L517" s="1083"/>
      <c r="M517" s="1083"/>
      <c r="N517" s="1083"/>
    </row>
    <row r="518" spans="1:14" ht="16.5" thickBot="1" x14ac:dyDescent="0.3">
      <c r="A518" s="62"/>
      <c r="B518" s="697"/>
      <c r="C518" s="695" t="str">
        <f t="shared" si="9"/>
        <v/>
      </c>
      <c r="D518" s="696"/>
      <c r="E518" s="694"/>
      <c r="F518" s="1083"/>
      <c r="G518" s="1083"/>
      <c r="H518" s="1083"/>
      <c r="I518" s="1083"/>
      <c r="J518" s="1083"/>
      <c r="K518" s="1083"/>
      <c r="L518" s="1083"/>
      <c r="M518" s="1083"/>
      <c r="N518" s="1083"/>
    </row>
    <row r="519" spans="1:14" ht="16.5" thickBot="1" x14ac:dyDescent="0.3">
      <c r="A519" s="62"/>
      <c r="B519" s="697"/>
      <c r="C519" s="695" t="str">
        <f t="shared" si="9"/>
        <v/>
      </c>
      <c r="D519" s="696"/>
      <c r="E519" s="694"/>
      <c r="F519" s="1083"/>
      <c r="G519" s="1083"/>
      <c r="H519" s="1083"/>
      <c r="I519" s="1083"/>
      <c r="J519" s="1083"/>
      <c r="K519" s="1083"/>
      <c r="L519" s="1083"/>
      <c r="M519" s="1083"/>
      <c r="N519" s="1083"/>
    </row>
    <row r="520" spans="1:14" ht="16.5" thickBot="1" x14ac:dyDescent="0.3">
      <c r="A520" s="62"/>
      <c r="B520" s="697"/>
      <c r="C520" s="695" t="str">
        <f t="shared" si="9"/>
        <v/>
      </c>
      <c r="D520" s="696"/>
      <c r="E520" s="694"/>
      <c r="F520" s="1083"/>
      <c r="G520" s="1083"/>
      <c r="H520" s="1083"/>
      <c r="I520" s="1083"/>
      <c r="J520" s="1083"/>
      <c r="K520" s="1083"/>
      <c r="L520" s="1083"/>
      <c r="M520" s="1083"/>
      <c r="N520" s="1083"/>
    </row>
    <row r="521" spans="1:14" ht="16.5" thickBot="1" x14ac:dyDescent="0.3">
      <c r="A521" s="62"/>
      <c r="B521" s="697"/>
      <c r="C521" s="695" t="str">
        <f t="shared" si="9"/>
        <v/>
      </c>
      <c r="D521" s="696"/>
      <c r="E521" s="694"/>
      <c r="F521" s="1083"/>
      <c r="G521" s="1083"/>
      <c r="H521" s="1083"/>
      <c r="I521" s="1083"/>
      <c r="J521" s="1083"/>
      <c r="K521" s="1083"/>
      <c r="L521" s="1083"/>
      <c r="M521" s="1083"/>
      <c r="N521" s="1083"/>
    </row>
    <row r="522" spans="1:14" ht="16.5" thickBot="1" x14ac:dyDescent="0.3">
      <c r="A522" s="62"/>
      <c r="B522" s="697"/>
      <c r="C522" s="695" t="str">
        <f t="shared" si="9"/>
        <v/>
      </c>
      <c r="D522" s="696"/>
      <c r="E522" s="694"/>
      <c r="F522" s="1083"/>
      <c r="G522" s="1083"/>
      <c r="H522" s="1083"/>
      <c r="I522" s="1083"/>
      <c r="J522" s="1083"/>
      <c r="K522" s="1083"/>
      <c r="L522" s="1083"/>
      <c r="M522" s="1083"/>
      <c r="N522" s="1083"/>
    </row>
    <row r="523" spans="1:14" ht="16.5" thickBot="1" x14ac:dyDescent="0.3">
      <c r="A523" s="62"/>
      <c r="B523" s="697"/>
      <c r="C523" s="695" t="str">
        <f t="shared" si="9"/>
        <v/>
      </c>
      <c r="D523" s="696"/>
      <c r="E523" s="694"/>
      <c r="F523" s="1083"/>
      <c r="G523" s="1083"/>
      <c r="H523" s="1083"/>
      <c r="I523" s="1083"/>
      <c r="J523" s="1083"/>
      <c r="K523" s="1083"/>
      <c r="L523" s="1083"/>
      <c r="M523" s="1083"/>
      <c r="N523" s="1083"/>
    </row>
    <row r="524" spans="1:14" ht="16.5" thickBot="1" x14ac:dyDescent="0.3">
      <c r="A524" s="62"/>
      <c r="B524" s="697"/>
      <c r="C524" s="695" t="str">
        <f t="shared" ref="C524:C587" si="10">IF(B524&gt;0, (B524-B523), "")</f>
        <v/>
      </c>
      <c r="D524" s="696"/>
      <c r="E524" s="694"/>
      <c r="F524" s="1083"/>
      <c r="G524" s="1083"/>
      <c r="H524" s="1083"/>
      <c r="I524" s="1083"/>
      <c r="J524" s="1083"/>
      <c r="K524" s="1083"/>
      <c r="L524" s="1083"/>
      <c r="M524" s="1083"/>
      <c r="N524" s="1083"/>
    </row>
    <row r="525" spans="1:14" ht="16.5" thickBot="1" x14ac:dyDescent="0.3">
      <c r="A525" s="62"/>
      <c r="B525" s="697"/>
      <c r="C525" s="695" t="str">
        <f t="shared" si="10"/>
        <v/>
      </c>
      <c r="D525" s="696"/>
      <c r="E525" s="694"/>
      <c r="F525" s="1083"/>
      <c r="G525" s="1083"/>
      <c r="H525" s="1083"/>
      <c r="I525" s="1083"/>
      <c r="J525" s="1083"/>
      <c r="K525" s="1083"/>
      <c r="L525" s="1083"/>
      <c r="M525" s="1083"/>
      <c r="N525" s="1083"/>
    </row>
    <row r="526" spans="1:14" ht="16.5" thickBot="1" x14ac:dyDescent="0.3">
      <c r="A526" s="62"/>
      <c r="B526" s="697"/>
      <c r="C526" s="695" t="str">
        <f t="shared" si="10"/>
        <v/>
      </c>
      <c r="D526" s="696"/>
      <c r="E526" s="694"/>
      <c r="F526" s="1083"/>
      <c r="G526" s="1083"/>
      <c r="H526" s="1083"/>
      <c r="I526" s="1083"/>
      <c r="J526" s="1083"/>
      <c r="K526" s="1083"/>
      <c r="L526" s="1083"/>
      <c r="M526" s="1083"/>
      <c r="N526" s="1083"/>
    </row>
    <row r="527" spans="1:14" ht="16.5" thickBot="1" x14ac:dyDescent="0.3">
      <c r="A527" s="62"/>
      <c r="B527" s="697"/>
      <c r="C527" s="695" t="str">
        <f t="shared" si="10"/>
        <v/>
      </c>
      <c r="D527" s="696"/>
      <c r="E527" s="694"/>
      <c r="F527" s="1083"/>
      <c r="G527" s="1083"/>
      <c r="H527" s="1083"/>
      <c r="I527" s="1083"/>
      <c r="J527" s="1083"/>
      <c r="K527" s="1083"/>
      <c r="L527" s="1083"/>
      <c r="M527" s="1083"/>
      <c r="N527" s="1083"/>
    </row>
    <row r="528" spans="1:14" ht="16.5" thickBot="1" x14ac:dyDescent="0.3">
      <c r="A528" s="62"/>
      <c r="B528" s="697"/>
      <c r="C528" s="695" t="str">
        <f t="shared" si="10"/>
        <v/>
      </c>
      <c r="D528" s="696"/>
      <c r="E528" s="694"/>
      <c r="F528" s="1083"/>
      <c r="G528" s="1083"/>
      <c r="H528" s="1083"/>
      <c r="I528" s="1083"/>
      <c r="J528" s="1083"/>
      <c r="K528" s="1083"/>
      <c r="L528" s="1083"/>
      <c r="M528" s="1083"/>
      <c r="N528" s="1083"/>
    </row>
    <row r="529" spans="1:14" ht="16.5" thickBot="1" x14ac:dyDescent="0.3">
      <c r="A529" s="62"/>
      <c r="B529" s="697"/>
      <c r="C529" s="695" t="str">
        <f t="shared" si="10"/>
        <v/>
      </c>
      <c r="D529" s="696"/>
      <c r="E529" s="694"/>
      <c r="F529" s="1083"/>
      <c r="G529" s="1083"/>
      <c r="H529" s="1083"/>
      <c r="I529" s="1083"/>
      <c r="J529" s="1083"/>
      <c r="K529" s="1083"/>
      <c r="L529" s="1083"/>
      <c r="M529" s="1083"/>
      <c r="N529" s="1083"/>
    </row>
    <row r="530" spans="1:14" ht="16.5" thickBot="1" x14ac:dyDescent="0.3">
      <c r="A530" s="62"/>
      <c r="B530" s="697"/>
      <c r="C530" s="695" t="str">
        <f t="shared" si="10"/>
        <v/>
      </c>
      <c r="D530" s="696"/>
      <c r="E530" s="694"/>
      <c r="F530" s="1083"/>
      <c r="G530" s="1083"/>
      <c r="H530" s="1083"/>
      <c r="I530" s="1083"/>
      <c r="J530" s="1083"/>
      <c r="K530" s="1083"/>
      <c r="L530" s="1083"/>
      <c r="M530" s="1083"/>
      <c r="N530" s="1083"/>
    </row>
    <row r="531" spans="1:14" ht="16.5" thickBot="1" x14ac:dyDescent="0.3">
      <c r="A531" s="62"/>
      <c r="B531" s="697"/>
      <c r="C531" s="695" t="str">
        <f t="shared" si="10"/>
        <v/>
      </c>
      <c r="D531" s="696"/>
      <c r="E531" s="694"/>
      <c r="F531" s="1083"/>
      <c r="G531" s="1083"/>
      <c r="H531" s="1083"/>
      <c r="I531" s="1083"/>
      <c r="J531" s="1083"/>
      <c r="K531" s="1083"/>
      <c r="L531" s="1083"/>
      <c r="M531" s="1083"/>
      <c r="N531" s="1083"/>
    </row>
    <row r="532" spans="1:14" ht="16.5" thickBot="1" x14ac:dyDescent="0.3">
      <c r="A532" s="62"/>
      <c r="B532" s="697"/>
      <c r="C532" s="695" t="str">
        <f t="shared" si="10"/>
        <v/>
      </c>
      <c r="D532" s="696"/>
      <c r="E532" s="694"/>
      <c r="F532" s="1083"/>
      <c r="G532" s="1083"/>
      <c r="H532" s="1083"/>
      <c r="I532" s="1083"/>
      <c r="J532" s="1083"/>
      <c r="K532" s="1083"/>
      <c r="L532" s="1083"/>
      <c r="M532" s="1083"/>
      <c r="N532" s="1083"/>
    </row>
    <row r="533" spans="1:14" ht="16.5" thickBot="1" x14ac:dyDescent="0.3">
      <c r="A533" s="62"/>
      <c r="B533" s="697"/>
      <c r="C533" s="695" t="str">
        <f t="shared" si="10"/>
        <v/>
      </c>
      <c r="D533" s="696"/>
      <c r="E533" s="694"/>
      <c r="F533" s="1083"/>
      <c r="G533" s="1083"/>
      <c r="H533" s="1083"/>
      <c r="I533" s="1083"/>
      <c r="J533" s="1083"/>
      <c r="K533" s="1083"/>
      <c r="L533" s="1083"/>
      <c r="M533" s="1083"/>
      <c r="N533" s="1083"/>
    </row>
    <row r="534" spans="1:14" ht="16.5" thickBot="1" x14ac:dyDescent="0.3">
      <c r="A534" s="62"/>
      <c r="B534" s="697"/>
      <c r="C534" s="695" t="str">
        <f t="shared" si="10"/>
        <v/>
      </c>
      <c r="D534" s="696"/>
      <c r="E534" s="694"/>
      <c r="F534" s="1083"/>
      <c r="G534" s="1083"/>
      <c r="H534" s="1083"/>
      <c r="I534" s="1083"/>
      <c r="J534" s="1083"/>
      <c r="K534" s="1083"/>
      <c r="L534" s="1083"/>
      <c r="M534" s="1083"/>
      <c r="N534" s="1083"/>
    </row>
    <row r="535" spans="1:14" ht="16.5" thickBot="1" x14ac:dyDescent="0.3">
      <c r="A535" s="62"/>
      <c r="B535" s="697"/>
      <c r="C535" s="695" t="str">
        <f t="shared" si="10"/>
        <v/>
      </c>
      <c r="D535" s="696"/>
      <c r="E535" s="694"/>
      <c r="F535" s="1083"/>
      <c r="G535" s="1083"/>
      <c r="H535" s="1083"/>
      <c r="I535" s="1083"/>
      <c r="J535" s="1083"/>
      <c r="K535" s="1083"/>
      <c r="L535" s="1083"/>
      <c r="M535" s="1083"/>
      <c r="N535" s="1083"/>
    </row>
    <row r="536" spans="1:14" ht="16.5" thickBot="1" x14ac:dyDescent="0.3">
      <c r="A536" s="62"/>
      <c r="B536" s="697"/>
      <c r="C536" s="695" t="str">
        <f t="shared" si="10"/>
        <v/>
      </c>
      <c r="D536" s="696"/>
      <c r="E536" s="694"/>
      <c r="F536" s="1083"/>
      <c r="G536" s="1083"/>
      <c r="H536" s="1083"/>
      <c r="I536" s="1083"/>
      <c r="J536" s="1083"/>
      <c r="K536" s="1083"/>
      <c r="L536" s="1083"/>
      <c r="M536" s="1083"/>
      <c r="N536" s="1083"/>
    </row>
    <row r="537" spans="1:14" ht="16.5" thickBot="1" x14ac:dyDescent="0.3">
      <c r="A537" s="62"/>
      <c r="B537" s="697"/>
      <c r="C537" s="695" t="str">
        <f t="shared" si="10"/>
        <v/>
      </c>
      <c r="D537" s="696"/>
      <c r="E537" s="694"/>
      <c r="F537" s="1083"/>
      <c r="G537" s="1083"/>
      <c r="H537" s="1083"/>
      <c r="I537" s="1083"/>
      <c r="J537" s="1083"/>
      <c r="K537" s="1083"/>
      <c r="L537" s="1083"/>
      <c r="M537" s="1083"/>
      <c r="N537" s="1083"/>
    </row>
    <row r="538" spans="1:14" ht="16.5" thickBot="1" x14ac:dyDescent="0.3">
      <c r="A538" s="62"/>
      <c r="B538" s="697"/>
      <c r="C538" s="695" t="str">
        <f t="shared" si="10"/>
        <v/>
      </c>
      <c r="D538" s="696"/>
      <c r="E538" s="694"/>
      <c r="F538" s="1083"/>
      <c r="G538" s="1083"/>
      <c r="H538" s="1083"/>
      <c r="I538" s="1083"/>
      <c r="J538" s="1083"/>
      <c r="K538" s="1083"/>
      <c r="L538" s="1083"/>
      <c r="M538" s="1083"/>
      <c r="N538" s="1083"/>
    </row>
    <row r="539" spans="1:14" ht="16.5" thickBot="1" x14ac:dyDescent="0.3">
      <c r="A539" s="62"/>
      <c r="B539" s="697"/>
      <c r="C539" s="695" t="str">
        <f t="shared" si="10"/>
        <v/>
      </c>
      <c r="D539" s="696"/>
      <c r="E539" s="694"/>
      <c r="F539" s="1083"/>
      <c r="G539" s="1083"/>
      <c r="H539" s="1083"/>
      <c r="I539" s="1083"/>
      <c r="J539" s="1083"/>
      <c r="K539" s="1083"/>
      <c r="L539" s="1083"/>
      <c r="M539" s="1083"/>
      <c r="N539" s="1083"/>
    </row>
    <row r="540" spans="1:14" ht="16.5" thickBot="1" x14ac:dyDescent="0.3">
      <c r="A540" s="62"/>
      <c r="B540" s="697"/>
      <c r="C540" s="695" t="str">
        <f t="shared" si="10"/>
        <v/>
      </c>
      <c r="D540" s="696"/>
      <c r="E540" s="694"/>
      <c r="F540" s="1083"/>
      <c r="G540" s="1083"/>
      <c r="H540" s="1083"/>
      <c r="I540" s="1083"/>
      <c r="J540" s="1083"/>
      <c r="K540" s="1083"/>
      <c r="L540" s="1083"/>
      <c r="M540" s="1083"/>
      <c r="N540" s="1083"/>
    </row>
    <row r="541" spans="1:14" ht="16.5" thickBot="1" x14ac:dyDescent="0.3">
      <c r="A541" s="62"/>
      <c r="B541" s="697"/>
      <c r="C541" s="695" t="str">
        <f t="shared" si="10"/>
        <v/>
      </c>
      <c r="D541" s="696"/>
      <c r="E541" s="694"/>
      <c r="F541" s="1083"/>
      <c r="G541" s="1083"/>
      <c r="H541" s="1083"/>
      <c r="I541" s="1083"/>
      <c r="J541" s="1083"/>
      <c r="K541" s="1083"/>
      <c r="L541" s="1083"/>
      <c r="M541" s="1083"/>
      <c r="N541" s="1083"/>
    </row>
    <row r="542" spans="1:14" ht="16.5" thickBot="1" x14ac:dyDescent="0.3">
      <c r="A542" s="62"/>
      <c r="B542" s="697"/>
      <c r="C542" s="695" t="str">
        <f t="shared" si="10"/>
        <v/>
      </c>
      <c r="D542" s="696"/>
      <c r="E542" s="694"/>
      <c r="F542" s="1083"/>
      <c r="G542" s="1083"/>
      <c r="H542" s="1083"/>
      <c r="I542" s="1083"/>
      <c r="J542" s="1083"/>
      <c r="K542" s="1083"/>
      <c r="L542" s="1083"/>
      <c r="M542" s="1083"/>
      <c r="N542" s="1083"/>
    </row>
    <row r="543" spans="1:14" ht="16.5" thickBot="1" x14ac:dyDescent="0.3">
      <c r="A543" s="62"/>
      <c r="B543" s="697"/>
      <c r="C543" s="695" t="str">
        <f t="shared" si="10"/>
        <v/>
      </c>
      <c r="D543" s="696"/>
      <c r="E543" s="694"/>
      <c r="F543" s="1083"/>
      <c r="G543" s="1083"/>
      <c r="H543" s="1083"/>
      <c r="I543" s="1083"/>
      <c r="J543" s="1083"/>
      <c r="K543" s="1083"/>
      <c r="L543" s="1083"/>
      <c r="M543" s="1083"/>
      <c r="N543" s="1083"/>
    </row>
    <row r="544" spans="1:14" ht="16.5" thickBot="1" x14ac:dyDescent="0.3">
      <c r="A544" s="62"/>
      <c r="B544" s="697"/>
      <c r="C544" s="695" t="str">
        <f t="shared" si="10"/>
        <v/>
      </c>
      <c r="D544" s="696"/>
      <c r="E544" s="694"/>
      <c r="F544" s="1083"/>
      <c r="G544" s="1083"/>
      <c r="H544" s="1083"/>
      <c r="I544" s="1083"/>
      <c r="J544" s="1083"/>
      <c r="K544" s="1083"/>
      <c r="L544" s="1083"/>
      <c r="M544" s="1083"/>
      <c r="N544" s="1083"/>
    </row>
    <row r="545" spans="1:14" ht="16.5" thickBot="1" x14ac:dyDescent="0.3">
      <c r="A545" s="62"/>
      <c r="B545" s="697"/>
      <c r="C545" s="695" t="str">
        <f t="shared" si="10"/>
        <v/>
      </c>
      <c r="D545" s="696"/>
      <c r="E545" s="694"/>
      <c r="F545" s="1083"/>
      <c r="G545" s="1083"/>
      <c r="H545" s="1083"/>
      <c r="I545" s="1083"/>
      <c r="J545" s="1083"/>
      <c r="K545" s="1083"/>
      <c r="L545" s="1083"/>
      <c r="M545" s="1083"/>
      <c r="N545" s="1083"/>
    </row>
    <row r="546" spans="1:14" ht="16.5" thickBot="1" x14ac:dyDescent="0.3">
      <c r="A546" s="62"/>
      <c r="B546" s="697"/>
      <c r="C546" s="695" t="str">
        <f t="shared" si="10"/>
        <v/>
      </c>
      <c r="D546" s="696"/>
      <c r="E546" s="694"/>
      <c r="F546" s="1083"/>
      <c r="G546" s="1083"/>
      <c r="H546" s="1083"/>
      <c r="I546" s="1083"/>
      <c r="J546" s="1083"/>
      <c r="K546" s="1083"/>
      <c r="L546" s="1083"/>
      <c r="M546" s="1083"/>
      <c r="N546" s="1083"/>
    </row>
    <row r="547" spans="1:14" ht="16.5" thickBot="1" x14ac:dyDescent="0.3">
      <c r="A547" s="62"/>
      <c r="B547" s="697"/>
      <c r="C547" s="695" t="str">
        <f t="shared" si="10"/>
        <v/>
      </c>
      <c r="D547" s="696"/>
      <c r="E547" s="694"/>
      <c r="F547" s="1083"/>
      <c r="G547" s="1083"/>
      <c r="H547" s="1083"/>
      <c r="I547" s="1083"/>
      <c r="J547" s="1083"/>
      <c r="K547" s="1083"/>
      <c r="L547" s="1083"/>
      <c r="M547" s="1083"/>
      <c r="N547" s="1083"/>
    </row>
    <row r="548" spans="1:14" ht="16.5" thickBot="1" x14ac:dyDescent="0.3">
      <c r="A548" s="62"/>
      <c r="B548" s="697"/>
      <c r="C548" s="695" t="str">
        <f t="shared" si="10"/>
        <v/>
      </c>
      <c r="D548" s="696"/>
      <c r="E548" s="694"/>
      <c r="F548" s="1083"/>
      <c r="G548" s="1083"/>
      <c r="H548" s="1083"/>
      <c r="I548" s="1083"/>
      <c r="J548" s="1083"/>
      <c r="K548" s="1083"/>
      <c r="L548" s="1083"/>
      <c r="M548" s="1083"/>
      <c r="N548" s="1083"/>
    </row>
    <row r="549" spans="1:14" ht="16.5" thickBot="1" x14ac:dyDescent="0.3">
      <c r="A549" s="62"/>
      <c r="B549" s="697"/>
      <c r="C549" s="695" t="str">
        <f t="shared" si="10"/>
        <v/>
      </c>
      <c r="D549" s="696"/>
      <c r="E549" s="694"/>
      <c r="F549" s="1083"/>
      <c r="G549" s="1083"/>
      <c r="H549" s="1083"/>
      <c r="I549" s="1083"/>
      <c r="J549" s="1083"/>
      <c r="K549" s="1083"/>
      <c r="L549" s="1083"/>
      <c r="M549" s="1083"/>
      <c r="N549" s="1083"/>
    </row>
    <row r="550" spans="1:14" ht="16.5" thickBot="1" x14ac:dyDescent="0.3">
      <c r="A550" s="62"/>
      <c r="B550" s="697"/>
      <c r="C550" s="695" t="str">
        <f t="shared" si="10"/>
        <v/>
      </c>
      <c r="D550" s="696"/>
      <c r="E550" s="694"/>
      <c r="F550" s="1083"/>
      <c r="G550" s="1083"/>
      <c r="H550" s="1083"/>
      <c r="I550" s="1083"/>
      <c r="J550" s="1083"/>
      <c r="K550" s="1083"/>
      <c r="L550" s="1083"/>
      <c r="M550" s="1083"/>
      <c r="N550" s="1083"/>
    </row>
    <row r="551" spans="1:14" ht="16.5" thickBot="1" x14ac:dyDescent="0.3">
      <c r="A551" s="62"/>
      <c r="B551" s="697"/>
      <c r="C551" s="695" t="str">
        <f t="shared" si="10"/>
        <v/>
      </c>
      <c r="D551" s="696"/>
      <c r="E551" s="694"/>
      <c r="F551" s="1083"/>
      <c r="G551" s="1083"/>
      <c r="H551" s="1083"/>
      <c r="I551" s="1083"/>
      <c r="J551" s="1083"/>
      <c r="K551" s="1083"/>
      <c r="L551" s="1083"/>
      <c r="M551" s="1083"/>
      <c r="N551" s="1083"/>
    </row>
    <row r="552" spans="1:14" ht="16.5" thickBot="1" x14ac:dyDescent="0.3">
      <c r="A552" s="62"/>
      <c r="B552" s="697"/>
      <c r="C552" s="695" t="str">
        <f t="shared" si="10"/>
        <v/>
      </c>
      <c r="D552" s="696"/>
      <c r="E552" s="694"/>
      <c r="F552" s="1083"/>
      <c r="G552" s="1083"/>
      <c r="H552" s="1083"/>
      <c r="I552" s="1083"/>
      <c r="J552" s="1083"/>
      <c r="K552" s="1083"/>
      <c r="L552" s="1083"/>
      <c r="M552" s="1083"/>
      <c r="N552" s="1083"/>
    </row>
    <row r="553" spans="1:14" ht="16.5" thickBot="1" x14ac:dyDescent="0.3">
      <c r="A553" s="62"/>
      <c r="B553" s="697"/>
      <c r="C553" s="695" t="str">
        <f t="shared" si="10"/>
        <v/>
      </c>
      <c r="D553" s="696"/>
      <c r="E553" s="694"/>
      <c r="F553" s="1083"/>
      <c r="G553" s="1083"/>
      <c r="H553" s="1083"/>
      <c r="I553" s="1083"/>
      <c r="J553" s="1083"/>
      <c r="K553" s="1083"/>
      <c r="L553" s="1083"/>
      <c r="M553" s="1083"/>
      <c r="N553" s="1083"/>
    </row>
    <row r="554" spans="1:14" ht="16.5" thickBot="1" x14ac:dyDescent="0.3">
      <c r="A554" s="62"/>
      <c r="B554" s="697"/>
      <c r="C554" s="695" t="str">
        <f t="shared" si="10"/>
        <v/>
      </c>
      <c r="D554" s="696"/>
      <c r="E554" s="694"/>
      <c r="F554" s="1083"/>
      <c r="G554" s="1083"/>
      <c r="H554" s="1083"/>
      <c r="I554" s="1083"/>
      <c r="J554" s="1083"/>
      <c r="K554" s="1083"/>
      <c r="L554" s="1083"/>
      <c r="M554" s="1083"/>
      <c r="N554" s="1083"/>
    </row>
    <row r="555" spans="1:14" ht="16.5" thickBot="1" x14ac:dyDescent="0.3">
      <c r="A555" s="62"/>
      <c r="B555" s="697"/>
      <c r="C555" s="695" t="str">
        <f t="shared" si="10"/>
        <v/>
      </c>
      <c r="D555" s="696"/>
      <c r="E555" s="694"/>
      <c r="F555" s="1083"/>
      <c r="G555" s="1083"/>
      <c r="H555" s="1083"/>
      <c r="I555" s="1083"/>
      <c r="J555" s="1083"/>
      <c r="K555" s="1083"/>
      <c r="L555" s="1083"/>
      <c r="M555" s="1083"/>
      <c r="N555" s="1083"/>
    </row>
    <row r="556" spans="1:14" ht="16.5" thickBot="1" x14ac:dyDescent="0.3">
      <c r="A556" s="62"/>
      <c r="B556" s="697"/>
      <c r="C556" s="695" t="str">
        <f t="shared" si="10"/>
        <v/>
      </c>
      <c r="D556" s="696"/>
      <c r="E556" s="694"/>
      <c r="F556" s="1083"/>
      <c r="G556" s="1083"/>
      <c r="H556" s="1083"/>
      <c r="I556" s="1083"/>
      <c r="J556" s="1083"/>
      <c r="K556" s="1083"/>
      <c r="L556" s="1083"/>
      <c r="M556" s="1083"/>
      <c r="N556" s="1083"/>
    </row>
    <row r="557" spans="1:14" ht="16.5" thickBot="1" x14ac:dyDescent="0.3">
      <c r="A557" s="62"/>
      <c r="B557" s="697"/>
      <c r="C557" s="695" t="str">
        <f t="shared" si="10"/>
        <v/>
      </c>
      <c r="D557" s="696"/>
      <c r="E557" s="694"/>
      <c r="F557" s="1083"/>
      <c r="G557" s="1083"/>
      <c r="H557" s="1083"/>
      <c r="I557" s="1083"/>
      <c r="J557" s="1083"/>
      <c r="K557" s="1083"/>
      <c r="L557" s="1083"/>
      <c r="M557" s="1083"/>
      <c r="N557" s="1083"/>
    </row>
    <row r="558" spans="1:14" ht="16.5" thickBot="1" x14ac:dyDescent="0.3">
      <c r="A558" s="62"/>
      <c r="B558" s="697"/>
      <c r="C558" s="695" t="str">
        <f t="shared" si="10"/>
        <v/>
      </c>
      <c r="D558" s="696"/>
      <c r="E558" s="694"/>
      <c r="F558" s="1083"/>
      <c r="G558" s="1083"/>
      <c r="H558" s="1083"/>
      <c r="I558" s="1083"/>
      <c r="J558" s="1083"/>
      <c r="K558" s="1083"/>
      <c r="L558" s="1083"/>
      <c r="M558" s="1083"/>
      <c r="N558" s="1083"/>
    </row>
    <row r="559" spans="1:14" ht="16.5" thickBot="1" x14ac:dyDescent="0.3">
      <c r="A559" s="62"/>
      <c r="B559" s="697"/>
      <c r="C559" s="695" t="str">
        <f t="shared" si="10"/>
        <v/>
      </c>
      <c r="D559" s="696"/>
      <c r="E559" s="694"/>
      <c r="F559" s="1083"/>
      <c r="G559" s="1083"/>
      <c r="H559" s="1083"/>
      <c r="I559" s="1083"/>
      <c r="J559" s="1083"/>
      <c r="K559" s="1083"/>
      <c r="L559" s="1083"/>
      <c r="M559" s="1083"/>
      <c r="N559" s="1083"/>
    </row>
    <row r="560" spans="1:14" ht="16.5" thickBot="1" x14ac:dyDescent="0.3">
      <c r="A560" s="62"/>
      <c r="B560" s="697"/>
      <c r="C560" s="695" t="str">
        <f t="shared" si="10"/>
        <v/>
      </c>
      <c r="D560" s="696"/>
      <c r="E560" s="694"/>
      <c r="F560" s="1083"/>
      <c r="G560" s="1083"/>
      <c r="H560" s="1083"/>
      <c r="I560" s="1083"/>
      <c r="J560" s="1083"/>
      <c r="K560" s="1083"/>
      <c r="L560" s="1083"/>
      <c r="M560" s="1083"/>
      <c r="N560" s="1083"/>
    </row>
    <row r="561" spans="1:14" ht="16.5" thickBot="1" x14ac:dyDescent="0.3">
      <c r="A561" s="62"/>
      <c r="B561" s="697"/>
      <c r="C561" s="695" t="str">
        <f t="shared" si="10"/>
        <v/>
      </c>
      <c r="D561" s="696"/>
      <c r="E561" s="694"/>
      <c r="F561" s="1083"/>
      <c r="G561" s="1083"/>
      <c r="H561" s="1083"/>
      <c r="I561" s="1083"/>
      <c r="J561" s="1083"/>
      <c r="K561" s="1083"/>
      <c r="L561" s="1083"/>
      <c r="M561" s="1083"/>
      <c r="N561" s="1083"/>
    </row>
    <row r="562" spans="1:14" ht="16.5" thickBot="1" x14ac:dyDescent="0.3">
      <c r="A562" s="62"/>
      <c r="B562" s="697"/>
      <c r="C562" s="695" t="str">
        <f t="shared" si="10"/>
        <v/>
      </c>
      <c r="D562" s="696"/>
      <c r="E562" s="694"/>
      <c r="F562" s="1083"/>
      <c r="G562" s="1083"/>
      <c r="H562" s="1083"/>
      <c r="I562" s="1083"/>
      <c r="J562" s="1083"/>
      <c r="K562" s="1083"/>
      <c r="L562" s="1083"/>
      <c r="M562" s="1083"/>
      <c r="N562" s="1083"/>
    </row>
    <row r="563" spans="1:14" ht="16.5" thickBot="1" x14ac:dyDescent="0.3">
      <c r="A563" s="62"/>
      <c r="B563" s="697"/>
      <c r="C563" s="695" t="str">
        <f t="shared" si="10"/>
        <v/>
      </c>
      <c r="D563" s="696"/>
      <c r="E563" s="694"/>
      <c r="F563" s="1083"/>
      <c r="G563" s="1083"/>
      <c r="H563" s="1083"/>
      <c r="I563" s="1083"/>
      <c r="J563" s="1083"/>
      <c r="K563" s="1083"/>
      <c r="L563" s="1083"/>
      <c r="M563" s="1083"/>
      <c r="N563" s="1083"/>
    </row>
    <row r="564" spans="1:14" ht="16.5" thickBot="1" x14ac:dyDescent="0.3">
      <c r="A564" s="62"/>
      <c r="B564" s="697"/>
      <c r="C564" s="695" t="str">
        <f t="shared" si="10"/>
        <v/>
      </c>
      <c r="D564" s="696"/>
      <c r="E564" s="694"/>
      <c r="F564" s="1083"/>
      <c r="G564" s="1083"/>
      <c r="H564" s="1083"/>
      <c r="I564" s="1083"/>
      <c r="J564" s="1083"/>
      <c r="K564" s="1083"/>
      <c r="L564" s="1083"/>
      <c r="M564" s="1083"/>
      <c r="N564" s="1083"/>
    </row>
    <row r="565" spans="1:14" ht="16.5" thickBot="1" x14ac:dyDescent="0.3">
      <c r="A565" s="62"/>
      <c r="B565" s="697"/>
      <c r="C565" s="695" t="str">
        <f t="shared" si="10"/>
        <v/>
      </c>
      <c r="D565" s="696"/>
      <c r="E565" s="694"/>
      <c r="F565" s="1083"/>
      <c r="G565" s="1083"/>
      <c r="H565" s="1083"/>
      <c r="I565" s="1083"/>
      <c r="J565" s="1083"/>
      <c r="K565" s="1083"/>
      <c r="L565" s="1083"/>
      <c r="M565" s="1083"/>
      <c r="N565" s="1083"/>
    </row>
    <row r="566" spans="1:14" ht="16.5" thickBot="1" x14ac:dyDescent="0.3">
      <c r="A566" s="62"/>
      <c r="B566" s="697"/>
      <c r="C566" s="695" t="str">
        <f t="shared" si="10"/>
        <v/>
      </c>
      <c r="D566" s="696"/>
      <c r="E566" s="694"/>
      <c r="F566" s="1083"/>
      <c r="G566" s="1083"/>
      <c r="H566" s="1083"/>
      <c r="I566" s="1083"/>
      <c r="J566" s="1083"/>
      <c r="K566" s="1083"/>
      <c r="L566" s="1083"/>
      <c r="M566" s="1083"/>
      <c r="N566" s="1083"/>
    </row>
    <row r="567" spans="1:14" ht="16.5" thickBot="1" x14ac:dyDescent="0.3">
      <c r="A567" s="62"/>
      <c r="B567" s="697"/>
      <c r="C567" s="695" t="str">
        <f t="shared" si="10"/>
        <v/>
      </c>
      <c r="D567" s="696"/>
      <c r="E567" s="694"/>
      <c r="F567" s="1083"/>
      <c r="G567" s="1083"/>
      <c r="H567" s="1083"/>
      <c r="I567" s="1083"/>
      <c r="J567" s="1083"/>
      <c r="K567" s="1083"/>
      <c r="L567" s="1083"/>
      <c r="M567" s="1083"/>
      <c r="N567" s="1083"/>
    </row>
    <row r="568" spans="1:14" ht="16.5" thickBot="1" x14ac:dyDescent="0.3">
      <c r="A568" s="62"/>
      <c r="B568" s="697"/>
      <c r="C568" s="695" t="str">
        <f t="shared" si="10"/>
        <v/>
      </c>
      <c r="D568" s="696"/>
      <c r="E568" s="694"/>
      <c r="F568" s="1083"/>
      <c r="G568" s="1083"/>
      <c r="H568" s="1083"/>
      <c r="I568" s="1083"/>
      <c r="J568" s="1083"/>
      <c r="K568" s="1083"/>
      <c r="L568" s="1083"/>
      <c r="M568" s="1083"/>
      <c r="N568" s="1083"/>
    </row>
    <row r="569" spans="1:14" ht="16.5" thickBot="1" x14ac:dyDescent="0.3">
      <c r="A569" s="62"/>
      <c r="B569" s="697"/>
      <c r="C569" s="695" t="str">
        <f t="shared" si="10"/>
        <v/>
      </c>
      <c r="D569" s="696"/>
      <c r="E569" s="694"/>
      <c r="F569" s="1083"/>
      <c r="G569" s="1083"/>
      <c r="H569" s="1083"/>
      <c r="I569" s="1083"/>
      <c r="J569" s="1083"/>
      <c r="K569" s="1083"/>
      <c r="L569" s="1083"/>
      <c r="M569" s="1083"/>
      <c r="N569" s="1083"/>
    </row>
    <row r="570" spans="1:14" ht="16.5" thickBot="1" x14ac:dyDescent="0.3">
      <c r="A570" s="62"/>
      <c r="B570" s="697"/>
      <c r="C570" s="695" t="str">
        <f t="shared" si="10"/>
        <v/>
      </c>
      <c r="D570" s="696"/>
      <c r="E570" s="694"/>
      <c r="F570" s="1083"/>
      <c r="G570" s="1083"/>
      <c r="H570" s="1083"/>
      <c r="I570" s="1083"/>
      <c r="J570" s="1083"/>
      <c r="K570" s="1083"/>
      <c r="L570" s="1083"/>
      <c r="M570" s="1083"/>
      <c r="N570" s="1083"/>
    </row>
    <row r="571" spans="1:14" ht="16.5" thickBot="1" x14ac:dyDescent="0.3">
      <c r="A571" s="62"/>
      <c r="B571" s="697"/>
      <c r="C571" s="695" t="str">
        <f t="shared" si="10"/>
        <v/>
      </c>
      <c r="D571" s="696"/>
      <c r="E571" s="694"/>
      <c r="F571" s="1083"/>
      <c r="G571" s="1083"/>
      <c r="H571" s="1083"/>
      <c r="I571" s="1083"/>
      <c r="J571" s="1083"/>
      <c r="K571" s="1083"/>
      <c r="L571" s="1083"/>
      <c r="M571" s="1083"/>
      <c r="N571" s="1083"/>
    </row>
    <row r="572" spans="1:14" ht="16.5" thickBot="1" x14ac:dyDescent="0.3">
      <c r="A572" s="62"/>
      <c r="B572" s="697"/>
      <c r="C572" s="695" t="str">
        <f t="shared" si="10"/>
        <v/>
      </c>
      <c r="D572" s="696"/>
      <c r="E572" s="694"/>
      <c r="F572" s="1083"/>
      <c r="G572" s="1083"/>
      <c r="H572" s="1083"/>
      <c r="I572" s="1083"/>
      <c r="J572" s="1083"/>
      <c r="K572" s="1083"/>
      <c r="L572" s="1083"/>
      <c r="M572" s="1083"/>
      <c r="N572" s="1083"/>
    </row>
    <row r="573" spans="1:14" ht="16.5" thickBot="1" x14ac:dyDescent="0.3">
      <c r="A573" s="62"/>
      <c r="B573" s="697"/>
      <c r="C573" s="695" t="str">
        <f t="shared" si="10"/>
        <v/>
      </c>
      <c r="D573" s="696"/>
      <c r="E573" s="694"/>
      <c r="F573" s="1083"/>
      <c r="G573" s="1083"/>
      <c r="H573" s="1083"/>
      <c r="I573" s="1083"/>
      <c r="J573" s="1083"/>
      <c r="K573" s="1083"/>
      <c r="L573" s="1083"/>
      <c r="M573" s="1083"/>
      <c r="N573" s="1083"/>
    </row>
    <row r="574" spans="1:14" ht="16.5" thickBot="1" x14ac:dyDescent="0.3">
      <c r="A574" s="62"/>
      <c r="B574" s="697"/>
      <c r="C574" s="695" t="str">
        <f t="shared" si="10"/>
        <v/>
      </c>
      <c r="D574" s="696"/>
      <c r="E574" s="694"/>
      <c r="F574" s="1083"/>
      <c r="G574" s="1083"/>
      <c r="H574" s="1083"/>
      <c r="I574" s="1083"/>
      <c r="J574" s="1083"/>
      <c r="K574" s="1083"/>
      <c r="L574" s="1083"/>
      <c r="M574" s="1083"/>
      <c r="N574" s="1083"/>
    </row>
    <row r="575" spans="1:14" ht="16.5" thickBot="1" x14ac:dyDescent="0.3">
      <c r="A575" s="62"/>
      <c r="B575" s="697"/>
      <c r="C575" s="695" t="str">
        <f t="shared" si="10"/>
        <v/>
      </c>
      <c r="D575" s="696"/>
      <c r="E575" s="694"/>
      <c r="F575" s="1083"/>
      <c r="G575" s="1083"/>
      <c r="H575" s="1083"/>
      <c r="I575" s="1083"/>
      <c r="J575" s="1083"/>
      <c r="K575" s="1083"/>
      <c r="L575" s="1083"/>
      <c r="M575" s="1083"/>
      <c r="N575" s="1083"/>
    </row>
    <row r="576" spans="1:14" ht="16.5" thickBot="1" x14ac:dyDescent="0.3">
      <c r="A576" s="62"/>
      <c r="B576" s="697"/>
      <c r="C576" s="695" t="str">
        <f t="shared" si="10"/>
        <v/>
      </c>
      <c r="D576" s="696"/>
      <c r="E576" s="694"/>
      <c r="F576" s="1083"/>
      <c r="G576" s="1083"/>
      <c r="H576" s="1083"/>
      <c r="I576" s="1083"/>
      <c r="J576" s="1083"/>
      <c r="K576" s="1083"/>
      <c r="L576" s="1083"/>
      <c r="M576" s="1083"/>
      <c r="N576" s="1083"/>
    </row>
    <row r="577" spans="1:14" ht="16.5" thickBot="1" x14ac:dyDescent="0.3">
      <c r="A577" s="62"/>
      <c r="B577" s="697"/>
      <c r="C577" s="695" t="str">
        <f t="shared" si="10"/>
        <v/>
      </c>
      <c r="D577" s="696"/>
      <c r="E577" s="694"/>
      <c r="F577" s="1083"/>
      <c r="G577" s="1083"/>
      <c r="H577" s="1083"/>
      <c r="I577" s="1083"/>
      <c r="J577" s="1083"/>
      <c r="K577" s="1083"/>
      <c r="L577" s="1083"/>
      <c r="M577" s="1083"/>
      <c r="N577" s="1083"/>
    </row>
    <row r="578" spans="1:14" ht="16.5" thickBot="1" x14ac:dyDescent="0.3">
      <c r="A578" s="62"/>
      <c r="B578" s="697"/>
      <c r="C578" s="695" t="str">
        <f t="shared" si="10"/>
        <v/>
      </c>
      <c r="D578" s="696"/>
      <c r="E578" s="694"/>
      <c r="F578" s="1083"/>
      <c r="G578" s="1083"/>
      <c r="H578" s="1083"/>
      <c r="I578" s="1083"/>
      <c r="J578" s="1083"/>
      <c r="K578" s="1083"/>
      <c r="L578" s="1083"/>
      <c r="M578" s="1083"/>
      <c r="N578" s="1083"/>
    </row>
    <row r="579" spans="1:14" ht="16.5" thickBot="1" x14ac:dyDescent="0.3">
      <c r="A579" s="62"/>
      <c r="B579" s="697"/>
      <c r="C579" s="695" t="str">
        <f t="shared" si="10"/>
        <v/>
      </c>
      <c r="D579" s="696"/>
      <c r="E579" s="694"/>
      <c r="F579" s="1083"/>
      <c r="G579" s="1083"/>
      <c r="H579" s="1083"/>
      <c r="I579" s="1083"/>
      <c r="J579" s="1083"/>
      <c r="K579" s="1083"/>
      <c r="L579" s="1083"/>
      <c r="M579" s="1083"/>
      <c r="N579" s="1083"/>
    </row>
    <row r="580" spans="1:14" ht="16.5" thickBot="1" x14ac:dyDescent="0.3">
      <c r="A580" s="62"/>
      <c r="B580" s="697"/>
      <c r="C580" s="695" t="str">
        <f t="shared" si="10"/>
        <v/>
      </c>
      <c r="D580" s="696"/>
      <c r="E580" s="694"/>
      <c r="F580" s="1083"/>
      <c r="G580" s="1083"/>
      <c r="H580" s="1083"/>
      <c r="I580" s="1083"/>
      <c r="J580" s="1083"/>
      <c r="K580" s="1083"/>
      <c r="L580" s="1083"/>
      <c r="M580" s="1083"/>
      <c r="N580" s="1083"/>
    </row>
    <row r="581" spans="1:14" ht="16.5" thickBot="1" x14ac:dyDescent="0.3">
      <c r="A581" s="62"/>
      <c r="B581" s="697"/>
      <c r="C581" s="695" t="str">
        <f t="shared" si="10"/>
        <v/>
      </c>
      <c r="D581" s="696"/>
      <c r="E581" s="694"/>
      <c r="F581" s="1083"/>
      <c r="G581" s="1083"/>
      <c r="H581" s="1083"/>
      <c r="I581" s="1083"/>
      <c r="J581" s="1083"/>
      <c r="K581" s="1083"/>
      <c r="L581" s="1083"/>
      <c r="M581" s="1083"/>
      <c r="N581" s="1083"/>
    </row>
    <row r="582" spans="1:14" ht="16.5" thickBot="1" x14ac:dyDescent="0.3">
      <c r="A582" s="62"/>
      <c r="B582" s="697"/>
      <c r="C582" s="695" t="str">
        <f t="shared" si="10"/>
        <v/>
      </c>
      <c r="D582" s="696"/>
      <c r="E582" s="694"/>
      <c r="F582" s="1083"/>
      <c r="G582" s="1083"/>
      <c r="H582" s="1083"/>
      <c r="I582" s="1083"/>
      <c r="J582" s="1083"/>
      <c r="K582" s="1083"/>
      <c r="L582" s="1083"/>
      <c r="M582" s="1083"/>
      <c r="N582" s="1083"/>
    </row>
    <row r="583" spans="1:14" ht="16.5" thickBot="1" x14ac:dyDescent="0.3">
      <c r="A583" s="62"/>
      <c r="B583" s="697"/>
      <c r="C583" s="695" t="str">
        <f t="shared" si="10"/>
        <v/>
      </c>
      <c r="D583" s="696"/>
      <c r="E583" s="694"/>
      <c r="F583" s="1083"/>
      <c r="G583" s="1083"/>
      <c r="H583" s="1083"/>
      <c r="I583" s="1083"/>
      <c r="J583" s="1083"/>
      <c r="K583" s="1083"/>
      <c r="L583" s="1083"/>
      <c r="M583" s="1083"/>
      <c r="N583" s="1083"/>
    </row>
    <row r="584" spans="1:14" ht="16.5" thickBot="1" x14ac:dyDescent="0.3">
      <c r="A584" s="62"/>
      <c r="B584" s="697"/>
      <c r="C584" s="695" t="str">
        <f t="shared" si="10"/>
        <v/>
      </c>
      <c r="D584" s="696"/>
      <c r="E584" s="694"/>
      <c r="F584" s="1083"/>
      <c r="G584" s="1083"/>
      <c r="H584" s="1083"/>
      <c r="I584" s="1083"/>
      <c r="J584" s="1083"/>
      <c r="K584" s="1083"/>
      <c r="L584" s="1083"/>
      <c r="M584" s="1083"/>
      <c r="N584" s="1083"/>
    </row>
    <row r="585" spans="1:14" ht="16.5" thickBot="1" x14ac:dyDescent="0.3">
      <c r="A585" s="62"/>
      <c r="B585" s="697"/>
      <c r="C585" s="695" t="str">
        <f t="shared" si="10"/>
        <v/>
      </c>
      <c r="D585" s="696"/>
      <c r="E585" s="694"/>
      <c r="F585" s="1083"/>
      <c r="G585" s="1083"/>
      <c r="H585" s="1083"/>
      <c r="I585" s="1083"/>
      <c r="J585" s="1083"/>
      <c r="K585" s="1083"/>
      <c r="L585" s="1083"/>
      <c r="M585" s="1083"/>
      <c r="N585" s="1083"/>
    </row>
    <row r="586" spans="1:14" ht="16.5" thickBot="1" x14ac:dyDescent="0.3">
      <c r="A586" s="62"/>
      <c r="B586" s="697"/>
      <c r="C586" s="695" t="str">
        <f t="shared" si="10"/>
        <v/>
      </c>
      <c r="D586" s="696"/>
      <c r="E586" s="694"/>
      <c r="F586" s="1083"/>
      <c r="G586" s="1083"/>
      <c r="H586" s="1083"/>
      <c r="I586" s="1083"/>
      <c r="J586" s="1083"/>
      <c r="K586" s="1083"/>
      <c r="L586" s="1083"/>
      <c r="M586" s="1083"/>
      <c r="N586" s="1083"/>
    </row>
    <row r="587" spans="1:14" ht="16.5" thickBot="1" x14ac:dyDescent="0.3">
      <c r="A587" s="62"/>
      <c r="B587" s="697"/>
      <c r="C587" s="695" t="str">
        <f t="shared" si="10"/>
        <v/>
      </c>
      <c r="D587" s="696"/>
      <c r="E587" s="694"/>
      <c r="F587" s="1083"/>
      <c r="G587" s="1083"/>
      <c r="H587" s="1083"/>
      <c r="I587" s="1083"/>
      <c r="J587" s="1083"/>
      <c r="K587" s="1083"/>
      <c r="L587" s="1083"/>
      <c r="M587" s="1083"/>
      <c r="N587" s="1083"/>
    </row>
    <row r="588" spans="1:14" ht="16.5" thickBot="1" x14ac:dyDescent="0.3">
      <c r="A588" s="62"/>
      <c r="B588" s="697"/>
      <c r="C588" s="695" t="str">
        <f t="shared" ref="C588:C651" si="11">IF(B588&gt;0, (B588-B587), "")</f>
        <v/>
      </c>
      <c r="D588" s="696"/>
      <c r="E588" s="694"/>
      <c r="F588" s="1083"/>
      <c r="G588" s="1083"/>
      <c r="H588" s="1083"/>
      <c r="I588" s="1083"/>
      <c r="J588" s="1083"/>
      <c r="K588" s="1083"/>
      <c r="L588" s="1083"/>
      <c r="M588" s="1083"/>
      <c r="N588" s="1083"/>
    </row>
    <row r="589" spans="1:14" ht="16.5" thickBot="1" x14ac:dyDescent="0.3">
      <c r="A589" s="62"/>
      <c r="B589" s="697"/>
      <c r="C589" s="695" t="str">
        <f t="shared" si="11"/>
        <v/>
      </c>
      <c r="D589" s="696"/>
      <c r="E589" s="694"/>
      <c r="F589" s="1083"/>
      <c r="G589" s="1083"/>
      <c r="H589" s="1083"/>
      <c r="I589" s="1083"/>
      <c r="J589" s="1083"/>
      <c r="K589" s="1083"/>
      <c r="L589" s="1083"/>
      <c r="M589" s="1083"/>
      <c r="N589" s="1083"/>
    </row>
    <row r="590" spans="1:14" ht="16.5" thickBot="1" x14ac:dyDescent="0.3">
      <c r="A590" s="62"/>
      <c r="B590" s="697"/>
      <c r="C590" s="695" t="str">
        <f t="shared" si="11"/>
        <v/>
      </c>
      <c r="D590" s="696"/>
      <c r="E590" s="694"/>
      <c r="F590" s="1083"/>
      <c r="G590" s="1083"/>
      <c r="H590" s="1083"/>
      <c r="I590" s="1083"/>
      <c r="J590" s="1083"/>
      <c r="K590" s="1083"/>
      <c r="L590" s="1083"/>
      <c r="M590" s="1083"/>
      <c r="N590" s="1083"/>
    </row>
    <row r="591" spans="1:14" ht="16.5" thickBot="1" x14ac:dyDescent="0.3">
      <c r="A591" s="62"/>
      <c r="B591" s="697"/>
      <c r="C591" s="695" t="str">
        <f t="shared" si="11"/>
        <v/>
      </c>
      <c r="D591" s="696"/>
      <c r="E591" s="694"/>
      <c r="F591" s="1083"/>
      <c r="G591" s="1083"/>
      <c r="H591" s="1083"/>
      <c r="I591" s="1083"/>
      <c r="J591" s="1083"/>
      <c r="K591" s="1083"/>
      <c r="L591" s="1083"/>
      <c r="M591" s="1083"/>
      <c r="N591" s="1083"/>
    </row>
    <row r="592" spans="1:14" ht="16.5" thickBot="1" x14ac:dyDescent="0.3">
      <c r="A592" s="62"/>
      <c r="B592" s="697"/>
      <c r="C592" s="695" t="str">
        <f t="shared" si="11"/>
        <v/>
      </c>
      <c r="D592" s="696"/>
      <c r="E592" s="694"/>
      <c r="F592" s="1083"/>
      <c r="G592" s="1083"/>
      <c r="H592" s="1083"/>
      <c r="I592" s="1083"/>
      <c r="J592" s="1083"/>
      <c r="K592" s="1083"/>
      <c r="L592" s="1083"/>
      <c r="M592" s="1083"/>
      <c r="N592" s="1083"/>
    </row>
    <row r="593" spans="1:14" ht="16.5" thickBot="1" x14ac:dyDescent="0.3">
      <c r="A593" s="62"/>
      <c r="B593" s="697"/>
      <c r="C593" s="695" t="str">
        <f t="shared" si="11"/>
        <v/>
      </c>
      <c r="D593" s="696"/>
      <c r="E593" s="694"/>
      <c r="F593" s="1083"/>
      <c r="G593" s="1083"/>
      <c r="H593" s="1083"/>
      <c r="I593" s="1083"/>
      <c r="J593" s="1083"/>
      <c r="K593" s="1083"/>
      <c r="L593" s="1083"/>
      <c r="M593" s="1083"/>
      <c r="N593" s="1083"/>
    </row>
    <row r="594" spans="1:14" ht="16.5" thickBot="1" x14ac:dyDescent="0.3">
      <c r="A594" s="62"/>
      <c r="B594" s="697"/>
      <c r="C594" s="695" t="str">
        <f t="shared" si="11"/>
        <v/>
      </c>
      <c r="D594" s="696"/>
      <c r="E594" s="694"/>
      <c r="F594" s="1083"/>
      <c r="G594" s="1083"/>
      <c r="H594" s="1083"/>
      <c r="I594" s="1083"/>
      <c r="J594" s="1083"/>
      <c r="K594" s="1083"/>
      <c r="L594" s="1083"/>
      <c r="M594" s="1083"/>
      <c r="N594" s="1083"/>
    </row>
    <row r="595" spans="1:14" ht="16.5" thickBot="1" x14ac:dyDescent="0.3">
      <c r="A595" s="62"/>
      <c r="B595" s="697"/>
      <c r="C595" s="695" t="str">
        <f t="shared" si="11"/>
        <v/>
      </c>
      <c r="D595" s="696"/>
      <c r="E595" s="694"/>
      <c r="F595" s="1083"/>
      <c r="G595" s="1083"/>
      <c r="H595" s="1083"/>
      <c r="I595" s="1083"/>
      <c r="J595" s="1083"/>
      <c r="K595" s="1083"/>
      <c r="L595" s="1083"/>
      <c r="M595" s="1083"/>
      <c r="N595" s="1083"/>
    </row>
    <row r="596" spans="1:14" ht="16.5" thickBot="1" x14ac:dyDescent="0.3">
      <c r="A596" s="62"/>
      <c r="B596" s="697"/>
      <c r="C596" s="695" t="str">
        <f t="shared" si="11"/>
        <v/>
      </c>
      <c r="D596" s="696"/>
      <c r="E596" s="694"/>
      <c r="F596" s="1083"/>
      <c r="G596" s="1083"/>
      <c r="H596" s="1083"/>
      <c r="I596" s="1083"/>
      <c r="J596" s="1083"/>
      <c r="K596" s="1083"/>
      <c r="L596" s="1083"/>
      <c r="M596" s="1083"/>
      <c r="N596" s="1083"/>
    </row>
    <row r="597" spans="1:14" ht="16.5" thickBot="1" x14ac:dyDescent="0.3">
      <c r="A597" s="62"/>
      <c r="B597" s="697"/>
      <c r="C597" s="695" t="str">
        <f t="shared" si="11"/>
        <v/>
      </c>
      <c r="D597" s="696"/>
      <c r="E597" s="694"/>
      <c r="F597" s="1083"/>
      <c r="G597" s="1083"/>
      <c r="H597" s="1083"/>
      <c r="I597" s="1083"/>
      <c r="J597" s="1083"/>
      <c r="K597" s="1083"/>
      <c r="L597" s="1083"/>
      <c r="M597" s="1083"/>
      <c r="N597" s="1083"/>
    </row>
    <row r="598" spans="1:14" ht="16.5" thickBot="1" x14ac:dyDescent="0.3">
      <c r="A598" s="62"/>
      <c r="B598" s="697"/>
      <c r="C598" s="695" t="str">
        <f t="shared" si="11"/>
        <v/>
      </c>
      <c r="D598" s="696"/>
      <c r="E598" s="694"/>
      <c r="F598" s="1083"/>
      <c r="G598" s="1083"/>
      <c r="H598" s="1083"/>
      <c r="I598" s="1083"/>
      <c r="J598" s="1083"/>
      <c r="K598" s="1083"/>
      <c r="L598" s="1083"/>
      <c r="M598" s="1083"/>
      <c r="N598" s="1083"/>
    </row>
    <row r="599" spans="1:14" ht="16.5" thickBot="1" x14ac:dyDescent="0.3">
      <c r="A599" s="62"/>
      <c r="B599" s="697"/>
      <c r="C599" s="695" t="str">
        <f t="shared" si="11"/>
        <v/>
      </c>
      <c r="D599" s="696"/>
      <c r="E599" s="694"/>
      <c r="F599" s="1083"/>
      <c r="G599" s="1083"/>
      <c r="H599" s="1083"/>
      <c r="I599" s="1083"/>
      <c r="J599" s="1083"/>
      <c r="K599" s="1083"/>
      <c r="L599" s="1083"/>
      <c r="M599" s="1083"/>
      <c r="N599" s="1083"/>
    </row>
    <row r="600" spans="1:14" ht="16.5" thickBot="1" x14ac:dyDescent="0.3">
      <c r="A600" s="62"/>
      <c r="B600" s="697"/>
      <c r="C600" s="695" t="str">
        <f t="shared" si="11"/>
        <v/>
      </c>
      <c r="D600" s="696"/>
      <c r="E600" s="694"/>
      <c r="F600" s="1083"/>
      <c r="G600" s="1083"/>
      <c r="H600" s="1083"/>
      <c r="I600" s="1083"/>
      <c r="J600" s="1083"/>
      <c r="K600" s="1083"/>
      <c r="L600" s="1083"/>
      <c r="M600" s="1083"/>
      <c r="N600" s="1083"/>
    </row>
    <row r="601" spans="1:14" ht="16.5" thickBot="1" x14ac:dyDescent="0.3">
      <c r="A601" s="62"/>
      <c r="B601" s="697"/>
      <c r="C601" s="695" t="str">
        <f t="shared" si="11"/>
        <v/>
      </c>
      <c r="D601" s="696"/>
      <c r="E601" s="694"/>
      <c r="F601" s="1083"/>
      <c r="G601" s="1083"/>
      <c r="H601" s="1083"/>
      <c r="I601" s="1083"/>
      <c r="J601" s="1083"/>
      <c r="K601" s="1083"/>
      <c r="L601" s="1083"/>
      <c r="M601" s="1083"/>
      <c r="N601" s="1083"/>
    </row>
    <row r="602" spans="1:14" ht="16.5" thickBot="1" x14ac:dyDescent="0.3">
      <c r="A602" s="62"/>
      <c r="B602" s="697"/>
      <c r="C602" s="695" t="str">
        <f t="shared" si="11"/>
        <v/>
      </c>
      <c r="D602" s="696"/>
      <c r="E602" s="694"/>
      <c r="F602" s="1083"/>
      <c r="G602" s="1083"/>
      <c r="H602" s="1083"/>
      <c r="I602" s="1083"/>
      <c r="J602" s="1083"/>
      <c r="K602" s="1083"/>
      <c r="L602" s="1083"/>
      <c r="M602" s="1083"/>
      <c r="N602" s="1083"/>
    </row>
    <row r="603" spans="1:14" ht="16.5" thickBot="1" x14ac:dyDescent="0.3">
      <c r="A603" s="62"/>
      <c r="B603" s="697"/>
      <c r="C603" s="695" t="str">
        <f t="shared" si="11"/>
        <v/>
      </c>
      <c r="D603" s="696"/>
      <c r="E603" s="694"/>
      <c r="F603" s="1083"/>
      <c r="G603" s="1083"/>
      <c r="H603" s="1083"/>
      <c r="I603" s="1083"/>
      <c r="J603" s="1083"/>
      <c r="K603" s="1083"/>
      <c r="L603" s="1083"/>
      <c r="M603" s="1083"/>
      <c r="N603" s="1083"/>
    </row>
    <row r="604" spans="1:14" ht="16.5" thickBot="1" x14ac:dyDescent="0.3">
      <c r="A604" s="62"/>
      <c r="B604" s="697"/>
      <c r="C604" s="695" t="str">
        <f t="shared" si="11"/>
        <v/>
      </c>
      <c r="D604" s="696"/>
      <c r="E604" s="694"/>
      <c r="F604" s="1083"/>
      <c r="G604" s="1083"/>
      <c r="H604" s="1083"/>
      <c r="I604" s="1083"/>
      <c r="J604" s="1083"/>
      <c r="K604" s="1083"/>
      <c r="L604" s="1083"/>
      <c r="M604" s="1083"/>
      <c r="N604" s="1083"/>
    </row>
    <row r="605" spans="1:14" ht="16.5" thickBot="1" x14ac:dyDescent="0.3">
      <c r="A605" s="62"/>
      <c r="B605" s="697"/>
      <c r="C605" s="695" t="str">
        <f t="shared" si="11"/>
        <v/>
      </c>
      <c r="D605" s="696"/>
      <c r="E605" s="694"/>
      <c r="F605" s="1083"/>
      <c r="G605" s="1083"/>
      <c r="H605" s="1083"/>
      <c r="I605" s="1083"/>
      <c r="J605" s="1083"/>
      <c r="K605" s="1083"/>
      <c r="L605" s="1083"/>
      <c r="M605" s="1083"/>
      <c r="N605" s="1083"/>
    </row>
    <row r="606" spans="1:14" ht="16.5" thickBot="1" x14ac:dyDescent="0.3">
      <c r="A606" s="62"/>
      <c r="B606" s="697"/>
      <c r="C606" s="695" t="str">
        <f t="shared" si="11"/>
        <v/>
      </c>
      <c r="D606" s="696"/>
      <c r="E606" s="694"/>
      <c r="F606" s="1083"/>
      <c r="G606" s="1083"/>
      <c r="H606" s="1083"/>
      <c r="I606" s="1083"/>
      <c r="J606" s="1083"/>
      <c r="K606" s="1083"/>
      <c r="L606" s="1083"/>
      <c r="M606" s="1083"/>
      <c r="N606" s="1083"/>
    </row>
    <row r="607" spans="1:14" ht="16.5" thickBot="1" x14ac:dyDescent="0.3">
      <c r="A607" s="62"/>
      <c r="B607" s="697"/>
      <c r="C607" s="695" t="str">
        <f t="shared" si="11"/>
        <v/>
      </c>
      <c r="D607" s="696"/>
      <c r="E607" s="694"/>
      <c r="F607" s="1083"/>
      <c r="G607" s="1083"/>
      <c r="H607" s="1083"/>
      <c r="I607" s="1083"/>
      <c r="J607" s="1083"/>
      <c r="K607" s="1083"/>
      <c r="L607" s="1083"/>
      <c r="M607" s="1083"/>
      <c r="N607" s="1083"/>
    </row>
    <row r="608" spans="1:14" ht="16.5" thickBot="1" x14ac:dyDescent="0.3">
      <c r="A608" s="62"/>
      <c r="B608" s="697"/>
      <c r="C608" s="695" t="str">
        <f t="shared" si="11"/>
        <v/>
      </c>
      <c r="D608" s="696"/>
      <c r="E608" s="694"/>
      <c r="F608" s="1083"/>
      <c r="G608" s="1083"/>
      <c r="H608" s="1083"/>
      <c r="I608" s="1083"/>
      <c r="J608" s="1083"/>
      <c r="K608" s="1083"/>
      <c r="L608" s="1083"/>
      <c r="M608" s="1083"/>
      <c r="N608" s="1083"/>
    </row>
    <row r="609" spans="1:14" ht="16.5" thickBot="1" x14ac:dyDescent="0.3">
      <c r="A609" s="62"/>
      <c r="B609" s="697"/>
      <c r="C609" s="695" t="str">
        <f t="shared" si="11"/>
        <v/>
      </c>
      <c r="D609" s="696"/>
      <c r="E609" s="694"/>
      <c r="F609" s="1083"/>
      <c r="G609" s="1083"/>
      <c r="H609" s="1083"/>
      <c r="I609" s="1083"/>
      <c r="J609" s="1083"/>
      <c r="K609" s="1083"/>
      <c r="L609" s="1083"/>
      <c r="M609" s="1083"/>
      <c r="N609" s="1083"/>
    </row>
    <row r="610" spans="1:14" ht="16.5" thickBot="1" x14ac:dyDescent="0.3">
      <c r="A610" s="62"/>
      <c r="B610" s="697"/>
      <c r="C610" s="695" t="str">
        <f t="shared" si="11"/>
        <v/>
      </c>
      <c r="D610" s="696"/>
      <c r="E610" s="694"/>
      <c r="F610" s="1083"/>
      <c r="G610" s="1083"/>
      <c r="H610" s="1083"/>
      <c r="I610" s="1083"/>
      <c r="J610" s="1083"/>
      <c r="K610" s="1083"/>
      <c r="L610" s="1083"/>
      <c r="M610" s="1083"/>
      <c r="N610" s="1083"/>
    </row>
    <row r="611" spans="1:14" ht="16.5" thickBot="1" x14ac:dyDescent="0.3">
      <c r="A611" s="62"/>
      <c r="B611" s="697"/>
      <c r="C611" s="695" t="str">
        <f t="shared" si="11"/>
        <v/>
      </c>
      <c r="D611" s="696"/>
      <c r="E611" s="694"/>
      <c r="F611" s="1083"/>
      <c r="G611" s="1083"/>
      <c r="H611" s="1083"/>
      <c r="I611" s="1083"/>
      <c r="J611" s="1083"/>
      <c r="K611" s="1083"/>
      <c r="L611" s="1083"/>
      <c r="M611" s="1083"/>
      <c r="N611" s="1083"/>
    </row>
    <row r="612" spans="1:14" ht="16.5" thickBot="1" x14ac:dyDescent="0.3">
      <c r="A612" s="62"/>
      <c r="B612" s="697"/>
      <c r="C612" s="695" t="str">
        <f t="shared" si="11"/>
        <v/>
      </c>
      <c r="D612" s="696"/>
      <c r="E612" s="694"/>
      <c r="F612" s="1083"/>
      <c r="G612" s="1083"/>
      <c r="H612" s="1083"/>
      <c r="I612" s="1083"/>
      <c r="J612" s="1083"/>
      <c r="K612" s="1083"/>
      <c r="L612" s="1083"/>
      <c r="M612" s="1083"/>
      <c r="N612" s="1083"/>
    </row>
    <row r="613" spans="1:14" ht="16.5" thickBot="1" x14ac:dyDescent="0.3">
      <c r="A613" s="62"/>
      <c r="B613" s="697"/>
      <c r="C613" s="695" t="str">
        <f t="shared" si="11"/>
        <v/>
      </c>
      <c r="D613" s="696"/>
      <c r="E613" s="694"/>
      <c r="F613" s="1083"/>
      <c r="G613" s="1083"/>
      <c r="H613" s="1083"/>
      <c r="I613" s="1083"/>
      <c r="J613" s="1083"/>
      <c r="K613" s="1083"/>
      <c r="L613" s="1083"/>
      <c r="M613" s="1083"/>
      <c r="N613" s="1083"/>
    </row>
    <row r="614" spans="1:14" ht="16.5" thickBot="1" x14ac:dyDescent="0.3">
      <c r="A614" s="62"/>
      <c r="B614" s="697"/>
      <c r="C614" s="695" t="str">
        <f t="shared" si="11"/>
        <v/>
      </c>
      <c r="D614" s="696"/>
      <c r="E614" s="694"/>
      <c r="F614" s="1083"/>
      <c r="G614" s="1083"/>
      <c r="H614" s="1083"/>
      <c r="I614" s="1083"/>
      <c r="J614" s="1083"/>
      <c r="K614" s="1083"/>
      <c r="L614" s="1083"/>
      <c r="M614" s="1083"/>
      <c r="N614" s="1083"/>
    </row>
    <row r="615" spans="1:14" ht="16.5" thickBot="1" x14ac:dyDescent="0.3">
      <c r="A615" s="62"/>
      <c r="B615" s="697"/>
      <c r="C615" s="695" t="str">
        <f t="shared" si="11"/>
        <v/>
      </c>
      <c r="D615" s="696"/>
      <c r="E615" s="694"/>
      <c r="F615" s="1083"/>
      <c r="G615" s="1083"/>
      <c r="H615" s="1083"/>
      <c r="I615" s="1083"/>
      <c r="J615" s="1083"/>
      <c r="K615" s="1083"/>
      <c r="L615" s="1083"/>
      <c r="M615" s="1083"/>
      <c r="N615" s="1083"/>
    </row>
    <row r="616" spans="1:14" ht="16.5" thickBot="1" x14ac:dyDescent="0.3">
      <c r="A616" s="62"/>
      <c r="B616" s="697"/>
      <c r="C616" s="695" t="str">
        <f t="shared" si="11"/>
        <v/>
      </c>
      <c r="D616" s="696"/>
      <c r="E616" s="694"/>
      <c r="F616" s="1083"/>
      <c r="G616" s="1083"/>
      <c r="H616" s="1083"/>
      <c r="I616" s="1083"/>
      <c r="J616" s="1083"/>
      <c r="K616" s="1083"/>
      <c r="L616" s="1083"/>
      <c r="M616" s="1083"/>
      <c r="N616" s="1083"/>
    </row>
    <row r="617" spans="1:14" ht="16.5" thickBot="1" x14ac:dyDescent="0.3">
      <c r="A617" s="62"/>
      <c r="B617" s="697"/>
      <c r="C617" s="695" t="str">
        <f t="shared" si="11"/>
        <v/>
      </c>
      <c r="D617" s="696"/>
      <c r="E617" s="694"/>
      <c r="F617" s="1083"/>
      <c r="G617" s="1083"/>
      <c r="H617" s="1083"/>
      <c r="I617" s="1083"/>
      <c r="J617" s="1083"/>
      <c r="K617" s="1083"/>
      <c r="L617" s="1083"/>
      <c r="M617" s="1083"/>
      <c r="N617" s="1083"/>
    </row>
    <row r="618" spans="1:14" ht="16.5" thickBot="1" x14ac:dyDescent="0.3">
      <c r="A618" s="62"/>
      <c r="B618" s="697"/>
      <c r="C618" s="695" t="str">
        <f t="shared" si="11"/>
        <v/>
      </c>
      <c r="D618" s="696"/>
      <c r="E618" s="694"/>
      <c r="F618" s="1083"/>
      <c r="G618" s="1083"/>
      <c r="H618" s="1083"/>
      <c r="I618" s="1083"/>
      <c r="J618" s="1083"/>
      <c r="K618" s="1083"/>
      <c r="L618" s="1083"/>
      <c r="M618" s="1083"/>
      <c r="N618" s="1083"/>
    </row>
    <row r="619" spans="1:14" ht="16.5" thickBot="1" x14ac:dyDescent="0.3">
      <c r="A619" s="62"/>
      <c r="B619" s="697"/>
      <c r="C619" s="695" t="str">
        <f t="shared" si="11"/>
        <v/>
      </c>
      <c r="D619" s="696"/>
      <c r="E619" s="694"/>
      <c r="F619" s="1083"/>
      <c r="G619" s="1083"/>
      <c r="H619" s="1083"/>
      <c r="I619" s="1083"/>
      <c r="J619" s="1083"/>
      <c r="K619" s="1083"/>
      <c r="L619" s="1083"/>
      <c r="M619" s="1083"/>
      <c r="N619" s="1083"/>
    </row>
    <row r="620" spans="1:14" ht="16.5" thickBot="1" x14ac:dyDescent="0.3">
      <c r="A620" s="62"/>
      <c r="B620" s="697"/>
      <c r="C620" s="695" t="str">
        <f t="shared" si="11"/>
        <v/>
      </c>
      <c r="D620" s="696"/>
      <c r="E620" s="694"/>
      <c r="F620" s="1083"/>
      <c r="G620" s="1083"/>
      <c r="H620" s="1083"/>
      <c r="I620" s="1083"/>
      <c r="J620" s="1083"/>
      <c r="K620" s="1083"/>
      <c r="L620" s="1083"/>
      <c r="M620" s="1083"/>
      <c r="N620" s="1083"/>
    </row>
    <row r="621" spans="1:14" ht="16.5" thickBot="1" x14ac:dyDescent="0.3">
      <c r="A621" s="62"/>
      <c r="B621" s="697"/>
      <c r="C621" s="695" t="str">
        <f t="shared" si="11"/>
        <v/>
      </c>
      <c r="D621" s="696"/>
      <c r="E621" s="694"/>
      <c r="F621" s="1083"/>
      <c r="G621" s="1083"/>
      <c r="H621" s="1083"/>
      <c r="I621" s="1083"/>
      <c r="J621" s="1083"/>
      <c r="K621" s="1083"/>
      <c r="L621" s="1083"/>
      <c r="M621" s="1083"/>
      <c r="N621" s="1083"/>
    </row>
    <row r="622" spans="1:14" ht="16.5" thickBot="1" x14ac:dyDescent="0.3">
      <c r="A622" s="62"/>
      <c r="B622" s="697"/>
      <c r="C622" s="695" t="str">
        <f t="shared" si="11"/>
        <v/>
      </c>
      <c r="D622" s="696"/>
      <c r="E622" s="694"/>
      <c r="F622" s="1083"/>
      <c r="G622" s="1083"/>
      <c r="H622" s="1083"/>
      <c r="I622" s="1083"/>
      <c r="J622" s="1083"/>
      <c r="K622" s="1083"/>
      <c r="L622" s="1083"/>
      <c r="M622" s="1083"/>
      <c r="N622" s="1083"/>
    </row>
    <row r="623" spans="1:14" ht="16.5" thickBot="1" x14ac:dyDescent="0.3">
      <c r="A623" s="62"/>
      <c r="B623" s="697"/>
      <c r="C623" s="695" t="str">
        <f t="shared" si="11"/>
        <v/>
      </c>
      <c r="D623" s="696"/>
      <c r="E623" s="694"/>
      <c r="F623" s="1083"/>
      <c r="G623" s="1083"/>
      <c r="H623" s="1083"/>
      <c r="I623" s="1083"/>
      <c r="J623" s="1083"/>
      <c r="K623" s="1083"/>
      <c r="L623" s="1083"/>
      <c r="M623" s="1083"/>
      <c r="N623" s="1083"/>
    </row>
    <row r="624" spans="1:14" ht="16.5" thickBot="1" x14ac:dyDescent="0.3">
      <c r="A624" s="62"/>
      <c r="B624" s="697"/>
      <c r="C624" s="695" t="str">
        <f t="shared" si="11"/>
        <v/>
      </c>
      <c r="D624" s="696"/>
      <c r="E624" s="694"/>
      <c r="F624" s="1083"/>
      <c r="G624" s="1083"/>
      <c r="H624" s="1083"/>
      <c r="I624" s="1083"/>
      <c r="J624" s="1083"/>
      <c r="K624" s="1083"/>
      <c r="L624" s="1083"/>
      <c r="M624" s="1083"/>
      <c r="N624" s="1083"/>
    </row>
    <row r="625" spans="1:14" ht="16.5" thickBot="1" x14ac:dyDescent="0.3">
      <c r="A625" s="62"/>
      <c r="B625" s="697"/>
      <c r="C625" s="695" t="str">
        <f t="shared" si="11"/>
        <v/>
      </c>
      <c r="D625" s="696"/>
      <c r="E625" s="694"/>
      <c r="F625" s="1083"/>
      <c r="G625" s="1083"/>
      <c r="H625" s="1083"/>
      <c r="I625" s="1083"/>
      <c r="J625" s="1083"/>
      <c r="K625" s="1083"/>
      <c r="L625" s="1083"/>
      <c r="M625" s="1083"/>
      <c r="N625" s="1083"/>
    </row>
    <row r="626" spans="1:14" ht="16.5" thickBot="1" x14ac:dyDescent="0.3">
      <c r="A626" s="62"/>
      <c r="B626" s="697"/>
      <c r="C626" s="695" t="str">
        <f t="shared" si="11"/>
        <v/>
      </c>
      <c r="D626" s="696"/>
      <c r="E626" s="694"/>
      <c r="F626" s="1083"/>
      <c r="G626" s="1083"/>
      <c r="H626" s="1083"/>
      <c r="I626" s="1083"/>
      <c r="J626" s="1083"/>
      <c r="K626" s="1083"/>
      <c r="L626" s="1083"/>
      <c r="M626" s="1083"/>
      <c r="N626" s="1083"/>
    </row>
    <row r="627" spans="1:14" ht="16.5" thickBot="1" x14ac:dyDescent="0.3">
      <c r="A627" s="62"/>
      <c r="B627" s="697"/>
      <c r="C627" s="695" t="str">
        <f t="shared" si="11"/>
        <v/>
      </c>
      <c r="D627" s="696"/>
      <c r="E627" s="694"/>
      <c r="F627" s="1083"/>
      <c r="G627" s="1083"/>
      <c r="H627" s="1083"/>
      <c r="I627" s="1083"/>
      <c r="J627" s="1083"/>
      <c r="K627" s="1083"/>
      <c r="L627" s="1083"/>
      <c r="M627" s="1083"/>
      <c r="N627" s="1083"/>
    </row>
    <row r="628" spans="1:14" ht="16.5" thickBot="1" x14ac:dyDescent="0.3">
      <c r="A628" s="62"/>
      <c r="B628" s="697"/>
      <c r="C628" s="695" t="str">
        <f t="shared" si="11"/>
        <v/>
      </c>
      <c r="D628" s="696"/>
      <c r="E628" s="694"/>
      <c r="F628" s="1083"/>
      <c r="G628" s="1083"/>
      <c r="H628" s="1083"/>
      <c r="I628" s="1083"/>
      <c r="J628" s="1083"/>
      <c r="K628" s="1083"/>
      <c r="L628" s="1083"/>
      <c r="M628" s="1083"/>
      <c r="N628" s="1083"/>
    </row>
    <row r="629" spans="1:14" ht="16.5" thickBot="1" x14ac:dyDescent="0.3">
      <c r="A629" s="62"/>
      <c r="B629" s="697"/>
      <c r="C629" s="695" t="str">
        <f t="shared" si="11"/>
        <v/>
      </c>
      <c r="D629" s="696"/>
      <c r="E629" s="694"/>
      <c r="F629" s="1083"/>
      <c r="G629" s="1083"/>
      <c r="H629" s="1083"/>
      <c r="I629" s="1083"/>
      <c r="J629" s="1083"/>
      <c r="K629" s="1083"/>
      <c r="L629" s="1083"/>
      <c r="M629" s="1083"/>
      <c r="N629" s="1083"/>
    </row>
    <row r="630" spans="1:14" ht="16.5" thickBot="1" x14ac:dyDescent="0.3">
      <c r="A630" s="62"/>
      <c r="B630" s="697"/>
      <c r="C630" s="695" t="str">
        <f t="shared" si="11"/>
        <v/>
      </c>
      <c r="D630" s="696"/>
      <c r="E630" s="694"/>
      <c r="F630" s="1083"/>
      <c r="G630" s="1083"/>
      <c r="H630" s="1083"/>
      <c r="I630" s="1083"/>
      <c r="J630" s="1083"/>
      <c r="K630" s="1083"/>
      <c r="L630" s="1083"/>
      <c r="M630" s="1083"/>
      <c r="N630" s="1083"/>
    </row>
    <row r="631" spans="1:14" ht="16.5" thickBot="1" x14ac:dyDescent="0.3">
      <c r="A631" s="62"/>
      <c r="B631" s="697"/>
      <c r="C631" s="695" t="str">
        <f t="shared" si="11"/>
        <v/>
      </c>
      <c r="D631" s="696"/>
      <c r="E631" s="694"/>
      <c r="F631" s="1083"/>
      <c r="G631" s="1083"/>
      <c r="H631" s="1083"/>
      <c r="I631" s="1083"/>
      <c r="J631" s="1083"/>
      <c r="K631" s="1083"/>
      <c r="L631" s="1083"/>
      <c r="M631" s="1083"/>
      <c r="N631" s="1083"/>
    </row>
    <row r="632" spans="1:14" ht="16.5" thickBot="1" x14ac:dyDescent="0.3">
      <c r="A632" s="62"/>
      <c r="B632" s="697"/>
      <c r="C632" s="695" t="str">
        <f t="shared" si="11"/>
        <v/>
      </c>
      <c r="D632" s="696"/>
      <c r="E632" s="694"/>
      <c r="F632" s="1083"/>
      <c r="G632" s="1083"/>
      <c r="H632" s="1083"/>
      <c r="I632" s="1083"/>
      <c r="J632" s="1083"/>
      <c r="K632" s="1083"/>
      <c r="L632" s="1083"/>
      <c r="M632" s="1083"/>
      <c r="N632" s="1083"/>
    </row>
    <row r="633" spans="1:14" ht="16.5" thickBot="1" x14ac:dyDescent="0.3">
      <c r="A633" s="62"/>
      <c r="B633" s="697"/>
      <c r="C633" s="695" t="str">
        <f t="shared" si="11"/>
        <v/>
      </c>
      <c r="D633" s="696"/>
      <c r="E633" s="694"/>
      <c r="F633" s="1083"/>
      <c r="G633" s="1083"/>
      <c r="H633" s="1083"/>
      <c r="I633" s="1083"/>
      <c r="J633" s="1083"/>
      <c r="K633" s="1083"/>
      <c r="L633" s="1083"/>
      <c r="M633" s="1083"/>
      <c r="N633" s="1083"/>
    </row>
    <row r="634" spans="1:14" ht="16.5" thickBot="1" x14ac:dyDescent="0.3">
      <c r="A634" s="62"/>
      <c r="B634" s="697"/>
      <c r="C634" s="695" t="str">
        <f t="shared" si="11"/>
        <v/>
      </c>
      <c r="D634" s="696"/>
      <c r="E634" s="694"/>
      <c r="F634" s="1083"/>
      <c r="G634" s="1083"/>
      <c r="H634" s="1083"/>
      <c r="I634" s="1083"/>
      <c r="J634" s="1083"/>
      <c r="K634" s="1083"/>
      <c r="L634" s="1083"/>
      <c r="M634" s="1083"/>
      <c r="N634" s="1083"/>
    </row>
    <row r="635" spans="1:14" ht="16.5" thickBot="1" x14ac:dyDescent="0.3">
      <c r="A635" s="62"/>
      <c r="B635" s="697"/>
      <c r="C635" s="695" t="str">
        <f t="shared" si="11"/>
        <v/>
      </c>
      <c r="D635" s="696"/>
      <c r="E635" s="694"/>
      <c r="F635" s="1083"/>
      <c r="G635" s="1083"/>
      <c r="H635" s="1083"/>
      <c r="I635" s="1083"/>
      <c r="J635" s="1083"/>
      <c r="K635" s="1083"/>
      <c r="L635" s="1083"/>
      <c r="M635" s="1083"/>
      <c r="N635" s="1083"/>
    </row>
    <row r="636" spans="1:14" ht="16.5" thickBot="1" x14ac:dyDescent="0.3">
      <c r="A636" s="62"/>
      <c r="B636" s="697"/>
      <c r="C636" s="695" t="str">
        <f t="shared" si="11"/>
        <v/>
      </c>
      <c r="D636" s="696"/>
      <c r="E636" s="694"/>
      <c r="F636" s="1083"/>
      <c r="G636" s="1083"/>
      <c r="H636" s="1083"/>
      <c r="I636" s="1083"/>
      <c r="J636" s="1083"/>
      <c r="K636" s="1083"/>
      <c r="L636" s="1083"/>
      <c r="M636" s="1083"/>
      <c r="N636" s="1083"/>
    </row>
    <row r="637" spans="1:14" ht="16.5" thickBot="1" x14ac:dyDescent="0.3">
      <c r="A637" s="62"/>
      <c r="B637" s="697"/>
      <c r="C637" s="695" t="str">
        <f t="shared" si="11"/>
        <v/>
      </c>
      <c r="D637" s="696"/>
      <c r="E637" s="694"/>
      <c r="F637" s="1083"/>
      <c r="G637" s="1083"/>
      <c r="H637" s="1083"/>
      <c r="I637" s="1083"/>
      <c r="J637" s="1083"/>
      <c r="K637" s="1083"/>
      <c r="L637" s="1083"/>
      <c r="M637" s="1083"/>
      <c r="N637" s="1083"/>
    </row>
    <row r="638" spans="1:14" ht="16.5" thickBot="1" x14ac:dyDescent="0.3">
      <c r="A638" s="62"/>
      <c r="B638" s="697"/>
      <c r="C638" s="695" t="str">
        <f t="shared" si="11"/>
        <v/>
      </c>
      <c r="D638" s="696"/>
      <c r="E638" s="694"/>
      <c r="F638" s="1083"/>
      <c r="G638" s="1083"/>
      <c r="H638" s="1083"/>
      <c r="I638" s="1083"/>
      <c r="J638" s="1083"/>
      <c r="K638" s="1083"/>
      <c r="L638" s="1083"/>
      <c r="M638" s="1083"/>
      <c r="N638" s="1083"/>
    </row>
    <row r="639" spans="1:14" ht="16.5" thickBot="1" x14ac:dyDescent="0.3">
      <c r="A639" s="62"/>
      <c r="B639" s="697"/>
      <c r="C639" s="695" t="str">
        <f t="shared" si="11"/>
        <v/>
      </c>
      <c r="D639" s="696"/>
      <c r="E639" s="694"/>
      <c r="F639" s="1083"/>
      <c r="G639" s="1083"/>
      <c r="H639" s="1083"/>
      <c r="I639" s="1083"/>
      <c r="J639" s="1083"/>
      <c r="K639" s="1083"/>
      <c r="L639" s="1083"/>
      <c r="M639" s="1083"/>
      <c r="N639" s="1083"/>
    </row>
    <row r="640" spans="1:14" ht="16.5" thickBot="1" x14ac:dyDescent="0.3">
      <c r="A640" s="62"/>
      <c r="B640" s="697"/>
      <c r="C640" s="695" t="str">
        <f t="shared" si="11"/>
        <v/>
      </c>
      <c r="D640" s="696"/>
      <c r="E640" s="694"/>
      <c r="F640" s="1083"/>
      <c r="G640" s="1083"/>
      <c r="H640" s="1083"/>
      <c r="I640" s="1083"/>
      <c r="J640" s="1083"/>
      <c r="K640" s="1083"/>
      <c r="L640" s="1083"/>
      <c r="M640" s="1083"/>
      <c r="N640" s="1083"/>
    </row>
    <row r="641" spans="1:14" ht="16.5" thickBot="1" x14ac:dyDescent="0.3">
      <c r="A641" s="62"/>
      <c r="B641" s="697"/>
      <c r="C641" s="695" t="str">
        <f t="shared" si="11"/>
        <v/>
      </c>
      <c r="D641" s="696"/>
      <c r="E641" s="694"/>
      <c r="F641" s="1083"/>
      <c r="G641" s="1083"/>
      <c r="H641" s="1083"/>
      <c r="I641" s="1083"/>
      <c r="J641" s="1083"/>
      <c r="K641" s="1083"/>
      <c r="L641" s="1083"/>
      <c r="M641" s="1083"/>
      <c r="N641" s="1083"/>
    </row>
    <row r="642" spans="1:14" ht="16.5" thickBot="1" x14ac:dyDescent="0.3">
      <c r="A642" s="62"/>
      <c r="B642" s="697"/>
      <c r="C642" s="695" t="str">
        <f t="shared" si="11"/>
        <v/>
      </c>
      <c r="D642" s="696"/>
      <c r="E642" s="694"/>
      <c r="F642" s="1083"/>
      <c r="G642" s="1083"/>
      <c r="H642" s="1083"/>
      <c r="I642" s="1083"/>
      <c r="J642" s="1083"/>
      <c r="K642" s="1083"/>
      <c r="L642" s="1083"/>
      <c r="M642" s="1083"/>
      <c r="N642" s="1083"/>
    </row>
    <row r="643" spans="1:14" ht="16.5" thickBot="1" x14ac:dyDescent="0.3">
      <c r="A643" s="62"/>
      <c r="B643" s="697"/>
      <c r="C643" s="695" t="str">
        <f t="shared" si="11"/>
        <v/>
      </c>
      <c r="D643" s="696"/>
      <c r="E643" s="694"/>
      <c r="F643" s="1083"/>
      <c r="G643" s="1083"/>
      <c r="H643" s="1083"/>
      <c r="I643" s="1083"/>
      <c r="J643" s="1083"/>
      <c r="K643" s="1083"/>
      <c r="L643" s="1083"/>
      <c r="M643" s="1083"/>
      <c r="N643" s="1083"/>
    </row>
    <row r="644" spans="1:14" ht="16.5" thickBot="1" x14ac:dyDescent="0.3">
      <c r="A644" s="62"/>
      <c r="B644" s="697"/>
      <c r="C644" s="695" t="str">
        <f t="shared" si="11"/>
        <v/>
      </c>
      <c r="D644" s="696"/>
      <c r="E644" s="694"/>
      <c r="F644" s="1083"/>
      <c r="G644" s="1083"/>
      <c r="H644" s="1083"/>
      <c r="I644" s="1083"/>
      <c r="J644" s="1083"/>
      <c r="K644" s="1083"/>
      <c r="L644" s="1083"/>
      <c r="M644" s="1083"/>
      <c r="N644" s="1083"/>
    </row>
    <row r="645" spans="1:14" ht="16.5" thickBot="1" x14ac:dyDescent="0.3">
      <c r="A645" s="62"/>
      <c r="B645" s="697"/>
      <c r="C645" s="695" t="str">
        <f t="shared" si="11"/>
        <v/>
      </c>
      <c r="D645" s="696"/>
      <c r="E645" s="694"/>
      <c r="F645" s="1083"/>
      <c r="G645" s="1083"/>
      <c r="H645" s="1083"/>
      <c r="I645" s="1083"/>
      <c r="J645" s="1083"/>
      <c r="K645" s="1083"/>
      <c r="L645" s="1083"/>
      <c r="M645" s="1083"/>
      <c r="N645" s="1083"/>
    </row>
    <row r="646" spans="1:14" ht="16.5" thickBot="1" x14ac:dyDescent="0.3">
      <c r="A646" s="62"/>
      <c r="B646" s="697"/>
      <c r="C646" s="695" t="str">
        <f t="shared" si="11"/>
        <v/>
      </c>
      <c r="D646" s="696"/>
      <c r="E646" s="694"/>
      <c r="F646" s="1083"/>
      <c r="G646" s="1083"/>
      <c r="H646" s="1083"/>
      <c r="I646" s="1083"/>
      <c r="J646" s="1083"/>
      <c r="K646" s="1083"/>
      <c r="L646" s="1083"/>
      <c r="M646" s="1083"/>
      <c r="N646" s="1083"/>
    </row>
    <row r="647" spans="1:14" ht="16.5" thickBot="1" x14ac:dyDescent="0.3">
      <c r="A647" s="62"/>
      <c r="B647" s="697"/>
      <c r="C647" s="695" t="str">
        <f t="shared" si="11"/>
        <v/>
      </c>
      <c r="D647" s="696"/>
      <c r="E647" s="694"/>
      <c r="F647" s="1083"/>
      <c r="G647" s="1083"/>
      <c r="H647" s="1083"/>
      <c r="I647" s="1083"/>
      <c r="J647" s="1083"/>
      <c r="K647" s="1083"/>
      <c r="L647" s="1083"/>
      <c r="M647" s="1083"/>
      <c r="N647" s="1083"/>
    </row>
    <row r="648" spans="1:14" ht="16.5" thickBot="1" x14ac:dyDescent="0.3">
      <c r="A648" s="62"/>
      <c r="B648" s="697"/>
      <c r="C648" s="695" t="str">
        <f t="shared" si="11"/>
        <v/>
      </c>
      <c r="D648" s="696"/>
      <c r="E648" s="694"/>
      <c r="F648" s="1083"/>
      <c r="G648" s="1083"/>
      <c r="H648" s="1083"/>
      <c r="I648" s="1083"/>
      <c r="J648" s="1083"/>
      <c r="K648" s="1083"/>
      <c r="L648" s="1083"/>
      <c r="M648" s="1083"/>
      <c r="N648" s="1083"/>
    </row>
    <row r="649" spans="1:14" ht="16.5" thickBot="1" x14ac:dyDescent="0.3">
      <c r="A649" s="62"/>
      <c r="B649" s="697"/>
      <c r="C649" s="695" t="str">
        <f t="shared" si="11"/>
        <v/>
      </c>
      <c r="D649" s="696"/>
      <c r="E649" s="694"/>
      <c r="F649" s="1083"/>
      <c r="G649" s="1083"/>
      <c r="H649" s="1083"/>
      <c r="I649" s="1083"/>
      <c r="J649" s="1083"/>
      <c r="K649" s="1083"/>
      <c r="L649" s="1083"/>
      <c r="M649" s="1083"/>
      <c r="N649" s="1083"/>
    </row>
    <row r="650" spans="1:14" ht="16.5" thickBot="1" x14ac:dyDescent="0.3">
      <c r="A650" s="62"/>
      <c r="B650" s="697"/>
      <c r="C650" s="695" t="str">
        <f t="shared" si="11"/>
        <v/>
      </c>
      <c r="D650" s="696"/>
      <c r="E650" s="694"/>
      <c r="F650" s="1083"/>
      <c r="G650" s="1083"/>
      <c r="H650" s="1083"/>
      <c r="I650" s="1083"/>
      <c r="J650" s="1083"/>
      <c r="K650" s="1083"/>
      <c r="L650" s="1083"/>
      <c r="M650" s="1083"/>
      <c r="N650" s="1083"/>
    </row>
    <row r="651" spans="1:14" ht="16.5" thickBot="1" x14ac:dyDescent="0.3">
      <c r="A651" s="62"/>
      <c r="B651" s="697"/>
      <c r="C651" s="695" t="str">
        <f t="shared" si="11"/>
        <v/>
      </c>
      <c r="D651" s="696"/>
      <c r="E651" s="694"/>
      <c r="F651" s="1083"/>
      <c r="G651" s="1083"/>
      <c r="H651" s="1083"/>
      <c r="I651" s="1083"/>
      <c r="J651" s="1083"/>
      <c r="K651" s="1083"/>
      <c r="L651" s="1083"/>
      <c r="M651" s="1083"/>
      <c r="N651" s="1083"/>
    </row>
    <row r="652" spans="1:14" ht="16.5" thickBot="1" x14ac:dyDescent="0.3">
      <c r="A652" s="62"/>
      <c r="B652" s="697"/>
      <c r="C652" s="695" t="str">
        <f t="shared" ref="C652:C715" si="12">IF(B652&gt;0, (B652-B651), "")</f>
        <v/>
      </c>
      <c r="D652" s="696"/>
      <c r="E652" s="694"/>
      <c r="F652" s="1083"/>
      <c r="G652" s="1083"/>
      <c r="H652" s="1083"/>
      <c r="I652" s="1083"/>
      <c r="J652" s="1083"/>
      <c r="K652" s="1083"/>
      <c r="L652" s="1083"/>
      <c r="M652" s="1083"/>
      <c r="N652" s="1083"/>
    </row>
    <row r="653" spans="1:14" ht="16.5" thickBot="1" x14ac:dyDescent="0.3">
      <c r="A653" s="62"/>
      <c r="B653" s="697"/>
      <c r="C653" s="695" t="str">
        <f t="shared" si="12"/>
        <v/>
      </c>
      <c r="D653" s="696"/>
      <c r="E653" s="694"/>
      <c r="F653" s="1083"/>
      <c r="G653" s="1083"/>
      <c r="H653" s="1083"/>
      <c r="I653" s="1083"/>
      <c r="J653" s="1083"/>
      <c r="K653" s="1083"/>
      <c r="L653" s="1083"/>
      <c r="M653" s="1083"/>
      <c r="N653" s="1083"/>
    </row>
    <row r="654" spans="1:14" ht="16.5" thickBot="1" x14ac:dyDescent="0.3">
      <c r="A654" s="62"/>
      <c r="B654" s="697"/>
      <c r="C654" s="695" t="str">
        <f t="shared" si="12"/>
        <v/>
      </c>
      <c r="D654" s="696"/>
      <c r="E654" s="694"/>
      <c r="F654" s="1083"/>
      <c r="G654" s="1083"/>
      <c r="H654" s="1083"/>
      <c r="I654" s="1083"/>
      <c r="J654" s="1083"/>
      <c r="K654" s="1083"/>
      <c r="L654" s="1083"/>
      <c r="M654" s="1083"/>
      <c r="N654" s="1083"/>
    </row>
    <row r="655" spans="1:14" ht="16.5" thickBot="1" x14ac:dyDescent="0.3">
      <c r="A655" s="62"/>
      <c r="B655" s="697"/>
      <c r="C655" s="695" t="str">
        <f t="shared" si="12"/>
        <v/>
      </c>
      <c r="D655" s="696"/>
      <c r="E655" s="694"/>
      <c r="F655" s="1083"/>
      <c r="G655" s="1083"/>
      <c r="H655" s="1083"/>
      <c r="I655" s="1083"/>
      <c r="J655" s="1083"/>
      <c r="K655" s="1083"/>
      <c r="L655" s="1083"/>
      <c r="M655" s="1083"/>
      <c r="N655" s="1083"/>
    </row>
    <row r="656" spans="1:14" ht="16.5" thickBot="1" x14ac:dyDescent="0.3">
      <c r="A656" s="62"/>
      <c r="B656" s="697"/>
      <c r="C656" s="695" t="str">
        <f t="shared" si="12"/>
        <v/>
      </c>
      <c r="D656" s="696"/>
      <c r="E656" s="694"/>
      <c r="F656" s="1083"/>
      <c r="G656" s="1083"/>
      <c r="H656" s="1083"/>
      <c r="I656" s="1083"/>
      <c r="J656" s="1083"/>
      <c r="K656" s="1083"/>
      <c r="L656" s="1083"/>
      <c r="M656" s="1083"/>
      <c r="N656" s="1083"/>
    </row>
    <row r="657" spans="1:14" ht="16.5" thickBot="1" x14ac:dyDescent="0.3">
      <c r="A657" s="62"/>
      <c r="B657" s="697"/>
      <c r="C657" s="695" t="str">
        <f t="shared" si="12"/>
        <v/>
      </c>
      <c r="D657" s="696"/>
      <c r="E657" s="694"/>
      <c r="F657" s="1083"/>
      <c r="G657" s="1083"/>
      <c r="H657" s="1083"/>
      <c r="I657" s="1083"/>
      <c r="J657" s="1083"/>
      <c r="K657" s="1083"/>
      <c r="L657" s="1083"/>
      <c r="M657" s="1083"/>
      <c r="N657" s="1083"/>
    </row>
    <row r="658" spans="1:14" ht="16.5" thickBot="1" x14ac:dyDescent="0.3">
      <c r="A658" s="62"/>
      <c r="B658" s="697"/>
      <c r="C658" s="695" t="str">
        <f t="shared" si="12"/>
        <v/>
      </c>
      <c r="D658" s="696"/>
      <c r="E658" s="694"/>
      <c r="F658" s="1083"/>
      <c r="G658" s="1083"/>
      <c r="H658" s="1083"/>
      <c r="I658" s="1083"/>
      <c r="J658" s="1083"/>
      <c r="K658" s="1083"/>
      <c r="L658" s="1083"/>
      <c r="M658" s="1083"/>
      <c r="N658" s="1083"/>
    </row>
    <row r="659" spans="1:14" ht="16.5" thickBot="1" x14ac:dyDescent="0.3">
      <c r="A659" s="62"/>
      <c r="B659" s="697"/>
      <c r="C659" s="695" t="str">
        <f t="shared" si="12"/>
        <v/>
      </c>
      <c r="D659" s="696"/>
      <c r="E659" s="694"/>
      <c r="F659" s="1083"/>
      <c r="G659" s="1083"/>
      <c r="H659" s="1083"/>
      <c r="I659" s="1083"/>
      <c r="J659" s="1083"/>
      <c r="K659" s="1083"/>
      <c r="L659" s="1083"/>
      <c r="M659" s="1083"/>
      <c r="N659" s="1083"/>
    </row>
    <row r="660" spans="1:14" ht="16.5" thickBot="1" x14ac:dyDescent="0.3">
      <c r="A660" s="62"/>
      <c r="B660" s="697"/>
      <c r="C660" s="695" t="str">
        <f t="shared" si="12"/>
        <v/>
      </c>
      <c r="D660" s="696"/>
      <c r="E660" s="694"/>
      <c r="F660" s="1083"/>
      <c r="G660" s="1083"/>
      <c r="H660" s="1083"/>
      <c r="I660" s="1083"/>
      <c r="J660" s="1083"/>
      <c r="K660" s="1083"/>
      <c r="L660" s="1083"/>
      <c r="M660" s="1083"/>
      <c r="N660" s="1083"/>
    </row>
    <row r="661" spans="1:14" ht="16.5" thickBot="1" x14ac:dyDescent="0.3">
      <c r="A661" s="62"/>
      <c r="B661" s="697"/>
      <c r="C661" s="695" t="str">
        <f t="shared" si="12"/>
        <v/>
      </c>
      <c r="D661" s="696"/>
      <c r="E661" s="694"/>
      <c r="F661" s="1083"/>
      <c r="G661" s="1083"/>
      <c r="H661" s="1083"/>
      <c r="I661" s="1083"/>
      <c r="J661" s="1083"/>
      <c r="K661" s="1083"/>
      <c r="L661" s="1083"/>
      <c r="M661" s="1083"/>
      <c r="N661" s="1083"/>
    </row>
    <row r="662" spans="1:14" ht="16.5" thickBot="1" x14ac:dyDescent="0.3">
      <c r="A662" s="62"/>
      <c r="B662" s="697"/>
      <c r="C662" s="695" t="str">
        <f t="shared" si="12"/>
        <v/>
      </c>
      <c r="D662" s="696"/>
      <c r="E662" s="694"/>
      <c r="F662" s="1083"/>
      <c r="G662" s="1083"/>
      <c r="H662" s="1083"/>
      <c r="I662" s="1083"/>
      <c r="J662" s="1083"/>
      <c r="K662" s="1083"/>
      <c r="L662" s="1083"/>
      <c r="M662" s="1083"/>
      <c r="N662" s="1083"/>
    </row>
    <row r="663" spans="1:14" ht="16.5" thickBot="1" x14ac:dyDescent="0.3">
      <c r="A663" s="62"/>
      <c r="B663" s="697"/>
      <c r="C663" s="695" t="str">
        <f t="shared" si="12"/>
        <v/>
      </c>
      <c r="D663" s="696"/>
      <c r="E663" s="694"/>
      <c r="F663" s="1083"/>
      <c r="G663" s="1083"/>
      <c r="H663" s="1083"/>
      <c r="I663" s="1083"/>
      <c r="J663" s="1083"/>
      <c r="K663" s="1083"/>
      <c r="L663" s="1083"/>
      <c r="M663" s="1083"/>
      <c r="N663" s="1083"/>
    </row>
    <row r="664" spans="1:14" ht="16.5" thickBot="1" x14ac:dyDescent="0.3">
      <c r="A664" s="62"/>
      <c r="B664" s="697"/>
      <c r="C664" s="695" t="str">
        <f t="shared" si="12"/>
        <v/>
      </c>
      <c r="D664" s="696"/>
      <c r="E664" s="694"/>
      <c r="F664" s="1083"/>
      <c r="G664" s="1083"/>
      <c r="H664" s="1083"/>
      <c r="I664" s="1083"/>
      <c r="J664" s="1083"/>
      <c r="K664" s="1083"/>
      <c r="L664" s="1083"/>
      <c r="M664" s="1083"/>
      <c r="N664" s="1083"/>
    </row>
    <row r="665" spans="1:14" ht="16.5" thickBot="1" x14ac:dyDescent="0.3">
      <c r="A665" s="62"/>
      <c r="B665" s="697"/>
      <c r="C665" s="695" t="str">
        <f t="shared" si="12"/>
        <v/>
      </c>
      <c r="D665" s="696"/>
      <c r="E665" s="694"/>
      <c r="F665" s="1083"/>
      <c r="G665" s="1083"/>
      <c r="H665" s="1083"/>
      <c r="I665" s="1083"/>
      <c r="J665" s="1083"/>
      <c r="K665" s="1083"/>
      <c r="L665" s="1083"/>
      <c r="M665" s="1083"/>
      <c r="N665" s="1083"/>
    </row>
    <row r="666" spans="1:14" ht="16.5" thickBot="1" x14ac:dyDescent="0.3">
      <c r="A666" s="62"/>
      <c r="B666" s="697"/>
      <c r="C666" s="695" t="str">
        <f t="shared" si="12"/>
        <v/>
      </c>
      <c r="D666" s="696"/>
      <c r="E666" s="694"/>
      <c r="F666" s="1083"/>
      <c r="G666" s="1083"/>
      <c r="H666" s="1083"/>
      <c r="I666" s="1083"/>
      <c r="J666" s="1083"/>
      <c r="K666" s="1083"/>
      <c r="L666" s="1083"/>
      <c r="M666" s="1083"/>
      <c r="N666" s="1083"/>
    </row>
    <row r="667" spans="1:14" ht="16.5" thickBot="1" x14ac:dyDescent="0.3">
      <c r="A667" s="62"/>
      <c r="B667" s="697"/>
      <c r="C667" s="695" t="str">
        <f t="shared" si="12"/>
        <v/>
      </c>
      <c r="D667" s="696"/>
      <c r="E667" s="694"/>
      <c r="F667" s="1083"/>
      <c r="G667" s="1083"/>
      <c r="H667" s="1083"/>
      <c r="I667" s="1083"/>
      <c r="J667" s="1083"/>
      <c r="K667" s="1083"/>
      <c r="L667" s="1083"/>
      <c r="M667" s="1083"/>
      <c r="N667" s="1083"/>
    </row>
    <row r="668" spans="1:14" ht="16.5" thickBot="1" x14ac:dyDescent="0.3">
      <c r="A668" s="62"/>
      <c r="B668" s="697"/>
      <c r="C668" s="695" t="str">
        <f t="shared" si="12"/>
        <v/>
      </c>
      <c r="D668" s="696"/>
      <c r="E668" s="694"/>
      <c r="F668" s="1083"/>
      <c r="G668" s="1083"/>
      <c r="H668" s="1083"/>
      <c r="I668" s="1083"/>
      <c r="J668" s="1083"/>
      <c r="K668" s="1083"/>
      <c r="L668" s="1083"/>
      <c r="M668" s="1083"/>
      <c r="N668" s="1083"/>
    </row>
    <row r="669" spans="1:14" ht="16.5" thickBot="1" x14ac:dyDescent="0.3">
      <c r="A669" s="62"/>
      <c r="B669" s="697"/>
      <c r="C669" s="695" t="str">
        <f t="shared" si="12"/>
        <v/>
      </c>
      <c r="D669" s="696"/>
      <c r="E669" s="694"/>
      <c r="F669" s="1083"/>
      <c r="G669" s="1083"/>
      <c r="H669" s="1083"/>
      <c r="I669" s="1083"/>
      <c r="J669" s="1083"/>
      <c r="K669" s="1083"/>
      <c r="L669" s="1083"/>
      <c r="M669" s="1083"/>
      <c r="N669" s="1083"/>
    </row>
    <row r="670" spans="1:14" ht="16.5" thickBot="1" x14ac:dyDescent="0.3">
      <c r="A670" s="62"/>
      <c r="B670" s="697"/>
      <c r="C670" s="695" t="str">
        <f t="shared" si="12"/>
        <v/>
      </c>
      <c r="D670" s="696"/>
      <c r="E670" s="694"/>
      <c r="F670" s="1083"/>
      <c r="G670" s="1083"/>
      <c r="H670" s="1083"/>
      <c r="I670" s="1083"/>
      <c r="J670" s="1083"/>
      <c r="K670" s="1083"/>
      <c r="L670" s="1083"/>
      <c r="M670" s="1083"/>
      <c r="N670" s="1083"/>
    </row>
    <row r="671" spans="1:14" ht="16.5" thickBot="1" x14ac:dyDescent="0.3">
      <c r="A671" s="62"/>
      <c r="B671" s="697"/>
      <c r="C671" s="695" t="str">
        <f t="shared" si="12"/>
        <v/>
      </c>
      <c r="D671" s="696"/>
      <c r="E671" s="694"/>
      <c r="F671" s="1083"/>
      <c r="G671" s="1083"/>
      <c r="H671" s="1083"/>
      <c r="I671" s="1083"/>
      <c r="J671" s="1083"/>
      <c r="K671" s="1083"/>
      <c r="L671" s="1083"/>
      <c r="M671" s="1083"/>
      <c r="N671" s="1083"/>
    </row>
    <row r="672" spans="1:14" ht="16.5" thickBot="1" x14ac:dyDescent="0.3">
      <c r="A672" s="62"/>
      <c r="B672" s="697"/>
      <c r="C672" s="695" t="str">
        <f t="shared" si="12"/>
        <v/>
      </c>
      <c r="D672" s="696"/>
      <c r="E672" s="694"/>
      <c r="F672" s="1083"/>
      <c r="G672" s="1083"/>
      <c r="H672" s="1083"/>
      <c r="I672" s="1083"/>
      <c r="J672" s="1083"/>
      <c r="K672" s="1083"/>
      <c r="L672" s="1083"/>
      <c r="M672" s="1083"/>
      <c r="N672" s="1083"/>
    </row>
    <row r="673" spans="1:14" ht="16.5" thickBot="1" x14ac:dyDescent="0.3">
      <c r="A673" s="62"/>
      <c r="B673" s="697"/>
      <c r="C673" s="695" t="str">
        <f t="shared" si="12"/>
        <v/>
      </c>
      <c r="D673" s="696"/>
      <c r="E673" s="694"/>
      <c r="F673" s="1083"/>
      <c r="G673" s="1083"/>
      <c r="H673" s="1083"/>
      <c r="I673" s="1083"/>
      <c r="J673" s="1083"/>
      <c r="K673" s="1083"/>
      <c r="L673" s="1083"/>
      <c r="M673" s="1083"/>
      <c r="N673" s="1083"/>
    </row>
    <row r="674" spans="1:14" ht="16.5" thickBot="1" x14ac:dyDescent="0.3">
      <c r="A674" s="62"/>
      <c r="B674" s="697"/>
      <c r="C674" s="695" t="str">
        <f t="shared" si="12"/>
        <v/>
      </c>
      <c r="D674" s="696"/>
      <c r="E674" s="694"/>
      <c r="F674" s="1083"/>
      <c r="G674" s="1083"/>
      <c r="H674" s="1083"/>
      <c r="I674" s="1083"/>
      <c r="J674" s="1083"/>
      <c r="K674" s="1083"/>
      <c r="L674" s="1083"/>
      <c r="M674" s="1083"/>
      <c r="N674" s="1083"/>
    </row>
    <row r="675" spans="1:14" ht="16.5" thickBot="1" x14ac:dyDescent="0.3">
      <c r="A675" s="62"/>
      <c r="B675" s="697"/>
      <c r="C675" s="695" t="str">
        <f t="shared" si="12"/>
        <v/>
      </c>
      <c r="D675" s="696"/>
      <c r="E675" s="694"/>
      <c r="F675" s="1083"/>
      <c r="G675" s="1083"/>
      <c r="H675" s="1083"/>
      <c r="I675" s="1083"/>
      <c r="J675" s="1083"/>
      <c r="K675" s="1083"/>
      <c r="L675" s="1083"/>
      <c r="M675" s="1083"/>
      <c r="N675" s="1083"/>
    </row>
    <row r="676" spans="1:14" ht="16.5" thickBot="1" x14ac:dyDescent="0.3">
      <c r="A676" s="62"/>
      <c r="B676" s="697"/>
      <c r="C676" s="695" t="str">
        <f t="shared" si="12"/>
        <v/>
      </c>
      <c r="D676" s="696"/>
      <c r="E676" s="694"/>
      <c r="F676" s="1083"/>
      <c r="G676" s="1083"/>
      <c r="H676" s="1083"/>
      <c r="I676" s="1083"/>
      <c r="J676" s="1083"/>
      <c r="K676" s="1083"/>
      <c r="L676" s="1083"/>
      <c r="M676" s="1083"/>
      <c r="N676" s="1083"/>
    </row>
    <row r="677" spans="1:14" ht="16.5" thickBot="1" x14ac:dyDescent="0.3">
      <c r="A677" s="62"/>
      <c r="B677" s="697"/>
      <c r="C677" s="695" t="str">
        <f t="shared" si="12"/>
        <v/>
      </c>
      <c r="D677" s="696"/>
      <c r="E677" s="694"/>
      <c r="F677" s="1083"/>
      <c r="G677" s="1083"/>
      <c r="H677" s="1083"/>
      <c r="I677" s="1083"/>
      <c r="J677" s="1083"/>
      <c r="K677" s="1083"/>
      <c r="L677" s="1083"/>
      <c r="M677" s="1083"/>
      <c r="N677" s="1083"/>
    </row>
    <row r="678" spans="1:14" ht="16.5" thickBot="1" x14ac:dyDescent="0.3">
      <c r="A678" s="62"/>
      <c r="B678" s="697"/>
      <c r="C678" s="695" t="str">
        <f t="shared" si="12"/>
        <v/>
      </c>
      <c r="D678" s="696"/>
      <c r="E678" s="694"/>
      <c r="F678" s="1083"/>
      <c r="G678" s="1083"/>
      <c r="H678" s="1083"/>
      <c r="I678" s="1083"/>
      <c r="J678" s="1083"/>
      <c r="K678" s="1083"/>
      <c r="L678" s="1083"/>
      <c r="M678" s="1083"/>
      <c r="N678" s="1083"/>
    </row>
    <row r="679" spans="1:14" ht="16.5" thickBot="1" x14ac:dyDescent="0.3">
      <c r="A679" s="62"/>
      <c r="B679" s="697"/>
      <c r="C679" s="695" t="str">
        <f t="shared" si="12"/>
        <v/>
      </c>
      <c r="D679" s="696"/>
      <c r="E679" s="694"/>
      <c r="F679" s="1083"/>
      <c r="G679" s="1083"/>
      <c r="H679" s="1083"/>
      <c r="I679" s="1083"/>
      <c r="J679" s="1083"/>
      <c r="K679" s="1083"/>
      <c r="L679" s="1083"/>
      <c r="M679" s="1083"/>
      <c r="N679" s="1083"/>
    </row>
    <row r="680" spans="1:14" ht="16.5" thickBot="1" x14ac:dyDescent="0.3">
      <c r="A680" s="62"/>
      <c r="B680" s="697"/>
      <c r="C680" s="695" t="str">
        <f t="shared" si="12"/>
        <v/>
      </c>
      <c r="D680" s="696"/>
      <c r="E680" s="694"/>
      <c r="F680" s="1083"/>
      <c r="G680" s="1083"/>
      <c r="H680" s="1083"/>
      <c r="I680" s="1083"/>
      <c r="J680" s="1083"/>
      <c r="K680" s="1083"/>
      <c r="L680" s="1083"/>
      <c r="M680" s="1083"/>
      <c r="N680" s="1083"/>
    </row>
    <row r="681" spans="1:14" ht="16.5" thickBot="1" x14ac:dyDescent="0.3">
      <c r="A681" s="62"/>
      <c r="B681" s="697"/>
      <c r="C681" s="695" t="str">
        <f t="shared" si="12"/>
        <v/>
      </c>
      <c r="D681" s="696"/>
      <c r="E681" s="694"/>
      <c r="F681" s="1083"/>
      <c r="G681" s="1083"/>
      <c r="H681" s="1083"/>
      <c r="I681" s="1083"/>
      <c r="J681" s="1083"/>
      <c r="K681" s="1083"/>
      <c r="L681" s="1083"/>
      <c r="M681" s="1083"/>
      <c r="N681" s="1083"/>
    </row>
    <row r="682" spans="1:14" ht="16.5" thickBot="1" x14ac:dyDescent="0.3">
      <c r="A682" s="62"/>
      <c r="B682" s="697"/>
      <c r="C682" s="695" t="str">
        <f t="shared" si="12"/>
        <v/>
      </c>
      <c r="D682" s="696"/>
      <c r="E682" s="694"/>
      <c r="F682" s="1083"/>
      <c r="G682" s="1083"/>
      <c r="H682" s="1083"/>
      <c r="I682" s="1083"/>
      <c r="J682" s="1083"/>
      <c r="K682" s="1083"/>
      <c r="L682" s="1083"/>
      <c r="M682" s="1083"/>
      <c r="N682" s="1083"/>
    </row>
    <row r="683" spans="1:14" ht="16.5" thickBot="1" x14ac:dyDescent="0.3">
      <c r="A683" s="62"/>
      <c r="B683" s="697"/>
      <c r="C683" s="695" t="str">
        <f t="shared" si="12"/>
        <v/>
      </c>
      <c r="D683" s="696"/>
      <c r="E683" s="694"/>
      <c r="F683" s="1083"/>
      <c r="G683" s="1083"/>
      <c r="H683" s="1083"/>
      <c r="I683" s="1083"/>
      <c r="J683" s="1083"/>
      <c r="K683" s="1083"/>
      <c r="L683" s="1083"/>
      <c r="M683" s="1083"/>
      <c r="N683" s="1083"/>
    </row>
    <row r="684" spans="1:14" ht="16.5" thickBot="1" x14ac:dyDescent="0.3">
      <c r="A684" s="62"/>
      <c r="B684" s="697"/>
      <c r="C684" s="695" t="str">
        <f t="shared" si="12"/>
        <v/>
      </c>
      <c r="D684" s="696"/>
      <c r="E684" s="694"/>
      <c r="F684" s="1083"/>
      <c r="G684" s="1083"/>
      <c r="H684" s="1083"/>
      <c r="I684" s="1083"/>
      <c r="J684" s="1083"/>
      <c r="K684" s="1083"/>
      <c r="L684" s="1083"/>
      <c r="M684" s="1083"/>
      <c r="N684" s="1083"/>
    </row>
    <row r="685" spans="1:14" ht="16.5" thickBot="1" x14ac:dyDescent="0.3">
      <c r="A685" s="62"/>
      <c r="B685" s="697"/>
      <c r="C685" s="695" t="str">
        <f t="shared" si="12"/>
        <v/>
      </c>
      <c r="D685" s="696"/>
      <c r="E685" s="694"/>
      <c r="F685" s="1083"/>
      <c r="G685" s="1083"/>
      <c r="H685" s="1083"/>
      <c r="I685" s="1083"/>
      <c r="J685" s="1083"/>
      <c r="K685" s="1083"/>
      <c r="L685" s="1083"/>
      <c r="M685" s="1083"/>
      <c r="N685" s="1083"/>
    </row>
    <row r="686" spans="1:14" ht="16.5" thickBot="1" x14ac:dyDescent="0.3">
      <c r="A686" s="62"/>
      <c r="B686" s="697"/>
      <c r="C686" s="695" t="str">
        <f t="shared" si="12"/>
        <v/>
      </c>
      <c r="D686" s="696"/>
      <c r="E686" s="694"/>
      <c r="F686" s="1083"/>
      <c r="G686" s="1083"/>
      <c r="H686" s="1083"/>
      <c r="I686" s="1083"/>
      <c r="J686" s="1083"/>
      <c r="K686" s="1083"/>
      <c r="L686" s="1083"/>
      <c r="M686" s="1083"/>
      <c r="N686" s="1083"/>
    </row>
    <row r="687" spans="1:14" ht="16.5" thickBot="1" x14ac:dyDescent="0.3">
      <c r="A687" s="62"/>
      <c r="B687" s="697"/>
      <c r="C687" s="695" t="str">
        <f t="shared" si="12"/>
        <v/>
      </c>
      <c r="D687" s="696"/>
      <c r="E687" s="694"/>
      <c r="F687" s="1083"/>
      <c r="G687" s="1083"/>
      <c r="H687" s="1083"/>
      <c r="I687" s="1083"/>
      <c r="J687" s="1083"/>
      <c r="K687" s="1083"/>
      <c r="L687" s="1083"/>
      <c r="M687" s="1083"/>
      <c r="N687" s="1083"/>
    </row>
    <row r="688" spans="1:14" ht="16.5" thickBot="1" x14ac:dyDescent="0.3">
      <c r="A688" s="62"/>
      <c r="B688" s="697"/>
      <c r="C688" s="695" t="str">
        <f t="shared" si="12"/>
        <v/>
      </c>
      <c r="D688" s="696"/>
      <c r="E688" s="694"/>
      <c r="F688" s="1083"/>
      <c r="G688" s="1083"/>
      <c r="H688" s="1083"/>
      <c r="I688" s="1083"/>
      <c r="J688" s="1083"/>
      <c r="K688" s="1083"/>
      <c r="L688" s="1083"/>
      <c r="M688" s="1083"/>
      <c r="N688" s="1083"/>
    </row>
    <row r="689" spans="1:14" ht="16.5" thickBot="1" x14ac:dyDescent="0.3">
      <c r="A689" s="62"/>
      <c r="B689" s="697"/>
      <c r="C689" s="695" t="str">
        <f t="shared" si="12"/>
        <v/>
      </c>
      <c r="D689" s="696"/>
      <c r="E689" s="694"/>
      <c r="F689" s="1083"/>
      <c r="G689" s="1083"/>
      <c r="H689" s="1083"/>
      <c r="I689" s="1083"/>
      <c r="J689" s="1083"/>
      <c r="K689" s="1083"/>
      <c r="L689" s="1083"/>
      <c r="M689" s="1083"/>
      <c r="N689" s="1083"/>
    </row>
    <row r="690" spans="1:14" ht="16.5" thickBot="1" x14ac:dyDescent="0.3">
      <c r="A690" s="62"/>
      <c r="B690" s="697"/>
      <c r="C690" s="695" t="str">
        <f t="shared" si="12"/>
        <v/>
      </c>
      <c r="D690" s="696"/>
      <c r="E690" s="694"/>
      <c r="F690" s="1083"/>
      <c r="G690" s="1083"/>
      <c r="H690" s="1083"/>
      <c r="I690" s="1083"/>
      <c r="J690" s="1083"/>
      <c r="K690" s="1083"/>
      <c r="L690" s="1083"/>
      <c r="M690" s="1083"/>
      <c r="N690" s="1083"/>
    </row>
    <row r="691" spans="1:14" ht="16.5" thickBot="1" x14ac:dyDescent="0.3">
      <c r="A691" s="62"/>
      <c r="B691" s="697"/>
      <c r="C691" s="695" t="str">
        <f t="shared" si="12"/>
        <v/>
      </c>
      <c r="D691" s="696"/>
      <c r="E691" s="694"/>
      <c r="F691" s="1083"/>
      <c r="G691" s="1083"/>
      <c r="H691" s="1083"/>
      <c r="I691" s="1083"/>
      <c r="J691" s="1083"/>
      <c r="K691" s="1083"/>
      <c r="L691" s="1083"/>
      <c r="M691" s="1083"/>
      <c r="N691" s="1083"/>
    </row>
    <row r="692" spans="1:14" ht="16.5" thickBot="1" x14ac:dyDescent="0.3">
      <c r="A692" s="62"/>
      <c r="B692" s="697"/>
      <c r="C692" s="695" t="str">
        <f t="shared" si="12"/>
        <v/>
      </c>
      <c r="D692" s="696"/>
      <c r="E692" s="694"/>
      <c r="F692" s="1083"/>
      <c r="G692" s="1083"/>
      <c r="H692" s="1083"/>
      <c r="I692" s="1083"/>
      <c r="J692" s="1083"/>
      <c r="K692" s="1083"/>
      <c r="L692" s="1083"/>
      <c r="M692" s="1083"/>
      <c r="N692" s="1083"/>
    </row>
    <row r="693" spans="1:14" ht="16.5" thickBot="1" x14ac:dyDescent="0.3">
      <c r="A693" s="62"/>
      <c r="B693" s="697"/>
      <c r="C693" s="695" t="str">
        <f t="shared" si="12"/>
        <v/>
      </c>
      <c r="D693" s="696"/>
      <c r="E693" s="694"/>
      <c r="F693" s="1083"/>
      <c r="G693" s="1083"/>
      <c r="H693" s="1083"/>
      <c r="I693" s="1083"/>
      <c r="J693" s="1083"/>
      <c r="K693" s="1083"/>
      <c r="L693" s="1083"/>
      <c r="M693" s="1083"/>
      <c r="N693" s="1083"/>
    </row>
    <row r="694" spans="1:14" ht="16.5" thickBot="1" x14ac:dyDescent="0.3">
      <c r="A694" s="62"/>
      <c r="B694" s="697"/>
      <c r="C694" s="695" t="str">
        <f t="shared" si="12"/>
        <v/>
      </c>
      <c r="D694" s="696"/>
      <c r="E694" s="694"/>
      <c r="F694" s="1083"/>
      <c r="G694" s="1083"/>
      <c r="H694" s="1083"/>
      <c r="I694" s="1083"/>
      <c r="J694" s="1083"/>
      <c r="K694" s="1083"/>
      <c r="L694" s="1083"/>
      <c r="M694" s="1083"/>
      <c r="N694" s="1083"/>
    </row>
    <row r="695" spans="1:14" ht="16.5" thickBot="1" x14ac:dyDescent="0.3">
      <c r="A695" s="62"/>
      <c r="B695" s="697"/>
      <c r="C695" s="695" t="str">
        <f t="shared" si="12"/>
        <v/>
      </c>
      <c r="D695" s="696"/>
      <c r="E695" s="694"/>
      <c r="F695" s="1083"/>
      <c r="G695" s="1083"/>
      <c r="H695" s="1083"/>
      <c r="I695" s="1083"/>
      <c r="J695" s="1083"/>
      <c r="K695" s="1083"/>
      <c r="L695" s="1083"/>
      <c r="M695" s="1083"/>
      <c r="N695" s="1083"/>
    </row>
    <row r="696" spans="1:14" ht="16.5" thickBot="1" x14ac:dyDescent="0.3">
      <c r="A696" s="62"/>
      <c r="B696" s="697"/>
      <c r="C696" s="695" t="str">
        <f t="shared" si="12"/>
        <v/>
      </c>
      <c r="D696" s="696"/>
      <c r="E696" s="694"/>
      <c r="F696" s="1083"/>
      <c r="G696" s="1083"/>
      <c r="H696" s="1083"/>
      <c r="I696" s="1083"/>
      <c r="J696" s="1083"/>
      <c r="K696" s="1083"/>
      <c r="L696" s="1083"/>
      <c r="M696" s="1083"/>
      <c r="N696" s="1083"/>
    </row>
    <row r="697" spans="1:14" ht="16.5" thickBot="1" x14ac:dyDescent="0.3">
      <c r="A697" s="62"/>
      <c r="B697" s="697"/>
      <c r="C697" s="695" t="str">
        <f t="shared" si="12"/>
        <v/>
      </c>
      <c r="D697" s="696"/>
      <c r="E697" s="694"/>
      <c r="F697" s="1083"/>
      <c r="G697" s="1083"/>
      <c r="H697" s="1083"/>
      <c r="I697" s="1083"/>
      <c r="J697" s="1083"/>
      <c r="K697" s="1083"/>
      <c r="L697" s="1083"/>
      <c r="M697" s="1083"/>
      <c r="N697" s="1083"/>
    </row>
    <row r="698" spans="1:14" ht="16.5" thickBot="1" x14ac:dyDescent="0.3">
      <c r="A698" s="62"/>
      <c r="B698" s="697"/>
      <c r="C698" s="695" t="str">
        <f t="shared" si="12"/>
        <v/>
      </c>
      <c r="D698" s="696"/>
      <c r="E698" s="694"/>
      <c r="F698" s="1083"/>
      <c r="G698" s="1083"/>
      <c r="H698" s="1083"/>
      <c r="I698" s="1083"/>
      <c r="J698" s="1083"/>
      <c r="K698" s="1083"/>
      <c r="L698" s="1083"/>
      <c r="M698" s="1083"/>
      <c r="N698" s="1083"/>
    </row>
    <row r="699" spans="1:14" ht="16.5" thickBot="1" x14ac:dyDescent="0.3">
      <c r="A699" s="62"/>
      <c r="B699" s="697"/>
      <c r="C699" s="695" t="str">
        <f t="shared" si="12"/>
        <v/>
      </c>
      <c r="D699" s="696"/>
      <c r="E699" s="694"/>
      <c r="F699" s="1083"/>
      <c r="G699" s="1083"/>
      <c r="H699" s="1083"/>
      <c r="I699" s="1083"/>
      <c r="J699" s="1083"/>
      <c r="K699" s="1083"/>
      <c r="L699" s="1083"/>
      <c r="M699" s="1083"/>
      <c r="N699" s="1083"/>
    </row>
    <row r="700" spans="1:14" ht="16.5" thickBot="1" x14ac:dyDescent="0.3">
      <c r="A700" s="62"/>
      <c r="B700" s="697"/>
      <c r="C700" s="695" t="str">
        <f t="shared" si="12"/>
        <v/>
      </c>
      <c r="D700" s="696"/>
      <c r="E700" s="694"/>
      <c r="F700" s="1083"/>
      <c r="G700" s="1083"/>
      <c r="H700" s="1083"/>
      <c r="I700" s="1083"/>
      <c r="J700" s="1083"/>
      <c r="K700" s="1083"/>
      <c r="L700" s="1083"/>
      <c r="M700" s="1083"/>
      <c r="N700" s="1083"/>
    </row>
    <row r="701" spans="1:14" ht="16.5" thickBot="1" x14ac:dyDescent="0.3">
      <c r="A701" s="62"/>
      <c r="B701" s="697"/>
      <c r="C701" s="695" t="str">
        <f t="shared" si="12"/>
        <v/>
      </c>
      <c r="D701" s="696"/>
      <c r="E701" s="694"/>
      <c r="F701" s="1083"/>
      <c r="G701" s="1083"/>
      <c r="H701" s="1083"/>
      <c r="I701" s="1083"/>
      <c r="J701" s="1083"/>
      <c r="K701" s="1083"/>
      <c r="L701" s="1083"/>
      <c r="M701" s="1083"/>
      <c r="N701" s="1083"/>
    </row>
    <row r="702" spans="1:14" ht="16.5" thickBot="1" x14ac:dyDescent="0.3">
      <c r="A702" s="62"/>
      <c r="B702" s="697"/>
      <c r="C702" s="695" t="str">
        <f t="shared" si="12"/>
        <v/>
      </c>
      <c r="D702" s="696"/>
      <c r="E702" s="694"/>
      <c r="F702" s="1083"/>
      <c r="G702" s="1083"/>
      <c r="H702" s="1083"/>
      <c r="I702" s="1083"/>
      <c r="J702" s="1083"/>
      <c r="K702" s="1083"/>
      <c r="L702" s="1083"/>
      <c r="M702" s="1083"/>
      <c r="N702" s="1083"/>
    </row>
    <row r="703" spans="1:14" ht="16.5" thickBot="1" x14ac:dyDescent="0.3">
      <c r="A703" s="62"/>
      <c r="B703" s="697"/>
      <c r="C703" s="695" t="str">
        <f t="shared" si="12"/>
        <v/>
      </c>
      <c r="D703" s="696"/>
      <c r="E703" s="694"/>
      <c r="F703" s="1083"/>
      <c r="G703" s="1083"/>
      <c r="H703" s="1083"/>
      <c r="I703" s="1083"/>
      <c r="J703" s="1083"/>
      <c r="K703" s="1083"/>
      <c r="L703" s="1083"/>
      <c r="M703" s="1083"/>
      <c r="N703" s="1083"/>
    </row>
    <row r="704" spans="1:14" ht="16.5" thickBot="1" x14ac:dyDescent="0.3">
      <c r="A704" s="62"/>
      <c r="B704" s="697"/>
      <c r="C704" s="695" t="str">
        <f t="shared" si="12"/>
        <v/>
      </c>
      <c r="D704" s="696"/>
      <c r="E704" s="694"/>
      <c r="F704" s="1083"/>
      <c r="G704" s="1083"/>
      <c r="H704" s="1083"/>
      <c r="I704" s="1083"/>
      <c r="J704" s="1083"/>
      <c r="K704" s="1083"/>
      <c r="L704" s="1083"/>
      <c r="M704" s="1083"/>
      <c r="N704" s="1083"/>
    </row>
    <row r="705" spans="1:14" ht="16.5" thickBot="1" x14ac:dyDescent="0.3">
      <c r="A705" s="62"/>
      <c r="B705" s="697"/>
      <c r="C705" s="695" t="str">
        <f t="shared" si="12"/>
        <v/>
      </c>
      <c r="D705" s="696"/>
      <c r="E705" s="694"/>
      <c r="F705" s="1083"/>
      <c r="G705" s="1083"/>
      <c r="H705" s="1083"/>
      <c r="I705" s="1083"/>
      <c r="J705" s="1083"/>
      <c r="K705" s="1083"/>
      <c r="L705" s="1083"/>
      <c r="M705" s="1083"/>
      <c r="N705" s="1083"/>
    </row>
    <row r="706" spans="1:14" ht="16.5" thickBot="1" x14ac:dyDescent="0.3">
      <c r="A706" s="62"/>
      <c r="B706" s="697"/>
      <c r="C706" s="695" t="str">
        <f t="shared" si="12"/>
        <v/>
      </c>
      <c r="D706" s="696"/>
      <c r="E706" s="694"/>
      <c r="F706" s="1083"/>
      <c r="G706" s="1083"/>
      <c r="H706" s="1083"/>
      <c r="I706" s="1083"/>
      <c r="J706" s="1083"/>
      <c r="K706" s="1083"/>
      <c r="L706" s="1083"/>
      <c r="M706" s="1083"/>
      <c r="N706" s="1083"/>
    </row>
    <row r="707" spans="1:14" ht="16.5" thickBot="1" x14ac:dyDescent="0.3">
      <c r="A707" s="62"/>
      <c r="B707" s="697"/>
      <c r="C707" s="695" t="str">
        <f t="shared" si="12"/>
        <v/>
      </c>
      <c r="D707" s="696"/>
      <c r="E707" s="694"/>
      <c r="F707" s="1083"/>
      <c r="G707" s="1083"/>
      <c r="H707" s="1083"/>
      <c r="I707" s="1083"/>
      <c r="J707" s="1083"/>
      <c r="K707" s="1083"/>
      <c r="L707" s="1083"/>
      <c r="M707" s="1083"/>
      <c r="N707" s="1083"/>
    </row>
    <row r="708" spans="1:14" ht="16.5" thickBot="1" x14ac:dyDescent="0.3">
      <c r="A708" s="62"/>
      <c r="B708" s="697"/>
      <c r="C708" s="695" t="str">
        <f t="shared" si="12"/>
        <v/>
      </c>
      <c r="D708" s="696"/>
      <c r="E708" s="694"/>
      <c r="F708" s="1083"/>
      <c r="G708" s="1083"/>
      <c r="H708" s="1083"/>
      <c r="I708" s="1083"/>
      <c r="J708" s="1083"/>
      <c r="K708" s="1083"/>
      <c r="L708" s="1083"/>
      <c r="M708" s="1083"/>
      <c r="N708" s="1083"/>
    </row>
    <row r="709" spans="1:14" ht="16.5" thickBot="1" x14ac:dyDescent="0.3">
      <c r="A709" s="62"/>
      <c r="B709" s="697"/>
      <c r="C709" s="695" t="str">
        <f t="shared" si="12"/>
        <v/>
      </c>
      <c r="D709" s="696"/>
      <c r="E709" s="694"/>
      <c r="F709" s="1083"/>
      <c r="G709" s="1083"/>
      <c r="H709" s="1083"/>
      <c r="I709" s="1083"/>
      <c r="J709" s="1083"/>
      <c r="K709" s="1083"/>
      <c r="L709" s="1083"/>
      <c r="M709" s="1083"/>
      <c r="N709" s="1083"/>
    </row>
    <row r="710" spans="1:14" ht="16.5" thickBot="1" x14ac:dyDescent="0.3">
      <c r="A710" s="62"/>
      <c r="B710" s="697"/>
      <c r="C710" s="695" t="str">
        <f t="shared" si="12"/>
        <v/>
      </c>
      <c r="D710" s="696"/>
      <c r="E710" s="694"/>
      <c r="F710" s="1083"/>
      <c r="G710" s="1083"/>
      <c r="H710" s="1083"/>
      <c r="I710" s="1083"/>
      <c r="J710" s="1083"/>
      <c r="K710" s="1083"/>
      <c r="L710" s="1083"/>
      <c r="M710" s="1083"/>
      <c r="N710" s="1083"/>
    </row>
    <row r="711" spans="1:14" ht="16.5" thickBot="1" x14ac:dyDescent="0.3">
      <c r="A711" s="62"/>
      <c r="B711" s="697"/>
      <c r="C711" s="695" t="str">
        <f t="shared" si="12"/>
        <v/>
      </c>
      <c r="D711" s="696"/>
      <c r="E711" s="694"/>
      <c r="F711" s="1083"/>
      <c r="G711" s="1083"/>
      <c r="H711" s="1083"/>
      <c r="I711" s="1083"/>
      <c r="J711" s="1083"/>
      <c r="K711" s="1083"/>
      <c r="L711" s="1083"/>
      <c r="M711" s="1083"/>
      <c r="N711" s="1083"/>
    </row>
    <row r="712" spans="1:14" ht="16.5" thickBot="1" x14ac:dyDescent="0.3">
      <c r="A712" s="62"/>
      <c r="B712" s="697"/>
      <c r="C712" s="695" t="str">
        <f t="shared" si="12"/>
        <v/>
      </c>
      <c r="D712" s="696"/>
      <c r="E712" s="694"/>
      <c r="F712" s="1083"/>
      <c r="G712" s="1083"/>
      <c r="H712" s="1083"/>
      <c r="I712" s="1083"/>
      <c r="J712" s="1083"/>
      <c r="K712" s="1083"/>
      <c r="L712" s="1083"/>
      <c r="M712" s="1083"/>
      <c r="N712" s="1083"/>
    </row>
    <row r="713" spans="1:14" ht="16.5" thickBot="1" x14ac:dyDescent="0.3">
      <c r="A713" s="62"/>
      <c r="B713" s="697"/>
      <c r="C713" s="695" t="str">
        <f t="shared" si="12"/>
        <v/>
      </c>
      <c r="D713" s="696"/>
      <c r="E713" s="694"/>
      <c r="F713" s="1083"/>
      <c r="G713" s="1083"/>
      <c r="H713" s="1083"/>
      <c r="I713" s="1083"/>
      <c r="J713" s="1083"/>
      <c r="K713" s="1083"/>
      <c r="L713" s="1083"/>
      <c r="M713" s="1083"/>
      <c r="N713" s="1083"/>
    </row>
    <row r="714" spans="1:14" ht="16.5" thickBot="1" x14ac:dyDescent="0.3">
      <c r="A714" s="62"/>
      <c r="B714" s="697"/>
      <c r="C714" s="695" t="str">
        <f t="shared" si="12"/>
        <v/>
      </c>
      <c r="D714" s="696"/>
      <c r="E714" s="694"/>
      <c r="F714" s="1083"/>
      <c r="G714" s="1083"/>
      <c r="H714" s="1083"/>
      <c r="I714" s="1083"/>
      <c r="J714" s="1083"/>
      <c r="K714" s="1083"/>
      <c r="L714" s="1083"/>
      <c r="M714" s="1083"/>
      <c r="N714" s="1083"/>
    </row>
    <row r="715" spans="1:14" ht="16.5" thickBot="1" x14ac:dyDescent="0.3">
      <c r="A715" s="62"/>
      <c r="B715" s="697"/>
      <c r="C715" s="695" t="str">
        <f t="shared" si="12"/>
        <v/>
      </c>
      <c r="D715" s="696"/>
      <c r="E715" s="694"/>
      <c r="F715" s="1083"/>
      <c r="G715" s="1083"/>
      <c r="H715" s="1083"/>
      <c r="I715" s="1083"/>
      <c r="J715" s="1083"/>
      <c r="K715" s="1083"/>
      <c r="L715" s="1083"/>
      <c r="M715" s="1083"/>
      <c r="N715" s="1083"/>
    </row>
    <row r="716" spans="1:14" ht="16.5" thickBot="1" x14ac:dyDescent="0.3">
      <c r="A716" s="62"/>
      <c r="B716" s="697"/>
      <c r="C716" s="695" t="str">
        <f t="shared" ref="C716:C779" si="13">IF(B716&gt;0, (B716-B715), "")</f>
        <v/>
      </c>
      <c r="D716" s="696"/>
      <c r="E716" s="694"/>
      <c r="F716" s="1083"/>
      <c r="G716" s="1083"/>
      <c r="H716" s="1083"/>
      <c r="I716" s="1083"/>
      <c r="J716" s="1083"/>
      <c r="K716" s="1083"/>
      <c r="L716" s="1083"/>
      <c r="M716" s="1083"/>
      <c r="N716" s="1083"/>
    </row>
    <row r="717" spans="1:14" ht="16.5" thickBot="1" x14ac:dyDescent="0.3">
      <c r="A717" s="62"/>
      <c r="B717" s="697"/>
      <c r="C717" s="695" t="str">
        <f t="shared" si="13"/>
        <v/>
      </c>
      <c r="D717" s="696"/>
      <c r="E717" s="694"/>
      <c r="F717" s="1083"/>
      <c r="G717" s="1083"/>
      <c r="H717" s="1083"/>
      <c r="I717" s="1083"/>
      <c r="J717" s="1083"/>
      <c r="K717" s="1083"/>
      <c r="L717" s="1083"/>
      <c r="M717" s="1083"/>
      <c r="N717" s="1083"/>
    </row>
    <row r="718" spans="1:14" ht="16.5" thickBot="1" x14ac:dyDescent="0.3">
      <c r="A718" s="62"/>
      <c r="B718" s="697"/>
      <c r="C718" s="695" t="str">
        <f t="shared" si="13"/>
        <v/>
      </c>
      <c r="D718" s="696"/>
      <c r="E718" s="694"/>
      <c r="F718" s="1083"/>
      <c r="G718" s="1083"/>
      <c r="H718" s="1083"/>
      <c r="I718" s="1083"/>
      <c r="J718" s="1083"/>
      <c r="K718" s="1083"/>
      <c r="L718" s="1083"/>
      <c r="M718" s="1083"/>
      <c r="N718" s="1083"/>
    </row>
    <row r="719" spans="1:14" ht="16.5" thickBot="1" x14ac:dyDescent="0.3">
      <c r="A719" s="62"/>
      <c r="B719" s="697"/>
      <c r="C719" s="695" t="str">
        <f t="shared" si="13"/>
        <v/>
      </c>
      <c r="D719" s="696"/>
      <c r="E719" s="694"/>
      <c r="F719" s="1083"/>
      <c r="G719" s="1083"/>
      <c r="H719" s="1083"/>
      <c r="I719" s="1083"/>
      <c r="J719" s="1083"/>
      <c r="K719" s="1083"/>
      <c r="L719" s="1083"/>
      <c r="M719" s="1083"/>
      <c r="N719" s="1083"/>
    </row>
    <row r="720" spans="1:14" ht="16.5" thickBot="1" x14ac:dyDescent="0.3">
      <c r="A720" s="62"/>
      <c r="B720" s="697"/>
      <c r="C720" s="695" t="str">
        <f t="shared" si="13"/>
        <v/>
      </c>
      <c r="D720" s="696"/>
      <c r="E720" s="694"/>
      <c r="F720" s="1083"/>
      <c r="G720" s="1083"/>
      <c r="H720" s="1083"/>
      <c r="I720" s="1083"/>
      <c r="J720" s="1083"/>
      <c r="K720" s="1083"/>
      <c r="L720" s="1083"/>
      <c r="M720" s="1083"/>
      <c r="N720" s="1083"/>
    </row>
    <row r="721" spans="1:14" ht="16.5" thickBot="1" x14ac:dyDescent="0.3">
      <c r="A721" s="62"/>
      <c r="B721" s="697"/>
      <c r="C721" s="695" t="str">
        <f t="shared" si="13"/>
        <v/>
      </c>
      <c r="D721" s="696"/>
      <c r="E721" s="694"/>
      <c r="F721" s="1083"/>
      <c r="G721" s="1083"/>
      <c r="H721" s="1083"/>
      <c r="I721" s="1083"/>
      <c r="J721" s="1083"/>
      <c r="K721" s="1083"/>
      <c r="L721" s="1083"/>
      <c r="M721" s="1083"/>
      <c r="N721" s="1083"/>
    </row>
    <row r="722" spans="1:14" ht="16.5" thickBot="1" x14ac:dyDescent="0.3">
      <c r="A722" s="62"/>
      <c r="B722" s="697"/>
      <c r="C722" s="695" t="str">
        <f t="shared" si="13"/>
        <v/>
      </c>
      <c r="D722" s="696"/>
      <c r="E722" s="694"/>
      <c r="F722" s="1083"/>
      <c r="G722" s="1083"/>
      <c r="H722" s="1083"/>
      <c r="I722" s="1083"/>
      <c r="J722" s="1083"/>
      <c r="K722" s="1083"/>
      <c r="L722" s="1083"/>
      <c r="M722" s="1083"/>
      <c r="N722" s="1083"/>
    </row>
    <row r="723" spans="1:14" ht="16.5" thickBot="1" x14ac:dyDescent="0.3">
      <c r="A723" s="62"/>
      <c r="B723" s="697"/>
      <c r="C723" s="695" t="str">
        <f t="shared" si="13"/>
        <v/>
      </c>
      <c r="D723" s="696"/>
      <c r="E723" s="694"/>
      <c r="F723" s="1083"/>
      <c r="G723" s="1083"/>
      <c r="H723" s="1083"/>
      <c r="I723" s="1083"/>
      <c r="J723" s="1083"/>
      <c r="K723" s="1083"/>
      <c r="L723" s="1083"/>
      <c r="M723" s="1083"/>
      <c r="N723" s="1083"/>
    </row>
    <row r="724" spans="1:14" ht="16.5" thickBot="1" x14ac:dyDescent="0.3">
      <c r="A724" s="62"/>
      <c r="B724" s="697"/>
      <c r="C724" s="695" t="str">
        <f t="shared" si="13"/>
        <v/>
      </c>
      <c r="D724" s="696"/>
      <c r="E724" s="694"/>
      <c r="F724" s="1083"/>
      <c r="G724" s="1083"/>
      <c r="H724" s="1083"/>
      <c r="I724" s="1083"/>
      <c r="J724" s="1083"/>
      <c r="K724" s="1083"/>
      <c r="L724" s="1083"/>
      <c r="M724" s="1083"/>
      <c r="N724" s="1083"/>
    </row>
    <row r="725" spans="1:14" ht="16.5" thickBot="1" x14ac:dyDescent="0.3">
      <c r="A725" s="62"/>
      <c r="B725" s="697"/>
      <c r="C725" s="695" t="str">
        <f t="shared" si="13"/>
        <v/>
      </c>
      <c r="D725" s="696"/>
      <c r="E725" s="694"/>
      <c r="F725" s="1083"/>
      <c r="G725" s="1083"/>
      <c r="H725" s="1083"/>
      <c r="I725" s="1083"/>
      <c r="J725" s="1083"/>
      <c r="K725" s="1083"/>
      <c r="L725" s="1083"/>
      <c r="M725" s="1083"/>
      <c r="N725" s="1083"/>
    </row>
    <row r="726" spans="1:14" ht="16.5" thickBot="1" x14ac:dyDescent="0.3">
      <c r="A726" s="62"/>
      <c r="B726" s="697"/>
      <c r="C726" s="695" t="str">
        <f t="shared" si="13"/>
        <v/>
      </c>
      <c r="D726" s="696"/>
      <c r="E726" s="694"/>
      <c r="F726" s="1083"/>
      <c r="G726" s="1083"/>
      <c r="H726" s="1083"/>
      <c r="I726" s="1083"/>
      <c r="J726" s="1083"/>
      <c r="K726" s="1083"/>
      <c r="L726" s="1083"/>
      <c r="M726" s="1083"/>
      <c r="N726" s="1083"/>
    </row>
    <row r="727" spans="1:14" ht="16.5" thickBot="1" x14ac:dyDescent="0.3">
      <c r="A727" s="62"/>
      <c r="B727" s="697"/>
      <c r="C727" s="695" t="str">
        <f t="shared" si="13"/>
        <v/>
      </c>
      <c r="D727" s="696"/>
      <c r="E727" s="694"/>
      <c r="F727" s="1083"/>
      <c r="G727" s="1083"/>
      <c r="H727" s="1083"/>
      <c r="I727" s="1083"/>
      <c r="J727" s="1083"/>
      <c r="K727" s="1083"/>
      <c r="L727" s="1083"/>
      <c r="M727" s="1083"/>
      <c r="N727" s="1083"/>
    </row>
    <row r="728" spans="1:14" ht="16.5" thickBot="1" x14ac:dyDescent="0.3">
      <c r="A728" s="62"/>
      <c r="B728" s="697"/>
      <c r="C728" s="695" t="str">
        <f t="shared" si="13"/>
        <v/>
      </c>
      <c r="D728" s="696"/>
      <c r="E728" s="694"/>
      <c r="F728" s="1083"/>
      <c r="G728" s="1083"/>
      <c r="H728" s="1083"/>
      <c r="I728" s="1083"/>
      <c r="J728" s="1083"/>
      <c r="K728" s="1083"/>
      <c r="L728" s="1083"/>
      <c r="M728" s="1083"/>
      <c r="N728" s="1083"/>
    </row>
    <row r="729" spans="1:14" ht="16.5" thickBot="1" x14ac:dyDescent="0.3">
      <c r="A729" s="62"/>
      <c r="B729" s="697"/>
      <c r="C729" s="695" t="str">
        <f t="shared" si="13"/>
        <v/>
      </c>
      <c r="D729" s="696"/>
      <c r="E729" s="694"/>
      <c r="F729" s="1083"/>
      <c r="G729" s="1083"/>
      <c r="H729" s="1083"/>
      <c r="I729" s="1083"/>
      <c r="J729" s="1083"/>
      <c r="K729" s="1083"/>
      <c r="L729" s="1083"/>
      <c r="M729" s="1083"/>
      <c r="N729" s="1083"/>
    </row>
    <row r="730" spans="1:14" ht="16.5" thickBot="1" x14ac:dyDescent="0.3">
      <c r="A730" s="62"/>
      <c r="B730" s="697"/>
      <c r="C730" s="695" t="str">
        <f t="shared" si="13"/>
        <v/>
      </c>
      <c r="D730" s="696"/>
      <c r="E730" s="694"/>
      <c r="F730" s="1083"/>
      <c r="G730" s="1083"/>
      <c r="H730" s="1083"/>
      <c r="I730" s="1083"/>
      <c r="J730" s="1083"/>
      <c r="K730" s="1083"/>
      <c r="L730" s="1083"/>
      <c r="M730" s="1083"/>
      <c r="N730" s="1083"/>
    </row>
    <row r="731" spans="1:14" ht="16.5" thickBot="1" x14ac:dyDescent="0.3">
      <c r="A731" s="62"/>
      <c r="B731" s="697"/>
      <c r="C731" s="695" t="str">
        <f t="shared" si="13"/>
        <v/>
      </c>
      <c r="D731" s="696"/>
      <c r="E731" s="694"/>
      <c r="F731" s="1083"/>
      <c r="G731" s="1083"/>
      <c r="H731" s="1083"/>
      <c r="I731" s="1083"/>
      <c r="J731" s="1083"/>
      <c r="K731" s="1083"/>
      <c r="L731" s="1083"/>
      <c r="M731" s="1083"/>
      <c r="N731" s="1083"/>
    </row>
    <row r="732" spans="1:14" ht="16.5" thickBot="1" x14ac:dyDescent="0.3">
      <c r="A732" s="62"/>
      <c r="B732" s="697"/>
      <c r="C732" s="695" t="str">
        <f t="shared" si="13"/>
        <v/>
      </c>
      <c r="D732" s="696"/>
      <c r="E732" s="694"/>
      <c r="F732" s="1083"/>
      <c r="G732" s="1083"/>
      <c r="H732" s="1083"/>
      <c r="I732" s="1083"/>
      <c r="J732" s="1083"/>
      <c r="K732" s="1083"/>
      <c r="L732" s="1083"/>
      <c r="M732" s="1083"/>
      <c r="N732" s="1083"/>
    </row>
    <row r="733" spans="1:14" ht="16.5" thickBot="1" x14ac:dyDescent="0.3">
      <c r="A733" s="62"/>
      <c r="B733" s="697"/>
      <c r="C733" s="695" t="str">
        <f t="shared" si="13"/>
        <v/>
      </c>
      <c r="D733" s="696"/>
      <c r="E733" s="694"/>
      <c r="F733" s="1083"/>
      <c r="G733" s="1083"/>
      <c r="H733" s="1083"/>
      <c r="I733" s="1083"/>
      <c r="J733" s="1083"/>
      <c r="K733" s="1083"/>
      <c r="L733" s="1083"/>
      <c r="M733" s="1083"/>
      <c r="N733" s="1083"/>
    </row>
    <row r="734" spans="1:14" ht="16.5" thickBot="1" x14ac:dyDescent="0.3">
      <c r="A734" s="62"/>
      <c r="B734" s="697"/>
      <c r="C734" s="695" t="str">
        <f t="shared" si="13"/>
        <v/>
      </c>
      <c r="D734" s="696"/>
      <c r="E734" s="694"/>
      <c r="F734" s="1083"/>
      <c r="G734" s="1083"/>
      <c r="H734" s="1083"/>
      <c r="I734" s="1083"/>
      <c r="J734" s="1083"/>
      <c r="K734" s="1083"/>
      <c r="L734" s="1083"/>
      <c r="M734" s="1083"/>
      <c r="N734" s="1083"/>
    </row>
    <row r="735" spans="1:14" ht="16.5" thickBot="1" x14ac:dyDescent="0.3">
      <c r="A735" s="62"/>
      <c r="B735" s="697"/>
      <c r="C735" s="695" t="str">
        <f t="shared" si="13"/>
        <v/>
      </c>
      <c r="D735" s="696"/>
      <c r="E735" s="694"/>
      <c r="F735" s="1083"/>
      <c r="G735" s="1083"/>
      <c r="H735" s="1083"/>
      <c r="I735" s="1083"/>
      <c r="J735" s="1083"/>
      <c r="K735" s="1083"/>
      <c r="L735" s="1083"/>
      <c r="M735" s="1083"/>
      <c r="N735" s="1083"/>
    </row>
    <row r="736" spans="1:14" ht="16.5" thickBot="1" x14ac:dyDescent="0.3">
      <c r="A736" s="62"/>
      <c r="B736" s="697"/>
      <c r="C736" s="695" t="str">
        <f t="shared" si="13"/>
        <v/>
      </c>
      <c r="D736" s="696"/>
      <c r="E736" s="694"/>
      <c r="F736" s="1083"/>
      <c r="G736" s="1083"/>
      <c r="H736" s="1083"/>
      <c r="I736" s="1083"/>
      <c r="J736" s="1083"/>
      <c r="K736" s="1083"/>
      <c r="L736" s="1083"/>
      <c r="M736" s="1083"/>
      <c r="N736" s="1083"/>
    </row>
    <row r="737" spans="1:14" ht="16.5" thickBot="1" x14ac:dyDescent="0.3">
      <c r="A737" s="62"/>
      <c r="B737" s="697"/>
      <c r="C737" s="695" t="str">
        <f t="shared" si="13"/>
        <v/>
      </c>
      <c r="D737" s="696"/>
      <c r="E737" s="694"/>
      <c r="F737" s="1083"/>
      <c r="G737" s="1083"/>
      <c r="H737" s="1083"/>
      <c r="I737" s="1083"/>
      <c r="J737" s="1083"/>
      <c r="K737" s="1083"/>
      <c r="L737" s="1083"/>
      <c r="M737" s="1083"/>
      <c r="N737" s="1083"/>
    </row>
    <row r="738" spans="1:14" ht="16.5" thickBot="1" x14ac:dyDescent="0.3">
      <c r="A738" s="62"/>
      <c r="B738" s="697"/>
      <c r="C738" s="695" t="str">
        <f t="shared" si="13"/>
        <v/>
      </c>
      <c r="D738" s="696"/>
      <c r="E738" s="694"/>
      <c r="F738" s="1083"/>
      <c r="G738" s="1083"/>
      <c r="H738" s="1083"/>
      <c r="I738" s="1083"/>
      <c r="J738" s="1083"/>
      <c r="K738" s="1083"/>
      <c r="L738" s="1083"/>
      <c r="M738" s="1083"/>
      <c r="N738" s="1083"/>
    </row>
    <row r="739" spans="1:14" ht="16.5" thickBot="1" x14ac:dyDescent="0.3">
      <c r="A739" s="62"/>
      <c r="B739" s="697"/>
      <c r="C739" s="695" t="str">
        <f t="shared" si="13"/>
        <v/>
      </c>
      <c r="D739" s="696"/>
      <c r="E739" s="694"/>
      <c r="F739" s="1083"/>
      <c r="G739" s="1083"/>
      <c r="H739" s="1083"/>
      <c r="I739" s="1083"/>
      <c r="J739" s="1083"/>
      <c r="K739" s="1083"/>
      <c r="L739" s="1083"/>
      <c r="M739" s="1083"/>
      <c r="N739" s="1083"/>
    </row>
    <row r="740" spans="1:14" ht="16.5" thickBot="1" x14ac:dyDescent="0.3">
      <c r="A740" s="62"/>
      <c r="B740" s="697"/>
      <c r="C740" s="695" t="str">
        <f t="shared" si="13"/>
        <v/>
      </c>
      <c r="D740" s="696"/>
      <c r="E740" s="694"/>
      <c r="F740" s="1083"/>
      <c r="G740" s="1083"/>
      <c r="H740" s="1083"/>
      <c r="I740" s="1083"/>
      <c r="J740" s="1083"/>
      <c r="K740" s="1083"/>
      <c r="L740" s="1083"/>
      <c r="M740" s="1083"/>
      <c r="N740" s="1083"/>
    </row>
    <row r="741" spans="1:14" ht="16.5" thickBot="1" x14ac:dyDescent="0.3">
      <c r="A741" s="62"/>
      <c r="B741" s="697"/>
      <c r="C741" s="695" t="str">
        <f t="shared" si="13"/>
        <v/>
      </c>
      <c r="D741" s="696"/>
      <c r="E741" s="694"/>
      <c r="F741" s="1083"/>
      <c r="G741" s="1083"/>
      <c r="H741" s="1083"/>
      <c r="I741" s="1083"/>
      <c r="J741" s="1083"/>
      <c r="K741" s="1083"/>
      <c r="L741" s="1083"/>
      <c r="M741" s="1083"/>
      <c r="N741" s="1083"/>
    </row>
    <row r="742" spans="1:14" ht="16.5" thickBot="1" x14ac:dyDescent="0.3">
      <c r="A742" s="62"/>
      <c r="B742" s="697"/>
      <c r="C742" s="695" t="str">
        <f t="shared" si="13"/>
        <v/>
      </c>
      <c r="D742" s="696"/>
      <c r="E742" s="694"/>
      <c r="F742" s="1083"/>
      <c r="G742" s="1083"/>
      <c r="H742" s="1083"/>
      <c r="I742" s="1083"/>
      <c r="J742" s="1083"/>
      <c r="K742" s="1083"/>
      <c r="L742" s="1083"/>
      <c r="M742" s="1083"/>
      <c r="N742" s="1083"/>
    </row>
    <row r="743" spans="1:14" ht="16.5" thickBot="1" x14ac:dyDescent="0.3">
      <c r="A743" s="62"/>
      <c r="B743" s="697"/>
      <c r="C743" s="695" t="str">
        <f t="shared" si="13"/>
        <v/>
      </c>
      <c r="D743" s="696"/>
      <c r="E743" s="694"/>
      <c r="F743" s="1083"/>
      <c r="G743" s="1083"/>
      <c r="H743" s="1083"/>
      <c r="I743" s="1083"/>
      <c r="J743" s="1083"/>
      <c r="K743" s="1083"/>
      <c r="L743" s="1083"/>
      <c r="M743" s="1083"/>
      <c r="N743" s="1083"/>
    </row>
    <row r="744" spans="1:14" ht="16.5" thickBot="1" x14ac:dyDescent="0.3">
      <c r="A744" s="62"/>
      <c r="B744" s="697"/>
      <c r="C744" s="695" t="str">
        <f t="shared" si="13"/>
        <v/>
      </c>
      <c r="D744" s="696"/>
      <c r="E744" s="694"/>
      <c r="F744" s="1083"/>
      <c r="G744" s="1083"/>
      <c r="H744" s="1083"/>
      <c r="I744" s="1083"/>
      <c r="J744" s="1083"/>
      <c r="K744" s="1083"/>
      <c r="L744" s="1083"/>
      <c r="M744" s="1083"/>
      <c r="N744" s="1083"/>
    </row>
    <row r="745" spans="1:14" ht="16.5" thickBot="1" x14ac:dyDescent="0.3">
      <c r="A745" s="62"/>
      <c r="B745" s="697"/>
      <c r="C745" s="695" t="str">
        <f t="shared" si="13"/>
        <v/>
      </c>
      <c r="D745" s="696"/>
      <c r="E745" s="694"/>
      <c r="F745" s="1083"/>
      <c r="G745" s="1083"/>
      <c r="H745" s="1083"/>
      <c r="I745" s="1083"/>
      <c r="J745" s="1083"/>
      <c r="K745" s="1083"/>
      <c r="L745" s="1083"/>
      <c r="M745" s="1083"/>
      <c r="N745" s="1083"/>
    </row>
    <row r="746" spans="1:14" ht="16.5" thickBot="1" x14ac:dyDescent="0.3">
      <c r="A746" s="62"/>
      <c r="B746" s="697"/>
      <c r="C746" s="695" t="str">
        <f t="shared" si="13"/>
        <v/>
      </c>
      <c r="D746" s="696"/>
      <c r="E746" s="694"/>
      <c r="F746" s="1083"/>
      <c r="G746" s="1083"/>
      <c r="H746" s="1083"/>
      <c r="I746" s="1083"/>
      <c r="J746" s="1083"/>
      <c r="K746" s="1083"/>
      <c r="L746" s="1083"/>
      <c r="M746" s="1083"/>
      <c r="N746" s="1083"/>
    </row>
    <row r="747" spans="1:14" ht="16.5" thickBot="1" x14ac:dyDescent="0.3">
      <c r="A747" s="62"/>
      <c r="B747" s="697"/>
      <c r="C747" s="695" t="str">
        <f t="shared" si="13"/>
        <v/>
      </c>
      <c r="D747" s="696"/>
      <c r="E747" s="694"/>
      <c r="F747" s="1083"/>
      <c r="G747" s="1083"/>
      <c r="H747" s="1083"/>
      <c r="I747" s="1083"/>
      <c r="J747" s="1083"/>
      <c r="K747" s="1083"/>
      <c r="L747" s="1083"/>
      <c r="M747" s="1083"/>
      <c r="N747" s="1083"/>
    </row>
    <row r="748" spans="1:14" ht="16.5" thickBot="1" x14ac:dyDescent="0.3">
      <c r="A748" s="62"/>
      <c r="B748" s="697"/>
      <c r="C748" s="695" t="str">
        <f t="shared" si="13"/>
        <v/>
      </c>
      <c r="D748" s="696"/>
      <c r="E748" s="694"/>
      <c r="F748" s="1083"/>
      <c r="G748" s="1083"/>
      <c r="H748" s="1083"/>
      <c r="I748" s="1083"/>
      <c r="J748" s="1083"/>
      <c r="K748" s="1083"/>
      <c r="L748" s="1083"/>
      <c r="M748" s="1083"/>
      <c r="N748" s="1083"/>
    </row>
    <row r="749" spans="1:14" ht="16.5" thickBot="1" x14ac:dyDescent="0.3">
      <c r="A749" s="62"/>
      <c r="B749" s="697"/>
      <c r="C749" s="695" t="str">
        <f t="shared" si="13"/>
        <v/>
      </c>
      <c r="D749" s="696"/>
      <c r="E749" s="694"/>
      <c r="F749" s="1083"/>
      <c r="G749" s="1083"/>
      <c r="H749" s="1083"/>
      <c r="I749" s="1083"/>
      <c r="J749" s="1083"/>
      <c r="K749" s="1083"/>
      <c r="L749" s="1083"/>
      <c r="M749" s="1083"/>
      <c r="N749" s="1083"/>
    </row>
    <row r="750" spans="1:14" ht="16.5" thickBot="1" x14ac:dyDescent="0.3">
      <c r="A750" s="62"/>
      <c r="B750" s="697"/>
      <c r="C750" s="695" t="str">
        <f t="shared" si="13"/>
        <v/>
      </c>
      <c r="D750" s="696"/>
      <c r="E750" s="694"/>
      <c r="F750" s="1083"/>
      <c r="G750" s="1083"/>
      <c r="H750" s="1083"/>
      <c r="I750" s="1083"/>
      <c r="J750" s="1083"/>
      <c r="K750" s="1083"/>
      <c r="L750" s="1083"/>
      <c r="M750" s="1083"/>
      <c r="N750" s="1083"/>
    </row>
    <row r="751" spans="1:14" ht="16.5" thickBot="1" x14ac:dyDescent="0.3">
      <c r="A751" s="62"/>
      <c r="B751" s="697"/>
      <c r="C751" s="695" t="str">
        <f t="shared" si="13"/>
        <v/>
      </c>
      <c r="D751" s="696"/>
      <c r="E751" s="694"/>
      <c r="F751" s="1083"/>
      <c r="G751" s="1083"/>
      <c r="H751" s="1083"/>
      <c r="I751" s="1083"/>
      <c r="J751" s="1083"/>
      <c r="K751" s="1083"/>
      <c r="L751" s="1083"/>
      <c r="M751" s="1083"/>
      <c r="N751" s="1083"/>
    </row>
    <row r="752" spans="1:14" ht="16.5" thickBot="1" x14ac:dyDescent="0.3">
      <c r="A752" s="62"/>
      <c r="B752" s="697"/>
      <c r="C752" s="695" t="str">
        <f t="shared" si="13"/>
        <v/>
      </c>
      <c r="D752" s="696"/>
      <c r="E752" s="694"/>
      <c r="F752" s="1083"/>
      <c r="G752" s="1083"/>
      <c r="H752" s="1083"/>
      <c r="I752" s="1083"/>
      <c r="J752" s="1083"/>
      <c r="K752" s="1083"/>
      <c r="L752" s="1083"/>
      <c r="M752" s="1083"/>
      <c r="N752" s="1083"/>
    </row>
    <row r="753" spans="1:14" ht="16.5" thickBot="1" x14ac:dyDescent="0.3">
      <c r="A753" s="62"/>
      <c r="B753" s="697"/>
      <c r="C753" s="695" t="str">
        <f t="shared" si="13"/>
        <v/>
      </c>
      <c r="D753" s="696"/>
      <c r="E753" s="694"/>
      <c r="F753" s="1083"/>
      <c r="G753" s="1083"/>
      <c r="H753" s="1083"/>
      <c r="I753" s="1083"/>
      <c r="J753" s="1083"/>
      <c r="K753" s="1083"/>
      <c r="L753" s="1083"/>
      <c r="M753" s="1083"/>
      <c r="N753" s="1083"/>
    </row>
    <row r="754" spans="1:14" ht="16.5" thickBot="1" x14ac:dyDescent="0.3">
      <c r="A754" s="62"/>
      <c r="B754" s="697"/>
      <c r="C754" s="695" t="str">
        <f t="shared" si="13"/>
        <v/>
      </c>
      <c r="D754" s="696"/>
      <c r="E754" s="694"/>
      <c r="F754" s="1083"/>
      <c r="G754" s="1083"/>
      <c r="H754" s="1083"/>
      <c r="I754" s="1083"/>
      <c r="J754" s="1083"/>
      <c r="K754" s="1083"/>
      <c r="L754" s="1083"/>
      <c r="M754" s="1083"/>
      <c r="N754" s="1083"/>
    </row>
    <row r="755" spans="1:14" ht="16.5" thickBot="1" x14ac:dyDescent="0.3">
      <c r="A755" s="62"/>
      <c r="B755" s="697"/>
      <c r="C755" s="695" t="str">
        <f t="shared" si="13"/>
        <v/>
      </c>
      <c r="D755" s="696"/>
      <c r="E755" s="694"/>
      <c r="F755" s="1083"/>
      <c r="G755" s="1083"/>
      <c r="H755" s="1083"/>
      <c r="I755" s="1083"/>
      <c r="J755" s="1083"/>
      <c r="K755" s="1083"/>
      <c r="L755" s="1083"/>
      <c r="M755" s="1083"/>
      <c r="N755" s="1083"/>
    </row>
    <row r="756" spans="1:14" ht="16.5" thickBot="1" x14ac:dyDescent="0.3">
      <c r="A756" s="62"/>
      <c r="B756" s="697"/>
      <c r="C756" s="695" t="str">
        <f t="shared" si="13"/>
        <v/>
      </c>
      <c r="D756" s="696"/>
      <c r="E756" s="694"/>
      <c r="F756" s="1083"/>
      <c r="G756" s="1083"/>
      <c r="H756" s="1083"/>
      <c r="I756" s="1083"/>
      <c r="J756" s="1083"/>
      <c r="K756" s="1083"/>
      <c r="L756" s="1083"/>
      <c r="M756" s="1083"/>
      <c r="N756" s="1083"/>
    </row>
    <row r="757" spans="1:14" ht="16.5" thickBot="1" x14ac:dyDescent="0.3">
      <c r="A757" s="62"/>
      <c r="B757" s="697"/>
      <c r="C757" s="695" t="str">
        <f t="shared" si="13"/>
        <v/>
      </c>
      <c r="D757" s="696"/>
      <c r="E757" s="694"/>
      <c r="F757" s="1083"/>
      <c r="G757" s="1083"/>
      <c r="H757" s="1083"/>
      <c r="I757" s="1083"/>
      <c r="J757" s="1083"/>
      <c r="K757" s="1083"/>
      <c r="L757" s="1083"/>
      <c r="M757" s="1083"/>
      <c r="N757" s="1083"/>
    </row>
    <row r="758" spans="1:14" ht="16.5" thickBot="1" x14ac:dyDescent="0.3">
      <c r="A758" s="62"/>
      <c r="B758" s="697"/>
      <c r="C758" s="695" t="str">
        <f t="shared" si="13"/>
        <v/>
      </c>
      <c r="D758" s="696"/>
      <c r="E758" s="694"/>
      <c r="F758" s="1083"/>
      <c r="G758" s="1083"/>
      <c r="H758" s="1083"/>
      <c r="I758" s="1083"/>
      <c r="J758" s="1083"/>
      <c r="K758" s="1083"/>
      <c r="L758" s="1083"/>
      <c r="M758" s="1083"/>
      <c r="N758" s="1083"/>
    </row>
    <row r="759" spans="1:14" ht="16.5" thickBot="1" x14ac:dyDescent="0.3">
      <c r="A759" s="62"/>
      <c r="B759" s="697"/>
      <c r="C759" s="695" t="str">
        <f t="shared" si="13"/>
        <v/>
      </c>
      <c r="D759" s="696"/>
      <c r="E759" s="694"/>
      <c r="F759" s="1083"/>
      <c r="G759" s="1083"/>
      <c r="H759" s="1083"/>
      <c r="I759" s="1083"/>
      <c r="J759" s="1083"/>
      <c r="K759" s="1083"/>
      <c r="L759" s="1083"/>
      <c r="M759" s="1083"/>
      <c r="N759" s="1083"/>
    </row>
    <row r="760" spans="1:14" ht="16.5" thickBot="1" x14ac:dyDescent="0.3">
      <c r="A760" s="62"/>
      <c r="B760" s="697"/>
      <c r="C760" s="695" t="str">
        <f t="shared" si="13"/>
        <v/>
      </c>
      <c r="D760" s="696"/>
      <c r="E760" s="694"/>
      <c r="F760" s="1083"/>
      <c r="G760" s="1083"/>
      <c r="H760" s="1083"/>
      <c r="I760" s="1083"/>
      <c r="J760" s="1083"/>
      <c r="K760" s="1083"/>
      <c r="L760" s="1083"/>
      <c r="M760" s="1083"/>
      <c r="N760" s="1083"/>
    </row>
    <row r="761" spans="1:14" ht="16.5" thickBot="1" x14ac:dyDescent="0.3">
      <c r="A761" s="62"/>
      <c r="B761" s="697"/>
      <c r="C761" s="695" t="str">
        <f t="shared" si="13"/>
        <v/>
      </c>
      <c r="D761" s="696"/>
      <c r="E761" s="694"/>
      <c r="F761" s="1083"/>
      <c r="G761" s="1083"/>
      <c r="H761" s="1083"/>
      <c r="I761" s="1083"/>
      <c r="J761" s="1083"/>
      <c r="K761" s="1083"/>
      <c r="L761" s="1083"/>
      <c r="M761" s="1083"/>
      <c r="N761" s="1083"/>
    </row>
    <row r="762" spans="1:14" ht="16.5" thickBot="1" x14ac:dyDescent="0.3">
      <c r="A762" s="62"/>
      <c r="B762" s="697"/>
      <c r="C762" s="695" t="str">
        <f t="shared" si="13"/>
        <v/>
      </c>
      <c r="D762" s="696"/>
      <c r="E762" s="694"/>
      <c r="F762" s="1083"/>
      <c r="G762" s="1083"/>
      <c r="H762" s="1083"/>
      <c r="I762" s="1083"/>
      <c r="J762" s="1083"/>
      <c r="K762" s="1083"/>
      <c r="L762" s="1083"/>
      <c r="M762" s="1083"/>
      <c r="N762" s="1083"/>
    </row>
    <row r="763" spans="1:14" ht="16.5" thickBot="1" x14ac:dyDescent="0.3">
      <c r="A763" s="62"/>
      <c r="B763" s="697"/>
      <c r="C763" s="695" t="str">
        <f t="shared" si="13"/>
        <v/>
      </c>
      <c r="D763" s="696"/>
      <c r="E763" s="694"/>
      <c r="F763" s="1083"/>
      <c r="G763" s="1083"/>
      <c r="H763" s="1083"/>
      <c r="I763" s="1083"/>
      <c r="J763" s="1083"/>
      <c r="K763" s="1083"/>
      <c r="L763" s="1083"/>
      <c r="M763" s="1083"/>
      <c r="N763" s="1083"/>
    </row>
    <row r="764" spans="1:14" ht="16.5" thickBot="1" x14ac:dyDescent="0.3">
      <c r="A764" s="62"/>
      <c r="B764" s="697"/>
      <c r="C764" s="695" t="str">
        <f t="shared" si="13"/>
        <v/>
      </c>
      <c r="D764" s="696"/>
      <c r="E764" s="694"/>
      <c r="F764" s="1083"/>
      <c r="G764" s="1083"/>
      <c r="H764" s="1083"/>
      <c r="I764" s="1083"/>
      <c r="J764" s="1083"/>
      <c r="K764" s="1083"/>
      <c r="L764" s="1083"/>
      <c r="M764" s="1083"/>
      <c r="N764" s="1083"/>
    </row>
    <row r="765" spans="1:14" ht="16.5" thickBot="1" x14ac:dyDescent="0.3">
      <c r="A765" s="62"/>
      <c r="B765" s="697"/>
      <c r="C765" s="695" t="str">
        <f t="shared" si="13"/>
        <v/>
      </c>
      <c r="D765" s="696"/>
      <c r="E765" s="694"/>
      <c r="F765" s="1083"/>
      <c r="G765" s="1083"/>
      <c r="H765" s="1083"/>
      <c r="I765" s="1083"/>
      <c r="J765" s="1083"/>
      <c r="K765" s="1083"/>
      <c r="L765" s="1083"/>
      <c r="M765" s="1083"/>
      <c r="N765" s="1083"/>
    </row>
    <row r="766" spans="1:14" ht="16.5" thickBot="1" x14ac:dyDescent="0.3">
      <c r="A766" s="62"/>
      <c r="B766" s="697"/>
      <c r="C766" s="695" t="str">
        <f t="shared" si="13"/>
        <v/>
      </c>
      <c r="D766" s="696"/>
      <c r="E766" s="694"/>
      <c r="F766" s="1083"/>
      <c r="G766" s="1083"/>
      <c r="H766" s="1083"/>
      <c r="I766" s="1083"/>
      <c r="J766" s="1083"/>
      <c r="K766" s="1083"/>
      <c r="L766" s="1083"/>
      <c r="M766" s="1083"/>
      <c r="N766" s="1083"/>
    </row>
    <row r="767" spans="1:14" ht="16.5" thickBot="1" x14ac:dyDescent="0.3">
      <c r="A767" s="62"/>
      <c r="B767" s="697"/>
      <c r="C767" s="695" t="str">
        <f t="shared" si="13"/>
        <v/>
      </c>
      <c r="D767" s="696"/>
      <c r="E767" s="694"/>
      <c r="F767" s="1083"/>
      <c r="G767" s="1083"/>
      <c r="H767" s="1083"/>
      <c r="I767" s="1083"/>
      <c r="J767" s="1083"/>
      <c r="K767" s="1083"/>
      <c r="L767" s="1083"/>
      <c r="M767" s="1083"/>
      <c r="N767" s="1083"/>
    </row>
    <row r="768" spans="1:14" ht="16.5" thickBot="1" x14ac:dyDescent="0.3">
      <c r="A768" s="62"/>
      <c r="B768" s="697"/>
      <c r="C768" s="695" t="str">
        <f t="shared" si="13"/>
        <v/>
      </c>
      <c r="D768" s="696"/>
      <c r="E768" s="694"/>
      <c r="F768" s="1083"/>
      <c r="G768" s="1083"/>
      <c r="H768" s="1083"/>
      <c r="I768" s="1083"/>
      <c r="J768" s="1083"/>
      <c r="K768" s="1083"/>
      <c r="L768" s="1083"/>
      <c r="M768" s="1083"/>
      <c r="N768" s="1083"/>
    </row>
    <row r="769" spans="1:14" ht="16.5" thickBot="1" x14ac:dyDescent="0.3">
      <c r="A769" s="62"/>
      <c r="B769" s="697"/>
      <c r="C769" s="695" t="str">
        <f t="shared" si="13"/>
        <v/>
      </c>
      <c r="D769" s="696"/>
      <c r="E769" s="694"/>
      <c r="F769" s="1083"/>
      <c r="G769" s="1083"/>
      <c r="H769" s="1083"/>
      <c r="I769" s="1083"/>
      <c r="J769" s="1083"/>
      <c r="K769" s="1083"/>
      <c r="L769" s="1083"/>
      <c r="M769" s="1083"/>
      <c r="N769" s="1083"/>
    </row>
    <row r="770" spans="1:14" ht="16.5" thickBot="1" x14ac:dyDescent="0.3">
      <c r="A770" s="62"/>
      <c r="B770" s="697"/>
      <c r="C770" s="695" t="str">
        <f t="shared" si="13"/>
        <v/>
      </c>
      <c r="D770" s="696"/>
      <c r="E770" s="694"/>
      <c r="F770" s="1083"/>
      <c r="G770" s="1083"/>
      <c r="H770" s="1083"/>
      <c r="I770" s="1083"/>
      <c r="J770" s="1083"/>
      <c r="K770" s="1083"/>
      <c r="L770" s="1083"/>
      <c r="M770" s="1083"/>
      <c r="N770" s="1083"/>
    </row>
    <row r="771" spans="1:14" ht="16.5" thickBot="1" x14ac:dyDescent="0.3">
      <c r="A771" s="62"/>
      <c r="B771" s="697"/>
      <c r="C771" s="695" t="str">
        <f t="shared" si="13"/>
        <v/>
      </c>
      <c r="D771" s="696"/>
      <c r="E771" s="694"/>
      <c r="F771" s="1083"/>
      <c r="G771" s="1083"/>
      <c r="H771" s="1083"/>
      <c r="I771" s="1083"/>
      <c r="J771" s="1083"/>
      <c r="K771" s="1083"/>
      <c r="L771" s="1083"/>
      <c r="M771" s="1083"/>
      <c r="N771" s="1083"/>
    </row>
    <row r="772" spans="1:14" ht="16.5" thickBot="1" x14ac:dyDescent="0.3">
      <c r="A772" s="62"/>
      <c r="B772" s="697"/>
      <c r="C772" s="695" t="str">
        <f t="shared" si="13"/>
        <v/>
      </c>
      <c r="D772" s="696"/>
      <c r="E772" s="694"/>
      <c r="F772" s="1083"/>
      <c r="G772" s="1083"/>
      <c r="H772" s="1083"/>
      <c r="I772" s="1083"/>
      <c r="J772" s="1083"/>
      <c r="K772" s="1083"/>
      <c r="L772" s="1083"/>
      <c r="M772" s="1083"/>
      <c r="N772" s="1083"/>
    </row>
    <row r="773" spans="1:14" ht="16.5" thickBot="1" x14ac:dyDescent="0.3">
      <c r="A773" s="62"/>
      <c r="B773" s="697"/>
      <c r="C773" s="695" t="str">
        <f t="shared" si="13"/>
        <v/>
      </c>
      <c r="D773" s="696"/>
      <c r="E773" s="694"/>
      <c r="F773" s="1083"/>
      <c r="G773" s="1083"/>
      <c r="H773" s="1083"/>
      <c r="I773" s="1083"/>
      <c r="J773" s="1083"/>
      <c r="K773" s="1083"/>
      <c r="L773" s="1083"/>
      <c r="M773" s="1083"/>
      <c r="N773" s="1083"/>
    </row>
    <row r="774" spans="1:14" ht="16.5" thickBot="1" x14ac:dyDescent="0.3">
      <c r="A774" s="62"/>
      <c r="B774" s="697"/>
      <c r="C774" s="695" t="str">
        <f t="shared" si="13"/>
        <v/>
      </c>
      <c r="D774" s="696"/>
      <c r="E774" s="694"/>
      <c r="F774" s="1083"/>
      <c r="G774" s="1083"/>
      <c r="H774" s="1083"/>
      <c r="I774" s="1083"/>
      <c r="J774" s="1083"/>
      <c r="K774" s="1083"/>
      <c r="L774" s="1083"/>
      <c r="M774" s="1083"/>
      <c r="N774" s="1083"/>
    </row>
    <row r="775" spans="1:14" ht="16.5" thickBot="1" x14ac:dyDescent="0.3">
      <c r="A775" s="62"/>
      <c r="B775" s="697"/>
      <c r="C775" s="695" t="str">
        <f t="shared" si="13"/>
        <v/>
      </c>
      <c r="D775" s="696"/>
      <c r="E775" s="694"/>
      <c r="F775" s="1083"/>
      <c r="G775" s="1083"/>
      <c r="H775" s="1083"/>
      <c r="I775" s="1083"/>
      <c r="J775" s="1083"/>
      <c r="K775" s="1083"/>
      <c r="L775" s="1083"/>
      <c r="M775" s="1083"/>
      <c r="N775" s="1083"/>
    </row>
    <row r="776" spans="1:14" ht="16.5" thickBot="1" x14ac:dyDescent="0.3">
      <c r="A776" s="62"/>
      <c r="B776" s="697"/>
      <c r="C776" s="695" t="str">
        <f t="shared" si="13"/>
        <v/>
      </c>
      <c r="D776" s="696"/>
      <c r="E776" s="694"/>
      <c r="F776" s="1083"/>
      <c r="G776" s="1083"/>
      <c r="H776" s="1083"/>
      <c r="I776" s="1083"/>
      <c r="J776" s="1083"/>
      <c r="K776" s="1083"/>
      <c r="L776" s="1083"/>
      <c r="M776" s="1083"/>
      <c r="N776" s="1083"/>
    </row>
    <row r="777" spans="1:14" ht="16.5" thickBot="1" x14ac:dyDescent="0.3">
      <c r="A777" s="62"/>
      <c r="B777" s="697"/>
      <c r="C777" s="695" t="str">
        <f t="shared" si="13"/>
        <v/>
      </c>
      <c r="D777" s="696"/>
      <c r="E777" s="694"/>
      <c r="F777" s="1083"/>
      <c r="G777" s="1083"/>
      <c r="H777" s="1083"/>
      <c r="I777" s="1083"/>
      <c r="J777" s="1083"/>
      <c r="K777" s="1083"/>
      <c r="L777" s="1083"/>
      <c r="M777" s="1083"/>
      <c r="N777" s="1083"/>
    </row>
    <row r="778" spans="1:14" ht="16.5" thickBot="1" x14ac:dyDescent="0.3">
      <c r="A778" s="62"/>
      <c r="B778" s="697"/>
      <c r="C778" s="695" t="str">
        <f t="shared" si="13"/>
        <v/>
      </c>
      <c r="D778" s="696"/>
      <c r="E778" s="694"/>
      <c r="F778" s="1083"/>
      <c r="G778" s="1083"/>
      <c r="H778" s="1083"/>
      <c r="I778" s="1083"/>
      <c r="J778" s="1083"/>
      <c r="K778" s="1083"/>
      <c r="L778" s="1083"/>
      <c r="M778" s="1083"/>
      <c r="N778" s="1083"/>
    </row>
    <row r="779" spans="1:14" ht="16.5" thickBot="1" x14ac:dyDescent="0.3">
      <c r="A779" s="62"/>
      <c r="B779" s="697"/>
      <c r="C779" s="695" t="str">
        <f t="shared" si="13"/>
        <v/>
      </c>
      <c r="D779" s="696"/>
      <c r="E779" s="694"/>
      <c r="F779" s="1083"/>
      <c r="G779" s="1083"/>
      <c r="H779" s="1083"/>
      <c r="I779" s="1083"/>
      <c r="J779" s="1083"/>
      <c r="K779" s="1083"/>
      <c r="L779" s="1083"/>
      <c r="M779" s="1083"/>
      <c r="N779" s="1083"/>
    </row>
    <row r="780" spans="1:14" ht="16.5" thickBot="1" x14ac:dyDescent="0.3">
      <c r="A780" s="62"/>
      <c r="B780" s="697"/>
      <c r="C780" s="695" t="str">
        <f t="shared" ref="C780:C843" si="14">IF(B780&gt;0, (B780-B779), "")</f>
        <v/>
      </c>
      <c r="D780" s="696"/>
      <c r="E780" s="694"/>
      <c r="F780" s="1083"/>
      <c r="G780" s="1083"/>
      <c r="H780" s="1083"/>
      <c r="I780" s="1083"/>
      <c r="J780" s="1083"/>
      <c r="K780" s="1083"/>
      <c r="L780" s="1083"/>
      <c r="M780" s="1083"/>
      <c r="N780" s="1083"/>
    </row>
    <row r="781" spans="1:14" ht="16.5" thickBot="1" x14ac:dyDescent="0.3">
      <c r="A781" s="62"/>
      <c r="B781" s="697"/>
      <c r="C781" s="695" t="str">
        <f t="shared" si="14"/>
        <v/>
      </c>
      <c r="D781" s="696"/>
      <c r="E781" s="694"/>
      <c r="F781" s="1083"/>
      <c r="G781" s="1083"/>
      <c r="H781" s="1083"/>
      <c r="I781" s="1083"/>
      <c r="J781" s="1083"/>
      <c r="K781" s="1083"/>
      <c r="L781" s="1083"/>
      <c r="M781" s="1083"/>
      <c r="N781" s="1083"/>
    </row>
    <row r="782" spans="1:14" ht="16.5" thickBot="1" x14ac:dyDescent="0.3">
      <c r="A782" s="62"/>
      <c r="B782" s="697"/>
      <c r="C782" s="695" t="str">
        <f t="shared" si="14"/>
        <v/>
      </c>
      <c r="D782" s="696"/>
      <c r="E782" s="694"/>
      <c r="F782" s="1083"/>
      <c r="G782" s="1083"/>
      <c r="H782" s="1083"/>
      <c r="I782" s="1083"/>
      <c r="J782" s="1083"/>
      <c r="K782" s="1083"/>
      <c r="L782" s="1083"/>
      <c r="M782" s="1083"/>
      <c r="N782" s="1083"/>
    </row>
    <row r="783" spans="1:14" ht="16.5" thickBot="1" x14ac:dyDescent="0.3">
      <c r="A783" s="62"/>
      <c r="B783" s="697"/>
      <c r="C783" s="695" t="str">
        <f t="shared" si="14"/>
        <v/>
      </c>
      <c r="D783" s="696"/>
      <c r="E783" s="694"/>
      <c r="F783" s="1083"/>
      <c r="G783" s="1083"/>
      <c r="H783" s="1083"/>
      <c r="I783" s="1083"/>
      <c r="J783" s="1083"/>
      <c r="K783" s="1083"/>
      <c r="L783" s="1083"/>
      <c r="M783" s="1083"/>
      <c r="N783" s="1083"/>
    </row>
    <row r="784" spans="1:14" ht="16.5" thickBot="1" x14ac:dyDescent="0.3">
      <c r="A784" s="62"/>
      <c r="B784" s="697"/>
      <c r="C784" s="695" t="str">
        <f t="shared" si="14"/>
        <v/>
      </c>
      <c r="D784" s="696"/>
      <c r="E784" s="694"/>
      <c r="F784" s="1083"/>
      <c r="G784" s="1083"/>
      <c r="H784" s="1083"/>
      <c r="I784" s="1083"/>
      <c r="J784" s="1083"/>
      <c r="K784" s="1083"/>
      <c r="L784" s="1083"/>
      <c r="M784" s="1083"/>
      <c r="N784" s="1083"/>
    </row>
    <row r="785" spans="1:14" ht="16.5" thickBot="1" x14ac:dyDescent="0.3">
      <c r="A785" s="62"/>
      <c r="B785" s="697"/>
      <c r="C785" s="695" t="str">
        <f t="shared" si="14"/>
        <v/>
      </c>
      <c r="D785" s="696"/>
      <c r="E785" s="694"/>
      <c r="F785" s="1083"/>
      <c r="G785" s="1083"/>
      <c r="H785" s="1083"/>
      <c r="I785" s="1083"/>
      <c r="J785" s="1083"/>
      <c r="K785" s="1083"/>
      <c r="L785" s="1083"/>
      <c r="M785" s="1083"/>
      <c r="N785" s="1083"/>
    </row>
    <row r="786" spans="1:14" ht="16.5" thickBot="1" x14ac:dyDescent="0.3">
      <c r="A786" s="62"/>
      <c r="B786" s="697"/>
      <c r="C786" s="695" t="str">
        <f t="shared" si="14"/>
        <v/>
      </c>
      <c r="D786" s="696"/>
      <c r="E786" s="694"/>
      <c r="F786" s="1083"/>
      <c r="G786" s="1083"/>
      <c r="H786" s="1083"/>
      <c r="I786" s="1083"/>
      <c r="J786" s="1083"/>
      <c r="K786" s="1083"/>
      <c r="L786" s="1083"/>
      <c r="M786" s="1083"/>
      <c r="N786" s="1083"/>
    </row>
    <row r="787" spans="1:14" ht="16.5" thickBot="1" x14ac:dyDescent="0.3">
      <c r="A787" s="62"/>
      <c r="B787" s="697"/>
      <c r="C787" s="695" t="str">
        <f t="shared" si="14"/>
        <v/>
      </c>
      <c r="D787" s="696"/>
      <c r="E787" s="694"/>
      <c r="F787" s="1083"/>
      <c r="G787" s="1083"/>
      <c r="H787" s="1083"/>
      <c r="I787" s="1083"/>
      <c r="J787" s="1083"/>
      <c r="K787" s="1083"/>
      <c r="L787" s="1083"/>
      <c r="M787" s="1083"/>
      <c r="N787" s="1083"/>
    </row>
    <row r="788" spans="1:14" ht="16.5" thickBot="1" x14ac:dyDescent="0.3">
      <c r="A788" s="62"/>
      <c r="B788" s="697"/>
      <c r="C788" s="695" t="str">
        <f t="shared" si="14"/>
        <v/>
      </c>
      <c r="D788" s="696"/>
      <c r="E788" s="694"/>
      <c r="F788" s="1083"/>
      <c r="G788" s="1083"/>
      <c r="H788" s="1083"/>
      <c r="I788" s="1083"/>
      <c r="J788" s="1083"/>
      <c r="K788" s="1083"/>
      <c r="L788" s="1083"/>
      <c r="M788" s="1083"/>
      <c r="N788" s="1083"/>
    </row>
    <row r="789" spans="1:14" ht="16.5" thickBot="1" x14ac:dyDescent="0.3">
      <c r="A789" s="62"/>
      <c r="B789" s="697"/>
      <c r="C789" s="695" t="str">
        <f t="shared" si="14"/>
        <v/>
      </c>
      <c r="D789" s="696"/>
      <c r="E789" s="694"/>
      <c r="F789" s="1083"/>
      <c r="G789" s="1083"/>
      <c r="H789" s="1083"/>
      <c r="I789" s="1083"/>
      <c r="J789" s="1083"/>
      <c r="K789" s="1083"/>
      <c r="L789" s="1083"/>
      <c r="M789" s="1083"/>
      <c r="N789" s="1083"/>
    </row>
    <row r="790" spans="1:14" ht="16.5" thickBot="1" x14ac:dyDescent="0.3">
      <c r="A790" s="62"/>
      <c r="B790" s="697"/>
      <c r="C790" s="695" t="str">
        <f t="shared" si="14"/>
        <v/>
      </c>
      <c r="D790" s="696"/>
      <c r="E790" s="694"/>
      <c r="F790" s="1083"/>
      <c r="G790" s="1083"/>
      <c r="H790" s="1083"/>
      <c r="I790" s="1083"/>
      <c r="J790" s="1083"/>
      <c r="K790" s="1083"/>
      <c r="L790" s="1083"/>
      <c r="M790" s="1083"/>
      <c r="N790" s="1083"/>
    </row>
    <row r="791" spans="1:14" ht="16.5" thickBot="1" x14ac:dyDescent="0.3">
      <c r="A791" s="62"/>
      <c r="B791" s="697"/>
      <c r="C791" s="695" t="str">
        <f t="shared" si="14"/>
        <v/>
      </c>
      <c r="D791" s="696"/>
      <c r="E791" s="694"/>
      <c r="F791" s="1083"/>
      <c r="G791" s="1083"/>
      <c r="H791" s="1083"/>
      <c r="I791" s="1083"/>
      <c r="J791" s="1083"/>
      <c r="K791" s="1083"/>
      <c r="L791" s="1083"/>
      <c r="M791" s="1083"/>
      <c r="N791" s="1083"/>
    </row>
    <row r="792" spans="1:14" ht="16.5" thickBot="1" x14ac:dyDescent="0.3">
      <c r="A792" s="62"/>
      <c r="B792" s="697"/>
      <c r="C792" s="695" t="str">
        <f t="shared" si="14"/>
        <v/>
      </c>
      <c r="D792" s="696"/>
      <c r="E792" s="694"/>
      <c r="F792" s="1083"/>
      <c r="G792" s="1083"/>
      <c r="H792" s="1083"/>
      <c r="I792" s="1083"/>
      <c r="J792" s="1083"/>
      <c r="K792" s="1083"/>
      <c r="L792" s="1083"/>
      <c r="M792" s="1083"/>
      <c r="N792" s="1083"/>
    </row>
    <row r="793" spans="1:14" ht="16.5" thickBot="1" x14ac:dyDescent="0.3">
      <c r="A793" s="62"/>
      <c r="B793" s="697"/>
      <c r="C793" s="695" t="str">
        <f t="shared" si="14"/>
        <v/>
      </c>
      <c r="D793" s="696"/>
      <c r="E793" s="694"/>
      <c r="F793" s="1083"/>
      <c r="G793" s="1083"/>
      <c r="H793" s="1083"/>
      <c r="I793" s="1083"/>
      <c r="J793" s="1083"/>
      <c r="K793" s="1083"/>
      <c r="L793" s="1083"/>
      <c r="M793" s="1083"/>
      <c r="N793" s="1083"/>
    </row>
    <row r="794" spans="1:14" ht="16.5" thickBot="1" x14ac:dyDescent="0.3">
      <c r="A794" s="62"/>
      <c r="B794" s="697"/>
      <c r="C794" s="695" t="str">
        <f t="shared" si="14"/>
        <v/>
      </c>
      <c r="D794" s="696"/>
      <c r="E794" s="694"/>
      <c r="F794" s="1083"/>
      <c r="G794" s="1083"/>
      <c r="H794" s="1083"/>
      <c r="I794" s="1083"/>
      <c r="J794" s="1083"/>
      <c r="K794" s="1083"/>
      <c r="L794" s="1083"/>
      <c r="M794" s="1083"/>
      <c r="N794" s="1083"/>
    </row>
    <row r="795" spans="1:14" ht="16.5" thickBot="1" x14ac:dyDescent="0.3">
      <c r="A795" s="62"/>
      <c r="B795" s="697"/>
      <c r="C795" s="695" t="str">
        <f t="shared" si="14"/>
        <v/>
      </c>
      <c r="D795" s="696"/>
      <c r="E795" s="694"/>
      <c r="F795" s="1083"/>
      <c r="G795" s="1083"/>
      <c r="H795" s="1083"/>
      <c r="I795" s="1083"/>
      <c r="J795" s="1083"/>
      <c r="K795" s="1083"/>
      <c r="L795" s="1083"/>
      <c r="M795" s="1083"/>
      <c r="N795" s="1083"/>
    </row>
    <row r="796" spans="1:14" ht="16.5" thickBot="1" x14ac:dyDescent="0.3">
      <c r="A796" s="62"/>
      <c r="B796" s="697"/>
      <c r="C796" s="695" t="str">
        <f t="shared" si="14"/>
        <v/>
      </c>
      <c r="D796" s="696"/>
      <c r="E796" s="694"/>
      <c r="F796" s="1083"/>
      <c r="G796" s="1083"/>
      <c r="H796" s="1083"/>
      <c r="I796" s="1083"/>
      <c r="J796" s="1083"/>
      <c r="K796" s="1083"/>
      <c r="L796" s="1083"/>
      <c r="M796" s="1083"/>
      <c r="N796" s="1083"/>
    </row>
    <row r="797" spans="1:14" ht="16.5" thickBot="1" x14ac:dyDescent="0.3">
      <c r="A797" s="62"/>
      <c r="B797" s="697"/>
      <c r="C797" s="695" t="str">
        <f t="shared" si="14"/>
        <v/>
      </c>
      <c r="D797" s="696"/>
      <c r="E797" s="694"/>
      <c r="F797" s="1083"/>
      <c r="G797" s="1083"/>
      <c r="H797" s="1083"/>
      <c r="I797" s="1083"/>
      <c r="J797" s="1083"/>
      <c r="K797" s="1083"/>
      <c r="L797" s="1083"/>
      <c r="M797" s="1083"/>
      <c r="N797" s="1083"/>
    </row>
    <row r="798" spans="1:14" ht="16.5" thickBot="1" x14ac:dyDescent="0.3">
      <c r="A798" s="62"/>
      <c r="B798" s="697"/>
      <c r="C798" s="695" t="str">
        <f t="shared" si="14"/>
        <v/>
      </c>
      <c r="D798" s="696"/>
      <c r="E798" s="694"/>
      <c r="F798" s="1083"/>
      <c r="G798" s="1083"/>
      <c r="H798" s="1083"/>
      <c r="I798" s="1083"/>
      <c r="J798" s="1083"/>
      <c r="K798" s="1083"/>
      <c r="L798" s="1083"/>
      <c r="M798" s="1083"/>
      <c r="N798" s="1083"/>
    </row>
    <row r="799" spans="1:14" ht="16.5" thickBot="1" x14ac:dyDescent="0.3">
      <c r="A799" s="62"/>
      <c r="B799" s="697"/>
      <c r="C799" s="695" t="str">
        <f t="shared" si="14"/>
        <v/>
      </c>
      <c r="D799" s="696"/>
      <c r="E799" s="694"/>
      <c r="F799" s="1083"/>
      <c r="G799" s="1083"/>
      <c r="H799" s="1083"/>
      <c r="I799" s="1083"/>
      <c r="J799" s="1083"/>
      <c r="K799" s="1083"/>
      <c r="L799" s="1083"/>
      <c r="M799" s="1083"/>
      <c r="N799" s="1083"/>
    </row>
    <row r="800" spans="1:14" ht="16.5" thickBot="1" x14ac:dyDescent="0.3">
      <c r="A800" s="62"/>
      <c r="B800" s="697"/>
      <c r="C800" s="695" t="str">
        <f t="shared" si="14"/>
        <v/>
      </c>
      <c r="D800" s="696"/>
      <c r="E800" s="694"/>
      <c r="F800" s="1083"/>
      <c r="G800" s="1083"/>
      <c r="H800" s="1083"/>
      <c r="I800" s="1083"/>
      <c r="J800" s="1083"/>
      <c r="K800" s="1083"/>
      <c r="L800" s="1083"/>
      <c r="M800" s="1083"/>
      <c r="N800" s="1083"/>
    </row>
    <row r="801" spans="1:14" ht="16.5" thickBot="1" x14ac:dyDescent="0.3">
      <c r="A801" s="62"/>
      <c r="B801" s="697"/>
      <c r="C801" s="695" t="str">
        <f t="shared" si="14"/>
        <v/>
      </c>
      <c r="D801" s="696"/>
      <c r="E801" s="694"/>
      <c r="F801" s="1083"/>
      <c r="G801" s="1083"/>
      <c r="H801" s="1083"/>
      <c r="I801" s="1083"/>
      <c r="J801" s="1083"/>
      <c r="K801" s="1083"/>
      <c r="L801" s="1083"/>
      <c r="M801" s="1083"/>
      <c r="N801" s="1083"/>
    </row>
    <row r="802" spans="1:14" ht="16.5" thickBot="1" x14ac:dyDescent="0.3">
      <c r="A802" s="62"/>
      <c r="B802" s="697"/>
      <c r="C802" s="695" t="str">
        <f t="shared" si="14"/>
        <v/>
      </c>
      <c r="D802" s="696"/>
      <c r="E802" s="694"/>
      <c r="F802" s="1083"/>
      <c r="G802" s="1083"/>
      <c r="H802" s="1083"/>
      <c r="I802" s="1083"/>
      <c r="J802" s="1083"/>
      <c r="K802" s="1083"/>
      <c r="L802" s="1083"/>
      <c r="M802" s="1083"/>
      <c r="N802" s="1083"/>
    </row>
    <row r="803" spans="1:14" ht="16.5" thickBot="1" x14ac:dyDescent="0.3">
      <c r="A803" s="62"/>
      <c r="B803" s="697"/>
      <c r="C803" s="695" t="str">
        <f t="shared" si="14"/>
        <v/>
      </c>
      <c r="D803" s="696"/>
      <c r="E803" s="694"/>
      <c r="F803" s="1083"/>
      <c r="G803" s="1083"/>
      <c r="H803" s="1083"/>
      <c r="I803" s="1083"/>
      <c r="J803" s="1083"/>
      <c r="K803" s="1083"/>
      <c r="L803" s="1083"/>
      <c r="M803" s="1083"/>
      <c r="N803" s="1083"/>
    </row>
    <row r="804" spans="1:14" ht="16.5" thickBot="1" x14ac:dyDescent="0.3">
      <c r="A804" s="62"/>
      <c r="B804" s="697"/>
      <c r="C804" s="695" t="str">
        <f t="shared" si="14"/>
        <v/>
      </c>
      <c r="D804" s="696"/>
      <c r="E804" s="694"/>
      <c r="F804" s="1083"/>
      <c r="G804" s="1083"/>
      <c r="H804" s="1083"/>
      <c r="I804" s="1083"/>
      <c r="J804" s="1083"/>
      <c r="K804" s="1083"/>
      <c r="L804" s="1083"/>
      <c r="M804" s="1083"/>
      <c r="N804" s="1083"/>
    </row>
    <row r="805" spans="1:14" ht="16.5" thickBot="1" x14ac:dyDescent="0.3">
      <c r="A805" s="62"/>
      <c r="B805" s="697"/>
      <c r="C805" s="695" t="str">
        <f t="shared" si="14"/>
        <v/>
      </c>
      <c r="D805" s="696"/>
      <c r="E805" s="694"/>
      <c r="F805" s="1083"/>
      <c r="G805" s="1083"/>
      <c r="H805" s="1083"/>
      <c r="I805" s="1083"/>
      <c r="J805" s="1083"/>
      <c r="K805" s="1083"/>
      <c r="L805" s="1083"/>
      <c r="M805" s="1083"/>
      <c r="N805" s="1083"/>
    </row>
    <row r="806" spans="1:14" ht="16.5" thickBot="1" x14ac:dyDescent="0.3">
      <c r="A806" s="62"/>
      <c r="B806" s="697"/>
      <c r="C806" s="695" t="str">
        <f t="shared" si="14"/>
        <v/>
      </c>
      <c r="D806" s="696"/>
      <c r="E806" s="694"/>
      <c r="F806" s="1083"/>
      <c r="G806" s="1083"/>
      <c r="H806" s="1083"/>
      <c r="I806" s="1083"/>
      <c r="J806" s="1083"/>
      <c r="K806" s="1083"/>
      <c r="L806" s="1083"/>
      <c r="M806" s="1083"/>
      <c r="N806" s="1083"/>
    </row>
    <row r="807" spans="1:14" ht="16.5" thickBot="1" x14ac:dyDescent="0.3">
      <c r="A807" s="62"/>
      <c r="B807" s="697"/>
      <c r="C807" s="695" t="str">
        <f t="shared" si="14"/>
        <v/>
      </c>
      <c r="D807" s="696"/>
      <c r="E807" s="694"/>
      <c r="F807" s="1083"/>
      <c r="G807" s="1083"/>
      <c r="H807" s="1083"/>
      <c r="I807" s="1083"/>
      <c r="J807" s="1083"/>
      <c r="K807" s="1083"/>
      <c r="L807" s="1083"/>
      <c r="M807" s="1083"/>
      <c r="N807" s="1083"/>
    </row>
    <row r="808" spans="1:14" ht="16.5" thickBot="1" x14ac:dyDescent="0.3">
      <c r="A808" s="62"/>
      <c r="B808" s="697"/>
      <c r="C808" s="695" t="str">
        <f t="shared" si="14"/>
        <v/>
      </c>
      <c r="D808" s="696"/>
      <c r="E808" s="694"/>
      <c r="F808" s="1083"/>
      <c r="G808" s="1083"/>
      <c r="H808" s="1083"/>
      <c r="I808" s="1083"/>
      <c r="J808" s="1083"/>
      <c r="K808" s="1083"/>
      <c r="L808" s="1083"/>
      <c r="M808" s="1083"/>
      <c r="N808" s="1083"/>
    </row>
    <row r="809" spans="1:14" ht="16.5" thickBot="1" x14ac:dyDescent="0.3">
      <c r="A809" s="62"/>
      <c r="B809" s="697"/>
      <c r="C809" s="695" t="str">
        <f t="shared" si="14"/>
        <v/>
      </c>
      <c r="D809" s="696"/>
      <c r="E809" s="694"/>
      <c r="F809" s="1083"/>
      <c r="G809" s="1083"/>
      <c r="H809" s="1083"/>
      <c r="I809" s="1083"/>
      <c r="J809" s="1083"/>
      <c r="K809" s="1083"/>
      <c r="L809" s="1083"/>
      <c r="M809" s="1083"/>
      <c r="N809" s="1083"/>
    </row>
    <row r="810" spans="1:14" ht="16.5" thickBot="1" x14ac:dyDescent="0.3">
      <c r="A810" s="62"/>
      <c r="B810" s="697"/>
      <c r="C810" s="695" t="str">
        <f t="shared" si="14"/>
        <v/>
      </c>
      <c r="D810" s="696"/>
      <c r="E810" s="694"/>
      <c r="F810" s="1083"/>
      <c r="G810" s="1083"/>
      <c r="H810" s="1083"/>
      <c r="I810" s="1083"/>
      <c r="J810" s="1083"/>
      <c r="K810" s="1083"/>
      <c r="L810" s="1083"/>
      <c r="M810" s="1083"/>
      <c r="N810" s="1083"/>
    </row>
    <row r="811" spans="1:14" ht="16.5" thickBot="1" x14ac:dyDescent="0.3">
      <c r="A811" s="62"/>
      <c r="B811" s="697"/>
      <c r="C811" s="695" t="str">
        <f t="shared" si="14"/>
        <v/>
      </c>
      <c r="D811" s="696"/>
      <c r="E811" s="694"/>
      <c r="F811" s="1083"/>
      <c r="G811" s="1083"/>
      <c r="H811" s="1083"/>
      <c r="I811" s="1083"/>
      <c r="J811" s="1083"/>
      <c r="K811" s="1083"/>
      <c r="L811" s="1083"/>
      <c r="M811" s="1083"/>
      <c r="N811" s="1083"/>
    </row>
    <row r="812" spans="1:14" ht="16.5" thickBot="1" x14ac:dyDescent="0.3">
      <c r="A812" s="62"/>
      <c r="B812" s="697"/>
      <c r="C812" s="695" t="str">
        <f t="shared" si="14"/>
        <v/>
      </c>
      <c r="D812" s="696"/>
      <c r="E812" s="694"/>
      <c r="F812" s="1083"/>
      <c r="G812" s="1083"/>
      <c r="H812" s="1083"/>
      <c r="I812" s="1083"/>
      <c r="J812" s="1083"/>
      <c r="K812" s="1083"/>
      <c r="L812" s="1083"/>
      <c r="M812" s="1083"/>
      <c r="N812" s="1083"/>
    </row>
    <row r="813" spans="1:14" ht="16.5" thickBot="1" x14ac:dyDescent="0.3">
      <c r="A813" s="62"/>
      <c r="B813" s="697"/>
      <c r="C813" s="695" t="str">
        <f t="shared" si="14"/>
        <v/>
      </c>
      <c r="D813" s="696"/>
      <c r="E813" s="694"/>
      <c r="F813" s="1083"/>
      <c r="G813" s="1083"/>
      <c r="H813" s="1083"/>
      <c r="I813" s="1083"/>
      <c r="J813" s="1083"/>
      <c r="K813" s="1083"/>
      <c r="L813" s="1083"/>
      <c r="M813" s="1083"/>
      <c r="N813" s="1083"/>
    </row>
    <row r="814" spans="1:14" ht="16.5" thickBot="1" x14ac:dyDescent="0.3">
      <c r="A814" s="62"/>
      <c r="B814" s="697"/>
      <c r="C814" s="695" t="str">
        <f t="shared" si="14"/>
        <v/>
      </c>
      <c r="D814" s="696"/>
      <c r="E814" s="694"/>
      <c r="F814" s="1083"/>
      <c r="G814" s="1083"/>
      <c r="H814" s="1083"/>
      <c r="I814" s="1083"/>
      <c r="J814" s="1083"/>
      <c r="K814" s="1083"/>
      <c r="L814" s="1083"/>
      <c r="M814" s="1083"/>
      <c r="N814" s="1083"/>
    </row>
    <row r="815" spans="1:14" ht="16.5" thickBot="1" x14ac:dyDescent="0.3">
      <c r="A815" s="62"/>
      <c r="B815" s="697"/>
      <c r="C815" s="695" t="str">
        <f t="shared" si="14"/>
        <v/>
      </c>
      <c r="D815" s="696"/>
      <c r="E815" s="694"/>
      <c r="F815" s="1083"/>
      <c r="G815" s="1083"/>
      <c r="H815" s="1083"/>
      <c r="I815" s="1083"/>
      <c r="J815" s="1083"/>
      <c r="K815" s="1083"/>
      <c r="L815" s="1083"/>
      <c r="M815" s="1083"/>
      <c r="N815" s="1083"/>
    </row>
    <row r="816" spans="1:14" ht="16.5" thickBot="1" x14ac:dyDescent="0.3">
      <c r="A816" s="62"/>
      <c r="B816" s="697"/>
      <c r="C816" s="695" t="str">
        <f t="shared" si="14"/>
        <v/>
      </c>
      <c r="D816" s="696"/>
      <c r="E816" s="694"/>
      <c r="F816" s="1083"/>
      <c r="G816" s="1083"/>
      <c r="H816" s="1083"/>
      <c r="I816" s="1083"/>
      <c r="J816" s="1083"/>
      <c r="K816" s="1083"/>
      <c r="L816" s="1083"/>
      <c r="M816" s="1083"/>
      <c r="N816" s="1083"/>
    </row>
    <row r="817" spans="1:14" ht="16.5" thickBot="1" x14ac:dyDescent="0.3">
      <c r="A817" s="62"/>
      <c r="B817" s="697"/>
      <c r="C817" s="695" t="str">
        <f t="shared" si="14"/>
        <v/>
      </c>
      <c r="D817" s="696"/>
      <c r="E817" s="694"/>
      <c r="F817" s="1083"/>
      <c r="G817" s="1083"/>
      <c r="H817" s="1083"/>
      <c r="I817" s="1083"/>
      <c r="J817" s="1083"/>
      <c r="K817" s="1083"/>
      <c r="L817" s="1083"/>
      <c r="M817" s="1083"/>
      <c r="N817" s="1083"/>
    </row>
    <row r="818" spans="1:14" ht="16.5" thickBot="1" x14ac:dyDescent="0.3">
      <c r="A818" s="62"/>
      <c r="B818" s="697"/>
      <c r="C818" s="695" t="str">
        <f t="shared" si="14"/>
        <v/>
      </c>
      <c r="D818" s="696"/>
      <c r="E818" s="694"/>
      <c r="F818" s="1083"/>
      <c r="G818" s="1083"/>
      <c r="H818" s="1083"/>
      <c r="I818" s="1083"/>
      <c r="J818" s="1083"/>
      <c r="K818" s="1083"/>
      <c r="L818" s="1083"/>
      <c r="M818" s="1083"/>
      <c r="N818" s="1083"/>
    </row>
    <row r="819" spans="1:14" ht="16.5" thickBot="1" x14ac:dyDescent="0.3">
      <c r="A819" s="62"/>
      <c r="B819" s="697"/>
      <c r="C819" s="695" t="str">
        <f t="shared" si="14"/>
        <v/>
      </c>
      <c r="D819" s="696"/>
      <c r="E819" s="694"/>
      <c r="F819" s="1083"/>
      <c r="G819" s="1083"/>
      <c r="H819" s="1083"/>
      <c r="I819" s="1083"/>
      <c r="J819" s="1083"/>
      <c r="K819" s="1083"/>
      <c r="L819" s="1083"/>
      <c r="M819" s="1083"/>
      <c r="N819" s="1083"/>
    </row>
    <row r="820" spans="1:14" ht="16.5" thickBot="1" x14ac:dyDescent="0.3">
      <c r="A820" s="62"/>
      <c r="B820" s="697"/>
      <c r="C820" s="695" t="str">
        <f t="shared" si="14"/>
        <v/>
      </c>
      <c r="D820" s="696"/>
      <c r="E820" s="694"/>
      <c r="F820" s="1083"/>
      <c r="G820" s="1083"/>
      <c r="H820" s="1083"/>
      <c r="I820" s="1083"/>
      <c r="J820" s="1083"/>
      <c r="K820" s="1083"/>
      <c r="L820" s="1083"/>
      <c r="M820" s="1083"/>
      <c r="N820" s="1083"/>
    </row>
    <row r="821" spans="1:14" ht="16.5" thickBot="1" x14ac:dyDescent="0.3">
      <c r="A821" s="62"/>
      <c r="B821" s="697"/>
      <c r="C821" s="695" t="str">
        <f t="shared" si="14"/>
        <v/>
      </c>
      <c r="D821" s="696"/>
      <c r="E821" s="694"/>
      <c r="F821" s="1083"/>
      <c r="G821" s="1083"/>
      <c r="H821" s="1083"/>
      <c r="I821" s="1083"/>
      <c r="J821" s="1083"/>
      <c r="K821" s="1083"/>
      <c r="L821" s="1083"/>
      <c r="M821" s="1083"/>
      <c r="N821" s="1083"/>
    </row>
    <row r="822" spans="1:14" ht="16.5" thickBot="1" x14ac:dyDescent="0.3">
      <c r="A822" s="62"/>
      <c r="B822" s="697"/>
      <c r="C822" s="695" t="str">
        <f t="shared" si="14"/>
        <v/>
      </c>
      <c r="D822" s="696"/>
      <c r="E822" s="694"/>
      <c r="F822" s="1083"/>
      <c r="G822" s="1083"/>
      <c r="H822" s="1083"/>
      <c r="I822" s="1083"/>
      <c r="J822" s="1083"/>
      <c r="K822" s="1083"/>
      <c r="L822" s="1083"/>
      <c r="M822" s="1083"/>
      <c r="N822" s="1083"/>
    </row>
    <row r="823" spans="1:14" ht="16.5" thickBot="1" x14ac:dyDescent="0.3">
      <c r="A823" s="62"/>
      <c r="B823" s="697"/>
      <c r="C823" s="695" t="str">
        <f t="shared" si="14"/>
        <v/>
      </c>
      <c r="D823" s="696"/>
      <c r="E823" s="694"/>
      <c r="F823" s="1083"/>
      <c r="G823" s="1083"/>
      <c r="H823" s="1083"/>
      <c r="I823" s="1083"/>
      <c r="J823" s="1083"/>
      <c r="K823" s="1083"/>
      <c r="L823" s="1083"/>
      <c r="M823" s="1083"/>
      <c r="N823" s="1083"/>
    </row>
    <row r="824" spans="1:14" ht="16.5" thickBot="1" x14ac:dyDescent="0.3">
      <c r="A824" s="62"/>
      <c r="B824" s="697"/>
      <c r="C824" s="695" t="str">
        <f t="shared" si="14"/>
        <v/>
      </c>
      <c r="D824" s="696"/>
      <c r="E824" s="694"/>
      <c r="F824" s="1083"/>
      <c r="G824" s="1083"/>
      <c r="H824" s="1083"/>
      <c r="I824" s="1083"/>
      <c r="J824" s="1083"/>
      <c r="K824" s="1083"/>
      <c r="L824" s="1083"/>
      <c r="M824" s="1083"/>
      <c r="N824" s="1083"/>
    </row>
    <row r="825" spans="1:14" ht="16.5" thickBot="1" x14ac:dyDescent="0.3">
      <c r="A825" s="62"/>
      <c r="B825" s="697"/>
      <c r="C825" s="695" t="str">
        <f t="shared" si="14"/>
        <v/>
      </c>
      <c r="D825" s="696"/>
      <c r="E825" s="694"/>
      <c r="F825" s="1083"/>
      <c r="G825" s="1083"/>
      <c r="H825" s="1083"/>
      <c r="I825" s="1083"/>
      <c r="J825" s="1083"/>
      <c r="K825" s="1083"/>
      <c r="L825" s="1083"/>
      <c r="M825" s="1083"/>
      <c r="N825" s="1083"/>
    </row>
    <row r="826" spans="1:14" ht="16.5" thickBot="1" x14ac:dyDescent="0.3">
      <c r="A826" s="62"/>
      <c r="B826" s="697"/>
      <c r="C826" s="695" t="str">
        <f t="shared" si="14"/>
        <v/>
      </c>
      <c r="D826" s="696"/>
      <c r="E826" s="694"/>
      <c r="F826" s="1083"/>
      <c r="G826" s="1083"/>
      <c r="H826" s="1083"/>
      <c r="I826" s="1083"/>
      <c r="J826" s="1083"/>
      <c r="K826" s="1083"/>
      <c r="L826" s="1083"/>
      <c r="M826" s="1083"/>
      <c r="N826" s="1083"/>
    </row>
    <row r="827" spans="1:14" ht="16.5" thickBot="1" x14ac:dyDescent="0.3">
      <c r="A827" s="62"/>
      <c r="B827" s="697"/>
      <c r="C827" s="695" t="str">
        <f t="shared" si="14"/>
        <v/>
      </c>
      <c r="D827" s="696"/>
      <c r="E827" s="694"/>
      <c r="F827" s="1083"/>
      <c r="G827" s="1083"/>
      <c r="H827" s="1083"/>
      <c r="I827" s="1083"/>
      <c r="J827" s="1083"/>
      <c r="K827" s="1083"/>
      <c r="L827" s="1083"/>
      <c r="M827" s="1083"/>
      <c r="N827" s="1083"/>
    </row>
    <row r="828" spans="1:14" ht="16.5" thickBot="1" x14ac:dyDescent="0.3">
      <c r="A828" s="62"/>
      <c r="B828" s="697"/>
      <c r="C828" s="695" t="str">
        <f t="shared" si="14"/>
        <v/>
      </c>
      <c r="D828" s="696"/>
      <c r="E828" s="694"/>
      <c r="F828" s="1083"/>
      <c r="G828" s="1083"/>
      <c r="H828" s="1083"/>
      <c r="I828" s="1083"/>
      <c r="J828" s="1083"/>
      <c r="K828" s="1083"/>
      <c r="L828" s="1083"/>
      <c r="M828" s="1083"/>
      <c r="N828" s="1083"/>
    </row>
    <row r="829" spans="1:14" ht="16.5" thickBot="1" x14ac:dyDescent="0.3">
      <c r="A829" s="62"/>
      <c r="B829" s="697"/>
      <c r="C829" s="695" t="str">
        <f t="shared" si="14"/>
        <v/>
      </c>
      <c r="D829" s="696"/>
      <c r="E829" s="694"/>
      <c r="F829" s="1083"/>
      <c r="G829" s="1083"/>
      <c r="H829" s="1083"/>
      <c r="I829" s="1083"/>
      <c r="J829" s="1083"/>
      <c r="K829" s="1083"/>
      <c r="L829" s="1083"/>
      <c r="M829" s="1083"/>
      <c r="N829" s="1083"/>
    </row>
    <row r="830" spans="1:14" ht="16.5" thickBot="1" x14ac:dyDescent="0.3">
      <c r="A830" s="62"/>
      <c r="B830" s="697"/>
      <c r="C830" s="695" t="str">
        <f t="shared" si="14"/>
        <v/>
      </c>
      <c r="D830" s="696"/>
      <c r="E830" s="694"/>
      <c r="F830" s="1083"/>
      <c r="G830" s="1083"/>
      <c r="H830" s="1083"/>
      <c r="I830" s="1083"/>
      <c r="J830" s="1083"/>
      <c r="K830" s="1083"/>
      <c r="L830" s="1083"/>
      <c r="M830" s="1083"/>
      <c r="N830" s="1083"/>
    </row>
    <row r="831" spans="1:14" ht="16.5" thickBot="1" x14ac:dyDescent="0.3">
      <c r="A831" s="62"/>
      <c r="B831" s="697"/>
      <c r="C831" s="695" t="str">
        <f t="shared" si="14"/>
        <v/>
      </c>
      <c r="D831" s="696"/>
      <c r="E831" s="694"/>
      <c r="F831" s="1083"/>
      <c r="G831" s="1083"/>
      <c r="H831" s="1083"/>
      <c r="I831" s="1083"/>
      <c r="J831" s="1083"/>
      <c r="K831" s="1083"/>
      <c r="L831" s="1083"/>
      <c r="M831" s="1083"/>
      <c r="N831" s="1083"/>
    </row>
    <row r="832" spans="1:14" ht="16.5" thickBot="1" x14ac:dyDescent="0.3">
      <c r="A832" s="62"/>
      <c r="B832" s="697"/>
      <c r="C832" s="695" t="str">
        <f t="shared" si="14"/>
        <v/>
      </c>
      <c r="D832" s="696"/>
      <c r="E832" s="694"/>
      <c r="F832" s="1083"/>
      <c r="G832" s="1083"/>
      <c r="H832" s="1083"/>
      <c r="I832" s="1083"/>
      <c r="J832" s="1083"/>
      <c r="K832" s="1083"/>
      <c r="L832" s="1083"/>
      <c r="M832" s="1083"/>
      <c r="N832" s="1083"/>
    </row>
    <row r="833" spans="1:14" ht="16.5" thickBot="1" x14ac:dyDescent="0.3">
      <c r="A833" s="62"/>
      <c r="B833" s="697"/>
      <c r="C833" s="695" t="str">
        <f t="shared" si="14"/>
        <v/>
      </c>
      <c r="D833" s="696"/>
      <c r="E833" s="694"/>
      <c r="F833" s="1083"/>
      <c r="G833" s="1083"/>
      <c r="H833" s="1083"/>
      <c r="I833" s="1083"/>
      <c r="J833" s="1083"/>
      <c r="K833" s="1083"/>
      <c r="L833" s="1083"/>
      <c r="M833" s="1083"/>
      <c r="N833" s="1083"/>
    </row>
    <row r="834" spans="1:14" ht="16.5" thickBot="1" x14ac:dyDescent="0.3">
      <c r="A834" s="62"/>
      <c r="B834" s="697"/>
      <c r="C834" s="695" t="str">
        <f t="shared" si="14"/>
        <v/>
      </c>
      <c r="D834" s="696"/>
      <c r="E834" s="694"/>
      <c r="F834" s="1083"/>
      <c r="G834" s="1083"/>
      <c r="H834" s="1083"/>
      <c r="I834" s="1083"/>
      <c r="J834" s="1083"/>
      <c r="K834" s="1083"/>
      <c r="L834" s="1083"/>
      <c r="M834" s="1083"/>
      <c r="N834" s="1083"/>
    </row>
    <row r="835" spans="1:14" ht="16.5" thickBot="1" x14ac:dyDescent="0.3">
      <c r="A835" s="62"/>
      <c r="B835" s="697"/>
      <c r="C835" s="695" t="str">
        <f t="shared" si="14"/>
        <v/>
      </c>
      <c r="D835" s="696"/>
      <c r="E835" s="694"/>
      <c r="F835" s="1083"/>
      <c r="G835" s="1083"/>
      <c r="H835" s="1083"/>
      <c r="I835" s="1083"/>
      <c r="J835" s="1083"/>
      <c r="K835" s="1083"/>
      <c r="L835" s="1083"/>
      <c r="M835" s="1083"/>
      <c r="N835" s="1083"/>
    </row>
    <row r="836" spans="1:14" ht="16.5" thickBot="1" x14ac:dyDescent="0.3">
      <c r="A836" s="62"/>
      <c r="B836" s="697"/>
      <c r="C836" s="695" t="str">
        <f t="shared" si="14"/>
        <v/>
      </c>
      <c r="D836" s="696"/>
      <c r="E836" s="694"/>
      <c r="F836" s="1083"/>
      <c r="G836" s="1083"/>
      <c r="H836" s="1083"/>
      <c r="I836" s="1083"/>
      <c r="J836" s="1083"/>
      <c r="K836" s="1083"/>
      <c r="L836" s="1083"/>
      <c r="M836" s="1083"/>
      <c r="N836" s="1083"/>
    </row>
    <row r="837" spans="1:14" ht="16.5" thickBot="1" x14ac:dyDescent="0.3">
      <c r="A837" s="62"/>
      <c r="B837" s="697"/>
      <c r="C837" s="695" t="str">
        <f t="shared" si="14"/>
        <v/>
      </c>
      <c r="D837" s="696"/>
      <c r="E837" s="694"/>
      <c r="F837" s="1083"/>
      <c r="G837" s="1083"/>
      <c r="H837" s="1083"/>
      <c r="I837" s="1083"/>
      <c r="J837" s="1083"/>
      <c r="K837" s="1083"/>
      <c r="L837" s="1083"/>
      <c r="M837" s="1083"/>
      <c r="N837" s="1083"/>
    </row>
    <row r="838" spans="1:14" ht="16.5" thickBot="1" x14ac:dyDescent="0.3">
      <c r="A838" s="62"/>
      <c r="B838" s="697"/>
      <c r="C838" s="695" t="str">
        <f t="shared" si="14"/>
        <v/>
      </c>
      <c r="D838" s="696"/>
      <c r="E838" s="694"/>
      <c r="F838" s="1083"/>
      <c r="G838" s="1083"/>
      <c r="H838" s="1083"/>
      <c r="I838" s="1083"/>
      <c r="J838" s="1083"/>
      <c r="K838" s="1083"/>
      <c r="L838" s="1083"/>
      <c r="M838" s="1083"/>
      <c r="N838" s="1083"/>
    </row>
    <row r="839" spans="1:14" ht="16.5" thickBot="1" x14ac:dyDescent="0.3">
      <c r="A839" s="62"/>
      <c r="B839" s="697"/>
      <c r="C839" s="695" t="str">
        <f t="shared" si="14"/>
        <v/>
      </c>
      <c r="D839" s="696"/>
      <c r="E839" s="694"/>
      <c r="F839" s="1083"/>
      <c r="G839" s="1083"/>
      <c r="H839" s="1083"/>
      <c r="I839" s="1083"/>
      <c r="J839" s="1083"/>
      <c r="K839" s="1083"/>
      <c r="L839" s="1083"/>
      <c r="M839" s="1083"/>
      <c r="N839" s="1083"/>
    </row>
    <row r="840" spans="1:14" ht="16.5" thickBot="1" x14ac:dyDescent="0.3">
      <c r="A840" s="62"/>
      <c r="B840" s="697"/>
      <c r="C840" s="695" t="str">
        <f t="shared" si="14"/>
        <v/>
      </c>
      <c r="D840" s="696"/>
      <c r="E840" s="694"/>
      <c r="F840" s="1083"/>
      <c r="G840" s="1083"/>
      <c r="H840" s="1083"/>
      <c r="I840" s="1083"/>
      <c r="J840" s="1083"/>
      <c r="K840" s="1083"/>
      <c r="L840" s="1083"/>
      <c r="M840" s="1083"/>
      <c r="N840" s="1083"/>
    </row>
    <row r="841" spans="1:14" ht="16.5" thickBot="1" x14ac:dyDescent="0.3">
      <c r="A841" s="62"/>
      <c r="B841" s="697"/>
      <c r="C841" s="695" t="str">
        <f t="shared" si="14"/>
        <v/>
      </c>
      <c r="D841" s="696"/>
      <c r="E841" s="694"/>
      <c r="F841" s="1083"/>
      <c r="G841" s="1083"/>
      <c r="H841" s="1083"/>
      <c r="I841" s="1083"/>
      <c r="J841" s="1083"/>
      <c r="K841" s="1083"/>
      <c r="L841" s="1083"/>
      <c r="M841" s="1083"/>
      <c r="N841" s="1083"/>
    </row>
    <row r="842" spans="1:14" ht="16.5" thickBot="1" x14ac:dyDescent="0.3">
      <c r="A842" s="62"/>
      <c r="B842" s="697"/>
      <c r="C842" s="695" t="str">
        <f t="shared" si="14"/>
        <v/>
      </c>
      <c r="D842" s="696"/>
      <c r="E842" s="694"/>
      <c r="F842" s="1083"/>
      <c r="G842" s="1083"/>
      <c r="H842" s="1083"/>
      <c r="I842" s="1083"/>
      <c r="J842" s="1083"/>
      <c r="K842" s="1083"/>
      <c r="L842" s="1083"/>
      <c r="M842" s="1083"/>
      <c r="N842" s="1083"/>
    </row>
    <row r="843" spans="1:14" ht="16.5" thickBot="1" x14ac:dyDescent="0.3">
      <c r="A843" s="62"/>
      <c r="B843" s="697"/>
      <c r="C843" s="695" t="str">
        <f t="shared" si="14"/>
        <v/>
      </c>
      <c r="D843" s="696"/>
      <c r="E843" s="694"/>
      <c r="F843" s="1083"/>
      <c r="G843" s="1083"/>
      <c r="H843" s="1083"/>
      <c r="I843" s="1083"/>
      <c r="J843" s="1083"/>
      <c r="K843" s="1083"/>
      <c r="L843" s="1083"/>
      <c r="M843" s="1083"/>
      <c r="N843" s="1083"/>
    </row>
    <row r="844" spans="1:14" ht="16.5" thickBot="1" x14ac:dyDescent="0.3">
      <c r="A844" s="62"/>
      <c r="B844" s="697"/>
      <c r="C844" s="695" t="str">
        <f t="shared" ref="C844:C907" si="15">IF(B844&gt;0, (B844-B843), "")</f>
        <v/>
      </c>
      <c r="D844" s="696"/>
      <c r="E844" s="694"/>
      <c r="F844" s="1083"/>
      <c r="G844" s="1083"/>
      <c r="H844" s="1083"/>
      <c r="I844" s="1083"/>
      <c r="J844" s="1083"/>
      <c r="K844" s="1083"/>
      <c r="L844" s="1083"/>
      <c r="M844" s="1083"/>
      <c r="N844" s="1083"/>
    </row>
    <row r="845" spans="1:14" ht="16.5" thickBot="1" x14ac:dyDescent="0.3">
      <c r="A845" s="62"/>
      <c r="B845" s="697"/>
      <c r="C845" s="695" t="str">
        <f t="shared" si="15"/>
        <v/>
      </c>
      <c r="D845" s="696"/>
      <c r="E845" s="694"/>
      <c r="F845" s="1083"/>
      <c r="G845" s="1083"/>
      <c r="H845" s="1083"/>
      <c r="I845" s="1083"/>
      <c r="J845" s="1083"/>
      <c r="K845" s="1083"/>
      <c r="L845" s="1083"/>
      <c r="M845" s="1083"/>
      <c r="N845" s="1083"/>
    </row>
    <row r="846" spans="1:14" ht="16.5" thickBot="1" x14ac:dyDescent="0.3">
      <c r="A846" s="62"/>
      <c r="B846" s="697"/>
      <c r="C846" s="695" t="str">
        <f t="shared" si="15"/>
        <v/>
      </c>
      <c r="D846" s="696"/>
      <c r="E846" s="694"/>
      <c r="F846" s="1083"/>
      <c r="G846" s="1083"/>
      <c r="H846" s="1083"/>
      <c r="I846" s="1083"/>
      <c r="J846" s="1083"/>
      <c r="K846" s="1083"/>
      <c r="L846" s="1083"/>
      <c r="M846" s="1083"/>
      <c r="N846" s="1083"/>
    </row>
    <row r="847" spans="1:14" ht="16.5" thickBot="1" x14ac:dyDescent="0.3">
      <c r="A847" s="62"/>
      <c r="B847" s="697"/>
      <c r="C847" s="695" t="str">
        <f t="shared" si="15"/>
        <v/>
      </c>
      <c r="D847" s="696"/>
      <c r="E847" s="694"/>
      <c r="F847" s="1083"/>
      <c r="G847" s="1083"/>
      <c r="H847" s="1083"/>
      <c r="I847" s="1083"/>
      <c r="J847" s="1083"/>
      <c r="K847" s="1083"/>
      <c r="L847" s="1083"/>
      <c r="M847" s="1083"/>
      <c r="N847" s="1083"/>
    </row>
    <row r="848" spans="1:14" ht="16.5" thickBot="1" x14ac:dyDescent="0.3">
      <c r="A848" s="62"/>
      <c r="B848" s="697"/>
      <c r="C848" s="695" t="str">
        <f t="shared" si="15"/>
        <v/>
      </c>
      <c r="D848" s="696"/>
      <c r="E848" s="694"/>
      <c r="F848" s="1083"/>
      <c r="G848" s="1083"/>
      <c r="H848" s="1083"/>
      <c r="I848" s="1083"/>
      <c r="J848" s="1083"/>
      <c r="K848" s="1083"/>
      <c r="L848" s="1083"/>
      <c r="M848" s="1083"/>
      <c r="N848" s="1083"/>
    </row>
    <row r="849" spans="1:14" ht="16.5" thickBot="1" x14ac:dyDescent="0.3">
      <c r="A849" s="62"/>
      <c r="B849" s="697"/>
      <c r="C849" s="695" t="str">
        <f t="shared" si="15"/>
        <v/>
      </c>
      <c r="D849" s="696"/>
      <c r="E849" s="694"/>
      <c r="F849" s="1083"/>
      <c r="G849" s="1083"/>
      <c r="H849" s="1083"/>
      <c r="I849" s="1083"/>
      <c r="J849" s="1083"/>
      <c r="K849" s="1083"/>
      <c r="L849" s="1083"/>
      <c r="M849" s="1083"/>
      <c r="N849" s="1083"/>
    </row>
    <row r="850" spans="1:14" ht="16.5" thickBot="1" x14ac:dyDescent="0.3">
      <c r="A850" s="62"/>
      <c r="B850" s="697"/>
      <c r="C850" s="695" t="str">
        <f t="shared" si="15"/>
        <v/>
      </c>
      <c r="D850" s="696"/>
      <c r="E850" s="694"/>
      <c r="F850" s="1083"/>
      <c r="G850" s="1083"/>
      <c r="H850" s="1083"/>
      <c r="I850" s="1083"/>
      <c r="J850" s="1083"/>
      <c r="K850" s="1083"/>
      <c r="L850" s="1083"/>
      <c r="M850" s="1083"/>
      <c r="N850" s="1083"/>
    </row>
    <row r="851" spans="1:14" ht="16.5" thickBot="1" x14ac:dyDescent="0.3">
      <c r="A851" s="62"/>
      <c r="B851" s="697"/>
      <c r="C851" s="695" t="str">
        <f t="shared" si="15"/>
        <v/>
      </c>
      <c r="D851" s="696"/>
      <c r="E851" s="694"/>
      <c r="F851" s="1083"/>
      <c r="G851" s="1083"/>
      <c r="H851" s="1083"/>
      <c r="I851" s="1083"/>
      <c r="J851" s="1083"/>
      <c r="K851" s="1083"/>
      <c r="L851" s="1083"/>
      <c r="M851" s="1083"/>
      <c r="N851" s="1083"/>
    </row>
    <row r="852" spans="1:14" ht="16.5" thickBot="1" x14ac:dyDescent="0.3">
      <c r="A852" s="62"/>
      <c r="B852" s="697"/>
      <c r="C852" s="695" t="str">
        <f t="shared" si="15"/>
        <v/>
      </c>
      <c r="D852" s="696"/>
      <c r="E852" s="694"/>
      <c r="F852" s="1083"/>
      <c r="G852" s="1083"/>
      <c r="H852" s="1083"/>
      <c r="I852" s="1083"/>
      <c r="J852" s="1083"/>
      <c r="K852" s="1083"/>
      <c r="L852" s="1083"/>
      <c r="M852" s="1083"/>
      <c r="N852" s="1083"/>
    </row>
    <row r="853" spans="1:14" ht="16.5" thickBot="1" x14ac:dyDescent="0.3">
      <c r="A853" s="62"/>
      <c r="B853" s="697"/>
      <c r="C853" s="695" t="str">
        <f t="shared" si="15"/>
        <v/>
      </c>
      <c r="D853" s="696"/>
      <c r="E853" s="694"/>
      <c r="F853" s="1083"/>
      <c r="G853" s="1083"/>
      <c r="H853" s="1083"/>
      <c r="I853" s="1083"/>
      <c r="J853" s="1083"/>
      <c r="K853" s="1083"/>
      <c r="L853" s="1083"/>
      <c r="M853" s="1083"/>
      <c r="N853" s="1083"/>
    </row>
    <row r="854" spans="1:14" ht="16.5" thickBot="1" x14ac:dyDescent="0.3">
      <c r="A854" s="62"/>
      <c r="B854" s="697"/>
      <c r="C854" s="695" t="str">
        <f t="shared" si="15"/>
        <v/>
      </c>
      <c r="D854" s="696"/>
      <c r="E854" s="694"/>
      <c r="F854" s="1083"/>
      <c r="G854" s="1083"/>
      <c r="H854" s="1083"/>
      <c r="I854" s="1083"/>
      <c r="J854" s="1083"/>
      <c r="K854" s="1083"/>
      <c r="L854" s="1083"/>
      <c r="M854" s="1083"/>
      <c r="N854" s="1083"/>
    </row>
    <row r="855" spans="1:14" ht="16.5" thickBot="1" x14ac:dyDescent="0.3">
      <c r="A855" s="62"/>
      <c r="B855" s="697"/>
      <c r="C855" s="695" t="str">
        <f t="shared" si="15"/>
        <v/>
      </c>
      <c r="D855" s="696"/>
      <c r="E855" s="694"/>
      <c r="F855" s="1083"/>
      <c r="G855" s="1083"/>
      <c r="H855" s="1083"/>
      <c r="I855" s="1083"/>
      <c r="J855" s="1083"/>
      <c r="K855" s="1083"/>
      <c r="L855" s="1083"/>
      <c r="M855" s="1083"/>
      <c r="N855" s="1083"/>
    </row>
    <row r="856" spans="1:14" ht="16.5" thickBot="1" x14ac:dyDescent="0.3">
      <c r="A856" s="62"/>
      <c r="B856" s="697"/>
      <c r="C856" s="695" t="str">
        <f t="shared" si="15"/>
        <v/>
      </c>
      <c r="D856" s="696"/>
      <c r="E856" s="694"/>
      <c r="F856" s="1083"/>
      <c r="G856" s="1083"/>
      <c r="H856" s="1083"/>
      <c r="I856" s="1083"/>
      <c r="J856" s="1083"/>
      <c r="K856" s="1083"/>
      <c r="L856" s="1083"/>
      <c r="M856" s="1083"/>
      <c r="N856" s="1083"/>
    </row>
    <row r="857" spans="1:14" ht="16.5" thickBot="1" x14ac:dyDescent="0.3">
      <c r="A857" s="62"/>
      <c r="B857" s="697"/>
      <c r="C857" s="695" t="str">
        <f t="shared" si="15"/>
        <v/>
      </c>
      <c r="D857" s="696"/>
      <c r="E857" s="694"/>
      <c r="F857" s="1083"/>
      <c r="G857" s="1083"/>
      <c r="H857" s="1083"/>
      <c r="I857" s="1083"/>
      <c r="J857" s="1083"/>
      <c r="K857" s="1083"/>
      <c r="L857" s="1083"/>
      <c r="M857" s="1083"/>
      <c r="N857" s="1083"/>
    </row>
    <row r="858" spans="1:14" ht="16.5" thickBot="1" x14ac:dyDescent="0.3">
      <c r="A858" s="62"/>
      <c r="B858" s="697"/>
      <c r="C858" s="695" t="str">
        <f t="shared" si="15"/>
        <v/>
      </c>
      <c r="D858" s="696"/>
      <c r="E858" s="694"/>
      <c r="F858" s="1083"/>
      <c r="G858" s="1083"/>
      <c r="H858" s="1083"/>
      <c r="I858" s="1083"/>
      <c r="J858" s="1083"/>
      <c r="K858" s="1083"/>
      <c r="L858" s="1083"/>
      <c r="M858" s="1083"/>
      <c r="N858" s="1083"/>
    </row>
    <row r="859" spans="1:14" ht="16.5" thickBot="1" x14ac:dyDescent="0.3">
      <c r="A859" s="62"/>
      <c r="B859" s="697"/>
      <c r="C859" s="695" t="str">
        <f t="shared" si="15"/>
        <v/>
      </c>
      <c r="D859" s="696"/>
      <c r="E859" s="694"/>
      <c r="F859" s="1083"/>
      <c r="G859" s="1083"/>
      <c r="H859" s="1083"/>
      <c r="I859" s="1083"/>
      <c r="J859" s="1083"/>
      <c r="K859" s="1083"/>
      <c r="L859" s="1083"/>
      <c r="M859" s="1083"/>
      <c r="N859" s="1083"/>
    </row>
    <row r="860" spans="1:14" ht="16.5" thickBot="1" x14ac:dyDescent="0.3">
      <c r="A860" s="62"/>
      <c r="B860" s="697"/>
      <c r="C860" s="695" t="str">
        <f t="shared" si="15"/>
        <v/>
      </c>
      <c r="D860" s="696"/>
      <c r="E860" s="694"/>
      <c r="F860" s="1083"/>
      <c r="G860" s="1083"/>
      <c r="H860" s="1083"/>
      <c r="I860" s="1083"/>
      <c r="J860" s="1083"/>
      <c r="K860" s="1083"/>
      <c r="L860" s="1083"/>
      <c r="M860" s="1083"/>
      <c r="N860" s="1083"/>
    </row>
    <row r="861" spans="1:14" ht="16.5" thickBot="1" x14ac:dyDescent="0.3">
      <c r="A861" s="62"/>
      <c r="B861" s="697"/>
      <c r="C861" s="695" t="str">
        <f t="shared" si="15"/>
        <v/>
      </c>
      <c r="D861" s="696"/>
      <c r="E861" s="694"/>
      <c r="F861" s="1083"/>
      <c r="G861" s="1083"/>
      <c r="H861" s="1083"/>
      <c r="I861" s="1083"/>
      <c r="J861" s="1083"/>
      <c r="K861" s="1083"/>
      <c r="L861" s="1083"/>
      <c r="M861" s="1083"/>
      <c r="N861" s="1083"/>
    </row>
    <row r="862" spans="1:14" ht="16.5" thickBot="1" x14ac:dyDescent="0.3">
      <c r="A862" s="62"/>
      <c r="B862" s="697"/>
      <c r="C862" s="695" t="str">
        <f t="shared" si="15"/>
        <v/>
      </c>
      <c r="D862" s="696"/>
      <c r="E862" s="694"/>
      <c r="F862" s="1083"/>
      <c r="G862" s="1083"/>
      <c r="H862" s="1083"/>
      <c r="I862" s="1083"/>
      <c r="J862" s="1083"/>
      <c r="K862" s="1083"/>
      <c r="L862" s="1083"/>
      <c r="M862" s="1083"/>
      <c r="N862" s="1083"/>
    </row>
    <row r="863" spans="1:14" ht="16.5" thickBot="1" x14ac:dyDescent="0.3">
      <c r="A863" s="62"/>
      <c r="B863" s="697"/>
      <c r="C863" s="695" t="str">
        <f t="shared" si="15"/>
        <v/>
      </c>
      <c r="D863" s="696"/>
      <c r="E863" s="694"/>
      <c r="F863" s="1083"/>
      <c r="G863" s="1083"/>
      <c r="H863" s="1083"/>
      <c r="I863" s="1083"/>
      <c r="J863" s="1083"/>
      <c r="K863" s="1083"/>
      <c r="L863" s="1083"/>
      <c r="M863" s="1083"/>
      <c r="N863" s="1083"/>
    </row>
    <row r="864" spans="1:14" ht="16.5" thickBot="1" x14ac:dyDescent="0.3">
      <c r="A864" s="62"/>
      <c r="B864" s="697"/>
      <c r="C864" s="695" t="str">
        <f t="shared" si="15"/>
        <v/>
      </c>
      <c r="D864" s="696"/>
      <c r="E864" s="694"/>
      <c r="F864" s="1083"/>
      <c r="G864" s="1083"/>
      <c r="H864" s="1083"/>
      <c r="I864" s="1083"/>
      <c r="J864" s="1083"/>
      <c r="K864" s="1083"/>
      <c r="L864" s="1083"/>
      <c r="M864" s="1083"/>
      <c r="N864" s="1083"/>
    </row>
    <row r="865" spans="1:14" ht="16.5" thickBot="1" x14ac:dyDescent="0.3">
      <c r="A865" s="62"/>
      <c r="B865" s="697"/>
      <c r="C865" s="695" t="str">
        <f t="shared" si="15"/>
        <v/>
      </c>
      <c r="D865" s="696"/>
      <c r="E865" s="694"/>
      <c r="F865" s="1083"/>
      <c r="G865" s="1083"/>
      <c r="H865" s="1083"/>
      <c r="I865" s="1083"/>
      <c r="J865" s="1083"/>
      <c r="K865" s="1083"/>
      <c r="L865" s="1083"/>
      <c r="M865" s="1083"/>
      <c r="N865" s="1083"/>
    </row>
    <row r="866" spans="1:14" ht="16.5" thickBot="1" x14ac:dyDescent="0.3">
      <c r="A866" s="62"/>
      <c r="B866" s="697"/>
      <c r="C866" s="695" t="str">
        <f t="shared" si="15"/>
        <v/>
      </c>
      <c r="D866" s="696"/>
      <c r="E866" s="694"/>
      <c r="F866" s="1083"/>
      <c r="G866" s="1083"/>
      <c r="H866" s="1083"/>
      <c r="I866" s="1083"/>
      <c r="J866" s="1083"/>
      <c r="K866" s="1083"/>
      <c r="L866" s="1083"/>
      <c r="M866" s="1083"/>
      <c r="N866" s="1083"/>
    </row>
    <row r="867" spans="1:14" ht="16.5" thickBot="1" x14ac:dyDescent="0.3">
      <c r="A867" s="62"/>
      <c r="B867" s="697"/>
      <c r="C867" s="695" t="str">
        <f t="shared" si="15"/>
        <v/>
      </c>
      <c r="D867" s="696"/>
      <c r="E867" s="694"/>
      <c r="F867" s="1083"/>
      <c r="G867" s="1083"/>
      <c r="H867" s="1083"/>
      <c r="I867" s="1083"/>
      <c r="J867" s="1083"/>
      <c r="K867" s="1083"/>
      <c r="L867" s="1083"/>
      <c r="M867" s="1083"/>
      <c r="N867" s="1083"/>
    </row>
    <row r="868" spans="1:14" ht="16.5" thickBot="1" x14ac:dyDescent="0.3">
      <c r="A868" s="62"/>
      <c r="B868" s="697"/>
      <c r="C868" s="695" t="str">
        <f t="shared" si="15"/>
        <v/>
      </c>
      <c r="D868" s="696"/>
      <c r="E868" s="694"/>
      <c r="F868" s="1083"/>
      <c r="G868" s="1083"/>
      <c r="H868" s="1083"/>
      <c r="I868" s="1083"/>
      <c r="J868" s="1083"/>
      <c r="K868" s="1083"/>
      <c r="L868" s="1083"/>
      <c r="M868" s="1083"/>
      <c r="N868" s="1083"/>
    </row>
    <row r="869" spans="1:14" ht="16.5" thickBot="1" x14ac:dyDescent="0.3">
      <c r="A869" s="62"/>
      <c r="B869" s="697"/>
      <c r="C869" s="695" t="str">
        <f t="shared" si="15"/>
        <v/>
      </c>
      <c r="D869" s="696"/>
      <c r="E869" s="694"/>
      <c r="F869" s="1083"/>
      <c r="G869" s="1083"/>
      <c r="H869" s="1083"/>
      <c r="I869" s="1083"/>
      <c r="J869" s="1083"/>
      <c r="K869" s="1083"/>
      <c r="L869" s="1083"/>
      <c r="M869" s="1083"/>
      <c r="N869" s="1083"/>
    </row>
    <row r="870" spans="1:14" ht="16.5" thickBot="1" x14ac:dyDescent="0.3">
      <c r="A870" s="62"/>
      <c r="B870" s="697"/>
      <c r="C870" s="695" t="str">
        <f t="shared" si="15"/>
        <v/>
      </c>
      <c r="D870" s="696"/>
      <c r="E870" s="694"/>
      <c r="F870" s="1083"/>
      <c r="G870" s="1083"/>
      <c r="H870" s="1083"/>
      <c r="I870" s="1083"/>
      <c r="J870" s="1083"/>
      <c r="K870" s="1083"/>
      <c r="L870" s="1083"/>
      <c r="M870" s="1083"/>
      <c r="N870" s="1083"/>
    </row>
    <row r="871" spans="1:14" ht="16.5" thickBot="1" x14ac:dyDescent="0.3">
      <c r="A871" s="62"/>
      <c r="B871" s="697"/>
      <c r="C871" s="695" t="str">
        <f t="shared" si="15"/>
        <v/>
      </c>
      <c r="D871" s="696"/>
      <c r="E871" s="694"/>
      <c r="F871" s="1083"/>
      <c r="G871" s="1083"/>
      <c r="H871" s="1083"/>
      <c r="I871" s="1083"/>
      <c r="J871" s="1083"/>
      <c r="K871" s="1083"/>
      <c r="L871" s="1083"/>
      <c r="M871" s="1083"/>
      <c r="N871" s="1083"/>
    </row>
    <row r="872" spans="1:14" ht="16.5" thickBot="1" x14ac:dyDescent="0.3">
      <c r="A872" s="62"/>
      <c r="B872" s="697"/>
      <c r="C872" s="695" t="str">
        <f t="shared" si="15"/>
        <v/>
      </c>
      <c r="D872" s="696"/>
      <c r="E872" s="694"/>
      <c r="F872" s="1083"/>
      <c r="G872" s="1083"/>
      <c r="H872" s="1083"/>
      <c r="I872" s="1083"/>
      <c r="J872" s="1083"/>
      <c r="K872" s="1083"/>
      <c r="L872" s="1083"/>
      <c r="M872" s="1083"/>
      <c r="N872" s="1083"/>
    </row>
    <row r="873" spans="1:14" ht="16.5" thickBot="1" x14ac:dyDescent="0.3">
      <c r="A873" s="62"/>
      <c r="B873" s="697"/>
      <c r="C873" s="695" t="str">
        <f t="shared" si="15"/>
        <v/>
      </c>
      <c r="D873" s="696"/>
      <c r="E873" s="694"/>
      <c r="F873" s="1083"/>
      <c r="G873" s="1083"/>
      <c r="H873" s="1083"/>
      <c r="I873" s="1083"/>
      <c r="J873" s="1083"/>
      <c r="K873" s="1083"/>
      <c r="L873" s="1083"/>
      <c r="M873" s="1083"/>
      <c r="N873" s="1083"/>
    </row>
    <row r="874" spans="1:14" ht="16.5" thickBot="1" x14ac:dyDescent="0.3">
      <c r="A874" s="62"/>
      <c r="B874" s="697"/>
      <c r="C874" s="695" t="str">
        <f t="shared" si="15"/>
        <v/>
      </c>
      <c r="D874" s="696"/>
      <c r="E874" s="694"/>
      <c r="F874" s="1083"/>
      <c r="G874" s="1083"/>
      <c r="H874" s="1083"/>
      <c r="I874" s="1083"/>
      <c r="J874" s="1083"/>
      <c r="K874" s="1083"/>
      <c r="L874" s="1083"/>
      <c r="M874" s="1083"/>
      <c r="N874" s="1083"/>
    </row>
    <row r="875" spans="1:14" ht="16.5" thickBot="1" x14ac:dyDescent="0.3">
      <c r="A875" s="62"/>
      <c r="B875" s="697"/>
      <c r="C875" s="695" t="str">
        <f t="shared" si="15"/>
        <v/>
      </c>
      <c r="D875" s="696"/>
      <c r="E875" s="694"/>
      <c r="F875" s="1083"/>
      <c r="G875" s="1083"/>
      <c r="H875" s="1083"/>
      <c r="I875" s="1083"/>
      <c r="J875" s="1083"/>
      <c r="K875" s="1083"/>
      <c r="L875" s="1083"/>
      <c r="M875" s="1083"/>
      <c r="N875" s="1083"/>
    </row>
    <row r="876" spans="1:14" ht="16.5" thickBot="1" x14ac:dyDescent="0.3">
      <c r="A876" s="62"/>
      <c r="B876" s="697"/>
      <c r="C876" s="695" t="str">
        <f t="shared" si="15"/>
        <v/>
      </c>
      <c r="D876" s="696"/>
      <c r="E876" s="694"/>
      <c r="F876" s="1083"/>
      <c r="G876" s="1083"/>
      <c r="H876" s="1083"/>
      <c r="I876" s="1083"/>
      <c r="J876" s="1083"/>
      <c r="K876" s="1083"/>
      <c r="L876" s="1083"/>
      <c r="M876" s="1083"/>
      <c r="N876" s="1083"/>
    </row>
    <row r="877" spans="1:14" ht="16.5" thickBot="1" x14ac:dyDescent="0.3">
      <c r="A877" s="62"/>
      <c r="B877" s="697"/>
      <c r="C877" s="695" t="str">
        <f t="shared" si="15"/>
        <v/>
      </c>
      <c r="D877" s="696"/>
      <c r="E877" s="694"/>
      <c r="F877" s="1083"/>
      <c r="G877" s="1083"/>
      <c r="H877" s="1083"/>
      <c r="I877" s="1083"/>
      <c r="J877" s="1083"/>
      <c r="K877" s="1083"/>
      <c r="L877" s="1083"/>
      <c r="M877" s="1083"/>
      <c r="N877" s="1083"/>
    </row>
    <row r="878" spans="1:14" ht="16.5" thickBot="1" x14ac:dyDescent="0.3">
      <c r="A878" s="62"/>
      <c r="B878" s="697"/>
      <c r="C878" s="695" t="str">
        <f t="shared" si="15"/>
        <v/>
      </c>
      <c r="D878" s="696"/>
      <c r="E878" s="694"/>
      <c r="F878" s="1083"/>
      <c r="G878" s="1083"/>
      <c r="H878" s="1083"/>
      <c r="I878" s="1083"/>
      <c r="J878" s="1083"/>
      <c r="K878" s="1083"/>
      <c r="L878" s="1083"/>
      <c r="M878" s="1083"/>
      <c r="N878" s="1083"/>
    </row>
    <row r="879" spans="1:14" ht="16.5" thickBot="1" x14ac:dyDescent="0.3">
      <c r="A879" s="62"/>
      <c r="B879" s="697"/>
      <c r="C879" s="695" t="str">
        <f t="shared" si="15"/>
        <v/>
      </c>
      <c r="D879" s="696"/>
      <c r="E879" s="694"/>
      <c r="F879" s="1083"/>
      <c r="G879" s="1083"/>
      <c r="H879" s="1083"/>
      <c r="I879" s="1083"/>
      <c r="J879" s="1083"/>
      <c r="K879" s="1083"/>
      <c r="L879" s="1083"/>
      <c r="M879" s="1083"/>
      <c r="N879" s="1083"/>
    </row>
    <row r="880" spans="1:14" ht="16.5" thickBot="1" x14ac:dyDescent="0.3">
      <c r="A880" s="62"/>
      <c r="B880" s="697"/>
      <c r="C880" s="695" t="str">
        <f t="shared" si="15"/>
        <v/>
      </c>
      <c r="D880" s="696"/>
      <c r="E880" s="694"/>
      <c r="F880" s="1083"/>
      <c r="G880" s="1083"/>
      <c r="H880" s="1083"/>
      <c r="I880" s="1083"/>
      <c r="J880" s="1083"/>
      <c r="K880" s="1083"/>
      <c r="L880" s="1083"/>
      <c r="M880" s="1083"/>
      <c r="N880" s="1083"/>
    </row>
    <row r="881" spans="1:14" ht="16.5" thickBot="1" x14ac:dyDescent="0.3">
      <c r="A881" s="62"/>
      <c r="B881" s="697"/>
      <c r="C881" s="695" t="str">
        <f t="shared" si="15"/>
        <v/>
      </c>
      <c r="D881" s="696"/>
      <c r="E881" s="694"/>
      <c r="F881" s="1083"/>
      <c r="G881" s="1083"/>
      <c r="H881" s="1083"/>
      <c r="I881" s="1083"/>
      <c r="J881" s="1083"/>
      <c r="K881" s="1083"/>
      <c r="L881" s="1083"/>
      <c r="M881" s="1083"/>
      <c r="N881" s="1083"/>
    </row>
    <row r="882" spans="1:14" ht="16.5" thickBot="1" x14ac:dyDescent="0.3">
      <c r="A882" s="62"/>
      <c r="B882" s="697"/>
      <c r="C882" s="695" t="str">
        <f t="shared" si="15"/>
        <v/>
      </c>
      <c r="D882" s="696"/>
      <c r="E882" s="694"/>
      <c r="F882" s="1083"/>
      <c r="G882" s="1083"/>
      <c r="H882" s="1083"/>
      <c r="I882" s="1083"/>
      <c r="J882" s="1083"/>
      <c r="K882" s="1083"/>
      <c r="L882" s="1083"/>
      <c r="M882" s="1083"/>
      <c r="N882" s="1083"/>
    </row>
    <row r="883" spans="1:14" ht="16.5" thickBot="1" x14ac:dyDescent="0.3">
      <c r="A883" s="62"/>
      <c r="B883" s="697"/>
      <c r="C883" s="695" t="str">
        <f t="shared" si="15"/>
        <v/>
      </c>
      <c r="D883" s="696"/>
      <c r="E883" s="694"/>
      <c r="F883" s="1083"/>
      <c r="G883" s="1083"/>
      <c r="H883" s="1083"/>
      <c r="I883" s="1083"/>
      <c r="J883" s="1083"/>
      <c r="K883" s="1083"/>
      <c r="L883" s="1083"/>
      <c r="M883" s="1083"/>
      <c r="N883" s="1083"/>
    </row>
    <row r="884" spans="1:14" ht="16.5" thickBot="1" x14ac:dyDescent="0.3">
      <c r="A884" s="62"/>
      <c r="B884" s="697"/>
      <c r="C884" s="695" t="str">
        <f t="shared" si="15"/>
        <v/>
      </c>
      <c r="D884" s="696"/>
      <c r="E884" s="694"/>
      <c r="F884" s="1083"/>
      <c r="G884" s="1083"/>
      <c r="H884" s="1083"/>
      <c r="I884" s="1083"/>
      <c r="J884" s="1083"/>
      <c r="K884" s="1083"/>
      <c r="L884" s="1083"/>
      <c r="M884" s="1083"/>
      <c r="N884" s="1083"/>
    </row>
    <row r="885" spans="1:14" ht="16.5" thickBot="1" x14ac:dyDescent="0.3">
      <c r="A885" s="62"/>
      <c r="B885" s="697"/>
      <c r="C885" s="695" t="str">
        <f t="shared" si="15"/>
        <v/>
      </c>
      <c r="D885" s="696"/>
      <c r="E885" s="694"/>
      <c r="F885" s="1083"/>
      <c r="G885" s="1083"/>
      <c r="H885" s="1083"/>
      <c r="I885" s="1083"/>
      <c r="J885" s="1083"/>
      <c r="K885" s="1083"/>
      <c r="L885" s="1083"/>
      <c r="M885" s="1083"/>
      <c r="N885" s="1083"/>
    </row>
    <row r="886" spans="1:14" ht="16.5" thickBot="1" x14ac:dyDescent="0.3">
      <c r="A886" s="62"/>
      <c r="B886" s="697"/>
      <c r="C886" s="695" t="str">
        <f t="shared" si="15"/>
        <v/>
      </c>
      <c r="D886" s="696"/>
      <c r="E886" s="694"/>
      <c r="F886" s="1083"/>
      <c r="G886" s="1083"/>
      <c r="H886" s="1083"/>
      <c r="I886" s="1083"/>
      <c r="J886" s="1083"/>
      <c r="K886" s="1083"/>
      <c r="L886" s="1083"/>
      <c r="M886" s="1083"/>
      <c r="N886" s="1083"/>
    </row>
    <row r="887" spans="1:14" ht="16.5" thickBot="1" x14ac:dyDescent="0.3">
      <c r="A887" s="62"/>
      <c r="B887" s="697"/>
      <c r="C887" s="695" t="str">
        <f t="shared" si="15"/>
        <v/>
      </c>
      <c r="D887" s="696"/>
      <c r="E887" s="694"/>
      <c r="F887" s="1083"/>
      <c r="G887" s="1083"/>
      <c r="H887" s="1083"/>
      <c r="I887" s="1083"/>
      <c r="J887" s="1083"/>
      <c r="K887" s="1083"/>
      <c r="L887" s="1083"/>
      <c r="M887" s="1083"/>
      <c r="N887" s="1083"/>
    </row>
    <row r="888" spans="1:14" ht="16.5" thickBot="1" x14ac:dyDescent="0.3">
      <c r="A888" s="62"/>
      <c r="B888" s="697"/>
      <c r="C888" s="695" t="str">
        <f t="shared" si="15"/>
        <v/>
      </c>
      <c r="D888" s="696"/>
      <c r="E888" s="694"/>
      <c r="F888" s="1083"/>
      <c r="G888" s="1083"/>
      <c r="H888" s="1083"/>
      <c r="I888" s="1083"/>
      <c r="J888" s="1083"/>
      <c r="K888" s="1083"/>
      <c r="L888" s="1083"/>
      <c r="M888" s="1083"/>
      <c r="N888" s="1083"/>
    </row>
    <row r="889" spans="1:14" ht="16.5" thickBot="1" x14ac:dyDescent="0.3">
      <c r="A889" s="62"/>
      <c r="B889" s="697"/>
      <c r="C889" s="695" t="str">
        <f t="shared" si="15"/>
        <v/>
      </c>
      <c r="D889" s="696"/>
      <c r="E889" s="694"/>
      <c r="F889" s="1083"/>
      <c r="G889" s="1083"/>
      <c r="H889" s="1083"/>
      <c r="I889" s="1083"/>
      <c r="J889" s="1083"/>
      <c r="K889" s="1083"/>
      <c r="L889" s="1083"/>
      <c r="M889" s="1083"/>
      <c r="N889" s="1083"/>
    </row>
    <row r="890" spans="1:14" ht="16.5" thickBot="1" x14ac:dyDescent="0.3">
      <c r="A890" s="62"/>
      <c r="B890" s="697"/>
      <c r="C890" s="695" t="str">
        <f t="shared" si="15"/>
        <v/>
      </c>
      <c r="D890" s="696"/>
      <c r="E890" s="694"/>
      <c r="F890" s="1083"/>
      <c r="G890" s="1083"/>
      <c r="H890" s="1083"/>
      <c r="I890" s="1083"/>
      <c r="J890" s="1083"/>
      <c r="K890" s="1083"/>
      <c r="L890" s="1083"/>
      <c r="M890" s="1083"/>
      <c r="N890" s="1083"/>
    </row>
    <row r="891" spans="1:14" ht="16.5" thickBot="1" x14ac:dyDescent="0.3">
      <c r="A891" s="62"/>
      <c r="B891" s="697"/>
      <c r="C891" s="695" t="str">
        <f t="shared" si="15"/>
        <v/>
      </c>
      <c r="D891" s="696"/>
      <c r="E891" s="694"/>
      <c r="F891" s="1083"/>
      <c r="G891" s="1083"/>
      <c r="H891" s="1083"/>
      <c r="I891" s="1083"/>
      <c r="J891" s="1083"/>
      <c r="K891" s="1083"/>
      <c r="L891" s="1083"/>
      <c r="M891" s="1083"/>
      <c r="N891" s="1083"/>
    </row>
    <row r="892" spans="1:14" ht="16.5" thickBot="1" x14ac:dyDescent="0.3">
      <c r="A892" s="62"/>
      <c r="B892" s="697"/>
      <c r="C892" s="695" t="str">
        <f t="shared" si="15"/>
        <v/>
      </c>
      <c r="D892" s="696"/>
      <c r="E892" s="694"/>
      <c r="F892" s="1083"/>
      <c r="G892" s="1083"/>
      <c r="H892" s="1083"/>
      <c r="I892" s="1083"/>
      <c r="J892" s="1083"/>
      <c r="K892" s="1083"/>
      <c r="L892" s="1083"/>
      <c r="M892" s="1083"/>
      <c r="N892" s="1083"/>
    </row>
    <row r="893" spans="1:14" ht="16.5" thickBot="1" x14ac:dyDescent="0.3">
      <c r="A893" s="62"/>
      <c r="B893" s="697"/>
      <c r="C893" s="695" t="str">
        <f t="shared" si="15"/>
        <v/>
      </c>
      <c r="D893" s="696"/>
      <c r="E893" s="694"/>
      <c r="F893" s="1083"/>
      <c r="G893" s="1083"/>
      <c r="H893" s="1083"/>
      <c r="I893" s="1083"/>
      <c r="J893" s="1083"/>
      <c r="K893" s="1083"/>
      <c r="L893" s="1083"/>
      <c r="M893" s="1083"/>
      <c r="N893" s="1083"/>
    </row>
    <row r="894" spans="1:14" ht="16.5" thickBot="1" x14ac:dyDescent="0.3">
      <c r="A894" s="62"/>
      <c r="B894" s="697"/>
      <c r="C894" s="695" t="str">
        <f t="shared" si="15"/>
        <v/>
      </c>
      <c r="D894" s="696"/>
      <c r="E894" s="694"/>
      <c r="F894" s="1083"/>
      <c r="G894" s="1083"/>
      <c r="H894" s="1083"/>
      <c r="I894" s="1083"/>
      <c r="J894" s="1083"/>
      <c r="K894" s="1083"/>
      <c r="L894" s="1083"/>
      <c r="M894" s="1083"/>
      <c r="N894" s="1083"/>
    </row>
    <row r="895" spans="1:14" ht="16.5" thickBot="1" x14ac:dyDescent="0.3">
      <c r="A895" s="62"/>
      <c r="B895" s="697"/>
      <c r="C895" s="695" t="str">
        <f t="shared" si="15"/>
        <v/>
      </c>
      <c r="D895" s="696"/>
      <c r="E895" s="694"/>
      <c r="F895" s="1083"/>
      <c r="G895" s="1083"/>
      <c r="H895" s="1083"/>
      <c r="I895" s="1083"/>
      <c r="J895" s="1083"/>
      <c r="K895" s="1083"/>
      <c r="L895" s="1083"/>
      <c r="M895" s="1083"/>
      <c r="N895" s="1083"/>
    </row>
    <row r="896" spans="1:14" ht="16.5" thickBot="1" x14ac:dyDescent="0.3">
      <c r="A896" s="62"/>
      <c r="B896" s="697"/>
      <c r="C896" s="695" t="str">
        <f t="shared" si="15"/>
        <v/>
      </c>
      <c r="D896" s="696"/>
      <c r="E896" s="694"/>
      <c r="F896" s="1083"/>
      <c r="G896" s="1083"/>
      <c r="H896" s="1083"/>
      <c r="I896" s="1083"/>
      <c r="J896" s="1083"/>
      <c r="K896" s="1083"/>
      <c r="L896" s="1083"/>
      <c r="M896" s="1083"/>
      <c r="N896" s="1083"/>
    </row>
    <row r="897" spans="1:14" ht="16.5" thickBot="1" x14ac:dyDescent="0.3">
      <c r="A897" s="62"/>
      <c r="B897" s="697"/>
      <c r="C897" s="695" t="str">
        <f t="shared" si="15"/>
        <v/>
      </c>
      <c r="D897" s="696"/>
      <c r="E897" s="694"/>
      <c r="F897" s="1083"/>
      <c r="G897" s="1083"/>
      <c r="H897" s="1083"/>
      <c r="I897" s="1083"/>
      <c r="J897" s="1083"/>
      <c r="K897" s="1083"/>
      <c r="L897" s="1083"/>
      <c r="M897" s="1083"/>
      <c r="N897" s="1083"/>
    </row>
    <row r="898" spans="1:14" ht="16.5" thickBot="1" x14ac:dyDescent="0.3">
      <c r="A898" s="62"/>
      <c r="B898" s="697"/>
      <c r="C898" s="695" t="str">
        <f t="shared" si="15"/>
        <v/>
      </c>
      <c r="D898" s="696"/>
      <c r="E898" s="694"/>
      <c r="F898" s="1083"/>
      <c r="G898" s="1083"/>
      <c r="H898" s="1083"/>
      <c r="I898" s="1083"/>
      <c r="J898" s="1083"/>
      <c r="K898" s="1083"/>
      <c r="L898" s="1083"/>
      <c r="M898" s="1083"/>
      <c r="N898" s="1083"/>
    </row>
    <row r="899" spans="1:14" ht="16.5" thickBot="1" x14ac:dyDescent="0.3">
      <c r="A899" s="62"/>
      <c r="B899" s="697"/>
      <c r="C899" s="695" t="str">
        <f t="shared" si="15"/>
        <v/>
      </c>
      <c r="D899" s="696"/>
      <c r="E899" s="694"/>
      <c r="F899" s="1083"/>
      <c r="G899" s="1083"/>
      <c r="H899" s="1083"/>
      <c r="I899" s="1083"/>
      <c r="J899" s="1083"/>
      <c r="K899" s="1083"/>
      <c r="L899" s="1083"/>
      <c r="M899" s="1083"/>
      <c r="N899" s="1083"/>
    </row>
    <row r="900" spans="1:14" ht="16.5" thickBot="1" x14ac:dyDescent="0.3">
      <c r="A900" s="62"/>
      <c r="B900" s="697"/>
      <c r="C900" s="695" t="str">
        <f t="shared" si="15"/>
        <v/>
      </c>
      <c r="D900" s="696"/>
      <c r="E900" s="694"/>
      <c r="F900" s="1083"/>
      <c r="G900" s="1083"/>
      <c r="H900" s="1083"/>
      <c r="I900" s="1083"/>
      <c r="J900" s="1083"/>
      <c r="K900" s="1083"/>
      <c r="L900" s="1083"/>
      <c r="M900" s="1083"/>
      <c r="N900" s="1083"/>
    </row>
    <row r="901" spans="1:14" ht="16.5" thickBot="1" x14ac:dyDescent="0.3">
      <c r="A901" s="62"/>
      <c r="B901" s="697"/>
      <c r="C901" s="695" t="str">
        <f t="shared" si="15"/>
        <v/>
      </c>
      <c r="D901" s="696"/>
      <c r="E901" s="694"/>
      <c r="F901" s="1083"/>
      <c r="G901" s="1083"/>
      <c r="H901" s="1083"/>
      <c r="I901" s="1083"/>
      <c r="J901" s="1083"/>
      <c r="K901" s="1083"/>
      <c r="L901" s="1083"/>
      <c r="M901" s="1083"/>
      <c r="N901" s="1083"/>
    </row>
    <row r="902" spans="1:14" ht="16.5" thickBot="1" x14ac:dyDescent="0.3">
      <c r="A902" s="62"/>
      <c r="B902" s="697"/>
      <c r="C902" s="695" t="str">
        <f t="shared" si="15"/>
        <v/>
      </c>
      <c r="D902" s="696"/>
      <c r="E902" s="694"/>
      <c r="F902" s="1083"/>
      <c r="G902" s="1083"/>
      <c r="H902" s="1083"/>
      <c r="I902" s="1083"/>
      <c r="J902" s="1083"/>
      <c r="K902" s="1083"/>
      <c r="L902" s="1083"/>
      <c r="M902" s="1083"/>
      <c r="N902" s="1083"/>
    </row>
    <row r="903" spans="1:14" ht="16.5" thickBot="1" x14ac:dyDescent="0.3">
      <c r="A903" s="62"/>
      <c r="B903" s="697"/>
      <c r="C903" s="695" t="str">
        <f t="shared" si="15"/>
        <v/>
      </c>
      <c r="D903" s="696"/>
      <c r="E903" s="694"/>
      <c r="F903" s="1083"/>
      <c r="G903" s="1083"/>
      <c r="H903" s="1083"/>
      <c r="I903" s="1083"/>
      <c r="J903" s="1083"/>
      <c r="K903" s="1083"/>
      <c r="L903" s="1083"/>
      <c r="M903" s="1083"/>
      <c r="N903" s="1083"/>
    </row>
    <row r="904" spans="1:14" ht="16.5" thickBot="1" x14ac:dyDescent="0.3">
      <c r="A904" s="62"/>
      <c r="B904" s="697"/>
      <c r="C904" s="695" t="str">
        <f t="shared" si="15"/>
        <v/>
      </c>
      <c r="D904" s="696"/>
      <c r="E904" s="694"/>
      <c r="F904" s="1083"/>
      <c r="G904" s="1083"/>
      <c r="H904" s="1083"/>
      <c r="I904" s="1083"/>
      <c r="J904" s="1083"/>
      <c r="K904" s="1083"/>
      <c r="L904" s="1083"/>
      <c r="M904" s="1083"/>
      <c r="N904" s="1083"/>
    </row>
    <row r="905" spans="1:14" ht="16.5" thickBot="1" x14ac:dyDescent="0.3">
      <c r="A905" s="62"/>
      <c r="B905" s="697"/>
      <c r="C905" s="695" t="str">
        <f t="shared" si="15"/>
        <v/>
      </c>
      <c r="D905" s="696"/>
      <c r="E905" s="694"/>
      <c r="F905" s="1083"/>
      <c r="G905" s="1083"/>
      <c r="H905" s="1083"/>
      <c r="I905" s="1083"/>
      <c r="J905" s="1083"/>
      <c r="K905" s="1083"/>
      <c r="L905" s="1083"/>
      <c r="M905" s="1083"/>
      <c r="N905" s="1083"/>
    </row>
    <row r="906" spans="1:14" ht="16.5" thickBot="1" x14ac:dyDescent="0.3">
      <c r="A906" s="62"/>
      <c r="B906" s="697"/>
      <c r="C906" s="695" t="str">
        <f t="shared" si="15"/>
        <v/>
      </c>
      <c r="D906" s="696"/>
      <c r="E906" s="694"/>
      <c r="F906" s="1083"/>
      <c r="G906" s="1083"/>
      <c r="H906" s="1083"/>
      <c r="I906" s="1083"/>
      <c r="J906" s="1083"/>
      <c r="K906" s="1083"/>
      <c r="L906" s="1083"/>
      <c r="M906" s="1083"/>
      <c r="N906" s="1083"/>
    </row>
    <row r="907" spans="1:14" ht="16.5" thickBot="1" x14ac:dyDescent="0.3">
      <c r="A907" s="62"/>
      <c r="B907" s="697"/>
      <c r="C907" s="695" t="str">
        <f t="shared" si="15"/>
        <v/>
      </c>
      <c r="D907" s="696"/>
      <c r="E907" s="694"/>
      <c r="F907" s="1083"/>
      <c r="G907" s="1083"/>
      <c r="H907" s="1083"/>
      <c r="I907" s="1083"/>
      <c r="J907" s="1083"/>
      <c r="K907" s="1083"/>
      <c r="L907" s="1083"/>
      <c r="M907" s="1083"/>
      <c r="N907" s="1083"/>
    </row>
    <row r="908" spans="1:14" ht="16.5" thickBot="1" x14ac:dyDescent="0.3">
      <c r="A908" s="62"/>
      <c r="B908" s="697"/>
      <c r="C908" s="695" t="str">
        <f t="shared" ref="C908:C971" si="16">IF(B908&gt;0, (B908-B907), "")</f>
        <v/>
      </c>
      <c r="D908" s="696"/>
      <c r="E908" s="694"/>
      <c r="F908" s="1083"/>
      <c r="G908" s="1083"/>
      <c r="H908" s="1083"/>
      <c r="I908" s="1083"/>
      <c r="J908" s="1083"/>
      <c r="K908" s="1083"/>
      <c r="L908" s="1083"/>
      <c r="M908" s="1083"/>
      <c r="N908" s="1083"/>
    </row>
    <row r="909" spans="1:14" ht="16.5" thickBot="1" x14ac:dyDescent="0.3">
      <c r="A909" s="62"/>
      <c r="B909" s="697"/>
      <c r="C909" s="695" t="str">
        <f t="shared" si="16"/>
        <v/>
      </c>
      <c r="D909" s="696"/>
      <c r="E909" s="694"/>
      <c r="F909" s="1083"/>
      <c r="G909" s="1083"/>
      <c r="H909" s="1083"/>
      <c r="I909" s="1083"/>
      <c r="J909" s="1083"/>
      <c r="K909" s="1083"/>
      <c r="L909" s="1083"/>
      <c r="M909" s="1083"/>
      <c r="N909" s="1083"/>
    </row>
    <row r="910" spans="1:14" ht="16.5" thickBot="1" x14ac:dyDescent="0.3">
      <c r="A910" s="62"/>
      <c r="B910" s="697"/>
      <c r="C910" s="695" t="str">
        <f t="shared" si="16"/>
        <v/>
      </c>
      <c r="D910" s="696"/>
      <c r="E910" s="694"/>
      <c r="F910" s="1083"/>
      <c r="G910" s="1083"/>
      <c r="H910" s="1083"/>
      <c r="I910" s="1083"/>
      <c r="J910" s="1083"/>
      <c r="K910" s="1083"/>
      <c r="L910" s="1083"/>
      <c r="M910" s="1083"/>
      <c r="N910" s="1083"/>
    </row>
    <row r="911" spans="1:14" ht="16.5" thickBot="1" x14ac:dyDescent="0.3">
      <c r="A911" s="62"/>
      <c r="B911" s="697"/>
      <c r="C911" s="695" t="str">
        <f t="shared" si="16"/>
        <v/>
      </c>
      <c r="D911" s="696"/>
      <c r="E911" s="694"/>
      <c r="F911" s="1083"/>
      <c r="G911" s="1083"/>
      <c r="H911" s="1083"/>
      <c r="I911" s="1083"/>
      <c r="J911" s="1083"/>
      <c r="K911" s="1083"/>
      <c r="L911" s="1083"/>
      <c r="M911" s="1083"/>
      <c r="N911" s="1083"/>
    </row>
    <row r="912" spans="1:14" ht="16.5" thickBot="1" x14ac:dyDescent="0.3">
      <c r="A912" s="62"/>
      <c r="B912" s="697"/>
      <c r="C912" s="695" t="str">
        <f t="shared" si="16"/>
        <v/>
      </c>
      <c r="D912" s="696"/>
      <c r="E912" s="694"/>
      <c r="F912" s="1083"/>
      <c r="G912" s="1083"/>
      <c r="H912" s="1083"/>
      <c r="I912" s="1083"/>
      <c r="J912" s="1083"/>
      <c r="K912" s="1083"/>
      <c r="L912" s="1083"/>
      <c r="M912" s="1083"/>
      <c r="N912" s="1083"/>
    </row>
    <row r="913" spans="1:14" ht="16.5" thickBot="1" x14ac:dyDescent="0.3">
      <c r="A913" s="62"/>
      <c r="B913" s="697"/>
      <c r="C913" s="695" t="str">
        <f t="shared" si="16"/>
        <v/>
      </c>
      <c r="D913" s="696"/>
      <c r="E913" s="694"/>
      <c r="F913" s="1083"/>
      <c r="G913" s="1083"/>
      <c r="H913" s="1083"/>
      <c r="I913" s="1083"/>
      <c r="J913" s="1083"/>
      <c r="K913" s="1083"/>
      <c r="L913" s="1083"/>
      <c r="M913" s="1083"/>
      <c r="N913" s="1083"/>
    </row>
    <row r="914" spans="1:14" ht="16.5" thickBot="1" x14ac:dyDescent="0.3">
      <c r="A914" s="62"/>
      <c r="B914" s="697"/>
      <c r="C914" s="695" t="str">
        <f t="shared" si="16"/>
        <v/>
      </c>
      <c r="D914" s="696"/>
      <c r="E914" s="694"/>
      <c r="F914" s="1083"/>
      <c r="G914" s="1083"/>
      <c r="H914" s="1083"/>
      <c r="I914" s="1083"/>
      <c r="J914" s="1083"/>
      <c r="K914" s="1083"/>
      <c r="L914" s="1083"/>
      <c r="M914" s="1083"/>
      <c r="N914" s="1083"/>
    </row>
    <row r="915" spans="1:14" ht="16.5" thickBot="1" x14ac:dyDescent="0.3">
      <c r="A915" s="62"/>
      <c r="B915" s="697"/>
      <c r="C915" s="695" t="str">
        <f t="shared" si="16"/>
        <v/>
      </c>
      <c r="D915" s="696"/>
      <c r="E915" s="694"/>
      <c r="F915" s="1083"/>
      <c r="G915" s="1083"/>
      <c r="H915" s="1083"/>
      <c r="I915" s="1083"/>
      <c r="J915" s="1083"/>
      <c r="K915" s="1083"/>
      <c r="L915" s="1083"/>
      <c r="M915" s="1083"/>
      <c r="N915" s="1083"/>
    </row>
    <row r="916" spans="1:14" ht="16.5" thickBot="1" x14ac:dyDescent="0.3">
      <c r="A916" s="62"/>
      <c r="B916" s="697"/>
      <c r="C916" s="695" t="str">
        <f t="shared" si="16"/>
        <v/>
      </c>
      <c r="D916" s="696"/>
      <c r="E916" s="694"/>
      <c r="F916" s="1083"/>
      <c r="G916" s="1083"/>
      <c r="H916" s="1083"/>
      <c r="I916" s="1083"/>
      <c r="J916" s="1083"/>
      <c r="K916" s="1083"/>
      <c r="L916" s="1083"/>
      <c r="M916" s="1083"/>
      <c r="N916" s="1083"/>
    </row>
    <row r="917" spans="1:14" ht="16.5" thickBot="1" x14ac:dyDescent="0.3">
      <c r="A917" s="62"/>
      <c r="B917" s="697"/>
      <c r="C917" s="695" t="str">
        <f t="shared" si="16"/>
        <v/>
      </c>
      <c r="D917" s="696"/>
      <c r="E917" s="694"/>
      <c r="F917" s="1083"/>
      <c r="G917" s="1083"/>
      <c r="H917" s="1083"/>
      <c r="I917" s="1083"/>
      <c r="J917" s="1083"/>
      <c r="K917" s="1083"/>
      <c r="L917" s="1083"/>
      <c r="M917" s="1083"/>
      <c r="N917" s="1083"/>
    </row>
    <row r="918" spans="1:14" ht="16.5" thickBot="1" x14ac:dyDescent="0.3">
      <c r="A918" s="62"/>
      <c r="B918" s="697"/>
      <c r="C918" s="695" t="str">
        <f t="shared" si="16"/>
        <v/>
      </c>
      <c r="D918" s="696"/>
      <c r="E918" s="694"/>
      <c r="F918" s="1083"/>
      <c r="G918" s="1083"/>
      <c r="H918" s="1083"/>
      <c r="I918" s="1083"/>
      <c r="J918" s="1083"/>
      <c r="K918" s="1083"/>
      <c r="L918" s="1083"/>
      <c r="M918" s="1083"/>
      <c r="N918" s="1083"/>
    </row>
    <row r="919" spans="1:14" ht="16.5" thickBot="1" x14ac:dyDescent="0.3">
      <c r="A919" s="62"/>
      <c r="B919" s="697"/>
      <c r="C919" s="695" t="str">
        <f t="shared" si="16"/>
        <v/>
      </c>
      <c r="D919" s="696"/>
      <c r="E919" s="694"/>
      <c r="F919" s="1083"/>
      <c r="G919" s="1083"/>
      <c r="H919" s="1083"/>
      <c r="I919" s="1083"/>
      <c r="J919" s="1083"/>
      <c r="K919" s="1083"/>
      <c r="L919" s="1083"/>
      <c r="M919" s="1083"/>
      <c r="N919" s="1083"/>
    </row>
    <row r="920" spans="1:14" ht="16.5" thickBot="1" x14ac:dyDescent="0.3">
      <c r="A920" s="62"/>
      <c r="B920" s="697"/>
      <c r="C920" s="695" t="str">
        <f t="shared" si="16"/>
        <v/>
      </c>
      <c r="D920" s="696"/>
      <c r="E920" s="694"/>
      <c r="F920" s="1083"/>
      <c r="G920" s="1083"/>
      <c r="H920" s="1083"/>
      <c r="I920" s="1083"/>
      <c r="J920" s="1083"/>
      <c r="K920" s="1083"/>
      <c r="L920" s="1083"/>
      <c r="M920" s="1083"/>
      <c r="N920" s="1083"/>
    </row>
    <row r="921" spans="1:14" ht="16.5" thickBot="1" x14ac:dyDescent="0.3">
      <c r="A921" s="62"/>
      <c r="B921" s="697"/>
      <c r="C921" s="695" t="str">
        <f t="shared" si="16"/>
        <v/>
      </c>
      <c r="D921" s="696"/>
      <c r="E921" s="694"/>
      <c r="F921" s="1083"/>
      <c r="G921" s="1083"/>
      <c r="H921" s="1083"/>
      <c r="I921" s="1083"/>
      <c r="J921" s="1083"/>
      <c r="K921" s="1083"/>
      <c r="L921" s="1083"/>
      <c r="M921" s="1083"/>
      <c r="N921" s="1083"/>
    </row>
    <row r="922" spans="1:14" ht="16.5" thickBot="1" x14ac:dyDescent="0.3">
      <c r="A922" s="62"/>
      <c r="B922" s="697"/>
      <c r="C922" s="695" t="str">
        <f t="shared" si="16"/>
        <v/>
      </c>
      <c r="D922" s="696"/>
      <c r="E922" s="694"/>
      <c r="F922" s="1083"/>
      <c r="G922" s="1083"/>
      <c r="H922" s="1083"/>
      <c r="I922" s="1083"/>
      <c r="J922" s="1083"/>
      <c r="K922" s="1083"/>
      <c r="L922" s="1083"/>
      <c r="M922" s="1083"/>
      <c r="N922" s="1083"/>
    </row>
    <row r="923" spans="1:14" ht="16.5" thickBot="1" x14ac:dyDescent="0.3">
      <c r="A923" s="62"/>
      <c r="B923" s="697"/>
      <c r="C923" s="695" t="str">
        <f t="shared" si="16"/>
        <v/>
      </c>
      <c r="D923" s="696"/>
      <c r="E923" s="694"/>
      <c r="F923" s="1083"/>
      <c r="G923" s="1083"/>
      <c r="H923" s="1083"/>
      <c r="I923" s="1083"/>
      <c r="J923" s="1083"/>
      <c r="K923" s="1083"/>
      <c r="L923" s="1083"/>
      <c r="M923" s="1083"/>
      <c r="N923" s="1083"/>
    </row>
    <row r="924" spans="1:14" ht="16.5" thickBot="1" x14ac:dyDescent="0.3">
      <c r="A924" s="62"/>
      <c r="B924" s="697"/>
      <c r="C924" s="695" t="str">
        <f t="shared" si="16"/>
        <v/>
      </c>
      <c r="D924" s="696"/>
      <c r="E924" s="694"/>
      <c r="F924" s="1083"/>
      <c r="G924" s="1083"/>
      <c r="H924" s="1083"/>
      <c r="I924" s="1083"/>
      <c r="J924" s="1083"/>
      <c r="K924" s="1083"/>
      <c r="L924" s="1083"/>
      <c r="M924" s="1083"/>
      <c r="N924" s="1083"/>
    </row>
    <row r="925" spans="1:14" ht="16.5" thickBot="1" x14ac:dyDescent="0.3">
      <c r="A925" s="62"/>
      <c r="B925" s="697"/>
      <c r="C925" s="695" t="str">
        <f t="shared" si="16"/>
        <v/>
      </c>
      <c r="D925" s="696"/>
      <c r="E925" s="694"/>
      <c r="F925" s="1083"/>
      <c r="G925" s="1083"/>
      <c r="H925" s="1083"/>
      <c r="I925" s="1083"/>
      <c r="J925" s="1083"/>
      <c r="K925" s="1083"/>
      <c r="L925" s="1083"/>
      <c r="M925" s="1083"/>
      <c r="N925" s="1083"/>
    </row>
    <row r="926" spans="1:14" ht="16.5" thickBot="1" x14ac:dyDescent="0.3">
      <c r="A926" s="62"/>
      <c r="B926" s="697"/>
      <c r="C926" s="695" t="str">
        <f t="shared" si="16"/>
        <v/>
      </c>
      <c r="D926" s="696"/>
      <c r="E926" s="694"/>
      <c r="F926" s="1083"/>
      <c r="G926" s="1083"/>
      <c r="H926" s="1083"/>
      <c r="I926" s="1083"/>
      <c r="J926" s="1083"/>
      <c r="K926" s="1083"/>
      <c r="L926" s="1083"/>
      <c r="M926" s="1083"/>
      <c r="N926" s="1083"/>
    </row>
    <row r="927" spans="1:14" ht="16.5" thickBot="1" x14ac:dyDescent="0.3">
      <c r="A927" s="62"/>
      <c r="B927" s="697"/>
      <c r="C927" s="695" t="str">
        <f t="shared" si="16"/>
        <v/>
      </c>
      <c r="D927" s="696"/>
      <c r="E927" s="694"/>
      <c r="F927" s="1083"/>
      <c r="G927" s="1083"/>
      <c r="H927" s="1083"/>
      <c r="I927" s="1083"/>
      <c r="J927" s="1083"/>
      <c r="K927" s="1083"/>
      <c r="L927" s="1083"/>
      <c r="M927" s="1083"/>
      <c r="N927" s="1083"/>
    </row>
    <row r="928" spans="1:14" ht="16.5" thickBot="1" x14ac:dyDescent="0.3">
      <c r="A928" s="62"/>
      <c r="B928" s="697"/>
      <c r="C928" s="695" t="str">
        <f t="shared" si="16"/>
        <v/>
      </c>
      <c r="D928" s="696"/>
      <c r="E928" s="694"/>
      <c r="F928" s="1083"/>
      <c r="G928" s="1083"/>
      <c r="H928" s="1083"/>
      <c r="I928" s="1083"/>
      <c r="J928" s="1083"/>
      <c r="K928" s="1083"/>
      <c r="L928" s="1083"/>
      <c r="M928" s="1083"/>
      <c r="N928" s="1083"/>
    </row>
    <row r="929" spans="1:14" ht="16.5" thickBot="1" x14ac:dyDescent="0.3">
      <c r="A929" s="62"/>
      <c r="B929" s="697"/>
      <c r="C929" s="695" t="str">
        <f t="shared" si="16"/>
        <v/>
      </c>
      <c r="D929" s="696"/>
      <c r="E929" s="694"/>
      <c r="F929" s="1083"/>
      <c r="G929" s="1083"/>
      <c r="H929" s="1083"/>
      <c r="I929" s="1083"/>
      <c r="J929" s="1083"/>
      <c r="K929" s="1083"/>
      <c r="L929" s="1083"/>
      <c r="M929" s="1083"/>
      <c r="N929" s="1083"/>
    </row>
    <row r="930" spans="1:14" ht="16.5" thickBot="1" x14ac:dyDescent="0.3">
      <c r="A930" s="62"/>
      <c r="B930" s="697"/>
      <c r="C930" s="695" t="str">
        <f t="shared" si="16"/>
        <v/>
      </c>
      <c r="D930" s="696"/>
      <c r="E930" s="694"/>
      <c r="F930" s="1083"/>
      <c r="G930" s="1083"/>
      <c r="H930" s="1083"/>
      <c r="I930" s="1083"/>
      <c r="J930" s="1083"/>
      <c r="K930" s="1083"/>
      <c r="L930" s="1083"/>
      <c r="M930" s="1083"/>
      <c r="N930" s="1083"/>
    </row>
    <row r="931" spans="1:14" ht="16.5" thickBot="1" x14ac:dyDescent="0.3">
      <c r="A931" s="62"/>
      <c r="B931" s="697"/>
      <c r="C931" s="695" t="str">
        <f t="shared" si="16"/>
        <v/>
      </c>
      <c r="D931" s="696"/>
      <c r="E931" s="694"/>
      <c r="F931" s="1083"/>
      <c r="G931" s="1083"/>
      <c r="H931" s="1083"/>
      <c r="I931" s="1083"/>
      <c r="J931" s="1083"/>
      <c r="K931" s="1083"/>
      <c r="L931" s="1083"/>
      <c r="M931" s="1083"/>
      <c r="N931" s="1083"/>
    </row>
    <row r="932" spans="1:14" ht="16.5" thickBot="1" x14ac:dyDescent="0.3">
      <c r="A932" s="62"/>
      <c r="B932" s="697"/>
      <c r="C932" s="695" t="str">
        <f t="shared" si="16"/>
        <v/>
      </c>
      <c r="D932" s="696"/>
      <c r="E932" s="694"/>
      <c r="F932" s="1083"/>
      <c r="G932" s="1083"/>
      <c r="H932" s="1083"/>
      <c r="I932" s="1083"/>
      <c r="J932" s="1083"/>
      <c r="K932" s="1083"/>
      <c r="L932" s="1083"/>
      <c r="M932" s="1083"/>
      <c r="N932" s="1083"/>
    </row>
    <row r="933" spans="1:14" ht="16.5" thickBot="1" x14ac:dyDescent="0.3">
      <c r="A933" s="62"/>
      <c r="B933" s="697"/>
      <c r="C933" s="695" t="str">
        <f t="shared" si="16"/>
        <v/>
      </c>
      <c r="D933" s="696"/>
      <c r="E933" s="694"/>
      <c r="F933" s="1083"/>
      <c r="G933" s="1083"/>
      <c r="H933" s="1083"/>
      <c r="I933" s="1083"/>
      <c r="J933" s="1083"/>
      <c r="K933" s="1083"/>
      <c r="L933" s="1083"/>
      <c r="M933" s="1083"/>
      <c r="N933" s="1083"/>
    </row>
    <row r="934" spans="1:14" ht="16.5" thickBot="1" x14ac:dyDescent="0.3">
      <c r="A934" s="62"/>
      <c r="B934" s="697"/>
      <c r="C934" s="695" t="str">
        <f t="shared" si="16"/>
        <v/>
      </c>
      <c r="D934" s="696"/>
      <c r="E934" s="694"/>
      <c r="F934" s="1083"/>
      <c r="G934" s="1083"/>
      <c r="H934" s="1083"/>
      <c r="I934" s="1083"/>
      <c r="J934" s="1083"/>
      <c r="K934" s="1083"/>
      <c r="L934" s="1083"/>
      <c r="M934" s="1083"/>
      <c r="N934" s="1083"/>
    </row>
    <row r="935" spans="1:14" ht="16.5" thickBot="1" x14ac:dyDescent="0.3">
      <c r="A935" s="62"/>
      <c r="B935" s="697"/>
      <c r="C935" s="695" t="str">
        <f t="shared" si="16"/>
        <v/>
      </c>
      <c r="D935" s="696"/>
      <c r="E935" s="694"/>
      <c r="F935" s="1083"/>
      <c r="G935" s="1083"/>
      <c r="H935" s="1083"/>
      <c r="I935" s="1083"/>
      <c r="J935" s="1083"/>
      <c r="K935" s="1083"/>
      <c r="L935" s="1083"/>
      <c r="M935" s="1083"/>
      <c r="N935" s="1083"/>
    </row>
    <row r="936" spans="1:14" ht="16.5" thickBot="1" x14ac:dyDescent="0.3">
      <c r="A936" s="62"/>
      <c r="B936" s="697"/>
      <c r="C936" s="695" t="str">
        <f t="shared" si="16"/>
        <v/>
      </c>
      <c r="D936" s="696"/>
      <c r="E936" s="694"/>
      <c r="F936" s="1083"/>
      <c r="G936" s="1083"/>
      <c r="H936" s="1083"/>
      <c r="I936" s="1083"/>
      <c r="J936" s="1083"/>
      <c r="K936" s="1083"/>
      <c r="L936" s="1083"/>
      <c r="M936" s="1083"/>
      <c r="N936" s="1083"/>
    </row>
    <row r="937" spans="1:14" ht="16.5" thickBot="1" x14ac:dyDescent="0.3">
      <c r="A937" s="62"/>
      <c r="B937" s="697"/>
      <c r="C937" s="695" t="str">
        <f t="shared" si="16"/>
        <v/>
      </c>
      <c r="D937" s="696"/>
      <c r="E937" s="694"/>
      <c r="F937" s="1083"/>
      <c r="G937" s="1083"/>
      <c r="H937" s="1083"/>
      <c r="I937" s="1083"/>
      <c r="J937" s="1083"/>
      <c r="K937" s="1083"/>
      <c r="L937" s="1083"/>
      <c r="M937" s="1083"/>
      <c r="N937" s="1083"/>
    </row>
    <row r="938" spans="1:14" ht="16.5" thickBot="1" x14ac:dyDescent="0.3">
      <c r="A938" s="62"/>
      <c r="B938" s="697"/>
      <c r="C938" s="695" t="str">
        <f t="shared" si="16"/>
        <v/>
      </c>
      <c r="D938" s="696"/>
      <c r="E938" s="694"/>
      <c r="F938" s="1083"/>
      <c r="G938" s="1083"/>
      <c r="H938" s="1083"/>
      <c r="I938" s="1083"/>
      <c r="J938" s="1083"/>
      <c r="K938" s="1083"/>
      <c r="L938" s="1083"/>
      <c r="M938" s="1083"/>
      <c r="N938" s="1083"/>
    </row>
    <row r="939" spans="1:14" ht="16.5" thickBot="1" x14ac:dyDescent="0.3">
      <c r="A939" s="62"/>
      <c r="B939" s="697"/>
      <c r="C939" s="695" t="str">
        <f t="shared" si="16"/>
        <v/>
      </c>
      <c r="D939" s="696"/>
      <c r="E939" s="694"/>
      <c r="F939" s="1083"/>
      <c r="G939" s="1083"/>
      <c r="H939" s="1083"/>
      <c r="I939" s="1083"/>
      <c r="J939" s="1083"/>
      <c r="K939" s="1083"/>
      <c r="L939" s="1083"/>
      <c r="M939" s="1083"/>
      <c r="N939" s="1083"/>
    </row>
    <row r="940" spans="1:14" ht="16.5" thickBot="1" x14ac:dyDescent="0.3">
      <c r="A940" s="62"/>
      <c r="B940" s="697"/>
      <c r="C940" s="695" t="str">
        <f t="shared" si="16"/>
        <v/>
      </c>
      <c r="D940" s="696"/>
      <c r="E940" s="694"/>
      <c r="F940" s="1083"/>
      <c r="G940" s="1083"/>
      <c r="H940" s="1083"/>
      <c r="I940" s="1083"/>
      <c r="J940" s="1083"/>
      <c r="K940" s="1083"/>
      <c r="L940" s="1083"/>
      <c r="M940" s="1083"/>
      <c r="N940" s="1083"/>
    </row>
    <row r="941" spans="1:14" ht="16.5" thickBot="1" x14ac:dyDescent="0.3">
      <c r="A941" s="62"/>
      <c r="B941" s="697"/>
      <c r="C941" s="695" t="str">
        <f t="shared" si="16"/>
        <v/>
      </c>
      <c r="D941" s="696"/>
      <c r="E941" s="694"/>
      <c r="F941" s="1083"/>
      <c r="G941" s="1083"/>
      <c r="H941" s="1083"/>
      <c r="I941" s="1083"/>
      <c r="J941" s="1083"/>
      <c r="K941" s="1083"/>
      <c r="L941" s="1083"/>
      <c r="M941" s="1083"/>
      <c r="N941" s="1083"/>
    </row>
    <row r="942" spans="1:14" ht="16.5" thickBot="1" x14ac:dyDescent="0.3">
      <c r="A942" s="62"/>
      <c r="B942" s="697"/>
      <c r="C942" s="695" t="str">
        <f t="shared" si="16"/>
        <v/>
      </c>
      <c r="D942" s="696"/>
      <c r="E942" s="694"/>
      <c r="F942" s="1083"/>
      <c r="G942" s="1083"/>
      <c r="H942" s="1083"/>
      <c r="I942" s="1083"/>
      <c r="J942" s="1083"/>
      <c r="K942" s="1083"/>
      <c r="L942" s="1083"/>
      <c r="M942" s="1083"/>
      <c r="N942" s="1083"/>
    </row>
    <row r="943" spans="1:14" ht="16.5" thickBot="1" x14ac:dyDescent="0.3">
      <c r="A943" s="62"/>
      <c r="B943" s="697"/>
      <c r="C943" s="695" t="str">
        <f t="shared" si="16"/>
        <v/>
      </c>
      <c r="D943" s="696"/>
      <c r="E943" s="694"/>
      <c r="F943" s="1083"/>
      <c r="G943" s="1083"/>
      <c r="H943" s="1083"/>
      <c r="I943" s="1083"/>
      <c r="J943" s="1083"/>
      <c r="K943" s="1083"/>
      <c r="L943" s="1083"/>
      <c r="M943" s="1083"/>
      <c r="N943" s="1083"/>
    </row>
    <row r="944" spans="1:14" ht="16.5" thickBot="1" x14ac:dyDescent="0.3">
      <c r="A944" s="62"/>
      <c r="B944" s="697"/>
      <c r="C944" s="695" t="str">
        <f t="shared" si="16"/>
        <v/>
      </c>
      <c r="D944" s="696"/>
      <c r="E944" s="694"/>
      <c r="F944" s="1083"/>
      <c r="G944" s="1083"/>
      <c r="H944" s="1083"/>
      <c r="I944" s="1083"/>
      <c r="J944" s="1083"/>
      <c r="K944" s="1083"/>
      <c r="L944" s="1083"/>
      <c r="M944" s="1083"/>
      <c r="N944" s="1083"/>
    </row>
    <row r="945" spans="1:14" ht="16.5" thickBot="1" x14ac:dyDescent="0.3">
      <c r="A945" s="62"/>
      <c r="B945" s="697"/>
      <c r="C945" s="695" t="str">
        <f t="shared" si="16"/>
        <v/>
      </c>
      <c r="D945" s="696"/>
      <c r="E945" s="694"/>
      <c r="F945" s="1083"/>
      <c r="G945" s="1083"/>
      <c r="H945" s="1083"/>
      <c r="I945" s="1083"/>
      <c r="J945" s="1083"/>
      <c r="K945" s="1083"/>
      <c r="L945" s="1083"/>
      <c r="M945" s="1083"/>
      <c r="N945" s="1083"/>
    </row>
    <row r="946" spans="1:14" ht="16.5" thickBot="1" x14ac:dyDescent="0.3">
      <c r="A946" s="62"/>
      <c r="B946" s="697"/>
      <c r="C946" s="695" t="str">
        <f t="shared" si="16"/>
        <v/>
      </c>
      <c r="D946" s="696"/>
      <c r="E946" s="694"/>
      <c r="F946" s="1083"/>
      <c r="G946" s="1083"/>
      <c r="H946" s="1083"/>
      <c r="I946" s="1083"/>
      <c r="J946" s="1083"/>
      <c r="K946" s="1083"/>
      <c r="L946" s="1083"/>
      <c r="M946" s="1083"/>
      <c r="N946" s="1083"/>
    </row>
    <row r="947" spans="1:14" ht="16.5" thickBot="1" x14ac:dyDescent="0.3">
      <c r="A947" s="62"/>
      <c r="B947" s="697"/>
      <c r="C947" s="695" t="str">
        <f t="shared" si="16"/>
        <v/>
      </c>
      <c r="D947" s="696"/>
      <c r="E947" s="694"/>
      <c r="F947" s="1083"/>
      <c r="G947" s="1083"/>
      <c r="H947" s="1083"/>
      <c r="I947" s="1083"/>
      <c r="J947" s="1083"/>
      <c r="K947" s="1083"/>
      <c r="L947" s="1083"/>
      <c r="M947" s="1083"/>
      <c r="N947" s="1083"/>
    </row>
    <row r="948" spans="1:14" ht="16.5" thickBot="1" x14ac:dyDescent="0.3">
      <c r="A948" s="62"/>
      <c r="B948" s="697"/>
      <c r="C948" s="695" t="str">
        <f t="shared" si="16"/>
        <v/>
      </c>
      <c r="D948" s="696"/>
      <c r="E948" s="694"/>
      <c r="F948" s="1083"/>
      <c r="G948" s="1083"/>
      <c r="H948" s="1083"/>
      <c r="I948" s="1083"/>
      <c r="J948" s="1083"/>
      <c r="K948" s="1083"/>
      <c r="L948" s="1083"/>
      <c r="M948" s="1083"/>
      <c r="N948" s="1083"/>
    </row>
    <row r="949" spans="1:14" ht="16.5" thickBot="1" x14ac:dyDescent="0.3">
      <c r="A949" s="62"/>
      <c r="B949" s="697"/>
      <c r="C949" s="695" t="str">
        <f t="shared" si="16"/>
        <v/>
      </c>
      <c r="D949" s="696"/>
      <c r="E949" s="694"/>
      <c r="F949" s="1083"/>
      <c r="G949" s="1083"/>
      <c r="H949" s="1083"/>
      <c r="I949" s="1083"/>
      <c r="J949" s="1083"/>
      <c r="K949" s="1083"/>
      <c r="L949" s="1083"/>
      <c r="M949" s="1083"/>
      <c r="N949" s="1083"/>
    </row>
    <row r="950" spans="1:14" ht="16.5" thickBot="1" x14ac:dyDescent="0.3">
      <c r="A950" s="62"/>
      <c r="B950" s="697"/>
      <c r="C950" s="695" t="str">
        <f t="shared" si="16"/>
        <v/>
      </c>
      <c r="D950" s="696"/>
      <c r="E950" s="694"/>
      <c r="F950" s="1083"/>
      <c r="G950" s="1083"/>
      <c r="H950" s="1083"/>
      <c r="I950" s="1083"/>
      <c r="J950" s="1083"/>
      <c r="K950" s="1083"/>
      <c r="L950" s="1083"/>
      <c r="M950" s="1083"/>
      <c r="N950" s="1083"/>
    </row>
    <row r="951" spans="1:14" ht="16.5" thickBot="1" x14ac:dyDescent="0.3">
      <c r="A951" s="62"/>
      <c r="B951" s="697"/>
      <c r="C951" s="695" t="str">
        <f t="shared" si="16"/>
        <v/>
      </c>
      <c r="D951" s="696"/>
      <c r="E951" s="694"/>
      <c r="F951" s="1083"/>
      <c r="G951" s="1083"/>
      <c r="H951" s="1083"/>
      <c r="I951" s="1083"/>
      <c r="J951" s="1083"/>
      <c r="K951" s="1083"/>
      <c r="L951" s="1083"/>
      <c r="M951" s="1083"/>
      <c r="N951" s="1083"/>
    </row>
    <row r="952" spans="1:14" ht="16.5" thickBot="1" x14ac:dyDescent="0.3">
      <c r="A952" s="62"/>
      <c r="B952" s="697"/>
      <c r="C952" s="695" t="str">
        <f t="shared" si="16"/>
        <v/>
      </c>
      <c r="D952" s="696"/>
      <c r="E952" s="694"/>
      <c r="F952" s="1083"/>
      <c r="G952" s="1083"/>
      <c r="H952" s="1083"/>
      <c r="I952" s="1083"/>
      <c r="J952" s="1083"/>
      <c r="K952" s="1083"/>
      <c r="L952" s="1083"/>
      <c r="M952" s="1083"/>
      <c r="N952" s="1083"/>
    </row>
    <row r="953" spans="1:14" ht="16.5" thickBot="1" x14ac:dyDescent="0.3">
      <c r="A953" s="62"/>
      <c r="B953" s="697"/>
      <c r="C953" s="695" t="str">
        <f t="shared" si="16"/>
        <v/>
      </c>
      <c r="D953" s="696"/>
      <c r="E953" s="694"/>
      <c r="F953" s="1083"/>
      <c r="G953" s="1083"/>
      <c r="H953" s="1083"/>
      <c r="I953" s="1083"/>
      <c r="J953" s="1083"/>
      <c r="K953" s="1083"/>
      <c r="L953" s="1083"/>
      <c r="M953" s="1083"/>
      <c r="N953" s="1083"/>
    </row>
    <row r="954" spans="1:14" ht="16.5" thickBot="1" x14ac:dyDescent="0.3">
      <c r="A954" s="62"/>
      <c r="B954" s="697"/>
      <c r="C954" s="695" t="str">
        <f t="shared" si="16"/>
        <v/>
      </c>
      <c r="D954" s="696"/>
      <c r="E954" s="694"/>
      <c r="F954" s="1083"/>
      <c r="G954" s="1083"/>
      <c r="H954" s="1083"/>
      <c r="I954" s="1083"/>
      <c r="J954" s="1083"/>
      <c r="K954" s="1083"/>
      <c r="L954" s="1083"/>
      <c r="M954" s="1083"/>
      <c r="N954" s="1083"/>
    </row>
    <row r="955" spans="1:14" ht="16.5" thickBot="1" x14ac:dyDescent="0.3">
      <c r="A955" s="62"/>
      <c r="B955" s="697"/>
      <c r="C955" s="695" t="str">
        <f t="shared" si="16"/>
        <v/>
      </c>
      <c r="D955" s="696"/>
      <c r="E955" s="694"/>
      <c r="F955" s="1083"/>
      <c r="G955" s="1083"/>
      <c r="H955" s="1083"/>
      <c r="I955" s="1083"/>
      <c r="J955" s="1083"/>
      <c r="K955" s="1083"/>
      <c r="L955" s="1083"/>
      <c r="M955" s="1083"/>
      <c r="N955" s="1083"/>
    </row>
    <row r="956" spans="1:14" ht="16.5" thickBot="1" x14ac:dyDescent="0.3">
      <c r="A956" s="62"/>
      <c r="B956" s="697"/>
      <c r="C956" s="695" t="str">
        <f t="shared" si="16"/>
        <v/>
      </c>
      <c r="D956" s="696"/>
      <c r="E956" s="694"/>
      <c r="F956" s="1083"/>
      <c r="G956" s="1083"/>
      <c r="H956" s="1083"/>
      <c r="I956" s="1083"/>
      <c r="J956" s="1083"/>
      <c r="K956" s="1083"/>
      <c r="L956" s="1083"/>
      <c r="M956" s="1083"/>
      <c r="N956" s="1083"/>
    </row>
    <row r="957" spans="1:14" ht="16.5" thickBot="1" x14ac:dyDescent="0.3">
      <c r="A957" s="62"/>
      <c r="B957" s="697"/>
      <c r="C957" s="695" t="str">
        <f t="shared" si="16"/>
        <v/>
      </c>
      <c r="D957" s="696"/>
      <c r="E957" s="694"/>
      <c r="F957" s="1083"/>
      <c r="G957" s="1083"/>
      <c r="H957" s="1083"/>
      <c r="I957" s="1083"/>
      <c r="J957" s="1083"/>
      <c r="K957" s="1083"/>
      <c r="L957" s="1083"/>
      <c r="M957" s="1083"/>
      <c r="N957" s="1083"/>
    </row>
    <row r="958" spans="1:14" ht="16.5" thickBot="1" x14ac:dyDescent="0.3">
      <c r="A958" s="62"/>
      <c r="B958" s="697"/>
      <c r="C958" s="695" t="str">
        <f t="shared" si="16"/>
        <v/>
      </c>
      <c r="D958" s="696"/>
      <c r="E958" s="694"/>
      <c r="F958" s="1083"/>
      <c r="G958" s="1083"/>
      <c r="H958" s="1083"/>
      <c r="I958" s="1083"/>
      <c r="J958" s="1083"/>
      <c r="K958" s="1083"/>
      <c r="L958" s="1083"/>
      <c r="M958" s="1083"/>
      <c r="N958" s="1083"/>
    </row>
    <row r="959" spans="1:14" ht="16.5" thickBot="1" x14ac:dyDescent="0.3">
      <c r="A959" s="62"/>
      <c r="B959" s="697"/>
      <c r="C959" s="695" t="str">
        <f t="shared" si="16"/>
        <v/>
      </c>
      <c r="D959" s="696"/>
      <c r="E959" s="694"/>
      <c r="F959" s="1083"/>
      <c r="G959" s="1083"/>
      <c r="H959" s="1083"/>
      <c r="I959" s="1083"/>
      <c r="J959" s="1083"/>
      <c r="K959" s="1083"/>
      <c r="L959" s="1083"/>
      <c r="M959" s="1083"/>
      <c r="N959" s="1083"/>
    </row>
    <row r="960" spans="1:14" ht="16.5" thickBot="1" x14ac:dyDescent="0.3">
      <c r="A960" s="62"/>
      <c r="B960" s="697"/>
      <c r="C960" s="695" t="str">
        <f t="shared" si="16"/>
        <v/>
      </c>
      <c r="D960" s="696"/>
      <c r="E960" s="694"/>
      <c r="F960" s="1083"/>
      <c r="G960" s="1083"/>
      <c r="H960" s="1083"/>
      <c r="I960" s="1083"/>
      <c r="J960" s="1083"/>
      <c r="K960" s="1083"/>
      <c r="L960" s="1083"/>
      <c r="M960" s="1083"/>
      <c r="N960" s="1083"/>
    </row>
    <row r="961" spans="1:14" ht="16.5" thickBot="1" x14ac:dyDescent="0.3">
      <c r="A961" s="62"/>
      <c r="B961" s="697"/>
      <c r="C961" s="695" t="str">
        <f t="shared" si="16"/>
        <v/>
      </c>
      <c r="D961" s="696"/>
      <c r="E961" s="694"/>
      <c r="F961" s="1083"/>
      <c r="G961" s="1083"/>
      <c r="H961" s="1083"/>
      <c r="I961" s="1083"/>
      <c r="J961" s="1083"/>
      <c r="K961" s="1083"/>
      <c r="L961" s="1083"/>
      <c r="M961" s="1083"/>
      <c r="N961" s="1083"/>
    </row>
    <row r="962" spans="1:14" ht="16.5" thickBot="1" x14ac:dyDescent="0.3">
      <c r="A962" s="62"/>
      <c r="B962" s="697"/>
      <c r="C962" s="695" t="str">
        <f t="shared" si="16"/>
        <v/>
      </c>
      <c r="D962" s="696"/>
      <c r="E962" s="694"/>
      <c r="F962" s="1083"/>
      <c r="G962" s="1083"/>
      <c r="H962" s="1083"/>
      <c r="I962" s="1083"/>
      <c r="J962" s="1083"/>
      <c r="K962" s="1083"/>
      <c r="L962" s="1083"/>
      <c r="M962" s="1083"/>
      <c r="N962" s="1083"/>
    </row>
    <row r="963" spans="1:14" ht="16.5" thickBot="1" x14ac:dyDescent="0.3">
      <c r="A963" s="62"/>
      <c r="B963" s="697"/>
      <c r="C963" s="695" t="str">
        <f t="shared" si="16"/>
        <v/>
      </c>
      <c r="D963" s="696"/>
      <c r="E963" s="694"/>
      <c r="F963" s="1083"/>
      <c r="G963" s="1083"/>
      <c r="H963" s="1083"/>
      <c r="I963" s="1083"/>
      <c r="J963" s="1083"/>
      <c r="K963" s="1083"/>
      <c r="L963" s="1083"/>
      <c r="M963" s="1083"/>
      <c r="N963" s="1083"/>
    </row>
    <row r="964" spans="1:14" ht="16.5" thickBot="1" x14ac:dyDescent="0.3">
      <c r="A964" s="62"/>
      <c r="B964" s="697"/>
      <c r="C964" s="695" t="str">
        <f t="shared" si="16"/>
        <v/>
      </c>
      <c r="D964" s="696"/>
      <c r="E964" s="694"/>
      <c r="F964" s="1083"/>
      <c r="G964" s="1083"/>
      <c r="H964" s="1083"/>
      <c r="I964" s="1083"/>
      <c r="J964" s="1083"/>
      <c r="K964" s="1083"/>
      <c r="L964" s="1083"/>
      <c r="M964" s="1083"/>
      <c r="N964" s="1083"/>
    </row>
    <row r="965" spans="1:14" ht="16.5" thickBot="1" x14ac:dyDescent="0.3">
      <c r="A965" s="62"/>
      <c r="B965" s="697"/>
      <c r="C965" s="695" t="str">
        <f t="shared" si="16"/>
        <v/>
      </c>
      <c r="D965" s="696"/>
      <c r="E965" s="694"/>
      <c r="F965" s="1083"/>
      <c r="G965" s="1083"/>
      <c r="H965" s="1083"/>
      <c r="I965" s="1083"/>
      <c r="J965" s="1083"/>
      <c r="K965" s="1083"/>
      <c r="L965" s="1083"/>
      <c r="M965" s="1083"/>
      <c r="N965" s="1083"/>
    </row>
    <row r="966" spans="1:14" ht="16.5" thickBot="1" x14ac:dyDescent="0.3">
      <c r="A966" s="62"/>
      <c r="B966" s="697"/>
      <c r="C966" s="695" t="str">
        <f t="shared" si="16"/>
        <v/>
      </c>
      <c r="D966" s="696"/>
      <c r="E966" s="694"/>
      <c r="F966" s="1083"/>
      <c r="G966" s="1083"/>
      <c r="H966" s="1083"/>
      <c r="I966" s="1083"/>
      <c r="J966" s="1083"/>
      <c r="K966" s="1083"/>
      <c r="L966" s="1083"/>
      <c r="M966" s="1083"/>
      <c r="N966" s="1083"/>
    </row>
    <row r="967" spans="1:14" ht="16.5" thickBot="1" x14ac:dyDescent="0.3">
      <c r="A967" s="62"/>
      <c r="B967" s="697"/>
      <c r="C967" s="695" t="str">
        <f t="shared" si="16"/>
        <v/>
      </c>
      <c r="D967" s="696"/>
      <c r="E967" s="694"/>
      <c r="F967" s="1083"/>
      <c r="G967" s="1083"/>
      <c r="H967" s="1083"/>
      <c r="I967" s="1083"/>
      <c r="J967" s="1083"/>
      <c r="K967" s="1083"/>
      <c r="L967" s="1083"/>
      <c r="M967" s="1083"/>
      <c r="N967" s="1083"/>
    </row>
    <row r="968" spans="1:14" ht="16.5" thickBot="1" x14ac:dyDescent="0.3">
      <c r="A968" s="62"/>
      <c r="B968" s="697"/>
      <c r="C968" s="695" t="str">
        <f t="shared" si="16"/>
        <v/>
      </c>
      <c r="D968" s="696"/>
      <c r="E968" s="694"/>
      <c r="F968" s="1083"/>
      <c r="G968" s="1083"/>
      <c r="H968" s="1083"/>
      <c r="I968" s="1083"/>
      <c r="J968" s="1083"/>
      <c r="K968" s="1083"/>
      <c r="L968" s="1083"/>
      <c r="M968" s="1083"/>
      <c r="N968" s="1083"/>
    </row>
    <row r="969" spans="1:14" ht="16.5" thickBot="1" x14ac:dyDescent="0.3">
      <c r="A969" s="62"/>
      <c r="B969" s="697"/>
      <c r="C969" s="695" t="str">
        <f t="shared" si="16"/>
        <v/>
      </c>
      <c r="D969" s="696"/>
      <c r="E969" s="694"/>
      <c r="F969" s="1083"/>
      <c r="G969" s="1083"/>
      <c r="H969" s="1083"/>
      <c r="I969" s="1083"/>
      <c r="J969" s="1083"/>
      <c r="K969" s="1083"/>
      <c r="L969" s="1083"/>
      <c r="M969" s="1083"/>
      <c r="N969" s="1083"/>
    </row>
    <row r="970" spans="1:14" ht="16.5" thickBot="1" x14ac:dyDescent="0.3">
      <c r="A970" s="62"/>
      <c r="B970" s="697"/>
      <c r="C970" s="695" t="str">
        <f t="shared" si="16"/>
        <v/>
      </c>
      <c r="D970" s="696"/>
      <c r="E970" s="694"/>
      <c r="F970" s="1083"/>
      <c r="G970" s="1083"/>
      <c r="H970" s="1083"/>
      <c r="I970" s="1083"/>
      <c r="J970" s="1083"/>
      <c r="K970" s="1083"/>
      <c r="L970" s="1083"/>
      <c r="M970" s="1083"/>
      <c r="N970" s="1083"/>
    </row>
    <row r="971" spans="1:14" ht="16.5" thickBot="1" x14ac:dyDescent="0.3">
      <c r="A971" s="62"/>
      <c r="B971" s="697"/>
      <c r="C971" s="695" t="str">
        <f t="shared" si="16"/>
        <v/>
      </c>
      <c r="D971" s="696"/>
      <c r="E971" s="694"/>
      <c r="F971" s="1083"/>
      <c r="G971" s="1083"/>
      <c r="H971" s="1083"/>
      <c r="I971" s="1083"/>
      <c r="J971" s="1083"/>
      <c r="K971" s="1083"/>
      <c r="L971" s="1083"/>
      <c r="M971" s="1083"/>
      <c r="N971" s="1083"/>
    </row>
    <row r="972" spans="1:14" ht="16.5" thickBot="1" x14ac:dyDescent="0.3">
      <c r="A972" s="62"/>
      <c r="B972" s="697"/>
      <c r="C972" s="695" t="str">
        <f t="shared" ref="C972:C1035" si="17">IF(B972&gt;0, (B972-B971), "")</f>
        <v/>
      </c>
      <c r="D972" s="696"/>
      <c r="E972" s="694"/>
      <c r="F972" s="1083"/>
      <c r="G972" s="1083"/>
      <c r="H972" s="1083"/>
      <c r="I972" s="1083"/>
      <c r="J972" s="1083"/>
      <c r="K972" s="1083"/>
      <c r="L972" s="1083"/>
      <c r="M972" s="1083"/>
      <c r="N972" s="1083"/>
    </row>
    <row r="973" spans="1:14" ht="16.5" thickBot="1" x14ac:dyDescent="0.3">
      <c r="A973" s="62"/>
      <c r="B973" s="697"/>
      <c r="C973" s="695" t="str">
        <f t="shared" si="17"/>
        <v/>
      </c>
      <c r="D973" s="696"/>
      <c r="E973" s="694"/>
      <c r="F973" s="1083"/>
      <c r="G973" s="1083"/>
      <c r="H973" s="1083"/>
      <c r="I973" s="1083"/>
      <c r="J973" s="1083"/>
      <c r="K973" s="1083"/>
      <c r="L973" s="1083"/>
      <c r="M973" s="1083"/>
      <c r="N973" s="1083"/>
    </row>
    <row r="974" spans="1:14" ht="16.5" thickBot="1" x14ac:dyDescent="0.3">
      <c r="A974" s="62"/>
      <c r="B974" s="697"/>
      <c r="C974" s="695" t="str">
        <f t="shared" si="17"/>
        <v/>
      </c>
      <c r="D974" s="696"/>
      <c r="E974" s="694"/>
      <c r="F974" s="1083"/>
      <c r="G974" s="1083"/>
      <c r="H974" s="1083"/>
      <c r="I974" s="1083"/>
      <c r="J974" s="1083"/>
      <c r="K974" s="1083"/>
      <c r="L974" s="1083"/>
      <c r="M974" s="1083"/>
      <c r="N974" s="1083"/>
    </row>
    <row r="975" spans="1:14" ht="16.5" thickBot="1" x14ac:dyDescent="0.3">
      <c r="A975" s="62"/>
      <c r="B975" s="697"/>
      <c r="C975" s="695" t="str">
        <f t="shared" si="17"/>
        <v/>
      </c>
      <c r="D975" s="696"/>
      <c r="E975" s="694"/>
      <c r="F975" s="1083"/>
      <c r="G975" s="1083"/>
      <c r="H975" s="1083"/>
      <c r="I975" s="1083"/>
      <c r="J975" s="1083"/>
      <c r="K975" s="1083"/>
      <c r="L975" s="1083"/>
      <c r="M975" s="1083"/>
      <c r="N975" s="1083"/>
    </row>
    <row r="976" spans="1:14" ht="16.5" thickBot="1" x14ac:dyDescent="0.3">
      <c r="A976" s="62"/>
      <c r="B976" s="697"/>
      <c r="C976" s="695" t="str">
        <f t="shared" si="17"/>
        <v/>
      </c>
      <c r="D976" s="696"/>
      <c r="E976" s="694"/>
      <c r="F976" s="1083"/>
      <c r="G976" s="1083"/>
      <c r="H976" s="1083"/>
      <c r="I976" s="1083"/>
      <c r="J976" s="1083"/>
      <c r="K976" s="1083"/>
      <c r="L976" s="1083"/>
      <c r="M976" s="1083"/>
      <c r="N976" s="1083"/>
    </row>
    <row r="977" spans="1:14" ht="16.5" thickBot="1" x14ac:dyDescent="0.3">
      <c r="A977" s="62"/>
      <c r="B977" s="697"/>
      <c r="C977" s="695" t="str">
        <f t="shared" si="17"/>
        <v/>
      </c>
      <c r="D977" s="696"/>
      <c r="E977" s="694"/>
      <c r="F977" s="1083"/>
      <c r="G977" s="1083"/>
      <c r="H977" s="1083"/>
      <c r="I977" s="1083"/>
      <c r="J977" s="1083"/>
      <c r="K977" s="1083"/>
      <c r="L977" s="1083"/>
      <c r="M977" s="1083"/>
      <c r="N977" s="1083"/>
    </row>
    <row r="978" spans="1:14" ht="16.5" thickBot="1" x14ac:dyDescent="0.3">
      <c r="A978" s="62"/>
      <c r="B978" s="697"/>
      <c r="C978" s="695" t="str">
        <f t="shared" si="17"/>
        <v/>
      </c>
      <c r="D978" s="696"/>
      <c r="E978" s="694"/>
      <c r="F978" s="1083"/>
      <c r="G978" s="1083"/>
      <c r="H978" s="1083"/>
      <c r="I978" s="1083"/>
      <c r="J978" s="1083"/>
      <c r="K978" s="1083"/>
      <c r="L978" s="1083"/>
      <c r="M978" s="1083"/>
      <c r="N978" s="1083"/>
    </row>
    <row r="979" spans="1:14" ht="16.5" thickBot="1" x14ac:dyDescent="0.3">
      <c r="A979" s="62"/>
      <c r="B979" s="697"/>
      <c r="C979" s="695" t="str">
        <f t="shared" si="17"/>
        <v/>
      </c>
      <c r="D979" s="696"/>
      <c r="E979" s="694"/>
      <c r="F979" s="1083"/>
      <c r="G979" s="1083"/>
      <c r="H979" s="1083"/>
      <c r="I979" s="1083"/>
      <c r="J979" s="1083"/>
      <c r="K979" s="1083"/>
      <c r="L979" s="1083"/>
      <c r="M979" s="1083"/>
      <c r="N979" s="1083"/>
    </row>
    <row r="980" spans="1:14" ht="16.5" thickBot="1" x14ac:dyDescent="0.3">
      <c r="A980" s="62"/>
      <c r="B980" s="697"/>
      <c r="C980" s="695" t="str">
        <f t="shared" si="17"/>
        <v/>
      </c>
      <c r="D980" s="696"/>
      <c r="E980" s="694"/>
      <c r="F980" s="1083"/>
      <c r="G980" s="1083"/>
      <c r="H980" s="1083"/>
      <c r="I980" s="1083"/>
      <c r="J980" s="1083"/>
      <c r="K980" s="1083"/>
      <c r="L980" s="1083"/>
      <c r="M980" s="1083"/>
      <c r="N980" s="1083"/>
    </row>
    <row r="981" spans="1:14" ht="16.5" thickBot="1" x14ac:dyDescent="0.3">
      <c r="A981" s="62"/>
      <c r="B981" s="697"/>
      <c r="C981" s="695" t="str">
        <f t="shared" si="17"/>
        <v/>
      </c>
      <c r="D981" s="696"/>
      <c r="E981" s="694"/>
      <c r="F981" s="1083"/>
      <c r="G981" s="1083"/>
      <c r="H981" s="1083"/>
      <c r="I981" s="1083"/>
      <c r="J981" s="1083"/>
      <c r="K981" s="1083"/>
      <c r="L981" s="1083"/>
      <c r="M981" s="1083"/>
      <c r="N981" s="1083"/>
    </row>
    <row r="982" spans="1:14" ht="16.5" thickBot="1" x14ac:dyDescent="0.3">
      <c r="A982" s="62"/>
      <c r="B982" s="697"/>
      <c r="C982" s="695" t="str">
        <f t="shared" si="17"/>
        <v/>
      </c>
      <c r="D982" s="696"/>
      <c r="E982" s="694"/>
      <c r="F982" s="1083"/>
      <c r="G982" s="1083"/>
      <c r="H982" s="1083"/>
      <c r="I982" s="1083"/>
      <c r="J982" s="1083"/>
      <c r="K982" s="1083"/>
      <c r="L982" s="1083"/>
      <c r="M982" s="1083"/>
      <c r="N982" s="1083"/>
    </row>
    <row r="983" spans="1:14" ht="16.5" thickBot="1" x14ac:dyDescent="0.3">
      <c r="A983" s="62"/>
      <c r="B983" s="697"/>
      <c r="C983" s="695" t="str">
        <f t="shared" si="17"/>
        <v/>
      </c>
      <c r="D983" s="696"/>
      <c r="E983" s="694"/>
      <c r="F983" s="1083"/>
      <c r="G983" s="1083"/>
      <c r="H983" s="1083"/>
      <c r="I983" s="1083"/>
      <c r="J983" s="1083"/>
      <c r="K983" s="1083"/>
      <c r="L983" s="1083"/>
      <c r="M983" s="1083"/>
      <c r="N983" s="1083"/>
    </row>
    <row r="984" spans="1:14" ht="16.5" thickBot="1" x14ac:dyDescent="0.3">
      <c r="A984" s="62"/>
      <c r="B984" s="697"/>
      <c r="C984" s="695" t="str">
        <f t="shared" si="17"/>
        <v/>
      </c>
      <c r="D984" s="696"/>
      <c r="E984" s="694"/>
      <c r="F984" s="1083"/>
      <c r="G984" s="1083"/>
      <c r="H984" s="1083"/>
      <c r="I984" s="1083"/>
      <c r="J984" s="1083"/>
      <c r="K984" s="1083"/>
      <c r="L984" s="1083"/>
      <c r="M984" s="1083"/>
      <c r="N984" s="1083"/>
    </row>
    <row r="985" spans="1:14" ht="16.5" thickBot="1" x14ac:dyDescent="0.3">
      <c r="A985" s="62"/>
      <c r="B985" s="697"/>
      <c r="C985" s="695" t="str">
        <f t="shared" si="17"/>
        <v/>
      </c>
      <c r="D985" s="696"/>
      <c r="E985" s="694"/>
      <c r="F985" s="1083"/>
      <c r="G985" s="1083"/>
      <c r="H985" s="1083"/>
      <c r="I985" s="1083"/>
      <c r="J985" s="1083"/>
      <c r="K985" s="1083"/>
      <c r="L985" s="1083"/>
      <c r="M985" s="1083"/>
      <c r="N985" s="1083"/>
    </row>
    <row r="986" spans="1:14" ht="16.5" thickBot="1" x14ac:dyDescent="0.3">
      <c r="A986" s="62"/>
      <c r="B986" s="697"/>
      <c r="C986" s="695" t="str">
        <f t="shared" si="17"/>
        <v/>
      </c>
      <c r="D986" s="696"/>
      <c r="E986" s="694"/>
      <c r="F986" s="1083"/>
      <c r="G986" s="1083"/>
      <c r="H986" s="1083"/>
      <c r="I986" s="1083"/>
      <c r="J986" s="1083"/>
      <c r="K986" s="1083"/>
      <c r="L986" s="1083"/>
      <c r="M986" s="1083"/>
      <c r="N986" s="1083"/>
    </row>
    <row r="987" spans="1:14" ht="16.5" thickBot="1" x14ac:dyDescent="0.3">
      <c r="A987" s="62"/>
      <c r="B987" s="697"/>
      <c r="C987" s="695" t="str">
        <f t="shared" si="17"/>
        <v/>
      </c>
      <c r="D987" s="696"/>
      <c r="E987" s="694"/>
      <c r="F987" s="1083"/>
      <c r="G987" s="1083"/>
      <c r="H987" s="1083"/>
      <c r="I987" s="1083"/>
      <c r="J987" s="1083"/>
      <c r="K987" s="1083"/>
      <c r="L987" s="1083"/>
      <c r="M987" s="1083"/>
      <c r="N987" s="1083"/>
    </row>
    <row r="988" spans="1:14" ht="16.5" thickBot="1" x14ac:dyDescent="0.3">
      <c r="A988" s="62"/>
      <c r="B988" s="697"/>
      <c r="C988" s="695" t="str">
        <f t="shared" si="17"/>
        <v/>
      </c>
      <c r="D988" s="696"/>
      <c r="E988" s="694"/>
      <c r="F988" s="1083"/>
      <c r="G988" s="1083"/>
      <c r="H988" s="1083"/>
      <c r="I988" s="1083"/>
      <c r="J988" s="1083"/>
      <c r="K988" s="1083"/>
      <c r="L988" s="1083"/>
      <c r="M988" s="1083"/>
      <c r="N988" s="1083"/>
    </row>
    <row r="989" spans="1:14" ht="16.5" thickBot="1" x14ac:dyDescent="0.3">
      <c r="A989" s="62"/>
      <c r="B989" s="697"/>
      <c r="C989" s="695" t="str">
        <f t="shared" si="17"/>
        <v/>
      </c>
      <c r="D989" s="696"/>
      <c r="E989" s="694"/>
      <c r="F989" s="1083"/>
      <c r="G989" s="1083"/>
      <c r="H989" s="1083"/>
      <c r="I989" s="1083"/>
      <c r="J989" s="1083"/>
      <c r="K989" s="1083"/>
      <c r="L989" s="1083"/>
      <c r="M989" s="1083"/>
      <c r="N989" s="1083"/>
    </row>
    <row r="990" spans="1:14" ht="16.5" thickBot="1" x14ac:dyDescent="0.3">
      <c r="A990" s="62"/>
      <c r="B990" s="697"/>
      <c r="C990" s="695" t="str">
        <f t="shared" si="17"/>
        <v/>
      </c>
      <c r="D990" s="696"/>
      <c r="E990" s="694"/>
      <c r="F990" s="1083"/>
      <c r="G990" s="1083"/>
      <c r="H990" s="1083"/>
      <c r="I990" s="1083"/>
      <c r="J990" s="1083"/>
      <c r="K990" s="1083"/>
      <c r="L990" s="1083"/>
      <c r="M990" s="1083"/>
      <c r="N990" s="1083"/>
    </row>
    <row r="991" spans="1:14" ht="16.5" thickBot="1" x14ac:dyDescent="0.3">
      <c r="A991" s="62"/>
      <c r="B991" s="697"/>
      <c r="C991" s="695" t="str">
        <f t="shared" si="17"/>
        <v/>
      </c>
      <c r="D991" s="696"/>
      <c r="E991" s="694"/>
      <c r="F991" s="1083"/>
      <c r="G991" s="1083"/>
      <c r="H991" s="1083"/>
      <c r="I991" s="1083"/>
      <c r="J991" s="1083"/>
      <c r="K991" s="1083"/>
      <c r="L991" s="1083"/>
      <c r="M991" s="1083"/>
      <c r="N991" s="1083"/>
    </row>
    <row r="992" spans="1:14" ht="16.5" thickBot="1" x14ac:dyDescent="0.3">
      <c r="A992" s="62"/>
      <c r="B992" s="697"/>
      <c r="C992" s="695" t="str">
        <f t="shared" si="17"/>
        <v/>
      </c>
      <c r="D992" s="696"/>
      <c r="E992" s="694"/>
      <c r="F992" s="1083"/>
      <c r="G992" s="1083"/>
      <c r="H992" s="1083"/>
      <c r="I992" s="1083"/>
      <c r="J992" s="1083"/>
      <c r="K992" s="1083"/>
      <c r="L992" s="1083"/>
      <c r="M992" s="1083"/>
      <c r="N992" s="1083"/>
    </row>
    <row r="993" spans="1:14" ht="16.5" thickBot="1" x14ac:dyDescent="0.3">
      <c r="A993" s="62"/>
      <c r="B993" s="697"/>
      <c r="C993" s="695" t="str">
        <f t="shared" si="17"/>
        <v/>
      </c>
      <c r="D993" s="696"/>
      <c r="E993" s="694"/>
      <c r="F993" s="1083"/>
      <c r="G993" s="1083"/>
      <c r="H993" s="1083"/>
      <c r="I993" s="1083"/>
      <c r="J993" s="1083"/>
      <c r="K993" s="1083"/>
      <c r="L993" s="1083"/>
      <c r="M993" s="1083"/>
      <c r="N993" s="1083"/>
    </row>
    <row r="994" spans="1:14" ht="16.5" thickBot="1" x14ac:dyDescent="0.3">
      <c r="A994" s="62"/>
      <c r="B994" s="697"/>
      <c r="C994" s="695" t="str">
        <f t="shared" si="17"/>
        <v/>
      </c>
      <c r="D994" s="696"/>
      <c r="E994" s="694"/>
      <c r="F994" s="1083"/>
      <c r="G994" s="1083"/>
      <c r="H994" s="1083"/>
      <c r="I994" s="1083"/>
      <c r="J994" s="1083"/>
      <c r="K994" s="1083"/>
      <c r="L994" s="1083"/>
      <c r="M994" s="1083"/>
      <c r="N994" s="1083"/>
    </row>
    <row r="995" spans="1:14" ht="16.5" thickBot="1" x14ac:dyDescent="0.3">
      <c r="A995" s="62"/>
      <c r="B995" s="697"/>
      <c r="C995" s="695" t="str">
        <f t="shared" si="17"/>
        <v/>
      </c>
      <c r="D995" s="696"/>
      <c r="E995" s="694"/>
      <c r="F995" s="1083"/>
      <c r="G995" s="1083"/>
      <c r="H995" s="1083"/>
      <c r="I995" s="1083"/>
      <c r="J995" s="1083"/>
      <c r="K995" s="1083"/>
      <c r="L995" s="1083"/>
      <c r="M995" s="1083"/>
      <c r="N995" s="1083"/>
    </row>
    <row r="996" spans="1:14" ht="16.5" thickBot="1" x14ac:dyDescent="0.3">
      <c r="A996" s="62"/>
      <c r="B996" s="697"/>
      <c r="C996" s="695" t="str">
        <f t="shared" si="17"/>
        <v/>
      </c>
      <c r="D996" s="696"/>
      <c r="E996" s="694"/>
      <c r="F996" s="1083"/>
      <c r="G996" s="1083"/>
      <c r="H996" s="1083"/>
      <c r="I996" s="1083"/>
      <c r="J996" s="1083"/>
      <c r="K996" s="1083"/>
      <c r="L996" s="1083"/>
      <c r="M996" s="1083"/>
      <c r="N996" s="1083"/>
    </row>
    <row r="997" spans="1:14" ht="16.5" thickBot="1" x14ac:dyDescent="0.3">
      <c r="A997" s="62"/>
      <c r="B997" s="697"/>
      <c r="C997" s="695" t="str">
        <f t="shared" si="17"/>
        <v/>
      </c>
      <c r="D997" s="696"/>
      <c r="E997" s="694"/>
      <c r="F997" s="1083"/>
      <c r="G997" s="1083"/>
      <c r="H997" s="1083"/>
      <c r="I997" s="1083"/>
      <c r="J997" s="1083"/>
      <c r="K997" s="1083"/>
      <c r="L997" s="1083"/>
      <c r="M997" s="1083"/>
      <c r="N997" s="1083"/>
    </row>
    <row r="998" spans="1:14" ht="16.5" thickBot="1" x14ac:dyDescent="0.3">
      <c r="A998" s="62"/>
      <c r="B998" s="697"/>
      <c r="C998" s="695" t="str">
        <f t="shared" si="17"/>
        <v/>
      </c>
      <c r="D998" s="696"/>
      <c r="E998" s="694"/>
      <c r="F998" s="1083"/>
      <c r="G998" s="1083"/>
      <c r="H998" s="1083"/>
      <c r="I998" s="1083"/>
      <c r="J998" s="1083"/>
      <c r="K998" s="1083"/>
      <c r="L998" s="1083"/>
      <c r="M998" s="1083"/>
      <c r="N998" s="1083"/>
    </row>
    <row r="999" spans="1:14" ht="16.5" thickBot="1" x14ac:dyDescent="0.3">
      <c r="A999" s="62"/>
      <c r="B999" s="697"/>
      <c r="C999" s="695" t="str">
        <f t="shared" si="17"/>
        <v/>
      </c>
      <c r="D999" s="696"/>
      <c r="E999" s="694"/>
      <c r="F999" s="1083"/>
      <c r="G999" s="1083"/>
      <c r="H999" s="1083"/>
      <c r="I999" s="1083"/>
      <c r="J999" s="1083"/>
      <c r="K999" s="1083"/>
      <c r="L999" s="1083"/>
      <c r="M999" s="1083"/>
      <c r="N999" s="1083"/>
    </row>
    <row r="1000" spans="1:14" ht="16.5" thickBot="1" x14ac:dyDescent="0.3">
      <c r="A1000" s="62"/>
      <c r="B1000" s="697"/>
      <c r="C1000" s="695" t="str">
        <f t="shared" si="17"/>
        <v/>
      </c>
      <c r="D1000" s="696"/>
      <c r="E1000" s="694"/>
      <c r="F1000" s="1083"/>
      <c r="G1000" s="1083"/>
      <c r="H1000" s="1083"/>
      <c r="I1000" s="1083"/>
      <c r="J1000" s="1083"/>
      <c r="K1000" s="1083"/>
      <c r="L1000" s="1083"/>
      <c r="M1000" s="1083"/>
      <c r="N1000" s="1083"/>
    </row>
    <row r="1001" spans="1:14" ht="16.5" thickBot="1" x14ac:dyDescent="0.3">
      <c r="A1001" s="62"/>
      <c r="B1001" s="697"/>
      <c r="C1001" s="695" t="str">
        <f t="shared" si="17"/>
        <v/>
      </c>
      <c r="D1001" s="696"/>
      <c r="E1001" s="694"/>
      <c r="F1001" s="1083"/>
      <c r="G1001" s="1083"/>
      <c r="H1001" s="1083"/>
      <c r="I1001" s="1083"/>
      <c r="J1001" s="1083"/>
      <c r="K1001" s="1083"/>
      <c r="L1001" s="1083"/>
      <c r="M1001" s="1083"/>
      <c r="N1001" s="1083"/>
    </row>
    <row r="1002" spans="1:14" ht="16.5" thickBot="1" x14ac:dyDescent="0.3">
      <c r="A1002" s="62"/>
      <c r="B1002" s="697"/>
      <c r="C1002" s="695" t="str">
        <f t="shared" si="17"/>
        <v/>
      </c>
      <c r="D1002" s="696"/>
      <c r="E1002" s="694"/>
      <c r="F1002" s="1083"/>
      <c r="G1002" s="1083"/>
      <c r="H1002" s="1083"/>
      <c r="I1002" s="1083"/>
      <c r="J1002" s="1083"/>
      <c r="K1002" s="1083"/>
      <c r="L1002" s="1083"/>
      <c r="M1002" s="1083"/>
      <c r="N1002" s="1083"/>
    </row>
    <row r="1003" spans="1:14" ht="16.5" thickBot="1" x14ac:dyDescent="0.3">
      <c r="A1003" s="62"/>
      <c r="B1003" s="697"/>
      <c r="C1003" s="695" t="str">
        <f t="shared" si="17"/>
        <v/>
      </c>
      <c r="D1003" s="696"/>
      <c r="E1003" s="694"/>
      <c r="F1003" s="1083"/>
      <c r="G1003" s="1083"/>
      <c r="H1003" s="1083"/>
      <c r="I1003" s="1083"/>
      <c r="J1003" s="1083"/>
      <c r="K1003" s="1083"/>
      <c r="L1003" s="1083"/>
      <c r="M1003" s="1083"/>
      <c r="N1003" s="1083"/>
    </row>
    <row r="1004" spans="1:14" ht="16.5" thickBot="1" x14ac:dyDescent="0.3">
      <c r="A1004" s="62"/>
      <c r="B1004" s="697"/>
      <c r="C1004" s="695" t="str">
        <f t="shared" si="17"/>
        <v/>
      </c>
      <c r="D1004" s="696"/>
      <c r="E1004" s="694"/>
      <c r="F1004" s="1083"/>
      <c r="G1004" s="1083"/>
      <c r="H1004" s="1083"/>
      <c r="I1004" s="1083"/>
      <c r="J1004" s="1083"/>
      <c r="K1004" s="1083"/>
      <c r="L1004" s="1083"/>
      <c r="M1004" s="1083"/>
      <c r="N1004" s="1083"/>
    </row>
    <row r="1005" spans="1:14" ht="16.5" thickBot="1" x14ac:dyDescent="0.3">
      <c r="A1005" s="62"/>
      <c r="B1005" s="697"/>
      <c r="C1005" s="695" t="str">
        <f t="shared" si="17"/>
        <v/>
      </c>
      <c r="D1005" s="696"/>
      <c r="E1005" s="694"/>
      <c r="F1005" s="1083"/>
      <c r="G1005" s="1083"/>
      <c r="H1005" s="1083"/>
      <c r="I1005" s="1083"/>
      <c r="J1005" s="1083"/>
      <c r="K1005" s="1083"/>
      <c r="L1005" s="1083"/>
      <c r="M1005" s="1083"/>
      <c r="N1005" s="1083"/>
    </row>
    <row r="1006" spans="1:14" ht="16.5" thickBot="1" x14ac:dyDescent="0.3">
      <c r="A1006" s="62"/>
      <c r="B1006" s="697"/>
      <c r="C1006" s="695" t="str">
        <f t="shared" si="17"/>
        <v/>
      </c>
      <c r="D1006" s="696"/>
      <c r="E1006" s="694"/>
      <c r="F1006" s="1083"/>
      <c r="G1006" s="1083"/>
      <c r="H1006" s="1083"/>
      <c r="I1006" s="1083"/>
      <c r="J1006" s="1083"/>
      <c r="K1006" s="1083"/>
      <c r="L1006" s="1083"/>
      <c r="M1006" s="1083"/>
      <c r="N1006" s="1083"/>
    </row>
    <row r="1007" spans="1:14" ht="16.5" thickBot="1" x14ac:dyDescent="0.3">
      <c r="A1007" s="62"/>
      <c r="B1007" s="697"/>
      <c r="C1007" s="695" t="str">
        <f t="shared" si="17"/>
        <v/>
      </c>
      <c r="D1007" s="696"/>
      <c r="E1007" s="694"/>
      <c r="F1007" s="1083"/>
      <c r="G1007" s="1083"/>
      <c r="H1007" s="1083"/>
      <c r="I1007" s="1083"/>
      <c r="J1007" s="1083"/>
      <c r="K1007" s="1083"/>
      <c r="L1007" s="1083"/>
      <c r="M1007" s="1083"/>
      <c r="N1007" s="1083"/>
    </row>
    <row r="1008" spans="1:14" ht="16.5" thickBot="1" x14ac:dyDescent="0.3">
      <c r="A1008" s="62"/>
      <c r="B1008" s="697"/>
      <c r="C1008" s="695" t="str">
        <f t="shared" si="17"/>
        <v/>
      </c>
      <c r="D1008" s="696"/>
      <c r="E1008" s="694"/>
      <c r="F1008" s="1083"/>
      <c r="G1008" s="1083"/>
      <c r="H1008" s="1083"/>
      <c r="I1008" s="1083"/>
      <c r="J1008" s="1083"/>
      <c r="K1008" s="1083"/>
      <c r="L1008" s="1083"/>
      <c r="M1008" s="1083"/>
      <c r="N1008" s="1083"/>
    </row>
    <row r="1009" spans="1:14" ht="16.5" thickBot="1" x14ac:dyDescent="0.3">
      <c r="A1009" s="62"/>
      <c r="B1009" s="697"/>
      <c r="C1009" s="695" t="str">
        <f t="shared" si="17"/>
        <v/>
      </c>
      <c r="D1009" s="696"/>
      <c r="E1009" s="694"/>
      <c r="F1009" s="1083"/>
      <c r="G1009" s="1083"/>
      <c r="H1009" s="1083"/>
      <c r="I1009" s="1083"/>
      <c r="J1009" s="1083"/>
      <c r="K1009" s="1083"/>
      <c r="L1009" s="1083"/>
      <c r="M1009" s="1083"/>
      <c r="N1009" s="1083"/>
    </row>
    <row r="1010" spans="1:14" ht="16.5" thickBot="1" x14ac:dyDescent="0.3">
      <c r="A1010" s="62"/>
      <c r="B1010" s="697"/>
      <c r="C1010" s="695" t="str">
        <f t="shared" si="17"/>
        <v/>
      </c>
      <c r="D1010" s="696"/>
      <c r="E1010" s="694"/>
      <c r="F1010" s="1083"/>
      <c r="G1010" s="1083"/>
      <c r="H1010" s="1083"/>
      <c r="I1010" s="1083"/>
      <c r="J1010" s="1083"/>
      <c r="K1010" s="1083"/>
      <c r="L1010" s="1083"/>
      <c r="M1010" s="1083"/>
      <c r="N1010" s="1083"/>
    </row>
    <row r="1011" spans="1:14" ht="16.5" thickBot="1" x14ac:dyDescent="0.3">
      <c r="A1011" s="62"/>
      <c r="B1011" s="697"/>
      <c r="C1011" s="695" t="str">
        <f t="shared" si="17"/>
        <v/>
      </c>
      <c r="D1011" s="696"/>
      <c r="E1011" s="694"/>
      <c r="F1011" s="1083"/>
      <c r="G1011" s="1083"/>
      <c r="H1011" s="1083"/>
      <c r="I1011" s="1083"/>
      <c r="J1011" s="1083"/>
      <c r="K1011" s="1083"/>
      <c r="L1011" s="1083"/>
      <c r="M1011" s="1083"/>
      <c r="N1011" s="1083"/>
    </row>
    <row r="1012" spans="1:14" ht="16.5" thickBot="1" x14ac:dyDescent="0.3">
      <c r="A1012" s="62"/>
      <c r="B1012" s="697"/>
      <c r="C1012" s="695" t="str">
        <f t="shared" si="17"/>
        <v/>
      </c>
      <c r="D1012" s="696"/>
      <c r="E1012" s="694"/>
      <c r="F1012" s="1083"/>
      <c r="G1012" s="1083"/>
      <c r="H1012" s="1083"/>
      <c r="I1012" s="1083"/>
      <c r="J1012" s="1083"/>
      <c r="K1012" s="1083"/>
      <c r="L1012" s="1083"/>
      <c r="M1012" s="1083"/>
      <c r="N1012" s="1083"/>
    </row>
    <row r="1013" spans="1:14" ht="16.5" thickBot="1" x14ac:dyDescent="0.3">
      <c r="A1013" s="62"/>
      <c r="B1013" s="697"/>
      <c r="C1013" s="695" t="str">
        <f t="shared" si="17"/>
        <v/>
      </c>
      <c r="D1013" s="696"/>
      <c r="E1013" s="694"/>
      <c r="F1013" s="1083"/>
      <c r="G1013" s="1083"/>
      <c r="H1013" s="1083"/>
      <c r="I1013" s="1083"/>
      <c r="J1013" s="1083"/>
      <c r="K1013" s="1083"/>
      <c r="L1013" s="1083"/>
      <c r="M1013" s="1083"/>
      <c r="N1013" s="1083"/>
    </row>
    <row r="1014" spans="1:14" ht="16.5" thickBot="1" x14ac:dyDescent="0.3">
      <c r="A1014" s="62"/>
      <c r="B1014" s="697"/>
      <c r="C1014" s="695" t="str">
        <f t="shared" si="17"/>
        <v/>
      </c>
      <c r="D1014" s="696"/>
      <c r="E1014" s="694"/>
      <c r="F1014" s="1083"/>
      <c r="G1014" s="1083"/>
      <c r="H1014" s="1083"/>
      <c r="I1014" s="1083"/>
      <c r="J1014" s="1083"/>
      <c r="K1014" s="1083"/>
      <c r="L1014" s="1083"/>
      <c r="M1014" s="1083"/>
      <c r="N1014" s="1083"/>
    </row>
    <row r="1015" spans="1:14" ht="16.5" thickBot="1" x14ac:dyDescent="0.3">
      <c r="A1015" s="62"/>
      <c r="B1015" s="697"/>
      <c r="C1015" s="695" t="str">
        <f t="shared" si="17"/>
        <v/>
      </c>
      <c r="D1015" s="696"/>
      <c r="E1015" s="694"/>
      <c r="F1015" s="1083"/>
      <c r="G1015" s="1083"/>
      <c r="H1015" s="1083"/>
      <c r="I1015" s="1083"/>
      <c r="J1015" s="1083"/>
      <c r="K1015" s="1083"/>
      <c r="L1015" s="1083"/>
      <c r="M1015" s="1083"/>
      <c r="N1015" s="1083"/>
    </row>
    <row r="1016" spans="1:14" ht="16.5" thickBot="1" x14ac:dyDescent="0.3">
      <c r="A1016" s="62"/>
      <c r="B1016" s="697"/>
      <c r="C1016" s="695" t="str">
        <f t="shared" si="17"/>
        <v/>
      </c>
      <c r="D1016" s="696"/>
      <c r="E1016" s="694"/>
      <c r="F1016" s="1083"/>
      <c r="G1016" s="1083"/>
      <c r="H1016" s="1083"/>
      <c r="I1016" s="1083"/>
      <c r="J1016" s="1083"/>
      <c r="K1016" s="1083"/>
      <c r="L1016" s="1083"/>
      <c r="M1016" s="1083"/>
      <c r="N1016" s="1083"/>
    </row>
    <row r="1017" spans="1:14" ht="16.5" thickBot="1" x14ac:dyDescent="0.3">
      <c r="A1017" s="62"/>
      <c r="B1017" s="697"/>
      <c r="C1017" s="695" t="str">
        <f t="shared" si="17"/>
        <v/>
      </c>
      <c r="D1017" s="696"/>
      <c r="E1017" s="694"/>
      <c r="F1017" s="1083"/>
      <c r="G1017" s="1083"/>
      <c r="H1017" s="1083"/>
      <c r="I1017" s="1083"/>
      <c r="J1017" s="1083"/>
      <c r="K1017" s="1083"/>
      <c r="L1017" s="1083"/>
      <c r="M1017" s="1083"/>
      <c r="N1017" s="1083"/>
    </row>
    <row r="1018" spans="1:14" ht="16.5" thickBot="1" x14ac:dyDescent="0.3">
      <c r="A1018" s="62"/>
      <c r="B1018" s="697"/>
      <c r="C1018" s="695" t="str">
        <f t="shared" si="17"/>
        <v/>
      </c>
      <c r="D1018" s="696"/>
      <c r="E1018" s="694"/>
      <c r="F1018" s="1083"/>
      <c r="G1018" s="1083"/>
      <c r="H1018" s="1083"/>
      <c r="I1018" s="1083"/>
      <c r="J1018" s="1083"/>
      <c r="K1018" s="1083"/>
      <c r="L1018" s="1083"/>
      <c r="M1018" s="1083"/>
      <c r="N1018" s="1083"/>
    </row>
    <row r="1019" spans="1:14" ht="16.5" thickBot="1" x14ac:dyDescent="0.3">
      <c r="A1019" s="62"/>
      <c r="B1019" s="697"/>
      <c r="C1019" s="695" t="str">
        <f t="shared" si="17"/>
        <v/>
      </c>
      <c r="D1019" s="696"/>
      <c r="E1019" s="694"/>
      <c r="F1019" s="1083"/>
      <c r="G1019" s="1083"/>
      <c r="H1019" s="1083"/>
      <c r="I1019" s="1083"/>
      <c r="J1019" s="1083"/>
      <c r="K1019" s="1083"/>
      <c r="L1019" s="1083"/>
      <c r="M1019" s="1083"/>
      <c r="N1019" s="1083"/>
    </row>
    <row r="1020" spans="1:14" ht="16.5" thickBot="1" x14ac:dyDescent="0.3">
      <c r="A1020" s="62"/>
      <c r="B1020" s="697"/>
      <c r="C1020" s="695" t="str">
        <f t="shared" si="17"/>
        <v/>
      </c>
      <c r="D1020" s="696"/>
      <c r="E1020" s="694"/>
      <c r="F1020" s="1083"/>
      <c r="G1020" s="1083"/>
      <c r="H1020" s="1083"/>
      <c r="I1020" s="1083"/>
      <c r="J1020" s="1083"/>
      <c r="K1020" s="1083"/>
      <c r="L1020" s="1083"/>
      <c r="M1020" s="1083"/>
      <c r="N1020" s="1083"/>
    </row>
    <row r="1021" spans="1:14" ht="16.5" thickBot="1" x14ac:dyDescent="0.3">
      <c r="A1021" s="62"/>
      <c r="B1021" s="697"/>
      <c r="C1021" s="695" t="str">
        <f t="shared" si="17"/>
        <v/>
      </c>
      <c r="D1021" s="696"/>
      <c r="E1021" s="694"/>
      <c r="F1021" s="1083"/>
      <c r="G1021" s="1083"/>
      <c r="H1021" s="1083"/>
      <c r="I1021" s="1083"/>
      <c r="J1021" s="1083"/>
      <c r="K1021" s="1083"/>
      <c r="L1021" s="1083"/>
      <c r="M1021" s="1083"/>
      <c r="N1021" s="1083"/>
    </row>
    <row r="1022" spans="1:14" ht="16.5" thickBot="1" x14ac:dyDescent="0.3">
      <c r="A1022" s="62"/>
      <c r="B1022" s="697"/>
      <c r="C1022" s="695" t="str">
        <f t="shared" si="17"/>
        <v/>
      </c>
      <c r="D1022" s="696"/>
      <c r="E1022" s="694"/>
      <c r="F1022" s="1083"/>
      <c r="G1022" s="1083"/>
      <c r="H1022" s="1083"/>
      <c r="I1022" s="1083"/>
      <c r="J1022" s="1083"/>
      <c r="K1022" s="1083"/>
      <c r="L1022" s="1083"/>
      <c r="M1022" s="1083"/>
      <c r="N1022" s="1083"/>
    </row>
    <row r="1023" spans="1:14" ht="16.5" thickBot="1" x14ac:dyDescent="0.3">
      <c r="A1023" s="62"/>
      <c r="B1023" s="697"/>
      <c r="C1023" s="695" t="str">
        <f t="shared" si="17"/>
        <v/>
      </c>
      <c r="D1023" s="696"/>
      <c r="E1023" s="694"/>
      <c r="F1023" s="1083"/>
      <c r="G1023" s="1083"/>
      <c r="H1023" s="1083"/>
      <c r="I1023" s="1083"/>
      <c r="J1023" s="1083"/>
      <c r="K1023" s="1083"/>
      <c r="L1023" s="1083"/>
      <c r="M1023" s="1083"/>
      <c r="N1023" s="1083"/>
    </row>
    <row r="1024" spans="1:14" ht="16.5" thickBot="1" x14ac:dyDescent="0.3">
      <c r="A1024" s="62"/>
      <c r="B1024" s="697"/>
      <c r="C1024" s="695" t="str">
        <f t="shared" si="17"/>
        <v/>
      </c>
      <c r="D1024" s="696"/>
      <c r="E1024" s="694"/>
      <c r="F1024" s="1083"/>
      <c r="G1024" s="1083"/>
      <c r="H1024" s="1083"/>
      <c r="I1024" s="1083"/>
      <c r="J1024" s="1083"/>
      <c r="K1024" s="1083"/>
      <c r="L1024" s="1083"/>
      <c r="M1024" s="1083"/>
      <c r="N1024" s="1083"/>
    </row>
    <row r="1025" spans="1:14" ht="16.5" thickBot="1" x14ac:dyDescent="0.3">
      <c r="A1025" s="62"/>
      <c r="B1025" s="697"/>
      <c r="C1025" s="695" t="str">
        <f t="shared" si="17"/>
        <v/>
      </c>
      <c r="D1025" s="696"/>
      <c r="E1025" s="694"/>
      <c r="F1025" s="1083"/>
      <c r="G1025" s="1083"/>
      <c r="H1025" s="1083"/>
      <c r="I1025" s="1083"/>
      <c r="J1025" s="1083"/>
      <c r="K1025" s="1083"/>
      <c r="L1025" s="1083"/>
      <c r="M1025" s="1083"/>
      <c r="N1025" s="1083"/>
    </row>
    <row r="1026" spans="1:14" ht="16.5" thickBot="1" x14ac:dyDescent="0.3">
      <c r="A1026" s="62"/>
      <c r="B1026" s="697"/>
      <c r="C1026" s="695" t="str">
        <f t="shared" si="17"/>
        <v/>
      </c>
      <c r="D1026" s="696"/>
      <c r="E1026" s="694"/>
      <c r="F1026" s="1083"/>
      <c r="G1026" s="1083"/>
      <c r="H1026" s="1083"/>
      <c r="I1026" s="1083"/>
      <c r="J1026" s="1083"/>
      <c r="K1026" s="1083"/>
      <c r="L1026" s="1083"/>
      <c r="M1026" s="1083"/>
      <c r="N1026" s="1083"/>
    </row>
    <row r="1027" spans="1:14" ht="16.5" thickBot="1" x14ac:dyDescent="0.3">
      <c r="A1027" s="62"/>
      <c r="B1027" s="697"/>
      <c r="C1027" s="695" t="str">
        <f t="shared" si="17"/>
        <v/>
      </c>
      <c r="D1027" s="696"/>
      <c r="E1027" s="694"/>
      <c r="F1027" s="1083"/>
      <c r="G1027" s="1083"/>
      <c r="H1027" s="1083"/>
      <c r="I1027" s="1083"/>
      <c r="J1027" s="1083"/>
      <c r="K1027" s="1083"/>
      <c r="L1027" s="1083"/>
      <c r="M1027" s="1083"/>
      <c r="N1027" s="1083"/>
    </row>
    <row r="1028" spans="1:14" ht="16.5" thickBot="1" x14ac:dyDescent="0.3">
      <c r="A1028" s="62"/>
      <c r="B1028" s="697"/>
      <c r="C1028" s="695" t="str">
        <f t="shared" si="17"/>
        <v/>
      </c>
      <c r="D1028" s="696"/>
      <c r="E1028" s="694"/>
      <c r="F1028" s="1083"/>
      <c r="G1028" s="1083"/>
      <c r="H1028" s="1083"/>
      <c r="I1028" s="1083"/>
      <c r="J1028" s="1083"/>
      <c r="K1028" s="1083"/>
      <c r="L1028" s="1083"/>
      <c r="M1028" s="1083"/>
      <c r="N1028" s="1083"/>
    </row>
    <row r="1029" spans="1:14" ht="16.5" thickBot="1" x14ac:dyDescent="0.3">
      <c r="A1029" s="62"/>
      <c r="B1029" s="697"/>
      <c r="C1029" s="695" t="str">
        <f t="shared" si="17"/>
        <v/>
      </c>
      <c r="D1029" s="696"/>
      <c r="E1029" s="694"/>
      <c r="F1029" s="1083"/>
      <c r="G1029" s="1083"/>
      <c r="H1029" s="1083"/>
      <c r="I1029" s="1083"/>
      <c r="J1029" s="1083"/>
      <c r="K1029" s="1083"/>
      <c r="L1029" s="1083"/>
      <c r="M1029" s="1083"/>
      <c r="N1029" s="1083"/>
    </row>
    <row r="1030" spans="1:14" ht="16.5" thickBot="1" x14ac:dyDescent="0.3">
      <c r="A1030" s="62"/>
      <c r="B1030" s="697"/>
      <c r="C1030" s="695" t="str">
        <f t="shared" si="17"/>
        <v/>
      </c>
      <c r="D1030" s="696"/>
      <c r="E1030" s="694"/>
      <c r="F1030" s="1083"/>
      <c r="G1030" s="1083"/>
      <c r="H1030" s="1083"/>
      <c r="I1030" s="1083"/>
      <c r="J1030" s="1083"/>
      <c r="K1030" s="1083"/>
      <c r="L1030" s="1083"/>
      <c r="M1030" s="1083"/>
      <c r="N1030" s="1083"/>
    </row>
    <row r="1031" spans="1:14" ht="16.5" thickBot="1" x14ac:dyDescent="0.3">
      <c r="A1031" s="62"/>
      <c r="B1031" s="697"/>
      <c r="C1031" s="695" t="str">
        <f t="shared" si="17"/>
        <v/>
      </c>
      <c r="D1031" s="696"/>
      <c r="E1031" s="694"/>
      <c r="F1031" s="1083"/>
      <c r="G1031" s="1083"/>
      <c r="H1031" s="1083"/>
      <c r="I1031" s="1083"/>
      <c r="J1031" s="1083"/>
      <c r="K1031" s="1083"/>
      <c r="L1031" s="1083"/>
      <c r="M1031" s="1083"/>
      <c r="N1031" s="1083"/>
    </row>
    <row r="1032" spans="1:14" ht="16.5" thickBot="1" x14ac:dyDescent="0.3">
      <c r="A1032" s="62"/>
      <c r="B1032" s="697"/>
      <c r="C1032" s="695" t="str">
        <f t="shared" si="17"/>
        <v/>
      </c>
      <c r="D1032" s="696"/>
      <c r="E1032" s="694"/>
      <c r="F1032" s="1083"/>
      <c r="G1032" s="1083"/>
      <c r="H1032" s="1083"/>
      <c r="I1032" s="1083"/>
      <c r="J1032" s="1083"/>
      <c r="K1032" s="1083"/>
      <c r="L1032" s="1083"/>
      <c r="M1032" s="1083"/>
      <c r="N1032" s="1083"/>
    </row>
    <row r="1033" spans="1:14" ht="16.5" thickBot="1" x14ac:dyDescent="0.3">
      <c r="A1033" s="62"/>
      <c r="B1033" s="697"/>
      <c r="C1033" s="695" t="str">
        <f t="shared" si="17"/>
        <v/>
      </c>
      <c r="D1033" s="696"/>
      <c r="E1033" s="694"/>
      <c r="F1033" s="1083"/>
      <c r="G1033" s="1083"/>
      <c r="H1033" s="1083"/>
      <c r="I1033" s="1083"/>
      <c r="J1033" s="1083"/>
      <c r="K1033" s="1083"/>
      <c r="L1033" s="1083"/>
      <c r="M1033" s="1083"/>
      <c r="N1033" s="1083"/>
    </row>
    <row r="1034" spans="1:14" ht="16.5" thickBot="1" x14ac:dyDescent="0.3">
      <c r="A1034" s="62"/>
      <c r="B1034" s="697"/>
      <c r="C1034" s="695" t="str">
        <f t="shared" si="17"/>
        <v/>
      </c>
      <c r="D1034" s="696"/>
      <c r="E1034" s="694"/>
      <c r="F1034" s="1083"/>
      <c r="G1034" s="1083"/>
      <c r="H1034" s="1083"/>
      <c r="I1034" s="1083"/>
      <c r="J1034" s="1083"/>
      <c r="K1034" s="1083"/>
      <c r="L1034" s="1083"/>
      <c r="M1034" s="1083"/>
      <c r="N1034" s="1083"/>
    </row>
    <row r="1035" spans="1:14" ht="16.5" thickBot="1" x14ac:dyDescent="0.3">
      <c r="A1035" s="62"/>
      <c r="B1035" s="697"/>
      <c r="C1035" s="695" t="str">
        <f t="shared" si="17"/>
        <v/>
      </c>
      <c r="D1035" s="696"/>
      <c r="E1035" s="694"/>
      <c r="F1035" s="1083"/>
      <c r="G1035" s="1083"/>
      <c r="H1035" s="1083"/>
      <c r="I1035" s="1083"/>
      <c r="J1035" s="1083"/>
      <c r="K1035" s="1083"/>
      <c r="L1035" s="1083"/>
      <c r="M1035" s="1083"/>
      <c r="N1035" s="1083"/>
    </row>
    <row r="1036" spans="1:14" ht="16.5" thickBot="1" x14ac:dyDescent="0.3">
      <c r="A1036" s="62"/>
      <c r="B1036" s="697"/>
      <c r="C1036" s="695" t="str">
        <f t="shared" ref="C1036:C1099" si="18">IF(B1036&gt;0, (B1036-B1035), "")</f>
        <v/>
      </c>
      <c r="D1036" s="696"/>
      <c r="E1036" s="694"/>
      <c r="F1036" s="1083"/>
      <c r="G1036" s="1083"/>
      <c r="H1036" s="1083"/>
      <c r="I1036" s="1083"/>
      <c r="J1036" s="1083"/>
      <c r="K1036" s="1083"/>
      <c r="L1036" s="1083"/>
      <c r="M1036" s="1083"/>
      <c r="N1036" s="1083"/>
    </row>
    <row r="1037" spans="1:14" ht="16.5" thickBot="1" x14ac:dyDescent="0.3">
      <c r="A1037" s="62"/>
      <c r="B1037" s="697"/>
      <c r="C1037" s="695" t="str">
        <f t="shared" si="18"/>
        <v/>
      </c>
      <c r="D1037" s="696"/>
      <c r="E1037" s="694"/>
      <c r="F1037" s="1083"/>
      <c r="G1037" s="1083"/>
      <c r="H1037" s="1083"/>
      <c r="I1037" s="1083"/>
      <c r="J1037" s="1083"/>
      <c r="K1037" s="1083"/>
      <c r="L1037" s="1083"/>
      <c r="M1037" s="1083"/>
      <c r="N1037" s="1083"/>
    </row>
    <row r="1038" spans="1:14" ht="16.5" thickBot="1" x14ac:dyDescent="0.3">
      <c r="A1038" s="62"/>
      <c r="B1038" s="697"/>
      <c r="C1038" s="695" t="str">
        <f t="shared" si="18"/>
        <v/>
      </c>
      <c r="D1038" s="696"/>
      <c r="E1038" s="694"/>
      <c r="F1038" s="1083"/>
      <c r="G1038" s="1083"/>
      <c r="H1038" s="1083"/>
      <c r="I1038" s="1083"/>
      <c r="J1038" s="1083"/>
      <c r="K1038" s="1083"/>
      <c r="L1038" s="1083"/>
      <c r="M1038" s="1083"/>
      <c r="N1038" s="1083"/>
    </row>
    <row r="1039" spans="1:14" ht="16.5" thickBot="1" x14ac:dyDescent="0.3">
      <c r="A1039" s="62"/>
      <c r="B1039" s="697"/>
      <c r="C1039" s="695" t="str">
        <f t="shared" si="18"/>
        <v/>
      </c>
      <c r="D1039" s="696"/>
      <c r="E1039" s="694"/>
      <c r="F1039" s="1083"/>
      <c r="G1039" s="1083"/>
      <c r="H1039" s="1083"/>
      <c r="I1039" s="1083"/>
      <c r="J1039" s="1083"/>
      <c r="K1039" s="1083"/>
      <c r="L1039" s="1083"/>
      <c r="M1039" s="1083"/>
      <c r="N1039" s="1083"/>
    </row>
    <row r="1040" spans="1:14" ht="16.5" thickBot="1" x14ac:dyDescent="0.3">
      <c r="A1040" s="62"/>
      <c r="B1040" s="697"/>
      <c r="C1040" s="695" t="str">
        <f t="shared" si="18"/>
        <v/>
      </c>
      <c r="D1040" s="696"/>
      <c r="E1040" s="694"/>
      <c r="F1040" s="1083"/>
      <c r="G1040" s="1083"/>
      <c r="H1040" s="1083"/>
      <c r="I1040" s="1083"/>
      <c r="J1040" s="1083"/>
      <c r="K1040" s="1083"/>
      <c r="L1040" s="1083"/>
      <c r="M1040" s="1083"/>
      <c r="N1040" s="1083"/>
    </row>
    <row r="1041" spans="1:14" ht="16.5" thickBot="1" x14ac:dyDescent="0.3">
      <c r="A1041" s="62"/>
      <c r="B1041" s="697"/>
      <c r="C1041" s="695" t="str">
        <f t="shared" si="18"/>
        <v/>
      </c>
      <c r="D1041" s="696"/>
      <c r="E1041" s="694"/>
      <c r="F1041" s="1083"/>
      <c r="G1041" s="1083"/>
      <c r="H1041" s="1083"/>
      <c r="I1041" s="1083"/>
      <c r="J1041" s="1083"/>
      <c r="K1041" s="1083"/>
      <c r="L1041" s="1083"/>
      <c r="M1041" s="1083"/>
      <c r="N1041" s="1083"/>
    </row>
    <row r="1042" spans="1:14" ht="16.5" thickBot="1" x14ac:dyDescent="0.3">
      <c r="A1042" s="62"/>
      <c r="B1042" s="697"/>
      <c r="C1042" s="695" t="str">
        <f t="shared" si="18"/>
        <v/>
      </c>
      <c r="D1042" s="696"/>
      <c r="E1042" s="694"/>
      <c r="F1042" s="1083"/>
      <c r="G1042" s="1083"/>
      <c r="H1042" s="1083"/>
      <c r="I1042" s="1083"/>
      <c r="J1042" s="1083"/>
      <c r="K1042" s="1083"/>
      <c r="L1042" s="1083"/>
      <c r="M1042" s="1083"/>
      <c r="N1042" s="1083"/>
    </row>
    <row r="1043" spans="1:14" ht="16.5" thickBot="1" x14ac:dyDescent="0.3">
      <c r="A1043" s="62"/>
      <c r="B1043" s="697"/>
      <c r="C1043" s="695" t="str">
        <f t="shared" si="18"/>
        <v/>
      </c>
      <c r="D1043" s="696"/>
      <c r="E1043" s="694"/>
      <c r="F1043" s="1083"/>
      <c r="G1043" s="1083"/>
      <c r="H1043" s="1083"/>
      <c r="I1043" s="1083"/>
      <c r="J1043" s="1083"/>
      <c r="K1043" s="1083"/>
      <c r="L1043" s="1083"/>
      <c r="M1043" s="1083"/>
      <c r="N1043" s="1083"/>
    </row>
    <row r="1044" spans="1:14" ht="16.5" thickBot="1" x14ac:dyDescent="0.3">
      <c r="A1044" s="62"/>
      <c r="B1044" s="697"/>
      <c r="C1044" s="695" t="str">
        <f t="shared" si="18"/>
        <v/>
      </c>
      <c r="D1044" s="696"/>
      <c r="E1044" s="694"/>
      <c r="F1044" s="1083"/>
      <c r="G1044" s="1083"/>
      <c r="H1044" s="1083"/>
      <c r="I1044" s="1083"/>
      <c r="J1044" s="1083"/>
      <c r="K1044" s="1083"/>
      <c r="L1044" s="1083"/>
      <c r="M1044" s="1083"/>
      <c r="N1044" s="1083"/>
    </row>
    <row r="1045" spans="1:14" ht="16.5" thickBot="1" x14ac:dyDescent="0.3">
      <c r="A1045" s="62"/>
      <c r="B1045" s="697"/>
      <c r="C1045" s="695" t="str">
        <f t="shared" si="18"/>
        <v/>
      </c>
      <c r="D1045" s="696"/>
      <c r="E1045" s="694"/>
      <c r="F1045" s="1083"/>
      <c r="G1045" s="1083"/>
      <c r="H1045" s="1083"/>
      <c r="I1045" s="1083"/>
      <c r="J1045" s="1083"/>
      <c r="K1045" s="1083"/>
      <c r="L1045" s="1083"/>
      <c r="M1045" s="1083"/>
      <c r="N1045" s="1083"/>
    </row>
    <row r="1046" spans="1:14" ht="16.5" thickBot="1" x14ac:dyDescent="0.3">
      <c r="A1046" s="62"/>
      <c r="B1046" s="697"/>
      <c r="C1046" s="695" t="str">
        <f t="shared" si="18"/>
        <v/>
      </c>
      <c r="D1046" s="696"/>
      <c r="E1046" s="694"/>
      <c r="F1046" s="1083"/>
      <c r="G1046" s="1083"/>
      <c r="H1046" s="1083"/>
      <c r="I1046" s="1083"/>
      <c r="J1046" s="1083"/>
      <c r="K1046" s="1083"/>
      <c r="L1046" s="1083"/>
      <c r="M1046" s="1083"/>
      <c r="N1046" s="1083"/>
    </row>
    <row r="1047" spans="1:14" ht="16.5" thickBot="1" x14ac:dyDescent="0.3">
      <c r="A1047" s="62"/>
      <c r="B1047" s="697"/>
      <c r="C1047" s="695" t="str">
        <f t="shared" si="18"/>
        <v/>
      </c>
      <c r="D1047" s="696"/>
      <c r="E1047" s="694"/>
      <c r="F1047" s="1083"/>
      <c r="G1047" s="1083"/>
      <c r="H1047" s="1083"/>
      <c r="I1047" s="1083"/>
      <c r="J1047" s="1083"/>
      <c r="K1047" s="1083"/>
      <c r="L1047" s="1083"/>
      <c r="M1047" s="1083"/>
      <c r="N1047" s="1083"/>
    </row>
    <row r="1048" spans="1:14" ht="16.5" thickBot="1" x14ac:dyDescent="0.3">
      <c r="A1048" s="62"/>
      <c r="B1048" s="697"/>
      <c r="C1048" s="695" t="str">
        <f t="shared" si="18"/>
        <v/>
      </c>
      <c r="D1048" s="696"/>
      <c r="E1048" s="694"/>
      <c r="F1048" s="1083"/>
      <c r="G1048" s="1083"/>
      <c r="H1048" s="1083"/>
      <c r="I1048" s="1083"/>
      <c r="J1048" s="1083"/>
      <c r="K1048" s="1083"/>
      <c r="L1048" s="1083"/>
      <c r="M1048" s="1083"/>
      <c r="N1048" s="1083"/>
    </row>
    <row r="1049" spans="1:14" ht="16.5" thickBot="1" x14ac:dyDescent="0.3">
      <c r="A1049" s="62"/>
      <c r="B1049" s="697"/>
      <c r="C1049" s="695" t="str">
        <f t="shared" si="18"/>
        <v/>
      </c>
      <c r="D1049" s="696"/>
      <c r="E1049" s="694"/>
      <c r="F1049" s="1083"/>
      <c r="G1049" s="1083"/>
      <c r="H1049" s="1083"/>
      <c r="I1049" s="1083"/>
      <c r="J1049" s="1083"/>
      <c r="K1049" s="1083"/>
      <c r="L1049" s="1083"/>
      <c r="M1049" s="1083"/>
      <c r="N1049" s="1083"/>
    </row>
    <row r="1050" spans="1:14" ht="16.5" thickBot="1" x14ac:dyDescent="0.3">
      <c r="A1050" s="62"/>
      <c r="B1050" s="697"/>
      <c r="C1050" s="695" t="str">
        <f t="shared" si="18"/>
        <v/>
      </c>
      <c r="D1050" s="696"/>
      <c r="E1050" s="694"/>
      <c r="F1050" s="1083"/>
      <c r="G1050" s="1083"/>
      <c r="H1050" s="1083"/>
      <c r="I1050" s="1083"/>
      <c r="J1050" s="1083"/>
      <c r="K1050" s="1083"/>
      <c r="L1050" s="1083"/>
      <c r="M1050" s="1083"/>
      <c r="N1050" s="1083"/>
    </row>
    <row r="1051" spans="1:14" ht="16.5" thickBot="1" x14ac:dyDescent="0.3">
      <c r="A1051" s="62"/>
      <c r="B1051" s="697"/>
      <c r="C1051" s="695" t="str">
        <f t="shared" si="18"/>
        <v/>
      </c>
      <c r="D1051" s="696"/>
      <c r="E1051" s="694"/>
      <c r="F1051" s="1083"/>
      <c r="G1051" s="1083"/>
      <c r="H1051" s="1083"/>
      <c r="I1051" s="1083"/>
      <c r="J1051" s="1083"/>
      <c r="K1051" s="1083"/>
      <c r="L1051" s="1083"/>
      <c r="M1051" s="1083"/>
      <c r="N1051" s="1083"/>
    </row>
    <row r="1052" spans="1:14" ht="16.5" thickBot="1" x14ac:dyDescent="0.3">
      <c r="A1052" s="62"/>
      <c r="B1052" s="697"/>
      <c r="C1052" s="695" t="str">
        <f t="shared" si="18"/>
        <v/>
      </c>
      <c r="D1052" s="696"/>
      <c r="E1052" s="694"/>
      <c r="F1052" s="1083"/>
      <c r="G1052" s="1083"/>
      <c r="H1052" s="1083"/>
      <c r="I1052" s="1083"/>
      <c r="J1052" s="1083"/>
      <c r="K1052" s="1083"/>
      <c r="L1052" s="1083"/>
      <c r="M1052" s="1083"/>
      <c r="N1052" s="1083"/>
    </row>
    <row r="1053" spans="1:14" ht="16.5" thickBot="1" x14ac:dyDescent="0.3">
      <c r="A1053" s="62"/>
      <c r="B1053" s="697"/>
      <c r="C1053" s="695" t="str">
        <f t="shared" si="18"/>
        <v/>
      </c>
      <c r="D1053" s="696"/>
      <c r="E1053" s="694"/>
      <c r="F1053" s="1083"/>
      <c r="G1053" s="1083"/>
      <c r="H1053" s="1083"/>
      <c r="I1053" s="1083"/>
      <c r="J1053" s="1083"/>
      <c r="K1053" s="1083"/>
      <c r="L1053" s="1083"/>
      <c r="M1053" s="1083"/>
      <c r="N1053" s="1083"/>
    </row>
    <row r="1054" spans="1:14" ht="16.5" thickBot="1" x14ac:dyDescent="0.3">
      <c r="A1054" s="62"/>
      <c r="B1054" s="697"/>
      <c r="C1054" s="695" t="str">
        <f t="shared" si="18"/>
        <v/>
      </c>
      <c r="D1054" s="696"/>
      <c r="E1054" s="694"/>
      <c r="F1054" s="1083"/>
      <c r="G1054" s="1083"/>
      <c r="H1054" s="1083"/>
      <c r="I1054" s="1083"/>
      <c r="J1054" s="1083"/>
      <c r="K1054" s="1083"/>
      <c r="L1054" s="1083"/>
      <c r="M1054" s="1083"/>
      <c r="N1054" s="1083"/>
    </row>
    <row r="1055" spans="1:14" ht="16.5" thickBot="1" x14ac:dyDescent="0.3">
      <c r="A1055" s="62"/>
      <c r="B1055" s="697"/>
      <c r="C1055" s="695" t="str">
        <f t="shared" si="18"/>
        <v/>
      </c>
      <c r="D1055" s="696"/>
      <c r="E1055" s="694"/>
      <c r="F1055" s="1083"/>
      <c r="G1055" s="1083"/>
      <c r="H1055" s="1083"/>
      <c r="I1055" s="1083"/>
      <c r="J1055" s="1083"/>
      <c r="K1055" s="1083"/>
      <c r="L1055" s="1083"/>
      <c r="M1055" s="1083"/>
      <c r="N1055" s="1083"/>
    </row>
    <row r="1056" spans="1:14" ht="16.5" thickBot="1" x14ac:dyDescent="0.3">
      <c r="A1056" s="62"/>
      <c r="B1056" s="697"/>
      <c r="C1056" s="695" t="str">
        <f t="shared" si="18"/>
        <v/>
      </c>
      <c r="D1056" s="696"/>
      <c r="E1056" s="694"/>
      <c r="F1056" s="1083"/>
      <c r="G1056" s="1083"/>
      <c r="H1056" s="1083"/>
      <c r="I1056" s="1083"/>
      <c r="J1056" s="1083"/>
      <c r="K1056" s="1083"/>
      <c r="L1056" s="1083"/>
      <c r="M1056" s="1083"/>
      <c r="N1056" s="1083"/>
    </row>
    <row r="1057" spans="1:14" ht="16.5" thickBot="1" x14ac:dyDescent="0.3">
      <c r="A1057" s="62"/>
      <c r="B1057" s="697"/>
      <c r="C1057" s="695" t="str">
        <f t="shared" si="18"/>
        <v/>
      </c>
      <c r="D1057" s="696"/>
      <c r="E1057" s="694"/>
      <c r="F1057" s="1083"/>
      <c r="G1057" s="1083"/>
      <c r="H1057" s="1083"/>
      <c r="I1057" s="1083"/>
      <c r="J1057" s="1083"/>
      <c r="K1057" s="1083"/>
      <c r="L1057" s="1083"/>
      <c r="M1057" s="1083"/>
      <c r="N1057" s="1083"/>
    </row>
    <row r="1058" spans="1:14" ht="16.5" thickBot="1" x14ac:dyDescent="0.3">
      <c r="A1058" s="62"/>
      <c r="B1058" s="697"/>
      <c r="C1058" s="695" t="str">
        <f t="shared" si="18"/>
        <v/>
      </c>
      <c r="D1058" s="696"/>
      <c r="E1058" s="694"/>
      <c r="F1058" s="1083"/>
      <c r="G1058" s="1083"/>
      <c r="H1058" s="1083"/>
      <c r="I1058" s="1083"/>
      <c r="J1058" s="1083"/>
      <c r="K1058" s="1083"/>
      <c r="L1058" s="1083"/>
      <c r="M1058" s="1083"/>
      <c r="N1058" s="1083"/>
    </row>
    <row r="1059" spans="1:14" ht="16.5" thickBot="1" x14ac:dyDescent="0.3">
      <c r="A1059" s="62"/>
      <c r="B1059" s="697"/>
      <c r="C1059" s="695" t="str">
        <f t="shared" si="18"/>
        <v/>
      </c>
      <c r="D1059" s="696"/>
      <c r="E1059" s="694"/>
      <c r="F1059" s="1083"/>
      <c r="G1059" s="1083"/>
      <c r="H1059" s="1083"/>
      <c r="I1059" s="1083"/>
      <c r="J1059" s="1083"/>
      <c r="K1059" s="1083"/>
      <c r="L1059" s="1083"/>
      <c r="M1059" s="1083"/>
      <c r="N1059" s="1083"/>
    </row>
    <row r="1060" spans="1:14" ht="16.5" thickBot="1" x14ac:dyDescent="0.3">
      <c r="A1060" s="62"/>
      <c r="B1060" s="697"/>
      <c r="C1060" s="695" t="str">
        <f t="shared" si="18"/>
        <v/>
      </c>
      <c r="D1060" s="696"/>
      <c r="E1060" s="694"/>
      <c r="F1060" s="1083"/>
      <c r="G1060" s="1083"/>
      <c r="H1060" s="1083"/>
      <c r="I1060" s="1083"/>
      <c r="J1060" s="1083"/>
      <c r="K1060" s="1083"/>
      <c r="L1060" s="1083"/>
      <c r="M1060" s="1083"/>
      <c r="N1060" s="1083"/>
    </row>
    <row r="1061" spans="1:14" ht="16.5" thickBot="1" x14ac:dyDescent="0.3">
      <c r="A1061" s="62"/>
      <c r="B1061" s="697"/>
      <c r="C1061" s="695" t="str">
        <f t="shared" si="18"/>
        <v/>
      </c>
      <c r="D1061" s="696"/>
      <c r="E1061" s="694"/>
      <c r="F1061" s="1083"/>
      <c r="G1061" s="1083"/>
      <c r="H1061" s="1083"/>
      <c r="I1061" s="1083"/>
      <c r="J1061" s="1083"/>
      <c r="K1061" s="1083"/>
      <c r="L1061" s="1083"/>
      <c r="M1061" s="1083"/>
      <c r="N1061" s="1083"/>
    </row>
    <row r="1062" spans="1:14" ht="16.5" thickBot="1" x14ac:dyDescent="0.3">
      <c r="A1062" s="62"/>
      <c r="B1062" s="697"/>
      <c r="C1062" s="695" t="str">
        <f t="shared" si="18"/>
        <v/>
      </c>
      <c r="D1062" s="696"/>
      <c r="E1062" s="694"/>
      <c r="F1062" s="1083"/>
      <c r="G1062" s="1083"/>
      <c r="H1062" s="1083"/>
      <c r="I1062" s="1083"/>
      <c r="J1062" s="1083"/>
      <c r="K1062" s="1083"/>
      <c r="L1062" s="1083"/>
      <c r="M1062" s="1083"/>
      <c r="N1062" s="1083"/>
    </row>
    <row r="1063" spans="1:14" ht="16.5" thickBot="1" x14ac:dyDescent="0.3">
      <c r="A1063" s="62"/>
      <c r="B1063" s="697"/>
      <c r="C1063" s="695" t="str">
        <f t="shared" si="18"/>
        <v/>
      </c>
      <c r="D1063" s="696"/>
      <c r="E1063" s="694"/>
      <c r="F1063" s="1083"/>
      <c r="G1063" s="1083"/>
      <c r="H1063" s="1083"/>
      <c r="I1063" s="1083"/>
      <c r="J1063" s="1083"/>
      <c r="K1063" s="1083"/>
      <c r="L1063" s="1083"/>
      <c r="M1063" s="1083"/>
      <c r="N1063" s="1083"/>
    </row>
    <row r="1064" spans="1:14" ht="16.5" thickBot="1" x14ac:dyDescent="0.3">
      <c r="A1064" s="62"/>
      <c r="B1064" s="697"/>
      <c r="C1064" s="695" t="str">
        <f t="shared" si="18"/>
        <v/>
      </c>
      <c r="D1064" s="696"/>
      <c r="E1064" s="694"/>
      <c r="F1064" s="1083"/>
      <c r="G1064" s="1083"/>
      <c r="H1064" s="1083"/>
      <c r="I1064" s="1083"/>
      <c r="J1064" s="1083"/>
      <c r="K1064" s="1083"/>
      <c r="L1064" s="1083"/>
      <c r="M1064" s="1083"/>
      <c r="N1064" s="1083"/>
    </row>
    <row r="1065" spans="1:14" ht="16.5" thickBot="1" x14ac:dyDescent="0.3">
      <c r="A1065" s="62"/>
      <c r="B1065" s="697"/>
      <c r="C1065" s="695" t="str">
        <f t="shared" si="18"/>
        <v/>
      </c>
      <c r="D1065" s="696"/>
      <c r="E1065" s="694"/>
      <c r="F1065" s="1083"/>
      <c r="G1065" s="1083"/>
      <c r="H1065" s="1083"/>
      <c r="I1065" s="1083"/>
      <c r="J1065" s="1083"/>
      <c r="K1065" s="1083"/>
      <c r="L1065" s="1083"/>
      <c r="M1065" s="1083"/>
      <c r="N1065" s="1083"/>
    </row>
    <row r="1066" spans="1:14" ht="16.5" thickBot="1" x14ac:dyDescent="0.3">
      <c r="A1066" s="62"/>
      <c r="B1066" s="697"/>
      <c r="C1066" s="695" t="str">
        <f t="shared" si="18"/>
        <v/>
      </c>
      <c r="D1066" s="696"/>
      <c r="E1066" s="694"/>
      <c r="F1066" s="1083"/>
      <c r="G1066" s="1083"/>
      <c r="H1066" s="1083"/>
      <c r="I1066" s="1083"/>
      <c r="J1066" s="1083"/>
      <c r="K1066" s="1083"/>
      <c r="L1066" s="1083"/>
      <c r="M1066" s="1083"/>
      <c r="N1066" s="1083"/>
    </row>
    <row r="1067" spans="1:14" ht="16.5" thickBot="1" x14ac:dyDescent="0.3">
      <c r="A1067" s="62"/>
      <c r="B1067" s="697"/>
      <c r="C1067" s="695" t="str">
        <f t="shared" si="18"/>
        <v/>
      </c>
      <c r="D1067" s="696"/>
      <c r="E1067" s="694"/>
      <c r="F1067" s="1083"/>
      <c r="G1067" s="1083"/>
      <c r="H1067" s="1083"/>
      <c r="I1067" s="1083"/>
      <c r="J1067" s="1083"/>
      <c r="K1067" s="1083"/>
      <c r="L1067" s="1083"/>
      <c r="M1067" s="1083"/>
      <c r="N1067" s="1083"/>
    </row>
    <row r="1068" spans="1:14" ht="16.5" thickBot="1" x14ac:dyDescent="0.3">
      <c r="A1068" s="62"/>
      <c r="B1068" s="697"/>
      <c r="C1068" s="695" t="str">
        <f t="shared" si="18"/>
        <v/>
      </c>
      <c r="D1068" s="696"/>
      <c r="E1068" s="694"/>
      <c r="F1068" s="1083"/>
      <c r="G1068" s="1083"/>
      <c r="H1068" s="1083"/>
      <c r="I1068" s="1083"/>
      <c r="J1068" s="1083"/>
      <c r="K1068" s="1083"/>
      <c r="L1068" s="1083"/>
      <c r="M1068" s="1083"/>
      <c r="N1068" s="1083"/>
    </row>
    <row r="1069" spans="1:14" ht="16.5" thickBot="1" x14ac:dyDescent="0.3">
      <c r="A1069" s="62"/>
      <c r="B1069" s="697"/>
      <c r="C1069" s="695" t="str">
        <f t="shared" si="18"/>
        <v/>
      </c>
      <c r="D1069" s="696"/>
      <c r="E1069" s="694"/>
      <c r="F1069" s="1083"/>
      <c r="G1069" s="1083"/>
      <c r="H1069" s="1083"/>
      <c r="I1069" s="1083"/>
      <c r="J1069" s="1083"/>
      <c r="K1069" s="1083"/>
      <c r="L1069" s="1083"/>
      <c r="M1069" s="1083"/>
      <c r="N1069" s="1083"/>
    </row>
    <row r="1070" spans="1:14" ht="16.5" thickBot="1" x14ac:dyDescent="0.3">
      <c r="A1070" s="62"/>
      <c r="B1070" s="697"/>
      <c r="C1070" s="695" t="str">
        <f t="shared" si="18"/>
        <v/>
      </c>
      <c r="D1070" s="696"/>
      <c r="E1070" s="694"/>
      <c r="F1070" s="1083"/>
      <c r="G1070" s="1083"/>
      <c r="H1070" s="1083"/>
      <c r="I1070" s="1083"/>
      <c r="J1070" s="1083"/>
      <c r="K1070" s="1083"/>
      <c r="L1070" s="1083"/>
      <c r="M1070" s="1083"/>
      <c r="N1070" s="1083"/>
    </row>
    <row r="1071" spans="1:14" ht="16.5" thickBot="1" x14ac:dyDescent="0.3">
      <c r="A1071" s="62"/>
      <c r="B1071" s="697"/>
      <c r="C1071" s="695" t="str">
        <f t="shared" si="18"/>
        <v/>
      </c>
      <c r="D1071" s="696"/>
      <c r="E1071" s="694"/>
      <c r="F1071" s="1083"/>
      <c r="G1071" s="1083"/>
      <c r="H1071" s="1083"/>
      <c r="I1071" s="1083"/>
      <c r="J1071" s="1083"/>
      <c r="K1071" s="1083"/>
      <c r="L1071" s="1083"/>
      <c r="M1071" s="1083"/>
      <c r="N1071" s="1083"/>
    </row>
    <row r="1072" spans="1:14" ht="16.5" thickBot="1" x14ac:dyDescent="0.3">
      <c r="A1072" s="62"/>
      <c r="B1072" s="697"/>
      <c r="C1072" s="695" t="str">
        <f t="shared" si="18"/>
        <v/>
      </c>
      <c r="D1072" s="696"/>
      <c r="E1072" s="694"/>
      <c r="F1072" s="1083"/>
      <c r="G1072" s="1083"/>
      <c r="H1072" s="1083"/>
      <c r="I1072" s="1083"/>
      <c r="J1072" s="1083"/>
      <c r="K1072" s="1083"/>
      <c r="L1072" s="1083"/>
      <c r="M1072" s="1083"/>
      <c r="N1072" s="1083"/>
    </row>
    <row r="1073" spans="1:14" ht="16.5" thickBot="1" x14ac:dyDescent="0.3">
      <c r="A1073" s="62"/>
      <c r="B1073" s="697"/>
      <c r="C1073" s="695" t="str">
        <f t="shared" si="18"/>
        <v/>
      </c>
      <c r="D1073" s="696"/>
      <c r="E1073" s="694"/>
      <c r="F1073" s="1083"/>
      <c r="G1073" s="1083"/>
      <c r="H1073" s="1083"/>
      <c r="I1073" s="1083"/>
      <c r="J1073" s="1083"/>
      <c r="K1073" s="1083"/>
      <c r="L1073" s="1083"/>
      <c r="M1073" s="1083"/>
      <c r="N1073" s="1083"/>
    </row>
    <row r="1074" spans="1:14" ht="16.5" thickBot="1" x14ac:dyDescent="0.3">
      <c r="A1074" s="62"/>
      <c r="B1074" s="697"/>
      <c r="C1074" s="695" t="str">
        <f t="shared" si="18"/>
        <v/>
      </c>
      <c r="D1074" s="696"/>
      <c r="E1074" s="694"/>
      <c r="F1074" s="1083"/>
      <c r="G1074" s="1083"/>
      <c r="H1074" s="1083"/>
      <c r="I1074" s="1083"/>
      <c r="J1074" s="1083"/>
      <c r="K1074" s="1083"/>
      <c r="L1074" s="1083"/>
      <c r="M1074" s="1083"/>
      <c r="N1074" s="1083"/>
    </row>
    <row r="1075" spans="1:14" ht="16.5" thickBot="1" x14ac:dyDescent="0.3">
      <c r="A1075" s="62"/>
      <c r="B1075" s="697"/>
      <c r="C1075" s="695" t="str">
        <f t="shared" si="18"/>
        <v/>
      </c>
      <c r="D1075" s="696"/>
      <c r="E1075" s="694"/>
      <c r="F1075" s="1083"/>
      <c r="G1075" s="1083"/>
      <c r="H1075" s="1083"/>
      <c r="I1075" s="1083"/>
      <c r="J1075" s="1083"/>
      <c r="K1075" s="1083"/>
      <c r="L1075" s="1083"/>
      <c r="M1075" s="1083"/>
      <c r="N1075" s="1083"/>
    </row>
    <row r="1076" spans="1:14" ht="16.5" thickBot="1" x14ac:dyDescent="0.3">
      <c r="A1076" s="62"/>
      <c r="B1076" s="697"/>
      <c r="C1076" s="695" t="str">
        <f t="shared" si="18"/>
        <v/>
      </c>
      <c r="D1076" s="696"/>
      <c r="E1076" s="694"/>
      <c r="F1076" s="1083"/>
      <c r="G1076" s="1083"/>
      <c r="H1076" s="1083"/>
      <c r="I1076" s="1083"/>
      <c r="J1076" s="1083"/>
      <c r="K1076" s="1083"/>
      <c r="L1076" s="1083"/>
      <c r="M1076" s="1083"/>
      <c r="N1076" s="1083"/>
    </row>
    <row r="1077" spans="1:14" ht="16.5" thickBot="1" x14ac:dyDescent="0.3">
      <c r="A1077" s="62"/>
      <c r="B1077" s="697"/>
      <c r="C1077" s="695" t="str">
        <f t="shared" si="18"/>
        <v/>
      </c>
      <c r="D1077" s="696"/>
      <c r="E1077" s="694"/>
      <c r="F1077" s="1083"/>
      <c r="G1077" s="1083"/>
      <c r="H1077" s="1083"/>
      <c r="I1077" s="1083"/>
      <c r="J1077" s="1083"/>
      <c r="K1077" s="1083"/>
      <c r="L1077" s="1083"/>
      <c r="M1077" s="1083"/>
      <c r="N1077" s="1083"/>
    </row>
    <row r="1078" spans="1:14" ht="16.5" thickBot="1" x14ac:dyDescent="0.3">
      <c r="A1078" s="62"/>
      <c r="B1078" s="697"/>
      <c r="C1078" s="695" t="str">
        <f t="shared" si="18"/>
        <v/>
      </c>
      <c r="D1078" s="696"/>
      <c r="E1078" s="694"/>
      <c r="F1078" s="1083"/>
      <c r="G1078" s="1083"/>
      <c r="H1078" s="1083"/>
      <c r="I1078" s="1083"/>
      <c r="J1078" s="1083"/>
      <c r="K1078" s="1083"/>
      <c r="L1078" s="1083"/>
      <c r="M1078" s="1083"/>
      <c r="N1078" s="1083"/>
    </row>
    <row r="1079" spans="1:14" ht="16.5" thickBot="1" x14ac:dyDescent="0.3">
      <c r="A1079" s="62"/>
      <c r="B1079" s="697"/>
      <c r="C1079" s="695" t="str">
        <f t="shared" si="18"/>
        <v/>
      </c>
      <c r="D1079" s="696"/>
      <c r="E1079" s="694"/>
      <c r="F1079" s="1083"/>
      <c r="G1079" s="1083"/>
      <c r="H1079" s="1083"/>
      <c r="I1079" s="1083"/>
      <c r="J1079" s="1083"/>
      <c r="K1079" s="1083"/>
      <c r="L1079" s="1083"/>
      <c r="M1079" s="1083"/>
      <c r="N1079" s="1083"/>
    </row>
    <row r="1080" spans="1:14" ht="16.5" thickBot="1" x14ac:dyDescent="0.3">
      <c r="A1080" s="62"/>
      <c r="B1080" s="697"/>
      <c r="C1080" s="695" t="str">
        <f t="shared" si="18"/>
        <v/>
      </c>
      <c r="D1080" s="696"/>
      <c r="E1080" s="694"/>
      <c r="F1080" s="1083"/>
      <c r="G1080" s="1083"/>
      <c r="H1080" s="1083"/>
      <c r="I1080" s="1083"/>
      <c r="J1080" s="1083"/>
      <c r="K1080" s="1083"/>
      <c r="L1080" s="1083"/>
      <c r="M1080" s="1083"/>
      <c r="N1080" s="1083"/>
    </row>
    <row r="1081" spans="1:14" ht="16.5" thickBot="1" x14ac:dyDescent="0.3">
      <c r="A1081" s="62"/>
      <c r="B1081" s="697"/>
      <c r="C1081" s="695" t="str">
        <f t="shared" si="18"/>
        <v/>
      </c>
      <c r="D1081" s="696"/>
      <c r="E1081" s="694"/>
      <c r="F1081" s="1083"/>
      <c r="G1081" s="1083"/>
      <c r="H1081" s="1083"/>
      <c r="I1081" s="1083"/>
      <c r="J1081" s="1083"/>
      <c r="K1081" s="1083"/>
      <c r="L1081" s="1083"/>
      <c r="M1081" s="1083"/>
      <c r="N1081" s="1083"/>
    </row>
    <row r="1082" spans="1:14" ht="16.5" thickBot="1" x14ac:dyDescent="0.3">
      <c r="A1082" s="62"/>
      <c r="B1082" s="697"/>
      <c r="C1082" s="695" t="str">
        <f t="shared" si="18"/>
        <v/>
      </c>
      <c r="D1082" s="696"/>
      <c r="E1082" s="694"/>
      <c r="F1082" s="1083"/>
      <c r="G1082" s="1083"/>
      <c r="H1082" s="1083"/>
      <c r="I1082" s="1083"/>
      <c r="J1082" s="1083"/>
      <c r="K1082" s="1083"/>
      <c r="L1082" s="1083"/>
      <c r="M1082" s="1083"/>
      <c r="N1082" s="1083"/>
    </row>
    <row r="1083" spans="1:14" ht="16.5" thickBot="1" x14ac:dyDescent="0.3">
      <c r="A1083" s="62"/>
      <c r="B1083" s="697"/>
      <c r="C1083" s="695" t="str">
        <f t="shared" si="18"/>
        <v/>
      </c>
      <c r="D1083" s="696"/>
      <c r="E1083" s="694"/>
      <c r="F1083" s="1083"/>
      <c r="G1083" s="1083"/>
      <c r="H1083" s="1083"/>
      <c r="I1083" s="1083"/>
      <c r="J1083" s="1083"/>
      <c r="K1083" s="1083"/>
      <c r="L1083" s="1083"/>
      <c r="M1083" s="1083"/>
      <c r="N1083" s="1083"/>
    </row>
    <row r="1084" spans="1:14" ht="16.5" thickBot="1" x14ac:dyDescent="0.3">
      <c r="A1084" s="62"/>
      <c r="B1084" s="697"/>
      <c r="C1084" s="695" t="str">
        <f t="shared" si="18"/>
        <v/>
      </c>
      <c r="D1084" s="696"/>
      <c r="E1084" s="694"/>
      <c r="F1084" s="1083"/>
      <c r="G1084" s="1083"/>
      <c r="H1084" s="1083"/>
      <c r="I1084" s="1083"/>
      <c r="J1084" s="1083"/>
      <c r="K1084" s="1083"/>
      <c r="L1084" s="1083"/>
      <c r="M1084" s="1083"/>
      <c r="N1084" s="1083"/>
    </row>
    <row r="1085" spans="1:14" ht="16.5" thickBot="1" x14ac:dyDescent="0.3">
      <c r="A1085" s="62"/>
      <c r="B1085" s="697"/>
      <c r="C1085" s="695" t="str">
        <f t="shared" si="18"/>
        <v/>
      </c>
      <c r="D1085" s="696"/>
      <c r="E1085" s="694"/>
      <c r="F1085" s="1083"/>
      <c r="G1085" s="1083"/>
      <c r="H1085" s="1083"/>
      <c r="I1085" s="1083"/>
      <c r="J1085" s="1083"/>
      <c r="K1085" s="1083"/>
      <c r="L1085" s="1083"/>
      <c r="M1085" s="1083"/>
      <c r="N1085" s="1083"/>
    </row>
    <row r="1086" spans="1:14" ht="16.5" thickBot="1" x14ac:dyDescent="0.3">
      <c r="A1086" s="62"/>
      <c r="B1086" s="697"/>
      <c r="C1086" s="695" t="str">
        <f t="shared" si="18"/>
        <v/>
      </c>
      <c r="D1086" s="696"/>
      <c r="E1086" s="694"/>
      <c r="F1086" s="1083"/>
      <c r="G1086" s="1083"/>
      <c r="H1086" s="1083"/>
      <c r="I1086" s="1083"/>
      <c r="J1086" s="1083"/>
      <c r="K1086" s="1083"/>
      <c r="L1086" s="1083"/>
      <c r="M1086" s="1083"/>
      <c r="N1086" s="1083"/>
    </row>
    <row r="1087" spans="1:14" ht="16.5" thickBot="1" x14ac:dyDescent="0.3">
      <c r="A1087" s="62"/>
      <c r="B1087" s="697"/>
      <c r="C1087" s="695" t="str">
        <f t="shared" si="18"/>
        <v/>
      </c>
      <c r="D1087" s="696"/>
      <c r="E1087" s="694"/>
      <c r="F1087" s="1083"/>
      <c r="G1087" s="1083"/>
      <c r="H1087" s="1083"/>
      <c r="I1087" s="1083"/>
      <c r="J1087" s="1083"/>
      <c r="K1087" s="1083"/>
      <c r="L1087" s="1083"/>
      <c r="M1087" s="1083"/>
      <c r="N1087" s="1083"/>
    </row>
    <row r="1088" spans="1:14" ht="16.5" thickBot="1" x14ac:dyDescent="0.3">
      <c r="A1088" s="62"/>
      <c r="B1088" s="697"/>
      <c r="C1088" s="695" t="str">
        <f t="shared" si="18"/>
        <v/>
      </c>
      <c r="D1088" s="696"/>
      <c r="E1088" s="694"/>
      <c r="F1088" s="1083"/>
      <c r="G1088" s="1083"/>
      <c r="H1088" s="1083"/>
      <c r="I1088" s="1083"/>
      <c r="J1088" s="1083"/>
      <c r="K1088" s="1083"/>
      <c r="L1088" s="1083"/>
      <c r="M1088" s="1083"/>
      <c r="N1088" s="1083"/>
    </row>
    <row r="1089" spans="1:14" ht="16.5" thickBot="1" x14ac:dyDescent="0.3">
      <c r="A1089" s="62"/>
      <c r="B1089" s="697"/>
      <c r="C1089" s="695" t="str">
        <f t="shared" si="18"/>
        <v/>
      </c>
      <c r="D1089" s="696"/>
      <c r="E1089" s="694"/>
      <c r="F1089" s="1083"/>
      <c r="G1089" s="1083"/>
      <c r="H1089" s="1083"/>
      <c r="I1089" s="1083"/>
      <c r="J1089" s="1083"/>
      <c r="K1089" s="1083"/>
      <c r="L1089" s="1083"/>
      <c r="M1089" s="1083"/>
      <c r="N1089" s="1083"/>
    </row>
    <row r="1090" spans="1:14" ht="16.5" thickBot="1" x14ac:dyDescent="0.3">
      <c r="A1090" s="62"/>
      <c r="B1090" s="697"/>
      <c r="C1090" s="695" t="str">
        <f t="shared" si="18"/>
        <v/>
      </c>
      <c r="D1090" s="696"/>
      <c r="E1090" s="694"/>
      <c r="F1090" s="1083"/>
      <c r="G1090" s="1083"/>
      <c r="H1090" s="1083"/>
      <c r="I1090" s="1083"/>
      <c r="J1090" s="1083"/>
      <c r="K1090" s="1083"/>
      <c r="L1090" s="1083"/>
      <c r="M1090" s="1083"/>
      <c r="N1090" s="1083"/>
    </row>
    <row r="1091" spans="1:14" ht="16.5" thickBot="1" x14ac:dyDescent="0.3">
      <c r="A1091" s="62"/>
      <c r="B1091" s="697"/>
      <c r="C1091" s="695" t="str">
        <f t="shared" si="18"/>
        <v/>
      </c>
      <c r="D1091" s="696"/>
      <c r="E1091" s="694"/>
      <c r="F1091" s="1083"/>
      <c r="G1091" s="1083"/>
      <c r="H1091" s="1083"/>
      <c r="I1091" s="1083"/>
      <c r="J1091" s="1083"/>
      <c r="K1091" s="1083"/>
      <c r="L1091" s="1083"/>
      <c r="M1091" s="1083"/>
      <c r="N1091" s="1083"/>
    </row>
    <row r="1092" spans="1:14" ht="16.5" thickBot="1" x14ac:dyDescent="0.3">
      <c r="A1092" s="62"/>
      <c r="B1092" s="697"/>
      <c r="C1092" s="695" t="str">
        <f t="shared" si="18"/>
        <v/>
      </c>
      <c r="D1092" s="696"/>
      <c r="E1092" s="694"/>
      <c r="F1092" s="1083"/>
      <c r="G1092" s="1083"/>
      <c r="H1092" s="1083"/>
      <c r="I1092" s="1083"/>
      <c r="J1092" s="1083"/>
      <c r="K1092" s="1083"/>
      <c r="L1092" s="1083"/>
      <c r="M1092" s="1083"/>
      <c r="N1092" s="1083"/>
    </row>
    <row r="1093" spans="1:14" ht="16.5" thickBot="1" x14ac:dyDescent="0.3">
      <c r="A1093" s="62"/>
      <c r="B1093" s="697"/>
      <c r="C1093" s="695" t="str">
        <f t="shared" si="18"/>
        <v/>
      </c>
      <c r="D1093" s="696"/>
      <c r="E1093" s="694"/>
      <c r="F1093" s="1083"/>
      <c r="G1093" s="1083"/>
      <c r="H1093" s="1083"/>
      <c r="I1093" s="1083"/>
      <c r="J1093" s="1083"/>
      <c r="K1093" s="1083"/>
      <c r="L1093" s="1083"/>
      <c r="M1093" s="1083"/>
      <c r="N1093" s="1083"/>
    </row>
    <row r="1094" spans="1:14" ht="16.5" thickBot="1" x14ac:dyDescent="0.3">
      <c r="A1094" s="62"/>
      <c r="B1094" s="697"/>
      <c r="C1094" s="695" t="str">
        <f t="shared" si="18"/>
        <v/>
      </c>
      <c r="D1094" s="696"/>
      <c r="E1094" s="694"/>
      <c r="F1094" s="1083"/>
      <c r="G1094" s="1083"/>
      <c r="H1094" s="1083"/>
      <c r="I1094" s="1083"/>
      <c r="J1094" s="1083"/>
      <c r="K1094" s="1083"/>
      <c r="L1094" s="1083"/>
      <c r="M1094" s="1083"/>
      <c r="N1094" s="1083"/>
    </row>
    <row r="1095" spans="1:14" ht="16.5" thickBot="1" x14ac:dyDescent="0.3">
      <c r="A1095" s="62"/>
      <c r="B1095" s="697"/>
      <c r="C1095" s="695" t="str">
        <f t="shared" si="18"/>
        <v/>
      </c>
      <c r="D1095" s="696"/>
      <c r="E1095" s="694"/>
      <c r="F1095" s="1083"/>
      <c r="G1095" s="1083"/>
      <c r="H1095" s="1083"/>
      <c r="I1095" s="1083"/>
      <c r="J1095" s="1083"/>
      <c r="K1095" s="1083"/>
      <c r="L1095" s="1083"/>
      <c r="M1095" s="1083"/>
      <c r="N1095" s="1083"/>
    </row>
    <row r="1096" spans="1:14" ht="16.5" thickBot="1" x14ac:dyDescent="0.3">
      <c r="A1096" s="62"/>
      <c r="B1096" s="697"/>
      <c r="C1096" s="695" t="str">
        <f t="shared" si="18"/>
        <v/>
      </c>
      <c r="D1096" s="696"/>
      <c r="E1096" s="694"/>
      <c r="F1096" s="1083"/>
      <c r="G1096" s="1083"/>
      <c r="H1096" s="1083"/>
      <c r="I1096" s="1083"/>
      <c r="J1096" s="1083"/>
      <c r="K1096" s="1083"/>
      <c r="L1096" s="1083"/>
      <c r="M1096" s="1083"/>
      <c r="N1096" s="1083"/>
    </row>
    <row r="1097" spans="1:14" ht="16.5" thickBot="1" x14ac:dyDescent="0.3">
      <c r="A1097" s="62"/>
      <c r="B1097" s="697"/>
      <c r="C1097" s="695" t="str">
        <f t="shared" si="18"/>
        <v/>
      </c>
      <c r="D1097" s="696"/>
      <c r="E1097" s="694"/>
      <c r="F1097" s="1083"/>
      <c r="G1097" s="1083"/>
      <c r="H1097" s="1083"/>
      <c r="I1097" s="1083"/>
      <c r="J1097" s="1083"/>
      <c r="K1097" s="1083"/>
      <c r="L1097" s="1083"/>
      <c r="M1097" s="1083"/>
      <c r="N1097" s="1083"/>
    </row>
    <row r="1098" spans="1:14" ht="16.5" thickBot="1" x14ac:dyDescent="0.3">
      <c r="A1098" s="62"/>
      <c r="B1098" s="697"/>
      <c r="C1098" s="695" t="str">
        <f t="shared" si="18"/>
        <v/>
      </c>
      <c r="D1098" s="696"/>
      <c r="E1098" s="694"/>
      <c r="F1098" s="1083"/>
      <c r="G1098" s="1083"/>
      <c r="H1098" s="1083"/>
      <c r="I1098" s="1083"/>
      <c r="J1098" s="1083"/>
      <c r="K1098" s="1083"/>
      <c r="L1098" s="1083"/>
      <c r="M1098" s="1083"/>
      <c r="N1098" s="1083"/>
    </row>
    <row r="1099" spans="1:14" ht="16.5" thickBot="1" x14ac:dyDescent="0.3">
      <c r="A1099" s="62"/>
      <c r="B1099" s="697"/>
      <c r="C1099" s="695" t="str">
        <f t="shared" si="18"/>
        <v/>
      </c>
      <c r="D1099" s="696"/>
      <c r="E1099" s="694"/>
      <c r="F1099" s="1083"/>
      <c r="G1099" s="1083"/>
      <c r="H1099" s="1083"/>
      <c r="I1099" s="1083"/>
      <c r="J1099" s="1083"/>
      <c r="K1099" s="1083"/>
      <c r="L1099" s="1083"/>
      <c r="M1099" s="1083"/>
      <c r="N1099" s="1083"/>
    </row>
    <row r="1100" spans="1:14" ht="16.5" thickBot="1" x14ac:dyDescent="0.3">
      <c r="A1100" s="62"/>
      <c r="B1100" s="697"/>
      <c r="C1100" s="695" t="str">
        <f t="shared" ref="C1100:C1163" si="19">IF(B1100&gt;0, (B1100-B1099), "")</f>
        <v/>
      </c>
      <c r="D1100" s="696"/>
      <c r="E1100" s="694"/>
      <c r="F1100" s="1083"/>
      <c r="G1100" s="1083"/>
      <c r="H1100" s="1083"/>
      <c r="I1100" s="1083"/>
      <c r="J1100" s="1083"/>
      <c r="K1100" s="1083"/>
      <c r="L1100" s="1083"/>
      <c r="M1100" s="1083"/>
      <c r="N1100" s="1083"/>
    </row>
    <row r="1101" spans="1:14" ht="16.5" thickBot="1" x14ac:dyDescent="0.3">
      <c r="A1101" s="62"/>
      <c r="B1101" s="697"/>
      <c r="C1101" s="695" t="str">
        <f t="shared" si="19"/>
        <v/>
      </c>
      <c r="D1101" s="696"/>
      <c r="E1101" s="694"/>
      <c r="F1101" s="1083"/>
      <c r="G1101" s="1083"/>
      <c r="H1101" s="1083"/>
      <c r="I1101" s="1083"/>
      <c r="J1101" s="1083"/>
      <c r="K1101" s="1083"/>
      <c r="L1101" s="1083"/>
      <c r="M1101" s="1083"/>
      <c r="N1101" s="1083"/>
    </row>
    <row r="1102" spans="1:14" ht="16.5" thickBot="1" x14ac:dyDescent="0.3">
      <c r="A1102" s="62"/>
      <c r="B1102" s="697"/>
      <c r="C1102" s="695" t="str">
        <f t="shared" si="19"/>
        <v/>
      </c>
      <c r="D1102" s="696"/>
      <c r="E1102" s="694"/>
      <c r="F1102" s="1083"/>
      <c r="G1102" s="1083"/>
      <c r="H1102" s="1083"/>
      <c r="I1102" s="1083"/>
      <c r="J1102" s="1083"/>
      <c r="K1102" s="1083"/>
      <c r="L1102" s="1083"/>
      <c r="M1102" s="1083"/>
      <c r="N1102" s="1083"/>
    </row>
    <row r="1103" spans="1:14" ht="16.5" thickBot="1" x14ac:dyDescent="0.3">
      <c r="A1103" s="62"/>
      <c r="B1103" s="697"/>
      <c r="C1103" s="695" t="str">
        <f t="shared" si="19"/>
        <v/>
      </c>
      <c r="D1103" s="696"/>
      <c r="E1103" s="694"/>
      <c r="F1103" s="1083"/>
      <c r="G1103" s="1083"/>
      <c r="H1103" s="1083"/>
      <c r="I1103" s="1083"/>
      <c r="J1103" s="1083"/>
      <c r="K1103" s="1083"/>
      <c r="L1103" s="1083"/>
      <c r="M1103" s="1083"/>
      <c r="N1103" s="1083"/>
    </row>
    <row r="1104" spans="1:14" ht="16.5" thickBot="1" x14ac:dyDescent="0.3">
      <c r="A1104" s="62"/>
      <c r="B1104" s="697"/>
      <c r="C1104" s="695" t="str">
        <f t="shared" si="19"/>
        <v/>
      </c>
      <c r="D1104" s="696"/>
      <c r="E1104" s="694"/>
      <c r="F1104" s="1083"/>
      <c r="G1104" s="1083"/>
      <c r="H1104" s="1083"/>
      <c r="I1104" s="1083"/>
      <c r="J1104" s="1083"/>
      <c r="K1104" s="1083"/>
      <c r="L1104" s="1083"/>
      <c r="M1104" s="1083"/>
      <c r="N1104" s="1083"/>
    </row>
    <row r="1105" spans="1:14" ht="16.5" thickBot="1" x14ac:dyDescent="0.3">
      <c r="A1105" s="62"/>
      <c r="B1105" s="697"/>
      <c r="C1105" s="695" t="str">
        <f t="shared" si="19"/>
        <v/>
      </c>
      <c r="D1105" s="696"/>
      <c r="E1105" s="694"/>
      <c r="F1105" s="1083"/>
      <c r="G1105" s="1083"/>
      <c r="H1105" s="1083"/>
      <c r="I1105" s="1083"/>
      <c r="J1105" s="1083"/>
      <c r="K1105" s="1083"/>
      <c r="L1105" s="1083"/>
      <c r="M1105" s="1083"/>
      <c r="N1105" s="1083"/>
    </row>
    <row r="1106" spans="1:14" ht="16.5" thickBot="1" x14ac:dyDescent="0.3">
      <c r="A1106" s="62"/>
      <c r="B1106" s="697"/>
      <c r="C1106" s="695" t="str">
        <f t="shared" si="19"/>
        <v/>
      </c>
      <c r="D1106" s="696"/>
      <c r="E1106" s="694"/>
      <c r="F1106" s="1083"/>
      <c r="G1106" s="1083"/>
      <c r="H1106" s="1083"/>
      <c r="I1106" s="1083"/>
      <c r="J1106" s="1083"/>
      <c r="K1106" s="1083"/>
      <c r="L1106" s="1083"/>
      <c r="M1106" s="1083"/>
      <c r="N1106" s="1083"/>
    </row>
    <row r="1107" spans="1:14" ht="16.5" thickBot="1" x14ac:dyDescent="0.3">
      <c r="A1107" s="62"/>
      <c r="B1107" s="697"/>
      <c r="C1107" s="695" t="str">
        <f t="shared" si="19"/>
        <v/>
      </c>
      <c r="D1107" s="696"/>
      <c r="E1107" s="694"/>
      <c r="F1107" s="1083"/>
      <c r="G1107" s="1083"/>
      <c r="H1107" s="1083"/>
      <c r="I1107" s="1083"/>
      <c r="J1107" s="1083"/>
      <c r="K1107" s="1083"/>
      <c r="L1107" s="1083"/>
      <c r="M1107" s="1083"/>
      <c r="N1107" s="1083"/>
    </row>
    <row r="1108" spans="1:14" ht="16.5" thickBot="1" x14ac:dyDescent="0.3">
      <c r="A1108" s="62"/>
      <c r="B1108" s="697"/>
      <c r="C1108" s="695" t="str">
        <f t="shared" si="19"/>
        <v/>
      </c>
      <c r="D1108" s="696"/>
      <c r="E1108" s="694"/>
      <c r="F1108" s="1083"/>
      <c r="G1108" s="1083"/>
      <c r="H1108" s="1083"/>
      <c r="I1108" s="1083"/>
      <c r="J1108" s="1083"/>
      <c r="K1108" s="1083"/>
      <c r="L1108" s="1083"/>
      <c r="M1108" s="1083"/>
      <c r="N1108" s="1083"/>
    </row>
    <row r="1109" spans="1:14" ht="16.5" thickBot="1" x14ac:dyDescent="0.3">
      <c r="A1109" s="62"/>
      <c r="B1109" s="697"/>
      <c r="C1109" s="695" t="str">
        <f t="shared" si="19"/>
        <v/>
      </c>
      <c r="D1109" s="696"/>
      <c r="E1109" s="694"/>
      <c r="F1109" s="1083"/>
      <c r="G1109" s="1083"/>
      <c r="H1109" s="1083"/>
      <c r="I1109" s="1083"/>
      <c r="J1109" s="1083"/>
      <c r="K1109" s="1083"/>
      <c r="L1109" s="1083"/>
      <c r="M1109" s="1083"/>
      <c r="N1109" s="1083"/>
    </row>
    <row r="1110" spans="1:14" ht="16.5" thickBot="1" x14ac:dyDescent="0.3">
      <c r="A1110" s="62"/>
      <c r="B1110" s="697"/>
      <c r="C1110" s="695" t="str">
        <f t="shared" si="19"/>
        <v/>
      </c>
      <c r="D1110" s="696"/>
      <c r="E1110" s="694"/>
      <c r="F1110" s="1083"/>
      <c r="G1110" s="1083"/>
      <c r="H1110" s="1083"/>
      <c r="I1110" s="1083"/>
      <c r="J1110" s="1083"/>
      <c r="K1110" s="1083"/>
      <c r="L1110" s="1083"/>
      <c r="M1110" s="1083"/>
      <c r="N1110" s="1083"/>
    </row>
    <row r="1111" spans="1:14" ht="16.5" thickBot="1" x14ac:dyDescent="0.3">
      <c r="A1111" s="62"/>
      <c r="B1111" s="697"/>
      <c r="C1111" s="695" t="str">
        <f t="shared" si="19"/>
        <v/>
      </c>
      <c r="D1111" s="696"/>
      <c r="E1111" s="694"/>
      <c r="F1111" s="1083"/>
      <c r="G1111" s="1083"/>
      <c r="H1111" s="1083"/>
      <c r="I1111" s="1083"/>
      <c r="J1111" s="1083"/>
      <c r="K1111" s="1083"/>
      <c r="L1111" s="1083"/>
      <c r="M1111" s="1083"/>
      <c r="N1111" s="1083"/>
    </row>
    <row r="1112" spans="1:14" ht="16.5" thickBot="1" x14ac:dyDescent="0.3">
      <c r="A1112" s="62"/>
      <c r="B1112" s="697"/>
      <c r="C1112" s="695" t="str">
        <f t="shared" si="19"/>
        <v/>
      </c>
      <c r="D1112" s="696"/>
      <c r="E1112" s="694"/>
      <c r="F1112" s="1083"/>
      <c r="G1112" s="1083"/>
      <c r="H1112" s="1083"/>
      <c r="I1112" s="1083"/>
      <c r="J1112" s="1083"/>
      <c r="K1112" s="1083"/>
      <c r="L1112" s="1083"/>
      <c r="M1112" s="1083"/>
      <c r="N1112" s="1083"/>
    </row>
    <row r="1113" spans="1:14" ht="16.5" thickBot="1" x14ac:dyDescent="0.3">
      <c r="A1113" s="62"/>
      <c r="B1113" s="697"/>
      <c r="C1113" s="695" t="str">
        <f t="shared" si="19"/>
        <v/>
      </c>
      <c r="D1113" s="696"/>
      <c r="E1113" s="694"/>
      <c r="F1113" s="1083"/>
      <c r="G1113" s="1083"/>
      <c r="H1113" s="1083"/>
      <c r="I1113" s="1083"/>
      <c r="J1113" s="1083"/>
      <c r="K1113" s="1083"/>
      <c r="L1113" s="1083"/>
      <c r="M1113" s="1083"/>
      <c r="N1113" s="1083"/>
    </row>
    <row r="1114" spans="1:14" ht="16.5" thickBot="1" x14ac:dyDescent="0.3">
      <c r="A1114" s="62"/>
      <c r="B1114" s="697"/>
      <c r="C1114" s="695" t="str">
        <f t="shared" si="19"/>
        <v/>
      </c>
      <c r="D1114" s="696"/>
      <c r="E1114" s="694"/>
      <c r="F1114" s="1083"/>
      <c r="G1114" s="1083"/>
      <c r="H1114" s="1083"/>
      <c r="I1114" s="1083"/>
      <c r="J1114" s="1083"/>
      <c r="K1114" s="1083"/>
      <c r="L1114" s="1083"/>
      <c r="M1114" s="1083"/>
      <c r="N1114" s="1083"/>
    </row>
    <row r="1115" spans="1:14" ht="16.5" thickBot="1" x14ac:dyDescent="0.3">
      <c r="A1115" s="62"/>
      <c r="B1115" s="697"/>
      <c r="C1115" s="695" t="str">
        <f t="shared" si="19"/>
        <v/>
      </c>
      <c r="D1115" s="696"/>
      <c r="E1115" s="694"/>
      <c r="F1115" s="1083"/>
      <c r="G1115" s="1083"/>
      <c r="H1115" s="1083"/>
      <c r="I1115" s="1083"/>
      <c r="J1115" s="1083"/>
      <c r="K1115" s="1083"/>
      <c r="L1115" s="1083"/>
      <c r="M1115" s="1083"/>
      <c r="N1115" s="1083"/>
    </row>
    <row r="1116" spans="1:14" ht="16.5" thickBot="1" x14ac:dyDescent="0.3">
      <c r="A1116" s="62"/>
      <c r="B1116" s="697"/>
      <c r="C1116" s="695" t="str">
        <f t="shared" si="19"/>
        <v/>
      </c>
      <c r="D1116" s="696"/>
      <c r="E1116" s="694"/>
      <c r="F1116" s="1083"/>
      <c r="G1116" s="1083"/>
      <c r="H1116" s="1083"/>
      <c r="I1116" s="1083"/>
      <c r="J1116" s="1083"/>
      <c r="K1116" s="1083"/>
      <c r="L1116" s="1083"/>
      <c r="M1116" s="1083"/>
      <c r="N1116" s="1083"/>
    </row>
    <row r="1117" spans="1:14" ht="16.5" thickBot="1" x14ac:dyDescent="0.3">
      <c r="A1117" s="62"/>
      <c r="B1117" s="697"/>
      <c r="C1117" s="695" t="str">
        <f t="shared" si="19"/>
        <v/>
      </c>
      <c r="D1117" s="696"/>
      <c r="E1117" s="694"/>
      <c r="F1117" s="1083"/>
      <c r="G1117" s="1083"/>
      <c r="H1117" s="1083"/>
      <c r="I1117" s="1083"/>
      <c r="J1117" s="1083"/>
      <c r="K1117" s="1083"/>
      <c r="L1117" s="1083"/>
      <c r="M1117" s="1083"/>
      <c r="N1117" s="1083"/>
    </row>
    <row r="1118" spans="1:14" ht="16.5" thickBot="1" x14ac:dyDescent="0.3">
      <c r="A1118" s="62"/>
      <c r="B1118" s="697"/>
      <c r="C1118" s="695" t="str">
        <f t="shared" si="19"/>
        <v/>
      </c>
      <c r="D1118" s="696"/>
      <c r="E1118" s="694"/>
      <c r="F1118" s="1083"/>
      <c r="G1118" s="1083"/>
      <c r="H1118" s="1083"/>
      <c r="I1118" s="1083"/>
      <c r="J1118" s="1083"/>
      <c r="K1118" s="1083"/>
      <c r="L1118" s="1083"/>
      <c r="M1118" s="1083"/>
      <c r="N1118" s="1083"/>
    </row>
    <row r="1119" spans="1:14" ht="16.5" thickBot="1" x14ac:dyDescent="0.3">
      <c r="A1119" s="62"/>
      <c r="B1119" s="697"/>
      <c r="C1119" s="695" t="str">
        <f t="shared" si="19"/>
        <v/>
      </c>
      <c r="D1119" s="696"/>
      <c r="E1119" s="694"/>
      <c r="F1119" s="1083"/>
      <c r="G1119" s="1083"/>
      <c r="H1119" s="1083"/>
      <c r="I1119" s="1083"/>
      <c r="J1119" s="1083"/>
      <c r="K1119" s="1083"/>
      <c r="L1119" s="1083"/>
      <c r="M1119" s="1083"/>
      <c r="N1119" s="1083"/>
    </row>
    <row r="1120" spans="1:14" ht="16.5" thickBot="1" x14ac:dyDescent="0.3">
      <c r="A1120" s="62"/>
      <c r="B1120" s="697"/>
      <c r="C1120" s="695" t="str">
        <f t="shared" si="19"/>
        <v/>
      </c>
      <c r="D1120" s="696"/>
      <c r="E1120" s="694"/>
      <c r="F1120" s="1083"/>
      <c r="G1120" s="1083"/>
      <c r="H1120" s="1083"/>
      <c r="I1120" s="1083"/>
      <c r="J1120" s="1083"/>
      <c r="K1120" s="1083"/>
      <c r="L1120" s="1083"/>
      <c r="M1120" s="1083"/>
      <c r="N1120" s="1083"/>
    </row>
    <row r="1121" spans="1:14" ht="16.5" thickBot="1" x14ac:dyDescent="0.3">
      <c r="A1121" s="62"/>
      <c r="B1121" s="697"/>
      <c r="C1121" s="695" t="str">
        <f t="shared" si="19"/>
        <v/>
      </c>
      <c r="D1121" s="696"/>
      <c r="E1121" s="694"/>
      <c r="F1121" s="1083"/>
      <c r="G1121" s="1083"/>
      <c r="H1121" s="1083"/>
      <c r="I1121" s="1083"/>
      <c r="J1121" s="1083"/>
      <c r="K1121" s="1083"/>
      <c r="L1121" s="1083"/>
      <c r="M1121" s="1083"/>
      <c r="N1121" s="1083"/>
    </row>
    <row r="1122" spans="1:14" ht="16.5" thickBot="1" x14ac:dyDescent="0.3">
      <c r="A1122" s="62"/>
      <c r="B1122" s="697"/>
      <c r="C1122" s="695" t="str">
        <f t="shared" si="19"/>
        <v/>
      </c>
      <c r="D1122" s="696"/>
      <c r="E1122" s="694"/>
      <c r="F1122" s="1083"/>
      <c r="G1122" s="1083"/>
      <c r="H1122" s="1083"/>
      <c r="I1122" s="1083"/>
      <c r="J1122" s="1083"/>
      <c r="K1122" s="1083"/>
      <c r="L1122" s="1083"/>
      <c r="M1122" s="1083"/>
      <c r="N1122" s="1083"/>
    </row>
    <row r="1123" spans="1:14" ht="16.5" thickBot="1" x14ac:dyDescent="0.3">
      <c r="A1123" s="62"/>
      <c r="B1123" s="697"/>
      <c r="C1123" s="695" t="str">
        <f t="shared" si="19"/>
        <v/>
      </c>
      <c r="D1123" s="696"/>
      <c r="E1123" s="694"/>
      <c r="F1123" s="1083"/>
      <c r="G1123" s="1083"/>
      <c r="H1123" s="1083"/>
      <c r="I1123" s="1083"/>
      <c r="J1123" s="1083"/>
      <c r="K1123" s="1083"/>
      <c r="L1123" s="1083"/>
      <c r="M1123" s="1083"/>
      <c r="N1123" s="1083"/>
    </row>
    <row r="1124" spans="1:14" ht="16.5" thickBot="1" x14ac:dyDescent="0.3">
      <c r="A1124" s="62"/>
      <c r="B1124" s="697"/>
      <c r="C1124" s="695" t="str">
        <f t="shared" si="19"/>
        <v/>
      </c>
      <c r="D1124" s="696"/>
      <c r="E1124" s="694"/>
      <c r="F1124" s="1083"/>
      <c r="G1124" s="1083"/>
      <c r="H1124" s="1083"/>
      <c r="I1124" s="1083"/>
      <c r="J1124" s="1083"/>
      <c r="K1124" s="1083"/>
      <c r="L1124" s="1083"/>
      <c r="M1124" s="1083"/>
      <c r="N1124" s="1083"/>
    </row>
    <row r="1125" spans="1:14" ht="16.5" thickBot="1" x14ac:dyDescent="0.3">
      <c r="A1125" s="62"/>
      <c r="B1125" s="697"/>
      <c r="C1125" s="695" t="str">
        <f t="shared" si="19"/>
        <v/>
      </c>
      <c r="D1125" s="696"/>
      <c r="E1125" s="694"/>
      <c r="F1125" s="1083"/>
      <c r="G1125" s="1083"/>
      <c r="H1125" s="1083"/>
      <c r="I1125" s="1083"/>
      <c r="J1125" s="1083"/>
      <c r="K1125" s="1083"/>
      <c r="L1125" s="1083"/>
      <c r="M1125" s="1083"/>
      <c r="N1125" s="1083"/>
    </row>
    <row r="1126" spans="1:14" ht="16.5" thickBot="1" x14ac:dyDescent="0.3">
      <c r="A1126" s="62"/>
      <c r="B1126" s="697"/>
      <c r="C1126" s="695" t="str">
        <f t="shared" si="19"/>
        <v/>
      </c>
      <c r="D1126" s="696"/>
      <c r="E1126" s="694"/>
      <c r="F1126" s="1083"/>
      <c r="G1126" s="1083"/>
      <c r="H1126" s="1083"/>
      <c r="I1126" s="1083"/>
      <c r="J1126" s="1083"/>
      <c r="K1126" s="1083"/>
      <c r="L1126" s="1083"/>
      <c r="M1126" s="1083"/>
      <c r="N1126" s="1083"/>
    </row>
    <row r="1127" spans="1:14" ht="16.5" thickBot="1" x14ac:dyDescent="0.3">
      <c r="A1127" s="62"/>
      <c r="B1127" s="697"/>
      <c r="C1127" s="695" t="str">
        <f t="shared" si="19"/>
        <v/>
      </c>
      <c r="D1127" s="696"/>
      <c r="E1127" s="694"/>
      <c r="F1127" s="1083"/>
      <c r="G1127" s="1083"/>
      <c r="H1127" s="1083"/>
      <c r="I1127" s="1083"/>
      <c r="J1127" s="1083"/>
      <c r="K1127" s="1083"/>
      <c r="L1127" s="1083"/>
      <c r="M1127" s="1083"/>
      <c r="N1127" s="1083"/>
    </row>
    <row r="1128" spans="1:14" ht="16.5" thickBot="1" x14ac:dyDescent="0.3">
      <c r="A1128" s="62"/>
      <c r="B1128" s="697"/>
      <c r="C1128" s="695" t="str">
        <f t="shared" si="19"/>
        <v/>
      </c>
      <c r="D1128" s="696"/>
      <c r="E1128" s="694"/>
      <c r="F1128" s="1083"/>
      <c r="G1128" s="1083"/>
      <c r="H1128" s="1083"/>
      <c r="I1128" s="1083"/>
      <c r="J1128" s="1083"/>
      <c r="K1128" s="1083"/>
      <c r="L1128" s="1083"/>
      <c r="M1128" s="1083"/>
      <c r="N1128" s="1083"/>
    </row>
    <row r="1129" spans="1:14" ht="16.5" thickBot="1" x14ac:dyDescent="0.3">
      <c r="A1129" s="62"/>
      <c r="B1129" s="697"/>
      <c r="C1129" s="695" t="str">
        <f t="shared" si="19"/>
        <v/>
      </c>
      <c r="D1129" s="696"/>
      <c r="E1129" s="694"/>
      <c r="F1129" s="1083"/>
      <c r="G1129" s="1083"/>
      <c r="H1129" s="1083"/>
      <c r="I1129" s="1083"/>
      <c r="J1129" s="1083"/>
      <c r="K1129" s="1083"/>
      <c r="L1129" s="1083"/>
      <c r="M1129" s="1083"/>
      <c r="N1129" s="1083"/>
    </row>
    <row r="1130" spans="1:14" ht="16.5" thickBot="1" x14ac:dyDescent="0.3">
      <c r="A1130" s="62"/>
      <c r="B1130" s="697"/>
      <c r="C1130" s="695" t="str">
        <f t="shared" si="19"/>
        <v/>
      </c>
      <c r="D1130" s="696"/>
      <c r="E1130" s="694"/>
      <c r="F1130" s="1083"/>
      <c r="G1130" s="1083"/>
      <c r="H1130" s="1083"/>
      <c r="I1130" s="1083"/>
      <c r="J1130" s="1083"/>
      <c r="K1130" s="1083"/>
      <c r="L1130" s="1083"/>
      <c r="M1130" s="1083"/>
      <c r="N1130" s="1083"/>
    </row>
    <row r="1131" spans="1:14" ht="16.5" thickBot="1" x14ac:dyDescent="0.3">
      <c r="A1131" s="62"/>
      <c r="B1131" s="697"/>
      <c r="C1131" s="695" t="str">
        <f t="shared" si="19"/>
        <v/>
      </c>
      <c r="D1131" s="696"/>
      <c r="E1131" s="694"/>
      <c r="F1131" s="1083"/>
      <c r="G1131" s="1083"/>
      <c r="H1131" s="1083"/>
      <c r="I1131" s="1083"/>
      <c r="J1131" s="1083"/>
      <c r="K1131" s="1083"/>
      <c r="L1131" s="1083"/>
      <c r="M1131" s="1083"/>
      <c r="N1131" s="1083"/>
    </row>
    <row r="1132" spans="1:14" ht="16.5" thickBot="1" x14ac:dyDescent="0.3">
      <c r="A1132" s="62"/>
      <c r="B1132" s="697"/>
      <c r="C1132" s="695" t="str">
        <f t="shared" si="19"/>
        <v/>
      </c>
      <c r="D1132" s="696"/>
      <c r="E1132" s="694"/>
      <c r="F1132" s="1083"/>
      <c r="G1132" s="1083"/>
      <c r="H1132" s="1083"/>
      <c r="I1132" s="1083"/>
      <c r="J1132" s="1083"/>
      <c r="K1132" s="1083"/>
      <c r="L1132" s="1083"/>
      <c r="M1132" s="1083"/>
      <c r="N1132" s="1083"/>
    </row>
    <row r="1133" spans="1:14" ht="16.5" thickBot="1" x14ac:dyDescent="0.3">
      <c r="A1133" s="62"/>
      <c r="B1133" s="697"/>
      <c r="C1133" s="695" t="str">
        <f t="shared" si="19"/>
        <v/>
      </c>
      <c r="D1133" s="696"/>
      <c r="E1133" s="694"/>
      <c r="F1133" s="1083"/>
      <c r="G1133" s="1083"/>
      <c r="H1133" s="1083"/>
      <c r="I1133" s="1083"/>
      <c r="J1133" s="1083"/>
      <c r="K1133" s="1083"/>
      <c r="L1133" s="1083"/>
      <c r="M1133" s="1083"/>
      <c r="N1133" s="1083"/>
    </row>
    <row r="1134" spans="1:14" ht="16.5" thickBot="1" x14ac:dyDescent="0.3">
      <c r="A1134" s="62"/>
      <c r="B1134" s="697"/>
      <c r="C1134" s="695" t="str">
        <f t="shared" si="19"/>
        <v/>
      </c>
      <c r="D1134" s="696"/>
      <c r="E1134" s="694"/>
      <c r="F1134" s="1083"/>
      <c r="G1134" s="1083"/>
      <c r="H1134" s="1083"/>
      <c r="I1134" s="1083"/>
      <c r="J1134" s="1083"/>
      <c r="K1134" s="1083"/>
      <c r="L1134" s="1083"/>
      <c r="M1134" s="1083"/>
      <c r="N1134" s="1083"/>
    </row>
    <row r="1135" spans="1:14" ht="16.5" thickBot="1" x14ac:dyDescent="0.3">
      <c r="A1135" s="62"/>
      <c r="B1135" s="697"/>
      <c r="C1135" s="695" t="str">
        <f t="shared" si="19"/>
        <v/>
      </c>
      <c r="D1135" s="696"/>
      <c r="E1135" s="694"/>
      <c r="F1135" s="1083"/>
      <c r="G1135" s="1083"/>
      <c r="H1135" s="1083"/>
      <c r="I1135" s="1083"/>
      <c r="J1135" s="1083"/>
      <c r="K1135" s="1083"/>
      <c r="L1135" s="1083"/>
      <c r="M1135" s="1083"/>
      <c r="N1135" s="1083"/>
    </row>
    <row r="1136" spans="1:14" ht="16.5" thickBot="1" x14ac:dyDescent="0.3">
      <c r="A1136" s="62"/>
      <c r="B1136" s="697"/>
      <c r="C1136" s="695" t="str">
        <f t="shared" si="19"/>
        <v/>
      </c>
      <c r="D1136" s="696"/>
      <c r="E1136" s="694"/>
      <c r="F1136" s="1083"/>
      <c r="G1136" s="1083"/>
      <c r="H1136" s="1083"/>
      <c r="I1136" s="1083"/>
      <c r="J1136" s="1083"/>
      <c r="K1136" s="1083"/>
      <c r="L1136" s="1083"/>
      <c r="M1136" s="1083"/>
      <c r="N1136" s="1083"/>
    </row>
    <row r="1137" spans="1:14" ht="16.5" thickBot="1" x14ac:dyDescent="0.3">
      <c r="A1137" s="62"/>
      <c r="B1137" s="697"/>
      <c r="C1137" s="695" t="str">
        <f t="shared" si="19"/>
        <v/>
      </c>
      <c r="D1137" s="696"/>
      <c r="E1137" s="694"/>
      <c r="F1137" s="1083"/>
      <c r="G1137" s="1083"/>
      <c r="H1137" s="1083"/>
      <c r="I1137" s="1083"/>
      <c r="J1137" s="1083"/>
      <c r="K1137" s="1083"/>
      <c r="L1137" s="1083"/>
      <c r="M1137" s="1083"/>
      <c r="N1137" s="1083"/>
    </row>
    <row r="1138" spans="1:14" ht="16.5" thickBot="1" x14ac:dyDescent="0.3">
      <c r="A1138" s="62"/>
      <c r="B1138" s="697"/>
      <c r="C1138" s="695" t="str">
        <f t="shared" si="19"/>
        <v/>
      </c>
      <c r="D1138" s="696"/>
      <c r="E1138" s="694"/>
      <c r="F1138" s="1083"/>
      <c r="G1138" s="1083"/>
      <c r="H1138" s="1083"/>
      <c r="I1138" s="1083"/>
      <c r="J1138" s="1083"/>
      <c r="K1138" s="1083"/>
      <c r="L1138" s="1083"/>
      <c r="M1138" s="1083"/>
      <c r="N1138" s="1083"/>
    </row>
    <row r="1139" spans="1:14" ht="16.5" thickBot="1" x14ac:dyDescent="0.3">
      <c r="A1139" s="62"/>
      <c r="B1139" s="697"/>
      <c r="C1139" s="695" t="str">
        <f t="shared" si="19"/>
        <v/>
      </c>
      <c r="D1139" s="696"/>
      <c r="E1139" s="694"/>
      <c r="F1139" s="1083"/>
      <c r="G1139" s="1083"/>
      <c r="H1139" s="1083"/>
      <c r="I1139" s="1083"/>
      <c r="J1139" s="1083"/>
      <c r="K1139" s="1083"/>
      <c r="L1139" s="1083"/>
      <c r="M1139" s="1083"/>
      <c r="N1139" s="1083"/>
    </row>
    <row r="1140" spans="1:14" ht="16.5" thickBot="1" x14ac:dyDescent="0.3">
      <c r="A1140" s="62"/>
      <c r="B1140" s="697"/>
      <c r="C1140" s="695" t="str">
        <f t="shared" si="19"/>
        <v/>
      </c>
      <c r="D1140" s="696"/>
      <c r="E1140" s="694"/>
      <c r="F1140" s="1083"/>
      <c r="G1140" s="1083"/>
      <c r="H1140" s="1083"/>
      <c r="I1140" s="1083"/>
      <c r="J1140" s="1083"/>
      <c r="K1140" s="1083"/>
      <c r="L1140" s="1083"/>
      <c r="M1140" s="1083"/>
      <c r="N1140" s="1083"/>
    </row>
    <row r="1141" spans="1:14" ht="16.5" thickBot="1" x14ac:dyDescent="0.3">
      <c r="A1141" s="62"/>
      <c r="B1141" s="697"/>
      <c r="C1141" s="695" t="str">
        <f t="shared" si="19"/>
        <v/>
      </c>
      <c r="D1141" s="696"/>
      <c r="E1141" s="694"/>
      <c r="F1141" s="1083"/>
      <c r="G1141" s="1083"/>
      <c r="H1141" s="1083"/>
      <c r="I1141" s="1083"/>
      <c r="J1141" s="1083"/>
      <c r="K1141" s="1083"/>
      <c r="L1141" s="1083"/>
      <c r="M1141" s="1083"/>
      <c r="N1141" s="1083"/>
    </row>
    <row r="1142" spans="1:14" ht="16.5" thickBot="1" x14ac:dyDescent="0.3">
      <c r="A1142" s="62"/>
      <c r="B1142" s="697"/>
      <c r="C1142" s="695" t="str">
        <f t="shared" si="19"/>
        <v/>
      </c>
      <c r="D1142" s="696"/>
      <c r="E1142" s="694"/>
      <c r="F1142" s="1083"/>
      <c r="G1142" s="1083"/>
      <c r="H1142" s="1083"/>
      <c r="I1142" s="1083"/>
      <c r="J1142" s="1083"/>
      <c r="K1142" s="1083"/>
      <c r="L1142" s="1083"/>
      <c r="M1142" s="1083"/>
      <c r="N1142" s="1083"/>
    </row>
    <row r="1143" spans="1:14" ht="16.5" thickBot="1" x14ac:dyDescent="0.3">
      <c r="A1143" s="62"/>
      <c r="B1143" s="697"/>
      <c r="C1143" s="695" t="str">
        <f t="shared" si="19"/>
        <v/>
      </c>
      <c r="D1143" s="696"/>
      <c r="E1143" s="694"/>
      <c r="F1143" s="1083"/>
      <c r="G1143" s="1083"/>
      <c r="H1143" s="1083"/>
      <c r="I1143" s="1083"/>
      <c r="J1143" s="1083"/>
      <c r="K1143" s="1083"/>
      <c r="L1143" s="1083"/>
      <c r="M1143" s="1083"/>
      <c r="N1143" s="1083"/>
    </row>
    <row r="1144" spans="1:14" ht="16.5" thickBot="1" x14ac:dyDescent="0.3">
      <c r="A1144" s="62"/>
      <c r="B1144" s="697"/>
      <c r="C1144" s="695" t="str">
        <f t="shared" si="19"/>
        <v/>
      </c>
      <c r="D1144" s="696"/>
      <c r="E1144" s="694"/>
      <c r="F1144" s="1083"/>
      <c r="G1144" s="1083"/>
      <c r="H1144" s="1083"/>
      <c r="I1144" s="1083"/>
      <c r="J1144" s="1083"/>
      <c r="K1144" s="1083"/>
      <c r="L1144" s="1083"/>
      <c r="M1144" s="1083"/>
      <c r="N1144" s="1083"/>
    </row>
    <row r="1145" spans="1:14" ht="16.5" thickBot="1" x14ac:dyDescent="0.3">
      <c r="A1145" s="62"/>
      <c r="B1145" s="697"/>
      <c r="C1145" s="695" t="str">
        <f t="shared" si="19"/>
        <v/>
      </c>
      <c r="D1145" s="696"/>
      <c r="E1145" s="694"/>
      <c r="F1145" s="1083"/>
      <c r="G1145" s="1083"/>
      <c r="H1145" s="1083"/>
      <c r="I1145" s="1083"/>
      <c r="J1145" s="1083"/>
      <c r="K1145" s="1083"/>
      <c r="L1145" s="1083"/>
      <c r="M1145" s="1083"/>
      <c r="N1145" s="1083"/>
    </row>
    <row r="1146" spans="1:14" ht="16.5" thickBot="1" x14ac:dyDescent="0.3">
      <c r="A1146" s="62"/>
      <c r="B1146" s="697"/>
      <c r="C1146" s="695" t="str">
        <f t="shared" si="19"/>
        <v/>
      </c>
      <c r="D1146" s="696"/>
      <c r="E1146" s="694"/>
      <c r="F1146" s="1083"/>
      <c r="G1146" s="1083"/>
      <c r="H1146" s="1083"/>
      <c r="I1146" s="1083"/>
      <c r="J1146" s="1083"/>
      <c r="K1146" s="1083"/>
      <c r="L1146" s="1083"/>
      <c r="M1146" s="1083"/>
      <c r="N1146" s="1083"/>
    </row>
    <row r="1147" spans="1:14" ht="16.5" thickBot="1" x14ac:dyDescent="0.3">
      <c r="A1147" s="62"/>
      <c r="B1147" s="697"/>
      <c r="C1147" s="695" t="str">
        <f t="shared" si="19"/>
        <v/>
      </c>
      <c r="D1147" s="696"/>
      <c r="E1147" s="694"/>
      <c r="F1147" s="1083"/>
      <c r="G1147" s="1083"/>
      <c r="H1147" s="1083"/>
      <c r="I1147" s="1083"/>
      <c r="J1147" s="1083"/>
      <c r="K1147" s="1083"/>
      <c r="L1147" s="1083"/>
      <c r="M1147" s="1083"/>
      <c r="N1147" s="1083"/>
    </row>
    <row r="1148" spans="1:14" ht="16.5" thickBot="1" x14ac:dyDescent="0.3">
      <c r="A1148" s="62"/>
      <c r="B1148" s="697"/>
      <c r="C1148" s="695" t="str">
        <f t="shared" si="19"/>
        <v/>
      </c>
      <c r="D1148" s="696"/>
      <c r="E1148" s="694"/>
      <c r="F1148" s="1083"/>
      <c r="G1148" s="1083"/>
      <c r="H1148" s="1083"/>
      <c r="I1148" s="1083"/>
      <c r="J1148" s="1083"/>
      <c r="K1148" s="1083"/>
      <c r="L1148" s="1083"/>
      <c r="M1148" s="1083"/>
      <c r="N1148" s="1083"/>
    </row>
    <row r="1149" spans="1:14" ht="16.5" thickBot="1" x14ac:dyDescent="0.3">
      <c r="A1149" s="62"/>
      <c r="B1149" s="697"/>
      <c r="C1149" s="695" t="str">
        <f t="shared" si="19"/>
        <v/>
      </c>
      <c r="D1149" s="696"/>
      <c r="E1149" s="694"/>
      <c r="F1149" s="1083"/>
      <c r="G1149" s="1083"/>
      <c r="H1149" s="1083"/>
      <c r="I1149" s="1083"/>
      <c r="J1149" s="1083"/>
      <c r="K1149" s="1083"/>
      <c r="L1149" s="1083"/>
      <c r="M1149" s="1083"/>
      <c r="N1149" s="1083"/>
    </row>
    <row r="1150" spans="1:14" ht="16.5" thickBot="1" x14ac:dyDescent="0.3">
      <c r="A1150" s="62"/>
      <c r="B1150" s="697"/>
      <c r="C1150" s="695" t="str">
        <f t="shared" si="19"/>
        <v/>
      </c>
      <c r="D1150" s="696"/>
      <c r="E1150" s="694"/>
      <c r="F1150" s="1083"/>
      <c r="G1150" s="1083"/>
      <c r="H1150" s="1083"/>
      <c r="I1150" s="1083"/>
      <c r="J1150" s="1083"/>
      <c r="K1150" s="1083"/>
      <c r="L1150" s="1083"/>
      <c r="M1150" s="1083"/>
      <c r="N1150" s="1083"/>
    </row>
    <row r="1151" spans="1:14" ht="16.5" thickBot="1" x14ac:dyDescent="0.3">
      <c r="A1151" s="62"/>
      <c r="B1151" s="697"/>
      <c r="C1151" s="695" t="str">
        <f t="shared" si="19"/>
        <v/>
      </c>
      <c r="D1151" s="696"/>
      <c r="E1151" s="694"/>
      <c r="F1151" s="1083"/>
      <c r="G1151" s="1083"/>
      <c r="H1151" s="1083"/>
      <c r="I1151" s="1083"/>
      <c r="J1151" s="1083"/>
      <c r="K1151" s="1083"/>
      <c r="L1151" s="1083"/>
      <c r="M1151" s="1083"/>
      <c r="N1151" s="1083"/>
    </row>
    <row r="1152" spans="1:14" ht="16.5" thickBot="1" x14ac:dyDescent="0.3">
      <c r="A1152" s="62"/>
      <c r="B1152" s="697"/>
      <c r="C1152" s="695" t="str">
        <f t="shared" si="19"/>
        <v/>
      </c>
      <c r="D1152" s="696"/>
      <c r="E1152" s="694"/>
      <c r="F1152" s="1083"/>
      <c r="G1152" s="1083"/>
      <c r="H1152" s="1083"/>
      <c r="I1152" s="1083"/>
      <c r="J1152" s="1083"/>
      <c r="K1152" s="1083"/>
      <c r="L1152" s="1083"/>
      <c r="M1152" s="1083"/>
      <c r="N1152" s="1083"/>
    </row>
    <row r="1153" spans="1:14" ht="16.5" thickBot="1" x14ac:dyDescent="0.3">
      <c r="A1153" s="62"/>
      <c r="B1153" s="697"/>
      <c r="C1153" s="695" t="str">
        <f t="shared" si="19"/>
        <v/>
      </c>
      <c r="D1153" s="696"/>
      <c r="E1153" s="694"/>
      <c r="F1153" s="1083"/>
      <c r="G1153" s="1083"/>
      <c r="H1153" s="1083"/>
      <c r="I1153" s="1083"/>
      <c r="J1153" s="1083"/>
      <c r="K1153" s="1083"/>
      <c r="L1153" s="1083"/>
      <c r="M1153" s="1083"/>
      <c r="N1153" s="1083"/>
    </row>
    <row r="1154" spans="1:14" ht="16.5" thickBot="1" x14ac:dyDescent="0.3">
      <c r="A1154" s="62"/>
      <c r="B1154" s="697"/>
      <c r="C1154" s="695" t="str">
        <f t="shared" si="19"/>
        <v/>
      </c>
      <c r="D1154" s="696"/>
      <c r="E1154" s="694"/>
      <c r="F1154" s="1083"/>
      <c r="G1154" s="1083"/>
      <c r="H1154" s="1083"/>
      <c r="I1154" s="1083"/>
      <c r="J1154" s="1083"/>
      <c r="K1154" s="1083"/>
      <c r="L1154" s="1083"/>
      <c r="M1154" s="1083"/>
      <c r="N1154" s="1083"/>
    </row>
    <row r="1155" spans="1:14" ht="16.5" thickBot="1" x14ac:dyDescent="0.3">
      <c r="A1155" s="62"/>
      <c r="B1155" s="697"/>
      <c r="C1155" s="695" t="str">
        <f t="shared" si="19"/>
        <v/>
      </c>
      <c r="D1155" s="696"/>
      <c r="E1155" s="694"/>
      <c r="F1155" s="1083"/>
      <c r="G1155" s="1083"/>
      <c r="H1155" s="1083"/>
      <c r="I1155" s="1083"/>
      <c r="J1155" s="1083"/>
      <c r="K1155" s="1083"/>
      <c r="L1155" s="1083"/>
      <c r="M1155" s="1083"/>
      <c r="N1155" s="1083"/>
    </row>
    <row r="1156" spans="1:14" ht="16.5" thickBot="1" x14ac:dyDescent="0.3">
      <c r="A1156" s="62"/>
      <c r="B1156" s="697"/>
      <c r="C1156" s="695" t="str">
        <f t="shared" si="19"/>
        <v/>
      </c>
      <c r="D1156" s="696"/>
      <c r="E1156" s="694"/>
      <c r="F1156" s="1083"/>
      <c r="G1156" s="1083"/>
      <c r="H1156" s="1083"/>
      <c r="I1156" s="1083"/>
      <c r="J1156" s="1083"/>
      <c r="K1156" s="1083"/>
      <c r="L1156" s="1083"/>
      <c r="M1156" s="1083"/>
      <c r="N1156" s="1083"/>
    </row>
    <row r="1157" spans="1:14" ht="16.5" thickBot="1" x14ac:dyDescent="0.3">
      <c r="A1157" s="62"/>
      <c r="B1157" s="697"/>
      <c r="C1157" s="695" t="str">
        <f t="shared" si="19"/>
        <v/>
      </c>
      <c r="D1157" s="696"/>
      <c r="E1157" s="694"/>
      <c r="F1157" s="1083"/>
      <c r="G1157" s="1083"/>
      <c r="H1157" s="1083"/>
      <c r="I1157" s="1083"/>
      <c r="J1157" s="1083"/>
      <c r="K1157" s="1083"/>
      <c r="L1157" s="1083"/>
      <c r="M1157" s="1083"/>
      <c r="N1157" s="1083"/>
    </row>
    <row r="1158" spans="1:14" ht="16.5" thickBot="1" x14ac:dyDescent="0.3">
      <c r="A1158" s="62"/>
      <c r="B1158" s="697"/>
      <c r="C1158" s="695" t="str">
        <f t="shared" si="19"/>
        <v/>
      </c>
      <c r="D1158" s="696"/>
      <c r="E1158" s="694"/>
      <c r="F1158" s="1083"/>
      <c r="G1158" s="1083"/>
      <c r="H1158" s="1083"/>
      <c r="I1158" s="1083"/>
      <c r="J1158" s="1083"/>
      <c r="K1158" s="1083"/>
      <c r="L1158" s="1083"/>
      <c r="M1158" s="1083"/>
      <c r="N1158" s="1083"/>
    </row>
    <row r="1159" spans="1:14" ht="16.5" thickBot="1" x14ac:dyDescent="0.3">
      <c r="A1159" s="62"/>
      <c r="B1159" s="697"/>
      <c r="C1159" s="695" t="str">
        <f t="shared" si="19"/>
        <v/>
      </c>
      <c r="D1159" s="696"/>
      <c r="E1159" s="694"/>
      <c r="F1159" s="1083"/>
      <c r="G1159" s="1083"/>
      <c r="H1159" s="1083"/>
      <c r="I1159" s="1083"/>
      <c r="J1159" s="1083"/>
      <c r="K1159" s="1083"/>
      <c r="L1159" s="1083"/>
      <c r="M1159" s="1083"/>
      <c r="N1159" s="1083"/>
    </row>
    <row r="1160" spans="1:14" ht="16.5" thickBot="1" x14ac:dyDescent="0.3">
      <c r="A1160" s="62"/>
      <c r="B1160" s="697"/>
      <c r="C1160" s="695" t="str">
        <f t="shared" si="19"/>
        <v/>
      </c>
      <c r="D1160" s="696"/>
      <c r="E1160" s="694"/>
      <c r="F1160" s="1083"/>
      <c r="G1160" s="1083"/>
      <c r="H1160" s="1083"/>
      <c r="I1160" s="1083"/>
      <c r="J1160" s="1083"/>
      <c r="K1160" s="1083"/>
      <c r="L1160" s="1083"/>
      <c r="M1160" s="1083"/>
      <c r="N1160" s="1083"/>
    </row>
    <row r="1161" spans="1:14" ht="16.5" thickBot="1" x14ac:dyDescent="0.3">
      <c r="A1161" s="62"/>
      <c r="B1161" s="697"/>
      <c r="C1161" s="695" t="str">
        <f t="shared" si="19"/>
        <v/>
      </c>
      <c r="D1161" s="696"/>
      <c r="E1161" s="694"/>
      <c r="F1161" s="1083"/>
      <c r="G1161" s="1083"/>
      <c r="H1161" s="1083"/>
      <c r="I1161" s="1083"/>
      <c r="J1161" s="1083"/>
      <c r="K1161" s="1083"/>
      <c r="L1161" s="1083"/>
      <c r="M1161" s="1083"/>
      <c r="N1161" s="1083"/>
    </row>
    <row r="1162" spans="1:14" ht="16.5" thickBot="1" x14ac:dyDescent="0.3">
      <c r="A1162" s="62"/>
      <c r="B1162" s="697"/>
      <c r="C1162" s="695" t="str">
        <f t="shared" si="19"/>
        <v/>
      </c>
      <c r="D1162" s="696"/>
      <c r="E1162" s="694"/>
      <c r="F1162" s="1083"/>
      <c r="G1162" s="1083"/>
      <c r="H1162" s="1083"/>
      <c r="I1162" s="1083"/>
      <c r="J1162" s="1083"/>
      <c r="K1162" s="1083"/>
      <c r="L1162" s="1083"/>
      <c r="M1162" s="1083"/>
      <c r="N1162" s="1083"/>
    </row>
    <row r="1163" spans="1:14" ht="16.5" thickBot="1" x14ac:dyDescent="0.3">
      <c r="A1163" s="62"/>
      <c r="B1163" s="697"/>
      <c r="C1163" s="695" t="str">
        <f t="shared" si="19"/>
        <v/>
      </c>
      <c r="D1163" s="696"/>
      <c r="E1163" s="694"/>
      <c r="F1163" s="1083"/>
      <c r="G1163" s="1083"/>
      <c r="H1163" s="1083"/>
      <c r="I1163" s="1083"/>
      <c r="J1163" s="1083"/>
      <c r="K1163" s="1083"/>
      <c r="L1163" s="1083"/>
      <c r="M1163" s="1083"/>
      <c r="N1163" s="1083"/>
    </row>
    <row r="1164" spans="1:14" ht="16.5" thickBot="1" x14ac:dyDescent="0.3">
      <c r="A1164" s="62"/>
      <c r="B1164" s="697"/>
      <c r="C1164" s="695" t="str">
        <f t="shared" ref="C1164:C1227" si="20">IF(B1164&gt;0, (B1164-B1163), "")</f>
        <v/>
      </c>
      <c r="D1164" s="696"/>
      <c r="E1164" s="694"/>
      <c r="F1164" s="1083"/>
      <c r="G1164" s="1083"/>
      <c r="H1164" s="1083"/>
      <c r="I1164" s="1083"/>
      <c r="J1164" s="1083"/>
      <c r="K1164" s="1083"/>
      <c r="L1164" s="1083"/>
      <c r="M1164" s="1083"/>
      <c r="N1164" s="1083"/>
    </row>
    <row r="1165" spans="1:14" ht="16.5" thickBot="1" x14ac:dyDescent="0.3">
      <c r="A1165" s="62"/>
      <c r="B1165" s="697"/>
      <c r="C1165" s="695" t="str">
        <f t="shared" si="20"/>
        <v/>
      </c>
      <c r="D1165" s="696"/>
      <c r="E1165" s="694"/>
      <c r="F1165" s="1083"/>
      <c r="G1165" s="1083"/>
      <c r="H1165" s="1083"/>
      <c r="I1165" s="1083"/>
      <c r="J1165" s="1083"/>
      <c r="K1165" s="1083"/>
      <c r="L1165" s="1083"/>
      <c r="M1165" s="1083"/>
      <c r="N1165" s="1083"/>
    </row>
    <row r="1166" spans="1:14" ht="16.5" thickBot="1" x14ac:dyDescent="0.3">
      <c r="A1166" s="62"/>
      <c r="B1166" s="697"/>
      <c r="C1166" s="695" t="str">
        <f t="shared" si="20"/>
        <v/>
      </c>
      <c r="D1166" s="696"/>
      <c r="E1166" s="694"/>
      <c r="F1166" s="1083"/>
      <c r="G1166" s="1083"/>
      <c r="H1166" s="1083"/>
      <c r="I1166" s="1083"/>
      <c r="J1166" s="1083"/>
      <c r="K1166" s="1083"/>
      <c r="L1166" s="1083"/>
      <c r="M1166" s="1083"/>
      <c r="N1166" s="1083"/>
    </row>
    <row r="1167" spans="1:14" ht="16.5" thickBot="1" x14ac:dyDescent="0.3">
      <c r="A1167" s="62"/>
      <c r="B1167" s="697"/>
      <c r="C1167" s="695" t="str">
        <f t="shared" si="20"/>
        <v/>
      </c>
      <c r="D1167" s="696"/>
      <c r="E1167" s="694"/>
      <c r="F1167" s="1083"/>
      <c r="G1167" s="1083"/>
      <c r="H1167" s="1083"/>
      <c r="I1167" s="1083"/>
      <c r="J1167" s="1083"/>
      <c r="K1167" s="1083"/>
      <c r="L1167" s="1083"/>
      <c r="M1167" s="1083"/>
      <c r="N1167" s="1083"/>
    </row>
    <row r="1168" spans="1:14" ht="16.5" thickBot="1" x14ac:dyDescent="0.3">
      <c r="A1168" s="62"/>
      <c r="B1168" s="697"/>
      <c r="C1168" s="695" t="str">
        <f t="shared" si="20"/>
        <v/>
      </c>
      <c r="D1168" s="696"/>
      <c r="E1168" s="694"/>
      <c r="F1168" s="1083"/>
      <c r="G1168" s="1083"/>
      <c r="H1168" s="1083"/>
      <c r="I1168" s="1083"/>
      <c r="J1168" s="1083"/>
      <c r="K1168" s="1083"/>
      <c r="L1168" s="1083"/>
      <c r="M1168" s="1083"/>
      <c r="N1168" s="1083"/>
    </row>
    <row r="1169" spans="1:14" ht="16.5" thickBot="1" x14ac:dyDescent="0.3">
      <c r="A1169" s="62"/>
      <c r="B1169" s="697"/>
      <c r="C1169" s="695" t="str">
        <f t="shared" si="20"/>
        <v/>
      </c>
      <c r="D1169" s="696"/>
      <c r="E1169" s="694"/>
      <c r="F1169" s="1083"/>
      <c r="G1169" s="1083"/>
      <c r="H1169" s="1083"/>
      <c r="I1169" s="1083"/>
      <c r="J1169" s="1083"/>
      <c r="K1169" s="1083"/>
      <c r="L1169" s="1083"/>
      <c r="M1169" s="1083"/>
      <c r="N1169" s="1083"/>
    </row>
    <row r="1170" spans="1:14" ht="16.5" thickBot="1" x14ac:dyDescent="0.3">
      <c r="A1170" s="62"/>
      <c r="B1170" s="697"/>
      <c r="C1170" s="695" t="str">
        <f t="shared" si="20"/>
        <v/>
      </c>
      <c r="D1170" s="696"/>
      <c r="E1170" s="694"/>
      <c r="F1170" s="1083"/>
      <c r="G1170" s="1083"/>
      <c r="H1170" s="1083"/>
      <c r="I1170" s="1083"/>
      <c r="J1170" s="1083"/>
      <c r="K1170" s="1083"/>
      <c r="L1170" s="1083"/>
      <c r="M1170" s="1083"/>
      <c r="N1170" s="1083"/>
    </row>
    <row r="1171" spans="1:14" ht="16.5" thickBot="1" x14ac:dyDescent="0.3">
      <c r="A1171" s="62"/>
      <c r="B1171" s="697"/>
      <c r="C1171" s="695" t="str">
        <f t="shared" si="20"/>
        <v/>
      </c>
      <c r="D1171" s="696"/>
      <c r="E1171" s="694"/>
      <c r="F1171" s="1083"/>
      <c r="G1171" s="1083"/>
      <c r="H1171" s="1083"/>
      <c r="I1171" s="1083"/>
      <c r="J1171" s="1083"/>
      <c r="K1171" s="1083"/>
      <c r="L1171" s="1083"/>
      <c r="M1171" s="1083"/>
      <c r="N1171" s="1083"/>
    </row>
    <row r="1172" spans="1:14" ht="16.5" thickBot="1" x14ac:dyDescent="0.3">
      <c r="A1172" s="62"/>
      <c r="B1172" s="697"/>
      <c r="C1172" s="695" t="str">
        <f t="shared" si="20"/>
        <v/>
      </c>
      <c r="D1172" s="696"/>
      <c r="E1172" s="694"/>
      <c r="F1172" s="1083"/>
      <c r="G1172" s="1083"/>
      <c r="H1172" s="1083"/>
      <c r="I1172" s="1083"/>
      <c r="J1172" s="1083"/>
      <c r="K1172" s="1083"/>
      <c r="L1172" s="1083"/>
      <c r="M1172" s="1083"/>
      <c r="N1172" s="1083"/>
    </row>
    <row r="1173" spans="1:14" ht="16.5" thickBot="1" x14ac:dyDescent="0.3">
      <c r="A1173" s="62"/>
      <c r="B1173" s="697"/>
      <c r="C1173" s="695" t="str">
        <f t="shared" si="20"/>
        <v/>
      </c>
      <c r="D1173" s="696"/>
      <c r="E1173" s="694"/>
      <c r="F1173" s="1083"/>
      <c r="G1173" s="1083"/>
      <c r="H1173" s="1083"/>
      <c r="I1173" s="1083"/>
      <c r="J1173" s="1083"/>
      <c r="K1173" s="1083"/>
      <c r="L1173" s="1083"/>
      <c r="M1173" s="1083"/>
      <c r="N1173" s="1083"/>
    </row>
    <row r="1174" spans="1:14" ht="16.5" thickBot="1" x14ac:dyDescent="0.3">
      <c r="A1174" s="62"/>
      <c r="B1174" s="697"/>
      <c r="C1174" s="695" t="str">
        <f t="shared" si="20"/>
        <v/>
      </c>
      <c r="D1174" s="696"/>
      <c r="E1174" s="694"/>
      <c r="F1174" s="1083"/>
      <c r="G1174" s="1083"/>
      <c r="H1174" s="1083"/>
      <c r="I1174" s="1083"/>
      <c r="J1174" s="1083"/>
      <c r="K1174" s="1083"/>
      <c r="L1174" s="1083"/>
      <c r="M1174" s="1083"/>
      <c r="N1174" s="1083"/>
    </row>
    <row r="1175" spans="1:14" ht="16.5" thickBot="1" x14ac:dyDescent="0.3">
      <c r="A1175" s="62"/>
      <c r="B1175" s="697"/>
      <c r="C1175" s="695" t="str">
        <f t="shared" si="20"/>
        <v/>
      </c>
      <c r="D1175" s="696"/>
      <c r="E1175" s="694"/>
      <c r="F1175" s="1083"/>
      <c r="G1175" s="1083"/>
      <c r="H1175" s="1083"/>
      <c r="I1175" s="1083"/>
      <c r="J1175" s="1083"/>
      <c r="K1175" s="1083"/>
      <c r="L1175" s="1083"/>
      <c r="M1175" s="1083"/>
      <c r="N1175" s="1083"/>
    </row>
    <row r="1176" spans="1:14" ht="16.5" thickBot="1" x14ac:dyDescent="0.3">
      <c r="A1176" s="62"/>
      <c r="B1176" s="697"/>
      <c r="C1176" s="695" t="str">
        <f t="shared" si="20"/>
        <v/>
      </c>
      <c r="D1176" s="696"/>
      <c r="E1176" s="694"/>
      <c r="F1176" s="1083"/>
      <c r="G1176" s="1083"/>
      <c r="H1176" s="1083"/>
      <c r="I1176" s="1083"/>
      <c r="J1176" s="1083"/>
      <c r="K1176" s="1083"/>
      <c r="L1176" s="1083"/>
      <c r="M1176" s="1083"/>
      <c r="N1176" s="1083"/>
    </row>
    <row r="1177" spans="1:14" ht="16.5" thickBot="1" x14ac:dyDescent="0.3">
      <c r="A1177" s="62"/>
      <c r="B1177" s="697"/>
      <c r="C1177" s="695" t="str">
        <f t="shared" si="20"/>
        <v/>
      </c>
      <c r="D1177" s="696"/>
      <c r="E1177" s="694"/>
      <c r="F1177" s="1083"/>
      <c r="G1177" s="1083"/>
      <c r="H1177" s="1083"/>
      <c r="I1177" s="1083"/>
      <c r="J1177" s="1083"/>
      <c r="K1177" s="1083"/>
      <c r="L1177" s="1083"/>
      <c r="M1177" s="1083"/>
      <c r="N1177" s="1083"/>
    </row>
    <row r="1178" spans="1:14" ht="16.5" thickBot="1" x14ac:dyDescent="0.3">
      <c r="A1178" s="62"/>
      <c r="B1178" s="697"/>
      <c r="C1178" s="695" t="str">
        <f t="shared" si="20"/>
        <v/>
      </c>
      <c r="D1178" s="696"/>
      <c r="E1178" s="694"/>
      <c r="F1178" s="1083"/>
      <c r="G1178" s="1083"/>
      <c r="H1178" s="1083"/>
      <c r="I1178" s="1083"/>
      <c r="J1178" s="1083"/>
      <c r="K1178" s="1083"/>
      <c r="L1178" s="1083"/>
      <c r="M1178" s="1083"/>
      <c r="N1178" s="1083"/>
    </row>
    <row r="1179" spans="1:14" ht="16.5" thickBot="1" x14ac:dyDescent="0.3">
      <c r="A1179" s="62"/>
      <c r="B1179" s="697"/>
      <c r="C1179" s="695" t="str">
        <f t="shared" si="20"/>
        <v/>
      </c>
      <c r="D1179" s="696"/>
      <c r="E1179" s="694"/>
      <c r="F1179" s="1083"/>
      <c r="G1179" s="1083"/>
      <c r="H1179" s="1083"/>
      <c r="I1179" s="1083"/>
      <c r="J1179" s="1083"/>
      <c r="K1179" s="1083"/>
      <c r="L1179" s="1083"/>
      <c r="M1179" s="1083"/>
      <c r="N1179" s="1083"/>
    </row>
    <row r="1180" spans="1:14" ht="16.5" thickBot="1" x14ac:dyDescent="0.3">
      <c r="A1180" s="62"/>
      <c r="B1180" s="697"/>
      <c r="C1180" s="695" t="str">
        <f t="shared" si="20"/>
        <v/>
      </c>
      <c r="D1180" s="696"/>
      <c r="E1180" s="694"/>
      <c r="F1180" s="1083"/>
      <c r="G1180" s="1083"/>
      <c r="H1180" s="1083"/>
      <c r="I1180" s="1083"/>
      <c r="J1180" s="1083"/>
      <c r="K1180" s="1083"/>
      <c r="L1180" s="1083"/>
      <c r="M1180" s="1083"/>
      <c r="N1180" s="1083"/>
    </row>
    <row r="1181" spans="1:14" ht="16.5" thickBot="1" x14ac:dyDescent="0.3">
      <c r="A1181" s="62"/>
      <c r="B1181" s="697"/>
      <c r="C1181" s="695" t="str">
        <f t="shared" si="20"/>
        <v/>
      </c>
      <c r="D1181" s="696"/>
      <c r="E1181" s="694"/>
      <c r="F1181" s="1083"/>
      <c r="G1181" s="1083"/>
      <c r="H1181" s="1083"/>
      <c r="I1181" s="1083"/>
      <c r="J1181" s="1083"/>
      <c r="K1181" s="1083"/>
      <c r="L1181" s="1083"/>
      <c r="M1181" s="1083"/>
      <c r="N1181" s="1083"/>
    </row>
    <row r="1182" spans="1:14" ht="16.5" thickBot="1" x14ac:dyDescent="0.3">
      <c r="A1182" s="62"/>
      <c r="B1182" s="697"/>
      <c r="C1182" s="695" t="str">
        <f t="shared" si="20"/>
        <v/>
      </c>
      <c r="D1182" s="696"/>
      <c r="E1182" s="694"/>
      <c r="F1182" s="1083"/>
      <c r="G1182" s="1083"/>
      <c r="H1182" s="1083"/>
      <c r="I1182" s="1083"/>
      <c r="J1182" s="1083"/>
      <c r="K1182" s="1083"/>
      <c r="L1182" s="1083"/>
      <c r="M1182" s="1083"/>
      <c r="N1182" s="1083"/>
    </row>
    <row r="1183" spans="1:14" ht="16.5" thickBot="1" x14ac:dyDescent="0.3">
      <c r="A1183" s="62"/>
      <c r="B1183" s="697"/>
      <c r="C1183" s="695" t="str">
        <f t="shared" si="20"/>
        <v/>
      </c>
      <c r="D1183" s="696"/>
      <c r="E1183" s="694"/>
      <c r="F1183" s="1083"/>
      <c r="G1183" s="1083"/>
      <c r="H1183" s="1083"/>
      <c r="I1183" s="1083"/>
      <c r="J1183" s="1083"/>
      <c r="K1183" s="1083"/>
      <c r="L1183" s="1083"/>
      <c r="M1183" s="1083"/>
      <c r="N1183" s="1083"/>
    </row>
    <row r="1184" spans="1:14" ht="16.5" thickBot="1" x14ac:dyDescent="0.3">
      <c r="A1184" s="62"/>
      <c r="B1184" s="697"/>
      <c r="C1184" s="695" t="str">
        <f t="shared" si="20"/>
        <v/>
      </c>
      <c r="D1184" s="696"/>
      <c r="E1184" s="694"/>
      <c r="F1184" s="1083"/>
      <c r="G1184" s="1083"/>
      <c r="H1184" s="1083"/>
      <c r="I1184" s="1083"/>
      <c r="J1184" s="1083"/>
      <c r="K1184" s="1083"/>
      <c r="L1184" s="1083"/>
      <c r="M1184" s="1083"/>
      <c r="N1184" s="1083"/>
    </row>
    <row r="1185" spans="1:14" ht="16.5" thickBot="1" x14ac:dyDescent="0.3">
      <c r="A1185" s="62"/>
      <c r="B1185" s="697"/>
      <c r="C1185" s="695" t="str">
        <f t="shared" si="20"/>
        <v/>
      </c>
      <c r="D1185" s="696"/>
      <c r="E1185" s="694"/>
      <c r="F1185" s="1083"/>
      <c r="G1185" s="1083"/>
      <c r="H1185" s="1083"/>
      <c r="I1185" s="1083"/>
      <c r="J1185" s="1083"/>
      <c r="K1185" s="1083"/>
      <c r="L1185" s="1083"/>
      <c r="M1185" s="1083"/>
      <c r="N1185" s="1083"/>
    </row>
    <row r="1186" spans="1:14" ht="16.5" thickBot="1" x14ac:dyDescent="0.3">
      <c r="A1186" s="62"/>
      <c r="B1186" s="697"/>
      <c r="C1186" s="695" t="str">
        <f t="shared" si="20"/>
        <v/>
      </c>
      <c r="D1186" s="696"/>
      <c r="E1186" s="694"/>
      <c r="F1186" s="1083"/>
      <c r="G1186" s="1083"/>
      <c r="H1186" s="1083"/>
      <c r="I1186" s="1083"/>
      <c r="J1186" s="1083"/>
      <c r="K1186" s="1083"/>
      <c r="L1186" s="1083"/>
      <c r="M1186" s="1083"/>
      <c r="N1186" s="1083"/>
    </row>
    <row r="1187" spans="1:14" ht="16.5" thickBot="1" x14ac:dyDescent="0.3">
      <c r="A1187" s="62"/>
      <c r="B1187" s="697"/>
      <c r="C1187" s="695" t="str">
        <f t="shared" si="20"/>
        <v/>
      </c>
      <c r="D1187" s="696"/>
      <c r="E1187" s="694"/>
      <c r="F1187" s="1083"/>
      <c r="G1187" s="1083"/>
      <c r="H1187" s="1083"/>
      <c r="I1187" s="1083"/>
      <c r="J1187" s="1083"/>
      <c r="K1187" s="1083"/>
      <c r="L1187" s="1083"/>
      <c r="M1187" s="1083"/>
      <c r="N1187" s="1083"/>
    </row>
    <row r="1188" spans="1:14" ht="16.5" thickBot="1" x14ac:dyDescent="0.3">
      <c r="A1188" s="62"/>
      <c r="B1188" s="697"/>
      <c r="C1188" s="695" t="str">
        <f t="shared" si="20"/>
        <v/>
      </c>
      <c r="D1188" s="696"/>
      <c r="E1188" s="694"/>
      <c r="F1188" s="1083"/>
      <c r="G1188" s="1083"/>
      <c r="H1188" s="1083"/>
      <c r="I1188" s="1083"/>
      <c r="J1188" s="1083"/>
      <c r="K1188" s="1083"/>
      <c r="L1188" s="1083"/>
      <c r="M1188" s="1083"/>
      <c r="N1188" s="1083"/>
    </row>
    <row r="1189" spans="1:14" ht="16.5" thickBot="1" x14ac:dyDescent="0.3">
      <c r="A1189" s="62"/>
      <c r="B1189" s="697"/>
      <c r="C1189" s="695" t="str">
        <f t="shared" si="20"/>
        <v/>
      </c>
      <c r="D1189" s="696"/>
      <c r="E1189" s="694"/>
      <c r="F1189" s="1083"/>
      <c r="G1189" s="1083"/>
      <c r="H1189" s="1083"/>
      <c r="I1189" s="1083"/>
      <c r="J1189" s="1083"/>
      <c r="K1189" s="1083"/>
      <c r="L1189" s="1083"/>
      <c r="M1189" s="1083"/>
      <c r="N1189" s="1083"/>
    </row>
    <row r="1190" spans="1:14" ht="16.5" thickBot="1" x14ac:dyDescent="0.3">
      <c r="A1190" s="62"/>
      <c r="B1190" s="697"/>
      <c r="C1190" s="695" t="str">
        <f t="shared" si="20"/>
        <v/>
      </c>
      <c r="D1190" s="696"/>
      <c r="E1190" s="694"/>
      <c r="F1190" s="1083"/>
      <c r="G1190" s="1083"/>
      <c r="H1190" s="1083"/>
      <c r="I1190" s="1083"/>
      <c r="J1190" s="1083"/>
      <c r="K1190" s="1083"/>
      <c r="L1190" s="1083"/>
      <c r="M1190" s="1083"/>
      <c r="N1190" s="1083"/>
    </row>
    <row r="1191" spans="1:14" ht="16.5" thickBot="1" x14ac:dyDescent="0.3">
      <c r="A1191" s="62"/>
      <c r="B1191" s="697"/>
      <c r="C1191" s="695" t="str">
        <f t="shared" si="20"/>
        <v/>
      </c>
      <c r="D1191" s="696"/>
      <c r="E1191" s="694"/>
      <c r="F1191" s="1083"/>
      <c r="G1191" s="1083"/>
      <c r="H1191" s="1083"/>
      <c r="I1191" s="1083"/>
      <c r="J1191" s="1083"/>
      <c r="K1191" s="1083"/>
      <c r="L1191" s="1083"/>
      <c r="M1191" s="1083"/>
      <c r="N1191" s="1083"/>
    </row>
    <row r="1192" spans="1:14" ht="16.5" thickBot="1" x14ac:dyDescent="0.3">
      <c r="A1192" s="62"/>
      <c r="B1192" s="697"/>
      <c r="C1192" s="695" t="str">
        <f t="shared" si="20"/>
        <v/>
      </c>
      <c r="D1192" s="696"/>
      <c r="E1192" s="694"/>
      <c r="F1192" s="1083"/>
      <c r="G1192" s="1083"/>
      <c r="H1192" s="1083"/>
      <c r="I1192" s="1083"/>
      <c r="J1192" s="1083"/>
      <c r="K1192" s="1083"/>
      <c r="L1192" s="1083"/>
      <c r="M1192" s="1083"/>
      <c r="N1192" s="1083"/>
    </row>
    <row r="1193" spans="1:14" ht="16.5" thickBot="1" x14ac:dyDescent="0.3">
      <c r="A1193" s="62"/>
      <c r="B1193" s="697"/>
      <c r="C1193" s="695" t="str">
        <f t="shared" si="20"/>
        <v/>
      </c>
      <c r="D1193" s="696"/>
      <c r="E1193" s="694"/>
      <c r="F1193" s="1083"/>
      <c r="G1193" s="1083"/>
      <c r="H1193" s="1083"/>
      <c r="I1193" s="1083"/>
      <c r="J1193" s="1083"/>
      <c r="K1193" s="1083"/>
      <c r="L1193" s="1083"/>
      <c r="M1193" s="1083"/>
      <c r="N1193" s="1083"/>
    </row>
    <row r="1194" spans="1:14" ht="16.5" thickBot="1" x14ac:dyDescent="0.3">
      <c r="A1194" s="62"/>
      <c r="B1194" s="697"/>
      <c r="C1194" s="695" t="str">
        <f t="shared" si="20"/>
        <v/>
      </c>
      <c r="D1194" s="696"/>
      <c r="E1194" s="694"/>
      <c r="F1194" s="1083"/>
      <c r="G1194" s="1083"/>
      <c r="H1194" s="1083"/>
      <c r="I1194" s="1083"/>
      <c r="J1194" s="1083"/>
      <c r="K1194" s="1083"/>
      <c r="L1194" s="1083"/>
      <c r="M1194" s="1083"/>
      <c r="N1194" s="1083"/>
    </row>
    <row r="1195" spans="1:14" ht="16.5" thickBot="1" x14ac:dyDescent="0.3">
      <c r="A1195" s="62"/>
      <c r="B1195" s="697"/>
      <c r="C1195" s="695" t="str">
        <f t="shared" si="20"/>
        <v/>
      </c>
      <c r="D1195" s="696"/>
      <c r="E1195" s="694"/>
      <c r="F1195" s="1083"/>
      <c r="G1195" s="1083"/>
      <c r="H1195" s="1083"/>
      <c r="I1195" s="1083"/>
      <c r="J1195" s="1083"/>
      <c r="K1195" s="1083"/>
      <c r="L1195" s="1083"/>
      <c r="M1195" s="1083"/>
      <c r="N1195" s="1083"/>
    </row>
    <row r="1196" spans="1:14" ht="16.5" thickBot="1" x14ac:dyDescent="0.3">
      <c r="A1196" s="62"/>
      <c r="B1196" s="697"/>
      <c r="C1196" s="695" t="str">
        <f t="shared" si="20"/>
        <v/>
      </c>
      <c r="D1196" s="696"/>
      <c r="E1196" s="694"/>
      <c r="F1196" s="1083"/>
      <c r="G1196" s="1083"/>
      <c r="H1196" s="1083"/>
      <c r="I1196" s="1083"/>
      <c r="J1196" s="1083"/>
      <c r="K1196" s="1083"/>
      <c r="L1196" s="1083"/>
      <c r="M1196" s="1083"/>
      <c r="N1196" s="1083"/>
    </row>
    <row r="1197" spans="1:14" ht="16.5" thickBot="1" x14ac:dyDescent="0.3">
      <c r="A1197" s="62"/>
      <c r="B1197" s="697"/>
      <c r="C1197" s="695" t="str">
        <f t="shared" si="20"/>
        <v/>
      </c>
      <c r="D1197" s="696"/>
      <c r="E1197" s="694"/>
      <c r="F1197" s="1083"/>
      <c r="G1197" s="1083"/>
      <c r="H1197" s="1083"/>
      <c r="I1197" s="1083"/>
      <c r="J1197" s="1083"/>
      <c r="K1197" s="1083"/>
      <c r="L1197" s="1083"/>
      <c r="M1197" s="1083"/>
      <c r="N1197" s="1083"/>
    </row>
    <row r="1198" spans="1:14" ht="16.5" thickBot="1" x14ac:dyDescent="0.3">
      <c r="A1198" s="62"/>
      <c r="B1198" s="697"/>
      <c r="C1198" s="695" t="str">
        <f t="shared" si="20"/>
        <v/>
      </c>
      <c r="D1198" s="696"/>
      <c r="E1198" s="694"/>
      <c r="F1198" s="1083"/>
      <c r="G1198" s="1083"/>
      <c r="H1198" s="1083"/>
      <c r="I1198" s="1083"/>
      <c r="J1198" s="1083"/>
      <c r="K1198" s="1083"/>
      <c r="L1198" s="1083"/>
      <c r="M1198" s="1083"/>
      <c r="N1198" s="1083"/>
    </row>
    <row r="1199" spans="1:14" ht="16.5" thickBot="1" x14ac:dyDescent="0.3">
      <c r="A1199" s="62"/>
      <c r="B1199" s="697"/>
      <c r="C1199" s="695" t="str">
        <f t="shared" si="20"/>
        <v/>
      </c>
      <c r="D1199" s="696"/>
      <c r="E1199" s="694"/>
      <c r="F1199" s="1083"/>
      <c r="G1199" s="1083"/>
      <c r="H1199" s="1083"/>
      <c r="I1199" s="1083"/>
      <c r="J1199" s="1083"/>
      <c r="K1199" s="1083"/>
      <c r="L1199" s="1083"/>
      <c r="M1199" s="1083"/>
      <c r="N1199" s="1083"/>
    </row>
    <row r="1200" spans="1:14" ht="16.5" thickBot="1" x14ac:dyDescent="0.3">
      <c r="A1200" s="62"/>
      <c r="B1200" s="697"/>
      <c r="C1200" s="695" t="str">
        <f t="shared" si="20"/>
        <v/>
      </c>
      <c r="D1200" s="696"/>
      <c r="E1200" s="694"/>
      <c r="F1200" s="1083"/>
      <c r="G1200" s="1083"/>
      <c r="H1200" s="1083"/>
      <c r="I1200" s="1083"/>
      <c r="J1200" s="1083"/>
      <c r="K1200" s="1083"/>
      <c r="L1200" s="1083"/>
      <c r="M1200" s="1083"/>
      <c r="N1200" s="1083"/>
    </row>
    <row r="1201" spans="1:14" ht="16.5" thickBot="1" x14ac:dyDescent="0.3">
      <c r="A1201" s="62"/>
      <c r="B1201" s="697"/>
      <c r="C1201" s="695" t="str">
        <f t="shared" si="20"/>
        <v/>
      </c>
      <c r="D1201" s="696"/>
      <c r="E1201" s="694"/>
      <c r="F1201" s="1083"/>
      <c r="G1201" s="1083"/>
      <c r="H1201" s="1083"/>
      <c r="I1201" s="1083"/>
      <c r="J1201" s="1083"/>
      <c r="K1201" s="1083"/>
      <c r="L1201" s="1083"/>
      <c r="M1201" s="1083"/>
      <c r="N1201" s="1083"/>
    </row>
    <row r="1202" spans="1:14" ht="16.5" thickBot="1" x14ac:dyDescent="0.3">
      <c r="A1202" s="62"/>
      <c r="B1202" s="697"/>
      <c r="C1202" s="695" t="str">
        <f t="shared" si="20"/>
        <v/>
      </c>
      <c r="D1202" s="696"/>
      <c r="E1202" s="694"/>
      <c r="F1202" s="1083"/>
      <c r="G1202" s="1083"/>
      <c r="H1202" s="1083"/>
      <c r="I1202" s="1083"/>
      <c r="J1202" s="1083"/>
      <c r="K1202" s="1083"/>
      <c r="L1202" s="1083"/>
      <c r="M1202" s="1083"/>
      <c r="N1202" s="1083"/>
    </row>
    <row r="1203" spans="1:14" ht="16.5" thickBot="1" x14ac:dyDescent="0.3">
      <c r="A1203" s="62"/>
      <c r="B1203" s="697"/>
      <c r="C1203" s="695" t="str">
        <f t="shared" si="20"/>
        <v/>
      </c>
      <c r="D1203" s="696"/>
      <c r="E1203" s="694"/>
      <c r="F1203" s="1083"/>
      <c r="G1203" s="1083"/>
      <c r="H1203" s="1083"/>
      <c r="I1203" s="1083"/>
      <c r="J1203" s="1083"/>
      <c r="K1203" s="1083"/>
      <c r="L1203" s="1083"/>
      <c r="M1203" s="1083"/>
      <c r="N1203" s="1083"/>
    </row>
    <row r="1204" spans="1:14" ht="16.5" thickBot="1" x14ac:dyDescent="0.3">
      <c r="A1204" s="62"/>
      <c r="B1204" s="697"/>
      <c r="C1204" s="695" t="str">
        <f t="shared" si="20"/>
        <v/>
      </c>
      <c r="D1204" s="696"/>
      <c r="E1204" s="694"/>
      <c r="F1204" s="1083"/>
      <c r="G1204" s="1083"/>
      <c r="H1204" s="1083"/>
      <c r="I1204" s="1083"/>
      <c r="J1204" s="1083"/>
      <c r="K1204" s="1083"/>
      <c r="L1204" s="1083"/>
      <c r="M1204" s="1083"/>
      <c r="N1204" s="1083"/>
    </row>
    <row r="1205" spans="1:14" ht="16.5" thickBot="1" x14ac:dyDescent="0.3">
      <c r="A1205" s="62"/>
      <c r="B1205" s="697"/>
      <c r="C1205" s="695" t="str">
        <f t="shared" si="20"/>
        <v/>
      </c>
      <c r="D1205" s="696"/>
      <c r="E1205" s="694"/>
      <c r="F1205" s="1083"/>
      <c r="G1205" s="1083"/>
      <c r="H1205" s="1083"/>
      <c r="I1205" s="1083"/>
      <c r="J1205" s="1083"/>
      <c r="K1205" s="1083"/>
      <c r="L1205" s="1083"/>
      <c r="M1205" s="1083"/>
      <c r="N1205" s="1083"/>
    </row>
    <row r="1206" spans="1:14" ht="16.5" thickBot="1" x14ac:dyDescent="0.3">
      <c r="A1206" s="62"/>
      <c r="B1206" s="697"/>
      <c r="C1206" s="695" t="str">
        <f t="shared" si="20"/>
        <v/>
      </c>
      <c r="D1206" s="696"/>
      <c r="E1206" s="694"/>
      <c r="F1206" s="1083"/>
      <c r="G1206" s="1083"/>
      <c r="H1206" s="1083"/>
      <c r="I1206" s="1083"/>
      <c r="J1206" s="1083"/>
      <c r="K1206" s="1083"/>
      <c r="L1206" s="1083"/>
      <c r="M1206" s="1083"/>
      <c r="N1206" s="1083"/>
    </row>
    <row r="1207" spans="1:14" ht="16.5" thickBot="1" x14ac:dyDescent="0.3">
      <c r="A1207" s="62"/>
      <c r="B1207" s="697"/>
      <c r="C1207" s="695" t="str">
        <f t="shared" si="20"/>
        <v/>
      </c>
      <c r="D1207" s="696"/>
      <c r="E1207" s="694"/>
      <c r="F1207" s="1083"/>
      <c r="G1207" s="1083"/>
      <c r="H1207" s="1083"/>
      <c r="I1207" s="1083"/>
      <c r="J1207" s="1083"/>
      <c r="K1207" s="1083"/>
      <c r="L1207" s="1083"/>
      <c r="M1207" s="1083"/>
      <c r="N1207" s="1083"/>
    </row>
    <row r="1208" spans="1:14" ht="16.5" thickBot="1" x14ac:dyDescent="0.3">
      <c r="A1208" s="62"/>
      <c r="B1208" s="697"/>
      <c r="C1208" s="695" t="str">
        <f t="shared" si="20"/>
        <v/>
      </c>
      <c r="D1208" s="696"/>
      <c r="E1208" s="694"/>
      <c r="F1208" s="1083"/>
      <c r="G1208" s="1083"/>
      <c r="H1208" s="1083"/>
      <c r="I1208" s="1083"/>
      <c r="J1208" s="1083"/>
      <c r="K1208" s="1083"/>
      <c r="L1208" s="1083"/>
      <c r="M1208" s="1083"/>
      <c r="N1208" s="1083"/>
    </row>
    <row r="1209" spans="1:14" ht="16.5" thickBot="1" x14ac:dyDescent="0.3">
      <c r="A1209" s="62"/>
      <c r="B1209" s="697"/>
      <c r="C1209" s="695" t="str">
        <f t="shared" si="20"/>
        <v/>
      </c>
      <c r="D1209" s="696"/>
      <c r="E1209" s="694"/>
      <c r="F1209" s="1083"/>
      <c r="G1209" s="1083"/>
      <c r="H1209" s="1083"/>
      <c r="I1209" s="1083"/>
      <c r="J1209" s="1083"/>
      <c r="K1209" s="1083"/>
      <c r="L1209" s="1083"/>
      <c r="M1209" s="1083"/>
      <c r="N1209" s="1083"/>
    </row>
    <row r="1210" spans="1:14" ht="16.5" thickBot="1" x14ac:dyDescent="0.3">
      <c r="A1210" s="62"/>
      <c r="B1210" s="697"/>
      <c r="C1210" s="695" t="str">
        <f t="shared" si="20"/>
        <v/>
      </c>
      <c r="D1210" s="696"/>
      <c r="E1210" s="694"/>
      <c r="F1210" s="1083"/>
      <c r="G1210" s="1083"/>
      <c r="H1210" s="1083"/>
      <c r="I1210" s="1083"/>
      <c r="J1210" s="1083"/>
      <c r="K1210" s="1083"/>
      <c r="L1210" s="1083"/>
      <c r="M1210" s="1083"/>
      <c r="N1210" s="1083"/>
    </row>
    <row r="1211" spans="1:14" ht="16.5" thickBot="1" x14ac:dyDescent="0.3">
      <c r="A1211" s="62"/>
      <c r="B1211" s="697"/>
      <c r="C1211" s="695" t="str">
        <f t="shared" si="20"/>
        <v/>
      </c>
      <c r="D1211" s="696"/>
      <c r="E1211" s="694"/>
      <c r="F1211" s="1083"/>
      <c r="G1211" s="1083"/>
      <c r="H1211" s="1083"/>
      <c r="I1211" s="1083"/>
      <c r="J1211" s="1083"/>
      <c r="K1211" s="1083"/>
      <c r="L1211" s="1083"/>
      <c r="M1211" s="1083"/>
      <c r="N1211" s="1083"/>
    </row>
    <row r="1212" spans="1:14" ht="16.5" thickBot="1" x14ac:dyDescent="0.3">
      <c r="A1212" s="62"/>
      <c r="B1212" s="697"/>
      <c r="C1212" s="695" t="str">
        <f t="shared" si="20"/>
        <v/>
      </c>
      <c r="D1212" s="696"/>
      <c r="E1212" s="694"/>
      <c r="F1212" s="1083"/>
      <c r="G1212" s="1083"/>
      <c r="H1212" s="1083"/>
      <c r="I1212" s="1083"/>
      <c r="J1212" s="1083"/>
      <c r="K1212" s="1083"/>
      <c r="L1212" s="1083"/>
      <c r="M1212" s="1083"/>
      <c r="N1212" s="1083"/>
    </row>
    <row r="1213" spans="1:14" ht="16.5" thickBot="1" x14ac:dyDescent="0.3">
      <c r="A1213" s="62"/>
      <c r="B1213" s="697"/>
      <c r="C1213" s="695" t="str">
        <f t="shared" si="20"/>
        <v/>
      </c>
      <c r="D1213" s="696"/>
      <c r="E1213" s="694"/>
      <c r="F1213" s="1083"/>
      <c r="G1213" s="1083"/>
      <c r="H1213" s="1083"/>
      <c r="I1213" s="1083"/>
      <c r="J1213" s="1083"/>
      <c r="K1213" s="1083"/>
      <c r="L1213" s="1083"/>
      <c r="M1213" s="1083"/>
      <c r="N1213" s="1083"/>
    </row>
    <row r="1214" spans="1:14" ht="16.5" thickBot="1" x14ac:dyDescent="0.3">
      <c r="A1214" s="62"/>
      <c r="B1214" s="697"/>
      <c r="C1214" s="695" t="str">
        <f t="shared" si="20"/>
        <v/>
      </c>
      <c r="D1214" s="696"/>
      <c r="E1214" s="694"/>
      <c r="F1214" s="1083"/>
      <c r="G1214" s="1083"/>
      <c r="H1214" s="1083"/>
      <c r="I1214" s="1083"/>
      <c r="J1214" s="1083"/>
      <c r="K1214" s="1083"/>
      <c r="L1214" s="1083"/>
      <c r="M1214" s="1083"/>
      <c r="N1214" s="1083"/>
    </row>
    <row r="1215" spans="1:14" ht="16.5" thickBot="1" x14ac:dyDescent="0.3">
      <c r="A1215" s="62"/>
      <c r="B1215" s="697"/>
      <c r="C1215" s="695" t="str">
        <f t="shared" si="20"/>
        <v/>
      </c>
      <c r="D1215" s="696"/>
      <c r="E1215" s="694"/>
      <c r="F1215" s="1083"/>
      <c r="G1215" s="1083"/>
      <c r="H1215" s="1083"/>
      <c r="I1215" s="1083"/>
      <c r="J1215" s="1083"/>
      <c r="K1215" s="1083"/>
      <c r="L1215" s="1083"/>
      <c r="M1215" s="1083"/>
      <c r="N1215" s="1083"/>
    </row>
    <row r="1216" spans="1:14" ht="16.5" thickBot="1" x14ac:dyDescent="0.3">
      <c r="A1216" s="62"/>
      <c r="B1216" s="697"/>
      <c r="C1216" s="695" t="str">
        <f t="shared" si="20"/>
        <v/>
      </c>
      <c r="D1216" s="696"/>
      <c r="E1216" s="694"/>
      <c r="F1216" s="1083"/>
      <c r="G1216" s="1083"/>
      <c r="H1216" s="1083"/>
      <c r="I1216" s="1083"/>
      <c r="J1216" s="1083"/>
      <c r="K1216" s="1083"/>
      <c r="L1216" s="1083"/>
      <c r="M1216" s="1083"/>
      <c r="N1216" s="1083"/>
    </row>
    <row r="1217" spans="1:14" ht="16.5" thickBot="1" x14ac:dyDescent="0.3">
      <c r="A1217" s="62"/>
      <c r="B1217" s="697"/>
      <c r="C1217" s="695" t="str">
        <f t="shared" si="20"/>
        <v/>
      </c>
      <c r="D1217" s="696"/>
      <c r="E1217" s="694"/>
      <c r="F1217" s="1083"/>
      <c r="G1217" s="1083"/>
      <c r="H1217" s="1083"/>
      <c r="I1217" s="1083"/>
      <c r="J1217" s="1083"/>
      <c r="K1217" s="1083"/>
      <c r="L1217" s="1083"/>
      <c r="M1217" s="1083"/>
      <c r="N1217" s="1083"/>
    </row>
    <row r="1218" spans="1:14" ht="16.5" thickBot="1" x14ac:dyDescent="0.3">
      <c r="A1218" s="62"/>
      <c r="B1218" s="697"/>
      <c r="C1218" s="695" t="str">
        <f t="shared" si="20"/>
        <v/>
      </c>
      <c r="D1218" s="696"/>
      <c r="E1218" s="694"/>
      <c r="F1218" s="1083"/>
      <c r="G1218" s="1083"/>
      <c r="H1218" s="1083"/>
      <c r="I1218" s="1083"/>
      <c r="J1218" s="1083"/>
      <c r="K1218" s="1083"/>
      <c r="L1218" s="1083"/>
      <c r="M1218" s="1083"/>
      <c r="N1218" s="1083"/>
    </row>
    <row r="1219" spans="1:14" ht="16.5" thickBot="1" x14ac:dyDescent="0.3">
      <c r="A1219" s="62"/>
      <c r="B1219" s="697"/>
      <c r="C1219" s="695" t="str">
        <f t="shared" si="20"/>
        <v/>
      </c>
      <c r="D1219" s="696"/>
      <c r="E1219" s="694"/>
      <c r="F1219" s="1083"/>
      <c r="G1219" s="1083"/>
      <c r="H1219" s="1083"/>
      <c r="I1219" s="1083"/>
      <c r="J1219" s="1083"/>
      <c r="K1219" s="1083"/>
      <c r="L1219" s="1083"/>
      <c r="M1219" s="1083"/>
      <c r="N1219" s="1083"/>
    </row>
    <row r="1220" spans="1:14" ht="16.5" thickBot="1" x14ac:dyDescent="0.3">
      <c r="A1220" s="62"/>
      <c r="B1220" s="697"/>
      <c r="C1220" s="695" t="str">
        <f t="shared" si="20"/>
        <v/>
      </c>
      <c r="D1220" s="696"/>
      <c r="E1220" s="694"/>
      <c r="F1220" s="1083"/>
      <c r="G1220" s="1083"/>
      <c r="H1220" s="1083"/>
      <c r="I1220" s="1083"/>
      <c r="J1220" s="1083"/>
      <c r="K1220" s="1083"/>
      <c r="L1220" s="1083"/>
      <c r="M1220" s="1083"/>
      <c r="N1220" s="1083"/>
    </row>
    <row r="1221" spans="1:14" ht="16.5" thickBot="1" x14ac:dyDescent="0.3">
      <c r="A1221" s="62"/>
      <c r="B1221" s="697"/>
      <c r="C1221" s="695" t="str">
        <f t="shared" si="20"/>
        <v/>
      </c>
      <c r="D1221" s="696"/>
      <c r="E1221" s="694"/>
      <c r="F1221" s="1083"/>
      <c r="G1221" s="1083"/>
      <c r="H1221" s="1083"/>
      <c r="I1221" s="1083"/>
      <c r="J1221" s="1083"/>
      <c r="K1221" s="1083"/>
      <c r="L1221" s="1083"/>
      <c r="M1221" s="1083"/>
      <c r="N1221" s="1083"/>
    </row>
    <row r="1222" spans="1:14" ht="16.5" thickBot="1" x14ac:dyDescent="0.3">
      <c r="A1222" s="62"/>
      <c r="B1222" s="697"/>
      <c r="C1222" s="695" t="str">
        <f t="shared" si="20"/>
        <v/>
      </c>
      <c r="D1222" s="696"/>
      <c r="E1222" s="694"/>
      <c r="F1222" s="1083"/>
      <c r="G1222" s="1083"/>
      <c r="H1222" s="1083"/>
      <c r="I1222" s="1083"/>
      <c r="J1222" s="1083"/>
      <c r="K1222" s="1083"/>
      <c r="L1222" s="1083"/>
      <c r="M1222" s="1083"/>
      <c r="N1222" s="1083"/>
    </row>
    <row r="1223" spans="1:14" ht="16.5" thickBot="1" x14ac:dyDescent="0.3">
      <c r="A1223" s="62"/>
      <c r="B1223" s="697"/>
      <c r="C1223" s="695" t="str">
        <f t="shared" si="20"/>
        <v/>
      </c>
      <c r="D1223" s="696"/>
      <c r="E1223" s="694"/>
      <c r="F1223" s="1083"/>
      <c r="G1223" s="1083"/>
      <c r="H1223" s="1083"/>
      <c r="I1223" s="1083"/>
      <c r="J1223" s="1083"/>
      <c r="K1223" s="1083"/>
      <c r="L1223" s="1083"/>
      <c r="M1223" s="1083"/>
      <c r="N1223" s="1083"/>
    </row>
    <row r="1224" spans="1:14" ht="16.5" thickBot="1" x14ac:dyDescent="0.3">
      <c r="A1224" s="62"/>
      <c r="B1224" s="697"/>
      <c r="C1224" s="695" t="str">
        <f t="shared" si="20"/>
        <v/>
      </c>
      <c r="D1224" s="696"/>
      <c r="E1224" s="694"/>
      <c r="F1224" s="1083"/>
      <c r="G1224" s="1083"/>
      <c r="H1224" s="1083"/>
      <c r="I1224" s="1083"/>
      <c r="J1224" s="1083"/>
      <c r="K1224" s="1083"/>
      <c r="L1224" s="1083"/>
      <c r="M1224" s="1083"/>
      <c r="N1224" s="1083"/>
    </row>
    <row r="1225" spans="1:14" ht="16.5" thickBot="1" x14ac:dyDescent="0.3">
      <c r="A1225" s="62"/>
      <c r="B1225" s="697"/>
      <c r="C1225" s="695" t="str">
        <f t="shared" si="20"/>
        <v/>
      </c>
      <c r="D1225" s="696"/>
      <c r="E1225" s="694"/>
      <c r="F1225" s="1083"/>
      <c r="G1225" s="1083"/>
      <c r="H1225" s="1083"/>
      <c r="I1225" s="1083"/>
      <c r="J1225" s="1083"/>
      <c r="K1225" s="1083"/>
      <c r="L1225" s="1083"/>
      <c r="M1225" s="1083"/>
      <c r="N1225" s="1083"/>
    </row>
    <row r="1226" spans="1:14" ht="16.5" thickBot="1" x14ac:dyDescent="0.3">
      <c r="A1226" s="62"/>
      <c r="B1226" s="697"/>
      <c r="C1226" s="695" t="str">
        <f t="shared" si="20"/>
        <v/>
      </c>
      <c r="D1226" s="696"/>
      <c r="E1226" s="694"/>
      <c r="F1226" s="1083"/>
      <c r="G1226" s="1083"/>
      <c r="H1226" s="1083"/>
      <c r="I1226" s="1083"/>
      <c r="J1226" s="1083"/>
      <c r="K1226" s="1083"/>
      <c r="L1226" s="1083"/>
      <c r="M1226" s="1083"/>
      <c r="N1226" s="1083"/>
    </row>
    <row r="1227" spans="1:14" ht="16.5" thickBot="1" x14ac:dyDescent="0.3">
      <c r="A1227" s="62"/>
      <c r="B1227" s="697"/>
      <c r="C1227" s="695" t="str">
        <f t="shared" si="20"/>
        <v/>
      </c>
      <c r="D1227" s="696"/>
      <c r="E1227" s="694"/>
      <c r="F1227" s="1083"/>
      <c r="G1227" s="1083"/>
      <c r="H1227" s="1083"/>
      <c r="I1227" s="1083"/>
      <c r="J1227" s="1083"/>
      <c r="K1227" s="1083"/>
      <c r="L1227" s="1083"/>
      <c r="M1227" s="1083"/>
      <c r="N1227" s="1083"/>
    </row>
    <row r="1228" spans="1:14" ht="16.5" thickBot="1" x14ac:dyDescent="0.3">
      <c r="A1228" s="62"/>
      <c r="B1228" s="697"/>
      <c r="C1228" s="695" t="str">
        <f t="shared" ref="C1228:C1291" si="21">IF(B1228&gt;0, (B1228-B1227), "")</f>
        <v/>
      </c>
      <c r="D1228" s="696"/>
      <c r="E1228" s="694"/>
      <c r="F1228" s="1083"/>
      <c r="G1228" s="1083"/>
      <c r="H1228" s="1083"/>
      <c r="I1228" s="1083"/>
      <c r="J1228" s="1083"/>
      <c r="K1228" s="1083"/>
      <c r="L1228" s="1083"/>
      <c r="M1228" s="1083"/>
      <c r="N1228" s="1083"/>
    </row>
    <row r="1229" spans="1:14" ht="16.5" thickBot="1" x14ac:dyDescent="0.3">
      <c r="A1229" s="62"/>
      <c r="B1229" s="697"/>
      <c r="C1229" s="695" t="str">
        <f t="shared" si="21"/>
        <v/>
      </c>
      <c r="D1229" s="696"/>
      <c r="E1229" s="694"/>
      <c r="F1229" s="1083"/>
      <c r="G1229" s="1083"/>
      <c r="H1229" s="1083"/>
      <c r="I1229" s="1083"/>
      <c r="J1229" s="1083"/>
      <c r="K1229" s="1083"/>
      <c r="L1229" s="1083"/>
      <c r="M1229" s="1083"/>
      <c r="N1229" s="1083"/>
    </row>
    <row r="1230" spans="1:14" ht="16.5" thickBot="1" x14ac:dyDescent="0.3">
      <c r="A1230" s="62"/>
      <c r="B1230" s="697"/>
      <c r="C1230" s="695" t="str">
        <f t="shared" si="21"/>
        <v/>
      </c>
      <c r="D1230" s="696"/>
      <c r="E1230" s="694"/>
      <c r="F1230" s="1083"/>
      <c r="G1230" s="1083"/>
      <c r="H1230" s="1083"/>
      <c r="I1230" s="1083"/>
      <c r="J1230" s="1083"/>
      <c r="K1230" s="1083"/>
      <c r="L1230" s="1083"/>
      <c r="M1230" s="1083"/>
      <c r="N1230" s="1083"/>
    </row>
    <row r="1231" spans="1:14" ht="16.5" thickBot="1" x14ac:dyDescent="0.3">
      <c r="A1231" s="62"/>
      <c r="B1231" s="697"/>
      <c r="C1231" s="695" t="str">
        <f t="shared" si="21"/>
        <v/>
      </c>
      <c r="D1231" s="696"/>
      <c r="E1231" s="694"/>
      <c r="F1231" s="1083"/>
      <c r="G1231" s="1083"/>
      <c r="H1231" s="1083"/>
      <c r="I1231" s="1083"/>
      <c r="J1231" s="1083"/>
      <c r="K1231" s="1083"/>
      <c r="L1231" s="1083"/>
      <c r="M1231" s="1083"/>
      <c r="N1231" s="1083"/>
    </row>
    <row r="1232" spans="1:14" ht="16.5" thickBot="1" x14ac:dyDescent="0.3">
      <c r="A1232" s="62"/>
      <c r="B1232" s="697"/>
      <c r="C1232" s="695" t="str">
        <f t="shared" si="21"/>
        <v/>
      </c>
      <c r="D1232" s="696"/>
      <c r="E1232" s="694"/>
      <c r="F1232" s="1083"/>
      <c r="G1232" s="1083"/>
      <c r="H1232" s="1083"/>
      <c r="I1232" s="1083"/>
      <c r="J1232" s="1083"/>
      <c r="K1232" s="1083"/>
      <c r="L1232" s="1083"/>
      <c r="M1232" s="1083"/>
      <c r="N1232" s="1083"/>
    </row>
    <row r="1233" spans="1:14" ht="16.5" thickBot="1" x14ac:dyDescent="0.3">
      <c r="A1233" s="62"/>
      <c r="B1233" s="697"/>
      <c r="C1233" s="695" t="str">
        <f t="shared" si="21"/>
        <v/>
      </c>
      <c r="D1233" s="696"/>
      <c r="E1233" s="694"/>
      <c r="F1233" s="1083"/>
      <c r="G1233" s="1083"/>
      <c r="H1233" s="1083"/>
      <c r="I1233" s="1083"/>
      <c r="J1233" s="1083"/>
      <c r="K1233" s="1083"/>
      <c r="L1233" s="1083"/>
      <c r="M1233" s="1083"/>
      <c r="N1233" s="1083"/>
    </row>
    <row r="1234" spans="1:14" ht="16.5" thickBot="1" x14ac:dyDescent="0.3">
      <c r="A1234" s="62"/>
      <c r="B1234" s="697"/>
      <c r="C1234" s="695" t="str">
        <f t="shared" si="21"/>
        <v/>
      </c>
      <c r="D1234" s="696"/>
      <c r="E1234" s="694"/>
      <c r="F1234" s="1083"/>
      <c r="G1234" s="1083"/>
      <c r="H1234" s="1083"/>
      <c r="I1234" s="1083"/>
      <c r="J1234" s="1083"/>
      <c r="K1234" s="1083"/>
      <c r="L1234" s="1083"/>
      <c r="M1234" s="1083"/>
      <c r="N1234" s="1083"/>
    </row>
    <row r="1235" spans="1:14" ht="16.5" thickBot="1" x14ac:dyDescent="0.3">
      <c r="A1235" s="62"/>
      <c r="B1235" s="697"/>
      <c r="C1235" s="695" t="str">
        <f t="shared" si="21"/>
        <v/>
      </c>
      <c r="D1235" s="696"/>
      <c r="E1235" s="694"/>
      <c r="F1235" s="1083"/>
      <c r="G1235" s="1083"/>
      <c r="H1235" s="1083"/>
      <c r="I1235" s="1083"/>
      <c r="J1235" s="1083"/>
      <c r="K1235" s="1083"/>
      <c r="L1235" s="1083"/>
      <c r="M1235" s="1083"/>
      <c r="N1235" s="1083"/>
    </row>
    <row r="1236" spans="1:14" ht="16.5" thickBot="1" x14ac:dyDescent="0.3">
      <c r="A1236" s="62"/>
      <c r="B1236" s="697"/>
      <c r="C1236" s="695" t="str">
        <f t="shared" si="21"/>
        <v/>
      </c>
      <c r="D1236" s="696"/>
      <c r="E1236" s="694"/>
      <c r="F1236" s="1083"/>
      <c r="G1236" s="1083"/>
      <c r="H1236" s="1083"/>
      <c r="I1236" s="1083"/>
      <c r="J1236" s="1083"/>
      <c r="K1236" s="1083"/>
      <c r="L1236" s="1083"/>
      <c r="M1236" s="1083"/>
      <c r="N1236" s="1083"/>
    </row>
    <row r="1237" spans="1:14" ht="16.5" thickBot="1" x14ac:dyDescent="0.3">
      <c r="A1237" s="62"/>
      <c r="B1237" s="697"/>
      <c r="C1237" s="695" t="str">
        <f t="shared" si="21"/>
        <v/>
      </c>
      <c r="D1237" s="696"/>
      <c r="E1237" s="694"/>
      <c r="F1237" s="1083"/>
      <c r="G1237" s="1083"/>
      <c r="H1237" s="1083"/>
      <c r="I1237" s="1083"/>
      <c r="J1237" s="1083"/>
      <c r="K1237" s="1083"/>
      <c r="L1237" s="1083"/>
      <c r="M1237" s="1083"/>
      <c r="N1237" s="1083"/>
    </row>
    <row r="1238" spans="1:14" ht="16.5" thickBot="1" x14ac:dyDescent="0.3">
      <c r="A1238" s="62"/>
      <c r="B1238" s="697"/>
      <c r="C1238" s="695" t="str">
        <f t="shared" si="21"/>
        <v/>
      </c>
      <c r="D1238" s="696"/>
      <c r="E1238" s="694"/>
      <c r="F1238" s="1083"/>
      <c r="G1238" s="1083"/>
      <c r="H1238" s="1083"/>
      <c r="I1238" s="1083"/>
      <c r="J1238" s="1083"/>
      <c r="K1238" s="1083"/>
      <c r="L1238" s="1083"/>
      <c r="M1238" s="1083"/>
      <c r="N1238" s="1083"/>
    </row>
    <row r="1239" spans="1:14" ht="16.5" thickBot="1" x14ac:dyDescent="0.3">
      <c r="A1239" s="62"/>
      <c r="B1239" s="697"/>
      <c r="C1239" s="695" t="str">
        <f t="shared" si="21"/>
        <v/>
      </c>
      <c r="D1239" s="696"/>
      <c r="E1239" s="694"/>
      <c r="F1239" s="1083"/>
      <c r="G1239" s="1083"/>
      <c r="H1239" s="1083"/>
      <c r="I1239" s="1083"/>
      <c r="J1239" s="1083"/>
      <c r="K1239" s="1083"/>
      <c r="L1239" s="1083"/>
      <c r="M1239" s="1083"/>
      <c r="N1239" s="1083"/>
    </row>
    <row r="1240" spans="1:14" ht="16.5" thickBot="1" x14ac:dyDescent="0.3">
      <c r="A1240" s="62"/>
      <c r="B1240" s="697"/>
      <c r="C1240" s="695" t="str">
        <f t="shared" si="21"/>
        <v/>
      </c>
      <c r="D1240" s="696"/>
      <c r="E1240" s="694"/>
      <c r="F1240" s="1083"/>
      <c r="G1240" s="1083"/>
      <c r="H1240" s="1083"/>
      <c r="I1240" s="1083"/>
      <c r="J1240" s="1083"/>
      <c r="K1240" s="1083"/>
      <c r="L1240" s="1083"/>
      <c r="M1240" s="1083"/>
      <c r="N1240" s="1083"/>
    </row>
    <row r="1241" spans="1:14" ht="16.5" thickBot="1" x14ac:dyDescent="0.3">
      <c r="A1241" s="62"/>
      <c r="B1241" s="697"/>
      <c r="C1241" s="695" t="str">
        <f t="shared" si="21"/>
        <v/>
      </c>
      <c r="D1241" s="696"/>
      <c r="E1241" s="694"/>
      <c r="F1241" s="1083"/>
      <c r="G1241" s="1083"/>
      <c r="H1241" s="1083"/>
      <c r="I1241" s="1083"/>
      <c r="J1241" s="1083"/>
      <c r="K1241" s="1083"/>
      <c r="L1241" s="1083"/>
      <c r="M1241" s="1083"/>
      <c r="N1241" s="1083"/>
    </row>
    <row r="1242" spans="1:14" ht="16.5" thickBot="1" x14ac:dyDescent="0.3">
      <c r="A1242" s="62"/>
      <c r="B1242" s="697"/>
      <c r="C1242" s="695" t="str">
        <f t="shared" si="21"/>
        <v/>
      </c>
      <c r="D1242" s="696"/>
      <c r="E1242" s="694"/>
      <c r="F1242" s="1083"/>
      <c r="G1242" s="1083"/>
      <c r="H1242" s="1083"/>
      <c r="I1242" s="1083"/>
      <c r="J1242" s="1083"/>
      <c r="K1242" s="1083"/>
      <c r="L1242" s="1083"/>
      <c r="M1242" s="1083"/>
      <c r="N1242" s="1083"/>
    </row>
    <row r="1243" spans="1:14" ht="16.5" thickBot="1" x14ac:dyDescent="0.3">
      <c r="A1243" s="62"/>
      <c r="B1243" s="697"/>
      <c r="C1243" s="695" t="str">
        <f t="shared" si="21"/>
        <v/>
      </c>
      <c r="D1243" s="696"/>
      <c r="E1243" s="694"/>
      <c r="F1243" s="1083"/>
      <c r="G1243" s="1083"/>
      <c r="H1243" s="1083"/>
      <c r="I1243" s="1083"/>
      <c r="J1243" s="1083"/>
      <c r="K1243" s="1083"/>
      <c r="L1243" s="1083"/>
      <c r="M1243" s="1083"/>
      <c r="N1243" s="1083"/>
    </row>
    <row r="1244" spans="1:14" ht="16.5" thickBot="1" x14ac:dyDescent="0.3">
      <c r="A1244" s="62"/>
      <c r="B1244" s="697"/>
      <c r="C1244" s="695" t="str">
        <f t="shared" si="21"/>
        <v/>
      </c>
      <c r="D1244" s="696"/>
      <c r="E1244" s="694"/>
      <c r="F1244" s="1083"/>
      <c r="G1244" s="1083"/>
      <c r="H1244" s="1083"/>
      <c r="I1244" s="1083"/>
      <c r="J1244" s="1083"/>
      <c r="K1244" s="1083"/>
      <c r="L1244" s="1083"/>
      <c r="M1244" s="1083"/>
      <c r="N1244" s="1083"/>
    </row>
    <row r="1245" spans="1:14" ht="16.5" thickBot="1" x14ac:dyDescent="0.3">
      <c r="A1245" s="62"/>
      <c r="B1245" s="697"/>
      <c r="C1245" s="695" t="str">
        <f t="shared" si="21"/>
        <v/>
      </c>
      <c r="D1245" s="696"/>
      <c r="E1245" s="694"/>
      <c r="F1245" s="1083"/>
      <c r="G1245" s="1083"/>
      <c r="H1245" s="1083"/>
      <c r="I1245" s="1083"/>
      <c r="J1245" s="1083"/>
      <c r="K1245" s="1083"/>
      <c r="L1245" s="1083"/>
      <c r="M1245" s="1083"/>
      <c r="N1245" s="1083"/>
    </row>
    <row r="1246" spans="1:14" ht="16.5" thickBot="1" x14ac:dyDescent="0.3">
      <c r="A1246" s="62"/>
      <c r="B1246" s="697"/>
      <c r="C1246" s="695" t="str">
        <f t="shared" si="21"/>
        <v/>
      </c>
      <c r="D1246" s="696"/>
      <c r="E1246" s="694"/>
      <c r="F1246" s="1083"/>
      <c r="G1246" s="1083"/>
      <c r="H1246" s="1083"/>
      <c r="I1246" s="1083"/>
      <c r="J1246" s="1083"/>
      <c r="K1246" s="1083"/>
      <c r="L1246" s="1083"/>
      <c r="M1246" s="1083"/>
      <c r="N1246" s="1083"/>
    </row>
    <row r="1247" spans="1:14" ht="16.5" thickBot="1" x14ac:dyDescent="0.3">
      <c r="A1247" s="62"/>
      <c r="B1247" s="697"/>
      <c r="C1247" s="695" t="str">
        <f t="shared" si="21"/>
        <v/>
      </c>
      <c r="D1247" s="696"/>
      <c r="E1247" s="694"/>
      <c r="F1247" s="1083"/>
      <c r="G1247" s="1083"/>
      <c r="H1247" s="1083"/>
      <c r="I1247" s="1083"/>
      <c r="J1247" s="1083"/>
      <c r="K1247" s="1083"/>
      <c r="L1247" s="1083"/>
      <c r="M1247" s="1083"/>
      <c r="N1247" s="1083"/>
    </row>
    <row r="1248" spans="1:14" ht="16.5" thickBot="1" x14ac:dyDescent="0.3">
      <c r="A1248" s="62"/>
      <c r="B1248" s="697"/>
      <c r="C1248" s="695" t="str">
        <f t="shared" si="21"/>
        <v/>
      </c>
      <c r="D1248" s="696"/>
      <c r="E1248" s="694"/>
      <c r="F1248" s="1083"/>
      <c r="G1248" s="1083"/>
      <c r="H1248" s="1083"/>
      <c r="I1248" s="1083"/>
      <c r="J1248" s="1083"/>
      <c r="K1248" s="1083"/>
      <c r="L1248" s="1083"/>
      <c r="M1248" s="1083"/>
      <c r="N1248" s="1083"/>
    </row>
    <row r="1249" spans="1:14" ht="16.5" thickBot="1" x14ac:dyDescent="0.3">
      <c r="A1249" s="62"/>
      <c r="B1249" s="697"/>
      <c r="C1249" s="695" t="str">
        <f t="shared" si="21"/>
        <v/>
      </c>
      <c r="D1249" s="696"/>
      <c r="E1249" s="694"/>
      <c r="F1249" s="1083"/>
      <c r="G1249" s="1083"/>
      <c r="H1249" s="1083"/>
      <c r="I1249" s="1083"/>
      <c r="J1249" s="1083"/>
      <c r="K1249" s="1083"/>
      <c r="L1249" s="1083"/>
      <c r="M1249" s="1083"/>
      <c r="N1249" s="1083"/>
    </row>
    <row r="1250" spans="1:14" ht="16.5" thickBot="1" x14ac:dyDescent="0.3">
      <c r="A1250" s="62"/>
      <c r="B1250" s="697"/>
      <c r="C1250" s="695" t="str">
        <f t="shared" si="21"/>
        <v/>
      </c>
      <c r="D1250" s="696"/>
      <c r="E1250" s="694"/>
      <c r="F1250" s="1083"/>
      <c r="G1250" s="1083"/>
      <c r="H1250" s="1083"/>
      <c r="I1250" s="1083"/>
      <c r="J1250" s="1083"/>
      <c r="K1250" s="1083"/>
      <c r="L1250" s="1083"/>
      <c r="M1250" s="1083"/>
      <c r="N1250" s="1083"/>
    </row>
    <row r="1251" spans="1:14" ht="16.5" thickBot="1" x14ac:dyDescent="0.3">
      <c r="A1251" s="62"/>
      <c r="B1251" s="697"/>
      <c r="C1251" s="695" t="str">
        <f t="shared" si="21"/>
        <v/>
      </c>
      <c r="D1251" s="696"/>
      <c r="E1251" s="694"/>
      <c r="F1251" s="1083"/>
      <c r="G1251" s="1083"/>
      <c r="H1251" s="1083"/>
      <c r="I1251" s="1083"/>
      <c r="J1251" s="1083"/>
      <c r="K1251" s="1083"/>
      <c r="L1251" s="1083"/>
      <c r="M1251" s="1083"/>
      <c r="N1251" s="1083"/>
    </row>
    <row r="1252" spans="1:14" ht="16.5" thickBot="1" x14ac:dyDescent="0.3">
      <c r="A1252" s="62"/>
      <c r="B1252" s="697"/>
      <c r="C1252" s="695" t="str">
        <f t="shared" si="21"/>
        <v/>
      </c>
      <c r="D1252" s="696"/>
      <c r="E1252" s="694"/>
      <c r="F1252" s="1083"/>
      <c r="G1252" s="1083"/>
      <c r="H1252" s="1083"/>
      <c r="I1252" s="1083"/>
      <c r="J1252" s="1083"/>
      <c r="K1252" s="1083"/>
      <c r="L1252" s="1083"/>
      <c r="M1252" s="1083"/>
      <c r="N1252" s="1083"/>
    </row>
    <row r="1253" spans="1:14" ht="16.5" thickBot="1" x14ac:dyDescent="0.3">
      <c r="A1253" s="62"/>
      <c r="B1253" s="697"/>
      <c r="C1253" s="695" t="str">
        <f t="shared" si="21"/>
        <v/>
      </c>
      <c r="D1253" s="696"/>
      <c r="E1253" s="694"/>
      <c r="F1253" s="1083"/>
      <c r="G1253" s="1083"/>
      <c r="H1253" s="1083"/>
      <c r="I1253" s="1083"/>
      <c r="J1253" s="1083"/>
      <c r="K1253" s="1083"/>
      <c r="L1253" s="1083"/>
      <c r="M1253" s="1083"/>
      <c r="N1253" s="1083"/>
    </row>
    <row r="1254" spans="1:14" ht="16.5" thickBot="1" x14ac:dyDescent="0.3">
      <c r="A1254" s="62"/>
      <c r="B1254" s="697"/>
      <c r="C1254" s="695" t="str">
        <f t="shared" si="21"/>
        <v/>
      </c>
      <c r="D1254" s="696"/>
      <c r="E1254" s="694"/>
      <c r="F1254" s="1083"/>
      <c r="G1254" s="1083"/>
      <c r="H1254" s="1083"/>
      <c r="I1254" s="1083"/>
      <c r="J1254" s="1083"/>
      <c r="K1254" s="1083"/>
      <c r="L1254" s="1083"/>
      <c r="M1254" s="1083"/>
      <c r="N1254" s="1083"/>
    </row>
    <row r="1255" spans="1:14" ht="16.5" thickBot="1" x14ac:dyDescent="0.3">
      <c r="A1255" s="62"/>
      <c r="B1255" s="697"/>
      <c r="C1255" s="695" t="str">
        <f t="shared" si="21"/>
        <v/>
      </c>
      <c r="D1255" s="696"/>
      <c r="E1255" s="694"/>
      <c r="F1255" s="1083"/>
      <c r="G1255" s="1083"/>
      <c r="H1255" s="1083"/>
      <c r="I1255" s="1083"/>
      <c r="J1255" s="1083"/>
      <c r="K1255" s="1083"/>
      <c r="L1255" s="1083"/>
      <c r="M1255" s="1083"/>
      <c r="N1255" s="1083"/>
    </row>
    <row r="1256" spans="1:14" ht="16.5" thickBot="1" x14ac:dyDescent="0.3">
      <c r="A1256" s="62"/>
      <c r="B1256" s="697"/>
      <c r="C1256" s="695" t="str">
        <f t="shared" si="21"/>
        <v/>
      </c>
      <c r="D1256" s="696"/>
      <c r="E1256" s="694"/>
      <c r="F1256" s="1083"/>
      <c r="G1256" s="1083"/>
      <c r="H1256" s="1083"/>
      <c r="I1256" s="1083"/>
      <c r="J1256" s="1083"/>
      <c r="K1256" s="1083"/>
      <c r="L1256" s="1083"/>
      <c r="M1256" s="1083"/>
      <c r="N1256" s="1083"/>
    </row>
    <row r="1257" spans="1:14" ht="16.5" thickBot="1" x14ac:dyDescent="0.3">
      <c r="A1257" s="62"/>
      <c r="B1257" s="697"/>
      <c r="C1257" s="695" t="str">
        <f t="shared" si="21"/>
        <v/>
      </c>
      <c r="D1257" s="696"/>
      <c r="E1257" s="694"/>
      <c r="F1257" s="1083"/>
      <c r="G1257" s="1083"/>
      <c r="H1257" s="1083"/>
      <c r="I1257" s="1083"/>
      <c r="J1257" s="1083"/>
      <c r="K1257" s="1083"/>
      <c r="L1257" s="1083"/>
      <c r="M1257" s="1083"/>
      <c r="N1257" s="1083"/>
    </row>
    <row r="1258" spans="1:14" ht="16.5" thickBot="1" x14ac:dyDescent="0.3">
      <c r="A1258" s="62"/>
      <c r="B1258" s="697"/>
      <c r="C1258" s="695" t="str">
        <f t="shared" si="21"/>
        <v/>
      </c>
      <c r="D1258" s="696"/>
      <c r="E1258" s="694"/>
      <c r="F1258" s="1083"/>
      <c r="G1258" s="1083"/>
      <c r="H1258" s="1083"/>
      <c r="I1258" s="1083"/>
      <c r="J1258" s="1083"/>
      <c r="K1258" s="1083"/>
      <c r="L1258" s="1083"/>
      <c r="M1258" s="1083"/>
      <c r="N1258" s="1083"/>
    </row>
    <row r="1259" spans="1:14" ht="16.5" thickBot="1" x14ac:dyDescent="0.3">
      <c r="A1259" s="62"/>
      <c r="B1259" s="697"/>
      <c r="C1259" s="695" t="str">
        <f t="shared" si="21"/>
        <v/>
      </c>
      <c r="D1259" s="696"/>
      <c r="E1259" s="694"/>
      <c r="F1259" s="1083"/>
      <c r="G1259" s="1083"/>
      <c r="H1259" s="1083"/>
      <c r="I1259" s="1083"/>
      <c r="J1259" s="1083"/>
      <c r="K1259" s="1083"/>
      <c r="L1259" s="1083"/>
      <c r="M1259" s="1083"/>
      <c r="N1259" s="1083"/>
    </row>
    <row r="1260" spans="1:14" ht="16.5" thickBot="1" x14ac:dyDescent="0.3">
      <c r="A1260" s="62"/>
      <c r="B1260" s="697"/>
      <c r="C1260" s="695" t="str">
        <f t="shared" si="21"/>
        <v/>
      </c>
      <c r="D1260" s="696"/>
      <c r="E1260" s="694"/>
      <c r="F1260" s="1083"/>
      <c r="G1260" s="1083"/>
      <c r="H1260" s="1083"/>
      <c r="I1260" s="1083"/>
      <c r="J1260" s="1083"/>
      <c r="K1260" s="1083"/>
      <c r="L1260" s="1083"/>
      <c r="M1260" s="1083"/>
      <c r="N1260" s="1083"/>
    </row>
    <row r="1261" spans="1:14" ht="16.5" thickBot="1" x14ac:dyDescent="0.3">
      <c r="A1261" s="62"/>
      <c r="B1261" s="697"/>
      <c r="C1261" s="695" t="str">
        <f t="shared" si="21"/>
        <v/>
      </c>
      <c r="D1261" s="696"/>
      <c r="E1261" s="694"/>
      <c r="F1261" s="1083"/>
      <c r="G1261" s="1083"/>
      <c r="H1261" s="1083"/>
      <c r="I1261" s="1083"/>
      <c r="J1261" s="1083"/>
      <c r="K1261" s="1083"/>
      <c r="L1261" s="1083"/>
      <c r="M1261" s="1083"/>
      <c r="N1261" s="1083"/>
    </row>
    <row r="1262" spans="1:14" ht="16.5" thickBot="1" x14ac:dyDescent="0.3">
      <c r="A1262" s="62"/>
      <c r="B1262" s="697"/>
      <c r="C1262" s="695" t="str">
        <f t="shared" si="21"/>
        <v/>
      </c>
      <c r="D1262" s="696"/>
      <c r="E1262" s="694"/>
      <c r="F1262" s="1083"/>
      <c r="G1262" s="1083"/>
      <c r="H1262" s="1083"/>
      <c r="I1262" s="1083"/>
      <c r="J1262" s="1083"/>
      <c r="K1262" s="1083"/>
      <c r="L1262" s="1083"/>
      <c r="M1262" s="1083"/>
      <c r="N1262" s="1083"/>
    </row>
    <row r="1263" spans="1:14" ht="16.5" thickBot="1" x14ac:dyDescent="0.3">
      <c r="A1263" s="62"/>
      <c r="B1263" s="697"/>
      <c r="C1263" s="695" t="str">
        <f t="shared" si="21"/>
        <v/>
      </c>
      <c r="D1263" s="696"/>
      <c r="E1263" s="694"/>
      <c r="F1263" s="1083"/>
      <c r="G1263" s="1083"/>
      <c r="H1263" s="1083"/>
      <c r="I1263" s="1083"/>
      <c r="J1263" s="1083"/>
      <c r="K1263" s="1083"/>
      <c r="L1263" s="1083"/>
      <c r="M1263" s="1083"/>
      <c r="N1263" s="1083"/>
    </row>
    <row r="1264" spans="1:14" ht="16.5" thickBot="1" x14ac:dyDescent="0.3">
      <c r="A1264" s="62"/>
      <c r="B1264" s="697"/>
      <c r="C1264" s="695" t="str">
        <f t="shared" si="21"/>
        <v/>
      </c>
      <c r="D1264" s="696"/>
      <c r="E1264" s="694"/>
      <c r="F1264" s="1083"/>
      <c r="G1264" s="1083"/>
      <c r="H1264" s="1083"/>
      <c r="I1264" s="1083"/>
      <c r="J1264" s="1083"/>
      <c r="K1264" s="1083"/>
      <c r="L1264" s="1083"/>
      <c r="M1264" s="1083"/>
      <c r="N1264" s="1083"/>
    </row>
    <row r="1265" spans="1:14" ht="16.5" thickBot="1" x14ac:dyDescent="0.3">
      <c r="A1265" s="62"/>
      <c r="B1265" s="697"/>
      <c r="C1265" s="695" t="str">
        <f t="shared" si="21"/>
        <v/>
      </c>
      <c r="D1265" s="696"/>
      <c r="E1265" s="694"/>
      <c r="F1265" s="1083"/>
      <c r="G1265" s="1083"/>
      <c r="H1265" s="1083"/>
      <c r="I1265" s="1083"/>
      <c r="J1265" s="1083"/>
      <c r="K1265" s="1083"/>
      <c r="L1265" s="1083"/>
      <c r="M1265" s="1083"/>
      <c r="N1265" s="1083"/>
    </row>
    <row r="1266" spans="1:14" ht="16.5" thickBot="1" x14ac:dyDescent="0.3">
      <c r="A1266" s="62"/>
      <c r="B1266" s="697"/>
      <c r="C1266" s="695" t="str">
        <f t="shared" si="21"/>
        <v/>
      </c>
      <c r="D1266" s="696"/>
      <c r="E1266" s="694"/>
      <c r="F1266" s="1083"/>
      <c r="G1266" s="1083"/>
      <c r="H1266" s="1083"/>
      <c r="I1266" s="1083"/>
      <c r="J1266" s="1083"/>
      <c r="K1266" s="1083"/>
      <c r="L1266" s="1083"/>
      <c r="M1266" s="1083"/>
      <c r="N1266" s="1083"/>
    </row>
    <row r="1267" spans="1:14" ht="16.5" thickBot="1" x14ac:dyDescent="0.3">
      <c r="A1267" s="62"/>
      <c r="B1267" s="697"/>
      <c r="C1267" s="695" t="str">
        <f t="shared" si="21"/>
        <v/>
      </c>
      <c r="D1267" s="696"/>
      <c r="E1267" s="694"/>
      <c r="F1267" s="1083"/>
      <c r="G1267" s="1083"/>
      <c r="H1267" s="1083"/>
      <c r="I1267" s="1083"/>
      <c r="J1267" s="1083"/>
      <c r="K1267" s="1083"/>
      <c r="L1267" s="1083"/>
      <c r="M1267" s="1083"/>
      <c r="N1267" s="1083"/>
    </row>
    <row r="1268" spans="1:14" ht="16.5" thickBot="1" x14ac:dyDescent="0.3">
      <c r="A1268" s="62"/>
      <c r="B1268" s="697"/>
      <c r="C1268" s="695" t="str">
        <f t="shared" si="21"/>
        <v/>
      </c>
      <c r="D1268" s="696"/>
      <c r="E1268" s="694"/>
      <c r="F1268" s="1083"/>
      <c r="G1268" s="1083"/>
      <c r="H1268" s="1083"/>
      <c r="I1268" s="1083"/>
      <c r="J1268" s="1083"/>
      <c r="K1268" s="1083"/>
      <c r="L1268" s="1083"/>
      <c r="M1268" s="1083"/>
      <c r="N1268" s="1083"/>
    </row>
    <row r="1269" spans="1:14" ht="16.5" thickBot="1" x14ac:dyDescent="0.3">
      <c r="A1269" s="62"/>
      <c r="B1269" s="697"/>
      <c r="C1269" s="695" t="str">
        <f t="shared" si="21"/>
        <v/>
      </c>
      <c r="D1269" s="696"/>
      <c r="E1269" s="694"/>
      <c r="F1269" s="1083"/>
      <c r="G1269" s="1083"/>
      <c r="H1269" s="1083"/>
      <c r="I1269" s="1083"/>
      <c r="J1269" s="1083"/>
      <c r="K1269" s="1083"/>
      <c r="L1269" s="1083"/>
      <c r="M1269" s="1083"/>
      <c r="N1269" s="1083"/>
    </row>
    <row r="1270" spans="1:14" ht="16.5" thickBot="1" x14ac:dyDescent="0.3">
      <c r="A1270" s="62"/>
      <c r="B1270" s="697"/>
      <c r="C1270" s="695" t="str">
        <f t="shared" si="21"/>
        <v/>
      </c>
      <c r="D1270" s="696"/>
      <c r="E1270" s="694"/>
      <c r="F1270" s="1083"/>
      <c r="G1270" s="1083"/>
      <c r="H1270" s="1083"/>
      <c r="I1270" s="1083"/>
      <c r="J1270" s="1083"/>
      <c r="K1270" s="1083"/>
      <c r="L1270" s="1083"/>
      <c r="M1270" s="1083"/>
      <c r="N1270" s="1083"/>
    </row>
    <row r="1271" spans="1:14" ht="16.5" thickBot="1" x14ac:dyDescent="0.3">
      <c r="A1271" s="62"/>
      <c r="B1271" s="697"/>
      <c r="C1271" s="695" t="str">
        <f t="shared" si="21"/>
        <v/>
      </c>
      <c r="D1271" s="696"/>
      <c r="E1271" s="694"/>
      <c r="F1271" s="1083"/>
      <c r="G1271" s="1083"/>
      <c r="H1271" s="1083"/>
      <c r="I1271" s="1083"/>
      <c r="J1271" s="1083"/>
      <c r="K1271" s="1083"/>
      <c r="L1271" s="1083"/>
      <c r="M1271" s="1083"/>
      <c r="N1271" s="1083"/>
    </row>
    <row r="1272" spans="1:14" ht="16.5" thickBot="1" x14ac:dyDescent="0.3">
      <c r="A1272" s="62"/>
      <c r="B1272" s="697"/>
      <c r="C1272" s="695" t="str">
        <f t="shared" si="21"/>
        <v/>
      </c>
      <c r="D1272" s="696"/>
      <c r="E1272" s="694"/>
      <c r="F1272" s="1083"/>
      <c r="G1272" s="1083"/>
      <c r="H1272" s="1083"/>
      <c r="I1272" s="1083"/>
      <c r="J1272" s="1083"/>
      <c r="K1272" s="1083"/>
      <c r="L1272" s="1083"/>
      <c r="M1272" s="1083"/>
      <c r="N1272" s="1083"/>
    </row>
    <row r="1273" spans="1:14" ht="16.5" thickBot="1" x14ac:dyDescent="0.3">
      <c r="A1273" s="62"/>
      <c r="B1273" s="697"/>
      <c r="C1273" s="695" t="str">
        <f t="shared" si="21"/>
        <v/>
      </c>
      <c r="D1273" s="696"/>
      <c r="E1273" s="694"/>
      <c r="F1273" s="1083"/>
      <c r="G1273" s="1083"/>
      <c r="H1273" s="1083"/>
      <c r="I1273" s="1083"/>
      <c r="J1273" s="1083"/>
      <c r="K1273" s="1083"/>
      <c r="L1273" s="1083"/>
      <c r="M1273" s="1083"/>
      <c r="N1273" s="1083"/>
    </row>
    <row r="1274" spans="1:14" ht="16.5" thickBot="1" x14ac:dyDescent="0.3">
      <c r="A1274" s="62"/>
      <c r="B1274" s="697"/>
      <c r="C1274" s="695" t="str">
        <f t="shared" si="21"/>
        <v/>
      </c>
      <c r="D1274" s="696"/>
      <c r="E1274" s="694"/>
      <c r="F1274" s="1083"/>
      <c r="G1274" s="1083"/>
      <c r="H1274" s="1083"/>
      <c r="I1274" s="1083"/>
      <c r="J1274" s="1083"/>
      <c r="K1274" s="1083"/>
      <c r="L1274" s="1083"/>
      <c r="M1274" s="1083"/>
      <c r="N1274" s="1083"/>
    </row>
    <row r="1275" spans="1:14" ht="16.5" thickBot="1" x14ac:dyDescent="0.3">
      <c r="A1275" s="62"/>
      <c r="B1275" s="697"/>
      <c r="C1275" s="695" t="str">
        <f t="shared" si="21"/>
        <v/>
      </c>
      <c r="D1275" s="696"/>
      <c r="E1275" s="694"/>
      <c r="F1275" s="1083"/>
      <c r="G1275" s="1083"/>
      <c r="H1275" s="1083"/>
      <c r="I1275" s="1083"/>
      <c r="J1275" s="1083"/>
      <c r="K1275" s="1083"/>
      <c r="L1275" s="1083"/>
      <c r="M1275" s="1083"/>
      <c r="N1275" s="1083"/>
    </row>
    <row r="1276" spans="1:14" ht="16.5" thickBot="1" x14ac:dyDescent="0.3">
      <c r="A1276" s="62"/>
      <c r="B1276" s="697"/>
      <c r="C1276" s="695" t="str">
        <f t="shared" si="21"/>
        <v/>
      </c>
      <c r="D1276" s="696"/>
      <c r="E1276" s="694"/>
      <c r="F1276" s="1083"/>
      <c r="G1276" s="1083"/>
      <c r="H1276" s="1083"/>
      <c r="I1276" s="1083"/>
      <c r="J1276" s="1083"/>
      <c r="K1276" s="1083"/>
      <c r="L1276" s="1083"/>
      <c r="M1276" s="1083"/>
      <c r="N1276" s="1083"/>
    </row>
    <row r="1277" spans="1:14" ht="16.5" thickBot="1" x14ac:dyDescent="0.3">
      <c r="A1277" s="62"/>
      <c r="B1277" s="697"/>
      <c r="C1277" s="695" t="str">
        <f t="shared" si="21"/>
        <v/>
      </c>
      <c r="D1277" s="696"/>
      <c r="E1277" s="694"/>
      <c r="F1277" s="1083"/>
      <c r="G1277" s="1083"/>
      <c r="H1277" s="1083"/>
      <c r="I1277" s="1083"/>
      <c r="J1277" s="1083"/>
      <c r="K1277" s="1083"/>
      <c r="L1277" s="1083"/>
      <c r="M1277" s="1083"/>
      <c r="N1277" s="1083"/>
    </row>
    <row r="1278" spans="1:14" ht="16.5" thickBot="1" x14ac:dyDescent="0.3">
      <c r="A1278" s="62"/>
      <c r="B1278" s="697"/>
      <c r="C1278" s="695" t="str">
        <f t="shared" si="21"/>
        <v/>
      </c>
      <c r="D1278" s="696"/>
      <c r="E1278" s="694"/>
      <c r="F1278" s="1083"/>
      <c r="G1278" s="1083"/>
      <c r="H1278" s="1083"/>
      <c r="I1278" s="1083"/>
      <c r="J1278" s="1083"/>
      <c r="K1278" s="1083"/>
      <c r="L1278" s="1083"/>
      <c r="M1278" s="1083"/>
      <c r="N1278" s="1083"/>
    </row>
    <row r="1279" spans="1:14" ht="16.5" thickBot="1" x14ac:dyDescent="0.3">
      <c r="A1279" s="62"/>
      <c r="B1279" s="697"/>
      <c r="C1279" s="695" t="str">
        <f t="shared" si="21"/>
        <v/>
      </c>
      <c r="D1279" s="696"/>
      <c r="E1279" s="694"/>
      <c r="F1279" s="1083"/>
      <c r="G1279" s="1083"/>
      <c r="H1279" s="1083"/>
      <c r="I1279" s="1083"/>
      <c r="J1279" s="1083"/>
      <c r="K1279" s="1083"/>
      <c r="L1279" s="1083"/>
      <c r="M1279" s="1083"/>
      <c r="N1279" s="1083"/>
    </row>
    <row r="1280" spans="1:14" ht="16.5" thickBot="1" x14ac:dyDescent="0.3">
      <c r="A1280" s="62"/>
      <c r="B1280" s="697"/>
      <c r="C1280" s="695" t="str">
        <f t="shared" si="21"/>
        <v/>
      </c>
      <c r="D1280" s="696"/>
      <c r="E1280" s="694"/>
      <c r="F1280" s="1083"/>
      <c r="G1280" s="1083"/>
      <c r="H1280" s="1083"/>
      <c r="I1280" s="1083"/>
      <c r="J1280" s="1083"/>
      <c r="K1280" s="1083"/>
      <c r="L1280" s="1083"/>
      <c r="M1280" s="1083"/>
      <c r="N1280" s="1083"/>
    </row>
    <row r="1281" spans="1:14" ht="16.5" thickBot="1" x14ac:dyDescent="0.3">
      <c r="A1281" s="62"/>
      <c r="B1281" s="697"/>
      <c r="C1281" s="695" t="str">
        <f t="shared" si="21"/>
        <v/>
      </c>
      <c r="D1281" s="696"/>
      <c r="E1281" s="694"/>
      <c r="F1281" s="1083"/>
      <c r="G1281" s="1083"/>
      <c r="H1281" s="1083"/>
      <c r="I1281" s="1083"/>
      <c r="J1281" s="1083"/>
      <c r="K1281" s="1083"/>
      <c r="L1281" s="1083"/>
      <c r="M1281" s="1083"/>
      <c r="N1281" s="1083"/>
    </row>
    <row r="1282" spans="1:14" ht="16.5" thickBot="1" x14ac:dyDescent="0.3">
      <c r="A1282" s="62"/>
      <c r="B1282" s="697"/>
      <c r="C1282" s="695" t="str">
        <f t="shared" si="21"/>
        <v/>
      </c>
      <c r="D1282" s="696"/>
      <c r="E1282" s="694"/>
      <c r="F1282" s="1083"/>
      <c r="G1282" s="1083"/>
      <c r="H1282" s="1083"/>
      <c r="I1282" s="1083"/>
      <c r="J1282" s="1083"/>
      <c r="K1282" s="1083"/>
      <c r="L1282" s="1083"/>
      <c r="M1282" s="1083"/>
      <c r="N1282" s="1083"/>
    </row>
    <row r="1283" spans="1:14" ht="16.5" thickBot="1" x14ac:dyDescent="0.3">
      <c r="A1283" s="62"/>
      <c r="B1283" s="697"/>
      <c r="C1283" s="695" t="str">
        <f t="shared" si="21"/>
        <v/>
      </c>
      <c r="D1283" s="696"/>
      <c r="E1283" s="694"/>
      <c r="F1283" s="1083"/>
      <c r="G1283" s="1083"/>
      <c r="H1283" s="1083"/>
      <c r="I1283" s="1083"/>
      <c r="J1283" s="1083"/>
      <c r="K1283" s="1083"/>
      <c r="L1283" s="1083"/>
      <c r="M1283" s="1083"/>
      <c r="N1283" s="1083"/>
    </row>
    <row r="1284" spans="1:14" ht="16.5" thickBot="1" x14ac:dyDescent="0.3">
      <c r="A1284" s="62"/>
      <c r="B1284" s="697"/>
      <c r="C1284" s="695" t="str">
        <f t="shared" si="21"/>
        <v/>
      </c>
      <c r="D1284" s="696"/>
      <c r="E1284" s="694"/>
      <c r="F1284" s="1083"/>
      <c r="G1284" s="1083"/>
      <c r="H1284" s="1083"/>
      <c r="I1284" s="1083"/>
      <c r="J1284" s="1083"/>
      <c r="K1284" s="1083"/>
      <c r="L1284" s="1083"/>
      <c r="M1284" s="1083"/>
      <c r="N1284" s="1083"/>
    </row>
    <row r="1285" spans="1:14" ht="16.5" thickBot="1" x14ac:dyDescent="0.3">
      <c r="A1285" s="62"/>
      <c r="B1285" s="697"/>
      <c r="C1285" s="695" t="str">
        <f t="shared" si="21"/>
        <v/>
      </c>
      <c r="D1285" s="696"/>
      <c r="E1285" s="694"/>
      <c r="F1285" s="1083"/>
      <c r="G1285" s="1083"/>
      <c r="H1285" s="1083"/>
      <c r="I1285" s="1083"/>
      <c r="J1285" s="1083"/>
      <c r="K1285" s="1083"/>
      <c r="L1285" s="1083"/>
      <c r="M1285" s="1083"/>
      <c r="N1285" s="1083"/>
    </row>
    <row r="1286" spans="1:14" ht="16.5" thickBot="1" x14ac:dyDescent="0.3">
      <c r="A1286" s="62"/>
      <c r="B1286" s="697"/>
      <c r="C1286" s="695" t="str">
        <f t="shared" si="21"/>
        <v/>
      </c>
      <c r="D1286" s="696"/>
      <c r="E1286" s="694"/>
      <c r="F1286" s="1083"/>
      <c r="G1286" s="1083"/>
      <c r="H1286" s="1083"/>
      <c r="I1286" s="1083"/>
      <c r="J1286" s="1083"/>
      <c r="K1286" s="1083"/>
      <c r="L1286" s="1083"/>
      <c r="M1286" s="1083"/>
      <c r="N1286" s="1083"/>
    </row>
    <row r="1287" spans="1:14" ht="16.5" thickBot="1" x14ac:dyDescent="0.3">
      <c r="A1287" s="62"/>
      <c r="B1287" s="697"/>
      <c r="C1287" s="695" t="str">
        <f t="shared" si="21"/>
        <v/>
      </c>
      <c r="D1287" s="696"/>
      <c r="E1287" s="694"/>
      <c r="F1287" s="1083"/>
      <c r="G1287" s="1083"/>
      <c r="H1287" s="1083"/>
      <c r="I1287" s="1083"/>
      <c r="J1287" s="1083"/>
      <c r="K1287" s="1083"/>
      <c r="L1287" s="1083"/>
      <c r="M1287" s="1083"/>
      <c r="N1287" s="1083"/>
    </row>
    <row r="1288" spans="1:14" ht="16.5" thickBot="1" x14ac:dyDescent="0.3">
      <c r="A1288" s="62"/>
      <c r="B1288" s="697"/>
      <c r="C1288" s="695" t="str">
        <f t="shared" si="21"/>
        <v/>
      </c>
      <c r="D1288" s="696"/>
      <c r="E1288" s="694"/>
      <c r="F1288" s="1083"/>
      <c r="G1288" s="1083"/>
      <c r="H1288" s="1083"/>
      <c r="I1288" s="1083"/>
      <c r="J1288" s="1083"/>
      <c r="K1288" s="1083"/>
      <c r="L1288" s="1083"/>
      <c r="M1288" s="1083"/>
      <c r="N1288" s="1083"/>
    </row>
    <row r="1289" spans="1:14" ht="16.5" thickBot="1" x14ac:dyDescent="0.3">
      <c r="A1289" s="62"/>
      <c r="B1289" s="697"/>
      <c r="C1289" s="695" t="str">
        <f t="shared" si="21"/>
        <v/>
      </c>
      <c r="D1289" s="696"/>
      <c r="E1289" s="694"/>
      <c r="F1289" s="1083"/>
      <c r="G1289" s="1083"/>
      <c r="H1289" s="1083"/>
      <c r="I1289" s="1083"/>
      <c r="J1289" s="1083"/>
      <c r="K1289" s="1083"/>
      <c r="L1289" s="1083"/>
      <c r="M1289" s="1083"/>
      <c r="N1289" s="1083"/>
    </row>
    <row r="1290" spans="1:14" ht="16.5" thickBot="1" x14ac:dyDescent="0.3">
      <c r="A1290" s="62"/>
      <c r="B1290" s="697"/>
      <c r="C1290" s="695" t="str">
        <f t="shared" si="21"/>
        <v/>
      </c>
      <c r="D1290" s="696"/>
      <c r="E1290" s="694"/>
      <c r="F1290" s="1083"/>
      <c r="G1290" s="1083"/>
      <c r="H1290" s="1083"/>
      <c r="I1290" s="1083"/>
      <c r="J1290" s="1083"/>
      <c r="K1290" s="1083"/>
      <c r="L1290" s="1083"/>
      <c r="M1290" s="1083"/>
      <c r="N1290" s="1083"/>
    </row>
    <row r="1291" spans="1:14" ht="16.5" thickBot="1" x14ac:dyDescent="0.3">
      <c r="A1291" s="62"/>
      <c r="B1291" s="697"/>
      <c r="C1291" s="695" t="str">
        <f t="shared" si="21"/>
        <v/>
      </c>
      <c r="D1291" s="696"/>
      <c r="E1291" s="694"/>
      <c r="F1291" s="1083"/>
      <c r="G1291" s="1083"/>
      <c r="H1291" s="1083"/>
      <c r="I1291" s="1083"/>
      <c r="J1291" s="1083"/>
      <c r="K1291" s="1083"/>
      <c r="L1291" s="1083"/>
      <c r="M1291" s="1083"/>
      <c r="N1291" s="1083"/>
    </row>
    <row r="1292" spans="1:14" ht="16.5" thickBot="1" x14ac:dyDescent="0.3">
      <c r="A1292" s="62"/>
      <c r="B1292" s="697"/>
      <c r="C1292" s="695" t="str">
        <f t="shared" ref="C1292:C1355" si="22">IF(B1292&gt;0, (B1292-B1291), "")</f>
        <v/>
      </c>
      <c r="D1292" s="696"/>
      <c r="E1292" s="694"/>
      <c r="F1292" s="1083"/>
      <c r="G1292" s="1083"/>
      <c r="H1292" s="1083"/>
      <c r="I1292" s="1083"/>
      <c r="J1292" s="1083"/>
      <c r="K1292" s="1083"/>
      <c r="L1292" s="1083"/>
      <c r="M1292" s="1083"/>
      <c r="N1292" s="1083"/>
    </row>
    <row r="1293" spans="1:14" ht="16.5" thickBot="1" x14ac:dyDescent="0.3">
      <c r="A1293" s="62"/>
      <c r="B1293" s="697"/>
      <c r="C1293" s="695" t="str">
        <f t="shared" si="22"/>
        <v/>
      </c>
      <c r="D1293" s="696"/>
      <c r="E1293" s="694"/>
      <c r="F1293" s="1083"/>
      <c r="G1293" s="1083"/>
      <c r="H1293" s="1083"/>
      <c r="I1293" s="1083"/>
      <c r="J1293" s="1083"/>
      <c r="K1293" s="1083"/>
      <c r="L1293" s="1083"/>
      <c r="M1293" s="1083"/>
      <c r="N1293" s="1083"/>
    </row>
    <row r="1294" spans="1:14" ht="16.5" thickBot="1" x14ac:dyDescent="0.3">
      <c r="A1294" s="62"/>
      <c r="B1294" s="697"/>
      <c r="C1294" s="695" t="str">
        <f t="shared" si="22"/>
        <v/>
      </c>
      <c r="D1294" s="696"/>
      <c r="E1294" s="694"/>
      <c r="F1294" s="1083"/>
      <c r="G1294" s="1083"/>
      <c r="H1294" s="1083"/>
      <c r="I1294" s="1083"/>
      <c r="J1294" s="1083"/>
      <c r="K1294" s="1083"/>
      <c r="L1294" s="1083"/>
      <c r="M1294" s="1083"/>
      <c r="N1294" s="1083"/>
    </row>
    <row r="1295" spans="1:14" ht="16.5" thickBot="1" x14ac:dyDescent="0.3">
      <c r="A1295" s="62"/>
      <c r="B1295" s="697"/>
      <c r="C1295" s="695" t="str">
        <f t="shared" si="22"/>
        <v/>
      </c>
      <c r="D1295" s="696"/>
      <c r="E1295" s="694"/>
      <c r="F1295" s="1083"/>
      <c r="G1295" s="1083"/>
      <c r="H1295" s="1083"/>
      <c r="I1295" s="1083"/>
      <c r="J1295" s="1083"/>
      <c r="K1295" s="1083"/>
      <c r="L1295" s="1083"/>
      <c r="M1295" s="1083"/>
      <c r="N1295" s="1083"/>
    </row>
    <row r="1296" spans="1:14" ht="16.5" thickBot="1" x14ac:dyDescent="0.3">
      <c r="A1296" s="62"/>
      <c r="B1296" s="697"/>
      <c r="C1296" s="695" t="str">
        <f t="shared" si="22"/>
        <v/>
      </c>
      <c r="D1296" s="696"/>
      <c r="E1296" s="694"/>
      <c r="F1296" s="1083"/>
      <c r="G1296" s="1083"/>
      <c r="H1296" s="1083"/>
      <c r="I1296" s="1083"/>
      <c r="J1296" s="1083"/>
      <c r="K1296" s="1083"/>
      <c r="L1296" s="1083"/>
      <c r="M1296" s="1083"/>
      <c r="N1296" s="1083"/>
    </row>
    <row r="1297" spans="1:14" ht="16.5" thickBot="1" x14ac:dyDescent="0.3">
      <c r="A1297" s="62"/>
      <c r="B1297" s="697"/>
      <c r="C1297" s="695" t="str">
        <f t="shared" si="22"/>
        <v/>
      </c>
      <c r="D1297" s="696"/>
      <c r="E1297" s="694"/>
      <c r="F1297" s="1083"/>
      <c r="G1297" s="1083"/>
      <c r="H1297" s="1083"/>
      <c r="I1297" s="1083"/>
      <c r="J1297" s="1083"/>
      <c r="K1297" s="1083"/>
      <c r="L1297" s="1083"/>
      <c r="M1297" s="1083"/>
      <c r="N1297" s="1083"/>
    </row>
    <row r="1298" spans="1:14" ht="16.5" thickBot="1" x14ac:dyDescent="0.3">
      <c r="A1298" s="62"/>
      <c r="B1298" s="697"/>
      <c r="C1298" s="695" t="str">
        <f t="shared" si="22"/>
        <v/>
      </c>
      <c r="D1298" s="696"/>
      <c r="E1298" s="694"/>
      <c r="F1298" s="1083"/>
      <c r="G1298" s="1083"/>
      <c r="H1298" s="1083"/>
      <c r="I1298" s="1083"/>
      <c r="J1298" s="1083"/>
      <c r="K1298" s="1083"/>
      <c r="L1298" s="1083"/>
      <c r="M1298" s="1083"/>
      <c r="N1298" s="1083"/>
    </row>
    <row r="1299" spans="1:14" ht="16.5" thickBot="1" x14ac:dyDescent="0.3">
      <c r="A1299" s="62"/>
      <c r="B1299" s="697"/>
      <c r="C1299" s="695" t="str">
        <f t="shared" si="22"/>
        <v/>
      </c>
      <c r="D1299" s="696"/>
      <c r="E1299" s="694"/>
      <c r="F1299" s="1083"/>
      <c r="G1299" s="1083"/>
      <c r="H1299" s="1083"/>
      <c r="I1299" s="1083"/>
      <c r="J1299" s="1083"/>
      <c r="K1299" s="1083"/>
      <c r="L1299" s="1083"/>
      <c r="M1299" s="1083"/>
      <c r="N1299" s="1083"/>
    </row>
    <row r="1300" spans="1:14" ht="16.5" thickBot="1" x14ac:dyDescent="0.3">
      <c r="A1300" s="62"/>
      <c r="B1300" s="697"/>
      <c r="C1300" s="695" t="str">
        <f t="shared" si="22"/>
        <v/>
      </c>
      <c r="D1300" s="696"/>
      <c r="E1300" s="694"/>
      <c r="F1300" s="1083"/>
      <c r="G1300" s="1083"/>
      <c r="H1300" s="1083"/>
      <c r="I1300" s="1083"/>
      <c r="J1300" s="1083"/>
      <c r="K1300" s="1083"/>
      <c r="L1300" s="1083"/>
      <c r="M1300" s="1083"/>
      <c r="N1300" s="1083"/>
    </row>
    <row r="1301" spans="1:14" ht="16.5" thickBot="1" x14ac:dyDescent="0.3">
      <c r="A1301" s="62"/>
      <c r="B1301" s="697"/>
      <c r="C1301" s="695" t="str">
        <f t="shared" si="22"/>
        <v/>
      </c>
      <c r="D1301" s="696"/>
      <c r="E1301" s="694"/>
      <c r="F1301" s="1083"/>
      <c r="G1301" s="1083"/>
      <c r="H1301" s="1083"/>
      <c r="I1301" s="1083"/>
      <c r="J1301" s="1083"/>
      <c r="K1301" s="1083"/>
      <c r="L1301" s="1083"/>
      <c r="M1301" s="1083"/>
      <c r="N1301" s="1083"/>
    </row>
    <row r="1302" spans="1:14" ht="16.5" thickBot="1" x14ac:dyDescent="0.3">
      <c r="A1302" s="62"/>
      <c r="B1302" s="697"/>
      <c r="C1302" s="695" t="str">
        <f t="shared" si="22"/>
        <v/>
      </c>
      <c r="D1302" s="696"/>
      <c r="E1302" s="694"/>
      <c r="F1302" s="1083"/>
      <c r="G1302" s="1083"/>
      <c r="H1302" s="1083"/>
      <c r="I1302" s="1083"/>
      <c r="J1302" s="1083"/>
      <c r="K1302" s="1083"/>
      <c r="L1302" s="1083"/>
      <c r="M1302" s="1083"/>
      <c r="N1302" s="1083"/>
    </row>
    <row r="1303" spans="1:14" ht="16.5" thickBot="1" x14ac:dyDescent="0.3">
      <c r="A1303" s="62"/>
      <c r="B1303" s="697"/>
      <c r="C1303" s="695" t="str">
        <f t="shared" si="22"/>
        <v/>
      </c>
      <c r="D1303" s="696"/>
      <c r="E1303" s="694"/>
      <c r="F1303" s="1083"/>
      <c r="G1303" s="1083"/>
      <c r="H1303" s="1083"/>
      <c r="I1303" s="1083"/>
      <c r="J1303" s="1083"/>
      <c r="K1303" s="1083"/>
      <c r="L1303" s="1083"/>
      <c r="M1303" s="1083"/>
      <c r="N1303" s="1083"/>
    </row>
    <row r="1304" spans="1:14" ht="16.5" thickBot="1" x14ac:dyDescent="0.3">
      <c r="A1304" s="62"/>
      <c r="B1304" s="697"/>
      <c r="C1304" s="695" t="str">
        <f t="shared" si="22"/>
        <v/>
      </c>
      <c r="D1304" s="696"/>
      <c r="E1304" s="694"/>
      <c r="F1304" s="1083"/>
      <c r="G1304" s="1083"/>
      <c r="H1304" s="1083"/>
      <c r="I1304" s="1083"/>
      <c r="J1304" s="1083"/>
      <c r="K1304" s="1083"/>
      <c r="L1304" s="1083"/>
      <c r="M1304" s="1083"/>
      <c r="N1304" s="1083"/>
    </row>
    <row r="1305" spans="1:14" ht="16.5" thickBot="1" x14ac:dyDescent="0.3">
      <c r="A1305" s="62"/>
      <c r="B1305" s="697"/>
      <c r="C1305" s="695" t="str">
        <f t="shared" si="22"/>
        <v/>
      </c>
      <c r="D1305" s="696"/>
      <c r="E1305" s="694"/>
      <c r="F1305" s="1083"/>
      <c r="G1305" s="1083"/>
      <c r="H1305" s="1083"/>
      <c r="I1305" s="1083"/>
      <c r="J1305" s="1083"/>
      <c r="K1305" s="1083"/>
      <c r="L1305" s="1083"/>
      <c r="M1305" s="1083"/>
      <c r="N1305" s="1083"/>
    </row>
    <row r="1306" spans="1:14" ht="16.5" thickBot="1" x14ac:dyDescent="0.3">
      <c r="A1306" s="62"/>
      <c r="B1306" s="697"/>
      <c r="C1306" s="695" t="str">
        <f t="shared" si="22"/>
        <v/>
      </c>
      <c r="D1306" s="696"/>
      <c r="E1306" s="694"/>
      <c r="F1306" s="1083"/>
      <c r="G1306" s="1083"/>
      <c r="H1306" s="1083"/>
      <c r="I1306" s="1083"/>
      <c r="J1306" s="1083"/>
      <c r="K1306" s="1083"/>
      <c r="L1306" s="1083"/>
      <c r="M1306" s="1083"/>
      <c r="N1306" s="1083"/>
    </row>
    <row r="1307" spans="1:14" ht="16.5" thickBot="1" x14ac:dyDescent="0.3">
      <c r="A1307" s="62"/>
      <c r="B1307" s="697"/>
      <c r="C1307" s="695" t="str">
        <f t="shared" si="22"/>
        <v/>
      </c>
      <c r="D1307" s="696"/>
      <c r="E1307" s="694"/>
      <c r="F1307" s="1083"/>
      <c r="G1307" s="1083"/>
      <c r="H1307" s="1083"/>
      <c r="I1307" s="1083"/>
      <c r="J1307" s="1083"/>
      <c r="K1307" s="1083"/>
      <c r="L1307" s="1083"/>
      <c r="M1307" s="1083"/>
      <c r="N1307" s="1083"/>
    </row>
    <row r="1308" spans="1:14" ht="16.5" thickBot="1" x14ac:dyDescent="0.3">
      <c r="A1308" s="62"/>
      <c r="B1308" s="697"/>
      <c r="C1308" s="695" t="str">
        <f t="shared" si="22"/>
        <v/>
      </c>
      <c r="D1308" s="696"/>
      <c r="E1308" s="694"/>
      <c r="F1308" s="1083"/>
      <c r="G1308" s="1083"/>
      <c r="H1308" s="1083"/>
      <c r="I1308" s="1083"/>
      <c r="J1308" s="1083"/>
      <c r="K1308" s="1083"/>
      <c r="L1308" s="1083"/>
      <c r="M1308" s="1083"/>
      <c r="N1308" s="1083"/>
    </row>
    <row r="1309" spans="1:14" ht="16.5" thickBot="1" x14ac:dyDescent="0.3">
      <c r="A1309" s="62"/>
      <c r="B1309" s="697"/>
      <c r="C1309" s="695" t="str">
        <f t="shared" si="22"/>
        <v/>
      </c>
      <c r="D1309" s="696"/>
      <c r="E1309" s="694"/>
      <c r="F1309" s="1083"/>
      <c r="G1309" s="1083"/>
      <c r="H1309" s="1083"/>
      <c r="I1309" s="1083"/>
      <c r="J1309" s="1083"/>
      <c r="K1309" s="1083"/>
      <c r="L1309" s="1083"/>
      <c r="M1309" s="1083"/>
      <c r="N1309" s="1083"/>
    </row>
    <row r="1310" spans="1:14" ht="16.5" thickBot="1" x14ac:dyDescent="0.3">
      <c r="A1310" s="62"/>
      <c r="B1310" s="697"/>
      <c r="C1310" s="695" t="str">
        <f t="shared" si="22"/>
        <v/>
      </c>
      <c r="D1310" s="696"/>
      <c r="E1310" s="694"/>
      <c r="F1310" s="1083"/>
      <c r="G1310" s="1083"/>
      <c r="H1310" s="1083"/>
      <c r="I1310" s="1083"/>
      <c r="J1310" s="1083"/>
      <c r="K1310" s="1083"/>
      <c r="L1310" s="1083"/>
      <c r="M1310" s="1083"/>
      <c r="N1310" s="1083"/>
    </row>
    <row r="1311" spans="1:14" ht="16.5" thickBot="1" x14ac:dyDescent="0.3">
      <c r="A1311" s="62"/>
      <c r="B1311" s="697"/>
      <c r="C1311" s="695" t="str">
        <f t="shared" si="22"/>
        <v/>
      </c>
      <c r="D1311" s="696"/>
      <c r="E1311" s="694"/>
      <c r="F1311" s="1083"/>
      <c r="G1311" s="1083"/>
      <c r="H1311" s="1083"/>
      <c r="I1311" s="1083"/>
      <c r="J1311" s="1083"/>
      <c r="K1311" s="1083"/>
      <c r="L1311" s="1083"/>
      <c r="M1311" s="1083"/>
      <c r="N1311" s="1083"/>
    </row>
    <row r="1312" spans="1:14" ht="16.5" thickBot="1" x14ac:dyDescent="0.3">
      <c r="A1312" s="62"/>
      <c r="B1312" s="697"/>
      <c r="C1312" s="695" t="str">
        <f t="shared" si="22"/>
        <v/>
      </c>
      <c r="D1312" s="696"/>
      <c r="E1312" s="694"/>
      <c r="F1312" s="1083"/>
      <c r="G1312" s="1083"/>
      <c r="H1312" s="1083"/>
      <c r="I1312" s="1083"/>
      <c r="J1312" s="1083"/>
      <c r="K1312" s="1083"/>
      <c r="L1312" s="1083"/>
      <c r="M1312" s="1083"/>
      <c r="N1312" s="1083"/>
    </row>
    <row r="1313" spans="1:14" ht="16.5" thickBot="1" x14ac:dyDescent="0.3">
      <c r="A1313" s="62"/>
      <c r="B1313" s="697"/>
      <c r="C1313" s="695" t="str">
        <f t="shared" si="22"/>
        <v/>
      </c>
      <c r="D1313" s="696"/>
      <c r="E1313" s="694"/>
      <c r="F1313" s="1083"/>
      <c r="G1313" s="1083"/>
      <c r="H1313" s="1083"/>
      <c r="I1313" s="1083"/>
      <c r="J1313" s="1083"/>
      <c r="K1313" s="1083"/>
      <c r="L1313" s="1083"/>
      <c r="M1313" s="1083"/>
      <c r="N1313" s="1083"/>
    </row>
    <row r="1314" spans="1:14" ht="16.5" thickBot="1" x14ac:dyDescent="0.3">
      <c r="A1314" s="62"/>
      <c r="B1314" s="697"/>
      <c r="C1314" s="695" t="str">
        <f t="shared" si="22"/>
        <v/>
      </c>
      <c r="D1314" s="696"/>
      <c r="E1314" s="694"/>
      <c r="F1314" s="1083"/>
      <c r="G1314" s="1083"/>
      <c r="H1314" s="1083"/>
      <c r="I1314" s="1083"/>
      <c r="J1314" s="1083"/>
      <c r="K1314" s="1083"/>
      <c r="L1314" s="1083"/>
      <c r="M1314" s="1083"/>
      <c r="N1314" s="1083"/>
    </row>
    <row r="1315" spans="1:14" ht="16.5" thickBot="1" x14ac:dyDescent="0.3">
      <c r="A1315" s="62"/>
      <c r="B1315" s="697"/>
      <c r="C1315" s="695" t="str">
        <f t="shared" si="22"/>
        <v/>
      </c>
      <c r="D1315" s="696"/>
      <c r="E1315" s="694"/>
      <c r="F1315" s="1083"/>
      <c r="G1315" s="1083"/>
      <c r="H1315" s="1083"/>
      <c r="I1315" s="1083"/>
      <c r="J1315" s="1083"/>
      <c r="K1315" s="1083"/>
      <c r="L1315" s="1083"/>
      <c r="M1315" s="1083"/>
      <c r="N1315" s="1083"/>
    </row>
    <row r="1316" spans="1:14" ht="16.5" thickBot="1" x14ac:dyDescent="0.3">
      <c r="A1316" s="62"/>
      <c r="B1316" s="697"/>
      <c r="C1316" s="695" t="str">
        <f t="shared" si="22"/>
        <v/>
      </c>
      <c r="D1316" s="696"/>
      <c r="E1316" s="694"/>
      <c r="F1316" s="1083"/>
      <c r="G1316" s="1083"/>
      <c r="H1316" s="1083"/>
      <c r="I1316" s="1083"/>
      <c r="J1316" s="1083"/>
      <c r="K1316" s="1083"/>
      <c r="L1316" s="1083"/>
      <c r="M1316" s="1083"/>
      <c r="N1316" s="1083"/>
    </row>
    <row r="1317" spans="1:14" ht="16.5" thickBot="1" x14ac:dyDescent="0.3">
      <c r="A1317" s="62"/>
      <c r="B1317" s="697"/>
      <c r="C1317" s="695" t="str">
        <f t="shared" si="22"/>
        <v/>
      </c>
      <c r="D1317" s="696"/>
      <c r="E1317" s="694"/>
      <c r="F1317" s="1083"/>
      <c r="G1317" s="1083"/>
      <c r="H1317" s="1083"/>
      <c r="I1317" s="1083"/>
      <c r="J1317" s="1083"/>
      <c r="K1317" s="1083"/>
      <c r="L1317" s="1083"/>
      <c r="M1317" s="1083"/>
      <c r="N1317" s="1083"/>
    </row>
    <row r="1318" spans="1:14" ht="16.5" thickBot="1" x14ac:dyDescent="0.3">
      <c r="A1318" s="62"/>
      <c r="B1318" s="697"/>
      <c r="C1318" s="695" t="str">
        <f t="shared" si="22"/>
        <v/>
      </c>
      <c r="D1318" s="696"/>
      <c r="E1318" s="694"/>
      <c r="F1318" s="1083"/>
      <c r="G1318" s="1083"/>
      <c r="H1318" s="1083"/>
      <c r="I1318" s="1083"/>
      <c r="J1318" s="1083"/>
      <c r="K1318" s="1083"/>
      <c r="L1318" s="1083"/>
      <c r="M1318" s="1083"/>
      <c r="N1318" s="1083"/>
    </row>
    <row r="1319" spans="1:14" ht="16.5" thickBot="1" x14ac:dyDescent="0.3">
      <c r="A1319" s="62"/>
      <c r="B1319" s="697"/>
      <c r="C1319" s="695" t="str">
        <f t="shared" si="22"/>
        <v/>
      </c>
      <c r="D1319" s="696"/>
      <c r="E1319" s="694"/>
      <c r="F1319" s="1083"/>
      <c r="G1319" s="1083"/>
      <c r="H1319" s="1083"/>
      <c r="I1319" s="1083"/>
      <c r="J1319" s="1083"/>
      <c r="K1319" s="1083"/>
      <c r="L1319" s="1083"/>
      <c r="M1319" s="1083"/>
      <c r="N1319" s="1083"/>
    </row>
    <row r="1320" spans="1:14" ht="16.5" thickBot="1" x14ac:dyDescent="0.3">
      <c r="A1320" s="62"/>
      <c r="B1320" s="697"/>
      <c r="C1320" s="695" t="str">
        <f t="shared" si="22"/>
        <v/>
      </c>
      <c r="D1320" s="696"/>
      <c r="E1320" s="694"/>
      <c r="F1320" s="1083"/>
      <c r="G1320" s="1083"/>
      <c r="H1320" s="1083"/>
      <c r="I1320" s="1083"/>
      <c r="J1320" s="1083"/>
      <c r="K1320" s="1083"/>
      <c r="L1320" s="1083"/>
      <c r="M1320" s="1083"/>
      <c r="N1320" s="1083"/>
    </row>
    <row r="1321" spans="1:14" ht="16.5" thickBot="1" x14ac:dyDescent="0.3">
      <c r="A1321" s="62"/>
      <c r="B1321" s="697"/>
      <c r="C1321" s="695" t="str">
        <f t="shared" si="22"/>
        <v/>
      </c>
      <c r="D1321" s="696"/>
      <c r="E1321" s="694"/>
      <c r="F1321" s="1083"/>
      <c r="G1321" s="1083"/>
      <c r="H1321" s="1083"/>
      <c r="I1321" s="1083"/>
      <c r="J1321" s="1083"/>
      <c r="K1321" s="1083"/>
      <c r="L1321" s="1083"/>
      <c r="M1321" s="1083"/>
      <c r="N1321" s="1083"/>
    </row>
    <row r="1322" spans="1:14" ht="16.5" thickBot="1" x14ac:dyDescent="0.3">
      <c r="A1322" s="62"/>
      <c r="B1322" s="697"/>
      <c r="C1322" s="695" t="str">
        <f t="shared" si="22"/>
        <v/>
      </c>
      <c r="D1322" s="696"/>
      <c r="E1322" s="694"/>
      <c r="F1322" s="1083"/>
      <c r="G1322" s="1083"/>
      <c r="H1322" s="1083"/>
      <c r="I1322" s="1083"/>
      <c r="J1322" s="1083"/>
      <c r="K1322" s="1083"/>
      <c r="L1322" s="1083"/>
      <c r="M1322" s="1083"/>
      <c r="N1322" s="1083"/>
    </row>
    <row r="1323" spans="1:14" ht="16.5" thickBot="1" x14ac:dyDescent="0.3">
      <c r="A1323" s="62"/>
      <c r="B1323" s="697"/>
      <c r="C1323" s="695" t="str">
        <f t="shared" si="22"/>
        <v/>
      </c>
      <c r="D1323" s="696"/>
      <c r="E1323" s="694"/>
      <c r="F1323" s="1083"/>
      <c r="G1323" s="1083"/>
      <c r="H1323" s="1083"/>
      <c r="I1323" s="1083"/>
      <c r="J1323" s="1083"/>
      <c r="K1323" s="1083"/>
      <c r="L1323" s="1083"/>
      <c r="M1323" s="1083"/>
      <c r="N1323" s="1083"/>
    </row>
    <row r="1324" spans="1:14" ht="16.5" thickBot="1" x14ac:dyDescent="0.3">
      <c r="A1324" s="62"/>
      <c r="B1324" s="697"/>
      <c r="C1324" s="695" t="str">
        <f t="shared" si="22"/>
        <v/>
      </c>
      <c r="D1324" s="696"/>
      <c r="E1324" s="694"/>
      <c r="F1324" s="1083"/>
      <c r="G1324" s="1083"/>
      <c r="H1324" s="1083"/>
      <c r="I1324" s="1083"/>
      <c r="J1324" s="1083"/>
      <c r="K1324" s="1083"/>
      <c r="L1324" s="1083"/>
      <c r="M1324" s="1083"/>
      <c r="N1324" s="1083"/>
    </row>
    <row r="1325" spans="1:14" ht="16.5" thickBot="1" x14ac:dyDescent="0.3">
      <c r="A1325" s="62"/>
      <c r="B1325" s="697"/>
      <c r="C1325" s="695" t="str">
        <f t="shared" si="22"/>
        <v/>
      </c>
      <c r="D1325" s="696"/>
      <c r="E1325" s="694"/>
      <c r="F1325" s="1083"/>
      <c r="G1325" s="1083"/>
      <c r="H1325" s="1083"/>
      <c r="I1325" s="1083"/>
      <c r="J1325" s="1083"/>
      <c r="K1325" s="1083"/>
      <c r="L1325" s="1083"/>
      <c r="M1325" s="1083"/>
      <c r="N1325" s="1083"/>
    </row>
    <row r="1326" spans="1:14" ht="16.5" thickBot="1" x14ac:dyDescent="0.3">
      <c r="A1326" s="62"/>
      <c r="B1326" s="697"/>
      <c r="C1326" s="695" t="str">
        <f t="shared" si="22"/>
        <v/>
      </c>
      <c r="D1326" s="696"/>
      <c r="E1326" s="694"/>
      <c r="F1326" s="1083"/>
      <c r="G1326" s="1083"/>
      <c r="H1326" s="1083"/>
      <c r="I1326" s="1083"/>
      <c r="J1326" s="1083"/>
      <c r="K1326" s="1083"/>
      <c r="L1326" s="1083"/>
      <c r="M1326" s="1083"/>
      <c r="N1326" s="1083"/>
    </row>
    <row r="1327" spans="1:14" ht="16.5" thickBot="1" x14ac:dyDescent="0.3">
      <c r="A1327" s="62"/>
      <c r="B1327" s="697"/>
      <c r="C1327" s="695" t="str">
        <f t="shared" si="22"/>
        <v/>
      </c>
      <c r="D1327" s="696"/>
      <c r="E1327" s="694"/>
      <c r="F1327" s="1083"/>
      <c r="G1327" s="1083"/>
      <c r="H1327" s="1083"/>
      <c r="I1327" s="1083"/>
      <c r="J1327" s="1083"/>
      <c r="K1327" s="1083"/>
      <c r="L1327" s="1083"/>
      <c r="M1327" s="1083"/>
      <c r="N1327" s="1083"/>
    </row>
    <row r="1328" spans="1:14" ht="16.5" thickBot="1" x14ac:dyDescent="0.3">
      <c r="A1328" s="62"/>
      <c r="B1328" s="697"/>
      <c r="C1328" s="695" t="str">
        <f t="shared" si="22"/>
        <v/>
      </c>
      <c r="D1328" s="696"/>
      <c r="E1328" s="694"/>
      <c r="F1328" s="1083"/>
      <c r="G1328" s="1083"/>
      <c r="H1328" s="1083"/>
      <c r="I1328" s="1083"/>
      <c r="J1328" s="1083"/>
      <c r="K1328" s="1083"/>
      <c r="L1328" s="1083"/>
      <c r="M1328" s="1083"/>
      <c r="N1328" s="1083"/>
    </row>
    <row r="1329" spans="1:14" ht="16.5" thickBot="1" x14ac:dyDescent="0.3">
      <c r="A1329" s="62"/>
      <c r="B1329" s="697"/>
      <c r="C1329" s="695" t="str">
        <f t="shared" si="22"/>
        <v/>
      </c>
      <c r="D1329" s="696"/>
      <c r="E1329" s="694"/>
      <c r="F1329" s="1083"/>
      <c r="G1329" s="1083"/>
      <c r="H1329" s="1083"/>
      <c r="I1329" s="1083"/>
      <c r="J1329" s="1083"/>
      <c r="K1329" s="1083"/>
      <c r="L1329" s="1083"/>
      <c r="M1329" s="1083"/>
      <c r="N1329" s="1083"/>
    </row>
    <row r="1330" spans="1:14" ht="16.5" thickBot="1" x14ac:dyDescent="0.3">
      <c r="A1330" s="62"/>
      <c r="B1330" s="697"/>
      <c r="C1330" s="695" t="str">
        <f t="shared" si="22"/>
        <v/>
      </c>
      <c r="D1330" s="696"/>
      <c r="E1330" s="694"/>
      <c r="F1330" s="1083"/>
      <c r="G1330" s="1083"/>
      <c r="H1330" s="1083"/>
      <c r="I1330" s="1083"/>
      <c r="J1330" s="1083"/>
      <c r="K1330" s="1083"/>
      <c r="L1330" s="1083"/>
      <c r="M1330" s="1083"/>
      <c r="N1330" s="1083"/>
    </row>
    <row r="1331" spans="1:14" ht="16.5" thickBot="1" x14ac:dyDescent="0.3">
      <c r="A1331" s="62"/>
      <c r="B1331" s="697"/>
      <c r="C1331" s="695" t="str">
        <f t="shared" si="22"/>
        <v/>
      </c>
      <c r="D1331" s="696"/>
      <c r="E1331" s="694"/>
      <c r="F1331" s="1083"/>
      <c r="G1331" s="1083"/>
      <c r="H1331" s="1083"/>
      <c r="I1331" s="1083"/>
      <c r="J1331" s="1083"/>
      <c r="K1331" s="1083"/>
      <c r="L1331" s="1083"/>
      <c r="M1331" s="1083"/>
      <c r="N1331" s="1083"/>
    </row>
    <row r="1332" spans="1:14" ht="16.5" thickBot="1" x14ac:dyDescent="0.3">
      <c r="A1332" s="62"/>
      <c r="B1332" s="697"/>
      <c r="C1332" s="695" t="str">
        <f t="shared" si="22"/>
        <v/>
      </c>
      <c r="D1332" s="696"/>
      <c r="E1332" s="694"/>
      <c r="F1332" s="1083"/>
      <c r="G1332" s="1083"/>
      <c r="H1332" s="1083"/>
      <c r="I1332" s="1083"/>
      <c r="J1332" s="1083"/>
      <c r="K1332" s="1083"/>
      <c r="L1332" s="1083"/>
      <c r="M1332" s="1083"/>
      <c r="N1332" s="1083"/>
    </row>
    <row r="1333" spans="1:14" ht="16.5" thickBot="1" x14ac:dyDescent="0.3">
      <c r="A1333" s="62"/>
      <c r="B1333" s="697"/>
      <c r="C1333" s="695" t="str">
        <f t="shared" si="22"/>
        <v/>
      </c>
      <c r="D1333" s="696"/>
      <c r="E1333" s="694"/>
      <c r="F1333" s="1083"/>
      <c r="G1333" s="1083"/>
      <c r="H1333" s="1083"/>
      <c r="I1333" s="1083"/>
      <c r="J1333" s="1083"/>
      <c r="K1333" s="1083"/>
      <c r="L1333" s="1083"/>
      <c r="M1333" s="1083"/>
      <c r="N1333" s="1083"/>
    </row>
    <row r="1334" spans="1:14" ht="16.5" thickBot="1" x14ac:dyDescent="0.3">
      <c r="A1334" s="62"/>
      <c r="B1334" s="697"/>
      <c r="C1334" s="695" t="str">
        <f t="shared" si="22"/>
        <v/>
      </c>
      <c r="D1334" s="696"/>
      <c r="E1334" s="694"/>
      <c r="F1334" s="1083"/>
      <c r="G1334" s="1083"/>
      <c r="H1334" s="1083"/>
      <c r="I1334" s="1083"/>
      <c r="J1334" s="1083"/>
      <c r="K1334" s="1083"/>
      <c r="L1334" s="1083"/>
      <c r="M1334" s="1083"/>
      <c r="N1334" s="1083"/>
    </row>
    <row r="1335" spans="1:14" ht="16.5" thickBot="1" x14ac:dyDescent="0.3">
      <c r="A1335" s="62"/>
      <c r="B1335" s="697"/>
      <c r="C1335" s="695" t="str">
        <f t="shared" si="22"/>
        <v/>
      </c>
      <c r="D1335" s="696"/>
      <c r="E1335" s="694"/>
      <c r="F1335" s="1083"/>
      <c r="G1335" s="1083"/>
      <c r="H1335" s="1083"/>
      <c r="I1335" s="1083"/>
      <c r="J1335" s="1083"/>
      <c r="K1335" s="1083"/>
      <c r="L1335" s="1083"/>
      <c r="M1335" s="1083"/>
      <c r="N1335" s="1083"/>
    </row>
    <row r="1336" spans="1:14" ht="16.5" thickBot="1" x14ac:dyDescent="0.3">
      <c r="A1336" s="62"/>
      <c r="B1336" s="697"/>
      <c r="C1336" s="695" t="str">
        <f t="shared" si="22"/>
        <v/>
      </c>
      <c r="D1336" s="696"/>
      <c r="E1336" s="694"/>
      <c r="F1336" s="1083"/>
      <c r="G1336" s="1083"/>
      <c r="H1336" s="1083"/>
      <c r="I1336" s="1083"/>
      <c r="J1336" s="1083"/>
      <c r="K1336" s="1083"/>
      <c r="L1336" s="1083"/>
      <c r="M1336" s="1083"/>
      <c r="N1336" s="1083"/>
    </row>
    <row r="1337" spans="1:14" ht="16.5" thickBot="1" x14ac:dyDescent="0.3">
      <c r="A1337" s="62"/>
      <c r="B1337" s="697"/>
      <c r="C1337" s="695" t="str">
        <f t="shared" si="22"/>
        <v/>
      </c>
      <c r="D1337" s="696"/>
      <c r="E1337" s="694"/>
      <c r="F1337" s="1083"/>
      <c r="G1337" s="1083"/>
      <c r="H1337" s="1083"/>
      <c r="I1337" s="1083"/>
      <c r="J1337" s="1083"/>
      <c r="K1337" s="1083"/>
      <c r="L1337" s="1083"/>
      <c r="M1337" s="1083"/>
      <c r="N1337" s="1083"/>
    </row>
    <row r="1338" spans="1:14" ht="16.5" thickBot="1" x14ac:dyDescent="0.3">
      <c r="A1338" s="62"/>
      <c r="B1338" s="697"/>
      <c r="C1338" s="695" t="str">
        <f t="shared" si="22"/>
        <v/>
      </c>
      <c r="D1338" s="696"/>
      <c r="E1338" s="694"/>
      <c r="F1338" s="1083"/>
      <c r="G1338" s="1083"/>
      <c r="H1338" s="1083"/>
      <c r="I1338" s="1083"/>
      <c r="J1338" s="1083"/>
      <c r="K1338" s="1083"/>
      <c r="L1338" s="1083"/>
      <c r="M1338" s="1083"/>
      <c r="N1338" s="1083"/>
    </row>
    <row r="1339" spans="1:14" ht="16.5" thickBot="1" x14ac:dyDescent="0.3">
      <c r="A1339" s="62"/>
      <c r="B1339" s="697"/>
      <c r="C1339" s="695" t="str">
        <f t="shared" si="22"/>
        <v/>
      </c>
      <c r="D1339" s="696"/>
      <c r="E1339" s="694"/>
      <c r="F1339" s="1083"/>
      <c r="G1339" s="1083"/>
      <c r="H1339" s="1083"/>
      <c r="I1339" s="1083"/>
      <c r="J1339" s="1083"/>
      <c r="K1339" s="1083"/>
      <c r="L1339" s="1083"/>
      <c r="M1339" s="1083"/>
      <c r="N1339" s="1083"/>
    </row>
    <row r="1340" spans="1:14" ht="16.5" thickBot="1" x14ac:dyDescent="0.3">
      <c r="A1340" s="62"/>
      <c r="B1340" s="697"/>
      <c r="C1340" s="695" t="str">
        <f t="shared" si="22"/>
        <v/>
      </c>
      <c r="D1340" s="696"/>
      <c r="E1340" s="694"/>
      <c r="F1340" s="1083"/>
      <c r="G1340" s="1083"/>
      <c r="H1340" s="1083"/>
      <c r="I1340" s="1083"/>
      <c r="J1340" s="1083"/>
      <c r="K1340" s="1083"/>
      <c r="L1340" s="1083"/>
      <c r="M1340" s="1083"/>
      <c r="N1340" s="1083"/>
    </row>
    <row r="1341" spans="1:14" ht="16.5" thickBot="1" x14ac:dyDescent="0.3">
      <c r="A1341" s="62"/>
      <c r="B1341" s="697"/>
      <c r="C1341" s="695" t="str">
        <f t="shared" si="22"/>
        <v/>
      </c>
      <c r="D1341" s="696"/>
      <c r="E1341" s="694"/>
      <c r="F1341" s="1083"/>
      <c r="G1341" s="1083"/>
      <c r="H1341" s="1083"/>
      <c r="I1341" s="1083"/>
      <c r="J1341" s="1083"/>
      <c r="K1341" s="1083"/>
      <c r="L1341" s="1083"/>
      <c r="M1341" s="1083"/>
      <c r="N1341" s="1083"/>
    </row>
    <row r="1342" spans="1:14" ht="16.5" thickBot="1" x14ac:dyDescent="0.3">
      <c r="A1342" s="62"/>
      <c r="B1342" s="697"/>
      <c r="C1342" s="695" t="str">
        <f t="shared" si="22"/>
        <v/>
      </c>
      <c r="D1342" s="696"/>
      <c r="E1342" s="694"/>
      <c r="F1342" s="1083"/>
      <c r="G1342" s="1083"/>
      <c r="H1342" s="1083"/>
      <c r="I1342" s="1083"/>
      <c r="J1342" s="1083"/>
      <c r="K1342" s="1083"/>
      <c r="L1342" s="1083"/>
      <c r="M1342" s="1083"/>
      <c r="N1342" s="1083"/>
    </row>
    <row r="1343" spans="1:14" ht="16.5" thickBot="1" x14ac:dyDescent="0.3">
      <c r="A1343" s="62"/>
      <c r="B1343" s="697"/>
      <c r="C1343" s="695" t="str">
        <f t="shared" si="22"/>
        <v/>
      </c>
      <c r="D1343" s="696"/>
      <c r="E1343" s="694"/>
      <c r="F1343" s="1083"/>
      <c r="G1343" s="1083"/>
      <c r="H1343" s="1083"/>
      <c r="I1343" s="1083"/>
      <c r="J1343" s="1083"/>
      <c r="K1343" s="1083"/>
      <c r="L1343" s="1083"/>
      <c r="M1343" s="1083"/>
      <c r="N1343" s="1083"/>
    </row>
    <row r="1344" spans="1:14" ht="16.5" thickBot="1" x14ac:dyDescent="0.3">
      <c r="A1344" s="62"/>
      <c r="B1344" s="697"/>
      <c r="C1344" s="695" t="str">
        <f t="shared" si="22"/>
        <v/>
      </c>
      <c r="D1344" s="696"/>
      <c r="E1344" s="694"/>
      <c r="F1344" s="1083"/>
      <c r="G1344" s="1083"/>
      <c r="H1344" s="1083"/>
      <c r="I1344" s="1083"/>
      <c r="J1344" s="1083"/>
      <c r="K1344" s="1083"/>
      <c r="L1344" s="1083"/>
      <c r="M1344" s="1083"/>
      <c r="N1344" s="1083"/>
    </row>
    <row r="1345" spans="1:14" ht="16.5" thickBot="1" x14ac:dyDescent="0.3">
      <c r="A1345" s="62"/>
      <c r="B1345" s="697"/>
      <c r="C1345" s="695" t="str">
        <f t="shared" si="22"/>
        <v/>
      </c>
      <c r="D1345" s="696"/>
      <c r="E1345" s="694"/>
      <c r="F1345" s="1083"/>
      <c r="G1345" s="1083"/>
      <c r="H1345" s="1083"/>
      <c r="I1345" s="1083"/>
      <c r="J1345" s="1083"/>
      <c r="K1345" s="1083"/>
      <c r="L1345" s="1083"/>
      <c r="M1345" s="1083"/>
      <c r="N1345" s="1083"/>
    </row>
    <row r="1346" spans="1:14" ht="16.5" thickBot="1" x14ac:dyDescent="0.3">
      <c r="A1346" s="62"/>
      <c r="B1346" s="697"/>
      <c r="C1346" s="695" t="str">
        <f t="shared" si="22"/>
        <v/>
      </c>
      <c r="D1346" s="696"/>
      <c r="E1346" s="694"/>
      <c r="F1346" s="1083"/>
      <c r="G1346" s="1083"/>
      <c r="H1346" s="1083"/>
      <c r="I1346" s="1083"/>
      <c r="J1346" s="1083"/>
      <c r="K1346" s="1083"/>
      <c r="L1346" s="1083"/>
      <c r="M1346" s="1083"/>
      <c r="N1346" s="1083"/>
    </row>
    <row r="1347" spans="1:14" ht="16.5" thickBot="1" x14ac:dyDescent="0.3">
      <c r="A1347" s="62"/>
      <c r="B1347" s="697"/>
      <c r="C1347" s="695" t="str">
        <f t="shared" si="22"/>
        <v/>
      </c>
      <c r="D1347" s="696"/>
      <c r="E1347" s="694"/>
      <c r="F1347" s="1083"/>
      <c r="G1347" s="1083"/>
      <c r="H1347" s="1083"/>
      <c r="I1347" s="1083"/>
      <c r="J1347" s="1083"/>
      <c r="K1347" s="1083"/>
      <c r="L1347" s="1083"/>
      <c r="M1347" s="1083"/>
      <c r="N1347" s="1083"/>
    </row>
    <row r="1348" spans="1:14" ht="16.5" thickBot="1" x14ac:dyDescent="0.3">
      <c r="A1348" s="62"/>
      <c r="B1348" s="697"/>
      <c r="C1348" s="695" t="str">
        <f t="shared" si="22"/>
        <v/>
      </c>
      <c r="D1348" s="696"/>
      <c r="E1348" s="694"/>
      <c r="F1348" s="1083"/>
      <c r="G1348" s="1083"/>
      <c r="H1348" s="1083"/>
      <c r="I1348" s="1083"/>
      <c r="J1348" s="1083"/>
      <c r="K1348" s="1083"/>
      <c r="L1348" s="1083"/>
      <c r="M1348" s="1083"/>
      <c r="N1348" s="1083"/>
    </row>
    <row r="1349" spans="1:14" ht="16.5" thickBot="1" x14ac:dyDescent="0.3">
      <c r="A1349" s="62"/>
      <c r="B1349" s="697"/>
      <c r="C1349" s="695" t="str">
        <f t="shared" si="22"/>
        <v/>
      </c>
      <c r="D1349" s="696"/>
      <c r="E1349" s="694"/>
      <c r="F1349" s="1083"/>
      <c r="G1349" s="1083"/>
      <c r="H1349" s="1083"/>
      <c r="I1349" s="1083"/>
      <c r="J1349" s="1083"/>
      <c r="K1349" s="1083"/>
      <c r="L1349" s="1083"/>
      <c r="M1349" s="1083"/>
      <c r="N1349" s="1083"/>
    </row>
    <row r="1350" spans="1:14" ht="16.5" thickBot="1" x14ac:dyDescent="0.3">
      <c r="A1350" s="62"/>
      <c r="B1350" s="697"/>
      <c r="C1350" s="695" t="str">
        <f t="shared" si="22"/>
        <v/>
      </c>
      <c r="D1350" s="696"/>
      <c r="E1350" s="694"/>
      <c r="F1350" s="1083"/>
      <c r="G1350" s="1083"/>
      <c r="H1350" s="1083"/>
      <c r="I1350" s="1083"/>
      <c r="J1350" s="1083"/>
      <c r="K1350" s="1083"/>
      <c r="L1350" s="1083"/>
      <c r="M1350" s="1083"/>
      <c r="N1350" s="1083"/>
    </row>
    <row r="1351" spans="1:14" ht="16.5" thickBot="1" x14ac:dyDescent="0.3">
      <c r="A1351" s="62"/>
      <c r="B1351" s="697"/>
      <c r="C1351" s="695" t="str">
        <f t="shared" si="22"/>
        <v/>
      </c>
      <c r="D1351" s="696"/>
      <c r="E1351" s="694"/>
      <c r="F1351" s="1083"/>
      <c r="G1351" s="1083"/>
      <c r="H1351" s="1083"/>
      <c r="I1351" s="1083"/>
      <c r="J1351" s="1083"/>
      <c r="K1351" s="1083"/>
      <c r="L1351" s="1083"/>
      <c r="M1351" s="1083"/>
      <c r="N1351" s="1083"/>
    </row>
    <row r="1352" spans="1:14" ht="16.5" thickBot="1" x14ac:dyDescent="0.3">
      <c r="A1352" s="62"/>
      <c r="B1352" s="697"/>
      <c r="C1352" s="695" t="str">
        <f t="shared" si="22"/>
        <v/>
      </c>
      <c r="D1352" s="696"/>
      <c r="E1352" s="694"/>
      <c r="F1352" s="1083"/>
      <c r="G1352" s="1083"/>
      <c r="H1352" s="1083"/>
      <c r="I1352" s="1083"/>
      <c r="J1352" s="1083"/>
      <c r="K1352" s="1083"/>
      <c r="L1352" s="1083"/>
      <c r="M1352" s="1083"/>
      <c r="N1352" s="1083"/>
    </row>
    <row r="1353" spans="1:14" ht="16.5" thickBot="1" x14ac:dyDescent="0.3">
      <c r="A1353" s="62"/>
      <c r="B1353" s="697"/>
      <c r="C1353" s="695" t="str">
        <f t="shared" si="22"/>
        <v/>
      </c>
      <c r="D1353" s="696"/>
      <c r="E1353" s="694"/>
      <c r="F1353" s="1083"/>
      <c r="G1353" s="1083"/>
      <c r="H1353" s="1083"/>
      <c r="I1353" s="1083"/>
      <c r="J1353" s="1083"/>
      <c r="K1353" s="1083"/>
      <c r="L1353" s="1083"/>
      <c r="M1353" s="1083"/>
      <c r="N1353" s="1083"/>
    </row>
    <row r="1354" spans="1:14" ht="16.5" thickBot="1" x14ac:dyDescent="0.3">
      <c r="A1354" s="62"/>
      <c r="B1354" s="697"/>
      <c r="C1354" s="695" t="str">
        <f t="shared" si="22"/>
        <v/>
      </c>
      <c r="D1354" s="696"/>
      <c r="E1354" s="694"/>
      <c r="F1354" s="1083"/>
      <c r="G1354" s="1083"/>
      <c r="H1354" s="1083"/>
      <c r="I1354" s="1083"/>
      <c r="J1354" s="1083"/>
      <c r="K1354" s="1083"/>
      <c r="L1354" s="1083"/>
      <c r="M1354" s="1083"/>
      <c r="N1354" s="1083"/>
    </row>
    <row r="1355" spans="1:14" ht="16.5" thickBot="1" x14ac:dyDescent="0.3">
      <c r="A1355" s="62"/>
      <c r="B1355" s="697"/>
      <c r="C1355" s="695" t="str">
        <f t="shared" si="22"/>
        <v/>
      </c>
      <c r="D1355" s="696"/>
      <c r="E1355" s="694"/>
      <c r="F1355" s="1083"/>
      <c r="G1355" s="1083"/>
      <c r="H1355" s="1083"/>
      <c r="I1355" s="1083"/>
      <c r="J1355" s="1083"/>
      <c r="K1355" s="1083"/>
      <c r="L1355" s="1083"/>
      <c r="M1355" s="1083"/>
      <c r="N1355" s="1083"/>
    </row>
    <row r="1356" spans="1:14" ht="16.5" thickBot="1" x14ac:dyDescent="0.3">
      <c r="A1356" s="62"/>
      <c r="B1356" s="697"/>
      <c r="C1356" s="695" t="str">
        <f t="shared" ref="C1356:C1363" si="23">IF(B1356&gt;0, (B1356-B1355), "")</f>
        <v/>
      </c>
      <c r="D1356" s="696"/>
      <c r="E1356" s="694"/>
      <c r="F1356" s="1083"/>
      <c r="G1356" s="1083"/>
      <c r="H1356" s="1083"/>
      <c r="I1356" s="1083"/>
      <c r="J1356" s="1083"/>
      <c r="K1356" s="1083"/>
      <c r="L1356" s="1083"/>
      <c r="M1356" s="1083"/>
      <c r="N1356" s="1083"/>
    </row>
    <row r="1357" spans="1:14" ht="16.5" thickBot="1" x14ac:dyDescent="0.3">
      <c r="A1357" s="62"/>
      <c r="B1357" s="697"/>
      <c r="C1357" s="695" t="str">
        <f t="shared" si="23"/>
        <v/>
      </c>
      <c r="D1357" s="696"/>
      <c r="E1357" s="694"/>
      <c r="F1357" s="1083"/>
      <c r="G1357" s="1083"/>
      <c r="H1357" s="1083"/>
      <c r="I1357" s="1083"/>
      <c r="J1357" s="1083"/>
      <c r="K1357" s="1083"/>
      <c r="L1357" s="1083"/>
      <c r="M1357" s="1083"/>
      <c r="N1357" s="1083"/>
    </row>
    <row r="1358" spans="1:14" ht="16.5" thickBot="1" x14ac:dyDescent="0.3">
      <c r="A1358" s="62"/>
      <c r="B1358" s="697"/>
      <c r="C1358" s="695" t="str">
        <f t="shared" si="23"/>
        <v/>
      </c>
      <c r="D1358" s="696"/>
      <c r="E1358" s="694"/>
      <c r="F1358" s="1083"/>
      <c r="G1358" s="1083"/>
      <c r="H1358" s="1083"/>
      <c r="I1358" s="1083"/>
      <c r="J1358" s="1083"/>
      <c r="K1358" s="1083"/>
      <c r="L1358" s="1083"/>
      <c r="M1358" s="1083"/>
      <c r="N1358" s="1083"/>
    </row>
    <row r="1359" spans="1:14" ht="16.5" thickBot="1" x14ac:dyDescent="0.3">
      <c r="A1359" s="62"/>
      <c r="B1359" s="697"/>
      <c r="C1359" s="695" t="str">
        <f t="shared" si="23"/>
        <v/>
      </c>
      <c r="D1359" s="696"/>
      <c r="E1359" s="694"/>
      <c r="F1359" s="1083"/>
      <c r="G1359" s="1083"/>
      <c r="H1359" s="1083"/>
      <c r="I1359" s="1083"/>
      <c r="J1359" s="1083"/>
      <c r="K1359" s="1083"/>
      <c r="L1359" s="1083"/>
      <c r="M1359" s="1083"/>
      <c r="N1359" s="1083"/>
    </row>
    <row r="1360" spans="1:14" ht="16.5" thickBot="1" x14ac:dyDescent="0.3">
      <c r="A1360" s="62"/>
      <c r="B1360" s="697"/>
      <c r="C1360" s="695" t="str">
        <f t="shared" si="23"/>
        <v/>
      </c>
      <c r="D1360" s="696"/>
      <c r="E1360" s="694"/>
      <c r="F1360" s="1083"/>
      <c r="G1360" s="1083"/>
      <c r="H1360" s="1083"/>
      <c r="I1360" s="1083"/>
      <c r="J1360" s="1083"/>
      <c r="K1360" s="1083"/>
      <c r="L1360" s="1083"/>
      <c r="M1360" s="1083"/>
      <c r="N1360" s="1083"/>
    </row>
    <row r="1361" spans="1:14" ht="16.5" thickBot="1" x14ac:dyDescent="0.3">
      <c r="A1361" s="62"/>
      <c r="B1361" s="697"/>
      <c r="C1361" s="695" t="str">
        <f t="shared" si="23"/>
        <v/>
      </c>
      <c r="D1361" s="696"/>
      <c r="E1361" s="694"/>
      <c r="F1361" s="1083"/>
      <c r="G1361" s="1083"/>
      <c r="H1361" s="1083"/>
      <c r="I1361" s="1083"/>
      <c r="J1361" s="1083"/>
      <c r="K1361" s="1083"/>
      <c r="L1361" s="1083"/>
      <c r="M1361" s="1083"/>
      <c r="N1361" s="1083"/>
    </row>
    <row r="1362" spans="1:14" ht="16.5" thickBot="1" x14ac:dyDescent="0.3">
      <c r="A1362" s="62"/>
      <c r="B1362" s="697"/>
      <c r="C1362" s="695" t="str">
        <f t="shared" si="23"/>
        <v/>
      </c>
      <c r="D1362" s="696"/>
      <c r="E1362" s="694"/>
      <c r="F1362" s="1083"/>
      <c r="G1362" s="1083"/>
      <c r="H1362" s="1083"/>
      <c r="I1362" s="1083"/>
      <c r="J1362" s="1083"/>
      <c r="K1362" s="1083"/>
      <c r="L1362" s="1083"/>
      <c r="M1362" s="1083"/>
      <c r="N1362" s="1083"/>
    </row>
    <row r="1363" spans="1:14" ht="16.5" thickBot="1" x14ac:dyDescent="0.3">
      <c r="A1363" s="62"/>
      <c r="B1363" s="697"/>
      <c r="C1363" s="695" t="str">
        <f t="shared" si="23"/>
        <v/>
      </c>
      <c r="D1363" s="696"/>
      <c r="E1363" s="694"/>
      <c r="F1363" s="1083"/>
      <c r="G1363" s="1083"/>
      <c r="H1363" s="1083"/>
      <c r="I1363" s="1083"/>
      <c r="J1363" s="1083"/>
      <c r="K1363" s="1083"/>
      <c r="L1363" s="1083"/>
      <c r="M1363" s="1083"/>
      <c r="N1363" s="1083"/>
    </row>
    <row r="1364" spans="1:14" ht="16.5" thickBot="1" x14ac:dyDescent="0.3">
      <c r="A1364" s="72"/>
      <c r="B1364" s="698"/>
      <c r="C1364" s="699"/>
      <c r="D1364" s="700"/>
      <c r="E1364" s="701"/>
      <c r="F1364" s="1083"/>
      <c r="G1364" s="1083"/>
      <c r="H1364" s="1083"/>
      <c r="I1364" s="1083"/>
      <c r="J1364" s="1083"/>
      <c r="K1364" s="1083"/>
      <c r="L1364" s="1083"/>
      <c r="M1364" s="1083"/>
      <c r="N1364" s="1083"/>
    </row>
    <row r="1365" spans="1:14" ht="16.5" thickBot="1" x14ac:dyDescent="0.3">
      <c r="A1365" s="69">
        <f>MAX(A11:A687)</f>
        <v>0</v>
      </c>
      <c r="B1365" s="702">
        <f>MAX(B11:B687)</f>
        <v>0</v>
      </c>
      <c r="C1365" s="702">
        <f>IFERROR(AVERAGE(#REF!), 0)</f>
        <v>0</v>
      </c>
      <c r="D1365" s="702"/>
      <c r="E1365" s="703"/>
      <c r="F1365" s="1084"/>
      <c r="G1365" s="1084"/>
      <c r="H1365" s="1084"/>
      <c r="I1365" s="1084"/>
      <c r="J1365" s="1084"/>
      <c r="K1365" s="1084"/>
      <c r="L1365" s="1084"/>
      <c r="M1365" s="1084"/>
      <c r="N1365" s="1084"/>
    </row>
    <row r="1366" spans="1:14" ht="15.75" x14ac:dyDescent="0.25">
      <c r="A1366" s="29" t="s">
        <v>20</v>
      </c>
      <c r="C1366" s="705">
        <f>MAX(C11:C687)</f>
        <v>0</v>
      </c>
      <c r="E1366" s="706"/>
      <c r="F1366" s="1085"/>
      <c r="G1366" s="1085"/>
      <c r="H1366" s="1085"/>
      <c r="I1366" s="1085"/>
      <c r="J1366" s="1085"/>
      <c r="K1366" s="1085"/>
      <c r="L1366" s="1085"/>
      <c r="M1366" s="1085"/>
      <c r="N1366" s="1085"/>
    </row>
    <row r="1367" spans="1:14" ht="15.75" x14ac:dyDescent="0.25">
      <c r="A1367" s="25"/>
      <c r="B1367" s="693"/>
      <c r="C1367" s="707"/>
      <c r="D1367" s="708"/>
      <c r="E1367" s="709"/>
      <c r="F1367" s="1086"/>
      <c r="G1367" s="1086"/>
      <c r="H1367" s="1086"/>
      <c r="I1367" s="1086"/>
      <c r="J1367" s="1086"/>
      <c r="K1367" s="1086"/>
      <c r="L1367" s="1086"/>
      <c r="M1367" s="1086"/>
      <c r="N1367" s="1086"/>
    </row>
    <row r="1368" spans="1:14" ht="15.75" x14ac:dyDescent="0.25">
      <c r="A1368" s="215"/>
      <c r="B1368" s="710"/>
      <c r="C1368" s="710"/>
      <c r="D1368" s="710"/>
      <c r="E1368" s="710"/>
      <c r="F1368" s="1086">
        <v>1</v>
      </c>
      <c r="G1368" s="1086"/>
      <c r="H1368" s="1086"/>
      <c r="I1368" s="1086"/>
      <c r="J1368" s="1086"/>
      <c r="K1368" s="1086"/>
      <c r="L1368" s="1086"/>
      <c r="M1368" s="1086"/>
      <c r="N1368" s="1086"/>
    </row>
    <row r="1369" spans="1:14" ht="15.75" x14ac:dyDescent="0.25">
      <c r="A1369" s="217"/>
      <c r="B1369" s="711"/>
      <c r="C1369" s="711"/>
      <c r="D1369" s="711"/>
      <c r="E1369" s="711"/>
    </row>
    <row r="1370" spans="1:14" ht="15.75" x14ac:dyDescent="0.25">
      <c r="A1370" s="217"/>
      <c r="B1370" s="711"/>
      <c r="C1370" s="711"/>
      <c r="D1370" s="711"/>
      <c r="E1370" s="711"/>
    </row>
    <row r="1371" spans="1:14" ht="15.75" x14ac:dyDescent="0.25">
      <c r="A1371" s="217"/>
      <c r="B1371" s="711"/>
      <c r="C1371" s="711"/>
      <c r="D1371" s="711"/>
      <c r="E1371" s="711"/>
    </row>
    <row r="1372" spans="1:14" ht="15.75" x14ac:dyDescent="0.25">
      <c r="A1372" s="215"/>
      <c r="B1372" s="712"/>
      <c r="C1372" s="712"/>
      <c r="D1372" s="712"/>
      <c r="E1372" s="712"/>
    </row>
    <row r="1373" spans="1:14" ht="15.75" x14ac:dyDescent="0.25">
      <c r="A1373" s="215"/>
      <c r="B1373" s="712"/>
      <c r="C1373" s="712"/>
      <c r="D1373" s="712"/>
      <c r="E1373" s="712"/>
    </row>
    <row r="1374" spans="1:14" ht="15.75" x14ac:dyDescent="0.25">
      <c r="A1374" s="215"/>
      <c r="B1374" s="712"/>
      <c r="C1374" s="712"/>
      <c r="D1374" s="712"/>
      <c r="E1374" s="712"/>
    </row>
    <row r="1375" spans="1:14" ht="15.75" x14ac:dyDescent="0.25">
      <c r="A1375" s="215"/>
      <c r="B1375" s="712"/>
      <c r="C1375" s="712"/>
      <c r="D1375" s="712"/>
      <c r="E1375" s="712"/>
    </row>
    <row r="1376" spans="1:14" ht="15.75" x14ac:dyDescent="0.25">
      <c r="A1376" s="215"/>
      <c r="B1376" s="712"/>
      <c r="C1376" s="712"/>
      <c r="D1376" s="712"/>
      <c r="E1376" s="712"/>
    </row>
    <row r="1377" spans="1:5" ht="15.75" x14ac:dyDescent="0.25">
      <c r="A1377" s="215"/>
      <c r="B1377" s="712"/>
      <c r="C1377" s="712"/>
      <c r="D1377" s="712"/>
      <c r="E1377" s="712"/>
    </row>
    <row r="1378" spans="1:5" ht="15.75" x14ac:dyDescent="0.25">
      <c r="A1378" s="215"/>
    </row>
    <row r="1379" spans="1:5" ht="15.75" x14ac:dyDescent="0.25">
      <c r="A1379" s="341" t="s">
        <v>12</v>
      </c>
      <c r="B1379" s="713"/>
      <c r="C1379" s="714"/>
      <c r="D1379" s="714"/>
      <c r="E1379" s="715"/>
    </row>
    <row r="1380" spans="1:5" ht="15.75" x14ac:dyDescent="0.25">
      <c r="A1380" s="251" t="s">
        <v>69</v>
      </c>
      <c r="B1380" s="1705" t="s">
        <v>18</v>
      </c>
      <c r="C1380" s="1705"/>
      <c r="D1380" s="716"/>
      <c r="E1380" s="717"/>
    </row>
    <row r="1381" spans="1:5" ht="15.75" x14ac:dyDescent="0.25">
      <c r="A1381" s="251" t="s">
        <v>70</v>
      </c>
      <c r="B1381" s="1689" t="e">
        <f>IF(B1382&lt;A1411,B1382,(IF(B1380=Lists!$C$2,A1411+8,A1411)))</f>
        <v>#N/A</v>
      </c>
      <c r="C1381" s="1689"/>
      <c r="D1381" s="714"/>
      <c r="E1381" s="714"/>
    </row>
    <row r="1382" spans="1:5" ht="33" x14ac:dyDescent="0.45">
      <c r="A1382" s="251" t="s">
        <v>71</v>
      </c>
      <c r="B1382" s="1690">
        <f>COUNTIF(B12:B1363,"&gt;0")</f>
        <v>0</v>
      </c>
      <c r="C1382" s="1690"/>
      <c r="D1382" s="718"/>
      <c r="E1382" s="718"/>
    </row>
    <row r="1383" spans="1:5" ht="15.75" x14ac:dyDescent="0.25">
      <c r="A1383" s="329" t="e">
        <f t="shared" ref="A1383:A1408" si="24">A1384-1</f>
        <v>#N/A</v>
      </c>
      <c r="B1383" s="719" t="e">
        <f t="shared" ref="B1383:B1409" si="25">VLOOKUP(A1383,$A$5:$E$1363, 2, FALSE)</f>
        <v>#N/A</v>
      </c>
      <c r="C1383" s="719" t="e">
        <f t="shared" ref="C1383:C1409" si="26">VLOOKUP(A1383,$A$5:$E$1363, 3, FALSE)</f>
        <v>#N/A</v>
      </c>
      <c r="D1383" s="720"/>
      <c r="E1383" s="720"/>
    </row>
    <row r="1384" spans="1:5" ht="15.75" x14ac:dyDescent="0.25">
      <c r="A1384" s="254" t="e">
        <f t="shared" si="24"/>
        <v>#N/A</v>
      </c>
      <c r="B1384" s="719" t="e">
        <f t="shared" si="25"/>
        <v>#N/A</v>
      </c>
      <c r="C1384" s="719" t="e">
        <f t="shared" si="26"/>
        <v>#N/A</v>
      </c>
      <c r="D1384" s="721"/>
      <c r="E1384" s="721"/>
    </row>
    <row r="1385" spans="1:5" ht="15.75" x14ac:dyDescent="0.25">
      <c r="A1385" s="254" t="e">
        <f t="shared" si="24"/>
        <v>#N/A</v>
      </c>
      <c r="B1385" s="719" t="e">
        <f t="shared" si="25"/>
        <v>#N/A</v>
      </c>
      <c r="C1385" s="719" t="e">
        <f t="shared" si="26"/>
        <v>#N/A</v>
      </c>
      <c r="D1385" s="721"/>
      <c r="E1385" s="721"/>
    </row>
    <row r="1386" spans="1:5" ht="15.75" x14ac:dyDescent="0.25">
      <c r="A1386" s="254" t="e">
        <f t="shared" si="24"/>
        <v>#N/A</v>
      </c>
      <c r="B1386" s="719" t="e">
        <f t="shared" si="25"/>
        <v>#N/A</v>
      </c>
      <c r="C1386" s="719" t="e">
        <f t="shared" si="26"/>
        <v>#N/A</v>
      </c>
      <c r="D1386" s="721"/>
      <c r="E1386" s="721"/>
    </row>
    <row r="1387" spans="1:5" ht="15.75" x14ac:dyDescent="0.25">
      <c r="A1387" s="254" t="e">
        <f t="shared" si="24"/>
        <v>#N/A</v>
      </c>
      <c r="B1387" s="719" t="e">
        <f t="shared" si="25"/>
        <v>#N/A</v>
      </c>
      <c r="C1387" s="719" t="e">
        <f t="shared" si="26"/>
        <v>#N/A</v>
      </c>
      <c r="D1387" s="721"/>
      <c r="E1387" s="721"/>
    </row>
    <row r="1388" spans="1:5" ht="15.75" x14ac:dyDescent="0.25">
      <c r="A1388" s="254" t="e">
        <f t="shared" si="24"/>
        <v>#N/A</v>
      </c>
      <c r="B1388" s="719" t="e">
        <f t="shared" si="25"/>
        <v>#N/A</v>
      </c>
      <c r="C1388" s="719" t="e">
        <f t="shared" si="26"/>
        <v>#N/A</v>
      </c>
      <c r="D1388" s="721"/>
      <c r="E1388" s="721"/>
    </row>
    <row r="1389" spans="1:5" ht="15.75" x14ac:dyDescent="0.25">
      <c r="A1389" s="254" t="e">
        <f t="shared" si="24"/>
        <v>#N/A</v>
      </c>
      <c r="B1389" s="719" t="e">
        <f t="shared" si="25"/>
        <v>#N/A</v>
      </c>
      <c r="C1389" s="719" t="e">
        <f t="shared" si="26"/>
        <v>#N/A</v>
      </c>
      <c r="D1389" s="721"/>
      <c r="E1389" s="721"/>
    </row>
    <row r="1390" spans="1:5" ht="15.75" x14ac:dyDescent="0.25">
      <c r="A1390" s="254" t="e">
        <f t="shared" si="24"/>
        <v>#N/A</v>
      </c>
      <c r="B1390" s="719" t="e">
        <f t="shared" si="25"/>
        <v>#N/A</v>
      </c>
      <c r="C1390" s="719" t="e">
        <f t="shared" si="26"/>
        <v>#N/A</v>
      </c>
      <c r="D1390" s="721"/>
      <c r="E1390" s="721"/>
    </row>
    <row r="1391" spans="1:5" ht="15.75" x14ac:dyDescent="0.25">
      <c r="A1391" s="254" t="e">
        <f t="shared" si="24"/>
        <v>#N/A</v>
      </c>
      <c r="B1391" s="719" t="e">
        <f t="shared" si="25"/>
        <v>#N/A</v>
      </c>
      <c r="C1391" s="719" t="e">
        <f t="shared" si="26"/>
        <v>#N/A</v>
      </c>
      <c r="D1391" s="721"/>
      <c r="E1391" s="721"/>
    </row>
    <row r="1392" spans="1:5" ht="15.75" x14ac:dyDescent="0.25">
      <c r="A1392" s="254" t="e">
        <f t="shared" si="24"/>
        <v>#N/A</v>
      </c>
      <c r="B1392" s="719" t="e">
        <f t="shared" si="25"/>
        <v>#N/A</v>
      </c>
      <c r="C1392" s="719" t="e">
        <f t="shared" si="26"/>
        <v>#N/A</v>
      </c>
      <c r="D1392" s="721"/>
      <c r="E1392" s="721"/>
    </row>
    <row r="1393" spans="1:5" ht="15.75" x14ac:dyDescent="0.25">
      <c r="A1393" s="254" t="e">
        <f t="shared" si="24"/>
        <v>#N/A</v>
      </c>
      <c r="B1393" s="719" t="e">
        <f t="shared" si="25"/>
        <v>#N/A</v>
      </c>
      <c r="C1393" s="719" t="e">
        <f t="shared" si="26"/>
        <v>#N/A</v>
      </c>
      <c r="D1393" s="721"/>
      <c r="E1393" s="721"/>
    </row>
    <row r="1394" spans="1:5" ht="15.75" x14ac:dyDescent="0.25">
      <c r="A1394" s="254" t="e">
        <f t="shared" si="24"/>
        <v>#N/A</v>
      </c>
      <c r="B1394" s="719" t="e">
        <f t="shared" si="25"/>
        <v>#N/A</v>
      </c>
      <c r="C1394" s="719" t="e">
        <f t="shared" si="26"/>
        <v>#N/A</v>
      </c>
      <c r="D1394" s="721"/>
      <c r="E1394" s="721"/>
    </row>
    <row r="1395" spans="1:5" ht="15.75" x14ac:dyDescent="0.25">
      <c r="A1395" s="254" t="e">
        <f t="shared" si="24"/>
        <v>#N/A</v>
      </c>
      <c r="B1395" s="719" t="e">
        <f t="shared" si="25"/>
        <v>#N/A</v>
      </c>
      <c r="C1395" s="719" t="e">
        <f t="shared" si="26"/>
        <v>#N/A</v>
      </c>
      <c r="D1395" s="721"/>
      <c r="E1395" s="721"/>
    </row>
    <row r="1396" spans="1:5" ht="15.75" x14ac:dyDescent="0.25">
      <c r="A1396" s="254" t="e">
        <f t="shared" si="24"/>
        <v>#N/A</v>
      </c>
      <c r="B1396" s="719" t="e">
        <f t="shared" si="25"/>
        <v>#N/A</v>
      </c>
      <c r="C1396" s="719" t="e">
        <f t="shared" si="26"/>
        <v>#N/A</v>
      </c>
      <c r="D1396" s="721"/>
      <c r="E1396" s="721"/>
    </row>
    <row r="1397" spans="1:5" ht="15.75" x14ac:dyDescent="0.25">
      <c r="A1397" s="254" t="e">
        <f t="shared" si="24"/>
        <v>#N/A</v>
      </c>
      <c r="B1397" s="719" t="e">
        <f t="shared" si="25"/>
        <v>#N/A</v>
      </c>
      <c r="C1397" s="719" t="e">
        <f t="shared" si="26"/>
        <v>#N/A</v>
      </c>
      <c r="D1397" s="721"/>
      <c r="E1397" s="721"/>
    </row>
    <row r="1398" spans="1:5" ht="15.75" x14ac:dyDescent="0.25">
      <c r="A1398" s="254" t="e">
        <f t="shared" si="24"/>
        <v>#N/A</v>
      </c>
      <c r="B1398" s="719" t="e">
        <f t="shared" si="25"/>
        <v>#N/A</v>
      </c>
      <c r="C1398" s="719" t="e">
        <f t="shared" si="26"/>
        <v>#N/A</v>
      </c>
      <c r="D1398" s="721"/>
      <c r="E1398" s="721"/>
    </row>
    <row r="1399" spans="1:5" ht="15.75" x14ac:dyDescent="0.25">
      <c r="A1399" s="254" t="e">
        <f t="shared" si="24"/>
        <v>#N/A</v>
      </c>
      <c r="B1399" s="719" t="e">
        <f t="shared" si="25"/>
        <v>#N/A</v>
      </c>
      <c r="C1399" s="719" t="e">
        <f t="shared" si="26"/>
        <v>#N/A</v>
      </c>
      <c r="D1399" s="721"/>
      <c r="E1399" s="721"/>
    </row>
    <row r="1400" spans="1:5" ht="15.75" x14ac:dyDescent="0.25">
      <c r="A1400" s="254" t="e">
        <f t="shared" si="24"/>
        <v>#N/A</v>
      </c>
      <c r="B1400" s="719" t="e">
        <f t="shared" si="25"/>
        <v>#N/A</v>
      </c>
      <c r="C1400" s="719" t="e">
        <f t="shared" si="26"/>
        <v>#N/A</v>
      </c>
      <c r="D1400" s="721"/>
      <c r="E1400" s="721"/>
    </row>
    <row r="1401" spans="1:5" ht="15.75" x14ac:dyDescent="0.25">
      <c r="A1401" s="254" t="e">
        <f t="shared" si="24"/>
        <v>#N/A</v>
      </c>
      <c r="B1401" s="719" t="e">
        <f t="shared" si="25"/>
        <v>#N/A</v>
      </c>
      <c r="C1401" s="719" t="e">
        <f t="shared" si="26"/>
        <v>#N/A</v>
      </c>
      <c r="D1401" s="721"/>
      <c r="E1401" s="721"/>
    </row>
    <row r="1402" spans="1:5" ht="15.75" x14ac:dyDescent="0.25">
      <c r="A1402" s="254" t="e">
        <f t="shared" si="24"/>
        <v>#N/A</v>
      </c>
      <c r="B1402" s="719" t="e">
        <f t="shared" si="25"/>
        <v>#N/A</v>
      </c>
      <c r="C1402" s="719" t="e">
        <f t="shared" si="26"/>
        <v>#N/A</v>
      </c>
      <c r="D1402" s="721"/>
      <c r="E1402" s="721"/>
    </row>
    <row r="1403" spans="1:5" ht="15.75" x14ac:dyDescent="0.25">
      <c r="A1403" s="254" t="e">
        <f t="shared" si="24"/>
        <v>#N/A</v>
      </c>
      <c r="B1403" s="719" t="e">
        <f t="shared" si="25"/>
        <v>#N/A</v>
      </c>
      <c r="C1403" s="719" t="e">
        <f t="shared" si="26"/>
        <v>#N/A</v>
      </c>
      <c r="D1403" s="721"/>
      <c r="E1403" s="721"/>
    </row>
    <row r="1404" spans="1:5" ht="15.75" x14ac:dyDescent="0.25">
      <c r="A1404" s="254" t="e">
        <f t="shared" si="24"/>
        <v>#N/A</v>
      </c>
      <c r="B1404" s="719" t="e">
        <f t="shared" si="25"/>
        <v>#N/A</v>
      </c>
      <c r="C1404" s="719" t="e">
        <f t="shared" si="26"/>
        <v>#N/A</v>
      </c>
      <c r="D1404" s="721"/>
      <c r="E1404" s="721"/>
    </row>
    <row r="1405" spans="1:5" ht="15.75" x14ac:dyDescent="0.25">
      <c r="A1405" s="254" t="e">
        <f t="shared" si="24"/>
        <v>#N/A</v>
      </c>
      <c r="B1405" s="719" t="e">
        <f t="shared" si="25"/>
        <v>#N/A</v>
      </c>
      <c r="C1405" s="719" t="e">
        <f t="shared" si="26"/>
        <v>#N/A</v>
      </c>
      <c r="D1405" s="721"/>
      <c r="E1405" s="721"/>
    </row>
    <row r="1406" spans="1:5" ht="15.75" x14ac:dyDescent="0.25">
      <c r="A1406" s="254" t="e">
        <f t="shared" si="24"/>
        <v>#N/A</v>
      </c>
      <c r="B1406" s="719" t="e">
        <f t="shared" si="25"/>
        <v>#N/A</v>
      </c>
      <c r="C1406" s="719" t="e">
        <f t="shared" si="26"/>
        <v>#N/A</v>
      </c>
      <c r="D1406" s="721"/>
      <c r="E1406" s="721"/>
    </row>
    <row r="1407" spans="1:5" ht="15.75" x14ac:dyDescent="0.25">
      <c r="A1407" s="254" t="e">
        <f t="shared" si="24"/>
        <v>#N/A</v>
      </c>
      <c r="B1407" s="719" t="e">
        <f t="shared" si="25"/>
        <v>#N/A</v>
      </c>
      <c r="C1407" s="719" t="e">
        <f t="shared" si="26"/>
        <v>#N/A</v>
      </c>
      <c r="D1407" s="721"/>
      <c r="E1407" s="721"/>
    </row>
    <row r="1408" spans="1:5" ht="15.75" x14ac:dyDescent="0.25">
      <c r="A1408" s="254" t="e">
        <f t="shared" si="24"/>
        <v>#N/A</v>
      </c>
      <c r="B1408" s="719" t="e">
        <f t="shared" si="25"/>
        <v>#N/A</v>
      </c>
      <c r="C1408" s="719" t="e">
        <f t="shared" si="26"/>
        <v>#N/A</v>
      </c>
      <c r="D1408" s="721"/>
      <c r="E1408" s="721"/>
    </row>
    <row r="1409" spans="1:5" ht="15.75" x14ac:dyDescent="0.25">
      <c r="A1409" s="254" t="e">
        <f>A1410-1</f>
        <v>#N/A</v>
      </c>
      <c r="B1409" s="719" t="e">
        <f t="shared" si="25"/>
        <v>#N/A</v>
      </c>
      <c r="C1409" s="719" t="e">
        <f t="shared" si="26"/>
        <v>#N/A</v>
      </c>
      <c r="D1409" s="721"/>
      <c r="E1409" s="721"/>
    </row>
    <row r="1410" spans="1:5" ht="15.75" x14ac:dyDescent="0.25">
      <c r="A1410" s="254" t="e">
        <f>VLOOKUP(A1365,A11:A1363,1)</f>
        <v>#N/A</v>
      </c>
      <c r="B1410" s="719" t="e">
        <f>VLOOKUP(A1410,$A$5:$E$1363, 2, FALSE)</f>
        <v>#N/A</v>
      </c>
      <c r="C1410" s="719" t="e">
        <f>VLOOKUP(A1410,$A$5:$E$1363, 3, FALSE)</f>
        <v>#N/A</v>
      </c>
      <c r="D1410" s="721"/>
      <c r="E1410" s="721"/>
    </row>
    <row r="1411" spans="1:5" ht="18" x14ac:dyDescent="0.25">
      <c r="A1411" s="257" t="e">
        <f>NETWORKDAYS(A1383,A1410,Holidays!$A$2:$A$36)</f>
        <v>#N/A</v>
      </c>
      <c r="B1411" s="722" t="e">
        <f>MAX(B1383:B1410)</f>
        <v>#N/A</v>
      </c>
      <c r="C1411" s="722" t="e">
        <f>SUMIF(C1383:C1410,"&lt;&gt;#N/A")/B1381</f>
        <v>#N/A</v>
      </c>
      <c r="D1411" s="723"/>
      <c r="E1411" s="723"/>
    </row>
  </sheetData>
  <mergeCells count="14">
    <mergeCell ref="A4:A9"/>
    <mergeCell ref="B4:C4"/>
    <mergeCell ref="B9:C9"/>
    <mergeCell ref="D9:E9"/>
    <mergeCell ref="B1380:C1380"/>
    <mergeCell ref="F9:I9"/>
    <mergeCell ref="K9:N9"/>
    <mergeCell ref="B1381:C1381"/>
    <mergeCell ref="B1382:C1382"/>
    <mergeCell ref="B1:E1"/>
    <mergeCell ref="B2:C2"/>
    <mergeCell ref="D2:E2"/>
    <mergeCell ref="B3:C3"/>
    <mergeCell ref="D3:E3"/>
  </mergeCells>
  <phoneticPr fontId="54" type="noConversion"/>
  <dataValidations count="3">
    <dataValidation type="list" allowBlank="1" showInputMessage="1" showErrorMessage="1" sqref="B1380:C1380">
      <formula1>Weekends</formula1>
    </dataValidation>
    <dataValidation type="list" allowBlank="1" showInputMessage="1" showErrorMessage="1" sqref="B4">
      <formula1>Cells</formula1>
    </dataValidation>
    <dataValidation type="list" allowBlank="1" showInputMessage="1" showErrorMessage="1" sqref="D11:D1364">
      <formula1>StatusList</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5601" r:id="rId4" name="Button 1">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25602" r:id="rId5" name="Button 2">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25603" r:id="rId6" name="Button 3">
              <controlPr defaultSize="0" print="0" autoFill="0" autoPict="0" macro="[0]!Check15">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25604" r:id="rId7" name="Button 4">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25605" r:id="rId8" name="Button 5">
              <controlPr defaultSize="0" print="0" autoFill="0" autoPict="0" macro="[0]!LatestDate">
                <anchor moveWithCells="1" sizeWithCells="1">
                  <from>
                    <xdr:col>0</xdr:col>
                    <xdr:colOff>723900</xdr:colOff>
                    <xdr:row>8</xdr:row>
                    <xdr:rowOff>38100</xdr:rowOff>
                  </from>
                  <to>
                    <xdr:col>0</xdr:col>
                    <xdr:colOff>2552700</xdr:colOff>
                    <xdr:row>8</xdr:row>
                    <xdr:rowOff>257175</xdr:rowOff>
                  </to>
                </anchor>
              </controlPr>
            </control>
          </mc:Choice>
        </mc:AlternateContent>
        <mc:AlternateContent xmlns:mc="http://schemas.openxmlformats.org/markup-compatibility/2006">
          <mc:Choice Requires="x14">
            <control shapeId="25606" r:id="rId9" name="Button 6">
              <controlPr defaultSize="0" print="0" autoFill="0" autoPict="0" macro="[0]!FillDate">
                <anchor moveWithCells="1" sizeWithCells="1">
                  <from>
                    <xdr:col>0</xdr:col>
                    <xdr:colOff>133350</xdr:colOff>
                    <xdr:row>3</xdr:row>
                    <xdr:rowOff>180975</xdr:rowOff>
                  </from>
                  <to>
                    <xdr:col>0</xdr:col>
                    <xdr:colOff>2981325</xdr:colOff>
                    <xdr:row>5</xdr:row>
                    <xdr:rowOff>9525</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dimension ref="A1:N1411"/>
  <sheetViews>
    <sheetView zoomScale="75" zoomScaleNormal="75" workbookViewId="0">
      <pane xSplit="1" ySplit="10" topLeftCell="B11" activePane="bottomRight" state="frozen"/>
      <selection pane="topRight" activeCell="B1" sqref="B1"/>
      <selection pane="bottomLeft" activeCell="A10" sqref="A10"/>
      <selection pane="bottomRight" activeCell="B11" sqref="B11"/>
    </sheetView>
  </sheetViews>
  <sheetFormatPr defaultRowHeight="15" x14ac:dyDescent="0.2"/>
  <cols>
    <col min="1" max="1" width="38.77734375" style="15" customWidth="1"/>
    <col min="2" max="4" width="20.77734375" style="752" customWidth="1"/>
    <col min="5" max="5" width="60.77734375" style="752"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712">
        <v>20</v>
      </c>
      <c r="C1" s="1712"/>
      <c r="D1" s="1712"/>
      <c r="E1" s="1712"/>
    </row>
    <row r="2" spans="1:14" ht="21" customHeight="1" thickBot="1" x14ac:dyDescent="0.35">
      <c r="A2" s="1"/>
      <c r="B2" s="1713" t="str">
        <f>'Drop Box'!C1</f>
        <v>LAF</v>
      </c>
      <c r="C2" s="1714"/>
      <c r="D2" s="1715" t="str">
        <f>'Drop Box'!D1</f>
        <v>LDK*111580392</v>
      </c>
      <c r="E2" s="1716"/>
    </row>
    <row r="3" spans="1:14" ht="21" customHeight="1" thickBot="1" x14ac:dyDescent="0.35">
      <c r="A3" s="216" t="s">
        <v>63</v>
      </c>
      <c r="B3" s="1717" t="str">
        <f>'Drop Box'!C2</f>
        <v>GENII 6T40</v>
      </c>
      <c r="C3" s="1717"/>
      <c r="D3" s="1718" t="str">
        <f>'Drop Box'!D2</f>
        <v>611FCRM1228A1474</v>
      </c>
      <c r="E3" s="1719"/>
    </row>
    <row r="4" spans="1:14" ht="21.75" customHeight="1" thickBot="1" x14ac:dyDescent="0.3">
      <c r="A4" s="1490"/>
      <c r="B4" s="1720" t="s">
        <v>32</v>
      </c>
      <c r="C4" s="1721"/>
      <c r="D4" s="724" t="s">
        <v>50</v>
      </c>
      <c r="E4" s="725"/>
    </row>
    <row r="5" spans="1:14" ht="21.75" customHeight="1" x14ac:dyDescent="0.25">
      <c r="A5" s="1490"/>
      <c r="B5" s="726" t="s">
        <v>55</v>
      </c>
      <c r="C5" s="727"/>
      <c r="D5" s="728" t="s">
        <v>31</v>
      </c>
      <c r="E5" s="725"/>
    </row>
    <row r="6" spans="1:14" ht="21.75" customHeight="1" x14ac:dyDescent="0.2">
      <c r="A6" s="1490"/>
      <c r="B6" s="729" t="s">
        <v>53</v>
      </c>
      <c r="C6" s="730"/>
      <c r="D6" s="731" t="s">
        <v>54</v>
      </c>
      <c r="E6" s="732"/>
    </row>
    <row r="7" spans="1:14" ht="21.75" customHeight="1" x14ac:dyDescent="0.2">
      <c r="A7" s="1490"/>
      <c r="B7" s="733" t="s">
        <v>60</v>
      </c>
      <c r="C7" s="734"/>
      <c r="D7" s="735" t="s">
        <v>61</v>
      </c>
      <c r="E7" s="736"/>
    </row>
    <row r="8" spans="1:14" ht="21.75" customHeight="1" x14ac:dyDescent="0.2">
      <c r="A8" s="1490"/>
      <c r="B8" s="737"/>
      <c r="C8" s="738" t="s">
        <v>83</v>
      </c>
      <c r="D8" s="739"/>
      <c r="E8" s="740"/>
    </row>
    <row r="9" spans="1:14" ht="21.75" customHeight="1" thickBot="1" x14ac:dyDescent="0.3">
      <c r="A9" s="1491"/>
      <c r="B9" s="1722" t="s">
        <v>52</v>
      </c>
      <c r="C9" s="1723"/>
      <c r="D9" s="1724"/>
      <c r="E9" s="1725"/>
      <c r="F9" s="1706" t="s">
        <v>100</v>
      </c>
      <c r="G9" s="1707"/>
      <c r="H9" s="1707"/>
      <c r="I9" s="1708"/>
      <c r="J9" s="1087"/>
      <c r="K9" s="1709" t="s">
        <v>97</v>
      </c>
      <c r="L9" s="1707"/>
      <c r="M9" s="1707"/>
      <c r="N9" s="1707"/>
    </row>
    <row r="10" spans="1:14" ht="31.5" thickBot="1" x14ac:dyDescent="0.3">
      <c r="A10" s="219"/>
      <c r="B10" s="1096" t="s">
        <v>6</v>
      </c>
      <c r="C10" s="1096" t="s">
        <v>7</v>
      </c>
      <c r="D10" s="1096" t="s">
        <v>0</v>
      </c>
      <c r="E10" s="1096" t="s">
        <v>9</v>
      </c>
      <c r="F10" s="1088" t="s">
        <v>98</v>
      </c>
      <c r="G10" s="1089" t="s">
        <v>99</v>
      </c>
      <c r="H10" s="1089" t="s">
        <v>101</v>
      </c>
      <c r="I10" s="1089" t="s">
        <v>103</v>
      </c>
      <c r="J10" s="1089"/>
      <c r="K10" s="1089" t="s">
        <v>98</v>
      </c>
      <c r="L10" s="1089" t="s">
        <v>99</v>
      </c>
      <c r="M10" s="1089" t="s">
        <v>104</v>
      </c>
      <c r="N10" s="1089" t="s">
        <v>102</v>
      </c>
    </row>
    <row r="11" spans="1:14" ht="16.5" thickBot="1" x14ac:dyDescent="0.25">
      <c r="A11" s="62"/>
      <c r="B11" s="1093"/>
      <c r="C11" s="1094"/>
      <c r="D11" s="1095"/>
      <c r="E11" s="1093"/>
      <c r="F11" s="1089"/>
      <c r="G11" s="1089"/>
      <c r="H11" s="1089"/>
      <c r="I11" s="1089"/>
      <c r="J11" s="1089"/>
      <c r="K11" s="1089"/>
      <c r="L11" s="1089"/>
      <c r="M11" s="1089"/>
      <c r="N11" s="1089"/>
    </row>
    <row r="12" spans="1:14" ht="16.5" thickBot="1" x14ac:dyDescent="0.25">
      <c r="A12" s="375"/>
      <c r="B12" s="742"/>
      <c r="C12" s="743" t="str">
        <f t="shared" ref="C12:C75" si="0">IF(B12&gt;0, (B12-B11), "")</f>
        <v/>
      </c>
      <c r="D12" s="744"/>
      <c r="E12" s="742"/>
      <c r="F12" s="1089"/>
      <c r="G12" s="1089"/>
      <c r="H12" s="1089"/>
      <c r="I12" s="1089"/>
      <c r="J12" s="1089"/>
      <c r="K12" s="1089"/>
      <c r="L12" s="1089"/>
      <c r="M12" s="1089"/>
      <c r="N12" s="1089"/>
    </row>
    <row r="13" spans="1:14" ht="16.5" thickBot="1" x14ac:dyDescent="0.25">
      <c r="A13" s="375"/>
      <c r="B13" s="742"/>
      <c r="C13" s="743" t="str">
        <f t="shared" si="0"/>
        <v/>
      </c>
      <c r="D13" s="744"/>
      <c r="E13" s="742"/>
      <c r="F13" s="1089"/>
      <c r="G13" s="1089"/>
      <c r="H13" s="1089"/>
      <c r="I13" s="1089"/>
      <c r="J13" s="1089"/>
      <c r="K13" s="1089"/>
      <c r="L13" s="1089"/>
      <c r="M13" s="1089"/>
      <c r="N13" s="1089"/>
    </row>
    <row r="14" spans="1:14" ht="16.5" thickBot="1" x14ac:dyDescent="0.25">
      <c r="A14" s="62"/>
      <c r="B14" s="742"/>
      <c r="C14" s="743" t="str">
        <f t="shared" si="0"/>
        <v/>
      </c>
      <c r="D14" s="744"/>
      <c r="E14" s="742"/>
      <c r="F14" s="1089"/>
      <c r="G14" s="1089"/>
      <c r="H14" s="1089"/>
      <c r="I14" s="1089"/>
      <c r="J14" s="1089"/>
      <c r="K14" s="1089"/>
      <c r="L14" s="1089"/>
      <c r="M14" s="1089"/>
      <c r="N14" s="1089"/>
    </row>
    <row r="15" spans="1:14" ht="16.5" thickBot="1" x14ac:dyDescent="0.25">
      <c r="A15" s="375"/>
      <c r="B15" s="742"/>
      <c r="C15" s="743" t="str">
        <f t="shared" si="0"/>
        <v/>
      </c>
      <c r="D15" s="744"/>
      <c r="E15" s="742"/>
      <c r="F15" s="1089"/>
      <c r="G15" s="1089"/>
      <c r="H15" s="1089"/>
      <c r="I15" s="1089"/>
      <c r="J15" s="1089"/>
      <c r="K15" s="1089"/>
      <c r="L15" s="1089"/>
      <c r="M15" s="1089"/>
      <c r="N15" s="1089"/>
    </row>
    <row r="16" spans="1:14" ht="16.5" thickBot="1" x14ac:dyDescent="0.25">
      <c r="A16" s="375"/>
      <c r="B16" s="742"/>
      <c r="C16" s="743" t="str">
        <f t="shared" si="0"/>
        <v/>
      </c>
      <c r="D16" s="744"/>
      <c r="E16" s="742"/>
      <c r="F16" s="1089"/>
      <c r="G16" s="1089"/>
      <c r="H16" s="1089"/>
      <c r="I16" s="1089"/>
      <c r="J16" s="1089"/>
      <c r="K16" s="1089"/>
      <c r="L16" s="1089"/>
      <c r="M16" s="1089"/>
      <c r="N16" s="1089"/>
    </row>
    <row r="17" spans="1:14" ht="16.5" thickBot="1" x14ac:dyDescent="0.25">
      <c r="A17" s="375"/>
      <c r="B17" s="742"/>
      <c r="C17" s="743" t="str">
        <f t="shared" si="0"/>
        <v/>
      </c>
      <c r="D17" s="744"/>
      <c r="E17" s="742"/>
      <c r="F17" s="1089"/>
      <c r="G17" s="1089"/>
      <c r="H17" s="1089"/>
      <c r="I17" s="1089"/>
      <c r="J17" s="1089"/>
      <c r="K17" s="1089"/>
      <c r="L17" s="1089"/>
      <c r="M17" s="1089"/>
      <c r="N17" s="1089"/>
    </row>
    <row r="18" spans="1:14" ht="16.5" thickBot="1" x14ac:dyDescent="0.25">
      <c r="A18" s="375"/>
      <c r="B18" s="742"/>
      <c r="C18" s="743" t="str">
        <f t="shared" si="0"/>
        <v/>
      </c>
      <c r="D18" s="744"/>
      <c r="E18" s="742"/>
      <c r="F18" s="1089"/>
      <c r="G18" s="1089"/>
      <c r="H18" s="1089"/>
      <c r="I18" s="1089"/>
      <c r="J18" s="1089"/>
      <c r="K18" s="1089"/>
      <c r="L18" s="1089"/>
      <c r="M18" s="1089"/>
      <c r="N18" s="1089"/>
    </row>
    <row r="19" spans="1:14" ht="16.5" thickBot="1" x14ac:dyDescent="0.25">
      <c r="A19" s="375"/>
      <c r="B19" s="742"/>
      <c r="C19" s="743" t="str">
        <f t="shared" si="0"/>
        <v/>
      </c>
      <c r="D19" s="744"/>
      <c r="E19" s="742"/>
      <c r="F19" s="1089"/>
      <c r="G19" s="1089"/>
      <c r="H19" s="1089"/>
      <c r="I19" s="1089"/>
      <c r="J19" s="1089"/>
      <c r="K19" s="1089"/>
      <c r="L19" s="1089"/>
      <c r="M19" s="1089"/>
      <c r="N19" s="1089"/>
    </row>
    <row r="20" spans="1:14" ht="16.5" thickBot="1" x14ac:dyDescent="0.25">
      <c r="A20" s="375"/>
      <c r="B20" s="742"/>
      <c r="C20" s="743" t="str">
        <f t="shared" si="0"/>
        <v/>
      </c>
      <c r="D20" s="744"/>
      <c r="E20" s="742"/>
      <c r="F20" s="1089"/>
      <c r="G20" s="1089"/>
      <c r="H20" s="1089"/>
      <c r="I20" s="1089"/>
      <c r="J20" s="1089"/>
      <c r="K20" s="1089"/>
      <c r="L20" s="1089"/>
      <c r="M20" s="1089"/>
      <c r="N20" s="1089"/>
    </row>
    <row r="21" spans="1:14" ht="16.5" thickBot="1" x14ac:dyDescent="0.25">
      <c r="A21" s="375"/>
      <c r="B21" s="742"/>
      <c r="C21" s="743" t="str">
        <f t="shared" si="0"/>
        <v/>
      </c>
      <c r="D21" s="744"/>
      <c r="E21" s="742"/>
      <c r="F21" s="1089"/>
      <c r="G21" s="1089"/>
      <c r="H21" s="1089"/>
      <c r="I21" s="1089"/>
      <c r="J21" s="1089"/>
      <c r="K21" s="1089"/>
      <c r="L21" s="1089"/>
      <c r="M21" s="1089"/>
      <c r="N21" s="1089"/>
    </row>
    <row r="22" spans="1:14" ht="16.5" thickBot="1" x14ac:dyDescent="0.25">
      <c r="A22" s="375"/>
      <c r="B22" s="742"/>
      <c r="C22" s="743" t="str">
        <f t="shared" si="0"/>
        <v/>
      </c>
      <c r="D22" s="744"/>
      <c r="E22" s="742"/>
      <c r="F22" s="1089"/>
      <c r="G22" s="1089"/>
      <c r="H22" s="1089"/>
      <c r="I22" s="1089"/>
      <c r="J22" s="1089"/>
      <c r="K22" s="1089"/>
      <c r="L22" s="1089"/>
      <c r="M22" s="1089"/>
      <c r="N22" s="1089"/>
    </row>
    <row r="23" spans="1:14" ht="16.5" thickBot="1" x14ac:dyDescent="0.25">
      <c r="A23" s="375"/>
      <c r="B23" s="742"/>
      <c r="C23" s="743" t="str">
        <f t="shared" si="0"/>
        <v/>
      </c>
      <c r="D23" s="744"/>
      <c r="E23" s="742"/>
      <c r="F23" s="1089"/>
      <c r="G23" s="1089"/>
      <c r="H23" s="1089"/>
      <c r="I23" s="1089"/>
      <c r="J23" s="1089"/>
      <c r="K23" s="1089"/>
      <c r="L23" s="1089"/>
      <c r="M23" s="1089"/>
      <c r="N23" s="1089"/>
    </row>
    <row r="24" spans="1:14" ht="16.5" thickBot="1" x14ac:dyDescent="0.25">
      <c r="A24" s="375"/>
      <c r="B24" s="742"/>
      <c r="C24" s="743" t="str">
        <f t="shared" si="0"/>
        <v/>
      </c>
      <c r="D24" s="744"/>
      <c r="E24" s="742"/>
      <c r="F24" s="1089"/>
      <c r="G24" s="1089"/>
      <c r="H24" s="1089"/>
      <c r="I24" s="1089"/>
      <c r="J24" s="1089"/>
      <c r="K24" s="1089"/>
      <c r="L24" s="1089"/>
      <c r="M24" s="1089"/>
      <c r="N24" s="1089"/>
    </row>
    <row r="25" spans="1:14" ht="16.5" thickBot="1" x14ac:dyDescent="0.25">
      <c r="A25" s="375"/>
      <c r="B25" s="742"/>
      <c r="C25" s="743" t="str">
        <f t="shared" si="0"/>
        <v/>
      </c>
      <c r="D25" s="744"/>
      <c r="E25" s="742"/>
      <c r="F25" s="1089"/>
      <c r="G25" s="1089"/>
      <c r="H25" s="1089"/>
      <c r="I25" s="1089"/>
      <c r="J25" s="1089"/>
      <c r="K25" s="1089"/>
      <c r="L25" s="1089"/>
      <c r="M25" s="1089"/>
      <c r="N25" s="1089"/>
    </row>
    <row r="26" spans="1:14" ht="16.5" thickBot="1" x14ac:dyDescent="0.25">
      <c r="A26" s="62"/>
      <c r="B26" s="742"/>
      <c r="C26" s="743" t="str">
        <f t="shared" si="0"/>
        <v/>
      </c>
      <c r="D26" s="744"/>
      <c r="E26" s="742"/>
      <c r="F26" s="1089"/>
      <c r="G26" s="1089"/>
      <c r="H26" s="1089"/>
      <c r="I26" s="1089"/>
      <c r="J26" s="1089"/>
      <c r="K26" s="1089"/>
      <c r="L26" s="1089"/>
      <c r="M26" s="1089"/>
      <c r="N26" s="1089"/>
    </row>
    <row r="27" spans="1:14" ht="16.5" thickBot="1" x14ac:dyDescent="0.25">
      <c r="A27" s="62"/>
      <c r="B27" s="742"/>
      <c r="C27" s="743" t="str">
        <f t="shared" si="0"/>
        <v/>
      </c>
      <c r="D27" s="744"/>
      <c r="E27" s="742"/>
      <c r="F27" s="1089"/>
      <c r="G27" s="1089"/>
      <c r="H27" s="1089"/>
      <c r="I27" s="1089"/>
      <c r="J27" s="1089"/>
      <c r="K27" s="1089"/>
      <c r="L27" s="1089"/>
      <c r="M27" s="1089"/>
      <c r="N27" s="1089"/>
    </row>
    <row r="28" spans="1:14" ht="16.5" thickBot="1" x14ac:dyDescent="0.25">
      <c r="A28" s="62"/>
      <c r="B28" s="742"/>
      <c r="C28" s="743" t="str">
        <f t="shared" si="0"/>
        <v/>
      </c>
      <c r="D28" s="744"/>
      <c r="E28" s="742"/>
      <c r="F28" s="1089"/>
      <c r="G28" s="1089"/>
      <c r="H28" s="1089"/>
      <c r="I28" s="1089"/>
      <c r="J28" s="1089"/>
      <c r="K28" s="1089"/>
      <c r="L28" s="1089"/>
      <c r="M28" s="1089"/>
      <c r="N28" s="1089"/>
    </row>
    <row r="29" spans="1:14" ht="16.5" thickBot="1" x14ac:dyDescent="0.25">
      <c r="A29" s="62"/>
      <c r="B29" s="742"/>
      <c r="C29" s="743" t="str">
        <f t="shared" si="0"/>
        <v/>
      </c>
      <c r="D29" s="744"/>
      <c r="E29" s="742"/>
      <c r="F29" s="1089"/>
      <c r="G29" s="1089"/>
      <c r="H29" s="1089"/>
      <c r="I29" s="1089"/>
      <c r="J29" s="1089"/>
      <c r="K29" s="1089"/>
      <c r="L29" s="1089"/>
      <c r="M29" s="1089"/>
      <c r="N29" s="1089"/>
    </row>
    <row r="30" spans="1:14" ht="16.5" thickBot="1" x14ac:dyDescent="0.25">
      <c r="A30" s="62"/>
      <c r="B30" s="742"/>
      <c r="C30" s="743" t="str">
        <f t="shared" si="0"/>
        <v/>
      </c>
      <c r="D30" s="744"/>
      <c r="E30" s="742"/>
      <c r="F30" s="1089"/>
      <c r="G30" s="1089"/>
      <c r="H30" s="1089"/>
      <c r="I30" s="1089"/>
      <c r="J30" s="1089"/>
      <c r="K30" s="1089"/>
      <c r="L30" s="1089"/>
      <c r="M30" s="1089"/>
      <c r="N30" s="1089"/>
    </row>
    <row r="31" spans="1:14" ht="16.5" thickBot="1" x14ac:dyDescent="0.25">
      <c r="A31" s="62"/>
      <c r="B31" s="742"/>
      <c r="C31" s="743" t="str">
        <f t="shared" si="0"/>
        <v/>
      </c>
      <c r="D31" s="744"/>
      <c r="E31" s="742"/>
      <c r="F31" s="1089"/>
      <c r="G31" s="1089"/>
      <c r="H31" s="1089"/>
      <c r="I31" s="1089"/>
      <c r="J31" s="1089"/>
      <c r="K31" s="1089"/>
      <c r="L31" s="1089"/>
      <c r="M31" s="1089"/>
      <c r="N31" s="1089"/>
    </row>
    <row r="32" spans="1:14" ht="16.5" thickBot="1" x14ac:dyDescent="0.25">
      <c r="A32" s="62"/>
      <c r="B32" s="742"/>
      <c r="C32" s="743" t="str">
        <f t="shared" si="0"/>
        <v/>
      </c>
      <c r="D32" s="744"/>
      <c r="E32" s="742"/>
      <c r="F32" s="1089"/>
      <c r="G32" s="1089"/>
      <c r="H32" s="1089"/>
      <c r="I32" s="1089"/>
      <c r="J32" s="1089"/>
      <c r="K32" s="1089"/>
      <c r="L32" s="1089"/>
      <c r="M32" s="1089"/>
      <c r="N32" s="1089"/>
    </row>
    <row r="33" spans="1:14" ht="16.5" thickBot="1" x14ac:dyDescent="0.25">
      <c r="A33" s="62"/>
      <c r="B33" s="742"/>
      <c r="C33" s="743" t="str">
        <f t="shared" si="0"/>
        <v/>
      </c>
      <c r="D33" s="744"/>
      <c r="E33" s="742"/>
      <c r="F33" s="1089"/>
      <c r="G33" s="1089"/>
      <c r="H33" s="1089"/>
      <c r="I33" s="1089"/>
      <c r="J33" s="1089"/>
      <c r="K33" s="1089"/>
      <c r="L33" s="1089"/>
      <c r="M33" s="1089"/>
      <c r="N33" s="1089"/>
    </row>
    <row r="34" spans="1:14" ht="16.5" thickBot="1" x14ac:dyDescent="0.25">
      <c r="A34" s="62"/>
      <c r="B34" s="742"/>
      <c r="C34" s="743" t="str">
        <f t="shared" si="0"/>
        <v/>
      </c>
      <c r="D34" s="744"/>
      <c r="E34" s="742"/>
      <c r="F34" s="1089"/>
      <c r="G34" s="1089"/>
      <c r="H34" s="1089"/>
      <c r="I34" s="1089"/>
      <c r="J34" s="1089"/>
      <c r="K34" s="1089"/>
      <c r="L34" s="1089"/>
      <c r="M34" s="1089"/>
      <c r="N34" s="1089"/>
    </row>
    <row r="35" spans="1:14" ht="16.5" thickBot="1" x14ac:dyDescent="0.25">
      <c r="A35" s="62"/>
      <c r="B35" s="742"/>
      <c r="C35" s="743" t="str">
        <f t="shared" si="0"/>
        <v/>
      </c>
      <c r="D35" s="744"/>
      <c r="E35" s="742"/>
      <c r="F35" s="1089"/>
      <c r="G35" s="1089"/>
      <c r="H35" s="1089"/>
      <c r="I35" s="1089"/>
      <c r="J35" s="1089"/>
      <c r="K35" s="1089"/>
      <c r="L35" s="1089"/>
      <c r="M35" s="1089"/>
      <c r="N35" s="1089"/>
    </row>
    <row r="36" spans="1:14" ht="16.5" thickBot="1" x14ac:dyDescent="0.25">
      <c r="A36" s="62"/>
      <c r="B36" s="742"/>
      <c r="C36" s="743" t="str">
        <f t="shared" si="0"/>
        <v/>
      </c>
      <c r="D36" s="744"/>
      <c r="E36" s="742"/>
      <c r="F36" s="1089"/>
      <c r="G36" s="1089"/>
      <c r="H36" s="1089"/>
      <c r="I36" s="1089"/>
      <c r="J36" s="1089"/>
      <c r="K36" s="1089"/>
      <c r="L36" s="1089"/>
      <c r="M36" s="1089"/>
      <c r="N36" s="1089"/>
    </row>
    <row r="37" spans="1:14" ht="16.5" thickBot="1" x14ac:dyDescent="0.25">
      <c r="A37" s="62"/>
      <c r="B37" s="742"/>
      <c r="C37" s="743" t="str">
        <f t="shared" si="0"/>
        <v/>
      </c>
      <c r="D37" s="744"/>
      <c r="E37" s="742"/>
      <c r="F37" s="1089"/>
      <c r="G37" s="1089"/>
      <c r="H37" s="1089"/>
      <c r="I37" s="1089"/>
      <c r="J37" s="1089"/>
      <c r="K37" s="1089"/>
      <c r="L37" s="1089"/>
      <c r="M37" s="1089"/>
      <c r="N37" s="1089"/>
    </row>
    <row r="38" spans="1:14" ht="16.5" thickBot="1" x14ac:dyDescent="0.25">
      <c r="A38" s="62"/>
      <c r="B38" s="742"/>
      <c r="C38" s="743" t="str">
        <f t="shared" si="0"/>
        <v/>
      </c>
      <c r="D38" s="744"/>
      <c r="E38" s="742"/>
      <c r="F38" s="1089"/>
      <c r="G38" s="1089"/>
      <c r="H38" s="1089"/>
      <c r="I38" s="1089"/>
      <c r="J38" s="1089"/>
      <c r="K38" s="1089"/>
      <c r="L38" s="1089"/>
      <c r="M38" s="1089"/>
      <c r="N38" s="1089"/>
    </row>
    <row r="39" spans="1:14" ht="16.5" thickBot="1" x14ac:dyDescent="0.25">
      <c r="A39" s="62"/>
      <c r="B39" s="742"/>
      <c r="C39" s="743" t="str">
        <f t="shared" si="0"/>
        <v/>
      </c>
      <c r="D39" s="744"/>
      <c r="E39" s="742"/>
      <c r="F39" s="1089"/>
      <c r="G39" s="1089"/>
      <c r="H39" s="1089"/>
      <c r="I39" s="1089"/>
      <c r="J39" s="1089"/>
      <c r="K39" s="1089"/>
      <c r="L39" s="1089"/>
      <c r="M39" s="1089"/>
      <c r="N39" s="1089"/>
    </row>
    <row r="40" spans="1:14" ht="16.5" thickBot="1" x14ac:dyDescent="0.25">
      <c r="A40" s="62"/>
      <c r="B40" s="742"/>
      <c r="C40" s="743" t="str">
        <f t="shared" si="0"/>
        <v/>
      </c>
      <c r="D40" s="744"/>
      <c r="E40" s="742"/>
      <c r="F40" s="1089"/>
      <c r="G40" s="1089"/>
      <c r="H40" s="1089"/>
      <c r="I40" s="1089"/>
      <c r="J40" s="1089"/>
      <c r="K40" s="1089"/>
      <c r="L40" s="1089"/>
      <c r="M40" s="1089"/>
      <c r="N40" s="1089"/>
    </row>
    <row r="41" spans="1:14" ht="16.5" thickBot="1" x14ac:dyDescent="0.25">
      <c r="A41" s="62"/>
      <c r="B41" s="742"/>
      <c r="C41" s="743" t="str">
        <f t="shared" si="0"/>
        <v/>
      </c>
      <c r="D41" s="744"/>
      <c r="E41" s="742"/>
      <c r="F41" s="1089"/>
      <c r="G41" s="1089"/>
      <c r="H41" s="1089"/>
      <c r="I41" s="1089"/>
      <c r="J41" s="1089"/>
      <c r="K41" s="1089"/>
      <c r="L41" s="1089"/>
      <c r="M41" s="1089"/>
      <c r="N41" s="1089"/>
    </row>
    <row r="42" spans="1:14" ht="16.5" thickBot="1" x14ac:dyDescent="0.25">
      <c r="A42" s="62"/>
      <c r="B42" s="742"/>
      <c r="C42" s="743" t="str">
        <f t="shared" si="0"/>
        <v/>
      </c>
      <c r="D42" s="744"/>
      <c r="E42" s="742"/>
      <c r="F42" s="1089"/>
      <c r="G42" s="1089"/>
      <c r="H42" s="1089"/>
      <c r="I42" s="1089"/>
      <c r="J42" s="1089"/>
      <c r="K42" s="1089"/>
      <c r="L42" s="1089"/>
      <c r="M42" s="1089"/>
      <c r="N42" s="1089"/>
    </row>
    <row r="43" spans="1:14" ht="16.5" thickBot="1" x14ac:dyDescent="0.25">
      <c r="A43" s="62"/>
      <c r="B43" s="742"/>
      <c r="C43" s="743" t="str">
        <f t="shared" si="0"/>
        <v/>
      </c>
      <c r="D43" s="744"/>
      <c r="E43" s="742"/>
      <c r="F43" s="1089"/>
      <c r="G43" s="1089"/>
      <c r="H43" s="1089"/>
      <c r="I43" s="1089"/>
      <c r="J43" s="1089"/>
      <c r="K43" s="1089"/>
      <c r="L43" s="1089"/>
      <c r="M43" s="1089"/>
      <c r="N43" s="1089"/>
    </row>
    <row r="44" spans="1:14" ht="16.5" thickBot="1" x14ac:dyDescent="0.25">
      <c r="A44" s="62"/>
      <c r="B44" s="742"/>
      <c r="C44" s="743" t="str">
        <f t="shared" si="0"/>
        <v/>
      </c>
      <c r="D44" s="744"/>
      <c r="E44" s="742"/>
      <c r="F44" s="1089"/>
      <c r="G44" s="1089"/>
      <c r="H44" s="1089"/>
      <c r="I44" s="1089"/>
      <c r="J44" s="1089"/>
      <c r="K44" s="1089"/>
      <c r="L44" s="1089"/>
      <c r="M44" s="1089"/>
      <c r="N44" s="1089"/>
    </row>
    <row r="45" spans="1:14" ht="16.5" thickBot="1" x14ac:dyDescent="0.25">
      <c r="A45" s="62"/>
      <c r="B45" s="742"/>
      <c r="C45" s="743" t="str">
        <f t="shared" si="0"/>
        <v/>
      </c>
      <c r="D45" s="744"/>
      <c r="E45" s="742"/>
      <c r="F45" s="1089"/>
      <c r="G45" s="1089"/>
      <c r="H45" s="1089"/>
      <c r="I45" s="1089"/>
      <c r="J45" s="1089"/>
      <c r="K45" s="1089"/>
      <c r="L45" s="1089"/>
      <c r="M45" s="1089"/>
      <c r="N45" s="1089"/>
    </row>
    <row r="46" spans="1:14" ht="16.5" thickBot="1" x14ac:dyDescent="0.25">
      <c r="A46" s="62"/>
      <c r="B46" s="742"/>
      <c r="C46" s="743" t="str">
        <f t="shared" si="0"/>
        <v/>
      </c>
      <c r="D46" s="744"/>
      <c r="E46" s="742"/>
      <c r="F46" s="1089"/>
      <c r="G46" s="1089"/>
      <c r="H46" s="1089"/>
      <c r="I46" s="1089"/>
      <c r="J46" s="1089"/>
      <c r="K46" s="1089"/>
      <c r="L46" s="1089"/>
      <c r="M46" s="1089"/>
      <c r="N46" s="1089"/>
    </row>
    <row r="47" spans="1:14" ht="16.5" thickBot="1" x14ac:dyDescent="0.3">
      <c r="A47" s="62"/>
      <c r="B47" s="745"/>
      <c r="C47" s="743" t="str">
        <f t="shared" si="0"/>
        <v/>
      </c>
      <c r="D47" s="744"/>
      <c r="E47" s="742"/>
      <c r="F47" s="1089"/>
      <c r="G47" s="1089"/>
      <c r="H47" s="1089"/>
      <c r="I47" s="1089"/>
      <c r="J47" s="1089"/>
      <c r="K47" s="1089"/>
      <c r="L47" s="1089"/>
      <c r="M47" s="1089"/>
      <c r="N47" s="1089"/>
    </row>
    <row r="48" spans="1:14" ht="16.5" thickBot="1" x14ac:dyDescent="0.3">
      <c r="A48" s="62"/>
      <c r="B48" s="745"/>
      <c r="C48" s="743" t="str">
        <f t="shared" si="0"/>
        <v/>
      </c>
      <c r="D48" s="744"/>
      <c r="E48" s="742"/>
      <c r="F48" s="1089"/>
      <c r="G48" s="1089"/>
      <c r="H48" s="1089"/>
      <c r="I48" s="1089"/>
      <c r="J48" s="1089"/>
      <c r="K48" s="1089"/>
      <c r="L48" s="1089"/>
      <c r="M48" s="1089"/>
      <c r="N48" s="1089"/>
    </row>
    <row r="49" spans="1:14" ht="16.5" thickBot="1" x14ac:dyDescent="0.3">
      <c r="A49" s="62"/>
      <c r="B49" s="745"/>
      <c r="C49" s="743" t="str">
        <f t="shared" si="0"/>
        <v/>
      </c>
      <c r="D49" s="744"/>
      <c r="E49" s="742"/>
      <c r="F49" s="1089"/>
      <c r="G49" s="1089"/>
      <c r="H49" s="1089"/>
      <c r="I49" s="1089"/>
      <c r="J49" s="1089"/>
      <c r="K49" s="1089"/>
      <c r="L49" s="1089"/>
      <c r="M49" s="1089"/>
      <c r="N49" s="1089"/>
    </row>
    <row r="50" spans="1:14" ht="16.5" thickBot="1" x14ac:dyDescent="0.3">
      <c r="A50" s="62"/>
      <c r="B50" s="745"/>
      <c r="C50" s="743" t="str">
        <f t="shared" si="0"/>
        <v/>
      </c>
      <c r="D50" s="744"/>
      <c r="E50" s="742"/>
      <c r="F50" s="1089"/>
      <c r="G50" s="1089"/>
      <c r="H50" s="1089"/>
      <c r="I50" s="1089"/>
      <c r="J50" s="1089"/>
      <c r="K50" s="1089"/>
      <c r="L50" s="1089"/>
      <c r="M50" s="1089"/>
      <c r="N50" s="1089"/>
    </row>
    <row r="51" spans="1:14" ht="16.5" thickBot="1" x14ac:dyDescent="0.3">
      <c r="A51" s="62"/>
      <c r="B51" s="745"/>
      <c r="C51" s="743" t="str">
        <f t="shared" si="0"/>
        <v/>
      </c>
      <c r="D51" s="744"/>
      <c r="E51" s="742"/>
      <c r="F51" s="1089"/>
      <c r="G51" s="1089"/>
      <c r="H51" s="1089"/>
      <c r="I51" s="1089"/>
      <c r="J51" s="1089"/>
      <c r="K51" s="1089"/>
      <c r="L51" s="1089"/>
      <c r="M51" s="1089"/>
      <c r="N51" s="1089"/>
    </row>
    <row r="52" spans="1:14" ht="16.5" thickBot="1" x14ac:dyDescent="0.3">
      <c r="A52" s="62"/>
      <c r="B52" s="745"/>
      <c r="C52" s="743" t="str">
        <f t="shared" si="0"/>
        <v/>
      </c>
      <c r="D52" s="744"/>
      <c r="E52" s="742"/>
      <c r="F52" s="1089"/>
      <c r="G52" s="1089"/>
      <c r="H52" s="1089"/>
      <c r="I52" s="1089"/>
      <c r="J52" s="1089"/>
      <c r="K52" s="1089"/>
      <c r="L52" s="1089"/>
      <c r="M52" s="1089"/>
      <c r="N52" s="1089"/>
    </row>
    <row r="53" spans="1:14" ht="16.5" thickBot="1" x14ac:dyDescent="0.3">
      <c r="A53" s="62"/>
      <c r="B53" s="745"/>
      <c r="C53" s="743" t="str">
        <f t="shared" si="0"/>
        <v/>
      </c>
      <c r="D53" s="744"/>
      <c r="E53" s="742"/>
      <c r="F53" s="1089"/>
      <c r="G53" s="1089"/>
      <c r="H53" s="1089"/>
      <c r="I53" s="1089"/>
      <c r="J53" s="1089"/>
      <c r="K53" s="1089"/>
      <c r="L53" s="1089"/>
      <c r="M53" s="1089"/>
      <c r="N53" s="1089"/>
    </row>
    <row r="54" spans="1:14" ht="16.5" thickBot="1" x14ac:dyDescent="0.3">
      <c r="A54" s="62"/>
      <c r="B54" s="745"/>
      <c r="C54" s="743" t="str">
        <f t="shared" si="0"/>
        <v/>
      </c>
      <c r="D54" s="744"/>
      <c r="E54" s="742"/>
      <c r="F54" s="1089"/>
      <c r="G54" s="1089"/>
      <c r="H54" s="1089"/>
      <c r="I54" s="1089"/>
      <c r="J54" s="1089"/>
      <c r="K54" s="1089"/>
      <c r="L54" s="1089"/>
      <c r="M54" s="1089"/>
      <c r="N54" s="1089"/>
    </row>
    <row r="55" spans="1:14" ht="16.5" thickBot="1" x14ac:dyDescent="0.3">
      <c r="A55" s="62"/>
      <c r="B55" s="745"/>
      <c r="C55" s="743" t="str">
        <f t="shared" si="0"/>
        <v/>
      </c>
      <c r="D55" s="744"/>
      <c r="E55" s="742"/>
      <c r="F55" s="1089"/>
      <c r="G55" s="1089"/>
      <c r="H55" s="1089"/>
      <c r="I55" s="1089"/>
      <c r="J55" s="1089"/>
      <c r="K55" s="1089"/>
      <c r="L55" s="1089"/>
      <c r="M55" s="1089"/>
      <c r="N55" s="1089"/>
    </row>
    <row r="56" spans="1:14" ht="16.5" thickBot="1" x14ac:dyDescent="0.3">
      <c r="A56" s="62"/>
      <c r="B56" s="745"/>
      <c r="C56" s="743" t="str">
        <f t="shared" si="0"/>
        <v/>
      </c>
      <c r="D56" s="744"/>
      <c r="E56" s="742"/>
      <c r="F56" s="1089"/>
      <c r="G56" s="1089"/>
      <c r="H56" s="1089"/>
      <c r="I56" s="1089"/>
      <c r="J56" s="1089"/>
      <c r="K56" s="1089"/>
      <c r="L56" s="1089"/>
      <c r="M56" s="1089"/>
      <c r="N56" s="1089"/>
    </row>
    <row r="57" spans="1:14" ht="16.5" thickBot="1" x14ac:dyDescent="0.3">
      <c r="A57" s="62"/>
      <c r="B57" s="745"/>
      <c r="C57" s="743" t="str">
        <f t="shared" si="0"/>
        <v/>
      </c>
      <c r="D57" s="744"/>
      <c r="E57" s="742"/>
      <c r="F57" s="1089"/>
      <c r="G57" s="1089"/>
      <c r="H57" s="1089"/>
      <c r="I57" s="1089"/>
      <c r="J57" s="1089"/>
      <c r="K57" s="1089"/>
      <c r="L57" s="1089"/>
      <c r="M57" s="1089"/>
      <c r="N57" s="1089"/>
    </row>
    <row r="58" spans="1:14" ht="16.5" thickBot="1" x14ac:dyDescent="0.3">
      <c r="A58" s="62"/>
      <c r="B58" s="745"/>
      <c r="C58" s="743" t="str">
        <f t="shared" si="0"/>
        <v/>
      </c>
      <c r="D58" s="744"/>
      <c r="E58" s="742"/>
      <c r="F58" s="1089"/>
      <c r="G58" s="1089"/>
      <c r="H58" s="1089"/>
      <c r="I58" s="1089"/>
      <c r="J58" s="1089"/>
      <c r="K58" s="1089"/>
      <c r="L58" s="1089"/>
      <c r="M58" s="1089"/>
      <c r="N58" s="1089"/>
    </row>
    <row r="59" spans="1:14" ht="16.5" thickBot="1" x14ac:dyDescent="0.3">
      <c r="A59" s="62"/>
      <c r="B59" s="745"/>
      <c r="C59" s="743" t="str">
        <f t="shared" si="0"/>
        <v/>
      </c>
      <c r="D59" s="744"/>
      <c r="E59" s="742"/>
      <c r="F59" s="1089"/>
      <c r="G59" s="1089"/>
      <c r="H59" s="1089"/>
      <c r="I59" s="1089"/>
      <c r="J59" s="1089"/>
      <c r="K59" s="1089"/>
      <c r="L59" s="1089"/>
      <c r="M59" s="1089"/>
      <c r="N59" s="1089"/>
    </row>
    <row r="60" spans="1:14" ht="16.5" thickBot="1" x14ac:dyDescent="0.3">
      <c r="A60" s="62"/>
      <c r="B60" s="745"/>
      <c r="C60" s="743" t="str">
        <f t="shared" si="0"/>
        <v/>
      </c>
      <c r="D60" s="744"/>
      <c r="E60" s="742"/>
      <c r="F60" s="1089"/>
      <c r="G60" s="1089"/>
      <c r="H60" s="1089"/>
      <c r="I60" s="1089"/>
      <c r="J60" s="1089"/>
      <c r="K60" s="1089"/>
      <c r="L60" s="1089"/>
      <c r="M60" s="1089"/>
      <c r="N60" s="1089"/>
    </row>
    <row r="61" spans="1:14" ht="16.5" thickBot="1" x14ac:dyDescent="0.3">
      <c r="A61" s="62"/>
      <c r="B61" s="745"/>
      <c r="C61" s="743" t="str">
        <f t="shared" si="0"/>
        <v/>
      </c>
      <c r="D61" s="744"/>
      <c r="E61" s="742"/>
      <c r="F61" s="1089"/>
      <c r="G61" s="1089"/>
      <c r="H61" s="1089"/>
      <c r="I61" s="1089"/>
      <c r="J61" s="1089"/>
      <c r="K61" s="1089"/>
      <c r="L61" s="1089"/>
      <c r="M61" s="1089"/>
      <c r="N61" s="1089"/>
    </row>
    <row r="62" spans="1:14" ht="16.5" thickBot="1" x14ac:dyDescent="0.3">
      <c r="A62" s="62"/>
      <c r="B62" s="745"/>
      <c r="C62" s="743" t="str">
        <f t="shared" si="0"/>
        <v/>
      </c>
      <c r="D62" s="744"/>
      <c r="E62" s="742"/>
      <c r="F62" s="1089"/>
      <c r="G62" s="1089"/>
      <c r="H62" s="1089"/>
      <c r="I62" s="1089"/>
      <c r="J62" s="1089"/>
      <c r="K62" s="1089"/>
      <c r="L62" s="1089"/>
      <c r="M62" s="1089"/>
      <c r="N62" s="1089"/>
    </row>
    <row r="63" spans="1:14" ht="16.5" thickBot="1" x14ac:dyDescent="0.3">
      <c r="A63" s="62"/>
      <c r="B63" s="745"/>
      <c r="C63" s="743" t="str">
        <f t="shared" si="0"/>
        <v/>
      </c>
      <c r="D63" s="744"/>
      <c r="E63" s="742"/>
      <c r="F63" s="1089"/>
      <c r="G63" s="1089"/>
      <c r="H63" s="1089"/>
      <c r="I63" s="1089"/>
      <c r="J63" s="1089"/>
      <c r="K63" s="1089"/>
      <c r="L63" s="1089"/>
      <c r="M63" s="1089"/>
      <c r="N63" s="1089"/>
    </row>
    <row r="64" spans="1:14" ht="16.5" thickBot="1" x14ac:dyDescent="0.3">
      <c r="A64" s="62"/>
      <c r="B64" s="745"/>
      <c r="C64" s="743" t="str">
        <f t="shared" si="0"/>
        <v/>
      </c>
      <c r="D64" s="744"/>
      <c r="E64" s="742"/>
      <c r="F64" s="1089"/>
      <c r="G64" s="1089"/>
      <c r="H64" s="1089"/>
      <c r="I64" s="1089"/>
      <c r="J64" s="1089"/>
      <c r="K64" s="1089"/>
      <c r="L64" s="1089"/>
      <c r="M64" s="1089"/>
      <c r="N64" s="1089"/>
    </row>
    <row r="65" spans="1:14" ht="16.5" thickBot="1" x14ac:dyDescent="0.3">
      <c r="A65" s="62"/>
      <c r="B65" s="745"/>
      <c r="C65" s="743" t="str">
        <f t="shared" si="0"/>
        <v/>
      </c>
      <c r="D65" s="744"/>
      <c r="E65" s="742"/>
      <c r="F65" s="1089"/>
      <c r="G65" s="1089"/>
      <c r="H65" s="1089"/>
      <c r="I65" s="1089"/>
      <c r="J65" s="1089"/>
      <c r="K65" s="1089"/>
      <c r="L65" s="1089"/>
      <c r="M65" s="1089"/>
      <c r="N65" s="1089"/>
    </row>
    <row r="66" spans="1:14" ht="16.5" thickBot="1" x14ac:dyDescent="0.3">
      <c r="A66" s="62"/>
      <c r="B66" s="745"/>
      <c r="C66" s="743" t="str">
        <f t="shared" si="0"/>
        <v/>
      </c>
      <c r="D66" s="744"/>
      <c r="E66" s="742"/>
      <c r="F66" s="1089"/>
      <c r="G66" s="1089"/>
      <c r="H66" s="1089"/>
      <c r="I66" s="1089"/>
      <c r="J66" s="1089"/>
      <c r="K66" s="1089"/>
      <c r="L66" s="1089"/>
      <c r="M66" s="1089"/>
      <c r="N66" s="1089"/>
    </row>
    <row r="67" spans="1:14" ht="16.5" thickBot="1" x14ac:dyDescent="0.3">
      <c r="A67" s="62"/>
      <c r="B67" s="745"/>
      <c r="C67" s="743" t="str">
        <f t="shared" si="0"/>
        <v/>
      </c>
      <c r="D67" s="744"/>
      <c r="E67" s="742"/>
      <c r="F67" s="1089"/>
      <c r="G67" s="1089"/>
      <c r="H67" s="1089"/>
      <c r="I67" s="1089"/>
      <c r="J67" s="1089"/>
      <c r="K67" s="1089"/>
      <c r="L67" s="1089"/>
      <c r="M67" s="1089"/>
      <c r="N67" s="1089"/>
    </row>
    <row r="68" spans="1:14" ht="16.5" thickBot="1" x14ac:dyDescent="0.3">
      <c r="A68" s="62"/>
      <c r="B68" s="745"/>
      <c r="C68" s="743" t="str">
        <f t="shared" si="0"/>
        <v/>
      </c>
      <c r="D68" s="744"/>
      <c r="E68" s="742"/>
      <c r="F68" s="1089"/>
      <c r="G68" s="1089"/>
      <c r="H68" s="1089"/>
      <c r="I68" s="1089"/>
      <c r="J68" s="1089"/>
      <c r="K68" s="1089"/>
      <c r="L68" s="1089"/>
      <c r="M68" s="1089"/>
      <c r="N68" s="1089"/>
    </row>
    <row r="69" spans="1:14" ht="16.5" thickBot="1" x14ac:dyDescent="0.3">
      <c r="A69" s="62"/>
      <c r="B69" s="745"/>
      <c r="C69" s="743" t="str">
        <f t="shared" si="0"/>
        <v/>
      </c>
      <c r="D69" s="744"/>
      <c r="E69" s="742"/>
      <c r="F69" s="1089"/>
      <c r="G69" s="1089"/>
      <c r="H69" s="1089"/>
      <c r="I69" s="1089"/>
      <c r="J69" s="1089"/>
      <c r="K69" s="1089"/>
      <c r="L69" s="1089"/>
      <c r="M69" s="1089"/>
      <c r="N69" s="1089"/>
    </row>
    <row r="70" spans="1:14" ht="16.5" thickBot="1" x14ac:dyDescent="0.3">
      <c r="A70" s="62"/>
      <c r="B70" s="745"/>
      <c r="C70" s="743" t="str">
        <f t="shared" si="0"/>
        <v/>
      </c>
      <c r="D70" s="744"/>
      <c r="E70" s="742"/>
      <c r="F70" s="1089"/>
      <c r="G70" s="1089"/>
      <c r="H70" s="1089"/>
      <c r="I70" s="1089"/>
      <c r="J70" s="1089"/>
      <c r="K70" s="1089"/>
      <c r="L70" s="1089"/>
      <c r="M70" s="1089"/>
      <c r="N70" s="1089"/>
    </row>
    <row r="71" spans="1:14" ht="16.5" thickBot="1" x14ac:dyDescent="0.3">
      <c r="A71" s="62"/>
      <c r="B71" s="745"/>
      <c r="C71" s="743" t="str">
        <f t="shared" si="0"/>
        <v/>
      </c>
      <c r="D71" s="744"/>
      <c r="E71" s="742"/>
      <c r="F71" s="1089"/>
      <c r="G71" s="1089"/>
      <c r="H71" s="1089"/>
      <c r="I71" s="1089"/>
      <c r="J71" s="1089"/>
      <c r="K71" s="1089"/>
      <c r="L71" s="1089"/>
      <c r="M71" s="1089"/>
      <c r="N71" s="1089"/>
    </row>
    <row r="72" spans="1:14" ht="16.5" thickBot="1" x14ac:dyDescent="0.3">
      <c r="A72" s="62"/>
      <c r="B72" s="745"/>
      <c r="C72" s="743" t="str">
        <f t="shared" si="0"/>
        <v/>
      </c>
      <c r="D72" s="744"/>
      <c r="E72" s="742"/>
      <c r="F72" s="1089"/>
      <c r="G72" s="1089"/>
      <c r="H72" s="1089"/>
      <c r="I72" s="1089"/>
      <c r="J72" s="1089"/>
      <c r="K72" s="1089"/>
      <c r="L72" s="1089"/>
      <c r="M72" s="1089"/>
      <c r="N72" s="1089"/>
    </row>
    <row r="73" spans="1:14" ht="16.5" thickBot="1" x14ac:dyDescent="0.3">
      <c r="A73" s="62"/>
      <c r="B73" s="745"/>
      <c r="C73" s="743" t="str">
        <f t="shared" si="0"/>
        <v/>
      </c>
      <c r="D73" s="744"/>
      <c r="E73" s="742"/>
      <c r="F73" s="1089"/>
      <c r="G73" s="1089"/>
      <c r="H73" s="1089"/>
      <c r="I73" s="1089"/>
      <c r="J73" s="1089"/>
      <c r="K73" s="1089"/>
      <c r="L73" s="1089"/>
      <c r="M73" s="1089"/>
      <c r="N73" s="1089"/>
    </row>
    <row r="74" spans="1:14" ht="16.5" thickBot="1" x14ac:dyDescent="0.3">
      <c r="A74" s="62"/>
      <c r="B74" s="745"/>
      <c r="C74" s="743" t="str">
        <f t="shared" si="0"/>
        <v/>
      </c>
      <c r="D74" s="744"/>
      <c r="E74" s="742"/>
      <c r="F74" s="1089"/>
      <c r="G74" s="1089"/>
      <c r="H74" s="1089"/>
      <c r="I74" s="1089"/>
      <c r="J74" s="1089"/>
      <c r="K74" s="1089"/>
      <c r="L74" s="1089"/>
      <c r="M74" s="1089"/>
      <c r="N74" s="1089"/>
    </row>
    <row r="75" spans="1:14" ht="16.5" thickBot="1" x14ac:dyDescent="0.3">
      <c r="A75" s="62"/>
      <c r="B75" s="745"/>
      <c r="C75" s="743" t="str">
        <f t="shared" si="0"/>
        <v/>
      </c>
      <c r="D75" s="744"/>
      <c r="E75" s="742"/>
      <c r="F75" s="1089"/>
      <c r="G75" s="1089"/>
      <c r="H75" s="1089"/>
      <c r="I75" s="1089"/>
      <c r="J75" s="1089"/>
      <c r="K75" s="1089"/>
      <c r="L75" s="1089"/>
      <c r="M75" s="1089"/>
      <c r="N75" s="1089"/>
    </row>
    <row r="76" spans="1:14" ht="16.5" thickBot="1" x14ac:dyDescent="0.3">
      <c r="A76" s="62"/>
      <c r="B76" s="745"/>
      <c r="C76" s="743" t="str">
        <f t="shared" ref="C76:C139" si="1">IF(B76&gt;0, (B76-B75), "")</f>
        <v/>
      </c>
      <c r="D76" s="744"/>
      <c r="E76" s="742"/>
      <c r="F76" s="1089"/>
      <c r="G76" s="1089"/>
      <c r="H76" s="1089"/>
      <c r="I76" s="1089"/>
      <c r="J76" s="1089"/>
      <c r="K76" s="1089"/>
      <c r="L76" s="1089"/>
      <c r="M76" s="1089"/>
      <c r="N76" s="1089"/>
    </row>
    <row r="77" spans="1:14" ht="16.5" thickBot="1" x14ac:dyDescent="0.3">
      <c r="A77" s="62"/>
      <c r="B77" s="745"/>
      <c r="C77" s="743" t="str">
        <f t="shared" si="1"/>
        <v/>
      </c>
      <c r="D77" s="744"/>
      <c r="E77" s="742"/>
      <c r="F77" s="1089"/>
      <c r="G77" s="1089"/>
      <c r="H77" s="1089"/>
      <c r="I77" s="1089"/>
      <c r="J77" s="1089"/>
      <c r="K77" s="1089"/>
      <c r="L77" s="1089"/>
      <c r="M77" s="1089"/>
      <c r="N77" s="1089"/>
    </row>
    <row r="78" spans="1:14" ht="16.5" thickBot="1" x14ac:dyDescent="0.3">
      <c r="A78" s="62"/>
      <c r="B78" s="745"/>
      <c r="C78" s="743" t="str">
        <f t="shared" si="1"/>
        <v/>
      </c>
      <c r="D78" s="744"/>
      <c r="E78" s="742"/>
      <c r="F78" s="1089"/>
      <c r="G78" s="1089"/>
      <c r="H78" s="1089"/>
      <c r="I78" s="1089"/>
      <c r="J78" s="1089"/>
      <c r="K78" s="1089"/>
      <c r="L78" s="1089"/>
      <c r="M78" s="1089"/>
      <c r="N78" s="1089"/>
    </row>
    <row r="79" spans="1:14" ht="16.5" thickBot="1" x14ac:dyDescent="0.3">
      <c r="A79" s="62"/>
      <c r="B79" s="745"/>
      <c r="C79" s="743" t="str">
        <f t="shared" si="1"/>
        <v/>
      </c>
      <c r="D79" s="744"/>
      <c r="E79" s="742"/>
      <c r="F79" s="1089"/>
      <c r="G79" s="1089"/>
      <c r="H79" s="1089"/>
      <c r="I79" s="1089"/>
      <c r="J79" s="1089"/>
      <c r="K79" s="1089"/>
      <c r="L79" s="1089"/>
      <c r="M79" s="1089"/>
      <c r="N79" s="1089"/>
    </row>
    <row r="80" spans="1:14" ht="16.5" thickBot="1" x14ac:dyDescent="0.3">
      <c r="A80" s="62"/>
      <c r="B80" s="745"/>
      <c r="C80" s="743" t="str">
        <f t="shared" si="1"/>
        <v/>
      </c>
      <c r="D80" s="744"/>
      <c r="E80" s="742"/>
      <c r="F80" s="1089"/>
      <c r="G80" s="1089"/>
      <c r="H80" s="1089"/>
      <c r="I80" s="1089"/>
      <c r="J80" s="1089"/>
      <c r="K80" s="1089"/>
      <c r="L80" s="1089"/>
      <c r="M80" s="1089"/>
      <c r="N80" s="1089"/>
    </row>
    <row r="81" spans="1:14" ht="16.5" thickBot="1" x14ac:dyDescent="0.3">
      <c r="A81" s="62"/>
      <c r="B81" s="745"/>
      <c r="C81" s="743" t="str">
        <f t="shared" si="1"/>
        <v/>
      </c>
      <c r="D81" s="744"/>
      <c r="E81" s="742"/>
      <c r="F81" s="1089"/>
      <c r="G81" s="1089"/>
      <c r="H81" s="1089"/>
      <c r="I81" s="1089"/>
      <c r="J81" s="1089"/>
      <c r="K81" s="1089"/>
      <c r="L81" s="1089"/>
      <c r="M81" s="1089"/>
      <c r="N81" s="1089"/>
    </row>
    <row r="82" spans="1:14" ht="16.5" thickBot="1" x14ac:dyDescent="0.3">
      <c r="A82" s="62"/>
      <c r="B82" s="745"/>
      <c r="C82" s="743" t="str">
        <f t="shared" si="1"/>
        <v/>
      </c>
      <c r="D82" s="744"/>
      <c r="E82" s="742"/>
      <c r="F82" s="1089"/>
      <c r="G82" s="1089"/>
      <c r="H82" s="1089"/>
      <c r="I82" s="1089"/>
      <c r="J82" s="1089"/>
      <c r="K82" s="1089"/>
      <c r="L82" s="1089"/>
      <c r="M82" s="1089"/>
      <c r="N82" s="1089"/>
    </row>
    <row r="83" spans="1:14" ht="16.5" thickBot="1" x14ac:dyDescent="0.3">
      <c r="A83" s="62"/>
      <c r="B83" s="745"/>
      <c r="C83" s="743" t="str">
        <f t="shared" si="1"/>
        <v/>
      </c>
      <c r="D83" s="744"/>
      <c r="E83" s="742"/>
      <c r="F83" s="1089"/>
      <c r="G83" s="1089"/>
      <c r="H83" s="1089"/>
      <c r="I83" s="1089"/>
      <c r="J83" s="1089"/>
      <c r="K83" s="1089"/>
      <c r="L83" s="1089"/>
      <c r="M83" s="1089"/>
      <c r="N83" s="1089"/>
    </row>
    <row r="84" spans="1:14" ht="16.5" thickBot="1" x14ac:dyDescent="0.3">
      <c r="A84" s="62"/>
      <c r="B84" s="745"/>
      <c r="C84" s="743" t="str">
        <f t="shared" si="1"/>
        <v/>
      </c>
      <c r="D84" s="744"/>
      <c r="E84" s="742"/>
      <c r="F84" s="1089"/>
      <c r="G84" s="1089"/>
      <c r="H84" s="1089"/>
      <c r="I84" s="1089"/>
      <c r="J84" s="1089"/>
      <c r="K84" s="1089"/>
      <c r="L84" s="1089"/>
      <c r="M84" s="1089"/>
      <c r="N84" s="1089"/>
    </row>
    <row r="85" spans="1:14" ht="16.5" thickBot="1" x14ac:dyDescent="0.3">
      <c r="A85" s="62"/>
      <c r="B85" s="745"/>
      <c r="C85" s="743" t="str">
        <f t="shared" si="1"/>
        <v/>
      </c>
      <c r="D85" s="744"/>
      <c r="E85" s="742"/>
      <c r="F85" s="1089"/>
      <c r="G85" s="1089"/>
      <c r="H85" s="1089"/>
      <c r="I85" s="1089"/>
      <c r="J85" s="1089"/>
      <c r="K85" s="1089"/>
      <c r="L85" s="1089"/>
      <c r="M85" s="1089"/>
      <c r="N85" s="1089"/>
    </row>
    <row r="86" spans="1:14" ht="16.5" thickBot="1" x14ac:dyDescent="0.3">
      <c r="A86" s="62"/>
      <c r="B86" s="745"/>
      <c r="C86" s="743" t="str">
        <f t="shared" si="1"/>
        <v/>
      </c>
      <c r="D86" s="744"/>
      <c r="E86" s="742"/>
      <c r="F86" s="1089"/>
      <c r="G86" s="1089"/>
      <c r="H86" s="1089"/>
      <c r="I86" s="1089"/>
      <c r="J86" s="1089"/>
      <c r="K86" s="1089"/>
      <c r="L86" s="1089"/>
      <c r="M86" s="1089"/>
      <c r="N86" s="1089"/>
    </row>
    <row r="87" spans="1:14" ht="16.5" thickBot="1" x14ac:dyDescent="0.3">
      <c r="A87" s="62"/>
      <c r="B87" s="745"/>
      <c r="C87" s="743" t="str">
        <f t="shared" si="1"/>
        <v/>
      </c>
      <c r="D87" s="744"/>
      <c r="E87" s="742"/>
      <c r="F87" s="1089"/>
      <c r="G87" s="1089"/>
      <c r="H87" s="1089"/>
      <c r="I87" s="1089"/>
      <c r="J87" s="1089"/>
      <c r="K87" s="1089"/>
      <c r="L87" s="1089"/>
      <c r="M87" s="1089"/>
      <c r="N87" s="1089"/>
    </row>
    <row r="88" spans="1:14" ht="16.5" thickBot="1" x14ac:dyDescent="0.3">
      <c r="A88" s="62"/>
      <c r="B88" s="745"/>
      <c r="C88" s="743" t="str">
        <f t="shared" si="1"/>
        <v/>
      </c>
      <c r="D88" s="744"/>
      <c r="E88" s="742"/>
      <c r="F88" s="1089"/>
      <c r="G88" s="1089"/>
      <c r="H88" s="1089"/>
      <c r="I88" s="1089"/>
      <c r="J88" s="1089"/>
      <c r="K88" s="1089"/>
      <c r="L88" s="1089"/>
      <c r="M88" s="1089"/>
      <c r="N88" s="1089"/>
    </row>
    <row r="89" spans="1:14" ht="16.5" thickBot="1" x14ac:dyDescent="0.3">
      <c r="A89" s="62"/>
      <c r="B89" s="745"/>
      <c r="C89" s="743" t="str">
        <f t="shared" si="1"/>
        <v/>
      </c>
      <c r="D89" s="744"/>
      <c r="E89" s="742"/>
      <c r="F89" s="1089"/>
      <c r="G89" s="1089"/>
      <c r="H89" s="1089"/>
      <c r="I89" s="1089"/>
      <c r="J89" s="1089"/>
      <c r="K89" s="1089"/>
      <c r="L89" s="1089"/>
      <c r="M89" s="1089"/>
      <c r="N89" s="1089"/>
    </row>
    <row r="90" spans="1:14" ht="33.75" customHeight="1" thickBot="1" x14ac:dyDescent="0.3">
      <c r="A90" s="62"/>
      <c r="B90" s="745"/>
      <c r="C90" s="743" t="str">
        <f t="shared" si="1"/>
        <v/>
      </c>
      <c r="D90" s="744"/>
      <c r="E90" s="742"/>
      <c r="F90" s="1089"/>
      <c r="G90" s="1089"/>
      <c r="H90" s="1089"/>
      <c r="I90" s="1089"/>
      <c r="J90" s="1089"/>
      <c r="K90" s="1089"/>
      <c r="L90" s="1089"/>
      <c r="M90" s="1089"/>
      <c r="N90" s="1089"/>
    </row>
    <row r="91" spans="1:14" ht="35.25" customHeight="1" thickBot="1" x14ac:dyDescent="0.3">
      <c r="A91" s="62"/>
      <c r="B91" s="745"/>
      <c r="C91" s="743" t="str">
        <f t="shared" si="1"/>
        <v/>
      </c>
      <c r="D91" s="744"/>
      <c r="E91" s="742"/>
      <c r="F91" s="1089"/>
      <c r="G91" s="1089"/>
      <c r="H91" s="1089"/>
      <c r="I91" s="1089"/>
      <c r="J91" s="1089"/>
      <c r="K91" s="1089"/>
      <c r="L91" s="1089"/>
      <c r="M91" s="1089"/>
      <c r="N91" s="1089"/>
    </row>
    <row r="92" spans="1:14" ht="32.25" customHeight="1" thickBot="1" x14ac:dyDescent="0.3">
      <c r="A92" s="62"/>
      <c r="B92" s="745"/>
      <c r="C92" s="743" t="str">
        <f t="shared" si="1"/>
        <v/>
      </c>
      <c r="D92" s="744"/>
      <c r="E92" s="742"/>
      <c r="F92" s="1089"/>
      <c r="G92" s="1089"/>
      <c r="H92" s="1089"/>
      <c r="I92" s="1089"/>
      <c r="J92" s="1089"/>
      <c r="K92" s="1089"/>
      <c r="L92" s="1089"/>
      <c r="M92" s="1089"/>
      <c r="N92" s="1089"/>
    </row>
    <row r="93" spans="1:14" ht="33.75" customHeight="1" thickBot="1" x14ac:dyDescent="0.3">
      <c r="A93" s="62"/>
      <c r="B93" s="745"/>
      <c r="C93" s="743" t="str">
        <f t="shared" si="1"/>
        <v/>
      </c>
      <c r="D93" s="744"/>
      <c r="E93" s="742"/>
      <c r="F93" s="1089"/>
      <c r="G93" s="1089"/>
      <c r="H93" s="1089"/>
      <c r="I93" s="1089"/>
      <c r="J93" s="1089"/>
      <c r="K93" s="1089"/>
      <c r="L93" s="1089"/>
      <c r="M93" s="1089"/>
      <c r="N93" s="1089"/>
    </row>
    <row r="94" spans="1:14" ht="35.25" customHeight="1" thickBot="1" x14ac:dyDescent="0.3">
      <c r="A94" s="375"/>
      <c r="B94" s="745"/>
      <c r="C94" s="743" t="str">
        <f t="shared" si="1"/>
        <v/>
      </c>
      <c r="D94" s="744"/>
      <c r="E94" s="742"/>
      <c r="F94" s="1089"/>
      <c r="G94" s="1089"/>
      <c r="H94" s="1089"/>
      <c r="I94" s="1089"/>
      <c r="J94" s="1089"/>
      <c r="K94" s="1089"/>
      <c r="L94" s="1089"/>
      <c r="M94" s="1089"/>
      <c r="N94" s="1089"/>
    </row>
    <row r="95" spans="1:14" ht="16.5" thickBot="1" x14ac:dyDescent="0.3">
      <c r="A95" s="62"/>
      <c r="B95" s="745"/>
      <c r="C95" s="743" t="str">
        <f t="shared" si="1"/>
        <v/>
      </c>
      <c r="D95" s="744"/>
      <c r="E95" s="742"/>
      <c r="F95" s="1089"/>
      <c r="G95" s="1089"/>
      <c r="H95" s="1089"/>
      <c r="I95" s="1089"/>
      <c r="J95" s="1089"/>
      <c r="K95" s="1089"/>
      <c r="L95" s="1089"/>
      <c r="M95" s="1089"/>
      <c r="N95" s="1089"/>
    </row>
    <row r="96" spans="1:14" ht="16.5" thickBot="1" x14ac:dyDescent="0.3">
      <c r="A96" s="375"/>
      <c r="B96" s="745"/>
      <c r="C96" s="743" t="str">
        <f t="shared" si="1"/>
        <v/>
      </c>
      <c r="D96" s="744"/>
      <c r="E96" s="742"/>
      <c r="F96" s="1089"/>
      <c r="G96" s="1089"/>
      <c r="H96" s="1089"/>
      <c r="I96" s="1089"/>
      <c r="J96" s="1089"/>
      <c r="K96" s="1089"/>
      <c r="L96" s="1089"/>
      <c r="M96" s="1089"/>
      <c r="N96" s="1089"/>
    </row>
    <row r="97" spans="1:14" ht="35.25" customHeight="1" thickBot="1" x14ac:dyDescent="0.3">
      <c r="A97" s="62"/>
      <c r="B97" s="745"/>
      <c r="C97" s="743" t="str">
        <f t="shared" si="1"/>
        <v/>
      </c>
      <c r="D97" s="744"/>
      <c r="E97" s="742"/>
      <c r="F97" s="1089"/>
      <c r="G97" s="1089"/>
      <c r="H97" s="1089"/>
      <c r="I97" s="1089"/>
      <c r="J97" s="1089"/>
      <c r="K97" s="1089"/>
      <c r="L97" s="1089"/>
      <c r="M97" s="1089"/>
      <c r="N97" s="1089"/>
    </row>
    <row r="98" spans="1:14" ht="33.75" customHeight="1" thickBot="1" x14ac:dyDescent="0.3">
      <c r="A98" s="375"/>
      <c r="B98" s="745"/>
      <c r="C98" s="743" t="str">
        <f t="shared" si="1"/>
        <v/>
      </c>
      <c r="D98" s="744"/>
      <c r="E98" s="742"/>
      <c r="F98" s="1089"/>
      <c r="G98" s="1089"/>
      <c r="H98" s="1089"/>
      <c r="I98" s="1089"/>
      <c r="J98" s="1089"/>
      <c r="K98" s="1089"/>
      <c r="L98" s="1089"/>
      <c r="M98" s="1089"/>
      <c r="N98" s="1089"/>
    </row>
    <row r="99" spans="1:14" ht="33.75" customHeight="1" thickBot="1" x14ac:dyDescent="0.3">
      <c r="A99" s="375"/>
      <c r="B99" s="745"/>
      <c r="C99" s="743" t="str">
        <f t="shared" si="1"/>
        <v/>
      </c>
      <c r="D99" s="744"/>
      <c r="E99" s="742"/>
      <c r="F99" s="1089"/>
      <c r="G99" s="1089"/>
      <c r="H99" s="1089"/>
      <c r="I99" s="1089"/>
      <c r="J99" s="1089"/>
      <c r="K99" s="1089"/>
      <c r="L99" s="1089"/>
      <c r="M99" s="1089"/>
      <c r="N99" s="1089"/>
    </row>
    <row r="100" spans="1:14" ht="16.5" thickBot="1" x14ac:dyDescent="0.3">
      <c r="A100" s="375"/>
      <c r="B100" s="745"/>
      <c r="C100" s="743" t="str">
        <f t="shared" si="1"/>
        <v/>
      </c>
      <c r="D100" s="744"/>
      <c r="E100" s="742"/>
      <c r="F100" s="1089"/>
      <c r="G100" s="1089"/>
      <c r="H100" s="1089"/>
      <c r="I100" s="1089"/>
      <c r="J100" s="1089"/>
      <c r="K100" s="1089"/>
      <c r="L100" s="1089"/>
      <c r="M100" s="1089"/>
      <c r="N100" s="1089"/>
    </row>
    <row r="101" spans="1:14" ht="30.75" customHeight="1" thickBot="1" x14ac:dyDescent="0.3">
      <c r="A101" s="375"/>
      <c r="B101" s="745"/>
      <c r="C101" s="743" t="str">
        <f t="shared" si="1"/>
        <v/>
      </c>
      <c r="D101" s="744"/>
      <c r="E101" s="742"/>
      <c r="F101" s="1089"/>
      <c r="G101" s="1089"/>
      <c r="H101" s="1089"/>
      <c r="I101" s="1089"/>
      <c r="J101" s="1089"/>
      <c r="K101" s="1089"/>
      <c r="L101" s="1089"/>
      <c r="M101" s="1089"/>
      <c r="N101" s="1089"/>
    </row>
    <row r="102" spans="1:14" ht="16.5" thickBot="1" x14ac:dyDescent="0.3">
      <c r="A102" s="375"/>
      <c r="B102" s="745"/>
      <c r="C102" s="743" t="str">
        <f t="shared" si="1"/>
        <v/>
      </c>
      <c r="D102" s="744"/>
      <c r="E102" s="742"/>
      <c r="F102" s="1089"/>
      <c r="G102" s="1089"/>
      <c r="H102" s="1089"/>
      <c r="I102" s="1089"/>
      <c r="J102" s="1089"/>
      <c r="K102" s="1089"/>
      <c r="L102" s="1089"/>
      <c r="M102" s="1089"/>
      <c r="N102" s="1089"/>
    </row>
    <row r="103" spans="1:14" ht="16.5" thickBot="1" x14ac:dyDescent="0.3">
      <c r="A103" s="375"/>
      <c r="B103" s="745"/>
      <c r="C103" s="743" t="str">
        <f t="shared" si="1"/>
        <v/>
      </c>
      <c r="D103" s="744"/>
      <c r="E103" s="742"/>
      <c r="F103" s="1089"/>
      <c r="G103" s="1089"/>
      <c r="H103" s="1089"/>
      <c r="I103" s="1089"/>
      <c r="J103" s="1089"/>
      <c r="K103" s="1089"/>
      <c r="L103" s="1089"/>
      <c r="M103" s="1089"/>
      <c r="N103" s="1089"/>
    </row>
    <row r="104" spans="1:14" ht="16.5" thickBot="1" x14ac:dyDescent="0.3">
      <c r="A104" s="62"/>
      <c r="B104" s="745"/>
      <c r="C104" s="743" t="str">
        <f t="shared" si="1"/>
        <v/>
      </c>
      <c r="D104" s="744"/>
      <c r="E104" s="742"/>
      <c r="F104" s="1089"/>
      <c r="G104" s="1089"/>
      <c r="H104" s="1089"/>
      <c r="I104" s="1089"/>
      <c r="J104" s="1089"/>
      <c r="K104" s="1089"/>
      <c r="L104" s="1089"/>
      <c r="M104" s="1089"/>
      <c r="N104" s="1089"/>
    </row>
    <row r="105" spans="1:14" ht="16.5" thickBot="1" x14ac:dyDescent="0.3">
      <c r="A105" s="62"/>
      <c r="B105" s="745"/>
      <c r="C105" s="743" t="str">
        <f t="shared" si="1"/>
        <v/>
      </c>
      <c r="D105" s="744"/>
      <c r="E105" s="742"/>
      <c r="F105" s="1089"/>
      <c r="G105" s="1089"/>
      <c r="H105" s="1089"/>
      <c r="I105" s="1089"/>
      <c r="J105" s="1089"/>
      <c r="K105" s="1089"/>
      <c r="L105" s="1089"/>
      <c r="M105" s="1089"/>
      <c r="N105" s="1089"/>
    </row>
    <row r="106" spans="1:14" ht="16.5" thickBot="1" x14ac:dyDescent="0.3">
      <c r="A106" s="62"/>
      <c r="B106" s="745"/>
      <c r="C106" s="743" t="str">
        <f t="shared" si="1"/>
        <v/>
      </c>
      <c r="D106" s="744"/>
      <c r="E106" s="742"/>
      <c r="F106" s="1089"/>
      <c r="G106" s="1089"/>
      <c r="H106" s="1089"/>
      <c r="I106" s="1089"/>
      <c r="J106" s="1089"/>
      <c r="K106" s="1089"/>
      <c r="L106" s="1089"/>
      <c r="M106" s="1089"/>
      <c r="N106" s="1089"/>
    </row>
    <row r="107" spans="1:14" ht="16.5" thickBot="1" x14ac:dyDescent="0.3">
      <c r="A107" s="62"/>
      <c r="B107" s="745"/>
      <c r="C107" s="743" t="str">
        <f t="shared" si="1"/>
        <v/>
      </c>
      <c r="D107" s="744"/>
      <c r="E107" s="742"/>
      <c r="F107" s="1089"/>
      <c r="G107" s="1089"/>
      <c r="H107" s="1089"/>
      <c r="I107" s="1089"/>
      <c r="J107" s="1089"/>
      <c r="K107" s="1089"/>
      <c r="L107" s="1089"/>
      <c r="M107" s="1089"/>
      <c r="N107" s="1089"/>
    </row>
    <row r="108" spans="1:14" ht="16.5" thickBot="1" x14ac:dyDescent="0.3">
      <c r="A108" s="62"/>
      <c r="B108" s="745"/>
      <c r="C108" s="743" t="str">
        <f t="shared" si="1"/>
        <v/>
      </c>
      <c r="D108" s="744"/>
      <c r="E108" s="742"/>
      <c r="F108" s="1089"/>
      <c r="G108" s="1089"/>
      <c r="H108" s="1089"/>
      <c r="I108" s="1089"/>
      <c r="J108" s="1089"/>
      <c r="K108" s="1089"/>
      <c r="L108" s="1089"/>
      <c r="M108" s="1089"/>
      <c r="N108" s="1089"/>
    </row>
    <row r="109" spans="1:14" ht="16.5" thickBot="1" x14ac:dyDescent="0.3">
      <c r="A109" s="62"/>
      <c r="B109" s="745"/>
      <c r="C109" s="743" t="str">
        <f t="shared" si="1"/>
        <v/>
      </c>
      <c r="D109" s="744"/>
      <c r="E109" s="742"/>
      <c r="F109" s="1089"/>
      <c r="G109" s="1089"/>
      <c r="H109" s="1089"/>
      <c r="I109" s="1089"/>
      <c r="J109" s="1089"/>
      <c r="K109" s="1089"/>
      <c r="L109" s="1089"/>
      <c r="M109" s="1089"/>
      <c r="N109" s="1089"/>
    </row>
    <row r="110" spans="1:14" ht="16.5" thickBot="1" x14ac:dyDescent="0.3">
      <c r="A110" s="62"/>
      <c r="B110" s="745"/>
      <c r="C110" s="743" t="str">
        <f t="shared" si="1"/>
        <v/>
      </c>
      <c r="D110" s="744"/>
      <c r="E110" s="742"/>
      <c r="F110" s="1089"/>
      <c r="G110" s="1089"/>
      <c r="H110" s="1089"/>
      <c r="I110" s="1089"/>
      <c r="J110" s="1089"/>
      <c r="K110" s="1089"/>
      <c r="L110" s="1089"/>
      <c r="M110" s="1089"/>
      <c r="N110" s="1089"/>
    </row>
    <row r="111" spans="1:14" ht="16.5" thickBot="1" x14ac:dyDescent="0.3">
      <c r="A111" s="62"/>
      <c r="B111" s="745"/>
      <c r="C111" s="743" t="str">
        <f t="shared" si="1"/>
        <v/>
      </c>
      <c r="D111" s="744"/>
      <c r="E111" s="742"/>
      <c r="F111" s="1089"/>
      <c r="G111" s="1089"/>
      <c r="H111" s="1089"/>
      <c r="I111" s="1089"/>
      <c r="J111" s="1089"/>
      <c r="K111" s="1089"/>
      <c r="L111" s="1089"/>
      <c r="M111" s="1089"/>
      <c r="N111" s="1089"/>
    </row>
    <row r="112" spans="1:14" ht="16.5" thickBot="1" x14ac:dyDescent="0.3">
      <c r="A112" s="62"/>
      <c r="B112" s="745"/>
      <c r="C112" s="743" t="str">
        <f t="shared" si="1"/>
        <v/>
      </c>
      <c r="D112" s="744"/>
      <c r="E112" s="742"/>
      <c r="F112" s="1089"/>
      <c r="G112" s="1089"/>
      <c r="H112" s="1089"/>
      <c r="I112" s="1089"/>
      <c r="J112" s="1089"/>
      <c r="K112" s="1089"/>
      <c r="L112" s="1089"/>
      <c r="M112" s="1089"/>
      <c r="N112" s="1089"/>
    </row>
    <row r="113" spans="1:14" ht="16.5" thickBot="1" x14ac:dyDescent="0.3">
      <c r="A113" s="62"/>
      <c r="B113" s="745"/>
      <c r="C113" s="743" t="str">
        <f t="shared" si="1"/>
        <v/>
      </c>
      <c r="D113" s="744"/>
      <c r="E113" s="742"/>
      <c r="F113" s="1089"/>
      <c r="G113" s="1089"/>
      <c r="H113" s="1089"/>
      <c r="I113" s="1089"/>
      <c r="J113" s="1089"/>
      <c r="K113" s="1089"/>
      <c r="L113" s="1089"/>
      <c r="M113" s="1089"/>
      <c r="N113" s="1089"/>
    </row>
    <row r="114" spans="1:14" ht="16.5" thickBot="1" x14ac:dyDescent="0.3">
      <c r="A114" s="62"/>
      <c r="B114" s="745"/>
      <c r="C114" s="743" t="str">
        <f t="shared" si="1"/>
        <v/>
      </c>
      <c r="D114" s="744"/>
      <c r="E114" s="742"/>
      <c r="F114" s="1089"/>
      <c r="G114" s="1089"/>
      <c r="H114" s="1089"/>
      <c r="I114" s="1089"/>
      <c r="J114" s="1089"/>
      <c r="K114" s="1089"/>
      <c r="L114" s="1089"/>
      <c r="M114" s="1089"/>
      <c r="N114" s="1089"/>
    </row>
    <row r="115" spans="1:14" ht="16.5" thickBot="1" x14ac:dyDescent="0.3">
      <c r="A115" s="62"/>
      <c r="B115" s="745"/>
      <c r="C115" s="743" t="str">
        <f t="shared" si="1"/>
        <v/>
      </c>
      <c r="D115" s="744"/>
      <c r="E115" s="742"/>
      <c r="F115" s="1089"/>
      <c r="G115" s="1089"/>
      <c r="H115" s="1089"/>
      <c r="I115" s="1089"/>
      <c r="J115" s="1089"/>
      <c r="K115" s="1089"/>
      <c r="L115" s="1089"/>
      <c r="M115" s="1089"/>
      <c r="N115" s="1089"/>
    </row>
    <row r="116" spans="1:14" ht="16.5" thickBot="1" x14ac:dyDescent="0.3">
      <c r="A116" s="62"/>
      <c r="B116" s="745"/>
      <c r="C116" s="743" t="str">
        <f t="shared" si="1"/>
        <v/>
      </c>
      <c r="D116" s="744"/>
      <c r="E116" s="742"/>
      <c r="F116" s="1089"/>
      <c r="G116" s="1089"/>
      <c r="H116" s="1089"/>
      <c r="I116" s="1089"/>
      <c r="J116" s="1089"/>
      <c r="K116" s="1089"/>
      <c r="L116" s="1089"/>
      <c r="M116" s="1089"/>
      <c r="N116" s="1089"/>
    </row>
    <row r="117" spans="1:14" ht="16.5" thickBot="1" x14ac:dyDescent="0.3">
      <c r="A117" s="62"/>
      <c r="B117" s="745"/>
      <c r="C117" s="743" t="str">
        <f t="shared" si="1"/>
        <v/>
      </c>
      <c r="D117" s="744"/>
      <c r="E117" s="742"/>
      <c r="F117" s="1089"/>
      <c r="G117" s="1089"/>
      <c r="H117" s="1089"/>
      <c r="I117" s="1089"/>
      <c r="J117" s="1089"/>
      <c r="K117" s="1089"/>
      <c r="L117" s="1089"/>
      <c r="M117" s="1089"/>
      <c r="N117" s="1089"/>
    </row>
    <row r="118" spans="1:14" ht="16.5" thickBot="1" x14ac:dyDescent="0.3">
      <c r="A118" s="62"/>
      <c r="B118" s="745"/>
      <c r="C118" s="743" t="str">
        <f t="shared" si="1"/>
        <v/>
      </c>
      <c r="D118" s="744"/>
      <c r="E118" s="742"/>
      <c r="F118" s="1089"/>
      <c r="G118" s="1089"/>
      <c r="H118" s="1089"/>
      <c r="I118" s="1089"/>
      <c r="J118" s="1089"/>
      <c r="K118" s="1089"/>
      <c r="L118" s="1089"/>
      <c r="M118" s="1089"/>
      <c r="N118" s="1089"/>
    </row>
    <row r="119" spans="1:14" ht="16.5" thickBot="1" x14ac:dyDescent="0.3">
      <c r="A119" s="62"/>
      <c r="B119" s="745"/>
      <c r="C119" s="743" t="str">
        <f t="shared" si="1"/>
        <v/>
      </c>
      <c r="D119" s="744"/>
      <c r="E119" s="742"/>
      <c r="F119" s="1089"/>
      <c r="G119" s="1089"/>
      <c r="H119" s="1089"/>
      <c r="I119" s="1089"/>
      <c r="J119" s="1089"/>
      <c r="K119" s="1089"/>
      <c r="L119" s="1089"/>
      <c r="M119" s="1089"/>
      <c r="N119" s="1089"/>
    </row>
    <row r="120" spans="1:14" ht="16.5" thickBot="1" x14ac:dyDescent="0.3">
      <c r="A120" s="62"/>
      <c r="B120" s="745"/>
      <c r="C120" s="743" t="str">
        <f t="shared" si="1"/>
        <v/>
      </c>
      <c r="D120" s="744"/>
      <c r="E120" s="742"/>
      <c r="F120" s="1089"/>
      <c r="G120" s="1089"/>
      <c r="H120" s="1089"/>
      <c r="I120" s="1089"/>
      <c r="J120" s="1089"/>
      <c r="K120" s="1089"/>
      <c r="L120" s="1089"/>
      <c r="M120" s="1089"/>
      <c r="N120" s="1089"/>
    </row>
    <row r="121" spans="1:14" ht="16.5" thickBot="1" x14ac:dyDescent="0.3">
      <c r="A121" s="62"/>
      <c r="B121" s="745"/>
      <c r="C121" s="743" t="str">
        <f t="shared" si="1"/>
        <v/>
      </c>
      <c r="D121" s="744"/>
      <c r="E121" s="742"/>
      <c r="F121" s="1089"/>
      <c r="G121" s="1089"/>
      <c r="H121" s="1089"/>
      <c r="I121" s="1089"/>
      <c r="J121" s="1089"/>
      <c r="K121" s="1089"/>
      <c r="L121" s="1089"/>
      <c r="M121" s="1089"/>
      <c r="N121" s="1089"/>
    </row>
    <row r="122" spans="1:14" ht="16.5" thickBot="1" x14ac:dyDescent="0.3">
      <c r="A122" s="62"/>
      <c r="B122" s="745"/>
      <c r="C122" s="743" t="str">
        <f t="shared" si="1"/>
        <v/>
      </c>
      <c r="D122" s="744"/>
      <c r="E122" s="742"/>
      <c r="F122" s="1089"/>
      <c r="G122" s="1089"/>
      <c r="H122" s="1089"/>
      <c r="I122" s="1089"/>
      <c r="J122" s="1089"/>
      <c r="K122" s="1089"/>
      <c r="L122" s="1089"/>
      <c r="M122" s="1089"/>
      <c r="N122" s="1089"/>
    </row>
    <row r="123" spans="1:14" ht="16.5" thickBot="1" x14ac:dyDescent="0.3">
      <c r="A123" s="62"/>
      <c r="B123" s="745"/>
      <c r="C123" s="743" t="str">
        <f t="shared" si="1"/>
        <v/>
      </c>
      <c r="D123" s="744"/>
      <c r="E123" s="742"/>
      <c r="F123" s="1089"/>
      <c r="G123" s="1089"/>
      <c r="H123" s="1089"/>
      <c r="I123" s="1089"/>
      <c r="J123" s="1089"/>
      <c r="K123" s="1089"/>
      <c r="L123" s="1089"/>
      <c r="M123" s="1089"/>
      <c r="N123" s="1089"/>
    </row>
    <row r="124" spans="1:14" ht="16.5" thickBot="1" x14ac:dyDescent="0.3">
      <c r="A124" s="62"/>
      <c r="B124" s="745"/>
      <c r="C124" s="743" t="str">
        <f t="shared" si="1"/>
        <v/>
      </c>
      <c r="D124" s="744"/>
      <c r="E124" s="742"/>
      <c r="F124" s="1089"/>
      <c r="G124" s="1089"/>
      <c r="H124" s="1089"/>
      <c r="I124" s="1089"/>
      <c r="J124" s="1089"/>
      <c r="K124" s="1089"/>
      <c r="L124" s="1089"/>
      <c r="M124" s="1089"/>
      <c r="N124" s="1089"/>
    </row>
    <row r="125" spans="1:14" ht="16.5" thickBot="1" x14ac:dyDescent="0.3">
      <c r="A125" s="62"/>
      <c r="B125" s="745"/>
      <c r="C125" s="743" t="str">
        <f t="shared" si="1"/>
        <v/>
      </c>
      <c r="D125" s="744"/>
      <c r="E125" s="742"/>
      <c r="F125" s="1089"/>
      <c r="G125" s="1089"/>
      <c r="H125" s="1089"/>
      <c r="I125" s="1089"/>
      <c r="J125" s="1089"/>
      <c r="K125" s="1089"/>
      <c r="L125" s="1089"/>
      <c r="M125" s="1089"/>
      <c r="N125" s="1089"/>
    </row>
    <row r="126" spans="1:14" ht="16.5" thickBot="1" x14ac:dyDescent="0.3">
      <c r="A126" s="62"/>
      <c r="B126" s="745"/>
      <c r="C126" s="743" t="str">
        <f t="shared" si="1"/>
        <v/>
      </c>
      <c r="D126" s="744"/>
      <c r="E126" s="742"/>
      <c r="F126" s="1089"/>
      <c r="G126" s="1089"/>
      <c r="H126" s="1089"/>
      <c r="I126" s="1089"/>
      <c r="J126" s="1089"/>
      <c r="K126" s="1089"/>
      <c r="L126" s="1089"/>
      <c r="M126" s="1089"/>
      <c r="N126" s="1089"/>
    </row>
    <row r="127" spans="1:14" ht="16.5" thickBot="1" x14ac:dyDescent="0.3">
      <c r="A127" s="62"/>
      <c r="B127" s="745"/>
      <c r="C127" s="743" t="str">
        <f t="shared" si="1"/>
        <v/>
      </c>
      <c r="D127" s="744"/>
      <c r="E127" s="742"/>
      <c r="F127" s="1089"/>
      <c r="G127" s="1089"/>
      <c r="H127" s="1089"/>
      <c r="I127" s="1089"/>
      <c r="J127" s="1089"/>
      <c r="K127" s="1089"/>
      <c r="L127" s="1089"/>
      <c r="M127" s="1089"/>
      <c r="N127" s="1089"/>
    </row>
    <row r="128" spans="1:14" ht="16.5" thickBot="1" x14ac:dyDescent="0.3">
      <c r="A128" s="62"/>
      <c r="B128" s="745"/>
      <c r="C128" s="743" t="str">
        <f t="shared" si="1"/>
        <v/>
      </c>
      <c r="D128" s="744"/>
      <c r="E128" s="742"/>
      <c r="F128" s="1089"/>
      <c r="G128" s="1089"/>
      <c r="H128" s="1089"/>
      <c r="I128" s="1089"/>
      <c r="J128" s="1089"/>
      <c r="K128" s="1089"/>
      <c r="L128" s="1089"/>
      <c r="M128" s="1089"/>
      <c r="N128" s="1089"/>
    </row>
    <row r="129" spans="1:14" ht="16.5" thickBot="1" x14ac:dyDescent="0.3">
      <c r="A129" s="62"/>
      <c r="B129" s="745"/>
      <c r="C129" s="743" t="str">
        <f t="shared" si="1"/>
        <v/>
      </c>
      <c r="D129" s="744"/>
      <c r="E129" s="742"/>
      <c r="F129" s="1089"/>
      <c r="G129" s="1089"/>
      <c r="H129" s="1089"/>
      <c r="I129" s="1089"/>
      <c r="J129" s="1089"/>
      <c r="K129" s="1089"/>
      <c r="L129" s="1089"/>
      <c r="M129" s="1089"/>
      <c r="N129" s="1089"/>
    </row>
    <row r="130" spans="1:14" ht="16.5" thickBot="1" x14ac:dyDescent="0.3">
      <c r="A130" s="62"/>
      <c r="B130" s="745"/>
      <c r="C130" s="743" t="str">
        <f t="shared" si="1"/>
        <v/>
      </c>
      <c r="D130" s="744"/>
      <c r="E130" s="742"/>
      <c r="F130" s="1089"/>
      <c r="G130" s="1089"/>
      <c r="H130" s="1089"/>
      <c r="I130" s="1089"/>
      <c r="J130" s="1089"/>
      <c r="K130" s="1089"/>
      <c r="L130" s="1089"/>
      <c r="M130" s="1089"/>
      <c r="N130" s="1089"/>
    </row>
    <row r="131" spans="1:14" ht="16.5" thickBot="1" x14ac:dyDescent="0.3">
      <c r="A131" s="62"/>
      <c r="B131" s="745"/>
      <c r="C131" s="743" t="str">
        <f t="shared" si="1"/>
        <v/>
      </c>
      <c r="D131" s="744"/>
      <c r="E131" s="742"/>
      <c r="F131" s="1089"/>
      <c r="G131" s="1089"/>
      <c r="H131" s="1089"/>
      <c r="I131" s="1089"/>
      <c r="J131" s="1089"/>
      <c r="K131" s="1089"/>
      <c r="L131" s="1089"/>
      <c r="M131" s="1089"/>
      <c r="N131" s="1089"/>
    </row>
    <row r="132" spans="1:14" ht="16.5" thickBot="1" x14ac:dyDescent="0.3">
      <c r="A132" s="62"/>
      <c r="B132" s="745"/>
      <c r="C132" s="743" t="str">
        <f t="shared" si="1"/>
        <v/>
      </c>
      <c r="D132" s="744"/>
      <c r="E132" s="742"/>
      <c r="F132" s="1089"/>
      <c r="G132" s="1089"/>
      <c r="H132" s="1089"/>
      <c r="I132" s="1089"/>
      <c r="J132" s="1089"/>
      <c r="K132" s="1089"/>
      <c r="L132" s="1089"/>
      <c r="M132" s="1089"/>
      <c r="N132" s="1089"/>
    </row>
    <row r="133" spans="1:14" ht="16.5" thickBot="1" x14ac:dyDescent="0.3">
      <c r="A133" s="62"/>
      <c r="B133" s="745"/>
      <c r="C133" s="743" t="str">
        <f t="shared" si="1"/>
        <v/>
      </c>
      <c r="D133" s="744"/>
      <c r="E133" s="742"/>
      <c r="F133" s="1089"/>
      <c r="G133" s="1089"/>
      <c r="H133" s="1089"/>
      <c r="I133" s="1089"/>
      <c r="J133" s="1089"/>
      <c r="K133" s="1089"/>
      <c r="L133" s="1089"/>
      <c r="M133" s="1089"/>
      <c r="N133" s="1089"/>
    </row>
    <row r="134" spans="1:14" ht="16.5" thickBot="1" x14ac:dyDescent="0.3">
      <c r="A134" s="62"/>
      <c r="B134" s="745"/>
      <c r="C134" s="743" t="str">
        <f t="shared" si="1"/>
        <v/>
      </c>
      <c r="D134" s="744"/>
      <c r="E134" s="742"/>
      <c r="F134" s="1089"/>
      <c r="G134" s="1089"/>
      <c r="H134" s="1089"/>
      <c r="I134" s="1089"/>
      <c r="J134" s="1089"/>
      <c r="K134" s="1089"/>
      <c r="L134" s="1089"/>
      <c r="M134" s="1089"/>
      <c r="N134" s="1089"/>
    </row>
    <row r="135" spans="1:14" ht="16.5" thickBot="1" x14ac:dyDescent="0.3">
      <c r="A135" s="62"/>
      <c r="B135" s="745"/>
      <c r="C135" s="743" t="str">
        <f t="shared" si="1"/>
        <v/>
      </c>
      <c r="D135" s="744"/>
      <c r="E135" s="742"/>
      <c r="F135" s="1089"/>
      <c r="G135" s="1089"/>
      <c r="H135" s="1089"/>
      <c r="I135" s="1089"/>
      <c r="J135" s="1089"/>
      <c r="K135" s="1089"/>
      <c r="L135" s="1089"/>
      <c r="M135" s="1089"/>
      <c r="N135" s="1089"/>
    </row>
    <row r="136" spans="1:14" ht="16.5" thickBot="1" x14ac:dyDescent="0.3">
      <c r="A136" s="62"/>
      <c r="B136" s="745"/>
      <c r="C136" s="743" t="str">
        <f t="shared" si="1"/>
        <v/>
      </c>
      <c r="D136" s="744"/>
      <c r="E136" s="742"/>
      <c r="F136" s="1089"/>
      <c r="G136" s="1089"/>
      <c r="H136" s="1089"/>
      <c r="I136" s="1089"/>
      <c r="J136" s="1089"/>
      <c r="K136" s="1089"/>
      <c r="L136" s="1089"/>
      <c r="M136" s="1089"/>
      <c r="N136" s="1089"/>
    </row>
    <row r="137" spans="1:14" ht="16.5" thickBot="1" x14ac:dyDescent="0.3">
      <c r="A137" s="62"/>
      <c r="B137" s="745"/>
      <c r="C137" s="743" t="str">
        <f t="shared" si="1"/>
        <v/>
      </c>
      <c r="D137" s="744"/>
      <c r="E137" s="742"/>
      <c r="F137" s="1089"/>
      <c r="G137" s="1089"/>
      <c r="H137" s="1089"/>
      <c r="I137" s="1089"/>
      <c r="J137" s="1089"/>
      <c r="K137" s="1089"/>
      <c r="L137" s="1089"/>
      <c r="M137" s="1089"/>
      <c r="N137" s="1089"/>
    </row>
    <row r="138" spans="1:14" ht="16.5" thickBot="1" x14ac:dyDescent="0.3">
      <c r="A138" s="62"/>
      <c r="B138" s="745"/>
      <c r="C138" s="743" t="str">
        <f t="shared" si="1"/>
        <v/>
      </c>
      <c r="D138" s="744"/>
      <c r="E138" s="742"/>
      <c r="F138" s="1089"/>
      <c r="G138" s="1089"/>
      <c r="H138" s="1089"/>
      <c r="I138" s="1089"/>
      <c r="J138" s="1089"/>
      <c r="K138" s="1089"/>
      <c r="L138" s="1089"/>
      <c r="M138" s="1089"/>
      <c r="N138" s="1089"/>
    </row>
    <row r="139" spans="1:14" ht="16.5" thickBot="1" x14ac:dyDescent="0.3">
      <c r="A139" s="62"/>
      <c r="B139" s="745"/>
      <c r="C139" s="743" t="str">
        <f t="shared" si="1"/>
        <v/>
      </c>
      <c r="D139" s="744"/>
      <c r="E139" s="742"/>
      <c r="F139" s="1089"/>
      <c r="G139" s="1089"/>
      <c r="H139" s="1089"/>
      <c r="I139" s="1089"/>
      <c r="J139" s="1089"/>
      <c r="K139" s="1089"/>
      <c r="L139" s="1089"/>
      <c r="M139" s="1089"/>
      <c r="N139" s="1089"/>
    </row>
    <row r="140" spans="1:14" ht="16.5" thickBot="1" x14ac:dyDescent="0.3">
      <c r="A140" s="62"/>
      <c r="B140" s="745"/>
      <c r="C140" s="743" t="str">
        <f t="shared" ref="C140:C146" si="2">IF(B140&gt;0, (B140-B139), "")</f>
        <v/>
      </c>
      <c r="D140" s="744"/>
      <c r="E140" s="742"/>
      <c r="F140" s="1089"/>
      <c r="G140" s="1089"/>
      <c r="H140" s="1089"/>
      <c r="I140" s="1089"/>
      <c r="J140" s="1089"/>
      <c r="K140" s="1089"/>
      <c r="L140" s="1089"/>
      <c r="M140" s="1089"/>
      <c r="N140" s="1089"/>
    </row>
    <row r="141" spans="1:14" ht="16.5" thickBot="1" x14ac:dyDescent="0.3">
      <c r="A141" s="62"/>
      <c r="B141" s="745"/>
      <c r="C141" s="743" t="str">
        <f t="shared" si="2"/>
        <v/>
      </c>
      <c r="D141" s="744"/>
      <c r="E141" s="742"/>
      <c r="F141" s="1089"/>
      <c r="G141" s="1089"/>
      <c r="H141" s="1089"/>
      <c r="I141" s="1089"/>
      <c r="J141" s="1089"/>
      <c r="K141" s="1089"/>
      <c r="L141" s="1089"/>
      <c r="M141" s="1089"/>
      <c r="N141" s="1089"/>
    </row>
    <row r="142" spans="1:14" ht="16.5" thickBot="1" x14ac:dyDescent="0.3">
      <c r="A142" s="62"/>
      <c r="B142" s="745"/>
      <c r="C142" s="743" t="str">
        <f t="shared" si="2"/>
        <v/>
      </c>
      <c r="D142" s="744"/>
      <c r="E142" s="742"/>
      <c r="F142" s="1089"/>
      <c r="G142" s="1089"/>
      <c r="H142" s="1089"/>
      <c r="I142" s="1089"/>
      <c r="J142" s="1089"/>
      <c r="K142" s="1089"/>
      <c r="L142" s="1089"/>
      <c r="M142" s="1089"/>
      <c r="N142" s="1089"/>
    </row>
    <row r="143" spans="1:14" ht="16.5" thickBot="1" x14ac:dyDescent="0.3">
      <c r="A143" s="62"/>
      <c r="B143" s="745"/>
      <c r="C143" s="743" t="str">
        <f t="shared" si="2"/>
        <v/>
      </c>
      <c r="D143" s="744"/>
      <c r="E143" s="742"/>
      <c r="F143" s="1089"/>
      <c r="G143" s="1089"/>
      <c r="H143" s="1089"/>
      <c r="I143" s="1089"/>
      <c r="J143" s="1089"/>
      <c r="K143" s="1089"/>
      <c r="L143" s="1089"/>
      <c r="M143" s="1089"/>
      <c r="N143" s="1089"/>
    </row>
    <row r="144" spans="1:14" ht="16.5" thickBot="1" x14ac:dyDescent="0.3">
      <c r="A144" s="62"/>
      <c r="B144" s="745"/>
      <c r="C144" s="743" t="str">
        <f t="shared" si="2"/>
        <v/>
      </c>
      <c r="D144" s="744"/>
      <c r="E144" s="742"/>
      <c r="F144" s="1089"/>
      <c r="G144" s="1089"/>
      <c r="H144" s="1089"/>
      <c r="I144" s="1089"/>
      <c r="J144" s="1089"/>
      <c r="K144" s="1089"/>
      <c r="L144" s="1089"/>
      <c r="M144" s="1089"/>
      <c r="N144" s="1089"/>
    </row>
    <row r="145" spans="1:14" ht="16.5" thickBot="1" x14ac:dyDescent="0.3">
      <c r="A145" s="62"/>
      <c r="B145" s="745"/>
      <c r="C145" s="743" t="str">
        <f t="shared" si="2"/>
        <v/>
      </c>
      <c r="D145" s="744"/>
      <c r="E145" s="742"/>
      <c r="F145" s="1089"/>
      <c r="G145" s="1089"/>
      <c r="H145" s="1089"/>
      <c r="I145" s="1089"/>
      <c r="J145" s="1089"/>
      <c r="K145" s="1089"/>
      <c r="L145" s="1089"/>
      <c r="M145" s="1089"/>
      <c r="N145" s="1089"/>
    </row>
    <row r="146" spans="1:14" ht="16.5" thickBot="1" x14ac:dyDescent="0.3">
      <c r="A146" s="62"/>
      <c r="B146" s="745"/>
      <c r="C146" s="743" t="str">
        <f t="shared" si="2"/>
        <v/>
      </c>
      <c r="D146" s="744"/>
      <c r="E146" s="742"/>
      <c r="F146" s="1089"/>
      <c r="G146" s="1089"/>
      <c r="H146" s="1089"/>
      <c r="I146" s="1089"/>
      <c r="J146" s="1089"/>
      <c r="K146" s="1089"/>
      <c r="L146" s="1089"/>
      <c r="M146" s="1089"/>
      <c r="N146" s="1089"/>
    </row>
    <row r="147" spans="1:14" ht="16.5" thickBot="1" x14ac:dyDescent="0.3">
      <c r="A147" s="62"/>
      <c r="B147" s="745"/>
      <c r="C147" s="743" t="str">
        <f t="shared" ref="C147:C203" si="3">IF(B147&gt;0, (B147-B146), "")</f>
        <v/>
      </c>
      <c r="D147" s="744"/>
      <c r="E147" s="742"/>
      <c r="F147" s="1089"/>
      <c r="G147" s="1089"/>
      <c r="H147" s="1089"/>
      <c r="I147" s="1089"/>
      <c r="J147" s="1089"/>
      <c r="K147" s="1089"/>
      <c r="L147" s="1089"/>
      <c r="M147" s="1089"/>
      <c r="N147" s="1089"/>
    </row>
    <row r="148" spans="1:14" ht="16.5" thickBot="1" x14ac:dyDescent="0.3">
      <c r="A148" s="62"/>
      <c r="B148" s="745"/>
      <c r="C148" s="743" t="str">
        <f t="shared" si="3"/>
        <v/>
      </c>
      <c r="D148" s="744"/>
      <c r="E148" s="742"/>
      <c r="F148" s="1089"/>
      <c r="G148" s="1089"/>
      <c r="H148" s="1089"/>
      <c r="I148" s="1089"/>
      <c r="J148" s="1089"/>
      <c r="K148" s="1089"/>
      <c r="L148" s="1089"/>
      <c r="M148" s="1089"/>
      <c r="N148" s="1089"/>
    </row>
    <row r="149" spans="1:14" ht="16.5" thickBot="1" x14ac:dyDescent="0.3">
      <c r="A149" s="62"/>
      <c r="B149" s="745"/>
      <c r="C149" s="743" t="str">
        <f t="shared" si="3"/>
        <v/>
      </c>
      <c r="D149" s="744"/>
      <c r="E149" s="742"/>
      <c r="F149" s="1089"/>
      <c r="G149" s="1089"/>
      <c r="H149" s="1089"/>
      <c r="I149" s="1089"/>
      <c r="J149" s="1089"/>
      <c r="K149" s="1089"/>
      <c r="L149" s="1089"/>
      <c r="M149" s="1089"/>
      <c r="N149" s="1089"/>
    </row>
    <row r="150" spans="1:14" ht="16.5" thickBot="1" x14ac:dyDescent="0.3">
      <c r="A150" s="62"/>
      <c r="B150" s="745"/>
      <c r="C150" s="743" t="str">
        <f t="shared" si="3"/>
        <v/>
      </c>
      <c r="D150" s="744"/>
      <c r="E150" s="742"/>
      <c r="F150" s="1089"/>
      <c r="G150" s="1089"/>
      <c r="H150" s="1089"/>
      <c r="I150" s="1089"/>
      <c r="J150" s="1089"/>
      <c r="K150" s="1089"/>
      <c r="L150" s="1089"/>
      <c r="M150" s="1089"/>
      <c r="N150" s="1089"/>
    </row>
    <row r="151" spans="1:14" ht="16.5" thickBot="1" x14ac:dyDescent="0.3">
      <c r="A151" s="62"/>
      <c r="B151" s="745"/>
      <c r="C151" s="743" t="str">
        <f t="shared" si="3"/>
        <v/>
      </c>
      <c r="D151" s="744"/>
      <c r="E151" s="742"/>
      <c r="F151" s="1089"/>
      <c r="G151" s="1089"/>
      <c r="H151" s="1089"/>
      <c r="I151" s="1089"/>
      <c r="J151" s="1089"/>
      <c r="K151" s="1089"/>
      <c r="L151" s="1089"/>
      <c r="M151" s="1089"/>
      <c r="N151" s="1089"/>
    </row>
    <row r="152" spans="1:14" ht="16.5" thickBot="1" x14ac:dyDescent="0.3">
      <c r="A152" s="62"/>
      <c r="B152" s="745"/>
      <c r="C152" s="743" t="str">
        <f t="shared" si="3"/>
        <v/>
      </c>
      <c r="D152" s="744"/>
      <c r="E152" s="742"/>
      <c r="F152" s="1089"/>
      <c r="G152" s="1089"/>
      <c r="H152" s="1089"/>
      <c r="I152" s="1089"/>
      <c r="J152" s="1089"/>
      <c r="K152" s="1089"/>
      <c r="L152" s="1089"/>
      <c r="M152" s="1089"/>
      <c r="N152" s="1089"/>
    </row>
    <row r="153" spans="1:14" ht="16.5" thickBot="1" x14ac:dyDescent="0.3">
      <c r="A153" s="62"/>
      <c r="B153" s="745"/>
      <c r="C153" s="743" t="str">
        <f t="shared" si="3"/>
        <v/>
      </c>
      <c r="D153" s="744"/>
      <c r="E153" s="742"/>
      <c r="F153" s="1089"/>
      <c r="G153" s="1089"/>
      <c r="H153" s="1089"/>
      <c r="I153" s="1089"/>
      <c r="J153" s="1089"/>
      <c r="K153" s="1089"/>
      <c r="L153" s="1089"/>
      <c r="M153" s="1089"/>
      <c r="N153" s="1089"/>
    </row>
    <row r="154" spans="1:14" ht="16.5" thickBot="1" x14ac:dyDescent="0.3">
      <c r="A154" s="62"/>
      <c r="B154" s="745"/>
      <c r="C154" s="743" t="str">
        <f t="shared" si="3"/>
        <v/>
      </c>
      <c r="D154" s="744"/>
      <c r="E154" s="742"/>
      <c r="F154" s="1089"/>
      <c r="G154" s="1089"/>
      <c r="H154" s="1089"/>
      <c r="I154" s="1089"/>
      <c r="J154" s="1089"/>
      <c r="K154" s="1089"/>
      <c r="L154" s="1089"/>
      <c r="M154" s="1089"/>
      <c r="N154" s="1089"/>
    </row>
    <row r="155" spans="1:14" ht="16.5" thickBot="1" x14ac:dyDescent="0.3">
      <c r="A155" s="62"/>
      <c r="B155" s="745"/>
      <c r="C155" s="743" t="str">
        <f t="shared" si="3"/>
        <v/>
      </c>
      <c r="D155" s="744"/>
      <c r="E155" s="742"/>
      <c r="F155" s="1089"/>
      <c r="G155" s="1089"/>
      <c r="H155" s="1089"/>
      <c r="I155" s="1089"/>
      <c r="J155" s="1089"/>
      <c r="K155" s="1089"/>
      <c r="L155" s="1089"/>
      <c r="M155" s="1089"/>
      <c r="N155" s="1089"/>
    </row>
    <row r="156" spans="1:14" ht="16.5" thickBot="1" x14ac:dyDescent="0.3">
      <c r="A156" s="62"/>
      <c r="B156" s="745"/>
      <c r="C156" s="743" t="str">
        <f t="shared" si="3"/>
        <v/>
      </c>
      <c r="D156" s="744"/>
      <c r="E156" s="742"/>
      <c r="F156" s="1089"/>
      <c r="G156" s="1089"/>
      <c r="H156" s="1089"/>
      <c r="I156" s="1089"/>
      <c r="J156" s="1089"/>
      <c r="K156" s="1089"/>
      <c r="L156" s="1089"/>
      <c r="M156" s="1089"/>
      <c r="N156" s="1089"/>
    </row>
    <row r="157" spans="1:14" ht="16.5" thickBot="1" x14ac:dyDescent="0.3">
      <c r="A157" s="62"/>
      <c r="B157" s="745"/>
      <c r="C157" s="743" t="str">
        <f t="shared" si="3"/>
        <v/>
      </c>
      <c r="D157" s="744"/>
      <c r="E157" s="742"/>
      <c r="F157" s="1089"/>
      <c r="G157" s="1089"/>
      <c r="H157" s="1089"/>
      <c r="I157" s="1089"/>
      <c r="J157" s="1089"/>
      <c r="K157" s="1089"/>
      <c r="L157" s="1089"/>
      <c r="M157" s="1089"/>
      <c r="N157" s="1089"/>
    </row>
    <row r="158" spans="1:14" ht="16.5" thickBot="1" x14ac:dyDescent="0.3">
      <c r="A158" s="62"/>
      <c r="B158" s="745"/>
      <c r="C158" s="743" t="str">
        <f t="shared" si="3"/>
        <v/>
      </c>
      <c r="D158" s="744"/>
      <c r="E158" s="742"/>
      <c r="F158" s="1089"/>
      <c r="G158" s="1089"/>
      <c r="H158" s="1089"/>
      <c r="I158" s="1089"/>
      <c r="J158" s="1089"/>
      <c r="K158" s="1089"/>
      <c r="L158" s="1089"/>
      <c r="M158" s="1089"/>
      <c r="N158" s="1089"/>
    </row>
    <row r="159" spans="1:14" ht="16.5" thickBot="1" x14ac:dyDescent="0.3">
      <c r="A159" s="62"/>
      <c r="B159" s="745"/>
      <c r="C159" s="743" t="str">
        <f t="shared" si="3"/>
        <v/>
      </c>
      <c r="D159" s="744"/>
      <c r="E159" s="742"/>
      <c r="F159" s="1089"/>
      <c r="G159" s="1089"/>
      <c r="H159" s="1089"/>
      <c r="I159" s="1089"/>
      <c r="J159" s="1089"/>
      <c r="K159" s="1089"/>
      <c r="L159" s="1089"/>
      <c r="M159" s="1089"/>
      <c r="N159" s="1089"/>
    </row>
    <row r="160" spans="1:14" ht="16.5" thickBot="1" x14ac:dyDescent="0.3">
      <c r="A160" s="62"/>
      <c r="B160" s="745"/>
      <c r="C160" s="743" t="str">
        <f t="shared" si="3"/>
        <v/>
      </c>
      <c r="D160" s="744"/>
      <c r="E160" s="742"/>
      <c r="F160" s="1089"/>
      <c r="G160" s="1089"/>
      <c r="H160" s="1089"/>
      <c r="I160" s="1089"/>
      <c r="J160" s="1089"/>
      <c r="K160" s="1089"/>
      <c r="L160" s="1089"/>
      <c r="M160" s="1089"/>
      <c r="N160" s="1089"/>
    </row>
    <row r="161" spans="1:14" ht="16.5" thickBot="1" x14ac:dyDescent="0.3">
      <c r="A161" s="62"/>
      <c r="B161" s="745"/>
      <c r="C161" s="743" t="str">
        <f t="shared" si="3"/>
        <v/>
      </c>
      <c r="D161" s="744"/>
      <c r="E161" s="742"/>
      <c r="F161" s="1089"/>
      <c r="G161" s="1089"/>
      <c r="H161" s="1089"/>
      <c r="I161" s="1089"/>
      <c r="J161" s="1089"/>
      <c r="K161" s="1089"/>
      <c r="L161" s="1089"/>
      <c r="M161" s="1089"/>
      <c r="N161" s="1089"/>
    </row>
    <row r="162" spans="1:14" ht="16.5" thickBot="1" x14ac:dyDescent="0.3">
      <c r="A162" s="62"/>
      <c r="B162" s="745"/>
      <c r="C162" s="743" t="str">
        <f t="shared" si="3"/>
        <v/>
      </c>
      <c r="D162" s="744"/>
      <c r="E162" s="742"/>
      <c r="F162" s="1089"/>
      <c r="G162" s="1089"/>
      <c r="H162" s="1089"/>
      <c r="I162" s="1089"/>
      <c r="J162" s="1089"/>
      <c r="K162" s="1089"/>
      <c r="L162" s="1089"/>
      <c r="M162" s="1089"/>
      <c r="N162" s="1089"/>
    </row>
    <row r="163" spans="1:14" ht="16.5" thickBot="1" x14ac:dyDescent="0.3">
      <c r="A163" s="62"/>
      <c r="B163" s="745"/>
      <c r="C163" s="743" t="str">
        <f t="shared" si="3"/>
        <v/>
      </c>
      <c r="D163" s="744"/>
      <c r="E163" s="742"/>
      <c r="F163" s="1089"/>
      <c r="G163" s="1089"/>
      <c r="H163" s="1089"/>
      <c r="I163" s="1089"/>
      <c r="J163" s="1089"/>
      <c r="K163" s="1089"/>
      <c r="L163" s="1089"/>
      <c r="M163" s="1089"/>
      <c r="N163" s="1089"/>
    </row>
    <row r="164" spans="1:14" ht="16.5" thickBot="1" x14ac:dyDescent="0.3">
      <c r="A164" s="62"/>
      <c r="B164" s="745"/>
      <c r="C164" s="743" t="str">
        <f t="shared" si="3"/>
        <v/>
      </c>
      <c r="D164" s="744"/>
      <c r="E164" s="742"/>
      <c r="F164" s="1089"/>
      <c r="G164" s="1089"/>
      <c r="H164" s="1089"/>
      <c r="I164" s="1089"/>
      <c r="J164" s="1089"/>
      <c r="K164" s="1089"/>
      <c r="L164" s="1089"/>
      <c r="M164" s="1089"/>
      <c r="N164" s="1089"/>
    </row>
    <row r="165" spans="1:14" ht="16.5" thickBot="1" x14ac:dyDescent="0.3">
      <c r="A165" s="62"/>
      <c r="B165" s="745"/>
      <c r="C165" s="743" t="str">
        <f t="shared" si="3"/>
        <v/>
      </c>
      <c r="D165" s="744"/>
      <c r="E165" s="742"/>
      <c r="F165" s="1089"/>
      <c r="G165" s="1089"/>
      <c r="H165" s="1089"/>
      <c r="I165" s="1089"/>
      <c r="J165" s="1089"/>
      <c r="K165" s="1089"/>
      <c r="L165" s="1089"/>
      <c r="M165" s="1089"/>
      <c r="N165" s="1089"/>
    </row>
    <row r="166" spans="1:14" ht="16.5" thickBot="1" x14ac:dyDescent="0.3">
      <c r="A166" s="62"/>
      <c r="B166" s="745"/>
      <c r="C166" s="743" t="str">
        <f t="shared" si="3"/>
        <v/>
      </c>
      <c r="D166" s="744"/>
      <c r="E166" s="742"/>
      <c r="F166" s="1089"/>
      <c r="G166" s="1089"/>
      <c r="H166" s="1089"/>
      <c r="I166" s="1089"/>
      <c r="J166" s="1089"/>
      <c r="K166" s="1089"/>
      <c r="L166" s="1089"/>
      <c r="M166" s="1089"/>
      <c r="N166" s="1089"/>
    </row>
    <row r="167" spans="1:14" ht="16.5" thickBot="1" x14ac:dyDescent="0.3">
      <c r="A167" s="62"/>
      <c r="B167" s="745"/>
      <c r="C167" s="743" t="str">
        <f t="shared" si="3"/>
        <v/>
      </c>
      <c r="D167" s="744"/>
      <c r="E167" s="742"/>
      <c r="F167" s="1089"/>
      <c r="G167" s="1089"/>
      <c r="H167" s="1089"/>
      <c r="I167" s="1089"/>
      <c r="J167" s="1089"/>
      <c r="K167" s="1089"/>
      <c r="L167" s="1089"/>
      <c r="M167" s="1089"/>
      <c r="N167" s="1089"/>
    </row>
    <row r="168" spans="1:14" ht="16.5" thickBot="1" x14ac:dyDescent="0.3">
      <c r="A168" s="62"/>
      <c r="B168" s="745"/>
      <c r="C168" s="743" t="str">
        <f t="shared" si="3"/>
        <v/>
      </c>
      <c r="D168" s="744"/>
      <c r="E168" s="742"/>
      <c r="F168" s="1089"/>
      <c r="G168" s="1089"/>
      <c r="H168" s="1089"/>
      <c r="I168" s="1089"/>
      <c r="J168" s="1089"/>
      <c r="K168" s="1089"/>
      <c r="L168" s="1089"/>
      <c r="M168" s="1089"/>
      <c r="N168" s="1089"/>
    </row>
    <row r="169" spans="1:14" ht="16.5" thickBot="1" x14ac:dyDescent="0.3">
      <c r="A169" s="62"/>
      <c r="B169" s="745"/>
      <c r="C169" s="743" t="str">
        <f t="shared" si="3"/>
        <v/>
      </c>
      <c r="D169" s="744"/>
      <c r="E169" s="742"/>
      <c r="F169" s="1089"/>
      <c r="G169" s="1089"/>
      <c r="H169" s="1089"/>
      <c r="I169" s="1089"/>
      <c r="J169" s="1089"/>
      <c r="K169" s="1089"/>
      <c r="L169" s="1089"/>
      <c r="M169" s="1089"/>
      <c r="N169" s="1089"/>
    </row>
    <row r="170" spans="1:14" ht="16.5" thickBot="1" x14ac:dyDescent="0.3">
      <c r="A170" s="62"/>
      <c r="B170" s="745"/>
      <c r="C170" s="743" t="str">
        <f t="shared" si="3"/>
        <v/>
      </c>
      <c r="D170" s="744"/>
      <c r="E170" s="742"/>
      <c r="F170" s="1089"/>
      <c r="G170" s="1089"/>
      <c r="H170" s="1089"/>
      <c r="I170" s="1089"/>
      <c r="J170" s="1089"/>
      <c r="K170" s="1089"/>
      <c r="L170" s="1089"/>
      <c r="M170" s="1089"/>
      <c r="N170" s="1089"/>
    </row>
    <row r="171" spans="1:14" ht="16.5" thickBot="1" x14ac:dyDescent="0.3">
      <c r="A171" s="62"/>
      <c r="B171" s="745"/>
      <c r="C171" s="743" t="str">
        <f t="shared" si="3"/>
        <v/>
      </c>
      <c r="D171" s="744"/>
      <c r="E171" s="742"/>
      <c r="F171" s="1089"/>
      <c r="G171" s="1089"/>
      <c r="H171" s="1089"/>
      <c r="I171" s="1089"/>
      <c r="J171" s="1089"/>
      <c r="K171" s="1089"/>
      <c r="L171" s="1089"/>
      <c r="M171" s="1089"/>
      <c r="N171" s="1089"/>
    </row>
    <row r="172" spans="1:14" ht="16.5" thickBot="1" x14ac:dyDescent="0.3">
      <c r="A172" s="62"/>
      <c r="B172" s="745"/>
      <c r="C172" s="743" t="str">
        <f t="shared" si="3"/>
        <v/>
      </c>
      <c r="D172" s="744"/>
      <c r="E172" s="742"/>
      <c r="F172" s="1089"/>
      <c r="G172" s="1089"/>
      <c r="H172" s="1089"/>
      <c r="I172" s="1089"/>
      <c r="J172" s="1089"/>
      <c r="K172" s="1089"/>
      <c r="L172" s="1089"/>
      <c r="M172" s="1089"/>
      <c r="N172" s="1089"/>
    </row>
    <row r="173" spans="1:14" ht="16.5" thickBot="1" x14ac:dyDescent="0.3">
      <c r="A173" s="62"/>
      <c r="B173" s="745"/>
      <c r="C173" s="743" t="str">
        <f t="shared" si="3"/>
        <v/>
      </c>
      <c r="D173" s="744"/>
      <c r="E173" s="742"/>
      <c r="F173" s="1089"/>
      <c r="G173" s="1089"/>
      <c r="H173" s="1089"/>
      <c r="I173" s="1089"/>
      <c r="J173" s="1089"/>
      <c r="K173" s="1089"/>
      <c r="L173" s="1089"/>
      <c r="M173" s="1089"/>
      <c r="N173" s="1089"/>
    </row>
    <row r="174" spans="1:14" ht="16.5" thickBot="1" x14ac:dyDescent="0.3">
      <c r="A174" s="62"/>
      <c r="B174" s="745"/>
      <c r="C174" s="743" t="str">
        <f t="shared" si="3"/>
        <v/>
      </c>
      <c r="D174" s="744"/>
      <c r="E174" s="742"/>
      <c r="F174" s="1089"/>
      <c r="G174" s="1089"/>
      <c r="H174" s="1089"/>
      <c r="I174" s="1089"/>
      <c r="J174" s="1089"/>
      <c r="K174" s="1089"/>
      <c r="L174" s="1089"/>
      <c r="M174" s="1089"/>
      <c r="N174" s="1089"/>
    </row>
    <row r="175" spans="1:14" ht="16.5" thickBot="1" x14ac:dyDescent="0.3">
      <c r="A175" s="62"/>
      <c r="B175" s="745"/>
      <c r="C175" s="743" t="str">
        <f t="shared" si="3"/>
        <v/>
      </c>
      <c r="D175" s="744"/>
      <c r="E175" s="742"/>
      <c r="F175" s="1089"/>
      <c r="G175" s="1089"/>
      <c r="H175" s="1089"/>
      <c r="I175" s="1089"/>
      <c r="J175" s="1089"/>
      <c r="K175" s="1089"/>
      <c r="L175" s="1089"/>
      <c r="M175" s="1089"/>
      <c r="N175" s="1089"/>
    </row>
    <row r="176" spans="1:14" ht="16.5" thickBot="1" x14ac:dyDescent="0.3">
      <c r="A176" s="62"/>
      <c r="B176" s="745"/>
      <c r="C176" s="743" t="str">
        <f t="shared" si="3"/>
        <v/>
      </c>
      <c r="D176" s="744"/>
      <c r="E176" s="742"/>
      <c r="F176" s="1089"/>
      <c r="G176" s="1089"/>
      <c r="H176" s="1089"/>
      <c r="I176" s="1089"/>
      <c r="J176" s="1089"/>
      <c r="K176" s="1089"/>
      <c r="L176" s="1089"/>
      <c r="M176" s="1089"/>
      <c r="N176" s="1089"/>
    </row>
    <row r="177" spans="1:14" ht="16.5" thickBot="1" x14ac:dyDescent="0.3">
      <c r="A177" s="62"/>
      <c r="B177" s="745"/>
      <c r="C177" s="743" t="str">
        <f t="shared" si="3"/>
        <v/>
      </c>
      <c r="D177" s="744"/>
      <c r="E177" s="742"/>
      <c r="F177" s="1089"/>
      <c r="G177" s="1089"/>
      <c r="H177" s="1089"/>
      <c r="I177" s="1089"/>
      <c r="J177" s="1089"/>
      <c r="K177" s="1089"/>
      <c r="L177" s="1089"/>
      <c r="M177" s="1089"/>
      <c r="N177" s="1089"/>
    </row>
    <row r="178" spans="1:14" ht="16.5" thickBot="1" x14ac:dyDescent="0.3">
      <c r="A178" s="62"/>
      <c r="B178" s="745"/>
      <c r="C178" s="743" t="str">
        <f t="shared" si="3"/>
        <v/>
      </c>
      <c r="D178" s="744"/>
      <c r="E178" s="742"/>
      <c r="F178" s="1089"/>
      <c r="G178" s="1089"/>
      <c r="H178" s="1089"/>
      <c r="I178" s="1089"/>
      <c r="J178" s="1089"/>
      <c r="K178" s="1089"/>
      <c r="L178" s="1089"/>
      <c r="M178" s="1089"/>
      <c r="N178" s="1089"/>
    </row>
    <row r="179" spans="1:14" ht="16.5" thickBot="1" x14ac:dyDescent="0.3">
      <c r="A179" s="62"/>
      <c r="B179" s="745"/>
      <c r="C179" s="743" t="str">
        <f t="shared" si="3"/>
        <v/>
      </c>
      <c r="D179" s="744"/>
      <c r="E179" s="742"/>
      <c r="F179" s="1089"/>
      <c r="G179" s="1089"/>
      <c r="H179" s="1089"/>
      <c r="I179" s="1089"/>
      <c r="J179" s="1089"/>
      <c r="K179" s="1089"/>
      <c r="L179" s="1089"/>
      <c r="M179" s="1089"/>
      <c r="N179" s="1089"/>
    </row>
    <row r="180" spans="1:14" ht="16.5" thickBot="1" x14ac:dyDescent="0.3">
      <c r="A180" s="62"/>
      <c r="B180" s="745"/>
      <c r="C180" s="743" t="str">
        <f t="shared" si="3"/>
        <v/>
      </c>
      <c r="D180" s="744"/>
      <c r="E180" s="742"/>
      <c r="F180" s="1089"/>
      <c r="G180" s="1089"/>
      <c r="H180" s="1089"/>
      <c r="I180" s="1089"/>
      <c r="J180" s="1089"/>
      <c r="K180" s="1089"/>
      <c r="L180" s="1089"/>
      <c r="M180" s="1089"/>
      <c r="N180" s="1089"/>
    </row>
    <row r="181" spans="1:14" ht="16.5" thickBot="1" x14ac:dyDescent="0.3">
      <c r="A181" s="62"/>
      <c r="B181" s="745"/>
      <c r="C181" s="743" t="str">
        <f t="shared" si="3"/>
        <v/>
      </c>
      <c r="D181" s="744"/>
      <c r="E181" s="742"/>
      <c r="F181" s="1089"/>
      <c r="G181" s="1089"/>
      <c r="H181" s="1089"/>
      <c r="I181" s="1089"/>
      <c r="J181" s="1089"/>
      <c r="K181" s="1089"/>
      <c r="L181" s="1089"/>
      <c r="M181" s="1089"/>
      <c r="N181" s="1089"/>
    </row>
    <row r="182" spans="1:14" ht="16.5" thickBot="1" x14ac:dyDescent="0.3">
      <c r="A182" s="62"/>
      <c r="B182" s="745"/>
      <c r="C182" s="743" t="str">
        <f t="shared" si="3"/>
        <v/>
      </c>
      <c r="D182" s="744"/>
      <c r="E182" s="742"/>
      <c r="F182" s="1089"/>
      <c r="G182" s="1089"/>
      <c r="H182" s="1089"/>
      <c r="I182" s="1089"/>
      <c r="J182" s="1089"/>
      <c r="K182" s="1089"/>
      <c r="L182" s="1089"/>
      <c r="M182" s="1089"/>
      <c r="N182" s="1089"/>
    </row>
    <row r="183" spans="1:14" ht="16.5" thickBot="1" x14ac:dyDescent="0.3">
      <c r="A183" s="62"/>
      <c r="B183" s="745"/>
      <c r="C183" s="743" t="str">
        <f t="shared" si="3"/>
        <v/>
      </c>
      <c r="D183" s="744"/>
      <c r="E183" s="742"/>
      <c r="F183" s="1089"/>
      <c r="G183" s="1089"/>
      <c r="H183" s="1089"/>
      <c r="I183" s="1089"/>
      <c r="J183" s="1089"/>
      <c r="K183" s="1089"/>
      <c r="L183" s="1089"/>
      <c r="M183" s="1089"/>
      <c r="N183" s="1089"/>
    </row>
    <row r="184" spans="1:14" ht="16.5" thickBot="1" x14ac:dyDescent="0.3">
      <c r="A184" s="62"/>
      <c r="B184" s="745"/>
      <c r="C184" s="743" t="str">
        <f t="shared" si="3"/>
        <v/>
      </c>
      <c r="D184" s="744"/>
      <c r="E184" s="742"/>
      <c r="F184" s="1089"/>
      <c r="G184" s="1089"/>
      <c r="H184" s="1089"/>
      <c r="I184" s="1089"/>
      <c r="J184" s="1089"/>
      <c r="K184" s="1089"/>
      <c r="L184" s="1089"/>
      <c r="M184" s="1089"/>
      <c r="N184" s="1089"/>
    </row>
    <row r="185" spans="1:14" ht="16.5" thickBot="1" x14ac:dyDescent="0.3">
      <c r="A185" s="62"/>
      <c r="B185" s="745"/>
      <c r="C185" s="743" t="str">
        <f t="shared" si="3"/>
        <v/>
      </c>
      <c r="D185" s="744"/>
      <c r="E185" s="742"/>
      <c r="F185" s="1089"/>
      <c r="G185" s="1089"/>
      <c r="H185" s="1089"/>
      <c r="I185" s="1089"/>
      <c r="J185" s="1089"/>
      <c r="K185" s="1089"/>
      <c r="L185" s="1089"/>
      <c r="M185" s="1089"/>
      <c r="N185" s="1089"/>
    </row>
    <row r="186" spans="1:14" ht="16.5" thickBot="1" x14ac:dyDescent="0.3">
      <c r="A186" s="62"/>
      <c r="B186" s="745"/>
      <c r="C186" s="743" t="str">
        <f t="shared" si="3"/>
        <v/>
      </c>
      <c r="D186" s="744"/>
      <c r="E186" s="742"/>
      <c r="F186" s="1089"/>
      <c r="G186" s="1089"/>
      <c r="H186" s="1089"/>
      <c r="I186" s="1089"/>
      <c r="J186" s="1089"/>
      <c r="K186" s="1089"/>
      <c r="L186" s="1089"/>
      <c r="M186" s="1089"/>
      <c r="N186" s="1089"/>
    </row>
    <row r="187" spans="1:14" ht="16.5" thickBot="1" x14ac:dyDescent="0.3">
      <c r="A187" s="62"/>
      <c r="B187" s="745"/>
      <c r="C187" s="743" t="str">
        <f t="shared" si="3"/>
        <v/>
      </c>
      <c r="D187" s="744"/>
      <c r="E187" s="742"/>
      <c r="F187" s="1089"/>
      <c r="G187" s="1089"/>
      <c r="H187" s="1089"/>
      <c r="I187" s="1089"/>
      <c r="J187" s="1089"/>
      <c r="K187" s="1089"/>
      <c r="L187" s="1089"/>
      <c r="M187" s="1089"/>
      <c r="N187" s="1089"/>
    </row>
    <row r="188" spans="1:14" ht="16.5" thickBot="1" x14ac:dyDescent="0.3">
      <c r="A188" s="62"/>
      <c r="B188" s="745"/>
      <c r="C188" s="743" t="str">
        <f t="shared" si="3"/>
        <v/>
      </c>
      <c r="D188" s="744"/>
      <c r="E188" s="742"/>
      <c r="F188" s="1089"/>
      <c r="G188" s="1089"/>
      <c r="H188" s="1089"/>
      <c r="I188" s="1089"/>
      <c r="J188" s="1089"/>
      <c r="K188" s="1089"/>
      <c r="L188" s="1089"/>
      <c r="M188" s="1089"/>
      <c r="N188" s="1089"/>
    </row>
    <row r="189" spans="1:14" ht="16.5" thickBot="1" x14ac:dyDescent="0.3">
      <c r="A189" s="62"/>
      <c r="B189" s="745"/>
      <c r="C189" s="743" t="str">
        <f t="shared" si="3"/>
        <v/>
      </c>
      <c r="D189" s="744"/>
      <c r="E189" s="742"/>
      <c r="F189" s="1089"/>
      <c r="G189" s="1089"/>
      <c r="H189" s="1089"/>
      <c r="I189" s="1089"/>
      <c r="J189" s="1089"/>
      <c r="K189" s="1089"/>
      <c r="L189" s="1089"/>
      <c r="M189" s="1089"/>
      <c r="N189" s="1089"/>
    </row>
    <row r="190" spans="1:14" ht="16.5" thickBot="1" x14ac:dyDescent="0.3">
      <c r="A190" s="62"/>
      <c r="B190" s="745"/>
      <c r="C190" s="743" t="str">
        <f t="shared" si="3"/>
        <v/>
      </c>
      <c r="D190" s="744"/>
      <c r="E190" s="742"/>
      <c r="F190" s="1089"/>
      <c r="G190" s="1089"/>
      <c r="H190" s="1089"/>
      <c r="I190" s="1089"/>
      <c r="J190" s="1089"/>
      <c r="K190" s="1089"/>
      <c r="L190" s="1089"/>
      <c r="M190" s="1089"/>
      <c r="N190" s="1089"/>
    </row>
    <row r="191" spans="1:14" ht="16.5" thickBot="1" x14ac:dyDescent="0.3">
      <c r="A191" s="62"/>
      <c r="B191" s="745"/>
      <c r="C191" s="743" t="str">
        <f t="shared" si="3"/>
        <v/>
      </c>
      <c r="D191" s="744"/>
      <c r="E191" s="742"/>
      <c r="F191" s="1089"/>
      <c r="G191" s="1089"/>
      <c r="H191" s="1089"/>
      <c r="I191" s="1089"/>
      <c r="J191" s="1089"/>
      <c r="K191" s="1089"/>
      <c r="L191" s="1089"/>
      <c r="M191" s="1089"/>
      <c r="N191" s="1089"/>
    </row>
    <row r="192" spans="1:14" ht="16.5" thickBot="1" x14ac:dyDescent="0.3">
      <c r="A192" s="62"/>
      <c r="B192" s="745"/>
      <c r="C192" s="743" t="str">
        <f t="shared" si="3"/>
        <v/>
      </c>
      <c r="D192" s="744"/>
      <c r="E192" s="742"/>
      <c r="F192" s="1089"/>
      <c r="G192" s="1089"/>
      <c r="H192" s="1089"/>
      <c r="I192" s="1089"/>
      <c r="J192" s="1089"/>
      <c r="K192" s="1089"/>
      <c r="L192" s="1089"/>
      <c r="M192" s="1089"/>
      <c r="N192" s="1089"/>
    </row>
    <row r="193" spans="1:14" ht="16.5" thickBot="1" x14ac:dyDescent="0.3">
      <c r="A193" s="62"/>
      <c r="B193" s="745"/>
      <c r="C193" s="743" t="str">
        <f t="shared" si="3"/>
        <v/>
      </c>
      <c r="D193" s="744"/>
      <c r="E193" s="742"/>
      <c r="F193" s="1089"/>
      <c r="G193" s="1089"/>
      <c r="H193" s="1089"/>
      <c r="I193" s="1089"/>
      <c r="J193" s="1089"/>
      <c r="K193" s="1089"/>
      <c r="L193" s="1089"/>
      <c r="M193" s="1089"/>
      <c r="N193" s="1089"/>
    </row>
    <row r="194" spans="1:14" ht="16.5" thickBot="1" x14ac:dyDescent="0.3">
      <c r="A194" s="62"/>
      <c r="B194" s="745"/>
      <c r="C194" s="743" t="str">
        <f t="shared" si="3"/>
        <v/>
      </c>
      <c r="D194" s="744"/>
      <c r="E194" s="742"/>
      <c r="F194" s="1089"/>
      <c r="G194" s="1089"/>
      <c r="H194" s="1089"/>
      <c r="I194" s="1089"/>
      <c r="J194" s="1089"/>
      <c r="K194" s="1089"/>
      <c r="L194" s="1089"/>
      <c r="M194" s="1089"/>
      <c r="N194" s="1089"/>
    </row>
    <row r="195" spans="1:14" ht="16.5" thickBot="1" x14ac:dyDescent="0.3">
      <c r="A195" s="62"/>
      <c r="B195" s="745"/>
      <c r="C195" s="743" t="str">
        <f t="shared" si="3"/>
        <v/>
      </c>
      <c r="D195" s="744"/>
      <c r="E195" s="742"/>
      <c r="F195" s="1089"/>
      <c r="G195" s="1089"/>
      <c r="H195" s="1089"/>
      <c r="I195" s="1089"/>
      <c r="J195" s="1089"/>
      <c r="K195" s="1089"/>
      <c r="L195" s="1089"/>
      <c r="M195" s="1089"/>
      <c r="N195" s="1089"/>
    </row>
    <row r="196" spans="1:14" ht="16.5" thickBot="1" x14ac:dyDescent="0.3">
      <c r="A196" s="62"/>
      <c r="B196" s="745"/>
      <c r="C196" s="743" t="str">
        <f t="shared" si="3"/>
        <v/>
      </c>
      <c r="D196" s="744"/>
      <c r="E196" s="742"/>
      <c r="F196" s="1089"/>
      <c r="G196" s="1089"/>
      <c r="H196" s="1089"/>
      <c r="I196" s="1089"/>
      <c r="J196" s="1089"/>
      <c r="K196" s="1089"/>
      <c r="L196" s="1089"/>
      <c r="M196" s="1089"/>
      <c r="N196" s="1089"/>
    </row>
    <row r="197" spans="1:14" ht="16.5" thickBot="1" x14ac:dyDescent="0.3">
      <c r="A197" s="62"/>
      <c r="B197" s="745"/>
      <c r="C197" s="743" t="str">
        <f t="shared" si="3"/>
        <v/>
      </c>
      <c r="D197" s="744"/>
      <c r="E197" s="742"/>
      <c r="F197" s="1089"/>
      <c r="G197" s="1089"/>
      <c r="H197" s="1089"/>
      <c r="I197" s="1089"/>
      <c r="J197" s="1089"/>
      <c r="K197" s="1089"/>
      <c r="L197" s="1089"/>
      <c r="M197" s="1089"/>
      <c r="N197" s="1089"/>
    </row>
    <row r="198" spans="1:14" ht="16.5" thickBot="1" x14ac:dyDescent="0.3">
      <c r="A198" s="62"/>
      <c r="B198" s="745"/>
      <c r="C198" s="743" t="str">
        <f t="shared" si="3"/>
        <v/>
      </c>
      <c r="D198" s="744"/>
      <c r="E198" s="742"/>
      <c r="F198" s="1089"/>
      <c r="G198" s="1089"/>
      <c r="H198" s="1089"/>
      <c r="I198" s="1089"/>
      <c r="J198" s="1089"/>
      <c r="K198" s="1089"/>
      <c r="L198" s="1089"/>
      <c r="M198" s="1089"/>
      <c r="N198" s="1089"/>
    </row>
    <row r="199" spans="1:14" ht="16.5" thickBot="1" x14ac:dyDescent="0.3">
      <c r="A199" s="62"/>
      <c r="B199" s="745"/>
      <c r="C199" s="743" t="str">
        <f t="shared" si="3"/>
        <v/>
      </c>
      <c r="D199" s="744"/>
      <c r="E199" s="742"/>
      <c r="F199" s="1089"/>
      <c r="G199" s="1089"/>
      <c r="H199" s="1089"/>
      <c r="I199" s="1089"/>
      <c r="J199" s="1089"/>
      <c r="K199" s="1089"/>
      <c r="L199" s="1089"/>
      <c r="M199" s="1089"/>
      <c r="N199" s="1089"/>
    </row>
    <row r="200" spans="1:14" ht="16.5" thickBot="1" x14ac:dyDescent="0.3">
      <c r="A200" s="62"/>
      <c r="B200" s="745"/>
      <c r="C200" s="743" t="str">
        <f t="shared" si="3"/>
        <v/>
      </c>
      <c r="D200" s="744"/>
      <c r="E200" s="742"/>
      <c r="F200" s="1089"/>
      <c r="G200" s="1089"/>
      <c r="H200" s="1089"/>
      <c r="I200" s="1089"/>
      <c r="J200" s="1089"/>
      <c r="K200" s="1089"/>
      <c r="L200" s="1089"/>
      <c r="M200" s="1089"/>
      <c r="N200" s="1089"/>
    </row>
    <row r="201" spans="1:14" ht="16.5" thickBot="1" x14ac:dyDescent="0.3">
      <c r="A201" s="62"/>
      <c r="B201" s="745"/>
      <c r="C201" s="743" t="str">
        <f t="shared" si="3"/>
        <v/>
      </c>
      <c r="D201" s="744"/>
      <c r="E201" s="742"/>
      <c r="F201" s="1089"/>
      <c r="G201" s="1089"/>
      <c r="H201" s="1089"/>
      <c r="I201" s="1089"/>
      <c r="J201" s="1089"/>
      <c r="K201" s="1089"/>
      <c r="L201" s="1089"/>
      <c r="M201" s="1089"/>
      <c r="N201" s="1089"/>
    </row>
    <row r="202" spans="1:14" ht="16.5" thickBot="1" x14ac:dyDescent="0.3">
      <c r="A202" s="62"/>
      <c r="B202" s="745"/>
      <c r="C202" s="743" t="str">
        <f t="shared" si="3"/>
        <v/>
      </c>
      <c r="D202" s="744"/>
      <c r="E202" s="742"/>
      <c r="F202" s="1089"/>
      <c r="G202" s="1089"/>
      <c r="H202" s="1089"/>
      <c r="I202" s="1089"/>
      <c r="J202" s="1089"/>
      <c r="K202" s="1089"/>
      <c r="L202" s="1089"/>
      <c r="M202" s="1089"/>
      <c r="N202" s="1089"/>
    </row>
    <row r="203" spans="1:14" ht="16.5" thickBot="1" x14ac:dyDescent="0.3">
      <c r="A203" s="62"/>
      <c r="B203" s="745"/>
      <c r="C203" s="743" t="str">
        <f t="shared" si="3"/>
        <v/>
      </c>
      <c r="D203" s="744"/>
      <c r="E203" s="742"/>
      <c r="F203" s="1089"/>
      <c r="G203" s="1089"/>
      <c r="H203" s="1089"/>
      <c r="I203" s="1089"/>
      <c r="J203" s="1089"/>
      <c r="K203" s="1089"/>
      <c r="L203" s="1089"/>
      <c r="M203" s="1089"/>
      <c r="N203" s="1089"/>
    </row>
    <row r="204" spans="1:14" ht="16.5" thickBot="1" x14ac:dyDescent="0.3">
      <c r="A204" s="62"/>
      <c r="B204" s="745"/>
      <c r="C204" s="743" t="str">
        <f t="shared" ref="C204:C267" si="4">IF(B204&gt;0, (B204-B203), "")</f>
        <v/>
      </c>
      <c r="D204" s="744"/>
      <c r="E204" s="742"/>
      <c r="F204" s="1089"/>
      <c r="G204" s="1089"/>
      <c r="H204" s="1089"/>
      <c r="I204" s="1089"/>
      <c r="J204" s="1089"/>
      <c r="K204" s="1089"/>
      <c r="L204" s="1089"/>
      <c r="M204" s="1089"/>
      <c r="N204" s="1089"/>
    </row>
    <row r="205" spans="1:14" ht="16.5" thickBot="1" x14ac:dyDescent="0.3">
      <c r="A205" s="62"/>
      <c r="B205" s="745"/>
      <c r="C205" s="743" t="str">
        <f t="shared" si="4"/>
        <v/>
      </c>
      <c r="D205" s="744"/>
      <c r="E205" s="742"/>
      <c r="F205" s="1089"/>
      <c r="G205" s="1089"/>
      <c r="H205" s="1089"/>
      <c r="I205" s="1089"/>
      <c r="J205" s="1089"/>
      <c r="K205" s="1089"/>
      <c r="L205" s="1089"/>
      <c r="M205" s="1089"/>
      <c r="N205" s="1089"/>
    </row>
    <row r="206" spans="1:14" ht="16.5" thickBot="1" x14ac:dyDescent="0.3">
      <c r="A206" s="62"/>
      <c r="B206" s="745"/>
      <c r="C206" s="743" t="str">
        <f t="shared" si="4"/>
        <v/>
      </c>
      <c r="D206" s="744"/>
      <c r="E206" s="742"/>
      <c r="F206" s="1089"/>
      <c r="G206" s="1089"/>
      <c r="H206" s="1089"/>
      <c r="I206" s="1089"/>
      <c r="J206" s="1089"/>
      <c r="K206" s="1089"/>
      <c r="L206" s="1089"/>
      <c r="M206" s="1089"/>
      <c r="N206" s="1089"/>
    </row>
    <row r="207" spans="1:14" ht="16.5" thickBot="1" x14ac:dyDescent="0.3">
      <c r="A207" s="62"/>
      <c r="B207" s="745"/>
      <c r="C207" s="743" t="str">
        <f t="shared" si="4"/>
        <v/>
      </c>
      <c r="D207" s="744"/>
      <c r="E207" s="742"/>
      <c r="F207" s="1089"/>
      <c r="G207" s="1089"/>
      <c r="H207" s="1089"/>
      <c r="I207" s="1089"/>
      <c r="J207" s="1089"/>
      <c r="K207" s="1089"/>
      <c r="L207" s="1089"/>
      <c r="M207" s="1089"/>
      <c r="N207" s="1089"/>
    </row>
    <row r="208" spans="1:14" ht="16.5" thickBot="1" x14ac:dyDescent="0.3">
      <c r="A208" s="62"/>
      <c r="B208" s="745"/>
      <c r="C208" s="743" t="str">
        <f t="shared" si="4"/>
        <v/>
      </c>
      <c r="D208" s="744"/>
      <c r="E208" s="742"/>
      <c r="F208" s="1089"/>
      <c r="G208" s="1089"/>
      <c r="H208" s="1089"/>
      <c r="I208" s="1089"/>
      <c r="J208" s="1089"/>
      <c r="K208" s="1089"/>
      <c r="L208" s="1089"/>
      <c r="M208" s="1089"/>
      <c r="N208" s="1089"/>
    </row>
    <row r="209" spans="1:14" ht="16.5" thickBot="1" x14ac:dyDescent="0.3">
      <c r="A209" s="62"/>
      <c r="B209" s="745"/>
      <c r="C209" s="743" t="str">
        <f t="shared" si="4"/>
        <v/>
      </c>
      <c r="D209" s="744"/>
      <c r="E209" s="742"/>
      <c r="F209" s="1089"/>
      <c r="G209" s="1089"/>
      <c r="H209" s="1089"/>
      <c r="I209" s="1089"/>
      <c r="J209" s="1089"/>
      <c r="K209" s="1089"/>
      <c r="L209" s="1089"/>
      <c r="M209" s="1089"/>
      <c r="N209" s="1089"/>
    </row>
    <row r="210" spans="1:14" ht="16.5" thickBot="1" x14ac:dyDescent="0.3">
      <c r="A210" s="62"/>
      <c r="B210" s="745"/>
      <c r="C210" s="743" t="str">
        <f t="shared" si="4"/>
        <v/>
      </c>
      <c r="D210" s="744"/>
      <c r="E210" s="742"/>
      <c r="F210" s="1089"/>
      <c r="G210" s="1089"/>
      <c r="H210" s="1089"/>
      <c r="I210" s="1089"/>
      <c r="J210" s="1089"/>
      <c r="K210" s="1089"/>
      <c r="L210" s="1089"/>
      <c r="M210" s="1089"/>
      <c r="N210" s="1089"/>
    </row>
    <row r="211" spans="1:14" ht="16.5" thickBot="1" x14ac:dyDescent="0.3">
      <c r="A211" s="62"/>
      <c r="B211" s="745"/>
      <c r="C211" s="743" t="str">
        <f t="shared" si="4"/>
        <v/>
      </c>
      <c r="D211" s="744"/>
      <c r="E211" s="742"/>
      <c r="F211" s="1089"/>
      <c r="G211" s="1089"/>
      <c r="H211" s="1089"/>
      <c r="I211" s="1089"/>
      <c r="J211" s="1089"/>
      <c r="K211" s="1089"/>
      <c r="L211" s="1089"/>
      <c r="M211" s="1089"/>
      <c r="N211" s="1089"/>
    </row>
    <row r="212" spans="1:14" ht="16.5" thickBot="1" x14ac:dyDescent="0.3">
      <c r="A212" s="62"/>
      <c r="B212" s="745"/>
      <c r="C212" s="743" t="str">
        <f t="shared" si="4"/>
        <v/>
      </c>
      <c r="D212" s="744"/>
      <c r="E212" s="742"/>
      <c r="F212" s="1089"/>
      <c r="G212" s="1089"/>
      <c r="H212" s="1089"/>
      <c r="I212" s="1089"/>
      <c r="J212" s="1089"/>
      <c r="K212" s="1089"/>
      <c r="L212" s="1089"/>
      <c r="M212" s="1089"/>
      <c r="N212" s="1089"/>
    </row>
    <row r="213" spans="1:14" ht="16.5" thickBot="1" x14ac:dyDescent="0.3">
      <c r="A213" s="62"/>
      <c r="B213" s="745"/>
      <c r="C213" s="743" t="str">
        <f t="shared" si="4"/>
        <v/>
      </c>
      <c r="D213" s="744"/>
      <c r="E213" s="742"/>
      <c r="F213" s="1089"/>
      <c r="G213" s="1089"/>
      <c r="H213" s="1089"/>
      <c r="I213" s="1089"/>
      <c r="J213" s="1089"/>
      <c r="K213" s="1089"/>
      <c r="L213" s="1089"/>
      <c r="M213" s="1089"/>
      <c r="N213" s="1089"/>
    </row>
    <row r="214" spans="1:14" ht="16.5" thickBot="1" x14ac:dyDescent="0.3">
      <c r="A214" s="62"/>
      <c r="B214" s="745"/>
      <c r="C214" s="743" t="str">
        <f t="shared" si="4"/>
        <v/>
      </c>
      <c r="D214" s="744"/>
      <c r="E214" s="742"/>
      <c r="F214" s="1089"/>
      <c r="G214" s="1089"/>
      <c r="H214" s="1089"/>
      <c r="I214" s="1089"/>
      <c r="J214" s="1089"/>
      <c r="K214" s="1089"/>
      <c r="L214" s="1089"/>
      <c r="M214" s="1089"/>
      <c r="N214" s="1089"/>
    </row>
    <row r="215" spans="1:14" ht="16.5" thickBot="1" x14ac:dyDescent="0.3">
      <c r="A215" s="62"/>
      <c r="B215" s="745"/>
      <c r="C215" s="743" t="str">
        <f t="shared" si="4"/>
        <v/>
      </c>
      <c r="D215" s="744"/>
      <c r="E215" s="742"/>
      <c r="F215" s="1089"/>
      <c r="G215" s="1089"/>
      <c r="H215" s="1089"/>
      <c r="I215" s="1089"/>
      <c r="J215" s="1089"/>
      <c r="K215" s="1089"/>
      <c r="L215" s="1089"/>
      <c r="M215" s="1089"/>
      <c r="N215" s="1089"/>
    </row>
    <row r="216" spans="1:14" ht="16.5" thickBot="1" x14ac:dyDescent="0.3">
      <c r="A216" s="62"/>
      <c r="B216" s="745"/>
      <c r="C216" s="743" t="str">
        <f t="shared" si="4"/>
        <v/>
      </c>
      <c r="D216" s="744"/>
      <c r="E216" s="742"/>
      <c r="F216" s="1089"/>
      <c r="G216" s="1089"/>
      <c r="H216" s="1089"/>
      <c r="I216" s="1089"/>
      <c r="J216" s="1089"/>
      <c r="K216" s="1089"/>
      <c r="L216" s="1089"/>
      <c r="M216" s="1089"/>
      <c r="N216" s="1089"/>
    </row>
    <row r="217" spans="1:14" ht="16.5" thickBot="1" x14ac:dyDescent="0.3">
      <c r="A217" s="62"/>
      <c r="B217" s="745"/>
      <c r="C217" s="743" t="str">
        <f t="shared" si="4"/>
        <v/>
      </c>
      <c r="D217" s="744"/>
      <c r="E217" s="742"/>
      <c r="F217" s="1089"/>
      <c r="G217" s="1089"/>
      <c r="H217" s="1089"/>
      <c r="I217" s="1089"/>
      <c r="J217" s="1089"/>
      <c r="K217" s="1089"/>
      <c r="L217" s="1089"/>
      <c r="M217" s="1089"/>
      <c r="N217" s="1089"/>
    </row>
    <row r="218" spans="1:14" ht="16.5" thickBot="1" x14ac:dyDescent="0.3">
      <c r="A218" s="62"/>
      <c r="B218" s="745"/>
      <c r="C218" s="743" t="str">
        <f t="shared" si="4"/>
        <v/>
      </c>
      <c r="D218" s="744"/>
      <c r="E218" s="742"/>
      <c r="F218" s="1089"/>
      <c r="G218" s="1089"/>
      <c r="H218" s="1089"/>
      <c r="I218" s="1089"/>
      <c r="J218" s="1089"/>
      <c r="K218" s="1089"/>
      <c r="L218" s="1089"/>
      <c r="M218" s="1089"/>
      <c r="N218" s="1089"/>
    </row>
    <row r="219" spans="1:14" ht="16.5" thickBot="1" x14ac:dyDescent="0.3">
      <c r="A219" s="62"/>
      <c r="B219" s="745"/>
      <c r="C219" s="743" t="str">
        <f t="shared" si="4"/>
        <v/>
      </c>
      <c r="D219" s="744"/>
      <c r="E219" s="742"/>
      <c r="F219" s="1089"/>
      <c r="G219" s="1089"/>
      <c r="H219" s="1089"/>
      <c r="I219" s="1089"/>
      <c r="J219" s="1089"/>
      <c r="K219" s="1089"/>
      <c r="L219" s="1089"/>
      <c r="M219" s="1089"/>
      <c r="N219" s="1089"/>
    </row>
    <row r="220" spans="1:14" ht="16.5" thickBot="1" x14ac:dyDescent="0.3">
      <c r="A220" s="62"/>
      <c r="B220" s="745"/>
      <c r="C220" s="743" t="str">
        <f t="shared" si="4"/>
        <v/>
      </c>
      <c r="D220" s="744"/>
      <c r="E220" s="742"/>
      <c r="F220" s="1089"/>
      <c r="G220" s="1089"/>
      <c r="H220" s="1089"/>
      <c r="I220" s="1089"/>
      <c r="J220" s="1089"/>
      <c r="K220" s="1089"/>
      <c r="L220" s="1089"/>
      <c r="M220" s="1089"/>
      <c r="N220" s="1089"/>
    </row>
    <row r="221" spans="1:14" ht="16.5" thickBot="1" x14ac:dyDescent="0.3">
      <c r="A221" s="62"/>
      <c r="B221" s="745"/>
      <c r="C221" s="743" t="str">
        <f t="shared" si="4"/>
        <v/>
      </c>
      <c r="D221" s="744"/>
      <c r="E221" s="742"/>
      <c r="F221" s="1089"/>
      <c r="G221" s="1089"/>
      <c r="H221" s="1089"/>
      <c r="I221" s="1089"/>
      <c r="J221" s="1089"/>
      <c r="K221" s="1089"/>
      <c r="L221" s="1089"/>
      <c r="M221" s="1089"/>
      <c r="N221" s="1089"/>
    </row>
    <row r="222" spans="1:14" ht="16.5" thickBot="1" x14ac:dyDescent="0.3">
      <c r="A222" s="62"/>
      <c r="B222" s="745"/>
      <c r="C222" s="743" t="str">
        <f t="shared" si="4"/>
        <v/>
      </c>
      <c r="D222" s="744"/>
      <c r="E222" s="742"/>
      <c r="F222" s="1089"/>
      <c r="G222" s="1089"/>
      <c r="H222" s="1089"/>
      <c r="I222" s="1089"/>
      <c r="J222" s="1089"/>
      <c r="K222" s="1089"/>
      <c r="L222" s="1089"/>
      <c r="M222" s="1089"/>
      <c r="N222" s="1089"/>
    </row>
    <row r="223" spans="1:14" ht="16.5" thickBot="1" x14ac:dyDescent="0.3">
      <c r="A223" s="62"/>
      <c r="B223" s="745"/>
      <c r="C223" s="743" t="str">
        <f t="shared" si="4"/>
        <v/>
      </c>
      <c r="D223" s="744"/>
      <c r="E223" s="742"/>
      <c r="F223" s="1089"/>
      <c r="G223" s="1089"/>
      <c r="H223" s="1089"/>
      <c r="I223" s="1089"/>
      <c r="J223" s="1089"/>
      <c r="K223" s="1089"/>
      <c r="L223" s="1089"/>
      <c r="M223" s="1089"/>
      <c r="N223" s="1089"/>
    </row>
    <row r="224" spans="1:14" ht="16.5" thickBot="1" x14ac:dyDescent="0.3">
      <c r="A224" s="62"/>
      <c r="B224" s="745"/>
      <c r="C224" s="743" t="str">
        <f t="shared" si="4"/>
        <v/>
      </c>
      <c r="D224" s="744"/>
      <c r="E224" s="742"/>
      <c r="F224" s="1089"/>
      <c r="G224" s="1089"/>
      <c r="H224" s="1089"/>
      <c r="I224" s="1089"/>
      <c r="J224" s="1089"/>
      <c r="K224" s="1089"/>
      <c r="L224" s="1089"/>
      <c r="M224" s="1089"/>
      <c r="N224" s="1089"/>
    </row>
    <row r="225" spans="1:14" ht="16.5" thickBot="1" x14ac:dyDescent="0.3">
      <c r="A225" s="62"/>
      <c r="B225" s="745"/>
      <c r="C225" s="743" t="str">
        <f t="shared" si="4"/>
        <v/>
      </c>
      <c r="D225" s="744"/>
      <c r="E225" s="742"/>
      <c r="F225" s="1089"/>
      <c r="G225" s="1089"/>
      <c r="H225" s="1089"/>
      <c r="I225" s="1089"/>
      <c r="J225" s="1089"/>
      <c r="K225" s="1089"/>
      <c r="L225" s="1089"/>
      <c r="M225" s="1089"/>
      <c r="N225" s="1089"/>
    </row>
    <row r="226" spans="1:14" ht="16.5" thickBot="1" x14ac:dyDescent="0.3">
      <c r="A226" s="62"/>
      <c r="B226" s="745"/>
      <c r="C226" s="743" t="str">
        <f t="shared" si="4"/>
        <v/>
      </c>
      <c r="D226" s="744"/>
      <c r="E226" s="742"/>
      <c r="F226" s="1089"/>
      <c r="G226" s="1089"/>
      <c r="H226" s="1089"/>
      <c r="I226" s="1089"/>
      <c r="J226" s="1089"/>
      <c r="K226" s="1089"/>
      <c r="L226" s="1089"/>
      <c r="M226" s="1089"/>
      <c r="N226" s="1089"/>
    </row>
    <row r="227" spans="1:14" ht="16.5" thickBot="1" x14ac:dyDescent="0.3">
      <c r="A227" s="62"/>
      <c r="B227" s="745"/>
      <c r="C227" s="743" t="str">
        <f t="shared" si="4"/>
        <v/>
      </c>
      <c r="D227" s="744"/>
      <c r="E227" s="742"/>
      <c r="F227" s="1089"/>
      <c r="G227" s="1089"/>
      <c r="H227" s="1089"/>
      <c r="I227" s="1089"/>
      <c r="J227" s="1089"/>
      <c r="K227" s="1089"/>
      <c r="L227" s="1089"/>
      <c r="M227" s="1089"/>
      <c r="N227" s="1089"/>
    </row>
    <row r="228" spans="1:14" ht="16.5" thickBot="1" x14ac:dyDescent="0.3">
      <c r="A228" s="62"/>
      <c r="B228" s="745"/>
      <c r="C228" s="743" t="str">
        <f t="shared" si="4"/>
        <v/>
      </c>
      <c r="D228" s="744"/>
      <c r="E228" s="742"/>
      <c r="F228" s="1089"/>
      <c r="G228" s="1089"/>
      <c r="H228" s="1089"/>
      <c r="I228" s="1089"/>
      <c r="J228" s="1089"/>
      <c r="K228" s="1089"/>
      <c r="L228" s="1089"/>
      <c r="M228" s="1089"/>
      <c r="N228" s="1089"/>
    </row>
    <row r="229" spans="1:14" ht="16.5" thickBot="1" x14ac:dyDescent="0.3">
      <c r="A229" s="62"/>
      <c r="B229" s="745"/>
      <c r="C229" s="743" t="str">
        <f t="shared" si="4"/>
        <v/>
      </c>
      <c r="D229" s="744"/>
      <c r="E229" s="742"/>
      <c r="F229" s="1089"/>
      <c r="G229" s="1089"/>
      <c r="H229" s="1089"/>
      <c r="I229" s="1089"/>
      <c r="J229" s="1089"/>
      <c r="K229" s="1089"/>
      <c r="L229" s="1089"/>
      <c r="M229" s="1089"/>
      <c r="N229" s="1089"/>
    </row>
    <row r="230" spans="1:14" ht="16.5" thickBot="1" x14ac:dyDescent="0.3">
      <c r="A230" s="62"/>
      <c r="B230" s="745"/>
      <c r="C230" s="743" t="str">
        <f t="shared" si="4"/>
        <v/>
      </c>
      <c r="D230" s="744"/>
      <c r="E230" s="742"/>
      <c r="F230" s="1089"/>
      <c r="G230" s="1089"/>
      <c r="H230" s="1089"/>
      <c r="I230" s="1089"/>
      <c r="J230" s="1089"/>
      <c r="K230" s="1089"/>
      <c r="L230" s="1089"/>
      <c r="M230" s="1089"/>
      <c r="N230" s="1089"/>
    </row>
    <row r="231" spans="1:14" ht="16.5" thickBot="1" x14ac:dyDescent="0.3">
      <c r="A231" s="62"/>
      <c r="B231" s="745"/>
      <c r="C231" s="743" t="str">
        <f t="shared" si="4"/>
        <v/>
      </c>
      <c r="D231" s="744"/>
      <c r="E231" s="742"/>
      <c r="F231" s="1089"/>
      <c r="G231" s="1089"/>
      <c r="H231" s="1089"/>
      <c r="I231" s="1089"/>
      <c r="J231" s="1089"/>
      <c r="K231" s="1089"/>
      <c r="L231" s="1089"/>
      <c r="M231" s="1089"/>
      <c r="N231" s="1089"/>
    </row>
    <row r="232" spans="1:14" ht="16.5" thickBot="1" x14ac:dyDescent="0.3">
      <c r="A232" s="62"/>
      <c r="B232" s="745"/>
      <c r="C232" s="743" t="str">
        <f t="shared" si="4"/>
        <v/>
      </c>
      <c r="D232" s="744"/>
      <c r="E232" s="742"/>
      <c r="F232" s="1089"/>
      <c r="G232" s="1089"/>
      <c r="H232" s="1089"/>
      <c r="I232" s="1089"/>
      <c r="J232" s="1089"/>
      <c r="K232" s="1089"/>
      <c r="L232" s="1089"/>
      <c r="M232" s="1089"/>
      <c r="N232" s="1089"/>
    </row>
    <row r="233" spans="1:14" ht="16.5" thickBot="1" x14ac:dyDescent="0.3">
      <c r="A233" s="62"/>
      <c r="B233" s="745"/>
      <c r="C233" s="743" t="str">
        <f t="shared" si="4"/>
        <v/>
      </c>
      <c r="D233" s="744"/>
      <c r="E233" s="742"/>
      <c r="F233" s="1089"/>
      <c r="G233" s="1089"/>
      <c r="H233" s="1089"/>
      <c r="I233" s="1089"/>
      <c r="J233" s="1089"/>
      <c r="K233" s="1089"/>
      <c r="L233" s="1089"/>
      <c r="M233" s="1089"/>
      <c r="N233" s="1089"/>
    </row>
    <row r="234" spans="1:14" ht="16.5" thickBot="1" x14ac:dyDescent="0.3">
      <c r="A234" s="62"/>
      <c r="B234" s="745"/>
      <c r="C234" s="743" t="str">
        <f t="shared" si="4"/>
        <v/>
      </c>
      <c r="D234" s="744"/>
      <c r="E234" s="742"/>
      <c r="F234" s="1089"/>
      <c r="G234" s="1089"/>
      <c r="H234" s="1089"/>
      <c r="I234" s="1089"/>
      <c r="J234" s="1089"/>
      <c r="K234" s="1089"/>
      <c r="L234" s="1089"/>
      <c r="M234" s="1089"/>
      <c r="N234" s="1089"/>
    </row>
    <row r="235" spans="1:14" ht="16.5" thickBot="1" x14ac:dyDescent="0.3">
      <c r="A235" s="62"/>
      <c r="B235" s="745"/>
      <c r="C235" s="743" t="str">
        <f t="shared" si="4"/>
        <v/>
      </c>
      <c r="D235" s="744"/>
      <c r="E235" s="742"/>
      <c r="F235" s="1089"/>
      <c r="G235" s="1089"/>
      <c r="H235" s="1089"/>
      <c r="I235" s="1089"/>
      <c r="J235" s="1089"/>
      <c r="K235" s="1089"/>
      <c r="L235" s="1089"/>
      <c r="M235" s="1089"/>
      <c r="N235" s="1089"/>
    </row>
    <row r="236" spans="1:14" ht="16.5" thickBot="1" x14ac:dyDescent="0.3">
      <c r="A236" s="62"/>
      <c r="B236" s="745"/>
      <c r="C236" s="743" t="str">
        <f t="shared" si="4"/>
        <v/>
      </c>
      <c r="D236" s="744"/>
      <c r="E236" s="742"/>
      <c r="F236" s="1089"/>
      <c r="G236" s="1089"/>
      <c r="H236" s="1089"/>
      <c r="I236" s="1089"/>
      <c r="J236" s="1089"/>
      <c r="K236" s="1089"/>
      <c r="L236" s="1089"/>
      <c r="M236" s="1089"/>
      <c r="N236" s="1089"/>
    </row>
    <row r="237" spans="1:14" ht="16.5" thickBot="1" x14ac:dyDescent="0.3">
      <c r="A237" s="62"/>
      <c r="B237" s="745"/>
      <c r="C237" s="743" t="str">
        <f t="shared" si="4"/>
        <v/>
      </c>
      <c r="D237" s="744"/>
      <c r="E237" s="742"/>
      <c r="F237" s="1089"/>
      <c r="G237" s="1089"/>
      <c r="H237" s="1089"/>
      <c r="I237" s="1089"/>
      <c r="J237" s="1089"/>
      <c r="K237" s="1089"/>
      <c r="L237" s="1089"/>
      <c r="M237" s="1089"/>
      <c r="N237" s="1089"/>
    </row>
    <row r="238" spans="1:14" ht="16.5" thickBot="1" x14ac:dyDescent="0.3">
      <c r="A238" s="62"/>
      <c r="B238" s="745"/>
      <c r="C238" s="743" t="str">
        <f t="shared" si="4"/>
        <v/>
      </c>
      <c r="D238" s="744"/>
      <c r="E238" s="742"/>
      <c r="F238" s="1089"/>
      <c r="G238" s="1089"/>
      <c r="H238" s="1089"/>
      <c r="I238" s="1089"/>
      <c r="J238" s="1089"/>
      <c r="K238" s="1089"/>
      <c r="L238" s="1089"/>
      <c r="M238" s="1089"/>
      <c r="N238" s="1089"/>
    </row>
    <row r="239" spans="1:14" ht="16.5" thickBot="1" x14ac:dyDescent="0.3">
      <c r="A239" s="62"/>
      <c r="B239" s="745"/>
      <c r="C239" s="743" t="str">
        <f t="shared" si="4"/>
        <v/>
      </c>
      <c r="D239" s="744"/>
      <c r="E239" s="742"/>
      <c r="F239" s="1089"/>
      <c r="G239" s="1089"/>
      <c r="H239" s="1089"/>
      <c r="I239" s="1089"/>
      <c r="J239" s="1089"/>
      <c r="K239" s="1089"/>
      <c r="L239" s="1089"/>
      <c r="M239" s="1089"/>
      <c r="N239" s="1089"/>
    </row>
    <row r="240" spans="1:14" ht="16.5" thickBot="1" x14ac:dyDescent="0.3">
      <c r="A240" s="62"/>
      <c r="B240" s="745"/>
      <c r="C240" s="743" t="str">
        <f t="shared" si="4"/>
        <v/>
      </c>
      <c r="D240" s="744"/>
      <c r="E240" s="742"/>
      <c r="F240" s="1089"/>
      <c r="G240" s="1089"/>
      <c r="H240" s="1089"/>
      <c r="I240" s="1089"/>
      <c r="J240" s="1089"/>
      <c r="K240" s="1089"/>
      <c r="L240" s="1089"/>
      <c r="M240" s="1089"/>
      <c r="N240" s="1089"/>
    </row>
    <row r="241" spans="1:14" ht="16.5" thickBot="1" x14ac:dyDescent="0.3">
      <c r="A241" s="62"/>
      <c r="B241" s="745"/>
      <c r="C241" s="743" t="str">
        <f t="shared" si="4"/>
        <v/>
      </c>
      <c r="D241" s="744"/>
      <c r="E241" s="742"/>
      <c r="F241" s="1089"/>
      <c r="G241" s="1089"/>
      <c r="H241" s="1089"/>
      <c r="I241" s="1089"/>
      <c r="J241" s="1089"/>
      <c r="K241" s="1089"/>
      <c r="L241" s="1089"/>
      <c r="M241" s="1089"/>
      <c r="N241" s="1089"/>
    </row>
    <row r="242" spans="1:14" ht="16.5" thickBot="1" x14ac:dyDescent="0.3">
      <c r="A242" s="62"/>
      <c r="B242" s="745"/>
      <c r="C242" s="743" t="str">
        <f t="shared" si="4"/>
        <v/>
      </c>
      <c r="D242" s="744"/>
      <c r="E242" s="742"/>
      <c r="F242" s="1089"/>
      <c r="G242" s="1089"/>
      <c r="H242" s="1089"/>
      <c r="I242" s="1089"/>
      <c r="J242" s="1089"/>
      <c r="K242" s="1089"/>
      <c r="L242" s="1089"/>
      <c r="M242" s="1089"/>
      <c r="N242" s="1089"/>
    </row>
    <row r="243" spans="1:14" ht="16.5" thickBot="1" x14ac:dyDescent="0.3">
      <c r="A243" s="62"/>
      <c r="B243" s="745"/>
      <c r="C243" s="743" t="str">
        <f t="shared" si="4"/>
        <v/>
      </c>
      <c r="D243" s="744"/>
      <c r="E243" s="742"/>
      <c r="F243" s="1089"/>
      <c r="G243" s="1089"/>
      <c r="H243" s="1089"/>
      <c r="I243" s="1089"/>
      <c r="J243" s="1089"/>
      <c r="K243" s="1089"/>
      <c r="L243" s="1089"/>
      <c r="M243" s="1089"/>
      <c r="N243" s="1089"/>
    </row>
    <row r="244" spans="1:14" ht="16.5" thickBot="1" x14ac:dyDescent="0.3">
      <c r="A244" s="62"/>
      <c r="B244" s="745"/>
      <c r="C244" s="743" t="str">
        <f t="shared" si="4"/>
        <v/>
      </c>
      <c r="D244" s="744"/>
      <c r="E244" s="742"/>
      <c r="F244" s="1089"/>
      <c r="G244" s="1089"/>
      <c r="H244" s="1089"/>
      <c r="I244" s="1089"/>
      <c r="J244" s="1089"/>
      <c r="K244" s="1089"/>
      <c r="L244" s="1089"/>
      <c r="M244" s="1089"/>
      <c r="N244" s="1089"/>
    </row>
    <row r="245" spans="1:14" ht="16.5" thickBot="1" x14ac:dyDescent="0.3">
      <c r="A245" s="62"/>
      <c r="B245" s="745"/>
      <c r="C245" s="743" t="str">
        <f t="shared" si="4"/>
        <v/>
      </c>
      <c r="D245" s="744"/>
      <c r="E245" s="742"/>
      <c r="F245" s="1089"/>
      <c r="G245" s="1089"/>
      <c r="H245" s="1089"/>
      <c r="I245" s="1089"/>
      <c r="J245" s="1089"/>
      <c r="K245" s="1089"/>
      <c r="L245" s="1089"/>
      <c r="M245" s="1089"/>
      <c r="N245" s="1089"/>
    </row>
    <row r="246" spans="1:14" ht="16.5" thickBot="1" x14ac:dyDescent="0.3">
      <c r="A246" s="62"/>
      <c r="B246" s="745"/>
      <c r="C246" s="743" t="str">
        <f t="shared" si="4"/>
        <v/>
      </c>
      <c r="D246" s="744"/>
      <c r="E246" s="742"/>
      <c r="F246" s="1089"/>
      <c r="G246" s="1089"/>
      <c r="H246" s="1089"/>
      <c r="I246" s="1089"/>
      <c r="J246" s="1089"/>
      <c r="K246" s="1089"/>
      <c r="L246" s="1089"/>
      <c r="M246" s="1089"/>
      <c r="N246" s="1089"/>
    </row>
    <row r="247" spans="1:14" ht="16.5" thickBot="1" x14ac:dyDescent="0.3">
      <c r="A247" s="62"/>
      <c r="B247" s="745"/>
      <c r="C247" s="743" t="str">
        <f t="shared" si="4"/>
        <v/>
      </c>
      <c r="D247" s="744"/>
      <c r="E247" s="742"/>
      <c r="F247" s="1089"/>
      <c r="G247" s="1089"/>
      <c r="H247" s="1089"/>
      <c r="I247" s="1089"/>
      <c r="J247" s="1089"/>
      <c r="K247" s="1089"/>
      <c r="L247" s="1089"/>
      <c r="M247" s="1089"/>
      <c r="N247" s="1089"/>
    </row>
    <row r="248" spans="1:14" ht="16.5" thickBot="1" x14ac:dyDescent="0.3">
      <c r="A248" s="62"/>
      <c r="B248" s="745"/>
      <c r="C248" s="743" t="str">
        <f t="shared" si="4"/>
        <v/>
      </c>
      <c r="D248" s="744"/>
      <c r="E248" s="742"/>
      <c r="F248" s="1089"/>
      <c r="G248" s="1089"/>
      <c r="H248" s="1089"/>
      <c r="I248" s="1089"/>
      <c r="J248" s="1089"/>
      <c r="K248" s="1089"/>
      <c r="L248" s="1089"/>
      <c r="M248" s="1089"/>
      <c r="N248" s="1089"/>
    </row>
    <row r="249" spans="1:14" ht="16.5" thickBot="1" x14ac:dyDescent="0.3">
      <c r="A249" s="62"/>
      <c r="B249" s="745"/>
      <c r="C249" s="743" t="str">
        <f t="shared" si="4"/>
        <v/>
      </c>
      <c r="D249" s="744"/>
      <c r="E249" s="742"/>
      <c r="F249" s="1089"/>
      <c r="G249" s="1089"/>
      <c r="H249" s="1089"/>
      <c r="I249" s="1089"/>
      <c r="J249" s="1089"/>
      <c r="K249" s="1089"/>
      <c r="L249" s="1089"/>
      <c r="M249" s="1089"/>
      <c r="N249" s="1089"/>
    </row>
    <row r="250" spans="1:14" ht="16.5" thickBot="1" x14ac:dyDescent="0.3">
      <c r="A250" s="62"/>
      <c r="B250" s="745"/>
      <c r="C250" s="743" t="str">
        <f t="shared" si="4"/>
        <v/>
      </c>
      <c r="D250" s="744"/>
      <c r="E250" s="742"/>
      <c r="F250" s="1089"/>
      <c r="G250" s="1089"/>
      <c r="H250" s="1089"/>
      <c r="I250" s="1089"/>
      <c r="J250" s="1089"/>
      <c r="K250" s="1089"/>
      <c r="L250" s="1089"/>
      <c r="M250" s="1089"/>
      <c r="N250" s="1089"/>
    </row>
    <row r="251" spans="1:14" ht="16.5" thickBot="1" x14ac:dyDescent="0.3">
      <c r="A251" s="62"/>
      <c r="B251" s="745"/>
      <c r="C251" s="743" t="str">
        <f t="shared" si="4"/>
        <v/>
      </c>
      <c r="D251" s="744"/>
      <c r="E251" s="742"/>
      <c r="F251" s="1089"/>
      <c r="G251" s="1089"/>
      <c r="H251" s="1089"/>
      <c r="I251" s="1089"/>
      <c r="J251" s="1089"/>
      <c r="K251" s="1089"/>
      <c r="L251" s="1089"/>
      <c r="M251" s="1089"/>
      <c r="N251" s="1089"/>
    </row>
    <row r="252" spans="1:14" ht="16.5" thickBot="1" x14ac:dyDescent="0.3">
      <c r="A252" s="62"/>
      <c r="B252" s="745"/>
      <c r="C252" s="743" t="str">
        <f t="shared" si="4"/>
        <v/>
      </c>
      <c r="D252" s="744"/>
      <c r="E252" s="742"/>
      <c r="F252" s="1089"/>
      <c r="G252" s="1089"/>
      <c r="H252" s="1089"/>
      <c r="I252" s="1089"/>
      <c r="J252" s="1089"/>
      <c r="K252" s="1089"/>
      <c r="L252" s="1089"/>
      <c r="M252" s="1089"/>
      <c r="N252" s="1089"/>
    </row>
    <row r="253" spans="1:14" ht="16.5" thickBot="1" x14ac:dyDescent="0.3">
      <c r="A253" s="62"/>
      <c r="B253" s="745"/>
      <c r="C253" s="743" t="str">
        <f t="shared" si="4"/>
        <v/>
      </c>
      <c r="D253" s="744"/>
      <c r="E253" s="742"/>
      <c r="F253" s="1089"/>
      <c r="G253" s="1089"/>
      <c r="H253" s="1089"/>
      <c r="I253" s="1089"/>
      <c r="J253" s="1089"/>
      <c r="K253" s="1089"/>
      <c r="L253" s="1089"/>
      <c r="M253" s="1089"/>
      <c r="N253" s="1089"/>
    </row>
    <row r="254" spans="1:14" ht="16.5" thickBot="1" x14ac:dyDescent="0.3">
      <c r="A254" s="62"/>
      <c r="B254" s="745"/>
      <c r="C254" s="743" t="str">
        <f t="shared" si="4"/>
        <v/>
      </c>
      <c r="D254" s="744"/>
      <c r="E254" s="742"/>
      <c r="F254" s="1089"/>
      <c r="G254" s="1089"/>
      <c r="H254" s="1089"/>
      <c r="I254" s="1089"/>
      <c r="J254" s="1089"/>
      <c r="K254" s="1089"/>
      <c r="L254" s="1089"/>
      <c r="M254" s="1089"/>
      <c r="N254" s="1089"/>
    </row>
    <row r="255" spans="1:14" ht="16.5" thickBot="1" x14ac:dyDescent="0.3">
      <c r="A255" s="62"/>
      <c r="B255" s="745"/>
      <c r="C255" s="743" t="str">
        <f t="shared" si="4"/>
        <v/>
      </c>
      <c r="D255" s="744"/>
      <c r="E255" s="742"/>
      <c r="F255" s="1089"/>
      <c r="G255" s="1089"/>
      <c r="H255" s="1089"/>
      <c r="I255" s="1089"/>
      <c r="J255" s="1089"/>
      <c r="K255" s="1089"/>
      <c r="L255" s="1089"/>
      <c r="M255" s="1089"/>
      <c r="N255" s="1089"/>
    </row>
    <row r="256" spans="1:14" ht="16.5" thickBot="1" x14ac:dyDescent="0.3">
      <c r="A256" s="62"/>
      <c r="B256" s="745"/>
      <c r="C256" s="743" t="str">
        <f t="shared" si="4"/>
        <v/>
      </c>
      <c r="D256" s="744"/>
      <c r="E256" s="742"/>
      <c r="F256" s="1089"/>
      <c r="G256" s="1089"/>
      <c r="H256" s="1089"/>
      <c r="I256" s="1089"/>
      <c r="J256" s="1089"/>
      <c r="K256" s="1089"/>
      <c r="L256" s="1089"/>
      <c r="M256" s="1089"/>
      <c r="N256" s="1089"/>
    </row>
    <row r="257" spans="1:14" ht="16.5" thickBot="1" x14ac:dyDescent="0.3">
      <c r="A257" s="62"/>
      <c r="B257" s="745"/>
      <c r="C257" s="743" t="str">
        <f t="shared" si="4"/>
        <v/>
      </c>
      <c r="D257" s="744"/>
      <c r="E257" s="742"/>
      <c r="F257" s="1089"/>
      <c r="G257" s="1089"/>
      <c r="H257" s="1089"/>
      <c r="I257" s="1089"/>
      <c r="J257" s="1089"/>
      <c r="K257" s="1089"/>
      <c r="L257" s="1089"/>
      <c r="M257" s="1089"/>
      <c r="N257" s="1089"/>
    </row>
    <row r="258" spans="1:14" ht="16.5" thickBot="1" x14ac:dyDescent="0.3">
      <c r="A258" s="62"/>
      <c r="B258" s="745"/>
      <c r="C258" s="743" t="str">
        <f t="shared" si="4"/>
        <v/>
      </c>
      <c r="D258" s="744"/>
      <c r="E258" s="742"/>
      <c r="F258" s="1089"/>
      <c r="G258" s="1089"/>
      <c r="H258" s="1089"/>
      <c r="I258" s="1089"/>
      <c r="J258" s="1089"/>
      <c r="K258" s="1089"/>
      <c r="L258" s="1089"/>
      <c r="M258" s="1089"/>
      <c r="N258" s="1089"/>
    </row>
    <row r="259" spans="1:14" ht="16.5" thickBot="1" x14ac:dyDescent="0.3">
      <c r="A259" s="62"/>
      <c r="B259" s="745"/>
      <c r="C259" s="743" t="str">
        <f t="shared" si="4"/>
        <v/>
      </c>
      <c r="D259" s="744"/>
      <c r="E259" s="742"/>
      <c r="F259" s="1089"/>
      <c r="G259" s="1089"/>
      <c r="H259" s="1089"/>
      <c r="I259" s="1089"/>
      <c r="J259" s="1089"/>
      <c r="K259" s="1089"/>
      <c r="L259" s="1089"/>
      <c r="M259" s="1089"/>
      <c r="N259" s="1089"/>
    </row>
    <row r="260" spans="1:14" ht="16.5" thickBot="1" x14ac:dyDescent="0.3">
      <c r="A260" s="62"/>
      <c r="B260" s="745"/>
      <c r="C260" s="743" t="str">
        <f t="shared" si="4"/>
        <v/>
      </c>
      <c r="D260" s="744"/>
      <c r="E260" s="742"/>
      <c r="F260" s="1089"/>
      <c r="G260" s="1089"/>
      <c r="H260" s="1089"/>
      <c r="I260" s="1089"/>
      <c r="J260" s="1089"/>
      <c r="K260" s="1089"/>
      <c r="L260" s="1089"/>
      <c r="M260" s="1089"/>
      <c r="N260" s="1089"/>
    </row>
    <row r="261" spans="1:14" ht="16.5" thickBot="1" x14ac:dyDescent="0.3">
      <c r="A261" s="62"/>
      <c r="B261" s="745"/>
      <c r="C261" s="743" t="str">
        <f t="shared" si="4"/>
        <v/>
      </c>
      <c r="D261" s="744"/>
      <c r="E261" s="742"/>
      <c r="F261" s="1089"/>
      <c r="G261" s="1089"/>
      <c r="H261" s="1089"/>
      <c r="I261" s="1089"/>
      <c r="J261" s="1089"/>
      <c r="K261" s="1089"/>
      <c r="L261" s="1089"/>
      <c r="M261" s="1089"/>
      <c r="N261" s="1089"/>
    </row>
    <row r="262" spans="1:14" ht="16.5" thickBot="1" x14ac:dyDescent="0.3">
      <c r="A262" s="62"/>
      <c r="B262" s="745"/>
      <c r="C262" s="743" t="str">
        <f t="shared" si="4"/>
        <v/>
      </c>
      <c r="D262" s="744"/>
      <c r="E262" s="742"/>
      <c r="F262" s="1089"/>
      <c r="G262" s="1089"/>
      <c r="H262" s="1089"/>
      <c r="I262" s="1089"/>
      <c r="J262" s="1089"/>
      <c r="K262" s="1089"/>
      <c r="L262" s="1089"/>
      <c r="M262" s="1089"/>
      <c r="N262" s="1089"/>
    </row>
    <row r="263" spans="1:14" ht="16.5" thickBot="1" x14ac:dyDescent="0.3">
      <c r="A263" s="62"/>
      <c r="B263" s="745"/>
      <c r="C263" s="743" t="str">
        <f t="shared" si="4"/>
        <v/>
      </c>
      <c r="D263" s="744"/>
      <c r="E263" s="742"/>
      <c r="F263" s="1089"/>
      <c r="G263" s="1089"/>
      <c r="H263" s="1089"/>
      <c r="I263" s="1089"/>
      <c r="J263" s="1089"/>
      <c r="K263" s="1089"/>
      <c r="L263" s="1089"/>
      <c r="M263" s="1089"/>
      <c r="N263" s="1089"/>
    </row>
    <row r="264" spans="1:14" ht="16.5" thickBot="1" x14ac:dyDescent="0.3">
      <c r="A264" s="62"/>
      <c r="B264" s="745"/>
      <c r="C264" s="743" t="str">
        <f t="shared" si="4"/>
        <v/>
      </c>
      <c r="D264" s="744"/>
      <c r="E264" s="742"/>
      <c r="F264" s="1089"/>
      <c r="G264" s="1089"/>
      <c r="H264" s="1089"/>
      <c r="I264" s="1089"/>
      <c r="J264" s="1089"/>
      <c r="K264" s="1089"/>
      <c r="L264" s="1089"/>
      <c r="M264" s="1089"/>
      <c r="N264" s="1089"/>
    </row>
    <row r="265" spans="1:14" ht="16.5" thickBot="1" x14ac:dyDescent="0.3">
      <c r="A265" s="62"/>
      <c r="B265" s="745"/>
      <c r="C265" s="743" t="str">
        <f t="shared" si="4"/>
        <v/>
      </c>
      <c r="D265" s="744"/>
      <c r="E265" s="742"/>
      <c r="F265" s="1089"/>
      <c r="G265" s="1089"/>
      <c r="H265" s="1089"/>
      <c r="I265" s="1089"/>
      <c r="J265" s="1089"/>
      <c r="K265" s="1089"/>
      <c r="L265" s="1089"/>
      <c r="M265" s="1089"/>
      <c r="N265" s="1089"/>
    </row>
    <row r="266" spans="1:14" ht="16.5" thickBot="1" x14ac:dyDescent="0.3">
      <c r="A266" s="62"/>
      <c r="B266" s="745"/>
      <c r="C266" s="743" t="str">
        <f t="shared" si="4"/>
        <v/>
      </c>
      <c r="D266" s="744"/>
      <c r="E266" s="742"/>
      <c r="F266" s="1089"/>
      <c r="G266" s="1089"/>
      <c r="H266" s="1089"/>
      <c r="I266" s="1089"/>
      <c r="J266" s="1089"/>
      <c r="K266" s="1089"/>
      <c r="L266" s="1089"/>
      <c r="M266" s="1089"/>
      <c r="N266" s="1089"/>
    </row>
    <row r="267" spans="1:14" ht="16.5" thickBot="1" x14ac:dyDescent="0.3">
      <c r="A267" s="62"/>
      <c r="B267" s="745"/>
      <c r="C267" s="743" t="str">
        <f t="shared" si="4"/>
        <v/>
      </c>
      <c r="D267" s="744"/>
      <c r="E267" s="742"/>
      <c r="F267" s="1089"/>
      <c r="G267" s="1089"/>
      <c r="H267" s="1089"/>
      <c r="I267" s="1089"/>
      <c r="J267" s="1089"/>
      <c r="K267" s="1089"/>
      <c r="L267" s="1089"/>
      <c r="M267" s="1089"/>
      <c r="N267" s="1089"/>
    </row>
    <row r="268" spans="1:14" ht="16.5" thickBot="1" x14ac:dyDescent="0.3">
      <c r="A268" s="62"/>
      <c r="B268" s="745"/>
      <c r="C268" s="743" t="str">
        <f t="shared" ref="C268:C331" si="5">IF(B268&gt;0, (B268-B267), "")</f>
        <v/>
      </c>
      <c r="D268" s="744"/>
      <c r="E268" s="742"/>
      <c r="F268" s="1089"/>
      <c r="G268" s="1089"/>
      <c r="H268" s="1089"/>
      <c r="I268" s="1089"/>
      <c r="J268" s="1089"/>
      <c r="K268" s="1089"/>
      <c r="L268" s="1089"/>
      <c r="M268" s="1089"/>
      <c r="N268" s="1089"/>
    </row>
    <row r="269" spans="1:14" ht="16.5" thickBot="1" x14ac:dyDescent="0.3">
      <c r="A269" s="62"/>
      <c r="B269" s="745"/>
      <c r="C269" s="743" t="str">
        <f t="shared" si="5"/>
        <v/>
      </c>
      <c r="D269" s="744"/>
      <c r="E269" s="742"/>
      <c r="F269" s="1089"/>
      <c r="G269" s="1089"/>
      <c r="H269" s="1089"/>
      <c r="I269" s="1089"/>
      <c r="J269" s="1089"/>
      <c r="K269" s="1089"/>
      <c r="L269" s="1089"/>
      <c r="M269" s="1089"/>
      <c r="N269" s="1089"/>
    </row>
    <row r="270" spans="1:14" ht="16.5" thickBot="1" x14ac:dyDescent="0.3">
      <c r="A270" s="62"/>
      <c r="B270" s="745"/>
      <c r="C270" s="743" t="str">
        <f t="shared" si="5"/>
        <v/>
      </c>
      <c r="D270" s="744"/>
      <c r="E270" s="742"/>
      <c r="F270" s="1089"/>
      <c r="G270" s="1089"/>
      <c r="H270" s="1089"/>
      <c r="I270" s="1089"/>
      <c r="J270" s="1089"/>
      <c r="K270" s="1089"/>
      <c r="L270" s="1089"/>
      <c r="M270" s="1089"/>
      <c r="N270" s="1089"/>
    </row>
    <row r="271" spans="1:14" ht="16.5" thickBot="1" x14ac:dyDescent="0.3">
      <c r="A271" s="62"/>
      <c r="B271" s="745"/>
      <c r="C271" s="743" t="str">
        <f t="shared" si="5"/>
        <v/>
      </c>
      <c r="D271" s="744"/>
      <c r="E271" s="742"/>
      <c r="F271" s="1089"/>
      <c r="G271" s="1089"/>
      <c r="H271" s="1089"/>
      <c r="I271" s="1089"/>
      <c r="J271" s="1089"/>
      <c r="K271" s="1089"/>
      <c r="L271" s="1089"/>
      <c r="M271" s="1089"/>
      <c r="N271" s="1089"/>
    </row>
    <row r="272" spans="1:14" ht="16.5" thickBot="1" x14ac:dyDescent="0.3">
      <c r="A272" s="62"/>
      <c r="B272" s="745"/>
      <c r="C272" s="743" t="str">
        <f t="shared" si="5"/>
        <v/>
      </c>
      <c r="D272" s="744"/>
      <c r="E272" s="742"/>
      <c r="F272" s="1089"/>
      <c r="G272" s="1089"/>
      <c r="H272" s="1089"/>
      <c r="I272" s="1089"/>
      <c r="J272" s="1089"/>
      <c r="K272" s="1089"/>
      <c r="L272" s="1089"/>
      <c r="M272" s="1089"/>
      <c r="N272" s="1089"/>
    </row>
    <row r="273" spans="1:14" ht="16.5" thickBot="1" x14ac:dyDescent="0.3">
      <c r="A273" s="62"/>
      <c r="B273" s="745"/>
      <c r="C273" s="743" t="str">
        <f t="shared" si="5"/>
        <v/>
      </c>
      <c r="D273" s="744"/>
      <c r="E273" s="742"/>
      <c r="F273" s="1089"/>
      <c r="G273" s="1089"/>
      <c r="H273" s="1089"/>
      <c r="I273" s="1089"/>
      <c r="J273" s="1089"/>
      <c r="K273" s="1089"/>
      <c r="L273" s="1089"/>
      <c r="M273" s="1089"/>
      <c r="N273" s="1089"/>
    </row>
    <row r="274" spans="1:14" ht="16.5" thickBot="1" x14ac:dyDescent="0.3">
      <c r="A274" s="62"/>
      <c r="B274" s="745"/>
      <c r="C274" s="743" t="str">
        <f t="shared" si="5"/>
        <v/>
      </c>
      <c r="D274" s="744"/>
      <c r="E274" s="742"/>
      <c r="F274" s="1089"/>
      <c r="G274" s="1089"/>
      <c r="H274" s="1089"/>
      <c r="I274" s="1089"/>
      <c r="J274" s="1089"/>
      <c r="K274" s="1089"/>
      <c r="L274" s="1089"/>
      <c r="M274" s="1089"/>
      <c r="N274" s="1089"/>
    </row>
    <row r="275" spans="1:14" ht="16.5" thickBot="1" x14ac:dyDescent="0.3">
      <c r="A275" s="62"/>
      <c r="B275" s="745"/>
      <c r="C275" s="743" t="str">
        <f t="shared" si="5"/>
        <v/>
      </c>
      <c r="D275" s="744"/>
      <c r="E275" s="742"/>
      <c r="F275" s="1089"/>
      <c r="G275" s="1089"/>
      <c r="H275" s="1089"/>
      <c r="I275" s="1089"/>
      <c r="J275" s="1089"/>
      <c r="K275" s="1089"/>
      <c r="L275" s="1089"/>
      <c r="M275" s="1089"/>
      <c r="N275" s="1089"/>
    </row>
    <row r="276" spans="1:14" ht="16.5" thickBot="1" x14ac:dyDescent="0.3">
      <c r="A276" s="62"/>
      <c r="B276" s="745"/>
      <c r="C276" s="743" t="str">
        <f t="shared" si="5"/>
        <v/>
      </c>
      <c r="D276" s="744"/>
      <c r="E276" s="742"/>
      <c r="F276" s="1089"/>
      <c r="G276" s="1089"/>
      <c r="H276" s="1089"/>
      <c r="I276" s="1089"/>
      <c r="J276" s="1089"/>
      <c r="K276" s="1089"/>
      <c r="L276" s="1089"/>
      <c r="M276" s="1089"/>
      <c r="N276" s="1089"/>
    </row>
    <row r="277" spans="1:14" ht="16.5" thickBot="1" x14ac:dyDescent="0.3">
      <c r="A277" s="62"/>
      <c r="B277" s="745"/>
      <c r="C277" s="743" t="str">
        <f t="shared" si="5"/>
        <v/>
      </c>
      <c r="D277" s="744"/>
      <c r="E277" s="742"/>
      <c r="F277" s="1089"/>
      <c r="G277" s="1089"/>
      <c r="H277" s="1089"/>
      <c r="I277" s="1089"/>
      <c r="J277" s="1089"/>
      <c r="K277" s="1089"/>
      <c r="L277" s="1089"/>
      <c r="M277" s="1089"/>
      <c r="N277" s="1089"/>
    </row>
    <row r="278" spans="1:14" ht="16.5" thickBot="1" x14ac:dyDescent="0.3">
      <c r="A278" s="62"/>
      <c r="B278" s="745"/>
      <c r="C278" s="743" t="str">
        <f t="shared" si="5"/>
        <v/>
      </c>
      <c r="D278" s="744"/>
      <c r="E278" s="742"/>
      <c r="F278" s="1089"/>
      <c r="G278" s="1089"/>
      <c r="H278" s="1089"/>
      <c r="I278" s="1089"/>
      <c r="J278" s="1089"/>
      <c r="K278" s="1089"/>
      <c r="L278" s="1089"/>
      <c r="M278" s="1089"/>
      <c r="N278" s="1089"/>
    </row>
    <row r="279" spans="1:14" ht="16.5" thickBot="1" x14ac:dyDescent="0.3">
      <c r="A279" s="62"/>
      <c r="B279" s="745"/>
      <c r="C279" s="743" t="str">
        <f t="shared" si="5"/>
        <v/>
      </c>
      <c r="D279" s="744"/>
      <c r="E279" s="742"/>
      <c r="F279" s="1089"/>
      <c r="G279" s="1089"/>
      <c r="H279" s="1089"/>
      <c r="I279" s="1089"/>
      <c r="J279" s="1089"/>
      <c r="K279" s="1089"/>
      <c r="L279" s="1089"/>
      <c r="M279" s="1089"/>
      <c r="N279" s="1089"/>
    </row>
    <row r="280" spans="1:14" ht="16.5" thickBot="1" x14ac:dyDescent="0.3">
      <c r="A280" s="62"/>
      <c r="B280" s="745"/>
      <c r="C280" s="743" t="str">
        <f t="shared" si="5"/>
        <v/>
      </c>
      <c r="D280" s="744"/>
      <c r="E280" s="742"/>
      <c r="F280" s="1089"/>
      <c r="G280" s="1089"/>
      <c r="H280" s="1089"/>
      <c r="I280" s="1089"/>
      <c r="J280" s="1089"/>
      <c r="K280" s="1089"/>
      <c r="L280" s="1089"/>
      <c r="M280" s="1089"/>
      <c r="N280" s="1089"/>
    </row>
    <row r="281" spans="1:14" ht="16.5" thickBot="1" x14ac:dyDescent="0.3">
      <c r="A281" s="62"/>
      <c r="B281" s="745"/>
      <c r="C281" s="743" t="str">
        <f t="shared" si="5"/>
        <v/>
      </c>
      <c r="D281" s="744"/>
      <c r="E281" s="742"/>
      <c r="F281" s="1089"/>
      <c r="G281" s="1089"/>
      <c r="H281" s="1089"/>
      <c r="I281" s="1089"/>
      <c r="J281" s="1089"/>
      <c r="K281" s="1089"/>
      <c r="L281" s="1089"/>
      <c r="M281" s="1089"/>
      <c r="N281" s="1089"/>
    </row>
    <row r="282" spans="1:14" ht="16.5" thickBot="1" x14ac:dyDescent="0.3">
      <c r="A282" s="62"/>
      <c r="B282" s="745"/>
      <c r="C282" s="743" t="str">
        <f t="shared" si="5"/>
        <v/>
      </c>
      <c r="D282" s="744"/>
      <c r="E282" s="742"/>
      <c r="F282" s="1089"/>
      <c r="G282" s="1089"/>
      <c r="H282" s="1089"/>
      <c r="I282" s="1089"/>
      <c r="J282" s="1089"/>
      <c r="K282" s="1089"/>
      <c r="L282" s="1089"/>
      <c r="M282" s="1089"/>
      <c r="N282" s="1089"/>
    </row>
    <row r="283" spans="1:14" ht="16.5" thickBot="1" x14ac:dyDescent="0.3">
      <c r="A283" s="62"/>
      <c r="B283" s="745"/>
      <c r="C283" s="743" t="str">
        <f t="shared" si="5"/>
        <v/>
      </c>
      <c r="D283" s="744"/>
      <c r="E283" s="742"/>
      <c r="F283" s="1089"/>
      <c r="G283" s="1089"/>
      <c r="H283" s="1089"/>
      <c r="I283" s="1089"/>
      <c r="J283" s="1089"/>
      <c r="K283" s="1089"/>
      <c r="L283" s="1089"/>
      <c r="M283" s="1089"/>
      <c r="N283" s="1089"/>
    </row>
    <row r="284" spans="1:14" ht="16.5" thickBot="1" x14ac:dyDescent="0.3">
      <c r="A284" s="62"/>
      <c r="B284" s="745"/>
      <c r="C284" s="743" t="str">
        <f t="shared" si="5"/>
        <v/>
      </c>
      <c r="D284" s="744"/>
      <c r="E284" s="742"/>
      <c r="F284" s="1089"/>
      <c r="G284" s="1089"/>
      <c r="H284" s="1089"/>
      <c r="I284" s="1089"/>
      <c r="J284" s="1089"/>
      <c r="K284" s="1089"/>
      <c r="L284" s="1089"/>
      <c r="M284" s="1089"/>
      <c r="N284" s="1089"/>
    </row>
    <row r="285" spans="1:14" ht="16.5" thickBot="1" x14ac:dyDescent="0.3">
      <c r="A285" s="62"/>
      <c r="B285" s="745"/>
      <c r="C285" s="743" t="str">
        <f t="shared" si="5"/>
        <v/>
      </c>
      <c r="D285" s="744"/>
      <c r="E285" s="742"/>
      <c r="F285" s="1089"/>
      <c r="G285" s="1089"/>
      <c r="H285" s="1089"/>
      <c r="I285" s="1089"/>
      <c r="J285" s="1089"/>
      <c r="K285" s="1089"/>
      <c r="L285" s="1089"/>
      <c r="M285" s="1089"/>
      <c r="N285" s="1089"/>
    </row>
    <row r="286" spans="1:14" ht="16.5" thickBot="1" x14ac:dyDescent="0.3">
      <c r="A286" s="62"/>
      <c r="B286" s="745"/>
      <c r="C286" s="743" t="str">
        <f t="shared" si="5"/>
        <v/>
      </c>
      <c r="D286" s="744"/>
      <c r="E286" s="742"/>
      <c r="F286" s="1089"/>
      <c r="G286" s="1089"/>
      <c r="H286" s="1089"/>
      <c r="I286" s="1089"/>
      <c r="J286" s="1089"/>
      <c r="K286" s="1089"/>
      <c r="L286" s="1089"/>
      <c r="M286" s="1089"/>
      <c r="N286" s="1089"/>
    </row>
    <row r="287" spans="1:14" ht="16.5" thickBot="1" x14ac:dyDescent="0.3">
      <c r="A287" s="62"/>
      <c r="B287" s="745"/>
      <c r="C287" s="743" t="str">
        <f t="shared" si="5"/>
        <v/>
      </c>
      <c r="D287" s="744"/>
      <c r="E287" s="742"/>
      <c r="F287" s="1089"/>
      <c r="G287" s="1089"/>
      <c r="H287" s="1089"/>
      <c r="I287" s="1089"/>
      <c r="J287" s="1089"/>
      <c r="K287" s="1089"/>
      <c r="L287" s="1089"/>
      <c r="M287" s="1089"/>
      <c r="N287" s="1089"/>
    </row>
    <row r="288" spans="1:14" ht="16.5" thickBot="1" x14ac:dyDescent="0.3">
      <c r="A288" s="62"/>
      <c r="B288" s="745"/>
      <c r="C288" s="743" t="str">
        <f t="shared" si="5"/>
        <v/>
      </c>
      <c r="D288" s="744"/>
      <c r="E288" s="742"/>
      <c r="F288" s="1089"/>
      <c r="G288" s="1089"/>
      <c r="H288" s="1089"/>
      <c r="I288" s="1089"/>
      <c r="J288" s="1089"/>
      <c r="K288" s="1089"/>
      <c r="L288" s="1089"/>
      <c r="M288" s="1089"/>
      <c r="N288" s="1089"/>
    </row>
    <row r="289" spans="1:14" ht="16.5" thickBot="1" x14ac:dyDescent="0.3">
      <c r="A289" s="62"/>
      <c r="B289" s="745"/>
      <c r="C289" s="743" t="str">
        <f t="shared" si="5"/>
        <v/>
      </c>
      <c r="D289" s="744"/>
      <c r="E289" s="742"/>
      <c r="F289" s="1089"/>
      <c r="G289" s="1089"/>
      <c r="H289" s="1089"/>
      <c r="I289" s="1089"/>
      <c r="J289" s="1089"/>
      <c r="K289" s="1089"/>
      <c r="L289" s="1089"/>
      <c r="M289" s="1089"/>
      <c r="N289" s="1089"/>
    </row>
    <row r="290" spans="1:14" ht="16.5" thickBot="1" x14ac:dyDescent="0.3">
      <c r="A290" s="62"/>
      <c r="B290" s="745"/>
      <c r="C290" s="743" t="str">
        <f t="shared" si="5"/>
        <v/>
      </c>
      <c r="D290" s="744"/>
      <c r="E290" s="742"/>
      <c r="F290" s="1089"/>
      <c r="G290" s="1089"/>
      <c r="H290" s="1089"/>
      <c r="I290" s="1089"/>
      <c r="J290" s="1089"/>
      <c r="K290" s="1089"/>
      <c r="L290" s="1089"/>
      <c r="M290" s="1089"/>
      <c r="N290" s="1089"/>
    </row>
    <row r="291" spans="1:14" ht="16.5" thickBot="1" x14ac:dyDescent="0.3">
      <c r="A291" s="62"/>
      <c r="B291" s="745"/>
      <c r="C291" s="743" t="str">
        <f t="shared" si="5"/>
        <v/>
      </c>
      <c r="D291" s="744"/>
      <c r="E291" s="742"/>
      <c r="F291" s="1089"/>
      <c r="G291" s="1089"/>
      <c r="H291" s="1089"/>
      <c r="I291" s="1089"/>
      <c r="J291" s="1089"/>
      <c r="K291" s="1089"/>
      <c r="L291" s="1089"/>
      <c r="M291" s="1089"/>
      <c r="N291" s="1089"/>
    </row>
    <row r="292" spans="1:14" ht="16.5" thickBot="1" x14ac:dyDescent="0.3">
      <c r="A292" s="62"/>
      <c r="B292" s="745"/>
      <c r="C292" s="743" t="str">
        <f t="shared" si="5"/>
        <v/>
      </c>
      <c r="D292" s="744"/>
      <c r="E292" s="742"/>
      <c r="F292" s="1089"/>
      <c r="G292" s="1089"/>
      <c r="H292" s="1089"/>
      <c r="I292" s="1089"/>
      <c r="J292" s="1089"/>
      <c r="K292" s="1089"/>
      <c r="L292" s="1089"/>
      <c r="M292" s="1089"/>
      <c r="N292" s="1089"/>
    </row>
    <row r="293" spans="1:14" ht="16.5" thickBot="1" x14ac:dyDescent="0.3">
      <c r="A293" s="62"/>
      <c r="B293" s="745"/>
      <c r="C293" s="743" t="str">
        <f t="shared" si="5"/>
        <v/>
      </c>
      <c r="D293" s="744"/>
      <c r="E293" s="742"/>
      <c r="F293" s="1089"/>
      <c r="G293" s="1089"/>
      <c r="H293" s="1089"/>
      <c r="I293" s="1089"/>
      <c r="J293" s="1089"/>
      <c r="K293" s="1089"/>
      <c r="L293" s="1089"/>
      <c r="M293" s="1089"/>
      <c r="N293" s="1089"/>
    </row>
    <row r="294" spans="1:14" ht="16.5" thickBot="1" x14ac:dyDescent="0.3">
      <c r="A294" s="62"/>
      <c r="B294" s="745"/>
      <c r="C294" s="743" t="str">
        <f t="shared" si="5"/>
        <v/>
      </c>
      <c r="D294" s="744"/>
      <c r="E294" s="742"/>
      <c r="F294" s="1089"/>
      <c r="G294" s="1089"/>
      <c r="H294" s="1089"/>
      <c r="I294" s="1089"/>
      <c r="J294" s="1089"/>
      <c r="K294" s="1089"/>
      <c r="L294" s="1089"/>
      <c r="M294" s="1089"/>
      <c r="N294" s="1089"/>
    </row>
    <row r="295" spans="1:14" ht="16.5" thickBot="1" x14ac:dyDescent="0.3">
      <c r="A295" s="62"/>
      <c r="B295" s="745"/>
      <c r="C295" s="743" t="str">
        <f t="shared" si="5"/>
        <v/>
      </c>
      <c r="D295" s="744"/>
      <c r="E295" s="742"/>
      <c r="F295" s="1089"/>
      <c r="G295" s="1089"/>
      <c r="H295" s="1089"/>
      <c r="I295" s="1089"/>
      <c r="J295" s="1089"/>
      <c r="K295" s="1089"/>
      <c r="L295" s="1089"/>
      <c r="M295" s="1089"/>
      <c r="N295" s="1089"/>
    </row>
    <row r="296" spans="1:14" ht="16.5" thickBot="1" x14ac:dyDescent="0.3">
      <c r="A296" s="62"/>
      <c r="B296" s="745"/>
      <c r="C296" s="743" t="str">
        <f t="shared" si="5"/>
        <v/>
      </c>
      <c r="D296" s="744"/>
      <c r="E296" s="742"/>
      <c r="F296" s="1089"/>
      <c r="G296" s="1089"/>
      <c r="H296" s="1089"/>
      <c r="I296" s="1089"/>
      <c r="J296" s="1089"/>
      <c r="K296" s="1089"/>
      <c r="L296" s="1089"/>
      <c r="M296" s="1089"/>
      <c r="N296" s="1089"/>
    </row>
    <row r="297" spans="1:14" ht="16.5" thickBot="1" x14ac:dyDescent="0.3">
      <c r="A297" s="62"/>
      <c r="B297" s="745"/>
      <c r="C297" s="743" t="str">
        <f t="shared" si="5"/>
        <v/>
      </c>
      <c r="D297" s="744"/>
      <c r="E297" s="742"/>
      <c r="F297" s="1089"/>
      <c r="G297" s="1089"/>
      <c r="H297" s="1089"/>
      <c r="I297" s="1089"/>
      <c r="J297" s="1089"/>
      <c r="K297" s="1089"/>
      <c r="L297" s="1089"/>
      <c r="M297" s="1089"/>
      <c r="N297" s="1089"/>
    </row>
    <row r="298" spans="1:14" ht="16.5" thickBot="1" x14ac:dyDescent="0.3">
      <c r="A298" s="62"/>
      <c r="B298" s="745"/>
      <c r="C298" s="743" t="str">
        <f t="shared" si="5"/>
        <v/>
      </c>
      <c r="D298" s="744"/>
      <c r="E298" s="742"/>
      <c r="F298" s="1089"/>
      <c r="G298" s="1089"/>
      <c r="H298" s="1089"/>
      <c r="I298" s="1089"/>
      <c r="J298" s="1089"/>
      <c r="K298" s="1089"/>
      <c r="L298" s="1089"/>
      <c r="M298" s="1089"/>
      <c r="N298" s="1089"/>
    </row>
    <row r="299" spans="1:14" ht="16.5" thickBot="1" x14ac:dyDescent="0.3">
      <c r="A299" s="62"/>
      <c r="B299" s="745"/>
      <c r="C299" s="743" t="str">
        <f t="shared" si="5"/>
        <v/>
      </c>
      <c r="D299" s="744"/>
      <c r="E299" s="742"/>
      <c r="F299" s="1089"/>
      <c r="G299" s="1089"/>
      <c r="H299" s="1089"/>
      <c r="I299" s="1089"/>
      <c r="J299" s="1089"/>
      <c r="K299" s="1089"/>
      <c r="L299" s="1089"/>
      <c r="M299" s="1089"/>
      <c r="N299" s="1089"/>
    </row>
    <row r="300" spans="1:14" ht="16.5" thickBot="1" x14ac:dyDescent="0.3">
      <c r="A300" s="62"/>
      <c r="B300" s="745"/>
      <c r="C300" s="743" t="str">
        <f t="shared" si="5"/>
        <v/>
      </c>
      <c r="D300" s="744"/>
      <c r="E300" s="742"/>
      <c r="F300" s="1089"/>
      <c r="G300" s="1089"/>
      <c r="H300" s="1089"/>
      <c r="I300" s="1089"/>
      <c r="J300" s="1089"/>
      <c r="K300" s="1089"/>
      <c r="L300" s="1089"/>
      <c r="M300" s="1089"/>
      <c r="N300" s="1089"/>
    </row>
    <row r="301" spans="1:14" ht="16.5" thickBot="1" x14ac:dyDescent="0.3">
      <c r="A301" s="62"/>
      <c r="B301" s="745"/>
      <c r="C301" s="743" t="str">
        <f t="shared" si="5"/>
        <v/>
      </c>
      <c r="D301" s="744"/>
      <c r="E301" s="742"/>
      <c r="F301" s="1089"/>
      <c r="G301" s="1089"/>
      <c r="H301" s="1089"/>
      <c r="I301" s="1089"/>
      <c r="J301" s="1089"/>
      <c r="K301" s="1089"/>
      <c r="L301" s="1089"/>
      <c r="M301" s="1089"/>
      <c r="N301" s="1089"/>
    </row>
    <row r="302" spans="1:14" ht="16.5" thickBot="1" x14ac:dyDescent="0.3">
      <c r="A302" s="62"/>
      <c r="B302" s="745"/>
      <c r="C302" s="743" t="str">
        <f t="shared" si="5"/>
        <v/>
      </c>
      <c r="D302" s="744"/>
      <c r="E302" s="742"/>
      <c r="F302" s="1089"/>
      <c r="G302" s="1089"/>
      <c r="H302" s="1089"/>
      <c r="I302" s="1089"/>
      <c r="J302" s="1089"/>
      <c r="K302" s="1089"/>
      <c r="L302" s="1089"/>
      <c r="M302" s="1089"/>
      <c r="N302" s="1089"/>
    </row>
    <row r="303" spans="1:14" ht="16.5" thickBot="1" x14ac:dyDescent="0.3">
      <c r="A303" s="62"/>
      <c r="B303" s="745"/>
      <c r="C303" s="743" t="str">
        <f t="shared" si="5"/>
        <v/>
      </c>
      <c r="D303" s="744"/>
      <c r="E303" s="742"/>
      <c r="F303" s="1089"/>
      <c r="G303" s="1089"/>
      <c r="H303" s="1089"/>
      <c r="I303" s="1089"/>
      <c r="J303" s="1089"/>
      <c r="K303" s="1089"/>
      <c r="L303" s="1089"/>
      <c r="M303" s="1089"/>
      <c r="N303" s="1089"/>
    </row>
    <row r="304" spans="1:14" ht="16.5" thickBot="1" x14ac:dyDescent="0.3">
      <c r="A304" s="62"/>
      <c r="B304" s="745"/>
      <c r="C304" s="743" t="str">
        <f t="shared" si="5"/>
        <v/>
      </c>
      <c r="D304" s="744"/>
      <c r="E304" s="742"/>
      <c r="F304" s="1089"/>
      <c r="G304" s="1089"/>
      <c r="H304" s="1089"/>
      <c r="I304" s="1089"/>
      <c r="J304" s="1089"/>
      <c r="K304" s="1089"/>
      <c r="L304" s="1089"/>
      <c r="M304" s="1089"/>
      <c r="N304" s="1089"/>
    </row>
    <row r="305" spans="1:14" ht="16.5" thickBot="1" x14ac:dyDescent="0.3">
      <c r="A305" s="62"/>
      <c r="B305" s="745"/>
      <c r="C305" s="743" t="str">
        <f t="shared" si="5"/>
        <v/>
      </c>
      <c r="D305" s="744"/>
      <c r="E305" s="742"/>
      <c r="F305" s="1089"/>
      <c r="G305" s="1089"/>
      <c r="H305" s="1089"/>
      <c r="I305" s="1089"/>
      <c r="J305" s="1089"/>
      <c r="K305" s="1089"/>
      <c r="L305" s="1089"/>
      <c r="M305" s="1089"/>
      <c r="N305" s="1089"/>
    </row>
    <row r="306" spans="1:14" ht="16.5" thickBot="1" x14ac:dyDescent="0.3">
      <c r="A306" s="62"/>
      <c r="B306" s="745"/>
      <c r="C306" s="743" t="str">
        <f t="shared" si="5"/>
        <v/>
      </c>
      <c r="D306" s="744"/>
      <c r="E306" s="742"/>
      <c r="F306" s="1089"/>
      <c r="G306" s="1089"/>
      <c r="H306" s="1089"/>
      <c r="I306" s="1089"/>
      <c r="J306" s="1089"/>
      <c r="K306" s="1089"/>
      <c r="L306" s="1089"/>
      <c r="M306" s="1089"/>
      <c r="N306" s="1089"/>
    </row>
    <row r="307" spans="1:14" ht="16.5" thickBot="1" x14ac:dyDescent="0.3">
      <c r="A307" s="62"/>
      <c r="B307" s="745"/>
      <c r="C307" s="743" t="str">
        <f t="shared" si="5"/>
        <v/>
      </c>
      <c r="D307" s="744"/>
      <c r="E307" s="742"/>
      <c r="F307" s="1089"/>
      <c r="G307" s="1089"/>
      <c r="H307" s="1089"/>
      <c r="I307" s="1089"/>
      <c r="J307" s="1089"/>
      <c r="K307" s="1089"/>
      <c r="L307" s="1089"/>
      <c r="M307" s="1089"/>
      <c r="N307" s="1089"/>
    </row>
    <row r="308" spans="1:14" ht="16.5" thickBot="1" x14ac:dyDescent="0.3">
      <c r="A308" s="62"/>
      <c r="B308" s="745"/>
      <c r="C308" s="743" t="str">
        <f t="shared" si="5"/>
        <v/>
      </c>
      <c r="D308" s="744"/>
      <c r="E308" s="742"/>
      <c r="F308" s="1089"/>
      <c r="G308" s="1089"/>
      <c r="H308" s="1089"/>
      <c r="I308" s="1089"/>
      <c r="J308" s="1089"/>
      <c r="K308" s="1089"/>
      <c r="L308" s="1089"/>
      <c r="M308" s="1089"/>
      <c r="N308" s="1089"/>
    </row>
    <row r="309" spans="1:14" ht="16.5" thickBot="1" x14ac:dyDescent="0.3">
      <c r="A309" s="62"/>
      <c r="B309" s="745"/>
      <c r="C309" s="743" t="str">
        <f t="shared" si="5"/>
        <v/>
      </c>
      <c r="D309" s="744"/>
      <c r="E309" s="742"/>
      <c r="F309" s="1089"/>
      <c r="G309" s="1089"/>
      <c r="H309" s="1089"/>
      <c r="I309" s="1089"/>
      <c r="J309" s="1089"/>
      <c r="K309" s="1089"/>
      <c r="L309" s="1089"/>
      <c r="M309" s="1089"/>
      <c r="N309" s="1089"/>
    </row>
    <row r="310" spans="1:14" ht="16.5" thickBot="1" x14ac:dyDescent="0.3">
      <c r="A310" s="62"/>
      <c r="B310" s="745"/>
      <c r="C310" s="743" t="str">
        <f t="shared" si="5"/>
        <v/>
      </c>
      <c r="D310" s="744"/>
      <c r="E310" s="742"/>
      <c r="F310" s="1089"/>
      <c r="G310" s="1089"/>
      <c r="H310" s="1089"/>
      <c r="I310" s="1089"/>
      <c r="J310" s="1089"/>
      <c r="K310" s="1089"/>
      <c r="L310" s="1089"/>
      <c r="M310" s="1089"/>
      <c r="N310" s="1089"/>
    </row>
    <row r="311" spans="1:14" ht="16.5" thickBot="1" x14ac:dyDescent="0.3">
      <c r="A311" s="62"/>
      <c r="B311" s="745"/>
      <c r="C311" s="743" t="str">
        <f t="shared" si="5"/>
        <v/>
      </c>
      <c r="D311" s="744"/>
      <c r="E311" s="742"/>
      <c r="F311" s="1089"/>
      <c r="G311" s="1089"/>
      <c r="H311" s="1089"/>
      <c r="I311" s="1089"/>
      <c r="J311" s="1089"/>
      <c r="K311" s="1089"/>
      <c r="L311" s="1089"/>
      <c r="M311" s="1089"/>
      <c r="N311" s="1089"/>
    </row>
    <row r="312" spans="1:14" ht="16.5" thickBot="1" x14ac:dyDescent="0.3">
      <c r="A312" s="62"/>
      <c r="B312" s="745"/>
      <c r="C312" s="743" t="str">
        <f t="shared" si="5"/>
        <v/>
      </c>
      <c r="D312" s="744"/>
      <c r="E312" s="742"/>
      <c r="F312" s="1089"/>
      <c r="G312" s="1089"/>
      <c r="H312" s="1089"/>
      <c r="I312" s="1089"/>
      <c r="J312" s="1089"/>
      <c r="K312" s="1089"/>
      <c r="L312" s="1089"/>
      <c r="M312" s="1089"/>
      <c r="N312" s="1089"/>
    </row>
    <row r="313" spans="1:14" ht="16.5" thickBot="1" x14ac:dyDescent="0.3">
      <c r="A313" s="62"/>
      <c r="B313" s="745"/>
      <c r="C313" s="743" t="str">
        <f t="shared" si="5"/>
        <v/>
      </c>
      <c r="D313" s="744"/>
      <c r="E313" s="742"/>
      <c r="F313" s="1089"/>
      <c r="G313" s="1089"/>
      <c r="H313" s="1089"/>
      <c r="I313" s="1089"/>
      <c r="J313" s="1089"/>
      <c r="K313" s="1089"/>
      <c r="L313" s="1089"/>
      <c r="M313" s="1089"/>
      <c r="N313" s="1089"/>
    </row>
    <row r="314" spans="1:14" ht="16.5" thickBot="1" x14ac:dyDescent="0.3">
      <c r="A314" s="62"/>
      <c r="B314" s="745"/>
      <c r="C314" s="743" t="str">
        <f t="shared" si="5"/>
        <v/>
      </c>
      <c r="D314" s="744"/>
      <c r="E314" s="742"/>
      <c r="F314" s="1089"/>
      <c r="G314" s="1089"/>
      <c r="H314" s="1089"/>
      <c r="I314" s="1089"/>
      <c r="J314" s="1089"/>
      <c r="K314" s="1089"/>
      <c r="L314" s="1089"/>
      <c r="M314" s="1089"/>
      <c r="N314" s="1089"/>
    </row>
    <row r="315" spans="1:14" ht="16.5" thickBot="1" x14ac:dyDescent="0.3">
      <c r="A315" s="62"/>
      <c r="B315" s="745"/>
      <c r="C315" s="743" t="str">
        <f t="shared" si="5"/>
        <v/>
      </c>
      <c r="D315" s="744"/>
      <c r="E315" s="742"/>
      <c r="F315" s="1089"/>
      <c r="G315" s="1089"/>
      <c r="H315" s="1089"/>
      <c r="I315" s="1089"/>
      <c r="J315" s="1089"/>
      <c r="K315" s="1089"/>
      <c r="L315" s="1089"/>
      <c r="M315" s="1089"/>
      <c r="N315" s="1089"/>
    </row>
    <row r="316" spans="1:14" ht="16.5" thickBot="1" x14ac:dyDescent="0.3">
      <c r="A316" s="62"/>
      <c r="B316" s="745"/>
      <c r="C316" s="743" t="str">
        <f t="shared" si="5"/>
        <v/>
      </c>
      <c r="D316" s="744"/>
      <c r="E316" s="742"/>
      <c r="F316" s="1089"/>
      <c r="G316" s="1089"/>
      <c r="H316" s="1089"/>
      <c r="I316" s="1089"/>
      <c r="J316" s="1089"/>
      <c r="K316" s="1089"/>
      <c r="L316" s="1089"/>
      <c r="M316" s="1089"/>
      <c r="N316" s="1089"/>
    </row>
    <row r="317" spans="1:14" ht="16.5" thickBot="1" x14ac:dyDescent="0.3">
      <c r="A317" s="62"/>
      <c r="B317" s="745"/>
      <c r="C317" s="743" t="str">
        <f t="shared" si="5"/>
        <v/>
      </c>
      <c r="D317" s="744"/>
      <c r="E317" s="742"/>
      <c r="F317" s="1089"/>
      <c r="G317" s="1089"/>
      <c r="H317" s="1089"/>
      <c r="I317" s="1089"/>
      <c r="J317" s="1089"/>
      <c r="K317" s="1089"/>
      <c r="L317" s="1089"/>
      <c r="M317" s="1089"/>
      <c r="N317" s="1089"/>
    </row>
    <row r="318" spans="1:14" ht="16.5" thickBot="1" x14ac:dyDescent="0.3">
      <c r="A318" s="62"/>
      <c r="B318" s="745"/>
      <c r="C318" s="743" t="str">
        <f t="shared" si="5"/>
        <v/>
      </c>
      <c r="D318" s="744"/>
      <c r="E318" s="742"/>
      <c r="F318" s="1089"/>
      <c r="G318" s="1089"/>
      <c r="H318" s="1089"/>
      <c r="I318" s="1089"/>
      <c r="J318" s="1089"/>
      <c r="K318" s="1089"/>
      <c r="L318" s="1089"/>
      <c r="M318" s="1089"/>
      <c r="N318" s="1089"/>
    </row>
    <row r="319" spans="1:14" ht="16.5" thickBot="1" x14ac:dyDescent="0.3">
      <c r="A319" s="62"/>
      <c r="B319" s="745"/>
      <c r="C319" s="743" t="str">
        <f t="shared" si="5"/>
        <v/>
      </c>
      <c r="D319" s="744"/>
      <c r="E319" s="742"/>
      <c r="F319" s="1089"/>
      <c r="G319" s="1089"/>
      <c r="H319" s="1089"/>
      <c r="I319" s="1089"/>
      <c r="J319" s="1089"/>
      <c r="K319" s="1089"/>
      <c r="L319" s="1089"/>
      <c r="M319" s="1089"/>
      <c r="N319" s="1089"/>
    </row>
    <row r="320" spans="1:14" ht="16.5" thickBot="1" x14ac:dyDescent="0.3">
      <c r="A320" s="62"/>
      <c r="B320" s="745"/>
      <c r="C320" s="743" t="str">
        <f t="shared" si="5"/>
        <v/>
      </c>
      <c r="D320" s="744"/>
      <c r="E320" s="742"/>
      <c r="F320" s="1089"/>
      <c r="G320" s="1089"/>
      <c r="H320" s="1089"/>
      <c r="I320" s="1089"/>
      <c r="J320" s="1089"/>
      <c r="K320" s="1089"/>
      <c r="L320" s="1089"/>
      <c r="M320" s="1089"/>
      <c r="N320" s="1089"/>
    </row>
    <row r="321" spans="1:14" ht="16.5" thickBot="1" x14ac:dyDescent="0.3">
      <c r="A321" s="62"/>
      <c r="B321" s="745"/>
      <c r="C321" s="743" t="str">
        <f t="shared" si="5"/>
        <v/>
      </c>
      <c r="D321" s="744"/>
      <c r="E321" s="742"/>
      <c r="F321" s="1089"/>
      <c r="G321" s="1089"/>
      <c r="H321" s="1089"/>
      <c r="I321" s="1089"/>
      <c r="J321" s="1089"/>
      <c r="K321" s="1089"/>
      <c r="L321" s="1089"/>
      <c r="M321" s="1089"/>
      <c r="N321" s="1089"/>
    </row>
    <row r="322" spans="1:14" ht="16.5" thickBot="1" x14ac:dyDescent="0.3">
      <c r="A322" s="62"/>
      <c r="B322" s="745"/>
      <c r="C322" s="743" t="str">
        <f t="shared" si="5"/>
        <v/>
      </c>
      <c r="D322" s="744"/>
      <c r="E322" s="742"/>
      <c r="F322" s="1089"/>
      <c r="G322" s="1089"/>
      <c r="H322" s="1089"/>
      <c r="I322" s="1089"/>
      <c r="J322" s="1089"/>
      <c r="K322" s="1089"/>
      <c r="L322" s="1089"/>
      <c r="M322" s="1089"/>
      <c r="N322" s="1089"/>
    </row>
    <row r="323" spans="1:14" ht="16.5" thickBot="1" x14ac:dyDescent="0.3">
      <c r="A323" s="62"/>
      <c r="B323" s="745"/>
      <c r="C323" s="743" t="str">
        <f t="shared" si="5"/>
        <v/>
      </c>
      <c r="D323" s="744"/>
      <c r="E323" s="742"/>
      <c r="F323" s="1089"/>
      <c r="G323" s="1089"/>
      <c r="H323" s="1089"/>
      <c r="I323" s="1089"/>
      <c r="J323" s="1089"/>
      <c r="K323" s="1089"/>
      <c r="L323" s="1089"/>
      <c r="M323" s="1089"/>
      <c r="N323" s="1089"/>
    </row>
    <row r="324" spans="1:14" ht="16.5" thickBot="1" x14ac:dyDescent="0.3">
      <c r="A324" s="62"/>
      <c r="B324" s="745"/>
      <c r="C324" s="743" t="str">
        <f t="shared" si="5"/>
        <v/>
      </c>
      <c r="D324" s="744"/>
      <c r="E324" s="742"/>
      <c r="F324" s="1089"/>
      <c r="G324" s="1089"/>
      <c r="H324" s="1089"/>
      <c r="I324" s="1089"/>
      <c r="J324" s="1089"/>
      <c r="K324" s="1089"/>
      <c r="L324" s="1089"/>
      <c r="M324" s="1089"/>
      <c r="N324" s="1089"/>
    </row>
    <row r="325" spans="1:14" ht="16.5" thickBot="1" x14ac:dyDescent="0.3">
      <c r="A325" s="62"/>
      <c r="B325" s="745"/>
      <c r="C325" s="743" t="str">
        <f t="shared" si="5"/>
        <v/>
      </c>
      <c r="D325" s="744"/>
      <c r="E325" s="742"/>
      <c r="F325" s="1089"/>
      <c r="G325" s="1089"/>
      <c r="H325" s="1089"/>
      <c r="I325" s="1089"/>
      <c r="J325" s="1089"/>
      <c r="K325" s="1089"/>
      <c r="L325" s="1089"/>
      <c r="M325" s="1089"/>
      <c r="N325" s="1089"/>
    </row>
    <row r="326" spans="1:14" ht="16.5" thickBot="1" x14ac:dyDescent="0.3">
      <c r="A326" s="62"/>
      <c r="B326" s="745"/>
      <c r="C326" s="743" t="str">
        <f t="shared" si="5"/>
        <v/>
      </c>
      <c r="D326" s="744"/>
      <c r="E326" s="742"/>
      <c r="F326" s="1089"/>
      <c r="G326" s="1089"/>
      <c r="H326" s="1089"/>
      <c r="I326" s="1089"/>
      <c r="J326" s="1089"/>
      <c r="K326" s="1089"/>
      <c r="L326" s="1089"/>
      <c r="M326" s="1089"/>
      <c r="N326" s="1089"/>
    </row>
    <row r="327" spans="1:14" ht="16.5" thickBot="1" x14ac:dyDescent="0.3">
      <c r="A327" s="62"/>
      <c r="B327" s="745"/>
      <c r="C327" s="743" t="str">
        <f t="shared" si="5"/>
        <v/>
      </c>
      <c r="D327" s="744"/>
      <c r="E327" s="742"/>
      <c r="F327" s="1089"/>
      <c r="G327" s="1089"/>
      <c r="H327" s="1089"/>
      <c r="I327" s="1089"/>
      <c r="J327" s="1089"/>
      <c r="K327" s="1089"/>
      <c r="L327" s="1089"/>
      <c r="M327" s="1089"/>
      <c r="N327" s="1089"/>
    </row>
    <row r="328" spans="1:14" ht="16.5" thickBot="1" x14ac:dyDescent="0.3">
      <c r="A328" s="62"/>
      <c r="B328" s="745"/>
      <c r="C328" s="743" t="str">
        <f t="shared" si="5"/>
        <v/>
      </c>
      <c r="D328" s="744"/>
      <c r="E328" s="742"/>
      <c r="F328" s="1089"/>
      <c r="G328" s="1089"/>
      <c r="H328" s="1089"/>
      <c r="I328" s="1089"/>
      <c r="J328" s="1089"/>
      <c r="K328" s="1089"/>
      <c r="L328" s="1089"/>
      <c r="M328" s="1089"/>
      <c r="N328" s="1089"/>
    </row>
    <row r="329" spans="1:14" ht="16.5" thickBot="1" x14ac:dyDescent="0.3">
      <c r="A329" s="62"/>
      <c r="B329" s="745"/>
      <c r="C329" s="743" t="str">
        <f t="shared" si="5"/>
        <v/>
      </c>
      <c r="D329" s="744"/>
      <c r="E329" s="742"/>
      <c r="F329" s="1089"/>
      <c r="G329" s="1089"/>
      <c r="H329" s="1089"/>
      <c r="I329" s="1089"/>
      <c r="J329" s="1089"/>
      <c r="K329" s="1089"/>
      <c r="L329" s="1089"/>
      <c r="M329" s="1089"/>
      <c r="N329" s="1089"/>
    </row>
    <row r="330" spans="1:14" ht="16.5" thickBot="1" x14ac:dyDescent="0.3">
      <c r="A330" s="62"/>
      <c r="B330" s="745"/>
      <c r="C330" s="743" t="str">
        <f t="shared" si="5"/>
        <v/>
      </c>
      <c r="D330" s="744"/>
      <c r="E330" s="742"/>
      <c r="F330" s="1089"/>
      <c r="G330" s="1089"/>
      <c r="H330" s="1089"/>
      <c r="I330" s="1089"/>
      <c r="J330" s="1089"/>
      <c r="K330" s="1089"/>
      <c r="L330" s="1089"/>
      <c r="M330" s="1089"/>
      <c r="N330" s="1089"/>
    </row>
    <row r="331" spans="1:14" ht="16.5" thickBot="1" x14ac:dyDescent="0.3">
      <c r="A331" s="62"/>
      <c r="B331" s="745"/>
      <c r="C331" s="743" t="str">
        <f t="shared" si="5"/>
        <v/>
      </c>
      <c r="D331" s="744"/>
      <c r="E331" s="742"/>
      <c r="F331" s="1089"/>
      <c r="G331" s="1089"/>
      <c r="H331" s="1089"/>
      <c r="I331" s="1089"/>
      <c r="J331" s="1089"/>
      <c r="K331" s="1089"/>
      <c r="L331" s="1089"/>
      <c r="M331" s="1089"/>
      <c r="N331" s="1089"/>
    </row>
    <row r="332" spans="1:14" ht="16.5" thickBot="1" x14ac:dyDescent="0.3">
      <c r="A332" s="62"/>
      <c r="B332" s="745"/>
      <c r="C332" s="743" t="str">
        <f t="shared" ref="C332:C395" si="6">IF(B332&gt;0, (B332-B331), "")</f>
        <v/>
      </c>
      <c r="D332" s="744"/>
      <c r="E332" s="742"/>
      <c r="F332" s="1089"/>
      <c r="G332" s="1089"/>
      <c r="H332" s="1089"/>
      <c r="I332" s="1089"/>
      <c r="J332" s="1089"/>
      <c r="K332" s="1089"/>
      <c r="L332" s="1089"/>
      <c r="M332" s="1089"/>
      <c r="N332" s="1089"/>
    </row>
    <row r="333" spans="1:14" ht="16.5" thickBot="1" x14ac:dyDescent="0.3">
      <c r="A333" s="62"/>
      <c r="B333" s="745"/>
      <c r="C333" s="743" t="str">
        <f t="shared" si="6"/>
        <v/>
      </c>
      <c r="D333" s="744"/>
      <c r="E333" s="742"/>
      <c r="F333" s="1089"/>
      <c r="G333" s="1089"/>
      <c r="H333" s="1089"/>
      <c r="I333" s="1089"/>
      <c r="J333" s="1089"/>
      <c r="K333" s="1089"/>
      <c r="L333" s="1089"/>
      <c r="M333" s="1089"/>
      <c r="N333" s="1089"/>
    </row>
    <row r="334" spans="1:14" ht="16.5" thickBot="1" x14ac:dyDescent="0.3">
      <c r="A334" s="62"/>
      <c r="B334" s="745"/>
      <c r="C334" s="743" t="str">
        <f t="shared" si="6"/>
        <v/>
      </c>
      <c r="D334" s="744"/>
      <c r="E334" s="742"/>
      <c r="F334" s="1089"/>
      <c r="G334" s="1089"/>
      <c r="H334" s="1089"/>
      <c r="I334" s="1089"/>
      <c r="J334" s="1089"/>
      <c r="K334" s="1089"/>
      <c r="L334" s="1089"/>
      <c r="M334" s="1089"/>
      <c r="N334" s="1089"/>
    </row>
    <row r="335" spans="1:14" ht="16.5" thickBot="1" x14ac:dyDescent="0.3">
      <c r="A335" s="62"/>
      <c r="B335" s="745"/>
      <c r="C335" s="743" t="str">
        <f t="shared" si="6"/>
        <v/>
      </c>
      <c r="D335" s="744"/>
      <c r="E335" s="742"/>
      <c r="F335" s="1089"/>
      <c r="G335" s="1089"/>
      <c r="H335" s="1089"/>
      <c r="I335" s="1089"/>
      <c r="J335" s="1089"/>
      <c r="K335" s="1089"/>
      <c r="L335" s="1089"/>
      <c r="M335" s="1089"/>
      <c r="N335" s="1089"/>
    </row>
    <row r="336" spans="1:14" ht="16.5" thickBot="1" x14ac:dyDescent="0.3">
      <c r="A336" s="62"/>
      <c r="B336" s="745"/>
      <c r="C336" s="743" t="str">
        <f t="shared" si="6"/>
        <v/>
      </c>
      <c r="D336" s="744"/>
      <c r="E336" s="742"/>
      <c r="F336" s="1089"/>
      <c r="G336" s="1089"/>
      <c r="H336" s="1089"/>
      <c r="I336" s="1089"/>
      <c r="J336" s="1089"/>
      <c r="K336" s="1089"/>
      <c r="L336" s="1089"/>
      <c r="M336" s="1089"/>
      <c r="N336" s="1089"/>
    </row>
    <row r="337" spans="1:14" ht="16.5" thickBot="1" x14ac:dyDescent="0.3">
      <c r="A337" s="62"/>
      <c r="B337" s="745"/>
      <c r="C337" s="743" t="str">
        <f t="shared" si="6"/>
        <v/>
      </c>
      <c r="D337" s="744"/>
      <c r="E337" s="742"/>
      <c r="F337" s="1089"/>
      <c r="G337" s="1089"/>
      <c r="H337" s="1089"/>
      <c r="I337" s="1089"/>
      <c r="J337" s="1089"/>
      <c r="K337" s="1089"/>
      <c r="L337" s="1089"/>
      <c r="M337" s="1089"/>
      <c r="N337" s="1089"/>
    </row>
    <row r="338" spans="1:14" ht="16.5" thickBot="1" x14ac:dyDescent="0.3">
      <c r="A338" s="62"/>
      <c r="B338" s="745"/>
      <c r="C338" s="743" t="str">
        <f t="shared" si="6"/>
        <v/>
      </c>
      <c r="D338" s="744"/>
      <c r="E338" s="742"/>
      <c r="F338" s="1089"/>
      <c r="G338" s="1089"/>
      <c r="H338" s="1089"/>
      <c r="I338" s="1089"/>
      <c r="J338" s="1089"/>
      <c r="K338" s="1089"/>
      <c r="L338" s="1089"/>
      <c r="M338" s="1089"/>
      <c r="N338" s="1089"/>
    </row>
    <row r="339" spans="1:14" ht="16.5" thickBot="1" x14ac:dyDescent="0.3">
      <c r="A339" s="62"/>
      <c r="B339" s="745"/>
      <c r="C339" s="743" t="str">
        <f t="shared" si="6"/>
        <v/>
      </c>
      <c r="D339" s="744"/>
      <c r="E339" s="742"/>
      <c r="F339" s="1089"/>
      <c r="G339" s="1089"/>
      <c r="H339" s="1089"/>
      <c r="I339" s="1089"/>
      <c r="J339" s="1089"/>
      <c r="K339" s="1089"/>
      <c r="L339" s="1089"/>
      <c r="M339" s="1089"/>
      <c r="N339" s="1089"/>
    </row>
    <row r="340" spans="1:14" ht="16.5" thickBot="1" x14ac:dyDescent="0.3">
      <c r="A340" s="62"/>
      <c r="B340" s="745"/>
      <c r="C340" s="743" t="str">
        <f t="shared" si="6"/>
        <v/>
      </c>
      <c r="D340" s="744"/>
      <c r="E340" s="742"/>
      <c r="F340" s="1089"/>
      <c r="G340" s="1089"/>
      <c r="H340" s="1089"/>
      <c r="I340" s="1089"/>
      <c r="J340" s="1089"/>
      <c r="K340" s="1089"/>
      <c r="L340" s="1089"/>
      <c r="M340" s="1089"/>
      <c r="N340" s="1089"/>
    </row>
    <row r="341" spans="1:14" ht="16.5" thickBot="1" x14ac:dyDescent="0.3">
      <c r="A341" s="62"/>
      <c r="B341" s="745"/>
      <c r="C341" s="743" t="str">
        <f t="shared" si="6"/>
        <v/>
      </c>
      <c r="D341" s="744"/>
      <c r="E341" s="742"/>
      <c r="F341" s="1089"/>
      <c r="G341" s="1089"/>
      <c r="H341" s="1089"/>
      <c r="I341" s="1089"/>
      <c r="J341" s="1089"/>
      <c r="K341" s="1089"/>
      <c r="L341" s="1089"/>
      <c r="M341" s="1089"/>
      <c r="N341" s="1089"/>
    </row>
    <row r="342" spans="1:14" ht="16.5" thickBot="1" x14ac:dyDescent="0.3">
      <c r="A342" s="62"/>
      <c r="B342" s="745"/>
      <c r="C342" s="743" t="str">
        <f t="shared" si="6"/>
        <v/>
      </c>
      <c r="D342" s="744"/>
      <c r="E342" s="742"/>
      <c r="F342" s="1089"/>
      <c r="G342" s="1089"/>
      <c r="H342" s="1089"/>
      <c r="I342" s="1089"/>
      <c r="J342" s="1089"/>
      <c r="K342" s="1089"/>
      <c r="L342" s="1089"/>
      <c r="M342" s="1089"/>
      <c r="N342" s="1089"/>
    </row>
    <row r="343" spans="1:14" ht="16.5" thickBot="1" x14ac:dyDescent="0.3">
      <c r="A343" s="62"/>
      <c r="B343" s="745"/>
      <c r="C343" s="743" t="str">
        <f t="shared" si="6"/>
        <v/>
      </c>
      <c r="D343" s="744"/>
      <c r="E343" s="742"/>
      <c r="F343" s="1089"/>
      <c r="G343" s="1089"/>
      <c r="H343" s="1089"/>
      <c r="I343" s="1089"/>
      <c r="J343" s="1089"/>
      <c r="K343" s="1089"/>
      <c r="L343" s="1089"/>
      <c r="M343" s="1089"/>
      <c r="N343" s="1089"/>
    </row>
    <row r="344" spans="1:14" ht="16.5" thickBot="1" x14ac:dyDescent="0.3">
      <c r="A344" s="62"/>
      <c r="B344" s="745"/>
      <c r="C344" s="743" t="str">
        <f t="shared" si="6"/>
        <v/>
      </c>
      <c r="D344" s="744"/>
      <c r="E344" s="742"/>
      <c r="F344" s="1089"/>
      <c r="G344" s="1089"/>
      <c r="H344" s="1089"/>
      <c r="I344" s="1089"/>
      <c r="J344" s="1089"/>
      <c r="K344" s="1089"/>
      <c r="L344" s="1089"/>
      <c r="M344" s="1089"/>
      <c r="N344" s="1089"/>
    </row>
    <row r="345" spans="1:14" ht="16.5" thickBot="1" x14ac:dyDescent="0.3">
      <c r="A345" s="62"/>
      <c r="B345" s="745"/>
      <c r="C345" s="743" t="str">
        <f t="shared" si="6"/>
        <v/>
      </c>
      <c r="D345" s="744"/>
      <c r="E345" s="742"/>
      <c r="F345" s="1089"/>
      <c r="G345" s="1089"/>
      <c r="H345" s="1089"/>
      <c r="I345" s="1089"/>
      <c r="J345" s="1089"/>
      <c r="K345" s="1089"/>
      <c r="L345" s="1089"/>
      <c r="M345" s="1089"/>
      <c r="N345" s="1089"/>
    </row>
    <row r="346" spans="1:14" ht="16.5" thickBot="1" x14ac:dyDescent="0.3">
      <c r="A346" s="62"/>
      <c r="B346" s="745"/>
      <c r="C346" s="743" t="str">
        <f t="shared" si="6"/>
        <v/>
      </c>
      <c r="D346" s="744"/>
      <c r="E346" s="742"/>
      <c r="F346" s="1089"/>
      <c r="G346" s="1089"/>
      <c r="H346" s="1089"/>
      <c r="I346" s="1089"/>
      <c r="J346" s="1089"/>
      <c r="K346" s="1089"/>
      <c r="L346" s="1089"/>
      <c r="M346" s="1089"/>
      <c r="N346" s="1089"/>
    </row>
    <row r="347" spans="1:14" ht="16.5" thickBot="1" x14ac:dyDescent="0.3">
      <c r="A347" s="62"/>
      <c r="B347" s="745"/>
      <c r="C347" s="743" t="str">
        <f t="shared" si="6"/>
        <v/>
      </c>
      <c r="D347" s="744"/>
      <c r="E347" s="742"/>
      <c r="F347" s="1089"/>
      <c r="G347" s="1089"/>
      <c r="H347" s="1089"/>
      <c r="I347" s="1089"/>
      <c r="J347" s="1089"/>
      <c r="K347" s="1089"/>
      <c r="L347" s="1089"/>
      <c r="M347" s="1089"/>
      <c r="N347" s="1089"/>
    </row>
    <row r="348" spans="1:14" ht="16.5" thickBot="1" x14ac:dyDescent="0.3">
      <c r="A348" s="62"/>
      <c r="B348" s="745"/>
      <c r="C348" s="743" t="str">
        <f t="shared" si="6"/>
        <v/>
      </c>
      <c r="D348" s="744"/>
      <c r="E348" s="742"/>
      <c r="F348" s="1089"/>
      <c r="G348" s="1089"/>
      <c r="H348" s="1089"/>
      <c r="I348" s="1089"/>
      <c r="J348" s="1089"/>
      <c r="K348" s="1089"/>
      <c r="L348" s="1089"/>
      <c r="M348" s="1089"/>
      <c r="N348" s="1089"/>
    </row>
    <row r="349" spans="1:14" ht="16.5" thickBot="1" x14ac:dyDescent="0.3">
      <c r="A349" s="62"/>
      <c r="B349" s="745"/>
      <c r="C349" s="743" t="str">
        <f t="shared" si="6"/>
        <v/>
      </c>
      <c r="D349" s="744"/>
      <c r="E349" s="742"/>
      <c r="F349" s="1089"/>
      <c r="G349" s="1089"/>
      <c r="H349" s="1089"/>
      <c r="I349" s="1089"/>
      <c r="J349" s="1089"/>
      <c r="K349" s="1089"/>
      <c r="L349" s="1089"/>
      <c r="M349" s="1089"/>
      <c r="N349" s="1089"/>
    </row>
    <row r="350" spans="1:14" ht="16.5" thickBot="1" x14ac:dyDescent="0.3">
      <c r="A350" s="62"/>
      <c r="B350" s="745"/>
      <c r="C350" s="743" t="str">
        <f t="shared" si="6"/>
        <v/>
      </c>
      <c r="D350" s="744"/>
      <c r="E350" s="742"/>
      <c r="F350" s="1089"/>
      <c r="G350" s="1089"/>
      <c r="H350" s="1089"/>
      <c r="I350" s="1089"/>
      <c r="J350" s="1089"/>
      <c r="K350" s="1089"/>
      <c r="L350" s="1089"/>
      <c r="M350" s="1089"/>
      <c r="N350" s="1089"/>
    </row>
    <row r="351" spans="1:14" ht="16.5" thickBot="1" x14ac:dyDescent="0.3">
      <c r="A351" s="62"/>
      <c r="B351" s="745"/>
      <c r="C351" s="743" t="str">
        <f t="shared" si="6"/>
        <v/>
      </c>
      <c r="D351" s="744"/>
      <c r="E351" s="742"/>
      <c r="F351" s="1089"/>
      <c r="G351" s="1089"/>
      <c r="H351" s="1089"/>
      <c r="I351" s="1089"/>
      <c r="J351" s="1089"/>
      <c r="K351" s="1089"/>
      <c r="L351" s="1089"/>
      <c r="M351" s="1089"/>
      <c r="N351" s="1089"/>
    </row>
    <row r="352" spans="1:14" ht="16.5" thickBot="1" x14ac:dyDescent="0.3">
      <c r="A352" s="62"/>
      <c r="B352" s="745"/>
      <c r="C352" s="743" t="str">
        <f t="shared" si="6"/>
        <v/>
      </c>
      <c r="D352" s="744"/>
      <c r="E352" s="742"/>
      <c r="F352" s="1089"/>
      <c r="G352" s="1089"/>
      <c r="H352" s="1089"/>
      <c r="I352" s="1089"/>
      <c r="J352" s="1089"/>
      <c r="K352" s="1089"/>
      <c r="L352" s="1089"/>
      <c r="M352" s="1089"/>
      <c r="N352" s="1089"/>
    </row>
    <row r="353" spans="1:14" ht="16.5" thickBot="1" x14ac:dyDescent="0.3">
      <c r="A353" s="62"/>
      <c r="B353" s="745"/>
      <c r="C353" s="743" t="str">
        <f t="shared" si="6"/>
        <v/>
      </c>
      <c r="D353" s="744"/>
      <c r="E353" s="742"/>
      <c r="F353" s="1089"/>
      <c r="G353" s="1089"/>
      <c r="H353" s="1089"/>
      <c r="I353" s="1089"/>
      <c r="J353" s="1089"/>
      <c r="K353" s="1089"/>
      <c r="L353" s="1089"/>
      <c r="M353" s="1089"/>
      <c r="N353" s="1089"/>
    </row>
    <row r="354" spans="1:14" ht="16.5" thickBot="1" x14ac:dyDescent="0.3">
      <c r="A354" s="62"/>
      <c r="B354" s="745"/>
      <c r="C354" s="743" t="str">
        <f t="shared" si="6"/>
        <v/>
      </c>
      <c r="D354" s="744"/>
      <c r="E354" s="742"/>
      <c r="F354" s="1089"/>
      <c r="G354" s="1089"/>
      <c r="H354" s="1089"/>
      <c r="I354" s="1089"/>
      <c r="J354" s="1089"/>
      <c r="K354" s="1089"/>
      <c r="L354" s="1089"/>
      <c r="M354" s="1089"/>
      <c r="N354" s="1089"/>
    </row>
    <row r="355" spans="1:14" ht="16.5" thickBot="1" x14ac:dyDescent="0.3">
      <c r="A355" s="62"/>
      <c r="B355" s="745"/>
      <c r="C355" s="743" t="str">
        <f t="shared" si="6"/>
        <v/>
      </c>
      <c r="D355" s="744"/>
      <c r="E355" s="742"/>
      <c r="F355" s="1089"/>
      <c r="G355" s="1089"/>
      <c r="H355" s="1089"/>
      <c r="I355" s="1089"/>
      <c r="J355" s="1089"/>
      <c r="K355" s="1089"/>
      <c r="L355" s="1089"/>
      <c r="M355" s="1089"/>
      <c r="N355" s="1089"/>
    </row>
    <row r="356" spans="1:14" ht="16.5" thickBot="1" x14ac:dyDescent="0.3">
      <c r="A356" s="62"/>
      <c r="B356" s="745"/>
      <c r="C356" s="743" t="str">
        <f t="shared" si="6"/>
        <v/>
      </c>
      <c r="D356" s="744"/>
      <c r="E356" s="742"/>
      <c r="F356" s="1089"/>
      <c r="G356" s="1089"/>
      <c r="H356" s="1089"/>
      <c r="I356" s="1089"/>
      <c r="J356" s="1089"/>
      <c r="K356" s="1089"/>
      <c r="L356" s="1089"/>
      <c r="M356" s="1089"/>
      <c r="N356" s="1089"/>
    </row>
    <row r="357" spans="1:14" ht="16.5" thickBot="1" x14ac:dyDescent="0.3">
      <c r="A357" s="62"/>
      <c r="B357" s="745"/>
      <c r="C357" s="743" t="str">
        <f t="shared" si="6"/>
        <v/>
      </c>
      <c r="D357" s="744"/>
      <c r="E357" s="742"/>
      <c r="F357" s="1089"/>
      <c r="G357" s="1089"/>
      <c r="H357" s="1089"/>
      <c r="I357" s="1089"/>
      <c r="J357" s="1089"/>
      <c r="K357" s="1089"/>
      <c r="L357" s="1089"/>
      <c r="M357" s="1089"/>
      <c r="N357" s="1089"/>
    </row>
    <row r="358" spans="1:14" ht="16.5" thickBot="1" x14ac:dyDescent="0.3">
      <c r="A358" s="62"/>
      <c r="B358" s="745"/>
      <c r="C358" s="743" t="str">
        <f t="shared" si="6"/>
        <v/>
      </c>
      <c r="D358" s="744"/>
      <c r="E358" s="742"/>
      <c r="F358" s="1089"/>
      <c r="G358" s="1089"/>
      <c r="H358" s="1089"/>
      <c r="I358" s="1089"/>
      <c r="J358" s="1089"/>
      <c r="K358" s="1089"/>
      <c r="L358" s="1089"/>
      <c r="M358" s="1089"/>
      <c r="N358" s="1089"/>
    </row>
    <row r="359" spans="1:14" ht="16.5" thickBot="1" x14ac:dyDescent="0.3">
      <c r="A359" s="62"/>
      <c r="B359" s="745"/>
      <c r="C359" s="743" t="str">
        <f t="shared" si="6"/>
        <v/>
      </c>
      <c r="D359" s="744"/>
      <c r="E359" s="742"/>
      <c r="F359" s="1089"/>
      <c r="G359" s="1089"/>
      <c r="H359" s="1089"/>
      <c r="I359" s="1089"/>
      <c r="J359" s="1089"/>
      <c r="K359" s="1089"/>
      <c r="L359" s="1089"/>
      <c r="M359" s="1089"/>
      <c r="N359" s="1089"/>
    </row>
    <row r="360" spans="1:14" ht="16.5" thickBot="1" x14ac:dyDescent="0.3">
      <c r="A360" s="62"/>
      <c r="B360" s="745"/>
      <c r="C360" s="743" t="str">
        <f t="shared" si="6"/>
        <v/>
      </c>
      <c r="D360" s="744"/>
      <c r="E360" s="742"/>
      <c r="F360" s="1089"/>
      <c r="G360" s="1089"/>
      <c r="H360" s="1089"/>
      <c r="I360" s="1089"/>
      <c r="J360" s="1089"/>
      <c r="K360" s="1089"/>
      <c r="L360" s="1089"/>
      <c r="M360" s="1089"/>
      <c r="N360" s="1089"/>
    </row>
    <row r="361" spans="1:14" ht="16.5" thickBot="1" x14ac:dyDescent="0.3">
      <c r="A361" s="62"/>
      <c r="B361" s="745"/>
      <c r="C361" s="743" t="str">
        <f t="shared" si="6"/>
        <v/>
      </c>
      <c r="D361" s="744"/>
      <c r="E361" s="742"/>
      <c r="F361" s="1089"/>
      <c r="G361" s="1089"/>
      <c r="H361" s="1089"/>
      <c r="I361" s="1089"/>
      <c r="J361" s="1089"/>
      <c r="K361" s="1089"/>
      <c r="L361" s="1089"/>
      <c r="M361" s="1089"/>
      <c r="N361" s="1089"/>
    </row>
    <row r="362" spans="1:14" ht="16.5" thickBot="1" x14ac:dyDescent="0.3">
      <c r="A362" s="62"/>
      <c r="B362" s="745"/>
      <c r="C362" s="743" t="str">
        <f t="shared" si="6"/>
        <v/>
      </c>
      <c r="D362" s="744"/>
      <c r="E362" s="742"/>
      <c r="F362" s="1089"/>
      <c r="G362" s="1089"/>
      <c r="H362" s="1089"/>
      <c r="I362" s="1089"/>
      <c r="J362" s="1089"/>
      <c r="K362" s="1089"/>
      <c r="L362" s="1089"/>
      <c r="M362" s="1089"/>
      <c r="N362" s="1089"/>
    </row>
    <row r="363" spans="1:14" ht="16.5" thickBot="1" x14ac:dyDescent="0.3">
      <c r="A363" s="62"/>
      <c r="B363" s="745"/>
      <c r="C363" s="743" t="str">
        <f t="shared" si="6"/>
        <v/>
      </c>
      <c r="D363" s="744"/>
      <c r="E363" s="742"/>
      <c r="F363" s="1089"/>
      <c r="G363" s="1089"/>
      <c r="H363" s="1089"/>
      <c r="I363" s="1089"/>
      <c r="J363" s="1089"/>
      <c r="K363" s="1089"/>
      <c r="L363" s="1089"/>
      <c r="M363" s="1089"/>
      <c r="N363" s="1089"/>
    </row>
    <row r="364" spans="1:14" ht="16.5" thickBot="1" x14ac:dyDescent="0.3">
      <c r="A364" s="62"/>
      <c r="B364" s="745"/>
      <c r="C364" s="743" t="str">
        <f t="shared" si="6"/>
        <v/>
      </c>
      <c r="D364" s="744"/>
      <c r="E364" s="742"/>
      <c r="F364" s="1089"/>
      <c r="G364" s="1089"/>
      <c r="H364" s="1089"/>
      <c r="I364" s="1089"/>
      <c r="J364" s="1089"/>
      <c r="K364" s="1089"/>
      <c r="L364" s="1089"/>
      <c r="M364" s="1089"/>
      <c r="N364" s="1089"/>
    </row>
    <row r="365" spans="1:14" ht="16.5" thickBot="1" x14ac:dyDescent="0.3">
      <c r="A365" s="62"/>
      <c r="B365" s="745"/>
      <c r="C365" s="743" t="str">
        <f t="shared" si="6"/>
        <v/>
      </c>
      <c r="D365" s="744"/>
      <c r="E365" s="742"/>
      <c r="F365" s="1089"/>
      <c r="G365" s="1089"/>
      <c r="H365" s="1089"/>
      <c r="I365" s="1089"/>
      <c r="J365" s="1089"/>
      <c r="K365" s="1089"/>
      <c r="L365" s="1089"/>
      <c r="M365" s="1089"/>
      <c r="N365" s="1089"/>
    </row>
    <row r="366" spans="1:14" ht="16.5" thickBot="1" x14ac:dyDescent="0.3">
      <c r="A366" s="62"/>
      <c r="B366" s="745"/>
      <c r="C366" s="743" t="str">
        <f t="shared" si="6"/>
        <v/>
      </c>
      <c r="D366" s="744"/>
      <c r="E366" s="742"/>
      <c r="F366" s="1089"/>
      <c r="G366" s="1089"/>
      <c r="H366" s="1089"/>
      <c r="I366" s="1089"/>
      <c r="J366" s="1089"/>
      <c r="K366" s="1089"/>
      <c r="L366" s="1089"/>
      <c r="M366" s="1089"/>
      <c r="N366" s="1089"/>
    </row>
    <row r="367" spans="1:14" ht="16.5" thickBot="1" x14ac:dyDescent="0.3">
      <c r="A367" s="62"/>
      <c r="B367" s="745"/>
      <c r="C367" s="743" t="str">
        <f t="shared" si="6"/>
        <v/>
      </c>
      <c r="D367" s="744"/>
      <c r="E367" s="742"/>
      <c r="F367" s="1089"/>
      <c r="G367" s="1089"/>
      <c r="H367" s="1089"/>
      <c r="I367" s="1089"/>
      <c r="J367" s="1089"/>
      <c r="K367" s="1089"/>
      <c r="L367" s="1089"/>
      <c r="M367" s="1089"/>
      <c r="N367" s="1089"/>
    </row>
    <row r="368" spans="1:14" ht="16.5" thickBot="1" x14ac:dyDescent="0.3">
      <c r="A368" s="62"/>
      <c r="B368" s="745"/>
      <c r="C368" s="743" t="str">
        <f t="shared" si="6"/>
        <v/>
      </c>
      <c r="D368" s="744"/>
      <c r="E368" s="742"/>
      <c r="F368" s="1089"/>
      <c r="G368" s="1089"/>
      <c r="H368" s="1089"/>
      <c r="I368" s="1089"/>
      <c r="J368" s="1089"/>
      <c r="K368" s="1089"/>
      <c r="L368" s="1089"/>
      <c r="M368" s="1089"/>
      <c r="N368" s="1089"/>
    </row>
    <row r="369" spans="1:14" ht="16.5" thickBot="1" x14ac:dyDescent="0.3">
      <c r="A369" s="62"/>
      <c r="B369" s="745"/>
      <c r="C369" s="743" t="str">
        <f t="shared" si="6"/>
        <v/>
      </c>
      <c r="D369" s="744"/>
      <c r="E369" s="742"/>
      <c r="F369" s="1089"/>
      <c r="G369" s="1089"/>
      <c r="H369" s="1089"/>
      <c r="I369" s="1089"/>
      <c r="J369" s="1089"/>
      <c r="K369" s="1089"/>
      <c r="L369" s="1089"/>
      <c r="M369" s="1089"/>
      <c r="N369" s="1089"/>
    </row>
    <row r="370" spans="1:14" ht="16.5" thickBot="1" x14ac:dyDescent="0.3">
      <c r="A370" s="62"/>
      <c r="B370" s="745"/>
      <c r="C370" s="743" t="str">
        <f t="shared" si="6"/>
        <v/>
      </c>
      <c r="D370" s="744"/>
      <c r="E370" s="742"/>
      <c r="F370" s="1089"/>
      <c r="G370" s="1089"/>
      <c r="H370" s="1089"/>
      <c r="I370" s="1089"/>
      <c r="J370" s="1089"/>
      <c r="K370" s="1089"/>
      <c r="L370" s="1089"/>
      <c r="M370" s="1089"/>
      <c r="N370" s="1089"/>
    </row>
    <row r="371" spans="1:14" ht="16.5" thickBot="1" x14ac:dyDescent="0.3">
      <c r="A371" s="62"/>
      <c r="B371" s="745"/>
      <c r="C371" s="743" t="str">
        <f t="shared" si="6"/>
        <v/>
      </c>
      <c r="D371" s="744"/>
      <c r="E371" s="742"/>
      <c r="F371" s="1089"/>
      <c r="G371" s="1089"/>
      <c r="H371" s="1089"/>
      <c r="I371" s="1089"/>
      <c r="J371" s="1089"/>
      <c r="K371" s="1089"/>
      <c r="L371" s="1089"/>
      <c r="M371" s="1089"/>
      <c r="N371" s="1089"/>
    </row>
    <row r="372" spans="1:14" ht="16.5" thickBot="1" x14ac:dyDescent="0.3">
      <c r="A372" s="62"/>
      <c r="B372" s="745"/>
      <c r="C372" s="743" t="str">
        <f t="shared" si="6"/>
        <v/>
      </c>
      <c r="D372" s="744"/>
      <c r="E372" s="742"/>
      <c r="F372" s="1089"/>
      <c r="G372" s="1089"/>
      <c r="H372" s="1089"/>
      <c r="I372" s="1089"/>
      <c r="J372" s="1089"/>
      <c r="K372" s="1089"/>
      <c r="L372" s="1089"/>
      <c r="M372" s="1089"/>
      <c r="N372" s="1089"/>
    </row>
    <row r="373" spans="1:14" ht="16.5" thickBot="1" x14ac:dyDescent="0.3">
      <c r="A373" s="62"/>
      <c r="B373" s="745"/>
      <c r="C373" s="743" t="str">
        <f t="shared" si="6"/>
        <v/>
      </c>
      <c r="D373" s="744"/>
      <c r="E373" s="742"/>
      <c r="F373" s="1089"/>
      <c r="G373" s="1089"/>
      <c r="H373" s="1089"/>
      <c r="I373" s="1089"/>
      <c r="J373" s="1089"/>
      <c r="K373" s="1089"/>
      <c r="L373" s="1089"/>
      <c r="M373" s="1089"/>
      <c r="N373" s="1089"/>
    </row>
    <row r="374" spans="1:14" ht="16.5" thickBot="1" x14ac:dyDescent="0.3">
      <c r="A374" s="62"/>
      <c r="B374" s="745"/>
      <c r="C374" s="743" t="str">
        <f t="shared" si="6"/>
        <v/>
      </c>
      <c r="D374" s="744"/>
      <c r="E374" s="742"/>
      <c r="F374" s="1089"/>
      <c r="G374" s="1089"/>
      <c r="H374" s="1089"/>
      <c r="I374" s="1089"/>
      <c r="J374" s="1089"/>
      <c r="K374" s="1089"/>
      <c r="L374" s="1089"/>
      <c r="M374" s="1089"/>
      <c r="N374" s="1089"/>
    </row>
    <row r="375" spans="1:14" ht="16.5" thickBot="1" x14ac:dyDescent="0.3">
      <c r="A375" s="62"/>
      <c r="B375" s="745"/>
      <c r="C375" s="743" t="str">
        <f t="shared" si="6"/>
        <v/>
      </c>
      <c r="D375" s="744"/>
      <c r="E375" s="742"/>
      <c r="F375" s="1089"/>
      <c r="G375" s="1089"/>
      <c r="H375" s="1089"/>
      <c r="I375" s="1089"/>
      <c r="J375" s="1089"/>
      <c r="K375" s="1089"/>
      <c r="L375" s="1089"/>
      <c r="M375" s="1089"/>
      <c r="N375" s="1089"/>
    </row>
    <row r="376" spans="1:14" ht="16.5" thickBot="1" x14ac:dyDescent="0.3">
      <c r="A376" s="62"/>
      <c r="B376" s="745"/>
      <c r="C376" s="743" t="str">
        <f t="shared" si="6"/>
        <v/>
      </c>
      <c r="D376" s="744"/>
      <c r="E376" s="742"/>
      <c r="F376" s="1089"/>
      <c r="G376" s="1089"/>
      <c r="H376" s="1089"/>
      <c r="I376" s="1089"/>
      <c r="J376" s="1089"/>
      <c r="K376" s="1089"/>
      <c r="L376" s="1089"/>
      <c r="M376" s="1089"/>
      <c r="N376" s="1089"/>
    </row>
    <row r="377" spans="1:14" ht="16.5" thickBot="1" x14ac:dyDescent="0.3">
      <c r="A377" s="62"/>
      <c r="B377" s="745"/>
      <c r="C377" s="743" t="str">
        <f t="shared" si="6"/>
        <v/>
      </c>
      <c r="D377" s="744"/>
      <c r="E377" s="742"/>
      <c r="F377" s="1089"/>
      <c r="G377" s="1089"/>
      <c r="H377" s="1089"/>
      <c r="I377" s="1089"/>
      <c r="J377" s="1089"/>
      <c r="K377" s="1089"/>
      <c r="L377" s="1089"/>
      <c r="M377" s="1089"/>
      <c r="N377" s="1089"/>
    </row>
    <row r="378" spans="1:14" ht="16.5" thickBot="1" x14ac:dyDescent="0.3">
      <c r="A378" s="62"/>
      <c r="B378" s="745"/>
      <c r="C378" s="743" t="str">
        <f t="shared" si="6"/>
        <v/>
      </c>
      <c r="D378" s="744"/>
      <c r="E378" s="742"/>
      <c r="F378" s="1089"/>
      <c r="G378" s="1089"/>
      <c r="H378" s="1089"/>
      <c r="I378" s="1089"/>
      <c r="J378" s="1089"/>
      <c r="K378" s="1089"/>
      <c r="L378" s="1089"/>
      <c r="M378" s="1089"/>
      <c r="N378" s="1089"/>
    </row>
    <row r="379" spans="1:14" ht="16.5" thickBot="1" x14ac:dyDescent="0.3">
      <c r="A379" s="62"/>
      <c r="B379" s="745"/>
      <c r="C379" s="743" t="str">
        <f t="shared" si="6"/>
        <v/>
      </c>
      <c r="D379" s="744"/>
      <c r="E379" s="742"/>
      <c r="F379" s="1089"/>
      <c r="G379" s="1089"/>
      <c r="H379" s="1089"/>
      <c r="I379" s="1089"/>
      <c r="J379" s="1089"/>
      <c r="K379" s="1089"/>
      <c r="L379" s="1089"/>
      <c r="M379" s="1089"/>
      <c r="N379" s="1089"/>
    </row>
    <row r="380" spans="1:14" ht="16.5" thickBot="1" x14ac:dyDescent="0.3">
      <c r="A380" s="62"/>
      <c r="B380" s="745"/>
      <c r="C380" s="743" t="str">
        <f t="shared" si="6"/>
        <v/>
      </c>
      <c r="D380" s="744"/>
      <c r="E380" s="742"/>
      <c r="F380" s="1089"/>
      <c r="G380" s="1089"/>
      <c r="H380" s="1089"/>
      <c r="I380" s="1089"/>
      <c r="J380" s="1089"/>
      <c r="K380" s="1089"/>
      <c r="L380" s="1089"/>
      <c r="M380" s="1089"/>
      <c r="N380" s="1089"/>
    </row>
    <row r="381" spans="1:14" ht="16.5" thickBot="1" x14ac:dyDescent="0.3">
      <c r="A381" s="62"/>
      <c r="B381" s="745"/>
      <c r="C381" s="743" t="str">
        <f t="shared" si="6"/>
        <v/>
      </c>
      <c r="D381" s="744"/>
      <c r="E381" s="742"/>
      <c r="F381" s="1089"/>
      <c r="G381" s="1089"/>
      <c r="H381" s="1089"/>
      <c r="I381" s="1089"/>
      <c r="J381" s="1089"/>
      <c r="K381" s="1089"/>
      <c r="L381" s="1089"/>
      <c r="M381" s="1089"/>
      <c r="N381" s="1089"/>
    </row>
    <row r="382" spans="1:14" ht="16.5" thickBot="1" x14ac:dyDescent="0.3">
      <c r="A382" s="62"/>
      <c r="B382" s="745"/>
      <c r="C382" s="743" t="str">
        <f t="shared" si="6"/>
        <v/>
      </c>
      <c r="D382" s="744"/>
      <c r="E382" s="742"/>
      <c r="F382" s="1089"/>
      <c r="G382" s="1089"/>
      <c r="H382" s="1089"/>
      <c r="I382" s="1089"/>
      <c r="J382" s="1089"/>
      <c r="K382" s="1089"/>
      <c r="L382" s="1089"/>
      <c r="M382" s="1089"/>
      <c r="N382" s="1089"/>
    </row>
    <row r="383" spans="1:14" ht="16.5" thickBot="1" x14ac:dyDescent="0.3">
      <c r="A383" s="62"/>
      <c r="B383" s="745"/>
      <c r="C383" s="743" t="str">
        <f t="shared" si="6"/>
        <v/>
      </c>
      <c r="D383" s="744"/>
      <c r="E383" s="742"/>
      <c r="F383" s="1089"/>
      <c r="G383" s="1089"/>
      <c r="H383" s="1089"/>
      <c r="I383" s="1089"/>
      <c r="J383" s="1089"/>
      <c r="K383" s="1089"/>
      <c r="L383" s="1089"/>
      <c r="M383" s="1089"/>
      <c r="N383" s="1089"/>
    </row>
    <row r="384" spans="1:14" ht="16.5" thickBot="1" x14ac:dyDescent="0.3">
      <c r="A384" s="62"/>
      <c r="B384" s="745"/>
      <c r="C384" s="743" t="str">
        <f t="shared" si="6"/>
        <v/>
      </c>
      <c r="D384" s="744"/>
      <c r="E384" s="742"/>
      <c r="F384" s="1089"/>
      <c r="G384" s="1089"/>
      <c r="H384" s="1089"/>
      <c r="I384" s="1089"/>
      <c r="J384" s="1089"/>
      <c r="K384" s="1089"/>
      <c r="L384" s="1089"/>
      <c r="M384" s="1089"/>
      <c r="N384" s="1089"/>
    </row>
    <row r="385" spans="1:14" ht="16.5" thickBot="1" x14ac:dyDescent="0.3">
      <c r="A385" s="62"/>
      <c r="B385" s="745"/>
      <c r="C385" s="743" t="str">
        <f t="shared" si="6"/>
        <v/>
      </c>
      <c r="D385" s="744"/>
      <c r="E385" s="742"/>
      <c r="F385" s="1089"/>
      <c r="G385" s="1089"/>
      <c r="H385" s="1089"/>
      <c r="I385" s="1089"/>
      <c r="J385" s="1089"/>
      <c r="K385" s="1089"/>
      <c r="L385" s="1089"/>
      <c r="M385" s="1089"/>
      <c r="N385" s="1089"/>
    </row>
    <row r="386" spans="1:14" ht="16.5" thickBot="1" x14ac:dyDescent="0.3">
      <c r="A386" s="62"/>
      <c r="B386" s="745"/>
      <c r="C386" s="743" t="str">
        <f t="shared" si="6"/>
        <v/>
      </c>
      <c r="D386" s="744"/>
      <c r="E386" s="742"/>
      <c r="F386" s="1089"/>
      <c r="G386" s="1089"/>
      <c r="H386" s="1089"/>
      <c r="I386" s="1089"/>
      <c r="J386" s="1089"/>
      <c r="K386" s="1089"/>
      <c r="L386" s="1089"/>
      <c r="M386" s="1089"/>
      <c r="N386" s="1089"/>
    </row>
    <row r="387" spans="1:14" ht="16.5" thickBot="1" x14ac:dyDescent="0.3">
      <c r="A387" s="62"/>
      <c r="B387" s="745"/>
      <c r="C387" s="743" t="str">
        <f t="shared" si="6"/>
        <v/>
      </c>
      <c r="D387" s="744"/>
      <c r="E387" s="742"/>
      <c r="F387" s="1089"/>
      <c r="G387" s="1089"/>
      <c r="H387" s="1089"/>
      <c r="I387" s="1089"/>
      <c r="J387" s="1089"/>
      <c r="K387" s="1089"/>
      <c r="L387" s="1089"/>
      <c r="M387" s="1089"/>
      <c r="N387" s="1089"/>
    </row>
    <row r="388" spans="1:14" ht="16.5" thickBot="1" x14ac:dyDescent="0.3">
      <c r="A388" s="62"/>
      <c r="B388" s="745"/>
      <c r="C388" s="743" t="str">
        <f t="shared" si="6"/>
        <v/>
      </c>
      <c r="D388" s="744"/>
      <c r="E388" s="742"/>
      <c r="F388" s="1089"/>
      <c r="G388" s="1089"/>
      <c r="H388" s="1089"/>
      <c r="I388" s="1089"/>
      <c r="J388" s="1089"/>
      <c r="K388" s="1089"/>
      <c r="L388" s="1089"/>
      <c r="M388" s="1089"/>
      <c r="N388" s="1089"/>
    </row>
    <row r="389" spans="1:14" ht="16.5" thickBot="1" x14ac:dyDescent="0.3">
      <c r="A389" s="62"/>
      <c r="B389" s="745"/>
      <c r="C389" s="743" t="str">
        <f t="shared" si="6"/>
        <v/>
      </c>
      <c r="D389" s="744"/>
      <c r="E389" s="742"/>
      <c r="F389" s="1089"/>
      <c r="G389" s="1089"/>
      <c r="H389" s="1089"/>
      <c r="I389" s="1089"/>
      <c r="J389" s="1089"/>
      <c r="K389" s="1089"/>
      <c r="L389" s="1089"/>
      <c r="M389" s="1089"/>
      <c r="N389" s="1089"/>
    </row>
    <row r="390" spans="1:14" ht="16.5" thickBot="1" x14ac:dyDescent="0.3">
      <c r="A390" s="62"/>
      <c r="B390" s="745"/>
      <c r="C390" s="743" t="str">
        <f t="shared" si="6"/>
        <v/>
      </c>
      <c r="D390" s="744"/>
      <c r="E390" s="742"/>
      <c r="F390" s="1089"/>
      <c r="G390" s="1089"/>
      <c r="H390" s="1089"/>
      <c r="I390" s="1089"/>
      <c r="J390" s="1089"/>
      <c r="K390" s="1089"/>
      <c r="L390" s="1089"/>
      <c r="M390" s="1089"/>
      <c r="N390" s="1089"/>
    </row>
    <row r="391" spans="1:14" ht="16.5" thickBot="1" x14ac:dyDescent="0.3">
      <c r="A391" s="62"/>
      <c r="B391" s="745"/>
      <c r="C391" s="743" t="str">
        <f t="shared" si="6"/>
        <v/>
      </c>
      <c r="D391" s="744"/>
      <c r="E391" s="742"/>
      <c r="F391" s="1089"/>
      <c r="G391" s="1089"/>
      <c r="H391" s="1089"/>
      <c r="I391" s="1089"/>
      <c r="J391" s="1089"/>
      <c r="K391" s="1089"/>
      <c r="L391" s="1089"/>
      <c r="M391" s="1089"/>
      <c r="N391" s="1089"/>
    </row>
    <row r="392" spans="1:14" ht="16.5" thickBot="1" x14ac:dyDescent="0.3">
      <c r="A392" s="62"/>
      <c r="B392" s="745"/>
      <c r="C392" s="743" t="str">
        <f t="shared" si="6"/>
        <v/>
      </c>
      <c r="D392" s="744"/>
      <c r="E392" s="742"/>
      <c r="F392" s="1089"/>
      <c r="G392" s="1089"/>
      <c r="H392" s="1089"/>
      <c r="I392" s="1089"/>
      <c r="J392" s="1089"/>
      <c r="K392" s="1089"/>
      <c r="L392" s="1089"/>
      <c r="M392" s="1089"/>
      <c r="N392" s="1089"/>
    </row>
    <row r="393" spans="1:14" ht="16.5" thickBot="1" x14ac:dyDescent="0.3">
      <c r="A393" s="62"/>
      <c r="B393" s="745"/>
      <c r="C393" s="743" t="str">
        <f t="shared" si="6"/>
        <v/>
      </c>
      <c r="D393" s="744"/>
      <c r="E393" s="742"/>
      <c r="F393" s="1089"/>
      <c r="G393" s="1089"/>
      <c r="H393" s="1089"/>
      <c r="I393" s="1089"/>
      <c r="J393" s="1089"/>
      <c r="K393" s="1089"/>
      <c r="L393" s="1089"/>
      <c r="M393" s="1089"/>
      <c r="N393" s="1089"/>
    </row>
    <row r="394" spans="1:14" ht="16.5" thickBot="1" x14ac:dyDescent="0.3">
      <c r="A394" s="62"/>
      <c r="B394" s="745"/>
      <c r="C394" s="743" t="str">
        <f t="shared" si="6"/>
        <v/>
      </c>
      <c r="D394" s="744"/>
      <c r="E394" s="742"/>
      <c r="F394" s="1089"/>
      <c r="G394" s="1089"/>
      <c r="H394" s="1089"/>
      <c r="I394" s="1089"/>
      <c r="J394" s="1089"/>
      <c r="K394" s="1089"/>
      <c r="L394" s="1089"/>
      <c r="M394" s="1089"/>
      <c r="N394" s="1089"/>
    </row>
    <row r="395" spans="1:14" ht="16.5" thickBot="1" x14ac:dyDescent="0.3">
      <c r="A395" s="62"/>
      <c r="B395" s="745"/>
      <c r="C395" s="743" t="str">
        <f t="shared" si="6"/>
        <v/>
      </c>
      <c r="D395" s="744"/>
      <c r="E395" s="742"/>
      <c r="F395" s="1089"/>
      <c r="G395" s="1089"/>
      <c r="H395" s="1089"/>
      <c r="I395" s="1089"/>
      <c r="J395" s="1089"/>
      <c r="K395" s="1089"/>
      <c r="L395" s="1089"/>
      <c r="M395" s="1089"/>
      <c r="N395" s="1089"/>
    </row>
    <row r="396" spans="1:14" ht="16.5" thickBot="1" x14ac:dyDescent="0.3">
      <c r="A396" s="62"/>
      <c r="B396" s="745"/>
      <c r="C396" s="743" t="str">
        <f t="shared" ref="C396:C459" si="7">IF(B396&gt;0, (B396-B395), "")</f>
        <v/>
      </c>
      <c r="D396" s="744"/>
      <c r="E396" s="742"/>
      <c r="F396" s="1089"/>
      <c r="G396" s="1089"/>
      <c r="H396" s="1089"/>
      <c r="I396" s="1089"/>
      <c r="J396" s="1089"/>
      <c r="K396" s="1089"/>
      <c r="L396" s="1089"/>
      <c r="M396" s="1089"/>
      <c r="N396" s="1089"/>
    </row>
    <row r="397" spans="1:14" ht="16.5" thickBot="1" x14ac:dyDescent="0.3">
      <c r="A397" s="62"/>
      <c r="B397" s="745"/>
      <c r="C397" s="743" t="str">
        <f t="shared" si="7"/>
        <v/>
      </c>
      <c r="D397" s="744"/>
      <c r="E397" s="742"/>
      <c r="F397" s="1089"/>
      <c r="G397" s="1089"/>
      <c r="H397" s="1089"/>
      <c r="I397" s="1089"/>
      <c r="J397" s="1089"/>
      <c r="K397" s="1089"/>
      <c r="L397" s="1089"/>
      <c r="M397" s="1089"/>
      <c r="N397" s="1089"/>
    </row>
    <row r="398" spans="1:14" ht="16.5" thickBot="1" x14ac:dyDescent="0.3">
      <c r="A398" s="62"/>
      <c r="B398" s="745"/>
      <c r="C398" s="743" t="str">
        <f t="shared" si="7"/>
        <v/>
      </c>
      <c r="D398" s="744"/>
      <c r="E398" s="742"/>
      <c r="F398" s="1089"/>
      <c r="G398" s="1089"/>
      <c r="H398" s="1089"/>
      <c r="I398" s="1089"/>
      <c r="J398" s="1089"/>
      <c r="K398" s="1089"/>
      <c r="L398" s="1089"/>
      <c r="M398" s="1089"/>
      <c r="N398" s="1089"/>
    </row>
    <row r="399" spans="1:14" ht="16.5" thickBot="1" x14ac:dyDescent="0.3">
      <c r="A399" s="62"/>
      <c r="B399" s="745"/>
      <c r="C399" s="743" t="str">
        <f t="shared" si="7"/>
        <v/>
      </c>
      <c r="D399" s="744"/>
      <c r="E399" s="742"/>
      <c r="F399" s="1089"/>
      <c r="G399" s="1089"/>
      <c r="H399" s="1089"/>
      <c r="I399" s="1089"/>
      <c r="J399" s="1089"/>
      <c r="K399" s="1089"/>
      <c r="L399" s="1089"/>
      <c r="M399" s="1089"/>
      <c r="N399" s="1089"/>
    </row>
    <row r="400" spans="1:14" ht="16.5" thickBot="1" x14ac:dyDescent="0.3">
      <c r="A400" s="62"/>
      <c r="B400" s="745"/>
      <c r="C400" s="743" t="str">
        <f t="shared" si="7"/>
        <v/>
      </c>
      <c r="D400" s="744"/>
      <c r="E400" s="742"/>
      <c r="F400" s="1089"/>
      <c r="G400" s="1089"/>
      <c r="H400" s="1089"/>
      <c r="I400" s="1089"/>
      <c r="J400" s="1089"/>
      <c r="K400" s="1089"/>
      <c r="L400" s="1089"/>
      <c r="M400" s="1089"/>
      <c r="N400" s="1089"/>
    </row>
    <row r="401" spans="1:14" ht="16.5" thickBot="1" x14ac:dyDescent="0.3">
      <c r="A401" s="62"/>
      <c r="B401" s="745"/>
      <c r="C401" s="743" t="str">
        <f t="shared" si="7"/>
        <v/>
      </c>
      <c r="D401" s="744"/>
      <c r="E401" s="742"/>
      <c r="F401" s="1089"/>
      <c r="G401" s="1089"/>
      <c r="H401" s="1089"/>
      <c r="I401" s="1089"/>
      <c r="J401" s="1089"/>
      <c r="K401" s="1089"/>
      <c r="L401" s="1089"/>
      <c r="M401" s="1089"/>
      <c r="N401" s="1089"/>
    </row>
    <row r="402" spans="1:14" ht="16.5" thickBot="1" x14ac:dyDescent="0.3">
      <c r="A402" s="62"/>
      <c r="B402" s="745"/>
      <c r="C402" s="743" t="str">
        <f t="shared" si="7"/>
        <v/>
      </c>
      <c r="D402" s="744"/>
      <c r="E402" s="742"/>
      <c r="F402" s="1089"/>
      <c r="G402" s="1089"/>
      <c r="H402" s="1089"/>
      <c r="I402" s="1089"/>
      <c r="J402" s="1089"/>
      <c r="K402" s="1089"/>
      <c r="L402" s="1089"/>
      <c r="M402" s="1089"/>
      <c r="N402" s="1089"/>
    </row>
    <row r="403" spans="1:14" ht="16.5" thickBot="1" x14ac:dyDescent="0.3">
      <c r="A403" s="62"/>
      <c r="B403" s="745"/>
      <c r="C403" s="743" t="str">
        <f t="shared" si="7"/>
        <v/>
      </c>
      <c r="D403" s="744"/>
      <c r="E403" s="742"/>
      <c r="F403" s="1089"/>
      <c r="G403" s="1089"/>
      <c r="H403" s="1089"/>
      <c r="I403" s="1089"/>
      <c r="J403" s="1089"/>
      <c r="K403" s="1089"/>
      <c r="L403" s="1089"/>
      <c r="M403" s="1089"/>
      <c r="N403" s="1089"/>
    </row>
    <row r="404" spans="1:14" ht="16.5" thickBot="1" x14ac:dyDescent="0.3">
      <c r="A404" s="62"/>
      <c r="B404" s="745"/>
      <c r="C404" s="743" t="str">
        <f t="shared" si="7"/>
        <v/>
      </c>
      <c r="D404" s="744"/>
      <c r="E404" s="742"/>
      <c r="F404" s="1089"/>
      <c r="G404" s="1089"/>
      <c r="H404" s="1089"/>
      <c r="I404" s="1089"/>
      <c r="J404" s="1089"/>
      <c r="K404" s="1089"/>
      <c r="L404" s="1089"/>
      <c r="M404" s="1089"/>
      <c r="N404" s="1089"/>
    </row>
    <row r="405" spans="1:14" ht="16.5" thickBot="1" x14ac:dyDescent="0.3">
      <c r="A405" s="62"/>
      <c r="B405" s="745"/>
      <c r="C405" s="743" t="str">
        <f t="shared" si="7"/>
        <v/>
      </c>
      <c r="D405" s="744"/>
      <c r="E405" s="742"/>
      <c r="F405" s="1089"/>
      <c r="G405" s="1089"/>
      <c r="H405" s="1089"/>
      <c r="I405" s="1089"/>
      <c r="J405" s="1089"/>
      <c r="K405" s="1089"/>
      <c r="L405" s="1089"/>
      <c r="M405" s="1089"/>
      <c r="N405" s="1089"/>
    </row>
    <row r="406" spans="1:14" ht="16.5" thickBot="1" x14ac:dyDescent="0.3">
      <c r="A406" s="62"/>
      <c r="B406" s="745"/>
      <c r="C406" s="743" t="str">
        <f t="shared" si="7"/>
        <v/>
      </c>
      <c r="D406" s="744"/>
      <c r="E406" s="742"/>
      <c r="F406" s="1089"/>
      <c r="G406" s="1089"/>
      <c r="H406" s="1089"/>
      <c r="I406" s="1089"/>
      <c r="J406" s="1089"/>
      <c r="K406" s="1089"/>
      <c r="L406" s="1089"/>
      <c r="M406" s="1089"/>
      <c r="N406" s="1089"/>
    </row>
    <row r="407" spans="1:14" ht="16.5" thickBot="1" x14ac:dyDescent="0.3">
      <c r="A407" s="62"/>
      <c r="B407" s="745"/>
      <c r="C407" s="743" t="str">
        <f t="shared" si="7"/>
        <v/>
      </c>
      <c r="D407" s="744"/>
      <c r="E407" s="742"/>
      <c r="F407" s="1089"/>
      <c r="G407" s="1089"/>
      <c r="H407" s="1089"/>
      <c r="I407" s="1089"/>
      <c r="J407" s="1089"/>
      <c r="K407" s="1089"/>
      <c r="L407" s="1089"/>
      <c r="M407" s="1089"/>
      <c r="N407" s="1089"/>
    </row>
    <row r="408" spans="1:14" ht="16.5" thickBot="1" x14ac:dyDescent="0.3">
      <c r="A408" s="62"/>
      <c r="B408" s="745"/>
      <c r="C408" s="743" t="str">
        <f t="shared" si="7"/>
        <v/>
      </c>
      <c r="D408" s="744"/>
      <c r="E408" s="742"/>
      <c r="F408" s="1089"/>
      <c r="G408" s="1089"/>
      <c r="H408" s="1089"/>
      <c r="I408" s="1089"/>
      <c r="J408" s="1089"/>
      <c r="K408" s="1089"/>
      <c r="L408" s="1089"/>
      <c r="M408" s="1089"/>
      <c r="N408" s="1089"/>
    </row>
    <row r="409" spans="1:14" ht="16.5" thickBot="1" x14ac:dyDescent="0.3">
      <c r="A409" s="62"/>
      <c r="B409" s="745"/>
      <c r="C409" s="743" t="str">
        <f t="shared" si="7"/>
        <v/>
      </c>
      <c r="D409" s="744"/>
      <c r="E409" s="742"/>
      <c r="F409" s="1089"/>
      <c r="G409" s="1089"/>
      <c r="H409" s="1089"/>
      <c r="I409" s="1089"/>
      <c r="J409" s="1089"/>
      <c r="K409" s="1089"/>
      <c r="L409" s="1089"/>
      <c r="M409" s="1089"/>
      <c r="N409" s="1089"/>
    </row>
    <row r="410" spans="1:14" ht="16.5" thickBot="1" x14ac:dyDescent="0.3">
      <c r="A410" s="62"/>
      <c r="B410" s="745"/>
      <c r="C410" s="743" t="str">
        <f t="shared" si="7"/>
        <v/>
      </c>
      <c r="D410" s="744"/>
      <c r="E410" s="742"/>
      <c r="F410" s="1089"/>
      <c r="G410" s="1089"/>
      <c r="H410" s="1089"/>
      <c r="I410" s="1089"/>
      <c r="J410" s="1089"/>
      <c r="K410" s="1089"/>
      <c r="L410" s="1089"/>
      <c r="M410" s="1089"/>
      <c r="N410" s="1089"/>
    </row>
    <row r="411" spans="1:14" ht="16.5" thickBot="1" x14ac:dyDescent="0.3">
      <c r="A411" s="62"/>
      <c r="B411" s="745"/>
      <c r="C411" s="743" t="str">
        <f t="shared" si="7"/>
        <v/>
      </c>
      <c r="D411" s="744"/>
      <c r="E411" s="742"/>
      <c r="F411" s="1089"/>
      <c r="G411" s="1089"/>
      <c r="H411" s="1089"/>
      <c r="I411" s="1089"/>
      <c r="J411" s="1089"/>
      <c r="K411" s="1089"/>
      <c r="L411" s="1089"/>
      <c r="M411" s="1089"/>
      <c r="N411" s="1089"/>
    </row>
    <row r="412" spans="1:14" ht="16.5" thickBot="1" x14ac:dyDescent="0.3">
      <c r="A412" s="62"/>
      <c r="B412" s="745"/>
      <c r="C412" s="743" t="str">
        <f t="shared" si="7"/>
        <v/>
      </c>
      <c r="D412" s="744"/>
      <c r="E412" s="742"/>
      <c r="F412" s="1089"/>
      <c r="G412" s="1089"/>
      <c r="H412" s="1089"/>
      <c r="I412" s="1089"/>
      <c r="J412" s="1089"/>
      <c r="K412" s="1089"/>
      <c r="L412" s="1089"/>
      <c r="M412" s="1089"/>
      <c r="N412" s="1089"/>
    </row>
    <row r="413" spans="1:14" ht="16.5" thickBot="1" x14ac:dyDescent="0.3">
      <c r="A413" s="62"/>
      <c r="B413" s="745"/>
      <c r="C413" s="743" t="str">
        <f t="shared" si="7"/>
        <v/>
      </c>
      <c r="D413" s="744"/>
      <c r="E413" s="742"/>
      <c r="F413" s="1089"/>
      <c r="G413" s="1089"/>
      <c r="H413" s="1089"/>
      <c r="I413" s="1089"/>
      <c r="J413" s="1089"/>
      <c r="K413" s="1089"/>
      <c r="L413" s="1089"/>
      <c r="M413" s="1089"/>
      <c r="N413" s="1089"/>
    </row>
    <row r="414" spans="1:14" ht="16.5" thickBot="1" x14ac:dyDescent="0.3">
      <c r="A414" s="62"/>
      <c r="B414" s="745"/>
      <c r="C414" s="743" t="str">
        <f t="shared" si="7"/>
        <v/>
      </c>
      <c r="D414" s="744"/>
      <c r="E414" s="742"/>
      <c r="F414" s="1089"/>
      <c r="G414" s="1089"/>
      <c r="H414" s="1089"/>
      <c r="I414" s="1089"/>
      <c r="J414" s="1089"/>
      <c r="K414" s="1089"/>
      <c r="L414" s="1089"/>
      <c r="M414" s="1089"/>
      <c r="N414" s="1089"/>
    </row>
    <row r="415" spans="1:14" ht="16.5" thickBot="1" x14ac:dyDescent="0.3">
      <c r="A415" s="62"/>
      <c r="B415" s="745"/>
      <c r="C415" s="743" t="str">
        <f t="shared" si="7"/>
        <v/>
      </c>
      <c r="D415" s="744"/>
      <c r="E415" s="742"/>
      <c r="F415" s="1089"/>
      <c r="G415" s="1089"/>
      <c r="H415" s="1089"/>
      <c r="I415" s="1089"/>
      <c r="J415" s="1089"/>
      <c r="K415" s="1089"/>
      <c r="L415" s="1089"/>
      <c r="M415" s="1089"/>
      <c r="N415" s="1089"/>
    </row>
    <row r="416" spans="1:14" ht="16.5" thickBot="1" x14ac:dyDescent="0.3">
      <c r="A416" s="62"/>
      <c r="B416" s="745"/>
      <c r="C416" s="743" t="str">
        <f t="shared" si="7"/>
        <v/>
      </c>
      <c r="D416" s="744"/>
      <c r="E416" s="742"/>
      <c r="F416" s="1089"/>
      <c r="G416" s="1089"/>
      <c r="H416" s="1089"/>
      <c r="I416" s="1089"/>
      <c r="J416" s="1089"/>
      <c r="K416" s="1089"/>
      <c r="L416" s="1089"/>
      <c r="M416" s="1089"/>
      <c r="N416" s="1089"/>
    </row>
    <row r="417" spans="1:14" ht="16.5" thickBot="1" x14ac:dyDescent="0.3">
      <c r="A417" s="62"/>
      <c r="B417" s="745"/>
      <c r="C417" s="743" t="str">
        <f t="shared" si="7"/>
        <v/>
      </c>
      <c r="D417" s="744"/>
      <c r="E417" s="742"/>
      <c r="F417" s="1089"/>
      <c r="G417" s="1089"/>
      <c r="H417" s="1089"/>
      <c r="I417" s="1089"/>
      <c r="J417" s="1089"/>
      <c r="K417" s="1089"/>
      <c r="L417" s="1089"/>
      <c r="M417" s="1089"/>
      <c r="N417" s="1089"/>
    </row>
    <row r="418" spans="1:14" ht="16.5" thickBot="1" x14ac:dyDescent="0.3">
      <c r="A418" s="62"/>
      <c r="B418" s="745"/>
      <c r="C418" s="743" t="str">
        <f t="shared" si="7"/>
        <v/>
      </c>
      <c r="D418" s="744"/>
      <c r="E418" s="742"/>
      <c r="F418" s="1089"/>
      <c r="G418" s="1089"/>
      <c r="H418" s="1089"/>
      <c r="I418" s="1089"/>
      <c r="J418" s="1089"/>
      <c r="K418" s="1089"/>
      <c r="L418" s="1089"/>
      <c r="M418" s="1089"/>
      <c r="N418" s="1089"/>
    </row>
    <row r="419" spans="1:14" ht="16.5" thickBot="1" x14ac:dyDescent="0.3">
      <c r="A419" s="62"/>
      <c r="B419" s="745"/>
      <c r="C419" s="743" t="str">
        <f t="shared" si="7"/>
        <v/>
      </c>
      <c r="D419" s="744"/>
      <c r="E419" s="742"/>
      <c r="F419" s="1089"/>
      <c r="G419" s="1089"/>
      <c r="H419" s="1089"/>
      <c r="I419" s="1089"/>
      <c r="J419" s="1089"/>
      <c r="K419" s="1089"/>
      <c r="L419" s="1089"/>
      <c r="M419" s="1089"/>
      <c r="N419" s="1089"/>
    </row>
    <row r="420" spans="1:14" ht="16.5" thickBot="1" x14ac:dyDescent="0.3">
      <c r="A420" s="62"/>
      <c r="B420" s="745"/>
      <c r="C420" s="743" t="str">
        <f t="shared" si="7"/>
        <v/>
      </c>
      <c r="D420" s="744"/>
      <c r="E420" s="742"/>
      <c r="F420" s="1089"/>
      <c r="G420" s="1089"/>
      <c r="H420" s="1089"/>
      <c r="I420" s="1089"/>
      <c r="J420" s="1089"/>
      <c r="K420" s="1089"/>
      <c r="L420" s="1089"/>
      <c r="M420" s="1089"/>
      <c r="N420" s="1089"/>
    </row>
    <row r="421" spans="1:14" ht="16.5" thickBot="1" x14ac:dyDescent="0.3">
      <c r="A421" s="62"/>
      <c r="B421" s="745"/>
      <c r="C421" s="743" t="str">
        <f t="shared" si="7"/>
        <v/>
      </c>
      <c r="D421" s="744"/>
      <c r="E421" s="742"/>
      <c r="F421" s="1089"/>
      <c r="G421" s="1089"/>
      <c r="H421" s="1089"/>
      <c r="I421" s="1089"/>
      <c r="J421" s="1089"/>
      <c r="K421" s="1089"/>
      <c r="L421" s="1089"/>
      <c r="M421" s="1089"/>
      <c r="N421" s="1089"/>
    </row>
    <row r="422" spans="1:14" ht="16.5" thickBot="1" x14ac:dyDescent="0.3">
      <c r="A422" s="62"/>
      <c r="B422" s="745"/>
      <c r="C422" s="743" t="str">
        <f t="shared" si="7"/>
        <v/>
      </c>
      <c r="D422" s="744"/>
      <c r="E422" s="742"/>
      <c r="F422" s="1089"/>
      <c r="G422" s="1089"/>
      <c r="H422" s="1089"/>
      <c r="I422" s="1089"/>
      <c r="J422" s="1089"/>
      <c r="K422" s="1089"/>
      <c r="L422" s="1089"/>
      <c r="M422" s="1089"/>
      <c r="N422" s="1089"/>
    </row>
    <row r="423" spans="1:14" ht="16.5" thickBot="1" x14ac:dyDescent="0.3">
      <c r="A423" s="62"/>
      <c r="B423" s="745"/>
      <c r="C423" s="743" t="str">
        <f t="shared" si="7"/>
        <v/>
      </c>
      <c r="D423" s="744"/>
      <c r="E423" s="742"/>
      <c r="F423" s="1089"/>
      <c r="G423" s="1089"/>
      <c r="H423" s="1089"/>
      <c r="I423" s="1089"/>
      <c r="J423" s="1089"/>
      <c r="K423" s="1089"/>
      <c r="L423" s="1089"/>
      <c r="M423" s="1089"/>
      <c r="N423" s="1089"/>
    </row>
    <row r="424" spans="1:14" ht="16.5" thickBot="1" x14ac:dyDescent="0.3">
      <c r="A424" s="62"/>
      <c r="B424" s="745"/>
      <c r="C424" s="743" t="str">
        <f t="shared" si="7"/>
        <v/>
      </c>
      <c r="D424" s="744"/>
      <c r="E424" s="742"/>
      <c r="F424" s="1089"/>
      <c r="G424" s="1089"/>
      <c r="H424" s="1089"/>
      <c r="I424" s="1089"/>
      <c r="J424" s="1089"/>
      <c r="K424" s="1089"/>
      <c r="L424" s="1089"/>
      <c r="M424" s="1089"/>
      <c r="N424" s="1089"/>
    </row>
    <row r="425" spans="1:14" ht="16.5" thickBot="1" x14ac:dyDescent="0.3">
      <c r="A425" s="62"/>
      <c r="B425" s="745"/>
      <c r="C425" s="743" t="str">
        <f t="shared" si="7"/>
        <v/>
      </c>
      <c r="D425" s="744"/>
      <c r="E425" s="742"/>
      <c r="F425" s="1089"/>
      <c r="G425" s="1089"/>
      <c r="H425" s="1089"/>
      <c r="I425" s="1089"/>
      <c r="J425" s="1089"/>
      <c r="K425" s="1089"/>
      <c r="L425" s="1089"/>
      <c r="M425" s="1089"/>
      <c r="N425" s="1089"/>
    </row>
    <row r="426" spans="1:14" ht="16.5" thickBot="1" x14ac:dyDescent="0.3">
      <c r="A426" s="62"/>
      <c r="B426" s="745"/>
      <c r="C426" s="743" t="str">
        <f t="shared" si="7"/>
        <v/>
      </c>
      <c r="D426" s="744"/>
      <c r="E426" s="742"/>
      <c r="F426" s="1089"/>
      <c r="G426" s="1089"/>
      <c r="H426" s="1089"/>
      <c r="I426" s="1089"/>
      <c r="J426" s="1089"/>
      <c r="K426" s="1089"/>
      <c r="L426" s="1089"/>
      <c r="M426" s="1089"/>
      <c r="N426" s="1089"/>
    </row>
    <row r="427" spans="1:14" ht="16.5" thickBot="1" x14ac:dyDescent="0.3">
      <c r="A427" s="62"/>
      <c r="B427" s="745"/>
      <c r="C427" s="743" t="str">
        <f t="shared" si="7"/>
        <v/>
      </c>
      <c r="D427" s="744"/>
      <c r="E427" s="742"/>
      <c r="F427" s="1089"/>
      <c r="G427" s="1089"/>
      <c r="H427" s="1089"/>
      <c r="I427" s="1089"/>
      <c r="J427" s="1089"/>
      <c r="K427" s="1089"/>
      <c r="L427" s="1089"/>
      <c r="M427" s="1089"/>
      <c r="N427" s="1089"/>
    </row>
    <row r="428" spans="1:14" ht="16.5" thickBot="1" x14ac:dyDescent="0.3">
      <c r="A428" s="62"/>
      <c r="B428" s="745"/>
      <c r="C428" s="743" t="str">
        <f t="shared" si="7"/>
        <v/>
      </c>
      <c r="D428" s="744"/>
      <c r="E428" s="742"/>
      <c r="F428" s="1089"/>
      <c r="G428" s="1089"/>
      <c r="H428" s="1089"/>
      <c r="I428" s="1089"/>
      <c r="J428" s="1089"/>
      <c r="K428" s="1089"/>
      <c r="L428" s="1089"/>
      <c r="M428" s="1089"/>
      <c r="N428" s="1089"/>
    </row>
    <row r="429" spans="1:14" ht="16.5" thickBot="1" x14ac:dyDescent="0.3">
      <c r="A429" s="62"/>
      <c r="B429" s="745"/>
      <c r="C429" s="743" t="str">
        <f t="shared" si="7"/>
        <v/>
      </c>
      <c r="D429" s="744"/>
      <c r="E429" s="742"/>
      <c r="F429" s="1089"/>
      <c r="G429" s="1089"/>
      <c r="H429" s="1089"/>
      <c r="I429" s="1089"/>
      <c r="J429" s="1089"/>
      <c r="K429" s="1089"/>
      <c r="L429" s="1089"/>
      <c r="M429" s="1089"/>
      <c r="N429" s="1089"/>
    </row>
    <row r="430" spans="1:14" ht="16.5" thickBot="1" x14ac:dyDescent="0.3">
      <c r="A430" s="62"/>
      <c r="B430" s="745"/>
      <c r="C430" s="743" t="str">
        <f t="shared" si="7"/>
        <v/>
      </c>
      <c r="D430" s="744"/>
      <c r="E430" s="742"/>
      <c r="F430" s="1089"/>
      <c r="G430" s="1089"/>
      <c r="H430" s="1089"/>
      <c r="I430" s="1089"/>
      <c r="J430" s="1089"/>
      <c r="K430" s="1089"/>
      <c r="L430" s="1089"/>
      <c r="M430" s="1089"/>
      <c r="N430" s="1089"/>
    </row>
    <row r="431" spans="1:14" ht="16.5" thickBot="1" x14ac:dyDescent="0.3">
      <c r="A431" s="62"/>
      <c r="B431" s="745"/>
      <c r="C431" s="743" t="str">
        <f t="shared" si="7"/>
        <v/>
      </c>
      <c r="D431" s="744"/>
      <c r="E431" s="742"/>
      <c r="F431" s="1089"/>
      <c r="G431" s="1089"/>
      <c r="H431" s="1089"/>
      <c r="I431" s="1089"/>
      <c r="J431" s="1089"/>
      <c r="K431" s="1089"/>
      <c r="L431" s="1089"/>
      <c r="M431" s="1089"/>
      <c r="N431" s="1089"/>
    </row>
    <row r="432" spans="1:14" ht="16.5" thickBot="1" x14ac:dyDescent="0.3">
      <c r="A432" s="62"/>
      <c r="B432" s="745"/>
      <c r="C432" s="743" t="str">
        <f t="shared" si="7"/>
        <v/>
      </c>
      <c r="D432" s="744"/>
      <c r="E432" s="742"/>
      <c r="F432" s="1089"/>
      <c r="G432" s="1089"/>
      <c r="H432" s="1089"/>
      <c r="I432" s="1089"/>
      <c r="J432" s="1089"/>
      <c r="K432" s="1089"/>
      <c r="L432" s="1089"/>
      <c r="M432" s="1089"/>
      <c r="N432" s="1089"/>
    </row>
    <row r="433" spans="1:14" ht="16.5" thickBot="1" x14ac:dyDescent="0.3">
      <c r="A433" s="62"/>
      <c r="B433" s="745"/>
      <c r="C433" s="743" t="str">
        <f t="shared" si="7"/>
        <v/>
      </c>
      <c r="D433" s="744"/>
      <c r="E433" s="742"/>
      <c r="F433" s="1089"/>
      <c r="G433" s="1089"/>
      <c r="H433" s="1089"/>
      <c r="I433" s="1089"/>
      <c r="J433" s="1089"/>
      <c r="K433" s="1089"/>
      <c r="L433" s="1089"/>
      <c r="M433" s="1089"/>
      <c r="N433" s="1089"/>
    </row>
    <row r="434" spans="1:14" ht="16.5" thickBot="1" x14ac:dyDescent="0.3">
      <c r="A434" s="62"/>
      <c r="B434" s="745"/>
      <c r="C434" s="743" t="str">
        <f t="shared" si="7"/>
        <v/>
      </c>
      <c r="D434" s="744"/>
      <c r="E434" s="742"/>
      <c r="F434" s="1089"/>
      <c r="G434" s="1089"/>
      <c r="H434" s="1089"/>
      <c r="I434" s="1089"/>
      <c r="J434" s="1089"/>
      <c r="K434" s="1089"/>
      <c r="L434" s="1089"/>
      <c r="M434" s="1089"/>
      <c r="N434" s="1089"/>
    </row>
    <row r="435" spans="1:14" ht="16.5" thickBot="1" x14ac:dyDescent="0.3">
      <c r="A435" s="62"/>
      <c r="B435" s="745"/>
      <c r="C435" s="743" t="str">
        <f t="shared" si="7"/>
        <v/>
      </c>
      <c r="D435" s="744"/>
      <c r="E435" s="742"/>
      <c r="F435" s="1089"/>
      <c r="G435" s="1089"/>
      <c r="H435" s="1089"/>
      <c r="I435" s="1089"/>
      <c r="J435" s="1089"/>
      <c r="K435" s="1089"/>
      <c r="L435" s="1089"/>
      <c r="M435" s="1089"/>
      <c r="N435" s="1089"/>
    </row>
    <row r="436" spans="1:14" ht="16.5" thickBot="1" x14ac:dyDescent="0.3">
      <c r="A436" s="62"/>
      <c r="B436" s="745"/>
      <c r="C436" s="743" t="str">
        <f t="shared" si="7"/>
        <v/>
      </c>
      <c r="D436" s="744"/>
      <c r="E436" s="742"/>
      <c r="F436" s="1089"/>
      <c r="G436" s="1089"/>
      <c r="H436" s="1089"/>
      <c r="I436" s="1089"/>
      <c r="J436" s="1089"/>
      <c r="K436" s="1089"/>
      <c r="L436" s="1089"/>
      <c r="M436" s="1089"/>
      <c r="N436" s="1089"/>
    </row>
    <row r="437" spans="1:14" ht="16.5" thickBot="1" x14ac:dyDescent="0.3">
      <c r="A437" s="62"/>
      <c r="B437" s="745"/>
      <c r="C437" s="743" t="str">
        <f t="shared" si="7"/>
        <v/>
      </c>
      <c r="D437" s="744"/>
      <c r="E437" s="742"/>
      <c r="F437" s="1089"/>
      <c r="G437" s="1089"/>
      <c r="H437" s="1089"/>
      <c r="I437" s="1089"/>
      <c r="J437" s="1089"/>
      <c r="K437" s="1089"/>
      <c r="L437" s="1089"/>
      <c r="M437" s="1089"/>
      <c r="N437" s="1089"/>
    </row>
    <row r="438" spans="1:14" ht="16.5" thickBot="1" x14ac:dyDescent="0.3">
      <c r="A438" s="62"/>
      <c r="B438" s="745"/>
      <c r="C438" s="743" t="str">
        <f t="shared" si="7"/>
        <v/>
      </c>
      <c r="D438" s="744"/>
      <c r="E438" s="742"/>
      <c r="F438" s="1089"/>
      <c r="G438" s="1089"/>
      <c r="H438" s="1089"/>
      <c r="I438" s="1089"/>
      <c r="J438" s="1089"/>
      <c r="K438" s="1089"/>
      <c r="L438" s="1089"/>
      <c r="M438" s="1089"/>
      <c r="N438" s="1089"/>
    </row>
    <row r="439" spans="1:14" ht="16.5" thickBot="1" x14ac:dyDescent="0.3">
      <c r="A439" s="62"/>
      <c r="B439" s="745"/>
      <c r="C439" s="743" t="str">
        <f t="shared" si="7"/>
        <v/>
      </c>
      <c r="D439" s="744"/>
      <c r="E439" s="742"/>
      <c r="F439" s="1089"/>
      <c r="G439" s="1089"/>
      <c r="H439" s="1089"/>
      <c r="I439" s="1089"/>
      <c r="J439" s="1089"/>
      <c r="K439" s="1089"/>
      <c r="L439" s="1089"/>
      <c r="M439" s="1089"/>
      <c r="N439" s="1089"/>
    </row>
    <row r="440" spans="1:14" ht="16.5" thickBot="1" x14ac:dyDescent="0.3">
      <c r="A440" s="62"/>
      <c r="B440" s="745"/>
      <c r="C440" s="743" t="str">
        <f t="shared" si="7"/>
        <v/>
      </c>
      <c r="D440" s="744"/>
      <c r="E440" s="742"/>
      <c r="F440" s="1089"/>
      <c r="G440" s="1089"/>
      <c r="H440" s="1089"/>
      <c r="I440" s="1089"/>
      <c r="J440" s="1089"/>
      <c r="K440" s="1089"/>
      <c r="L440" s="1089"/>
      <c r="M440" s="1089"/>
      <c r="N440" s="1089"/>
    </row>
    <row r="441" spans="1:14" ht="16.5" thickBot="1" x14ac:dyDescent="0.3">
      <c r="A441" s="62"/>
      <c r="B441" s="745"/>
      <c r="C441" s="743" t="str">
        <f t="shared" si="7"/>
        <v/>
      </c>
      <c r="D441" s="744"/>
      <c r="E441" s="742"/>
      <c r="F441" s="1089"/>
      <c r="G441" s="1089"/>
      <c r="H441" s="1089"/>
      <c r="I441" s="1089"/>
      <c r="J441" s="1089"/>
      <c r="K441" s="1089"/>
      <c r="L441" s="1089"/>
      <c r="M441" s="1089"/>
      <c r="N441" s="1089"/>
    </row>
    <row r="442" spans="1:14" ht="16.5" thickBot="1" x14ac:dyDescent="0.3">
      <c r="A442" s="62"/>
      <c r="B442" s="745"/>
      <c r="C442" s="743" t="str">
        <f t="shared" si="7"/>
        <v/>
      </c>
      <c r="D442" s="744"/>
      <c r="E442" s="742"/>
      <c r="F442" s="1089"/>
      <c r="G442" s="1089"/>
      <c r="H442" s="1089"/>
      <c r="I442" s="1089"/>
      <c r="J442" s="1089"/>
      <c r="K442" s="1089"/>
      <c r="L442" s="1089"/>
      <c r="M442" s="1089"/>
      <c r="N442" s="1089"/>
    </row>
    <row r="443" spans="1:14" ht="16.5" thickBot="1" x14ac:dyDescent="0.3">
      <c r="A443" s="62"/>
      <c r="B443" s="745"/>
      <c r="C443" s="743" t="str">
        <f t="shared" si="7"/>
        <v/>
      </c>
      <c r="D443" s="744"/>
      <c r="E443" s="742"/>
      <c r="F443" s="1089"/>
      <c r="G443" s="1089"/>
      <c r="H443" s="1089"/>
      <c r="I443" s="1089"/>
      <c r="J443" s="1089"/>
      <c r="K443" s="1089"/>
      <c r="L443" s="1089"/>
      <c r="M443" s="1089"/>
      <c r="N443" s="1089"/>
    </row>
    <row r="444" spans="1:14" ht="16.5" thickBot="1" x14ac:dyDescent="0.3">
      <c r="A444" s="62"/>
      <c r="B444" s="745"/>
      <c r="C444" s="743" t="str">
        <f t="shared" si="7"/>
        <v/>
      </c>
      <c r="D444" s="744"/>
      <c r="E444" s="742"/>
      <c r="F444" s="1089"/>
      <c r="G444" s="1089"/>
      <c r="H444" s="1089"/>
      <c r="I444" s="1089"/>
      <c r="J444" s="1089"/>
      <c r="K444" s="1089"/>
      <c r="L444" s="1089"/>
      <c r="M444" s="1089"/>
      <c r="N444" s="1089"/>
    </row>
    <row r="445" spans="1:14" ht="16.5" thickBot="1" x14ac:dyDescent="0.3">
      <c r="A445" s="62"/>
      <c r="B445" s="745"/>
      <c r="C445" s="743" t="str">
        <f t="shared" si="7"/>
        <v/>
      </c>
      <c r="D445" s="744"/>
      <c r="E445" s="742"/>
      <c r="F445" s="1089"/>
      <c r="G445" s="1089"/>
      <c r="H445" s="1089"/>
      <c r="I445" s="1089"/>
      <c r="J445" s="1089"/>
      <c r="K445" s="1089"/>
      <c r="L445" s="1089"/>
      <c r="M445" s="1089"/>
      <c r="N445" s="1089"/>
    </row>
    <row r="446" spans="1:14" ht="16.5" thickBot="1" x14ac:dyDescent="0.3">
      <c r="A446" s="62"/>
      <c r="B446" s="745"/>
      <c r="C446" s="743" t="str">
        <f t="shared" si="7"/>
        <v/>
      </c>
      <c r="D446" s="744"/>
      <c r="E446" s="742"/>
      <c r="F446" s="1089"/>
      <c r="G446" s="1089"/>
      <c r="H446" s="1089"/>
      <c r="I446" s="1089"/>
      <c r="J446" s="1089"/>
      <c r="K446" s="1089"/>
      <c r="L446" s="1089"/>
      <c r="M446" s="1089"/>
      <c r="N446" s="1089"/>
    </row>
    <row r="447" spans="1:14" ht="16.5" thickBot="1" x14ac:dyDescent="0.3">
      <c r="A447" s="62"/>
      <c r="B447" s="745"/>
      <c r="C447" s="743" t="str">
        <f t="shared" si="7"/>
        <v/>
      </c>
      <c r="D447" s="744"/>
      <c r="E447" s="742"/>
      <c r="F447" s="1089"/>
      <c r="G447" s="1089"/>
      <c r="H447" s="1089"/>
      <c r="I447" s="1089"/>
      <c r="J447" s="1089"/>
      <c r="K447" s="1089"/>
      <c r="L447" s="1089"/>
      <c r="M447" s="1089"/>
      <c r="N447" s="1089"/>
    </row>
    <row r="448" spans="1:14" ht="16.5" thickBot="1" x14ac:dyDescent="0.3">
      <c r="A448" s="62"/>
      <c r="B448" s="745"/>
      <c r="C448" s="743" t="str">
        <f t="shared" si="7"/>
        <v/>
      </c>
      <c r="D448" s="744"/>
      <c r="E448" s="742"/>
      <c r="F448" s="1089"/>
      <c r="G448" s="1089"/>
      <c r="H448" s="1089"/>
      <c r="I448" s="1089"/>
      <c r="J448" s="1089"/>
      <c r="K448" s="1089"/>
      <c r="L448" s="1089"/>
      <c r="M448" s="1089"/>
      <c r="N448" s="1089"/>
    </row>
    <row r="449" spans="1:14" ht="16.5" thickBot="1" x14ac:dyDescent="0.3">
      <c r="A449" s="62"/>
      <c r="B449" s="745"/>
      <c r="C449" s="743" t="str">
        <f t="shared" si="7"/>
        <v/>
      </c>
      <c r="D449" s="744"/>
      <c r="E449" s="742"/>
      <c r="F449" s="1089"/>
      <c r="G449" s="1089"/>
      <c r="H449" s="1089"/>
      <c r="I449" s="1089"/>
      <c r="J449" s="1089"/>
      <c r="K449" s="1089"/>
      <c r="L449" s="1089"/>
      <c r="M449" s="1089"/>
      <c r="N449" s="1089"/>
    </row>
    <row r="450" spans="1:14" ht="16.5" thickBot="1" x14ac:dyDescent="0.3">
      <c r="A450" s="62"/>
      <c r="B450" s="745"/>
      <c r="C450" s="743" t="str">
        <f t="shared" si="7"/>
        <v/>
      </c>
      <c r="D450" s="744"/>
      <c r="E450" s="742"/>
      <c r="F450" s="1089"/>
      <c r="G450" s="1089"/>
      <c r="H450" s="1089"/>
      <c r="I450" s="1089"/>
      <c r="J450" s="1089"/>
      <c r="K450" s="1089"/>
      <c r="L450" s="1089"/>
      <c r="M450" s="1089"/>
      <c r="N450" s="1089"/>
    </row>
    <row r="451" spans="1:14" ht="16.5" thickBot="1" x14ac:dyDescent="0.3">
      <c r="A451" s="62"/>
      <c r="B451" s="745"/>
      <c r="C451" s="743" t="str">
        <f t="shared" si="7"/>
        <v/>
      </c>
      <c r="D451" s="744"/>
      <c r="E451" s="742"/>
      <c r="F451" s="1089"/>
      <c r="G451" s="1089"/>
      <c r="H451" s="1089"/>
      <c r="I451" s="1089"/>
      <c r="J451" s="1089"/>
      <c r="K451" s="1089"/>
      <c r="L451" s="1089"/>
      <c r="M451" s="1089"/>
      <c r="N451" s="1089"/>
    </row>
    <row r="452" spans="1:14" ht="16.5" thickBot="1" x14ac:dyDescent="0.3">
      <c r="A452" s="62"/>
      <c r="B452" s="745"/>
      <c r="C452" s="743" t="str">
        <f t="shared" si="7"/>
        <v/>
      </c>
      <c r="D452" s="744"/>
      <c r="E452" s="742"/>
      <c r="F452" s="1089"/>
      <c r="G452" s="1089"/>
      <c r="H452" s="1089"/>
      <c r="I452" s="1089"/>
      <c r="J452" s="1089"/>
      <c r="K452" s="1089"/>
      <c r="L452" s="1089"/>
      <c r="M452" s="1089"/>
      <c r="N452" s="1089"/>
    </row>
    <row r="453" spans="1:14" ht="16.5" thickBot="1" x14ac:dyDescent="0.3">
      <c r="A453" s="62"/>
      <c r="B453" s="745"/>
      <c r="C453" s="743" t="str">
        <f t="shared" si="7"/>
        <v/>
      </c>
      <c r="D453" s="744"/>
      <c r="E453" s="742"/>
      <c r="F453" s="1089"/>
      <c r="G453" s="1089"/>
      <c r="H453" s="1089"/>
      <c r="I453" s="1089"/>
      <c r="J453" s="1089"/>
      <c r="K453" s="1089"/>
      <c r="L453" s="1089"/>
      <c r="M453" s="1089"/>
      <c r="N453" s="1089"/>
    </row>
    <row r="454" spans="1:14" ht="16.5" thickBot="1" x14ac:dyDescent="0.3">
      <c r="A454" s="62"/>
      <c r="B454" s="745"/>
      <c r="C454" s="743" t="str">
        <f t="shared" si="7"/>
        <v/>
      </c>
      <c r="D454" s="744"/>
      <c r="E454" s="742"/>
      <c r="F454" s="1089"/>
      <c r="G454" s="1089"/>
      <c r="H454" s="1089"/>
      <c r="I454" s="1089"/>
      <c r="J454" s="1089"/>
      <c r="K454" s="1089"/>
      <c r="L454" s="1089"/>
      <c r="M454" s="1089"/>
      <c r="N454" s="1089"/>
    </row>
    <row r="455" spans="1:14" ht="16.5" thickBot="1" x14ac:dyDescent="0.3">
      <c r="A455" s="62"/>
      <c r="B455" s="745"/>
      <c r="C455" s="743" t="str">
        <f t="shared" si="7"/>
        <v/>
      </c>
      <c r="D455" s="744"/>
      <c r="E455" s="742"/>
      <c r="F455" s="1089"/>
      <c r="G455" s="1089"/>
      <c r="H455" s="1089"/>
      <c r="I455" s="1089"/>
      <c r="J455" s="1089"/>
      <c r="K455" s="1089"/>
      <c r="L455" s="1089"/>
      <c r="M455" s="1089"/>
      <c r="N455" s="1089"/>
    </row>
    <row r="456" spans="1:14" ht="16.5" thickBot="1" x14ac:dyDescent="0.3">
      <c r="A456" s="62"/>
      <c r="B456" s="745"/>
      <c r="C456" s="743" t="str">
        <f t="shared" si="7"/>
        <v/>
      </c>
      <c r="D456" s="744"/>
      <c r="E456" s="742"/>
      <c r="F456" s="1089"/>
      <c r="G456" s="1089"/>
      <c r="H456" s="1089"/>
      <c r="I456" s="1089"/>
      <c r="J456" s="1089"/>
      <c r="K456" s="1089"/>
      <c r="L456" s="1089"/>
      <c r="M456" s="1089"/>
      <c r="N456" s="1089"/>
    </row>
    <row r="457" spans="1:14" ht="16.5" thickBot="1" x14ac:dyDescent="0.3">
      <c r="A457" s="62"/>
      <c r="B457" s="745"/>
      <c r="C457" s="743" t="str">
        <f t="shared" si="7"/>
        <v/>
      </c>
      <c r="D457" s="744"/>
      <c r="E457" s="742"/>
      <c r="F457" s="1089"/>
      <c r="G457" s="1089"/>
      <c r="H457" s="1089"/>
      <c r="I457" s="1089"/>
      <c r="J457" s="1089"/>
      <c r="K457" s="1089"/>
      <c r="L457" s="1089"/>
      <c r="M457" s="1089"/>
      <c r="N457" s="1089"/>
    </row>
    <row r="458" spans="1:14" ht="16.5" thickBot="1" x14ac:dyDescent="0.3">
      <c r="A458" s="62"/>
      <c r="B458" s="745"/>
      <c r="C458" s="743" t="str">
        <f t="shared" si="7"/>
        <v/>
      </c>
      <c r="D458" s="744"/>
      <c r="E458" s="742"/>
      <c r="F458" s="1089"/>
      <c r="G458" s="1089"/>
      <c r="H458" s="1089"/>
      <c r="I458" s="1089"/>
      <c r="J458" s="1089"/>
      <c r="K458" s="1089"/>
      <c r="L458" s="1089"/>
      <c r="M458" s="1089"/>
      <c r="N458" s="1089"/>
    </row>
    <row r="459" spans="1:14" ht="16.5" thickBot="1" x14ac:dyDescent="0.3">
      <c r="A459" s="62"/>
      <c r="B459" s="745"/>
      <c r="C459" s="743" t="str">
        <f t="shared" si="7"/>
        <v/>
      </c>
      <c r="D459" s="744"/>
      <c r="E459" s="742"/>
      <c r="F459" s="1089"/>
      <c r="G459" s="1089"/>
      <c r="H459" s="1089"/>
      <c r="I459" s="1089"/>
      <c r="J459" s="1089"/>
      <c r="K459" s="1089"/>
      <c r="L459" s="1089"/>
      <c r="M459" s="1089"/>
      <c r="N459" s="1089"/>
    </row>
    <row r="460" spans="1:14" ht="16.5" thickBot="1" x14ac:dyDescent="0.3">
      <c r="A460" s="62"/>
      <c r="B460" s="745"/>
      <c r="C460" s="743" t="str">
        <f t="shared" ref="C460:C523" si="8">IF(B460&gt;0, (B460-B459), "")</f>
        <v/>
      </c>
      <c r="D460" s="744"/>
      <c r="E460" s="742"/>
      <c r="F460" s="1089"/>
      <c r="G460" s="1089"/>
      <c r="H460" s="1089"/>
      <c r="I460" s="1089"/>
      <c r="J460" s="1089"/>
      <c r="K460" s="1089"/>
      <c r="L460" s="1089"/>
      <c r="M460" s="1089"/>
      <c r="N460" s="1089"/>
    </row>
    <row r="461" spans="1:14" ht="16.5" thickBot="1" x14ac:dyDescent="0.3">
      <c r="A461" s="62"/>
      <c r="B461" s="745"/>
      <c r="C461" s="743" t="str">
        <f t="shared" si="8"/>
        <v/>
      </c>
      <c r="D461" s="744"/>
      <c r="E461" s="742"/>
      <c r="F461" s="1089"/>
      <c r="G461" s="1089"/>
      <c r="H461" s="1089"/>
      <c r="I461" s="1089"/>
      <c r="J461" s="1089"/>
      <c r="K461" s="1089"/>
      <c r="L461" s="1089"/>
      <c r="M461" s="1089"/>
      <c r="N461" s="1089"/>
    </row>
    <row r="462" spans="1:14" ht="16.5" thickBot="1" x14ac:dyDescent="0.3">
      <c r="A462" s="62"/>
      <c r="B462" s="745"/>
      <c r="C462" s="743" t="str">
        <f t="shared" si="8"/>
        <v/>
      </c>
      <c r="D462" s="744"/>
      <c r="E462" s="742"/>
      <c r="F462" s="1089"/>
      <c r="G462" s="1089"/>
      <c r="H462" s="1089"/>
      <c r="I462" s="1089"/>
      <c r="J462" s="1089"/>
      <c r="K462" s="1089"/>
      <c r="L462" s="1089"/>
      <c r="M462" s="1089"/>
      <c r="N462" s="1089"/>
    </row>
    <row r="463" spans="1:14" ht="16.5" thickBot="1" x14ac:dyDescent="0.3">
      <c r="A463" s="62"/>
      <c r="B463" s="745"/>
      <c r="C463" s="743" t="str">
        <f t="shared" si="8"/>
        <v/>
      </c>
      <c r="D463" s="744"/>
      <c r="E463" s="742"/>
      <c r="F463" s="1089"/>
      <c r="G463" s="1089"/>
      <c r="H463" s="1089"/>
      <c r="I463" s="1089"/>
      <c r="J463" s="1089"/>
      <c r="K463" s="1089"/>
      <c r="L463" s="1089"/>
      <c r="M463" s="1089"/>
      <c r="N463" s="1089"/>
    </row>
    <row r="464" spans="1:14" ht="16.5" thickBot="1" x14ac:dyDescent="0.3">
      <c r="A464" s="62"/>
      <c r="B464" s="745"/>
      <c r="C464" s="743" t="str">
        <f t="shared" si="8"/>
        <v/>
      </c>
      <c r="D464" s="744"/>
      <c r="E464" s="742"/>
      <c r="F464" s="1089"/>
      <c r="G464" s="1089"/>
      <c r="H464" s="1089"/>
      <c r="I464" s="1089"/>
      <c r="J464" s="1089"/>
      <c r="K464" s="1089"/>
      <c r="L464" s="1089"/>
      <c r="M464" s="1089"/>
      <c r="N464" s="1089"/>
    </row>
    <row r="465" spans="1:14" ht="16.5" thickBot="1" x14ac:dyDescent="0.3">
      <c r="A465" s="62"/>
      <c r="B465" s="745"/>
      <c r="C465" s="743" t="str">
        <f t="shared" si="8"/>
        <v/>
      </c>
      <c r="D465" s="744"/>
      <c r="E465" s="742"/>
      <c r="F465" s="1089"/>
      <c r="G465" s="1089"/>
      <c r="H465" s="1089"/>
      <c r="I465" s="1089"/>
      <c r="J465" s="1089"/>
      <c r="K465" s="1089"/>
      <c r="L465" s="1089"/>
      <c r="M465" s="1089"/>
      <c r="N465" s="1089"/>
    </row>
    <row r="466" spans="1:14" ht="16.5" thickBot="1" x14ac:dyDescent="0.3">
      <c r="A466" s="62"/>
      <c r="B466" s="745"/>
      <c r="C466" s="743" t="str">
        <f t="shared" si="8"/>
        <v/>
      </c>
      <c r="D466" s="744"/>
      <c r="E466" s="742"/>
      <c r="F466" s="1089"/>
      <c r="G466" s="1089"/>
      <c r="H466" s="1089"/>
      <c r="I466" s="1089"/>
      <c r="J466" s="1089"/>
      <c r="K466" s="1089"/>
      <c r="L466" s="1089"/>
      <c r="M466" s="1089"/>
      <c r="N466" s="1089"/>
    </row>
    <row r="467" spans="1:14" ht="16.5" thickBot="1" x14ac:dyDescent="0.3">
      <c r="A467" s="62"/>
      <c r="B467" s="745"/>
      <c r="C467" s="743" t="str">
        <f t="shared" si="8"/>
        <v/>
      </c>
      <c r="D467" s="744"/>
      <c r="E467" s="742"/>
      <c r="F467" s="1089"/>
      <c r="G467" s="1089"/>
      <c r="H467" s="1089"/>
      <c r="I467" s="1089"/>
      <c r="J467" s="1089"/>
      <c r="K467" s="1089"/>
      <c r="L467" s="1089"/>
      <c r="M467" s="1089"/>
      <c r="N467" s="1089"/>
    </row>
    <row r="468" spans="1:14" ht="16.5" thickBot="1" x14ac:dyDescent="0.3">
      <c r="A468" s="62"/>
      <c r="B468" s="745"/>
      <c r="C468" s="743" t="str">
        <f t="shared" si="8"/>
        <v/>
      </c>
      <c r="D468" s="744"/>
      <c r="E468" s="742"/>
      <c r="F468" s="1089"/>
      <c r="G468" s="1089"/>
      <c r="H468" s="1089"/>
      <c r="I468" s="1089"/>
      <c r="J468" s="1089"/>
      <c r="K468" s="1089"/>
      <c r="L468" s="1089"/>
      <c r="M468" s="1089"/>
      <c r="N468" s="1089"/>
    </row>
    <row r="469" spans="1:14" ht="16.5" thickBot="1" x14ac:dyDescent="0.3">
      <c r="A469" s="62"/>
      <c r="B469" s="745"/>
      <c r="C469" s="743" t="str">
        <f t="shared" si="8"/>
        <v/>
      </c>
      <c r="D469" s="744"/>
      <c r="E469" s="742"/>
      <c r="F469" s="1089"/>
      <c r="G469" s="1089"/>
      <c r="H469" s="1089"/>
      <c r="I469" s="1089"/>
      <c r="J469" s="1089"/>
      <c r="K469" s="1089"/>
      <c r="L469" s="1089"/>
      <c r="M469" s="1089"/>
      <c r="N469" s="1089"/>
    </row>
    <row r="470" spans="1:14" ht="16.5" thickBot="1" x14ac:dyDescent="0.3">
      <c r="A470" s="62"/>
      <c r="B470" s="745"/>
      <c r="C470" s="743" t="str">
        <f t="shared" si="8"/>
        <v/>
      </c>
      <c r="D470" s="744"/>
      <c r="E470" s="742"/>
      <c r="F470" s="1089"/>
      <c r="G470" s="1089"/>
      <c r="H470" s="1089"/>
      <c r="I470" s="1089"/>
      <c r="J470" s="1089"/>
      <c r="K470" s="1089"/>
      <c r="L470" s="1089"/>
      <c r="M470" s="1089"/>
      <c r="N470" s="1089"/>
    </row>
    <row r="471" spans="1:14" ht="16.5" thickBot="1" x14ac:dyDescent="0.3">
      <c r="A471" s="62"/>
      <c r="B471" s="745"/>
      <c r="C471" s="743" t="str">
        <f t="shared" si="8"/>
        <v/>
      </c>
      <c r="D471" s="744"/>
      <c r="E471" s="742"/>
      <c r="F471" s="1089"/>
      <c r="G471" s="1089"/>
      <c r="H471" s="1089"/>
      <c r="I471" s="1089"/>
      <c r="J471" s="1089"/>
      <c r="K471" s="1089"/>
      <c r="L471" s="1089"/>
      <c r="M471" s="1089"/>
      <c r="N471" s="1089"/>
    </row>
    <row r="472" spans="1:14" ht="16.5" thickBot="1" x14ac:dyDescent="0.3">
      <c r="A472" s="62"/>
      <c r="B472" s="745"/>
      <c r="C472" s="743" t="str">
        <f t="shared" si="8"/>
        <v/>
      </c>
      <c r="D472" s="744"/>
      <c r="E472" s="742"/>
      <c r="F472" s="1089"/>
      <c r="G472" s="1089"/>
      <c r="H472" s="1089"/>
      <c r="I472" s="1089"/>
      <c r="J472" s="1089"/>
      <c r="K472" s="1089"/>
      <c r="L472" s="1089"/>
      <c r="M472" s="1089"/>
      <c r="N472" s="1089"/>
    </row>
    <row r="473" spans="1:14" ht="16.5" thickBot="1" x14ac:dyDescent="0.3">
      <c r="A473" s="62"/>
      <c r="B473" s="745"/>
      <c r="C473" s="743" t="str">
        <f t="shared" si="8"/>
        <v/>
      </c>
      <c r="D473" s="744"/>
      <c r="E473" s="742"/>
      <c r="F473" s="1089"/>
      <c r="G473" s="1089"/>
      <c r="H473" s="1089"/>
      <c r="I473" s="1089"/>
      <c r="J473" s="1089"/>
      <c r="K473" s="1089"/>
      <c r="L473" s="1089"/>
      <c r="M473" s="1089"/>
      <c r="N473" s="1089"/>
    </row>
    <row r="474" spans="1:14" ht="16.5" thickBot="1" x14ac:dyDescent="0.3">
      <c r="A474" s="62"/>
      <c r="B474" s="745"/>
      <c r="C474" s="743" t="str">
        <f t="shared" si="8"/>
        <v/>
      </c>
      <c r="D474" s="744"/>
      <c r="E474" s="742"/>
      <c r="F474" s="1089"/>
      <c r="G474" s="1089"/>
      <c r="H474" s="1089"/>
      <c r="I474" s="1089"/>
      <c r="J474" s="1089"/>
      <c r="K474" s="1089"/>
      <c r="L474" s="1089"/>
      <c r="M474" s="1089"/>
      <c r="N474" s="1089"/>
    </row>
    <row r="475" spans="1:14" ht="16.5" thickBot="1" x14ac:dyDescent="0.3">
      <c r="A475" s="62"/>
      <c r="B475" s="745"/>
      <c r="C475" s="743" t="str">
        <f t="shared" si="8"/>
        <v/>
      </c>
      <c r="D475" s="744"/>
      <c r="E475" s="742"/>
      <c r="F475" s="1089"/>
      <c r="G475" s="1089"/>
      <c r="H475" s="1089"/>
      <c r="I475" s="1089"/>
      <c r="J475" s="1089"/>
      <c r="K475" s="1089"/>
      <c r="L475" s="1089"/>
      <c r="M475" s="1089"/>
      <c r="N475" s="1089"/>
    </row>
    <row r="476" spans="1:14" ht="16.5" thickBot="1" x14ac:dyDescent="0.3">
      <c r="A476" s="62"/>
      <c r="B476" s="745"/>
      <c r="C476" s="743" t="str">
        <f t="shared" si="8"/>
        <v/>
      </c>
      <c r="D476" s="744"/>
      <c r="E476" s="742"/>
      <c r="F476" s="1089"/>
      <c r="G476" s="1089"/>
      <c r="H476" s="1089"/>
      <c r="I476" s="1089"/>
      <c r="J476" s="1089"/>
      <c r="K476" s="1089"/>
      <c r="L476" s="1089"/>
      <c r="M476" s="1089"/>
      <c r="N476" s="1089"/>
    </row>
    <row r="477" spans="1:14" ht="16.5" thickBot="1" x14ac:dyDescent="0.3">
      <c r="A477" s="62"/>
      <c r="B477" s="745"/>
      <c r="C477" s="743" t="str">
        <f t="shared" si="8"/>
        <v/>
      </c>
      <c r="D477" s="744"/>
      <c r="E477" s="742"/>
      <c r="F477" s="1089"/>
      <c r="G477" s="1089"/>
      <c r="H477" s="1089"/>
      <c r="I477" s="1089"/>
      <c r="J477" s="1089"/>
      <c r="K477" s="1089"/>
      <c r="L477" s="1089"/>
      <c r="M477" s="1089"/>
      <c r="N477" s="1089"/>
    </row>
    <row r="478" spans="1:14" ht="16.5" thickBot="1" x14ac:dyDescent="0.3">
      <c r="A478" s="62"/>
      <c r="B478" s="745"/>
      <c r="C478" s="743" t="str">
        <f t="shared" si="8"/>
        <v/>
      </c>
      <c r="D478" s="744"/>
      <c r="E478" s="742"/>
      <c r="F478" s="1089"/>
      <c r="G478" s="1089"/>
      <c r="H478" s="1089"/>
      <c r="I478" s="1089"/>
      <c r="J478" s="1089"/>
      <c r="K478" s="1089"/>
      <c r="L478" s="1089"/>
      <c r="M478" s="1089"/>
      <c r="N478" s="1089"/>
    </row>
    <row r="479" spans="1:14" ht="16.5" thickBot="1" x14ac:dyDescent="0.3">
      <c r="A479" s="62"/>
      <c r="B479" s="745"/>
      <c r="C479" s="743" t="str">
        <f t="shared" si="8"/>
        <v/>
      </c>
      <c r="D479" s="744"/>
      <c r="E479" s="742"/>
      <c r="F479" s="1089"/>
      <c r="G479" s="1089"/>
      <c r="H479" s="1089"/>
      <c r="I479" s="1089"/>
      <c r="J479" s="1089"/>
      <c r="K479" s="1089"/>
      <c r="L479" s="1089"/>
      <c r="M479" s="1089"/>
      <c r="N479" s="1089"/>
    </row>
    <row r="480" spans="1:14" ht="16.5" thickBot="1" x14ac:dyDescent="0.3">
      <c r="A480" s="62"/>
      <c r="B480" s="745"/>
      <c r="C480" s="743" t="str">
        <f t="shared" si="8"/>
        <v/>
      </c>
      <c r="D480" s="744"/>
      <c r="E480" s="742"/>
      <c r="F480" s="1089"/>
      <c r="G480" s="1089"/>
      <c r="H480" s="1089"/>
      <c r="I480" s="1089"/>
      <c r="J480" s="1089"/>
      <c r="K480" s="1089"/>
      <c r="L480" s="1089"/>
      <c r="M480" s="1089"/>
      <c r="N480" s="1089"/>
    </row>
    <row r="481" spans="1:14" ht="16.5" thickBot="1" x14ac:dyDescent="0.3">
      <c r="A481" s="62"/>
      <c r="B481" s="745"/>
      <c r="C481" s="743" t="str">
        <f t="shared" si="8"/>
        <v/>
      </c>
      <c r="D481" s="744"/>
      <c r="E481" s="742"/>
      <c r="F481" s="1089"/>
      <c r="G481" s="1089"/>
      <c r="H481" s="1089"/>
      <c r="I481" s="1089"/>
      <c r="J481" s="1089"/>
      <c r="K481" s="1089"/>
      <c r="L481" s="1089"/>
      <c r="M481" s="1089"/>
      <c r="N481" s="1089"/>
    </row>
    <row r="482" spans="1:14" ht="16.5" thickBot="1" x14ac:dyDescent="0.3">
      <c r="A482" s="62"/>
      <c r="B482" s="745"/>
      <c r="C482" s="743" t="str">
        <f t="shared" si="8"/>
        <v/>
      </c>
      <c r="D482" s="744"/>
      <c r="E482" s="742"/>
      <c r="F482" s="1089"/>
      <c r="G482" s="1089"/>
      <c r="H482" s="1089"/>
      <c r="I482" s="1089"/>
      <c r="J482" s="1089"/>
      <c r="K482" s="1089"/>
      <c r="L482" s="1089"/>
      <c r="M482" s="1089"/>
      <c r="N482" s="1089"/>
    </row>
    <row r="483" spans="1:14" ht="16.5" thickBot="1" x14ac:dyDescent="0.3">
      <c r="A483" s="62"/>
      <c r="B483" s="745"/>
      <c r="C483" s="743" t="str">
        <f t="shared" si="8"/>
        <v/>
      </c>
      <c r="D483" s="744"/>
      <c r="E483" s="742"/>
      <c r="F483" s="1089"/>
      <c r="G483" s="1089"/>
      <c r="H483" s="1089"/>
      <c r="I483" s="1089"/>
      <c r="J483" s="1089"/>
      <c r="K483" s="1089"/>
      <c r="L483" s="1089"/>
      <c r="M483" s="1089"/>
      <c r="N483" s="1089"/>
    </row>
    <row r="484" spans="1:14" ht="16.5" thickBot="1" x14ac:dyDescent="0.3">
      <c r="A484" s="62"/>
      <c r="B484" s="745"/>
      <c r="C484" s="743" t="str">
        <f t="shared" si="8"/>
        <v/>
      </c>
      <c r="D484" s="744"/>
      <c r="E484" s="742"/>
      <c r="F484" s="1089"/>
      <c r="G484" s="1089"/>
      <c r="H484" s="1089"/>
      <c r="I484" s="1089"/>
      <c r="J484" s="1089"/>
      <c r="K484" s="1089"/>
      <c r="L484" s="1089"/>
      <c r="M484" s="1089"/>
      <c r="N484" s="1089"/>
    </row>
    <row r="485" spans="1:14" ht="16.5" thickBot="1" x14ac:dyDescent="0.3">
      <c r="A485" s="62"/>
      <c r="B485" s="745"/>
      <c r="C485" s="743" t="str">
        <f t="shared" si="8"/>
        <v/>
      </c>
      <c r="D485" s="744"/>
      <c r="E485" s="742"/>
      <c r="F485" s="1089"/>
      <c r="G485" s="1089"/>
      <c r="H485" s="1089"/>
      <c r="I485" s="1089"/>
      <c r="J485" s="1089"/>
      <c r="K485" s="1089"/>
      <c r="L485" s="1089"/>
      <c r="M485" s="1089"/>
      <c r="N485" s="1089"/>
    </row>
    <row r="486" spans="1:14" ht="16.5" thickBot="1" x14ac:dyDescent="0.3">
      <c r="A486" s="62"/>
      <c r="B486" s="745"/>
      <c r="C486" s="743" t="str">
        <f t="shared" si="8"/>
        <v/>
      </c>
      <c r="D486" s="744"/>
      <c r="E486" s="742"/>
      <c r="F486" s="1089"/>
      <c r="G486" s="1089"/>
      <c r="H486" s="1089"/>
      <c r="I486" s="1089"/>
      <c r="J486" s="1089"/>
      <c r="K486" s="1089"/>
      <c r="L486" s="1089"/>
      <c r="M486" s="1089"/>
      <c r="N486" s="1089"/>
    </row>
    <row r="487" spans="1:14" ht="16.5" thickBot="1" x14ac:dyDescent="0.3">
      <c r="A487" s="62"/>
      <c r="B487" s="745"/>
      <c r="C487" s="743" t="str">
        <f t="shared" si="8"/>
        <v/>
      </c>
      <c r="D487" s="744"/>
      <c r="E487" s="742"/>
      <c r="F487" s="1089"/>
      <c r="G487" s="1089"/>
      <c r="H487" s="1089"/>
      <c r="I487" s="1089"/>
      <c r="J487" s="1089"/>
      <c r="K487" s="1089"/>
      <c r="L487" s="1089"/>
      <c r="M487" s="1089"/>
      <c r="N487" s="1089"/>
    </row>
    <row r="488" spans="1:14" ht="16.5" thickBot="1" x14ac:dyDescent="0.3">
      <c r="A488" s="62"/>
      <c r="B488" s="745"/>
      <c r="C488" s="743" t="str">
        <f t="shared" si="8"/>
        <v/>
      </c>
      <c r="D488" s="744"/>
      <c r="E488" s="742"/>
      <c r="F488" s="1089"/>
      <c r="G488" s="1089"/>
      <c r="H488" s="1089"/>
      <c r="I488" s="1089"/>
      <c r="J488" s="1089"/>
      <c r="K488" s="1089"/>
      <c r="L488" s="1089"/>
      <c r="M488" s="1089"/>
      <c r="N488" s="1089"/>
    </row>
    <row r="489" spans="1:14" ht="16.5" thickBot="1" x14ac:dyDescent="0.3">
      <c r="A489" s="62"/>
      <c r="B489" s="745"/>
      <c r="C489" s="743" t="str">
        <f t="shared" si="8"/>
        <v/>
      </c>
      <c r="D489" s="744"/>
      <c r="E489" s="742"/>
      <c r="F489" s="1089"/>
      <c r="G489" s="1089"/>
      <c r="H489" s="1089"/>
      <c r="I489" s="1089"/>
      <c r="J489" s="1089"/>
      <c r="K489" s="1089"/>
      <c r="L489" s="1089"/>
      <c r="M489" s="1089"/>
      <c r="N489" s="1089"/>
    </row>
    <row r="490" spans="1:14" ht="16.5" thickBot="1" x14ac:dyDescent="0.3">
      <c r="A490" s="62"/>
      <c r="B490" s="745"/>
      <c r="C490" s="743" t="str">
        <f t="shared" si="8"/>
        <v/>
      </c>
      <c r="D490" s="744"/>
      <c r="E490" s="742"/>
      <c r="F490" s="1089"/>
      <c r="G490" s="1089"/>
      <c r="H490" s="1089"/>
      <c r="I490" s="1089"/>
      <c r="J490" s="1089"/>
      <c r="K490" s="1089"/>
      <c r="L490" s="1089"/>
      <c r="M490" s="1089"/>
      <c r="N490" s="1089"/>
    </row>
    <row r="491" spans="1:14" ht="16.5" thickBot="1" x14ac:dyDescent="0.3">
      <c r="A491" s="62"/>
      <c r="B491" s="745"/>
      <c r="C491" s="743" t="str">
        <f t="shared" si="8"/>
        <v/>
      </c>
      <c r="D491" s="744"/>
      <c r="E491" s="742"/>
      <c r="F491" s="1089"/>
      <c r="G491" s="1089"/>
      <c r="H491" s="1089"/>
      <c r="I491" s="1089"/>
      <c r="J491" s="1089"/>
      <c r="K491" s="1089"/>
      <c r="L491" s="1089"/>
      <c r="M491" s="1089"/>
      <c r="N491" s="1089"/>
    </row>
    <row r="492" spans="1:14" ht="16.5" thickBot="1" x14ac:dyDescent="0.3">
      <c r="A492" s="62"/>
      <c r="B492" s="745"/>
      <c r="C492" s="743" t="str">
        <f t="shared" si="8"/>
        <v/>
      </c>
      <c r="D492" s="744"/>
      <c r="E492" s="742"/>
      <c r="F492" s="1089"/>
      <c r="G492" s="1089"/>
      <c r="H492" s="1089"/>
      <c r="I492" s="1089"/>
      <c r="J492" s="1089"/>
      <c r="K492" s="1089"/>
      <c r="L492" s="1089"/>
      <c r="M492" s="1089"/>
      <c r="N492" s="1089"/>
    </row>
    <row r="493" spans="1:14" ht="16.5" thickBot="1" x14ac:dyDescent="0.3">
      <c r="A493" s="62"/>
      <c r="B493" s="745"/>
      <c r="C493" s="743" t="str">
        <f t="shared" si="8"/>
        <v/>
      </c>
      <c r="D493" s="744"/>
      <c r="E493" s="742"/>
      <c r="F493" s="1089"/>
      <c r="G493" s="1089"/>
      <c r="H493" s="1089"/>
      <c r="I493" s="1089"/>
      <c r="J493" s="1089"/>
      <c r="K493" s="1089"/>
      <c r="L493" s="1089"/>
      <c r="M493" s="1089"/>
      <c r="N493" s="1089"/>
    </row>
    <row r="494" spans="1:14" ht="16.5" thickBot="1" x14ac:dyDescent="0.3">
      <c r="A494" s="62"/>
      <c r="B494" s="745"/>
      <c r="C494" s="743" t="str">
        <f t="shared" si="8"/>
        <v/>
      </c>
      <c r="D494" s="744"/>
      <c r="E494" s="742"/>
      <c r="F494" s="1089"/>
      <c r="G494" s="1089"/>
      <c r="H494" s="1089"/>
      <c r="I494" s="1089"/>
      <c r="J494" s="1089"/>
      <c r="K494" s="1089"/>
      <c r="L494" s="1089"/>
      <c r="M494" s="1089"/>
      <c r="N494" s="1089"/>
    </row>
    <row r="495" spans="1:14" ht="16.5" thickBot="1" x14ac:dyDescent="0.3">
      <c r="A495" s="62"/>
      <c r="B495" s="745"/>
      <c r="C495" s="743" t="str">
        <f t="shared" si="8"/>
        <v/>
      </c>
      <c r="D495" s="744"/>
      <c r="E495" s="742"/>
      <c r="F495" s="1089"/>
      <c r="G495" s="1089"/>
      <c r="H495" s="1089"/>
      <c r="I495" s="1089"/>
      <c r="J495" s="1089"/>
      <c r="K495" s="1089"/>
      <c r="L495" s="1089"/>
      <c r="M495" s="1089"/>
      <c r="N495" s="1089"/>
    </row>
    <row r="496" spans="1:14" ht="16.5" thickBot="1" x14ac:dyDescent="0.3">
      <c r="A496" s="62"/>
      <c r="B496" s="745"/>
      <c r="C496" s="743" t="str">
        <f t="shared" si="8"/>
        <v/>
      </c>
      <c r="D496" s="744"/>
      <c r="E496" s="742"/>
      <c r="F496" s="1089"/>
      <c r="G496" s="1089"/>
      <c r="H496" s="1089"/>
      <c r="I496" s="1089"/>
      <c r="J496" s="1089"/>
      <c r="K496" s="1089"/>
      <c r="L496" s="1089"/>
      <c r="M496" s="1089"/>
      <c r="N496" s="1089"/>
    </row>
    <row r="497" spans="1:14" ht="16.5" thickBot="1" x14ac:dyDescent="0.3">
      <c r="A497" s="62"/>
      <c r="B497" s="745"/>
      <c r="C497" s="743" t="str">
        <f t="shared" si="8"/>
        <v/>
      </c>
      <c r="D497" s="744"/>
      <c r="E497" s="742"/>
      <c r="F497" s="1089"/>
      <c r="G497" s="1089"/>
      <c r="H497" s="1089"/>
      <c r="I497" s="1089"/>
      <c r="J497" s="1089"/>
      <c r="K497" s="1089"/>
      <c r="L497" s="1089"/>
      <c r="M497" s="1089"/>
      <c r="N497" s="1089"/>
    </row>
    <row r="498" spans="1:14" ht="16.5" thickBot="1" x14ac:dyDescent="0.3">
      <c r="A498" s="62"/>
      <c r="B498" s="745"/>
      <c r="C498" s="743" t="str">
        <f t="shared" si="8"/>
        <v/>
      </c>
      <c r="D498" s="744"/>
      <c r="E498" s="742"/>
      <c r="F498" s="1089"/>
      <c r="G498" s="1089"/>
      <c r="H498" s="1089"/>
      <c r="I498" s="1089"/>
      <c r="J498" s="1089"/>
      <c r="K498" s="1089"/>
      <c r="L498" s="1089"/>
      <c r="M498" s="1089"/>
      <c r="N498" s="1089"/>
    </row>
    <row r="499" spans="1:14" ht="16.5" thickBot="1" x14ac:dyDescent="0.3">
      <c r="A499" s="62"/>
      <c r="B499" s="745"/>
      <c r="C499" s="743" t="str">
        <f t="shared" si="8"/>
        <v/>
      </c>
      <c r="D499" s="744"/>
      <c r="E499" s="742"/>
      <c r="F499" s="1089"/>
      <c r="G499" s="1089"/>
      <c r="H499" s="1089"/>
      <c r="I499" s="1089"/>
      <c r="J499" s="1089"/>
      <c r="K499" s="1089"/>
      <c r="L499" s="1089"/>
      <c r="M499" s="1089"/>
      <c r="N499" s="1089"/>
    </row>
    <row r="500" spans="1:14" ht="16.5" thickBot="1" x14ac:dyDescent="0.3">
      <c r="A500" s="62"/>
      <c r="B500" s="745"/>
      <c r="C500" s="743" t="str">
        <f t="shared" si="8"/>
        <v/>
      </c>
      <c r="D500" s="744"/>
      <c r="E500" s="742"/>
      <c r="F500" s="1089"/>
      <c r="G500" s="1089"/>
      <c r="H500" s="1089"/>
      <c r="I500" s="1089"/>
      <c r="J500" s="1089"/>
      <c r="K500" s="1089"/>
      <c r="L500" s="1089"/>
      <c r="M500" s="1089"/>
      <c r="N500" s="1089"/>
    </row>
    <row r="501" spans="1:14" ht="16.5" thickBot="1" x14ac:dyDescent="0.3">
      <c r="A501" s="62"/>
      <c r="B501" s="745"/>
      <c r="C501" s="743" t="str">
        <f t="shared" si="8"/>
        <v/>
      </c>
      <c r="D501" s="744"/>
      <c r="E501" s="742"/>
      <c r="F501" s="1089"/>
      <c r="G501" s="1089"/>
      <c r="H501" s="1089"/>
      <c r="I501" s="1089"/>
      <c r="J501" s="1089"/>
      <c r="K501" s="1089"/>
      <c r="L501" s="1089"/>
      <c r="M501" s="1089"/>
      <c r="N501" s="1089"/>
    </row>
    <row r="502" spans="1:14" ht="16.5" thickBot="1" x14ac:dyDescent="0.3">
      <c r="A502" s="62"/>
      <c r="B502" s="745"/>
      <c r="C502" s="743" t="str">
        <f t="shared" si="8"/>
        <v/>
      </c>
      <c r="D502" s="744"/>
      <c r="E502" s="742"/>
      <c r="F502" s="1089"/>
      <c r="G502" s="1089"/>
      <c r="H502" s="1089"/>
      <c r="I502" s="1089"/>
      <c r="J502" s="1089"/>
      <c r="K502" s="1089"/>
      <c r="L502" s="1089"/>
      <c r="M502" s="1089"/>
      <c r="N502" s="1089"/>
    </row>
    <row r="503" spans="1:14" ht="16.5" thickBot="1" x14ac:dyDescent="0.3">
      <c r="A503" s="62"/>
      <c r="B503" s="745"/>
      <c r="C503" s="743" t="str">
        <f t="shared" si="8"/>
        <v/>
      </c>
      <c r="D503" s="744"/>
      <c r="E503" s="742"/>
      <c r="F503" s="1089"/>
      <c r="G503" s="1089"/>
      <c r="H503" s="1089"/>
      <c r="I503" s="1089"/>
      <c r="J503" s="1089"/>
      <c r="K503" s="1089"/>
      <c r="L503" s="1089"/>
      <c r="M503" s="1089"/>
      <c r="N503" s="1089"/>
    </row>
    <row r="504" spans="1:14" ht="16.5" thickBot="1" x14ac:dyDescent="0.3">
      <c r="A504" s="62"/>
      <c r="B504" s="745"/>
      <c r="C504" s="743" t="str">
        <f t="shared" si="8"/>
        <v/>
      </c>
      <c r="D504" s="744"/>
      <c r="E504" s="742"/>
      <c r="F504" s="1089"/>
      <c r="G504" s="1089"/>
      <c r="H504" s="1089"/>
      <c r="I504" s="1089"/>
      <c r="J504" s="1089"/>
      <c r="K504" s="1089"/>
      <c r="L504" s="1089"/>
      <c r="M504" s="1089"/>
      <c r="N504" s="1089"/>
    </row>
    <row r="505" spans="1:14" ht="16.5" thickBot="1" x14ac:dyDescent="0.3">
      <c r="A505" s="62"/>
      <c r="B505" s="745"/>
      <c r="C505" s="743" t="str">
        <f t="shared" si="8"/>
        <v/>
      </c>
      <c r="D505" s="744"/>
      <c r="E505" s="742"/>
      <c r="F505" s="1089"/>
      <c r="G505" s="1089"/>
      <c r="H505" s="1089"/>
      <c r="I505" s="1089"/>
      <c r="J505" s="1089"/>
      <c r="K505" s="1089"/>
      <c r="L505" s="1089"/>
      <c r="M505" s="1089"/>
      <c r="N505" s="1089"/>
    </row>
    <row r="506" spans="1:14" ht="16.5" thickBot="1" x14ac:dyDescent="0.3">
      <c r="A506" s="62"/>
      <c r="B506" s="745"/>
      <c r="C506" s="743" t="str">
        <f t="shared" si="8"/>
        <v/>
      </c>
      <c r="D506" s="744"/>
      <c r="E506" s="742"/>
      <c r="F506" s="1089"/>
      <c r="G506" s="1089"/>
      <c r="H506" s="1089"/>
      <c r="I506" s="1089"/>
      <c r="J506" s="1089"/>
      <c r="K506" s="1089"/>
      <c r="L506" s="1089"/>
      <c r="M506" s="1089"/>
      <c r="N506" s="1089"/>
    </row>
    <row r="507" spans="1:14" ht="16.5" thickBot="1" x14ac:dyDescent="0.3">
      <c r="A507" s="62"/>
      <c r="B507" s="745"/>
      <c r="C507" s="743" t="str">
        <f t="shared" si="8"/>
        <v/>
      </c>
      <c r="D507" s="744"/>
      <c r="E507" s="742"/>
      <c r="F507" s="1089"/>
      <c r="G507" s="1089"/>
      <c r="H507" s="1089"/>
      <c r="I507" s="1089"/>
      <c r="J507" s="1089"/>
      <c r="K507" s="1089"/>
      <c r="L507" s="1089"/>
      <c r="M507" s="1089"/>
      <c r="N507" s="1089"/>
    </row>
    <row r="508" spans="1:14" ht="16.5" thickBot="1" x14ac:dyDescent="0.3">
      <c r="A508" s="62"/>
      <c r="B508" s="745"/>
      <c r="C508" s="743" t="str">
        <f t="shared" si="8"/>
        <v/>
      </c>
      <c r="D508" s="744"/>
      <c r="E508" s="742"/>
      <c r="F508" s="1089"/>
      <c r="G508" s="1089"/>
      <c r="H508" s="1089"/>
      <c r="I508" s="1089"/>
      <c r="J508" s="1089"/>
      <c r="K508" s="1089"/>
      <c r="L508" s="1089"/>
      <c r="M508" s="1089"/>
      <c r="N508" s="1089"/>
    </row>
    <row r="509" spans="1:14" ht="16.5" thickBot="1" x14ac:dyDescent="0.3">
      <c r="A509" s="62"/>
      <c r="B509" s="745"/>
      <c r="C509" s="743" t="str">
        <f t="shared" si="8"/>
        <v/>
      </c>
      <c r="D509" s="744"/>
      <c r="E509" s="742"/>
      <c r="F509" s="1089"/>
      <c r="G509" s="1089"/>
      <c r="H509" s="1089"/>
      <c r="I509" s="1089"/>
      <c r="J509" s="1089"/>
      <c r="K509" s="1089"/>
      <c r="L509" s="1089"/>
      <c r="M509" s="1089"/>
      <c r="N509" s="1089"/>
    </row>
    <row r="510" spans="1:14" ht="16.5" thickBot="1" x14ac:dyDescent="0.3">
      <c r="A510" s="62"/>
      <c r="B510" s="745"/>
      <c r="C510" s="743" t="str">
        <f t="shared" si="8"/>
        <v/>
      </c>
      <c r="D510" s="744"/>
      <c r="E510" s="742"/>
      <c r="F510" s="1089"/>
      <c r="G510" s="1089"/>
      <c r="H510" s="1089"/>
      <c r="I510" s="1089"/>
      <c r="J510" s="1089"/>
      <c r="K510" s="1089"/>
      <c r="L510" s="1089"/>
      <c r="M510" s="1089"/>
      <c r="N510" s="1089"/>
    </row>
    <row r="511" spans="1:14" ht="16.5" thickBot="1" x14ac:dyDescent="0.3">
      <c r="A511" s="62"/>
      <c r="B511" s="745"/>
      <c r="C511" s="743" t="str">
        <f t="shared" si="8"/>
        <v/>
      </c>
      <c r="D511" s="744"/>
      <c r="E511" s="742"/>
      <c r="F511" s="1089"/>
      <c r="G511" s="1089"/>
      <c r="H511" s="1089"/>
      <c r="I511" s="1089"/>
      <c r="J511" s="1089"/>
      <c r="K511" s="1089"/>
      <c r="L511" s="1089"/>
      <c r="M511" s="1089"/>
      <c r="N511" s="1089"/>
    </row>
    <row r="512" spans="1:14" ht="16.5" thickBot="1" x14ac:dyDescent="0.3">
      <c r="A512" s="62"/>
      <c r="B512" s="745"/>
      <c r="C512" s="743" t="str">
        <f t="shared" si="8"/>
        <v/>
      </c>
      <c r="D512" s="744"/>
      <c r="E512" s="742"/>
      <c r="F512" s="1089"/>
      <c r="G512" s="1089"/>
      <c r="H512" s="1089"/>
      <c r="I512" s="1089"/>
      <c r="J512" s="1089"/>
      <c r="K512" s="1089"/>
      <c r="L512" s="1089"/>
      <c r="M512" s="1089"/>
      <c r="N512" s="1089"/>
    </row>
    <row r="513" spans="1:14" ht="16.5" thickBot="1" x14ac:dyDescent="0.3">
      <c r="A513" s="62"/>
      <c r="B513" s="745"/>
      <c r="C513" s="743" t="str">
        <f t="shared" si="8"/>
        <v/>
      </c>
      <c r="D513" s="744"/>
      <c r="E513" s="742"/>
      <c r="F513" s="1089"/>
      <c r="G513" s="1089"/>
      <c r="H513" s="1089"/>
      <c r="I513" s="1089"/>
      <c r="J513" s="1089"/>
      <c r="K513" s="1089"/>
      <c r="L513" s="1089"/>
      <c r="M513" s="1089"/>
      <c r="N513" s="1089"/>
    </row>
    <row r="514" spans="1:14" ht="16.5" thickBot="1" x14ac:dyDescent="0.3">
      <c r="A514" s="62"/>
      <c r="B514" s="745"/>
      <c r="C514" s="743" t="str">
        <f t="shared" si="8"/>
        <v/>
      </c>
      <c r="D514" s="744"/>
      <c r="E514" s="742"/>
      <c r="F514" s="1089"/>
      <c r="G514" s="1089"/>
      <c r="H514" s="1089"/>
      <c r="I514" s="1089"/>
      <c r="J514" s="1089"/>
      <c r="K514" s="1089"/>
      <c r="L514" s="1089"/>
      <c r="M514" s="1089"/>
      <c r="N514" s="1089"/>
    </row>
    <row r="515" spans="1:14" ht="16.5" thickBot="1" x14ac:dyDescent="0.3">
      <c r="A515" s="62"/>
      <c r="B515" s="745"/>
      <c r="C515" s="743" t="str">
        <f t="shared" si="8"/>
        <v/>
      </c>
      <c r="D515" s="744"/>
      <c r="E515" s="742"/>
      <c r="F515" s="1089"/>
      <c r="G515" s="1089"/>
      <c r="H515" s="1089"/>
      <c r="I515" s="1089"/>
      <c r="J515" s="1089"/>
      <c r="K515" s="1089"/>
      <c r="L515" s="1089"/>
      <c r="M515" s="1089"/>
      <c r="N515" s="1089"/>
    </row>
    <row r="516" spans="1:14" ht="16.5" thickBot="1" x14ac:dyDescent="0.3">
      <c r="A516" s="62"/>
      <c r="B516" s="745"/>
      <c r="C516" s="743" t="str">
        <f t="shared" si="8"/>
        <v/>
      </c>
      <c r="D516" s="744"/>
      <c r="E516" s="742"/>
      <c r="F516" s="1089"/>
      <c r="G516" s="1089"/>
      <c r="H516" s="1089"/>
      <c r="I516" s="1089"/>
      <c r="J516" s="1089"/>
      <c r="K516" s="1089"/>
      <c r="L516" s="1089"/>
      <c r="M516" s="1089"/>
      <c r="N516" s="1089"/>
    </row>
    <row r="517" spans="1:14" ht="16.5" thickBot="1" x14ac:dyDescent="0.3">
      <c r="A517" s="62"/>
      <c r="B517" s="745"/>
      <c r="C517" s="743" t="str">
        <f t="shared" si="8"/>
        <v/>
      </c>
      <c r="D517" s="744"/>
      <c r="E517" s="742"/>
      <c r="F517" s="1089"/>
      <c r="G517" s="1089"/>
      <c r="H517" s="1089"/>
      <c r="I517" s="1089"/>
      <c r="J517" s="1089"/>
      <c r="K517" s="1089"/>
      <c r="L517" s="1089"/>
      <c r="M517" s="1089"/>
      <c r="N517" s="1089"/>
    </row>
    <row r="518" spans="1:14" ht="16.5" thickBot="1" x14ac:dyDescent="0.3">
      <c r="A518" s="62"/>
      <c r="B518" s="745"/>
      <c r="C518" s="743" t="str">
        <f t="shared" si="8"/>
        <v/>
      </c>
      <c r="D518" s="744"/>
      <c r="E518" s="742"/>
      <c r="F518" s="1089"/>
      <c r="G518" s="1089"/>
      <c r="H518" s="1089"/>
      <c r="I518" s="1089"/>
      <c r="J518" s="1089"/>
      <c r="K518" s="1089"/>
      <c r="L518" s="1089"/>
      <c r="M518" s="1089"/>
      <c r="N518" s="1089"/>
    </row>
    <row r="519" spans="1:14" ht="16.5" thickBot="1" x14ac:dyDescent="0.3">
      <c r="A519" s="62"/>
      <c r="B519" s="745"/>
      <c r="C519" s="743" t="str">
        <f t="shared" si="8"/>
        <v/>
      </c>
      <c r="D519" s="744"/>
      <c r="E519" s="742"/>
      <c r="F519" s="1089"/>
      <c r="G519" s="1089"/>
      <c r="H519" s="1089"/>
      <c r="I519" s="1089"/>
      <c r="J519" s="1089"/>
      <c r="K519" s="1089"/>
      <c r="L519" s="1089"/>
      <c r="M519" s="1089"/>
      <c r="N519" s="1089"/>
    </row>
    <row r="520" spans="1:14" ht="16.5" thickBot="1" x14ac:dyDescent="0.3">
      <c r="A520" s="62"/>
      <c r="B520" s="745"/>
      <c r="C520" s="743" t="str">
        <f t="shared" si="8"/>
        <v/>
      </c>
      <c r="D520" s="744"/>
      <c r="E520" s="742"/>
      <c r="F520" s="1089"/>
      <c r="G520" s="1089"/>
      <c r="H520" s="1089"/>
      <c r="I520" s="1089"/>
      <c r="J520" s="1089"/>
      <c r="K520" s="1089"/>
      <c r="L520" s="1089"/>
      <c r="M520" s="1089"/>
      <c r="N520" s="1089"/>
    </row>
    <row r="521" spans="1:14" ht="16.5" thickBot="1" x14ac:dyDescent="0.3">
      <c r="A521" s="62"/>
      <c r="B521" s="745"/>
      <c r="C521" s="743" t="str">
        <f t="shared" si="8"/>
        <v/>
      </c>
      <c r="D521" s="744"/>
      <c r="E521" s="742"/>
      <c r="F521" s="1089"/>
      <c r="G521" s="1089"/>
      <c r="H521" s="1089"/>
      <c r="I521" s="1089"/>
      <c r="J521" s="1089"/>
      <c r="K521" s="1089"/>
      <c r="L521" s="1089"/>
      <c r="M521" s="1089"/>
      <c r="N521" s="1089"/>
    </row>
    <row r="522" spans="1:14" ht="16.5" thickBot="1" x14ac:dyDescent="0.3">
      <c r="A522" s="62"/>
      <c r="B522" s="745"/>
      <c r="C522" s="743" t="str">
        <f t="shared" si="8"/>
        <v/>
      </c>
      <c r="D522" s="744"/>
      <c r="E522" s="742"/>
      <c r="F522" s="1089"/>
      <c r="G522" s="1089"/>
      <c r="H522" s="1089"/>
      <c r="I522" s="1089"/>
      <c r="J522" s="1089"/>
      <c r="K522" s="1089"/>
      <c r="L522" s="1089"/>
      <c r="M522" s="1089"/>
      <c r="N522" s="1089"/>
    </row>
    <row r="523" spans="1:14" ht="16.5" thickBot="1" x14ac:dyDescent="0.3">
      <c r="A523" s="62"/>
      <c r="B523" s="745"/>
      <c r="C523" s="743" t="str">
        <f t="shared" si="8"/>
        <v/>
      </c>
      <c r="D523" s="744"/>
      <c r="E523" s="742"/>
      <c r="F523" s="1089"/>
      <c r="G523" s="1089"/>
      <c r="H523" s="1089"/>
      <c r="I523" s="1089"/>
      <c r="J523" s="1089"/>
      <c r="K523" s="1089"/>
      <c r="L523" s="1089"/>
      <c r="M523" s="1089"/>
      <c r="N523" s="1089"/>
    </row>
    <row r="524" spans="1:14" ht="16.5" thickBot="1" x14ac:dyDescent="0.3">
      <c r="A524" s="62"/>
      <c r="B524" s="745"/>
      <c r="C524" s="743" t="str">
        <f t="shared" ref="C524:C587" si="9">IF(B524&gt;0, (B524-B523), "")</f>
        <v/>
      </c>
      <c r="D524" s="744"/>
      <c r="E524" s="742"/>
      <c r="F524" s="1089"/>
      <c r="G524" s="1089"/>
      <c r="H524" s="1089"/>
      <c r="I524" s="1089"/>
      <c r="J524" s="1089"/>
      <c r="K524" s="1089"/>
      <c r="L524" s="1089"/>
      <c r="M524" s="1089"/>
      <c r="N524" s="1089"/>
    </row>
    <row r="525" spans="1:14" ht="16.5" thickBot="1" x14ac:dyDescent="0.3">
      <c r="A525" s="62"/>
      <c r="B525" s="745"/>
      <c r="C525" s="743" t="str">
        <f t="shared" si="9"/>
        <v/>
      </c>
      <c r="D525" s="744"/>
      <c r="E525" s="742"/>
      <c r="F525" s="1089"/>
      <c r="G525" s="1089"/>
      <c r="H525" s="1089"/>
      <c r="I525" s="1089"/>
      <c r="J525" s="1089"/>
      <c r="K525" s="1089"/>
      <c r="L525" s="1089"/>
      <c r="M525" s="1089"/>
      <c r="N525" s="1089"/>
    </row>
    <row r="526" spans="1:14" ht="16.5" thickBot="1" x14ac:dyDescent="0.3">
      <c r="A526" s="62"/>
      <c r="B526" s="745"/>
      <c r="C526" s="743" t="str">
        <f t="shared" si="9"/>
        <v/>
      </c>
      <c r="D526" s="744"/>
      <c r="E526" s="742"/>
      <c r="F526" s="1089"/>
      <c r="G526" s="1089"/>
      <c r="H526" s="1089"/>
      <c r="I526" s="1089"/>
      <c r="J526" s="1089"/>
      <c r="K526" s="1089"/>
      <c r="L526" s="1089"/>
      <c r="M526" s="1089"/>
      <c r="N526" s="1089"/>
    </row>
    <row r="527" spans="1:14" ht="16.5" thickBot="1" x14ac:dyDescent="0.3">
      <c r="A527" s="62"/>
      <c r="B527" s="745"/>
      <c r="C527" s="743" t="str">
        <f t="shared" si="9"/>
        <v/>
      </c>
      <c r="D527" s="744"/>
      <c r="E527" s="742"/>
      <c r="F527" s="1089"/>
      <c r="G527" s="1089"/>
      <c r="H527" s="1089"/>
      <c r="I527" s="1089"/>
      <c r="J527" s="1089"/>
      <c r="K527" s="1089"/>
      <c r="L527" s="1089"/>
      <c r="M527" s="1089"/>
      <c r="N527" s="1089"/>
    </row>
    <row r="528" spans="1:14" ht="16.5" thickBot="1" x14ac:dyDescent="0.3">
      <c r="A528" s="62"/>
      <c r="B528" s="745"/>
      <c r="C528" s="743" t="str">
        <f t="shared" si="9"/>
        <v/>
      </c>
      <c r="D528" s="744"/>
      <c r="E528" s="742"/>
      <c r="F528" s="1089"/>
      <c r="G528" s="1089"/>
      <c r="H528" s="1089"/>
      <c r="I528" s="1089"/>
      <c r="J528" s="1089"/>
      <c r="K528" s="1089"/>
      <c r="L528" s="1089"/>
      <c r="M528" s="1089"/>
      <c r="N528" s="1089"/>
    </row>
    <row r="529" spans="1:14" ht="16.5" thickBot="1" x14ac:dyDescent="0.3">
      <c r="A529" s="62"/>
      <c r="B529" s="745"/>
      <c r="C529" s="743" t="str">
        <f t="shared" si="9"/>
        <v/>
      </c>
      <c r="D529" s="744"/>
      <c r="E529" s="742"/>
      <c r="F529" s="1089"/>
      <c r="G529" s="1089"/>
      <c r="H529" s="1089"/>
      <c r="I529" s="1089"/>
      <c r="J529" s="1089"/>
      <c r="K529" s="1089"/>
      <c r="L529" s="1089"/>
      <c r="M529" s="1089"/>
      <c r="N529" s="1089"/>
    </row>
    <row r="530" spans="1:14" ht="16.5" thickBot="1" x14ac:dyDescent="0.3">
      <c r="A530" s="62"/>
      <c r="B530" s="745"/>
      <c r="C530" s="743" t="str">
        <f t="shared" si="9"/>
        <v/>
      </c>
      <c r="D530" s="744"/>
      <c r="E530" s="742"/>
      <c r="F530" s="1089"/>
      <c r="G530" s="1089"/>
      <c r="H530" s="1089"/>
      <c r="I530" s="1089"/>
      <c r="J530" s="1089"/>
      <c r="K530" s="1089"/>
      <c r="L530" s="1089"/>
      <c r="M530" s="1089"/>
      <c r="N530" s="1089"/>
    </row>
    <row r="531" spans="1:14" ht="16.5" thickBot="1" x14ac:dyDescent="0.3">
      <c r="A531" s="62"/>
      <c r="B531" s="745"/>
      <c r="C531" s="743" t="str">
        <f t="shared" si="9"/>
        <v/>
      </c>
      <c r="D531" s="744"/>
      <c r="E531" s="742"/>
      <c r="F531" s="1089"/>
      <c r="G531" s="1089"/>
      <c r="H531" s="1089"/>
      <c r="I531" s="1089"/>
      <c r="J531" s="1089"/>
      <c r="K531" s="1089"/>
      <c r="L531" s="1089"/>
      <c r="M531" s="1089"/>
      <c r="N531" s="1089"/>
    </row>
    <row r="532" spans="1:14" ht="16.5" thickBot="1" x14ac:dyDescent="0.3">
      <c r="A532" s="62"/>
      <c r="B532" s="745"/>
      <c r="C532" s="743" t="str">
        <f t="shared" si="9"/>
        <v/>
      </c>
      <c r="D532" s="744"/>
      <c r="E532" s="742"/>
      <c r="F532" s="1089"/>
      <c r="G532" s="1089"/>
      <c r="H532" s="1089"/>
      <c r="I532" s="1089"/>
      <c r="J532" s="1089"/>
      <c r="K532" s="1089"/>
      <c r="L532" s="1089"/>
      <c r="M532" s="1089"/>
      <c r="N532" s="1089"/>
    </row>
    <row r="533" spans="1:14" ht="16.5" thickBot="1" x14ac:dyDescent="0.3">
      <c r="A533" s="62"/>
      <c r="B533" s="745"/>
      <c r="C533" s="743" t="str">
        <f t="shared" si="9"/>
        <v/>
      </c>
      <c r="D533" s="744"/>
      <c r="E533" s="742"/>
      <c r="F533" s="1089"/>
      <c r="G533" s="1089"/>
      <c r="H533" s="1089"/>
      <c r="I533" s="1089"/>
      <c r="J533" s="1089"/>
      <c r="K533" s="1089"/>
      <c r="L533" s="1089"/>
      <c r="M533" s="1089"/>
      <c r="N533" s="1089"/>
    </row>
    <row r="534" spans="1:14" ht="16.5" thickBot="1" x14ac:dyDescent="0.3">
      <c r="A534" s="62"/>
      <c r="B534" s="745"/>
      <c r="C534" s="743" t="str">
        <f t="shared" si="9"/>
        <v/>
      </c>
      <c r="D534" s="744"/>
      <c r="E534" s="742"/>
      <c r="F534" s="1089"/>
      <c r="G534" s="1089"/>
      <c r="H534" s="1089"/>
      <c r="I534" s="1089"/>
      <c r="J534" s="1089"/>
      <c r="K534" s="1089"/>
      <c r="L534" s="1089"/>
      <c r="M534" s="1089"/>
      <c r="N534" s="1089"/>
    </row>
    <row r="535" spans="1:14" ht="16.5" thickBot="1" x14ac:dyDescent="0.3">
      <c r="A535" s="62"/>
      <c r="B535" s="745"/>
      <c r="C535" s="743" t="str">
        <f t="shared" si="9"/>
        <v/>
      </c>
      <c r="D535" s="744"/>
      <c r="E535" s="742"/>
      <c r="F535" s="1089"/>
      <c r="G535" s="1089"/>
      <c r="H535" s="1089"/>
      <c r="I535" s="1089"/>
      <c r="J535" s="1089"/>
      <c r="K535" s="1089"/>
      <c r="L535" s="1089"/>
      <c r="M535" s="1089"/>
      <c r="N535" s="1089"/>
    </row>
    <row r="536" spans="1:14" ht="16.5" thickBot="1" x14ac:dyDescent="0.3">
      <c r="A536" s="62"/>
      <c r="B536" s="745"/>
      <c r="C536" s="743" t="str">
        <f t="shared" si="9"/>
        <v/>
      </c>
      <c r="D536" s="744"/>
      <c r="E536" s="742"/>
      <c r="F536" s="1089"/>
      <c r="G536" s="1089"/>
      <c r="H536" s="1089"/>
      <c r="I536" s="1089"/>
      <c r="J536" s="1089"/>
      <c r="K536" s="1089"/>
      <c r="L536" s="1089"/>
      <c r="M536" s="1089"/>
      <c r="N536" s="1089"/>
    </row>
    <row r="537" spans="1:14" ht="16.5" thickBot="1" x14ac:dyDescent="0.3">
      <c r="A537" s="62"/>
      <c r="B537" s="745"/>
      <c r="C537" s="743" t="str">
        <f t="shared" si="9"/>
        <v/>
      </c>
      <c r="D537" s="744"/>
      <c r="E537" s="742"/>
      <c r="F537" s="1089"/>
      <c r="G537" s="1089"/>
      <c r="H537" s="1089"/>
      <c r="I537" s="1089"/>
      <c r="J537" s="1089"/>
      <c r="K537" s="1089"/>
      <c r="L537" s="1089"/>
      <c r="M537" s="1089"/>
      <c r="N537" s="1089"/>
    </row>
    <row r="538" spans="1:14" ht="16.5" thickBot="1" x14ac:dyDescent="0.3">
      <c r="A538" s="62"/>
      <c r="B538" s="745"/>
      <c r="C538" s="743" t="str">
        <f t="shared" si="9"/>
        <v/>
      </c>
      <c r="D538" s="744"/>
      <c r="E538" s="742"/>
      <c r="F538" s="1089"/>
      <c r="G538" s="1089"/>
      <c r="H538" s="1089"/>
      <c r="I538" s="1089"/>
      <c r="J538" s="1089"/>
      <c r="K538" s="1089"/>
      <c r="L538" s="1089"/>
      <c r="M538" s="1089"/>
      <c r="N538" s="1089"/>
    </row>
    <row r="539" spans="1:14" ht="16.5" thickBot="1" x14ac:dyDescent="0.3">
      <c r="A539" s="62"/>
      <c r="B539" s="745"/>
      <c r="C539" s="743" t="str">
        <f t="shared" si="9"/>
        <v/>
      </c>
      <c r="D539" s="744"/>
      <c r="E539" s="742"/>
      <c r="F539" s="1089"/>
      <c r="G539" s="1089"/>
      <c r="H539" s="1089"/>
      <c r="I539" s="1089"/>
      <c r="J539" s="1089"/>
      <c r="K539" s="1089"/>
      <c r="L539" s="1089"/>
      <c r="M539" s="1089"/>
      <c r="N539" s="1089"/>
    </row>
    <row r="540" spans="1:14" ht="16.5" thickBot="1" x14ac:dyDescent="0.3">
      <c r="A540" s="62"/>
      <c r="B540" s="745"/>
      <c r="C540" s="743" t="str">
        <f t="shared" si="9"/>
        <v/>
      </c>
      <c r="D540" s="744"/>
      <c r="E540" s="742"/>
      <c r="F540" s="1089"/>
      <c r="G540" s="1089"/>
      <c r="H540" s="1089"/>
      <c r="I540" s="1089"/>
      <c r="J540" s="1089"/>
      <c r="K540" s="1089"/>
      <c r="L540" s="1089"/>
      <c r="M540" s="1089"/>
      <c r="N540" s="1089"/>
    </row>
    <row r="541" spans="1:14" ht="16.5" thickBot="1" x14ac:dyDescent="0.3">
      <c r="A541" s="62"/>
      <c r="B541" s="745"/>
      <c r="C541" s="743" t="str">
        <f t="shared" si="9"/>
        <v/>
      </c>
      <c r="D541" s="744"/>
      <c r="E541" s="742"/>
      <c r="F541" s="1089"/>
      <c r="G541" s="1089"/>
      <c r="H541" s="1089"/>
      <c r="I541" s="1089"/>
      <c r="J541" s="1089"/>
      <c r="K541" s="1089"/>
      <c r="L541" s="1089"/>
      <c r="M541" s="1089"/>
      <c r="N541" s="1089"/>
    </row>
    <row r="542" spans="1:14" ht="16.5" thickBot="1" x14ac:dyDescent="0.3">
      <c r="A542" s="62"/>
      <c r="B542" s="745"/>
      <c r="C542" s="743" t="str">
        <f t="shared" si="9"/>
        <v/>
      </c>
      <c r="D542" s="744"/>
      <c r="E542" s="742"/>
      <c r="F542" s="1089"/>
      <c r="G542" s="1089"/>
      <c r="H542" s="1089"/>
      <c r="I542" s="1089"/>
      <c r="J542" s="1089"/>
      <c r="K542" s="1089"/>
      <c r="L542" s="1089"/>
      <c r="M542" s="1089"/>
      <c r="N542" s="1089"/>
    </row>
    <row r="543" spans="1:14" ht="16.5" thickBot="1" x14ac:dyDescent="0.3">
      <c r="A543" s="62"/>
      <c r="B543" s="745"/>
      <c r="C543" s="743" t="str">
        <f t="shared" si="9"/>
        <v/>
      </c>
      <c r="D543" s="744"/>
      <c r="E543" s="742"/>
      <c r="F543" s="1089"/>
      <c r="G543" s="1089"/>
      <c r="H543" s="1089"/>
      <c r="I543" s="1089"/>
      <c r="J543" s="1089"/>
      <c r="K543" s="1089"/>
      <c r="L543" s="1089"/>
      <c r="M543" s="1089"/>
      <c r="N543" s="1089"/>
    </row>
    <row r="544" spans="1:14" ht="16.5" thickBot="1" x14ac:dyDescent="0.3">
      <c r="A544" s="62"/>
      <c r="B544" s="745"/>
      <c r="C544" s="743" t="str">
        <f t="shared" si="9"/>
        <v/>
      </c>
      <c r="D544" s="744"/>
      <c r="E544" s="742"/>
      <c r="F544" s="1089"/>
      <c r="G544" s="1089"/>
      <c r="H544" s="1089"/>
      <c r="I544" s="1089"/>
      <c r="J544" s="1089"/>
      <c r="K544" s="1089"/>
      <c r="L544" s="1089"/>
      <c r="M544" s="1089"/>
      <c r="N544" s="1089"/>
    </row>
    <row r="545" spans="1:14" ht="16.5" thickBot="1" x14ac:dyDescent="0.3">
      <c r="A545" s="62"/>
      <c r="B545" s="745"/>
      <c r="C545" s="743" t="str">
        <f t="shared" si="9"/>
        <v/>
      </c>
      <c r="D545" s="744"/>
      <c r="E545" s="742"/>
      <c r="F545" s="1089"/>
      <c r="G545" s="1089"/>
      <c r="H545" s="1089"/>
      <c r="I545" s="1089"/>
      <c r="J545" s="1089"/>
      <c r="K545" s="1089"/>
      <c r="L545" s="1089"/>
      <c r="M545" s="1089"/>
      <c r="N545" s="1089"/>
    </row>
    <row r="546" spans="1:14" ht="16.5" thickBot="1" x14ac:dyDescent="0.3">
      <c r="A546" s="62"/>
      <c r="B546" s="745"/>
      <c r="C546" s="743" t="str">
        <f t="shared" si="9"/>
        <v/>
      </c>
      <c r="D546" s="744"/>
      <c r="E546" s="742"/>
      <c r="F546" s="1089"/>
      <c r="G546" s="1089"/>
      <c r="H546" s="1089"/>
      <c r="I546" s="1089"/>
      <c r="J546" s="1089"/>
      <c r="K546" s="1089"/>
      <c r="L546" s="1089"/>
      <c r="M546" s="1089"/>
      <c r="N546" s="1089"/>
    </row>
    <row r="547" spans="1:14" ht="16.5" thickBot="1" x14ac:dyDescent="0.3">
      <c r="A547" s="62"/>
      <c r="B547" s="745"/>
      <c r="C547" s="743" t="str">
        <f t="shared" si="9"/>
        <v/>
      </c>
      <c r="D547" s="744"/>
      <c r="E547" s="742"/>
      <c r="F547" s="1089"/>
      <c r="G547" s="1089"/>
      <c r="H547" s="1089"/>
      <c r="I547" s="1089"/>
      <c r="J547" s="1089"/>
      <c r="K547" s="1089"/>
      <c r="L547" s="1089"/>
      <c r="M547" s="1089"/>
      <c r="N547" s="1089"/>
    </row>
    <row r="548" spans="1:14" ht="16.5" thickBot="1" x14ac:dyDescent="0.3">
      <c r="A548" s="62"/>
      <c r="B548" s="745"/>
      <c r="C548" s="743" t="str">
        <f t="shared" si="9"/>
        <v/>
      </c>
      <c r="D548" s="744"/>
      <c r="E548" s="742"/>
      <c r="F548" s="1089"/>
      <c r="G548" s="1089"/>
      <c r="H548" s="1089"/>
      <c r="I548" s="1089"/>
      <c r="J548" s="1089"/>
      <c r="K548" s="1089"/>
      <c r="L548" s="1089"/>
      <c r="M548" s="1089"/>
      <c r="N548" s="1089"/>
    </row>
    <row r="549" spans="1:14" ht="16.5" thickBot="1" x14ac:dyDescent="0.3">
      <c r="A549" s="62"/>
      <c r="B549" s="745"/>
      <c r="C549" s="743" t="str">
        <f t="shared" si="9"/>
        <v/>
      </c>
      <c r="D549" s="744"/>
      <c r="E549" s="742"/>
      <c r="F549" s="1089"/>
      <c r="G549" s="1089"/>
      <c r="H549" s="1089"/>
      <c r="I549" s="1089"/>
      <c r="J549" s="1089"/>
      <c r="K549" s="1089"/>
      <c r="L549" s="1089"/>
      <c r="M549" s="1089"/>
      <c r="N549" s="1089"/>
    </row>
    <row r="550" spans="1:14" ht="16.5" thickBot="1" x14ac:dyDescent="0.3">
      <c r="A550" s="62"/>
      <c r="B550" s="745"/>
      <c r="C550" s="743" t="str">
        <f t="shared" si="9"/>
        <v/>
      </c>
      <c r="D550" s="744"/>
      <c r="E550" s="742"/>
      <c r="F550" s="1089"/>
      <c r="G550" s="1089"/>
      <c r="H550" s="1089"/>
      <c r="I550" s="1089"/>
      <c r="J550" s="1089"/>
      <c r="K550" s="1089"/>
      <c r="L550" s="1089"/>
      <c r="M550" s="1089"/>
      <c r="N550" s="1089"/>
    </row>
    <row r="551" spans="1:14" ht="16.5" thickBot="1" x14ac:dyDescent="0.3">
      <c r="A551" s="62"/>
      <c r="B551" s="745"/>
      <c r="C551" s="743" t="str">
        <f t="shared" si="9"/>
        <v/>
      </c>
      <c r="D551" s="744"/>
      <c r="E551" s="742"/>
      <c r="F551" s="1089"/>
      <c r="G551" s="1089"/>
      <c r="H551" s="1089"/>
      <c r="I551" s="1089"/>
      <c r="J551" s="1089"/>
      <c r="K551" s="1089"/>
      <c r="L551" s="1089"/>
      <c r="M551" s="1089"/>
      <c r="N551" s="1089"/>
    </row>
    <row r="552" spans="1:14" ht="16.5" thickBot="1" x14ac:dyDescent="0.3">
      <c r="A552" s="62"/>
      <c r="B552" s="745"/>
      <c r="C552" s="743" t="str">
        <f t="shared" si="9"/>
        <v/>
      </c>
      <c r="D552" s="744"/>
      <c r="E552" s="742"/>
      <c r="F552" s="1089"/>
      <c r="G552" s="1089"/>
      <c r="H552" s="1089"/>
      <c r="I552" s="1089"/>
      <c r="J552" s="1089"/>
      <c r="K552" s="1089"/>
      <c r="L552" s="1089"/>
      <c r="M552" s="1089"/>
      <c r="N552" s="1089"/>
    </row>
    <row r="553" spans="1:14" ht="16.5" thickBot="1" x14ac:dyDescent="0.3">
      <c r="A553" s="62"/>
      <c r="B553" s="745"/>
      <c r="C553" s="743" t="str">
        <f t="shared" si="9"/>
        <v/>
      </c>
      <c r="D553" s="744"/>
      <c r="E553" s="742"/>
      <c r="F553" s="1089"/>
      <c r="G553" s="1089"/>
      <c r="H553" s="1089"/>
      <c r="I553" s="1089"/>
      <c r="J553" s="1089"/>
      <c r="K553" s="1089"/>
      <c r="L553" s="1089"/>
      <c r="M553" s="1089"/>
      <c r="N553" s="1089"/>
    </row>
    <row r="554" spans="1:14" ht="16.5" thickBot="1" x14ac:dyDescent="0.3">
      <c r="A554" s="62"/>
      <c r="B554" s="745"/>
      <c r="C554" s="743" t="str">
        <f t="shared" si="9"/>
        <v/>
      </c>
      <c r="D554" s="744"/>
      <c r="E554" s="742"/>
      <c r="F554" s="1089"/>
      <c r="G554" s="1089"/>
      <c r="H554" s="1089"/>
      <c r="I554" s="1089"/>
      <c r="J554" s="1089"/>
      <c r="K554" s="1089"/>
      <c r="L554" s="1089"/>
      <c r="M554" s="1089"/>
      <c r="N554" s="1089"/>
    </row>
    <row r="555" spans="1:14" ht="16.5" thickBot="1" x14ac:dyDescent="0.3">
      <c r="A555" s="62"/>
      <c r="B555" s="745"/>
      <c r="C555" s="743" t="str">
        <f t="shared" si="9"/>
        <v/>
      </c>
      <c r="D555" s="744"/>
      <c r="E555" s="742"/>
      <c r="F555" s="1089"/>
      <c r="G555" s="1089"/>
      <c r="H555" s="1089"/>
      <c r="I555" s="1089"/>
      <c r="J555" s="1089"/>
      <c r="K555" s="1089"/>
      <c r="L555" s="1089"/>
      <c r="M555" s="1089"/>
      <c r="N555" s="1089"/>
    </row>
    <row r="556" spans="1:14" ht="16.5" thickBot="1" x14ac:dyDescent="0.3">
      <c r="A556" s="62"/>
      <c r="B556" s="745"/>
      <c r="C556" s="743" t="str">
        <f t="shared" si="9"/>
        <v/>
      </c>
      <c r="D556" s="744"/>
      <c r="E556" s="742"/>
      <c r="F556" s="1089"/>
      <c r="G556" s="1089"/>
      <c r="H556" s="1089"/>
      <c r="I556" s="1089"/>
      <c r="J556" s="1089"/>
      <c r="K556" s="1089"/>
      <c r="L556" s="1089"/>
      <c r="M556" s="1089"/>
      <c r="N556" s="1089"/>
    </row>
    <row r="557" spans="1:14" ht="16.5" thickBot="1" x14ac:dyDescent="0.3">
      <c r="A557" s="62"/>
      <c r="B557" s="745"/>
      <c r="C557" s="743" t="str">
        <f t="shared" si="9"/>
        <v/>
      </c>
      <c r="D557" s="744"/>
      <c r="E557" s="742"/>
      <c r="F557" s="1089"/>
      <c r="G557" s="1089"/>
      <c r="H557" s="1089"/>
      <c r="I557" s="1089"/>
      <c r="J557" s="1089"/>
      <c r="K557" s="1089"/>
      <c r="L557" s="1089"/>
      <c r="M557" s="1089"/>
      <c r="N557" s="1089"/>
    </row>
    <row r="558" spans="1:14" ht="16.5" thickBot="1" x14ac:dyDescent="0.3">
      <c r="A558" s="62"/>
      <c r="B558" s="745"/>
      <c r="C558" s="743" t="str">
        <f t="shared" si="9"/>
        <v/>
      </c>
      <c r="D558" s="744"/>
      <c r="E558" s="742"/>
      <c r="F558" s="1089"/>
      <c r="G558" s="1089"/>
      <c r="H558" s="1089"/>
      <c r="I558" s="1089"/>
      <c r="J558" s="1089"/>
      <c r="K558" s="1089"/>
      <c r="L558" s="1089"/>
      <c r="M558" s="1089"/>
      <c r="N558" s="1089"/>
    </row>
    <row r="559" spans="1:14" ht="16.5" thickBot="1" x14ac:dyDescent="0.3">
      <c r="A559" s="62"/>
      <c r="B559" s="745"/>
      <c r="C559" s="743" t="str">
        <f t="shared" si="9"/>
        <v/>
      </c>
      <c r="D559" s="744"/>
      <c r="E559" s="742"/>
      <c r="F559" s="1089"/>
      <c r="G559" s="1089"/>
      <c r="H559" s="1089"/>
      <c r="I559" s="1089"/>
      <c r="J559" s="1089"/>
      <c r="K559" s="1089"/>
      <c r="L559" s="1089"/>
      <c r="M559" s="1089"/>
      <c r="N559" s="1089"/>
    </row>
    <row r="560" spans="1:14" ht="16.5" thickBot="1" x14ac:dyDescent="0.3">
      <c r="A560" s="62"/>
      <c r="B560" s="745"/>
      <c r="C560" s="743" t="str">
        <f t="shared" si="9"/>
        <v/>
      </c>
      <c r="D560" s="744"/>
      <c r="E560" s="742"/>
      <c r="F560" s="1089"/>
      <c r="G560" s="1089"/>
      <c r="H560" s="1089"/>
      <c r="I560" s="1089"/>
      <c r="J560" s="1089"/>
      <c r="K560" s="1089"/>
      <c r="L560" s="1089"/>
      <c r="M560" s="1089"/>
      <c r="N560" s="1089"/>
    </row>
    <row r="561" spans="1:14" ht="16.5" thickBot="1" x14ac:dyDescent="0.3">
      <c r="A561" s="62"/>
      <c r="B561" s="745"/>
      <c r="C561" s="743" t="str">
        <f t="shared" si="9"/>
        <v/>
      </c>
      <c r="D561" s="744"/>
      <c r="E561" s="742"/>
      <c r="F561" s="1089"/>
      <c r="G561" s="1089"/>
      <c r="H561" s="1089"/>
      <c r="I561" s="1089"/>
      <c r="J561" s="1089"/>
      <c r="K561" s="1089"/>
      <c r="L561" s="1089"/>
      <c r="M561" s="1089"/>
      <c r="N561" s="1089"/>
    </row>
    <row r="562" spans="1:14" ht="16.5" thickBot="1" x14ac:dyDescent="0.3">
      <c r="A562" s="62"/>
      <c r="B562" s="745"/>
      <c r="C562" s="743" t="str">
        <f t="shared" si="9"/>
        <v/>
      </c>
      <c r="D562" s="744"/>
      <c r="E562" s="742"/>
      <c r="F562" s="1089"/>
      <c r="G562" s="1089"/>
      <c r="H562" s="1089"/>
      <c r="I562" s="1089"/>
      <c r="J562" s="1089"/>
      <c r="K562" s="1089"/>
      <c r="L562" s="1089"/>
      <c r="M562" s="1089"/>
      <c r="N562" s="1089"/>
    </row>
    <row r="563" spans="1:14" ht="16.5" thickBot="1" x14ac:dyDescent="0.3">
      <c r="A563" s="62"/>
      <c r="B563" s="745"/>
      <c r="C563" s="743" t="str">
        <f t="shared" si="9"/>
        <v/>
      </c>
      <c r="D563" s="744"/>
      <c r="E563" s="742"/>
      <c r="F563" s="1089"/>
      <c r="G563" s="1089"/>
      <c r="H563" s="1089"/>
      <c r="I563" s="1089"/>
      <c r="J563" s="1089"/>
      <c r="K563" s="1089"/>
      <c r="L563" s="1089"/>
      <c r="M563" s="1089"/>
      <c r="N563" s="1089"/>
    </row>
    <row r="564" spans="1:14" ht="16.5" thickBot="1" x14ac:dyDescent="0.3">
      <c r="A564" s="62"/>
      <c r="B564" s="745"/>
      <c r="C564" s="743" t="str">
        <f t="shared" si="9"/>
        <v/>
      </c>
      <c r="D564" s="744"/>
      <c r="E564" s="742"/>
      <c r="F564" s="1089"/>
      <c r="G564" s="1089"/>
      <c r="H564" s="1089"/>
      <c r="I564" s="1089"/>
      <c r="J564" s="1089"/>
      <c r="K564" s="1089"/>
      <c r="L564" s="1089"/>
      <c r="M564" s="1089"/>
      <c r="N564" s="1089"/>
    </row>
    <row r="565" spans="1:14" ht="16.5" thickBot="1" x14ac:dyDescent="0.3">
      <c r="A565" s="62"/>
      <c r="B565" s="745"/>
      <c r="C565" s="743" t="str">
        <f t="shared" si="9"/>
        <v/>
      </c>
      <c r="D565" s="744"/>
      <c r="E565" s="742"/>
      <c r="F565" s="1089"/>
      <c r="G565" s="1089"/>
      <c r="H565" s="1089"/>
      <c r="I565" s="1089"/>
      <c r="J565" s="1089"/>
      <c r="K565" s="1089"/>
      <c r="L565" s="1089"/>
      <c r="M565" s="1089"/>
      <c r="N565" s="1089"/>
    </row>
    <row r="566" spans="1:14" ht="16.5" thickBot="1" x14ac:dyDescent="0.3">
      <c r="A566" s="62"/>
      <c r="B566" s="745"/>
      <c r="C566" s="743" t="str">
        <f t="shared" si="9"/>
        <v/>
      </c>
      <c r="D566" s="744"/>
      <c r="E566" s="742"/>
      <c r="F566" s="1089"/>
      <c r="G566" s="1089"/>
      <c r="H566" s="1089"/>
      <c r="I566" s="1089"/>
      <c r="J566" s="1089"/>
      <c r="K566" s="1089"/>
      <c r="L566" s="1089"/>
      <c r="M566" s="1089"/>
      <c r="N566" s="1089"/>
    </row>
    <row r="567" spans="1:14" ht="16.5" thickBot="1" x14ac:dyDescent="0.3">
      <c r="A567" s="62"/>
      <c r="B567" s="745"/>
      <c r="C567" s="743" t="str">
        <f t="shared" si="9"/>
        <v/>
      </c>
      <c r="D567" s="744"/>
      <c r="E567" s="742"/>
      <c r="F567" s="1089"/>
      <c r="G567" s="1089"/>
      <c r="H567" s="1089"/>
      <c r="I567" s="1089"/>
      <c r="J567" s="1089"/>
      <c r="K567" s="1089"/>
      <c r="L567" s="1089"/>
      <c r="M567" s="1089"/>
      <c r="N567" s="1089"/>
    </row>
    <row r="568" spans="1:14" ht="16.5" thickBot="1" x14ac:dyDescent="0.3">
      <c r="A568" s="62"/>
      <c r="B568" s="745"/>
      <c r="C568" s="743" t="str">
        <f t="shared" si="9"/>
        <v/>
      </c>
      <c r="D568" s="744"/>
      <c r="E568" s="742"/>
      <c r="F568" s="1089"/>
      <c r="G568" s="1089"/>
      <c r="H568" s="1089"/>
      <c r="I568" s="1089"/>
      <c r="J568" s="1089"/>
      <c r="K568" s="1089"/>
      <c r="L568" s="1089"/>
      <c r="M568" s="1089"/>
      <c r="N568" s="1089"/>
    </row>
    <row r="569" spans="1:14" ht="16.5" thickBot="1" x14ac:dyDescent="0.3">
      <c r="A569" s="62"/>
      <c r="B569" s="745"/>
      <c r="C569" s="743" t="str">
        <f t="shared" si="9"/>
        <v/>
      </c>
      <c r="D569" s="744"/>
      <c r="E569" s="742"/>
      <c r="F569" s="1089"/>
      <c r="G569" s="1089"/>
      <c r="H569" s="1089"/>
      <c r="I569" s="1089"/>
      <c r="J569" s="1089"/>
      <c r="K569" s="1089"/>
      <c r="L569" s="1089"/>
      <c r="M569" s="1089"/>
      <c r="N569" s="1089"/>
    </row>
    <row r="570" spans="1:14" ht="16.5" thickBot="1" x14ac:dyDescent="0.3">
      <c r="A570" s="62"/>
      <c r="B570" s="745"/>
      <c r="C570" s="743" t="str">
        <f t="shared" si="9"/>
        <v/>
      </c>
      <c r="D570" s="744"/>
      <c r="E570" s="742"/>
      <c r="F570" s="1089"/>
      <c r="G570" s="1089"/>
      <c r="H570" s="1089"/>
      <c r="I570" s="1089"/>
      <c r="J570" s="1089"/>
      <c r="K570" s="1089"/>
      <c r="L570" s="1089"/>
      <c r="M570" s="1089"/>
      <c r="N570" s="1089"/>
    </row>
    <row r="571" spans="1:14" ht="16.5" thickBot="1" x14ac:dyDescent="0.3">
      <c r="A571" s="62"/>
      <c r="B571" s="745"/>
      <c r="C571" s="743" t="str">
        <f t="shared" si="9"/>
        <v/>
      </c>
      <c r="D571" s="744"/>
      <c r="E571" s="742"/>
      <c r="F571" s="1089"/>
      <c r="G571" s="1089"/>
      <c r="H571" s="1089"/>
      <c r="I571" s="1089"/>
      <c r="J571" s="1089"/>
      <c r="K571" s="1089"/>
      <c r="L571" s="1089"/>
      <c r="M571" s="1089"/>
      <c r="N571" s="1089"/>
    </row>
    <row r="572" spans="1:14" ht="16.5" thickBot="1" x14ac:dyDescent="0.3">
      <c r="A572" s="62"/>
      <c r="B572" s="745"/>
      <c r="C572" s="743" t="str">
        <f t="shared" si="9"/>
        <v/>
      </c>
      <c r="D572" s="744"/>
      <c r="E572" s="742"/>
      <c r="F572" s="1089"/>
      <c r="G572" s="1089"/>
      <c r="H572" s="1089"/>
      <c r="I572" s="1089"/>
      <c r="J572" s="1089"/>
      <c r="K572" s="1089"/>
      <c r="L572" s="1089"/>
      <c r="M572" s="1089"/>
      <c r="N572" s="1089"/>
    </row>
    <row r="573" spans="1:14" ht="16.5" thickBot="1" x14ac:dyDescent="0.3">
      <c r="A573" s="62"/>
      <c r="B573" s="745"/>
      <c r="C573" s="743" t="str">
        <f t="shared" si="9"/>
        <v/>
      </c>
      <c r="D573" s="744"/>
      <c r="E573" s="742"/>
      <c r="F573" s="1089"/>
      <c r="G573" s="1089"/>
      <c r="H573" s="1089"/>
      <c r="I573" s="1089"/>
      <c r="J573" s="1089"/>
      <c r="K573" s="1089"/>
      <c r="L573" s="1089"/>
      <c r="M573" s="1089"/>
      <c r="N573" s="1089"/>
    </row>
    <row r="574" spans="1:14" ht="16.5" thickBot="1" x14ac:dyDescent="0.3">
      <c r="A574" s="62"/>
      <c r="B574" s="745"/>
      <c r="C574" s="743" t="str">
        <f t="shared" si="9"/>
        <v/>
      </c>
      <c r="D574" s="744"/>
      <c r="E574" s="742"/>
      <c r="F574" s="1089"/>
      <c r="G574" s="1089"/>
      <c r="H574" s="1089"/>
      <c r="I574" s="1089"/>
      <c r="J574" s="1089"/>
      <c r="K574" s="1089"/>
      <c r="L574" s="1089"/>
      <c r="M574" s="1089"/>
      <c r="N574" s="1089"/>
    </row>
    <row r="575" spans="1:14" ht="16.5" thickBot="1" x14ac:dyDescent="0.3">
      <c r="A575" s="62"/>
      <c r="B575" s="745"/>
      <c r="C575" s="743" t="str">
        <f t="shared" si="9"/>
        <v/>
      </c>
      <c r="D575" s="744"/>
      <c r="E575" s="742"/>
      <c r="F575" s="1089"/>
      <c r="G575" s="1089"/>
      <c r="H575" s="1089"/>
      <c r="I575" s="1089"/>
      <c r="J575" s="1089"/>
      <c r="K575" s="1089"/>
      <c r="L575" s="1089"/>
      <c r="M575" s="1089"/>
      <c r="N575" s="1089"/>
    </row>
    <row r="576" spans="1:14" ht="16.5" thickBot="1" x14ac:dyDescent="0.3">
      <c r="A576" s="62"/>
      <c r="B576" s="745"/>
      <c r="C576" s="743" t="str">
        <f t="shared" si="9"/>
        <v/>
      </c>
      <c r="D576" s="744"/>
      <c r="E576" s="742"/>
      <c r="F576" s="1089"/>
      <c r="G576" s="1089"/>
      <c r="H576" s="1089"/>
      <c r="I576" s="1089"/>
      <c r="J576" s="1089"/>
      <c r="K576" s="1089"/>
      <c r="L576" s="1089"/>
      <c r="M576" s="1089"/>
      <c r="N576" s="1089"/>
    </row>
    <row r="577" spans="1:14" ht="16.5" thickBot="1" x14ac:dyDescent="0.3">
      <c r="A577" s="62"/>
      <c r="B577" s="745"/>
      <c r="C577" s="743" t="str">
        <f t="shared" si="9"/>
        <v/>
      </c>
      <c r="D577" s="744"/>
      <c r="E577" s="742"/>
      <c r="F577" s="1089"/>
      <c r="G577" s="1089"/>
      <c r="H577" s="1089"/>
      <c r="I577" s="1089"/>
      <c r="J577" s="1089"/>
      <c r="K577" s="1089"/>
      <c r="L577" s="1089"/>
      <c r="M577" s="1089"/>
      <c r="N577" s="1089"/>
    </row>
    <row r="578" spans="1:14" ht="16.5" thickBot="1" x14ac:dyDescent="0.3">
      <c r="A578" s="62"/>
      <c r="B578" s="745"/>
      <c r="C578" s="743" t="str">
        <f t="shared" si="9"/>
        <v/>
      </c>
      <c r="D578" s="744"/>
      <c r="E578" s="742"/>
      <c r="F578" s="1089"/>
      <c r="G578" s="1089"/>
      <c r="H578" s="1089"/>
      <c r="I578" s="1089"/>
      <c r="J578" s="1089"/>
      <c r="K578" s="1089"/>
      <c r="L578" s="1089"/>
      <c r="M578" s="1089"/>
      <c r="N578" s="1089"/>
    </row>
    <row r="579" spans="1:14" ht="16.5" thickBot="1" x14ac:dyDescent="0.3">
      <c r="A579" s="62"/>
      <c r="B579" s="745"/>
      <c r="C579" s="743" t="str">
        <f t="shared" si="9"/>
        <v/>
      </c>
      <c r="D579" s="744"/>
      <c r="E579" s="742"/>
      <c r="F579" s="1089"/>
      <c r="G579" s="1089"/>
      <c r="H579" s="1089"/>
      <c r="I579" s="1089"/>
      <c r="J579" s="1089"/>
      <c r="K579" s="1089"/>
      <c r="L579" s="1089"/>
      <c r="M579" s="1089"/>
      <c r="N579" s="1089"/>
    </row>
    <row r="580" spans="1:14" ht="16.5" thickBot="1" x14ac:dyDescent="0.3">
      <c r="A580" s="62"/>
      <c r="B580" s="745"/>
      <c r="C580" s="743" t="str">
        <f t="shared" si="9"/>
        <v/>
      </c>
      <c r="D580" s="744"/>
      <c r="E580" s="742"/>
      <c r="F580" s="1089"/>
      <c r="G580" s="1089"/>
      <c r="H580" s="1089"/>
      <c r="I580" s="1089"/>
      <c r="J580" s="1089"/>
      <c r="K580" s="1089"/>
      <c r="L580" s="1089"/>
      <c r="M580" s="1089"/>
      <c r="N580" s="1089"/>
    </row>
    <row r="581" spans="1:14" ht="16.5" thickBot="1" x14ac:dyDescent="0.3">
      <c r="A581" s="62"/>
      <c r="B581" s="745"/>
      <c r="C581" s="743" t="str">
        <f t="shared" si="9"/>
        <v/>
      </c>
      <c r="D581" s="744"/>
      <c r="E581" s="742"/>
      <c r="F581" s="1089"/>
      <c r="G581" s="1089"/>
      <c r="H581" s="1089"/>
      <c r="I581" s="1089"/>
      <c r="J581" s="1089"/>
      <c r="K581" s="1089"/>
      <c r="L581" s="1089"/>
      <c r="M581" s="1089"/>
      <c r="N581" s="1089"/>
    </row>
    <row r="582" spans="1:14" ht="16.5" thickBot="1" x14ac:dyDescent="0.3">
      <c r="A582" s="62"/>
      <c r="B582" s="745"/>
      <c r="C582" s="743" t="str">
        <f t="shared" si="9"/>
        <v/>
      </c>
      <c r="D582" s="744"/>
      <c r="E582" s="742"/>
      <c r="F582" s="1089"/>
      <c r="G582" s="1089"/>
      <c r="H582" s="1089"/>
      <c r="I582" s="1089"/>
      <c r="J582" s="1089"/>
      <c r="K582" s="1089"/>
      <c r="L582" s="1089"/>
      <c r="M582" s="1089"/>
      <c r="N582" s="1089"/>
    </row>
    <row r="583" spans="1:14" ht="16.5" thickBot="1" x14ac:dyDescent="0.3">
      <c r="A583" s="62"/>
      <c r="B583" s="745"/>
      <c r="C583" s="743" t="str">
        <f t="shared" si="9"/>
        <v/>
      </c>
      <c r="D583" s="744"/>
      <c r="E583" s="742"/>
      <c r="F583" s="1089"/>
      <c r="G583" s="1089"/>
      <c r="H583" s="1089"/>
      <c r="I583" s="1089"/>
      <c r="J583" s="1089"/>
      <c r="K583" s="1089"/>
      <c r="L583" s="1089"/>
      <c r="M583" s="1089"/>
      <c r="N583" s="1089"/>
    </row>
    <row r="584" spans="1:14" ht="16.5" thickBot="1" x14ac:dyDescent="0.3">
      <c r="A584" s="62"/>
      <c r="B584" s="745"/>
      <c r="C584" s="743" t="str">
        <f t="shared" si="9"/>
        <v/>
      </c>
      <c r="D584" s="744"/>
      <c r="E584" s="742"/>
      <c r="F584" s="1089"/>
      <c r="G584" s="1089"/>
      <c r="H584" s="1089"/>
      <c r="I584" s="1089"/>
      <c r="J584" s="1089"/>
      <c r="K584" s="1089"/>
      <c r="L584" s="1089"/>
      <c r="M584" s="1089"/>
      <c r="N584" s="1089"/>
    </row>
    <row r="585" spans="1:14" ht="16.5" thickBot="1" x14ac:dyDescent="0.3">
      <c r="A585" s="62"/>
      <c r="B585" s="745"/>
      <c r="C585" s="743" t="str">
        <f t="shared" si="9"/>
        <v/>
      </c>
      <c r="D585" s="744"/>
      <c r="E585" s="742"/>
      <c r="F585" s="1089"/>
      <c r="G585" s="1089"/>
      <c r="H585" s="1089"/>
      <c r="I585" s="1089"/>
      <c r="J585" s="1089"/>
      <c r="K585" s="1089"/>
      <c r="L585" s="1089"/>
      <c r="M585" s="1089"/>
      <c r="N585" s="1089"/>
    </row>
    <row r="586" spans="1:14" ht="16.5" thickBot="1" x14ac:dyDescent="0.3">
      <c r="A586" s="62"/>
      <c r="B586" s="745"/>
      <c r="C586" s="743" t="str">
        <f t="shared" si="9"/>
        <v/>
      </c>
      <c r="D586" s="744"/>
      <c r="E586" s="742"/>
      <c r="F586" s="1089"/>
      <c r="G586" s="1089"/>
      <c r="H586" s="1089"/>
      <c r="I586" s="1089"/>
      <c r="J586" s="1089"/>
      <c r="K586" s="1089"/>
      <c r="L586" s="1089"/>
      <c r="M586" s="1089"/>
      <c r="N586" s="1089"/>
    </row>
    <row r="587" spans="1:14" ht="16.5" thickBot="1" x14ac:dyDescent="0.3">
      <c r="A587" s="62"/>
      <c r="B587" s="745"/>
      <c r="C587" s="743" t="str">
        <f t="shared" si="9"/>
        <v/>
      </c>
      <c r="D587" s="744"/>
      <c r="E587" s="742"/>
      <c r="F587" s="1089"/>
      <c r="G587" s="1089"/>
      <c r="H587" s="1089"/>
      <c r="I587" s="1089"/>
      <c r="J587" s="1089"/>
      <c r="K587" s="1089"/>
      <c r="L587" s="1089"/>
      <c r="M587" s="1089"/>
      <c r="N587" s="1089"/>
    </row>
    <row r="588" spans="1:14" ht="16.5" thickBot="1" x14ac:dyDescent="0.3">
      <c r="A588" s="62"/>
      <c r="B588" s="745"/>
      <c r="C588" s="743" t="str">
        <f t="shared" ref="C588:C651" si="10">IF(B588&gt;0, (B588-B587), "")</f>
        <v/>
      </c>
      <c r="D588" s="744"/>
      <c r="E588" s="742"/>
      <c r="F588" s="1089"/>
      <c r="G588" s="1089"/>
      <c r="H588" s="1089"/>
      <c r="I588" s="1089"/>
      <c r="J588" s="1089"/>
      <c r="K588" s="1089"/>
      <c r="L588" s="1089"/>
      <c r="M588" s="1089"/>
      <c r="N588" s="1089"/>
    </row>
    <row r="589" spans="1:14" ht="16.5" thickBot="1" x14ac:dyDescent="0.3">
      <c r="A589" s="62"/>
      <c r="B589" s="745"/>
      <c r="C589" s="743" t="str">
        <f t="shared" si="10"/>
        <v/>
      </c>
      <c r="D589" s="744"/>
      <c r="E589" s="742"/>
      <c r="F589" s="1089"/>
      <c r="G589" s="1089"/>
      <c r="H589" s="1089"/>
      <c r="I589" s="1089"/>
      <c r="J589" s="1089"/>
      <c r="K589" s="1089"/>
      <c r="L589" s="1089"/>
      <c r="M589" s="1089"/>
      <c r="N589" s="1089"/>
    </row>
    <row r="590" spans="1:14" ht="16.5" thickBot="1" x14ac:dyDescent="0.3">
      <c r="A590" s="62"/>
      <c r="B590" s="745"/>
      <c r="C590" s="743" t="str">
        <f t="shared" si="10"/>
        <v/>
      </c>
      <c r="D590" s="744"/>
      <c r="E590" s="742"/>
      <c r="F590" s="1089"/>
      <c r="G590" s="1089"/>
      <c r="H590" s="1089"/>
      <c r="I590" s="1089"/>
      <c r="J590" s="1089"/>
      <c r="K590" s="1089"/>
      <c r="L590" s="1089"/>
      <c r="M590" s="1089"/>
      <c r="N590" s="1089"/>
    </row>
    <row r="591" spans="1:14" ht="16.5" thickBot="1" x14ac:dyDescent="0.3">
      <c r="A591" s="62"/>
      <c r="B591" s="745"/>
      <c r="C591" s="743" t="str">
        <f t="shared" si="10"/>
        <v/>
      </c>
      <c r="D591" s="744"/>
      <c r="E591" s="742"/>
      <c r="F591" s="1089"/>
      <c r="G591" s="1089"/>
      <c r="H591" s="1089"/>
      <c r="I591" s="1089"/>
      <c r="J591" s="1089"/>
      <c r="K591" s="1089"/>
      <c r="L591" s="1089"/>
      <c r="M591" s="1089"/>
      <c r="N591" s="1089"/>
    </row>
    <row r="592" spans="1:14" ht="16.5" thickBot="1" x14ac:dyDescent="0.3">
      <c r="A592" s="62"/>
      <c r="B592" s="745"/>
      <c r="C592" s="743" t="str">
        <f t="shared" si="10"/>
        <v/>
      </c>
      <c r="D592" s="744"/>
      <c r="E592" s="742"/>
      <c r="F592" s="1089"/>
      <c r="G592" s="1089"/>
      <c r="H592" s="1089"/>
      <c r="I592" s="1089"/>
      <c r="J592" s="1089"/>
      <c r="K592" s="1089"/>
      <c r="L592" s="1089"/>
      <c r="M592" s="1089"/>
      <c r="N592" s="1089"/>
    </row>
    <row r="593" spans="1:14" ht="16.5" thickBot="1" x14ac:dyDescent="0.3">
      <c r="A593" s="62"/>
      <c r="B593" s="745"/>
      <c r="C593" s="743" t="str">
        <f t="shared" si="10"/>
        <v/>
      </c>
      <c r="D593" s="744"/>
      <c r="E593" s="742"/>
      <c r="F593" s="1089"/>
      <c r="G593" s="1089"/>
      <c r="H593" s="1089"/>
      <c r="I593" s="1089"/>
      <c r="J593" s="1089"/>
      <c r="K593" s="1089"/>
      <c r="L593" s="1089"/>
      <c r="M593" s="1089"/>
      <c r="N593" s="1089"/>
    </row>
    <row r="594" spans="1:14" ht="16.5" thickBot="1" x14ac:dyDescent="0.3">
      <c r="A594" s="62"/>
      <c r="B594" s="745"/>
      <c r="C594" s="743" t="str">
        <f t="shared" si="10"/>
        <v/>
      </c>
      <c r="D594" s="744"/>
      <c r="E594" s="742"/>
      <c r="F594" s="1089"/>
      <c r="G594" s="1089"/>
      <c r="H594" s="1089"/>
      <c r="I594" s="1089"/>
      <c r="J594" s="1089"/>
      <c r="K594" s="1089"/>
      <c r="L594" s="1089"/>
      <c r="M594" s="1089"/>
      <c r="N594" s="1089"/>
    </row>
    <row r="595" spans="1:14" ht="16.5" thickBot="1" x14ac:dyDescent="0.3">
      <c r="A595" s="62"/>
      <c r="B595" s="745"/>
      <c r="C595" s="743" t="str">
        <f t="shared" si="10"/>
        <v/>
      </c>
      <c r="D595" s="744"/>
      <c r="E595" s="742"/>
      <c r="F595" s="1089"/>
      <c r="G595" s="1089"/>
      <c r="H595" s="1089"/>
      <c r="I595" s="1089"/>
      <c r="J595" s="1089"/>
      <c r="K595" s="1089"/>
      <c r="L595" s="1089"/>
      <c r="M595" s="1089"/>
      <c r="N595" s="1089"/>
    </row>
    <row r="596" spans="1:14" ht="16.5" thickBot="1" x14ac:dyDescent="0.3">
      <c r="A596" s="62"/>
      <c r="B596" s="745"/>
      <c r="C596" s="743" t="str">
        <f t="shared" si="10"/>
        <v/>
      </c>
      <c r="D596" s="744"/>
      <c r="E596" s="742"/>
      <c r="F596" s="1089"/>
      <c r="G596" s="1089"/>
      <c r="H596" s="1089"/>
      <c r="I596" s="1089"/>
      <c r="J596" s="1089"/>
      <c r="K596" s="1089"/>
      <c r="L596" s="1089"/>
      <c r="M596" s="1089"/>
      <c r="N596" s="1089"/>
    </row>
    <row r="597" spans="1:14" ht="16.5" thickBot="1" x14ac:dyDescent="0.3">
      <c r="A597" s="62"/>
      <c r="B597" s="745"/>
      <c r="C597" s="743" t="str">
        <f t="shared" si="10"/>
        <v/>
      </c>
      <c r="D597" s="744"/>
      <c r="E597" s="742"/>
      <c r="F597" s="1089"/>
      <c r="G597" s="1089"/>
      <c r="H597" s="1089"/>
      <c r="I597" s="1089"/>
      <c r="J597" s="1089"/>
      <c r="K597" s="1089"/>
      <c r="L597" s="1089"/>
      <c r="M597" s="1089"/>
      <c r="N597" s="1089"/>
    </row>
    <row r="598" spans="1:14" ht="16.5" thickBot="1" x14ac:dyDescent="0.3">
      <c r="A598" s="62"/>
      <c r="B598" s="745"/>
      <c r="C598" s="743" t="str">
        <f t="shared" si="10"/>
        <v/>
      </c>
      <c r="D598" s="744"/>
      <c r="E598" s="742"/>
      <c r="F598" s="1089"/>
      <c r="G598" s="1089"/>
      <c r="H598" s="1089"/>
      <c r="I598" s="1089"/>
      <c r="J598" s="1089"/>
      <c r="K598" s="1089"/>
      <c r="L598" s="1089"/>
      <c r="M598" s="1089"/>
      <c r="N598" s="1089"/>
    </row>
    <row r="599" spans="1:14" ht="16.5" thickBot="1" x14ac:dyDescent="0.3">
      <c r="A599" s="62"/>
      <c r="B599" s="745"/>
      <c r="C599" s="743" t="str">
        <f t="shared" si="10"/>
        <v/>
      </c>
      <c r="D599" s="744"/>
      <c r="E599" s="742"/>
      <c r="F599" s="1089"/>
      <c r="G599" s="1089"/>
      <c r="H599" s="1089"/>
      <c r="I599" s="1089"/>
      <c r="J599" s="1089"/>
      <c r="K599" s="1089"/>
      <c r="L599" s="1089"/>
      <c r="M599" s="1089"/>
      <c r="N599" s="1089"/>
    </row>
    <row r="600" spans="1:14" ht="16.5" thickBot="1" x14ac:dyDescent="0.3">
      <c r="A600" s="62"/>
      <c r="B600" s="745"/>
      <c r="C600" s="743" t="str">
        <f t="shared" si="10"/>
        <v/>
      </c>
      <c r="D600" s="744"/>
      <c r="E600" s="742"/>
      <c r="F600" s="1089"/>
      <c r="G600" s="1089"/>
      <c r="H600" s="1089"/>
      <c r="I600" s="1089"/>
      <c r="J600" s="1089"/>
      <c r="K600" s="1089"/>
      <c r="L600" s="1089"/>
      <c r="M600" s="1089"/>
      <c r="N600" s="1089"/>
    </row>
    <row r="601" spans="1:14" ht="16.5" thickBot="1" x14ac:dyDescent="0.3">
      <c r="A601" s="62"/>
      <c r="B601" s="745"/>
      <c r="C601" s="743" t="str">
        <f t="shared" si="10"/>
        <v/>
      </c>
      <c r="D601" s="744"/>
      <c r="E601" s="742"/>
      <c r="F601" s="1089"/>
      <c r="G601" s="1089"/>
      <c r="H601" s="1089"/>
      <c r="I601" s="1089"/>
      <c r="J601" s="1089"/>
      <c r="K601" s="1089"/>
      <c r="L601" s="1089"/>
      <c r="M601" s="1089"/>
      <c r="N601" s="1089"/>
    </row>
    <row r="602" spans="1:14" ht="16.5" thickBot="1" x14ac:dyDescent="0.3">
      <c r="A602" s="62"/>
      <c r="B602" s="745"/>
      <c r="C602" s="743" t="str">
        <f t="shared" si="10"/>
        <v/>
      </c>
      <c r="D602" s="744"/>
      <c r="E602" s="742"/>
      <c r="F602" s="1089"/>
      <c r="G602" s="1089"/>
      <c r="H602" s="1089"/>
      <c r="I602" s="1089"/>
      <c r="J602" s="1089"/>
      <c r="K602" s="1089"/>
      <c r="L602" s="1089"/>
      <c r="M602" s="1089"/>
      <c r="N602" s="1089"/>
    </row>
    <row r="603" spans="1:14" ht="16.5" thickBot="1" x14ac:dyDescent="0.3">
      <c r="A603" s="62"/>
      <c r="B603" s="745"/>
      <c r="C603" s="743" t="str">
        <f t="shared" si="10"/>
        <v/>
      </c>
      <c r="D603" s="744"/>
      <c r="E603" s="742"/>
      <c r="F603" s="1089"/>
      <c r="G603" s="1089"/>
      <c r="H603" s="1089"/>
      <c r="I603" s="1089"/>
      <c r="J603" s="1089"/>
      <c r="K603" s="1089"/>
      <c r="L603" s="1089"/>
      <c r="M603" s="1089"/>
      <c r="N603" s="1089"/>
    </row>
    <row r="604" spans="1:14" ht="16.5" thickBot="1" x14ac:dyDescent="0.3">
      <c r="A604" s="62"/>
      <c r="B604" s="745"/>
      <c r="C604" s="743" t="str">
        <f t="shared" si="10"/>
        <v/>
      </c>
      <c r="D604" s="744"/>
      <c r="E604" s="742"/>
      <c r="F604" s="1089"/>
      <c r="G604" s="1089"/>
      <c r="H604" s="1089"/>
      <c r="I604" s="1089"/>
      <c r="J604" s="1089"/>
      <c r="K604" s="1089"/>
      <c r="L604" s="1089"/>
      <c r="M604" s="1089"/>
      <c r="N604" s="1089"/>
    </row>
    <row r="605" spans="1:14" ht="16.5" thickBot="1" x14ac:dyDescent="0.3">
      <c r="A605" s="62"/>
      <c r="B605" s="745"/>
      <c r="C605" s="743" t="str">
        <f t="shared" si="10"/>
        <v/>
      </c>
      <c r="D605" s="744"/>
      <c r="E605" s="742"/>
      <c r="F605" s="1089"/>
      <c r="G605" s="1089"/>
      <c r="H605" s="1089"/>
      <c r="I605" s="1089"/>
      <c r="J605" s="1089"/>
      <c r="K605" s="1089"/>
      <c r="L605" s="1089"/>
      <c r="M605" s="1089"/>
      <c r="N605" s="1089"/>
    </row>
    <row r="606" spans="1:14" ht="16.5" thickBot="1" x14ac:dyDescent="0.3">
      <c r="A606" s="62"/>
      <c r="B606" s="745"/>
      <c r="C606" s="743" t="str">
        <f t="shared" si="10"/>
        <v/>
      </c>
      <c r="D606" s="744"/>
      <c r="E606" s="742"/>
      <c r="F606" s="1089"/>
      <c r="G606" s="1089"/>
      <c r="H606" s="1089"/>
      <c r="I606" s="1089"/>
      <c r="J606" s="1089"/>
      <c r="K606" s="1089"/>
      <c r="L606" s="1089"/>
      <c r="M606" s="1089"/>
      <c r="N606" s="1089"/>
    </row>
    <row r="607" spans="1:14" ht="16.5" thickBot="1" x14ac:dyDescent="0.3">
      <c r="A607" s="62"/>
      <c r="B607" s="745"/>
      <c r="C607" s="743" t="str">
        <f t="shared" si="10"/>
        <v/>
      </c>
      <c r="D607" s="744"/>
      <c r="E607" s="742"/>
      <c r="F607" s="1089"/>
      <c r="G607" s="1089"/>
      <c r="H607" s="1089"/>
      <c r="I607" s="1089"/>
      <c r="J607" s="1089"/>
      <c r="K607" s="1089"/>
      <c r="L607" s="1089"/>
      <c r="M607" s="1089"/>
      <c r="N607" s="1089"/>
    </row>
    <row r="608" spans="1:14" ht="16.5" thickBot="1" x14ac:dyDescent="0.3">
      <c r="A608" s="62"/>
      <c r="B608" s="745"/>
      <c r="C608" s="743" t="str">
        <f t="shared" si="10"/>
        <v/>
      </c>
      <c r="D608" s="744"/>
      <c r="E608" s="742"/>
      <c r="F608" s="1089"/>
      <c r="G608" s="1089"/>
      <c r="H608" s="1089"/>
      <c r="I608" s="1089"/>
      <c r="J608" s="1089"/>
      <c r="K608" s="1089"/>
      <c r="L608" s="1089"/>
      <c r="M608" s="1089"/>
      <c r="N608" s="1089"/>
    </row>
    <row r="609" spans="1:14" ht="16.5" thickBot="1" x14ac:dyDescent="0.3">
      <c r="A609" s="62"/>
      <c r="B609" s="745"/>
      <c r="C609" s="743" t="str">
        <f t="shared" si="10"/>
        <v/>
      </c>
      <c r="D609" s="744"/>
      <c r="E609" s="742"/>
      <c r="F609" s="1089"/>
      <c r="G609" s="1089"/>
      <c r="H609" s="1089"/>
      <c r="I609" s="1089"/>
      <c r="J609" s="1089"/>
      <c r="K609" s="1089"/>
      <c r="L609" s="1089"/>
      <c r="M609" s="1089"/>
      <c r="N609" s="1089"/>
    </row>
    <row r="610" spans="1:14" ht="16.5" thickBot="1" x14ac:dyDescent="0.3">
      <c r="A610" s="62"/>
      <c r="B610" s="745"/>
      <c r="C610" s="743" t="str">
        <f t="shared" si="10"/>
        <v/>
      </c>
      <c r="D610" s="744"/>
      <c r="E610" s="742"/>
      <c r="F610" s="1089"/>
      <c r="G610" s="1089"/>
      <c r="H610" s="1089"/>
      <c r="I610" s="1089"/>
      <c r="J610" s="1089"/>
      <c r="K610" s="1089"/>
      <c r="L610" s="1089"/>
      <c r="M610" s="1089"/>
      <c r="N610" s="1089"/>
    </row>
    <row r="611" spans="1:14" ht="16.5" thickBot="1" x14ac:dyDescent="0.3">
      <c r="A611" s="62"/>
      <c r="B611" s="745"/>
      <c r="C611" s="743" t="str">
        <f t="shared" si="10"/>
        <v/>
      </c>
      <c r="D611" s="744"/>
      <c r="E611" s="742"/>
      <c r="F611" s="1089"/>
      <c r="G611" s="1089"/>
      <c r="H611" s="1089"/>
      <c r="I611" s="1089"/>
      <c r="J611" s="1089"/>
      <c r="K611" s="1089"/>
      <c r="L611" s="1089"/>
      <c r="M611" s="1089"/>
      <c r="N611" s="1089"/>
    </row>
    <row r="612" spans="1:14" ht="16.5" thickBot="1" x14ac:dyDescent="0.3">
      <c r="A612" s="62"/>
      <c r="B612" s="745"/>
      <c r="C612" s="743" t="str">
        <f t="shared" si="10"/>
        <v/>
      </c>
      <c r="D612" s="744"/>
      <c r="E612" s="742"/>
      <c r="F612" s="1089"/>
      <c r="G612" s="1089"/>
      <c r="H612" s="1089"/>
      <c r="I612" s="1089"/>
      <c r="J612" s="1089"/>
      <c r="K612" s="1089"/>
      <c r="L612" s="1089"/>
      <c r="M612" s="1089"/>
      <c r="N612" s="1089"/>
    </row>
    <row r="613" spans="1:14" ht="16.5" thickBot="1" x14ac:dyDescent="0.3">
      <c r="A613" s="62"/>
      <c r="B613" s="745"/>
      <c r="C613" s="743" t="str">
        <f t="shared" si="10"/>
        <v/>
      </c>
      <c r="D613" s="744"/>
      <c r="E613" s="742"/>
      <c r="F613" s="1089"/>
      <c r="G613" s="1089"/>
      <c r="H613" s="1089"/>
      <c r="I613" s="1089"/>
      <c r="J613" s="1089"/>
      <c r="K613" s="1089"/>
      <c r="L613" s="1089"/>
      <c r="M613" s="1089"/>
      <c r="N613" s="1089"/>
    </row>
    <row r="614" spans="1:14" ht="16.5" thickBot="1" x14ac:dyDescent="0.3">
      <c r="A614" s="62"/>
      <c r="B614" s="745"/>
      <c r="C614" s="743" t="str">
        <f t="shared" si="10"/>
        <v/>
      </c>
      <c r="D614" s="744"/>
      <c r="E614" s="742"/>
      <c r="F614" s="1089"/>
      <c r="G614" s="1089"/>
      <c r="H614" s="1089"/>
      <c r="I614" s="1089"/>
      <c r="J614" s="1089"/>
      <c r="K614" s="1089"/>
      <c r="L614" s="1089"/>
      <c r="M614" s="1089"/>
      <c r="N614" s="1089"/>
    </row>
    <row r="615" spans="1:14" ht="16.5" thickBot="1" x14ac:dyDescent="0.3">
      <c r="A615" s="62"/>
      <c r="B615" s="745"/>
      <c r="C615" s="743" t="str">
        <f t="shared" si="10"/>
        <v/>
      </c>
      <c r="D615" s="744"/>
      <c r="E615" s="742"/>
      <c r="F615" s="1089"/>
      <c r="G615" s="1089"/>
      <c r="H615" s="1089"/>
      <c r="I615" s="1089"/>
      <c r="J615" s="1089"/>
      <c r="K615" s="1089"/>
      <c r="L615" s="1089"/>
      <c r="M615" s="1089"/>
      <c r="N615" s="1089"/>
    </row>
    <row r="616" spans="1:14" ht="16.5" thickBot="1" x14ac:dyDescent="0.3">
      <c r="A616" s="62"/>
      <c r="B616" s="745"/>
      <c r="C616" s="743" t="str">
        <f t="shared" si="10"/>
        <v/>
      </c>
      <c r="D616" s="744"/>
      <c r="E616" s="742"/>
      <c r="F616" s="1089"/>
      <c r="G616" s="1089"/>
      <c r="H616" s="1089"/>
      <c r="I616" s="1089"/>
      <c r="J616" s="1089"/>
      <c r="K616" s="1089"/>
      <c r="L616" s="1089"/>
      <c r="M616" s="1089"/>
      <c r="N616" s="1089"/>
    </row>
    <row r="617" spans="1:14" ht="16.5" thickBot="1" x14ac:dyDescent="0.3">
      <c r="A617" s="62"/>
      <c r="B617" s="745"/>
      <c r="C617" s="743" t="str">
        <f t="shared" si="10"/>
        <v/>
      </c>
      <c r="D617" s="744"/>
      <c r="E617" s="742"/>
      <c r="F617" s="1089"/>
      <c r="G617" s="1089"/>
      <c r="H617" s="1089"/>
      <c r="I617" s="1089"/>
      <c r="J617" s="1089"/>
      <c r="K617" s="1089"/>
      <c r="L617" s="1089"/>
      <c r="M617" s="1089"/>
      <c r="N617" s="1089"/>
    </row>
    <row r="618" spans="1:14" ht="16.5" thickBot="1" x14ac:dyDescent="0.3">
      <c r="A618" s="62"/>
      <c r="B618" s="745"/>
      <c r="C618" s="743" t="str">
        <f t="shared" si="10"/>
        <v/>
      </c>
      <c r="D618" s="744"/>
      <c r="E618" s="742"/>
      <c r="F618" s="1089"/>
      <c r="G618" s="1089"/>
      <c r="H618" s="1089"/>
      <c r="I618" s="1089"/>
      <c r="J618" s="1089"/>
      <c r="K618" s="1089"/>
      <c r="L618" s="1089"/>
      <c r="M618" s="1089"/>
      <c r="N618" s="1089"/>
    </row>
    <row r="619" spans="1:14" ht="16.5" thickBot="1" x14ac:dyDescent="0.3">
      <c r="A619" s="62"/>
      <c r="B619" s="745"/>
      <c r="C619" s="743" t="str">
        <f t="shared" si="10"/>
        <v/>
      </c>
      <c r="D619" s="744"/>
      <c r="E619" s="742"/>
      <c r="F619" s="1089"/>
      <c r="G619" s="1089"/>
      <c r="H619" s="1089"/>
      <c r="I619" s="1089"/>
      <c r="J619" s="1089"/>
      <c r="K619" s="1089"/>
      <c r="L619" s="1089"/>
      <c r="M619" s="1089"/>
      <c r="N619" s="1089"/>
    </row>
    <row r="620" spans="1:14" ht="16.5" thickBot="1" x14ac:dyDescent="0.3">
      <c r="A620" s="62"/>
      <c r="B620" s="745"/>
      <c r="C620" s="743" t="str">
        <f t="shared" si="10"/>
        <v/>
      </c>
      <c r="D620" s="744"/>
      <c r="E620" s="742"/>
      <c r="F620" s="1089"/>
      <c r="G620" s="1089"/>
      <c r="H620" s="1089"/>
      <c r="I620" s="1089"/>
      <c r="J620" s="1089"/>
      <c r="K620" s="1089"/>
      <c r="L620" s="1089"/>
      <c r="M620" s="1089"/>
      <c r="N620" s="1089"/>
    </row>
    <row r="621" spans="1:14" ht="16.5" thickBot="1" x14ac:dyDescent="0.3">
      <c r="A621" s="62"/>
      <c r="B621" s="745"/>
      <c r="C621" s="743" t="str">
        <f t="shared" si="10"/>
        <v/>
      </c>
      <c r="D621" s="744"/>
      <c r="E621" s="742"/>
      <c r="F621" s="1089"/>
      <c r="G621" s="1089"/>
      <c r="H621" s="1089"/>
      <c r="I621" s="1089"/>
      <c r="J621" s="1089"/>
      <c r="K621" s="1089"/>
      <c r="L621" s="1089"/>
      <c r="M621" s="1089"/>
      <c r="N621" s="1089"/>
    </row>
    <row r="622" spans="1:14" ht="16.5" thickBot="1" x14ac:dyDescent="0.3">
      <c r="A622" s="62"/>
      <c r="B622" s="745"/>
      <c r="C622" s="743" t="str">
        <f t="shared" si="10"/>
        <v/>
      </c>
      <c r="D622" s="744"/>
      <c r="E622" s="742"/>
      <c r="F622" s="1089"/>
      <c r="G622" s="1089"/>
      <c r="H622" s="1089"/>
      <c r="I622" s="1089"/>
      <c r="J622" s="1089"/>
      <c r="K622" s="1089"/>
      <c r="L622" s="1089"/>
      <c r="M622" s="1089"/>
      <c r="N622" s="1089"/>
    </row>
    <row r="623" spans="1:14" ht="16.5" thickBot="1" x14ac:dyDescent="0.3">
      <c r="A623" s="62"/>
      <c r="B623" s="745"/>
      <c r="C623" s="743" t="str">
        <f t="shared" si="10"/>
        <v/>
      </c>
      <c r="D623" s="744"/>
      <c r="E623" s="742"/>
      <c r="F623" s="1089"/>
      <c r="G623" s="1089"/>
      <c r="H623" s="1089"/>
      <c r="I623" s="1089"/>
      <c r="J623" s="1089"/>
      <c r="K623" s="1089"/>
      <c r="L623" s="1089"/>
      <c r="M623" s="1089"/>
      <c r="N623" s="1089"/>
    </row>
    <row r="624" spans="1:14" ht="16.5" thickBot="1" x14ac:dyDescent="0.3">
      <c r="A624" s="62"/>
      <c r="B624" s="745"/>
      <c r="C624" s="743" t="str">
        <f t="shared" si="10"/>
        <v/>
      </c>
      <c r="D624" s="744"/>
      <c r="E624" s="742"/>
      <c r="F624" s="1089"/>
      <c r="G624" s="1089"/>
      <c r="H624" s="1089"/>
      <c r="I624" s="1089"/>
      <c r="J624" s="1089"/>
      <c r="K624" s="1089"/>
      <c r="L624" s="1089"/>
      <c r="M624" s="1089"/>
      <c r="N624" s="1089"/>
    </row>
    <row r="625" spans="1:14" ht="16.5" thickBot="1" x14ac:dyDescent="0.3">
      <c r="A625" s="62"/>
      <c r="B625" s="745"/>
      <c r="C625" s="743" t="str">
        <f t="shared" si="10"/>
        <v/>
      </c>
      <c r="D625" s="744"/>
      <c r="E625" s="742"/>
      <c r="F625" s="1089"/>
      <c r="G625" s="1089"/>
      <c r="H625" s="1089"/>
      <c r="I625" s="1089"/>
      <c r="J625" s="1089"/>
      <c r="K625" s="1089"/>
      <c r="L625" s="1089"/>
      <c r="M625" s="1089"/>
      <c r="N625" s="1089"/>
    </row>
    <row r="626" spans="1:14" ht="16.5" thickBot="1" x14ac:dyDescent="0.3">
      <c r="A626" s="62"/>
      <c r="B626" s="745"/>
      <c r="C626" s="743" t="str">
        <f t="shared" si="10"/>
        <v/>
      </c>
      <c r="D626" s="744"/>
      <c r="E626" s="742"/>
      <c r="F626" s="1089"/>
      <c r="G626" s="1089"/>
      <c r="H626" s="1089"/>
      <c r="I626" s="1089"/>
      <c r="J626" s="1089"/>
      <c r="K626" s="1089"/>
      <c r="L626" s="1089"/>
      <c r="M626" s="1089"/>
      <c r="N626" s="1089"/>
    </row>
    <row r="627" spans="1:14" ht="16.5" thickBot="1" x14ac:dyDescent="0.3">
      <c r="A627" s="62"/>
      <c r="B627" s="745"/>
      <c r="C627" s="743" t="str">
        <f t="shared" si="10"/>
        <v/>
      </c>
      <c r="D627" s="744"/>
      <c r="E627" s="742"/>
      <c r="F627" s="1089"/>
      <c r="G627" s="1089"/>
      <c r="H627" s="1089"/>
      <c r="I627" s="1089"/>
      <c r="J627" s="1089"/>
      <c r="K627" s="1089"/>
      <c r="L627" s="1089"/>
      <c r="M627" s="1089"/>
      <c r="N627" s="1089"/>
    </row>
    <row r="628" spans="1:14" ht="16.5" thickBot="1" x14ac:dyDescent="0.3">
      <c r="A628" s="62"/>
      <c r="B628" s="745"/>
      <c r="C628" s="743" t="str">
        <f t="shared" si="10"/>
        <v/>
      </c>
      <c r="D628" s="744"/>
      <c r="E628" s="742"/>
      <c r="F628" s="1089"/>
      <c r="G628" s="1089"/>
      <c r="H628" s="1089"/>
      <c r="I628" s="1089"/>
      <c r="J628" s="1089"/>
      <c r="K628" s="1089"/>
      <c r="L628" s="1089"/>
      <c r="M628" s="1089"/>
      <c r="N628" s="1089"/>
    </row>
    <row r="629" spans="1:14" ht="16.5" thickBot="1" x14ac:dyDescent="0.3">
      <c r="A629" s="62"/>
      <c r="B629" s="745"/>
      <c r="C629" s="743" t="str">
        <f t="shared" si="10"/>
        <v/>
      </c>
      <c r="D629" s="744"/>
      <c r="E629" s="742"/>
      <c r="F629" s="1089"/>
      <c r="G629" s="1089"/>
      <c r="H629" s="1089"/>
      <c r="I629" s="1089"/>
      <c r="J629" s="1089"/>
      <c r="K629" s="1089"/>
      <c r="L629" s="1089"/>
      <c r="M629" s="1089"/>
      <c r="N629" s="1089"/>
    </row>
    <row r="630" spans="1:14" ht="16.5" thickBot="1" x14ac:dyDescent="0.3">
      <c r="A630" s="62"/>
      <c r="B630" s="745"/>
      <c r="C630" s="743" t="str">
        <f t="shared" si="10"/>
        <v/>
      </c>
      <c r="D630" s="744"/>
      <c r="E630" s="742"/>
      <c r="F630" s="1089"/>
      <c r="G630" s="1089"/>
      <c r="H630" s="1089"/>
      <c r="I630" s="1089"/>
      <c r="J630" s="1089"/>
      <c r="K630" s="1089"/>
      <c r="L630" s="1089"/>
      <c r="M630" s="1089"/>
      <c r="N630" s="1089"/>
    </row>
    <row r="631" spans="1:14" ht="16.5" thickBot="1" x14ac:dyDescent="0.3">
      <c r="A631" s="62"/>
      <c r="B631" s="745"/>
      <c r="C631" s="743" t="str">
        <f t="shared" si="10"/>
        <v/>
      </c>
      <c r="D631" s="744"/>
      <c r="E631" s="742"/>
      <c r="F631" s="1089"/>
      <c r="G631" s="1089"/>
      <c r="H631" s="1089"/>
      <c r="I631" s="1089"/>
      <c r="J631" s="1089"/>
      <c r="K631" s="1089"/>
      <c r="L631" s="1089"/>
      <c r="M631" s="1089"/>
      <c r="N631" s="1089"/>
    </row>
    <row r="632" spans="1:14" ht="16.5" thickBot="1" x14ac:dyDescent="0.3">
      <c r="A632" s="62"/>
      <c r="B632" s="745"/>
      <c r="C632" s="743" t="str">
        <f t="shared" si="10"/>
        <v/>
      </c>
      <c r="D632" s="744"/>
      <c r="E632" s="742"/>
      <c r="F632" s="1089"/>
      <c r="G632" s="1089"/>
      <c r="H632" s="1089"/>
      <c r="I632" s="1089"/>
      <c r="J632" s="1089"/>
      <c r="K632" s="1089"/>
      <c r="L632" s="1089"/>
      <c r="M632" s="1089"/>
      <c r="N632" s="1089"/>
    </row>
    <row r="633" spans="1:14" ht="16.5" thickBot="1" x14ac:dyDescent="0.3">
      <c r="A633" s="62"/>
      <c r="B633" s="745"/>
      <c r="C633" s="743" t="str">
        <f t="shared" si="10"/>
        <v/>
      </c>
      <c r="D633" s="744"/>
      <c r="E633" s="742"/>
      <c r="F633" s="1089"/>
      <c r="G633" s="1089"/>
      <c r="H633" s="1089"/>
      <c r="I633" s="1089"/>
      <c r="J633" s="1089"/>
      <c r="K633" s="1089"/>
      <c r="L633" s="1089"/>
      <c r="M633" s="1089"/>
      <c r="N633" s="1089"/>
    </row>
    <row r="634" spans="1:14" ht="16.5" thickBot="1" x14ac:dyDescent="0.3">
      <c r="A634" s="62"/>
      <c r="B634" s="745"/>
      <c r="C634" s="743" t="str">
        <f t="shared" si="10"/>
        <v/>
      </c>
      <c r="D634" s="744"/>
      <c r="E634" s="742"/>
      <c r="F634" s="1089"/>
      <c r="G634" s="1089"/>
      <c r="H634" s="1089"/>
      <c r="I634" s="1089"/>
      <c r="J634" s="1089"/>
      <c r="K634" s="1089"/>
      <c r="L634" s="1089"/>
      <c r="M634" s="1089"/>
      <c r="N634" s="1089"/>
    </row>
    <row r="635" spans="1:14" ht="16.5" thickBot="1" x14ac:dyDescent="0.3">
      <c r="A635" s="62"/>
      <c r="B635" s="745"/>
      <c r="C635" s="743" t="str">
        <f t="shared" si="10"/>
        <v/>
      </c>
      <c r="D635" s="744"/>
      <c r="E635" s="742"/>
      <c r="F635" s="1089"/>
      <c r="G635" s="1089"/>
      <c r="H635" s="1089"/>
      <c r="I635" s="1089"/>
      <c r="J635" s="1089"/>
      <c r="K635" s="1089"/>
      <c r="L635" s="1089"/>
      <c r="M635" s="1089"/>
      <c r="N635" s="1089"/>
    </row>
    <row r="636" spans="1:14" ht="16.5" thickBot="1" x14ac:dyDescent="0.3">
      <c r="A636" s="62"/>
      <c r="B636" s="745"/>
      <c r="C636" s="743" t="str">
        <f t="shared" si="10"/>
        <v/>
      </c>
      <c r="D636" s="744"/>
      <c r="E636" s="742"/>
      <c r="F636" s="1089"/>
      <c r="G636" s="1089"/>
      <c r="H636" s="1089"/>
      <c r="I636" s="1089"/>
      <c r="J636" s="1089"/>
      <c r="K636" s="1089"/>
      <c r="L636" s="1089"/>
      <c r="M636" s="1089"/>
      <c r="N636" s="1089"/>
    </row>
    <row r="637" spans="1:14" ht="16.5" thickBot="1" x14ac:dyDescent="0.3">
      <c r="A637" s="62"/>
      <c r="B637" s="745"/>
      <c r="C637" s="743" t="str">
        <f t="shared" si="10"/>
        <v/>
      </c>
      <c r="D637" s="744"/>
      <c r="E637" s="742"/>
      <c r="F637" s="1089"/>
      <c r="G637" s="1089"/>
      <c r="H637" s="1089"/>
      <c r="I637" s="1089"/>
      <c r="J637" s="1089"/>
      <c r="K637" s="1089"/>
      <c r="L637" s="1089"/>
      <c r="M637" s="1089"/>
      <c r="N637" s="1089"/>
    </row>
    <row r="638" spans="1:14" ht="16.5" thickBot="1" x14ac:dyDescent="0.3">
      <c r="A638" s="62"/>
      <c r="B638" s="745"/>
      <c r="C638" s="743" t="str">
        <f t="shared" si="10"/>
        <v/>
      </c>
      <c r="D638" s="744"/>
      <c r="E638" s="742"/>
      <c r="F638" s="1089"/>
      <c r="G638" s="1089"/>
      <c r="H638" s="1089"/>
      <c r="I638" s="1089"/>
      <c r="J638" s="1089"/>
      <c r="K638" s="1089"/>
      <c r="L638" s="1089"/>
      <c r="M638" s="1089"/>
      <c r="N638" s="1089"/>
    </row>
    <row r="639" spans="1:14" ht="16.5" thickBot="1" x14ac:dyDescent="0.3">
      <c r="A639" s="62"/>
      <c r="B639" s="745"/>
      <c r="C639" s="743" t="str">
        <f t="shared" si="10"/>
        <v/>
      </c>
      <c r="D639" s="744"/>
      <c r="E639" s="742"/>
      <c r="F639" s="1089"/>
      <c r="G639" s="1089"/>
      <c r="H639" s="1089"/>
      <c r="I639" s="1089"/>
      <c r="J639" s="1089"/>
      <c r="K639" s="1089"/>
      <c r="L639" s="1089"/>
      <c r="M639" s="1089"/>
      <c r="N639" s="1089"/>
    </row>
    <row r="640" spans="1:14" ht="16.5" thickBot="1" x14ac:dyDescent="0.3">
      <c r="A640" s="62"/>
      <c r="B640" s="745"/>
      <c r="C640" s="743" t="str">
        <f t="shared" si="10"/>
        <v/>
      </c>
      <c r="D640" s="744"/>
      <c r="E640" s="742"/>
      <c r="F640" s="1089"/>
      <c r="G640" s="1089"/>
      <c r="H640" s="1089"/>
      <c r="I640" s="1089"/>
      <c r="J640" s="1089"/>
      <c r="K640" s="1089"/>
      <c r="L640" s="1089"/>
      <c r="M640" s="1089"/>
      <c r="N640" s="1089"/>
    </row>
    <row r="641" spans="1:14" ht="16.5" thickBot="1" x14ac:dyDescent="0.3">
      <c r="A641" s="62"/>
      <c r="B641" s="745"/>
      <c r="C641" s="743" t="str">
        <f t="shared" si="10"/>
        <v/>
      </c>
      <c r="D641" s="744"/>
      <c r="E641" s="742"/>
      <c r="F641" s="1089"/>
      <c r="G641" s="1089"/>
      <c r="H641" s="1089"/>
      <c r="I641" s="1089"/>
      <c r="J641" s="1089"/>
      <c r="K641" s="1089"/>
      <c r="L641" s="1089"/>
      <c r="M641" s="1089"/>
      <c r="N641" s="1089"/>
    </row>
    <row r="642" spans="1:14" ht="16.5" thickBot="1" x14ac:dyDescent="0.3">
      <c r="A642" s="62"/>
      <c r="B642" s="745"/>
      <c r="C642" s="743" t="str">
        <f t="shared" si="10"/>
        <v/>
      </c>
      <c r="D642" s="744"/>
      <c r="E642" s="742"/>
      <c r="F642" s="1089"/>
      <c r="G642" s="1089"/>
      <c r="H642" s="1089"/>
      <c r="I642" s="1089"/>
      <c r="J642" s="1089"/>
      <c r="K642" s="1089"/>
      <c r="L642" s="1089"/>
      <c r="M642" s="1089"/>
      <c r="N642" s="1089"/>
    </row>
    <row r="643" spans="1:14" ht="16.5" thickBot="1" x14ac:dyDescent="0.3">
      <c r="A643" s="62"/>
      <c r="B643" s="745"/>
      <c r="C643" s="743" t="str">
        <f t="shared" si="10"/>
        <v/>
      </c>
      <c r="D643" s="744"/>
      <c r="E643" s="742"/>
      <c r="F643" s="1089"/>
      <c r="G643" s="1089"/>
      <c r="H643" s="1089"/>
      <c r="I643" s="1089"/>
      <c r="J643" s="1089"/>
      <c r="K643" s="1089"/>
      <c r="L643" s="1089"/>
      <c r="M643" s="1089"/>
      <c r="N643" s="1089"/>
    </row>
    <row r="644" spans="1:14" ht="16.5" thickBot="1" x14ac:dyDescent="0.3">
      <c r="A644" s="62"/>
      <c r="B644" s="745"/>
      <c r="C644" s="743" t="str">
        <f t="shared" si="10"/>
        <v/>
      </c>
      <c r="D644" s="744"/>
      <c r="E644" s="742"/>
      <c r="F644" s="1089"/>
      <c r="G644" s="1089"/>
      <c r="H644" s="1089"/>
      <c r="I644" s="1089"/>
      <c r="J644" s="1089"/>
      <c r="K644" s="1089"/>
      <c r="L644" s="1089"/>
      <c r="M644" s="1089"/>
      <c r="N644" s="1089"/>
    </row>
    <row r="645" spans="1:14" ht="16.5" thickBot="1" x14ac:dyDescent="0.3">
      <c r="A645" s="62"/>
      <c r="B645" s="745"/>
      <c r="C645" s="743" t="str">
        <f t="shared" si="10"/>
        <v/>
      </c>
      <c r="D645" s="744"/>
      <c r="E645" s="742"/>
      <c r="F645" s="1089"/>
      <c r="G645" s="1089"/>
      <c r="H645" s="1089"/>
      <c r="I645" s="1089"/>
      <c r="J645" s="1089"/>
      <c r="K645" s="1089"/>
      <c r="L645" s="1089"/>
      <c r="M645" s="1089"/>
      <c r="N645" s="1089"/>
    </row>
    <row r="646" spans="1:14" ht="16.5" thickBot="1" x14ac:dyDescent="0.3">
      <c r="A646" s="62"/>
      <c r="B646" s="745"/>
      <c r="C646" s="743" t="str">
        <f t="shared" si="10"/>
        <v/>
      </c>
      <c r="D646" s="744"/>
      <c r="E646" s="742"/>
      <c r="F646" s="1089"/>
      <c r="G646" s="1089"/>
      <c r="H646" s="1089"/>
      <c r="I646" s="1089"/>
      <c r="J646" s="1089"/>
      <c r="K646" s="1089"/>
      <c r="L646" s="1089"/>
      <c r="M646" s="1089"/>
      <c r="N646" s="1089"/>
    </row>
    <row r="647" spans="1:14" ht="16.5" thickBot="1" x14ac:dyDescent="0.3">
      <c r="A647" s="62"/>
      <c r="B647" s="745"/>
      <c r="C647" s="743" t="str">
        <f t="shared" si="10"/>
        <v/>
      </c>
      <c r="D647" s="744"/>
      <c r="E647" s="742"/>
      <c r="F647" s="1089"/>
      <c r="G647" s="1089"/>
      <c r="H647" s="1089"/>
      <c r="I647" s="1089"/>
      <c r="J647" s="1089"/>
      <c r="K647" s="1089"/>
      <c r="L647" s="1089"/>
      <c r="M647" s="1089"/>
      <c r="N647" s="1089"/>
    </row>
    <row r="648" spans="1:14" ht="16.5" thickBot="1" x14ac:dyDescent="0.3">
      <c r="A648" s="62"/>
      <c r="B648" s="745"/>
      <c r="C648" s="743" t="str">
        <f t="shared" si="10"/>
        <v/>
      </c>
      <c r="D648" s="744"/>
      <c r="E648" s="742"/>
      <c r="F648" s="1089"/>
      <c r="G648" s="1089"/>
      <c r="H648" s="1089"/>
      <c r="I648" s="1089"/>
      <c r="J648" s="1089"/>
      <c r="K648" s="1089"/>
      <c r="L648" s="1089"/>
      <c r="M648" s="1089"/>
      <c r="N648" s="1089"/>
    </row>
    <row r="649" spans="1:14" ht="16.5" thickBot="1" x14ac:dyDescent="0.3">
      <c r="A649" s="62"/>
      <c r="B649" s="745"/>
      <c r="C649" s="743" t="str">
        <f t="shared" si="10"/>
        <v/>
      </c>
      <c r="D649" s="744"/>
      <c r="E649" s="742"/>
      <c r="F649" s="1089"/>
      <c r="G649" s="1089"/>
      <c r="H649" s="1089"/>
      <c r="I649" s="1089"/>
      <c r="J649" s="1089"/>
      <c r="K649" s="1089"/>
      <c r="L649" s="1089"/>
      <c r="M649" s="1089"/>
      <c r="N649" s="1089"/>
    </row>
    <row r="650" spans="1:14" ht="16.5" thickBot="1" x14ac:dyDescent="0.3">
      <c r="A650" s="62"/>
      <c r="B650" s="745"/>
      <c r="C650" s="743" t="str">
        <f t="shared" si="10"/>
        <v/>
      </c>
      <c r="D650" s="744"/>
      <c r="E650" s="742"/>
      <c r="F650" s="1089"/>
      <c r="G650" s="1089"/>
      <c r="H650" s="1089"/>
      <c r="I650" s="1089"/>
      <c r="J650" s="1089"/>
      <c r="K650" s="1089"/>
      <c r="L650" s="1089"/>
      <c r="M650" s="1089"/>
      <c r="N650" s="1089"/>
    </row>
    <row r="651" spans="1:14" ht="16.5" thickBot="1" x14ac:dyDescent="0.3">
      <c r="A651" s="62"/>
      <c r="B651" s="745"/>
      <c r="C651" s="743" t="str">
        <f t="shared" si="10"/>
        <v/>
      </c>
      <c r="D651" s="744"/>
      <c r="E651" s="742"/>
      <c r="F651" s="1089"/>
      <c r="G651" s="1089"/>
      <c r="H651" s="1089"/>
      <c r="I651" s="1089"/>
      <c r="J651" s="1089"/>
      <c r="K651" s="1089"/>
      <c r="L651" s="1089"/>
      <c r="M651" s="1089"/>
      <c r="N651" s="1089"/>
    </row>
    <row r="652" spans="1:14" ht="16.5" thickBot="1" x14ac:dyDescent="0.3">
      <c r="A652" s="62"/>
      <c r="B652" s="745"/>
      <c r="C652" s="743" t="str">
        <f t="shared" ref="C652:C715" si="11">IF(B652&gt;0, (B652-B651), "")</f>
        <v/>
      </c>
      <c r="D652" s="744"/>
      <c r="E652" s="742"/>
      <c r="F652" s="1089"/>
      <c r="G652" s="1089"/>
      <c r="H652" s="1089"/>
      <c r="I652" s="1089"/>
      <c r="J652" s="1089"/>
      <c r="K652" s="1089"/>
      <c r="L652" s="1089"/>
      <c r="M652" s="1089"/>
      <c r="N652" s="1089"/>
    </row>
    <row r="653" spans="1:14" ht="16.5" thickBot="1" x14ac:dyDescent="0.3">
      <c r="A653" s="62"/>
      <c r="B653" s="745"/>
      <c r="C653" s="743" t="str">
        <f t="shared" si="11"/>
        <v/>
      </c>
      <c r="D653" s="744"/>
      <c r="E653" s="742"/>
      <c r="F653" s="1089"/>
      <c r="G653" s="1089"/>
      <c r="H653" s="1089"/>
      <c r="I653" s="1089"/>
      <c r="J653" s="1089"/>
      <c r="K653" s="1089"/>
      <c r="L653" s="1089"/>
      <c r="M653" s="1089"/>
      <c r="N653" s="1089"/>
    </row>
    <row r="654" spans="1:14" ht="16.5" thickBot="1" x14ac:dyDescent="0.3">
      <c r="A654" s="62"/>
      <c r="B654" s="745"/>
      <c r="C654" s="743" t="str">
        <f t="shared" si="11"/>
        <v/>
      </c>
      <c r="D654" s="744"/>
      <c r="E654" s="742"/>
      <c r="F654" s="1089"/>
      <c r="G654" s="1089"/>
      <c r="H654" s="1089"/>
      <c r="I654" s="1089"/>
      <c r="J654" s="1089"/>
      <c r="K654" s="1089"/>
      <c r="L654" s="1089"/>
      <c r="M654" s="1089"/>
      <c r="N654" s="1089"/>
    </row>
    <row r="655" spans="1:14" ht="16.5" thickBot="1" x14ac:dyDescent="0.3">
      <c r="A655" s="62"/>
      <c r="B655" s="745"/>
      <c r="C655" s="743" t="str">
        <f t="shared" si="11"/>
        <v/>
      </c>
      <c r="D655" s="744"/>
      <c r="E655" s="742"/>
      <c r="F655" s="1089"/>
      <c r="G655" s="1089"/>
      <c r="H655" s="1089"/>
      <c r="I655" s="1089"/>
      <c r="J655" s="1089"/>
      <c r="K655" s="1089"/>
      <c r="L655" s="1089"/>
      <c r="M655" s="1089"/>
      <c r="N655" s="1089"/>
    </row>
    <row r="656" spans="1:14" ht="16.5" thickBot="1" x14ac:dyDescent="0.3">
      <c r="A656" s="62"/>
      <c r="B656" s="745"/>
      <c r="C656" s="743" t="str">
        <f t="shared" si="11"/>
        <v/>
      </c>
      <c r="D656" s="744"/>
      <c r="E656" s="742"/>
      <c r="F656" s="1089"/>
      <c r="G656" s="1089"/>
      <c r="H656" s="1089"/>
      <c r="I656" s="1089"/>
      <c r="J656" s="1089"/>
      <c r="K656" s="1089"/>
      <c r="L656" s="1089"/>
      <c r="M656" s="1089"/>
      <c r="N656" s="1089"/>
    </row>
    <row r="657" spans="1:14" ht="16.5" thickBot="1" x14ac:dyDescent="0.3">
      <c r="A657" s="62"/>
      <c r="B657" s="745"/>
      <c r="C657" s="743" t="str">
        <f t="shared" si="11"/>
        <v/>
      </c>
      <c r="D657" s="744"/>
      <c r="E657" s="742"/>
      <c r="F657" s="1089"/>
      <c r="G657" s="1089"/>
      <c r="H657" s="1089"/>
      <c r="I657" s="1089"/>
      <c r="J657" s="1089"/>
      <c r="K657" s="1089"/>
      <c r="L657" s="1089"/>
      <c r="M657" s="1089"/>
      <c r="N657" s="1089"/>
    </row>
    <row r="658" spans="1:14" ht="16.5" thickBot="1" x14ac:dyDescent="0.3">
      <c r="A658" s="62"/>
      <c r="B658" s="745"/>
      <c r="C658" s="743" t="str">
        <f t="shared" si="11"/>
        <v/>
      </c>
      <c r="D658" s="744"/>
      <c r="E658" s="742"/>
      <c r="F658" s="1089"/>
      <c r="G658" s="1089"/>
      <c r="H658" s="1089"/>
      <c r="I658" s="1089"/>
      <c r="J658" s="1089"/>
      <c r="K658" s="1089"/>
      <c r="L658" s="1089"/>
      <c r="M658" s="1089"/>
      <c r="N658" s="1089"/>
    </row>
    <row r="659" spans="1:14" ht="16.5" thickBot="1" x14ac:dyDescent="0.3">
      <c r="A659" s="62"/>
      <c r="B659" s="745"/>
      <c r="C659" s="743" t="str">
        <f t="shared" si="11"/>
        <v/>
      </c>
      <c r="D659" s="744"/>
      <c r="E659" s="742"/>
      <c r="F659" s="1089"/>
      <c r="G659" s="1089"/>
      <c r="H659" s="1089"/>
      <c r="I659" s="1089"/>
      <c r="J659" s="1089"/>
      <c r="K659" s="1089"/>
      <c r="L659" s="1089"/>
      <c r="M659" s="1089"/>
      <c r="N659" s="1089"/>
    </row>
    <row r="660" spans="1:14" ht="16.5" thickBot="1" x14ac:dyDescent="0.3">
      <c r="A660" s="62"/>
      <c r="B660" s="745"/>
      <c r="C660" s="743" t="str">
        <f t="shared" si="11"/>
        <v/>
      </c>
      <c r="D660" s="744"/>
      <c r="E660" s="742"/>
      <c r="F660" s="1089"/>
      <c r="G660" s="1089"/>
      <c r="H660" s="1089"/>
      <c r="I660" s="1089"/>
      <c r="J660" s="1089"/>
      <c r="K660" s="1089"/>
      <c r="L660" s="1089"/>
      <c r="M660" s="1089"/>
      <c r="N660" s="1089"/>
    </row>
    <row r="661" spans="1:14" ht="16.5" thickBot="1" x14ac:dyDescent="0.3">
      <c r="A661" s="62"/>
      <c r="B661" s="745"/>
      <c r="C661" s="743" t="str">
        <f t="shared" si="11"/>
        <v/>
      </c>
      <c r="D661" s="744"/>
      <c r="E661" s="742"/>
      <c r="F661" s="1089"/>
      <c r="G661" s="1089"/>
      <c r="H661" s="1089"/>
      <c r="I661" s="1089"/>
      <c r="J661" s="1089"/>
      <c r="K661" s="1089"/>
      <c r="L661" s="1089"/>
      <c r="M661" s="1089"/>
      <c r="N661" s="1089"/>
    </row>
    <row r="662" spans="1:14" ht="16.5" thickBot="1" x14ac:dyDescent="0.3">
      <c r="A662" s="62"/>
      <c r="B662" s="745"/>
      <c r="C662" s="743" t="str">
        <f t="shared" si="11"/>
        <v/>
      </c>
      <c r="D662" s="744"/>
      <c r="E662" s="742"/>
      <c r="F662" s="1089"/>
      <c r="G662" s="1089"/>
      <c r="H662" s="1089"/>
      <c r="I662" s="1089"/>
      <c r="J662" s="1089"/>
      <c r="K662" s="1089"/>
      <c r="L662" s="1089"/>
      <c r="M662" s="1089"/>
      <c r="N662" s="1089"/>
    </row>
    <row r="663" spans="1:14" ht="16.5" thickBot="1" x14ac:dyDescent="0.3">
      <c r="A663" s="62"/>
      <c r="B663" s="745"/>
      <c r="C663" s="743" t="str">
        <f t="shared" si="11"/>
        <v/>
      </c>
      <c r="D663" s="744"/>
      <c r="E663" s="742"/>
      <c r="F663" s="1089"/>
      <c r="G663" s="1089"/>
      <c r="H663" s="1089"/>
      <c r="I663" s="1089"/>
      <c r="J663" s="1089"/>
      <c r="K663" s="1089"/>
      <c r="L663" s="1089"/>
      <c r="M663" s="1089"/>
      <c r="N663" s="1089"/>
    </row>
    <row r="664" spans="1:14" ht="16.5" thickBot="1" x14ac:dyDescent="0.3">
      <c r="A664" s="62"/>
      <c r="B664" s="745"/>
      <c r="C664" s="743" t="str">
        <f t="shared" si="11"/>
        <v/>
      </c>
      <c r="D664" s="744"/>
      <c r="E664" s="742"/>
      <c r="F664" s="1089"/>
      <c r="G664" s="1089"/>
      <c r="H664" s="1089"/>
      <c r="I664" s="1089"/>
      <c r="J664" s="1089"/>
      <c r="K664" s="1089"/>
      <c r="L664" s="1089"/>
      <c r="M664" s="1089"/>
      <c r="N664" s="1089"/>
    </row>
    <row r="665" spans="1:14" ht="16.5" thickBot="1" x14ac:dyDescent="0.3">
      <c r="A665" s="62"/>
      <c r="B665" s="745"/>
      <c r="C665" s="743" t="str">
        <f t="shared" si="11"/>
        <v/>
      </c>
      <c r="D665" s="744"/>
      <c r="E665" s="742"/>
      <c r="F665" s="1089"/>
      <c r="G665" s="1089"/>
      <c r="H665" s="1089"/>
      <c r="I665" s="1089"/>
      <c r="J665" s="1089"/>
      <c r="K665" s="1089"/>
      <c r="L665" s="1089"/>
      <c r="M665" s="1089"/>
      <c r="N665" s="1089"/>
    </row>
    <row r="666" spans="1:14" ht="16.5" thickBot="1" x14ac:dyDescent="0.3">
      <c r="A666" s="62"/>
      <c r="B666" s="745"/>
      <c r="C666" s="743" t="str">
        <f t="shared" si="11"/>
        <v/>
      </c>
      <c r="D666" s="744"/>
      <c r="E666" s="742"/>
      <c r="F666" s="1089"/>
      <c r="G666" s="1089"/>
      <c r="H666" s="1089"/>
      <c r="I666" s="1089"/>
      <c r="J666" s="1089"/>
      <c r="K666" s="1089"/>
      <c r="L666" s="1089"/>
      <c r="M666" s="1089"/>
      <c r="N666" s="1089"/>
    </row>
    <row r="667" spans="1:14" ht="16.5" thickBot="1" x14ac:dyDescent="0.3">
      <c r="A667" s="62"/>
      <c r="B667" s="745"/>
      <c r="C667" s="743" t="str">
        <f t="shared" si="11"/>
        <v/>
      </c>
      <c r="D667" s="744"/>
      <c r="E667" s="742"/>
      <c r="F667" s="1089"/>
      <c r="G667" s="1089"/>
      <c r="H667" s="1089"/>
      <c r="I667" s="1089"/>
      <c r="J667" s="1089"/>
      <c r="K667" s="1089"/>
      <c r="L667" s="1089"/>
      <c r="M667" s="1089"/>
      <c r="N667" s="1089"/>
    </row>
    <row r="668" spans="1:14" ht="16.5" thickBot="1" x14ac:dyDescent="0.3">
      <c r="A668" s="62"/>
      <c r="B668" s="745"/>
      <c r="C668" s="743" t="str">
        <f t="shared" si="11"/>
        <v/>
      </c>
      <c r="D668" s="744"/>
      <c r="E668" s="742"/>
      <c r="F668" s="1089"/>
      <c r="G668" s="1089"/>
      <c r="H668" s="1089"/>
      <c r="I668" s="1089"/>
      <c r="J668" s="1089"/>
      <c r="K668" s="1089"/>
      <c r="L668" s="1089"/>
      <c r="M668" s="1089"/>
      <c r="N668" s="1089"/>
    </row>
    <row r="669" spans="1:14" ht="16.5" thickBot="1" x14ac:dyDescent="0.3">
      <c r="A669" s="62"/>
      <c r="B669" s="745"/>
      <c r="C669" s="743" t="str">
        <f t="shared" si="11"/>
        <v/>
      </c>
      <c r="D669" s="744"/>
      <c r="E669" s="742"/>
      <c r="F669" s="1089"/>
      <c r="G669" s="1089"/>
      <c r="H669" s="1089"/>
      <c r="I669" s="1089"/>
      <c r="J669" s="1089"/>
      <c r="K669" s="1089"/>
      <c r="L669" s="1089"/>
      <c r="M669" s="1089"/>
      <c r="N669" s="1089"/>
    </row>
    <row r="670" spans="1:14" ht="16.5" thickBot="1" x14ac:dyDescent="0.3">
      <c r="A670" s="62"/>
      <c r="B670" s="745"/>
      <c r="C670" s="743" t="str">
        <f t="shared" si="11"/>
        <v/>
      </c>
      <c r="D670" s="744"/>
      <c r="E670" s="742"/>
      <c r="F670" s="1089"/>
      <c r="G670" s="1089"/>
      <c r="H670" s="1089"/>
      <c r="I670" s="1089"/>
      <c r="J670" s="1089"/>
      <c r="K670" s="1089"/>
      <c r="L670" s="1089"/>
      <c r="M670" s="1089"/>
      <c r="N670" s="1089"/>
    </row>
    <row r="671" spans="1:14" ht="16.5" thickBot="1" x14ac:dyDescent="0.3">
      <c r="A671" s="62"/>
      <c r="B671" s="745"/>
      <c r="C671" s="743" t="str">
        <f t="shared" si="11"/>
        <v/>
      </c>
      <c r="D671" s="744"/>
      <c r="E671" s="742"/>
      <c r="F671" s="1089"/>
      <c r="G671" s="1089"/>
      <c r="H671" s="1089"/>
      <c r="I671" s="1089"/>
      <c r="J671" s="1089"/>
      <c r="K671" s="1089"/>
      <c r="L671" s="1089"/>
      <c r="M671" s="1089"/>
      <c r="N671" s="1089"/>
    </row>
    <row r="672" spans="1:14" ht="16.5" thickBot="1" x14ac:dyDescent="0.3">
      <c r="A672" s="62"/>
      <c r="B672" s="745"/>
      <c r="C672" s="743" t="str">
        <f t="shared" si="11"/>
        <v/>
      </c>
      <c r="D672" s="744"/>
      <c r="E672" s="742"/>
      <c r="F672" s="1089"/>
      <c r="G672" s="1089"/>
      <c r="H672" s="1089"/>
      <c r="I672" s="1089"/>
      <c r="J672" s="1089"/>
      <c r="K672" s="1089"/>
      <c r="L672" s="1089"/>
      <c r="M672" s="1089"/>
      <c r="N672" s="1089"/>
    </row>
    <row r="673" spans="1:14" ht="16.5" thickBot="1" x14ac:dyDescent="0.3">
      <c r="A673" s="62"/>
      <c r="B673" s="745"/>
      <c r="C673" s="743" t="str">
        <f t="shared" si="11"/>
        <v/>
      </c>
      <c r="D673" s="744"/>
      <c r="E673" s="742"/>
      <c r="F673" s="1089"/>
      <c r="G673" s="1089"/>
      <c r="H673" s="1089"/>
      <c r="I673" s="1089"/>
      <c r="J673" s="1089"/>
      <c r="K673" s="1089"/>
      <c r="L673" s="1089"/>
      <c r="M673" s="1089"/>
      <c r="N673" s="1089"/>
    </row>
    <row r="674" spans="1:14" ht="16.5" thickBot="1" x14ac:dyDescent="0.3">
      <c r="A674" s="62"/>
      <c r="B674" s="745"/>
      <c r="C674" s="743" t="str">
        <f t="shared" si="11"/>
        <v/>
      </c>
      <c r="D674" s="744"/>
      <c r="E674" s="742"/>
      <c r="F674" s="1089"/>
      <c r="G674" s="1089"/>
      <c r="H674" s="1089"/>
      <c r="I674" s="1089"/>
      <c r="J674" s="1089"/>
      <c r="K674" s="1089"/>
      <c r="L674" s="1089"/>
      <c r="M674" s="1089"/>
      <c r="N674" s="1089"/>
    </row>
    <row r="675" spans="1:14" ht="16.5" thickBot="1" x14ac:dyDescent="0.3">
      <c r="A675" s="62"/>
      <c r="B675" s="745"/>
      <c r="C675" s="743" t="str">
        <f t="shared" si="11"/>
        <v/>
      </c>
      <c r="D675" s="744"/>
      <c r="E675" s="742"/>
      <c r="F675" s="1089"/>
      <c r="G675" s="1089"/>
      <c r="H675" s="1089"/>
      <c r="I675" s="1089"/>
      <c r="J675" s="1089"/>
      <c r="K675" s="1089"/>
      <c r="L675" s="1089"/>
      <c r="M675" s="1089"/>
      <c r="N675" s="1089"/>
    </row>
    <row r="676" spans="1:14" ht="16.5" thickBot="1" x14ac:dyDescent="0.3">
      <c r="A676" s="62"/>
      <c r="B676" s="745"/>
      <c r="C676" s="743" t="str">
        <f t="shared" si="11"/>
        <v/>
      </c>
      <c r="D676" s="744"/>
      <c r="E676" s="742"/>
      <c r="F676" s="1089"/>
      <c r="G676" s="1089"/>
      <c r="H676" s="1089"/>
      <c r="I676" s="1089"/>
      <c r="J676" s="1089"/>
      <c r="K676" s="1089"/>
      <c r="L676" s="1089"/>
      <c r="M676" s="1089"/>
      <c r="N676" s="1089"/>
    </row>
    <row r="677" spans="1:14" ht="16.5" thickBot="1" x14ac:dyDescent="0.3">
      <c r="A677" s="62"/>
      <c r="B677" s="745"/>
      <c r="C677" s="743" t="str">
        <f t="shared" si="11"/>
        <v/>
      </c>
      <c r="D677" s="744"/>
      <c r="E677" s="742"/>
      <c r="F677" s="1089"/>
      <c r="G677" s="1089"/>
      <c r="H677" s="1089"/>
      <c r="I677" s="1089"/>
      <c r="J677" s="1089"/>
      <c r="K677" s="1089"/>
      <c r="L677" s="1089"/>
      <c r="M677" s="1089"/>
      <c r="N677" s="1089"/>
    </row>
    <row r="678" spans="1:14" ht="16.5" thickBot="1" x14ac:dyDescent="0.3">
      <c r="A678" s="62"/>
      <c r="B678" s="745"/>
      <c r="C678" s="743" t="str">
        <f t="shared" si="11"/>
        <v/>
      </c>
      <c r="D678" s="744"/>
      <c r="E678" s="742"/>
      <c r="F678" s="1089"/>
      <c r="G678" s="1089"/>
      <c r="H678" s="1089"/>
      <c r="I678" s="1089"/>
      <c r="J678" s="1089"/>
      <c r="K678" s="1089"/>
      <c r="L678" s="1089"/>
      <c r="M678" s="1089"/>
      <c r="N678" s="1089"/>
    </row>
    <row r="679" spans="1:14" ht="16.5" thickBot="1" x14ac:dyDescent="0.3">
      <c r="A679" s="62"/>
      <c r="B679" s="745"/>
      <c r="C679" s="743" t="str">
        <f t="shared" si="11"/>
        <v/>
      </c>
      <c r="D679" s="744"/>
      <c r="E679" s="742"/>
      <c r="F679" s="1089"/>
      <c r="G679" s="1089"/>
      <c r="H679" s="1089"/>
      <c r="I679" s="1089"/>
      <c r="J679" s="1089"/>
      <c r="K679" s="1089"/>
      <c r="L679" s="1089"/>
      <c r="M679" s="1089"/>
      <c r="N679" s="1089"/>
    </row>
    <row r="680" spans="1:14" ht="16.5" thickBot="1" x14ac:dyDescent="0.3">
      <c r="A680" s="62"/>
      <c r="B680" s="745"/>
      <c r="C680" s="743" t="str">
        <f t="shared" si="11"/>
        <v/>
      </c>
      <c r="D680" s="744"/>
      <c r="E680" s="742"/>
      <c r="F680" s="1089"/>
      <c r="G680" s="1089"/>
      <c r="H680" s="1089"/>
      <c r="I680" s="1089"/>
      <c r="J680" s="1089"/>
      <c r="K680" s="1089"/>
      <c r="L680" s="1089"/>
      <c r="M680" s="1089"/>
      <c r="N680" s="1089"/>
    </row>
    <row r="681" spans="1:14" ht="16.5" thickBot="1" x14ac:dyDescent="0.3">
      <c r="A681" s="62"/>
      <c r="B681" s="745"/>
      <c r="C681" s="743" t="str">
        <f t="shared" si="11"/>
        <v/>
      </c>
      <c r="D681" s="744"/>
      <c r="E681" s="742"/>
      <c r="F681" s="1089"/>
      <c r="G681" s="1089"/>
      <c r="H681" s="1089"/>
      <c r="I681" s="1089"/>
      <c r="J681" s="1089"/>
      <c r="K681" s="1089"/>
      <c r="L681" s="1089"/>
      <c r="M681" s="1089"/>
      <c r="N681" s="1089"/>
    </row>
    <row r="682" spans="1:14" ht="16.5" thickBot="1" x14ac:dyDescent="0.3">
      <c r="A682" s="62"/>
      <c r="B682" s="745"/>
      <c r="C682" s="743" t="str">
        <f t="shared" si="11"/>
        <v/>
      </c>
      <c r="D682" s="744"/>
      <c r="E682" s="742"/>
      <c r="F682" s="1089"/>
      <c r="G682" s="1089"/>
      <c r="H682" s="1089"/>
      <c r="I682" s="1089"/>
      <c r="J682" s="1089"/>
      <c r="K682" s="1089"/>
      <c r="L682" s="1089"/>
      <c r="M682" s="1089"/>
      <c r="N682" s="1089"/>
    </row>
    <row r="683" spans="1:14" ht="16.5" thickBot="1" x14ac:dyDescent="0.3">
      <c r="A683" s="62"/>
      <c r="B683" s="745"/>
      <c r="C683" s="743" t="str">
        <f t="shared" si="11"/>
        <v/>
      </c>
      <c r="D683" s="744"/>
      <c r="E683" s="742"/>
      <c r="F683" s="1089"/>
      <c r="G683" s="1089"/>
      <c r="H683" s="1089"/>
      <c r="I683" s="1089"/>
      <c r="J683" s="1089"/>
      <c r="K683" s="1089"/>
      <c r="L683" s="1089"/>
      <c r="M683" s="1089"/>
      <c r="N683" s="1089"/>
    </row>
    <row r="684" spans="1:14" ht="16.5" thickBot="1" x14ac:dyDescent="0.3">
      <c r="A684" s="62"/>
      <c r="B684" s="745"/>
      <c r="C684" s="743" t="str">
        <f t="shared" si="11"/>
        <v/>
      </c>
      <c r="D684" s="744"/>
      <c r="E684" s="742"/>
      <c r="F684" s="1089"/>
      <c r="G684" s="1089"/>
      <c r="H684" s="1089"/>
      <c r="I684" s="1089"/>
      <c r="J684" s="1089"/>
      <c r="K684" s="1089"/>
      <c r="L684" s="1089"/>
      <c r="M684" s="1089"/>
      <c r="N684" s="1089"/>
    </row>
    <row r="685" spans="1:14" ht="16.5" thickBot="1" x14ac:dyDescent="0.3">
      <c r="A685" s="62"/>
      <c r="B685" s="745"/>
      <c r="C685" s="743" t="str">
        <f t="shared" si="11"/>
        <v/>
      </c>
      <c r="D685" s="744"/>
      <c r="E685" s="742"/>
      <c r="F685" s="1089"/>
      <c r="G685" s="1089"/>
      <c r="H685" s="1089"/>
      <c r="I685" s="1089"/>
      <c r="J685" s="1089"/>
      <c r="K685" s="1089"/>
      <c r="L685" s="1089"/>
      <c r="M685" s="1089"/>
      <c r="N685" s="1089"/>
    </row>
    <row r="686" spans="1:14" ht="16.5" thickBot="1" x14ac:dyDescent="0.3">
      <c r="A686" s="62"/>
      <c r="B686" s="745"/>
      <c r="C686" s="743" t="str">
        <f t="shared" si="11"/>
        <v/>
      </c>
      <c r="D686" s="744"/>
      <c r="E686" s="742"/>
      <c r="F686" s="1089"/>
      <c r="G686" s="1089"/>
      <c r="H686" s="1089"/>
      <c r="I686" s="1089"/>
      <c r="J686" s="1089"/>
      <c r="K686" s="1089"/>
      <c r="L686" s="1089"/>
      <c r="M686" s="1089"/>
      <c r="N686" s="1089"/>
    </row>
    <row r="687" spans="1:14" ht="16.5" thickBot="1" x14ac:dyDescent="0.3">
      <c r="A687" s="62"/>
      <c r="B687" s="745"/>
      <c r="C687" s="743" t="str">
        <f t="shared" si="11"/>
        <v/>
      </c>
      <c r="D687" s="744"/>
      <c r="E687" s="742"/>
      <c r="F687" s="1089"/>
      <c r="G687" s="1089"/>
      <c r="H687" s="1089"/>
      <c r="I687" s="1089"/>
      <c r="J687" s="1089"/>
      <c r="K687" s="1089"/>
      <c r="L687" s="1089"/>
      <c r="M687" s="1089"/>
      <c r="N687" s="1089"/>
    </row>
    <row r="688" spans="1:14" ht="16.5" thickBot="1" x14ac:dyDescent="0.3">
      <c r="A688" s="62"/>
      <c r="B688" s="745"/>
      <c r="C688" s="743" t="str">
        <f t="shared" si="11"/>
        <v/>
      </c>
      <c r="D688" s="744"/>
      <c r="E688" s="742"/>
      <c r="F688" s="1089"/>
      <c r="G688" s="1089"/>
      <c r="H688" s="1089"/>
      <c r="I688" s="1089"/>
      <c r="J688" s="1089"/>
      <c r="K688" s="1089"/>
      <c r="L688" s="1089"/>
      <c r="M688" s="1089"/>
      <c r="N688" s="1089"/>
    </row>
    <row r="689" spans="1:14" ht="16.5" thickBot="1" x14ac:dyDescent="0.3">
      <c r="A689" s="62"/>
      <c r="B689" s="745"/>
      <c r="C689" s="743" t="str">
        <f t="shared" si="11"/>
        <v/>
      </c>
      <c r="D689" s="744"/>
      <c r="E689" s="742"/>
      <c r="F689" s="1089"/>
      <c r="G689" s="1089"/>
      <c r="H689" s="1089"/>
      <c r="I689" s="1089"/>
      <c r="J689" s="1089"/>
      <c r="K689" s="1089"/>
      <c r="L689" s="1089"/>
      <c r="M689" s="1089"/>
      <c r="N689" s="1089"/>
    </row>
    <row r="690" spans="1:14" ht="16.5" thickBot="1" x14ac:dyDescent="0.3">
      <c r="A690" s="62"/>
      <c r="B690" s="745"/>
      <c r="C690" s="743" t="str">
        <f t="shared" si="11"/>
        <v/>
      </c>
      <c r="D690" s="744"/>
      <c r="E690" s="742"/>
      <c r="F690" s="1089"/>
      <c r="G690" s="1089"/>
      <c r="H690" s="1089"/>
      <c r="I690" s="1089"/>
      <c r="J690" s="1089"/>
      <c r="K690" s="1089"/>
      <c r="L690" s="1089"/>
      <c r="M690" s="1089"/>
      <c r="N690" s="1089"/>
    </row>
    <row r="691" spans="1:14" ht="16.5" thickBot="1" x14ac:dyDescent="0.3">
      <c r="A691" s="62"/>
      <c r="B691" s="745"/>
      <c r="C691" s="743" t="str">
        <f t="shared" si="11"/>
        <v/>
      </c>
      <c r="D691" s="744"/>
      <c r="E691" s="742"/>
      <c r="F691" s="1089"/>
      <c r="G691" s="1089"/>
      <c r="H691" s="1089"/>
      <c r="I691" s="1089"/>
      <c r="J691" s="1089"/>
      <c r="K691" s="1089"/>
      <c r="L691" s="1089"/>
      <c r="M691" s="1089"/>
      <c r="N691" s="1089"/>
    </row>
    <row r="692" spans="1:14" ht="16.5" thickBot="1" x14ac:dyDescent="0.3">
      <c r="A692" s="62"/>
      <c r="B692" s="745"/>
      <c r="C692" s="743" t="str">
        <f t="shared" si="11"/>
        <v/>
      </c>
      <c r="D692" s="744"/>
      <c r="E692" s="742"/>
      <c r="F692" s="1089"/>
      <c r="G692" s="1089"/>
      <c r="H692" s="1089"/>
      <c r="I692" s="1089"/>
      <c r="J692" s="1089"/>
      <c r="K692" s="1089"/>
      <c r="L692" s="1089"/>
      <c r="M692" s="1089"/>
      <c r="N692" s="1089"/>
    </row>
    <row r="693" spans="1:14" ht="16.5" thickBot="1" x14ac:dyDescent="0.3">
      <c r="A693" s="62"/>
      <c r="B693" s="745"/>
      <c r="C693" s="743" t="str">
        <f t="shared" si="11"/>
        <v/>
      </c>
      <c r="D693" s="744"/>
      <c r="E693" s="742"/>
      <c r="F693" s="1089"/>
      <c r="G693" s="1089"/>
      <c r="H693" s="1089"/>
      <c r="I693" s="1089"/>
      <c r="J693" s="1089"/>
      <c r="K693" s="1089"/>
      <c r="L693" s="1089"/>
      <c r="M693" s="1089"/>
      <c r="N693" s="1089"/>
    </row>
    <row r="694" spans="1:14" ht="16.5" thickBot="1" x14ac:dyDescent="0.3">
      <c r="A694" s="62"/>
      <c r="B694" s="745"/>
      <c r="C694" s="743" t="str">
        <f t="shared" si="11"/>
        <v/>
      </c>
      <c r="D694" s="744"/>
      <c r="E694" s="742"/>
      <c r="F694" s="1089"/>
      <c r="G694" s="1089"/>
      <c r="H694" s="1089"/>
      <c r="I694" s="1089"/>
      <c r="J694" s="1089"/>
      <c r="K694" s="1089"/>
      <c r="L694" s="1089"/>
      <c r="M694" s="1089"/>
      <c r="N694" s="1089"/>
    </row>
    <row r="695" spans="1:14" ht="16.5" thickBot="1" x14ac:dyDescent="0.3">
      <c r="A695" s="62"/>
      <c r="B695" s="745"/>
      <c r="C695" s="743" t="str">
        <f t="shared" si="11"/>
        <v/>
      </c>
      <c r="D695" s="744"/>
      <c r="E695" s="742"/>
      <c r="F695" s="1089"/>
      <c r="G695" s="1089"/>
      <c r="H695" s="1089"/>
      <c r="I695" s="1089"/>
      <c r="J695" s="1089"/>
      <c r="K695" s="1089"/>
      <c r="L695" s="1089"/>
      <c r="M695" s="1089"/>
      <c r="N695" s="1089"/>
    </row>
    <row r="696" spans="1:14" ht="16.5" thickBot="1" x14ac:dyDescent="0.3">
      <c r="A696" s="62"/>
      <c r="B696" s="745"/>
      <c r="C696" s="743" t="str">
        <f t="shared" si="11"/>
        <v/>
      </c>
      <c r="D696" s="744"/>
      <c r="E696" s="742"/>
      <c r="F696" s="1089"/>
      <c r="G696" s="1089"/>
      <c r="H696" s="1089"/>
      <c r="I696" s="1089"/>
      <c r="J696" s="1089"/>
      <c r="K696" s="1089"/>
      <c r="L696" s="1089"/>
      <c r="M696" s="1089"/>
      <c r="N696" s="1089"/>
    </row>
    <row r="697" spans="1:14" ht="16.5" thickBot="1" x14ac:dyDescent="0.3">
      <c r="A697" s="62"/>
      <c r="B697" s="745"/>
      <c r="C697" s="743" t="str">
        <f t="shared" si="11"/>
        <v/>
      </c>
      <c r="D697" s="744"/>
      <c r="E697" s="742"/>
      <c r="F697" s="1089"/>
      <c r="G697" s="1089"/>
      <c r="H697" s="1089"/>
      <c r="I697" s="1089"/>
      <c r="J697" s="1089"/>
      <c r="K697" s="1089"/>
      <c r="L697" s="1089"/>
      <c r="M697" s="1089"/>
      <c r="N697" s="1089"/>
    </row>
    <row r="698" spans="1:14" ht="16.5" thickBot="1" x14ac:dyDescent="0.3">
      <c r="A698" s="62"/>
      <c r="B698" s="745"/>
      <c r="C698" s="743" t="str">
        <f t="shared" si="11"/>
        <v/>
      </c>
      <c r="D698" s="744"/>
      <c r="E698" s="742"/>
      <c r="F698" s="1089"/>
      <c r="G698" s="1089"/>
      <c r="H698" s="1089"/>
      <c r="I698" s="1089"/>
      <c r="J698" s="1089"/>
      <c r="K698" s="1089"/>
      <c r="L698" s="1089"/>
      <c r="M698" s="1089"/>
      <c r="N698" s="1089"/>
    </row>
    <row r="699" spans="1:14" ht="16.5" thickBot="1" x14ac:dyDescent="0.3">
      <c r="A699" s="62"/>
      <c r="B699" s="745"/>
      <c r="C699" s="743" t="str">
        <f t="shared" si="11"/>
        <v/>
      </c>
      <c r="D699" s="744"/>
      <c r="E699" s="742"/>
      <c r="F699" s="1089"/>
      <c r="G699" s="1089"/>
      <c r="H699" s="1089"/>
      <c r="I699" s="1089"/>
      <c r="J699" s="1089"/>
      <c r="K699" s="1089"/>
      <c r="L699" s="1089"/>
      <c r="M699" s="1089"/>
      <c r="N699" s="1089"/>
    </row>
    <row r="700" spans="1:14" ht="16.5" thickBot="1" x14ac:dyDescent="0.3">
      <c r="A700" s="62"/>
      <c r="B700" s="745"/>
      <c r="C700" s="743" t="str">
        <f t="shared" si="11"/>
        <v/>
      </c>
      <c r="D700" s="744"/>
      <c r="E700" s="742"/>
      <c r="F700" s="1089"/>
      <c r="G700" s="1089"/>
      <c r="H700" s="1089"/>
      <c r="I700" s="1089"/>
      <c r="J700" s="1089"/>
      <c r="K700" s="1089"/>
      <c r="L700" s="1089"/>
      <c r="M700" s="1089"/>
      <c r="N700" s="1089"/>
    </row>
    <row r="701" spans="1:14" ht="16.5" thickBot="1" x14ac:dyDescent="0.3">
      <c r="A701" s="62"/>
      <c r="B701" s="745"/>
      <c r="C701" s="743" t="str">
        <f t="shared" si="11"/>
        <v/>
      </c>
      <c r="D701" s="744"/>
      <c r="E701" s="742"/>
      <c r="F701" s="1089"/>
      <c r="G701" s="1089"/>
      <c r="H701" s="1089"/>
      <c r="I701" s="1089"/>
      <c r="J701" s="1089"/>
      <c r="K701" s="1089"/>
      <c r="L701" s="1089"/>
      <c r="M701" s="1089"/>
      <c r="N701" s="1089"/>
    </row>
    <row r="702" spans="1:14" ht="16.5" thickBot="1" x14ac:dyDescent="0.3">
      <c r="A702" s="62"/>
      <c r="B702" s="745"/>
      <c r="C702" s="743" t="str">
        <f t="shared" si="11"/>
        <v/>
      </c>
      <c r="D702" s="744"/>
      <c r="E702" s="742"/>
      <c r="F702" s="1089"/>
      <c r="G702" s="1089"/>
      <c r="H702" s="1089"/>
      <c r="I702" s="1089"/>
      <c r="J702" s="1089"/>
      <c r="K702" s="1089"/>
      <c r="L702" s="1089"/>
      <c r="M702" s="1089"/>
      <c r="N702" s="1089"/>
    </row>
    <row r="703" spans="1:14" ht="16.5" thickBot="1" x14ac:dyDescent="0.3">
      <c r="A703" s="62"/>
      <c r="B703" s="745"/>
      <c r="C703" s="743" t="str">
        <f t="shared" si="11"/>
        <v/>
      </c>
      <c r="D703" s="744"/>
      <c r="E703" s="742"/>
      <c r="F703" s="1089"/>
      <c r="G703" s="1089"/>
      <c r="H703" s="1089"/>
      <c r="I703" s="1089"/>
      <c r="J703" s="1089"/>
      <c r="K703" s="1089"/>
      <c r="L703" s="1089"/>
      <c r="M703" s="1089"/>
      <c r="N703" s="1089"/>
    </row>
    <row r="704" spans="1:14" ht="16.5" thickBot="1" x14ac:dyDescent="0.3">
      <c r="A704" s="62"/>
      <c r="B704" s="745"/>
      <c r="C704" s="743" t="str">
        <f t="shared" si="11"/>
        <v/>
      </c>
      <c r="D704" s="744"/>
      <c r="E704" s="742"/>
      <c r="F704" s="1089"/>
      <c r="G704" s="1089"/>
      <c r="H704" s="1089"/>
      <c r="I704" s="1089"/>
      <c r="J704" s="1089"/>
      <c r="K704" s="1089"/>
      <c r="L704" s="1089"/>
      <c r="M704" s="1089"/>
      <c r="N704" s="1089"/>
    </row>
    <row r="705" spans="1:14" ht="16.5" thickBot="1" x14ac:dyDescent="0.3">
      <c r="A705" s="62"/>
      <c r="B705" s="745"/>
      <c r="C705" s="743" t="str">
        <f t="shared" si="11"/>
        <v/>
      </c>
      <c r="D705" s="744"/>
      <c r="E705" s="742"/>
      <c r="F705" s="1089"/>
      <c r="G705" s="1089"/>
      <c r="H705" s="1089"/>
      <c r="I705" s="1089"/>
      <c r="J705" s="1089"/>
      <c r="K705" s="1089"/>
      <c r="L705" s="1089"/>
      <c r="M705" s="1089"/>
      <c r="N705" s="1089"/>
    </row>
    <row r="706" spans="1:14" ht="16.5" thickBot="1" x14ac:dyDescent="0.3">
      <c r="A706" s="62"/>
      <c r="B706" s="745"/>
      <c r="C706" s="743" t="str">
        <f t="shared" si="11"/>
        <v/>
      </c>
      <c r="D706" s="744"/>
      <c r="E706" s="742"/>
      <c r="F706" s="1089"/>
      <c r="G706" s="1089"/>
      <c r="H706" s="1089"/>
      <c r="I706" s="1089"/>
      <c r="J706" s="1089"/>
      <c r="K706" s="1089"/>
      <c r="L706" s="1089"/>
      <c r="M706" s="1089"/>
      <c r="N706" s="1089"/>
    </row>
    <row r="707" spans="1:14" ht="16.5" thickBot="1" x14ac:dyDescent="0.3">
      <c r="A707" s="62"/>
      <c r="B707" s="745"/>
      <c r="C707" s="743" t="str">
        <f t="shared" si="11"/>
        <v/>
      </c>
      <c r="D707" s="744"/>
      <c r="E707" s="742"/>
      <c r="F707" s="1089"/>
      <c r="G707" s="1089"/>
      <c r="H707" s="1089"/>
      <c r="I707" s="1089"/>
      <c r="J707" s="1089"/>
      <c r="K707" s="1089"/>
      <c r="L707" s="1089"/>
      <c r="M707" s="1089"/>
      <c r="N707" s="1089"/>
    </row>
    <row r="708" spans="1:14" ht="16.5" thickBot="1" x14ac:dyDescent="0.3">
      <c r="A708" s="62"/>
      <c r="B708" s="745"/>
      <c r="C708" s="743" t="str">
        <f t="shared" si="11"/>
        <v/>
      </c>
      <c r="D708" s="744"/>
      <c r="E708" s="742"/>
      <c r="F708" s="1089"/>
      <c r="G708" s="1089"/>
      <c r="H708" s="1089"/>
      <c r="I708" s="1089"/>
      <c r="J708" s="1089"/>
      <c r="K708" s="1089"/>
      <c r="L708" s="1089"/>
      <c r="M708" s="1089"/>
      <c r="N708" s="1089"/>
    </row>
    <row r="709" spans="1:14" ht="16.5" thickBot="1" x14ac:dyDescent="0.3">
      <c r="A709" s="62"/>
      <c r="B709" s="745"/>
      <c r="C709" s="743" t="str">
        <f t="shared" si="11"/>
        <v/>
      </c>
      <c r="D709" s="744"/>
      <c r="E709" s="742"/>
      <c r="F709" s="1089"/>
      <c r="G709" s="1089"/>
      <c r="H709" s="1089"/>
      <c r="I709" s="1089"/>
      <c r="J709" s="1089"/>
      <c r="K709" s="1089"/>
      <c r="L709" s="1089"/>
      <c r="M709" s="1089"/>
      <c r="N709" s="1089"/>
    </row>
    <row r="710" spans="1:14" ht="16.5" thickBot="1" x14ac:dyDescent="0.3">
      <c r="A710" s="62"/>
      <c r="B710" s="745"/>
      <c r="C710" s="743" t="str">
        <f t="shared" si="11"/>
        <v/>
      </c>
      <c r="D710" s="744"/>
      <c r="E710" s="742"/>
      <c r="F710" s="1089"/>
      <c r="G710" s="1089"/>
      <c r="H710" s="1089"/>
      <c r="I710" s="1089"/>
      <c r="J710" s="1089"/>
      <c r="K710" s="1089"/>
      <c r="L710" s="1089"/>
      <c r="M710" s="1089"/>
      <c r="N710" s="1089"/>
    </row>
    <row r="711" spans="1:14" ht="16.5" thickBot="1" x14ac:dyDescent="0.3">
      <c r="A711" s="62"/>
      <c r="B711" s="745"/>
      <c r="C711" s="743" t="str">
        <f t="shared" si="11"/>
        <v/>
      </c>
      <c r="D711" s="744"/>
      <c r="E711" s="742"/>
      <c r="F711" s="1089"/>
      <c r="G711" s="1089"/>
      <c r="H711" s="1089"/>
      <c r="I711" s="1089"/>
      <c r="J711" s="1089"/>
      <c r="K711" s="1089"/>
      <c r="L711" s="1089"/>
      <c r="M711" s="1089"/>
      <c r="N711" s="1089"/>
    </row>
    <row r="712" spans="1:14" ht="16.5" thickBot="1" x14ac:dyDescent="0.3">
      <c r="A712" s="62"/>
      <c r="B712" s="745"/>
      <c r="C712" s="743" t="str">
        <f t="shared" si="11"/>
        <v/>
      </c>
      <c r="D712" s="744"/>
      <c r="E712" s="742"/>
      <c r="F712" s="1089"/>
      <c r="G712" s="1089"/>
      <c r="H712" s="1089"/>
      <c r="I712" s="1089"/>
      <c r="J712" s="1089"/>
      <c r="K712" s="1089"/>
      <c r="L712" s="1089"/>
      <c r="M712" s="1089"/>
      <c r="N712" s="1089"/>
    </row>
    <row r="713" spans="1:14" ht="16.5" thickBot="1" x14ac:dyDescent="0.3">
      <c r="A713" s="62"/>
      <c r="B713" s="745"/>
      <c r="C713" s="743" t="str">
        <f t="shared" si="11"/>
        <v/>
      </c>
      <c r="D713" s="744"/>
      <c r="E713" s="742"/>
      <c r="F713" s="1089"/>
      <c r="G713" s="1089"/>
      <c r="H713" s="1089"/>
      <c r="I713" s="1089"/>
      <c r="J713" s="1089"/>
      <c r="K713" s="1089"/>
      <c r="L713" s="1089"/>
      <c r="M713" s="1089"/>
      <c r="N713" s="1089"/>
    </row>
    <row r="714" spans="1:14" ht="16.5" thickBot="1" x14ac:dyDescent="0.3">
      <c r="A714" s="62"/>
      <c r="B714" s="745"/>
      <c r="C714" s="743" t="str">
        <f t="shared" si="11"/>
        <v/>
      </c>
      <c r="D714" s="744"/>
      <c r="E714" s="742"/>
      <c r="F714" s="1089"/>
      <c r="G714" s="1089"/>
      <c r="H714" s="1089"/>
      <c r="I714" s="1089"/>
      <c r="J714" s="1089"/>
      <c r="K714" s="1089"/>
      <c r="L714" s="1089"/>
      <c r="M714" s="1089"/>
      <c r="N714" s="1089"/>
    </row>
    <row r="715" spans="1:14" ht="16.5" thickBot="1" x14ac:dyDescent="0.3">
      <c r="A715" s="62"/>
      <c r="B715" s="745"/>
      <c r="C715" s="743" t="str">
        <f t="shared" si="11"/>
        <v/>
      </c>
      <c r="D715" s="744"/>
      <c r="E715" s="742"/>
      <c r="F715" s="1089"/>
      <c r="G715" s="1089"/>
      <c r="H715" s="1089"/>
      <c r="I715" s="1089"/>
      <c r="J715" s="1089"/>
      <c r="K715" s="1089"/>
      <c r="L715" s="1089"/>
      <c r="M715" s="1089"/>
      <c r="N715" s="1089"/>
    </row>
    <row r="716" spans="1:14" ht="16.5" thickBot="1" x14ac:dyDescent="0.3">
      <c r="A716" s="62"/>
      <c r="B716" s="745"/>
      <c r="C716" s="743" t="str">
        <f t="shared" ref="C716:C779" si="12">IF(B716&gt;0, (B716-B715), "")</f>
        <v/>
      </c>
      <c r="D716" s="744"/>
      <c r="E716" s="742"/>
      <c r="F716" s="1089"/>
      <c r="G716" s="1089"/>
      <c r="H716" s="1089"/>
      <c r="I716" s="1089"/>
      <c r="J716" s="1089"/>
      <c r="K716" s="1089"/>
      <c r="L716" s="1089"/>
      <c r="M716" s="1089"/>
      <c r="N716" s="1089"/>
    </row>
    <row r="717" spans="1:14" ht="16.5" thickBot="1" x14ac:dyDescent="0.3">
      <c r="A717" s="62"/>
      <c r="B717" s="745"/>
      <c r="C717" s="743" t="str">
        <f t="shared" si="12"/>
        <v/>
      </c>
      <c r="D717" s="744"/>
      <c r="E717" s="742"/>
      <c r="F717" s="1089"/>
      <c r="G717" s="1089"/>
      <c r="H717" s="1089"/>
      <c r="I717" s="1089"/>
      <c r="J717" s="1089"/>
      <c r="K717" s="1089"/>
      <c r="L717" s="1089"/>
      <c r="M717" s="1089"/>
      <c r="N717" s="1089"/>
    </row>
    <row r="718" spans="1:14" ht="16.5" thickBot="1" x14ac:dyDescent="0.3">
      <c r="A718" s="62"/>
      <c r="B718" s="745"/>
      <c r="C718" s="743" t="str">
        <f t="shared" si="12"/>
        <v/>
      </c>
      <c r="D718" s="744"/>
      <c r="E718" s="742"/>
      <c r="F718" s="1089"/>
      <c r="G718" s="1089"/>
      <c r="H718" s="1089"/>
      <c r="I718" s="1089"/>
      <c r="J718" s="1089"/>
      <c r="K718" s="1089"/>
      <c r="L718" s="1089"/>
      <c r="M718" s="1089"/>
      <c r="N718" s="1089"/>
    </row>
    <row r="719" spans="1:14" ht="16.5" thickBot="1" x14ac:dyDescent="0.3">
      <c r="A719" s="62"/>
      <c r="B719" s="745"/>
      <c r="C719" s="743" t="str">
        <f t="shared" si="12"/>
        <v/>
      </c>
      <c r="D719" s="744"/>
      <c r="E719" s="742"/>
      <c r="F719" s="1089"/>
      <c r="G719" s="1089"/>
      <c r="H719" s="1089"/>
      <c r="I719" s="1089"/>
      <c r="J719" s="1089"/>
      <c r="K719" s="1089"/>
      <c r="L719" s="1089"/>
      <c r="M719" s="1089"/>
      <c r="N719" s="1089"/>
    </row>
    <row r="720" spans="1:14" ht="16.5" thickBot="1" x14ac:dyDescent="0.3">
      <c r="A720" s="62"/>
      <c r="B720" s="745"/>
      <c r="C720" s="743" t="str">
        <f t="shared" si="12"/>
        <v/>
      </c>
      <c r="D720" s="744"/>
      <c r="E720" s="742"/>
      <c r="F720" s="1089"/>
      <c r="G720" s="1089"/>
      <c r="H720" s="1089"/>
      <c r="I720" s="1089"/>
      <c r="J720" s="1089"/>
      <c r="K720" s="1089"/>
      <c r="L720" s="1089"/>
      <c r="M720" s="1089"/>
      <c r="N720" s="1089"/>
    </row>
    <row r="721" spans="1:14" ht="16.5" thickBot="1" x14ac:dyDescent="0.3">
      <c r="A721" s="62"/>
      <c r="B721" s="745"/>
      <c r="C721" s="743" t="str">
        <f t="shared" si="12"/>
        <v/>
      </c>
      <c r="D721" s="744"/>
      <c r="E721" s="742"/>
      <c r="F721" s="1089"/>
      <c r="G721" s="1089"/>
      <c r="H721" s="1089"/>
      <c r="I721" s="1089"/>
      <c r="J721" s="1089"/>
      <c r="K721" s="1089"/>
      <c r="L721" s="1089"/>
      <c r="M721" s="1089"/>
      <c r="N721" s="1089"/>
    </row>
    <row r="722" spans="1:14" ht="16.5" thickBot="1" x14ac:dyDescent="0.3">
      <c r="A722" s="62"/>
      <c r="B722" s="745"/>
      <c r="C722" s="743" t="str">
        <f t="shared" si="12"/>
        <v/>
      </c>
      <c r="D722" s="744"/>
      <c r="E722" s="742"/>
      <c r="F722" s="1089"/>
      <c r="G722" s="1089"/>
      <c r="H722" s="1089"/>
      <c r="I722" s="1089"/>
      <c r="J722" s="1089"/>
      <c r="K722" s="1089"/>
      <c r="L722" s="1089"/>
      <c r="M722" s="1089"/>
      <c r="N722" s="1089"/>
    </row>
    <row r="723" spans="1:14" ht="16.5" thickBot="1" x14ac:dyDescent="0.3">
      <c r="A723" s="62"/>
      <c r="B723" s="745"/>
      <c r="C723" s="743" t="str">
        <f t="shared" si="12"/>
        <v/>
      </c>
      <c r="D723" s="744"/>
      <c r="E723" s="742"/>
      <c r="F723" s="1089"/>
      <c r="G723" s="1089"/>
      <c r="H723" s="1089"/>
      <c r="I723" s="1089"/>
      <c r="J723" s="1089"/>
      <c r="K723" s="1089"/>
      <c r="L723" s="1089"/>
      <c r="M723" s="1089"/>
      <c r="N723" s="1089"/>
    </row>
    <row r="724" spans="1:14" ht="16.5" thickBot="1" x14ac:dyDescent="0.3">
      <c r="A724" s="62"/>
      <c r="B724" s="745"/>
      <c r="C724" s="743" t="str">
        <f t="shared" si="12"/>
        <v/>
      </c>
      <c r="D724" s="744"/>
      <c r="E724" s="742"/>
      <c r="F724" s="1089"/>
      <c r="G724" s="1089"/>
      <c r="H724" s="1089"/>
      <c r="I724" s="1089"/>
      <c r="J724" s="1089"/>
      <c r="K724" s="1089"/>
      <c r="L724" s="1089"/>
      <c r="M724" s="1089"/>
      <c r="N724" s="1089"/>
    </row>
    <row r="725" spans="1:14" ht="16.5" thickBot="1" x14ac:dyDescent="0.3">
      <c r="A725" s="62"/>
      <c r="B725" s="745"/>
      <c r="C725" s="743" t="str">
        <f t="shared" si="12"/>
        <v/>
      </c>
      <c r="D725" s="744"/>
      <c r="E725" s="742"/>
      <c r="F725" s="1089"/>
      <c r="G725" s="1089"/>
      <c r="H725" s="1089"/>
      <c r="I725" s="1089"/>
      <c r="J725" s="1089"/>
      <c r="K725" s="1089"/>
      <c r="L725" s="1089"/>
      <c r="M725" s="1089"/>
      <c r="N725" s="1089"/>
    </row>
    <row r="726" spans="1:14" ht="16.5" thickBot="1" x14ac:dyDescent="0.3">
      <c r="A726" s="62"/>
      <c r="B726" s="745"/>
      <c r="C726" s="743" t="str">
        <f t="shared" si="12"/>
        <v/>
      </c>
      <c r="D726" s="744"/>
      <c r="E726" s="742"/>
      <c r="F726" s="1089"/>
      <c r="G726" s="1089"/>
      <c r="H726" s="1089"/>
      <c r="I726" s="1089"/>
      <c r="J726" s="1089"/>
      <c r="K726" s="1089"/>
      <c r="L726" s="1089"/>
      <c r="M726" s="1089"/>
      <c r="N726" s="1089"/>
    </row>
    <row r="727" spans="1:14" ht="16.5" thickBot="1" x14ac:dyDescent="0.3">
      <c r="A727" s="62"/>
      <c r="B727" s="745"/>
      <c r="C727" s="743" t="str">
        <f t="shared" si="12"/>
        <v/>
      </c>
      <c r="D727" s="744"/>
      <c r="E727" s="742"/>
      <c r="F727" s="1089"/>
      <c r="G727" s="1089"/>
      <c r="H727" s="1089"/>
      <c r="I727" s="1089"/>
      <c r="J727" s="1089"/>
      <c r="K727" s="1089"/>
      <c r="L727" s="1089"/>
      <c r="M727" s="1089"/>
      <c r="N727" s="1089"/>
    </row>
    <row r="728" spans="1:14" ht="16.5" thickBot="1" x14ac:dyDescent="0.3">
      <c r="A728" s="62"/>
      <c r="B728" s="745"/>
      <c r="C728" s="743" t="str">
        <f t="shared" si="12"/>
        <v/>
      </c>
      <c r="D728" s="744"/>
      <c r="E728" s="742"/>
      <c r="F728" s="1089"/>
      <c r="G728" s="1089"/>
      <c r="H728" s="1089"/>
      <c r="I728" s="1089"/>
      <c r="J728" s="1089"/>
      <c r="K728" s="1089"/>
      <c r="L728" s="1089"/>
      <c r="M728" s="1089"/>
      <c r="N728" s="1089"/>
    </row>
    <row r="729" spans="1:14" ht="16.5" thickBot="1" x14ac:dyDescent="0.3">
      <c r="A729" s="62"/>
      <c r="B729" s="745"/>
      <c r="C729" s="743" t="str">
        <f t="shared" si="12"/>
        <v/>
      </c>
      <c r="D729" s="744"/>
      <c r="E729" s="742"/>
      <c r="F729" s="1089"/>
      <c r="G729" s="1089"/>
      <c r="H729" s="1089"/>
      <c r="I729" s="1089"/>
      <c r="J729" s="1089"/>
      <c r="K729" s="1089"/>
      <c r="L729" s="1089"/>
      <c r="M729" s="1089"/>
      <c r="N729" s="1089"/>
    </row>
    <row r="730" spans="1:14" ht="16.5" thickBot="1" x14ac:dyDescent="0.3">
      <c r="A730" s="62"/>
      <c r="B730" s="745"/>
      <c r="C730" s="743" t="str">
        <f t="shared" si="12"/>
        <v/>
      </c>
      <c r="D730" s="744"/>
      <c r="E730" s="742"/>
      <c r="F730" s="1089"/>
      <c r="G730" s="1089"/>
      <c r="H730" s="1089"/>
      <c r="I730" s="1089"/>
      <c r="J730" s="1089"/>
      <c r="K730" s="1089"/>
      <c r="L730" s="1089"/>
      <c r="M730" s="1089"/>
      <c r="N730" s="1089"/>
    </row>
    <row r="731" spans="1:14" ht="16.5" thickBot="1" x14ac:dyDescent="0.3">
      <c r="A731" s="62"/>
      <c r="B731" s="745"/>
      <c r="C731" s="743" t="str">
        <f t="shared" si="12"/>
        <v/>
      </c>
      <c r="D731" s="744"/>
      <c r="E731" s="742"/>
      <c r="F731" s="1089"/>
      <c r="G731" s="1089"/>
      <c r="H731" s="1089"/>
      <c r="I731" s="1089"/>
      <c r="J731" s="1089"/>
      <c r="K731" s="1089"/>
      <c r="L731" s="1089"/>
      <c r="M731" s="1089"/>
      <c r="N731" s="1089"/>
    </row>
    <row r="732" spans="1:14" ht="16.5" thickBot="1" x14ac:dyDescent="0.3">
      <c r="A732" s="62"/>
      <c r="B732" s="745"/>
      <c r="C732" s="743" t="str">
        <f t="shared" si="12"/>
        <v/>
      </c>
      <c r="D732" s="744"/>
      <c r="E732" s="742"/>
      <c r="F732" s="1089"/>
      <c r="G732" s="1089"/>
      <c r="H732" s="1089"/>
      <c r="I732" s="1089"/>
      <c r="J732" s="1089"/>
      <c r="K732" s="1089"/>
      <c r="L732" s="1089"/>
      <c r="M732" s="1089"/>
      <c r="N732" s="1089"/>
    </row>
    <row r="733" spans="1:14" ht="16.5" thickBot="1" x14ac:dyDescent="0.3">
      <c r="A733" s="62"/>
      <c r="B733" s="745"/>
      <c r="C733" s="743" t="str">
        <f t="shared" si="12"/>
        <v/>
      </c>
      <c r="D733" s="744"/>
      <c r="E733" s="742"/>
      <c r="F733" s="1089"/>
      <c r="G733" s="1089"/>
      <c r="H733" s="1089"/>
      <c r="I733" s="1089"/>
      <c r="J733" s="1089"/>
      <c r="K733" s="1089"/>
      <c r="L733" s="1089"/>
      <c r="M733" s="1089"/>
      <c r="N733" s="1089"/>
    </row>
    <row r="734" spans="1:14" ht="16.5" thickBot="1" x14ac:dyDescent="0.3">
      <c r="A734" s="62"/>
      <c r="B734" s="745"/>
      <c r="C734" s="743" t="str">
        <f t="shared" si="12"/>
        <v/>
      </c>
      <c r="D734" s="744"/>
      <c r="E734" s="742"/>
      <c r="F734" s="1089"/>
      <c r="G734" s="1089"/>
      <c r="H734" s="1089"/>
      <c r="I734" s="1089"/>
      <c r="J734" s="1089"/>
      <c r="K734" s="1089"/>
      <c r="L734" s="1089"/>
      <c r="M734" s="1089"/>
      <c r="N734" s="1089"/>
    </row>
    <row r="735" spans="1:14" ht="16.5" thickBot="1" x14ac:dyDescent="0.3">
      <c r="A735" s="62"/>
      <c r="B735" s="745"/>
      <c r="C735" s="743" t="str">
        <f t="shared" si="12"/>
        <v/>
      </c>
      <c r="D735" s="744"/>
      <c r="E735" s="742"/>
      <c r="F735" s="1089"/>
      <c r="G735" s="1089"/>
      <c r="H735" s="1089"/>
      <c r="I735" s="1089"/>
      <c r="J735" s="1089"/>
      <c r="K735" s="1089"/>
      <c r="L735" s="1089"/>
      <c r="M735" s="1089"/>
      <c r="N735" s="1089"/>
    </row>
    <row r="736" spans="1:14" ht="16.5" thickBot="1" x14ac:dyDescent="0.3">
      <c r="A736" s="62"/>
      <c r="B736" s="745"/>
      <c r="C736" s="743" t="str">
        <f t="shared" si="12"/>
        <v/>
      </c>
      <c r="D736" s="744"/>
      <c r="E736" s="742"/>
      <c r="F736" s="1089"/>
      <c r="G736" s="1089"/>
      <c r="H736" s="1089"/>
      <c r="I736" s="1089"/>
      <c r="J736" s="1089"/>
      <c r="K736" s="1089"/>
      <c r="L736" s="1089"/>
      <c r="M736" s="1089"/>
      <c r="N736" s="1089"/>
    </row>
    <row r="737" spans="1:14" ht="16.5" thickBot="1" x14ac:dyDescent="0.3">
      <c r="A737" s="62"/>
      <c r="B737" s="745"/>
      <c r="C737" s="743" t="str">
        <f t="shared" si="12"/>
        <v/>
      </c>
      <c r="D737" s="744"/>
      <c r="E737" s="742"/>
      <c r="F737" s="1089"/>
      <c r="G737" s="1089"/>
      <c r="H737" s="1089"/>
      <c r="I737" s="1089"/>
      <c r="J737" s="1089"/>
      <c r="K737" s="1089"/>
      <c r="L737" s="1089"/>
      <c r="M737" s="1089"/>
      <c r="N737" s="1089"/>
    </row>
    <row r="738" spans="1:14" ht="16.5" thickBot="1" x14ac:dyDescent="0.3">
      <c r="A738" s="62"/>
      <c r="B738" s="745"/>
      <c r="C738" s="743" t="str">
        <f t="shared" si="12"/>
        <v/>
      </c>
      <c r="D738" s="744"/>
      <c r="E738" s="742"/>
      <c r="F738" s="1089"/>
      <c r="G738" s="1089"/>
      <c r="H738" s="1089"/>
      <c r="I738" s="1089"/>
      <c r="J738" s="1089"/>
      <c r="K738" s="1089"/>
      <c r="L738" s="1089"/>
      <c r="M738" s="1089"/>
      <c r="N738" s="1089"/>
    </row>
    <row r="739" spans="1:14" ht="16.5" thickBot="1" x14ac:dyDescent="0.3">
      <c r="A739" s="62"/>
      <c r="B739" s="745"/>
      <c r="C739" s="743" t="str">
        <f t="shared" si="12"/>
        <v/>
      </c>
      <c r="D739" s="744"/>
      <c r="E739" s="742"/>
      <c r="F739" s="1089"/>
      <c r="G739" s="1089"/>
      <c r="H739" s="1089"/>
      <c r="I739" s="1089"/>
      <c r="J739" s="1089"/>
      <c r="K739" s="1089"/>
      <c r="L739" s="1089"/>
      <c r="M739" s="1089"/>
      <c r="N739" s="1089"/>
    </row>
    <row r="740" spans="1:14" ht="16.5" thickBot="1" x14ac:dyDescent="0.3">
      <c r="A740" s="62"/>
      <c r="B740" s="745"/>
      <c r="C740" s="743" t="str">
        <f t="shared" si="12"/>
        <v/>
      </c>
      <c r="D740" s="744"/>
      <c r="E740" s="742"/>
      <c r="F740" s="1089"/>
      <c r="G740" s="1089"/>
      <c r="H740" s="1089"/>
      <c r="I740" s="1089"/>
      <c r="J740" s="1089"/>
      <c r="K740" s="1089"/>
      <c r="L740" s="1089"/>
      <c r="M740" s="1089"/>
      <c r="N740" s="1089"/>
    </row>
    <row r="741" spans="1:14" ht="16.5" thickBot="1" x14ac:dyDescent="0.3">
      <c r="A741" s="62"/>
      <c r="B741" s="745"/>
      <c r="C741" s="743" t="str">
        <f t="shared" si="12"/>
        <v/>
      </c>
      <c r="D741" s="744"/>
      <c r="E741" s="742"/>
      <c r="F741" s="1089"/>
      <c r="G741" s="1089"/>
      <c r="H741" s="1089"/>
      <c r="I741" s="1089"/>
      <c r="J741" s="1089"/>
      <c r="K741" s="1089"/>
      <c r="L741" s="1089"/>
      <c r="M741" s="1089"/>
      <c r="N741" s="1089"/>
    </row>
    <row r="742" spans="1:14" ht="16.5" thickBot="1" x14ac:dyDescent="0.3">
      <c r="A742" s="62"/>
      <c r="B742" s="745"/>
      <c r="C742" s="743" t="str">
        <f t="shared" si="12"/>
        <v/>
      </c>
      <c r="D742" s="744"/>
      <c r="E742" s="742"/>
      <c r="F742" s="1089"/>
      <c r="G742" s="1089"/>
      <c r="H742" s="1089"/>
      <c r="I742" s="1089"/>
      <c r="J742" s="1089"/>
      <c r="K742" s="1089"/>
      <c r="L742" s="1089"/>
      <c r="M742" s="1089"/>
      <c r="N742" s="1089"/>
    </row>
    <row r="743" spans="1:14" ht="16.5" thickBot="1" x14ac:dyDescent="0.3">
      <c r="A743" s="62"/>
      <c r="B743" s="745"/>
      <c r="C743" s="743" t="str">
        <f t="shared" si="12"/>
        <v/>
      </c>
      <c r="D743" s="744"/>
      <c r="E743" s="742"/>
      <c r="F743" s="1089"/>
      <c r="G743" s="1089"/>
      <c r="H743" s="1089"/>
      <c r="I743" s="1089"/>
      <c r="J743" s="1089"/>
      <c r="K743" s="1089"/>
      <c r="L743" s="1089"/>
      <c r="M743" s="1089"/>
      <c r="N743" s="1089"/>
    </row>
    <row r="744" spans="1:14" ht="16.5" thickBot="1" x14ac:dyDescent="0.3">
      <c r="A744" s="62"/>
      <c r="B744" s="745"/>
      <c r="C744" s="743" t="str">
        <f t="shared" si="12"/>
        <v/>
      </c>
      <c r="D744" s="744"/>
      <c r="E744" s="742"/>
      <c r="F744" s="1089"/>
      <c r="G744" s="1089"/>
      <c r="H744" s="1089"/>
      <c r="I744" s="1089"/>
      <c r="J744" s="1089"/>
      <c r="K744" s="1089"/>
      <c r="L744" s="1089"/>
      <c r="M744" s="1089"/>
      <c r="N744" s="1089"/>
    </row>
    <row r="745" spans="1:14" ht="16.5" thickBot="1" x14ac:dyDescent="0.3">
      <c r="A745" s="62"/>
      <c r="B745" s="745"/>
      <c r="C745" s="743" t="str">
        <f t="shared" si="12"/>
        <v/>
      </c>
      <c r="D745" s="744"/>
      <c r="E745" s="742"/>
      <c r="F745" s="1089"/>
      <c r="G745" s="1089"/>
      <c r="H745" s="1089"/>
      <c r="I745" s="1089"/>
      <c r="J745" s="1089"/>
      <c r="K745" s="1089"/>
      <c r="L745" s="1089"/>
      <c r="M745" s="1089"/>
      <c r="N745" s="1089"/>
    </row>
    <row r="746" spans="1:14" ht="16.5" thickBot="1" x14ac:dyDescent="0.3">
      <c r="A746" s="62"/>
      <c r="B746" s="745"/>
      <c r="C746" s="743" t="str">
        <f t="shared" si="12"/>
        <v/>
      </c>
      <c r="D746" s="744"/>
      <c r="E746" s="742"/>
      <c r="F746" s="1089"/>
      <c r="G746" s="1089"/>
      <c r="H746" s="1089"/>
      <c r="I746" s="1089"/>
      <c r="J746" s="1089"/>
      <c r="K746" s="1089"/>
      <c r="L746" s="1089"/>
      <c r="M746" s="1089"/>
      <c r="N746" s="1089"/>
    </row>
    <row r="747" spans="1:14" ht="16.5" thickBot="1" x14ac:dyDescent="0.3">
      <c r="A747" s="62"/>
      <c r="B747" s="745"/>
      <c r="C747" s="743" t="str">
        <f t="shared" si="12"/>
        <v/>
      </c>
      <c r="D747" s="744"/>
      <c r="E747" s="742"/>
      <c r="F747" s="1089"/>
      <c r="G747" s="1089"/>
      <c r="H747" s="1089"/>
      <c r="I747" s="1089"/>
      <c r="J747" s="1089"/>
      <c r="K747" s="1089"/>
      <c r="L747" s="1089"/>
      <c r="M747" s="1089"/>
      <c r="N747" s="1089"/>
    </row>
    <row r="748" spans="1:14" ht="16.5" thickBot="1" x14ac:dyDescent="0.3">
      <c r="A748" s="62"/>
      <c r="B748" s="745"/>
      <c r="C748" s="743" t="str">
        <f t="shared" si="12"/>
        <v/>
      </c>
      <c r="D748" s="744"/>
      <c r="E748" s="742"/>
      <c r="F748" s="1089"/>
      <c r="G748" s="1089"/>
      <c r="H748" s="1089"/>
      <c r="I748" s="1089"/>
      <c r="J748" s="1089"/>
      <c r="K748" s="1089"/>
      <c r="L748" s="1089"/>
      <c r="M748" s="1089"/>
      <c r="N748" s="1089"/>
    </row>
    <row r="749" spans="1:14" ht="16.5" thickBot="1" x14ac:dyDescent="0.3">
      <c r="A749" s="62"/>
      <c r="B749" s="745"/>
      <c r="C749" s="743" t="str">
        <f t="shared" si="12"/>
        <v/>
      </c>
      <c r="D749" s="744"/>
      <c r="E749" s="742"/>
      <c r="F749" s="1089"/>
      <c r="G749" s="1089"/>
      <c r="H749" s="1089"/>
      <c r="I749" s="1089"/>
      <c r="J749" s="1089"/>
      <c r="K749" s="1089"/>
      <c r="L749" s="1089"/>
      <c r="M749" s="1089"/>
      <c r="N749" s="1089"/>
    </row>
    <row r="750" spans="1:14" ht="16.5" thickBot="1" x14ac:dyDescent="0.3">
      <c r="A750" s="62"/>
      <c r="B750" s="745"/>
      <c r="C750" s="743" t="str">
        <f t="shared" si="12"/>
        <v/>
      </c>
      <c r="D750" s="744"/>
      <c r="E750" s="742"/>
      <c r="F750" s="1089"/>
      <c r="G750" s="1089"/>
      <c r="H750" s="1089"/>
      <c r="I750" s="1089"/>
      <c r="J750" s="1089"/>
      <c r="K750" s="1089"/>
      <c r="L750" s="1089"/>
      <c r="M750" s="1089"/>
      <c r="N750" s="1089"/>
    </row>
    <row r="751" spans="1:14" ht="16.5" thickBot="1" x14ac:dyDescent="0.3">
      <c r="A751" s="62"/>
      <c r="B751" s="745"/>
      <c r="C751" s="743" t="str">
        <f t="shared" si="12"/>
        <v/>
      </c>
      <c r="D751" s="744"/>
      <c r="E751" s="742"/>
      <c r="F751" s="1089"/>
      <c r="G751" s="1089"/>
      <c r="H751" s="1089"/>
      <c r="I751" s="1089"/>
      <c r="J751" s="1089"/>
      <c r="K751" s="1089"/>
      <c r="L751" s="1089"/>
      <c r="M751" s="1089"/>
      <c r="N751" s="1089"/>
    </row>
    <row r="752" spans="1:14" ht="16.5" thickBot="1" x14ac:dyDescent="0.3">
      <c r="A752" s="62"/>
      <c r="B752" s="745"/>
      <c r="C752" s="743" t="str">
        <f t="shared" si="12"/>
        <v/>
      </c>
      <c r="D752" s="744"/>
      <c r="E752" s="742"/>
      <c r="F752" s="1089"/>
      <c r="G752" s="1089"/>
      <c r="H752" s="1089"/>
      <c r="I752" s="1089"/>
      <c r="J752" s="1089"/>
      <c r="K752" s="1089"/>
      <c r="L752" s="1089"/>
      <c r="M752" s="1089"/>
      <c r="N752" s="1089"/>
    </row>
    <row r="753" spans="1:14" ht="16.5" thickBot="1" x14ac:dyDescent="0.3">
      <c r="A753" s="62"/>
      <c r="B753" s="745"/>
      <c r="C753" s="743" t="str">
        <f t="shared" si="12"/>
        <v/>
      </c>
      <c r="D753" s="744"/>
      <c r="E753" s="742"/>
      <c r="F753" s="1089"/>
      <c r="G753" s="1089"/>
      <c r="H753" s="1089"/>
      <c r="I753" s="1089"/>
      <c r="J753" s="1089"/>
      <c r="K753" s="1089"/>
      <c r="L753" s="1089"/>
      <c r="M753" s="1089"/>
      <c r="N753" s="1089"/>
    </row>
    <row r="754" spans="1:14" ht="16.5" thickBot="1" x14ac:dyDescent="0.3">
      <c r="A754" s="62"/>
      <c r="B754" s="745"/>
      <c r="C754" s="743" t="str">
        <f t="shared" si="12"/>
        <v/>
      </c>
      <c r="D754" s="744"/>
      <c r="E754" s="742"/>
      <c r="F754" s="1089"/>
      <c r="G754" s="1089"/>
      <c r="H754" s="1089"/>
      <c r="I754" s="1089"/>
      <c r="J754" s="1089"/>
      <c r="K754" s="1089"/>
      <c r="L754" s="1089"/>
      <c r="M754" s="1089"/>
      <c r="N754" s="1089"/>
    </row>
    <row r="755" spans="1:14" ht="16.5" thickBot="1" x14ac:dyDescent="0.3">
      <c r="A755" s="62"/>
      <c r="B755" s="745"/>
      <c r="C755" s="743" t="str">
        <f t="shared" si="12"/>
        <v/>
      </c>
      <c r="D755" s="744"/>
      <c r="E755" s="742"/>
      <c r="F755" s="1089"/>
      <c r="G755" s="1089"/>
      <c r="H755" s="1089"/>
      <c r="I755" s="1089"/>
      <c r="J755" s="1089"/>
      <c r="K755" s="1089"/>
      <c r="L755" s="1089"/>
      <c r="M755" s="1089"/>
      <c r="N755" s="1089"/>
    </row>
    <row r="756" spans="1:14" ht="16.5" thickBot="1" x14ac:dyDescent="0.3">
      <c r="A756" s="62"/>
      <c r="B756" s="745"/>
      <c r="C756" s="743" t="str">
        <f t="shared" si="12"/>
        <v/>
      </c>
      <c r="D756" s="744"/>
      <c r="E756" s="742"/>
      <c r="F756" s="1089"/>
      <c r="G756" s="1089"/>
      <c r="H756" s="1089"/>
      <c r="I756" s="1089"/>
      <c r="J756" s="1089"/>
      <c r="K756" s="1089"/>
      <c r="L756" s="1089"/>
      <c r="M756" s="1089"/>
      <c r="N756" s="1089"/>
    </row>
    <row r="757" spans="1:14" ht="16.5" thickBot="1" x14ac:dyDescent="0.3">
      <c r="A757" s="62"/>
      <c r="B757" s="745"/>
      <c r="C757" s="743" t="str">
        <f t="shared" si="12"/>
        <v/>
      </c>
      <c r="D757" s="744"/>
      <c r="E757" s="742"/>
      <c r="F757" s="1089"/>
      <c r="G757" s="1089"/>
      <c r="H757" s="1089"/>
      <c r="I757" s="1089"/>
      <c r="J757" s="1089"/>
      <c r="K757" s="1089"/>
      <c r="L757" s="1089"/>
      <c r="M757" s="1089"/>
      <c r="N757" s="1089"/>
    </row>
    <row r="758" spans="1:14" ht="16.5" thickBot="1" x14ac:dyDescent="0.3">
      <c r="A758" s="62"/>
      <c r="B758" s="745"/>
      <c r="C758" s="743" t="str">
        <f t="shared" si="12"/>
        <v/>
      </c>
      <c r="D758" s="744"/>
      <c r="E758" s="742"/>
      <c r="F758" s="1089"/>
      <c r="G758" s="1089"/>
      <c r="H758" s="1089"/>
      <c r="I758" s="1089"/>
      <c r="J758" s="1089"/>
      <c r="K758" s="1089"/>
      <c r="L758" s="1089"/>
      <c r="M758" s="1089"/>
      <c r="N758" s="1089"/>
    </row>
    <row r="759" spans="1:14" ht="16.5" thickBot="1" x14ac:dyDescent="0.3">
      <c r="A759" s="62"/>
      <c r="B759" s="745"/>
      <c r="C759" s="743" t="str">
        <f t="shared" si="12"/>
        <v/>
      </c>
      <c r="D759" s="744"/>
      <c r="E759" s="742"/>
      <c r="F759" s="1089"/>
      <c r="G759" s="1089"/>
      <c r="H759" s="1089"/>
      <c r="I759" s="1089"/>
      <c r="J759" s="1089"/>
      <c r="K759" s="1089"/>
      <c r="L759" s="1089"/>
      <c r="M759" s="1089"/>
      <c r="N759" s="1089"/>
    </row>
    <row r="760" spans="1:14" ht="16.5" thickBot="1" x14ac:dyDescent="0.3">
      <c r="A760" s="62"/>
      <c r="B760" s="745"/>
      <c r="C760" s="743" t="str">
        <f t="shared" si="12"/>
        <v/>
      </c>
      <c r="D760" s="744"/>
      <c r="E760" s="742"/>
      <c r="F760" s="1089"/>
      <c r="G760" s="1089"/>
      <c r="H760" s="1089"/>
      <c r="I760" s="1089"/>
      <c r="J760" s="1089"/>
      <c r="K760" s="1089"/>
      <c r="L760" s="1089"/>
      <c r="M760" s="1089"/>
      <c r="N760" s="1089"/>
    </row>
    <row r="761" spans="1:14" ht="16.5" thickBot="1" x14ac:dyDescent="0.3">
      <c r="A761" s="62"/>
      <c r="B761" s="745"/>
      <c r="C761" s="743" t="str">
        <f t="shared" si="12"/>
        <v/>
      </c>
      <c r="D761" s="744"/>
      <c r="E761" s="742"/>
      <c r="F761" s="1089"/>
      <c r="G761" s="1089"/>
      <c r="H761" s="1089"/>
      <c r="I761" s="1089"/>
      <c r="J761" s="1089"/>
      <c r="K761" s="1089"/>
      <c r="L761" s="1089"/>
      <c r="M761" s="1089"/>
      <c r="N761" s="1089"/>
    </row>
    <row r="762" spans="1:14" ht="16.5" thickBot="1" x14ac:dyDescent="0.3">
      <c r="A762" s="62"/>
      <c r="B762" s="745"/>
      <c r="C762" s="743" t="str">
        <f t="shared" si="12"/>
        <v/>
      </c>
      <c r="D762" s="744"/>
      <c r="E762" s="742"/>
      <c r="F762" s="1089"/>
      <c r="G762" s="1089"/>
      <c r="H762" s="1089"/>
      <c r="I762" s="1089"/>
      <c r="J762" s="1089"/>
      <c r="K762" s="1089"/>
      <c r="L762" s="1089"/>
      <c r="M762" s="1089"/>
      <c r="N762" s="1089"/>
    </row>
    <row r="763" spans="1:14" ht="16.5" thickBot="1" x14ac:dyDescent="0.3">
      <c r="A763" s="62"/>
      <c r="B763" s="745"/>
      <c r="C763" s="743" t="str">
        <f t="shared" si="12"/>
        <v/>
      </c>
      <c r="D763" s="744"/>
      <c r="E763" s="742"/>
      <c r="F763" s="1089"/>
      <c r="G763" s="1089"/>
      <c r="H763" s="1089"/>
      <c r="I763" s="1089"/>
      <c r="J763" s="1089"/>
      <c r="K763" s="1089"/>
      <c r="L763" s="1089"/>
      <c r="M763" s="1089"/>
      <c r="N763" s="1089"/>
    </row>
    <row r="764" spans="1:14" ht="16.5" thickBot="1" x14ac:dyDescent="0.3">
      <c r="A764" s="62"/>
      <c r="B764" s="745"/>
      <c r="C764" s="743" t="str">
        <f t="shared" si="12"/>
        <v/>
      </c>
      <c r="D764" s="744"/>
      <c r="E764" s="742"/>
      <c r="F764" s="1089"/>
      <c r="G764" s="1089"/>
      <c r="H764" s="1089"/>
      <c r="I764" s="1089"/>
      <c r="J764" s="1089"/>
      <c r="K764" s="1089"/>
      <c r="L764" s="1089"/>
      <c r="M764" s="1089"/>
      <c r="N764" s="1089"/>
    </row>
    <row r="765" spans="1:14" ht="16.5" thickBot="1" x14ac:dyDescent="0.3">
      <c r="A765" s="62"/>
      <c r="B765" s="745"/>
      <c r="C765" s="743" t="str">
        <f t="shared" si="12"/>
        <v/>
      </c>
      <c r="D765" s="744"/>
      <c r="E765" s="742"/>
      <c r="F765" s="1089"/>
      <c r="G765" s="1089"/>
      <c r="H765" s="1089"/>
      <c r="I765" s="1089"/>
      <c r="J765" s="1089"/>
      <c r="K765" s="1089"/>
      <c r="L765" s="1089"/>
      <c r="M765" s="1089"/>
      <c r="N765" s="1089"/>
    </row>
    <row r="766" spans="1:14" ht="16.5" thickBot="1" x14ac:dyDescent="0.3">
      <c r="A766" s="62"/>
      <c r="B766" s="745"/>
      <c r="C766" s="743" t="str">
        <f t="shared" si="12"/>
        <v/>
      </c>
      <c r="D766" s="744"/>
      <c r="E766" s="742"/>
      <c r="F766" s="1089"/>
      <c r="G766" s="1089"/>
      <c r="H766" s="1089"/>
      <c r="I766" s="1089"/>
      <c r="J766" s="1089"/>
      <c r="K766" s="1089"/>
      <c r="L766" s="1089"/>
      <c r="M766" s="1089"/>
      <c r="N766" s="1089"/>
    </row>
    <row r="767" spans="1:14" ht="16.5" thickBot="1" x14ac:dyDescent="0.3">
      <c r="A767" s="62"/>
      <c r="B767" s="745"/>
      <c r="C767" s="743" t="str">
        <f t="shared" si="12"/>
        <v/>
      </c>
      <c r="D767" s="744"/>
      <c r="E767" s="742"/>
      <c r="F767" s="1089"/>
      <c r="G767" s="1089"/>
      <c r="H767" s="1089"/>
      <c r="I767" s="1089"/>
      <c r="J767" s="1089"/>
      <c r="K767" s="1089"/>
      <c r="L767" s="1089"/>
      <c r="M767" s="1089"/>
      <c r="N767" s="1089"/>
    </row>
    <row r="768" spans="1:14" ht="16.5" thickBot="1" x14ac:dyDescent="0.3">
      <c r="A768" s="62"/>
      <c r="B768" s="745"/>
      <c r="C768" s="743" t="str">
        <f t="shared" si="12"/>
        <v/>
      </c>
      <c r="D768" s="744"/>
      <c r="E768" s="742"/>
      <c r="F768" s="1089"/>
      <c r="G768" s="1089"/>
      <c r="H768" s="1089"/>
      <c r="I768" s="1089"/>
      <c r="J768" s="1089"/>
      <c r="K768" s="1089"/>
      <c r="L768" s="1089"/>
      <c r="M768" s="1089"/>
      <c r="N768" s="1089"/>
    </row>
    <row r="769" spans="1:14" ht="16.5" thickBot="1" x14ac:dyDescent="0.3">
      <c r="A769" s="62"/>
      <c r="B769" s="745"/>
      <c r="C769" s="743" t="str">
        <f t="shared" si="12"/>
        <v/>
      </c>
      <c r="D769" s="744"/>
      <c r="E769" s="742"/>
      <c r="F769" s="1089"/>
      <c r="G769" s="1089"/>
      <c r="H769" s="1089"/>
      <c r="I769" s="1089"/>
      <c r="J769" s="1089"/>
      <c r="K769" s="1089"/>
      <c r="L769" s="1089"/>
      <c r="M769" s="1089"/>
      <c r="N769" s="1089"/>
    </row>
    <row r="770" spans="1:14" ht="16.5" thickBot="1" x14ac:dyDescent="0.3">
      <c r="A770" s="62"/>
      <c r="B770" s="745"/>
      <c r="C770" s="743" t="str">
        <f t="shared" si="12"/>
        <v/>
      </c>
      <c r="D770" s="744"/>
      <c r="E770" s="742"/>
      <c r="F770" s="1089"/>
      <c r="G770" s="1089"/>
      <c r="H770" s="1089"/>
      <c r="I770" s="1089"/>
      <c r="J770" s="1089"/>
      <c r="K770" s="1089"/>
      <c r="L770" s="1089"/>
      <c r="M770" s="1089"/>
      <c r="N770" s="1089"/>
    </row>
    <row r="771" spans="1:14" ht="16.5" thickBot="1" x14ac:dyDescent="0.3">
      <c r="A771" s="62"/>
      <c r="B771" s="745"/>
      <c r="C771" s="743" t="str">
        <f t="shared" si="12"/>
        <v/>
      </c>
      <c r="D771" s="744"/>
      <c r="E771" s="742"/>
      <c r="F771" s="1089"/>
      <c r="G771" s="1089"/>
      <c r="H771" s="1089"/>
      <c r="I771" s="1089"/>
      <c r="J771" s="1089"/>
      <c r="K771" s="1089"/>
      <c r="L771" s="1089"/>
      <c r="M771" s="1089"/>
      <c r="N771" s="1089"/>
    </row>
    <row r="772" spans="1:14" ht="16.5" thickBot="1" x14ac:dyDescent="0.3">
      <c r="A772" s="62"/>
      <c r="B772" s="745"/>
      <c r="C772" s="743" t="str">
        <f t="shared" si="12"/>
        <v/>
      </c>
      <c r="D772" s="744"/>
      <c r="E772" s="742"/>
      <c r="F772" s="1089"/>
      <c r="G772" s="1089"/>
      <c r="H772" s="1089"/>
      <c r="I772" s="1089"/>
      <c r="J772" s="1089"/>
      <c r="K772" s="1089"/>
      <c r="L772" s="1089"/>
      <c r="M772" s="1089"/>
      <c r="N772" s="1089"/>
    </row>
    <row r="773" spans="1:14" ht="16.5" thickBot="1" x14ac:dyDescent="0.3">
      <c r="A773" s="62"/>
      <c r="B773" s="745"/>
      <c r="C773" s="743" t="str">
        <f t="shared" si="12"/>
        <v/>
      </c>
      <c r="D773" s="744"/>
      <c r="E773" s="742"/>
      <c r="F773" s="1089"/>
      <c r="G773" s="1089"/>
      <c r="H773" s="1089"/>
      <c r="I773" s="1089"/>
      <c r="J773" s="1089"/>
      <c r="K773" s="1089"/>
      <c r="L773" s="1089"/>
      <c r="M773" s="1089"/>
      <c r="N773" s="1089"/>
    </row>
    <row r="774" spans="1:14" ht="16.5" thickBot="1" x14ac:dyDescent="0.3">
      <c r="A774" s="62"/>
      <c r="B774" s="745"/>
      <c r="C774" s="743" t="str">
        <f t="shared" si="12"/>
        <v/>
      </c>
      <c r="D774" s="744"/>
      <c r="E774" s="742"/>
      <c r="F774" s="1089"/>
      <c r="G774" s="1089"/>
      <c r="H774" s="1089"/>
      <c r="I774" s="1089"/>
      <c r="J774" s="1089"/>
      <c r="K774" s="1089"/>
      <c r="L774" s="1089"/>
      <c r="M774" s="1089"/>
      <c r="N774" s="1089"/>
    </row>
    <row r="775" spans="1:14" ht="16.5" thickBot="1" x14ac:dyDescent="0.3">
      <c r="A775" s="62"/>
      <c r="B775" s="745"/>
      <c r="C775" s="743" t="str">
        <f t="shared" si="12"/>
        <v/>
      </c>
      <c r="D775" s="744"/>
      <c r="E775" s="742"/>
      <c r="F775" s="1089"/>
      <c r="G775" s="1089"/>
      <c r="H775" s="1089"/>
      <c r="I775" s="1089"/>
      <c r="J775" s="1089"/>
      <c r="K775" s="1089"/>
      <c r="L775" s="1089"/>
      <c r="M775" s="1089"/>
      <c r="N775" s="1089"/>
    </row>
    <row r="776" spans="1:14" ht="16.5" thickBot="1" x14ac:dyDescent="0.3">
      <c r="A776" s="62"/>
      <c r="B776" s="745"/>
      <c r="C776" s="743" t="str">
        <f t="shared" si="12"/>
        <v/>
      </c>
      <c r="D776" s="744"/>
      <c r="E776" s="742"/>
      <c r="F776" s="1089"/>
      <c r="G776" s="1089"/>
      <c r="H776" s="1089"/>
      <c r="I776" s="1089"/>
      <c r="J776" s="1089"/>
      <c r="K776" s="1089"/>
      <c r="L776" s="1089"/>
      <c r="M776" s="1089"/>
      <c r="N776" s="1089"/>
    </row>
    <row r="777" spans="1:14" ht="16.5" thickBot="1" x14ac:dyDescent="0.3">
      <c r="A777" s="62"/>
      <c r="B777" s="745"/>
      <c r="C777" s="743" t="str">
        <f t="shared" si="12"/>
        <v/>
      </c>
      <c r="D777" s="744"/>
      <c r="E777" s="742"/>
      <c r="F777" s="1089"/>
      <c r="G777" s="1089"/>
      <c r="H777" s="1089"/>
      <c r="I777" s="1089"/>
      <c r="J777" s="1089"/>
      <c r="K777" s="1089"/>
      <c r="L777" s="1089"/>
      <c r="M777" s="1089"/>
      <c r="N777" s="1089"/>
    </row>
    <row r="778" spans="1:14" ht="16.5" thickBot="1" x14ac:dyDescent="0.3">
      <c r="A778" s="62"/>
      <c r="B778" s="745"/>
      <c r="C778" s="743" t="str">
        <f t="shared" si="12"/>
        <v/>
      </c>
      <c r="D778" s="744"/>
      <c r="E778" s="742"/>
      <c r="F778" s="1089"/>
      <c r="G778" s="1089"/>
      <c r="H778" s="1089"/>
      <c r="I778" s="1089"/>
      <c r="J778" s="1089"/>
      <c r="K778" s="1089"/>
      <c r="L778" s="1089"/>
      <c r="M778" s="1089"/>
      <c r="N778" s="1089"/>
    </row>
    <row r="779" spans="1:14" ht="16.5" thickBot="1" x14ac:dyDescent="0.3">
      <c r="A779" s="62"/>
      <c r="B779" s="745"/>
      <c r="C779" s="743" t="str">
        <f t="shared" si="12"/>
        <v/>
      </c>
      <c r="D779" s="744"/>
      <c r="E779" s="742"/>
      <c r="F779" s="1089"/>
      <c r="G779" s="1089"/>
      <c r="H779" s="1089"/>
      <c r="I779" s="1089"/>
      <c r="J779" s="1089"/>
      <c r="K779" s="1089"/>
      <c r="L779" s="1089"/>
      <c r="M779" s="1089"/>
      <c r="N779" s="1089"/>
    </row>
    <row r="780" spans="1:14" ht="16.5" thickBot="1" x14ac:dyDescent="0.3">
      <c r="A780" s="62"/>
      <c r="B780" s="745"/>
      <c r="C780" s="743" t="str">
        <f t="shared" ref="C780:C843" si="13">IF(B780&gt;0, (B780-B779), "")</f>
        <v/>
      </c>
      <c r="D780" s="744"/>
      <c r="E780" s="742"/>
      <c r="F780" s="1089"/>
      <c r="G780" s="1089"/>
      <c r="H780" s="1089"/>
      <c r="I780" s="1089"/>
      <c r="J780" s="1089"/>
      <c r="K780" s="1089"/>
      <c r="L780" s="1089"/>
      <c r="M780" s="1089"/>
      <c r="N780" s="1089"/>
    </row>
    <row r="781" spans="1:14" ht="16.5" thickBot="1" x14ac:dyDescent="0.3">
      <c r="A781" s="62"/>
      <c r="B781" s="745"/>
      <c r="C781" s="743" t="str">
        <f t="shared" si="13"/>
        <v/>
      </c>
      <c r="D781" s="744"/>
      <c r="E781" s="742"/>
      <c r="F781" s="1089"/>
      <c r="G781" s="1089"/>
      <c r="H781" s="1089"/>
      <c r="I781" s="1089"/>
      <c r="J781" s="1089"/>
      <c r="K781" s="1089"/>
      <c r="L781" s="1089"/>
      <c r="M781" s="1089"/>
      <c r="N781" s="1089"/>
    </row>
    <row r="782" spans="1:14" ht="16.5" thickBot="1" x14ac:dyDescent="0.3">
      <c r="A782" s="62"/>
      <c r="B782" s="745"/>
      <c r="C782" s="743" t="str">
        <f t="shared" si="13"/>
        <v/>
      </c>
      <c r="D782" s="744"/>
      <c r="E782" s="742"/>
      <c r="F782" s="1089"/>
      <c r="G782" s="1089"/>
      <c r="H782" s="1089"/>
      <c r="I782" s="1089"/>
      <c r="J782" s="1089"/>
      <c r="K782" s="1089"/>
      <c r="L782" s="1089"/>
      <c r="M782" s="1089"/>
      <c r="N782" s="1089"/>
    </row>
    <row r="783" spans="1:14" ht="16.5" thickBot="1" x14ac:dyDescent="0.3">
      <c r="A783" s="62"/>
      <c r="B783" s="745"/>
      <c r="C783" s="743" t="str">
        <f t="shared" si="13"/>
        <v/>
      </c>
      <c r="D783" s="744"/>
      <c r="E783" s="742"/>
      <c r="F783" s="1089"/>
      <c r="G783" s="1089"/>
      <c r="H783" s="1089"/>
      <c r="I783" s="1089"/>
      <c r="J783" s="1089"/>
      <c r="K783" s="1089"/>
      <c r="L783" s="1089"/>
      <c r="M783" s="1089"/>
      <c r="N783" s="1089"/>
    </row>
    <row r="784" spans="1:14" ht="16.5" thickBot="1" x14ac:dyDescent="0.3">
      <c r="A784" s="62"/>
      <c r="B784" s="745"/>
      <c r="C784" s="743" t="str">
        <f t="shared" si="13"/>
        <v/>
      </c>
      <c r="D784" s="744"/>
      <c r="E784" s="742"/>
      <c r="F784" s="1089"/>
      <c r="G784" s="1089"/>
      <c r="H784" s="1089"/>
      <c r="I784" s="1089"/>
      <c r="J784" s="1089"/>
      <c r="K784" s="1089"/>
      <c r="L784" s="1089"/>
      <c r="M784" s="1089"/>
      <c r="N784" s="1089"/>
    </row>
    <row r="785" spans="1:14" ht="16.5" thickBot="1" x14ac:dyDescent="0.3">
      <c r="A785" s="62"/>
      <c r="B785" s="745"/>
      <c r="C785" s="743" t="str">
        <f t="shared" si="13"/>
        <v/>
      </c>
      <c r="D785" s="744"/>
      <c r="E785" s="742"/>
      <c r="F785" s="1089"/>
      <c r="G785" s="1089"/>
      <c r="H785" s="1089"/>
      <c r="I785" s="1089"/>
      <c r="J785" s="1089"/>
      <c r="K785" s="1089"/>
      <c r="L785" s="1089"/>
      <c r="M785" s="1089"/>
      <c r="N785" s="1089"/>
    </row>
    <row r="786" spans="1:14" ht="16.5" thickBot="1" x14ac:dyDescent="0.3">
      <c r="A786" s="62"/>
      <c r="B786" s="745"/>
      <c r="C786" s="743" t="str">
        <f t="shared" si="13"/>
        <v/>
      </c>
      <c r="D786" s="744"/>
      <c r="E786" s="742"/>
      <c r="F786" s="1089"/>
      <c r="G786" s="1089"/>
      <c r="H786" s="1089"/>
      <c r="I786" s="1089"/>
      <c r="J786" s="1089"/>
      <c r="K786" s="1089"/>
      <c r="L786" s="1089"/>
      <c r="M786" s="1089"/>
      <c r="N786" s="1089"/>
    </row>
    <row r="787" spans="1:14" ht="16.5" thickBot="1" x14ac:dyDescent="0.3">
      <c r="A787" s="62"/>
      <c r="B787" s="745"/>
      <c r="C787" s="743" t="str">
        <f t="shared" si="13"/>
        <v/>
      </c>
      <c r="D787" s="744"/>
      <c r="E787" s="742"/>
      <c r="F787" s="1089"/>
      <c r="G787" s="1089"/>
      <c r="H787" s="1089"/>
      <c r="I787" s="1089"/>
      <c r="J787" s="1089"/>
      <c r="K787" s="1089"/>
      <c r="L787" s="1089"/>
      <c r="M787" s="1089"/>
      <c r="N787" s="1089"/>
    </row>
    <row r="788" spans="1:14" ht="16.5" thickBot="1" x14ac:dyDescent="0.3">
      <c r="A788" s="62"/>
      <c r="B788" s="745"/>
      <c r="C788" s="743" t="str">
        <f t="shared" si="13"/>
        <v/>
      </c>
      <c r="D788" s="744"/>
      <c r="E788" s="742"/>
      <c r="F788" s="1089"/>
      <c r="G788" s="1089"/>
      <c r="H788" s="1089"/>
      <c r="I788" s="1089"/>
      <c r="J788" s="1089"/>
      <c r="K788" s="1089"/>
      <c r="L788" s="1089"/>
      <c r="M788" s="1089"/>
      <c r="N788" s="1089"/>
    </row>
    <row r="789" spans="1:14" ht="16.5" thickBot="1" x14ac:dyDescent="0.3">
      <c r="A789" s="62"/>
      <c r="B789" s="745"/>
      <c r="C789" s="743" t="str">
        <f t="shared" si="13"/>
        <v/>
      </c>
      <c r="D789" s="744"/>
      <c r="E789" s="742"/>
      <c r="F789" s="1089"/>
      <c r="G789" s="1089"/>
      <c r="H789" s="1089"/>
      <c r="I789" s="1089"/>
      <c r="J789" s="1089"/>
      <c r="K789" s="1089"/>
      <c r="L789" s="1089"/>
      <c r="M789" s="1089"/>
      <c r="N789" s="1089"/>
    </row>
    <row r="790" spans="1:14" ht="16.5" thickBot="1" x14ac:dyDescent="0.3">
      <c r="A790" s="62"/>
      <c r="B790" s="745"/>
      <c r="C790" s="743" t="str">
        <f t="shared" si="13"/>
        <v/>
      </c>
      <c r="D790" s="744"/>
      <c r="E790" s="742"/>
      <c r="F790" s="1089"/>
      <c r="G790" s="1089"/>
      <c r="H790" s="1089"/>
      <c r="I790" s="1089"/>
      <c r="J790" s="1089"/>
      <c r="K790" s="1089"/>
      <c r="L790" s="1089"/>
      <c r="M790" s="1089"/>
      <c r="N790" s="1089"/>
    </row>
    <row r="791" spans="1:14" ht="16.5" thickBot="1" x14ac:dyDescent="0.3">
      <c r="A791" s="62"/>
      <c r="B791" s="745"/>
      <c r="C791" s="743" t="str">
        <f t="shared" si="13"/>
        <v/>
      </c>
      <c r="D791" s="744"/>
      <c r="E791" s="742"/>
      <c r="F791" s="1089"/>
      <c r="G791" s="1089"/>
      <c r="H791" s="1089"/>
      <c r="I791" s="1089"/>
      <c r="J791" s="1089"/>
      <c r="K791" s="1089"/>
      <c r="L791" s="1089"/>
      <c r="M791" s="1089"/>
      <c r="N791" s="1089"/>
    </row>
    <row r="792" spans="1:14" ht="16.5" thickBot="1" x14ac:dyDescent="0.3">
      <c r="A792" s="62"/>
      <c r="B792" s="745"/>
      <c r="C792" s="743" t="str">
        <f t="shared" si="13"/>
        <v/>
      </c>
      <c r="D792" s="744"/>
      <c r="E792" s="742"/>
      <c r="F792" s="1089"/>
      <c r="G792" s="1089"/>
      <c r="H792" s="1089"/>
      <c r="I792" s="1089"/>
      <c r="J792" s="1089"/>
      <c r="K792" s="1089"/>
      <c r="L792" s="1089"/>
      <c r="M792" s="1089"/>
      <c r="N792" s="1089"/>
    </row>
    <row r="793" spans="1:14" ht="16.5" thickBot="1" x14ac:dyDescent="0.3">
      <c r="A793" s="62"/>
      <c r="B793" s="745"/>
      <c r="C793" s="743" t="str">
        <f t="shared" si="13"/>
        <v/>
      </c>
      <c r="D793" s="744"/>
      <c r="E793" s="742"/>
      <c r="F793" s="1089"/>
      <c r="G793" s="1089"/>
      <c r="H793" s="1089"/>
      <c r="I793" s="1089"/>
      <c r="J793" s="1089"/>
      <c r="K793" s="1089"/>
      <c r="L793" s="1089"/>
      <c r="M793" s="1089"/>
      <c r="N793" s="1089"/>
    </row>
    <row r="794" spans="1:14" ht="16.5" thickBot="1" x14ac:dyDescent="0.3">
      <c r="A794" s="62"/>
      <c r="B794" s="745"/>
      <c r="C794" s="743" t="str">
        <f t="shared" si="13"/>
        <v/>
      </c>
      <c r="D794" s="744"/>
      <c r="E794" s="742"/>
      <c r="F794" s="1089"/>
      <c r="G794" s="1089"/>
      <c r="H794" s="1089"/>
      <c r="I794" s="1089"/>
      <c r="J794" s="1089"/>
      <c r="K794" s="1089"/>
      <c r="L794" s="1089"/>
      <c r="M794" s="1089"/>
      <c r="N794" s="1089"/>
    </row>
    <row r="795" spans="1:14" ht="16.5" thickBot="1" x14ac:dyDescent="0.3">
      <c r="A795" s="62"/>
      <c r="B795" s="745"/>
      <c r="C795" s="743" t="str">
        <f t="shared" si="13"/>
        <v/>
      </c>
      <c r="D795" s="744"/>
      <c r="E795" s="742"/>
      <c r="F795" s="1089"/>
      <c r="G795" s="1089"/>
      <c r="H795" s="1089"/>
      <c r="I795" s="1089"/>
      <c r="J795" s="1089"/>
      <c r="K795" s="1089"/>
      <c r="L795" s="1089"/>
      <c r="M795" s="1089"/>
      <c r="N795" s="1089"/>
    </row>
    <row r="796" spans="1:14" ht="16.5" thickBot="1" x14ac:dyDescent="0.3">
      <c r="A796" s="62"/>
      <c r="B796" s="745"/>
      <c r="C796" s="743" t="str">
        <f t="shared" si="13"/>
        <v/>
      </c>
      <c r="D796" s="744"/>
      <c r="E796" s="742"/>
      <c r="F796" s="1089"/>
      <c r="G796" s="1089"/>
      <c r="H796" s="1089"/>
      <c r="I796" s="1089"/>
      <c r="J796" s="1089"/>
      <c r="K796" s="1089"/>
      <c r="L796" s="1089"/>
      <c r="M796" s="1089"/>
      <c r="N796" s="1089"/>
    </row>
    <row r="797" spans="1:14" ht="16.5" thickBot="1" x14ac:dyDescent="0.3">
      <c r="A797" s="62"/>
      <c r="B797" s="745"/>
      <c r="C797" s="743" t="str">
        <f t="shared" si="13"/>
        <v/>
      </c>
      <c r="D797" s="744"/>
      <c r="E797" s="742"/>
      <c r="F797" s="1089"/>
      <c r="G797" s="1089"/>
      <c r="H797" s="1089"/>
      <c r="I797" s="1089"/>
      <c r="J797" s="1089"/>
      <c r="K797" s="1089"/>
      <c r="L797" s="1089"/>
      <c r="M797" s="1089"/>
      <c r="N797" s="1089"/>
    </row>
    <row r="798" spans="1:14" ht="16.5" thickBot="1" x14ac:dyDescent="0.3">
      <c r="A798" s="62"/>
      <c r="B798" s="745"/>
      <c r="C798" s="743" t="str">
        <f t="shared" si="13"/>
        <v/>
      </c>
      <c r="D798" s="744"/>
      <c r="E798" s="742"/>
      <c r="F798" s="1089"/>
      <c r="G798" s="1089"/>
      <c r="H798" s="1089"/>
      <c r="I798" s="1089"/>
      <c r="J798" s="1089"/>
      <c r="K798" s="1089"/>
      <c r="L798" s="1089"/>
      <c r="M798" s="1089"/>
      <c r="N798" s="1089"/>
    </row>
    <row r="799" spans="1:14" ht="16.5" thickBot="1" x14ac:dyDescent="0.3">
      <c r="A799" s="62"/>
      <c r="B799" s="745"/>
      <c r="C799" s="743" t="str">
        <f t="shared" si="13"/>
        <v/>
      </c>
      <c r="D799" s="744"/>
      <c r="E799" s="742"/>
      <c r="F799" s="1089"/>
      <c r="G799" s="1089"/>
      <c r="H799" s="1089"/>
      <c r="I799" s="1089"/>
      <c r="J799" s="1089"/>
      <c r="K799" s="1089"/>
      <c r="L799" s="1089"/>
      <c r="M799" s="1089"/>
      <c r="N799" s="1089"/>
    </row>
    <row r="800" spans="1:14" ht="16.5" thickBot="1" x14ac:dyDescent="0.3">
      <c r="A800" s="62"/>
      <c r="B800" s="745"/>
      <c r="C800" s="743" t="str">
        <f t="shared" si="13"/>
        <v/>
      </c>
      <c r="D800" s="744"/>
      <c r="E800" s="742"/>
      <c r="F800" s="1089"/>
      <c r="G800" s="1089"/>
      <c r="H800" s="1089"/>
      <c r="I800" s="1089"/>
      <c r="J800" s="1089"/>
      <c r="K800" s="1089"/>
      <c r="L800" s="1089"/>
      <c r="M800" s="1089"/>
      <c r="N800" s="1089"/>
    </row>
    <row r="801" spans="1:14" ht="16.5" thickBot="1" x14ac:dyDescent="0.3">
      <c r="A801" s="62"/>
      <c r="B801" s="745"/>
      <c r="C801" s="743" t="str">
        <f t="shared" si="13"/>
        <v/>
      </c>
      <c r="D801" s="744"/>
      <c r="E801" s="742"/>
      <c r="F801" s="1089"/>
      <c r="G801" s="1089"/>
      <c r="H801" s="1089"/>
      <c r="I801" s="1089"/>
      <c r="J801" s="1089"/>
      <c r="K801" s="1089"/>
      <c r="L801" s="1089"/>
      <c r="M801" s="1089"/>
      <c r="N801" s="1089"/>
    </row>
    <row r="802" spans="1:14" ht="16.5" thickBot="1" x14ac:dyDescent="0.3">
      <c r="A802" s="62"/>
      <c r="B802" s="745"/>
      <c r="C802" s="743" t="str">
        <f t="shared" si="13"/>
        <v/>
      </c>
      <c r="D802" s="744"/>
      <c r="E802" s="742"/>
      <c r="F802" s="1089"/>
      <c r="G802" s="1089"/>
      <c r="H802" s="1089"/>
      <c r="I802" s="1089"/>
      <c r="J802" s="1089"/>
      <c r="K802" s="1089"/>
      <c r="L802" s="1089"/>
      <c r="M802" s="1089"/>
      <c r="N802" s="1089"/>
    </row>
    <row r="803" spans="1:14" ht="16.5" thickBot="1" x14ac:dyDescent="0.3">
      <c r="A803" s="62"/>
      <c r="B803" s="745"/>
      <c r="C803" s="743" t="str">
        <f t="shared" si="13"/>
        <v/>
      </c>
      <c r="D803" s="744"/>
      <c r="E803" s="742"/>
      <c r="F803" s="1089"/>
      <c r="G803" s="1089"/>
      <c r="H803" s="1089"/>
      <c r="I803" s="1089"/>
      <c r="J803" s="1089"/>
      <c r="K803" s="1089"/>
      <c r="L803" s="1089"/>
      <c r="M803" s="1089"/>
      <c r="N803" s="1089"/>
    </row>
    <row r="804" spans="1:14" ht="16.5" thickBot="1" x14ac:dyDescent="0.3">
      <c r="A804" s="62"/>
      <c r="B804" s="745"/>
      <c r="C804" s="743" t="str">
        <f t="shared" si="13"/>
        <v/>
      </c>
      <c r="D804" s="744"/>
      <c r="E804" s="742"/>
      <c r="F804" s="1089"/>
      <c r="G804" s="1089"/>
      <c r="H804" s="1089"/>
      <c r="I804" s="1089"/>
      <c r="J804" s="1089"/>
      <c r="K804" s="1089"/>
      <c r="L804" s="1089"/>
      <c r="M804" s="1089"/>
      <c r="N804" s="1089"/>
    </row>
    <row r="805" spans="1:14" ht="16.5" thickBot="1" x14ac:dyDescent="0.3">
      <c r="A805" s="62"/>
      <c r="B805" s="745"/>
      <c r="C805" s="743" t="str">
        <f t="shared" si="13"/>
        <v/>
      </c>
      <c r="D805" s="744"/>
      <c r="E805" s="742"/>
      <c r="F805" s="1089"/>
      <c r="G805" s="1089"/>
      <c r="H805" s="1089"/>
      <c r="I805" s="1089"/>
      <c r="J805" s="1089"/>
      <c r="K805" s="1089"/>
      <c r="L805" s="1089"/>
      <c r="M805" s="1089"/>
      <c r="N805" s="1089"/>
    </row>
    <row r="806" spans="1:14" ht="16.5" thickBot="1" x14ac:dyDescent="0.3">
      <c r="A806" s="62"/>
      <c r="B806" s="745"/>
      <c r="C806" s="743" t="str">
        <f t="shared" si="13"/>
        <v/>
      </c>
      <c r="D806" s="744"/>
      <c r="E806" s="742"/>
      <c r="F806" s="1089"/>
      <c r="G806" s="1089"/>
      <c r="H806" s="1089"/>
      <c r="I806" s="1089"/>
      <c r="J806" s="1089"/>
      <c r="K806" s="1089"/>
      <c r="L806" s="1089"/>
      <c r="M806" s="1089"/>
      <c r="N806" s="1089"/>
    </row>
    <row r="807" spans="1:14" ht="16.5" thickBot="1" x14ac:dyDescent="0.3">
      <c r="A807" s="62"/>
      <c r="B807" s="745"/>
      <c r="C807" s="743" t="str">
        <f t="shared" si="13"/>
        <v/>
      </c>
      <c r="D807" s="744"/>
      <c r="E807" s="742"/>
      <c r="F807" s="1089"/>
      <c r="G807" s="1089"/>
      <c r="H807" s="1089"/>
      <c r="I807" s="1089"/>
      <c r="J807" s="1089"/>
      <c r="K807" s="1089"/>
      <c r="L807" s="1089"/>
      <c r="M807" s="1089"/>
      <c r="N807" s="1089"/>
    </row>
    <row r="808" spans="1:14" ht="16.5" thickBot="1" x14ac:dyDescent="0.3">
      <c r="A808" s="62"/>
      <c r="B808" s="745"/>
      <c r="C808" s="743" t="str">
        <f t="shared" si="13"/>
        <v/>
      </c>
      <c r="D808" s="744"/>
      <c r="E808" s="742"/>
      <c r="F808" s="1089"/>
      <c r="G808" s="1089"/>
      <c r="H808" s="1089"/>
      <c r="I808" s="1089"/>
      <c r="J808" s="1089"/>
      <c r="K808" s="1089"/>
      <c r="L808" s="1089"/>
      <c r="M808" s="1089"/>
      <c r="N808" s="1089"/>
    </row>
    <row r="809" spans="1:14" ht="16.5" thickBot="1" x14ac:dyDescent="0.3">
      <c r="A809" s="62"/>
      <c r="B809" s="745"/>
      <c r="C809" s="743" t="str">
        <f t="shared" si="13"/>
        <v/>
      </c>
      <c r="D809" s="744"/>
      <c r="E809" s="742"/>
      <c r="F809" s="1089"/>
      <c r="G809" s="1089"/>
      <c r="H809" s="1089"/>
      <c r="I809" s="1089"/>
      <c r="J809" s="1089"/>
      <c r="K809" s="1089"/>
      <c r="L809" s="1089"/>
      <c r="M809" s="1089"/>
      <c r="N809" s="1089"/>
    </row>
    <row r="810" spans="1:14" ht="16.5" thickBot="1" x14ac:dyDescent="0.3">
      <c r="A810" s="62"/>
      <c r="B810" s="745"/>
      <c r="C810" s="743" t="str">
        <f t="shared" si="13"/>
        <v/>
      </c>
      <c r="D810" s="744"/>
      <c r="E810" s="742"/>
      <c r="F810" s="1089"/>
      <c r="G810" s="1089"/>
      <c r="H810" s="1089"/>
      <c r="I810" s="1089"/>
      <c r="J810" s="1089"/>
      <c r="K810" s="1089"/>
      <c r="L810" s="1089"/>
      <c r="M810" s="1089"/>
      <c r="N810" s="1089"/>
    </row>
    <row r="811" spans="1:14" ht="16.5" thickBot="1" x14ac:dyDescent="0.3">
      <c r="A811" s="62"/>
      <c r="B811" s="745"/>
      <c r="C811" s="743" t="str">
        <f t="shared" si="13"/>
        <v/>
      </c>
      <c r="D811" s="744"/>
      <c r="E811" s="742"/>
      <c r="F811" s="1089"/>
      <c r="G811" s="1089"/>
      <c r="H811" s="1089"/>
      <c r="I811" s="1089"/>
      <c r="J811" s="1089"/>
      <c r="K811" s="1089"/>
      <c r="L811" s="1089"/>
      <c r="M811" s="1089"/>
      <c r="N811" s="1089"/>
    </row>
    <row r="812" spans="1:14" ht="16.5" thickBot="1" x14ac:dyDescent="0.3">
      <c r="A812" s="62"/>
      <c r="B812" s="745"/>
      <c r="C812" s="743" t="str">
        <f t="shared" si="13"/>
        <v/>
      </c>
      <c r="D812" s="744"/>
      <c r="E812" s="742"/>
      <c r="F812" s="1089"/>
      <c r="G812" s="1089"/>
      <c r="H812" s="1089"/>
      <c r="I812" s="1089"/>
      <c r="J812" s="1089"/>
      <c r="K812" s="1089"/>
      <c r="L812" s="1089"/>
      <c r="M812" s="1089"/>
      <c r="N812" s="1089"/>
    </row>
    <row r="813" spans="1:14" ht="16.5" thickBot="1" x14ac:dyDescent="0.3">
      <c r="A813" s="62"/>
      <c r="B813" s="745"/>
      <c r="C813" s="743" t="str">
        <f t="shared" si="13"/>
        <v/>
      </c>
      <c r="D813" s="744"/>
      <c r="E813" s="742"/>
      <c r="F813" s="1089"/>
      <c r="G813" s="1089"/>
      <c r="H813" s="1089"/>
      <c r="I813" s="1089"/>
      <c r="J813" s="1089"/>
      <c r="K813" s="1089"/>
      <c r="L813" s="1089"/>
      <c r="M813" s="1089"/>
      <c r="N813" s="1089"/>
    </row>
    <row r="814" spans="1:14" ht="16.5" thickBot="1" x14ac:dyDescent="0.3">
      <c r="A814" s="62"/>
      <c r="B814" s="745"/>
      <c r="C814" s="743" t="str">
        <f t="shared" si="13"/>
        <v/>
      </c>
      <c r="D814" s="744"/>
      <c r="E814" s="742"/>
      <c r="F814" s="1089"/>
      <c r="G814" s="1089"/>
      <c r="H814" s="1089"/>
      <c r="I814" s="1089"/>
      <c r="J814" s="1089"/>
      <c r="K814" s="1089"/>
      <c r="L814" s="1089"/>
      <c r="M814" s="1089"/>
      <c r="N814" s="1089"/>
    </row>
    <row r="815" spans="1:14" ht="16.5" thickBot="1" x14ac:dyDescent="0.3">
      <c r="A815" s="62"/>
      <c r="B815" s="745"/>
      <c r="C815" s="743" t="str">
        <f t="shared" si="13"/>
        <v/>
      </c>
      <c r="D815" s="744"/>
      <c r="E815" s="742"/>
      <c r="F815" s="1089"/>
      <c r="G815" s="1089"/>
      <c r="H815" s="1089"/>
      <c r="I815" s="1089"/>
      <c r="J815" s="1089"/>
      <c r="K815" s="1089"/>
      <c r="L815" s="1089"/>
      <c r="M815" s="1089"/>
      <c r="N815" s="1089"/>
    </row>
    <row r="816" spans="1:14" ht="16.5" thickBot="1" x14ac:dyDescent="0.3">
      <c r="A816" s="62"/>
      <c r="B816" s="745"/>
      <c r="C816" s="743" t="str">
        <f t="shared" si="13"/>
        <v/>
      </c>
      <c r="D816" s="744"/>
      <c r="E816" s="742"/>
      <c r="F816" s="1089"/>
      <c r="G816" s="1089"/>
      <c r="H816" s="1089"/>
      <c r="I816" s="1089"/>
      <c r="J816" s="1089"/>
      <c r="K816" s="1089"/>
      <c r="L816" s="1089"/>
      <c r="M816" s="1089"/>
      <c r="N816" s="1089"/>
    </row>
    <row r="817" spans="1:14" ht="16.5" thickBot="1" x14ac:dyDescent="0.3">
      <c r="A817" s="62"/>
      <c r="B817" s="745"/>
      <c r="C817" s="743" t="str">
        <f t="shared" si="13"/>
        <v/>
      </c>
      <c r="D817" s="744"/>
      <c r="E817" s="742"/>
      <c r="F817" s="1089"/>
      <c r="G817" s="1089"/>
      <c r="H817" s="1089"/>
      <c r="I817" s="1089"/>
      <c r="J817" s="1089"/>
      <c r="K817" s="1089"/>
      <c r="L817" s="1089"/>
      <c r="M817" s="1089"/>
      <c r="N817" s="1089"/>
    </row>
    <row r="818" spans="1:14" ht="16.5" thickBot="1" x14ac:dyDescent="0.3">
      <c r="A818" s="62"/>
      <c r="B818" s="745"/>
      <c r="C818" s="743" t="str">
        <f t="shared" si="13"/>
        <v/>
      </c>
      <c r="D818" s="744"/>
      <c r="E818" s="742"/>
      <c r="F818" s="1089"/>
      <c r="G818" s="1089"/>
      <c r="H818" s="1089"/>
      <c r="I818" s="1089"/>
      <c r="J818" s="1089"/>
      <c r="K818" s="1089"/>
      <c r="L818" s="1089"/>
      <c r="M818" s="1089"/>
      <c r="N818" s="1089"/>
    </row>
    <row r="819" spans="1:14" ht="16.5" thickBot="1" x14ac:dyDescent="0.3">
      <c r="A819" s="62"/>
      <c r="B819" s="745"/>
      <c r="C819" s="743" t="str">
        <f t="shared" si="13"/>
        <v/>
      </c>
      <c r="D819" s="744"/>
      <c r="E819" s="742"/>
      <c r="F819" s="1089"/>
      <c r="G819" s="1089"/>
      <c r="H819" s="1089"/>
      <c r="I819" s="1089"/>
      <c r="J819" s="1089"/>
      <c r="K819" s="1089"/>
      <c r="L819" s="1089"/>
      <c r="M819" s="1089"/>
      <c r="N819" s="1089"/>
    </row>
    <row r="820" spans="1:14" ht="16.5" thickBot="1" x14ac:dyDescent="0.3">
      <c r="A820" s="62"/>
      <c r="B820" s="745"/>
      <c r="C820" s="743" t="str">
        <f t="shared" si="13"/>
        <v/>
      </c>
      <c r="D820" s="744"/>
      <c r="E820" s="742"/>
      <c r="F820" s="1089"/>
      <c r="G820" s="1089"/>
      <c r="H820" s="1089"/>
      <c r="I820" s="1089"/>
      <c r="J820" s="1089"/>
      <c r="K820" s="1089"/>
      <c r="L820" s="1089"/>
      <c r="M820" s="1089"/>
      <c r="N820" s="1089"/>
    </row>
    <row r="821" spans="1:14" ht="16.5" thickBot="1" x14ac:dyDescent="0.3">
      <c r="A821" s="62"/>
      <c r="B821" s="745"/>
      <c r="C821" s="743" t="str">
        <f t="shared" si="13"/>
        <v/>
      </c>
      <c r="D821" s="744"/>
      <c r="E821" s="742"/>
      <c r="F821" s="1089"/>
      <c r="G821" s="1089"/>
      <c r="H821" s="1089"/>
      <c r="I821" s="1089"/>
      <c r="J821" s="1089"/>
      <c r="K821" s="1089"/>
      <c r="L821" s="1089"/>
      <c r="M821" s="1089"/>
      <c r="N821" s="1089"/>
    </row>
    <row r="822" spans="1:14" ht="16.5" thickBot="1" x14ac:dyDescent="0.3">
      <c r="A822" s="62"/>
      <c r="B822" s="745"/>
      <c r="C822" s="743" t="str">
        <f t="shared" si="13"/>
        <v/>
      </c>
      <c r="D822" s="744"/>
      <c r="E822" s="742"/>
      <c r="F822" s="1089"/>
      <c r="G822" s="1089"/>
      <c r="H822" s="1089"/>
      <c r="I822" s="1089"/>
      <c r="J822" s="1089"/>
      <c r="K822" s="1089"/>
      <c r="L822" s="1089"/>
      <c r="M822" s="1089"/>
      <c r="N822" s="1089"/>
    </row>
    <row r="823" spans="1:14" ht="16.5" thickBot="1" x14ac:dyDescent="0.3">
      <c r="A823" s="62"/>
      <c r="B823" s="745"/>
      <c r="C823" s="743" t="str">
        <f t="shared" si="13"/>
        <v/>
      </c>
      <c r="D823" s="744"/>
      <c r="E823" s="742"/>
      <c r="F823" s="1089"/>
      <c r="G823" s="1089"/>
      <c r="H823" s="1089"/>
      <c r="I823" s="1089"/>
      <c r="J823" s="1089"/>
      <c r="K823" s="1089"/>
      <c r="L823" s="1089"/>
      <c r="M823" s="1089"/>
      <c r="N823" s="1089"/>
    </row>
    <row r="824" spans="1:14" ht="16.5" thickBot="1" x14ac:dyDescent="0.3">
      <c r="A824" s="62"/>
      <c r="B824" s="745"/>
      <c r="C824" s="743" t="str">
        <f t="shared" si="13"/>
        <v/>
      </c>
      <c r="D824" s="744"/>
      <c r="E824" s="742"/>
      <c r="F824" s="1089"/>
      <c r="G824" s="1089"/>
      <c r="H824" s="1089"/>
      <c r="I824" s="1089"/>
      <c r="J824" s="1089"/>
      <c r="K824" s="1089"/>
      <c r="L824" s="1089"/>
      <c r="M824" s="1089"/>
      <c r="N824" s="1089"/>
    </row>
    <row r="825" spans="1:14" ht="16.5" thickBot="1" x14ac:dyDescent="0.3">
      <c r="A825" s="62"/>
      <c r="B825" s="745"/>
      <c r="C825" s="743" t="str">
        <f t="shared" si="13"/>
        <v/>
      </c>
      <c r="D825" s="744"/>
      <c r="E825" s="742"/>
      <c r="F825" s="1089"/>
      <c r="G825" s="1089"/>
      <c r="H825" s="1089"/>
      <c r="I825" s="1089"/>
      <c r="J825" s="1089"/>
      <c r="K825" s="1089"/>
      <c r="L825" s="1089"/>
      <c r="M825" s="1089"/>
      <c r="N825" s="1089"/>
    </row>
    <row r="826" spans="1:14" ht="16.5" thickBot="1" x14ac:dyDescent="0.3">
      <c r="A826" s="62"/>
      <c r="B826" s="745"/>
      <c r="C826" s="743" t="str">
        <f t="shared" si="13"/>
        <v/>
      </c>
      <c r="D826" s="744"/>
      <c r="E826" s="742"/>
      <c r="F826" s="1089"/>
      <c r="G826" s="1089"/>
      <c r="H826" s="1089"/>
      <c r="I826" s="1089"/>
      <c r="J826" s="1089"/>
      <c r="K826" s="1089"/>
      <c r="L826" s="1089"/>
      <c r="M826" s="1089"/>
      <c r="N826" s="1089"/>
    </row>
    <row r="827" spans="1:14" ht="16.5" thickBot="1" x14ac:dyDescent="0.3">
      <c r="A827" s="62"/>
      <c r="B827" s="745"/>
      <c r="C827" s="743" t="str">
        <f t="shared" si="13"/>
        <v/>
      </c>
      <c r="D827" s="744"/>
      <c r="E827" s="742"/>
      <c r="F827" s="1089"/>
      <c r="G827" s="1089"/>
      <c r="H827" s="1089"/>
      <c r="I827" s="1089"/>
      <c r="J827" s="1089"/>
      <c r="K827" s="1089"/>
      <c r="L827" s="1089"/>
      <c r="M827" s="1089"/>
      <c r="N827" s="1089"/>
    </row>
    <row r="828" spans="1:14" ht="16.5" thickBot="1" x14ac:dyDescent="0.3">
      <c r="A828" s="62"/>
      <c r="B828" s="745"/>
      <c r="C828" s="743" t="str">
        <f t="shared" si="13"/>
        <v/>
      </c>
      <c r="D828" s="744"/>
      <c r="E828" s="742"/>
      <c r="F828" s="1089"/>
      <c r="G828" s="1089"/>
      <c r="H828" s="1089"/>
      <c r="I828" s="1089"/>
      <c r="J828" s="1089"/>
      <c r="K828" s="1089"/>
      <c r="L828" s="1089"/>
      <c r="M828" s="1089"/>
      <c r="N828" s="1089"/>
    </row>
    <row r="829" spans="1:14" ht="16.5" thickBot="1" x14ac:dyDescent="0.3">
      <c r="A829" s="62"/>
      <c r="B829" s="745"/>
      <c r="C829" s="743" t="str">
        <f t="shared" si="13"/>
        <v/>
      </c>
      <c r="D829" s="744"/>
      <c r="E829" s="742"/>
      <c r="F829" s="1089"/>
      <c r="G829" s="1089"/>
      <c r="H829" s="1089"/>
      <c r="I829" s="1089"/>
      <c r="J829" s="1089"/>
      <c r="K829" s="1089"/>
      <c r="L829" s="1089"/>
      <c r="M829" s="1089"/>
      <c r="N829" s="1089"/>
    </row>
    <row r="830" spans="1:14" ht="16.5" thickBot="1" x14ac:dyDescent="0.3">
      <c r="A830" s="62"/>
      <c r="B830" s="745"/>
      <c r="C830" s="743" t="str">
        <f t="shared" si="13"/>
        <v/>
      </c>
      <c r="D830" s="744"/>
      <c r="E830" s="742"/>
      <c r="F830" s="1089"/>
      <c r="G830" s="1089"/>
      <c r="H830" s="1089"/>
      <c r="I830" s="1089"/>
      <c r="J830" s="1089"/>
      <c r="K830" s="1089"/>
      <c r="L830" s="1089"/>
      <c r="M830" s="1089"/>
      <c r="N830" s="1089"/>
    </row>
    <row r="831" spans="1:14" ht="16.5" thickBot="1" x14ac:dyDescent="0.3">
      <c r="A831" s="62"/>
      <c r="B831" s="745"/>
      <c r="C831" s="743" t="str">
        <f t="shared" si="13"/>
        <v/>
      </c>
      <c r="D831" s="744"/>
      <c r="E831" s="742"/>
      <c r="F831" s="1089"/>
      <c r="G831" s="1089"/>
      <c r="H831" s="1089"/>
      <c r="I831" s="1089"/>
      <c r="J831" s="1089"/>
      <c r="K831" s="1089"/>
      <c r="L831" s="1089"/>
      <c r="M831" s="1089"/>
      <c r="N831" s="1089"/>
    </row>
    <row r="832" spans="1:14" ht="16.5" thickBot="1" x14ac:dyDescent="0.3">
      <c r="A832" s="62"/>
      <c r="B832" s="745"/>
      <c r="C832" s="743" t="str">
        <f t="shared" si="13"/>
        <v/>
      </c>
      <c r="D832" s="744"/>
      <c r="E832" s="742"/>
      <c r="F832" s="1089"/>
      <c r="G832" s="1089"/>
      <c r="H832" s="1089"/>
      <c r="I832" s="1089"/>
      <c r="J832" s="1089"/>
      <c r="K832" s="1089"/>
      <c r="L832" s="1089"/>
      <c r="M832" s="1089"/>
      <c r="N832" s="1089"/>
    </row>
    <row r="833" spans="1:14" ht="16.5" thickBot="1" x14ac:dyDescent="0.3">
      <c r="A833" s="62"/>
      <c r="B833" s="745"/>
      <c r="C833" s="743" t="str">
        <f t="shared" si="13"/>
        <v/>
      </c>
      <c r="D833" s="744"/>
      <c r="E833" s="742"/>
      <c r="F833" s="1089"/>
      <c r="G833" s="1089"/>
      <c r="H833" s="1089"/>
      <c r="I833" s="1089"/>
      <c r="J833" s="1089"/>
      <c r="K833" s="1089"/>
      <c r="L833" s="1089"/>
      <c r="M833" s="1089"/>
      <c r="N833" s="1089"/>
    </row>
    <row r="834" spans="1:14" ht="16.5" thickBot="1" x14ac:dyDescent="0.3">
      <c r="A834" s="62"/>
      <c r="B834" s="745"/>
      <c r="C834" s="743" t="str">
        <f t="shared" si="13"/>
        <v/>
      </c>
      <c r="D834" s="744"/>
      <c r="E834" s="742"/>
      <c r="F834" s="1089"/>
      <c r="G834" s="1089"/>
      <c r="H834" s="1089"/>
      <c r="I834" s="1089"/>
      <c r="J834" s="1089"/>
      <c r="K834" s="1089"/>
      <c r="L834" s="1089"/>
      <c r="M834" s="1089"/>
      <c r="N834" s="1089"/>
    </row>
    <row r="835" spans="1:14" ht="16.5" thickBot="1" x14ac:dyDescent="0.3">
      <c r="A835" s="62"/>
      <c r="B835" s="745"/>
      <c r="C835" s="743" t="str">
        <f t="shared" si="13"/>
        <v/>
      </c>
      <c r="D835" s="744"/>
      <c r="E835" s="742"/>
      <c r="F835" s="1089"/>
      <c r="G835" s="1089"/>
      <c r="H835" s="1089"/>
      <c r="I835" s="1089"/>
      <c r="J835" s="1089"/>
      <c r="K835" s="1089"/>
      <c r="L835" s="1089"/>
      <c r="M835" s="1089"/>
      <c r="N835" s="1089"/>
    </row>
    <row r="836" spans="1:14" ht="16.5" thickBot="1" x14ac:dyDescent="0.3">
      <c r="A836" s="62"/>
      <c r="B836" s="745"/>
      <c r="C836" s="743" t="str">
        <f t="shared" si="13"/>
        <v/>
      </c>
      <c r="D836" s="744"/>
      <c r="E836" s="742"/>
      <c r="F836" s="1089"/>
      <c r="G836" s="1089"/>
      <c r="H836" s="1089"/>
      <c r="I836" s="1089"/>
      <c r="J836" s="1089"/>
      <c r="K836" s="1089"/>
      <c r="L836" s="1089"/>
      <c r="M836" s="1089"/>
      <c r="N836" s="1089"/>
    </row>
    <row r="837" spans="1:14" ht="16.5" thickBot="1" x14ac:dyDescent="0.3">
      <c r="A837" s="62"/>
      <c r="B837" s="745"/>
      <c r="C837" s="743" t="str">
        <f t="shared" si="13"/>
        <v/>
      </c>
      <c r="D837" s="744"/>
      <c r="E837" s="742"/>
      <c r="F837" s="1089"/>
      <c r="G837" s="1089"/>
      <c r="H837" s="1089"/>
      <c r="I837" s="1089"/>
      <c r="J837" s="1089"/>
      <c r="K837" s="1089"/>
      <c r="L837" s="1089"/>
      <c r="M837" s="1089"/>
      <c r="N837" s="1089"/>
    </row>
    <row r="838" spans="1:14" ht="16.5" thickBot="1" x14ac:dyDescent="0.3">
      <c r="A838" s="62"/>
      <c r="B838" s="745"/>
      <c r="C838" s="743" t="str">
        <f t="shared" si="13"/>
        <v/>
      </c>
      <c r="D838" s="744"/>
      <c r="E838" s="742"/>
      <c r="F838" s="1089"/>
      <c r="G838" s="1089"/>
      <c r="H838" s="1089"/>
      <c r="I838" s="1089"/>
      <c r="J838" s="1089"/>
      <c r="K838" s="1089"/>
      <c r="L838" s="1089"/>
      <c r="M838" s="1089"/>
      <c r="N838" s="1089"/>
    </row>
    <row r="839" spans="1:14" ht="16.5" thickBot="1" x14ac:dyDescent="0.3">
      <c r="A839" s="62"/>
      <c r="B839" s="745"/>
      <c r="C839" s="743" t="str">
        <f t="shared" si="13"/>
        <v/>
      </c>
      <c r="D839" s="744"/>
      <c r="E839" s="742"/>
      <c r="F839" s="1089"/>
      <c r="G839" s="1089"/>
      <c r="H839" s="1089"/>
      <c r="I839" s="1089"/>
      <c r="J839" s="1089"/>
      <c r="K839" s="1089"/>
      <c r="L839" s="1089"/>
      <c r="M839" s="1089"/>
      <c r="N839" s="1089"/>
    </row>
    <row r="840" spans="1:14" ht="16.5" thickBot="1" x14ac:dyDescent="0.3">
      <c r="A840" s="62"/>
      <c r="B840" s="745"/>
      <c r="C840" s="743" t="str">
        <f t="shared" si="13"/>
        <v/>
      </c>
      <c r="D840" s="744"/>
      <c r="E840" s="742"/>
      <c r="F840" s="1089"/>
      <c r="G840" s="1089"/>
      <c r="H840" s="1089"/>
      <c r="I840" s="1089"/>
      <c r="J840" s="1089"/>
      <c r="K840" s="1089"/>
      <c r="L840" s="1089"/>
      <c r="M840" s="1089"/>
      <c r="N840" s="1089"/>
    </row>
    <row r="841" spans="1:14" ht="16.5" thickBot="1" x14ac:dyDescent="0.3">
      <c r="A841" s="62"/>
      <c r="B841" s="745"/>
      <c r="C841" s="743" t="str">
        <f t="shared" si="13"/>
        <v/>
      </c>
      <c r="D841" s="744"/>
      <c r="E841" s="742"/>
      <c r="F841" s="1089"/>
      <c r="G841" s="1089"/>
      <c r="H841" s="1089"/>
      <c r="I841" s="1089"/>
      <c r="J841" s="1089"/>
      <c r="K841" s="1089"/>
      <c r="L841" s="1089"/>
      <c r="M841" s="1089"/>
      <c r="N841" s="1089"/>
    </row>
    <row r="842" spans="1:14" ht="16.5" thickBot="1" x14ac:dyDescent="0.3">
      <c r="A842" s="62"/>
      <c r="B842" s="745"/>
      <c r="C842" s="743" t="str">
        <f t="shared" si="13"/>
        <v/>
      </c>
      <c r="D842" s="744"/>
      <c r="E842" s="742"/>
      <c r="F842" s="1089"/>
      <c r="G842" s="1089"/>
      <c r="H842" s="1089"/>
      <c r="I842" s="1089"/>
      <c r="J842" s="1089"/>
      <c r="K842" s="1089"/>
      <c r="L842" s="1089"/>
      <c r="M842" s="1089"/>
      <c r="N842" s="1089"/>
    </row>
    <row r="843" spans="1:14" ht="16.5" thickBot="1" x14ac:dyDescent="0.3">
      <c r="A843" s="62"/>
      <c r="B843" s="745"/>
      <c r="C843" s="743" t="str">
        <f t="shared" si="13"/>
        <v/>
      </c>
      <c r="D843" s="744"/>
      <c r="E843" s="742"/>
      <c r="F843" s="1089"/>
      <c r="G843" s="1089"/>
      <c r="H843" s="1089"/>
      <c r="I843" s="1089"/>
      <c r="J843" s="1089"/>
      <c r="K843" s="1089"/>
      <c r="L843" s="1089"/>
      <c r="M843" s="1089"/>
      <c r="N843" s="1089"/>
    </row>
    <row r="844" spans="1:14" ht="16.5" thickBot="1" x14ac:dyDescent="0.3">
      <c r="A844" s="62"/>
      <c r="B844" s="745"/>
      <c r="C844" s="743" t="str">
        <f t="shared" ref="C844:C907" si="14">IF(B844&gt;0, (B844-B843), "")</f>
        <v/>
      </c>
      <c r="D844" s="744"/>
      <c r="E844" s="742"/>
      <c r="F844" s="1089"/>
      <c r="G844" s="1089"/>
      <c r="H844" s="1089"/>
      <c r="I844" s="1089"/>
      <c r="J844" s="1089"/>
      <c r="K844" s="1089"/>
      <c r="L844" s="1089"/>
      <c r="M844" s="1089"/>
      <c r="N844" s="1089"/>
    </row>
    <row r="845" spans="1:14" ht="16.5" thickBot="1" x14ac:dyDescent="0.3">
      <c r="A845" s="62"/>
      <c r="B845" s="745"/>
      <c r="C845" s="743" t="str">
        <f t="shared" si="14"/>
        <v/>
      </c>
      <c r="D845" s="744"/>
      <c r="E845" s="742"/>
      <c r="F845" s="1089"/>
      <c r="G845" s="1089"/>
      <c r="H845" s="1089"/>
      <c r="I845" s="1089"/>
      <c r="J845" s="1089"/>
      <c r="K845" s="1089"/>
      <c r="L845" s="1089"/>
      <c r="M845" s="1089"/>
      <c r="N845" s="1089"/>
    </row>
    <row r="846" spans="1:14" ht="16.5" thickBot="1" x14ac:dyDescent="0.3">
      <c r="A846" s="62"/>
      <c r="B846" s="745"/>
      <c r="C846" s="743" t="str">
        <f t="shared" si="14"/>
        <v/>
      </c>
      <c r="D846" s="744"/>
      <c r="E846" s="742"/>
      <c r="F846" s="1089"/>
      <c r="G846" s="1089"/>
      <c r="H846" s="1089"/>
      <c r="I846" s="1089"/>
      <c r="J846" s="1089"/>
      <c r="K846" s="1089"/>
      <c r="L846" s="1089"/>
      <c r="M846" s="1089"/>
      <c r="N846" s="1089"/>
    </row>
    <row r="847" spans="1:14" ht="16.5" thickBot="1" x14ac:dyDescent="0.3">
      <c r="A847" s="62"/>
      <c r="B847" s="745"/>
      <c r="C847" s="743" t="str">
        <f t="shared" si="14"/>
        <v/>
      </c>
      <c r="D847" s="744"/>
      <c r="E847" s="742"/>
      <c r="F847" s="1089"/>
      <c r="G847" s="1089"/>
      <c r="H847" s="1089"/>
      <c r="I847" s="1089"/>
      <c r="J847" s="1089"/>
      <c r="K847" s="1089"/>
      <c r="L847" s="1089"/>
      <c r="M847" s="1089"/>
      <c r="N847" s="1089"/>
    </row>
    <row r="848" spans="1:14" ht="16.5" thickBot="1" x14ac:dyDescent="0.3">
      <c r="A848" s="62"/>
      <c r="B848" s="745"/>
      <c r="C848" s="743" t="str">
        <f t="shared" si="14"/>
        <v/>
      </c>
      <c r="D848" s="744"/>
      <c r="E848" s="742"/>
      <c r="F848" s="1089"/>
      <c r="G848" s="1089"/>
      <c r="H848" s="1089"/>
      <c r="I848" s="1089"/>
      <c r="J848" s="1089"/>
      <c r="K848" s="1089"/>
      <c r="L848" s="1089"/>
      <c r="M848" s="1089"/>
      <c r="N848" s="1089"/>
    </row>
    <row r="849" spans="1:14" ht="16.5" thickBot="1" x14ac:dyDescent="0.3">
      <c r="A849" s="62"/>
      <c r="B849" s="745"/>
      <c r="C849" s="743" t="str">
        <f t="shared" si="14"/>
        <v/>
      </c>
      <c r="D849" s="744"/>
      <c r="E849" s="742"/>
      <c r="F849" s="1089"/>
      <c r="G849" s="1089"/>
      <c r="H849" s="1089"/>
      <c r="I849" s="1089"/>
      <c r="J849" s="1089"/>
      <c r="K849" s="1089"/>
      <c r="L849" s="1089"/>
      <c r="M849" s="1089"/>
      <c r="N849" s="1089"/>
    </row>
    <row r="850" spans="1:14" ht="16.5" thickBot="1" x14ac:dyDescent="0.3">
      <c r="A850" s="62"/>
      <c r="B850" s="745"/>
      <c r="C850" s="743" t="str">
        <f t="shared" si="14"/>
        <v/>
      </c>
      <c r="D850" s="744"/>
      <c r="E850" s="742"/>
      <c r="F850" s="1089"/>
      <c r="G850" s="1089"/>
      <c r="H850" s="1089"/>
      <c r="I850" s="1089"/>
      <c r="J850" s="1089"/>
      <c r="K850" s="1089"/>
      <c r="L850" s="1089"/>
      <c r="M850" s="1089"/>
      <c r="N850" s="1089"/>
    </row>
    <row r="851" spans="1:14" ht="16.5" thickBot="1" x14ac:dyDescent="0.3">
      <c r="A851" s="62"/>
      <c r="B851" s="745"/>
      <c r="C851" s="743" t="str">
        <f t="shared" si="14"/>
        <v/>
      </c>
      <c r="D851" s="744"/>
      <c r="E851" s="742"/>
      <c r="F851" s="1089"/>
      <c r="G851" s="1089"/>
      <c r="H851" s="1089"/>
      <c r="I851" s="1089"/>
      <c r="J851" s="1089"/>
      <c r="K851" s="1089"/>
      <c r="L851" s="1089"/>
      <c r="M851" s="1089"/>
      <c r="N851" s="1089"/>
    </row>
    <row r="852" spans="1:14" ht="16.5" thickBot="1" x14ac:dyDescent="0.3">
      <c r="A852" s="62"/>
      <c r="B852" s="745"/>
      <c r="C852" s="743" t="str">
        <f t="shared" si="14"/>
        <v/>
      </c>
      <c r="D852" s="744"/>
      <c r="E852" s="742"/>
      <c r="F852" s="1089"/>
      <c r="G852" s="1089"/>
      <c r="H852" s="1089"/>
      <c r="I852" s="1089"/>
      <c r="J852" s="1089"/>
      <c r="K852" s="1089"/>
      <c r="L852" s="1089"/>
      <c r="M852" s="1089"/>
      <c r="N852" s="1089"/>
    </row>
    <row r="853" spans="1:14" ht="16.5" thickBot="1" x14ac:dyDescent="0.3">
      <c r="A853" s="62"/>
      <c r="B853" s="745"/>
      <c r="C853" s="743" t="str">
        <f t="shared" si="14"/>
        <v/>
      </c>
      <c r="D853" s="744"/>
      <c r="E853" s="742"/>
      <c r="F853" s="1089"/>
      <c r="G853" s="1089"/>
      <c r="H853" s="1089"/>
      <c r="I853" s="1089"/>
      <c r="J853" s="1089"/>
      <c r="K853" s="1089"/>
      <c r="L853" s="1089"/>
      <c r="M853" s="1089"/>
      <c r="N853" s="1089"/>
    </row>
    <row r="854" spans="1:14" ht="16.5" thickBot="1" x14ac:dyDescent="0.3">
      <c r="A854" s="62"/>
      <c r="B854" s="745"/>
      <c r="C854" s="743" t="str">
        <f t="shared" si="14"/>
        <v/>
      </c>
      <c r="D854" s="744"/>
      <c r="E854" s="742"/>
      <c r="F854" s="1089"/>
      <c r="G854" s="1089"/>
      <c r="H854" s="1089"/>
      <c r="I854" s="1089"/>
      <c r="J854" s="1089"/>
      <c r="K854" s="1089"/>
      <c r="L854" s="1089"/>
      <c r="M854" s="1089"/>
      <c r="N854" s="1089"/>
    </row>
    <row r="855" spans="1:14" ht="16.5" thickBot="1" x14ac:dyDescent="0.3">
      <c r="A855" s="62"/>
      <c r="B855" s="745"/>
      <c r="C855" s="743" t="str">
        <f t="shared" si="14"/>
        <v/>
      </c>
      <c r="D855" s="744"/>
      <c r="E855" s="742"/>
      <c r="F855" s="1089"/>
      <c r="G855" s="1089"/>
      <c r="H855" s="1089"/>
      <c r="I855" s="1089"/>
      <c r="J855" s="1089"/>
      <c r="K855" s="1089"/>
      <c r="L855" s="1089"/>
      <c r="M855" s="1089"/>
      <c r="N855" s="1089"/>
    </row>
    <row r="856" spans="1:14" ht="16.5" thickBot="1" x14ac:dyDescent="0.3">
      <c r="A856" s="62"/>
      <c r="B856" s="745"/>
      <c r="C856" s="743" t="str">
        <f t="shared" si="14"/>
        <v/>
      </c>
      <c r="D856" s="744"/>
      <c r="E856" s="742"/>
      <c r="F856" s="1089"/>
      <c r="G856" s="1089"/>
      <c r="H856" s="1089"/>
      <c r="I856" s="1089"/>
      <c r="J856" s="1089"/>
      <c r="K856" s="1089"/>
      <c r="L856" s="1089"/>
      <c r="M856" s="1089"/>
      <c r="N856" s="1089"/>
    </row>
    <row r="857" spans="1:14" ht="16.5" thickBot="1" x14ac:dyDescent="0.3">
      <c r="A857" s="62"/>
      <c r="B857" s="745"/>
      <c r="C857" s="743" t="str">
        <f t="shared" si="14"/>
        <v/>
      </c>
      <c r="D857" s="744"/>
      <c r="E857" s="742"/>
      <c r="F857" s="1089"/>
      <c r="G857" s="1089"/>
      <c r="H857" s="1089"/>
      <c r="I857" s="1089"/>
      <c r="J857" s="1089"/>
      <c r="K857" s="1089"/>
      <c r="L857" s="1089"/>
      <c r="M857" s="1089"/>
      <c r="N857" s="1089"/>
    </row>
    <row r="858" spans="1:14" ht="16.5" thickBot="1" x14ac:dyDescent="0.3">
      <c r="A858" s="62"/>
      <c r="B858" s="745"/>
      <c r="C858" s="743" t="str">
        <f t="shared" si="14"/>
        <v/>
      </c>
      <c r="D858" s="744"/>
      <c r="E858" s="742"/>
      <c r="F858" s="1089"/>
      <c r="G858" s="1089"/>
      <c r="H858" s="1089"/>
      <c r="I858" s="1089"/>
      <c r="J858" s="1089"/>
      <c r="K858" s="1089"/>
      <c r="L858" s="1089"/>
      <c r="M858" s="1089"/>
      <c r="N858" s="1089"/>
    </row>
    <row r="859" spans="1:14" ht="16.5" thickBot="1" x14ac:dyDescent="0.3">
      <c r="A859" s="62"/>
      <c r="B859" s="745"/>
      <c r="C859" s="743" t="str">
        <f t="shared" si="14"/>
        <v/>
      </c>
      <c r="D859" s="744"/>
      <c r="E859" s="742"/>
      <c r="F859" s="1089"/>
      <c r="G859" s="1089"/>
      <c r="H859" s="1089"/>
      <c r="I859" s="1089"/>
      <c r="J859" s="1089"/>
      <c r="K859" s="1089"/>
      <c r="L859" s="1089"/>
      <c r="M859" s="1089"/>
      <c r="N859" s="1089"/>
    </row>
    <row r="860" spans="1:14" ht="16.5" thickBot="1" x14ac:dyDescent="0.3">
      <c r="A860" s="62"/>
      <c r="B860" s="745"/>
      <c r="C860" s="743" t="str">
        <f t="shared" si="14"/>
        <v/>
      </c>
      <c r="D860" s="744"/>
      <c r="E860" s="742"/>
      <c r="F860" s="1089"/>
      <c r="G860" s="1089"/>
      <c r="H860" s="1089"/>
      <c r="I860" s="1089"/>
      <c r="J860" s="1089"/>
      <c r="K860" s="1089"/>
      <c r="L860" s="1089"/>
      <c r="M860" s="1089"/>
      <c r="N860" s="1089"/>
    </row>
    <row r="861" spans="1:14" ht="16.5" thickBot="1" x14ac:dyDescent="0.3">
      <c r="A861" s="62"/>
      <c r="B861" s="745"/>
      <c r="C861" s="743" t="str">
        <f t="shared" si="14"/>
        <v/>
      </c>
      <c r="D861" s="744"/>
      <c r="E861" s="742"/>
      <c r="F861" s="1089"/>
      <c r="G861" s="1089"/>
      <c r="H861" s="1089"/>
      <c r="I861" s="1089"/>
      <c r="J861" s="1089"/>
      <c r="K861" s="1089"/>
      <c r="L861" s="1089"/>
      <c r="M861" s="1089"/>
      <c r="N861" s="1089"/>
    </row>
    <row r="862" spans="1:14" ht="16.5" thickBot="1" x14ac:dyDescent="0.3">
      <c r="A862" s="62"/>
      <c r="B862" s="745"/>
      <c r="C862" s="743" t="str">
        <f t="shared" si="14"/>
        <v/>
      </c>
      <c r="D862" s="744"/>
      <c r="E862" s="742"/>
      <c r="F862" s="1089"/>
      <c r="G862" s="1089"/>
      <c r="H862" s="1089"/>
      <c r="I862" s="1089"/>
      <c r="J862" s="1089"/>
      <c r="K862" s="1089"/>
      <c r="L862" s="1089"/>
      <c r="M862" s="1089"/>
      <c r="N862" s="1089"/>
    </row>
    <row r="863" spans="1:14" ht="16.5" thickBot="1" x14ac:dyDescent="0.3">
      <c r="A863" s="62"/>
      <c r="B863" s="745"/>
      <c r="C863" s="743" t="str">
        <f t="shared" si="14"/>
        <v/>
      </c>
      <c r="D863" s="744"/>
      <c r="E863" s="742"/>
      <c r="F863" s="1089"/>
      <c r="G863" s="1089"/>
      <c r="H863" s="1089"/>
      <c r="I863" s="1089"/>
      <c r="J863" s="1089"/>
      <c r="K863" s="1089"/>
      <c r="L863" s="1089"/>
      <c r="M863" s="1089"/>
      <c r="N863" s="1089"/>
    </row>
    <row r="864" spans="1:14" ht="16.5" thickBot="1" x14ac:dyDescent="0.3">
      <c r="A864" s="62"/>
      <c r="B864" s="745"/>
      <c r="C864" s="743" t="str">
        <f t="shared" si="14"/>
        <v/>
      </c>
      <c r="D864" s="744"/>
      <c r="E864" s="742"/>
      <c r="F864" s="1089"/>
      <c r="G864" s="1089"/>
      <c r="H864" s="1089"/>
      <c r="I864" s="1089"/>
      <c r="J864" s="1089"/>
      <c r="K864" s="1089"/>
      <c r="L864" s="1089"/>
      <c r="M864" s="1089"/>
      <c r="N864" s="1089"/>
    </row>
    <row r="865" spans="1:14" ht="16.5" thickBot="1" x14ac:dyDescent="0.3">
      <c r="A865" s="62"/>
      <c r="B865" s="745"/>
      <c r="C865" s="743" t="str">
        <f t="shared" si="14"/>
        <v/>
      </c>
      <c r="D865" s="744"/>
      <c r="E865" s="742"/>
      <c r="F865" s="1089"/>
      <c r="G865" s="1089"/>
      <c r="H865" s="1089"/>
      <c r="I865" s="1089"/>
      <c r="J865" s="1089"/>
      <c r="K865" s="1089"/>
      <c r="L865" s="1089"/>
      <c r="M865" s="1089"/>
      <c r="N865" s="1089"/>
    </row>
    <row r="866" spans="1:14" ht="16.5" thickBot="1" x14ac:dyDescent="0.3">
      <c r="A866" s="62"/>
      <c r="B866" s="745"/>
      <c r="C866" s="743" t="str">
        <f t="shared" si="14"/>
        <v/>
      </c>
      <c r="D866" s="744"/>
      <c r="E866" s="742"/>
      <c r="F866" s="1089"/>
      <c r="G866" s="1089"/>
      <c r="H866" s="1089"/>
      <c r="I866" s="1089"/>
      <c r="J866" s="1089"/>
      <c r="K866" s="1089"/>
      <c r="L866" s="1089"/>
      <c r="M866" s="1089"/>
      <c r="N866" s="1089"/>
    </row>
    <row r="867" spans="1:14" ht="16.5" thickBot="1" x14ac:dyDescent="0.3">
      <c r="A867" s="62"/>
      <c r="B867" s="745"/>
      <c r="C867" s="743" t="str">
        <f t="shared" si="14"/>
        <v/>
      </c>
      <c r="D867" s="744"/>
      <c r="E867" s="742"/>
      <c r="F867" s="1089"/>
      <c r="G867" s="1089"/>
      <c r="H867" s="1089"/>
      <c r="I867" s="1089"/>
      <c r="J867" s="1089"/>
      <c r="K867" s="1089"/>
      <c r="L867" s="1089"/>
      <c r="M867" s="1089"/>
      <c r="N867" s="1089"/>
    </row>
    <row r="868" spans="1:14" ht="16.5" thickBot="1" x14ac:dyDescent="0.3">
      <c r="A868" s="62"/>
      <c r="B868" s="745"/>
      <c r="C868" s="743" t="str">
        <f t="shared" si="14"/>
        <v/>
      </c>
      <c r="D868" s="744"/>
      <c r="E868" s="742"/>
      <c r="F868" s="1089"/>
      <c r="G868" s="1089"/>
      <c r="H868" s="1089"/>
      <c r="I868" s="1089"/>
      <c r="J868" s="1089"/>
      <c r="K868" s="1089"/>
      <c r="L868" s="1089"/>
      <c r="M868" s="1089"/>
      <c r="N868" s="1089"/>
    </row>
    <row r="869" spans="1:14" ht="16.5" thickBot="1" x14ac:dyDescent="0.3">
      <c r="A869" s="62"/>
      <c r="B869" s="745"/>
      <c r="C869" s="743" t="str">
        <f t="shared" si="14"/>
        <v/>
      </c>
      <c r="D869" s="744"/>
      <c r="E869" s="742"/>
      <c r="F869" s="1089"/>
      <c r="G869" s="1089"/>
      <c r="H869" s="1089"/>
      <c r="I869" s="1089"/>
      <c r="J869" s="1089"/>
      <c r="K869" s="1089"/>
      <c r="L869" s="1089"/>
      <c r="M869" s="1089"/>
      <c r="N869" s="1089"/>
    </row>
    <row r="870" spans="1:14" ht="16.5" thickBot="1" x14ac:dyDescent="0.3">
      <c r="A870" s="62"/>
      <c r="B870" s="745"/>
      <c r="C870" s="743" t="str">
        <f t="shared" si="14"/>
        <v/>
      </c>
      <c r="D870" s="744"/>
      <c r="E870" s="742"/>
      <c r="F870" s="1089"/>
      <c r="G870" s="1089"/>
      <c r="H870" s="1089"/>
      <c r="I870" s="1089"/>
      <c r="J870" s="1089"/>
      <c r="K870" s="1089"/>
      <c r="L870" s="1089"/>
      <c r="M870" s="1089"/>
      <c r="N870" s="1089"/>
    </row>
    <row r="871" spans="1:14" ht="16.5" thickBot="1" x14ac:dyDescent="0.3">
      <c r="A871" s="62"/>
      <c r="B871" s="745"/>
      <c r="C871" s="743" t="str">
        <f t="shared" si="14"/>
        <v/>
      </c>
      <c r="D871" s="744"/>
      <c r="E871" s="742"/>
      <c r="F871" s="1089"/>
      <c r="G871" s="1089"/>
      <c r="H871" s="1089"/>
      <c r="I871" s="1089"/>
      <c r="J871" s="1089"/>
      <c r="K871" s="1089"/>
      <c r="L871" s="1089"/>
      <c r="M871" s="1089"/>
      <c r="N871" s="1089"/>
    </row>
    <row r="872" spans="1:14" ht="16.5" thickBot="1" x14ac:dyDescent="0.3">
      <c r="A872" s="62"/>
      <c r="B872" s="745"/>
      <c r="C872" s="743" t="str">
        <f t="shared" si="14"/>
        <v/>
      </c>
      <c r="D872" s="744"/>
      <c r="E872" s="742"/>
      <c r="F872" s="1089"/>
      <c r="G872" s="1089"/>
      <c r="H872" s="1089"/>
      <c r="I872" s="1089"/>
      <c r="J872" s="1089"/>
      <c r="K872" s="1089"/>
      <c r="L872" s="1089"/>
      <c r="M872" s="1089"/>
      <c r="N872" s="1089"/>
    </row>
    <row r="873" spans="1:14" ht="16.5" thickBot="1" x14ac:dyDescent="0.3">
      <c r="A873" s="62"/>
      <c r="B873" s="745"/>
      <c r="C873" s="743" t="str">
        <f t="shared" si="14"/>
        <v/>
      </c>
      <c r="D873" s="744"/>
      <c r="E873" s="742"/>
      <c r="F873" s="1089"/>
      <c r="G873" s="1089"/>
      <c r="H873" s="1089"/>
      <c r="I873" s="1089"/>
      <c r="J873" s="1089"/>
      <c r="K873" s="1089"/>
      <c r="L873" s="1089"/>
      <c r="M873" s="1089"/>
      <c r="N873" s="1089"/>
    </row>
    <row r="874" spans="1:14" ht="16.5" thickBot="1" x14ac:dyDescent="0.3">
      <c r="A874" s="62"/>
      <c r="B874" s="745"/>
      <c r="C874" s="743" t="str">
        <f t="shared" si="14"/>
        <v/>
      </c>
      <c r="D874" s="744"/>
      <c r="E874" s="742"/>
      <c r="F874" s="1089"/>
      <c r="G874" s="1089"/>
      <c r="H874" s="1089"/>
      <c r="I874" s="1089"/>
      <c r="J874" s="1089"/>
      <c r="K874" s="1089"/>
      <c r="L874" s="1089"/>
      <c r="M874" s="1089"/>
      <c r="N874" s="1089"/>
    </row>
    <row r="875" spans="1:14" ht="16.5" thickBot="1" x14ac:dyDescent="0.3">
      <c r="A875" s="62"/>
      <c r="B875" s="745"/>
      <c r="C875" s="743" t="str">
        <f t="shared" si="14"/>
        <v/>
      </c>
      <c r="D875" s="744"/>
      <c r="E875" s="742"/>
      <c r="F875" s="1089"/>
      <c r="G875" s="1089"/>
      <c r="H875" s="1089"/>
      <c r="I875" s="1089"/>
      <c r="J875" s="1089"/>
      <c r="K875" s="1089"/>
      <c r="L875" s="1089"/>
      <c r="M875" s="1089"/>
      <c r="N875" s="1089"/>
    </row>
    <row r="876" spans="1:14" ht="16.5" thickBot="1" x14ac:dyDescent="0.3">
      <c r="A876" s="62"/>
      <c r="B876" s="745"/>
      <c r="C876" s="743" t="str">
        <f t="shared" si="14"/>
        <v/>
      </c>
      <c r="D876" s="744"/>
      <c r="E876" s="742"/>
      <c r="F876" s="1089"/>
      <c r="G876" s="1089"/>
      <c r="H876" s="1089"/>
      <c r="I876" s="1089"/>
      <c r="J876" s="1089"/>
      <c r="K876" s="1089"/>
      <c r="L876" s="1089"/>
      <c r="M876" s="1089"/>
      <c r="N876" s="1089"/>
    </row>
    <row r="877" spans="1:14" ht="16.5" thickBot="1" x14ac:dyDescent="0.3">
      <c r="A877" s="62"/>
      <c r="B877" s="745"/>
      <c r="C877" s="743" t="str">
        <f t="shared" si="14"/>
        <v/>
      </c>
      <c r="D877" s="744"/>
      <c r="E877" s="742"/>
      <c r="F877" s="1089"/>
      <c r="G877" s="1089"/>
      <c r="H877" s="1089"/>
      <c r="I877" s="1089"/>
      <c r="J877" s="1089"/>
      <c r="K877" s="1089"/>
      <c r="L877" s="1089"/>
      <c r="M877" s="1089"/>
      <c r="N877" s="1089"/>
    </row>
    <row r="878" spans="1:14" ht="16.5" thickBot="1" x14ac:dyDescent="0.3">
      <c r="A878" s="62"/>
      <c r="B878" s="745"/>
      <c r="C878" s="743" t="str">
        <f t="shared" si="14"/>
        <v/>
      </c>
      <c r="D878" s="744"/>
      <c r="E878" s="742"/>
      <c r="F878" s="1089"/>
      <c r="G878" s="1089"/>
      <c r="H878" s="1089"/>
      <c r="I878" s="1089"/>
      <c r="J878" s="1089"/>
      <c r="K878" s="1089"/>
      <c r="L878" s="1089"/>
      <c r="M878" s="1089"/>
      <c r="N878" s="1089"/>
    </row>
    <row r="879" spans="1:14" ht="16.5" thickBot="1" x14ac:dyDescent="0.3">
      <c r="A879" s="62"/>
      <c r="B879" s="745"/>
      <c r="C879" s="743" t="str">
        <f t="shared" si="14"/>
        <v/>
      </c>
      <c r="D879" s="744"/>
      <c r="E879" s="742"/>
      <c r="F879" s="1089"/>
      <c r="G879" s="1089"/>
      <c r="H879" s="1089"/>
      <c r="I879" s="1089"/>
      <c r="J879" s="1089"/>
      <c r="K879" s="1089"/>
      <c r="L879" s="1089"/>
      <c r="M879" s="1089"/>
      <c r="N879" s="1089"/>
    </row>
    <row r="880" spans="1:14" ht="16.5" thickBot="1" x14ac:dyDescent="0.3">
      <c r="A880" s="62"/>
      <c r="B880" s="745"/>
      <c r="C880" s="743" t="str">
        <f t="shared" si="14"/>
        <v/>
      </c>
      <c r="D880" s="744"/>
      <c r="E880" s="742"/>
      <c r="F880" s="1089"/>
      <c r="G880" s="1089"/>
      <c r="H880" s="1089"/>
      <c r="I880" s="1089"/>
      <c r="J880" s="1089"/>
      <c r="K880" s="1089"/>
      <c r="L880" s="1089"/>
      <c r="M880" s="1089"/>
      <c r="N880" s="1089"/>
    </row>
    <row r="881" spans="1:14" ht="16.5" thickBot="1" x14ac:dyDescent="0.3">
      <c r="A881" s="62"/>
      <c r="B881" s="745"/>
      <c r="C881" s="743" t="str">
        <f t="shared" si="14"/>
        <v/>
      </c>
      <c r="D881" s="744"/>
      <c r="E881" s="742"/>
      <c r="F881" s="1089"/>
      <c r="G881" s="1089"/>
      <c r="H881" s="1089"/>
      <c r="I881" s="1089"/>
      <c r="J881" s="1089"/>
      <c r="K881" s="1089"/>
      <c r="L881" s="1089"/>
      <c r="M881" s="1089"/>
      <c r="N881" s="1089"/>
    </row>
    <row r="882" spans="1:14" ht="16.5" thickBot="1" x14ac:dyDescent="0.3">
      <c r="A882" s="62"/>
      <c r="B882" s="745"/>
      <c r="C882" s="743" t="str">
        <f t="shared" si="14"/>
        <v/>
      </c>
      <c r="D882" s="744"/>
      <c r="E882" s="742"/>
      <c r="F882" s="1089"/>
      <c r="G882" s="1089"/>
      <c r="H882" s="1089"/>
      <c r="I882" s="1089"/>
      <c r="J882" s="1089"/>
      <c r="K882" s="1089"/>
      <c r="L882" s="1089"/>
      <c r="M882" s="1089"/>
      <c r="N882" s="1089"/>
    </row>
    <row r="883" spans="1:14" ht="16.5" thickBot="1" x14ac:dyDescent="0.3">
      <c r="A883" s="62"/>
      <c r="B883" s="745"/>
      <c r="C883" s="743" t="str">
        <f t="shared" si="14"/>
        <v/>
      </c>
      <c r="D883" s="744"/>
      <c r="E883" s="742"/>
      <c r="F883" s="1089"/>
      <c r="G883" s="1089"/>
      <c r="H883" s="1089"/>
      <c r="I883" s="1089"/>
      <c r="J883" s="1089"/>
      <c r="K883" s="1089"/>
      <c r="L883" s="1089"/>
      <c r="M883" s="1089"/>
      <c r="N883" s="1089"/>
    </row>
    <row r="884" spans="1:14" ht="16.5" thickBot="1" x14ac:dyDescent="0.3">
      <c r="A884" s="62"/>
      <c r="B884" s="745"/>
      <c r="C884" s="743" t="str">
        <f t="shared" si="14"/>
        <v/>
      </c>
      <c r="D884" s="744"/>
      <c r="E884" s="742"/>
      <c r="F884" s="1089"/>
      <c r="G884" s="1089"/>
      <c r="H884" s="1089"/>
      <c r="I884" s="1089"/>
      <c r="J884" s="1089"/>
      <c r="K884" s="1089"/>
      <c r="L884" s="1089"/>
      <c r="M884" s="1089"/>
      <c r="N884" s="1089"/>
    </row>
    <row r="885" spans="1:14" ht="16.5" thickBot="1" x14ac:dyDescent="0.3">
      <c r="A885" s="62"/>
      <c r="B885" s="745"/>
      <c r="C885" s="743" t="str">
        <f t="shared" si="14"/>
        <v/>
      </c>
      <c r="D885" s="744"/>
      <c r="E885" s="742"/>
      <c r="F885" s="1089"/>
      <c r="G885" s="1089"/>
      <c r="H885" s="1089"/>
      <c r="I885" s="1089"/>
      <c r="J885" s="1089"/>
      <c r="K885" s="1089"/>
      <c r="L885" s="1089"/>
      <c r="M885" s="1089"/>
      <c r="N885" s="1089"/>
    </row>
    <row r="886" spans="1:14" ht="16.5" thickBot="1" x14ac:dyDescent="0.3">
      <c r="A886" s="62"/>
      <c r="B886" s="745"/>
      <c r="C886" s="743" t="str">
        <f t="shared" si="14"/>
        <v/>
      </c>
      <c r="D886" s="744"/>
      <c r="E886" s="742"/>
      <c r="F886" s="1089"/>
      <c r="G886" s="1089"/>
      <c r="H886" s="1089"/>
      <c r="I886" s="1089"/>
      <c r="J886" s="1089"/>
      <c r="K886" s="1089"/>
      <c r="L886" s="1089"/>
      <c r="M886" s="1089"/>
      <c r="N886" s="1089"/>
    </row>
    <row r="887" spans="1:14" ht="16.5" thickBot="1" x14ac:dyDescent="0.3">
      <c r="A887" s="62"/>
      <c r="B887" s="745"/>
      <c r="C887" s="743" t="str">
        <f t="shared" si="14"/>
        <v/>
      </c>
      <c r="D887" s="744"/>
      <c r="E887" s="742"/>
      <c r="F887" s="1089"/>
      <c r="G887" s="1089"/>
      <c r="H887" s="1089"/>
      <c r="I887" s="1089"/>
      <c r="J887" s="1089"/>
      <c r="K887" s="1089"/>
      <c r="L887" s="1089"/>
      <c r="M887" s="1089"/>
      <c r="N887" s="1089"/>
    </row>
    <row r="888" spans="1:14" ht="16.5" thickBot="1" x14ac:dyDescent="0.3">
      <c r="A888" s="62"/>
      <c r="B888" s="745"/>
      <c r="C888" s="743" t="str">
        <f t="shared" si="14"/>
        <v/>
      </c>
      <c r="D888" s="744"/>
      <c r="E888" s="742"/>
      <c r="F888" s="1089"/>
      <c r="G888" s="1089"/>
      <c r="H888" s="1089"/>
      <c r="I888" s="1089"/>
      <c r="J888" s="1089"/>
      <c r="K888" s="1089"/>
      <c r="L888" s="1089"/>
      <c r="M888" s="1089"/>
      <c r="N888" s="1089"/>
    </row>
    <row r="889" spans="1:14" ht="16.5" thickBot="1" x14ac:dyDescent="0.3">
      <c r="A889" s="62"/>
      <c r="B889" s="745"/>
      <c r="C889" s="743" t="str">
        <f t="shared" si="14"/>
        <v/>
      </c>
      <c r="D889" s="744"/>
      <c r="E889" s="742"/>
      <c r="F889" s="1089"/>
      <c r="G889" s="1089"/>
      <c r="H889" s="1089"/>
      <c r="I889" s="1089"/>
      <c r="J889" s="1089"/>
      <c r="K889" s="1089"/>
      <c r="L889" s="1089"/>
      <c r="M889" s="1089"/>
      <c r="N889" s="1089"/>
    </row>
    <row r="890" spans="1:14" ht="16.5" thickBot="1" x14ac:dyDescent="0.3">
      <c r="A890" s="62"/>
      <c r="B890" s="745"/>
      <c r="C890" s="743" t="str">
        <f t="shared" si="14"/>
        <v/>
      </c>
      <c r="D890" s="744"/>
      <c r="E890" s="742"/>
      <c r="F890" s="1089"/>
      <c r="G890" s="1089"/>
      <c r="H890" s="1089"/>
      <c r="I890" s="1089"/>
      <c r="J890" s="1089"/>
      <c r="K890" s="1089"/>
      <c r="L890" s="1089"/>
      <c r="M890" s="1089"/>
      <c r="N890" s="1089"/>
    </row>
    <row r="891" spans="1:14" ht="16.5" thickBot="1" x14ac:dyDescent="0.3">
      <c r="A891" s="62"/>
      <c r="B891" s="745"/>
      <c r="C891" s="743" t="str">
        <f t="shared" si="14"/>
        <v/>
      </c>
      <c r="D891" s="744"/>
      <c r="E891" s="742"/>
      <c r="F891" s="1089"/>
      <c r="G891" s="1089"/>
      <c r="H891" s="1089"/>
      <c r="I891" s="1089"/>
      <c r="J891" s="1089"/>
      <c r="K891" s="1089"/>
      <c r="L891" s="1089"/>
      <c r="M891" s="1089"/>
      <c r="N891" s="1089"/>
    </row>
    <row r="892" spans="1:14" ht="16.5" thickBot="1" x14ac:dyDescent="0.3">
      <c r="A892" s="62"/>
      <c r="B892" s="745"/>
      <c r="C892" s="743" t="str">
        <f t="shared" si="14"/>
        <v/>
      </c>
      <c r="D892" s="744"/>
      <c r="E892" s="742"/>
      <c r="F892" s="1089"/>
      <c r="G892" s="1089"/>
      <c r="H892" s="1089"/>
      <c r="I892" s="1089"/>
      <c r="J892" s="1089"/>
      <c r="K892" s="1089"/>
      <c r="L892" s="1089"/>
      <c r="M892" s="1089"/>
      <c r="N892" s="1089"/>
    </row>
    <row r="893" spans="1:14" ht="16.5" thickBot="1" x14ac:dyDescent="0.3">
      <c r="A893" s="62"/>
      <c r="B893" s="745"/>
      <c r="C893" s="743" t="str">
        <f t="shared" si="14"/>
        <v/>
      </c>
      <c r="D893" s="744"/>
      <c r="E893" s="742"/>
      <c r="F893" s="1089"/>
      <c r="G893" s="1089"/>
      <c r="H893" s="1089"/>
      <c r="I893" s="1089"/>
      <c r="J893" s="1089"/>
      <c r="K893" s="1089"/>
      <c r="L893" s="1089"/>
      <c r="M893" s="1089"/>
      <c r="N893" s="1089"/>
    </row>
    <row r="894" spans="1:14" ht="16.5" thickBot="1" x14ac:dyDescent="0.3">
      <c r="A894" s="62"/>
      <c r="B894" s="745"/>
      <c r="C894" s="743" t="str">
        <f t="shared" si="14"/>
        <v/>
      </c>
      <c r="D894" s="744"/>
      <c r="E894" s="742"/>
      <c r="F894" s="1089"/>
      <c r="G894" s="1089"/>
      <c r="H894" s="1089"/>
      <c r="I894" s="1089"/>
      <c r="J894" s="1089"/>
      <c r="K894" s="1089"/>
      <c r="L894" s="1089"/>
      <c r="M894" s="1089"/>
      <c r="N894" s="1089"/>
    </row>
    <row r="895" spans="1:14" ht="16.5" thickBot="1" x14ac:dyDescent="0.3">
      <c r="A895" s="62"/>
      <c r="B895" s="745"/>
      <c r="C895" s="743" t="str">
        <f t="shared" si="14"/>
        <v/>
      </c>
      <c r="D895" s="744"/>
      <c r="E895" s="742"/>
      <c r="F895" s="1089"/>
      <c r="G895" s="1089"/>
      <c r="H895" s="1089"/>
      <c r="I895" s="1089"/>
      <c r="J895" s="1089"/>
      <c r="K895" s="1089"/>
      <c r="L895" s="1089"/>
      <c r="M895" s="1089"/>
      <c r="N895" s="1089"/>
    </row>
    <row r="896" spans="1:14" ht="16.5" thickBot="1" x14ac:dyDescent="0.3">
      <c r="A896" s="62"/>
      <c r="B896" s="745"/>
      <c r="C896" s="743" t="str">
        <f t="shared" si="14"/>
        <v/>
      </c>
      <c r="D896" s="744"/>
      <c r="E896" s="742"/>
      <c r="F896" s="1089"/>
      <c r="G896" s="1089"/>
      <c r="H896" s="1089"/>
      <c r="I896" s="1089"/>
      <c r="J896" s="1089"/>
      <c r="K896" s="1089"/>
      <c r="L896" s="1089"/>
      <c r="M896" s="1089"/>
      <c r="N896" s="1089"/>
    </row>
    <row r="897" spans="1:14" ht="16.5" thickBot="1" x14ac:dyDescent="0.3">
      <c r="A897" s="62"/>
      <c r="B897" s="745"/>
      <c r="C897" s="743" t="str">
        <f t="shared" si="14"/>
        <v/>
      </c>
      <c r="D897" s="744"/>
      <c r="E897" s="742"/>
      <c r="F897" s="1089"/>
      <c r="G897" s="1089"/>
      <c r="H897" s="1089"/>
      <c r="I897" s="1089"/>
      <c r="J897" s="1089"/>
      <c r="K897" s="1089"/>
      <c r="L897" s="1089"/>
      <c r="M897" s="1089"/>
      <c r="N897" s="1089"/>
    </row>
    <row r="898" spans="1:14" ht="16.5" thickBot="1" x14ac:dyDescent="0.3">
      <c r="A898" s="62"/>
      <c r="B898" s="745"/>
      <c r="C898" s="743" t="str">
        <f t="shared" si="14"/>
        <v/>
      </c>
      <c r="D898" s="744"/>
      <c r="E898" s="742"/>
      <c r="F898" s="1089"/>
      <c r="G898" s="1089"/>
      <c r="H898" s="1089"/>
      <c r="I898" s="1089"/>
      <c r="J898" s="1089"/>
      <c r="K898" s="1089"/>
      <c r="L898" s="1089"/>
      <c r="M898" s="1089"/>
      <c r="N898" s="1089"/>
    </row>
    <row r="899" spans="1:14" ht="16.5" thickBot="1" x14ac:dyDescent="0.3">
      <c r="A899" s="62"/>
      <c r="B899" s="745"/>
      <c r="C899" s="743" t="str">
        <f t="shared" si="14"/>
        <v/>
      </c>
      <c r="D899" s="744"/>
      <c r="E899" s="742"/>
      <c r="F899" s="1089"/>
      <c r="G899" s="1089"/>
      <c r="H899" s="1089"/>
      <c r="I899" s="1089"/>
      <c r="J899" s="1089"/>
      <c r="K899" s="1089"/>
      <c r="L899" s="1089"/>
      <c r="M899" s="1089"/>
      <c r="N899" s="1089"/>
    </row>
    <row r="900" spans="1:14" ht="16.5" thickBot="1" x14ac:dyDescent="0.3">
      <c r="A900" s="62"/>
      <c r="B900" s="745"/>
      <c r="C900" s="743" t="str">
        <f t="shared" si="14"/>
        <v/>
      </c>
      <c r="D900" s="744"/>
      <c r="E900" s="742"/>
      <c r="F900" s="1089"/>
      <c r="G900" s="1089"/>
      <c r="H900" s="1089"/>
      <c r="I900" s="1089"/>
      <c r="J900" s="1089"/>
      <c r="K900" s="1089"/>
      <c r="L900" s="1089"/>
      <c r="M900" s="1089"/>
      <c r="N900" s="1089"/>
    </row>
    <row r="901" spans="1:14" ht="16.5" thickBot="1" x14ac:dyDescent="0.3">
      <c r="A901" s="62"/>
      <c r="B901" s="745"/>
      <c r="C901" s="743" t="str">
        <f t="shared" si="14"/>
        <v/>
      </c>
      <c r="D901" s="744"/>
      <c r="E901" s="742"/>
      <c r="F901" s="1089"/>
      <c r="G901" s="1089"/>
      <c r="H901" s="1089"/>
      <c r="I901" s="1089"/>
      <c r="J901" s="1089"/>
      <c r="K901" s="1089"/>
      <c r="L901" s="1089"/>
      <c r="M901" s="1089"/>
      <c r="N901" s="1089"/>
    </row>
    <row r="902" spans="1:14" ht="16.5" thickBot="1" x14ac:dyDescent="0.3">
      <c r="A902" s="62"/>
      <c r="B902" s="745"/>
      <c r="C902" s="743" t="str">
        <f t="shared" si="14"/>
        <v/>
      </c>
      <c r="D902" s="744"/>
      <c r="E902" s="742"/>
      <c r="F902" s="1089"/>
      <c r="G902" s="1089"/>
      <c r="H902" s="1089"/>
      <c r="I902" s="1089"/>
      <c r="J902" s="1089"/>
      <c r="K902" s="1089"/>
      <c r="L902" s="1089"/>
      <c r="M902" s="1089"/>
      <c r="N902" s="1089"/>
    </row>
    <row r="903" spans="1:14" ht="16.5" thickBot="1" x14ac:dyDescent="0.3">
      <c r="A903" s="62"/>
      <c r="B903" s="745"/>
      <c r="C903" s="743" t="str">
        <f t="shared" si="14"/>
        <v/>
      </c>
      <c r="D903" s="744"/>
      <c r="E903" s="742"/>
      <c r="F903" s="1089"/>
      <c r="G903" s="1089"/>
      <c r="H903" s="1089"/>
      <c r="I903" s="1089"/>
      <c r="J903" s="1089"/>
      <c r="K903" s="1089"/>
      <c r="L903" s="1089"/>
      <c r="M903" s="1089"/>
      <c r="N903" s="1089"/>
    </row>
    <row r="904" spans="1:14" ht="16.5" thickBot="1" x14ac:dyDescent="0.3">
      <c r="A904" s="62"/>
      <c r="B904" s="745"/>
      <c r="C904" s="743" t="str">
        <f t="shared" si="14"/>
        <v/>
      </c>
      <c r="D904" s="744"/>
      <c r="E904" s="742"/>
      <c r="F904" s="1089"/>
      <c r="G904" s="1089"/>
      <c r="H904" s="1089"/>
      <c r="I904" s="1089"/>
      <c r="J904" s="1089"/>
      <c r="K904" s="1089"/>
      <c r="L904" s="1089"/>
      <c r="M904" s="1089"/>
      <c r="N904" s="1089"/>
    </row>
    <row r="905" spans="1:14" ht="16.5" thickBot="1" x14ac:dyDescent="0.3">
      <c r="A905" s="62"/>
      <c r="B905" s="745"/>
      <c r="C905" s="743" t="str">
        <f t="shared" si="14"/>
        <v/>
      </c>
      <c r="D905" s="744"/>
      <c r="E905" s="742"/>
      <c r="F905" s="1089"/>
      <c r="G905" s="1089"/>
      <c r="H905" s="1089"/>
      <c r="I905" s="1089"/>
      <c r="J905" s="1089"/>
      <c r="K905" s="1089"/>
      <c r="L905" s="1089"/>
      <c r="M905" s="1089"/>
      <c r="N905" s="1089"/>
    </row>
    <row r="906" spans="1:14" ht="16.5" thickBot="1" x14ac:dyDescent="0.3">
      <c r="A906" s="62"/>
      <c r="B906" s="745"/>
      <c r="C906" s="743" t="str">
        <f t="shared" si="14"/>
        <v/>
      </c>
      <c r="D906" s="744"/>
      <c r="E906" s="742"/>
      <c r="F906" s="1089"/>
      <c r="G906" s="1089"/>
      <c r="H906" s="1089"/>
      <c r="I906" s="1089"/>
      <c r="J906" s="1089"/>
      <c r="K906" s="1089"/>
      <c r="L906" s="1089"/>
      <c r="M906" s="1089"/>
      <c r="N906" s="1089"/>
    </row>
    <row r="907" spans="1:14" ht="16.5" thickBot="1" x14ac:dyDescent="0.3">
      <c r="A907" s="62"/>
      <c r="B907" s="745"/>
      <c r="C907" s="743" t="str">
        <f t="shared" si="14"/>
        <v/>
      </c>
      <c r="D907" s="744"/>
      <c r="E907" s="742"/>
      <c r="F907" s="1089"/>
      <c r="G907" s="1089"/>
      <c r="H907" s="1089"/>
      <c r="I907" s="1089"/>
      <c r="J907" s="1089"/>
      <c r="K907" s="1089"/>
      <c r="L907" s="1089"/>
      <c r="M907" s="1089"/>
      <c r="N907" s="1089"/>
    </row>
    <row r="908" spans="1:14" ht="16.5" thickBot="1" x14ac:dyDescent="0.3">
      <c r="A908" s="62"/>
      <c r="B908" s="745"/>
      <c r="C908" s="743" t="str">
        <f t="shared" ref="C908:C971" si="15">IF(B908&gt;0, (B908-B907), "")</f>
        <v/>
      </c>
      <c r="D908" s="744"/>
      <c r="E908" s="742"/>
      <c r="F908" s="1089"/>
      <c r="G908" s="1089"/>
      <c r="H908" s="1089"/>
      <c r="I908" s="1089"/>
      <c r="J908" s="1089"/>
      <c r="K908" s="1089"/>
      <c r="L908" s="1089"/>
      <c r="M908" s="1089"/>
      <c r="N908" s="1089"/>
    </row>
    <row r="909" spans="1:14" ht="16.5" thickBot="1" x14ac:dyDescent="0.3">
      <c r="A909" s="62"/>
      <c r="B909" s="745"/>
      <c r="C909" s="743" t="str">
        <f t="shared" si="15"/>
        <v/>
      </c>
      <c r="D909" s="744"/>
      <c r="E909" s="742"/>
      <c r="F909" s="1089"/>
      <c r="G909" s="1089"/>
      <c r="H909" s="1089"/>
      <c r="I909" s="1089"/>
      <c r="J909" s="1089"/>
      <c r="K909" s="1089"/>
      <c r="L909" s="1089"/>
      <c r="M909" s="1089"/>
      <c r="N909" s="1089"/>
    </row>
    <row r="910" spans="1:14" ht="16.5" thickBot="1" x14ac:dyDescent="0.3">
      <c r="A910" s="62"/>
      <c r="B910" s="745"/>
      <c r="C910" s="743" t="str">
        <f t="shared" si="15"/>
        <v/>
      </c>
      <c r="D910" s="744"/>
      <c r="E910" s="742"/>
      <c r="F910" s="1089"/>
      <c r="G910" s="1089"/>
      <c r="H910" s="1089"/>
      <c r="I910" s="1089"/>
      <c r="J910" s="1089"/>
      <c r="K910" s="1089"/>
      <c r="L910" s="1089"/>
      <c r="M910" s="1089"/>
      <c r="N910" s="1089"/>
    </row>
    <row r="911" spans="1:14" ht="16.5" thickBot="1" x14ac:dyDescent="0.3">
      <c r="A911" s="62"/>
      <c r="B911" s="745"/>
      <c r="C911" s="743" t="str">
        <f t="shared" si="15"/>
        <v/>
      </c>
      <c r="D911" s="744"/>
      <c r="E911" s="742"/>
      <c r="F911" s="1089"/>
      <c r="G911" s="1089"/>
      <c r="H911" s="1089"/>
      <c r="I911" s="1089"/>
      <c r="J911" s="1089"/>
      <c r="K911" s="1089"/>
      <c r="L911" s="1089"/>
      <c r="M911" s="1089"/>
      <c r="N911" s="1089"/>
    </row>
    <row r="912" spans="1:14" ht="16.5" thickBot="1" x14ac:dyDescent="0.3">
      <c r="A912" s="62"/>
      <c r="B912" s="745"/>
      <c r="C912" s="743" t="str">
        <f t="shared" si="15"/>
        <v/>
      </c>
      <c r="D912" s="744"/>
      <c r="E912" s="742"/>
      <c r="F912" s="1089"/>
      <c r="G912" s="1089"/>
      <c r="H912" s="1089"/>
      <c r="I912" s="1089"/>
      <c r="J912" s="1089"/>
      <c r="K912" s="1089"/>
      <c r="L912" s="1089"/>
      <c r="M912" s="1089"/>
      <c r="N912" s="1089"/>
    </row>
    <row r="913" spans="1:14" ht="16.5" thickBot="1" x14ac:dyDescent="0.3">
      <c r="A913" s="62"/>
      <c r="B913" s="745"/>
      <c r="C913" s="743" t="str">
        <f t="shared" si="15"/>
        <v/>
      </c>
      <c r="D913" s="744"/>
      <c r="E913" s="742"/>
      <c r="F913" s="1089"/>
      <c r="G913" s="1089"/>
      <c r="H913" s="1089"/>
      <c r="I913" s="1089"/>
      <c r="J913" s="1089"/>
      <c r="K913" s="1089"/>
      <c r="L913" s="1089"/>
      <c r="M913" s="1089"/>
      <c r="N913" s="1089"/>
    </row>
    <row r="914" spans="1:14" ht="16.5" thickBot="1" x14ac:dyDescent="0.3">
      <c r="A914" s="62"/>
      <c r="B914" s="745"/>
      <c r="C914" s="743" t="str">
        <f t="shared" si="15"/>
        <v/>
      </c>
      <c r="D914" s="744"/>
      <c r="E914" s="742"/>
      <c r="F914" s="1089"/>
      <c r="G914" s="1089"/>
      <c r="H914" s="1089"/>
      <c r="I914" s="1089"/>
      <c r="J914" s="1089"/>
      <c r="K914" s="1089"/>
      <c r="L914" s="1089"/>
      <c r="M914" s="1089"/>
      <c r="N914" s="1089"/>
    </row>
    <row r="915" spans="1:14" ht="16.5" thickBot="1" x14ac:dyDescent="0.3">
      <c r="A915" s="62"/>
      <c r="B915" s="745"/>
      <c r="C915" s="743" t="str">
        <f t="shared" si="15"/>
        <v/>
      </c>
      <c r="D915" s="744"/>
      <c r="E915" s="742"/>
      <c r="F915" s="1089"/>
      <c r="G915" s="1089"/>
      <c r="H915" s="1089"/>
      <c r="I915" s="1089"/>
      <c r="J915" s="1089"/>
      <c r="K915" s="1089"/>
      <c r="L915" s="1089"/>
      <c r="M915" s="1089"/>
      <c r="N915" s="1089"/>
    </row>
    <row r="916" spans="1:14" ht="16.5" thickBot="1" x14ac:dyDescent="0.3">
      <c r="A916" s="62"/>
      <c r="B916" s="745"/>
      <c r="C916" s="743" t="str">
        <f t="shared" si="15"/>
        <v/>
      </c>
      <c r="D916" s="744"/>
      <c r="E916" s="742"/>
      <c r="F916" s="1089"/>
      <c r="G916" s="1089"/>
      <c r="H916" s="1089"/>
      <c r="I916" s="1089"/>
      <c r="J916" s="1089"/>
      <c r="K916" s="1089"/>
      <c r="L916" s="1089"/>
      <c r="M916" s="1089"/>
      <c r="N916" s="1089"/>
    </row>
    <row r="917" spans="1:14" ht="16.5" thickBot="1" x14ac:dyDescent="0.3">
      <c r="A917" s="62"/>
      <c r="B917" s="745"/>
      <c r="C917" s="743" t="str">
        <f t="shared" si="15"/>
        <v/>
      </c>
      <c r="D917" s="744"/>
      <c r="E917" s="742"/>
      <c r="F917" s="1089"/>
      <c r="G917" s="1089"/>
      <c r="H917" s="1089"/>
      <c r="I917" s="1089"/>
      <c r="J917" s="1089"/>
      <c r="K917" s="1089"/>
      <c r="L917" s="1089"/>
      <c r="M917" s="1089"/>
      <c r="N917" s="1089"/>
    </row>
    <row r="918" spans="1:14" ht="16.5" thickBot="1" x14ac:dyDescent="0.3">
      <c r="A918" s="62"/>
      <c r="B918" s="745"/>
      <c r="C918" s="743" t="str">
        <f t="shared" si="15"/>
        <v/>
      </c>
      <c r="D918" s="744"/>
      <c r="E918" s="742"/>
      <c r="F918" s="1089"/>
      <c r="G918" s="1089"/>
      <c r="H918" s="1089"/>
      <c r="I918" s="1089"/>
      <c r="J918" s="1089"/>
      <c r="K918" s="1089"/>
      <c r="L918" s="1089"/>
      <c r="M918" s="1089"/>
      <c r="N918" s="1089"/>
    </row>
    <row r="919" spans="1:14" ht="16.5" thickBot="1" x14ac:dyDescent="0.3">
      <c r="A919" s="62"/>
      <c r="B919" s="745"/>
      <c r="C919" s="743" t="str">
        <f t="shared" si="15"/>
        <v/>
      </c>
      <c r="D919" s="744"/>
      <c r="E919" s="742"/>
      <c r="F919" s="1089"/>
      <c r="G919" s="1089"/>
      <c r="H919" s="1089"/>
      <c r="I919" s="1089"/>
      <c r="J919" s="1089"/>
      <c r="K919" s="1089"/>
      <c r="L919" s="1089"/>
      <c r="M919" s="1089"/>
      <c r="N919" s="1089"/>
    </row>
    <row r="920" spans="1:14" ht="16.5" thickBot="1" x14ac:dyDescent="0.3">
      <c r="A920" s="62"/>
      <c r="B920" s="745"/>
      <c r="C920" s="743" t="str">
        <f t="shared" si="15"/>
        <v/>
      </c>
      <c r="D920" s="744"/>
      <c r="E920" s="742"/>
      <c r="F920" s="1089"/>
      <c r="G920" s="1089"/>
      <c r="H920" s="1089"/>
      <c r="I920" s="1089"/>
      <c r="J920" s="1089"/>
      <c r="K920" s="1089"/>
      <c r="L920" s="1089"/>
      <c r="M920" s="1089"/>
      <c r="N920" s="1089"/>
    </row>
    <row r="921" spans="1:14" ht="16.5" thickBot="1" x14ac:dyDescent="0.3">
      <c r="A921" s="62"/>
      <c r="B921" s="745"/>
      <c r="C921" s="743" t="str">
        <f t="shared" si="15"/>
        <v/>
      </c>
      <c r="D921" s="744"/>
      <c r="E921" s="742"/>
      <c r="F921" s="1089"/>
      <c r="G921" s="1089"/>
      <c r="H921" s="1089"/>
      <c r="I921" s="1089"/>
      <c r="J921" s="1089"/>
      <c r="K921" s="1089"/>
      <c r="L921" s="1089"/>
      <c r="M921" s="1089"/>
      <c r="N921" s="1089"/>
    </row>
    <row r="922" spans="1:14" ht="16.5" thickBot="1" x14ac:dyDescent="0.3">
      <c r="A922" s="62"/>
      <c r="B922" s="745"/>
      <c r="C922" s="743" t="str">
        <f t="shared" si="15"/>
        <v/>
      </c>
      <c r="D922" s="744"/>
      <c r="E922" s="742"/>
      <c r="F922" s="1089"/>
      <c r="G922" s="1089"/>
      <c r="H922" s="1089"/>
      <c r="I922" s="1089"/>
      <c r="J922" s="1089"/>
      <c r="K922" s="1089"/>
      <c r="L922" s="1089"/>
      <c r="M922" s="1089"/>
      <c r="N922" s="1089"/>
    </row>
    <row r="923" spans="1:14" ht="16.5" thickBot="1" x14ac:dyDescent="0.3">
      <c r="A923" s="62"/>
      <c r="B923" s="745"/>
      <c r="C923" s="743" t="str">
        <f t="shared" si="15"/>
        <v/>
      </c>
      <c r="D923" s="744"/>
      <c r="E923" s="742"/>
      <c r="F923" s="1089"/>
      <c r="G923" s="1089"/>
      <c r="H923" s="1089"/>
      <c r="I923" s="1089"/>
      <c r="J923" s="1089"/>
      <c r="K923" s="1089"/>
      <c r="L923" s="1089"/>
      <c r="M923" s="1089"/>
      <c r="N923" s="1089"/>
    </row>
    <row r="924" spans="1:14" ht="16.5" thickBot="1" x14ac:dyDescent="0.3">
      <c r="A924" s="62"/>
      <c r="B924" s="745"/>
      <c r="C924" s="743" t="str">
        <f t="shared" si="15"/>
        <v/>
      </c>
      <c r="D924" s="744"/>
      <c r="E924" s="742"/>
      <c r="F924" s="1089"/>
      <c r="G924" s="1089"/>
      <c r="H924" s="1089"/>
      <c r="I924" s="1089"/>
      <c r="J924" s="1089"/>
      <c r="K924" s="1089"/>
      <c r="L924" s="1089"/>
      <c r="M924" s="1089"/>
      <c r="N924" s="1089"/>
    </row>
    <row r="925" spans="1:14" ht="16.5" thickBot="1" x14ac:dyDescent="0.3">
      <c r="A925" s="62"/>
      <c r="B925" s="745"/>
      <c r="C925" s="743" t="str">
        <f t="shared" si="15"/>
        <v/>
      </c>
      <c r="D925" s="744"/>
      <c r="E925" s="742"/>
      <c r="F925" s="1089"/>
      <c r="G925" s="1089"/>
      <c r="H925" s="1089"/>
      <c r="I925" s="1089"/>
      <c r="J925" s="1089"/>
      <c r="K925" s="1089"/>
      <c r="L925" s="1089"/>
      <c r="M925" s="1089"/>
      <c r="N925" s="1089"/>
    </row>
    <row r="926" spans="1:14" ht="16.5" thickBot="1" x14ac:dyDescent="0.3">
      <c r="A926" s="62"/>
      <c r="B926" s="745"/>
      <c r="C926" s="743" t="str">
        <f t="shared" si="15"/>
        <v/>
      </c>
      <c r="D926" s="744"/>
      <c r="E926" s="742"/>
      <c r="F926" s="1089"/>
      <c r="G926" s="1089"/>
      <c r="H926" s="1089"/>
      <c r="I926" s="1089"/>
      <c r="J926" s="1089"/>
      <c r="K926" s="1089"/>
      <c r="L926" s="1089"/>
      <c r="M926" s="1089"/>
      <c r="N926" s="1089"/>
    </row>
    <row r="927" spans="1:14" ht="16.5" thickBot="1" x14ac:dyDescent="0.3">
      <c r="A927" s="62"/>
      <c r="B927" s="745"/>
      <c r="C927" s="743" t="str">
        <f t="shared" si="15"/>
        <v/>
      </c>
      <c r="D927" s="744"/>
      <c r="E927" s="742"/>
      <c r="F927" s="1089"/>
      <c r="G927" s="1089"/>
      <c r="H927" s="1089"/>
      <c r="I927" s="1089"/>
      <c r="J927" s="1089"/>
      <c r="K927" s="1089"/>
      <c r="L927" s="1089"/>
      <c r="M927" s="1089"/>
      <c r="N927" s="1089"/>
    </row>
    <row r="928" spans="1:14" ht="16.5" thickBot="1" x14ac:dyDescent="0.3">
      <c r="A928" s="62"/>
      <c r="B928" s="745"/>
      <c r="C928" s="743" t="str">
        <f t="shared" si="15"/>
        <v/>
      </c>
      <c r="D928" s="744"/>
      <c r="E928" s="742"/>
      <c r="F928" s="1089"/>
      <c r="G928" s="1089"/>
      <c r="H928" s="1089"/>
      <c r="I928" s="1089"/>
      <c r="J928" s="1089"/>
      <c r="K928" s="1089"/>
      <c r="L928" s="1089"/>
      <c r="M928" s="1089"/>
      <c r="N928" s="1089"/>
    </row>
    <row r="929" spans="1:14" ht="16.5" thickBot="1" x14ac:dyDescent="0.3">
      <c r="A929" s="62"/>
      <c r="B929" s="745"/>
      <c r="C929" s="743" t="str">
        <f t="shared" si="15"/>
        <v/>
      </c>
      <c r="D929" s="744"/>
      <c r="E929" s="742"/>
      <c r="F929" s="1089"/>
      <c r="G929" s="1089"/>
      <c r="H929" s="1089"/>
      <c r="I929" s="1089"/>
      <c r="J929" s="1089"/>
      <c r="K929" s="1089"/>
      <c r="L929" s="1089"/>
      <c r="M929" s="1089"/>
      <c r="N929" s="1089"/>
    </row>
    <row r="930" spans="1:14" ht="16.5" thickBot="1" x14ac:dyDescent="0.3">
      <c r="A930" s="62"/>
      <c r="B930" s="745"/>
      <c r="C930" s="743" t="str">
        <f t="shared" si="15"/>
        <v/>
      </c>
      <c r="D930" s="744"/>
      <c r="E930" s="742"/>
      <c r="F930" s="1089"/>
      <c r="G930" s="1089"/>
      <c r="H930" s="1089"/>
      <c r="I930" s="1089"/>
      <c r="J930" s="1089"/>
      <c r="K930" s="1089"/>
      <c r="L930" s="1089"/>
      <c r="M930" s="1089"/>
      <c r="N930" s="1089"/>
    </row>
    <row r="931" spans="1:14" ht="16.5" thickBot="1" x14ac:dyDescent="0.3">
      <c r="A931" s="62"/>
      <c r="B931" s="745"/>
      <c r="C931" s="743" t="str">
        <f t="shared" si="15"/>
        <v/>
      </c>
      <c r="D931" s="744"/>
      <c r="E931" s="742"/>
      <c r="F931" s="1089"/>
      <c r="G931" s="1089"/>
      <c r="H931" s="1089"/>
      <c r="I931" s="1089"/>
      <c r="J931" s="1089"/>
      <c r="K931" s="1089"/>
      <c r="L931" s="1089"/>
      <c r="M931" s="1089"/>
      <c r="N931" s="1089"/>
    </row>
    <row r="932" spans="1:14" ht="16.5" thickBot="1" x14ac:dyDescent="0.3">
      <c r="A932" s="62"/>
      <c r="B932" s="745"/>
      <c r="C932" s="743" t="str">
        <f t="shared" si="15"/>
        <v/>
      </c>
      <c r="D932" s="744"/>
      <c r="E932" s="742"/>
      <c r="F932" s="1089"/>
      <c r="G932" s="1089"/>
      <c r="H932" s="1089"/>
      <c r="I932" s="1089"/>
      <c r="J932" s="1089"/>
      <c r="K932" s="1089"/>
      <c r="L932" s="1089"/>
      <c r="M932" s="1089"/>
      <c r="N932" s="1089"/>
    </row>
    <row r="933" spans="1:14" ht="16.5" thickBot="1" x14ac:dyDescent="0.3">
      <c r="A933" s="62"/>
      <c r="B933" s="745"/>
      <c r="C933" s="743" t="str">
        <f t="shared" si="15"/>
        <v/>
      </c>
      <c r="D933" s="744"/>
      <c r="E933" s="742"/>
      <c r="F933" s="1089"/>
      <c r="G933" s="1089"/>
      <c r="H933" s="1089"/>
      <c r="I933" s="1089"/>
      <c r="J933" s="1089"/>
      <c r="K933" s="1089"/>
      <c r="L933" s="1089"/>
      <c r="M933" s="1089"/>
      <c r="N933" s="1089"/>
    </row>
    <row r="934" spans="1:14" ht="16.5" thickBot="1" x14ac:dyDescent="0.3">
      <c r="A934" s="62"/>
      <c r="B934" s="745"/>
      <c r="C934" s="743" t="str">
        <f t="shared" si="15"/>
        <v/>
      </c>
      <c r="D934" s="744"/>
      <c r="E934" s="742"/>
      <c r="F934" s="1089"/>
      <c r="G934" s="1089"/>
      <c r="H934" s="1089"/>
      <c r="I934" s="1089"/>
      <c r="J934" s="1089"/>
      <c r="K934" s="1089"/>
      <c r="L934" s="1089"/>
      <c r="M934" s="1089"/>
      <c r="N934" s="1089"/>
    </row>
    <row r="935" spans="1:14" ht="16.5" thickBot="1" x14ac:dyDescent="0.3">
      <c r="A935" s="62"/>
      <c r="B935" s="745"/>
      <c r="C935" s="743" t="str">
        <f t="shared" si="15"/>
        <v/>
      </c>
      <c r="D935" s="744"/>
      <c r="E935" s="742"/>
      <c r="F935" s="1089"/>
      <c r="G935" s="1089"/>
      <c r="H935" s="1089"/>
      <c r="I935" s="1089"/>
      <c r="J935" s="1089"/>
      <c r="K935" s="1089"/>
      <c r="L935" s="1089"/>
      <c r="M935" s="1089"/>
      <c r="N935" s="1089"/>
    </row>
    <row r="936" spans="1:14" ht="16.5" thickBot="1" x14ac:dyDescent="0.3">
      <c r="A936" s="62"/>
      <c r="B936" s="745"/>
      <c r="C936" s="743" t="str">
        <f t="shared" si="15"/>
        <v/>
      </c>
      <c r="D936" s="744"/>
      <c r="E936" s="742"/>
      <c r="F936" s="1089"/>
      <c r="G936" s="1089"/>
      <c r="H936" s="1089"/>
      <c r="I936" s="1089"/>
      <c r="J936" s="1089"/>
      <c r="K936" s="1089"/>
      <c r="L936" s="1089"/>
      <c r="M936" s="1089"/>
      <c r="N936" s="1089"/>
    </row>
    <row r="937" spans="1:14" ht="16.5" thickBot="1" x14ac:dyDescent="0.3">
      <c r="A937" s="62"/>
      <c r="B937" s="745"/>
      <c r="C937" s="743" t="str">
        <f t="shared" si="15"/>
        <v/>
      </c>
      <c r="D937" s="744"/>
      <c r="E937" s="742"/>
      <c r="F937" s="1089"/>
      <c r="G937" s="1089"/>
      <c r="H937" s="1089"/>
      <c r="I937" s="1089"/>
      <c r="J937" s="1089"/>
      <c r="K937" s="1089"/>
      <c r="L937" s="1089"/>
      <c r="M937" s="1089"/>
      <c r="N937" s="1089"/>
    </row>
    <row r="938" spans="1:14" ht="16.5" thickBot="1" x14ac:dyDescent="0.3">
      <c r="A938" s="62"/>
      <c r="B938" s="745"/>
      <c r="C938" s="743" t="str">
        <f t="shared" si="15"/>
        <v/>
      </c>
      <c r="D938" s="744"/>
      <c r="E938" s="742"/>
      <c r="F938" s="1089"/>
      <c r="G938" s="1089"/>
      <c r="H938" s="1089"/>
      <c r="I938" s="1089"/>
      <c r="J938" s="1089"/>
      <c r="K938" s="1089"/>
      <c r="L938" s="1089"/>
      <c r="M938" s="1089"/>
      <c r="N938" s="1089"/>
    </row>
    <row r="939" spans="1:14" ht="16.5" thickBot="1" x14ac:dyDescent="0.3">
      <c r="A939" s="62"/>
      <c r="B939" s="745"/>
      <c r="C939" s="743" t="str">
        <f t="shared" si="15"/>
        <v/>
      </c>
      <c r="D939" s="744"/>
      <c r="E939" s="742"/>
      <c r="F939" s="1089"/>
      <c r="G939" s="1089"/>
      <c r="H939" s="1089"/>
      <c r="I939" s="1089"/>
      <c r="J939" s="1089"/>
      <c r="K939" s="1089"/>
      <c r="L939" s="1089"/>
      <c r="M939" s="1089"/>
      <c r="N939" s="1089"/>
    </row>
    <row r="940" spans="1:14" ht="16.5" thickBot="1" x14ac:dyDescent="0.3">
      <c r="A940" s="62"/>
      <c r="B940" s="745"/>
      <c r="C940" s="743" t="str">
        <f t="shared" si="15"/>
        <v/>
      </c>
      <c r="D940" s="744"/>
      <c r="E940" s="742"/>
      <c r="F940" s="1089"/>
      <c r="G940" s="1089"/>
      <c r="H940" s="1089"/>
      <c r="I940" s="1089"/>
      <c r="J940" s="1089"/>
      <c r="K940" s="1089"/>
      <c r="L940" s="1089"/>
      <c r="M940" s="1089"/>
      <c r="N940" s="1089"/>
    </row>
    <row r="941" spans="1:14" ht="16.5" thickBot="1" x14ac:dyDescent="0.3">
      <c r="A941" s="62"/>
      <c r="B941" s="745"/>
      <c r="C941" s="743" t="str">
        <f t="shared" si="15"/>
        <v/>
      </c>
      <c r="D941" s="744"/>
      <c r="E941" s="742"/>
      <c r="F941" s="1089"/>
      <c r="G941" s="1089"/>
      <c r="H941" s="1089"/>
      <c r="I941" s="1089"/>
      <c r="J941" s="1089"/>
      <c r="K941" s="1089"/>
      <c r="L941" s="1089"/>
      <c r="M941" s="1089"/>
      <c r="N941" s="1089"/>
    </row>
    <row r="942" spans="1:14" ht="16.5" thickBot="1" x14ac:dyDescent="0.3">
      <c r="A942" s="62"/>
      <c r="B942" s="745"/>
      <c r="C942" s="743" t="str">
        <f t="shared" si="15"/>
        <v/>
      </c>
      <c r="D942" s="744"/>
      <c r="E942" s="742"/>
      <c r="F942" s="1089"/>
      <c r="G942" s="1089"/>
      <c r="H942" s="1089"/>
      <c r="I942" s="1089"/>
      <c r="J942" s="1089"/>
      <c r="K942" s="1089"/>
      <c r="L942" s="1089"/>
      <c r="M942" s="1089"/>
      <c r="N942" s="1089"/>
    </row>
    <row r="943" spans="1:14" ht="16.5" thickBot="1" x14ac:dyDescent="0.3">
      <c r="A943" s="62"/>
      <c r="B943" s="745"/>
      <c r="C943" s="743" t="str">
        <f t="shared" si="15"/>
        <v/>
      </c>
      <c r="D943" s="744"/>
      <c r="E943" s="742"/>
      <c r="F943" s="1089"/>
      <c r="G943" s="1089"/>
      <c r="H943" s="1089"/>
      <c r="I943" s="1089"/>
      <c r="J943" s="1089"/>
      <c r="K943" s="1089"/>
      <c r="L943" s="1089"/>
      <c r="M943" s="1089"/>
      <c r="N943" s="1089"/>
    </row>
    <row r="944" spans="1:14" ht="16.5" thickBot="1" x14ac:dyDescent="0.3">
      <c r="A944" s="62"/>
      <c r="B944" s="745"/>
      <c r="C944" s="743" t="str">
        <f t="shared" si="15"/>
        <v/>
      </c>
      <c r="D944" s="744"/>
      <c r="E944" s="742"/>
      <c r="F944" s="1089"/>
      <c r="G944" s="1089"/>
      <c r="H944" s="1089"/>
      <c r="I944" s="1089"/>
      <c r="J944" s="1089"/>
      <c r="K944" s="1089"/>
      <c r="L944" s="1089"/>
      <c r="M944" s="1089"/>
      <c r="N944" s="1089"/>
    </row>
    <row r="945" spans="1:14" ht="16.5" thickBot="1" x14ac:dyDescent="0.3">
      <c r="A945" s="62"/>
      <c r="B945" s="745"/>
      <c r="C945" s="743" t="str">
        <f t="shared" si="15"/>
        <v/>
      </c>
      <c r="D945" s="744"/>
      <c r="E945" s="742"/>
      <c r="F945" s="1089"/>
      <c r="G945" s="1089"/>
      <c r="H945" s="1089"/>
      <c r="I945" s="1089"/>
      <c r="J945" s="1089"/>
      <c r="K945" s="1089"/>
      <c r="L945" s="1089"/>
      <c r="M945" s="1089"/>
      <c r="N945" s="1089"/>
    </row>
    <row r="946" spans="1:14" ht="16.5" thickBot="1" x14ac:dyDescent="0.3">
      <c r="A946" s="62"/>
      <c r="B946" s="745"/>
      <c r="C946" s="743" t="str">
        <f t="shared" si="15"/>
        <v/>
      </c>
      <c r="D946" s="744"/>
      <c r="E946" s="742"/>
      <c r="F946" s="1089"/>
      <c r="G946" s="1089"/>
      <c r="H946" s="1089"/>
      <c r="I946" s="1089"/>
      <c r="J946" s="1089"/>
      <c r="K946" s="1089"/>
      <c r="L946" s="1089"/>
      <c r="M946" s="1089"/>
      <c r="N946" s="1089"/>
    </row>
    <row r="947" spans="1:14" ht="16.5" thickBot="1" x14ac:dyDescent="0.3">
      <c r="A947" s="62"/>
      <c r="B947" s="745"/>
      <c r="C947" s="743" t="str">
        <f t="shared" si="15"/>
        <v/>
      </c>
      <c r="D947" s="744"/>
      <c r="E947" s="742"/>
      <c r="F947" s="1089"/>
      <c r="G947" s="1089"/>
      <c r="H947" s="1089"/>
      <c r="I947" s="1089"/>
      <c r="J947" s="1089"/>
      <c r="K947" s="1089"/>
      <c r="L947" s="1089"/>
      <c r="M947" s="1089"/>
      <c r="N947" s="1089"/>
    </row>
    <row r="948" spans="1:14" ht="16.5" thickBot="1" x14ac:dyDescent="0.3">
      <c r="A948" s="62"/>
      <c r="B948" s="745"/>
      <c r="C948" s="743" t="str">
        <f t="shared" si="15"/>
        <v/>
      </c>
      <c r="D948" s="744"/>
      <c r="E948" s="742"/>
      <c r="F948" s="1089"/>
      <c r="G948" s="1089"/>
      <c r="H948" s="1089"/>
      <c r="I948" s="1089"/>
      <c r="J948" s="1089"/>
      <c r="K948" s="1089"/>
      <c r="L948" s="1089"/>
      <c r="M948" s="1089"/>
      <c r="N948" s="1089"/>
    </row>
    <row r="949" spans="1:14" ht="16.5" thickBot="1" x14ac:dyDescent="0.3">
      <c r="A949" s="62"/>
      <c r="B949" s="745"/>
      <c r="C949" s="743" t="str">
        <f t="shared" si="15"/>
        <v/>
      </c>
      <c r="D949" s="744"/>
      <c r="E949" s="742"/>
      <c r="F949" s="1089"/>
      <c r="G949" s="1089"/>
      <c r="H949" s="1089"/>
      <c r="I949" s="1089"/>
      <c r="J949" s="1089"/>
      <c r="K949" s="1089"/>
      <c r="L949" s="1089"/>
      <c r="M949" s="1089"/>
      <c r="N949" s="1089"/>
    </row>
    <row r="950" spans="1:14" ht="16.5" thickBot="1" x14ac:dyDescent="0.3">
      <c r="A950" s="62"/>
      <c r="B950" s="745"/>
      <c r="C950" s="743" t="str">
        <f t="shared" si="15"/>
        <v/>
      </c>
      <c r="D950" s="744"/>
      <c r="E950" s="742"/>
      <c r="F950" s="1089"/>
      <c r="G950" s="1089"/>
      <c r="H950" s="1089"/>
      <c r="I950" s="1089"/>
      <c r="J950" s="1089"/>
      <c r="K950" s="1089"/>
      <c r="L950" s="1089"/>
      <c r="M950" s="1089"/>
      <c r="N950" s="1089"/>
    </row>
    <row r="951" spans="1:14" ht="16.5" thickBot="1" x14ac:dyDescent="0.3">
      <c r="A951" s="62"/>
      <c r="B951" s="745"/>
      <c r="C951" s="743" t="str">
        <f t="shared" si="15"/>
        <v/>
      </c>
      <c r="D951" s="744"/>
      <c r="E951" s="742"/>
      <c r="F951" s="1089"/>
      <c r="G951" s="1089"/>
      <c r="H951" s="1089"/>
      <c r="I951" s="1089"/>
      <c r="J951" s="1089"/>
      <c r="K951" s="1089"/>
      <c r="L951" s="1089"/>
      <c r="M951" s="1089"/>
      <c r="N951" s="1089"/>
    </row>
    <row r="952" spans="1:14" ht="16.5" thickBot="1" x14ac:dyDescent="0.3">
      <c r="A952" s="62"/>
      <c r="B952" s="745"/>
      <c r="C952" s="743" t="str">
        <f t="shared" si="15"/>
        <v/>
      </c>
      <c r="D952" s="744"/>
      <c r="E952" s="742"/>
      <c r="F952" s="1089"/>
      <c r="G952" s="1089"/>
      <c r="H952" s="1089"/>
      <c r="I952" s="1089"/>
      <c r="J952" s="1089"/>
      <c r="K952" s="1089"/>
      <c r="L952" s="1089"/>
      <c r="M952" s="1089"/>
      <c r="N952" s="1089"/>
    </row>
    <row r="953" spans="1:14" ht="16.5" thickBot="1" x14ac:dyDescent="0.3">
      <c r="A953" s="62"/>
      <c r="B953" s="745"/>
      <c r="C953" s="743" t="str">
        <f t="shared" si="15"/>
        <v/>
      </c>
      <c r="D953" s="744"/>
      <c r="E953" s="742"/>
      <c r="F953" s="1089"/>
      <c r="G953" s="1089"/>
      <c r="H953" s="1089"/>
      <c r="I953" s="1089"/>
      <c r="J953" s="1089"/>
      <c r="K953" s="1089"/>
      <c r="L953" s="1089"/>
      <c r="M953" s="1089"/>
      <c r="N953" s="1089"/>
    </row>
    <row r="954" spans="1:14" ht="16.5" thickBot="1" x14ac:dyDescent="0.3">
      <c r="A954" s="62"/>
      <c r="B954" s="745"/>
      <c r="C954" s="743" t="str">
        <f t="shared" si="15"/>
        <v/>
      </c>
      <c r="D954" s="744"/>
      <c r="E954" s="742"/>
      <c r="F954" s="1089"/>
      <c r="G954" s="1089"/>
      <c r="H954" s="1089"/>
      <c r="I954" s="1089"/>
      <c r="J954" s="1089"/>
      <c r="K954" s="1089"/>
      <c r="L954" s="1089"/>
      <c r="M954" s="1089"/>
      <c r="N954" s="1089"/>
    </row>
    <row r="955" spans="1:14" ht="16.5" thickBot="1" x14ac:dyDescent="0.3">
      <c r="A955" s="62"/>
      <c r="B955" s="745"/>
      <c r="C955" s="743" t="str">
        <f t="shared" si="15"/>
        <v/>
      </c>
      <c r="D955" s="744"/>
      <c r="E955" s="742"/>
      <c r="F955" s="1089"/>
      <c r="G955" s="1089"/>
      <c r="H955" s="1089"/>
      <c r="I955" s="1089"/>
      <c r="J955" s="1089"/>
      <c r="K955" s="1089"/>
      <c r="L955" s="1089"/>
      <c r="M955" s="1089"/>
      <c r="N955" s="1089"/>
    </row>
    <row r="956" spans="1:14" ht="16.5" thickBot="1" x14ac:dyDescent="0.3">
      <c r="A956" s="62"/>
      <c r="B956" s="745"/>
      <c r="C956" s="743" t="str">
        <f t="shared" si="15"/>
        <v/>
      </c>
      <c r="D956" s="744"/>
      <c r="E956" s="742"/>
      <c r="F956" s="1089"/>
      <c r="G956" s="1089"/>
      <c r="H956" s="1089"/>
      <c r="I956" s="1089"/>
      <c r="J956" s="1089"/>
      <c r="K956" s="1089"/>
      <c r="L956" s="1089"/>
      <c r="M956" s="1089"/>
      <c r="N956" s="1089"/>
    </row>
    <row r="957" spans="1:14" ht="16.5" thickBot="1" x14ac:dyDescent="0.3">
      <c r="A957" s="62"/>
      <c r="B957" s="745"/>
      <c r="C957" s="743" t="str">
        <f t="shared" si="15"/>
        <v/>
      </c>
      <c r="D957" s="744"/>
      <c r="E957" s="742"/>
      <c r="F957" s="1089"/>
      <c r="G957" s="1089"/>
      <c r="H957" s="1089"/>
      <c r="I957" s="1089"/>
      <c r="J957" s="1089"/>
      <c r="K957" s="1089"/>
      <c r="L957" s="1089"/>
      <c r="M957" s="1089"/>
      <c r="N957" s="1089"/>
    </row>
    <row r="958" spans="1:14" ht="16.5" thickBot="1" x14ac:dyDescent="0.3">
      <c r="A958" s="62"/>
      <c r="B958" s="745"/>
      <c r="C958" s="743" t="str">
        <f t="shared" si="15"/>
        <v/>
      </c>
      <c r="D958" s="744"/>
      <c r="E958" s="742"/>
      <c r="F958" s="1089"/>
      <c r="G958" s="1089"/>
      <c r="H958" s="1089"/>
      <c r="I958" s="1089"/>
      <c r="J958" s="1089"/>
      <c r="K958" s="1089"/>
      <c r="L958" s="1089"/>
      <c r="M958" s="1089"/>
      <c r="N958" s="1089"/>
    </row>
    <row r="959" spans="1:14" ht="16.5" thickBot="1" x14ac:dyDescent="0.3">
      <c r="A959" s="62"/>
      <c r="B959" s="745"/>
      <c r="C959" s="743" t="str">
        <f t="shared" si="15"/>
        <v/>
      </c>
      <c r="D959" s="744"/>
      <c r="E959" s="742"/>
      <c r="F959" s="1089"/>
      <c r="G959" s="1089"/>
      <c r="H959" s="1089"/>
      <c r="I959" s="1089"/>
      <c r="J959" s="1089"/>
      <c r="K959" s="1089"/>
      <c r="L959" s="1089"/>
      <c r="M959" s="1089"/>
      <c r="N959" s="1089"/>
    </row>
    <row r="960" spans="1:14" ht="16.5" thickBot="1" x14ac:dyDescent="0.3">
      <c r="A960" s="62"/>
      <c r="B960" s="745"/>
      <c r="C960" s="743" t="str">
        <f t="shared" si="15"/>
        <v/>
      </c>
      <c r="D960" s="744"/>
      <c r="E960" s="742"/>
      <c r="F960" s="1089"/>
      <c r="G960" s="1089"/>
      <c r="H960" s="1089"/>
      <c r="I960" s="1089"/>
      <c r="J960" s="1089"/>
      <c r="K960" s="1089"/>
      <c r="L960" s="1089"/>
      <c r="M960" s="1089"/>
      <c r="N960" s="1089"/>
    </row>
    <row r="961" spans="1:14" ht="16.5" thickBot="1" x14ac:dyDescent="0.3">
      <c r="A961" s="62"/>
      <c r="B961" s="745"/>
      <c r="C961" s="743" t="str">
        <f t="shared" si="15"/>
        <v/>
      </c>
      <c r="D961" s="744"/>
      <c r="E961" s="742"/>
      <c r="F961" s="1089"/>
      <c r="G961" s="1089"/>
      <c r="H961" s="1089"/>
      <c r="I961" s="1089"/>
      <c r="J961" s="1089"/>
      <c r="K961" s="1089"/>
      <c r="L961" s="1089"/>
      <c r="M961" s="1089"/>
      <c r="N961" s="1089"/>
    </row>
    <row r="962" spans="1:14" ht="16.5" thickBot="1" x14ac:dyDescent="0.3">
      <c r="A962" s="62"/>
      <c r="B962" s="745"/>
      <c r="C962" s="743" t="str">
        <f t="shared" si="15"/>
        <v/>
      </c>
      <c r="D962" s="744"/>
      <c r="E962" s="742"/>
      <c r="F962" s="1089"/>
      <c r="G962" s="1089"/>
      <c r="H962" s="1089"/>
      <c r="I962" s="1089"/>
      <c r="J962" s="1089"/>
      <c r="K962" s="1089"/>
      <c r="L962" s="1089"/>
      <c r="M962" s="1089"/>
      <c r="N962" s="1089"/>
    </row>
    <row r="963" spans="1:14" ht="16.5" thickBot="1" x14ac:dyDescent="0.3">
      <c r="A963" s="62"/>
      <c r="B963" s="745"/>
      <c r="C963" s="743" t="str">
        <f t="shared" si="15"/>
        <v/>
      </c>
      <c r="D963" s="744"/>
      <c r="E963" s="742"/>
      <c r="F963" s="1089"/>
      <c r="G963" s="1089"/>
      <c r="H963" s="1089"/>
      <c r="I963" s="1089"/>
      <c r="J963" s="1089"/>
      <c r="K963" s="1089"/>
      <c r="L963" s="1089"/>
      <c r="M963" s="1089"/>
      <c r="N963" s="1089"/>
    </row>
    <row r="964" spans="1:14" ht="16.5" thickBot="1" x14ac:dyDescent="0.3">
      <c r="A964" s="62"/>
      <c r="B964" s="745"/>
      <c r="C964" s="743" t="str">
        <f t="shared" si="15"/>
        <v/>
      </c>
      <c r="D964" s="744"/>
      <c r="E964" s="742"/>
      <c r="F964" s="1089"/>
      <c r="G964" s="1089"/>
      <c r="H964" s="1089"/>
      <c r="I964" s="1089"/>
      <c r="J964" s="1089"/>
      <c r="K964" s="1089"/>
      <c r="L964" s="1089"/>
      <c r="M964" s="1089"/>
      <c r="N964" s="1089"/>
    </row>
    <row r="965" spans="1:14" ht="16.5" thickBot="1" x14ac:dyDescent="0.3">
      <c r="A965" s="62"/>
      <c r="B965" s="745"/>
      <c r="C965" s="743" t="str">
        <f t="shared" si="15"/>
        <v/>
      </c>
      <c r="D965" s="744"/>
      <c r="E965" s="742"/>
      <c r="F965" s="1089"/>
      <c r="G965" s="1089"/>
      <c r="H965" s="1089"/>
      <c r="I965" s="1089"/>
      <c r="J965" s="1089"/>
      <c r="K965" s="1089"/>
      <c r="L965" s="1089"/>
      <c r="M965" s="1089"/>
      <c r="N965" s="1089"/>
    </row>
    <row r="966" spans="1:14" ht="16.5" thickBot="1" x14ac:dyDescent="0.3">
      <c r="A966" s="62"/>
      <c r="B966" s="745"/>
      <c r="C966" s="743" t="str">
        <f t="shared" si="15"/>
        <v/>
      </c>
      <c r="D966" s="744"/>
      <c r="E966" s="742"/>
      <c r="F966" s="1089"/>
      <c r="G966" s="1089"/>
      <c r="H966" s="1089"/>
      <c r="I966" s="1089"/>
      <c r="J966" s="1089"/>
      <c r="K966" s="1089"/>
      <c r="L966" s="1089"/>
      <c r="M966" s="1089"/>
      <c r="N966" s="1089"/>
    </row>
    <row r="967" spans="1:14" ht="16.5" thickBot="1" x14ac:dyDescent="0.3">
      <c r="A967" s="62"/>
      <c r="B967" s="745"/>
      <c r="C967" s="743" t="str">
        <f t="shared" si="15"/>
        <v/>
      </c>
      <c r="D967" s="744"/>
      <c r="E967" s="742"/>
      <c r="F967" s="1089"/>
      <c r="G967" s="1089"/>
      <c r="H967" s="1089"/>
      <c r="I967" s="1089"/>
      <c r="J967" s="1089"/>
      <c r="K967" s="1089"/>
      <c r="L967" s="1089"/>
      <c r="M967" s="1089"/>
      <c r="N967" s="1089"/>
    </row>
    <row r="968" spans="1:14" ht="16.5" thickBot="1" x14ac:dyDescent="0.3">
      <c r="A968" s="62"/>
      <c r="B968" s="745"/>
      <c r="C968" s="743" t="str">
        <f t="shared" si="15"/>
        <v/>
      </c>
      <c r="D968" s="744"/>
      <c r="E968" s="742"/>
      <c r="F968" s="1089"/>
      <c r="G968" s="1089"/>
      <c r="H968" s="1089"/>
      <c r="I968" s="1089"/>
      <c r="J968" s="1089"/>
      <c r="K968" s="1089"/>
      <c r="L968" s="1089"/>
      <c r="M968" s="1089"/>
      <c r="N968" s="1089"/>
    </row>
    <row r="969" spans="1:14" ht="16.5" thickBot="1" x14ac:dyDescent="0.3">
      <c r="A969" s="62"/>
      <c r="B969" s="745"/>
      <c r="C969" s="743" t="str">
        <f t="shared" si="15"/>
        <v/>
      </c>
      <c r="D969" s="744"/>
      <c r="E969" s="742"/>
      <c r="F969" s="1089"/>
      <c r="G969" s="1089"/>
      <c r="H969" s="1089"/>
      <c r="I969" s="1089"/>
      <c r="J969" s="1089"/>
      <c r="K969" s="1089"/>
      <c r="L969" s="1089"/>
      <c r="M969" s="1089"/>
      <c r="N969" s="1089"/>
    </row>
    <row r="970" spans="1:14" ht="16.5" thickBot="1" x14ac:dyDescent="0.3">
      <c r="A970" s="62"/>
      <c r="B970" s="745"/>
      <c r="C970" s="743" t="str">
        <f t="shared" si="15"/>
        <v/>
      </c>
      <c r="D970" s="744"/>
      <c r="E970" s="742"/>
      <c r="F970" s="1089"/>
      <c r="G970" s="1089"/>
      <c r="H970" s="1089"/>
      <c r="I970" s="1089"/>
      <c r="J970" s="1089"/>
      <c r="K970" s="1089"/>
      <c r="L970" s="1089"/>
      <c r="M970" s="1089"/>
      <c r="N970" s="1089"/>
    </row>
    <row r="971" spans="1:14" ht="16.5" thickBot="1" x14ac:dyDescent="0.3">
      <c r="A971" s="62"/>
      <c r="B971" s="745"/>
      <c r="C971" s="743" t="str">
        <f t="shared" si="15"/>
        <v/>
      </c>
      <c r="D971" s="744"/>
      <c r="E971" s="742"/>
      <c r="F971" s="1089"/>
      <c r="G971" s="1089"/>
      <c r="H971" s="1089"/>
      <c r="I971" s="1089"/>
      <c r="J971" s="1089"/>
      <c r="K971" s="1089"/>
      <c r="L971" s="1089"/>
      <c r="M971" s="1089"/>
      <c r="N971" s="1089"/>
    </row>
    <row r="972" spans="1:14" ht="16.5" thickBot="1" x14ac:dyDescent="0.3">
      <c r="A972" s="62"/>
      <c r="B972" s="745"/>
      <c r="C972" s="743" t="str">
        <f t="shared" ref="C972:C1035" si="16">IF(B972&gt;0, (B972-B971), "")</f>
        <v/>
      </c>
      <c r="D972" s="744"/>
      <c r="E972" s="742"/>
      <c r="F972" s="1089"/>
      <c r="G972" s="1089"/>
      <c r="H972" s="1089"/>
      <c r="I972" s="1089"/>
      <c r="J972" s="1089"/>
      <c r="K972" s="1089"/>
      <c r="L972" s="1089"/>
      <c r="M972" s="1089"/>
      <c r="N972" s="1089"/>
    </row>
    <row r="973" spans="1:14" ht="16.5" thickBot="1" x14ac:dyDescent="0.3">
      <c r="A973" s="62"/>
      <c r="B973" s="745"/>
      <c r="C973" s="743" t="str">
        <f t="shared" si="16"/>
        <v/>
      </c>
      <c r="D973" s="744"/>
      <c r="E973" s="742"/>
      <c r="F973" s="1089"/>
      <c r="G973" s="1089"/>
      <c r="H973" s="1089"/>
      <c r="I973" s="1089"/>
      <c r="J973" s="1089"/>
      <c r="K973" s="1089"/>
      <c r="L973" s="1089"/>
      <c r="M973" s="1089"/>
      <c r="N973" s="1089"/>
    </row>
    <row r="974" spans="1:14" ht="16.5" thickBot="1" x14ac:dyDescent="0.3">
      <c r="A974" s="62"/>
      <c r="B974" s="745"/>
      <c r="C974" s="743" t="str">
        <f t="shared" si="16"/>
        <v/>
      </c>
      <c r="D974" s="744"/>
      <c r="E974" s="742"/>
      <c r="F974" s="1089"/>
      <c r="G974" s="1089"/>
      <c r="H974" s="1089"/>
      <c r="I974" s="1089"/>
      <c r="J974" s="1089"/>
      <c r="K974" s="1089"/>
      <c r="L974" s="1089"/>
      <c r="M974" s="1089"/>
      <c r="N974" s="1089"/>
    </row>
    <row r="975" spans="1:14" ht="16.5" thickBot="1" x14ac:dyDescent="0.3">
      <c r="A975" s="62"/>
      <c r="B975" s="745"/>
      <c r="C975" s="743" t="str">
        <f t="shared" si="16"/>
        <v/>
      </c>
      <c r="D975" s="744"/>
      <c r="E975" s="742"/>
      <c r="F975" s="1089"/>
      <c r="G975" s="1089"/>
      <c r="H975" s="1089"/>
      <c r="I975" s="1089"/>
      <c r="J975" s="1089"/>
      <c r="K975" s="1089"/>
      <c r="L975" s="1089"/>
      <c r="M975" s="1089"/>
      <c r="N975" s="1089"/>
    </row>
    <row r="976" spans="1:14" ht="16.5" thickBot="1" x14ac:dyDescent="0.3">
      <c r="A976" s="62"/>
      <c r="B976" s="745"/>
      <c r="C976" s="743" t="str">
        <f t="shared" si="16"/>
        <v/>
      </c>
      <c r="D976" s="744"/>
      <c r="E976" s="742"/>
      <c r="F976" s="1089"/>
      <c r="G976" s="1089"/>
      <c r="H976" s="1089"/>
      <c r="I976" s="1089"/>
      <c r="J976" s="1089"/>
      <c r="K976" s="1089"/>
      <c r="L976" s="1089"/>
      <c r="M976" s="1089"/>
      <c r="N976" s="1089"/>
    </row>
    <row r="977" spans="1:14" ht="16.5" thickBot="1" x14ac:dyDescent="0.3">
      <c r="A977" s="62"/>
      <c r="B977" s="745"/>
      <c r="C977" s="743" t="str">
        <f t="shared" si="16"/>
        <v/>
      </c>
      <c r="D977" s="744"/>
      <c r="E977" s="742"/>
      <c r="F977" s="1089"/>
      <c r="G977" s="1089"/>
      <c r="H977" s="1089"/>
      <c r="I977" s="1089"/>
      <c r="J977" s="1089"/>
      <c r="K977" s="1089"/>
      <c r="L977" s="1089"/>
      <c r="M977" s="1089"/>
      <c r="N977" s="1089"/>
    </row>
    <row r="978" spans="1:14" ht="16.5" thickBot="1" x14ac:dyDescent="0.3">
      <c r="A978" s="62"/>
      <c r="B978" s="745"/>
      <c r="C978" s="743" t="str">
        <f t="shared" si="16"/>
        <v/>
      </c>
      <c r="D978" s="744"/>
      <c r="E978" s="742"/>
      <c r="F978" s="1089"/>
      <c r="G978" s="1089"/>
      <c r="H978" s="1089"/>
      <c r="I978" s="1089"/>
      <c r="J978" s="1089"/>
      <c r="K978" s="1089"/>
      <c r="L978" s="1089"/>
      <c r="M978" s="1089"/>
      <c r="N978" s="1089"/>
    </row>
    <row r="979" spans="1:14" ht="16.5" thickBot="1" x14ac:dyDescent="0.3">
      <c r="A979" s="62"/>
      <c r="B979" s="745"/>
      <c r="C979" s="743" t="str">
        <f t="shared" si="16"/>
        <v/>
      </c>
      <c r="D979" s="744"/>
      <c r="E979" s="742"/>
      <c r="F979" s="1089"/>
      <c r="G979" s="1089"/>
      <c r="H979" s="1089"/>
      <c r="I979" s="1089"/>
      <c r="J979" s="1089"/>
      <c r="K979" s="1089"/>
      <c r="L979" s="1089"/>
      <c r="M979" s="1089"/>
      <c r="N979" s="1089"/>
    </row>
    <row r="980" spans="1:14" ht="16.5" thickBot="1" x14ac:dyDescent="0.3">
      <c r="A980" s="62"/>
      <c r="B980" s="745"/>
      <c r="C980" s="743" t="str">
        <f t="shared" si="16"/>
        <v/>
      </c>
      <c r="D980" s="744"/>
      <c r="E980" s="742"/>
      <c r="F980" s="1089"/>
      <c r="G980" s="1089"/>
      <c r="H980" s="1089"/>
      <c r="I980" s="1089"/>
      <c r="J980" s="1089"/>
      <c r="K980" s="1089"/>
      <c r="L980" s="1089"/>
      <c r="M980" s="1089"/>
      <c r="N980" s="1089"/>
    </row>
    <row r="981" spans="1:14" ht="16.5" thickBot="1" x14ac:dyDescent="0.3">
      <c r="A981" s="62"/>
      <c r="B981" s="745"/>
      <c r="C981" s="743" t="str">
        <f t="shared" si="16"/>
        <v/>
      </c>
      <c r="D981" s="744"/>
      <c r="E981" s="742"/>
      <c r="F981" s="1089"/>
      <c r="G981" s="1089"/>
      <c r="H981" s="1089"/>
      <c r="I981" s="1089"/>
      <c r="J981" s="1089"/>
      <c r="K981" s="1089"/>
      <c r="L981" s="1089"/>
      <c r="M981" s="1089"/>
      <c r="N981" s="1089"/>
    </row>
    <row r="982" spans="1:14" ht="16.5" thickBot="1" x14ac:dyDescent="0.3">
      <c r="A982" s="62"/>
      <c r="B982" s="745"/>
      <c r="C982" s="743" t="str">
        <f t="shared" si="16"/>
        <v/>
      </c>
      <c r="D982" s="744"/>
      <c r="E982" s="742"/>
      <c r="F982" s="1089"/>
      <c r="G982" s="1089"/>
      <c r="H982" s="1089"/>
      <c r="I982" s="1089"/>
      <c r="J982" s="1089"/>
      <c r="K982" s="1089"/>
      <c r="L982" s="1089"/>
      <c r="M982" s="1089"/>
      <c r="N982" s="1089"/>
    </row>
    <row r="983" spans="1:14" ht="16.5" thickBot="1" x14ac:dyDescent="0.3">
      <c r="A983" s="62"/>
      <c r="B983" s="745"/>
      <c r="C983" s="743" t="str">
        <f t="shared" si="16"/>
        <v/>
      </c>
      <c r="D983" s="744"/>
      <c r="E983" s="742"/>
      <c r="F983" s="1089"/>
      <c r="G983" s="1089"/>
      <c r="H983" s="1089"/>
      <c r="I983" s="1089"/>
      <c r="J983" s="1089"/>
      <c r="K983" s="1089"/>
      <c r="L983" s="1089"/>
      <c r="M983" s="1089"/>
      <c r="N983" s="1089"/>
    </row>
    <row r="984" spans="1:14" ht="16.5" thickBot="1" x14ac:dyDescent="0.3">
      <c r="A984" s="62"/>
      <c r="B984" s="745"/>
      <c r="C984" s="743" t="str">
        <f t="shared" si="16"/>
        <v/>
      </c>
      <c r="D984" s="744"/>
      <c r="E984" s="742"/>
      <c r="F984" s="1089"/>
      <c r="G984" s="1089"/>
      <c r="H984" s="1089"/>
      <c r="I984" s="1089"/>
      <c r="J984" s="1089"/>
      <c r="K984" s="1089"/>
      <c r="L984" s="1089"/>
      <c r="M984" s="1089"/>
      <c r="N984" s="1089"/>
    </row>
    <row r="985" spans="1:14" ht="16.5" thickBot="1" x14ac:dyDescent="0.3">
      <c r="A985" s="62"/>
      <c r="B985" s="745"/>
      <c r="C985" s="743" t="str">
        <f t="shared" si="16"/>
        <v/>
      </c>
      <c r="D985" s="744"/>
      <c r="E985" s="742"/>
      <c r="F985" s="1089"/>
      <c r="G985" s="1089"/>
      <c r="H985" s="1089"/>
      <c r="I985" s="1089"/>
      <c r="J985" s="1089"/>
      <c r="K985" s="1089"/>
      <c r="L985" s="1089"/>
      <c r="M985" s="1089"/>
      <c r="N985" s="1089"/>
    </row>
    <row r="986" spans="1:14" ht="16.5" thickBot="1" x14ac:dyDescent="0.3">
      <c r="A986" s="62"/>
      <c r="B986" s="745"/>
      <c r="C986" s="743" t="str">
        <f t="shared" si="16"/>
        <v/>
      </c>
      <c r="D986" s="744"/>
      <c r="E986" s="742"/>
      <c r="F986" s="1089"/>
      <c r="G986" s="1089"/>
      <c r="H986" s="1089"/>
      <c r="I986" s="1089"/>
      <c r="J986" s="1089"/>
      <c r="K986" s="1089"/>
      <c r="L986" s="1089"/>
      <c r="M986" s="1089"/>
      <c r="N986" s="1089"/>
    </row>
    <row r="987" spans="1:14" ht="16.5" thickBot="1" x14ac:dyDescent="0.3">
      <c r="A987" s="62"/>
      <c r="B987" s="745"/>
      <c r="C987" s="743" t="str">
        <f t="shared" si="16"/>
        <v/>
      </c>
      <c r="D987" s="744"/>
      <c r="E987" s="742"/>
      <c r="F987" s="1089"/>
      <c r="G987" s="1089"/>
      <c r="H987" s="1089"/>
      <c r="I987" s="1089"/>
      <c r="J987" s="1089"/>
      <c r="K987" s="1089"/>
      <c r="L987" s="1089"/>
      <c r="M987" s="1089"/>
      <c r="N987" s="1089"/>
    </row>
    <row r="988" spans="1:14" ht="16.5" thickBot="1" x14ac:dyDescent="0.3">
      <c r="A988" s="62"/>
      <c r="B988" s="745"/>
      <c r="C988" s="743" t="str">
        <f t="shared" si="16"/>
        <v/>
      </c>
      <c r="D988" s="744"/>
      <c r="E988" s="742"/>
      <c r="F988" s="1089"/>
      <c r="G988" s="1089"/>
      <c r="H988" s="1089"/>
      <c r="I988" s="1089"/>
      <c r="J988" s="1089"/>
      <c r="K988" s="1089"/>
      <c r="L988" s="1089"/>
      <c r="M988" s="1089"/>
      <c r="N988" s="1089"/>
    </row>
    <row r="989" spans="1:14" ht="16.5" thickBot="1" x14ac:dyDescent="0.3">
      <c r="A989" s="62"/>
      <c r="B989" s="745"/>
      <c r="C989" s="743" t="str">
        <f t="shared" si="16"/>
        <v/>
      </c>
      <c r="D989" s="744"/>
      <c r="E989" s="742"/>
      <c r="F989" s="1089"/>
      <c r="G989" s="1089"/>
      <c r="H989" s="1089"/>
      <c r="I989" s="1089"/>
      <c r="J989" s="1089"/>
      <c r="K989" s="1089"/>
      <c r="L989" s="1089"/>
      <c r="M989" s="1089"/>
      <c r="N989" s="1089"/>
    </row>
    <row r="990" spans="1:14" ht="16.5" thickBot="1" x14ac:dyDescent="0.3">
      <c r="A990" s="62"/>
      <c r="B990" s="745"/>
      <c r="C990" s="743" t="str">
        <f t="shared" si="16"/>
        <v/>
      </c>
      <c r="D990" s="744"/>
      <c r="E990" s="742"/>
      <c r="F990" s="1089"/>
      <c r="G990" s="1089"/>
      <c r="H990" s="1089"/>
      <c r="I990" s="1089"/>
      <c r="J990" s="1089"/>
      <c r="K990" s="1089"/>
      <c r="L990" s="1089"/>
      <c r="M990" s="1089"/>
      <c r="N990" s="1089"/>
    </row>
    <row r="991" spans="1:14" ht="16.5" thickBot="1" x14ac:dyDescent="0.3">
      <c r="A991" s="62"/>
      <c r="B991" s="745"/>
      <c r="C991" s="743" t="str">
        <f t="shared" si="16"/>
        <v/>
      </c>
      <c r="D991" s="744"/>
      <c r="E991" s="742"/>
      <c r="F991" s="1089"/>
      <c r="G991" s="1089"/>
      <c r="H991" s="1089"/>
      <c r="I991" s="1089"/>
      <c r="J991" s="1089"/>
      <c r="K991" s="1089"/>
      <c r="L991" s="1089"/>
      <c r="M991" s="1089"/>
      <c r="N991" s="1089"/>
    </row>
    <row r="992" spans="1:14" ht="16.5" thickBot="1" x14ac:dyDescent="0.3">
      <c r="A992" s="62"/>
      <c r="B992" s="745"/>
      <c r="C992" s="743" t="str">
        <f t="shared" si="16"/>
        <v/>
      </c>
      <c r="D992" s="744"/>
      <c r="E992" s="742"/>
      <c r="F992" s="1089"/>
      <c r="G992" s="1089"/>
      <c r="H992" s="1089"/>
      <c r="I992" s="1089"/>
      <c r="J992" s="1089"/>
      <c r="K992" s="1089"/>
      <c r="L992" s="1089"/>
      <c r="M992" s="1089"/>
      <c r="N992" s="1089"/>
    </row>
    <row r="993" spans="1:14" ht="16.5" thickBot="1" x14ac:dyDescent="0.3">
      <c r="A993" s="62"/>
      <c r="B993" s="745"/>
      <c r="C993" s="743" t="str">
        <f t="shared" si="16"/>
        <v/>
      </c>
      <c r="D993" s="744"/>
      <c r="E993" s="742"/>
      <c r="F993" s="1089"/>
      <c r="G993" s="1089"/>
      <c r="H993" s="1089"/>
      <c r="I993" s="1089"/>
      <c r="J993" s="1089"/>
      <c r="K993" s="1089"/>
      <c r="L993" s="1089"/>
      <c r="M993" s="1089"/>
      <c r="N993" s="1089"/>
    </row>
    <row r="994" spans="1:14" ht="16.5" thickBot="1" x14ac:dyDescent="0.3">
      <c r="A994" s="62"/>
      <c r="B994" s="745"/>
      <c r="C994" s="743" t="str">
        <f t="shared" si="16"/>
        <v/>
      </c>
      <c r="D994" s="744"/>
      <c r="E994" s="742"/>
      <c r="F994" s="1089"/>
      <c r="G994" s="1089"/>
      <c r="H994" s="1089"/>
      <c r="I994" s="1089"/>
      <c r="J994" s="1089"/>
      <c r="K994" s="1089"/>
      <c r="L994" s="1089"/>
      <c r="M994" s="1089"/>
      <c r="N994" s="1089"/>
    </row>
    <row r="995" spans="1:14" ht="16.5" thickBot="1" x14ac:dyDescent="0.3">
      <c r="A995" s="62"/>
      <c r="B995" s="745"/>
      <c r="C995" s="743" t="str">
        <f t="shared" si="16"/>
        <v/>
      </c>
      <c r="D995" s="744"/>
      <c r="E995" s="742"/>
      <c r="F995" s="1089"/>
      <c r="G995" s="1089"/>
      <c r="H995" s="1089"/>
      <c r="I995" s="1089"/>
      <c r="J995" s="1089"/>
      <c r="K995" s="1089"/>
      <c r="L995" s="1089"/>
      <c r="M995" s="1089"/>
      <c r="N995" s="1089"/>
    </row>
    <row r="996" spans="1:14" ht="16.5" thickBot="1" x14ac:dyDescent="0.3">
      <c r="A996" s="62"/>
      <c r="B996" s="745"/>
      <c r="C996" s="743" t="str">
        <f t="shared" si="16"/>
        <v/>
      </c>
      <c r="D996" s="744"/>
      <c r="E996" s="742"/>
      <c r="F996" s="1089"/>
      <c r="G996" s="1089"/>
      <c r="H996" s="1089"/>
      <c r="I996" s="1089"/>
      <c r="J996" s="1089"/>
      <c r="K996" s="1089"/>
      <c r="L996" s="1089"/>
      <c r="M996" s="1089"/>
      <c r="N996" s="1089"/>
    </row>
    <row r="997" spans="1:14" ht="16.5" thickBot="1" x14ac:dyDescent="0.3">
      <c r="A997" s="62"/>
      <c r="B997" s="745"/>
      <c r="C997" s="743" t="str">
        <f t="shared" si="16"/>
        <v/>
      </c>
      <c r="D997" s="744"/>
      <c r="E997" s="742"/>
      <c r="F997" s="1089"/>
      <c r="G997" s="1089"/>
      <c r="H997" s="1089"/>
      <c r="I997" s="1089"/>
      <c r="J997" s="1089"/>
      <c r="K997" s="1089"/>
      <c r="L997" s="1089"/>
      <c r="M997" s="1089"/>
      <c r="N997" s="1089"/>
    </row>
    <row r="998" spans="1:14" ht="16.5" thickBot="1" x14ac:dyDescent="0.3">
      <c r="A998" s="62"/>
      <c r="B998" s="745"/>
      <c r="C998" s="743" t="str">
        <f t="shared" si="16"/>
        <v/>
      </c>
      <c r="D998" s="744"/>
      <c r="E998" s="742"/>
      <c r="F998" s="1089"/>
      <c r="G998" s="1089"/>
      <c r="H998" s="1089"/>
      <c r="I998" s="1089"/>
      <c r="J998" s="1089"/>
      <c r="K998" s="1089"/>
      <c r="L998" s="1089"/>
      <c r="M998" s="1089"/>
      <c r="N998" s="1089"/>
    </row>
    <row r="999" spans="1:14" ht="16.5" thickBot="1" x14ac:dyDescent="0.3">
      <c r="A999" s="62"/>
      <c r="B999" s="745"/>
      <c r="C999" s="743" t="str">
        <f t="shared" si="16"/>
        <v/>
      </c>
      <c r="D999" s="744"/>
      <c r="E999" s="742"/>
      <c r="F999" s="1089"/>
      <c r="G999" s="1089"/>
      <c r="H999" s="1089"/>
      <c r="I999" s="1089"/>
      <c r="J999" s="1089"/>
      <c r="K999" s="1089"/>
      <c r="L999" s="1089"/>
      <c r="M999" s="1089"/>
      <c r="N999" s="1089"/>
    </row>
    <row r="1000" spans="1:14" ht="16.5" thickBot="1" x14ac:dyDescent="0.3">
      <c r="A1000" s="62"/>
      <c r="B1000" s="745"/>
      <c r="C1000" s="743" t="str">
        <f t="shared" si="16"/>
        <v/>
      </c>
      <c r="D1000" s="744"/>
      <c r="E1000" s="742"/>
      <c r="F1000" s="1089"/>
      <c r="G1000" s="1089"/>
      <c r="H1000" s="1089"/>
      <c r="I1000" s="1089"/>
      <c r="J1000" s="1089"/>
      <c r="K1000" s="1089"/>
      <c r="L1000" s="1089"/>
      <c r="M1000" s="1089"/>
      <c r="N1000" s="1089"/>
    </row>
    <row r="1001" spans="1:14" ht="16.5" thickBot="1" x14ac:dyDescent="0.3">
      <c r="A1001" s="62"/>
      <c r="B1001" s="745"/>
      <c r="C1001" s="743" t="str">
        <f t="shared" si="16"/>
        <v/>
      </c>
      <c r="D1001" s="744"/>
      <c r="E1001" s="742"/>
      <c r="F1001" s="1089"/>
      <c r="G1001" s="1089"/>
      <c r="H1001" s="1089"/>
      <c r="I1001" s="1089"/>
      <c r="J1001" s="1089"/>
      <c r="K1001" s="1089"/>
      <c r="L1001" s="1089"/>
      <c r="M1001" s="1089"/>
      <c r="N1001" s="1089"/>
    </row>
    <row r="1002" spans="1:14" ht="16.5" thickBot="1" x14ac:dyDescent="0.3">
      <c r="A1002" s="62"/>
      <c r="B1002" s="745"/>
      <c r="C1002" s="743" t="str">
        <f t="shared" si="16"/>
        <v/>
      </c>
      <c r="D1002" s="744"/>
      <c r="E1002" s="742"/>
      <c r="F1002" s="1089"/>
      <c r="G1002" s="1089"/>
      <c r="H1002" s="1089"/>
      <c r="I1002" s="1089"/>
      <c r="J1002" s="1089"/>
      <c r="K1002" s="1089"/>
      <c r="L1002" s="1089"/>
      <c r="M1002" s="1089"/>
      <c r="N1002" s="1089"/>
    </row>
    <row r="1003" spans="1:14" ht="16.5" thickBot="1" x14ac:dyDescent="0.3">
      <c r="A1003" s="62"/>
      <c r="B1003" s="745"/>
      <c r="C1003" s="743" t="str">
        <f t="shared" si="16"/>
        <v/>
      </c>
      <c r="D1003" s="744"/>
      <c r="E1003" s="742"/>
      <c r="F1003" s="1089"/>
      <c r="G1003" s="1089"/>
      <c r="H1003" s="1089"/>
      <c r="I1003" s="1089"/>
      <c r="J1003" s="1089"/>
      <c r="K1003" s="1089"/>
      <c r="L1003" s="1089"/>
      <c r="M1003" s="1089"/>
      <c r="N1003" s="1089"/>
    </row>
    <row r="1004" spans="1:14" ht="16.5" thickBot="1" x14ac:dyDescent="0.3">
      <c r="A1004" s="62"/>
      <c r="B1004" s="745"/>
      <c r="C1004" s="743" t="str">
        <f t="shared" si="16"/>
        <v/>
      </c>
      <c r="D1004" s="744"/>
      <c r="E1004" s="742"/>
      <c r="F1004" s="1089"/>
      <c r="G1004" s="1089"/>
      <c r="H1004" s="1089"/>
      <c r="I1004" s="1089"/>
      <c r="J1004" s="1089"/>
      <c r="K1004" s="1089"/>
      <c r="L1004" s="1089"/>
      <c r="M1004" s="1089"/>
      <c r="N1004" s="1089"/>
    </row>
    <row r="1005" spans="1:14" ht="16.5" thickBot="1" x14ac:dyDescent="0.3">
      <c r="A1005" s="62"/>
      <c r="B1005" s="745"/>
      <c r="C1005" s="743" t="str">
        <f t="shared" si="16"/>
        <v/>
      </c>
      <c r="D1005" s="744"/>
      <c r="E1005" s="742"/>
      <c r="F1005" s="1089"/>
      <c r="G1005" s="1089"/>
      <c r="H1005" s="1089"/>
      <c r="I1005" s="1089"/>
      <c r="J1005" s="1089"/>
      <c r="K1005" s="1089"/>
      <c r="L1005" s="1089"/>
      <c r="M1005" s="1089"/>
      <c r="N1005" s="1089"/>
    </row>
    <row r="1006" spans="1:14" ht="16.5" thickBot="1" x14ac:dyDescent="0.3">
      <c r="A1006" s="62"/>
      <c r="B1006" s="745"/>
      <c r="C1006" s="743" t="str">
        <f t="shared" si="16"/>
        <v/>
      </c>
      <c r="D1006" s="744"/>
      <c r="E1006" s="742"/>
      <c r="F1006" s="1089"/>
      <c r="G1006" s="1089"/>
      <c r="H1006" s="1089"/>
      <c r="I1006" s="1089"/>
      <c r="J1006" s="1089"/>
      <c r="K1006" s="1089"/>
      <c r="L1006" s="1089"/>
      <c r="M1006" s="1089"/>
      <c r="N1006" s="1089"/>
    </row>
    <row r="1007" spans="1:14" ht="16.5" thickBot="1" x14ac:dyDescent="0.3">
      <c r="A1007" s="62"/>
      <c r="B1007" s="745"/>
      <c r="C1007" s="743" t="str">
        <f t="shared" si="16"/>
        <v/>
      </c>
      <c r="D1007" s="744"/>
      <c r="E1007" s="742"/>
      <c r="F1007" s="1089"/>
      <c r="G1007" s="1089"/>
      <c r="H1007" s="1089"/>
      <c r="I1007" s="1089"/>
      <c r="J1007" s="1089"/>
      <c r="K1007" s="1089"/>
      <c r="L1007" s="1089"/>
      <c r="M1007" s="1089"/>
      <c r="N1007" s="1089"/>
    </row>
    <row r="1008" spans="1:14" ht="16.5" thickBot="1" x14ac:dyDescent="0.3">
      <c r="A1008" s="62"/>
      <c r="B1008" s="745"/>
      <c r="C1008" s="743" t="str">
        <f t="shared" si="16"/>
        <v/>
      </c>
      <c r="D1008" s="744"/>
      <c r="E1008" s="742"/>
      <c r="F1008" s="1089"/>
      <c r="G1008" s="1089"/>
      <c r="H1008" s="1089"/>
      <c r="I1008" s="1089"/>
      <c r="J1008" s="1089"/>
      <c r="K1008" s="1089"/>
      <c r="L1008" s="1089"/>
      <c r="M1008" s="1089"/>
      <c r="N1008" s="1089"/>
    </row>
    <row r="1009" spans="1:14" ht="16.5" thickBot="1" x14ac:dyDescent="0.3">
      <c r="A1009" s="62"/>
      <c r="B1009" s="745"/>
      <c r="C1009" s="743" t="str">
        <f t="shared" si="16"/>
        <v/>
      </c>
      <c r="D1009" s="744"/>
      <c r="E1009" s="742"/>
      <c r="F1009" s="1089"/>
      <c r="G1009" s="1089"/>
      <c r="H1009" s="1089"/>
      <c r="I1009" s="1089"/>
      <c r="J1009" s="1089"/>
      <c r="K1009" s="1089"/>
      <c r="L1009" s="1089"/>
      <c r="M1009" s="1089"/>
      <c r="N1009" s="1089"/>
    </row>
    <row r="1010" spans="1:14" ht="16.5" thickBot="1" x14ac:dyDescent="0.3">
      <c r="A1010" s="62"/>
      <c r="B1010" s="745"/>
      <c r="C1010" s="743" t="str">
        <f t="shared" si="16"/>
        <v/>
      </c>
      <c r="D1010" s="744"/>
      <c r="E1010" s="742"/>
      <c r="F1010" s="1089"/>
      <c r="G1010" s="1089"/>
      <c r="H1010" s="1089"/>
      <c r="I1010" s="1089"/>
      <c r="J1010" s="1089"/>
      <c r="K1010" s="1089"/>
      <c r="L1010" s="1089"/>
      <c r="M1010" s="1089"/>
      <c r="N1010" s="1089"/>
    </row>
    <row r="1011" spans="1:14" ht="16.5" thickBot="1" x14ac:dyDescent="0.3">
      <c r="A1011" s="62"/>
      <c r="B1011" s="745"/>
      <c r="C1011" s="743" t="str">
        <f t="shared" si="16"/>
        <v/>
      </c>
      <c r="D1011" s="744"/>
      <c r="E1011" s="742"/>
      <c r="F1011" s="1089"/>
      <c r="G1011" s="1089"/>
      <c r="H1011" s="1089"/>
      <c r="I1011" s="1089"/>
      <c r="J1011" s="1089"/>
      <c r="K1011" s="1089"/>
      <c r="L1011" s="1089"/>
      <c r="M1011" s="1089"/>
      <c r="N1011" s="1089"/>
    </row>
    <row r="1012" spans="1:14" ht="16.5" thickBot="1" x14ac:dyDescent="0.3">
      <c r="A1012" s="62"/>
      <c r="B1012" s="745"/>
      <c r="C1012" s="743" t="str">
        <f t="shared" si="16"/>
        <v/>
      </c>
      <c r="D1012" s="744"/>
      <c r="E1012" s="742"/>
      <c r="F1012" s="1089"/>
      <c r="G1012" s="1089"/>
      <c r="H1012" s="1089"/>
      <c r="I1012" s="1089"/>
      <c r="J1012" s="1089"/>
      <c r="K1012" s="1089"/>
      <c r="L1012" s="1089"/>
      <c r="M1012" s="1089"/>
      <c r="N1012" s="1089"/>
    </row>
    <row r="1013" spans="1:14" ht="16.5" thickBot="1" x14ac:dyDescent="0.3">
      <c r="A1013" s="62"/>
      <c r="B1013" s="745"/>
      <c r="C1013" s="743" t="str">
        <f t="shared" si="16"/>
        <v/>
      </c>
      <c r="D1013" s="744"/>
      <c r="E1013" s="742"/>
      <c r="F1013" s="1089"/>
      <c r="G1013" s="1089"/>
      <c r="H1013" s="1089"/>
      <c r="I1013" s="1089"/>
      <c r="J1013" s="1089"/>
      <c r="K1013" s="1089"/>
      <c r="L1013" s="1089"/>
      <c r="M1013" s="1089"/>
      <c r="N1013" s="1089"/>
    </row>
    <row r="1014" spans="1:14" ht="16.5" thickBot="1" x14ac:dyDescent="0.3">
      <c r="A1014" s="62"/>
      <c r="B1014" s="745"/>
      <c r="C1014" s="743" t="str">
        <f t="shared" si="16"/>
        <v/>
      </c>
      <c r="D1014" s="744"/>
      <c r="E1014" s="742"/>
      <c r="F1014" s="1089"/>
      <c r="G1014" s="1089"/>
      <c r="H1014" s="1089"/>
      <c r="I1014" s="1089"/>
      <c r="J1014" s="1089"/>
      <c r="K1014" s="1089"/>
      <c r="L1014" s="1089"/>
      <c r="M1014" s="1089"/>
      <c r="N1014" s="1089"/>
    </row>
    <row r="1015" spans="1:14" ht="16.5" thickBot="1" x14ac:dyDescent="0.3">
      <c r="A1015" s="62"/>
      <c r="B1015" s="745"/>
      <c r="C1015" s="743" t="str">
        <f t="shared" si="16"/>
        <v/>
      </c>
      <c r="D1015" s="744"/>
      <c r="E1015" s="742"/>
      <c r="F1015" s="1089"/>
      <c r="G1015" s="1089"/>
      <c r="H1015" s="1089"/>
      <c r="I1015" s="1089"/>
      <c r="J1015" s="1089"/>
      <c r="K1015" s="1089"/>
      <c r="L1015" s="1089"/>
      <c r="M1015" s="1089"/>
      <c r="N1015" s="1089"/>
    </row>
    <row r="1016" spans="1:14" ht="16.5" thickBot="1" x14ac:dyDescent="0.3">
      <c r="A1016" s="62"/>
      <c r="B1016" s="745"/>
      <c r="C1016" s="743" t="str">
        <f t="shared" si="16"/>
        <v/>
      </c>
      <c r="D1016" s="744"/>
      <c r="E1016" s="742"/>
      <c r="F1016" s="1089"/>
      <c r="G1016" s="1089"/>
      <c r="H1016" s="1089"/>
      <c r="I1016" s="1089"/>
      <c r="J1016" s="1089"/>
      <c r="K1016" s="1089"/>
      <c r="L1016" s="1089"/>
      <c r="M1016" s="1089"/>
      <c r="N1016" s="1089"/>
    </row>
    <row r="1017" spans="1:14" ht="16.5" thickBot="1" x14ac:dyDescent="0.3">
      <c r="A1017" s="62"/>
      <c r="B1017" s="745"/>
      <c r="C1017" s="743" t="str">
        <f t="shared" si="16"/>
        <v/>
      </c>
      <c r="D1017" s="744"/>
      <c r="E1017" s="742"/>
      <c r="F1017" s="1089"/>
      <c r="G1017" s="1089"/>
      <c r="H1017" s="1089"/>
      <c r="I1017" s="1089"/>
      <c r="J1017" s="1089"/>
      <c r="K1017" s="1089"/>
      <c r="L1017" s="1089"/>
      <c r="M1017" s="1089"/>
      <c r="N1017" s="1089"/>
    </row>
    <row r="1018" spans="1:14" ht="16.5" thickBot="1" x14ac:dyDescent="0.3">
      <c r="A1018" s="62"/>
      <c r="B1018" s="745"/>
      <c r="C1018" s="743" t="str">
        <f t="shared" si="16"/>
        <v/>
      </c>
      <c r="D1018" s="744"/>
      <c r="E1018" s="742"/>
      <c r="F1018" s="1089"/>
      <c r="G1018" s="1089"/>
      <c r="H1018" s="1089"/>
      <c r="I1018" s="1089"/>
      <c r="J1018" s="1089"/>
      <c r="K1018" s="1089"/>
      <c r="L1018" s="1089"/>
      <c r="M1018" s="1089"/>
      <c r="N1018" s="1089"/>
    </row>
    <row r="1019" spans="1:14" ht="16.5" thickBot="1" x14ac:dyDescent="0.3">
      <c r="A1019" s="62"/>
      <c r="B1019" s="745"/>
      <c r="C1019" s="743" t="str">
        <f t="shared" si="16"/>
        <v/>
      </c>
      <c r="D1019" s="744"/>
      <c r="E1019" s="742"/>
      <c r="F1019" s="1089"/>
      <c r="G1019" s="1089"/>
      <c r="H1019" s="1089"/>
      <c r="I1019" s="1089"/>
      <c r="J1019" s="1089"/>
      <c r="K1019" s="1089"/>
      <c r="L1019" s="1089"/>
      <c r="M1019" s="1089"/>
      <c r="N1019" s="1089"/>
    </row>
    <row r="1020" spans="1:14" ht="16.5" thickBot="1" x14ac:dyDescent="0.3">
      <c r="A1020" s="62"/>
      <c r="B1020" s="745"/>
      <c r="C1020" s="743" t="str">
        <f t="shared" si="16"/>
        <v/>
      </c>
      <c r="D1020" s="744"/>
      <c r="E1020" s="742"/>
      <c r="F1020" s="1089"/>
      <c r="G1020" s="1089"/>
      <c r="H1020" s="1089"/>
      <c r="I1020" s="1089"/>
      <c r="J1020" s="1089"/>
      <c r="K1020" s="1089"/>
      <c r="L1020" s="1089"/>
      <c r="M1020" s="1089"/>
      <c r="N1020" s="1089"/>
    </row>
    <row r="1021" spans="1:14" ht="16.5" thickBot="1" x14ac:dyDescent="0.3">
      <c r="A1021" s="62"/>
      <c r="B1021" s="745"/>
      <c r="C1021" s="743" t="str">
        <f t="shared" si="16"/>
        <v/>
      </c>
      <c r="D1021" s="744"/>
      <c r="E1021" s="742"/>
      <c r="F1021" s="1089"/>
      <c r="G1021" s="1089"/>
      <c r="H1021" s="1089"/>
      <c r="I1021" s="1089"/>
      <c r="J1021" s="1089"/>
      <c r="K1021" s="1089"/>
      <c r="L1021" s="1089"/>
      <c r="M1021" s="1089"/>
      <c r="N1021" s="1089"/>
    </row>
    <row r="1022" spans="1:14" ht="16.5" thickBot="1" x14ac:dyDescent="0.3">
      <c r="A1022" s="62"/>
      <c r="B1022" s="745"/>
      <c r="C1022" s="743" t="str">
        <f t="shared" si="16"/>
        <v/>
      </c>
      <c r="D1022" s="744"/>
      <c r="E1022" s="742"/>
      <c r="F1022" s="1089"/>
      <c r="G1022" s="1089"/>
      <c r="H1022" s="1089"/>
      <c r="I1022" s="1089"/>
      <c r="J1022" s="1089"/>
      <c r="K1022" s="1089"/>
      <c r="L1022" s="1089"/>
      <c r="M1022" s="1089"/>
      <c r="N1022" s="1089"/>
    </row>
    <row r="1023" spans="1:14" ht="16.5" thickBot="1" x14ac:dyDescent="0.3">
      <c r="A1023" s="62"/>
      <c r="B1023" s="745"/>
      <c r="C1023" s="743" t="str">
        <f t="shared" si="16"/>
        <v/>
      </c>
      <c r="D1023" s="744"/>
      <c r="E1023" s="742"/>
      <c r="F1023" s="1089"/>
      <c r="G1023" s="1089"/>
      <c r="H1023" s="1089"/>
      <c r="I1023" s="1089"/>
      <c r="J1023" s="1089"/>
      <c r="K1023" s="1089"/>
      <c r="L1023" s="1089"/>
      <c r="M1023" s="1089"/>
      <c r="N1023" s="1089"/>
    </row>
    <row r="1024" spans="1:14" ht="16.5" thickBot="1" x14ac:dyDescent="0.3">
      <c r="A1024" s="62"/>
      <c r="B1024" s="745"/>
      <c r="C1024" s="743" t="str">
        <f t="shared" si="16"/>
        <v/>
      </c>
      <c r="D1024" s="744"/>
      <c r="E1024" s="742"/>
      <c r="F1024" s="1089"/>
      <c r="G1024" s="1089"/>
      <c r="H1024" s="1089"/>
      <c r="I1024" s="1089"/>
      <c r="J1024" s="1089"/>
      <c r="K1024" s="1089"/>
      <c r="L1024" s="1089"/>
      <c r="M1024" s="1089"/>
      <c r="N1024" s="1089"/>
    </row>
    <row r="1025" spans="1:14" ht="16.5" thickBot="1" x14ac:dyDescent="0.3">
      <c r="A1025" s="62"/>
      <c r="B1025" s="745"/>
      <c r="C1025" s="743" t="str">
        <f t="shared" si="16"/>
        <v/>
      </c>
      <c r="D1025" s="744"/>
      <c r="E1025" s="742"/>
      <c r="F1025" s="1089"/>
      <c r="G1025" s="1089"/>
      <c r="H1025" s="1089"/>
      <c r="I1025" s="1089"/>
      <c r="J1025" s="1089"/>
      <c r="K1025" s="1089"/>
      <c r="L1025" s="1089"/>
      <c r="M1025" s="1089"/>
      <c r="N1025" s="1089"/>
    </row>
    <row r="1026" spans="1:14" ht="16.5" thickBot="1" x14ac:dyDescent="0.3">
      <c r="A1026" s="62"/>
      <c r="B1026" s="745"/>
      <c r="C1026" s="743" t="str">
        <f t="shared" si="16"/>
        <v/>
      </c>
      <c r="D1026" s="744"/>
      <c r="E1026" s="742"/>
      <c r="F1026" s="1089"/>
      <c r="G1026" s="1089"/>
      <c r="H1026" s="1089"/>
      <c r="I1026" s="1089"/>
      <c r="J1026" s="1089"/>
      <c r="K1026" s="1089"/>
      <c r="L1026" s="1089"/>
      <c r="M1026" s="1089"/>
      <c r="N1026" s="1089"/>
    </row>
    <row r="1027" spans="1:14" ht="16.5" thickBot="1" x14ac:dyDescent="0.3">
      <c r="A1027" s="62"/>
      <c r="B1027" s="745"/>
      <c r="C1027" s="743" t="str">
        <f t="shared" si="16"/>
        <v/>
      </c>
      <c r="D1027" s="744"/>
      <c r="E1027" s="742"/>
      <c r="F1027" s="1089"/>
      <c r="G1027" s="1089"/>
      <c r="H1027" s="1089"/>
      <c r="I1027" s="1089"/>
      <c r="J1027" s="1089"/>
      <c r="K1027" s="1089"/>
      <c r="L1027" s="1089"/>
      <c r="M1027" s="1089"/>
      <c r="N1027" s="1089"/>
    </row>
    <row r="1028" spans="1:14" ht="16.5" thickBot="1" x14ac:dyDescent="0.3">
      <c r="A1028" s="62"/>
      <c r="B1028" s="745"/>
      <c r="C1028" s="743" t="str">
        <f t="shared" si="16"/>
        <v/>
      </c>
      <c r="D1028" s="744"/>
      <c r="E1028" s="742"/>
      <c r="F1028" s="1089"/>
      <c r="G1028" s="1089"/>
      <c r="H1028" s="1089"/>
      <c r="I1028" s="1089"/>
      <c r="J1028" s="1089"/>
      <c r="K1028" s="1089"/>
      <c r="L1028" s="1089"/>
      <c r="M1028" s="1089"/>
      <c r="N1028" s="1089"/>
    </row>
    <row r="1029" spans="1:14" ht="16.5" thickBot="1" x14ac:dyDescent="0.3">
      <c r="A1029" s="62"/>
      <c r="B1029" s="745"/>
      <c r="C1029" s="743" t="str">
        <f t="shared" si="16"/>
        <v/>
      </c>
      <c r="D1029" s="744"/>
      <c r="E1029" s="742"/>
      <c r="F1029" s="1089"/>
      <c r="G1029" s="1089"/>
      <c r="H1029" s="1089"/>
      <c r="I1029" s="1089"/>
      <c r="J1029" s="1089"/>
      <c r="K1029" s="1089"/>
      <c r="L1029" s="1089"/>
      <c r="M1029" s="1089"/>
      <c r="N1029" s="1089"/>
    </row>
    <row r="1030" spans="1:14" ht="16.5" thickBot="1" x14ac:dyDescent="0.3">
      <c r="A1030" s="62"/>
      <c r="B1030" s="745"/>
      <c r="C1030" s="743" t="str">
        <f t="shared" si="16"/>
        <v/>
      </c>
      <c r="D1030" s="744"/>
      <c r="E1030" s="742"/>
      <c r="F1030" s="1089"/>
      <c r="G1030" s="1089"/>
      <c r="H1030" s="1089"/>
      <c r="I1030" s="1089"/>
      <c r="J1030" s="1089"/>
      <c r="K1030" s="1089"/>
      <c r="L1030" s="1089"/>
      <c r="M1030" s="1089"/>
      <c r="N1030" s="1089"/>
    </row>
    <row r="1031" spans="1:14" ht="16.5" thickBot="1" x14ac:dyDescent="0.3">
      <c r="A1031" s="62"/>
      <c r="B1031" s="745"/>
      <c r="C1031" s="743" t="str">
        <f t="shared" si="16"/>
        <v/>
      </c>
      <c r="D1031" s="744"/>
      <c r="E1031" s="742"/>
      <c r="F1031" s="1089"/>
      <c r="G1031" s="1089"/>
      <c r="H1031" s="1089"/>
      <c r="I1031" s="1089"/>
      <c r="J1031" s="1089"/>
      <c r="K1031" s="1089"/>
      <c r="L1031" s="1089"/>
      <c r="M1031" s="1089"/>
      <c r="N1031" s="1089"/>
    </row>
    <row r="1032" spans="1:14" ht="16.5" thickBot="1" x14ac:dyDescent="0.3">
      <c r="A1032" s="62"/>
      <c r="B1032" s="745"/>
      <c r="C1032" s="743" t="str">
        <f t="shared" si="16"/>
        <v/>
      </c>
      <c r="D1032" s="744"/>
      <c r="E1032" s="742"/>
      <c r="F1032" s="1089"/>
      <c r="G1032" s="1089"/>
      <c r="H1032" s="1089"/>
      <c r="I1032" s="1089"/>
      <c r="J1032" s="1089"/>
      <c r="K1032" s="1089"/>
      <c r="L1032" s="1089"/>
      <c r="M1032" s="1089"/>
      <c r="N1032" s="1089"/>
    </row>
    <row r="1033" spans="1:14" ht="16.5" thickBot="1" x14ac:dyDescent="0.3">
      <c r="A1033" s="62"/>
      <c r="B1033" s="745"/>
      <c r="C1033" s="743" t="str">
        <f t="shared" si="16"/>
        <v/>
      </c>
      <c r="D1033" s="744"/>
      <c r="E1033" s="742"/>
      <c r="F1033" s="1089"/>
      <c r="G1033" s="1089"/>
      <c r="H1033" s="1089"/>
      <c r="I1033" s="1089"/>
      <c r="J1033" s="1089"/>
      <c r="K1033" s="1089"/>
      <c r="L1033" s="1089"/>
      <c r="M1033" s="1089"/>
      <c r="N1033" s="1089"/>
    </row>
    <row r="1034" spans="1:14" ht="16.5" thickBot="1" x14ac:dyDescent="0.3">
      <c r="A1034" s="62"/>
      <c r="B1034" s="745"/>
      <c r="C1034" s="743" t="str">
        <f t="shared" si="16"/>
        <v/>
      </c>
      <c r="D1034" s="744"/>
      <c r="E1034" s="742"/>
      <c r="F1034" s="1089"/>
      <c r="G1034" s="1089"/>
      <c r="H1034" s="1089"/>
      <c r="I1034" s="1089"/>
      <c r="J1034" s="1089"/>
      <c r="K1034" s="1089"/>
      <c r="L1034" s="1089"/>
      <c r="M1034" s="1089"/>
      <c r="N1034" s="1089"/>
    </row>
    <row r="1035" spans="1:14" ht="16.5" thickBot="1" x14ac:dyDescent="0.3">
      <c r="A1035" s="62"/>
      <c r="B1035" s="745"/>
      <c r="C1035" s="743" t="str">
        <f t="shared" si="16"/>
        <v/>
      </c>
      <c r="D1035" s="744"/>
      <c r="E1035" s="742"/>
      <c r="F1035" s="1089"/>
      <c r="G1035" s="1089"/>
      <c r="H1035" s="1089"/>
      <c r="I1035" s="1089"/>
      <c r="J1035" s="1089"/>
      <c r="K1035" s="1089"/>
      <c r="L1035" s="1089"/>
      <c r="M1035" s="1089"/>
      <c r="N1035" s="1089"/>
    </row>
    <row r="1036" spans="1:14" ht="16.5" thickBot="1" x14ac:dyDescent="0.3">
      <c r="A1036" s="62"/>
      <c r="B1036" s="745"/>
      <c r="C1036" s="743" t="str">
        <f t="shared" ref="C1036:C1099" si="17">IF(B1036&gt;0, (B1036-B1035), "")</f>
        <v/>
      </c>
      <c r="D1036" s="744"/>
      <c r="E1036" s="742"/>
      <c r="F1036" s="1089"/>
      <c r="G1036" s="1089"/>
      <c r="H1036" s="1089"/>
      <c r="I1036" s="1089"/>
      <c r="J1036" s="1089"/>
      <c r="K1036" s="1089"/>
      <c r="L1036" s="1089"/>
      <c r="M1036" s="1089"/>
      <c r="N1036" s="1089"/>
    </row>
    <row r="1037" spans="1:14" ht="16.5" thickBot="1" x14ac:dyDescent="0.3">
      <c r="A1037" s="62"/>
      <c r="B1037" s="745"/>
      <c r="C1037" s="743" t="str">
        <f t="shared" si="17"/>
        <v/>
      </c>
      <c r="D1037" s="744"/>
      <c r="E1037" s="742"/>
      <c r="F1037" s="1089"/>
      <c r="G1037" s="1089"/>
      <c r="H1037" s="1089"/>
      <c r="I1037" s="1089"/>
      <c r="J1037" s="1089"/>
      <c r="K1037" s="1089"/>
      <c r="L1037" s="1089"/>
      <c r="M1037" s="1089"/>
      <c r="N1037" s="1089"/>
    </row>
    <row r="1038" spans="1:14" ht="16.5" thickBot="1" x14ac:dyDescent="0.3">
      <c r="A1038" s="62"/>
      <c r="B1038" s="745"/>
      <c r="C1038" s="743" t="str">
        <f t="shared" si="17"/>
        <v/>
      </c>
      <c r="D1038" s="744"/>
      <c r="E1038" s="742"/>
      <c r="F1038" s="1089"/>
      <c r="G1038" s="1089"/>
      <c r="H1038" s="1089"/>
      <c r="I1038" s="1089"/>
      <c r="J1038" s="1089"/>
      <c r="K1038" s="1089"/>
      <c r="L1038" s="1089"/>
      <c r="M1038" s="1089"/>
      <c r="N1038" s="1089"/>
    </row>
    <row r="1039" spans="1:14" ht="16.5" thickBot="1" x14ac:dyDescent="0.3">
      <c r="A1039" s="62"/>
      <c r="B1039" s="745"/>
      <c r="C1039" s="743" t="str">
        <f t="shared" si="17"/>
        <v/>
      </c>
      <c r="D1039" s="744"/>
      <c r="E1039" s="742"/>
      <c r="F1039" s="1089"/>
      <c r="G1039" s="1089"/>
      <c r="H1039" s="1089"/>
      <c r="I1039" s="1089"/>
      <c r="J1039" s="1089"/>
      <c r="K1039" s="1089"/>
      <c r="L1039" s="1089"/>
      <c r="M1039" s="1089"/>
      <c r="N1039" s="1089"/>
    </row>
    <row r="1040" spans="1:14" ht="16.5" thickBot="1" x14ac:dyDescent="0.3">
      <c r="A1040" s="62"/>
      <c r="B1040" s="745"/>
      <c r="C1040" s="743" t="str">
        <f t="shared" si="17"/>
        <v/>
      </c>
      <c r="D1040" s="744"/>
      <c r="E1040" s="742"/>
      <c r="F1040" s="1089"/>
      <c r="G1040" s="1089"/>
      <c r="H1040" s="1089"/>
      <c r="I1040" s="1089"/>
      <c r="J1040" s="1089"/>
      <c r="K1040" s="1089"/>
      <c r="L1040" s="1089"/>
      <c r="M1040" s="1089"/>
      <c r="N1040" s="1089"/>
    </row>
    <row r="1041" spans="1:14" ht="16.5" thickBot="1" x14ac:dyDescent="0.3">
      <c r="A1041" s="62"/>
      <c r="B1041" s="745"/>
      <c r="C1041" s="743" t="str">
        <f t="shared" si="17"/>
        <v/>
      </c>
      <c r="D1041" s="744"/>
      <c r="E1041" s="742"/>
      <c r="F1041" s="1089"/>
      <c r="G1041" s="1089"/>
      <c r="H1041" s="1089"/>
      <c r="I1041" s="1089"/>
      <c r="J1041" s="1089"/>
      <c r="K1041" s="1089"/>
      <c r="L1041" s="1089"/>
      <c r="M1041" s="1089"/>
      <c r="N1041" s="1089"/>
    </row>
    <row r="1042" spans="1:14" ht="16.5" thickBot="1" x14ac:dyDescent="0.3">
      <c r="A1042" s="62"/>
      <c r="B1042" s="745"/>
      <c r="C1042" s="743" t="str">
        <f t="shared" si="17"/>
        <v/>
      </c>
      <c r="D1042" s="744"/>
      <c r="E1042" s="742"/>
      <c r="F1042" s="1089"/>
      <c r="G1042" s="1089"/>
      <c r="H1042" s="1089"/>
      <c r="I1042" s="1089"/>
      <c r="J1042" s="1089"/>
      <c r="K1042" s="1089"/>
      <c r="L1042" s="1089"/>
      <c r="M1042" s="1089"/>
      <c r="N1042" s="1089"/>
    </row>
    <row r="1043" spans="1:14" ht="16.5" thickBot="1" x14ac:dyDescent="0.3">
      <c r="A1043" s="62"/>
      <c r="B1043" s="745"/>
      <c r="C1043" s="743" t="str">
        <f t="shared" si="17"/>
        <v/>
      </c>
      <c r="D1043" s="744"/>
      <c r="E1043" s="742"/>
      <c r="F1043" s="1089"/>
      <c r="G1043" s="1089"/>
      <c r="H1043" s="1089"/>
      <c r="I1043" s="1089"/>
      <c r="J1043" s="1089"/>
      <c r="K1043" s="1089"/>
      <c r="L1043" s="1089"/>
      <c r="M1043" s="1089"/>
      <c r="N1043" s="1089"/>
    </row>
    <row r="1044" spans="1:14" ht="16.5" thickBot="1" x14ac:dyDescent="0.3">
      <c r="A1044" s="62"/>
      <c r="B1044" s="745"/>
      <c r="C1044" s="743" t="str">
        <f t="shared" si="17"/>
        <v/>
      </c>
      <c r="D1044" s="744"/>
      <c r="E1044" s="742"/>
      <c r="F1044" s="1089"/>
      <c r="G1044" s="1089"/>
      <c r="H1044" s="1089"/>
      <c r="I1044" s="1089"/>
      <c r="J1044" s="1089"/>
      <c r="K1044" s="1089"/>
      <c r="L1044" s="1089"/>
      <c r="M1044" s="1089"/>
      <c r="N1044" s="1089"/>
    </row>
    <row r="1045" spans="1:14" ht="16.5" thickBot="1" x14ac:dyDescent="0.3">
      <c r="A1045" s="62"/>
      <c r="B1045" s="745"/>
      <c r="C1045" s="743" t="str">
        <f t="shared" si="17"/>
        <v/>
      </c>
      <c r="D1045" s="744"/>
      <c r="E1045" s="742"/>
      <c r="F1045" s="1089"/>
      <c r="G1045" s="1089"/>
      <c r="H1045" s="1089"/>
      <c r="I1045" s="1089"/>
      <c r="J1045" s="1089"/>
      <c r="K1045" s="1089"/>
      <c r="L1045" s="1089"/>
      <c r="M1045" s="1089"/>
      <c r="N1045" s="1089"/>
    </row>
    <row r="1046" spans="1:14" ht="16.5" thickBot="1" x14ac:dyDescent="0.3">
      <c r="A1046" s="62"/>
      <c r="B1046" s="745"/>
      <c r="C1046" s="743" t="str">
        <f t="shared" si="17"/>
        <v/>
      </c>
      <c r="D1046" s="744"/>
      <c r="E1046" s="742"/>
      <c r="F1046" s="1089"/>
      <c r="G1046" s="1089"/>
      <c r="H1046" s="1089"/>
      <c r="I1046" s="1089"/>
      <c r="J1046" s="1089"/>
      <c r="K1046" s="1089"/>
      <c r="L1046" s="1089"/>
      <c r="M1046" s="1089"/>
      <c r="N1046" s="1089"/>
    </row>
    <row r="1047" spans="1:14" ht="16.5" thickBot="1" x14ac:dyDescent="0.3">
      <c r="A1047" s="62"/>
      <c r="B1047" s="745"/>
      <c r="C1047" s="743" t="str">
        <f t="shared" si="17"/>
        <v/>
      </c>
      <c r="D1047" s="744"/>
      <c r="E1047" s="742"/>
      <c r="F1047" s="1089"/>
      <c r="G1047" s="1089"/>
      <c r="H1047" s="1089"/>
      <c r="I1047" s="1089"/>
      <c r="J1047" s="1089"/>
      <c r="K1047" s="1089"/>
      <c r="L1047" s="1089"/>
      <c r="M1047" s="1089"/>
      <c r="N1047" s="1089"/>
    </row>
    <row r="1048" spans="1:14" ht="16.5" thickBot="1" x14ac:dyDescent="0.3">
      <c r="A1048" s="62"/>
      <c r="B1048" s="745"/>
      <c r="C1048" s="743" t="str">
        <f t="shared" si="17"/>
        <v/>
      </c>
      <c r="D1048" s="744"/>
      <c r="E1048" s="742"/>
      <c r="F1048" s="1089"/>
      <c r="G1048" s="1089"/>
      <c r="H1048" s="1089"/>
      <c r="I1048" s="1089"/>
      <c r="J1048" s="1089"/>
      <c r="K1048" s="1089"/>
      <c r="L1048" s="1089"/>
      <c r="M1048" s="1089"/>
      <c r="N1048" s="1089"/>
    </row>
    <row r="1049" spans="1:14" ht="16.5" thickBot="1" x14ac:dyDescent="0.3">
      <c r="A1049" s="62"/>
      <c r="B1049" s="745"/>
      <c r="C1049" s="743" t="str">
        <f t="shared" si="17"/>
        <v/>
      </c>
      <c r="D1049" s="744"/>
      <c r="E1049" s="742"/>
      <c r="F1049" s="1089"/>
      <c r="G1049" s="1089"/>
      <c r="H1049" s="1089"/>
      <c r="I1049" s="1089"/>
      <c r="J1049" s="1089"/>
      <c r="K1049" s="1089"/>
      <c r="L1049" s="1089"/>
      <c r="M1049" s="1089"/>
      <c r="N1049" s="1089"/>
    </row>
    <row r="1050" spans="1:14" ht="16.5" thickBot="1" x14ac:dyDescent="0.3">
      <c r="A1050" s="62"/>
      <c r="B1050" s="745"/>
      <c r="C1050" s="743" t="str">
        <f t="shared" si="17"/>
        <v/>
      </c>
      <c r="D1050" s="744"/>
      <c r="E1050" s="742"/>
      <c r="F1050" s="1089"/>
      <c r="G1050" s="1089"/>
      <c r="H1050" s="1089"/>
      <c r="I1050" s="1089"/>
      <c r="J1050" s="1089"/>
      <c r="K1050" s="1089"/>
      <c r="L1050" s="1089"/>
      <c r="M1050" s="1089"/>
      <c r="N1050" s="1089"/>
    </row>
    <row r="1051" spans="1:14" ht="16.5" thickBot="1" x14ac:dyDescent="0.3">
      <c r="A1051" s="62"/>
      <c r="B1051" s="745"/>
      <c r="C1051" s="743" t="str">
        <f t="shared" si="17"/>
        <v/>
      </c>
      <c r="D1051" s="744"/>
      <c r="E1051" s="742"/>
      <c r="F1051" s="1089"/>
      <c r="G1051" s="1089"/>
      <c r="H1051" s="1089"/>
      <c r="I1051" s="1089"/>
      <c r="J1051" s="1089"/>
      <c r="K1051" s="1089"/>
      <c r="L1051" s="1089"/>
      <c r="M1051" s="1089"/>
      <c r="N1051" s="1089"/>
    </row>
    <row r="1052" spans="1:14" ht="16.5" thickBot="1" x14ac:dyDescent="0.3">
      <c r="A1052" s="62"/>
      <c r="B1052" s="745"/>
      <c r="C1052" s="743" t="str">
        <f t="shared" si="17"/>
        <v/>
      </c>
      <c r="D1052" s="744"/>
      <c r="E1052" s="742"/>
      <c r="F1052" s="1089"/>
      <c r="G1052" s="1089"/>
      <c r="H1052" s="1089"/>
      <c r="I1052" s="1089"/>
      <c r="J1052" s="1089"/>
      <c r="K1052" s="1089"/>
      <c r="L1052" s="1089"/>
      <c r="M1052" s="1089"/>
      <c r="N1052" s="1089"/>
    </row>
    <row r="1053" spans="1:14" ht="16.5" thickBot="1" x14ac:dyDescent="0.3">
      <c r="A1053" s="62"/>
      <c r="B1053" s="745"/>
      <c r="C1053" s="743" t="str">
        <f t="shared" si="17"/>
        <v/>
      </c>
      <c r="D1053" s="744"/>
      <c r="E1053" s="742"/>
      <c r="F1053" s="1089"/>
      <c r="G1053" s="1089"/>
      <c r="H1053" s="1089"/>
      <c r="I1053" s="1089"/>
      <c r="J1053" s="1089"/>
      <c r="K1053" s="1089"/>
      <c r="L1053" s="1089"/>
      <c r="M1053" s="1089"/>
      <c r="N1053" s="1089"/>
    </row>
    <row r="1054" spans="1:14" ht="16.5" thickBot="1" x14ac:dyDescent="0.3">
      <c r="A1054" s="62"/>
      <c r="B1054" s="745"/>
      <c r="C1054" s="743" t="str">
        <f t="shared" si="17"/>
        <v/>
      </c>
      <c r="D1054" s="744"/>
      <c r="E1054" s="742"/>
      <c r="F1054" s="1089"/>
      <c r="G1054" s="1089"/>
      <c r="H1054" s="1089"/>
      <c r="I1054" s="1089"/>
      <c r="J1054" s="1089"/>
      <c r="K1054" s="1089"/>
      <c r="L1054" s="1089"/>
      <c r="M1054" s="1089"/>
      <c r="N1054" s="1089"/>
    </row>
    <row r="1055" spans="1:14" ht="16.5" thickBot="1" x14ac:dyDescent="0.3">
      <c r="A1055" s="62"/>
      <c r="B1055" s="745"/>
      <c r="C1055" s="743" t="str">
        <f t="shared" si="17"/>
        <v/>
      </c>
      <c r="D1055" s="744"/>
      <c r="E1055" s="742"/>
      <c r="F1055" s="1089"/>
      <c r="G1055" s="1089"/>
      <c r="H1055" s="1089"/>
      <c r="I1055" s="1089"/>
      <c r="J1055" s="1089"/>
      <c r="K1055" s="1089"/>
      <c r="L1055" s="1089"/>
      <c r="M1055" s="1089"/>
      <c r="N1055" s="1089"/>
    </row>
    <row r="1056" spans="1:14" ht="16.5" thickBot="1" x14ac:dyDescent="0.3">
      <c r="A1056" s="62"/>
      <c r="B1056" s="745"/>
      <c r="C1056" s="743" t="str">
        <f t="shared" si="17"/>
        <v/>
      </c>
      <c r="D1056" s="744"/>
      <c r="E1056" s="742"/>
      <c r="F1056" s="1089"/>
      <c r="G1056" s="1089"/>
      <c r="H1056" s="1089"/>
      <c r="I1056" s="1089"/>
      <c r="J1056" s="1089"/>
      <c r="K1056" s="1089"/>
      <c r="L1056" s="1089"/>
      <c r="M1056" s="1089"/>
      <c r="N1056" s="1089"/>
    </row>
    <row r="1057" spans="1:14" ht="16.5" thickBot="1" x14ac:dyDescent="0.3">
      <c r="A1057" s="62"/>
      <c r="B1057" s="745"/>
      <c r="C1057" s="743" t="str">
        <f t="shared" si="17"/>
        <v/>
      </c>
      <c r="D1057" s="744"/>
      <c r="E1057" s="742"/>
      <c r="F1057" s="1089"/>
      <c r="G1057" s="1089"/>
      <c r="H1057" s="1089"/>
      <c r="I1057" s="1089"/>
      <c r="J1057" s="1089"/>
      <c r="K1057" s="1089"/>
      <c r="L1057" s="1089"/>
      <c r="M1057" s="1089"/>
      <c r="N1057" s="1089"/>
    </row>
    <row r="1058" spans="1:14" ht="16.5" thickBot="1" x14ac:dyDescent="0.3">
      <c r="A1058" s="62"/>
      <c r="B1058" s="745"/>
      <c r="C1058" s="743" t="str">
        <f t="shared" si="17"/>
        <v/>
      </c>
      <c r="D1058" s="744"/>
      <c r="E1058" s="742"/>
      <c r="F1058" s="1089"/>
      <c r="G1058" s="1089"/>
      <c r="H1058" s="1089"/>
      <c r="I1058" s="1089"/>
      <c r="J1058" s="1089"/>
      <c r="K1058" s="1089"/>
      <c r="L1058" s="1089"/>
      <c r="M1058" s="1089"/>
      <c r="N1058" s="1089"/>
    </row>
    <row r="1059" spans="1:14" ht="16.5" thickBot="1" x14ac:dyDescent="0.3">
      <c r="A1059" s="62"/>
      <c r="B1059" s="745"/>
      <c r="C1059" s="743" t="str">
        <f t="shared" si="17"/>
        <v/>
      </c>
      <c r="D1059" s="744"/>
      <c r="E1059" s="742"/>
      <c r="F1059" s="1089"/>
      <c r="G1059" s="1089"/>
      <c r="H1059" s="1089"/>
      <c r="I1059" s="1089"/>
      <c r="J1059" s="1089"/>
      <c r="K1059" s="1089"/>
      <c r="L1059" s="1089"/>
      <c r="M1059" s="1089"/>
      <c r="N1059" s="1089"/>
    </row>
    <row r="1060" spans="1:14" ht="16.5" thickBot="1" x14ac:dyDescent="0.3">
      <c r="A1060" s="62"/>
      <c r="B1060" s="745"/>
      <c r="C1060" s="743" t="str">
        <f t="shared" si="17"/>
        <v/>
      </c>
      <c r="D1060" s="744"/>
      <c r="E1060" s="742"/>
      <c r="F1060" s="1089"/>
      <c r="G1060" s="1089"/>
      <c r="H1060" s="1089"/>
      <c r="I1060" s="1089"/>
      <c r="J1060" s="1089"/>
      <c r="K1060" s="1089"/>
      <c r="L1060" s="1089"/>
      <c r="M1060" s="1089"/>
      <c r="N1060" s="1089"/>
    </row>
    <row r="1061" spans="1:14" ht="16.5" thickBot="1" x14ac:dyDescent="0.3">
      <c r="A1061" s="62"/>
      <c r="B1061" s="745"/>
      <c r="C1061" s="743" t="str">
        <f t="shared" si="17"/>
        <v/>
      </c>
      <c r="D1061" s="744"/>
      <c r="E1061" s="742"/>
      <c r="F1061" s="1089"/>
      <c r="G1061" s="1089"/>
      <c r="H1061" s="1089"/>
      <c r="I1061" s="1089"/>
      <c r="J1061" s="1089"/>
      <c r="K1061" s="1089"/>
      <c r="L1061" s="1089"/>
      <c r="M1061" s="1089"/>
      <c r="N1061" s="1089"/>
    </row>
    <row r="1062" spans="1:14" ht="16.5" thickBot="1" x14ac:dyDescent="0.3">
      <c r="A1062" s="62"/>
      <c r="B1062" s="745"/>
      <c r="C1062" s="743" t="str">
        <f t="shared" si="17"/>
        <v/>
      </c>
      <c r="D1062" s="744"/>
      <c r="E1062" s="742"/>
      <c r="F1062" s="1089"/>
      <c r="G1062" s="1089"/>
      <c r="H1062" s="1089"/>
      <c r="I1062" s="1089"/>
      <c r="J1062" s="1089"/>
      <c r="K1062" s="1089"/>
      <c r="L1062" s="1089"/>
      <c r="M1062" s="1089"/>
      <c r="N1062" s="1089"/>
    </row>
    <row r="1063" spans="1:14" ht="16.5" thickBot="1" x14ac:dyDescent="0.3">
      <c r="A1063" s="62"/>
      <c r="B1063" s="745"/>
      <c r="C1063" s="743" t="str">
        <f t="shared" si="17"/>
        <v/>
      </c>
      <c r="D1063" s="744"/>
      <c r="E1063" s="742"/>
      <c r="F1063" s="1089"/>
      <c r="G1063" s="1089"/>
      <c r="H1063" s="1089"/>
      <c r="I1063" s="1089"/>
      <c r="J1063" s="1089"/>
      <c r="K1063" s="1089"/>
      <c r="L1063" s="1089"/>
      <c r="M1063" s="1089"/>
      <c r="N1063" s="1089"/>
    </row>
    <row r="1064" spans="1:14" ht="16.5" thickBot="1" x14ac:dyDescent="0.3">
      <c r="A1064" s="62"/>
      <c r="B1064" s="745"/>
      <c r="C1064" s="743" t="str">
        <f t="shared" si="17"/>
        <v/>
      </c>
      <c r="D1064" s="744"/>
      <c r="E1064" s="742"/>
      <c r="F1064" s="1089"/>
      <c r="G1064" s="1089"/>
      <c r="H1064" s="1089"/>
      <c r="I1064" s="1089"/>
      <c r="J1064" s="1089"/>
      <c r="K1064" s="1089"/>
      <c r="L1064" s="1089"/>
      <c r="M1064" s="1089"/>
      <c r="N1064" s="1089"/>
    </row>
    <row r="1065" spans="1:14" ht="16.5" thickBot="1" x14ac:dyDescent="0.3">
      <c r="A1065" s="62"/>
      <c r="B1065" s="745"/>
      <c r="C1065" s="743" t="str">
        <f t="shared" si="17"/>
        <v/>
      </c>
      <c r="D1065" s="744"/>
      <c r="E1065" s="742"/>
      <c r="F1065" s="1089"/>
      <c r="G1065" s="1089"/>
      <c r="H1065" s="1089"/>
      <c r="I1065" s="1089"/>
      <c r="J1065" s="1089"/>
      <c r="K1065" s="1089"/>
      <c r="L1065" s="1089"/>
      <c r="M1065" s="1089"/>
      <c r="N1065" s="1089"/>
    </row>
    <row r="1066" spans="1:14" ht="16.5" thickBot="1" x14ac:dyDescent="0.3">
      <c r="A1066" s="62"/>
      <c r="B1066" s="745"/>
      <c r="C1066" s="743" t="str">
        <f t="shared" si="17"/>
        <v/>
      </c>
      <c r="D1066" s="744"/>
      <c r="E1066" s="742"/>
      <c r="F1066" s="1089"/>
      <c r="G1066" s="1089"/>
      <c r="H1066" s="1089"/>
      <c r="I1066" s="1089"/>
      <c r="J1066" s="1089"/>
      <c r="K1066" s="1089"/>
      <c r="L1066" s="1089"/>
      <c r="M1066" s="1089"/>
      <c r="N1066" s="1089"/>
    </row>
    <row r="1067" spans="1:14" ht="16.5" thickBot="1" x14ac:dyDescent="0.3">
      <c r="A1067" s="62"/>
      <c r="B1067" s="745"/>
      <c r="C1067" s="743" t="str">
        <f t="shared" si="17"/>
        <v/>
      </c>
      <c r="D1067" s="744"/>
      <c r="E1067" s="742"/>
      <c r="F1067" s="1089"/>
      <c r="G1067" s="1089"/>
      <c r="H1067" s="1089"/>
      <c r="I1067" s="1089"/>
      <c r="J1067" s="1089"/>
      <c r="K1067" s="1089"/>
      <c r="L1067" s="1089"/>
      <c r="M1067" s="1089"/>
      <c r="N1067" s="1089"/>
    </row>
    <row r="1068" spans="1:14" ht="16.5" thickBot="1" x14ac:dyDescent="0.3">
      <c r="A1068" s="62"/>
      <c r="B1068" s="745"/>
      <c r="C1068" s="743" t="str">
        <f t="shared" si="17"/>
        <v/>
      </c>
      <c r="D1068" s="744"/>
      <c r="E1068" s="742"/>
      <c r="F1068" s="1089"/>
      <c r="G1068" s="1089"/>
      <c r="H1068" s="1089"/>
      <c r="I1068" s="1089"/>
      <c r="J1068" s="1089"/>
      <c r="K1068" s="1089"/>
      <c r="L1068" s="1089"/>
      <c r="M1068" s="1089"/>
      <c r="N1068" s="1089"/>
    </row>
    <row r="1069" spans="1:14" ht="16.5" thickBot="1" x14ac:dyDescent="0.3">
      <c r="A1069" s="62"/>
      <c r="B1069" s="745"/>
      <c r="C1069" s="743" t="str">
        <f t="shared" si="17"/>
        <v/>
      </c>
      <c r="D1069" s="744"/>
      <c r="E1069" s="742"/>
      <c r="F1069" s="1089"/>
      <c r="G1069" s="1089"/>
      <c r="H1069" s="1089"/>
      <c r="I1069" s="1089"/>
      <c r="J1069" s="1089"/>
      <c r="K1069" s="1089"/>
      <c r="L1069" s="1089"/>
      <c r="M1069" s="1089"/>
      <c r="N1069" s="1089"/>
    </row>
    <row r="1070" spans="1:14" ht="16.5" thickBot="1" x14ac:dyDescent="0.3">
      <c r="A1070" s="62"/>
      <c r="B1070" s="745"/>
      <c r="C1070" s="743" t="str">
        <f t="shared" si="17"/>
        <v/>
      </c>
      <c r="D1070" s="744"/>
      <c r="E1070" s="742"/>
      <c r="F1070" s="1089"/>
      <c r="G1070" s="1089"/>
      <c r="H1070" s="1089"/>
      <c r="I1070" s="1089"/>
      <c r="J1070" s="1089"/>
      <c r="K1070" s="1089"/>
      <c r="L1070" s="1089"/>
      <c r="M1070" s="1089"/>
      <c r="N1070" s="1089"/>
    </row>
    <row r="1071" spans="1:14" ht="16.5" thickBot="1" x14ac:dyDescent="0.3">
      <c r="A1071" s="62"/>
      <c r="B1071" s="745"/>
      <c r="C1071" s="743" t="str">
        <f t="shared" si="17"/>
        <v/>
      </c>
      <c r="D1071" s="744"/>
      <c r="E1071" s="742"/>
      <c r="F1071" s="1089"/>
      <c r="G1071" s="1089"/>
      <c r="H1071" s="1089"/>
      <c r="I1071" s="1089"/>
      <c r="J1071" s="1089"/>
      <c r="K1071" s="1089"/>
      <c r="L1071" s="1089"/>
      <c r="M1071" s="1089"/>
      <c r="N1071" s="1089"/>
    </row>
    <row r="1072" spans="1:14" ht="16.5" thickBot="1" x14ac:dyDescent="0.3">
      <c r="A1072" s="62"/>
      <c r="B1072" s="745"/>
      <c r="C1072" s="743" t="str">
        <f t="shared" si="17"/>
        <v/>
      </c>
      <c r="D1072" s="744"/>
      <c r="E1072" s="742"/>
      <c r="F1072" s="1089"/>
      <c r="G1072" s="1089"/>
      <c r="H1072" s="1089"/>
      <c r="I1072" s="1089"/>
      <c r="J1072" s="1089"/>
      <c r="K1072" s="1089"/>
      <c r="L1072" s="1089"/>
      <c r="M1072" s="1089"/>
      <c r="N1072" s="1089"/>
    </row>
    <row r="1073" spans="1:14" ht="16.5" thickBot="1" x14ac:dyDescent="0.3">
      <c r="A1073" s="62"/>
      <c r="B1073" s="745"/>
      <c r="C1073" s="743" t="str">
        <f t="shared" si="17"/>
        <v/>
      </c>
      <c r="D1073" s="744"/>
      <c r="E1073" s="742"/>
      <c r="F1073" s="1089"/>
      <c r="G1073" s="1089"/>
      <c r="H1073" s="1089"/>
      <c r="I1073" s="1089"/>
      <c r="J1073" s="1089"/>
      <c r="K1073" s="1089"/>
      <c r="L1073" s="1089"/>
      <c r="M1073" s="1089"/>
      <c r="N1073" s="1089"/>
    </row>
    <row r="1074" spans="1:14" ht="16.5" thickBot="1" x14ac:dyDescent="0.3">
      <c r="A1074" s="62"/>
      <c r="B1074" s="745"/>
      <c r="C1074" s="743" t="str">
        <f t="shared" si="17"/>
        <v/>
      </c>
      <c r="D1074" s="744"/>
      <c r="E1074" s="742"/>
      <c r="F1074" s="1089"/>
      <c r="G1074" s="1089"/>
      <c r="H1074" s="1089"/>
      <c r="I1074" s="1089"/>
      <c r="J1074" s="1089"/>
      <c r="K1074" s="1089"/>
      <c r="L1074" s="1089"/>
      <c r="M1074" s="1089"/>
      <c r="N1074" s="1089"/>
    </row>
    <row r="1075" spans="1:14" ht="16.5" thickBot="1" x14ac:dyDescent="0.3">
      <c r="A1075" s="62"/>
      <c r="B1075" s="745"/>
      <c r="C1075" s="743" t="str">
        <f t="shared" si="17"/>
        <v/>
      </c>
      <c r="D1075" s="744"/>
      <c r="E1075" s="742"/>
      <c r="F1075" s="1089"/>
      <c r="G1075" s="1089"/>
      <c r="H1075" s="1089"/>
      <c r="I1075" s="1089"/>
      <c r="J1075" s="1089"/>
      <c r="K1075" s="1089"/>
      <c r="L1075" s="1089"/>
      <c r="M1075" s="1089"/>
      <c r="N1075" s="1089"/>
    </row>
    <row r="1076" spans="1:14" ht="16.5" thickBot="1" x14ac:dyDescent="0.3">
      <c r="A1076" s="62"/>
      <c r="B1076" s="745"/>
      <c r="C1076" s="743" t="str">
        <f t="shared" si="17"/>
        <v/>
      </c>
      <c r="D1076" s="744"/>
      <c r="E1076" s="742"/>
      <c r="F1076" s="1089"/>
      <c r="G1076" s="1089"/>
      <c r="H1076" s="1089"/>
      <c r="I1076" s="1089"/>
      <c r="J1076" s="1089"/>
      <c r="K1076" s="1089"/>
      <c r="L1076" s="1089"/>
      <c r="M1076" s="1089"/>
      <c r="N1076" s="1089"/>
    </row>
    <row r="1077" spans="1:14" ht="16.5" thickBot="1" x14ac:dyDescent="0.3">
      <c r="A1077" s="62"/>
      <c r="B1077" s="745"/>
      <c r="C1077" s="743" t="str">
        <f t="shared" si="17"/>
        <v/>
      </c>
      <c r="D1077" s="744"/>
      <c r="E1077" s="742"/>
      <c r="F1077" s="1089"/>
      <c r="G1077" s="1089"/>
      <c r="H1077" s="1089"/>
      <c r="I1077" s="1089"/>
      <c r="J1077" s="1089"/>
      <c r="K1077" s="1089"/>
      <c r="L1077" s="1089"/>
      <c r="M1077" s="1089"/>
      <c r="N1077" s="1089"/>
    </row>
    <row r="1078" spans="1:14" ht="16.5" thickBot="1" x14ac:dyDescent="0.3">
      <c r="A1078" s="62"/>
      <c r="B1078" s="745"/>
      <c r="C1078" s="743" t="str">
        <f t="shared" si="17"/>
        <v/>
      </c>
      <c r="D1078" s="744"/>
      <c r="E1078" s="742"/>
      <c r="F1078" s="1089"/>
      <c r="G1078" s="1089"/>
      <c r="H1078" s="1089"/>
      <c r="I1078" s="1089"/>
      <c r="J1078" s="1089"/>
      <c r="K1078" s="1089"/>
      <c r="L1078" s="1089"/>
      <c r="M1078" s="1089"/>
      <c r="N1078" s="1089"/>
    </row>
    <row r="1079" spans="1:14" ht="16.5" thickBot="1" x14ac:dyDescent="0.3">
      <c r="A1079" s="62"/>
      <c r="B1079" s="745"/>
      <c r="C1079" s="743" t="str">
        <f t="shared" si="17"/>
        <v/>
      </c>
      <c r="D1079" s="744"/>
      <c r="E1079" s="742"/>
      <c r="F1079" s="1089"/>
      <c r="G1079" s="1089"/>
      <c r="H1079" s="1089"/>
      <c r="I1079" s="1089"/>
      <c r="J1079" s="1089"/>
      <c r="K1079" s="1089"/>
      <c r="L1079" s="1089"/>
      <c r="M1079" s="1089"/>
      <c r="N1079" s="1089"/>
    </row>
    <row r="1080" spans="1:14" ht="16.5" thickBot="1" x14ac:dyDescent="0.3">
      <c r="A1080" s="62"/>
      <c r="B1080" s="745"/>
      <c r="C1080" s="743" t="str">
        <f t="shared" si="17"/>
        <v/>
      </c>
      <c r="D1080" s="744"/>
      <c r="E1080" s="742"/>
      <c r="F1080" s="1089"/>
      <c r="G1080" s="1089"/>
      <c r="H1080" s="1089"/>
      <c r="I1080" s="1089"/>
      <c r="J1080" s="1089"/>
      <c r="K1080" s="1089"/>
      <c r="L1080" s="1089"/>
      <c r="M1080" s="1089"/>
      <c r="N1080" s="1089"/>
    </row>
    <row r="1081" spans="1:14" ht="16.5" thickBot="1" x14ac:dyDescent="0.3">
      <c r="A1081" s="62"/>
      <c r="B1081" s="745"/>
      <c r="C1081" s="743" t="str">
        <f t="shared" si="17"/>
        <v/>
      </c>
      <c r="D1081" s="744"/>
      <c r="E1081" s="742"/>
      <c r="F1081" s="1089"/>
      <c r="G1081" s="1089"/>
      <c r="H1081" s="1089"/>
      <c r="I1081" s="1089"/>
      <c r="J1081" s="1089"/>
      <c r="K1081" s="1089"/>
      <c r="L1081" s="1089"/>
      <c r="M1081" s="1089"/>
      <c r="N1081" s="1089"/>
    </row>
    <row r="1082" spans="1:14" ht="16.5" thickBot="1" x14ac:dyDescent="0.3">
      <c r="A1082" s="62"/>
      <c r="B1082" s="745"/>
      <c r="C1082" s="743" t="str">
        <f t="shared" si="17"/>
        <v/>
      </c>
      <c r="D1082" s="744"/>
      <c r="E1082" s="742"/>
      <c r="F1082" s="1089"/>
      <c r="G1082" s="1089"/>
      <c r="H1082" s="1089"/>
      <c r="I1082" s="1089"/>
      <c r="J1082" s="1089"/>
      <c r="K1082" s="1089"/>
      <c r="L1082" s="1089"/>
      <c r="M1082" s="1089"/>
      <c r="N1082" s="1089"/>
    </row>
    <row r="1083" spans="1:14" ht="16.5" thickBot="1" x14ac:dyDescent="0.3">
      <c r="A1083" s="62"/>
      <c r="B1083" s="745"/>
      <c r="C1083" s="743" t="str">
        <f t="shared" si="17"/>
        <v/>
      </c>
      <c r="D1083" s="744"/>
      <c r="E1083" s="742"/>
      <c r="F1083" s="1089"/>
      <c r="G1083" s="1089"/>
      <c r="H1083" s="1089"/>
      <c r="I1083" s="1089"/>
      <c r="J1083" s="1089"/>
      <c r="K1083" s="1089"/>
      <c r="L1083" s="1089"/>
      <c r="M1083" s="1089"/>
      <c r="N1083" s="1089"/>
    </row>
    <row r="1084" spans="1:14" ht="16.5" thickBot="1" x14ac:dyDescent="0.3">
      <c r="A1084" s="62"/>
      <c r="B1084" s="745"/>
      <c r="C1084" s="743" t="str">
        <f t="shared" si="17"/>
        <v/>
      </c>
      <c r="D1084" s="744"/>
      <c r="E1084" s="742"/>
      <c r="F1084" s="1089"/>
      <c r="G1084" s="1089"/>
      <c r="H1084" s="1089"/>
      <c r="I1084" s="1089"/>
      <c r="J1084" s="1089"/>
      <c r="K1084" s="1089"/>
      <c r="L1084" s="1089"/>
      <c r="M1084" s="1089"/>
      <c r="N1084" s="1089"/>
    </row>
    <row r="1085" spans="1:14" ht="16.5" thickBot="1" x14ac:dyDescent="0.3">
      <c r="A1085" s="62"/>
      <c r="B1085" s="745"/>
      <c r="C1085" s="743" t="str">
        <f t="shared" si="17"/>
        <v/>
      </c>
      <c r="D1085" s="744"/>
      <c r="E1085" s="742"/>
      <c r="F1085" s="1089"/>
      <c r="G1085" s="1089"/>
      <c r="H1085" s="1089"/>
      <c r="I1085" s="1089"/>
      <c r="J1085" s="1089"/>
      <c r="K1085" s="1089"/>
      <c r="L1085" s="1089"/>
      <c r="M1085" s="1089"/>
      <c r="N1085" s="1089"/>
    </row>
    <row r="1086" spans="1:14" ht="16.5" thickBot="1" x14ac:dyDescent="0.3">
      <c r="A1086" s="62"/>
      <c r="B1086" s="745"/>
      <c r="C1086" s="743" t="str">
        <f t="shared" si="17"/>
        <v/>
      </c>
      <c r="D1086" s="744"/>
      <c r="E1086" s="742"/>
      <c r="F1086" s="1089"/>
      <c r="G1086" s="1089"/>
      <c r="H1086" s="1089"/>
      <c r="I1086" s="1089"/>
      <c r="J1086" s="1089"/>
      <c r="K1086" s="1089"/>
      <c r="L1086" s="1089"/>
      <c r="M1086" s="1089"/>
      <c r="N1086" s="1089"/>
    </row>
    <row r="1087" spans="1:14" ht="16.5" thickBot="1" x14ac:dyDescent="0.3">
      <c r="A1087" s="62"/>
      <c r="B1087" s="745"/>
      <c r="C1087" s="743" t="str">
        <f t="shared" si="17"/>
        <v/>
      </c>
      <c r="D1087" s="744"/>
      <c r="E1087" s="742"/>
      <c r="F1087" s="1089"/>
      <c r="G1087" s="1089"/>
      <c r="H1087" s="1089"/>
      <c r="I1087" s="1089"/>
      <c r="J1087" s="1089"/>
      <c r="K1087" s="1089"/>
      <c r="L1087" s="1089"/>
      <c r="M1087" s="1089"/>
      <c r="N1087" s="1089"/>
    </row>
    <row r="1088" spans="1:14" ht="16.5" thickBot="1" x14ac:dyDescent="0.3">
      <c r="A1088" s="62"/>
      <c r="B1088" s="745"/>
      <c r="C1088" s="743" t="str">
        <f t="shared" si="17"/>
        <v/>
      </c>
      <c r="D1088" s="744"/>
      <c r="E1088" s="742"/>
      <c r="F1088" s="1089"/>
      <c r="G1088" s="1089"/>
      <c r="H1088" s="1089"/>
      <c r="I1088" s="1089"/>
      <c r="J1088" s="1089"/>
      <c r="K1088" s="1089"/>
      <c r="L1088" s="1089"/>
      <c r="M1088" s="1089"/>
      <c r="N1088" s="1089"/>
    </row>
    <row r="1089" spans="1:14" ht="16.5" thickBot="1" x14ac:dyDescent="0.3">
      <c r="A1089" s="62"/>
      <c r="B1089" s="745"/>
      <c r="C1089" s="743" t="str">
        <f t="shared" si="17"/>
        <v/>
      </c>
      <c r="D1089" s="744"/>
      <c r="E1089" s="742"/>
      <c r="F1089" s="1089"/>
      <c r="G1089" s="1089"/>
      <c r="H1089" s="1089"/>
      <c r="I1089" s="1089"/>
      <c r="J1089" s="1089"/>
      <c r="K1089" s="1089"/>
      <c r="L1089" s="1089"/>
      <c r="M1089" s="1089"/>
      <c r="N1089" s="1089"/>
    </row>
    <row r="1090" spans="1:14" ht="16.5" thickBot="1" x14ac:dyDescent="0.3">
      <c r="A1090" s="62"/>
      <c r="B1090" s="745"/>
      <c r="C1090" s="743" t="str">
        <f t="shared" si="17"/>
        <v/>
      </c>
      <c r="D1090" s="744"/>
      <c r="E1090" s="742"/>
      <c r="F1090" s="1089"/>
      <c r="G1090" s="1089"/>
      <c r="H1090" s="1089"/>
      <c r="I1090" s="1089"/>
      <c r="J1090" s="1089"/>
      <c r="K1090" s="1089"/>
      <c r="L1090" s="1089"/>
      <c r="M1090" s="1089"/>
      <c r="N1090" s="1089"/>
    </row>
    <row r="1091" spans="1:14" ht="16.5" thickBot="1" x14ac:dyDescent="0.3">
      <c r="A1091" s="62"/>
      <c r="B1091" s="745"/>
      <c r="C1091" s="743" t="str">
        <f t="shared" si="17"/>
        <v/>
      </c>
      <c r="D1091" s="744"/>
      <c r="E1091" s="742"/>
      <c r="F1091" s="1089"/>
      <c r="G1091" s="1089"/>
      <c r="H1091" s="1089"/>
      <c r="I1091" s="1089"/>
      <c r="J1091" s="1089"/>
      <c r="K1091" s="1089"/>
      <c r="L1091" s="1089"/>
      <c r="M1091" s="1089"/>
      <c r="N1091" s="1089"/>
    </row>
    <row r="1092" spans="1:14" ht="16.5" thickBot="1" x14ac:dyDescent="0.3">
      <c r="A1092" s="62"/>
      <c r="B1092" s="745"/>
      <c r="C1092" s="743" t="str">
        <f t="shared" si="17"/>
        <v/>
      </c>
      <c r="D1092" s="744"/>
      <c r="E1092" s="742"/>
      <c r="F1092" s="1089"/>
      <c r="G1092" s="1089"/>
      <c r="H1092" s="1089"/>
      <c r="I1092" s="1089"/>
      <c r="J1092" s="1089"/>
      <c r="K1092" s="1089"/>
      <c r="L1092" s="1089"/>
      <c r="M1092" s="1089"/>
      <c r="N1092" s="1089"/>
    </row>
    <row r="1093" spans="1:14" ht="16.5" thickBot="1" x14ac:dyDescent="0.3">
      <c r="A1093" s="62"/>
      <c r="B1093" s="745"/>
      <c r="C1093" s="743" t="str">
        <f t="shared" si="17"/>
        <v/>
      </c>
      <c r="D1093" s="744"/>
      <c r="E1093" s="742"/>
      <c r="F1093" s="1089"/>
      <c r="G1093" s="1089"/>
      <c r="H1093" s="1089"/>
      <c r="I1093" s="1089"/>
      <c r="J1093" s="1089"/>
      <c r="K1093" s="1089"/>
      <c r="L1093" s="1089"/>
      <c r="M1093" s="1089"/>
      <c r="N1093" s="1089"/>
    </row>
    <row r="1094" spans="1:14" ht="16.5" thickBot="1" x14ac:dyDescent="0.3">
      <c r="A1094" s="62"/>
      <c r="B1094" s="745"/>
      <c r="C1094" s="743" t="str">
        <f t="shared" si="17"/>
        <v/>
      </c>
      <c r="D1094" s="744"/>
      <c r="E1094" s="742"/>
      <c r="F1094" s="1089"/>
      <c r="G1094" s="1089"/>
      <c r="H1094" s="1089"/>
      <c r="I1094" s="1089"/>
      <c r="J1094" s="1089"/>
      <c r="K1094" s="1089"/>
      <c r="L1094" s="1089"/>
      <c r="M1094" s="1089"/>
      <c r="N1094" s="1089"/>
    </row>
    <row r="1095" spans="1:14" ht="16.5" thickBot="1" x14ac:dyDescent="0.3">
      <c r="A1095" s="62"/>
      <c r="B1095" s="745"/>
      <c r="C1095" s="743" t="str">
        <f t="shared" si="17"/>
        <v/>
      </c>
      <c r="D1095" s="744"/>
      <c r="E1095" s="742"/>
      <c r="F1095" s="1089"/>
      <c r="G1095" s="1089"/>
      <c r="H1095" s="1089"/>
      <c r="I1095" s="1089"/>
      <c r="J1095" s="1089"/>
      <c r="K1095" s="1089"/>
      <c r="L1095" s="1089"/>
      <c r="M1095" s="1089"/>
      <c r="N1095" s="1089"/>
    </row>
    <row r="1096" spans="1:14" ht="16.5" thickBot="1" x14ac:dyDescent="0.3">
      <c r="A1096" s="62"/>
      <c r="B1096" s="745"/>
      <c r="C1096" s="743" t="str">
        <f t="shared" si="17"/>
        <v/>
      </c>
      <c r="D1096" s="744"/>
      <c r="E1096" s="742"/>
      <c r="F1096" s="1089"/>
      <c r="G1096" s="1089"/>
      <c r="H1096" s="1089"/>
      <c r="I1096" s="1089"/>
      <c r="J1096" s="1089"/>
      <c r="K1096" s="1089"/>
      <c r="L1096" s="1089"/>
      <c r="M1096" s="1089"/>
      <c r="N1096" s="1089"/>
    </row>
    <row r="1097" spans="1:14" ht="16.5" thickBot="1" x14ac:dyDescent="0.3">
      <c r="A1097" s="62"/>
      <c r="B1097" s="745"/>
      <c r="C1097" s="743" t="str">
        <f t="shared" si="17"/>
        <v/>
      </c>
      <c r="D1097" s="744"/>
      <c r="E1097" s="742"/>
      <c r="F1097" s="1089"/>
      <c r="G1097" s="1089"/>
      <c r="H1097" s="1089"/>
      <c r="I1097" s="1089"/>
      <c r="J1097" s="1089"/>
      <c r="K1097" s="1089"/>
      <c r="L1097" s="1089"/>
      <c r="M1097" s="1089"/>
      <c r="N1097" s="1089"/>
    </row>
    <row r="1098" spans="1:14" ht="16.5" thickBot="1" x14ac:dyDescent="0.3">
      <c r="A1098" s="62"/>
      <c r="B1098" s="745"/>
      <c r="C1098" s="743" t="str">
        <f t="shared" si="17"/>
        <v/>
      </c>
      <c r="D1098" s="744"/>
      <c r="E1098" s="742"/>
      <c r="F1098" s="1089"/>
      <c r="G1098" s="1089"/>
      <c r="H1098" s="1089"/>
      <c r="I1098" s="1089"/>
      <c r="J1098" s="1089"/>
      <c r="K1098" s="1089"/>
      <c r="L1098" s="1089"/>
      <c r="M1098" s="1089"/>
      <c r="N1098" s="1089"/>
    </row>
    <row r="1099" spans="1:14" ht="16.5" thickBot="1" x14ac:dyDescent="0.3">
      <c r="A1099" s="62"/>
      <c r="B1099" s="745"/>
      <c r="C1099" s="743" t="str">
        <f t="shared" si="17"/>
        <v/>
      </c>
      <c r="D1099" s="744"/>
      <c r="E1099" s="742"/>
      <c r="F1099" s="1089"/>
      <c r="G1099" s="1089"/>
      <c r="H1099" s="1089"/>
      <c r="I1099" s="1089"/>
      <c r="J1099" s="1089"/>
      <c r="K1099" s="1089"/>
      <c r="L1099" s="1089"/>
      <c r="M1099" s="1089"/>
      <c r="N1099" s="1089"/>
    </row>
    <row r="1100" spans="1:14" ht="16.5" thickBot="1" x14ac:dyDescent="0.3">
      <c r="A1100" s="62"/>
      <c r="B1100" s="745"/>
      <c r="C1100" s="743" t="str">
        <f t="shared" ref="C1100:C1163" si="18">IF(B1100&gt;0, (B1100-B1099), "")</f>
        <v/>
      </c>
      <c r="D1100" s="744"/>
      <c r="E1100" s="742"/>
      <c r="F1100" s="1089"/>
      <c r="G1100" s="1089"/>
      <c r="H1100" s="1089"/>
      <c r="I1100" s="1089"/>
      <c r="J1100" s="1089"/>
      <c r="K1100" s="1089"/>
      <c r="L1100" s="1089"/>
      <c r="M1100" s="1089"/>
      <c r="N1100" s="1089"/>
    </row>
    <row r="1101" spans="1:14" ht="16.5" thickBot="1" x14ac:dyDescent="0.3">
      <c r="A1101" s="62"/>
      <c r="B1101" s="745"/>
      <c r="C1101" s="743" t="str">
        <f t="shared" si="18"/>
        <v/>
      </c>
      <c r="D1101" s="744"/>
      <c r="E1101" s="742"/>
      <c r="F1101" s="1089"/>
      <c r="G1101" s="1089"/>
      <c r="H1101" s="1089"/>
      <c r="I1101" s="1089"/>
      <c r="J1101" s="1089"/>
      <c r="K1101" s="1089"/>
      <c r="L1101" s="1089"/>
      <c r="M1101" s="1089"/>
      <c r="N1101" s="1089"/>
    </row>
    <row r="1102" spans="1:14" ht="16.5" thickBot="1" x14ac:dyDescent="0.3">
      <c r="A1102" s="62"/>
      <c r="B1102" s="745"/>
      <c r="C1102" s="743" t="str">
        <f t="shared" si="18"/>
        <v/>
      </c>
      <c r="D1102" s="744"/>
      <c r="E1102" s="742"/>
      <c r="F1102" s="1089"/>
      <c r="G1102" s="1089"/>
      <c r="H1102" s="1089"/>
      <c r="I1102" s="1089"/>
      <c r="J1102" s="1089"/>
      <c r="K1102" s="1089"/>
      <c r="L1102" s="1089"/>
      <c r="M1102" s="1089"/>
      <c r="N1102" s="1089"/>
    </row>
    <row r="1103" spans="1:14" ht="16.5" thickBot="1" x14ac:dyDescent="0.3">
      <c r="A1103" s="62"/>
      <c r="B1103" s="745"/>
      <c r="C1103" s="743" t="str">
        <f t="shared" si="18"/>
        <v/>
      </c>
      <c r="D1103" s="744"/>
      <c r="E1103" s="742"/>
      <c r="F1103" s="1089"/>
      <c r="G1103" s="1089"/>
      <c r="H1103" s="1089"/>
      <c r="I1103" s="1089"/>
      <c r="J1103" s="1089"/>
      <c r="K1103" s="1089"/>
      <c r="L1103" s="1089"/>
      <c r="M1103" s="1089"/>
      <c r="N1103" s="1089"/>
    </row>
    <row r="1104" spans="1:14" ht="16.5" thickBot="1" x14ac:dyDescent="0.3">
      <c r="A1104" s="62"/>
      <c r="B1104" s="745"/>
      <c r="C1104" s="743" t="str">
        <f t="shared" si="18"/>
        <v/>
      </c>
      <c r="D1104" s="744"/>
      <c r="E1104" s="742"/>
      <c r="F1104" s="1089"/>
      <c r="G1104" s="1089"/>
      <c r="H1104" s="1089"/>
      <c r="I1104" s="1089"/>
      <c r="J1104" s="1089"/>
      <c r="K1104" s="1089"/>
      <c r="L1104" s="1089"/>
      <c r="M1104" s="1089"/>
      <c r="N1104" s="1089"/>
    </row>
    <row r="1105" spans="1:14" ht="16.5" thickBot="1" x14ac:dyDescent="0.3">
      <c r="A1105" s="62"/>
      <c r="B1105" s="745"/>
      <c r="C1105" s="743" t="str">
        <f t="shared" si="18"/>
        <v/>
      </c>
      <c r="D1105" s="744"/>
      <c r="E1105" s="742"/>
      <c r="F1105" s="1089"/>
      <c r="G1105" s="1089"/>
      <c r="H1105" s="1089"/>
      <c r="I1105" s="1089"/>
      <c r="J1105" s="1089"/>
      <c r="K1105" s="1089"/>
      <c r="L1105" s="1089"/>
      <c r="M1105" s="1089"/>
      <c r="N1105" s="1089"/>
    </row>
    <row r="1106" spans="1:14" ht="16.5" thickBot="1" x14ac:dyDescent="0.3">
      <c r="A1106" s="62"/>
      <c r="B1106" s="745"/>
      <c r="C1106" s="743" t="str">
        <f t="shared" si="18"/>
        <v/>
      </c>
      <c r="D1106" s="744"/>
      <c r="E1106" s="742"/>
      <c r="F1106" s="1089"/>
      <c r="G1106" s="1089"/>
      <c r="H1106" s="1089"/>
      <c r="I1106" s="1089"/>
      <c r="J1106" s="1089"/>
      <c r="K1106" s="1089"/>
      <c r="L1106" s="1089"/>
      <c r="M1106" s="1089"/>
      <c r="N1106" s="1089"/>
    </row>
    <row r="1107" spans="1:14" ht="16.5" thickBot="1" x14ac:dyDescent="0.3">
      <c r="A1107" s="62"/>
      <c r="B1107" s="745"/>
      <c r="C1107" s="743" t="str">
        <f t="shared" si="18"/>
        <v/>
      </c>
      <c r="D1107" s="744"/>
      <c r="E1107" s="742"/>
      <c r="F1107" s="1089"/>
      <c r="G1107" s="1089"/>
      <c r="H1107" s="1089"/>
      <c r="I1107" s="1089"/>
      <c r="J1107" s="1089"/>
      <c r="K1107" s="1089"/>
      <c r="L1107" s="1089"/>
      <c r="M1107" s="1089"/>
      <c r="N1107" s="1089"/>
    </row>
    <row r="1108" spans="1:14" ht="16.5" thickBot="1" x14ac:dyDescent="0.3">
      <c r="A1108" s="62"/>
      <c r="B1108" s="745"/>
      <c r="C1108" s="743" t="str">
        <f t="shared" si="18"/>
        <v/>
      </c>
      <c r="D1108" s="744"/>
      <c r="E1108" s="742"/>
      <c r="F1108" s="1089"/>
      <c r="G1108" s="1089"/>
      <c r="H1108" s="1089"/>
      <c r="I1108" s="1089"/>
      <c r="J1108" s="1089"/>
      <c r="K1108" s="1089"/>
      <c r="L1108" s="1089"/>
      <c r="M1108" s="1089"/>
      <c r="N1108" s="1089"/>
    </row>
    <row r="1109" spans="1:14" ht="16.5" thickBot="1" x14ac:dyDescent="0.3">
      <c r="A1109" s="62"/>
      <c r="B1109" s="745"/>
      <c r="C1109" s="743" t="str">
        <f t="shared" si="18"/>
        <v/>
      </c>
      <c r="D1109" s="744"/>
      <c r="E1109" s="742"/>
      <c r="F1109" s="1089"/>
      <c r="G1109" s="1089"/>
      <c r="H1109" s="1089"/>
      <c r="I1109" s="1089"/>
      <c r="J1109" s="1089"/>
      <c r="K1109" s="1089"/>
      <c r="L1109" s="1089"/>
      <c r="M1109" s="1089"/>
      <c r="N1109" s="1089"/>
    </row>
    <row r="1110" spans="1:14" ht="16.5" thickBot="1" x14ac:dyDescent="0.3">
      <c r="A1110" s="62"/>
      <c r="B1110" s="745"/>
      <c r="C1110" s="743" t="str">
        <f t="shared" si="18"/>
        <v/>
      </c>
      <c r="D1110" s="744"/>
      <c r="E1110" s="742"/>
      <c r="F1110" s="1089"/>
      <c r="G1110" s="1089"/>
      <c r="H1110" s="1089"/>
      <c r="I1110" s="1089"/>
      <c r="J1110" s="1089"/>
      <c r="K1110" s="1089"/>
      <c r="L1110" s="1089"/>
      <c r="M1110" s="1089"/>
      <c r="N1110" s="1089"/>
    </row>
    <row r="1111" spans="1:14" ht="16.5" thickBot="1" x14ac:dyDescent="0.3">
      <c r="A1111" s="62"/>
      <c r="B1111" s="745"/>
      <c r="C1111" s="743" t="str">
        <f t="shared" si="18"/>
        <v/>
      </c>
      <c r="D1111" s="744"/>
      <c r="E1111" s="742"/>
      <c r="F1111" s="1089"/>
      <c r="G1111" s="1089"/>
      <c r="H1111" s="1089"/>
      <c r="I1111" s="1089"/>
      <c r="J1111" s="1089"/>
      <c r="K1111" s="1089"/>
      <c r="L1111" s="1089"/>
      <c r="M1111" s="1089"/>
      <c r="N1111" s="1089"/>
    </row>
    <row r="1112" spans="1:14" ht="16.5" thickBot="1" x14ac:dyDescent="0.3">
      <c r="A1112" s="62"/>
      <c r="B1112" s="745"/>
      <c r="C1112" s="743" t="str">
        <f t="shared" si="18"/>
        <v/>
      </c>
      <c r="D1112" s="744"/>
      <c r="E1112" s="742"/>
      <c r="F1112" s="1089"/>
      <c r="G1112" s="1089"/>
      <c r="H1112" s="1089"/>
      <c r="I1112" s="1089"/>
      <c r="J1112" s="1089"/>
      <c r="K1112" s="1089"/>
      <c r="L1112" s="1089"/>
      <c r="M1112" s="1089"/>
      <c r="N1112" s="1089"/>
    </row>
    <row r="1113" spans="1:14" ht="16.5" thickBot="1" x14ac:dyDescent="0.3">
      <c r="A1113" s="62"/>
      <c r="B1113" s="745"/>
      <c r="C1113" s="743" t="str">
        <f t="shared" si="18"/>
        <v/>
      </c>
      <c r="D1113" s="744"/>
      <c r="E1113" s="742"/>
      <c r="F1113" s="1089"/>
      <c r="G1113" s="1089"/>
      <c r="H1113" s="1089"/>
      <c r="I1113" s="1089"/>
      <c r="J1113" s="1089"/>
      <c r="K1113" s="1089"/>
      <c r="L1113" s="1089"/>
      <c r="M1113" s="1089"/>
      <c r="N1113" s="1089"/>
    </row>
    <row r="1114" spans="1:14" ht="16.5" thickBot="1" x14ac:dyDescent="0.3">
      <c r="A1114" s="62"/>
      <c r="B1114" s="745"/>
      <c r="C1114" s="743" t="str">
        <f t="shared" si="18"/>
        <v/>
      </c>
      <c r="D1114" s="744"/>
      <c r="E1114" s="742"/>
      <c r="F1114" s="1089"/>
      <c r="G1114" s="1089"/>
      <c r="H1114" s="1089"/>
      <c r="I1114" s="1089"/>
      <c r="J1114" s="1089"/>
      <c r="K1114" s="1089"/>
      <c r="L1114" s="1089"/>
      <c r="M1114" s="1089"/>
      <c r="N1114" s="1089"/>
    </row>
    <row r="1115" spans="1:14" ht="16.5" thickBot="1" x14ac:dyDescent="0.3">
      <c r="A1115" s="62"/>
      <c r="B1115" s="745"/>
      <c r="C1115" s="743" t="str">
        <f t="shared" si="18"/>
        <v/>
      </c>
      <c r="D1115" s="744"/>
      <c r="E1115" s="742"/>
      <c r="F1115" s="1089"/>
      <c r="G1115" s="1089"/>
      <c r="H1115" s="1089"/>
      <c r="I1115" s="1089"/>
      <c r="J1115" s="1089"/>
      <c r="K1115" s="1089"/>
      <c r="L1115" s="1089"/>
      <c r="M1115" s="1089"/>
      <c r="N1115" s="1089"/>
    </row>
    <row r="1116" spans="1:14" ht="16.5" thickBot="1" x14ac:dyDescent="0.3">
      <c r="A1116" s="62"/>
      <c r="B1116" s="745"/>
      <c r="C1116" s="743" t="str">
        <f t="shared" si="18"/>
        <v/>
      </c>
      <c r="D1116" s="744"/>
      <c r="E1116" s="742"/>
      <c r="F1116" s="1089"/>
      <c r="G1116" s="1089"/>
      <c r="H1116" s="1089"/>
      <c r="I1116" s="1089"/>
      <c r="J1116" s="1089"/>
      <c r="K1116" s="1089"/>
      <c r="L1116" s="1089"/>
      <c r="M1116" s="1089"/>
      <c r="N1116" s="1089"/>
    </row>
    <row r="1117" spans="1:14" ht="16.5" thickBot="1" x14ac:dyDescent="0.3">
      <c r="A1117" s="62"/>
      <c r="B1117" s="745"/>
      <c r="C1117" s="743" t="str">
        <f t="shared" si="18"/>
        <v/>
      </c>
      <c r="D1117" s="744"/>
      <c r="E1117" s="742"/>
      <c r="F1117" s="1089"/>
      <c r="G1117" s="1089"/>
      <c r="H1117" s="1089"/>
      <c r="I1117" s="1089"/>
      <c r="J1117" s="1089"/>
      <c r="K1117" s="1089"/>
      <c r="L1117" s="1089"/>
      <c r="M1117" s="1089"/>
      <c r="N1117" s="1089"/>
    </row>
    <row r="1118" spans="1:14" ht="16.5" thickBot="1" x14ac:dyDescent="0.3">
      <c r="A1118" s="62"/>
      <c r="B1118" s="745"/>
      <c r="C1118" s="743" t="str">
        <f t="shared" si="18"/>
        <v/>
      </c>
      <c r="D1118" s="744"/>
      <c r="E1118" s="742"/>
      <c r="F1118" s="1089"/>
      <c r="G1118" s="1089"/>
      <c r="H1118" s="1089"/>
      <c r="I1118" s="1089"/>
      <c r="J1118" s="1089"/>
      <c r="K1118" s="1089"/>
      <c r="L1118" s="1089"/>
      <c r="M1118" s="1089"/>
      <c r="N1118" s="1089"/>
    </row>
    <row r="1119" spans="1:14" ht="16.5" thickBot="1" x14ac:dyDescent="0.3">
      <c r="A1119" s="62"/>
      <c r="B1119" s="745"/>
      <c r="C1119" s="743" t="str">
        <f t="shared" si="18"/>
        <v/>
      </c>
      <c r="D1119" s="744"/>
      <c r="E1119" s="742"/>
      <c r="F1119" s="1089"/>
      <c r="G1119" s="1089"/>
      <c r="H1119" s="1089"/>
      <c r="I1119" s="1089"/>
      <c r="J1119" s="1089"/>
      <c r="K1119" s="1089"/>
      <c r="L1119" s="1089"/>
      <c r="M1119" s="1089"/>
      <c r="N1119" s="1089"/>
    </row>
    <row r="1120" spans="1:14" ht="16.5" thickBot="1" x14ac:dyDescent="0.3">
      <c r="A1120" s="62"/>
      <c r="B1120" s="745"/>
      <c r="C1120" s="743" t="str">
        <f t="shared" si="18"/>
        <v/>
      </c>
      <c r="D1120" s="744"/>
      <c r="E1120" s="742"/>
      <c r="F1120" s="1089"/>
      <c r="G1120" s="1089"/>
      <c r="H1120" s="1089"/>
      <c r="I1120" s="1089"/>
      <c r="J1120" s="1089"/>
      <c r="K1120" s="1089"/>
      <c r="L1120" s="1089"/>
      <c r="M1120" s="1089"/>
      <c r="N1120" s="1089"/>
    </row>
    <row r="1121" spans="1:14" ht="16.5" thickBot="1" x14ac:dyDescent="0.3">
      <c r="A1121" s="62"/>
      <c r="B1121" s="745"/>
      <c r="C1121" s="743" t="str">
        <f t="shared" si="18"/>
        <v/>
      </c>
      <c r="D1121" s="744"/>
      <c r="E1121" s="742"/>
      <c r="F1121" s="1089"/>
      <c r="G1121" s="1089"/>
      <c r="H1121" s="1089"/>
      <c r="I1121" s="1089"/>
      <c r="J1121" s="1089"/>
      <c r="K1121" s="1089"/>
      <c r="L1121" s="1089"/>
      <c r="M1121" s="1089"/>
      <c r="N1121" s="1089"/>
    </row>
    <row r="1122" spans="1:14" ht="16.5" thickBot="1" x14ac:dyDescent="0.3">
      <c r="A1122" s="62"/>
      <c r="B1122" s="745"/>
      <c r="C1122" s="743" t="str">
        <f t="shared" si="18"/>
        <v/>
      </c>
      <c r="D1122" s="744"/>
      <c r="E1122" s="742"/>
      <c r="F1122" s="1089"/>
      <c r="G1122" s="1089"/>
      <c r="H1122" s="1089"/>
      <c r="I1122" s="1089"/>
      <c r="J1122" s="1089"/>
      <c r="K1122" s="1089"/>
      <c r="L1122" s="1089"/>
      <c r="M1122" s="1089"/>
      <c r="N1122" s="1089"/>
    </row>
    <row r="1123" spans="1:14" ht="16.5" thickBot="1" x14ac:dyDescent="0.3">
      <c r="A1123" s="62"/>
      <c r="B1123" s="745"/>
      <c r="C1123" s="743" t="str">
        <f t="shared" si="18"/>
        <v/>
      </c>
      <c r="D1123" s="744"/>
      <c r="E1123" s="742"/>
      <c r="F1123" s="1089"/>
      <c r="G1123" s="1089"/>
      <c r="H1123" s="1089"/>
      <c r="I1123" s="1089"/>
      <c r="J1123" s="1089"/>
      <c r="K1123" s="1089"/>
      <c r="L1123" s="1089"/>
      <c r="M1123" s="1089"/>
      <c r="N1123" s="1089"/>
    </row>
    <row r="1124" spans="1:14" ht="16.5" thickBot="1" x14ac:dyDescent="0.3">
      <c r="A1124" s="62"/>
      <c r="B1124" s="745"/>
      <c r="C1124" s="743" t="str">
        <f t="shared" si="18"/>
        <v/>
      </c>
      <c r="D1124" s="744"/>
      <c r="E1124" s="742"/>
      <c r="F1124" s="1089"/>
      <c r="G1124" s="1089"/>
      <c r="H1124" s="1089"/>
      <c r="I1124" s="1089"/>
      <c r="J1124" s="1089"/>
      <c r="K1124" s="1089"/>
      <c r="L1124" s="1089"/>
      <c r="M1124" s="1089"/>
      <c r="N1124" s="1089"/>
    </row>
    <row r="1125" spans="1:14" ht="16.5" thickBot="1" x14ac:dyDescent="0.3">
      <c r="A1125" s="62"/>
      <c r="B1125" s="745"/>
      <c r="C1125" s="743" t="str">
        <f t="shared" si="18"/>
        <v/>
      </c>
      <c r="D1125" s="744"/>
      <c r="E1125" s="742"/>
      <c r="F1125" s="1089"/>
      <c r="G1125" s="1089"/>
      <c r="H1125" s="1089"/>
      <c r="I1125" s="1089"/>
      <c r="J1125" s="1089"/>
      <c r="K1125" s="1089"/>
      <c r="L1125" s="1089"/>
      <c r="M1125" s="1089"/>
      <c r="N1125" s="1089"/>
    </row>
    <row r="1126" spans="1:14" ht="16.5" thickBot="1" x14ac:dyDescent="0.3">
      <c r="A1126" s="62"/>
      <c r="B1126" s="745"/>
      <c r="C1126" s="743" t="str">
        <f t="shared" si="18"/>
        <v/>
      </c>
      <c r="D1126" s="744"/>
      <c r="E1126" s="742"/>
      <c r="F1126" s="1089"/>
      <c r="G1126" s="1089"/>
      <c r="H1126" s="1089"/>
      <c r="I1126" s="1089"/>
      <c r="J1126" s="1089"/>
      <c r="K1126" s="1089"/>
      <c r="L1126" s="1089"/>
      <c r="M1126" s="1089"/>
      <c r="N1126" s="1089"/>
    </row>
    <row r="1127" spans="1:14" ht="16.5" thickBot="1" x14ac:dyDescent="0.3">
      <c r="A1127" s="62"/>
      <c r="B1127" s="745"/>
      <c r="C1127" s="743" t="str">
        <f t="shared" si="18"/>
        <v/>
      </c>
      <c r="D1127" s="744"/>
      <c r="E1127" s="742"/>
      <c r="F1127" s="1089"/>
      <c r="G1127" s="1089"/>
      <c r="H1127" s="1089"/>
      <c r="I1127" s="1089"/>
      <c r="J1127" s="1089"/>
      <c r="K1127" s="1089"/>
      <c r="L1127" s="1089"/>
      <c r="M1127" s="1089"/>
      <c r="N1127" s="1089"/>
    </row>
    <row r="1128" spans="1:14" ht="16.5" thickBot="1" x14ac:dyDescent="0.3">
      <c r="A1128" s="62"/>
      <c r="B1128" s="745"/>
      <c r="C1128" s="743" t="str">
        <f t="shared" si="18"/>
        <v/>
      </c>
      <c r="D1128" s="744"/>
      <c r="E1128" s="742"/>
      <c r="F1128" s="1089"/>
      <c r="G1128" s="1089"/>
      <c r="H1128" s="1089"/>
      <c r="I1128" s="1089"/>
      <c r="J1128" s="1089"/>
      <c r="K1128" s="1089"/>
      <c r="L1128" s="1089"/>
      <c r="M1128" s="1089"/>
      <c r="N1128" s="1089"/>
    </row>
    <row r="1129" spans="1:14" ht="16.5" thickBot="1" x14ac:dyDescent="0.3">
      <c r="A1129" s="62"/>
      <c r="B1129" s="745"/>
      <c r="C1129" s="743" t="str">
        <f t="shared" si="18"/>
        <v/>
      </c>
      <c r="D1129" s="744"/>
      <c r="E1129" s="742"/>
      <c r="F1129" s="1089"/>
      <c r="G1129" s="1089"/>
      <c r="H1129" s="1089"/>
      <c r="I1129" s="1089"/>
      <c r="J1129" s="1089"/>
      <c r="K1129" s="1089"/>
      <c r="L1129" s="1089"/>
      <c r="M1129" s="1089"/>
      <c r="N1129" s="1089"/>
    </row>
    <row r="1130" spans="1:14" ht="16.5" thickBot="1" x14ac:dyDescent="0.3">
      <c r="A1130" s="62"/>
      <c r="B1130" s="745"/>
      <c r="C1130" s="743" t="str">
        <f t="shared" si="18"/>
        <v/>
      </c>
      <c r="D1130" s="744"/>
      <c r="E1130" s="742"/>
      <c r="F1130" s="1089"/>
      <c r="G1130" s="1089"/>
      <c r="H1130" s="1089"/>
      <c r="I1130" s="1089"/>
      <c r="J1130" s="1089"/>
      <c r="K1130" s="1089"/>
      <c r="L1130" s="1089"/>
      <c r="M1130" s="1089"/>
      <c r="N1130" s="1089"/>
    </row>
    <row r="1131" spans="1:14" ht="16.5" thickBot="1" x14ac:dyDescent="0.3">
      <c r="A1131" s="62"/>
      <c r="B1131" s="745"/>
      <c r="C1131" s="743" t="str">
        <f t="shared" si="18"/>
        <v/>
      </c>
      <c r="D1131" s="744"/>
      <c r="E1131" s="742"/>
      <c r="F1131" s="1089"/>
      <c r="G1131" s="1089"/>
      <c r="H1131" s="1089"/>
      <c r="I1131" s="1089"/>
      <c r="J1131" s="1089"/>
      <c r="K1131" s="1089"/>
      <c r="L1131" s="1089"/>
      <c r="M1131" s="1089"/>
      <c r="N1131" s="1089"/>
    </row>
    <row r="1132" spans="1:14" ht="16.5" thickBot="1" x14ac:dyDescent="0.3">
      <c r="A1132" s="62"/>
      <c r="B1132" s="745"/>
      <c r="C1132" s="743" t="str">
        <f t="shared" si="18"/>
        <v/>
      </c>
      <c r="D1132" s="744"/>
      <c r="E1132" s="742"/>
      <c r="F1132" s="1089"/>
      <c r="G1132" s="1089"/>
      <c r="H1132" s="1089"/>
      <c r="I1132" s="1089"/>
      <c r="J1132" s="1089"/>
      <c r="K1132" s="1089"/>
      <c r="L1132" s="1089"/>
      <c r="M1132" s="1089"/>
      <c r="N1132" s="1089"/>
    </row>
    <row r="1133" spans="1:14" ht="16.5" thickBot="1" x14ac:dyDescent="0.3">
      <c r="A1133" s="62"/>
      <c r="B1133" s="745"/>
      <c r="C1133" s="743" t="str">
        <f t="shared" si="18"/>
        <v/>
      </c>
      <c r="D1133" s="744"/>
      <c r="E1133" s="742"/>
      <c r="F1133" s="1089"/>
      <c r="G1133" s="1089"/>
      <c r="H1133" s="1089"/>
      <c r="I1133" s="1089"/>
      <c r="J1133" s="1089"/>
      <c r="K1133" s="1089"/>
      <c r="L1133" s="1089"/>
      <c r="M1133" s="1089"/>
      <c r="N1133" s="1089"/>
    </row>
    <row r="1134" spans="1:14" ht="16.5" thickBot="1" x14ac:dyDescent="0.3">
      <c r="A1134" s="62"/>
      <c r="B1134" s="745"/>
      <c r="C1134" s="743" t="str">
        <f t="shared" si="18"/>
        <v/>
      </c>
      <c r="D1134" s="744"/>
      <c r="E1134" s="742"/>
      <c r="F1134" s="1089"/>
      <c r="G1134" s="1089"/>
      <c r="H1134" s="1089"/>
      <c r="I1134" s="1089"/>
      <c r="J1134" s="1089"/>
      <c r="K1134" s="1089"/>
      <c r="L1134" s="1089"/>
      <c r="M1134" s="1089"/>
      <c r="N1134" s="1089"/>
    </row>
    <row r="1135" spans="1:14" ht="16.5" thickBot="1" x14ac:dyDescent="0.3">
      <c r="A1135" s="62"/>
      <c r="B1135" s="745"/>
      <c r="C1135" s="743" t="str">
        <f t="shared" si="18"/>
        <v/>
      </c>
      <c r="D1135" s="744"/>
      <c r="E1135" s="742"/>
      <c r="F1135" s="1089"/>
      <c r="G1135" s="1089"/>
      <c r="H1135" s="1089"/>
      <c r="I1135" s="1089"/>
      <c r="J1135" s="1089"/>
      <c r="K1135" s="1089"/>
      <c r="L1135" s="1089"/>
      <c r="M1135" s="1089"/>
      <c r="N1135" s="1089"/>
    </row>
    <row r="1136" spans="1:14" ht="16.5" thickBot="1" x14ac:dyDescent="0.3">
      <c r="A1136" s="62"/>
      <c r="B1136" s="745"/>
      <c r="C1136" s="743" t="str">
        <f t="shared" si="18"/>
        <v/>
      </c>
      <c r="D1136" s="744"/>
      <c r="E1136" s="742"/>
      <c r="F1136" s="1089"/>
      <c r="G1136" s="1089"/>
      <c r="H1136" s="1089"/>
      <c r="I1136" s="1089"/>
      <c r="J1136" s="1089"/>
      <c r="K1136" s="1089"/>
      <c r="L1136" s="1089"/>
      <c r="M1136" s="1089"/>
      <c r="N1136" s="1089"/>
    </row>
    <row r="1137" spans="1:14" ht="16.5" thickBot="1" x14ac:dyDescent="0.3">
      <c r="A1137" s="62"/>
      <c r="B1137" s="745"/>
      <c r="C1137" s="743" t="str">
        <f t="shared" si="18"/>
        <v/>
      </c>
      <c r="D1137" s="744"/>
      <c r="E1137" s="742"/>
      <c r="F1137" s="1089"/>
      <c r="G1137" s="1089"/>
      <c r="H1137" s="1089"/>
      <c r="I1137" s="1089"/>
      <c r="J1137" s="1089"/>
      <c r="K1137" s="1089"/>
      <c r="L1137" s="1089"/>
      <c r="M1137" s="1089"/>
      <c r="N1137" s="1089"/>
    </row>
    <row r="1138" spans="1:14" ht="16.5" thickBot="1" x14ac:dyDescent="0.3">
      <c r="A1138" s="62"/>
      <c r="B1138" s="745"/>
      <c r="C1138" s="743" t="str">
        <f t="shared" si="18"/>
        <v/>
      </c>
      <c r="D1138" s="744"/>
      <c r="E1138" s="742"/>
      <c r="F1138" s="1089"/>
      <c r="G1138" s="1089"/>
      <c r="H1138" s="1089"/>
      <c r="I1138" s="1089"/>
      <c r="J1138" s="1089"/>
      <c r="K1138" s="1089"/>
      <c r="L1138" s="1089"/>
      <c r="M1138" s="1089"/>
      <c r="N1138" s="1089"/>
    </row>
    <row r="1139" spans="1:14" ht="16.5" thickBot="1" x14ac:dyDescent="0.3">
      <c r="A1139" s="62"/>
      <c r="B1139" s="745"/>
      <c r="C1139" s="743" t="str">
        <f t="shared" si="18"/>
        <v/>
      </c>
      <c r="D1139" s="744"/>
      <c r="E1139" s="742"/>
      <c r="F1139" s="1089"/>
      <c r="G1139" s="1089"/>
      <c r="H1139" s="1089"/>
      <c r="I1139" s="1089"/>
      <c r="J1139" s="1089"/>
      <c r="K1139" s="1089"/>
      <c r="L1139" s="1089"/>
      <c r="M1139" s="1089"/>
      <c r="N1139" s="1089"/>
    </row>
    <row r="1140" spans="1:14" ht="16.5" thickBot="1" x14ac:dyDescent="0.3">
      <c r="A1140" s="62"/>
      <c r="B1140" s="745"/>
      <c r="C1140" s="743" t="str">
        <f t="shared" si="18"/>
        <v/>
      </c>
      <c r="D1140" s="744"/>
      <c r="E1140" s="742"/>
      <c r="F1140" s="1089"/>
      <c r="G1140" s="1089"/>
      <c r="H1140" s="1089"/>
      <c r="I1140" s="1089"/>
      <c r="J1140" s="1089"/>
      <c r="K1140" s="1089"/>
      <c r="L1140" s="1089"/>
      <c r="M1140" s="1089"/>
      <c r="N1140" s="1089"/>
    </row>
    <row r="1141" spans="1:14" ht="16.5" thickBot="1" x14ac:dyDescent="0.3">
      <c r="A1141" s="62"/>
      <c r="B1141" s="745"/>
      <c r="C1141" s="743" t="str">
        <f t="shared" si="18"/>
        <v/>
      </c>
      <c r="D1141" s="744"/>
      <c r="E1141" s="742"/>
      <c r="F1141" s="1089"/>
      <c r="G1141" s="1089"/>
      <c r="H1141" s="1089"/>
      <c r="I1141" s="1089"/>
      <c r="J1141" s="1089"/>
      <c r="K1141" s="1089"/>
      <c r="L1141" s="1089"/>
      <c r="M1141" s="1089"/>
      <c r="N1141" s="1089"/>
    </row>
    <row r="1142" spans="1:14" ht="16.5" thickBot="1" x14ac:dyDescent="0.3">
      <c r="A1142" s="62"/>
      <c r="B1142" s="745"/>
      <c r="C1142" s="743" t="str">
        <f t="shared" si="18"/>
        <v/>
      </c>
      <c r="D1142" s="744"/>
      <c r="E1142" s="742"/>
      <c r="F1142" s="1089"/>
      <c r="G1142" s="1089"/>
      <c r="H1142" s="1089"/>
      <c r="I1142" s="1089"/>
      <c r="J1142" s="1089"/>
      <c r="K1142" s="1089"/>
      <c r="L1142" s="1089"/>
      <c r="M1142" s="1089"/>
      <c r="N1142" s="1089"/>
    </row>
    <row r="1143" spans="1:14" ht="16.5" thickBot="1" x14ac:dyDescent="0.3">
      <c r="A1143" s="62"/>
      <c r="B1143" s="745"/>
      <c r="C1143" s="743" t="str">
        <f t="shared" si="18"/>
        <v/>
      </c>
      <c r="D1143" s="744"/>
      <c r="E1143" s="742"/>
      <c r="F1143" s="1089"/>
      <c r="G1143" s="1089"/>
      <c r="H1143" s="1089"/>
      <c r="I1143" s="1089"/>
      <c r="J1143" s="1089"/>
      <c r="K1143" s="1089"/>
      <c r="L1143" s="1089"/>
      <c r="M1143" s="1089"/>
      <c r="N1143" s="1089"/>
    </row>
    <row r="1144" spans="1:14" ht="16.5" thickBot="1" x14ac:dyDescent="0.3">
      <c r="A1144" s="62"/>
      <c r="B1144" s="745"/>
      <c r="C1144" s="743" t="str">
        <f t="shared" si="18"/>
        <v/>
      </c>
      <c r="D1144" s="744"/>
      <c r="E1144" s="742"/>
      <c r="F1144" s="1089"/>
      <c r="G1144" s="1089"/>
      <c r="H1144" s="1089"/>
      <c r="I1144" s="1089"/>
      <c r="J1144" s="1089"/>
      <c r="K1144" s="1089"/>
      <c r="L1144" s="1089"/>
      <c r="M1144" s="1089"/>
      <c r="N1144" s="1089"/>
    </row>
    <row r="1145" spans="1:14" ht="16.5" thickBot="1" x14ac:dyDescent="0.3">
      <c r="A1145" s="62"/>
      <c r="B1145" s="745"/>
      <c r="C1145" s="743" t="str">
        <f t="shared" si="18"/>
        <v/>
      </c>
      <c r="D1145" s="744"/>
      <c r="E1145" s="742"/>
      <c r="F1145" s="1089"/>
      <c r="G1145" s="1089"/>
      <c r="H1145" s="1089"/>
      <c r="I1145" s="1089"/>
      <c r="J1145" s="1089"/>
      <c r="K1145" s="1089"/>
      <c r="L1145" s="1089"/>
      <c r="M1145" s="1089"/>
      <c r="N1145" s="1089"/>
    </row>
    <row r="1146" spans="1:14" ht="16.5" thickBot="1" x14ac:dyDescent="0.3">
      <c r="A1146" s="62"/>
      <c r="B1146" s="745"/>
      <c r="C1146" s="743" t="str">
        <f t="shared" si="18"/>
        <v/>
      </c>
      <c r="D1146" s="744"/>
      <c r="E1146" s="742"/>
      <c r="F1146" s="1089"/>
      <c r="G1146" s="1089"/>
      <c r="H1146" s="1089"/>
      <c r="I1146" s="1089"/>
      <c r="J1146" s="1089"/>
      <c r="K1146" s="1089"/>
      <c r="L1146" s="1089"/>
      <c r="M1146" s="1089"/>
      <c r="N1146" s="1089"/>
    </row>
    <row r="1147" spans="1:14" ht="16.5" thickBot="1" x14ac:dyDescent="0.3">
      <c r="A1147" s="62"/>
      <c r="B1147" s="745"/>
      <c r="C1147" s="743" t="str">
        <f t="shared" si="18"/>
        <v/>
      </c>
      <c r="D1147" s="744"/>
      <c r="E1147" s="742"/>
      <c r="F1147" s="1089"/>
      <c r="G1147" s="1089"/>
      <c r="H1147" s="1089"/>
      <c r="I1147" s="1089"/>
      <c r="J1147" s="1089"/>
      <c r="K1147" s="1089"/>
      <c r="L1147" s="1089"/>
      <c r="M1147" s="1089"/>
      <c r="N1147" s="1089"/>
    </row>
    <row r="1148" spans="1:14" ht="16.5" thickBot="1" x14ac:dyDescent="0.3">
      <c r="A1148" s="62"/>
      <c r="B1148" s="745"/>
      <c r="C1148" s="743" t="str">
        <f t="shared" si="18"/>
        <v/>
      </c>
      <c r="D1148" s="744"/>
      <c r="E1148" s="742"/>
      <c r="F1148" s="1089"/>
      <c r="G1148" s="1089"/>
      <c r="H1148" s="1089"/>
      <c r="I1148" s="1089"/>
      <c r="J1148" s="1089"/>
      <c r="K1148" s="1089"/>
      <c r="L1148" s="1089"/>
      <c r="M1148" s="1089"/>
      <c r="N1148" s="1089"/>
    </row>
    <row r="1149" spans="1:14" ht="16.5" thickBot="1" x14ac:dyDescent="0.3">
      <c r="A1149" s="62"/>
      <c r="B1149" s="745"/>
      <c r="C1149" s="743" t="str">
        <f t="shared" si="18"/>
        <v/>
      </c>
      <c r="D1149" s="744"/>
      <c r="E1149" s="742"/>
      <c r="F1149" s="1089"/>
      <c r="G1149" s="1089"/>
      <c r="H1149" s="1089"/>
      <c r="I1149" s="1089"/>
      <c r="J1149" s="1089"/>
      <c r="K1149" s="1089"/>
      <c r="L1149" s="1089"/>
      <c r="M1149" s="1089"/>
      <c r="N1149" s="1089"/>
    </row>
    <row r="1150" spans="1:14" ht="16.5" thickBot="1" x14ac:dyDescent="0.3">
      <c r="A1150" s="62"/>
      <c r="B1150" s="745"/>
      <c r="C1150" s="743" t="str">
        <f t="shared" si="18"/>
        <v/>
      </c>
      <c r="D1150" s="744"/>
      <c r="E1150" s="742"/>
      <c r="F1150" s="1089"/>
      <c r="G1150" s="1089"/>
      <c r="H1150" s="1089"/>
      <c r="I1150" s="1089"/>
      <c r="J1150" s="1089"/>
      <c r="K1150" s="1089"/>
      <c r="L1150" s="1089"/>
      <c r="M1150" s="1089"/>
      <c r="N1150" s="1089"/>
    </row>
    <row r="1151" spans="1:14" ht="16.5" thickBot="1" x14ac:dyDescent="0.3">
      <c r="A1151" s="62"/>
      <c r="B1151" s="745"/>
      <c r="C1151" s="743" t="str">
        <f t="shared" si="18"/>
        <v/>
      </c>
      <c r="D1151" s="744"/>
      <c r="E1151" s="742"/>
      <c r="F1151" s="1089"/>
      <c r="G1151" s="1089"/>
      <c r="H1151" s="1089"/>
      <c r="I1151" s="1089"/>
      <c r="J1151" s="1089"/>
      <c r="K1151" s="1089"/>
      <c r="L1151" s="1089"/>
      <c r="M1151" s="1089"/>
      <c r="N1151" s="1089"/>
    </row>
    <row r="1152" spans="1:14" ht="16.5" thickBot="1" x14ac:dyDescent="0.3">
      <c r="A1152" s="62"/>
      <c r="B1152" s="745"/>
      <c r="C1152" s="743" t="str">
        <f t="shared" si="18"/>
        <v/>
      </c>
      <c r="D1152" s="744"/>
      <c r="E1152" s="742"/>
      <c r="F1152" s="1089"/>
      <c r="G1152" s="1089"/>
      <c r="H1152" s="1089"/>
      <c r="I1152" s="1089"/>
      <c r="J1152" s="1089"/>
      <c r="K1152" s="1089"/>
      <c r="L1152" s="1089"/>
      <c r="M1152" s="1089"/>
      <c r="N1152" s="1089"/>
    </row>
    <row r="1153" spans="1:14" ht="16.5" thickBot="1" x14ac:dyDescent="0.3">
      <c r="A1153" s="62"/>
      <c r="B1153" s="745"/>
      <c r="C1153" s="743" t="str">
        <f t="shared" si="18"/>
        <v/>
      </c>
      <c r="D1153" s="744"/>
      <c r="E1153" s="742"/>
      <c r="F1153" s="1089"/>
      <c r="G1153" s="1089"/>
      <c r="H1153" s="1089"/>
      <c r="I1153" s="1089"/>
      <c r="J1153" s="1089"/>
      <c r="K1153" s="1089"/>
      <c r="L1153" s="1089"/>
      <c r="M1153" s="1089"/>
      <c r="N1153" s="1089"/>
    </row>
    <row r="1154" spans="1:14" ht="16.5" thickBot="1" x14ac:dyDescent="0.3">
      <c r="A1154" s="62"/>
      <c r="B1154" s="745"/>
      <c r="C1154" s="743" t="str">
        <f t="shared" si="18"/>
        <v/>
      </c>
      <c r="D1154" s="744"/>
      <c r="E1154" s="742"/>
      <c r="F1154" s="1089"/>
      <c r="G1154" s="1089"/>
      <c r="H1154" s="1089"/>
      <c r="I1154" s="1089"/>
      <c r="J1154" s="1089"/>
      <c r="K1154" s="1089"/>
      <c r="L1154" s="1089"/>
      <c r="M1154" s="1089"/>
      <c r="N1154" s="1089"/>
    </row>
    <row r="1155" spans="1:14" ht="16.5" thickBot="1" x14ac:dyDescent="0.3">
      <c r="A1155" s="62"/>
      <c r="B1155" s="745"/>
      <c r="C1155" s="743" t="str">
        <f t="shared" si="18"/>
        <v/>
      </c>
      <c r="D1155" s="744"/>
      <c r="E1155" s="742"/>
      <c r="F1155" s="1089"/>
      <c r="G1155" s="1089"/>
      <c r="H1155" s="1089"/>
      <c r="I1155" s="1089"/>
      <c r="J1155" s="1089"/>
      <c r="K1155" s="1089"/>
      <c r="L1155" s="1089"/>
      <c r="M1155" s="1089"/>
      <c r="N1155" s="1089"/>
    </row>
    <row r="1156" spans="1:14" ht="16.5" thickBot="1" x14ac:dyDescent="0.3">
      <c r="A1156" s="62"/>
      <c r="B1156" s="745"/>
      <c r="C1156" s="743" t="str">
        <f t="shared" si="18"/>
        <v/>
      </c>
      <c r="D1156" s="744"/>
      <c r="E1156" s="742"/>
      <c r="F1156" s="1089"/>
      <c r="G1156" s="1089"/>
      <c r="H1156" s="1089"/>
      <c r="I1156" s="1089"/>
      <c r="J1156" s="1089"/>
      <c r="K1156" s="1089"/>
      <c r="L1156" s="1089"/>
      <c r="M1156" s="1089"/>
      <c r="N1156" s="1089"/>
    </row>
    <row r="1157" spans="1:14" ht="16.5" thickBot="1" x14ac:dyDescent="0.3">
      <c r="A1157" s="62"/>
      <c r="B1157" s="745"/>
      <c r="C1157" s="743" t="str">
        <f t="shared" si="18"/>
        <v/>
      </c>
      <c r="D1157" s="744"/>
      <c r="E1157" s="742"/>
      <c r="F1157" s="1089"/>
      <c r="G1157" s="1089"/>
      <c r="H1157" s="1089"/>
      <c r="I1157" s="1089"/>
      <c r="J1157" s="1089"/>
      <c r="K1157" s="1089"/>
      <c r="L1157" s="1089"/>
      <c r="M1157" s="1089"/>
      <c r="N1157" s="1089"/>
    </row>
    <row r="1158" spans="1:14" ht="16.5" thickBot="1" x14ac:dyDescent="0.3">
      <c r="A1158" s="62"/>
      <c r="B1158" s="745"/>
      <c r="C1158" s="743" t="str">
        <f t="shared" si="18"/>
        <v/>
      </c>
      <c r="D1158" s="744"/>
      <c r="E1158" s="742"/>
      <c r="F1158" s="1089"/>
      <c r="G1158" s="1089"/>
      <c r="H1158" s="1089"/>
      <c r="I1158" s="1089"/>
      <c r="J1158" s="1089"/>
      <c r="K1158" s="1089"/>
      <c r="L1158" s="1089"/>
      <c r="M1158" s="1089"/>
      <c r="N1158" s="1089"/>
    </row>
    <row r="1159" spans="1:14" ht="16.5" thickBot="1" x14ac:dyDescent="0.3">
      <c r="A1159" s="62"/>
      <c r="B1159" s="745"/>
      <c r="C1159" s="743" t="str">
        <f t="shared" si="18"/>
        <v/>
      </c>
      <c r="D1159" s="744"/>
      <c r="E1159" s="742"/>
      <c r="F1159" s="1089"/>
      <c r="G1159" s="1089"/>
      <c r="H1159" s="1089"/>
      <c r="I1159" s="1089"/>
      <c r="J1159" s="1089"/>
      <c r="K1159" s="1089"/>
      <c r="L1159" s="1089"/>
      <c r="M1159" s="1089"/>
      <c r="N1159" s="1089"/>
    </row>
    <row r="1160" spans="1:14" ht="16.5" thickBot="1" x14ac:dyDescent="0.3">
      <c r="A1160" s="62"/>
      <c r="B1160" s="745"/>
      <c r="C1160" s="743" t="str">
        <f t="shared" si="18"/>
        <v/>
      </c>
      <c r="D1160" s="744"/>
      <c r="E1160" s="742"/>
      <c r="F1160" s="1089"/>
      <c r="G1160" s="1089"/>
      <c r="H1160" s="1089"/>
      <c r="I1160" s="1089"/>
      <c r="J1160" s="1089"/>
      <c r="K1160" s="1089"/>
      <c r="L1160" s="1089"/>
      <c r="M1160" s="1089"/>
      <c r="N1160" s="1089"/>
    </row>
    <row r="1161" spans="1:14" ht="16.5" thickBot="1" x14ac:dyDescent="0.3">
      <c r="A1161" s="62"/>
      <c r="B1161" s="745"/>
      <c r="C1161" s="743" t="str">
        <f t="shared" si="18"/>
        <v/>
      </c>
      <c r="D1161" s="744"/>
      <c r="E1161" s="742"/>
      <c r="F1161" s="1089"/>
      <c r="G1161" s="1089"/>
      <c r="H1161" s="1089"/>
      <c r="I1161" s="1089"/>
      <c r="J1161" s="1089"/>
      <c r="K1161" s="1089"/>
      <c r="L1161" s="1089"/>
      <c r="M1161" s="1089"/>
      <c r="N1161" s="1089"/>
    </row>
    <row r="1162" spans="1:14" ht="16.5" thickBot="1" x14ac:dyDescent="0.3">
      <c r="A1162" s="62"/>
      <c r="B1162" s="745"/>
      <c r="C1162" s="743" t="str">
        <f t="shared" si="18"/>
        <v/>
      </c>
      <c r="D1162" s="744"/>
      <c r="E1162" s="742"/>
      <c r="F1162" s="1089"/>
      <c r="G1162" s="1089"/>
      <c r="H1162" s="1089"/>
      <c r="I1162" s="1089"/>
      <c r="J1162" s="1089"/>
      <c r="K1162" s="1089"/>
      <c r="L1162" s="1089"/>
      <c r="M1162" s="1089"/>
      <c r="N1162" s="1089"/>
    </row>
    <row r="1163" spans="1:14" ht="16.5" thickBot="1" x14ac:dyDescent="0.3">
      <c r="A1163" s="62"/>
      <c r="B1163" s="745"/>
      <c r="C1163" s="743" t="str">
        <f t="shared" si="18"/>
        <v/>
      </c>
      <c r="D1163" s="744"/>
      <c r="E1163" s="742"/>
      <c r="F1163" s="1089"/>
      <c r="G1163" s="1089"/>
      <c r="H1163" s="1089"/>
      <c r="I1163" s="1089"/>
      <c r="J1163" s="1089"/>
      <c r="K1163" s="1089"/>
      <c r="L1163" s="1089"/>
      <c r="M1163" s="1089"/>
      <c r="N1163" s="1089"/>
    </row>
    <row r="1164" spans="1:14" ht="16.5" thickBot="1" x14ac:dyDescent="0.3">
      <c r="A1164" s="62"/>
      <c r="B1164" s="745"/>
      <c r="C1164" s="743" t="str">
        <f t="shared" ref="C1164:C1227" si="19">IF(B1164&gt;0, (B1164-B1163), "")</f>
        <v/>
      </c>
      <c r="D1164" s="744"/>
      <c r="E1164" s="742"/>
      <c r="F1164" s="1089"/>
      <c r="G1164" s="1089"/>
      <c r="H1164" s="1089"/>
      <c r="I1164" s="1089"/>
      <c r="J1164" s="1089"/>
      <c r="K1164" s="1089"/>
      <c r="L1164" s="1089"/>
      <c r="M1164" s="1089"/>
      <c r="N1164" s="1089"/>
    </row>
    <row r="1165" spans="1:14" ht="16.5" thickBot="1" x14ac:dyDescent="0.3">
      <c r="A1165" s="62"/>
      <c r="B1165" s="745"/>
      <c r="C1165" s="743" t="str">
        <f t="shared" si="19"/>
        <v/>
      </c>
      <c r="D1165" s="744"/>
      <c r="E1165" s="742"/>
      <c r="F1165" s="1089"/>
      <c r="G1165" s="1089"/>
      <c r="H1165" s="1089"/>
      <c r="I1165" s="1089"/>
      <c r="J1165" s="1089"/>
      <c r="K1165" s="1089"/>
      <c r="L1165" s="1089"/>
      <c r="M1165" s="1089"/>
      <c r="N1165" s="1089"/>
    </row>
    <row r="1166" spans="1:14" ht="16.5" thickBot="1" x14ac:dyDescent="0.3">
      <c r="A1166" s="62"/>
      <c r="B1166" s="745"/>
      <c r="C1166" s="743" t="str">
        <f t="shared" si="19"/>
        <v/>
      </c>
      <c r="D1166" s="744"/>
      <c r="E1166" s="742"/>
      <c r="F1166" s="1089"/>
      <c r="G1166" s="1089"/>
      <c r="H1166" s="1089"/>
      <c r="I1166" s="1089"/>
      <c r="J1166" s="1089"/>
      <c r="K1166" s="1089"/>
      <c r="L1166" s="1089"/>
      <c r="M1166" s="1089"/>
      <c r="N1166" s="1089"/>
    </row>
    <row r="1167" spans="1:14" ht="16.5" thickBot="1" x14ac:dyDescent="0.3">
      <c r="A1167" s="62"/>
      <c r="B1167" s="745"/>
      <c r="C1167" s="743" t="str">
        <f t="shared" si="19"/>
        <v/>
      </c>
      <c r="D1167" s="744"/>
      <c r="E1167" s="742"/>
      <c r="F1167" s="1089"/>
      <c r="G1167" s="1089"/>
      <c r="H1167" s="1089"/>
      <c r="I1167" s="1089"/>
      <c r="J1167" s="1089"/>
      <c r="K1167" s="1089"/>
      <c r="L1167" s="1089"/>
      <c r="M1167" s="1089"/>
      <c r="N1167" s="1089"/>
    </row>
    <row r="1168" spans="1:14" ht="16.5" thickBot="1" x14ac:dyDescent="0.3">
      <c r="A1168" s="62"/>
      <c r="B1168" s="745"/>
      <c r="C1168" s="743" t="str">
        <f t="shared" si="19"/>
        <v/>
      </c>
      <c r="D1168" s="744"/>
      <c r="E1168" s="742"/>
      <c r="F1168" s="1089"/>
      <c r="G1168" s="1089"/>
      <c r="H1168" s="1089"/>
      <c r="I1168" s="1089"/>
      <c r="J1168" s="1089"/>
      <c r="K1168" s="1089"/>
      <c r="L1168" s="1089"/>
      <c r="M1168" s="1089"/>
      <c r="N1168" s="1089"/>
    </row>
    <row r="1169" spans="1:14" ht="16.5" thickBot="1" x14ac:dyDescent="0.3">
      <c r="A1169" s="62"/>
      <c r="B1169" s="745"/>
      <c r="C1169" s="743" t="str">
        <f t="shared" si="19"/>
        <v/>
      </c>
      <c r="D1169" s="744"/>
      <c r="E1169" s="742"/>
      <c r="F1169" s="1089"/>
      <c r="G1169" s="1089"/>
      <c r="H1169" s="1089"/>
      <c r="I1169" s="1089"/>
      <c r="J1169" s="1089"/>
      <c r="K1169" s="1089"/>
      <c r="L1169" s="1089"/>
      <c r="M1169" s="1089"/>
      <c r="N1169" s="1089"/>
    </row>
    <row r="1170" spans="1:14" ht="16.5" thickBot="1" x14ac:dyDescent="0.3">
      <c r="A1170" s="62"/>
      <c r="B1170" s="745"/>
      <c r="C1170" s="743" t="str">
        <f t="shared" si="19"/>
        <v/>
      </c>
      <c r="D1170" s="744"/>
      <c r="E1170" s="742"/>
      <c r="F1170" s="1089"/>
      <c r="G1170" s="1089"/>
      <c r="H1170" s="1089"/>
      <c r="I1170" s="1089"/>
      <c r="J1170" s="1089"/>
      <c r="K1170" s="1089"/>
      <c r="L1170" s="1089"/>
      <c r="M1170" s="1089"/>
      <c r="N1170" s="1089"/>
    </row>
    <row r="1171" spans="1:14" ht="16.5" thickBot="1" x14ac:dyDescent="0.3">
      <c r="A1171" s="62"/>
      <c r="B1171" s="745"/>
      <c r="C1171" s="743" t="str">
        <f t="shared" si="19"/>
        <v/>
      </c>
      <c r="D1171" s="744"/>
      <c r="E1171" s="742"/>
      <c r="F1171" s="1089"/>
      <c r="G1171" s="1089"/>
      <c r="H1171" s="1089"/>
      <c r="I1171" s="1089"/>
      <c r="J1171" s="1089"/>
      <c r="K1171" s="1089"/>
      <c r="L1171" s="1089"/>
      <c r="M1171" s="1089"/>
      <c r="N1171" s="1089"/>
    </row>
    <row r="1172" spans="1:14" ht="16.5" thickBot="1" x14ac:dyDescent="0.3">
      <c r="A1172" s="62"/>
      <c r="B1172" s="745"/>
      <c r="C1172" s="743" t="str">
        <f t="shared" si="19"/>
        <v/>
      </c>
      <c r="D1172" s="744"/>
      <c r="E1172" s="742"/>
      <c r="F1172" s="1089"/>
      <c r="G1172" s="1089"/>
      <c r="H1172" s="1089"/>
      <c r="I1172" s="1089"/>
      <c r="J1172" s="1089"/>
      <c r="K1172" s="1089"/>
      <c r="L1172" s="1089"/>
      <c r="M1172" s="1089"/>
      <c r="N1172" s="1089"/>
    </row>
    <row r="1173" spans="1:14" ht="16.5" thickBot="1" x14ac:dyDescent="0.3">
      <c r="A1173" s="62"/>
      <c r="B1173" s="745"/>
      <c r="C1173" s="743" t="str">
        <f t="shared" si="19"/>
        <v/>
      </c>
      <c r="D1173" s="744"/>
      <c r="E1173" s="742"/>
      <c r="F1173" s="1089"/>
      <c r="G1173" s="1089"/>
      <c r="H1173" s="1089"/>
      <c r="I1173" s="1089"/>
      <c r="J1173" s="1089"/>
      <c r="K1173" s="1089"/>
      <c r="L1173" s="1089"/>
      <c r="M1173" s="1089"/>
      <c r="N1173" s="1089"/>
    </row>
    <row r="1174" spans="1:14" ht="16.5" thickBot="1" x14ac:dyDescent="0.3">
      <c r="A1174" s="62"/>
      <c r="B1174" s="745"/>
      <c r="C1174" s="743" t="str">
        <f t="shared" si="19"/>
        <v/>
      </c>
      <c r="D1174" s="744"/>
      <c r="E1174" s="742"/>
      <c r="F1174" s="1089"/>
      <c r="G1174" s="1089"/>
      <c r="H1174" s="1089"/>
      <c r="I1174" s="1089"/>
      <c r="J1174" s="1089"/>
      <c r="K1174" s="1089"/>
      <c r="L1174" s="1089"/>
      <c r="M1174" s="1089"/>
      <c r="N1174" s="1089"/>
    </row>
    <row r="1175" spans="1:14" ht="16.5" thickBot="1" x14ac:dyDescent="0.3">
      <c r="A1175" s="62"/>
      <c r="B1175" s="745"/>
      <c r="C1175" s="743" t="str">
        <f t="shared" si="19"/>
        <v/>
      </c>
      <c r="D1175" s="744"/>
      <c r="E1175" s="742"/>
      <c r="F1175" s="1089"/>
      <c r="G1175" s="1089"/>
      <c r="H1175" s="1089"/>
      <c r="I1175" s="1089"/>
      <c r="J1175" s="1089"/>
      <c r="K1175" s="1089"/>
      <c r="L1175" s="1089"/>
      <c r="M1175" s="1089"/>
      <c r="N1175" s="1089"/>
    </row>
    <row r="1176" spans="1:14" ht="16.5" thickBot="1" x14ac:dyDescent="0.3">
      <c r="A1176" s="62"/>
      <c r="B1176" s="745"/>
      <c r="C1176" s="743" t="str">
        <f t="shared" si="19"/>
        <v/>
      </c>
      <c r="D1176" s="744"/>
      <c r="E1176" s="742"/>
      <c r="F1176" s="1089"/>
      <c r="G1176" s="1089"/>
      <c r="H1176" s="1089"/>
      <c r="I1176" s="1089"/>
      <c r="J1176" s="1089"/>
      <c r="K1176" s="1089"/>
      <c r="L1176" s="1089"/>
      <c r="M1176" s="1089"/>
      <c r="N1176" s="1089"/>
    </row>
    <row r="1177" spans="1:14" ht="16.5" thickBot="1" x14ac:dyDescent="0.3">
      <c r="A1177" s="62"/>
      <c r="B1177" s="745"/>
      <c r="C1177" s="743" t="str">
        <f t="shared" si="19"/>
        <v/>
      </c>
      <c r="D1177" s="744"/>
      <c r="E1177" s="742"/>
      <c r="F1177" s="1089"/>
      <c r="G1177" s="1089"/>
      <c r="H1177" s="1089"/>
      <c r="I1177" s="1089"/>
      <c r="J1177" s="1089"/>
      <c r="K1177" s="1089"/>
      <c r="L1177" s="1089"/>
      <c r="M1177" s="1089"/>
      <c r="N1177" s="1089"/>
    </row>
    <row r="1178" spans="1:14" ht="16.5" thickBot="1" x14ac:dyDescent="0.3">
      <c r="A1178" s="62"/>
      <c r="B1178" s="745"/>
      <c r="C1178" s="743" t="str">
        <f t="shared" si="19"/>
        <v/>
      </c>
      <c r="D1178" s="744"/>
      <c r="E1178" s="742"/>
      <c r="F1178" s="1089"/>
      <c r="G1178" s="1089"/>
      <c r="H1178" s="1089"/>
      <c r="I1178" s="1089"/>
      <c r="J1178" s="1089"/>
      <c r="K1178" s="1089"/>
      <c r="L1178" s="1089"/>
      <c r="M1178" s="1089"/>
      <c r="N1178" s="1089"/>
    </row>
    <row r="1179" spans="1:14" ht="16.5" thickBot="1" x14ac:dyDescent="0.3">
      <c r="A1179" s="62"/>
      <c r="B1179" s="745"/>
      <c r="C1179" s="743" t="str">
        <f t="shared" si="19"/>
        <v/>
      </c>
      <c r="D1179" s="744"/>
      <c r="E1179" s="742"/>
      <c r="F1179" s="1089"/>
      <c r="G1179" s="1089"/>
      <c r="H1179" s="1089"/>
      <c r="I1179" s="1089"/>
      <c r="J1179" s="1089"/>
      <c r="K1179" s="1089"/>
      <c r="L1179" s="1089"/>
      <c r="M1179" s="1089"/>
      <c r="N1179" s="1089"/>
    </row>
    <row r="1180" spans="1:14" ht="16.5" thickBot="1" x14ac:dyDescent="0.3">
      <c r="A1180" s="62"/>
      <c r="B1180" s="745"/>
      <c r="C1180" s="743" t="str">
        <f t="shared" si="19"/>
        <v/>
      </c>
      <c r="D1180" s="744"/>
      <c r="E1180" s="742"/>
      <c r="F1180" s="1089"/>
      <c r="G1180" s="1089"/>
      <c r="H1180" s="1089"/>
      <c r="I1180" s="1089"/>
      <c r="J1180" s="1089"/>
      <c r="K1180" s="1089"/>
      <c r="L1180" s="1089"/>
      <c r="M1180" s="1089"/>
      <c r="N1180" s="1089"/>
    </row>
    <row r="1181" spans="1:14" ht="16.5" thickBot="1" x14ac:dyDescent="0.3">
      <c r="A1181" s="62"/>
      <c r="B1181" s="745"/>
      <c r="C1181" s="743" t="str">
        <f t="shared" si="19"/>
        <v/>
      </c>
      <c r="D1181" s="744"/>
      <c r="E1181" s="742"/>
      <c r="F1181" s="1089"/>
      <c r="G1181" s="1089"/>
      <c r="H1181" s="1089"/>
      <c r="I1181" s="1089"/>
      <c r="J1181" s="1089"/>
      <c r="K1181" s="1089"/>
      <c r="L1181" s="1089"/>
      <c r="M1181" s="1089"/>
      <c r="N1181" s="1089"/>
    </row>
    <row r="1182" spans="1:14" ht="16.5" thickBot="1" x14ac:dyDescent="0.3">
      <c r="A1182" s="62"/>
      <c r="B1182" s="745"/>
      <c r="C1182" s="743" t="str">
        <f t="shared" si="19"/>
        <v/>
      </c>
      <c r="D1182" s="744"/>
      <c r="E1182" s="742"/>
      <c r="F1182" s="1089"/>
      <c r="G1182" s="1089"/>
      <c r="H1182" s="1089"/>
      <c r="I1182" s="1089"/>
      <c r="J1182" s="1089"/>
      <c r="K1182" s="1089"/>
      <c r="L1182" s="1089"/>
      <c r="M1182" s="1089"/>
      <c r="N1182" s="1089"/>
    </row>
    <row r="1183" spans="1:14" ht="16.5" thickBot="1" x14ac:dyDescent="0.3">
      <c r="A1183" s="62"/>
      <c r="B1183" s="745"/>
      <c r="C1183" s="743" t="str">
        <f t="shared" si="19"/>
        <v/>
      </c>
      <c r="D1183" s="744"/>
      <c r="E1183" s="742"/>
      <c r="F1183" s="1089"/>
      <c r="G1183" s="1089"/>
      <c r="H1183" s="1089"/>
      <c r="I1183" s="1089"/>
      <c r="J1183" s="1089"/>
      <c r="K1183" s="1089"/>
      <c r="L1183" s="1089"/>
      <c r="M1183" s="1089"/>
      <c r="N1183" s="1089"/>
    </row>
    <row r="1184" spans="1:14" ht="16.5" thickBot="1" x14ac:dyDescent="0.3">
      <c r="A1184" s="62"/>
      <c r="B1184" s="745"/>
      <c r="C1184" s="743" t="str">
        <f t="shared" si="19"/>
        <v/>
      </c>
      <c r="D1184" s="744"/>
      <c r="E1184" s="742"/>
      <c r="F1184" s="1089"/>
      <c r="G1184" s="1089"/>
      <c r="H1184" s="1089"/>
      <c r="I1184" s="1089"/>
      <c r="J1184" s="1089"/>
      <c r="K1184" s="1089"/>
      <c r="L1184" s="1089"/>
      <c r="M1184" s="1089"/>
      <c r="N1184" s="1089"/>
    </row>
    <row r="1185" spans="1:14" ht="16.5" thickBot="1" x14ac:dyDescent="0.3">
      <c r="A1185" s="62"/>
      <c r="B1185" s="745"/>
      <c r="C1185" s="743" t="str">
        <f t="shared" si="19"/>
        <v/>
      </c>
      <c r="D1185" s="744"/>
      <c r="E1185" s="742"/>
      <c r="F1185" s="1089"/>
      <c r="G1185" s="1089"/>
      <c r="H1185" s="1089"/>
      <c r="I1185" s="1089"/>
      <c r="J1185" s="1089"/>
      <c r="K1185" s="1089"/>
      <c r="L1185" s="1089"/>
      <c r="M1185" s="1089"/>
      <c r="N1185" s="1089"/>
    </row>
    <row r="1186" spans="1:14" ht="16.5" thickBot="1" x14ac:dyDescent="0.3">
      <c r="A1186" s="62"/>
      <c r="B1186" s="745"/>
      <c r="C1186" s="743" t="str">
        <f t="shared" si="19"/>
        <v/>
      </c>
      <c r="D1186" s="744"/>
      <c r="E1186" s="742"/>
      <c r="F1186" s="1089"/>
      <c r="G1186" s="1089"/>
      <c r="H1186" s="1089"/>
      <c r="I1186" s="1089"/>
      <c r="J1186" s="1089"/>
      <c r="K1186" s="1089"/>
      <c r="L1186" s="1089"/>
      <c r="M1186" s="1089"/>
      <c r="N1186" s="1089"/>
    </row>
    <row r="1187" spans="1:14" ht="16.5" thickBot="1" x14ac:dyDescent="0.3">
      <c r="A1187" s="62"/>
      <c r="B1187" s="745"/>
      <c r="C1187" s="743" t="str">
        <f t="shared" si="19"/>
        <v/>
      </c>
      <c r="D1187" s="744"/>
      <c r="E1187" s="742"/>
      <c r="F1187" s="1089"/>
      <c r="G1187" s="1089"/>
      <c r="H1187" s="1089"/>
      <c r="I1187" s="1089"/>
      <c r="J1187" s="1089"/>
      <c r="K1187" s="1089"/>
      <c r="L1187" s="1089"/>
      <c r="M1187" s="1089"/>
      <c r="N1187" s="1089"/>
    </row>
    <row r="1188" spans="1:14" ht="16.5" thickBot="1" x14ac:dyDescent="0.3">
      <c r="A1188" s="62"/>
      <c r="B1188" s="745"/>
      <c r="C1188" s="743" t="str">
        <f t="shared" si="19"/>
        <v/>
      </c>
      <c r="D1188" s="744"/>
      <c r="E1188" s="742"/>
      <c r="F1188" s="1089"/>
      <c r="G1188" s="1089"/>
      <c r="H1188" s="1089"/>
      <c r="I1188" s="1089"/>
      <c r="J1188" s="1089"/>
      <c r="K1188" s="1089"/>
      <c r="L1188" s="1089"/>
      <c r="M1188" s="1089"/>
      <c r="N1188" s="1089"/>
    </row>
    <row r="1189" spans="1:14" ht="16.5" thickBot="1" x14ac:dyDescent="0.3">
      <c r="A1189" s="62"/>
      <c r="B1189" s="745"/>
      <c r="C1189" s="743" t="str">
        <f t="shared" si="19"/>
        <v/>
      </c>
      <c r="D1189" s="744"/>
      <c r="E1189" s="742"/>
      <c r="F1189" s="1089"/>
      <c r="G1189" s="1089"/>
      <c r="H1189" s="1089"/>
      <c r="I1189" s="1089"/>
      <c r="J1189" s="1089"/>
      <c r="K1189" s="1089"/>
      <c r="L1189" s="1089"/>
      <c r="M1189" s="1089"/>
      <c r="N1189" s="1089"/>
    </row>
    <row r="1190" spans="1:14" ht="16.5" thickBot="1" x14ac:dyDescent="0.3">
      <c r="A1190" s="62"/>
      <c r="B1190" s="745"/>
      <c r="C1190" s="743" t="str">
        <f t="shared" si="19"/>
        <v/>
      </c>
      <c r="D1190" s="744"/>
      <c r="E1190" s="742"/>
      <c r="F1190" s="1089"/>
      <c r="G1190" s="1089"/>
      <c r="H1190" s="1089"/>
      <c r="I1190" s="1089"/>
      <c r="J1190" s="1089"/>
      <c r="K1190" s="1089"/>
      <c r="L1190" s="1089"/>
      <c r="M1190" s="1089"/>
      <c r="N1190" s="1089"/>
    </row>
    <row r="1191" spans="1:14" ht="16.5" thickBot="1" x14ac:dyDescent="0.3">
      <c r="A1191" s="62"/>
      <c r="B1191" s="745"/>
      <c r="C1191" s="743" t="str">
        <f t="shared" si="19"/>
        <v/>
      </c>
      <c r="D1191" s="744"/>
      <c r="E1191" s="742"/>
      <c r="F1191" s="1089"/>
      <c r="G1191" s="1089"/>
      <c r="H1191" s="1089"/>
      <c r="I1191" s="1089"/>
      <c r="J1191" s="1089"/>
      <c r="K1191" s="1089"/>
      <c r="L1191" s="1089"/>
      <c r="M1191" s="1089"/>
      <c r="N1191" s="1089"/>
    </row>
    <row r="1192" spans="1:14" ht="16.5" thickBot="1" x14ac:dyDescent="0.3">
      <c r="A1192" s="62"/>
      <c r="B1192" s="745"/>
      <c r="C1192" s="743" t="str">
        <f t="shared" si="19"/>
        <v/>
      </c>
      <c r="D1192" s="744"/>
      <c r="E1192" s="742"/>
      <c r="F1192" s="1089"/>
      <c r="G1192" s="1089"/>
      <c r="H1192" s="1089"/>
      <c r="I1192" s="1089"/>
      <c r="J1192" s="1089"/>
      <c r="K1192" s="1089"/>
      <c r="L1192" s="1089"/>
      <c r="M1192" s="1089"/>
      <c r="N1192" s="1089"/>
    </row>
    <row r="1193" spans="1:14" ht="16.5" thickBot="1" x14ac:dyDescent="0.3">
      <c r="A1193" s="62"/>
      <c r="B1193" s="745"/>
      <c r="C1193" s="743" t="str">
        <f t="shared" si="19"/>
        <v/>
      </c>
      <c r="D1193" s="744"/>
      <c r="E1193" s="742"/>
      <c r="F1193" s="1089"/>
      <c r="G1193" s="1089"/>
      <c r="H1193" s="1089"/>
      <c r="I1193" s="1089"/>
      <c r="J1193" s="1089"/>
      <c r="K1193" s="1089"/>
      <c r="L1193" s="1089"/>
      <c r="M1193" s="1089"/>
      <c r="N1193" s="1089"/>
    </row>
    <row r="1194" spans="1:14" ht="16.5" thickBot="1" x14ac:dyDescent="0.3">
      <c r="A1194" s="62"/>
      <c r="B1194" s="745"/>
      <c r="C1194" s="743" t="str">
        <f t="shared" si="19"/>
        <v/>
      </c>
      <c r="D1194" s="744"/>
      <c r="E1194" s="742"/>
      <c r="F1194" s="1089"/>
      <c r="G1194" s="1089"/>
      <c r="H1194" s="1089"/>
      <c r="I1194" s="1089"/>
      <c r="J1194" s="1089"/>
      <c r="K1194" s="1089"/>
      <c r="L1194" s="1089"/>
      <c r="M1194" s="1089"/>
      <c r="N1194" s="1089"/>
    </row>
    <row r="1195" spans="1:14" ht="16.5" thickBot="1" x14ac:dyDescent="0.3">
      <c r="A1195" s="62"/>
      <c r="B1195" s="745"/>
      <c r="C1195" s="743" t="str">
        <f t="shared" si="19"/>
        <v/>
      </c>
      <c r="D1195" s="744"/>
      <c r="E1195" s="742"/>
      <c r="F1195" s="1089"/>
      <c r="G1195" s="1089"/>
      <c r="H1195" s="1089"/>
      <c r="I1195" s="1089"/>
      <c r="J1195" s="1089"/>
      <c r="K1195" s="1089"/>
      <c r="L1195" s="1089"/>
      <c r="M1195" s="1089"/>
      <c r="N1195" s="1089"/>
    </row>
    <row r="1196" spans="1:14" ht="16.5" thickBot="1" x14ac:dyDescent="0.3">
      <c r="A1196" s="62"/>
      <c r="B1196" s="745"/>
      <c r="C1196" s="743" t="str">
        <f t="shared" si="19"/>
        <v/>
      </c>
      <c r="D1196" s="744"/>
      <c r="E1196" s="742"/>
      <c r="F1196" s="1089"/>
      <c r="G1196" s="1089"/>
      <c r="H1196" s="1089"/>
      <c r="I1196" s="1089"/>
      <c r="J1196" s="1089"/>
      <c r="K1196" s="1089"/>
      <c r="L1196" s="1089"/>
      <c r="M1196" s="1089"/>
      <c r="N1196" s="1089"/>
    </row>
    <row r="1197" spans="1:14" ht="16.5" thickBot="1" x14ac:dyDescent="0.3">
      <c r="A1197" s="62"/>
      <c r="B1197" s="745"/>
      <c r="C1197" s="743" t="str">
        <f t="shared" si="19"/>
        <v/>
      </c>
      <c r="D1197" s="744"/>
      <c r="E1197" s="742"/>
      <c r="F1197" s="1089"/>
      <c r="G1197" s="1089"/>
      <c r="H1197" s="1089"/>
      <c r="I1197" s="1089"/>
      <c r="J1197" s="1089"/>
      <c r="K1197" s="1089"/>
      <c r="L1197" s="1089"/>
      <c r="M1197" s="1089"/>
      <c r="N1197" s="1089"/>
    </row>
    <row r="1198" spans="1:14" ht="16.5" thickBot="1" x14ac:dyDescent="0.3">
      <c r="A1198" s="62"/>
      <c r="B1198" s="745"/>
      <c r="C1198" s="743" t="str">
        <f t="shared" si="19"/>
        <v/>
      </c>
      <c r="D1198" s="744"/>
      <c r="E1198" s="742"/>
      <c r="F1198" s="1089"/>
      <c r="G1198" s="1089"/>
      <c r="H1198" s="1089"/>
      <c r="I1198" s="1089"/>
      <c r="J1198" s="1089"/>
      <c r="K1198" s="1089"/>
      <c r="L1198" s="1089"/>
      <c r="M1198" s="1089"/>
      <c r="N1198" s="1089"/>
    </row>
    <row r="1199" spans="1:14" ht="16.5" thickBot="1" x14ac:dyDescent="0.3">
      <c r="A1199" s="62"/>
      <c r="B1199" s="745"/>
      <c r="C1199" s="743" t="str">
        <f t="shared" si="19"/>
        <v/>
      </c>
      <c r="D1199" s="744"/>
      <c r="E1199" s="742"/>
      <c r="F1199" s="1089"/>
      <c r="G1199" s="1089"/>
      <c r="H1199" s="1089"/>
      <c r="I1199" s="1089"/>
      <c r="J1199" s="1089"/>
      <c r="K1199" s="1089"/>
      <c r="L1199" s="1089"/>
      <c r="M1199" s="1089"/>
      <c r="N1199" s="1089"/>
    </row>
    <row r="1200" spans="1:14" ht="16.5" thickBot="1" x14ac:dyDescent="0.3">
      <c r="A1200" s="62"/>
      <c r="B1200" s="745"/>
      <c r="C1200" s="743" t="str">
        <f t="shared" si="19"/>
        <v/>
      </c>
      <c r="D1200" s="744"/>
      <c r="E1200" s="742"/>
      <c r="F1200" s="1089"/>
      <c r="G1200" s="1089"/>
      <c r="H1200" s="1089"/>
      <c r="I1200" s="1089"/>
      <c r="J1200" s="1089"/>
      <c r="K1200" s="1089"/>
      <c r="L1200" s="1089"/>
      <c r="M1200" s="1089"/>
      <c r="N1200" s="1089"/>
    </row>
    <row r="1201" spans="1:14" ht="16.5" thickBot="1" x14ac:dyDescent="0.3">
      <c r="A1201" s="62"/>
      <c r="B1201" s="745"/>
      <c r="C1201" s="743" t="str">
        <f t="shared" si="19"/>
        <v/>
      </c>
      <c r="D1201" s="744"/>
      <c r="E1201" s="742"/>
      <c r="F1201" s="1089"/>
      <c r="G1201" s="1089"/>
      <c r="H1201" s="1089"/>
      <c r="I1201" s="1089"/>
      <c r="J1201" s="1089"/>
      <c r="K1201" s="1089"/>
      <c r="L1201" s="1089"/>
      <c r="M1201" s="1089"/>
      <c r="N1201" s="1089"/>
    </row>
    <row r="1202" spans="1:14" ht="16.5" thickBot="1" x14ac:dyDescent="0.3">
      <c r="A1202" s="62"/>
      <c r="B1202" s="745"/>
      <c r="C1202" s="743" t="str">
        <f t="shared" si="19"/>
        <v/>
      </c>
      <c r="D1202" s="744"/>
      <c r="E1202" s="742"/>
      <c r="F1202" s="1089"/>
      <c r="G1202" s="1089"/>
      <c r="H1202" s="1089"/>
      <c r="I1202" s="1089"/>
      <c r="J1202" s="1089"/>
      <c r="K1202" s="1089"/>
      <c r="L1202" s="1089"/>
      <c r="M1202" s="1089"/>
      <c r="N1202" s="1089"/>
    </row>
    <row r="1203" spans="1:14" ht="16.5" thickBot="1" x14ac:dyDescent="0.3">
      <c r="A1203" s="62"/>
      <c r="B1203" s="745"/>
      <c r="C1203" s="743" t="str">
        <f t="shared" si="19"/>
        <v/>
      </c>
      <c r="D1203" s="744"/>
      <c r="E1203" s="742"/>
      <c r="F1203" s="1089"/>
      <c r="G1203" s="1089"/>
      <c r="H1203" s="1089"/>
      <c r="I1203" s="1089"/>
      <c r="J1203" s="1089"/>
      <c r="K1203" s="1089"/>
      <c r="L1203" s="1089"/>
      <c r="M1203" s="1089"/>
      <c r="N1203" s="1089"/>
    </row>
    <row r="1204" spans="1:14" ht="16.5" thickBot="1" x14ac:dyDescent="0.3">
      <c r="A1204" s="62"/>
      <c r="B1204" s="745"/>
      <c r="C1204" s="743" t="str">
        <f t="shared" si="19"/>
        <v/>
      </c>
      <c r="D1204" s="744"/>
      <c r="E1204" s="742"/>
      <c r="F1204" s="1089"/>
      <c r="G1204" s="1089"/>
      <c r="H1204" s="1089"/>
      <c r="I1204" s="1089"/>
      <c r="J1204" s="1089"/>
      <c r="K1204" s="1089"/>
      <c r="L1204" s="1089"/>
      <c r="M1204" s="1089"/>
      <c r="N1204" s="1089"/>
    </row>
    <row r="1205" spans="1:14" ht="16.5" thickBot="1" x14ac:dyDescent="0.3">
      <c r="A1205" s="62"/>
      <c r="B1205" s="745"/>
      <c r="C1205" s="743" t="str">
        <f t="shared" si="19"/>
        <v/>
      </c>
      <c r="D1205" s="744"/>
      <c r="E1205" s="742"/>
      <c r="F1205" s="1089"/>
      <c r="G1205" s="1089"/>
      <c r="H1205" s="1089"/>
      <c r="I1205" s="1089"/>
      <c r="J1205" s="1089"/>
      <c r="K1205" s="1089"/>
      <c r="L1205" s="1089"/>
      <c r="M1205" s="1089"/>
      <c r="N1205" s="1089"/>
    </row>
    <row r="1206" spans="1:14" ht="16.5" thickBot="1" x14ac:dyDescent="0.3">
      <c r="A1206" s="62"/>
      <c r="B1206" s="745"/>
      <c r="C1206" s="743" t="str">
        <f t="shared" si="19"/>
        <v/>
      </c>
      <c r="D1206" s="744"/>
      <c r="E1206" s="742"/>
      <c r="F1206" s="1089"/>
      <c r="G1206" s="1089"/>
      <c r="H1206" s="1089"/>
      <c r="I1206" s="1089"/>
      <c r="J1206" s="1089"/>
      <c r="K1206" s="1089"/>
      <c r="L1206" s="1089"/>
      <c r="M1206" s="1089"/>
      <c r="N1206" s="1089"/>
    </row>
    <row r="1207" spans="1:14" ht="16.5" thickBot="1" x14ac:dyDescent="0.3">
      <c r="A1207" s="62"/>
      <c r="B1207" s="745"/>
      <c r="C1207" s="743" t="str">
        <f t="shared" si="19"/>
        <v/>
      </c>
      <c r="D1207" s="744"/>
      <c r="E1207" s="742"/>
      <c r="F1207" s="1089"/>
      <c r="G1207" s="1089"/>
      <c r="H1207" s="1089"/>
      <c r="I1207" s="1089"/>
      <c r="J1207" s="1089"/>
      <c r="K1207" s="1089"/>
      <c r="L1207" s="1089"/>
      <c r="M1207" s="1089"/>
      <c r="N1207" s="1089"/>
    </row>
    <row r="1208" spans="1:14" ht="16.5" thickBot="1" x14ac:dyDescent="0.3">
      <c r="A1208" s="62"/>
      <c r="B1208" s="745"/>
      <c r="C1208" s="743" t="str">
        <f t="shared" si="19"/>
        <v/>
      </c>
      <c r="D1208" s="744"/>
      <c r="E1208" s="742"/>
      <c r="F1208" s="1089"/>
      <c r="G1208" s="1089"/>
      <c r="H1208" s="1089"/>
      <c r="I1208" s="1089"/>
      <c r="J1208" s="1089"/>
      <c r="K1208" s="1089"/>
      <c r="L1208" s="1089"/>
      <c r="M1208" s="1089"/>
      <c r="N1208" s="1089"/>
    </row>
    <row r="1209" spans="1:14" ht="16.5" thickBot="1" x14ac:dyDescent="0.3">
      <c r="A1209" s="62"/>
      <c r="B1209" s="745"/>
      <c r="C1209" s="743" t="str">
        <f t="shared" si="19"/>
        <v/>
      </c>
      <c r="D1209" s="744"/>
      <c r="E1209" s="742"/>
      <c r="F1209" s="1089"/>
      <c r="G1209" s="1089"/>
      <c r="H1209" s="1089"/>
      <c r="I1209" s="1089"/>
      <c r="J1209" s="1089"/>
      <c r="K1209" s="1089"/>
      <c r="L1209" s="1089"/>
      <c r="M1209" s="1089"/>
      <c r="N1209" s="1089"/>
    </row>
    <row r="1210" spans="1:14" ht="16.5" thickBot="1" x14ac:dyDescent="0.3">
      <c r="A1210" s="62"/>
      <c r="B1210" s="745"/>
      <c r="C1210" s="743" t="str">
        <f t="shared" si="19"/>
        <v/>
      </c>
      <c r="D1210" s="744"/>
      <c r="E1210" s="742"/>
      <c r="F1210" s="1089"/>
      <c r="G1210" s="1089"/>
      <c r="H1210" s="1089"/>
      <c r="I1210" s="1089"/>
      <c r="J1210" s="1089"/>
      <c r="K1210" s="1089"/>
      <c r="L1210" s="1089"/>
      <c r="M1210" s="1089"/>
      <c r="N1210" s="1089"/>
    </row>
    <row r="1211" spans="1:14" ht="16.5" thickBot="1" x14ac:dyDescent="0.3">
      <c r="A1211" s="62"/>
      <c r="B1211" s="745"/>
      <c r="C1211" s="743" t="str">
        <f t="shared" si="19"/>
        <v/>
      </c>
      <c r="D1211" s="744"/>
      <c r="E1211" s="742"/>
      <c r="F1211" s="1089"/>
      <c r="G1211" s="1089"/>
      <c r="H1211" s="1089"/>
      <c r="I1211" s="1089"/>
      <c r="J1211" s="1089"/>
      <c r="K1211" s="1089"/>
      <c r="L1211" s="1089"/>
      <c r="M1211" s="1089"/>
      <c r="N1211" s="1089"/>
    </row>
    <row r="1212" spans="1:14" ht="16.5" thickBot="1" x14ac:dyDescent="0.3">
      <c r="A1212" s="62"/>
      <c r="B1212" s="745"/>
      <c r="C1212" s="743" t="str">
        <f t="shared" si="19"/>
        <v/>
      </c>
      <c r="D1212" s="744"/>
      <c r="E1212" s="742"/>
      <c r="F1212" s="1089"/>
      <c r="G1212" s="1089"/>
      <c r="H1212" s="1089"/>
      <c r="I1212" s="1089"/>
      <c r="J1212" s="1089"/>
      <c r="K1212" s="1089"/>
      <c r="L1212" s="1089"/>
      <c r="M1212" s="1089"/>
      <c r="N1212" s="1089"/>
    </row>
    <row r="1213" spans="1:14" ht="16.5" thickBot="1" x14ac:dyDescent="0.3">
      <c r="A1213" s="62"/>
      <c r="B1213" s="745"/>
      <c r="C1213" s="743" t="str">
        <f t="shared" si="19"/>
        <v/>
      </c>
      <c r="D1213" s="744"/>
      <c r="E1213" s="742"/>
      <c r="F1213" s="1089"/>
      <c r="G1213" s="1089"/>
      <c r="H1213" s="1089"/>
      <c r="I1213" s="1089"/>
      <c r="J1213" s="1089"/>
      <c r="K1213" s="1089"/>
      <c r="L1213" s="1089"/>
      <c r="M1213" s="1089"/>
      <c r="N1213" s="1089"/>
    </row>
    <row r="1214" spans="1:14" ht="16.5" thickBot="1" x14ac:dyDescent="0.3">
      <c r="A1214" s="62"/>
      <c r="B1214" s="745"/>
      <c r="C1214" s="743" t="str">
        <f t="shared" si="19"/>
        <v/>
      </c>
      <c r="D1214" s="744"/>
      <c r="E1214" s="742"/>
      <c r="F1214" s="1089"/>
      <c r="G1214" s="1089"/>
      <c r="H1214" s="1089"/>
      <c r="I1214" s="1089"/>
      <c r="J1214" s="1089"/>
      <c r="K1214" s="1089"/>
      <c r="L1214" s="1089"/>
      <c r="M1214" s="1089"/>
      <c r="N1214" s="1089"/>
    </row>
    <row r="1215" spans="1:14" ht="16.5" thickBot="1" x14ac:dyDescent="0.3">
      <c r="A1215" s="62"/>
      <c r="B1215" s="745"/>
      <c r="C1215" s="743" t="str">
        <f t="shared" si="19"/>
        <v/>
      </c>
      <c r="D1215" s="744"/>
      <c r="E1215" s="742"/>
      <c r="F1215" s="1089"/>
      <c r="G1215" s="1089"/>
      <c r="H1215" s="1089"/>
      <c r="I1215" s="1089"/>
      <c r="J1215" s="1089"/>
      <c r="K1215" s="1089"/>
      <c r="L1215" s="1089"/>
      <c r="M1215" s="1089"/>
      <c r="N1215" s="1089"/>
    </row>
    <row r="1216" spans="1:14" ht="16.5" thickBot="1" x14ac:dyDescent="0.3">
      <c r="A1216" s="62"/>
      <c r="B1216" s="745"/>
      <c r="C1216" s="743" t="str">
        <f t="shared" si="19"/>
        <v/>
      </c>
      <c r="D1216" s="744"/>
      <c r="E1216" s="742"/>
      <c r="F1216" s="1089"/>
      <c r="G1216" s="1089"/>
      <c r="H1216" s="1089"/>
      <c r="I1216" s="1089"/>
      <c r="J1216" s="1089"/>
      <c r="K1216" s="1089"/>
      <c r="L1216" s="1089"/>
      <c r="M1216" s="1089"/>
      <c r="N1216" s="1089"/>
    </row>
    <row r="1217" spans="1:14" ht="16.5" thickBot="1" x14ac:dyDescent="0.3">
      <c r="A1217" s="62"/>
      <c r="B1217" s="745"/>
      <c r="C1217" s="743" t="str">
        <f t="shared" si="19"/>
        <v/>
      </c>
      <c r="D1217" s="744"/>
      <c r="E1217" s="742"/>
      <c r="F1217" s="1089"/>
      <c r="G1217" s="1089"/>
      <c r="H1217" s="1089"/>
      <c r="I1217" s="1089"/>
      <c r="J1217" s="1089"/>
      <c r="K1217" s="1089"/>
      <c r="L1217" s="1089"/>
      <c r="M1217" s="1089"/>
      <c r="N1217" s="1089"/>
    </row>
    <row r="1218" spans="1:14" ht="16.5" thickBot="1" x14ac:dyDescent="0.3">
      <c r="A1218" s="62"/>
      <c r="B1218" s="745"/>
      <c r="C1218" s="743" t="str">
        <f t="shared" si="19"/>
        <v/>
      </c>
      <c r="D1218" s="744"/>
      <c r="E1218" s="742"/>
      <c r="F1218" s="1089"/>
      <c r="G1218" s="1089"/>
      <c r="H1218" s="1089"/>
      <c r="I1218" s="1089"/>
      <c r="J1218" s="1089"/>
      <c r="K1218" s="1089"/>
      <c r="L1218" s="1089"/>
      <c r="M1218" s="1089"/>
      <c r="N1218" s="1089"/>
    </row>
    <row r="1219" spans="1:14" ht="16.5" thickBot="1" x14ac:dyDescent="0.3">
      <c r="A1219" s="62"/>
      <c r="B1219" s="745"/>
      <c r="C1219" s="743" t="str">
        <f t="shared" si="19"/>
        <v/>
      </c>
      <c r="D1219" s="744"/>
      <c r="E1219" s="742"/>
      <c r="F1219" s="1089"/>
      <c r="G1219" s="1089"/>
      <c r="H1219" s="1089"/>
      <c r="I1219" s="1089"/>
      <c r="J1219" s="1089"/>
      <c r="K1219" s="1089"/>
      <c r="L1219" s="1089"/>
      <c r="M1219" s="1089"/>
      <c r="N1219" s="1089"/>
    </row>
    <row r="1220" spans="1:14" ht="16.5" thickBot="1" x14ac:dyDescent="0.3">
      <c r="A1220" s="62"/>
      <c r="B1220" s="745"/>
      <c r="C1220" s="743" t="str">
        <f t="shared" si="19"/>
        <v/>
      </c>
      <c r="D1220" s="744"/>
      <c r="E1220" s="742"/>
      <c r="F1220" s="1089"/>
      <c r="G1220" s="1089"/>
      <c r="H1220" s="1089"/>
      <c r="I1220" s="1089"/>
      <c r="J1220" s="1089"/>
      <c r="K1220" s="1089"/>
      <c r="L1220" s="1089"/>
      <c r="M1220" s="1089"/>
      <c r="N1220" s="1089"/>
    </row>
    <row r="1221" spans="1:14" ht="16.5" thickBot="1" x14ac:dyDescent="0.3">
      <c r="A1221" s="62"/>
      <c r="B1221" s="745"/>
      <c r="C1221" s="743" t="str">
        <f t="shared" si="19"/>
        <v/>
      </c>
      <c r="D1221" s="744"/>
      <c r="E1221" s="742"/>
      <c r="F1221" s="1089"/>
      <c r="G1221" s="1089"/>
      <c r="H1221" s="1089"/>
      <c r="I1221" s="1089"/>
      <c r="J1221" s="1089"/>
      <c r="K1221" s="1089"/>
      <c r="L1221" s="1089"/>
      <c r="M1221" s="1089"/>
      <c r="N1221" s="1089"/>
    </row>
    <row r="1222" spans="1:14" ht="16.5" thickBot="1" x14ac:dyDescent="0.3">
      <c r="A1222" s="62"/>
      <c r="B1222" s="745"/>
      <c r="C1222" s="743" t="str">
        <f t="shared" si="19"/>
        <v/>
      </c>
      <c r="D1222" s="744"/>
      <c r="E1222" s="742"/>
      <c r="F1222" s="1089"/>
      <c r="G1222" s="1089"/>
      <c r="H1222" s="1089"/>
      <c r="I1222" s="1089"/>
      <c r="J1222" s="1089"/>
      <c r="K1222" s="1089"/>
      <c r="L1222" s="1089"/>
      <c r="M1222" s="1089"/>
      <c r="N1222" s="1089"/>
    </row>
    <row r="1223" spans="1:14" ht="16.5" thickBot="1" x14ac:dyDescent="0.3">
      <c r="A1223" s="62"/>
      <c r="B1223" s="745"/>
      <c r="C1223" s="743" t="str">
        <f t="shared" si="19"/>
        <v/>
      </c>
      <c r="D1223" s="744"/>
      <c r="E1223" s="742"/>
      <c r="F1223" s="1089"/>
      <c r="G1223" s="1089"/>
      <c r="H1223" s="1089"/>
      <c r="I1223" s="1089"/>
      <c r="J1223" s="1089"/>
      <c r="K1223" s="1089"/>
      <c r="L1223" s="1089"/>
      <c r="M1223" s="1089"/>
      <c r="N1223" s="1089"/>
    </row>
    <row r="1224" spans="1:14" ht="16.5" thickBot="1" x14ac:dyDescent="0.3">
      <c r="A1224" s="62"/>
      <c r="B1224" s="745"/>
      <c r="C1224" s="743" t="str">
        <f t="shared" si="19"/>
        <v/>
      </c>
      <c r="D1224" s="744"/>
      <c r="E1224" s="742"/>
      <c r="F1224" s="1089"/>
      <c r="G1224" s="1089"/>
      <c r="H1224" s="1089"/>
      <c r="I1224" s="1089"/>
      <c r="J1224" s="1089"/>
      <c r="K1224" s="1089"/>
      <c r="L1224" s="1089"/>
      <c r="M1224" s="1089"/>
      <c r="N1224" s="1089"/>
    </row>
    <row r="1225" spans="1:14" ht="16.5" thickBot="1" x14ac:dyDescent="0.3">
      <c r="A1225" s="62"/>
      <c r="B1225" s="745"/>
      <c r="C1225" s="743" t="str">
        <f t="shared" si="19"/>
        <v/>
      </c>
      <c r="D1225" s="744"/>
      <c r="E1225" s="742"/>
      <c r="F1225" s="1089"/>
      <c r="G1225" s="1089"/>
      <c r="H1225" s="1089"/>
      <c r="I1225" s="1089"/>
      <c r="J1225" s="1089"/>
      <c r="K1225" s="1089"/>
      <c r="L1225" s="1089"/>
      <c r="M1225" s="1089"/>
      <c r="N1225" s="1089"/>
    </row>
    <row r="1226" spans="1:14" ht="16.5" thickBot="1" x14ac:dyDescent="0.3">
      <c r="A1226" s="62"/>
      <c r="B1226" s="745"/>
      <c r="C1226" s="743" t="str">
        <f t="shared" si="19"/>
        <v/>
      </c>
      <c r="D1226" s="744"/>
      <c r="E1226" s="742"/>
      <c r="F1226" s="1089"/>
      <c r="G1226" s="1089"/>
      <c r="H1226" s="1089"/>
      <c r="I1226" s="1089"/>
      <c r="J1226" s="1089"/>
      <c r="K1226" s="1089"/>
      <c r="L1226" s="1089"/>
      <c r="M1226" s="1089"/>
      <c r="N1226" s="1089"/>
    </row>
    <row r="1227" spans="1:14" ht="16.5" thickBot="1" x14ac:dyDescent="0.3">
      <c r="A1227" s="62"/>
      <c r="B1227" s="745"/>
      <c r="C1227" s="743" t="str">
        <f t="shared" si="19"/>
        <v/>
      </c>
      <c r="D1227" s="744"/>
      <c r="E1227" s="742"/>
      <c r="F1227" s="1089"/>
      <c r="G1227" s="1089"/>
      <c r="H1227" s="1089"/>
      <c r="I1227" s="1089"/>
      <c r="J1227" s="1089"/>
      <c r="K1227" s="1089"/>
      <c r="L1227" s="1089"/>
      <c r="M1227" s="1089"/>
      <c r="N1227" s="1089"/>
    </row>
    <row r="1228" spans="1:14" ht="16.5" thickBot="1" x14ac:dyDescent="0.3">
      <c r="A1228" s="62"/>
      <c r="B1228" s="745"/>
      <c r="C1228" s="743" t="str">
        <f t="shared" ref="C1228:C1291" si="20">IF(B1228&gt;0, (B1228-B1227), "")</f>
        <v/>
      </c>
      <c r="D1228" s="744"/>
      <c r="E1228" s="742"/>
      <c r="F1228" s="1089"/>
      <c r="G1228" s="1089"/>
      <c r="H1228" s="1089"/>
      <c r="I1228" s="1089"/>
      <c r="J1228" s="1089"/>
      <c r="K1228" s="1089"/>
      <c r="L1228" s="1089"/>
      <c r="M1228" s="1089"/>
      <c r="N1228" s="1089"/>
    </row>
    <row r="1229" spans="1:14" ht="16.5" thickBot="1" x14ac:dyDescent="0.3">
      <c r="A1229" s="62"/>
      <c r="B1229" s="745"/>
      <c r="C1229" s="743" t="str">
        <f t="shared" si="20"/>
        <v/>
      </c>
      <c r="D1229" s="744"/>
      <c r="E1229" s="742"/>
      <c r="F1229" s="1089"/>
      <c r="G1229" s="1089"/>
      <c r="H1229" s="1089"/>
      <c r="I1229" s="1089"/>
      <c r="J1229" s="1089"/>
      <c r="K1229" s="1089"/>
      <c r="L1229" s="1089"/>
      <c r="M1229" s="1089"/>
      <c r="N1229" s="1089"/>
    </row>
    <row r="1230" spans="1:14" ht="16.5" thickBot="1" x14ac:dyDescent="0.3">
      <c r="A1230" s="62"/>
      <c r="B1230" s="745"/>
      <c r="C1230" s="743" t="str">
        <f t="shared" si="20"/>
        <v/>
      </c>
      <c r="D1230" s="744"/>
      <c r="E1230" s="742"/>
      <c r="F1230" s="1089"/>
      <c r="G1230" s="1089"/>
      <c r="H1230" s="1089"/>
      <c r="I1230" s="1089"/>
      <c r="J1230" s="1089"/>
      <c r="K1230" s="1089"/>
      <c r="L1230" s="1089"/>
      <c r="M1230" s="1089"/>
      <c r="N1230" s="1089"/>
    </row>
    <row r="1231" spans="1:14" ht="16.5" thickBot="1" x14ac:dyDescent="0.3">
      <c r="A1231" s="62"/>
      <c r="B1231" s="745"/>
      <c r="C1231" s="743" t="str">
        <f t="shared" si="20"/>
        <v/>
      </c>
      <c r="D1231" s="744"/>
      <c r="E1231" s="742"/>
      <c r="F1231" s="1089"/>
      <c r="G1231" s="1089"/>
      <c r="H1231" s="1089"/>
      <c r="I1231" s="1089"/>
      <c r="J1231" s="1089"/>
      <c r="K1231" s="1089"/>
      <c r="L1231" s="1089"/>
      <c r="M1231" s="1089"/>
      <c r="N1231" s="1089"/>
    </row>
    <row r="1232" spans="1:14" ht="16.5" thickBot="1" x14ac:dyDescent="0.3">
      <c r="A1232" s="62"/>
      <c r="B1232" s="745"/>
      <c r="C1232" s="743" t="str">
        <f t="shared" si="20"/>
        <v/>
      </c>
      <c r="D1232" s="744"/>
      <c r="E1232" s="742"/>
      <c r="F1232" s="1089"/>
      <c r="G1232" s="1089"/>
      <c r="H1232" s="1089"/>
      <c r="I1232" s="1089"/>
      <c r="J1232" s="1089"/>
      <c r="K1232" s="1089"/>
      <c r="L1232" s="1089"/>
      <c r="M1232" s="1089"/>
      <c r="N1232" s="1089"/>
    </row>
    <row r="1233" spans="1:14" ht="16.5" thickBot="1" x14ac:dyDescent="0.3">
      <c r="A1233" s="62"/>
      <c r="B1233" s="745"/>
      <c r="C1233" s="743" t="str">
        <f t="shared" si="20"/>
        <v/>
      </c>
      <c r="D1233" s="744"/>
      <c r="E1233" s="742"/>
      <c r="F1233" s="1089"/>
      <c r="G1233" s="1089"/>
      <c r="H1233" s="1089"/>
      <c r="I1233" s="1089"/>
      <c r="J1233" s="1089"/>
      <c r="K1233" s="1089"/>
      <c r="L1233" s="1089"/>
      <c r="M1233" s="1089"/>
      <c r="N1233" s="1089"/>
    </row>
    <row r="1234" spans="1:14" ht="16.5" thickBot="1" x14ac:dyDescent="0.3">
      <c r="A1234" s="62"/>
      <c r="B1234" s="745"/>
      <c r="C1234" s="743" t="str">
        <f t="shared" si="20"/>
        <v/>
      </c>
      <c r="D1234" s="744"/>
      <c r="E1234" s="742"/>
      <c r="F1234" s="1089"/>
      <c r="G1234" s="1089"/>
      <c r="H1234" s="1089"/>
      <c r="I1234" s="1089"/>
      <c r="J1234" s="1089"/>
      <c r="K1234" s="1089"/>
      <c r="L1234" s="1089"/>
      <c r="M1234" s="1089"/>
      <c r="N1234" s="1089"/>
    </row>
    <row r="1235" spans="1:14" ht="16.5" thickBot="1" x14ac:dyDescent="0.3">
      <c r="A1235" s="62"/>
      <c r="B1235" s="745"/>
      <c r="C1235" s="743" t="str">
        <f t="shared" si="20"/>
        <v/>
      </c>
      <c r="D1235" s="744"/>
      <c r="E1235" s="742"/>
      <c r="F1235" s="1089"/>
      <c r="G1235" s="1089"/>
      <c r="H1235" s="1089"/>
      <c r="I1235" s="1089"/>
      <c r="J1235" s="1089"/>
      <c r="K1235" s="1089"/>
      <c r="L1235" s="1089"/>
      <c r="M1235" s="1089"/>
      <c r="N1235" s="1089"/>
    </row>
    <row r="1236" spans="1:14" ht="16.5" thickBot="1" x14ac:dyDescent="0.3">
      <c r="A1236" s="62"/>
      <c r="B1236" s="745"/>
      <c r="C1236" s="743" t="str">
        <f t="shared" si="20"/>
        <v/>
      </c>
      <c r="D1236" s="744"/>
      <c r="E1236" s="742"/>
      <c r="F1236" s="1089"/>
      <c r="G1236" s="1089"/>
      <c r="H1236" s="1089"/>
      <c r="I1236" s="1089"/>
      <c r="J1236" s="1089"/>
      <c r="K1236" s="1089"/>
      <c r="L1236" s="1089"/>
      <c r="M1236" s="1089"/>
      <c r="N1236" s="1089"/>
    </row>
    <row r="1237" spans="1:14" ht="16.5" thickBot="1" x14ac:dyDescent="0.3">
      <c r="A1237" s="62"/>
      <c r="B1237" s="745"/>
      <c r="C1237" s="743" t="str">
        <f t="shared" si="20"/>
        <v/>
      </c>
      <c r="D1237" s="744"/>
      <c r="E1237" s="742"/>
      <c r="F1237" s="1089"/>
      <c r="G1237" s="1089"/>
      <c r="H1237" s="1089"/>
      <c r="I1237" s="1089"/>
      <c r="J1237" s="1089"/>
      <c r="K1237" s="1089"/>
      <c r="L1237" s="1089"/>
      <c r="M1237" s="1089"/>
      <c r="N1237" s="1089"/>
    </row>
    <row r="1238" spans="1:14" ht="16.5" thickBot="1" x14ac:dyDescent="0.3">
      <c r="A1238" s="62"/>
      <c r="B1238" s="745"/>
      <c r="C1238" s="743" t="str">
        <f t="shared" si="20"/>
        <v/>
      </c>
      <c r="D1238" s="744"/>
      <c r="E1238" s="742"/>
      <c r="F1238" s="1089"/>
      <c r="G1238" s="1089"/>
      <c r="H1238" s="1089"/>
      <c r="I1238" s="1089"/>
      <c r="J1238" s="1089"/>
      <c r="K1238" s="1089"/>
      <c r="L1238" s="1089"/>
      <c r="M1238" s="1089"/>
      <c r="N1238" s="1089"/>
    </row>
    <row r="1239" spans="1:14" ht="16.5" thickBot="1" x14ac:dyDescent="0.3">
      <c r="A1239" s="62"/>
      <c r="B1239" s="745"/>
      <c r="C1239" s="743" t="str">
        <f t="shared" si="20"/>
        <v/>
      </c>
      <c r="D1239" s="744"/>
      <c r="E1239" s="742"/>
      <c r="F1239" s="1089"/>
      <c r="G1239" s="1089"/>
      <c r="H1239" s="1089"/>
      <c r="I1239" s="1089"/>
      <c r="J1239" s="1089"/>
      <c r="K1239" s="1089"/>
      <c r="L1239" s="1089"/>
      <c r="M1239" s="1089"/>
      <c r="N1239" s="1089"/>
    </row>
    <row r="1240" spans="1:14" ht="16.5" thickBot="1" x14ac:dyDescent="0.3">
      <c r="A1240" s="62"/>
      <c r="B1240" s="745"/>
      <c r="C1240" s="743" t="str">
        <f t="shared" si="20"/>
        <v/>
      </c>
      <c r="D1240" s="744"/>
      <c r="E1240" s="742"/>
      <c r="F1240" s="1089"/>
      <c r="G1240" s="1089"/>
      <c r="H1240" s="1089"/>
      <c r="I1240" s="1089"/>
      <c r="J1240" s="1089"/>
      <c r="K1240" s="1089"/>
      <c r="L1240" s="1089"/>
      <c r="M1240" s="1089"/>
      <c r="N1240" s="1089"/>
    </row>
    <row r="1241" spans="1:14" ht="16.5" thickBot="1" x14ac:dyDescent="0.3">
      <c r="A1241" s="62"/>
      <c r="B1241" s="745"/>
      <c r="C1241" s="743" t="str">
        <f t="shared" si="20"/>
        <v/>
      </c>
      <c r="D1241" s="744"/>
      <c r="E1241" s="742"/>
      <c r="F1241" s="1089"/>
      <c r="G1241" s="1089"/>
      <c r="H1241" s="1089"/>
      <c r="I1241" s="1089"/>
      <c r="J1241" s="1089"/>
      <c r="K1241" s="1089"/>
      <c r="L1241" s="1089"/>
      <c r="M1241" s="1089"/>
      <c r="N1241" s="1089"/>
    </row>
    <row r="1242" spans="1:14" ht="16.5" thickBot="1" x14ac:dyDescent="0.3">
      <c r="A1242" s="62"/>
      <c r="B1242" s="745"/>
      <c r="C1242" s="743" t="str">
        <f t="shared" si="20"/>
        <v/>
      </c>
      <c r="D1242" s="744"/>
      <c r="E1242" s="742"/>
      <c r="F1242" s="1089"/>
      <c r="G1242" s="1089"/>
      <c r="H1242" s="1089"/>
      <c r="I1242" s="1089"/>
      <c r="J1242" s="1089"/>
      <c r="K1242" s="1089"/>
      <c r="L1242" s="1089"/>
      <c r="M1242" s="1089"/>
      <c r="N1242" s="1089"/>
    </row>
    <row r="1243" spans="1:14" ht="16.5" thickBot="1" x14ac:dyDescent="0.3">
      <c r="A1243" s="62"/>
      <c r="B1243" s="745"/>
      <c r="C1243" s="743" t="str">
        <f t="shared" si="20"/>
        <v/>
      </c>
      <c r="D1243" s="744"/>
      <c r="E1243" s="742"/>
      <c r="F1243" s="1089"/>
      <c r="G1243" s="1089"/>
      <c r="H1243" s="1089"/>
      <c r="I1243" s="1089"/>
      <c r="J1243" s="1089"/>
      <c r="K1243" s="1089"/>
      <c r="L1243" s="1089"/>
      <c r="M1243" s="1089"/>
      <c r="N1243" s="1089"/>
    </row>
    <row r="1244" spans="1:14" ht="16.5" thickBot="1" x14ac:dyDescent="0.3">
      <c r="A1244" s="62"/>
      <c r="B1244" s="745"/>
      <c r="C1244" s="743" t="str">
        <f t="shared" si="20"/>
        <v/>
      </c>
      <c r="D1244" s="744"/>
      <c r="E1244" s="742"/>
      <c r="F1244" s="1089"/>
      <c r="G1244" s="1089"/>
      <c r="H1244" s="1089"/>
      <c r="I1244" s="1089"/>
      <c r="J1244" s="1089"/>
      <c r="K1244" s="1089"/>
      <c r="L1244" s="1089"/>
      <c r="M1244" s="1089"/>
      <c r="N1244" s="1089"/>
    </row>
    <row r="1245" spans="1:14" ht="16.5" thickBot="1" x14ac:dyDescent="0.3">
      <c r="A1245" s="62"/>
      <c r="B1245" s="745"/>
      <c r="C1245" s="743" t="str">
        <f t="shared" si="20"/>
        <v/>
      </c>
      <c r="D1245" s="744"/>
      <c r="E1245" s="742"/>
      <c r="F1245" s="1089"/>
      <c r="G1245" s="1089"/>
      <c r="H1245" s="1089"/>
      <c r="I1245" s="1089"/>
      <c r="J1245" s="1089"/>
      <c r="K1245" s="1089"/>
      <c r="L1245" s="1089"/>
      <c r="M1245" s="1089"/>
      <c r="N1245" s="1089"/>
    </row>
    <row r="1246" spans="1:14" ht="16.5" thickBot="1" x14ac:dyDescent="0.3">
      <c r="A1246" s="62"/>
      <c r="B1246" s="745"/>
      <c r="C1246" s="743" t="str">
        <f t="shared" si="20"/>
        <v/>
      </c>
      <c r="D1246" s="744"/>
      <c r="E1246" s="742"/>
      <c r="F1246" s="1089"/>
      <c r="G1246" s="1089"/>
      <c r="H1246" s="1089"/>
      <c r="I1246" s="1089"/>
      <c r="J1246" s="1089"/>
      <c r="K1246" s="1089"/>
      <c r="L1246" s="1089"/>
      <c r="M1246" s="1089"/>
      <c r="N1246" s="1089"/>
    </row>
    <row r="1247" spans="1:14" ht="16.5" thickBot="1" x14ac:dyDescent="0.3">
      <c r="A1247" s="62"/>
      <c r="B1247" s="745"/>
      <c r="C1247" s="743" t="str">
        <f t="shared" si="20"/>
        <v/>
      </c>
      <c r="D1247" s="744"/>
      <c r="E1247" s="742"/>
      <c r="F1247" s="1089"/>
      <c r="G1247" s="1089"/>
      <c r="H1247" s="1089"/>
      <c r="I1247" s="1089"/>
      <c r="J1247" s="1089"/>
      <c r="K1247" s="1089"/>
      <c r="L1247" s="1089"/>
      <c r="M1247" s="1089"/>
      <c r="N1247" s="1089"/>
    </row>
    <row r="1248" spans="1:14" ht="16.5" thickBot="1" x14ac:dyDescent="0.3">
      <c r="A1248" s="62"/>
      <c r="B1248" s="745"/>
      <c r="C1248" s="743" t="str">
        <f t="shared" si="20"/>
        <v/>
      </c>
      <c r="D1248" s="744"/>
      <c r="E1248" s="742"/>
      <c r="F1248" s="1089"/>
      <c r="G1248" s="1089"/>
      <c r="H1248" s="1089"/>
      <c r="I1248" s="1089"/>
      <c r="J1248" s="1089"/>
      <c r="K1248" s="1089"/>
      <c r="L1248" s="1089"/>
      <c r="M1248" s="1089"/>
      <c r="N1248" s="1089"/>
    </row>
    <row r="1249" spans="1:14" ht="16.5" thickBot="1" x14ac:dyDescent="0.3">
      <c r="A1249" s="62"/>
      <c r="B1249" s="745"/>
      <c r="C1249" s="743" t="str">
        <f t="shared" si="20"/>
        <v/>
      </c>
      <c r="D1249" s="744"/>
      <c r="E1249" s="742"/>
      <c r="F1249" s="1089"/>
      <c r="G1249" s="1089"/>
      <c r="H1249" s="1089"/>
      <c r="I1249" s="1089"/>
      <c r="J1249" s="1089"/>
      <c r="K1249" s="1089"/>
      <c r="L1249" s="1089"/>
      <c r="M1249" s="1089"/>
      <c r="N1249" s="1089"/>
    </row>
    <row r="1250" spans="1:14" ht="16.5" thickBot="1" x14ac:dyDescent="0.3">
      <c r="A1250" s="62"/>
      <c r="B1250" s="745"/>
      <c r="C1250" s="743" t="str">
        <f t="shared" si="20"/>
        <v/>
      </c>
      <c r="D1250" s="744"/>
      <c r="E1250" s="742"/>
      <c r="F1250" s="1089"/>
      <c r="G1250" s="1089"/>
      <c r="H1250" s="1089"/>
      <c r="I1250" s="1089"/>
      <c r="J1250" s="1089"/>
      <c r="K1250" s="1089"/>
      <c r="L1250" s="1089"/>
      <c r="M1250" s="1089"/>
      <c r="N1250" s="1089"/>
    </row>
    <row r="1251" spans="1:14" ht="16.5" thickBot="1" x14ac:dyDescent="0.3">
      <c r="A1251" s="62"/>
      <c r="B1251" s="745"/>
      <c r="C1251" s="743" t="str">
        <f t="shared" si="20"/>
        <v/>
      </c>
      <c r="D1251" s="744"/>
      <c r="E1251" s="742"/>
      <c r="F1251" s="1089"/>
      <c r="G1251" s="1089"/>
      <c r="H1251" s="1089"/>
      <c r="I1251" s="1089"/>
      <c r="J1251" s="1089"/>
      <c r="K1251" s="1089"/>
      <c r="L1251" s="1089"/>
      <c r="M1251" s="1089"/>
      <c r="N1251" s="1089"/>
    </row>
    <row r="1252" spans="1:14" ht="16.5" thickBot="1" x14ac:dyDescent="0.3">
      <c r="A1252" s="62"/>
      <c r="B1252" s="745"/>
      <c r="C1252" s="743" t="str">
        <f t="shared" si="20"/>
        <v/>
      </c>
      <c r="D1252" s="744"/>
      <c r="E1252" s="742"/>
      <c r="F1252" s="1089"/>
      <c r="G1252" s="1089"/>
      <c r="H1252" s="1089"/>
      <c r="I1252" s="1089"/>
      <c r="J1252" s="1089"/>
      <c r="K1252" s="1089"/>
      <c r="L1252" s="1089"/>
      <c r="M1252" s="1089"/>
      <c r="N1252" s="1089"/>
    </row>
    <row r="1253" spans="1:14" ht="16.5" thickBot="1" x14ac:dyDescent="0.3">
      <c r="A1253" s="62"/>
      <c r="B1253" s="745"/>
      <c r="C1253" s="743" t="str">
        <f t="shared" si="20"/>
        <v/>
      </c>
      <c r="D1253" s="744"/>
      <c r="E1253" s="742"/>
      <c r="F1253" s="1089"/>
      <c r="G1253" s="1089"/>
      <c r="H1253" s="1089"/>
      <c r="I1253" s="1089"/>
      <c r="J1253" s="1089"/>
      <c r="K1253" s="1089"/>
      <c r="L1253" s="1089"/>
      <c r="M1253" s="1089"/>
      <c r="N1253" s="1089"/>
    </row>
    <row r="1254" spans="1:14" ht="16.5" thickBot="1" x14ac:dyDescent="0.3">
      <c r="A1254" s="62"/>
      <c r="B1254" s="745"/>
      <c r="C1254" s="743" t="str">
        <f t="shared" si="20"/>
        <v/>
      </c>
      <c r="D1254" s="744"/>
      <c r="E1254" s="742"/>
      <c r="F1254" s="1089"/>
      <c r="G1254" s="1089"/>
      <c r="H1254" s="1089"/>
      <c r="I1254" s="1089"/>
      <c r="J1254" s="1089"/>
      <c r="K1254" s="1089"/>
      <c r="L1254" s="1089"/>
      <c r="M1254" s="1089"/>
      <c r="N1254" s="1089"/>
    </row>
    <row r="1255" spans="1:14" ht="16.5" thickBot="1" x14ac:dyDescent="0.3">
      <c r="A1255" s="62"/>
      <c r="B1255" s="745"/>
      <c r="C1255" s="743" t="str">
        <f t="shared" si="20"/>
        <v/>
      </c>
      <c r="D1255" s="744"/>
      <c r="E1255" s="742"/>
      <c r="F1255" s="1089"/>
      <c r="G1255" s="1089"/>
      <c r="H1255" s="1089"/>
      <c r="I1255" s="1089"/>
      <c r="J1255" s="1089"/>
      <c r="K1255" s="1089"/>
      <c r="L1255" s="1089"/>
      <c r="M1255" s="1089"/>
      <c r="N1255" s="1089"/>
    </row>
    <row r="1256" spans="1:14" ht="16.5" thickBot="1" x14ac:dyDescent="0.3">
      <c r="A1256" s="62"/>
      <c r="B1256" s="745"/>
      <c r="C1256" s="743" t="str">
        <f t="shared" si="20"/>
        <v/>
      </c>
      <c r="D1256" s="744"/>
      <c r="E1256" s="742"/>
      <c r="F1256" s="1089"/>
      <c r="G1256" s="1089"/>
      <c r="H1256" s="1089"/>
      <c r="I1256" s="1089"/>
      <c r="J1256" s="1089"/>
      <c r="K1256" s="1089"/>
      <c r="L1256" s="1089"/>
      <c r="M1256" s="1089"/>
      <c r="N1256" s="1089"/>
    </row>
    <row r="1257" spans="1:14" ht="16.5" thickBot="1" x14ac:dyDescent="0.3">
      <c r="A1257" s="62"/>
      <c r="B1257" s="745"/>
      <c r="C1257" s="743" t="str">
        <f t="shared" si="20"/>
        <v/>
      </c>
      <c r="D1257" s="744"/>
      <c r="E1257" s="742"/>
      <c r="F1257" s="1089"/>
      <c r="G1257" s="1089"/>
      <c r="H1257" s="1089"/>
      <c r="I1257" s="1089"/>
      <c r="J1257" s="1089"/>
      <c r="K1257" s="1089"/>
      <c r="L1257" s="1089"/>
      <c r="M1257" s="1089"/>
      <c r="N1257" s="1089"/>
    </row>
    <row r="1258" spans="1:14" ht="16.5" thickBot="1" x14ac:dyDescent="0.3">
      <c r="A1258" s="62"/>
      <c r="B1258" s="745"/>
      <c r="C1258" s="743" t="str">
        <f t="shared" si="20"/>
        <v/>
      </c>
      <c r="D1258" s="744"/>
      <c r="E1258" s="742"/>
      <c r="F1258" s="1089"/>
      <c r="G1258" s="1089"/>
      <c r="H1258" s="1089"/>
      <c r="I1258" s="1089"/>
      <c r="J1258" s="1089"/>
      <c r="K1258" s="1089"/>
      <c r="L1258" s="1089"/>
      <c r="M1258" s="1089"/>
      <c r="N1258" s="1089"/>
    </row>
    <row r="1259" spans="1:14" ht="16.5" thickBot="1" x14ac:dyDescent="0.3">
      <c r="A1259" s="62"/>
      <c r="B1259" s="745"/>
      <c r="C1259" s="743" t="str">
        <f t="shared" si="20"/>
        <v/>
      </c>
      <c r="D1259" s="744"/>
      <c r="E1259" s="742"/>
      <c r="F1259" s="1089"/>
      <c r="G1259" s="1089"/>
      <c r="H1259" s="1089"/>
      <c r="I1259" s="1089"/>
      <c r="J1259" s="1089"/>
      <c r="K1259" s="1089"/>
      <c r="L1259" s="1089"/>
      <c r="M1259" s="1089"/>
      <c r="N1259" s="1089"/>
    </row>
    <row r="1260" spans="1:14" ht="16.5" thickBot="1" x14ac:dyDescent="0.3">
      <c r="A1260" s="62"/>
      <c r="B1260" s="745"/>
      <c r="C1260" s="743" t="str">
        <f t="shared" si="20"/>
        <v/>
      </c>
      <c r="D1260" s="744"/>
      <c r="E1260" s="742"/>
      <c r="F1260" s="1089"/>
      <c r="G1260" s="1089"/>
      <c r="H1260" s="1089"/>
      <c r="I1260" s="1089"/>
      <c r="J1260" s="1089"/>
      <c r="K1260" s="1089"/>
      <c r="L1260" s="1089"/>
      <c r="M1260" s="1089"/>
      <c r="N1260" s="1089"/>
    </row>
    <row r="1261" spans="1:14" ht="16.5" thickBot="1" x14ac:dyDescent="0.3">
      <c r="A1261" s="62"/>
      <c r="B1261" s="745"/>
      <c r="C1261" s="743" t="str">
        <f t="shared" si="20"/>
        <v/>
      </c>
      <c r="D1261" s="744"/>
      <c r="E1261" s="742"/>
      <c r="F1261" s="1089"/>
      <c r="G1261" s="1089"/>
      <c r="H1261" s="1089"/>
      <c r="I1261" s="1089"/>
      <c r="J1261" s="1089"/>
      <c r="K1261" s="1089"/>
      <c r="L1261" s="1089"/>
      <c r="M1261" s="1089"/>
      <c r="N1261" s="1089"/>
    </row>
    <row r="1262" spans="1:14" ht="16.5" thickBot="1" x14ac:dyDescent="0.3">
      <c r="A1262" s="62"/>
      <c r="B1262" s="745"/>
      <c r="C1262" s="743" t="str">
        <f t="shared" si="20"/>
        <v/>
      </c>
      <c r="D1262" s="744"/>
      <c r="E1262" s="742"/>
      <c r="F1262" s="1089"/>
      <c r="G1262" s="1089"/>
      <c r="H1262" s="1089"/>
      <c r="I1262" s="1089"/>
      <c r="J1262" s="1089"/>
      <c r="K1262" s="1089"/>
      <c r="L1262" s="1089"/>
      <c r="M1262" s="1089"/>
      <c r="N1262" s="1089"/>
    </row>
    <row r="1263" spans="1:14" ht="16.5" thickBot="1" x14ac:dyDescent="0.3">
      <c r="A1263" s="62"/>
      <c r="B1263" s="745"/>
      <c r="C1263" s="743" t="str">
        <f t="shared" si="20"/>
        <v/>
      </c>
      <c r="D1263" s="744"/>
      <c r="E1263" s="742"/>
      <c r="F1263" s="1089"/>
      <c r="G1263" s="1089"/>
      <c r="H1263" s="1089"/>
      <c r="I1263" s="1089"/>
      <c r="J1263" s="1089"/>
      <c r="K1263" s="1089"/>
      <c r="L1263" s="1089"/>
      <c r="M1263" s="1089"/>
      <c r="N1263" s="1089"/>
    </row>
    <row r="1264" spans="1:14" ht="16.5" thickBot="1" x14ac:dyDescent="0.3">
      <c r="A1264" s="62"/>
      <c r="B1264" s="745"/>
      <c r="C1264" s="743" t="str">
        <f t="shared" si="20"/>
        <v/>
      </c>
      <c r="D1264" s="744"/>
      <c r="E1264" s="742"/>
      <c r="F1264" s="1089"/>
      <c r="G1264" s="1089"/>
      <c r="H1264" s="1089"/>
      <c r="I1264" s="1089"/>
      <c r="J1264" s="1089"/>
      <c r="K1264" s="1089"/>
      <c r="L1264" s="1089"/>
      <c r="M1264" s="1089"/>
      <c r="N1264" s="1089"/>
    </row>
    <row r="1265" spans="1:14" ht="16.5" thickBot="1" x14ac:dyDescent="0.3">
      <c r="A1265" s="62"/>
      <c r="B1265" s="745"/>
      <c r="C1265" s="743" t="str">
        <f t="shared" si="20"/>
        <v/>
      </c>
      <c r="D1265" s="744"/>
      <c r="E1265" s="742"/>
      <c r="F1265" s="1089"/>
      <c r="G1265" s="1089"/>
      <c r="H1265" s="1089"/>
      <c r="I1265" s="1089"/>
      <c r="J1265" s="1089"/>
      <c r="K1265" s="1089"/>
      <c r="L1265" s="1089"/>
      <c r="M1265" s="1089"/>
      <c r="N1265" s="1089"/>
    </row>
    <row r="1266" spans="1:14" ht="16.5" thickBot="1" x14ac:dyDescent="0.3">
      <c r="A1266" s="62"/>
      <c r="B1266" s="745"/>
      <c r="C1266" s="743" t="str">
        <f t="shared" si="20"/>
        <v/>
      </c>
      <c r="D1266" s="744"/>
      <c r="E1266" s="742"/>
      <c r="F1266" s="1089"/>
      <c r="G1266" s="1089"/>
      <c r="H1266" s="1089"/>
      <c r="I1266" s="1089"/>
      <c r="J1266" s="1089"/>
      <c r="K1266" s="1089"/>
      <c r="L1266" s="1089"/>
      <c r="M1266" s="1089"/>
      <c r="N1266" s="1089"/>
    </row>
    <row r="1267" spans="1:14" ht="16.5" thickBot="1" x14ac:dyDescent="0.3">
      <c r="A1267" s="62"/>
      <c r="B1267" s="745"/>
      <c r="C1267" s="743" t="str">
        <f t="shared" si="20"/>
        <v/>
      </c>
      <c r="D1267" s="744"/>
      <c r="E1267" s="742"/>
      <c r="F1267" s="1089"/>
      <c r="G1267" s="1089"/>
      <c r="H1267" s="1089"/>
      <c r="I1267" s="1089"/>
      <c r="J1267" s="1089"/>
      <c r="K1267" s="1089"/>
      <c r="L1267" s="1089"/>
      <c r="M1267" s="1089"/>
      <c r="N1267" s="1089"/>
    </row>
    <row r="1268" spans="1:14" ht="16.5" thickBot="1" x14ac:dyDescent="0.3">
      <c r="A1268" s="62"/>
      <c r="B1268" s="745"/>
      <c r="C1268" s="743" t="str">
        <f t="shared" si="20"/>
        <v/>
      </c>
      <c r="D1268" s="744"/>
      <c r="E1268" s="742"/>
      <c r="F1268" s="1089"/>
      <c r="G1268" s="1089"/>
      <c r="H1268" s="1089"/>
      <c r="I1268" s="1089"/>
      <c r="J1268" s="1089"/>
      <c r="K1268" s="1089"/>
      <c r="L1268" s="1089"/>
      <c r="M1268" s="1089"/>
      <c r="N1268" s="1089"/>
    </row>
    <row r="1269" spans="1:14" ht="16.5" thickBot="1" x14ac:dyDescent="0.3">
      <c r="A1269" s="62"/>
      <c r="B1269" s="745"/>
      <c r="C1269" s="743" t="str">
        <f t="shared" si="20"/>
        <v/>
      </c>
      <c r="D1269" s="744"/>
      <c r="E1269" s="742"/>
      <c r="F1269" s="1089"/>
      <c r="G1269" s="1089"/>
      <c r="H1269" s="1089"/>
      <c r="I1269" s="1089"/>
      <c r="J1269" s="1089"/>
      <c r="K1269" s="1089"/>
      <c r="L1269" s="1089"/>
      <c r="M1269" s="1089"/>
      <c r="N1269" s="1089"/>
    </row>
    <row r="1270" spans="1:14" ht="16.5" thickBot="1" x14ac:dyDescent="0.3">
      <c r="A1270" s="62"/>
      <c r="B1270" s="745"/>
      <c r="C1270" s="743" t="str">
        <f t="shared" si="20"/>
        <v/>
      </c>
      <c r="D1270" s="744"/>
      <c r="E1270" s="742"/>
      <c r="F1270" s="1089"/>
      <c r="G1270" s="1089"/>
      <c r="H1270" s="1089"/>
      <c r="I1270" s="1089"/>
      <c r="J1270" s="1089"/>
      <c r="K1270" s="1089"/>
      <c r="L1270" s="1089"/>
      <c r="M1270" s="1089"/>
      <c r="N1270" s="1089"/>
    </row>
    <row r="1271" spans="1:14" ht="16.5" thickBot="1" x14ac:dyDescent="0.3">
      <c r="A1271" s="62"/>
      <c r="B1271" s="745"/>
      <c r="C1271" s="743" t="str">
        <f t="shared" si="20"/>
        <v/>
      </c>
      <c r="D1271" s="744"/>
      <c r="E1271" s="742"/>
      <c r="F1271" s="1089"/>
      <c r="G1271" s="1089"/>
      <c r="H1271" s="1089"/>
      <c r="I1271" s="1089"/>
      <c r="J1271" s="1089"/>
      <c r="K1271" s="1089"/>
      <c r="L1271" s="1089"/>
      <c r="M1271" s="1089"/>
      <c r="N1271" s="1089"/>
    </row>
    <row r="1272" spans="1:14" ht="16.5" thickBot="1" x14ac:dyDescent="0.3">
      <c r="A1272" s="62"/>
      <c r="B1272" s="745"/>
      <c r="C1272" s="743" t="str">
        <f t="shared" si="20"/>
        <v/>
      </c>
      <c r="D1272" s="744"/>
      <c r="E1272" s="742"/>
      <c r="F1272" s="1089"/>
      <c r="G1272" s="1089"/>
      <c r="H1272" s="1089"/>
      <c r="I1272" s="1089"/>
      <c r="J1272" s="1089"/>
      <c r="K1272" s="1089"/>
      <c r="L1272" s="1089"/>
      <c r="M1272" s="1089"/>
      <c r="N1272" s="1089"/>
    </row>
    <row r="1273" spans="1:14" ht="16.5" thickBot="1" x14ac:dyDescent="0.3">
      <c r="A1273" s="62"/>
      <c r="B1273" s="745"/>
      <c r="C1273" s="743" t="str">
        <f t="shared" si="20"/>
        <v/>
      </c>
      <c r="D1273" s="744"/>
      <c r="E1273" s="742"/>
      <c r="F1273" s="1089"/>
      <c r="G1273" s="1089"/>
      <c r="H1273" s="1089"/>
      <c r="I1273" s="1089"/>
      <c r="J1273" s="1089"/>
      <c r="K1273" s="1089"/>
      <c r="L1273" s="1089"/>
      <c r="M1273" s="1089"/>
      <c r="N1273" s="1089"/>
    </row>
    <row r="1274" spans="1:14" ht="16.5" thickBot="1" x14ac:dyDescent="0.3">
      <c r="A1274" s="62"/>
      <c r="B1274" s="745"/>
      <c r="C1274" s="743" t="str">
        <f t="shared" si="20"/>
        <v/>
      </c>
      <c r="D1274" s="744"/>
      <c r="E1274" s="742"/>
      <c r="F1274" s="1089"/>
      <c r="G1274" s="1089"/>
      <c r="H1274" s="1089"/>
      <c r="I1274" s="1089"/>
      <c r="J1274" s="1089"/>
      <c r="K1274" s="1089"/>
      <c r="L1274" s="1089"/>
      <c r="M1274" s="1089"/>
      <c r="N1274" s="1089"/>
    </row>
    <row r="1275" spans="1:14" ht="16.5" thickBot="1" x14ac:dyDescent="0.3">
      <c r="A1275" s="62"/>
      <c r="B1275" s="745"/>
      <c r="C1275" s="743" t="str">
        <f t="shared" si="20"/>
        <v/>
      </c>
      <c r="D1275" s="744"/>
      <c r="E1275" s="742"/>
      <c r="F1275" s="1089"/>
      <c r="G1275" s="1089"/>
      <c r="H1275" s="1089"/>
      <c r="I1275" s="1089"/>
      <c r="J1275" s="1089"/>
      <c r="K1275" s="1089"/>
      <c r="L1275" s="1089"/>
      <c r="M1275" s="1089"/>
      <c r="N1275" s="1089"/>
    </row>
    <row r="1276" spans="1:14" ht="16.5" thickBot="1" x14ac:dyDescent="0.3">
      <c r="A1276" s="62"/>
      <c r="B1276" s="745"/>
      <c r="C1276" s="743" t="str">
        <f t="shared" si="20"/>
        <v/>
      </c>
      <c r="D1276" s="744"/>
      <c r="E1276" s="742"/>
      <c r="F1276" s="1089"/>
      <c r="G1276" s="1089"/>
      <c r="H1276" s="1089"/>
      <c r="I1276" s="1089"/>
      <c r="J1276" s="1089"/>
      <c r="K1276" s="1089"/>
      <c r="L1276" s="1089"/>
      <c r="M1276" s="1089"/>
      <c r="N1276" s="1089"/>
    </row>
    <row r="1277" spans="1:14" ht="16.5" thickBot="1" x14ac:dyDescent="0.3">
      <c r="A1277" s="62"/>
      <c r="B1277" s="745"/>
      <c r="C1277" s="743" t="str">
        <f t="shared" si="20"/>
        <v/>
      </c>
      <c r="D1277" s="744"/>
      <c r="E1277" s="742"/>
      <c r="F1277" s="1089"/>
      <c r="G1277" s="1089"/>
      <c r="H1277" s="1089"/>
      <c r="I1277" s="1089"/>
      <c r="J1277" s="1089"/>
      <c r="K1277" s="1089"/>
      <c r="L1277" s="1089"/>
      <c r="M1277" s="1089"/>
      <c r="N1277" s="1089"/>
    </row>
    <row r="1278" spans="1:14" ht="16.5" thickBot="1" x14ac:dyDescent="0.3">
      <c r="A1278" s="62"/>
      <c r="B1278" s="745"/>
      <c r="C1278" s="743" t="str">
        <f t="shared" si="20"/>
        <v/>
      </c>
      <c r="D1278" s="744"/>
      <c r="E1278" s="742"/>
      <c r="F1278" s="1089"/>
      <c r="G1278" s="1089"/>
      <c r="H1278" s="1089"/>
      <c r="I1278" s="1089"/>
      <c r="J1278" s="1089"/>
      <c r="K1278" s="1089"/>
      <c r="L1278" s="1089"/>
      <c r="M1278" s="1089"/>
      <c r="N1278" s="1089"/>
    </row>
    <row r="1279" spans="1:14" ht="16.5" thickBot="1" x14ac:dyDescent="0.3">
      <c r="A1279" s="62"/>
      <c r="B1279" s="745"/>
      <c r="C1279" s="743" t="str">
        <f t="shared" si="20"/>
        <v/>
      </c>
      <c r="D1279" s="744"/>
      <c r="E1279" s="742"/>
      <c r="F1279" s="1089"/>
      <c r="G1279" s="1089"/>
      <c r="H1279" s="1089"/>
      <c r="I1279" s="1089"/>
      <c r="J1279" s="1089"/>
      <c r="K1279" s="1089"/>
      <c r="L1279" s="1089"/>
      <c r="M1279" s="1089"/>
      <c r="N1279" s="1089"/>
    </row>
    <row r="1280" spans="1:14" ht="16.5" thickBot="1" x14ac:dyDescent="0.3">
      <c r="A1280" s="62"/>
      <c r="B1280" s="745"/>
      <c r="C1280" s="743" t="str">
        <f t="shared" si="20"/>
        <v/>
      </c>
      <c r="D1280" s="744"/>
      <c r="E1280" s="742"/>
      <c r="F1280" s="1089"/>
      <c r="G1280" s="1089"/>
      <c r="H1280" s="1089"/>
      <c r="I1280" s="1089"/>
      <c r="J1280" s="1089"/>
      <c r="K1280" s="1089"/>
      <c r="L1280" s="1089"/>
      <c r="M1280" s="1089"/>
      <c r="N1280" s="1089"/>
    </row>
    <row r="1281" spans="1:14" ht="16.5" thickBot="1" x14ac:dyDescent="0.3">
      <c r="A1281" s="62"/>
      <c r="B1281" s="745"/>
      <c r="C1281" s="743" t="str">
        <f t="shared" si="20"/>
        <v/>
      </c>
      <c r="D1281" s="744"/>
      <c r="E1281" s="742"/>
      <c r="F1281" s="1089"/>
      <c r="G1281" s="1089"/>
      <c r="H1281" s="1089"/>
      <c r="I1281" s="1089"/>
      <c r="J1281" s="1089"/>
      <c r="K1281" s="1089"/>
      <c r="L1281" s="1089"/>
      <c r="M1281" s="1089"/>
      <c r="N1281" s="1089"/>
    </row>
    <row r="1282" spans="1:14" ht="16.5" thickBot="1" x14ac:dyDescent="0.3">
      <c r="A1282" s="62"/>
      <c r="B1282" s="745"/>
      <c r="C1282" s="743" t="str">
        <f t="shared" si="20"/>
        <v/>
      </c>
      <c r="D1282" s="744"/>
      <c r="E1282" s="742"/>
      <c r="F1282" s="1089"/>
      <c r="G1282" s="1089"/>
      <c r="H1282" s="1089"/>
      <c r="I1282" s="1089"/>
      <c r="J1282" s="1089"/>
      <c r="K1282" s="1089"/>
      <c r="L1282" s="1089"/>
      <c r="M1282" s="1089"/>
      <c r="N1282" s="1089"/>
    </row>
    <row r="1283" spans="1:14" ht="16.5" thickBot="1" x14ac:dyDescent="0.3">
      <c r="A1283" s="62"/>
      <c r="B1283" s="745"/>
      <c r="C1283" s="743" t="str">
        <f t="shared" si="20"/>
        <v/>
      </c>
      <c r="D1283" s="744"/>
      <c r="E1283" s="742"/>
      <c r="F1283" s="1089"/>
      <c r="G1283" s="1089"/>
      <c r="H1283" s="1089"/>
      <c r="I1283" s="1089"/>
      <c r="J1283" s="1089"/>
      <c r="K1283" s="1089"/>
      <c r="L1283" s="1089"/>
      <c r="M1283" s="1089"/>
      <c r="N1283" s="1089"/>
    </row>
    <row r="1284" spans="1:14" ht="16.5" thickBot="1" x14ac:dyDescent="0.3">
      <c r="A1284" s="62"/>
      <c r="B1284" s="745"/>
      <c r="C1284" s="743" t="str">
        <f t="shared" si="20"/>
        <v/>
      </c>
      <c r="D1284" s="744"/>
      <c r="E1284" s="742"/>
      <c r="F1284" s="1089"/>
      <c r="G1284" s="1089"/>
      <c r="H1284" s="1089"/>
      <c r="I1284" s="1089"/>
      <c r="J1284" s="1089"/>
      <c r="K1284" s="1089"/>
      <c r="L1284" s="1089"/>
      <c r="M1284" s="1089"/>
      <c r="N1284" s="1089"/>
    </row>
    <row r="1285" spans="1:14" ht="16.5" thickBot="1" x14ac:dyDescent="0.3">
      <c r="A1285" s="62"/>
      <c r="B1285" s="745"/>
      <c r="C1285" s="743" t="str">
        <f t="shared" si="20"/>
        <v/>
      </c>
      <c r="D1285" s="744"/>
      <c r="E1285" s="742"/>
      <c r="F1285" s="1089"/>
      <c r="G1285" s="1089"/>
      <c r="H1285" s="1089"/>
      <c r="I1285" s="1089"/>
      <c r="J1285" s="1089"/>
      <c r="K1285" s="1089"/>
      <c r="L1285" s="1089"/>
      <c r="M1285" s="1089"/>
      <c r="N1285" s="1089"/>
    </row>
    <row r="1286" spans="1:14" ht="16.5" thickBot="1" x14ac:dyDescent="0.3">
      <c r="A1286" s="62"/>
      <c r="B1286" s="745"/>
      <c r="C1286" s="743" t="str">
        <f t="shared" si="20"/>
        <v/>
      </c>
      <c r="D1286" s="744"/>
      <c r="E1286" s="742"/>
      <c r="F1286" s="1089"/>
      <c r="G1286" s="1089"/>
      <c r="H1286" s="1089"/>
      <c r="I1286" s="1089"/>
      <c r="J1286" s="1089"/>
      <c r="K1286" s="1089"/>
      <c r="L1286" s="1089"/>
      <c r="M1286" s="1089"/>
      <c r="N1286" s="1089"/>
    </row>
    <row r="1287" spans="1:14" ht="16.5" thickBot="1" x14ac:dyDescent="0.3">
      <c r="A1287" s="62"/>
      <c r="B1287" s="745"/>
      <c r="C1287" s="743" t="str">
        <f t="shared" si="20"/>
        <v/>
      </c>
      <c r="D1287" s="744"/>
      <c r="E1287" s="742"/>
      <c r="F1287" s="1089"/>
      <c r="G1287" s="1089"/>
      <c r="H1287" s="1089"/>
      <c r="I1287" s="1089"/>
      <c r="J1287" s="1089"/>
      <c r="K1287" s="1089"/>
      <c r="L1287" s="1089"/>
      <c r="M1287" s="1089"/>
      <c r="N1287" s="1089"/>
    </row>
    <row r="1288" spans="1:14" ht="16.5" thickBot="1" x14ac:dyDescent="0.3">
      <c r="A1288" s="62"/>
      <c r="B1288" s="745"/>
      <c r="C1288" s="743" t="str">
        <f t="shared" si="20"/>
        <v/>
      </c>
      <c r="D1288" s="744"/>
      <c r="E1288" s="742"/>
      <c r="F1288" s="1089"/>
      <c r="G1288" s="1089"/>
      <c r="H1288" s="1089"/>
      <c r="I1288" s="1089"/>
      <c r="J1288" s="1089"/>
      <c r="K1288" s="1089"/>
      <c r="L1288" s="1089"/>
      <c r="M1288" s="1089"/>
      <c r="N1288" s="1089"/>
    </row>
    <row r="1289" spans="1:14" ht="16.5" thickBot="1" x14ac:dyDescent="0.3">
      <c r="A1289" s="62"/>
      <c r="B1289" s="745"/>
      <c r="C1289" s="743" t="str">
        <f t="shared" si="20"/>
        <v/>
      </c>
      <c r="D1289" s="744"/>
      <c r="E1289" s="742"/>
      <c r="F1289" s="1089"/>
      <c r="G1289" s="1089"/>
      <c r="H1289" s="1089"/>
      <c r="I1289" s="1089"/>
      <c r="J1289" s="1089"/>
      <c r="K1289" s="1089"/>
      <c r="L1289" s="1089"/>
      <c r="M1289" s="1089"/>
      <c r="N1289" s="1089"/>
    </row>
    <row r="1290" spans="1:14" ht="16.5" thickBot="1" x14ac:dyDescent="0.3">
      <c r="A1290" s="62"/>
      <c r="B1290" s="745"/>
      <c r="C1290" s="743" t="str">
        <f t="shared" si="20"/>
        <v/>
      </c>
      <c r="D1290" s="744"/>
      <c r="E1290" s="742"/>
      <c r="F1290" s="1089"/>
      <c r="G1290" s="1089"/>
      <c r="H1290" s="1089"/>
      <c r="I1290" s="1089"/>
      <c r="J1290" s="1089"/>
      <c r="K1290" s="1089"/>
      <c r="L1290" s="1089"/>
      <c r="M1290" s="1089"/>
      <c r="N1290" s="1089"/>
    </row>
    <row r="1291" spans="1:14" ht="16.5" thickBot="1" x14ac:dyDescent="0.3">
      <c r="A1291" s="62"/>
      <c r="B1291" s="745"/>
      <c r="C1291" s="743" t="str">
        <f t="shared" si="20"/>
        <v/>
      </c>
      <c r="D1291" s="744"/>
      <c r="E1291" s="742"/>
      <c r="F1291" s="1089"/>
      <c r="G1291" s="1089"/>
      <c r="H1291" s="1089"/>
      <c r="I1291" s="1089"/>
      <c r="J1291" s="1089"/>
      <c r="K1291" s="1089"/>
      <c r="L1291" s="1089"/>
      <c r="M1291" s="1089"/>
      <c r="N1291" s="1089"/>
    </row>
    <row r="1292" spans="1:14" ht="16.5" thickBot="1" x14ac:dyDescent="0.3">
      <c r="A1292" s="62"/>
      <c r="B1292" s="745"/>
      <c r="C1292" s="743" t="str">
        <f t="shared" ref="C1292:C1355" si="21">IF(B1292&gt;0, (B1292-B1291), "")</f>
        <v/>
      </c>
      <c r="D1292" s="744"/>
      <c r="E1292" s="742"/>
      <c r="F1292" s="1089"/>
      <c r="G1292" s="1089"/>
      <c r="H1292" s="1089"/>
      <c r="I1292" s="1089"/>
      <c r="J1292" s="1089"/>
      <c r="K1292" s="1089"/>
      <c r="L1292" s="1089"/>
      <c r="M1292" s="1089"/>
      <c r="N1292" s="1089"/>
    </row>
    <row r="1293" spans="1:14" ht="16.5" thickBot="1" x14ac:dyDescent="0.3">
      <c r="A1293" s="62"/>
      <c r="B1293" s="745"/>
      <c r="C1293" s="743" t="str">
        <f t="shared" si="21"/>
        <v/>
      </c>
      <c r="D1293" s="744"/>
      <c r="E1293" s="742"/>
      <c r="F1293" s="1089"/>
      <c r="G1293" s="1089"/>
      <c r="H1293" s="1089"/>
      <c r="I1293" s="1089"/>
      <c r="J1293" s="1089"/>
      <c r="K1293" s="1089"/>
      <c r="L1293" s="1089"/>
      <c r="M1293" s="1089"/>
      <c r="N1293" s="1089"/>
    </row>
    <row r="1294" spans="1:14" ht="16.5" thickBot="1" x14ac:dyDescent="0.3">
      <c r="A1294" s="62"/>
      <c r="B1294" s="745"/>
      <c r="C1294" s="743" t="str">
        <f t="shared" si="21"/>
        <v/>
      </c>
      <c r="D1294" s="744"/>
      <c r="E1294" s="742"/>
      <c r="F1294" s="1089"/>
      <c r="G1294" s="1089"/>
      <c r="H1294" s="1089"/>
      <c r="I1294" s="1089"/>
      <c r="J1294" s="1089"/>
      <c r="K1294" s="1089"/>
      <c r="L1294" s="1089"/>
      <c r="M1294" s="1089"/>
      <c r="N1294" s="1089"/>
    </row>
    <row r="1295" spans="1:14" ht="16.5" thickBot="1" x14ac:dyDescent="0.3">
      <c r="A1295" s="62"/>
      <c r="B1295" s="745"/>
      <c r="C1295" s="743" t="str">
        <f t="shared" si="21"/>
        <v/>
      </c>
      <c r="D1295" s="744"/>
      <c r="E1295" s="742"/>
      <c r="F1295" s="1089"/>
      <c r="G1295" s="1089"/>
      <c r="H1295" s="1089"/>
      <c r="I1295" s="1089"/>
      <c r="J1295" s="1089"/>
      <c r="K1295" s="1089"/>
      <c r="L1295" s="1089"/>
      <c r="M1295" s="1089"/>
      <c r="N1295" s="1089"/>
    </row>
    <row r="1296" spans="1:14" ht="16.5" thickBot="1" x14ac:dyDescent="0.3">
      <c r="A1296" s="62"/>
      <c r="B1296" s="745"/>
      <c r="C1296" s="743" t="str">
        <f t="shared" si="21"/>
        <v/>
      </c>
      <c r="D1296" s="744"/>
      <c r="E1296" s="742"/>
      <c r="F1296" s="1089"/>
      <c r="G1296" s="1089"/>
      <c r="H1296" s="1089"/>
      <c r="I1296" s="1089"/>
      <c r="J1296" s="1089"/>
      <c r="K1296" s="1089"/>
      <c r="L1296" s="1089"/>
      <c r="M1296" s="1089"/>
      <c r="N1296" s="1089"/>
    </row>
    <row r="1297" spans="1:14" ht="16.5" thickBot="1" x14ac:dyDescent="0.3">
      <c r="A1297" s="62"/>
      <c r="B1297" s="745"/>
      <c r="C1297" s="743" t="str">
        <f t="shared" si="21"/>
        <v/>
      </c>
      <c r="D1297" s="744"/>
      <c r="E1297" s="742"/>
      <c r="F1297" s="1089"/>
      <c r="G1297" s="1089"/>
      <c r="H1297" s="1089"/>
      <c r="I1297" s="1089"/>
      <c r="J1297" s="1089"/>
      <c r="K1297" s="1089"/>
      <c r="L1297" s="1089"/>
      <c r="M1297" s="1089"/>
      <c r="N1297" s="1089"/>
    </row>
    <row r="1298" spans="1:14" ht="16.5" thickBot="1" x14ac:dyDescent="0.3">
      <c r="A1298" s="62"/>
      <c r="B1298" s="745"/>
      <c r="C1298" s="743" t="str">
        <f t="shared" si="21"/>
        <v/>
      </c>
      <c r="D1298" s="744"/>
      <c r="E1298" s="742"/>
      <c r="F1298" s="1089"/>
      <c r="G1298" s="1089"/>
      <c r="H1298" s="1089"/>
      <c r="I1298" s="1089"/>
      <c r="J1298" s="1089"/>
      <c r="K1298" s="1089"/>
      <c r="L1298" s="1089"/>
      <c r="M1298" s="1089"/>
      <c r="N1298" s="1089"/>
    </row>
    <row r="1299" spans="1:14" ht="16.5" thickBot="1" x14ac:dyDescent="0.3">
      <c r="A1299" s="62"/>
      <c r="B1299" s="745"/>
      <c r="C1299" s="743" t="str">
        <f t="shared" si="21"/>
        <v/>
      </c>
      <c r="D1299" s="744"/>
      <c r="E1299" s="742"/>
      <c r="F1299" s="1089"/>
      <c r="G1299" s="1089"/>
      <c r="H1299" s="1089"/>
      <c r="I1299" s="1089"/>
      <c r="J1299" s="1089"/>
      <c r="K1299" s="1089"/>
      <c r="L1299" s="1089"/>
      <c r="M1299" s="1089"/>
      <c r="N1299" s="1089"/>
    </row>
    <row r="1300" spans="1:14" ht="16.5" thickBot="1" x14ac:dyDescent="0.3">
      <c r="A1300" s="62"/>
      <c r="B1300" s="745"/>
      <c r="C1300" s="743" t="str">
        <f t="shared" si="21"/>
        <v/>
      </c>
      <c r="D1300" s="744"/>
      <c r="E1300" s="742"/>
      <c r="F1300" s="1089"/>
      <c r="G1300" s="1089"/>
      <c r="H1300" s="1089"/>
      <c r="I1300" s="1089"/>
      <c r="J1300" s="1089"/>
      <c r="K1300" s="1089"/>
      <c r="L1300" s="1089"/>
      <c r="M1300" s="1089"/>
      <c r="N1300" s="1089"/>
    </row>
    <row r="1301" spans="1:14" ht="16.5" thickBot="1" x14ac:dyDescent="0.3">
      <c r="A1301" s="62"/>
      <c r="B1301" s="745"/>
      <c r="C1301" s="743" t="str">
        <f t="shared" si="21"/>
        <v/>
      </c>
      <c r="D1301" s="744"/>
      <c r="E1301" s="742"/>
      <c r="F1301" s="1089"/>
      <c r="G1301" s="1089"/>
      <c r="H1301" s="1089"/>
      <c r="I1301" s="1089"/>
      <c r="J1301" s="1089"/>
      <c r="K1301" s="1089"/>
      <c r="L1301" s="1089"/>
      <c r="M1301" s="1089"/>
      <c r="N1301" s="1089"/>
    </row>
    <row r="1302" spans="1:14" ht="16.5" thickBot="1" x14ac:dyDescent="0.3">
      <c r="A1302" s="62"/>
      <c r="B1302" s="745"/>
      <c r="C1302" s="743" t="str">
        <f t="shared" si="21"/>
        <v/>
      </c>
      <c r="D1302" s="744"/>
      <c r="E1302" s="742"/>
      <c r="F1302" s="1089"/>
      <c r="G1302" s="1089"/>
      <c r="H1302" s="1089"/>
      <c r="I1302" s="1089"/>
      <c r="J1302" s="1089"/>
      <c r="K1302" s="1089"/>
      <c r="L1302" s="1089"/>
      <c r="M1302" s="1089"/>
      <c r="N1302" s="1089"/>
    </row>
    <row r="1303" spans="1:14" ht="16.5" thickBot="1" x14ac:dyDescent="0.3">
      <c r="A1303" s="62"/>
      <c r="B1303" s="745"/>
      <c r="C1303" s="743" t="str">
        <f t="shared" si="21"/>
        <v/>
      </c>
      <c r="D1303" s="744"/>
      <c r="E1303" s="742"/>
      <c r="F1303" s="1089"/>
      <c r="G1303" s="1089"/>
      <c r="H1303" s="1089"/>
      <c r="I1303" s="1089"/>
      <c r="J1303" s="1089"/>
      <c r="K1303" s="1089"/>
      <c r="L1303" s="1089"/>
      <c r="M1303" s="1089"/>
      <c r="N1303" s="1089"/>
    </row>
    <row r="1304" spans="1:14" ht="16.5" thickBot="1" x14ac:dyDescent="0.3">
      <c r="A1304" s="62"/>
      <c r="B1304" s="745"/>
      <c r="C1304" s="743" t="str">
        <f t="shared" si="21"/>
        <v/>
      </c>
      <c r="D1304" s="744"/>
      <c r="E1304" s="742"/>
      <c r="F1304" s="1089"/>
      <c r="G1304" s="1089"/>
      <c r="H1304" s="1089"/>
      <c r="I1304" s="1089"/>
      <c r="J1304" s="1089"/>
      <c r="K1304" s="1089"/>
      <c r="L1304" s="1089"/>
      <c r="M1304" s="1089"/>
      <c r="N1304" s="1089"/>
    </row>
    <row r="1305" spans="1:14" ht="16.5" thickBot="1" x14ac:dyDescent="0.3">
      <c r="A1305" s="62"/>
      <c r="B1305" s="745"/>
      <c r="C1305" s="743" t="str">
        <f t="shared" si="21"/>
        <v/>
      </c>
      <c r="D1305" s="744"/>
      <c r="E1305" s="742"/>
      <c r="F1305" s="1089"/>
      <c r="G1305" s="1089"/>
      <c r="H1305" s="1089"/>
      <c r="I1305" s="1089"/>
      <c r="J1305" s="1089"/>
      <c r="K1305" s="1089"/>
      <c r="L1305" s="1089"/>
      <c r="M1305" s="1089"/>
      <c r="N1305" s="1089"/>
    </row>
    <row r="1306" spans="1:14" ht="16.5" thickBot="1" x14ac:dyDescent="0.3">
      <c r="A1306" s="62"/>
      <c r="B1306" s="745"/>
      <c r="C1306" s="743" t="str">
        <f t="shared" si="21"/>
        <v/>
      </c>
      <c r="D1306" s="744"/>
      <c r="E1306" s="742"/>
      <c r="F1306" s="1089"/>
      <c r="G1306" s="1089"/>
      <c r="H1306" s="1089"/>
      <c r="I1306" s="1089"/>
      <c r="J1306" s="1089"/>
      <c r="K1306" s="1089"/>
      <c r="L1306" s="1089"/>
      <c r="M1306" s="1089"/>
      <c r="N1306" s="1089"/>
    </row>
    <row r="1307" spans="1:14" ht="16.5" thickBot="1" x14ac:dyDescent="0.3">
      <c r="A1307" s="62"/>
      <c r="B1307" s="745"/>
      <c r="C1307" s="743" t="str">
        <f t="shared" si="21"/>
        <v/>
      </c>
      <c r="D1307" s="744"/>
      <c r="E1307" s="742"/>
      <c r="F1307" s="1089"/>
      <c r="G1307" s="1089"/>
      <c r="H1307" s="1089"/>
      <c r="I1307" s="1089"/>
      <c r="J1307" s="1089"/>
      <c r="K1307" s="1089"/>
      <c r="L1307" s="1089"/>
      <c r="M1307" s="1089"/>
      <c r="N1307" s="1089"/>
    </row>
    <row r="1308" spans="1:14" ht="16.5" thickBot="1" x14ac:dyDescent="0.3">
      <c r="A1308" s="62"/>
      <c r="B1308" s="745"/>
      <c r="C1308" s="743" t="str">
        <f t="shared" si="21"/>
        <v/>
      </c>
      <c r="D1308" s="744"/>
      <c r="E1308" s="742"/>
      <c r="F1308" s="1089"/>
      <c r="G1308" s="1089"/>
      <c r="H1308" s="1089"/>
      <c r="I1308" s="1089"/>
      <c r="J1308" s="1089"/>
      <c r="K1308" s="1089"/>
      <c r="L1308" s="1089"/>
      <c r="M1308" s="1089"/>
      <c r="N1308" s="1089"/>
    </row>
    <row r="1309" spans="1:14" ht="16.5" thickBot="1" x14ac:dyDescent="0.3">
      <c r="A1309" s="62"/>
      <c r="B1309" s="745"/>
      <c r="C1309" s="743" t="str">
        <f t="shared" si="21"/>
        <v/>
      </c>
      <c r="D1309" s="744"/>
      <c r="E1309" s="742"/>
      <c r="F1309" s="1089"/>
      <c r="G1309" s="1089"/>
      <c r="H1309" s="1089"/>
      <c r="I1309" s="1089"/>
      <c r="J1309" s="1089"/>
      <c r="K1309" s="1089"/>
      <c r="L1309" s="1089"/>
      <c r="M1309" s="1089"/>
      <c r="N1309" s="1089"/>
    </row>
    <row r="1310" spans="1:14" ht="16.5" thickBot="1" x14ac:dyDescent="0.3">
      <c r="A1310" s="62"/>
      <c r="B1310" s="745"/>
      <c r="C1310" s="743" t="str">
        <f t="shared" si="21"/>
        <v/>
      </c>
      <c r="D1310" s="744"/>
      <c r="E1310" s="742"/>
      <c r="F1310" s="1089"/>
      <c r="G1310" s="1089"/>
      <c r="H1310" s="1089"/>
      <c r="I1310" s="1089"/>
      <c r="J1310" s="1089"/>
      <c r="K1310" s="1089"/>
      <c r="L1310" s="1089"/>
      <c r="M1310" s="1089"/>
      <c r="N1310" s="1089"/>
    </row>
    <row r="1311" spans="1:14" ht="16.5" thickBot="1" x14ac:dyDescent="0.3">
      <c r="A1311" s="62"/>
      <c r="B1311" s="745"/>
      <c r="C1311" s="743" t="str">
        <f t="shared" si="21"/>
        <v/>
      </c>
      <c r="D1311" s="744"/>
      <c r="E1311" s="742"/>
      <c r="F1311" s="1089"/>
      <c r="G1311" s="1089"/>
      <c r="H1311" s="1089"/>
      <c r="I1311" s="1089"/>
      <c r="J1311" s="1089"/>
      <c r="K1311" s="1089"/>
      <c r="L1311" s="1089"/>
      <c r="M1311" s="1089"/>
      <c r="N1311" s="1089"/>
    </row>
    <row r="1312" spans="1:14" ht="16.5" thickBot="1" x14ac:dyDescent="0.3">
      <c r="A1312" s="62"/>
      <c r="B1312" s="745"/>
      <c r="C1312" s="743" t="str">
        <f t="shared" si="21"/>
        <v/>
      </c>
      <c r="D1312" s="744"/>
      <c r="E1312" s="742"/>
      <c r="F1312" s="1089"/>
      <c r="G1312" s="1089"/>
      <c r="H1312" s="1089"/>
      <c r="I1312" s="1089"/>
      <c r="J1312" s="1089"/>
      <c r="K1312" s="1089"/>
      <c r="L1312" s="1089"/>
      <c r="M1312" s="1089"/>
      <c r="N1312" s="1089"/>
    </row>
    <row r="1313" spans="1:14" ht="16.5" thickBot="1" x14ac:dyDescent="0.3">
      <c r="A1313" s="62"/>
      <c r="B1313" s="745"/>
      <c r="C1313" s="743" t="str">
        <f t="shared" si="21"/>
        <v/>
      </c>
      <c r="D1313" s="744"/>
      <c r="E1313" s="742"/>
      <c r="F1313" s="1089"/>
      <c r="G1313" s="1089"/>
      <c r="H1313" s="1089"/>
      <c r="I1313" s="1089"/>
      <c r="J1313" s="1089"/>
      <c r="K1313" s="1089"/>
      <c r="L1313" s="1089"/>
      <c r="M1313" s="1089"/>
      <c r="N1313" s="1089"/>
    </row>
    <row r="1314" spans="1:14" ht="16.5" thickBot="1" x14ac:dyDescent="0.3">
      <c r="A1314" s="62"/>
      <c r="B1314" s="745"/>
      <c r="C1314" s="743" t="str">
        <f t="shared" si="21"/>
        <v/>
      </c>
      <c r="D1314" s="744"/>
      <c r="E1314" s="742"/>
      <c r="F1314" s="1089"/>
      <c r="G1314" s="1089"/>
      <c r="H1314" s="1089"/>
      <c r="I1314" s="1089"/>
      <c r="J1314" s="1089"/>
      <c r="K1314" s="1089"/>
      <c r="L1314" s="1089"/>
      <c r="M1314" s="1089"/>
      <c r="N1314" s="1089"/>
    </row>
    <row r="1315" spans="1:14" ht="16.5" thickBot="1" x14ac:dyDescent="0.3">
      <c r="A1315" s="62"/>
      <c r="B1315" s="745"/>
      <c r="C1315" s="743" t="str">
        <f t="shared" si="21"/>
        <v/>
      </c>
      <c r="D1315" s="744"/>
      <c r="E1315" s="742"/>
      <c r="F1315" s="1089"/>
      <c r="G1315" s="1089"/>
      <c r="H1315" s="1089"/>
      <c r="I1315" s="1089"/>
      <c r="J1315" s="1089"/>
      <c r="K1315" s="1089"/>
      <c r="L1315" s="1089"/>
      <c r="M1315" s="1089"/>
      <c r="N1315" s="1089"/>
    </row>
    <row r="1316" spans="1:14" ht="16.5" thickBot="1" x14ac:dyDescent="0.3">
      <c r="A1316" s="62"/>
      <c r="B1316" s="745"/>
      <c r="C1316" s="743" t="str">
        <f t="shared" si="21"/>
        <v/>
      </c>
      <c r="D1316" s="744"/>
      <c r="E1316" s="742"/>
      <c r="F1316" s="1089"/>
      <c r="G1316" s="1089"/>
      <c r="H1316" s="1089"/>
      <c r="I1316" s="1089"/>
      <c r="J1316" s="1089"/>
      <c r="K1316" s="1089"/>
      <c r="L1316" s="1089"/>
      <c r="M1316" s="1089"/>
      <c r="N1316" s="1089"/>
    </row>
    <row r="1317" spans="1:14" ht="16.5" thickBot="1" x14ac:dyDescent="0.3">
      <c r="A1317" s="62"/>
      <c r="B1317" s="745"/>
      <c r="C1317" s="743" t="str">
        <f t="shared" si="21"/>
        <v/>
      </c>
      <c r="D1317" s="744"/>
      <c r="E1317" s="742"/>
      <c r="F1317" s="1089"/>
      <c r="G1317" s="1089"/>
      <c r="H1317" s="1089"/>
      <c r="I1317" s="1089"/>
      <c r="J1317" s="1089"/>
      <c r="K1317" s="1089"/>
      <c r="L1317" s="1089"/>
      <c r="M1317" s="1089"/>
      <c r="N1317" s="1089"/>
    </row>
    <row r="1318" spans="1:14" ht="16.5" thickBot="1" x14ac:dyDescent="0.3">
      <c r="A1318" s="62"/>
      <c r="B1318" s="745"/>
      <c r="C1318" s="743" t="str">
        <f t="shared" si="21"/>
        <v/>
      </c>
      <c r="D1318" s="744"/>
      <c r="E1318" s="742"/>
      <c r="F1318" s="1089"/>
      <c r="G1318" s="1089"/>
      <c r="H1318" s="1089"/>
      <c r="I1318" s="1089"/>
      <c r="J1318" s="1089"/>
      <c r="K1318" s="1089"/>
      <c r="L1318" s="1089"/>
      <c r="M1318" s="1089"/>
      <c r="N1318" s="1089"/>
    </row>
    <row r="1319" spans="1:14" ht="16.5" thickBot="1" x14ac:dyDescent="0.3">
      <c r="A1319" s="62"/>
      <c r="B1319" s="745"/>
      <c r="C1319" s="743" t="str">
        <f t="shared" si="21"/>
        <v/>
      </c>
      <c r="D1319" s="744"/>
      <c r="E1319" s="742"/>
      <c r="F1319" s="1089"/>
      <c r="G1319" s="1089"/>
      <c r="H1319" s="1089"/>
      <c r="I1319" s="1089"/>
      <c r="J1319" s="1089"/>
      <c r="K1319" s="1089"/>
      <c r="L1319" s="1089"/>
      <c r="M1319" s="1089"/>
      <c r="N1319" s="1089"/>
    </row>
    <row r="1320" spans="1:14" ht="16.5" thickBot="1" x14ac:dyDescent="0.3">
      <c r="A1320" s="62"/>
      <c r="B1320" s="745"/>
      <c r="C1320" s="743" t="str">
        <f t="shared" si="21"/>
        <v/>
      </c>
      <c r="D1320" s="744"/>
      <c r="E1320" s="742"/>
      <c r="F1320" s="1089"/>
      <c r="G1320" s="1089"/>
      <c r="H1320" s="1089"/>
      <c r="I1320" s="1089"/>
      <c r="J1320" s="1089"/>
      <c r="K1320" s="1089"/>
      <c r="L1320" s="1089"/>
      <c r="M1320" s="1089"/>
      <c r="N1320" s="1089"/>
    </row>
    <row r="1321" spans="1:14" ht="16.5" thickBot="1" x14ac:dyDescent="0.3">
      <c r="A1321" s="62"/>
      <c r="B1321" s="745"/>
      <c r="C1321" s="743" t="str">
        <f t="shared" si="21"/>
        <v/>
      </c>
      <c r="D1321" s="744"/>
      <c r="E1321" s="742"/>
      <c r="F1321" s="1089"/>
      <c r="G1321" s="1089"/>
      <c r="H1321" s="1089"/>
      <c r="I1321" s="1089"/>
      <c r="J1321" s="1089"/>
      <c r="K1321" s="1089"/>
      <c r="L1321" s="1089"/>
      <c r="M1321" s="1089"/>
      <c r="N1321" s="1089"/>
    </row>
    <row r="1322" spans="1:14" ht="16.5" thickBot="1" x14ac:dyDescent="0.3">
      <c r="A1322" s="62"/>
      <c r="B1322" s="745"/>
      <c r="C1322" s="743" t="str">
        <f t="shared" si="21"/>
        <v/>
      </c>
      <c r="D1322" s="744"/>
      <c r="E1322" s="742"/>
      <c r="F1322" s="1089"/>
      <c r="G1322" s="1089"/>
      <c r="H1322" s="1089"/>
      <c r="I1322" s="1089"/>
      <c r="J1322" s="1089"/>
      <c r="K1322" s="1089"/>
      <c r="L1322" s="1089"/>
      <c r="M1322" s="1089"/>
      <c r="N1322" s="1089"/>
    </row>
    <row r="1323" spans="1:14" ht="16.5" thickBot="1" x14ac:dyDescent="0.3">
      <c r="A1323" s="62"/>
      <c r="B1323" s="745"/>
      <c r="C1323" s="743" t="str">
        <f t="shared" si="21"/>
        <v/>
      </c>
      <c r="D1323" s="744"/>
      <c r="E1323" s="742"/>
      <c r="F1323" s="1089"/>
      <c r="G1323" s="1089"/>
      <c r="H1323" s="1089"/>
      <c r="I1323" s="1089"/>
      <c r="J1323" s="1089"/>
      <c r="K1323" s="1089"/>
      <c r="L1323" s="1089"/>
      <c r="M1323" s="1089"/>
      <c r="N1323" s="1089"/>
    </row>
    <row r="1324" spans="1:14" ht="16.5" thickBot="1" x14ac:dyDescent="0.3">
      <c r="A1324" s="62"/>
      <c r="B1324" s="745"/>
      <c r="C1324" s="743" t="str">
        <f t="shared" si="21"/>
        <v/>
      </c>
      <c r="D1324" s="744"/>
      <c r="E1324" s="742"/>
      <c r="F1324" s="1089"/>
      <c r="G1324" s="1089"/>
      <c r="H1324" s="1089"/>
      <c r="I1324" s="1089"/>
      <c r="J1324" s="1089"/>
      <c r="K1324" s="1089"/>
      <c r="L1324" s="1089"/>
      <c r="M1324" s="1089"/>
      <c r="N1324" s="1089"/>
    </row>
    <row r="1325" spans="1:14" ht="16.5" thickBot="1" x14ac:dyDescent="0.3">
      <c r="A1325" s="62"/>
      <c r="B1325" s="745"/>
      <c r="C1325" s="743" t="str">
        <f t="shared" si="21"/>
        <v/>
      </c>
      <c r="D1325" s="744"/>
      <c r="E1325" s="742"/>
      <c r="F1325" s="1089"/>
      <c r="G1325" s="1089"/>
      <c r="H1325" s="1089"/>
      <c r="I1325" s="1089"/>
      <c r="J1325" s="1089"/>
      <c r="K1325" s="1089"/>
      <c r="L1325" s="1089"/>
      <c r="M1325" s="1089"/>
      <c r="N1325" s="1089"/>
    </row>
    <row r="1326" spans="1:14" ht="16.5" thickBot="1" x14ac:dyDescent="0.3">
      <c r="A1326" s="62"/>
      <c r="B1326" s="745"/>
      <c r="C1326" s="743" t="str">
        <f t="shared" si="21"/>
        <v/>
      </c>
      <c r="D1326" s="744"/>
      <c r="E1326" s="742"/>
      <c r="F1326" s="1089"/>
      <c r="G1326" s="1089"/>
      <c r="H1326" s="1089"/>
      <c r="I1326" s="1089"/>
      <c r="J1326" s="1089"/>
      <c r="K1326" s="1089"/>
      <c r="L1326" s="1089"/>
      <c r="M1326" s="1089"/>
      <c r="N1326" s="1089"/>
    </row>
    <row r="1327" spans="1:14" ht="16.5" thickBot="1" x14ac:dyDescent="0.3">
      <c r="A1327" s="62"/>
      <c r="B1327" s="745"/>
      <c r="C1327" s="743" t="str">
        <f t="shared" si="21"/>
        <v/>
      </c>
      <c r="D1327" s="744"/>
      <c r="E1327" s="742"/>
      <c r="F1327" s="1089"/>
      <c r="G1327" s="1089"/>
      <c r="H1327" s="1089"/>
      <c r="I1327" s="1089"/>
      <c r="J1327" s="1089"/>
      <c r="K1327" s="1089"/>
      <c r="L1327" s="1089"/>
      <c r="M1327" s="1089"/>
      <c r="N1327" s="1089"/>
    </row>
    <row r="1328" spans="1:14" ht="16.5" thickBot="1" x14ac:dyDescent="0.3">
      <c r="A1328" s="62"/>
      <c r="B1328" s="745"/>
      <c r="C1328" s="743" t="str">
        <f t="shared" si="21"/>
        <v/>
      </c>
      <c r="D1328" s="744"/>
      <c r="E1328" s="742"/>
      <c r="F1328" s="1089"/>
      <c r="G1328" s="1089"/>
      <c r="H1328" s="1089"/>
      <c r="I1328" s="1089"/>
      <c r="J1328" s="1089"/>
      <c r="K1328" s="1089"/>
      <c r="L1328" s="1089"/>
      <c r="M1328" s="1089"/>
      <c r="N1328" s="1089"/>
    </row>
    <row r="1329" spans="1:14" ht="16.5" thickBot="1" x14ac:dyDescent="0.3">
      <c r="A1329" s="62"/>
      <c r="B1329" s="745"/>
      <c r="C1329" s="743" t="str">
        <f t="shared" si="21"/>
        <v/>
      </c>
      <c r="D1329" s="744"/>
      <c r="E1329" s="742"/>
      <c r="F1329" s="1089"/>
      <c r="G1329" s="1089"/>
      <c r="H1329" s="1089"/>
      <c r="I1329" s="1089"/>
      <c r="J1329" s="1089"/>
      <c r="K1329" s="1089"/>
      <c r="L1329" s="1089"/>
      <c r="M1329" s="1089"/>
      <c r="N1329" s="1089"/>
    </row>
    <row r="1330" spans="1:14" ht="16.5" thickBot="1" x14ac:dyDescent="0.3">
      <c r="A1330" s="62"/>
      <c r="B1330" s="745"/>
      <c r="C1330" s="743" t="str">
        <f t="shared" si="21"/>
        <v/>
      </c>
      <c r="D1330" s="744"/>
      <c r="E1330" s="742"/>
      <c r="F1330" s="1089"/>
      <c r="G1330" s="1089"/>
      <c r="H1330" s="1089"/>
      <c r="I1330" s="1089"/>
      <c r="J1330" s="1089"/>
      <c r="K1330" s="1089"/>
      <c r="L1330" s="1089"/>
      <c r="M1330" s="1089"/>
      <c r="N1330" s="1089"/>
    </row>
    <row r="1331" spans="1:14" ht="16.5" thickBot="1" x14ac:dyDescent="0.3">
      <c r="A1331" s="62"/>
      <c r="B1331" s="745"/>
      <c r="C1331" s="743" t="str">
        <f t="shared" si="21"/>
        <v/>
      </c>
      <c r="D1331" s="744"/>
      <c r="E1331" s="742"/>
      <c r="F1331" s="1089"/>
      <c r="G1331" s="1089"/>
      <c r="H1331" s="1089"/>
      <c r="I1331" s="1089"/>
      <c r="J1331" s="1089"/>
      <c r="K1331" s="1089"/>
      <c r="L1331" s="1089"/>
      <c r="M1331" s="1089"/>
      <c r="N1331" s="1089"/>
    </row>
    <row r="1332" spans="1:14" ht="16.5" thickBot="1" x14ac:dyDescent="0.3">
      <c r="A1332" s="62"/>
      <c r="B1332" s="745"/>
      <c r="C1332" s="743" t="str">
        <f t="shared" si="21"/>
        <v/>
      </c>
      <c r="D1332" s="744"/>
      <c r="E1332" s="742"/>
      <c r="F1332" s="1089"/>
      <c r="G1332" s="1089"/>
      <c r="H1332" s="1089"/>
      <c r="I1332" s="1089"/>
      <c r="J1332" s="1089"/>
      <c r="K1332" s="1089"/>
      <c r="L1332" s="1089"/>
      <c r="M1332" s="1089"/>
      <c r="N1332" s="1089"/>
    </row>
    <row r="1333" spans="1:14" ht="16.5" thickBot="1" x14ac:dyDescent="0.3">
      <c r="A1333" s="62"/>
      <c r="B1333" s="745"/>
      <c r="C1333" s="743" t="str">
        <f t="shared" si="21"/>
        <v/>
      </c>
      <c r="D1333" s="744"/>
      <c r="E1333" s="742"/>
      <c r="F1333" s="1089"/>
      <c r="G1333" s="1089"/>
      <c r="H1333" s="1089"/>
      <c r="I1333" s="1089"/>
      <c r="J1333" s="1089"/>
      <c r="K1333" s="1089"/>
      <c r="L1333" s="1089"/>
      <c r="M1333" s="1089"/>
      <c r="N1333" s="1089"/>
    </row>
    <row r="1334" spans="1:14" ht="16.5" thickBot="1" x14ac:dyDescent="0.3">
      <c r="A1334" s="62"/>
      <c r="B1334" s="745"/>
      <c r="C1334" s="743" t="str">
        <f t="shared" si="21"/>
        <v/>
      </c>
      <c r="D1334" s="744"/>
      <c r="E1334" s="742"/>
      <c r="F1334" s="1089"/>
      <c r="G1334" s="1089"/>
      <c r="H1334" s="1089"/>
      <c r="I1334" s="1089"/>
      <c r="J1334" s="1089"/>
      <c r="K1334" s="1089"/>
      <c r="L1334" s="1089"/>
      <c r="M1334" s="1089"/>
      <c r="N1334" s="1089"/>
    </row>
    <row r="1335" spans="1:14" ht="16.5" thickBot="1" x14ac:dyDescent="0.3">
      <c r="A1335" s="62"/>
      <c r="B1335" s="745"/>
      <c r="C1335" s="743" t="str">
        <f t="shared" si="21"/>
        <v/>
      </c>
      <c r="D1335" s="744"/>
      <c r="E1335" s="742"/>
      <c r="F1335" s="1089"/>
      <c r="G1335" s="1089"/>
      <c r="H1335" s="1089"/>
      <c r="I1335" s="1089"/>
      <c r="J1335" s="1089"/>
      <c r="K1335" s="1089"/>
      <c r="L1335" s="1089"/>
      <c r="M1335" s="1089"/>
      <c r="N1335" s="1089"/>
    </row>
    <row r="1336" spans="1:14" ht="16.5" thickBot="1" x14ac:dyDescent="0.3">
      <c r="A1336" s="62"/>
      <c r="B1336" s="745"/>
      <c r="C1336" s="743" t="str">
        <f t="shared" si="21"/>
        <v/>
      </c>
      <c r="D1336" s="744"/>
      <c r="E1336" s="742"/>
      <c r="F1336" s="1089"/>
      <c r="G1336" s="1089"/>
      <c r="H1336" s="1089"/>
      <c r="I1336" s="1089"/>
      <c r="J1336" s="1089"/>
      <c r="K1336" s="1089"/>
      <c r="L1336" s="1089"/>
      <c r="M1336" s="1089"/>
      <c r="N1336" s="1089"/>
    </row>
    <row r="1337" spans="1:14" ht="16.5" thickBot="1" x14ac:dyDescent="0.3">
      <c r="A1337" s="62"/>
      <c r="B1337" s="745"/>
      <c r="C1337" s="743" t="str">
        <f t="shared" si="21"/>
        <v/>
      </c>
      <c r="D1337" s="744"/>
      <c r="E1337" s="742"/>
      <c r="F1337" s="1089"/>
      <c r="G1337" s="1089"/>
      <c r="H1337" s="1089"/>
      <c r="I1337" s="1089"/>
      <c r="J1337" s="1089"/>
      <c r="K1337" s="1089"/>
      <c r="L1337" s="1089"/>
      <c r="M1337" s="1089"/>
      <c r="N1337" s="1089"/>
    </row>
    <row r="1338" spans="1:14" ht="16.5" thickBot="1" x14ac:dyDescent="0.3">
      <c r="A1338" s="62"/>
      <c r="B1338" s="745"/>
      <c r="C1338" s="743" t="str">
        <f t="shared" si="21"/>
        <v/>
      </c>
      <c r="D1338" s="744"/>
      <c r="E1338" s="742"/>
      <c r="F1338" s="1089"/>
      <c r="G1338" s="1089"/>
      <c r="H1338" s="1089"/>
      <c r="I1338" s="1089"/>
      <c r="J1338" s="1089"/>
      <c r="K1338" s="1089"/>
      <c r="L1338" s="1089"/>
      <c r="M1338" s="1089"/>
      <c r="N1338" s="1089"/>
    </row>
    <row r="1339" spans="1:14" ht="16.5" thickBot="1" x14ac:dyDescent="0.3">
      <c r="A1339" s="62"/>
      <c r="B1339" s="745"/>
      <c r="C1339" s="743" t="str">
        <f t="shared" si="21"/>
        <v/>
      </c>
      <c r="D1339" s="744"/>
      <c r="E1339" s="742"/>
      <c r="F1339" s="1089"/>
      <c r="G1339" s="1089"/>
      <c r="H1339" s="1089"/>
      <c r="I1339" s="1089"/>
      <c r="J1339" s="1089"/>
      <c r="K1339" s="1089"/>
      <c r="L1339" s="1089"/>
      <c r="M1339" s="1089"/>
      <c r="N1339" s="1089"/>
    </row>
    <row r="1340" spans="1:14" ht="16.5" thickBot="1" x14ac:dyDescent="0.3">
      <c r="A1340" s="62"/>
      <c r="B1340" s="745"/>
      <c r="C1340" s="743" t="str">
        <f t="shared" si="21"/>
        <v/>
      </c>
      <c r="D1340" s="744"/>
      <c r="E1340" s="742"/>
      <c r="F1340" s="1089"/>
      <c r="G1340" s="1089"/>
      <c r="H1340" s="1089"/>
      <c r="I1340" s="1089"/>
      <c r="J1340" s="1089"/>
      <c r="K1340" s="1089"/>
      <c r="L1340" s="1089"/>
      <c r="M1340" s="1089"/>
      <c r="N1340" s="1089"/>
    </row>
    <row r="1341" spans="1:14" ht="16.5" thickBot="1" x14ac:dyDescent="0.3">
      <c r="A1341" s="62"/>
      <c r="B1341" s="745"/>
      <c r="C1341" s="743" t="str">
        <f t="shared" si="21"/>
        <v/>
      </c>
      <c r="D1341" s="744"/>
      <c r="E1341" s="742"/>
      <c r="F1341" s="1089"/>
      <c r="G1341" s="1089"/>
      <c r="H1341" s="1089"/>
      <c r="I1341" s="1089"/>
      <c r="J1341" s="1089"/>
      <c r="K1341" s="1089"/>
      <c r="L1341" s="1089"/>
      <c r="M1341" s="1089"/>
      <c r="N1341" s="1089"/>
    </row>
    <row r="1342" spans="1:14" ht="16.5" thickBot="1" x14ac:dyDescent="0.3">
      <c r="A1342" s="62"/>
      <c r="B1342" s="745"/>
      <c r="C1342" s="743" t="str">
        <f t="shared" si="21"/>
        <v/>
      </c>
      <c r="D1342" s="744"/>
      <c r="E1342" s="742"/>
      <c r="F1342" s="1089"/>
      <c r="G1342" s="1089"/>
      <c r="H1342" s="1089"/>
      <c r="I1342" s="1089"/>
      <c r="J1342" s="1089"/>
      <c r="K1342" s="1089"/>
      <c r="L1342" s="1089"/>
      <c r="M1342" s="1089"/>
      <c r="N1342" s="1089"/>
    </row>
    <row r="1343" spans="1:14" ht="16.5" thickBot="1" x14ac:dyDescent="0.3">
      <c r="A1343" s="62"/>
      <c r="B1343" s="745"/>
      <c r="C1343" s="743" t="str">
        <f t="shared" si="21"/>
        <v/>
      </c>
      <c r="D1343" s="744"/>
      <c r="E1343" s="742"/>
      <c r="F1343" s="1089"/>
      <c r="G1343" s="1089"/>
      <c r="H1343" s="1089"/>
      <c r="I1343" s="1089"/>
      <c r="J1343" s="1089"/>
      <c r="K1343" s="1089"/>
      <c r="L1343" s="1089"/>
      <c r="M1343" s="1089"/>
      <c r="N1343" s="1089"/>
    </row>
    <row r="1344" spans="1:14" ht="16.5" thickBot="1" x14ac:dyDescent="0.3">
      <c r="A1344" s="62"/>
      <c r="B1344" s="745"/>
      <c r="C1344" s="743" t="str">
        <f t="shared" si="21"/>
        <v/>
      </c>
      <c r="D1344" s="744"/>
      <c r="E1344" s="742"/>
      <c r="F1344" s="1089"/>
      <c r="G1344" s="1089"/>
      <c r="H1344" s="1089"/>
      <c r="I1344" s="1089"/>
      <c r="J1344" s="1089"/>
      <c r="K1344" s="1089"/>
      <c r="L1344" s="1089"/>
      <c r="M1344" s="1089"/>
      <c r="N1344" s="1089"/>
    </row>
    <row r="1345" spans="1:14" ht="16.5" thickBot="1" x14ac:dyDescent="0.3">
      <c r="A1345" s="62"/>
      <c r="B1345" s="745"/>
      <c r="C1345" s="743" t="str">
        <f t="shared" si="21"/>
        <v/>
      </c>
      <c r="D1345" s="744"/>
      <c r="E1345" s="742"/>
      <c r="F1345" s="1089"/>
      <c r="G1345" s="1089"/>
      <c r="H1345" s="1089"/>
      <c r="I1345" s="1089"/>
      <c r="J1345" s="1089"/>
      <c r="K1345" s="1089"/>
      <c r="L1345" s="1089"/>
      <c r="M1345" s="1089"/>
      <c r="N1345" s="1089"/>
    </row>
    <row r="1346" spans="1:14" ht="16.5" thickBot="1" x14ac:dyDescent="0.3">
      <c r="A1346" s="62"/>
      <c r="B1346" s="745"/>
      <c r="C1346" s="743" t="str">
        <f t="shared" si="21"/>
        <v/>
      </c>
      <c r="D1346" s="744"/>
      <c r="E1346" s="742"/>
      <c r="F1346" s="1089"/>
      <c r="G1346" s="1089"/>
      <c r="H1346" s="1089"/>
      <c r="I1346" s="1089"/>
      <c r="J1346" s="1089"/>
      <c r="K1346" s="1089"/>
      <c r="L1346" s="1089"/>
      <c r="M1346" s="1089"/>
      <c r="N1346" s="1089"/>
    </row>
    <row r="1347" spans="1:14" ht="16.5" thickBot="1" x14ac:dyDescent="0.3">
      <c r="A1347" s="62"/>
      <c r="B1347" s="745"/>
      <c r="C1347" s="743" t="str">
        <f t="shared" si="21"/>
        <v/>
      </c>
      <c r="D1347" s="744"/>
      <c r="E1347" s="742"/>
      <c r="F1347" s="1089"/>
      <c r="G1347" s="1089"/>
      <c r="H1347" s="1089"/>
      <c r="I1347" s="1089"/>
      <c r="J1347" s="1089"/>
      <c r="K1347" s="1089"/>
      <c r="L1347" s="1089"/>
      <c r="M1347" s="1089"/>
      <c r="N1347" s="1089"/>
    </row>
    <row r="1348" spans="1:14" ht="16.5" thickBot="1" x14ac:dyDescent="0.3">
      <c r="A1348" s="62"/>
      <c r="B1348" s="745"/>
      <c r="C1348" s="743" t="str">
        <f t="shared" si="21"/>
        <v/>
      </c>
      <c r="D1348" s="744"/>
      <c r="E1348" s="742"/>
      <c r="F1348" s="1089"/>
      <c r="G1348" s="1089"/>
      <c r="H1348" s="1089"/>
      <c r="I1348" s="1089"/>
      <c r="J1348" s="1089"/>
      <c r="K1348" s="1089"/>
      <c r="L1348" s="1089"/>
      <c r="M1348" s="1089"/>
      <c r="N1348" s="1089"/>
    </row>
    <row r="1349" spans="1:14" ht="16.5" thickBot="1" x14ac:dyDescent="0.3">
      <c r="A1349" s="62"/>
      <c r="B1349" s="745"/>
      <c r="C1349" s="743" t="str">
        <f t="shared" si="21"/>
        <v/>
      </c>
      <c r="D1349" s="744"/>
      <c r="E1349" s="742"/>
      <c r="F1349" s="1089"/>
      <c r="G1349" s="1089"/>
      <c r="H1349" s="1089"/>
      <c r="I1349" s="1089"/>
      <c r="J1349" s="1089"/>
      <c r="K1349" s="1089"/>
      <c r="L1349" s="1089"/>
      <c r="M1349" s="1089"/>
      <c r="N1349" s="1089"/>
    </row>
    <row r="1350" spans="1:14" ht="16.5" thickBot="1" x14ac:dyDescent="0.3">
      <c r="A1350" s="62"/>
      <c r="B1350" s="745"/>
      <c r="C1350" s="743" t="str">
        <f t="shared" si="21"/>
        <v/>
      </c>
      <c r="D1350" s="744"/>
      <c r="E1350" s="742"/>
      <c r="F1350" s="1089"/>
      <c r="G1350" s="1089"/>
      <c r="H1350" s="1089"/>
      <c r="I1350" s="1089"/>
      <c r="J1350" s="1089"/>
      <c r="K1350" s="1089"/>
      <c r="L1350" s="1089"/>
      <c r="M1350" s="1089"/>
      <c r="N1350" s="1089"/>
    </row>
    <row r="1351" spans="1:14" ht="16.5" thickBot="1" x14ac:dyDescent="0.3">
      <c r="A1351" s="62"/>
      <c r="B1351" s="745"/>
      <c r="C1351" s="743" t="str">
        <f t="shared" si="21"/>
        <v/>
      </c>
      <c r="D1351" s="744"/>
      <c r="E1351" s="742"/>
      <c r="F1351" s="1089"/>
      <c r="G1351" s="1089"/>
      <c r="H1351" s="1089"/>
      <c r="I1351" s="1089"/>
      <c r="J1351" s="1089"/>
      <c r="K1351" s="1089"/>
      <c r="L1351" s="1089"/>
      <c r="M1351" s="1089"/>
      <c r="N1351" s="1089"/>
    </row>
    <row r="1352" spans="1:14" ht="16.5" thickBot="1" x14ac:dyDescent="0.3">
      <c r="A1352" s="62"/>
      <c r="B1352" s="745"/>
      <c r="C1352" s="743" t="str">
        <f t="shared" si="21"/>
        <v/>
      </c>
      <c r="D1352" s="744"/>
      <c r="E1352" s="742"/>
      <c r="F1352" s="1089"/>
      <c r="G1352" s="1089"/>
      <c r="H1352" s="1089"/>
      <c r="I1352" s="1089"/>
      <c r="J1352" s="1089"/>
      <c r="K1352" s="1089"/>
      <c r="L1352" s="1089"/>
      <c r="M1352" s="1089"/>
      <c r="N1352" s="1089"/>
    </row>
    <row r="1353" spans="1:14" ht="16.5" thickBot="1" x14ac:dyDescent="0.3">
      <c r="A1353" s="62"/>
      <c r="B1353" s="745"/>
      <c r="C1353" s="743" t="str">
        <f t="shared" si="21"/>
        <v/>
      </c>
      <c r="D1353" s="744"/>
      <c r="E1353" s="742"/>
      <c r="F1353" s="1089"/>
      <c r="G1353" s="1089"/>
      <c r="H1353" s="1089"/>
      <c r="I1353" s="1089"/>
      <c r="J1353" s="1089"/>
      <c r="K1353" s="1089"/>
      <c r="L1353" s="1089"/>
      <c r="M1353" s="1089"/>
      <c r="N1353" s="1089"/>
    </row>
    <row r="1354" spans="1:14" ht="16.5" thickBot="1" x14ac:dyDescent="0.3">
      <c r="A1354" s="62"/>
      <c r="B1354" s="745"/>
      <c r="C1354" s="743" t="str">
        <f t="shared" si="21"/>
        <v/>
      </c>
      <c r="D1354" s="744"/>
      <c r="E1354" s="742"/>
      <c r="F1354" s="1089"/>
      <c r="G1354" s="1089"/>
      <c r="H1354" s="1089"/>
      <c r="I1354" s="1089"/>
      <c r="J1354" s="1089"/>
      <c r="K1354" s="1089"/>
      <c r="L1354" s="1089"/>
      <c r="M1354" s="1089"/>
      <c r="N1354" s="1089"/>
    </row>
    <row r="1355" spans="1:14" ht="16.5" thickBot="1" x14ac:dyDescent="0.3">
      <c r="A1355" s="62"/>
      <c r="B1355" s="745"/>
      <c r="C1355" s="743" t="str">
        <f t="shared" si="21"/>
        <v/>
      </c>
      <c r="D1355" s="744"/>
      <c r="E1355" s="742"/>
      <c r="F1355" s="1089"/>
      <c r="G1355" s="1089"/>
      <c r="H1355" s="1089"/>
      <c r="I1355" s="1089"/>
      <c r="J1355" s="1089"/>
      <c r="K1355" s="1089"/>
      <c r="L1355" s="1089"/>
      <c r="M1355" s="1089"/>
      <c r="N1355" s="1089"/>
    </row>
    <row r="1356" spans="1:14" ht="16.5" thickBot="1" x14ac:dyDescent="0.3">
      <c r="A1356" s="62"/>
      <c r="B1356" s="745"/>
      <c r="C1356" s="743" t="str">
        <f t="shared" ref="C1356:C1363" si="22">IF(B1356&gt;0, (B1356-B1355), "")</f>
        <v/>
      </c>
      <c r="D1356" s="744"/>
      <c r="E1356" s="742"/>
      <c r="F1356" s="1089"/>
      <c r="G1356" s="1089"/>
      <c r="H1356" s="1089"/>
      <c r="I1356" s="1089"/>
      <c r="J1356" s="1089"/>
      <c r="K1356" s="1089"/>
      <c r="L1356" s="1089"/>
      <c r="M1356" s="1089"/>
      <c r="N1356" s="1089"/>
    </row>
    <row r="1357" spans="1:14" ht="16.5" thickBot="1" x14ac:dyDescent="0.3">
      <c r="A1357" s="62"/>
      <c r="B1357" s="745"/>
      <c r="C1357" s="743" t="str">
        <f t="shared" si="22"/>
        <v/>
      </c>
      <c r="D1357" s="744"/>
      <c r="E1357" s="742"/>
      <c r="F1357" s="1089"/>
      <c r="G1357" s="1089"/>
      <c r="H1357" s="1089"/>
      <c r="I1357" s="1089"/>
      <c r="J1357" s="1089"/>
      <c r="K1357" s="1089"/>
      <c r="L1357" s="1089"/>
      <c r="M1357" s="1089"/>
      <c r="N1357" s="1089"/>
    </row>
    <row r="1358" spans="1:14" ht="16.5" thickBot="1" x14ac:dyDescent="0.3">
      <c r="A1358" s="62"/>
      <c r="B1358" s="745"/>
      <c r="C1358" s="743" t="str">
        <f t="shared" si="22"/>
        <v/>
      </c>
      <c r="D1358" s="744"/>
      <c r="E1358" s="742"/>
      <c r="F1358" s="1089"/>
      <c r="G1358" s="1089"/>
      <c r="H1358" s="1089"/>
      <c r="I1358" s="1089"/>
      <c r="J1358" s="1089"/>
      <c r="K1358" s="1089"/>
      <c r="L1358" s="1089"/>
      <c r="M1358" s="1089"/>
      <c r="N1358" s="1089"/>
    </row>
    <row r="1359" spans="1:14" ht="16.5" thickBot="1" x14ac:dyDescent="0.3">
      <c r="A1359" s="62"/>
      <c r="B1359" s="745"/>
      <c r="C1359" s="743" t="str">
        <f t="shared" si="22"/>
        <v/>
      </c>
      <c r="D1359" s="744"/>
      <c r="E1359" s="742"/>
      <c r="F1359" s="1089"/>
      <c r="G1359" s="1089"/>
      <c r="H1359" s="1089"/>
      <c r="I1359" s="1089"/>
      <c r="J1359" s="1089"/>
      <c r="K1359" s="1089"/>
      <c r="L1359" s="1089"/>
      <c r="M1359" s="1089"/>
      <c r="N1359" s="1089"/>
    </row>
    <row r="1360" spans="1:14" ht="16.5" thickBot="1" x14ac:dyDescent="0.3">
      <c r="A1360" s="62"/>
      <c r="B1360" s="745"/>
      <c r="C1360" s="743" t="str">
        <f t="shared" si="22"/>
        <v/>
      </c>
      <c r="D1360" s="744"/>
      <c r="E1360" s="742"/>
      <c r="F1360" s="1089"/>
      <c r="G1360" s="1089"/>
      <c r="H1360" s="1089"/>
      <c r="I1360" s="1089"/>
      <c r="J1360" s="1089"/>
      <c r="K1360" s="1089"/>
      <c r="L1360" s="1089"/>
      <c r="M1360" s="1089"/>
      <c r="N1360" s="1089"/>
    </row>
    <row r="1361" spans="1:14" ht="16.5" thickBot="1" x14ac:dyDescent="0.3">
      <c r="A1361" s="62"/>
      <c r="B1361" s="745"/>
      <c r="C1361" s="743" t="str">
        <f t="shared" si="22"/>
        <v/>
      </c>
      <c r="D1361" s="744"/>
      <c r="E1361" s="742"/>
      <c r="F1361" s="1089"/>
      <c r="G1361" s="1089"/>
      <c r="H1361" s="1089"/>
      <c r="I1361" s="1089"/>
      <c r="J1361" s="1089"/>
      <c r="K1361" s="1089"/>
      <c r="L1361" s="1089"/>
      <c r="M1361" s="1089"/>
      <c r="N1361" s="1089"/>
    </row>
    <row r="1362" spans="1:14" ht="16.5" thickBot="1" x14ac:dyDescent="0.3">
      <c r="A1362" s="62"/>
      <c r="B1362" s="745"/>
      <c r="C1362" s="743" t="str">
        <f t="shared" si="22"/>
        <v/>
      </c>
      <c r="D1362" s="744"/>
      <c r="E1362" s="742"/>
      <c r="F1362" s="1089"/>
      <c r="G1362" s="1089"/>
      <c r="H1362" s="1089"/>
      <c r="I1362" s="1089"/>
      <c r="J1362" s="1089"/>
      <c r="K1362" s="1089"/>
      <c r="L1362" s="1089"/>
      <c r="M1362" s="1089"/>
      <c r="N1362" s="1089"/>
    </row>
    <row r="1363" spans="1:14" ht="16.5" thickBot="1" x14ac:dyDescent="0.3">
      <c r="A1363" s="62"/>
      <c r="B1363" s="745"/>
      <c r="C1363" s="743" t="str">
        <f t="shared" si="22"/>
        <v/>
      </c>
      <c r="D1363" s="744"/>
      <c r="E1363" s="742"/>
      <c r="F1363" s="1089"/>
      <c r="G1363" s="1089"/>
      <c r="H1363" s="1089"/>
      <c r="I1363" s="1089"/>
      <c r="J1363" s="1089"/>
      <c r="K1363" s="1089"/>
      <c r="L1363" s="1089"/>
      <c r="M1363" s="1089"/>
      <c r="N1363" s="1089"/>
    </row>
    <row r="1364" spans="1:14" ht="16.5" thickBot="1" x14ac:dyDescent="0.3">
      <c r="A1364" s="72"/>
      <c r="B1364" s="746"/>
      <c r="C1364" s="747"/>
      <c r="D1364" s="748"/>
      <c r="E1364" s="749"/>
      <c r="F1364" s="1089"/>
      <c r="G1364" s="1089"/>
      <c r="H1364" s="1089"/>
      <c r="I1364" s="1089"/>
      <c r="J1364" s="1089"/>
      <c r="K1364" s="1089"/>
      <c r="L1364" s="1089"/>
      <c r="M1364" s="1089"/>
      <c r="N1364" s="1089"/>
    </row>
    <row r="1365" spans="1:14" ht="16.5" thickBot="1" x14ac:dyDescent="0.3">
      <c r="A1365" s="69">
        <f>MAX(A11:A687)</f>
        <v>0</v>
      </c>
      <c r="B1365" s="750">
        <f>MAX(B11:B687)</f>
        <v>0</v>
      </c>
      <c r="C1365" s="750">
        <f>IFERROR(AVERAGE(#REF!), 0)</f>
        <v>0</v>
      </c>
      <c r="D1365" s="750"/>
      <c r="E1365" s="751"/>
      <c r="F1365" s="1090"/>
      <c r="G1365" s="1090"/>
      <c r="H1365" s="1090"/>
      <c r="I1365" s="1090"/>
      <c r="J1365" s="1090"/>
      <c r="K1365" s="1090"/>
      <c r="L1365" s="1090"/>
      <c r="M1365" s="1090"/>
      <c r="N1365" s="1090"/>
    </row>
    <row r="1366" spans="1:14" ht="15.75" x14ac:dyDescent="0.25">
      <c r="A1366" s="29" t="s">
        <v>20</v>
      </c>
      <c r="C1366" s="753">
        <f>MAX(C11:C687)</f>
        <v>0</v>
      </c>
      <c r="E1366" s="754"/>
      <c r="F1366" s="1091"/>
      <c r="G1366" s="1091"/>
      <c r="H1366" s="1091"/>
      <c r="I1366" s="1091"/>
      <c r="J1366" s="1091"/>
      <c r="K1366" s="1091"/>
      <c r="L1366" s="1091"/>
      <c r="M1366" s="1091"/>
      <c r="N1366" s="1091"/>
    </row>
    <row r="1367" spans="1:14" ht="15.75" x14ac:dyDescent="0.25">
      <c r="A1367" s="25"/>
      <c r="B1367" s="741"/>
      <c r="C1367" s="755"/>
      <c r="D1367" s="756"/>
      <c r="E1367" s="757"/>
      <c r="F1367" s="1092"/>
      <c r="G1367" s="1092"/>
      <c r="H1367" s="1092"/>
      <c r="I1367" s="1092"/>
      <c r="J1367" s="1092"/>
      <c r="K1367" s="1092"/>
      <c r="L1367" s="1092"/>
      <c r="M1367" s="1092"/>
      <c r="N1367" s="1092"/>
    </row>
    <row r="1368" spans="1:14" ht="15.75" x14ac:dyDescent="0.25">
      <c r="A1368" s="215"/>
      <c r="B1368" s="758"/>
      <c r="C1368" s="758"/>
      <c r="D1368" s="758"/>
      <c r="E1368" s="758"/>
      <c r="F1368" s="1092">
        <v>1</v>
      </c>
      <c r="G1368" s="1092"/>
      <c r="H1368" s="1092"/>
      <c r="I1368" s="1092"/>
      <c r="J1368" s="1092"/>
      <c r="K1368" s="1092"/>
      <c r="L1368" s="1092"/>
      <c r="M1368" s="1092"/>
      <c r="N1368" s="1092"/>
    </row>
    <row r="1369" spans="1:14" ht="15.75" x14ac:dyDescent="0.25">
      <c r="A1369" s="217"/>
      <c r="B1369" s="759"/>
      <c r="C1369" s="759"/>
      <c r="D1369" s="759"/>
      <c r="E1369" s="759"/>
    </row>
    <row r="1370" spans="1:14" ht="15.75" x14ac:dyDescent="0.25">
      <c r="A1370" s="217"/>
      <c r="B1370" s="759"/>
      <c r="C1370" s="759"/>
      <c r="D1370" s="759"/>
      <c r="E1370" s="759"/>
    </row>
    <row r="1371" spans="1:14" ht="15.75" x14ac:dyDescent="0.25">
      <c r="A1371" s="217"/>
      <c r="B1371" s="759"/>
      <c r="C1371" s="759"/>
      <c r="D1371" s="759"/>
      <c r="E1371" s="759"/>
    </row>
    <row r="1372" spans="1:14" ht="15.75" x14ac:dyDescent="0.25">
      <c r="A1372" s="215"/>
      <c r="B1372" s="760"/>
      <c r="C1372" s="760"/>
      <c r="D1372" s="760"/>
      <c r="E1372" s="760"/>
    </row>
    <row r="1373" spans="1:14" ht="15.75" x14ac:dyDescent="0.25">
      <c r="A1373" s="215"/>
      <c r="B1373" s="760"/>
      <c r="C1373" s="760"/>
      <c r="D1373" s="760"/>
      <c r="E1373" s="760"/>
    </row>
    <row r="1374" spans="1:14" ht="15.75" x14ac:dyDescent="0.25">
      <c r="A1374" s="215"/>
      <c r="B1374" s="760"/>
      <c r="C1374" s="760"/>
      <c r="D1374" s="760"/>
      <c r="E1374" s="760"/>
    </row>
    <row r="1375" spans="1:14" ht="15.75" x14ac:dyDescent="0.25">
      <c r="A1375" s="215"/>
      <c r="B1375" s="760"/>
      <c r="C1375" s="760"/>
      <c r="D1375" s="760"/>
      <c r="E1375" s="760"/>
    </row>
    <row r="1376" spans="1:14" ht="15.75" x14ac:dyDescent="0.25">
      <c r="A1376" s="215"/>
      <c r="B1376" s="760"/>
      <c r="C1376" s="760"/>
      <c r="D1376" s="760"/>
      <c r="E1376" s="760"/>
    </row>
    <row r="1377" spans="1:5" ht="15.75" x14ac:dyDescent="0.25">
      <c r="A1377" s="215"/>
      <c r="B1377" s="760"/>
      <c r="C1377" s="760"/>
      <c r="D1377" s="760"/>
      <c r="E1377" s="760"/>
    </row>
    <row r="1378" spans="1:5" ht="15.75" x14ac:dyDescent="0.25">
      <c r="A1378" s="215"/>
    </row>
    <row r="1379" spans="1:5" ht="15.75" x14ac:dyDescent="0.25">
      <c r="A1379" s="341" t="s">
        <v>12</v>
      </c>
      <c r="B1379" s="761"/>
      <c r="C1379" s="762"/>
      <c r="D1379" s="762"/>
      <c r="E1379" s="763"/>
    </row>
    <row r="1380" spans="1:5" ht="15.75" x14ac:dyDescent="0.25">
      <c r="A1380" s="251" t="s">
        <v>69</v>
      </c>
      <c r="B1380" s="1726" t="s">
        <v>18</v>
      </c>
      <c r="C1380" s="1726"/>
      <c r="D1380" s="764"/>
      <c r="E1380" s="765"/>
    </row>
    <row r="1381" spans="1:5" ht="15.75" x14ac:dyDescent="0.25">
      <c r="A1381" s="251" t="s">
        <v>70</v>
      </c>
      <c r="B1381" s="1710" t="e">
        <f>IF(B1382&lt;A1411,B1382,(IF(B1380=Lists!$C$2,A1411+8,A1411)))</f>
        <v>#N/A</v>
      </c>
      <c r="C1381" s="1710"/>
      <c r="D1381" s="762"/>
      <c r="E1381" s="762"/>
    </row>
    <row r="1382" spans="1:5" ht="33" x14ac:dyDescent="0.45">
      <c r="A1382" s="251" t="s">
        <v>71</v>
      </c>
      <c r="B1382" s="1711">
        <f>COUNTIF(B12:B1363,"&gt;0")</f>
        <v>0</v>
      </c>
      <c r="C1382" s="1711"/>
      <c r="D1382" s="766"/>
      <c r="E1382" s="766"/>
    </row>
    <row r="1383" spans="1:5" ht="15.75" x14ac:dyDescent="0.25">
      <c r="A1383" s="329" t="e">
        <f t="shared" ref="A1383:A1408" si="23">A1384-1</f>
        <v>#N/A</v>
      </c>
      <c r="B1383" s="767" t="e">
        <f t="shared" ref="B1383:B1409" si="24">VLOOKUP(A1383,$A$5:$E$1363, 2, FALSE)</f>
        <v>#N/A</v>
      </c>
      <c r="C1383" s="767" t="e">
        <f t="shared" ref="C1383:C1409" si="25">VLOOKUP(A1383,$A$5:$E$1363, 3, FALSE)</f>
        <v>#N/A</v>
      </c>
      <c r="D1383" s="768"/>
      <c r="E1383" s="768"/>
    </row>
    <row r="1384" spans="1:5" ht="15.75" x14ac:dyDescent="0.25">
      <c r="A1384" s="254" t="e">
        <f t="shared" si="23"/>
        <v>#N/A</v>
      </c>
      <c r="B1384" s="767" t="e">
        <f t="shared" si="24"/>
        <v>#N/A</v>
      </c>
      <c r="C1384" s="767" t="e">
        <f t="shared" si="25"/>
        <v>#N/A</v>
      </c>
      <c r="D1384" s="769"/>
      <c r="E1384" s="769"/>
    </row>
    <row r="1385" spans="1:5" ht="15.75" x14ac:dyDescent="0.25">
      <c r="A1385" s="254" t="e">
        <f t="shared" si="23"/>
        <v>#N/A</v>
      </c>
      <c r="B1385" s="767" t="e">
        <f t="shared" si="24"/>
        <v>#N/A</v>
      </c>
      <c r="C1385" s="767" t="e">
        <f t="shared" si="25"/>
        <v>#N/A</v>
      </c>
      <c r="D1385" s="769"/>
      <c r="E1385" s="769"/>
    </row>
    <row r="1386" spans="1:5" ht="15.75" x14ac:dyDescent="0.25">
      <c r="A1386" s="254" t="e">
        <f t="shared" si="23"/>
        <v>#N/A</v>
      </c>
      <c r="B1386" s="767" t="e">
        <f t="shared" si="24"/>
        <v>#N/A</v>
      </c>
      <c r="C1386" s="767" t="e">
        <f t="shared" si="25"/>
        <v>#N/A</v>
      </c>
      <c r="D1386" s="769"/>
      <c r="E1386" s="769"/>
    </row>
    <row r="1387" spans="1:5" ht="15.75" x14ac:dyDescent="0.25">
      <c r="A1387" s="254" t="e">
        <f t="shared" si="23"/>
        <v>#N/A</v>
      </c>
      <c r="B1387" s="767" t="e">
        <f t="shared" si="24"/>
        <v>#N/A</v>
      </c>
      <c r="C1387" s="767" t="e">
        <f t="shared" si="25"/>
        <v>#N/A</v>
      </c>
      <c r="D1387" s="769"/>
      <c r="E1387" s="769"/>
    </row>
    <row r="1388" spans="1:5" ht="15.75" x14ac:dyDescent="0.25">
      <c r="A1388" s="254" t="e">
        <f t="shared" si="23"/>
        <v>#N/A</v>
      </c>
      <c r="B1388" s="767" t="e">
        <f t="shared" si="24"/>
        <v>#N/A</v>
      </c>
      <c r="C1388" s="767" t="e">
        <f t="shared" si="25"/>
        <v>#N/A</v>
      </c>
      <c r="D1388" s="769"/>
      <c r="E1388" s="769"/>
    </row>
    <row r="1389" spans="1:5" ht="15.75" x14ac:dyDescent="0.25">
      <c r="A1389" s="254" t="e">
        <f t="shared" si="23"/>
        <v>#N/A</v>
      </c>
      <c r="B1389" s="767" t="e">
        <f t="shared" si="24"/>
        <v>#N/A</v>
      </c>
      <c r="C1389" s="767" t="e">
        <f t="shared" si="25"/>
        <v>#N/A</v>
      </c>
      <c r="D1389" s="769"/>
      <c r="E1389" s="769"/>
    </row>
    <row r="1390" spans="1:5" ht="15.75" x14ac:dyDescent="0.25">
      <c r="A1390" s="254" t="e">
        <f t="shared" si="23"/>
        <v>#N/A</v>
      </c>
      <c r="B1390" s="767" t="e">
        <f t="shared" si="24"/>
        <v>#N/A</v>
      </c>
      <c r="C1390" s="767" t="e">
        <f t="shared" si="25"/>
        <v>#N/A</v>
      </c>
      <c r="D1390" s="769"/>
      <c r="E1390" s="769"/>
    </row>
    <row r="1391" spans="1:5" ht="15.75" x14ac:dyDescent="0.25">
      <c r="A1391" s="254" t="e">
        <f t="shared" si="23"/>
        <v>#N/A</v>
      </c>
      <c r="B1391" s="767" t="e">
        <f t="shared" si="24"/>
        <v>#N/A</v>
      </c>
      <c r="C1391" s="767" t="e">
        <f t="shared" si="25"/>
        <v>#N/A</v>
      </c>
      <c r="D1391" s="769"/>
      <c r="E1391" s="769"/>
    </row>
    <row r="1392" spans="1:5" ht="15.75" x14ac:dyDescent="0.25">
      <c r="A1392" s="254" t="e">
        <f t="shared" si="23"/>
        <v>#N/A</v>
      </c>
      <c r="B1392" s="767" t="e">
        <f t="shared" si="24"/>
        <v>#N/A</v>
      </c>
      <c r="C1392" s="767" t="e">
        <f t="shared" si="25"/>
        <v>#N/A</v>
      </c>
      <c r="D1392" s="769"/>
      <c r="E1392" s="769"/>
    </row>
    <row r="1393" spans="1:5" ht="15.75" x14ac:dyDescent="0.25">
      <c r="A1393" s="254" t="e">
        <f t="shared" si="23"/>
        <v>#N/A</v>
      </c>
      <c r="B1393" s="767" t="e">
        <f t="shared" si="24"/>
        <v>#N/A</v>
      </c>
      <c r="C1393" s="767" t="e">
        <f t="shared" si="25"/>
        <v>#N/A</v>
      </c>
      <c r="D1393" s="769"/>
      <c r="E1393" s="769"/>
    </row>
    <row r="1394" spans="1:5" ht="15.75" x14ac:dyDescent="0.25">
      <c r="A1394" s="254" t="e">
        <f t="shared" si="23"/>
        <v>#N/A</v>
      </c>
      <c r="B1394" s="767" t="e">
        <f t="shared" si="24"/>
        <v>#N/A</v>
      </c>
      <c r="C1394" s="767" t="e">
        <f t="shared" si="25"/>
        <v>#N/A</v>
      </c>
      <c r="D1394" s="769"/>
      <c r="E1394" s="769"/>
    </row>
    <row r="1395" spans="1:5" ht="15.75" x14ac:dyDescent="0.25">
      <c r="A1395" s="254" t="e">
        <f t="shared" si="23"/>
        <v>#N/A</v>
      </c>
      <c r="B1395" s="767" t="e">
        <f t="shared" si="24"/>
        <v>#N/A</v>
      </c>
      <c r="C1395" s="767" t="e">
        <f t="shared" si="25"/>
        <v>#N/A</v>
      </c>
      <c r="D1395" s="769"/>
      <c r="E1395" s="769"/>
    </row>
    <row r="1396" spans="1:5" ht="15.75" x14ac:dyDescent="0.25">
      <c r="A1396" s="254" t="e">
        <f t="shared" si="23"/>
        <v>#N/A</v>
      </c>
      <c r="B1396" s="767" t="e">
        <f t="shared" si="24"/>
        <v>#N/A</v>
      </c>
      <c r="C1396" s="767" t="e">
        <f t="shared" si="25"/>
        <v>#N/A</v>
      </c>
      <c r="D1396" s="769"/>
      <c r="E1396" s="769"/>
    </row>
    <row r="1397" spans="1:5" ht="15.75" x14ac:dyDescent="0.25">
      <c r="A1397" s="254" t="e">
        <f t="shared" si="23"/>
        <v>#N/A</v>
      </c>
      <c r="B1397" s="767" t="e">
        <f t="shared" si="24"/>
        <v>#N/A</v>
      </c>
      <c r="C1397" s="767" t="e">
        <f t="shared" si="25"/>
        <v>#N/A</v>
      </c>
      <c r="D1397" s="769"/>
      <c r="E1397" s="769"/>
    </row>
    <row r="1398" spans="1:5" ht="15.75" x14ac:dyDescent="0.25">
      <c r="A1398" s="254" t="e">
        <f t="shared" si="23"/>
        <v>#N/A</v>
      </c>
      <c r="B1398" s="767" t="e">
        <f t="shared" si="24"/>
        <v>#N/A</v>
      </c>
      <c r="C1398" s="767" t="e">
        <f t="shared" si="25"/>
        <v>#N/A</v>
      </c>
      <c r="D1398" s="769"/>
      <c r="E1398" s="769"/>
    </row>
    <row r="1399" spans="1:5" ht="15.75" x14ac:dyDescent="0.25">
      <c r="A1399" s="254" t="e">
        <f t="shared" si="23"/>
        <v>#N/A</v>
      </c>
      <c r="B1399" s="767" t="e">
        <f t="shared" si="24"/>
        <v>#N/A</v>
      </c>
      <c r="C1399" s="767" t="e">
        <f t="shared" si="25"/>
        <v>#N/A</v>
      </c>
      <c r="D1399" s="769"/>
      <c r="E1399" s="769"/>
    </row>
    <row r="1400" spans="1:5" ht="15.75" x14ac:dyDescent="0.25">
      <c r="A1400" s="254" t="e">
        <f t="shared" si="23"/>
        <v>#N/A</v>
      </c>
      <c r="B1400" s="767" t="e">
        <f t="shared" si="24"/>
        <v>#N/A</v>
      </c>
      <c r="C1400" s="767" t="e">
        <f t="shared" si="25"/>
        <v>#N/A</v>
      </c>
      <c r="D1400" s="769"/>
      <c r="E1400" s="769"/>
    </row>
    <row r="1401" spans="1:5" ht="15.75" x14ac:dyDescent="0.25">
      <c r="A1401" s="254" t="e">
        <f t="shared" si="23"/>
        <v>#N/A</v>
      </c>
      <c r="B1401" s="767" t="e">
        <f t="shared" si="24"/>
        <v>#N/A</v>
      </c>
      <c r="C1401" s="767" t="e">
        <f t="shared" si="25"/>
        <v>#N/A</v>
      </c>
      <c r="D1401" s="769"/>
      <c r="E1401" s="769"/>
    </row>
    <row r="1402" spans="1:5" ht="15.75" x14ac:dyDescent="0.25">
      <c r="A1402" s="254" t="e">
        <f t="shared" si="23"/>
        <v>#N/A</v>
      </c>
      <c r="B1402" s="767" t="e">
        <f t="shared" si="24"/>
        <v>#N/A</v>
      </c>
      <c r="C1402" s="767" t="e">
        <f t="shared" si="25"/>
        <v>#N/A</v>
      </c>
      <c r="D1402" s="769"/>
      <c r="E1402" s="769"/>
    </row>
    <row r="1403" spans="1:5" ht="15.75" x14ac:dyDescent="0.25">
      <c r="A1403" s="254" t="e">
        <f t="shared" si="23"/>
        <v>#N/A</v>
      </c>
      <c r="B1403" s="767" t="e">
        <f t="shared" si="24"/>
        <v>#N/A</v>
      </c>
      <c r="C1403" s="767" t="e">
        <f t="shared" si="25"/>
        <v>#N/A</v>
      </c>
      <c r="D1403" s="769"/>
      <c r="E1403" s="769"/>
    </row>
    <row r="1404" spans="1:5" ht="15.75" x14ac:dyDescent="0.25">
      <c r="A1404" s="254" t="e">
        <f t="shared" si="23"/>
        <v>#N/A</v>
      </c>
      <c r="B1404" s="767" t="e">
        <f t="shared" si="24"/>
        <v>#N/A</v>
      </c>
      <c r="C1404" s="767" t="e">
        <f t="shared" si="25"/>
        <v>#N/A</v>
      </c>
      <c r="D1404" s="769"/>
      <c r="E1404" s="769"/>
    </row>
    <row r="1405" spans="1:5" ht="15.75" x14ac:dyDescent="0.25">
      <c r="A1405" s="254" t="e">
        <f t="shared" si="23"/>
        <v>#N/A</v>
      </c>
      <c r="B1405" s="767" t="e">
        <f t="shared" si="24"/>
        <v>#N/A</v>
      </c>
      <c r="C1405" s="767" t="e">
        <f t="shared" si="25"/>
        <v>#N/A</v>
      </c>
      <c r="D1405" s="769"/>
      <c r="E1405" s="769"/>
    </row>
    <row r="1406" spans="1:5" ht="15.75" x14ac:dyDescent="0.25">
      <c r="A1406" s="254" t="e">
        <f t="shared" si="23"/>
        <v>#N/A</v>
      </c>
      <c r="B1406" s="767" t="e">
        <f t="shared" si="24"/>
        <v>#N/A</v>
      </c>
      <c r="C1406" s="767" t="e">
        <f t="shared" si="25"/>
        <v>#N/A</v>
      </c>
      <c r="D1406" s="769"/>
      <c r="E1406" s="769"/>
    </row>
    <row r="1407" spans="1:5" ht="15.75" x14ac:dyDescent="0.25">
      <c r="A1407" s="254" t="e">
        <f t="shared" si="23"/>
        <v>#N/A</v>
      </c>
      <c r="B1407" s="767" t="e">
        <f t="shared" si="24"/>
        <v>#N/A</v>
      </c>
      <c r="C1407" s="767" t="e">
        <f t="shared" si="25"/>
        <v>#N/A</v>
      </c>
      <c r="D1407" s="769"/>
      <c r="E1407" s="769"/>
    </row>
    <row r="1408" spans="1:5" ht="15.75" x14ac:dyDescent="0.25">
      <c r="A1408" s="254" t="e">
        <f t="shared" si="23"/>
        <v>#N/A</v>
      </c>
      <c r="B1408" s="767" t="e">
        <f t="shared" si="24"/>
        <v>#N/A</v>
      </c>
      <c r="C1408" s="767" t="e">
        <f t="shared" si="25"/>
        <v>#N/A</v>
      </c>
      <c r="D1408" s="769"/>
      <c r="E1408" s="769"/>
    </row>
    <row r="1409" spans="1:5" ht="15.75" x14ac:dyDescent="0.25">
      <c r="A1409" s="254" t="e">
        <f>A1410-1</f>
        <v>#N/A</v>
      </c>
      <c r="B1409" s="767" t="e">
        <f t="shared" si="24"/>
        <v>#N/A</v>
      </c>
      <c r="C1409" s="767" t="e">
        <f t="shared" si="25"/>
        <v>#N/A</v>
      </c>
      <c r="D1409" s="769"/>
      <c r="E1409" s="769"/>
    </row>
    <row r="1410" spans="1:5" ht="15.75" x14ac:dyDescent="0.25">
      <c r="A1410" s="254" t="e">
        <f>VLOOKUP(A1365,A11:A1363,1)</f>
        <v>#N/A</v>
      </c>
      <c r="B1410" s="767" t="e">
        <f>VLOOKUP(A1410,$A$5:$E$1363, 2, FALSE)</f>
        <v>#N/A</v>
      </c>
      <c r="C1410" s="767" t="e">
        <f>VLOOKUP(A1410,$A$5:$E$1363, 3, FALSE)</f>
        <v>#N/A</v>
      </c>
      <c r="D1410" s="769"/>
      <c r="E1410" s="769"/>
    </row>
    <row r="1411" spans="1:5" ht="18" x14ac:dyDescent="0.25">
      <c r="A1411" s="257" t="e">
        <f>NETWORKDAYS(A1383,A1410,Holidays!$A$2:$A$36)</f>
        <v>#N/A</v>
      </c>
      <c r="B1411" s="770" t="e">
        <f>MAX(B1383:B1410)</f>
        <v>#N/A</v>
      </c>
      <c r="C1411" s="770" t="e">
        <f>SUMIF(C1383:C1410,"&lt;&gt;#N/A")/B1381</f>
        <v>#N/A</v>
      </c>
      <c r="D1411" s="771"/>
      <c r="E1411" s="771"/>
    </row>
  </sheetData>
  <mergeCells count="14">
    <mergeCell ref="A4:A9"/>
    <mergeCell ref="B4:C4"/>
    <mergeCell ref="B9:C9"/>
    <mergeCell ref="D9:E9"/>
    <mergeCell ref="B1380:C1380"/>
    <mergeCell ref="F9:I9"/>
    <mergeCell ref="K9:N9"/>
    <mergeCell ref="B1381:C1381"/>
    <mergeCell ref="B1382:C1382"/>
    <mergeCell ref="B1:E1"/>
    <mergeCell ref="B2:C2"/>
    <mergeCell ref="D2:E2"/>
    <mergeCell ref="B3:C3"/>
    <mergeCell ref="D3:E3"/>
  </mergeCells>
  <phoneticPr fontId="54" type="noConversion"/>
  <dataValidations count="3">
    <dataValidation type="list" allowBlank="1" showInputMessage="1" showErrorMessage="1" sqref="D11:D1364">
      <formula1>StatusList</formula1>
    </dataValidation>
    <dataValidation type="list" allowBlank="1" showInputMessage="1" showErrorMessage="1" sqref="B4">
      <formula1>Cells</formula1>
    </dataValidation>
    <dataValidation type="list" allowBlank="1" showInputMessage="1" showErrorMessage="1" sqref="B1380:C1380">
      <formula1>Weekends</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6625" r:id="rId4" name="Button 1">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26626" r:id="rId5" name="Button 2">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26627" r:id="rId6" name="Button 3">
              <controlPr defaultSize="0" print="0" autoFill="0" autoPict="0" macro="[0]!Check15">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26628" r:id="rId7" name="Button 4">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26629" r:id="rId8" name="Button 5">
              <controlPr defaultSize="0" print="0" autoFill="0" autoPict="0" macro="[0]!LatestDate">
                <anchor moveWithCells="1" sizeWithCells="1">
                  <from>
                    <xdr:col>0</xdr:col>
                    <xdr:colOff>723900</xdr:colOff>
                    <xdr:row>8</xdr:row>
                    <xdr:rowOff>38100</xdr:rowOff>
                  </from>
                  <to>
                    <xdr:col>0</xdr:col>
                    <xdr:colOff>2552700</xdr:colOff>
                    <xdr:row>8</xdr:row>
                    <xdr:rowOff>257175</xdr:rowOff>
                  </to>
                </anchor>
              </controlPr>
            </control>
          </mc:Choice>
        </mc:AlternateContent>
        <mc:AlternateContent xmlns:mc="http://schemas.openxmlformats.org/markup-compatibility/2006">
          <mc:Choice Requires="x14">
            <control shapeId="26630" r:id="rId9" name="Button 6">
              <controlPr defaultSize="0" print="0" autoFill="0" autoPict="0" macro="[0]!FillDate">
                <anchor moveWithCells="1" sizeWithCells="1">
                  <from>
                    <xdr:col>0</xdr:col>
                    <xdr:colOff>133350</xdr:colOff>
                    <xdr:row>3</xdr:row>
                    <xdr:rowOff>180975</xdr:rowOff>
                  </from>
                  <to>
                    <xdr:col>0</xdr:col>
                    <xdr:colOff>2981325</xdr:colOff>
                    <xdr:row>5</xdr:row>
                    <xdr:rowOff>9525</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N1411"/>
  <sheetViews>
    <sheetView zoomScale="75" zoomScaleNormal="75" workbookViewId="0">
      <pane xSplit="1" ySplit="10" topLeftCell="B11" activePane="bottomRight" state="frozen"/>
      <selection pane="topRight" activeCell="B1" sqref="B1"/>
      <selection pane="bottomLeft" activeCell="A10" sqref="A10"/>
      <selection pane="bottomRight" activeCell="D4" sqref="D4"/>
    </sheetView>
  </sheetViews>
  <sheetFormatPr defaultRowHeight="15" x14ac:dyDescent="0.2"/>
  <cols>
    <col min="1" max="1" width="38.77734375" style="15" customWidth="1"/>
    <col min="2" max="4" width="20.77734375" style="800" customWidth="1"/>
    <col min="5" max="5" width="60.77734375" style="800"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733">
        <v>21</v>
      </c>
      <c r="C1" s="1733"/>
      <c r="D1" s="1733"/>
      <c r="E1" s="1733"/>
    </row>
    <row r="2" spans="1:14" ht="21" customHeight="1" thickBot="1" x14ac:dyDescent="0.35">
      <c r="A2" s="1"/>
      <c r="B2" s="1734" t="str">
        <f>'Drop Box'!C1</f>
        <v>LAF</v>
      </c>
      <c r="C2" s="1735"/>
      <c r="D2" s="1736" t="str">
        <f>'Drop Box'!D1</f>
        <v>LDK*111580392</v>
      </c>
      <c r="E2" s="1737"/>
    </row>
    <row r="3" spans="1:14" ht="21" customHeight="1" thickBot="1" x14ac:dyDescent="0.35">
      <c r="A3" s="216" t="s">
        <v>63</v>
      </c>
      <c r="B3" s="1738" t="str">
        <f>'Drop Box'!C2</f>
        <v>GENII 6T40</v>
      </c>
      <c r="C3" s="1738"/>
      <c r="D3" s="1739" t="str">
        <f>'Drop Box'!D2</f>
        <v>611FCRM1228A1474</v>
      </c>
      <c r="E3" s="1740"/>
    </row>
    <row r="4" spans="1:14" ht="21.75" customHeight="1" thickBot="1" x14ac:dyDescent="0.3">
      <c r="A4" s="1490"/>
      <c r="B4" s="1741" t="s">
        <v>32</v>
      </c>
      <c r="C4" s="1742"/>
      <c r="D4" s="772" t="s">
        <v>50</v>
      </c>
      <c r="E4" s="773"/>
    </row>
    <row r="5" spans="1:14" ht="21.75" customHeight="1" x14ac:dyDescent="0.25">
      <c r="A5" s="1490"/>
      <c r="B5" s="774" t="s">
        <v>55</v>
      </c>
      <c r="C5" s="775"/>
      <c r="D5" s="776" t="s">
        <v>31</v>
      </c>
      <c r="E5" s="773"/>
    </row>
    <row r="6" spans="1:14" ht="21.75" customHeight="1" x14ac:dyDescent="0.2">
      <c r="A6" s="1490"/>
      <c r="B6" s="777" t="s">
        <v>53</v>
      </c>
      <c r="C6" s="778"/>
      <c r="D6" s="779" t="s">
        <v>54</v>
      </c>
      <c r="E6" s="780"/>
    </row>
    <row r="7" spans="1:14" ht="21.75" customHeight="1" x14ac:dyDescent="0.2">
      <c r="A7" s="1490"/>
      <c r="B7" s="781" t="s">
        <v>60</v>
      </c>
      <c r="C7" s="782"/>
      <c r="D7" s="783" t="s">
        <v>61</v>
      </c>
      <c r="E7" s="784"/>
    </row>
    <row r="8" spans="1:14" ht="21.75" customHeight="1" x14ac:dyDescent="0.2">
      <c r="A8" s="1490"/>
      <c r="B8" s="785"/>
      <c r="C8" s="786" t="s">
        <v>83</v>
      </c>
      <c r="D8" s="787"/>
      <c r="E8" s="788"/>
    </row>
    <row r="9" spans="1:14" ht="21.75" customHeight="1" thickBot="1" x14ac:dyDescent="0.3">
      <c r="A9" s="1491"/>
      <c r="B9" s="1743" t="s">
        <v>52</v>
      </c>
      <c r="C9" s="1744"/>
      <c r="D9" s="1745"/>
      <c r="E9" s="1746"/>
      <c r="F9" s="1727" t="s">
        <v>100</v>
      </c>
      <c r="G9" s="1728"/>
      <c r="H9" s="1728"/>
      <c r="I9" s="1729"/>
      <c r="J9" s="1097"/>
      <c r="K9" s="1730" t="s">
        <v>97</v>
      </c>
      <c r="L9" s="1728"/>
      <c r="M9" s="1728"/>
      <c r="N9" s="1728"/>
    </row>
    <row r="10" spans="1:14" ht="31.5" thickBot="1" x14ac:dyDescent="0.3">
      <c r="A10" s="219"/>
      <c r="B10" s="1106" t="s">
        <v>6</v>
      </c>
      <c r="C10" s="1106" t="s">
        <v>7</v>
      </c>
      <c r="D10" s="1106" t="s">
        <v>0</v>
      </c>
      <c r="E10" s="1106" t="s">
        <v>9</v>
      </c>
      <c r="F10" s="1098" t="s">
        <v>98</v>
      </c>
      <c r="G10" s="1099" t="s">
        <v>99</v>
      </c>
      <c r="H10" s="1099" t="s">
        <v>101</v>
      </c>
      <c r="I10" s="1099" t="s">
        <v>103</v>
      </c>
      <c r="J10" s="1099"/>
      <c r="K10" s="1099" t="s">
        <v>98</v>
      </c>
      <c r="L10" s="1099" t="s">
        <v>99</v>
      </c>
      <c r="M10" s="1099" t="s">
        <v>104</v>
      </c>
      <c r="N10" s="1099" t="s">
        <v>102</v>
      </c>
    </row>
    <row r="11" spans="1:14" ht="16.5" thickBot="1" x14ac:dyDescent="0.25">
      <c r="A11" s="62"/>
      <c r="B11" s="1103"/>
      <c r="C11" s="1104"/>
      <c r="D11" s="1105"/>
      <c r="E11" s="1103"/>
      <c r="F11" s="1099"/>
      <c r="G11" s="1099"/>
      <c r="H11" s="1099"/>
      <c r="I11" s="1099"/>
      <c r="J11" s="1099"/>
      <c r="K11" s="1099"/>
      <c r="L11" s="1099"/>
      <c r="M11" s="1099"/>
      <c r="N11" s="1099"/>
    </row>
    <row r="12" spans="1:14" ht="16.5" thickBot="1" x14ac:dyDescent="0.25">
      <c r="A12" s="62"/>
      <c r="B12" s="790"/>
      <c r="C12" s="791" t="str">
        <f t="shared" ref="C12:C22" si="0">IF(B12&gt;0, (B12-B11), "")</f>
        <v/>
      </c>
      <c r="D12" s="792"/>
      <c r="E12" s="790"/>
      <c r="F12" s="1099"/>
      <c r="G12" s="1099"/>
      <c r="H12" s="1099"/>
      <c r="I12" s="1099"/>
      <c r="J12" s="1099"/>
      <c r="K12" s="1099"/>
      <c r="L12" s="1099"/>
      <c r="M12" s="1099"/>
      <c r="N12" s="1099"/>
    </row>
    <row r="13" spans="1:14" ht="16.5" thickBot="1" x14ac:dyDescent="0.25">
      <c r="A13" s="62"/>
      <c r="B13" s="790"/>
      <c r="C13" s="791" t="str">
        <f>IF(B13&gt;0, (B13-B12), "")</f>
        <v/>
      </c>
      <c r="D13" s="792"/>
      <c r="E13" s="790"/>
      <c r="F13" s="1099"/>
      <c r="G13" s="1099"/>
      <c r="H13" s="1099"/>
      <c r="I13" s="1099"/>
      <c r="J13" s="1099"/>
      <c r="K13" s="1099"/>
      <c r="L13" s="1099"/>
      <c r="M13" s="1099"/>
      <c r="N13" s="1099"/>
    </row>
    <row r="14" spans="1:14" ht="16.5" thickBot="1" x14ac:dyDescent="0.25">
      <c r="A14" s="375"/>
      <c r="B14" s="790"/>
      <c r="C14" s="791" t="str">
        <f t="shared" si="0"/>
        <v/>
      </c>
      <c r="D14" s="792"/>
      <c r="E14" s="790"/>
      <c r="F14" s="1099"/>
      <c r="G14" s="1099"/>
      <c r="H14" s="1099"/>
      <c r="I14" s="1099"/>
      <c r="J14" s="1099"/>
      <c r="K14" s="1099"/>
      <c r="L14" s="1099"/>
      <c r="M14" s="1099"/>
      <c r="N14" s="1099"/>
    </row>
    <row r="15" spans="1:14" ht="16.5" thickBot="1" x14ac:dyDescent="0.25">
      <c r="A15" s="62"/>
      <c r="B15" s="790"/>
      <c r="C15" s="791" t="str">
        <f>IF(B15&gt;0, (B15-B14), "")</f>
        <v/>
      </c>
      <c r="D15" s="792"/>
      <c r="E15" s="790"/>
      <c r="F15" s="1099"/>
      <c r="G15" s="1099"/>
      <c r="H15" s="1099"/>
      <c r="I15" s="1099"/>
      <c r="J15" s="1099"/>
      <c r="K15" s="1099"/>
      <c r="L15" s="1099"/>
      <c r="M15" s="1099"/>
      <c r="N15" s="1099"/>
    </row>
    <row r="16" spans="1:14" ht="16.5" thickBot="1" x14ac:dyDescent="0.25">
      <c r="A16" s="62"/>
      <c r="B16" s="790"/>
      <c r="C16" s="791" t="str">
        <f t="shared" si="0"/>
        <v/>
      </c>
      <c r="D16" s="792"/>
      <c r="E16" s="790"/>
      <c r="F16" s="1099"/>
      <c r="G16" s="1099"/>
      <c r="H16" s="1099"/>
      <c r="I16" s="1099"/>
      <c r="J16" s="1099"/>
      <c r="K16" s="1099"/>
      <c r="L16" s="1099"/>
      <c r="M16" s="1099"/>
      <c r="N16" s="1099"/>
    </row>
    <row r="17" spans="1:14" ht="16.5" thickBot="1" x14ac:dyDescent="0.25">
      <c r="A17" s="62"/>
      <c r="B17" s="790"/>
      <c r="C17" s="791" t="str">
        <f t="shared" si="0"/>
        <v/>
      </c>
      <c r="D17" s="792"/>
      <c r="E17" s="790"/>
      <c r="F17" s="1099"/>
      <c r="G17" s="1099"/>
      <c r="H17" s="1099"/>
      <c r="I17" s="1099"/>
      <c r="J17" s="1099"/>
      <c r="K17" s="1099"/>
      <c r="L17" s="1099"/>
      <c r="M17" s="1099"/>
      <c r="N17" s="1099"/>
    </row>
    <row r="18" spans="1:14" ht="16.5" thickBot="1" x14ac:dyDescent="0.25">
      <c r="A18" s="62"/>
      <c r="B18" s="790"/>
      <c r="C18" s="791" t="str">
        <f t="shared" si="0"/>
        <v/>
      </c>
      <c r="D18" s="792"/>
      <c r="E18" s="790"/>
      <c r="F18" s="1099"/>
      <c r="G18" s="1099"/>
      <c r="H18" s="1099"/>
      <c r="I18" s="1099"/>
      <c r="J18" s="1099"/>
      <c r="K18" s="1099"/>
      <c r="L18" s="1099"/>
      <c r="M18" s="1099"/>
      <c r="N18" s="1099"/>
    </row>
    <row r="19" spans="1:14" ht="16.5" thickBot="1" x14ac:dyDescent="0.25">
      <c r="A19" s="62"/>
      <c r="B19" s="790"/>
      <c r="C19" s="791" t="str">
        <f t="shared" si="0"/>
        <v/>
      </c>
      <c r="D19" s="792"/>
      <c r="E19" s="790"/>
      <c r="F19" s="1099"/>
      <c r="G19" s="1099"/>
      <c r="H19" s="1099"/>
      <c r="I19" s="1099"/>
      <c r="J19" s="1099"/>
      <c r="K19" s="1099"/>
      <c r="L19" s="1099"/>
      <c r="M19" s="1099"/>
      <c r="N19" s="1099"/>
    </row>
    <row r="20" spans="1:14" ht="16.5" thickBot="1" x14ac:dyDescent="0.25">
      <c r="A20" s="62"/>
      <c r="B20" s="790"/>
      <c r="C20" s="791" t="str">
        <f t="shared" si="0"/>
        <v/>
      </c>
      <c r="D20" s="792"/>
      <c r="E20" s="790"/>
      <c r="F20" s="1099"/>
      <c r="G20" s="1099"/>
      <c r="H20" s="1099"/>
      <c r="I20" s="1099"/>
      <c r="J20" s="1099"/>
      <c r="K20" s="1099"/>
      <c r="L20" s="1099"/>
      <c r="M20" s="1099"/>
      <c r="N20" s="1099"/>
    </row>
    <row r="21" spans="1:14" ht="16.5" thickBot="1" x14ac:dyDescent="0.25">
      <c r="A21" s="62"/>
      <c r="B21" s="790"/>
      <c r="C21" s="791" t="str">
        <f t="shared" si="0"/>
        <v/>
      </c>
      <c r="D21" s="792"/>
      <c r="E21" s="790"/>
      <c r="F21" s="1099"/>
      <c r="G21" s="1099"/>
      <c r="H21" s="1099"/>
      <c r="I21" s="1099"/>
      <c r="J21" s="1099"/>
      <c r="K21" s="1099"/>
      <c r="L21" s="1099"/>
      <c r="M21" s="1099"/>
      <c r="N21" s="1099"/>
    </row>
    <row r="22" spans="1:14" ht="35.25" customHeight="1" thickBot="1" x14ac:dyDescent="0.25">
      <c r="A22" s="375"/>
      <c r="B22" s="790"/>
      <c r="C22" s="791" t="str">
        <f t="shared" si="0"/>
        <v/>
      </c>
      <c r="D22" s="792"/>
      <c r="E22" s="790"/>
      <c r="F22" s="1099"/>
      <c r="G22" s="1099"/>
      <c r="H22" s="1099"/>
      <c r="I22" s="1099"/>
      <c r="J22" s="1099"/>
      <c r="K22" s="1099"/>
      <c r="L22" s="1099"/>
      <c r="M22" s="1099"/>
      <c r="N22" s="1099"/>
    </row>
    <row r="23" spans="1:14" ht="16.5" thickBot="1" x14ac:dyDescent="0.25">
      <c r="A23" s="62"/>
      <c r="B23" s="790"/>
      <c r="C23" s="791" t="str">
        <f t="shared" ref="C23:C32" si="1">IF(B23&gt;0, (B23-B22), "")</f>
        <v/>
      </c>
      <c r="D23" s="792"/>
      <c r="E23" s="790"/>
      <c r="F23" s="1099"/>
      <c r="G23" s="1099"/>
      <c r="H23" s="1099"/>
      <c r="I23" s="1099"/>
      <c r="J23" s="1099"/>
      <c r="K23" s="1099"/>
      <c r="L23" s="1099"/>
      <c r="M23" s="1099"/>
      <c r="N23" s="1099"/>
    </row>
    <row r="24" spans="1:14" ht="16.5" thickBot="1" x14ac:dyDescent="0.25">
      <c r="A24" s="62"/>
      <c r="B24" s="790"/>
      <c r="C24" s="791" t="str">
        <f t="shared" si="1"/>
        <v/>
      </c>
      <c r="D24" s="792"/>
      <c r="E24" s="790"/>
      <c r="F24" s="1099"/>
      <c r="G24" s="1099"/>
      <c r="H24" s="1099"/>
      <c r="I24" s="1099"/>
      <c r="J24" s="1099"/>
      <c r="K24" s="1099"/>
      <c r="L24" s="1099"/>
      <c r="M24" s="1099"/>
      <c r="N24" s="1099"/>
    </row>
    <row r="25" spans="1:14" ht="16.5" thickBot="1" x14ac:dyDescent="0.25">
      <c r="A25" s="62"/>
      <c r="B25" s="790"/>
      <c r="C25" s="791" t="str">
        <f t="shared" si="1"/>
        <v/>
      </c>
      <c r="D25" s="792"/>
      <c r="E25" s="790"/>
      <c r="F25" s="1099"/>
      <c r="G25" s="1099"/>
      <c r="H25" s="1099"/>
      <c r="I25" s="1099"/>
      <c r="J25" s="1099"/>
      <c r="K25" s="1099"/>
      <c r="L25" s="1099"/>
      <c r="M25" s="1099"/>
      <c r="N25" s="1099"/>
    </row>
    <row r="26" spans="1:14" ht="16.5" thickBot="1" x14ac:dyDescent="0.25">
      <c r="A26" s="62"/>
      <c r="B26" s="790"/>
      <c r="C26" s="791" t="str">
        <f t="shared" si="1"/>
        <v/>
      </c>
      <c r="D26" s="792"/>
      <c r="E26" s="790"/>
      <c r="F26" s="1099"/>
      <c r="G26" s="1099"/>
      <c r="H26" s="1099"/>
      <c r="I26" s="1099"/>
      <c r="J26" s="1099"/>
      <c r="K26" s="1099"/>
      <c r="L26" s="1099"/>
      <c r="M26" s="1099"/>
      <c r="N26" s="1099"/>
    </row>
    <row r="27" spans="1:14" ht="16.5" thickBot="1" x14ac:dyDescent="0.25">
      <c r="A27" s="375"/>
      <c r="B27" s="790"/>
      <c r="C27" s="791" t="str">
        <f t="shared" si="1"/>
        <v/>
      </c>
      <c r="D27" s="792"/>
      <c r="E27" s="790"/>
      <c r="F27" s="1099"/>
      <c r="G27" s="1099"/>
      <c r="H27" s="1099"/>
      <c r="I27" s="1099"/>
      <c r="J27" s="1099"/>
      <c r="K27" s="1099"/>
      <c r="L27" s="1099"/>
      <c r="M27" s="1099"/>
      <c r="N27" s="1099"/>
    </row>
    <row r="28" spans="1:14" ht="16.5" thickBot="1" x14ac:dyDescent="0.25">
      <c r="A28" s="375"/>
      <c r="B28" s="790"/>
      <c r="C28" s="791" t="str">
        <f t="shared" si="1"/>
        <v/>
      </c>
      <c r="D28" s="792"/>
      <c r="E28" s="790"/>
      <c r="F28" s="1099"/>
      <c r="G28" s="1099"/>
      <c r="H28" s="1099"/>
      <c r="I28" s="1099"/>
      <c r="J28" s="1099"/>
      <c r="K28" s="1099"/>
      <c r="L28" s="1099"/>
      <c r="M28" s="1099"/>
      <c r="N28" s="1099"/>
    </row>
    <row r="29" spans="1:14" ht="16.5" thickBot="1" x14ac:dyDescent="0.25">
      <c r="A29" s="375"/>
      <c r="B29" s="790"/>
      <c r="C29" s="791" t="str">
        <f t="shared" si="1"/>
        <v/>
      </c>
      <c r="D29" s="792"/>
      <c r="E29" s="790"/>
      <c r="F29" s="1099"/>
      <c r="G29" s="1099"/>
      <c r="H29" s="1099"/>
      <c r="I29" s="1099"/>
      <c r="J29" s="1099"/>
      <c r="K29" s="1099"/>
      <c r="L29" s="1099"/>
      <c r="M29" s="1099"/>
      <c r="N29" s="1099"/>
    </row>
    <row r="30" spans="1:14" ht="16.5" thickBot="1" x14ac:dyDescent="0.25">
      <c r="A30" s="375"/>
      <c r="B30" s="790"/>
      <c r="C30" s="791" t="str">
        <f t="shared" si="1"/>
        <v/>
      </c>
      <c r="D30" s="792"/>
      <c r="E30" s="790"/>
      <c r="F30" s="1099"/>
      <c r="G30" s="1099"/>
      <c r="H30" s="1099"/>
      <c r="I30" s="1099"/>
      <c r="J30" s="1099"/>
      <c r="K30" s="1099"/>
      <c r="L30" s="1099"/>
      <c r="M30" s="1099"/>
      <c r="N30" s="1099"/>
    </row>
    <row r="31" spans="1:14" ht="16.5" thickBot="1" x14ac:dyDescent="0.25">
      <c r="A31" s="375"/>
      <c r="B31" s="790"/>
      <c r="C31" s="791" t="str">
        <f t="shared" si="1"/>
        <v/>
      </c>
      <c r="D31" s="792"/>
      <c r="E31" s="790"/>
      <c r="F31" s="1099"/>
      <c r="G31" s="1099"/>
      <c r="H31" s="1099"/>
      <c r="I31" s="1099"/>
      <c r="J31" s="1099"/>
      <c r="K31" s="1099"/>
      <c r="L31" s="1099"/>
      <c r="M31" s="1099"/>
      <c r="N31" s="1099"/>
    </row>
    <row r="32" spans="1:14" ht="16.5" thickBot="1" x14ac:dyDescent="0.25">
      <c r="A32" s="375"/>
      <c r="B32" s="790"/>
      <c r="C32" s="791" t="str">
        <f t="shared" si="1"/>
        <v/>
      </c>
      <c r="D32" s="792"/>
      <c r="E32" s="790"/>
      <c r="F32" s="1099"/>
      <c r="G32" s="1099"/>
      <c r="H32" s="1099"/>
      <c r="I32" s="1099"/>
      <c r="J32" s="1099"/>
      <c r="K32" s="1099"/>
      <c r="L32" s="1099"/>
      <c r="M32" s="1099"/>
      <c r="N32" s="1099"/>
    </row>
    <row r="33" spans="1:14" ht="16.5" thickBot="1" x14ac:dyDescent="0.25">
      <c r="A33" s="375"/>
      <c r="B33" s="790"/>
      <c r="C33" s="791" t="str">
        <f t="shared" ref="C33:C75" si="2">IF(B33&gt;0, (B33-B32), "")</f>
        <v/>
      </c>
      <c r="D33" s="792"/>
      <c r="E33" s="790"/>
      <c r="F33" s="1099"/>
      <c r="G33" s="1099"/>
      <c r="H33" s="1099"/>
      <c r="I33" s="1099"/>
      <c r="J33" s="1099"/>
      <c r="K33" s="1099"/>
      <c r="L33" s="1099"/>
      <c r="M33" s="1099"/>
      <c r="N33" s="1099"/>
    </row>
    <row r="34" spans="1:14" ht="16.5" thickBot="1" x14ac:dyDescent="0.25">
      <c r="A34" s="375"/>
      <c r="B34" s="790"/>
      <c r="C34" s="791" t="str">
        <f t="shared" si="2"/>
        <v/>
      </c>
      <c r="D34" s="792"/>
      <c r="E34" s="790"/>
      <c r="F34" s="1099"/>
      <c r="G34" s="1099"/>
      <c r="H34" s="1099"/>
      <c r="I34" s="1099"/>
      <c r="J34" s="1099"/>
      <c r="K34" s="1099"/>
      <c r="L34" s="1099"/>
      <c r="M34" s="1099"/>
      <c r="N34" s="1099"/>
    </row>
    <row r="35" spans="1:14" ht="16.5" thickBot="1" x14ac:dyDescent="0.25">
      <c r="A35" s="375"/>
      <c r="B35" s="790"/>
      <c r="C35" s="791" t="str">
        <f t="shared" si="2"/>
        <v/>
      </c>
      <c r="D35" s="792"/>
      <c r="E35" s="790"/>
      <c r="F35" s="1099"/>
      <c r="G35" s="1099"/>
      <c r="H35" s="1099"/>
      <c r="I35" s="1099"/>
      <c r="J35" s="1099"/>
      <c r="K35" s="1099"/>
      <c r="L35" s="1099"/>
      <c r="M35" s="1099"/>
      <c r="N35" s="1099"/>
    </row>
    <row r="36" spans="1:14" ht="16.5" thickBot="1" x14ac:dyDescent="0.25">
      <c r="A36" s="375"/>
      <c r="B36" s="790"/>
      <c r="C36" s="791" t="str">
        <f t="shared" si="2"/>
        <v/>
      </c>
      <c r="D36" s="792"/>
      <c r="E36" s="790"/>
      <c r="F36" s="1099"/>
      <c r="G36" s="1099"/>
      <c r="H36" s="1099"/>
      <c r="I36" s="1099"/>
      <c r="J36" s="1099"/>
      <c r="K36" s="1099"/>
      <c r="L36" s="1099"/>
      <c r="M36" s="1099"/>
      <c r="N36" s="1099"/>
    </row>
    <row r="37" spans="1:14" ht="16.5" thickBot="1" x14ac:dyDescent="0.25">
      <c r="A37" s="375"/>
      <c r="B37" s="790"/>
      <c r="C37" s="791" t="str">
        <f t="shared" si="2"/>
        <v/>
      </c>
      <c r="D37" s="792"/>
      <c r="E37" s="790"/>
      <c r="F37" s="1099"/>
      <c r="G37" s="1099"/>
      <c r="H37" s="1099"/>
      <c r="I37" s="1099"/>
      <c r="J37" s="1099"/>
      <c r="K37" s="1099"/>
      <c r="L37" s="1099"/>
      <c r="M37" s="1099"/>
      <c r="N37" s="1099"/>
    </row>
    <row r="38" spans="1:14" ht="16.5" thickBot="1" x14ac:dyDescent="0.25">
      <c r="A38" s="375"/>
      <c r="B38" s="790"/>
      <c r="C38" s="791" t="str">
        <f t="shared" si="2"/>
        <v/>
      </c>
      <c r="D38" s="792"/>
      <c r="E38" s="790"/>
      <c r="F38" s="1099"/>
      <c r="G38" s="1099"/>
      <c r="H38" s="1099"/>
      <c r="I38" s="1099"/>
      <c r="J38" s="1099"/>
      <c r="K38" s="1099"/>
      <c r="L38" s="1099"/>
      <c r="M38" s="1099"/>
      <c r="N38" s="1099"/>
    </row>
    <row r="39" spans="1:14" ht="16.5" thickBot="1" x14ac:dyDescent="0.25">
      <c r="A39" s="375"/>
      <c r="B39" s="790"/>
      <c r="C39" s="791" t="str">
        <f t="shared" si="2"/>
        <v/>
      </c>
      <c r="D39" s="792"/>
      <c r="E39" s="790"/>
      <c r="F39" s="1099"/>
      <c r="G39" s="1099"/>
      <c r="H39" s="1099"/>
      <c r="I39" s="1099"/>
      <c r="J39" s="1099"/>
      <c r="K39" s="1099"/>
      <c r="L39" s="1099"/>
      <c r="M39" s="1099"/>
      <c r="N39" s="1099"/>
    </row>
    <row r="40" spans="1:14" ht="16.5" thickBot="1" x14ac:dyDescent="0.25">
      <c r="A40" s="375"/>
      <c r="B40" s="790"/>
      <c r="C40" s="791" t="str">
        <f>IF(B40&gt;0, (B40-B39), "")</f>
        <v/>
      </c>
      <c r="D40" s="792"/>
      <c r="E40" s="790"/>
      <c r="F40" s="1099"/>
      <c r="G40" s="1099"/>
      <c r="H40" s="1099"/>
      <c r="I40" s="1099"/>
      <c r="J40" s="1099"/>
      <c r="K40" s="1099"/>
      <c r="L40" s="1099"/>
      <c r="M40" s="1099"/>
      <c r="N40" s="1099"/>
    </row>
    <row r="41" spans="1:14" ht="16.5" thickBot="1" x14ac:dyDescent="0.25">
      <c r="A41" s="375"/>
      <c r="B41" s="790"/>
      <c r="C41" s="791" t="str">
        <f>IF(B41&gt;0, (B41-B40), "")</f>
        <v/>
      </c>
      <c r="D41" s="792"/>
      <c r="E41" s="790"/>
      <c r="F41" s="1099"/>
      <c r="G41" s="1099"/>
      <c r="H41" s="1099"/>
      <c r="I41" s="1099"/>
      <c r="J41" s="1099"/>
      <c r="K41" s="1099"/>
      <c r="L41" s="1099"/>
      <c r="M41" s="1099"/>
      <c r="N41" s="1099"/>
    </row>
    <row r="42" spans="1:14" ht="16.5" thickBot="1" x14ac:dyDescent="0.25">
      <c r="A42" s="375"/>
      <c r="B42" s="790"/>
      <c r="C42" s="791" t="str">
        <f>IF(B42&gt;0, (B42-B41), "")</f>
        <v/>
      </c>
      <c r="D42" s="792"/>
      <c r="E42" s="790"/>
      <c r="F42" s="1099"/>
      <c r="G42" s="1099"/>
      <c r="H42" s="1099"/>
      <c r="I42" s="1099"/>
      <c r="J42" s="1099"/>
      <c r="K42" s="1099"/>
      <c r="L42" s="1099"/>
      <c r="M42" s="1099"/>
      <c r="N42" s="1099"/>
    </row>
    <row r="43" spans="1:14" ht="16.5" thickBot="1" x14ac:dyDescent="0.25">
      <c r="A43" s="375"/>
      <c r="B43" s="790"/>
      <c r="C43" s="791" t="str">
        <f t="shared" si="2"/>
        <v/>
      </c>
      <c r="D43" s="792"/>
      <c r="E43" s="790"/>
      <c r="F43" s="1099"/>
      <c r="G43" s="1099"/>
      <c r="H43" s="1099"/>
      <c r="I43" s="1099"/>
      <c r="J43" s="1099"/>
      <c r="K43" s="1099"/>
      <c r="L43" s="1099"/>
      <c r="M43" s="1099"/>
      <c r="N43" s="1099"/>
    </row>
    <row r="44" spans="1:14" ht="16.5" thickBot="1" x14ac:dyDescent="0.25">
      <c r="A44" s="375"/>
      <c r="B44" s="790"/>
      <c r="C44" s="791" t="str">
        <f t="shared" ref="C44:C50" si="3">IF(B44&gt;0, (B44-B43), "")</f>
        <v/>
      </c>
      <c r="D44" s="792"/>
      <c r="E44" s="790"/>
      <c r="F44" s="1099"/>
      <c r="G44" s="1099"/>
      <c r="H44" s="1099"/>
      <c r="I44" s="1099"/>
      <c r="J44" s="1099"/>
      <c r="K44" s="1099"/>
      <c r="L44" s="1099"/>
      <c r="M44" s="1099"/>
      <c r="N44" s="1099"/>
    </row>
    <row r="45" spans="1:14" ht="16.5" thickBot="1" x14ac:dyDescent="0.25">
      <c r="A45" s="375"/>
      <c r="B45" s="790"/>
      <c r="C45" s="791" t="str">
        <f t="shared" si="3"/>
        <v/>
      </c>
      <c r="D45" s="792"/>
      <c r="E45" s="790"/>
      <c r="F45" s="1099"/>
      <c r="G45" s="1099"/>
      <c r="H45" s="1099"/>
      <c r="I45" s="1099"/>
      <c r="J45" s="1099"/>
      <c r="K45" s="1099"/>
      <c r="L45" s="1099"/>
      <c r="M45" s="1099"/>
      <c r="N45" s="1099"/>
    </row>
    <row r="46" spans="1:14" ht="16.5" thickBot="1" x14ac:dyDescent="0.25">
      <c r="A46" s="375"/>
      <c r="B46" s="790"/>
      <c r="C46" s="791" t="str">
        <f t="shared" si="3"/>
        <v/>
      </c>
      <c r="D46" s="792"/>
      <c r="E46" s="790"/>
      <c r="F46" s="1099"/>
      <c r="G46" s="1099"/>
      <c r="H46" s="1099"/>
      <c r="I46" s="1099"/>
      <c r="J46" s="1099"/>
      <c r="K46" s="1099"/>
      <c r="L46" s="1099"/>
      <c r="M46" s="1099"/>
      <c r="N46" s="1099"/>
    </row>
    <row r="47" spans="1:14" ht="16.5" thickBot="1" x14ac:dyDescent="0.25">
      <c r="A47" s="375"/>
      <c r="B47" s="790"/>
      <c r="C47" s="791" t="str">
        <f t="shared" si="3"/>
        <v/>
      </c>
      <c r="D47" s="792"/>
      <c r="E47" s="790"/>
      <c r="F47" s="1099"/>
      <c r="G47" s="1099"/>
      <c r="H47" s="1099"/>
      <c r="I47" s="1099"/>
      <c r="J47" s="1099"/>
      <c r="K47" s="1099"/>
      <c r="L47" s="1099"/>
      <c r="M47" s="1099"/>
      <c r="N47" s="1099"/>
    </row>
    <row r="48" spans="1:14" ht="16.5" thickBot="1" x14ac:dyDescent="0.25">
      <c r="A48" s="375"/>
      <c r="B48" s="790"/>
      <c r="C48" s="791" t="str">
        <f t="shared" si="3"/>
        <v/>
      </c>
      <c r="D48" s="792"/>
      <c r="E48" s="790"/>
      <c r="F48" s="1099"/>
      <c r="G48" s="1099"/>
      <c r="H48" s="1099"/>
      <c r="I48" s="1099"/>
      <c r="J48" s="1099"/>
      <c r="K48" s="1099"/>
      <c r="L48" s="1099"/>
      <c r="M48" s="1099"/>
      <c r="N48" s="1099"/>
    </row>
    <row r="49" spans="1:14" ht="16.5" thickBot="1" x14ac:dyDescent="0.25">
      <c r="A49" s="375"/>
      <c r="B49" s="790"/>
      <c r="C49" s="791" t="str">
        <f t="shared" si="3"/>
        <v/>
      </c>
      <c r="D49" s="792"/>
      <c r="E49" s="790"/>
      <c r="F49" s="1099"/>
      <c r="G49" s="1099"/>
      <c r="H49" s="1099"/>
      <c r="I49" s="1099"/>
      <c r="J49" s="1099"/>
      <c r="K49" s="1099"/>
      <c r="L49" s="1099"/>
      <c r="M49" s="1099"/>
      <c r="N49" s="1099"/>
    </row>
    <row r="50" spans="1:14" ht="16.5" thickBot="1" x14ac:dyDescent="0.25">
      <c r="A50" s="375"/>
      <c r="B50" s="790"/>
      <c r="C50" s="791" t="str">
        <f t="shared" si="3"/>
        <v/>
      </c>
      <c r="D50" s="792"/>
      <c r="E50" s="790"/>
      <c r="F50" s="1099"/>
      <c r="G50" s="1099"/>
      <c r="H50" s="1099"/>
      <c r="I50" s="1099"/>
      <c r="J50" s="1099"/>
      <c r="K50" s="1099"/>
      <c r="L50" s="1099"/>
      <c r="M50" s="1099"/>
      <c r="N50" s="1099"/>
    </row>
    <row r="51" spans="1:14" ht="16.5" thickBot="1" x14ac:dyDescent="0.3">
      <c r="A51" s="375"/>
      <c r="B51" s="793"/>
      <c r="C51" s="791" t="str">
        <f t="shared" si="2"/>
        <v/>
      </c>
      <c r="D51" s="792"/>
      <c r="E51" s="790"/>
      <c r="F51" s="1099"/>
      <c r="G51" s="1099"/>
      <c r="H51" s="1099"/>
      <c r="I51" s="1099"/>
      <c r="J51" s="1099"/>
      <c r="K51" s="1099"/>
      <c r="L51" s="1099"/>
      <c r="M51" s="1099"/>
      <c r="N51" s="1099"/>
    </row>
    <row r="52" spans="1:14" ht="16.5" thickBot="1" x14ac:dyDescent="0.25">
      <c r="A52" s="375"/>
      <c r="B52" s="790"/>
      <c r="C52" s="791" t="str">
        <f t="shared" si="2"/>
        <v/>
      </c>
      <c r="D52" s="792"/>
      <c r="E52" s="790"/>
      <c r="F52" s="1099"/>
      <c r="G52" s="1099"/>
      <c r="H52" s="1099"/>
      <c r="I52" s="1099"/>
      <c r="J52" s="1099"/>
      <c r="K52" s="1099"/>
      <c r="L52" s="1099"/>
      <c r="M52" s="1099"/>
      <c r="N52" s="1099"/>
    </row>
    <row r="53" spans="1:14" ht="16.5" thickBot="1" x14ac:dyDescent="0.25">
      <c r="A53" s="62"/>
      <c r="B53" s="790"/>
      <c r="C53" s="791" t="str">
        <f t="shared" si="2"/>
        <v/>
      </c>
      <c r="D53" s="792"/>
      <c r="E53" s="790"/>
      <c r="F53" s="1099"/>
      <c r="G53" s="1099"/>
      <c r="H53" s="1099"/>
      <c r="I53" s="1099"/>
      <c r="J53" s="1099"/>
      <c r="K53" s="1099"/>
      <c r="L53" s="1099"/>
      <c r="M53" s="1099"/>
      <c r="N53" s="1099"/>
    </row>
    <row r="54" spans="1:14" ht="16.5" thickBot="1" x14ac:dyDescent="0.25">
      <c r="A54" s="62"/>
      <c r="B54" s="790"/>
      <c r="C54" s="791" t="str">
        <f t="shared" si="2"/>
        <v/>
      </c>
      <c r="D54" s="792"/>
      <c r="E54" s="790"/>
      <c r="F54" s="1099"/>
      <c r="G54" s="1099"/>
      <c r="H54" s="1099"/>
      <c r="I54" s="1099"/>
      <c r="J54" s="1099"/>
      <c r="K54" s="1099"/>
      <c r="L54" s="1099"/>
      <c r="M54" s="1099"/>
      <c r="N54" s="1099"/>
    </row>
    <row r="55" spans="1:14" ht="16.5" thickBot="1" x14ac:dyDescent="0.25">
      <c r="A55" s="375"/>
      <c r="B55" s="790"/>
      <c r="C55" s="791" t="str">
        <f t="shared" si="2"/>
        <v/>
      </c>
      <c r="D55" s="792"/>
      <c r="E55" s="790"/>
      <c r="F55" s="1099"/>
      <c r="G55" s="1099"/>
      <c r="H55" s="1099"/>
      <c r="I55" s="1099"/>
      <c r="J55" s="1099"/>
      <c r="K55" s="1099"/>
      <c r="L55" s="1099"/>
      <c r="M55" s="1099"/>
      <c r="N55" s="1099"/>
    </row>
    <row r="56" spans="1:14" ht="16.5" thickBot="1" x14ac:dyDescent="0.25">
      <c r="A56" s="375"/>
      <c r="B56" s="790"/>
      <c r="C56" s="791" t="str">
        <f t="shared" si="2"/>
        <v/>
      </c>
      <c r="D56" s="792"/>
      <c r="E56" s="790"/>
      <c r="F56" s="1099"/>
      <c r="G56" s="1099"/>
      <c r="H56" s="1099"/>
      <c r="I56" s="1099"/>
      <c r="J56" s="1099"/>
      <c r="K56" s="1099"/>
      <c r="L56" s="1099"/>
      <c r="M56" s="1099"/>
      <c r="N56" s="1099"/>
    </row>
    <row r="57" spans="1:14" ht="16.5" thickBot="1" x14ac:dyDescent="0.25">
      <c r="A57" s="375"/>
      <c r="B57" s="790"/>
      <c r="C57" s="791" t="str">
        <f t="shared" si="2"/>
        <v/>
      </c>
      <c r="D57" s="792"/>
      <c r="E57" s="790"/>
      <c r="F57" s="1099"/>
      <c r="G57" s="1099"/>
      <c r="H57" s="1099"/>
      <c r="I57" s="1099"/>
      <c r="J57" s="1099"/>
      <c r="K57" s="1099"/>
      <c r="L57" s="1099"/>
      <c r="M57" s="1099"/>
      <c r="N57" s="1099"/>
    </row>
    <row r="58" spans="1:14" ht="16.5" thickBot="1" x14ac:dyDescent="0.25">
      <c r="A58" s="62"/>
      <c r="B58" s="790"/>
      <c r="C58" s="791" t="str">
        <f t="shared" si="2"/>
        <v/>
      </c>
      <c r="D58" s="792"/>
      <c r="E58" s="790"/>
      <c r="F58" s="1099"/>
      <c r="G58" s="1099"/>
      <c r="H58" s="1099"/>
      <c r="I58" s="1099"/>
      <c r="J58" s="1099"/>
      <c r="K58" s="1099"/>
      <c r="L58" s="1099"/>
      <c r="M58" s="1099"/>
      <c r="N58" s="1099"/>
    </row>
    <row r="59" spans="1:14" ht="16.5" thickBot="1" x14ac:dyDescent="0.25">
      <c r="A59" s="375"/>
      <c r="B59" s="790"/>
      <c r="C59" s="791" t="str">
        <f t="shared" si="2"/>
        <v/>
      </c>
      <c r="D59" s="792"/>
      <c r="E59" s="790"/>
      <c r="F59" s="1099"/>
      <c r="G59" s="1099"/>
      <c r="H59" s="1099"/>
      <c r="I59" s="1099"/>
      <c r="J59" s="1099"/>
      <c r="K59" s="1099"/>
      <c r="L59" s="1099"/>
      <c r="M59" s="1099"/>
      <c r="N59" s="1099"/>
    </row>
    <row r="60" spans="1:14" ht="16.5" thickBot="1" x14ac:dyDescent="0.25">
      <c r="A60" s="62"/>
      <c r="B60" s="790"/>
      <c r="C60" s="791" t="str">
        <f t="shared" si="2"/>
        <v/>
      </c>
      <c r="D60" s="792"/>
      <c r="E60" s="790"/>
      <c r="F60" s="1099"/>
      <c r="G60" s="1099"/>
      <c r="H60" s="1099"/>
      <c r="I60" s="1099"/>
      <c r="J60" s="1099"/>
      <c r="K60" s="1099"/>
      <c r="L60" s="1099"/>
      <c r="M60" s="1099"/>
      <c r="N60" s="1099"/>
    </row>
    <row r="61" spans="1:14" ht="16.5" thickBot="1" x14ac:dyDescent="0.25">
      <c r="A61" s="375"/>
      <c r="B61" s="790"/>
      <c r="C61" s="791" t="str">
        <f t="shared" si="2"/>
        <v/>
      </c>
      <c r="D61" s="792"/>
      <c r="E61" s="790"/>
      <c r="F61" s="1099"/>
      <c r="G61" s="1099"/>
      <c r="H61" s="1099"/>
      <c r="I61" s="1099"/>
      <c r="J61" s="1099"/>
      <c r="K61" s="1099"/>
      <c r="L61" s="1099"/>
      <c r="M61" s="1099"/>
      <c r="N61" s="1099"/>
    </row>
    <row r="62" spans="1:14" ht="16.5" thickBot="1" x14ac:dyDescent="0.25">
      <c r="A62" s="375"/>
      <c r="B62" s="790"/>
      <c r="C62" s="791" t="str">
        <f t="shared" si="2"/>
        <v/>
      </c>
      <c r="D62" s="792"/>
      <c r="E62" s="790"/>
      <c r="F62" s="1099"/>
      <c r="G62" s="1099"/>
      <c r="H62" s="1099"/>
      <c r="I62" s="1099"/>
      <c r="J62" s="1099"/>
      <c r="K62" s="1099"/>
      <c r="L62" s="1099"/>
      <c r="M62" s="1099"/>
      <c r="N62" s="1099"/>
    </row>
    <row r="63" spans="1:14" ht="16.5" thickBot="1" x14ac:dyDescent="0.25">
      <c r="A63" s="375"/>
      <c r="B63" s="790"/>
      <c r="C63" s="791" t="str">
        <f t="shared" si="2"/>
        <v/>
      </c>
      <c r="D63" s="792"/>
      <c r="E63" s="790"/>
      <c r="F63" s="1099"/>
      <c r="G63" s="1099"/>
      <c r="H63" s="1099"/>
      <c r="I63" s="1099"/>
      <c r="J63" s="1099"/>
      <c r="K63" s="1099"/>
      <c r="L63" s="1099"/>
      <c r="M63" s="1099"/>
      <c r="N63" s="1099"/>
    </row>
    <row r="64" spans="1:14" ht="16.5" thickBot="1" x14ac:dyDescent="0.25">
      <c r="A64" s="375"/>
      <c r="B64" s="790"/>
      <c r="C64" s="791" t="str">
        <f t="shared" si="2"/>
        <v/>
      </c>
      <c r="D64" s="792"/>
      <c r="E64" s="790"/>
      <c r="F64" s="1099"/>
      <c r="G64" s="1099"/>
      <c r="H64" s="1099"/>
      <c r="I64" s="1099"/>
      <c r="J64" s="1099"/>
      <c r="K64" s="1099"/>
      <c r="L64" s="1099"/>
      <c r="M64" s="1099"/>
      <c r="N64" s="1099"/>
    </row>
    <row r="65" spans="1:14" ht="16.5" thickBot="1" x14ac:dyDescent="0.25">
      <c r="A65" s="62"/>
      <c r="B65" s="790"/>
      <c r="C65" s="791" t="str">
        <f t="shared" si="2"/>
        <v/>
      </c>
      <c r="D65" s="792"/>
      <c r="E65" s="790"/>
      <c r="F65" s="1099"/>
      <c r="G65" s="1099"/>
      <c r="H65" s="1099"/>
      <c r="I65" s="1099"/>
      <c r="J65" s="1099"/>
      <c r="K65" s="1099"/>
      <c r="L65" s="1099"/>
      <c r="M65" s="1099"/>
      <c r="N65" s="1099"/>
    </row>
    <row r="66" spans="1:14" ht="16.5" thickBot="1" x14ac:dyDescent="0.25">
      <c r="A66" s="375"/>
      <c r="B66" s="790"/>
      <c r="C66" s="791" t="str">
        <f>IF(B66&gt;0, (B66-B65), "")</f>
        <v/>
      </c>
      <c r="D66" s="792"/>
      <c r="E66" s="790"/>
      <c r="F66" s="1099"/>
      <c r="G66" s="1099"/>
      <c r="H66" s="1099"/>
      <c r="I66" s="1099"/>
      <c r="J66" s="1099"/>
      <c r="K66" s="1099"/>
      <c r="L66" s="1099"/>
      <c r="M66" s="1099"/>
      <c r="N66" s="1099"/>
    </row>
    <row r="67" spans="1:14" ht="16.5" thickBot="1" x14ac:dyDescent="0.25">
      <c r="A67" s="375"/>
      <c r="B67" s="790"/>
      <c r="C67" s="791" t="str">
        <f t="shared" si="2"/>
        <v/>
      </c>
      <c r="D67" s="792"/>
      <c r="E67" s="790"/>
      <c r="F67" s="1099"/>
      <c r="G67" s="1099"/>
      <c r="H67" s="1099"/>
      <c r="I67" s="1099"/>
      <c r="J67" s="1099"/>
      <c r="K67" s="1099"/>
      <c r="L67" s="1099"/>
      <c r="M67" s="1099"/>
      <c r="N67" s="1099"/>
    </row>
    <row r="68" spans="1:14" ht="16.5" thickBot="1" x14ac:dyDescent="0.25">
      <c r="A68" s="375"/>
      <c r="B68" s="790"/>
      <c r="C68" s="791" t="str">
        <f t="shared" si="2"/>
        <v/>
      </c>
      <c r="D68" s="792"/>
      <c r="E68" s="790"/>
      <c r="F68" s="1099"/>
      <c r="G68" s="1099"/>
      <c r="H68" s="1099"/>
      <c r="I68" s="1099"/>
      <c r="J68" s="1099"/>
      <c r="K68" s="1099"/>
      <c r="L68" s="1099"/>
      <c r="M68" s="1099"/>
      <c r="N68" s="1099"/>
    </row>
    <row r="69" spans="1:14" ht="16.5" thickBot="1" x14ac:dyDescent="0.25">
      <c r="A69" s="62"/>
      <c r="B69" s="790"/>
      <c r="C69" s="791" t="str">
        <f t="shared" si="2"/>
        <v/>
      </c>
      <c r="D69" s="792"/>
      <c r="E69" s="790"/>
      <c r="F69" s="1099"/>
      <c r="G69" s="1099"/>
      <c r="H69" s="1099"/>
      <c r="I69" s="1099"/>
      <c r="J69" s="1099"/>
      <c r="K69" s="1099"/>
      <c r="L69" s="1099"/>
      <c r="M69" s="1099"/>
      <c r="N69" s="1099"/>
    </row>
    <row r="70" spans="1:14" ht="16.5" thickBot="1" x14ac:dyDescent="0.25">
      <c r="A70" s="62"/>
      <c r="B70" s="790"/>
      <c r="C70" s="791" t="str">
        <f t="shared" si="2"/>
        <v/>
      </c>
      <c r="D70" s="792"/>
      <c r="E70" s="790"/>
      <c r="F70" s="1099"/>
      <c r="G70" s="1099"/>
      <c r="H70" s="1099"/>
      <c r="I70" s="1099"/>
      <c r="J70" s="1099"/>
      <c r="K70" s="1099"/>
      <c r="L70" s="1099"/>
      <c r="M70" s="1099"/>
      <c r="N70" s="1099"/>
    </row>
    <row r="71" spans="1:14" ht="16.5" thickBot="1" x14ac:dyDescent="0.25">
      <c r="A71" s="62"/>
      <c r="B71" s="790"/>
      <c r="C71" s="791" t="str">
        <f t="shared" si="2"/>
        <v/>
      </c>
      <c r="D71" s="792"/>
      <c r="E71" s="790"/>
      <c r="F71" s="1099"/>
      <c r="G71" s="1099"/>
      <c r="H71" s="1099"/>
      <c r="I71" s="1099"/>
      <c r="J71" s="1099"/>
      <c r="K71" s="1099"/>
      <c r="L71" s="1099"/>
      <c r="M71" s="1099"/>
      <c r="N71" s="1099"/>
    </row>
    <row r="72" spans="1:14" ht="16.5" thickBot="1" x14ac:dyDescent="0.25">
      <c r="A72" s="62"/>
      <c r="B72" s="790"/>
      <c r="C72" s="791" t="str">
        <f t="shared" si="2"/>
        <v/>
      </c>
      <c r="D72" s="792"/>
      <c r="E72" s="790"/>
      <c r="F72" s="1099"/>
      <c r="G72" s="1099"/>
      <c r="H72" s="1099"/>
      <c r="I72" s="1099"/>
      <c r="J72" s="1099"/>
      <c r="K72" s="1099"/>
      <c r="L72" s="1099"/>
      <c r="M72" s="1099"/>
      <c r="N72" s="1099"/>
    </row>
    <row r="73" spans="1:14" ht="16.5" thickBot="1" x14ac:dyDescent="0.25">
      <c r="A73" s="62"/>
      <c r="B73" s="790"/>
      <c r="C73" s="791" t="str">
        <f t="shared" si="2"/>
        <v/>
      </c>
      <c r="D73" s="792"/>
      <c r="E73" s="790"/>
      <c r="F73" s="1099"/>
      <c r="G73" s="1099"/>
      <c r="H73" s="1099"/>
      <c r="I73" s="1099"/>
      <c r="J73" s="1099"/>
      <c r="K73" s="1099"/>
      <c r="L73" s="1099"/>
      <c r="M73" s="1099"/>
      <c r="N73" s="1099"/>
    </row>
    <row r="74" spans="1:14" ht="16.5" thickBot="1" x14ac:dyDescent="0.25">
      <c r="A74" s="62"/>
      <c r="B74" s="790"/>
      <c r="C74" s="791" t="str">
        <f t="shared" si="2"/>
        <v/>
      </c>
      <c r="D74" s="792"/>
      <c r="E74" s="790"/>
      <c r="F74" s="1099"/>
      <c r="G74" s="1099"/>
      <c r="H74" s="1099"/>
      <c r="I74" s="1099"/>
      <c r="J74" s="1099"/>
      <c r="K74" s="1099"/>
      <c r="L74" s="1099"/>
      <c r="M74" s="1099"/>
      <c r="N74" s="1099"/>
    </row>
    <row r="75" spans="1:14" ht="16.5" thickBot="1" x14ac:dyDescent="0.25">
      <c r="A75" s="62"/>
      <c r="B75" s="790"/>
      <c r="C75" s="791" t="str">
        <f t="shared" si="2"/>
        <v/>
      </c>
      <c r="D75" s="792"/>
      <c r="E75" s="790"/>
      <c r="F75" s="1099"/>
      <c r="G75" s="1099"/>
      <c r="H75" s="1099"/>
      <c r="I75" s="1099"/>
      <c r="J75" s="1099"/>
      <c r="K75" s="1099"/>
      <c r="L75" s="1099"/>
      <c r="M75" s="1099"/>
      <c r="N75" s="1099"/>
    </row>
    <row r="76" spans="1:14" ht="16.5" thickBot="1" x14ac:dyDescent="0.25">
      <c r="A76" s="62"/>
      <c r="B76" s="790"/>
      <c r="C76" s="791" t="str">
        <f t="shared" ref="C76:C139" si="4">IF(B76&gt;0, (B76-B75), "")</f>
        <v/>
      </c>
      <c r="D76" s="792"/>
      <c r="E76" s="790"/>
      <c r="F76" s="1099"/>
      <c r="G76" s="1099"/>
      <c r="H76" s="1099"/>
      <c r="I76" s="1099"/>
      <c r="J76" s="1099"/>
      <c r="K76" s="1099"/>
      <c r="L76" s="1099"/>
      <c r="M76" s="1099"/>
      <c r="N76" s="1099"/>
    </row>
    <row r="77" spans="1:14" ht="16.5" thickBot="1" x14ac:dyDescent="0.25">
      <c r="A77" s="62"/>
      <c r="B77" s="790"/>
      <c r="C77" s="791" t="str">
        <f t="shared" si="4"/>
        <v/>
      </c>
      <c r="D77" s="792"/>
      <c r="E77" s="790"/>
      <c r="F77" s="1099"/>
      <c r="G77" s="1099"/>
      <c r="H77" s="1099"/>
      <c r="I77" s="1099"/>
      <c r="J77" s="1099"/>
      <c r="K77" s="1099"/>
      <c r="L77" s="1099"/>
      <c r="M77" s="1099"/>
      <c r="N77" s="1099"/>
    </row>
    <row r="78" spans="1:14" ht="16.5" thickBot="1" x14ac:dyDescent="0.25">
      <c r="A78" s="62"/>
      <c r="B78" s="790"/>
      <c r="C78" s="791" t="str">
        <f t="shared" si="4"/>
        <v/>
      </c>
      <c r="D78" s="792"/>
      <c r="E78" s="790"/>
      <c r="F78" s="1099"/>
      <c r="G78" s="1099"/>
      <c r="H78" s="1099"/>
      <c r="I78" s="1099"/>
      <c r="J78" s="1099"/>
      <c r="K78" s="1099"/>
      <c r="L78" s="1099"/>
      <c r="M78" s="1099"/>
      <c r="N78" s="1099"/>
    </row>
    <row r="79" spans="1:14" ht="16.5" thickBot="1" x14ac:dyDescent="0.25">
      <c r="A79" s="62"/>
      <c r="B79" s="790"/>
      <c r="C79" s="791" t="str">
        <f t="shared" si="4"/>
        <v/>
      </c>
      <c r="D79" s="792"/>
      <c r="E79" s="790"/>
      <c r="F79" s="1099"/>
      <c r="G79" s="1099"/>
      <c r="H79" s="1099"/>
      <c r="I79" s="1099"/>
      <c r="J79" s="1099"/>
      <c r="K79" s="1099"/>
      <c r="L79" s="1099"/>
      <c r="M79" s="1099"/>
      <c r="N79" s="1099"/>
    </row>
    <row r="80" spans="1:14" ht="16.5" thickBot="1" x14ac:dyDescent="0.25">
      <c r="A80" s="62"/>
      <c r="B80" s="790"/>
      <c r="C80" s="791" t="str">
        <f t="shared" si="4"/>
        <v/>
      </c>
      <c r="D80" s="792"/>
      <c r="E80" s="790"/>
      <c r="F80" s="1099"/>
      <c r="G80" s="1099"/>
      <c r="H80" s="1099"/>
      <c r="I80" s="1099"/>
      <c r="J80" s="1099"/>
      <c r="K80" s="1099"/>
      <c r="L80" s="1099"/>
      <c r="M80" s="1099"/>
      <c r="N80" s="1099"/>
    </row>
    <row r="81" spans="1:14" ht="16.5" thickBot="1" x14ac:dyDescent="0.25">
      <c r="A81" s="62"/>
      <c r="B81" s="790"/>
      <c r="C81" s="791" t="str">
        <f t="shared" si="4"/>
        <v/>
      </c>
      <c r="D81" s="792"/>
      <c r="E81" s="790"/>
      <c r="F81" s="1099"/>
      <c r="G81" s="1099"/>
      <c r="H81" s="1099"/>
      <c r="I81" s="1099"/>
      <c r="J81" s="1099"/>
      <c r="K81" s="1099"/>
      <c r="L81" s="1099"/>
      <c r="M81" s="1099"/>
      <c r="N81" s="1099"/>
    </row>
    <row r="82" spans="1:14" ht="16.5" thickBot="1" x14ac:dyDescent="0.25">
      <c r="A82" s="62"/>
      <c r="B82" s="790"/>
      <c r="C82" s="791" t="str">
        <f t="shared" si="4"/>
        <v/>
      </c>
      <c r="D82" s="792"/>
      <c r="E82" s="790"/>
      <c r="F82" s="1099"/>
      <c r="G82" s="1099"/>
      <c r="H82" s="1099"/>
      <c r="I82" s="1099"/>
      <c r="J82" s="1099"/>
      <c r="K82" s="1099"/>
      <c r="L82" s="1099"/>
      <c r="M82" s="1099"/>
      <c r="N82" s="1099"/>
    </row>
    <row r="83" spans="1:14" ht="16.5" thickBot="1" x14ac:dyDescent="0.25">
      <c r="A83" s="62"/>
      <c r="B83" s="790"/>
      <c r="C83" s="791" t="str">
        <f t="shared" si="4"/>
        <v/>
      </c>
      <c r="D83" s="792"/>
      <c r="E83" s="790"/>
      <c r="F83" s="1099"/>
      <c r="G83" s="1099"/>
      <c r="H83" s="1099"/>
      <c r="I83" s="1099"/>
      <c r="J83" s="1099"/>
      <c r="K83" s="1099"/>
      <c r="L83" s="1099"/>
      <c r="M83" s="1099"/>
      <c r="N83" s="1099"/>
    </row>
    <row r="84" spans="1:14" ht="16.5" thickBot="1" x14ac:dyDescent="0.25">
      <c r="A84" s="62"/>
      <c r="B84" s="790"/>
      <c r="C84" s="791" t="str">
        <f t="shared" si="4"/>
        <v/>
      </c>
      <c r="D84" s="792"/>
      <c r="E84" s="790"/>
      <c r="F84" s="1099"/>
      <c r="G84" s="1099"/>
      <c r="H84" s="1099"/>
      <c r="I84" s="1099"/>
      <c r="J84" s="1099"/>
      <c r="K84" s="1099"/>
      <c r="L84" s="1099"/>
      <c r="M84" s="1099"/>
      <c r="N84" s="1099"/>
    </row>
    <row r="85" spans="1:14" ht="16.5" thickBot="1" x14ac:dyDescent="0.25">
      <c r="A85" s="62"/>
      <c r="B85" s="790"/>
      <c r="C85" s="791" t="str">
        <f t="shared" si="4"/>
        <v/>
      </c>
      <c r="D85" s="792"/>
      <c r="E85" s="790"/>
      <c r="F85" s="1099"/>
      <c r="G85" s="1099"/>
      <c r="H85" s="1099"/>
      <c r="I85" s="1099"/>
      <c r="J85" s="1099"/>
      <c r="K85" s="1099"/>
      <c r="L85" s="1099"/>
      <c r="M85" s="1099"/>
      <c r="N85" s="1099"/>
    </row>
    <row r="86" spans="1:14" ht="16.5" thickBot="1" x14ac:dyDescent="0.25">
      <c r="A86" s="62"/>
      <c r="B86" s="790"/>
      <c r="C86" s="791" t="str">
        <f t="shared" si="4"/>
        <v/>
      </c>
      <c r="D86" s="792"/>
      <c r="E86" s="790"/>
      <c r="F86" s="1099"/>
      <c r="G86" s="1099"/>
      <c r="H86" s="1099"/>
      <c r="I86" s="1099"/>
      <c r="J86" s="1099"/>
      <c r="K86" s="1099"/>
      <c r="L86" s="1099"/>
      <c r="M86" s="1099"/>
      <c r="N86" s="1099"/>
    </row>
    <row r="87" spans="1:14" ht="16.5" thickBot="1" x14ac:dyDescent="0.25">
      <c r="A87" s="62"/>
      <c r="B87" s="790"/>
      <c r="C87" s="791" t="str">
        <f t="shared" si="4"/>
        <v/>
      </c>
      <c r="D87" s="792"/>
      <c r="E87" s="790"/>
      <c r="F87" s="1099"/>
      <c r="G87" s="1099"/>
      <c r="H87" s="1099"/>
      <c r="I87" s="1099"/>
      <c r="J87" s="1099"/>
      <c r="K87" s="1099"/>
      <c r="L87" s="1099"/>
      <c r="M87" s="1099"/>
      <c r="N87" s="1099"/>
    </row>
    <row r="88" spans="1:14" ht="16.5" thickBot="1" x14ac:dyDescent="0.25">
      <c r="A88" s="62"/>
      <c r="B88" s="790"/>
      <c r="C88" s="791" t="str">
        <f t="shared" si="4"/>
        <v/>
      </c>
      <c r="D88" s="792"/>
      <c r="E88" s="790"/>
      <c r="F88" s="1099"/>
      <c r="G88" s="1099"/>
      <c r="H88" s="1099"/>
      <c r="I88" s="1099"/>
      <c r="J88" s="1099"/>
      <c r="K88" s="1099"/>
      <c r="L88" s="1099"/>
      <c r="M88" s="1099"/>
      <c r="N88" s="1099"/>
    </row>
    <row r="89" spans="1:14" ht="16.5" thickBot="1" x14ac:dyDescent="0.25">
      <c r="A89" s="62"/>
      <c r="B89" s="790"/>
      <c r="C89" s="791" t="str">
        <f t="shared" si="4"/>
        <v/>
      </c>
      <c r="D89" s="792"/>
      <c r="E89" s="790"/>
      <c r="F89" s="1099"/>
      <c r="G89" s="1099"/>
      <c r="H89" s="1099"/>
      <c r="I89" s="1099"/>
      <c r="J89" s="1099"/>
      <c r="K89" s="1099"/>
      <c r="L89" s="1099"/>
      <c r="M89" s="1099"/>
      <c r="N89" s="1099"/>
    </row>
    <row r="90" spans="1:14" ht="16.5" thickBot="1" x14ac:dyDescent="0.25">
      <c r="A90" s="62"/>
      <c r="B90" s="790"/>
      <c r="C90" s="791" t="str">
        <f t="shared" si="4"/>
        <v/>
      </c>
      <c r="D90" s="792"/>
      <c r="E90" s="790"/>
      <c r="F90" s="1099"/>
      <c r="G90" s="1099"/>
      <c r="H90" s="1099"/>
      <c r="I90" s="1099"/>
      <c r="J90" s="1099"/>
      <c r="K90" s="1099"/>
      <c r="L90" s="1099"/>
      <c r="M90" s="1099"/>
      <c r="N90" s="1099"/>
    </row>
    <row r="91" spans="1:14" ht="16.5" thickBot="1" x14ac:dyDescent="0.25">
      <c r="A91" s="62"/>
      <c r="B91" s="790"/>
      <c r="C91" s="791" t="str">
        <f t="shared" si="4"/>
        <v/>
      </c>
      <c r="D91" s="792"/>
      <c r="E91" s="790"/>
      <c r="F91" s="1099"/>
      <c r="G91" s="1099"/>
      <c r="H91" s="1099"/>
      <c r="I91" s="1099"/>
      <c r="J91" s="1099"/>
      <c r="K91" s="1099"/>
      <c r="L91" s="1099"/>
      <c r="M91" s="1099"/>
      <c r="N91" s="1099"/>
    </row>
    <row r="92" spans="1:14" ht="16.5" thickBot="1" x14ac:dyDescent="0.25">
      <c r="A92" s="62"/>
      <c r="B92" s="790"/>
      <c r="C92" s="791" t="str">
        <f t="shared" si="4"/>
        <v/>
      </c>
      <c r="D92" s="792"/>
      <c r="E92" s="790"/>
      <c r="F92" s="1099"/>
      <c r="G92" s="1099"/>
      <c r="H92" s="1099"/>
      <c r="I92" s="1099"/>
      <c r="J92" s="1099"/>
      <c r="K92" s="1099"/>
      <c r="L92" s="1099"/>
      <c r="M92" s="1099"/>
      <c r="N92" s="1099"/>
    </row>
    <row r="93" spans="1:14" ht="16.5" thickBot="1" x14ac:dyDescent="0.25">
      <c r="A93" s="62"/>
      <c r="B93" s="790"/>
      <c r="C93" s="791" t="str">
        <f t="shared" si="4"/>
        <v/>
      </c>
      <c r="D93" s="792"/>
      <c r="E93" s="790"/>
      <c r="F93" s="1099"/>
      <c r="G93" s="1099"/>
      <c r="H93" s="1099"/>
      <c r="I93" s="1099"/>
      <c r="J93" s="1099"/>
      <c r="K93" s="1099"/>
      <c r="L93" s="1099"/>
      <c r="M93" s="1099"/>
      <c r="N93" s="1099"/>
    </row>
    <row r="94" spans="1:14" ht="16.5" thickBot="1" x14ac:dyDescent="0.25">
      <c r="A94" s="62"/>
      <c r="B94" s="790"/>
      <c r="C94" s="791" t="str">
        <f t="shared" si="4"/>
        <v/>
      </c>
      <c r="D94" s="792"/>
      <c r="E94" s="790"/>
      <c r="F94" s="1099"/>
      <c r="G94" s="1099"/>
      <c r="H94" s="1099"/>
      <c r="I94" s="1099"/>
      <c r="J94" s="1099"/>
      <c r="K94" s="1099"/>
      <c r="L94" s="1099"/>
      <c r="M94" s="1099"/>
      <c r="N94" s="1099"/>
    </row>
    <row r="95" spans="1:14" ht="16.5" thickBot="1" x14ac:dyDescent="0.25">
      <c r="A95" s="62"/>
      <c r="B95" s="790"/>
      <c r="C95" s="791" t="str">
        <f t="shared" si="4"/>
        <v/>
      </c>
      <c r="D95" s="792"/>
      <c r="E95" s="790"/>
      <c r="F95" s="1099"/>
      <c r="G95" s="1099"/>
      <c r="H95" s="1099"/>
      <c r="I95" s="1099"/>
      <c r="J95" s="1099"/>
      <c r="K95" s="1099"/>
      <c r="L95" s="1099"/>
      <c r="M95" s="1099"/>
      <c r="N95" s="1099"/>
    </row>
    <row r="96" spans="1:14" ht="16.5" thickBot="1" x14ac:dyDescent="0.25">
      <c r="A96" s="62"/>
      <c r="B96" s="790"/>
      <c r="C96" s="791" t="str">
        <f t="shared" si="4"/>
        <v/>
      </c>
      <c r="D96" s="792"/>
      <c r="E96" s="790"/>
      <c r="F96" s="1099"/>
      <c r="G96" s="1099"/>
      <c r="H96" s="1099"/>
      <c r="I96" s="1099"/>
      <c r="J96" s="1099"/>
      <c r="K96" s="1099"/>
      <c r="L96" s="1099"/>
      <c r="M96" s="1099"/>
      <c r="N96" s="1099"/>
    </row>
    <row r="97" spans="1:14" ht="16.5" thickBot="1" x14ac:dyDescent="0.25">
      <c r="A97" s="62"/>
      <c r="B97" s="790"/>
      <c r="C97" s="791" t="str">
        <f t="shared" si="4"/>
        <v/>
      </c>
      <c r="D97" s="792"/>
      <c r="E97" s="790"/>
      <c r="F97" s="1099"/>
      <c r="G97" s="1099"/>
      <c r="H97" s="1099"/>
      <c r="I97" s="1099"/>
      <c r="J97" s="1099"/>
      <c r="K97" s="1099"/>
      <c r="L97" s="1099"/>
      <c r="M97" s="1099"/>
      <c r="N97" s="1099"/>
    </row>
    <row r="98" spans="1:14" ht="16.5" thickBot="1" x14ac:dyDescent="0.25">
      <c r="A98" s="62"/>
      <c r="B98" s="790"/>
      <c r="C98" s="791" t="str">
        <f t="shared" si="4"/>
        <v/>
      </c>
      <c r="D98" s="792"/>
      <c r="E98" s="790"/>
      <c r="F98" s="1099"/>
      <c r="G98" s="1099"/>
      <c r="H98" s="1099"/>
      <c r="I98" s="1099"/>
      <c r="J98" s="1099"/>
      <c r="K98" s="1099"/>
      <c r="L98" s="1099"/>
      <c r="M98" s="1099"/>
      <c r="N98" s="1099"/>
    </row>
    <row r="99" spans="1:14" ht="16.5" thickBot="1" x14ac:dyDescent="0.25">
      <c r="A99" s="62"/>
      <c r="B99" s="790"/>
      <c r="C99" s="791" t="str">
        <f t="shared" si="4"/>
        <v/>
      </c>
      <c r="D99" s="792"/>
      <c r="E99" s="790"/>
      <c r="F99" s="1099"/>
      <c r="G99" s="1099"/>
      <c r="H99" s="1099"/>
      <c r="I99" s="1099"/>
      <c r="J99" s="1099"/>
      <c r="K99" s="1099"/>
      <c r="L99" s="1099"/>
      <c r="M99" s="1099"/>
      <c r="N99" s="1099"/>
    </row>
    <row r="100" spans="1:14" ht="16.5" thickBot="1" x14ac:dyDescent="0.25">
      <c r="A100" s="62"/>
      <c r="B100" s="790"/>
      <c r="C100" s="791" t="str">
        <f t="shared" si="4"/>
        <v/>
      </c>
      <c r="D100" s="792"/>
      <c r="E100" s="790"/>
      <c r="F100" s="1099"/>
      <c r="G100" s="1099"/>
      <c r="H100" s="1099"/>
      <c r="I100" s="1099"/>
      <c r="J100" s="1099"/>
      <c r="K100" s="1099"/>
      <c r="L100" s="1099"/>
      <c r="M100" s="1099"/>
      <c r="N100" s="1099"/>
    </row>
    <row r="101" spans="1:14" ht="16.5" thickBot="1" x14ac:dyDescent="0.25">
      <c r="A101" s="62"/>
      <c r="B101" s="790"/>
      <c r="C101" s="791" t="str">
        <f t="shared" si="4"/>
        <v/>
      </c>
      <c r="D101" s="792"/>
      <c r="E101" s="790"/>
      <c r="F101" s="1099"/>
      <c r="G101" s="1099"/>
      <c r="H101" s="1099"/>
      <c r="I101" s="1099"/>
      <c r="J101" s="1099"/>
      <c r="K101" s="1099"/>
      <c r="L101" s="1099"/>
      <c r="M101" s="1099"/>
      <c r="N101" s="1099"/>
    </row>
    <row r="102" spans="1:14" ht="16.5" thickBot="1" x14ac:dyDescent="0.25">
      <c r="A102" s="62"/>
      <c r="B102" s="790"/>
      <c r="C102" s="791" t="str">
        <f t="shared" si="4"/>
        <v/>
      </c>
      <c r="D102" s="792"/>
      <c r="E102" s="790"/>
      <c r="F102" s="1099"/>
      <c r="G102" s="1099"/>
      <c r="H102" s="1099"/>
      <c r="I102" s="1099"/>
      <c r="J102" s="1099"/>
      <c r="K102" s="1099"/>
      <c r="L102" s="1099"/>
      <c r="M102" s="1099"/>
      <c r="N102" s="1099"/>
    </row>
    <row r="103" spans="1:14" ht="16.5" thickBot="1" x14ac:dyDescent="0.25">
      <c r="A103" s="62"/>
      <c r="B103" s="790"/>
      <c r="C103" s="791" t="str">
        <f t="shared" si="4"/>
        <v/>
      </c>
      <c r="D103" s="792"/>
      <c r="E103" s="790"/>
      <c r="F103" s="1099"/>
      <c r="G103" s="1099"/>
      <c r="H103" s="1099"/>
      <c r="I103" s="1099"/>
      <c r="J103" s="1099"/>
      <c r="K103" s="1099"/>
      <c r="L103" s="1099"/>
      <c r="M103" s="1099"/>
      <c r="N103" s="1099"/>
    </row>
    <row r="104" spans="1:14" ht="16.5" thickBot="1" x14ac:dyDescent="0.25">
      <c r="A104" s="62"/>
      <c r="B104" s="790"/>
      <c r="C104" s="791" t="str">
        <f t="shared" si="4"/>
        <v/>
      </c>
      <c r="D104" s="792"/>
      <c r="E104" s="790"/>
      <c r="F104" s="1099"/>
      <c r="G104" s="1099"/>
      <c r="H104" s="1099"/>
      <c r="I104" s="1099"/>
      <c r="J104" s="1099"/>
      <c r="K104" s="1099"/>
      <c r="L104" s="1099"/>
      <c r="M104" s="1099"/>
      <c r="N104" s="1099"/>
    </row>
    <row r="105" spans="1:14" ht="16.5" thickBot="1" x14ac:dyDescent="0.25">
      <c r="A105" s="62"/>
      <c r="B105" s="790"/>
      <c r="C105" s="791" t="str">
        <f t="shared" si="4"/>
        <v/>
      </c>
      <c r="D105" s="792"/>
      <c r="E105" s="790"/>
      <c r="F105" s="1099"/>
      <c r="G105" s="1099"/>
      <c r="H105" s="1099"/>
      <c r="I105" s="1099"/>
      <c r="J105" s="1099"/>
      <c r="K105" s="1099"/>
      <c r="L105" s="1099"/>
      <c r="M105" s="1099"/>
      <c r="N105" s="1099"/>
    </row>
    <row r="106" spans="1:14" ht="16.5" thickBot="1" x14ac:dyDescent="0.25">
      <c r="A106" s="62"/>
      <c r="B106" s="790"/>
      <c r="C106" s="791" t="str">
        <f t="shared" si="4"/>
        <v/>
      </c>
      <c r="D106" s="792"/>
      <c r="E106" s="790"/>
      <c r="F106" s="1099"/>
      <c r="G106" s="1099"/>
      <c r="H106" s="1099"/>
      <c r="I106" s="1099"/>
      <c r="J106" s="1099"/>
      <c r="K106" s="1099"/>
      <c r="L106" s="1099"/>
      <c r="M106" s="1099"/>
      <c r="N106" s="1099"/>
    </row>
    <row r="107" spans="1:14" ht="16.5" thickBot="1" x14ac:dyDescent="0.25">
      <c r="A107" s="62"/>
      <c r="B107" s="790"/>
      <c r="C107" s="791" t="str">
        <f t="shared" si="4"/>
        <v/>
      </c>
      <c r="D107" s="792"/>
      <c r="E107" s="790"/>
      <c r="F107" s="1099"/>
      <c r="G107" s="1099"/>
      <c r="H107" s="1099"/>
      <c r="I107" s="1099"/>
      <c r="J107" s="1099"/>
      <c r="K107" s="1099"/>
      <c r="L107" s="1099"/>
      <c r="M107" s="1099"/>
      <c r="N107" s="1099"/>
    </row>
    <row r="108" spans="1:14" ht="16.5" thickBot="1" x14ac:dyDescent="0.25">
      <c r="A108" s="62"/>
      <c r="B108" s="790"/>
      <c r="C108" s="791" t="str">
        <f t="shared" si="4"/>
        <v/>
      </c>
      <c r="D108" s="792"/>
      <c r="E108" s="790"/>
      <c r="F108" s="1099"/>
      <c r="G108" s="1099"/>
      <c r="H108" s="1099"/>
      <c r="I108" s="1099"/>
      <c r="J108" s="1099"/>
      <c r="K108" s="1099"/>
      <c r="L108" s="1099"/>
      <c r="M108" s="1099"/>
      <c r="N108" s="1099"/>
    </row>
    <row r="109" spans="1:14" ht="16.5" thickBot="1" x14ac:dyDescent="0.25">
      <c r="A109" s="62"/>
      <c r="B109" s="790"/>
      <c r="C109" s="791" t="str">
        <f t="shared" si="4"/>
        <v/>
      </c>
      <c r="D109" s="792"/>
      <c r="E109" s="790"/>
      <c r="F109" s="1099"/>
      <c r="G109" s="1099"/>
      <c r="H109" s="1099"/>
      <c r="I109" s="1099"/>
      <c r="J109" s="1099"/>
      <c r="K109" s="1099"/>
      <c r="L109" s="1099"/>
      <c r="M109" s="1099"/>
      <c r="N109" s="1099"/>
    </row>
    <row r="110" spans="1:14" ht="16.5" thickBot="1" x14ac:dyDescent="0.25">
      <c r="A110" s="62"/>
      <c r="B110" s="790"/>
      <c r="C110" s="791" t="str">
        <f t="shared" si="4"/>
        <v/>
      </c>
      <c r="D110" s="792"/>
      <c r="E110" s="790"/>
      <c r="F110" s="1099"/>
      <c r="G110" s="1099"/>
      <c r="H110" s="1099"/>
      <c r="I110" s="1099"/>
      <c r="J110" s="1099"/>
      <c r="K110" s="1099"/>
      <c r="L110" s="1099"/>
      <c r="M110" s="1099"/>
      <c r="N110" s="1099"/>
    </row>
    <row r="111" spans="1:14" ht="16.5" thickBot="1" x14ac:dyDescent="0.25">
      <c r="A111" s="62"/>
      <c r="B111" s="790"/>
      <c r="C111" s="791" t="str">
        <f t="shared" si="4"/>
        <v/>
      </c>
      <c r="D111" s="792"/>
      <c r="E111" s="790"/>
      <c r="F111" s="1099"/>
      <c r="G111" s="1099"/>
      <c r="H111" s="1099"/>
      <c r="I111" s="1099"/>
      <c r="J111" s="1099"/>
      <c r="K111" s="1099"/>
      <c r="L111" s="1099"/>
      <c r="M111" s="1099"/>
      <c r="N111" s="1099"/>
    </row>
    <row r="112" spans="1:14" ht="16.5" thickBot="1" x14ac:dyDescent="0.25">
      <c r="A112" s="62"/>
      <c r="B112" s="790"/>
      <c r="C112" s="791" t="str">
        <f t="shared" si="4"/>
        <v/>
      </c>
      <c r="D112" s="792"/>
      <c r="E112" s="790"/>
      <c r="F112" s="1099"/>
      <c r="G112" s="1099"/>
      <c r="H112" s="1099"/>
      <c r="I112" s="1099"/>
      <c r="J112" s="1099"/>
      <c r="K112" s="1099"/>
      <c r="L112" s="1099"/>
      <c r="M112" s="1099"/>
      <c r="N112" s="1099"/>
    </row>
    <row r="113" spans="1:14" ht="16.5" thickBot="1" x14ac:dyDescent="0.25">
      <c r="A113" s="62"/>
      <c r="B113" s="790"/>
      <c r="C113" s="791" t="str">
        <f t="shared" si="4"/>
        <v/>
      </c>
      <c r="D113" s="792"/>
      <c r="E113" s="790"/>
      <c r="F113" s="1099"/>
      <c r="G113" s="1099"/>
      <c r="H113" s="1099"/>
      <c r="I113" s="1099"/>
      <c r="J113" s="1099"/>
      <c r="K113" s="1099"/>
      <c r="L113" s="1099"/>
      <c r="M113" s="1099"/>
      <c r="N113" s="1099"/>
    </row>
    <row r="114" spans="1:14" ht="16.5" thickBot="1" x14ac:dyDescent="0.25">
      <c r="A114" s="62"/>
      <c r="B114" s="790"/>
      <c r="C114" s="791" t="str">
        <f t="shared" si="4"/>
        <v/>
      </c>
      <c r="D114" s="792"/>
      <c r="E114" s="790"/>
      <c r="F114" s="1099"/>
      <c r="G114" s="1099"/>
      <c r="H114" s="1099"/>
      <c r="I114" s="1099"/>
      <c r="J114" s="1099"/>
      <c r="K114" s="1099"/>
      <c r="L114" s="1099"/>
      <c r="M114" s="1099"/>
      <c r="N114" s="1099"/>
    </row>
    <row r="115" spans="1:14" ht="16.5" thickBot="1" x14ac:dyDescent="0.25">
      <c r="A115" s="62"/>
      <c r="B115" s="790"/>
      <c r="C115" s="791" t="str">
        <f t="shared" si="4"/>
        <v/>
      </c>
      <c r="D115" s="792"/>
      <c r="E115" s="790"/>
      <c r="F115" s="1099"/>
      <c r="G115" s="1099"/>
      <c r="H115" s="1099"/>
      <c r="I115" s="1099"/>
      <c r="J115" s="1099"/>
      <c r="K115" s="1099"/>
      <c r="L115" s="1099"/>
      <c r="M115" s="1099"/>
      <c r="N115" s="1099"/>
    </row>
    <row r="116" spans="1:14" ht="16.5" thickBot="1" x14ac:dyDescent="0.25">
      <c r="A116" s="62"/>
      <c r="B116" s="790"/>
      <c r="C116" s="791" t="str">
        <f t="shared" si="4"/>
        <v/>
      </c>
      <c r="D116" s="792"/>
      <c r="E116" s="790"/>
      <c r="F116" s="1099"/>
      <c r="G116" s="1099"/>
      <c r="H116" s="1099"/>
      <c r="I116" s="1099"/>
      <c r="J116" s="1099"/>
      <c r="K116" s="1099"/>
      <c r="L116" s="1099"/>
      <c r="M116" s="1099"/>
      <c r="N116" s="1099"/>
    </row>
    <row r="117" spans="1:14" ht="16.5" thickBot="1" x14ac:dyDescent="0.25">
      <c r="A117" s="62"/>
      <c r="B117" s="790"/>
      <c r="C117" s="791" t="str">
        <f t="shared" si="4"/>
        <v/>
      </c>
      <c r="D117" s="792"/>
      <c r="E117" s="790"/>
      <c r="F117" s="1099"/>
      <c r="G117" s="1099"/>
      <c r="H117" s="1099"/>
      <c r="I117" s="1099"/>
      <c r="J117" s="1099"/>
      <c r="K117" s="1099"/>
      <c r="L117" s="1099"/>
      <c r="M117" s="1099"/>
      <c r="N117" s="1099"/>
    </row>
    <row r="118" spans="1:14" ht="16.5" thickBot="1" x14ac:dyDescent="0.25">
      <c r="A118" s="62"/>
      <c r="B118" s="790"/>
      <c r="C118" s="791" t="str">
        <f t="shared" si="4"/>
        <v/>
      </c>
      <c r="D118" s="792"/>
      <c r="E118" s="790"/>
      <c r="F118" s="1099"/>
      <c r="G118" s="1099"/>
      <c r="H118" s="1099"/>
      <c r="I118" s="1099"/>
      <c r="J118" s="1099"/>
      <c r="K118" s="1099"/>
      <c r="L118" s="1099"/>
      <c r="M118" s="1099"/>
      <c r="N118" s="1099"/>
    </row>
    <row r="119" spans="1:14" ht="16.5" thickBot="1" x14ac:dyDescent="0.25">
      <c r="A119" s="62"/>
      <c r="B119" s="790"/>
      <c r="C119" s="791" t="str">
        <f t="shared" si="4"/>
        <v/>
      </c>
      <c r="D119" s="792"/>
      <c r="E119" s="790"/>
      <c r="F119" s="1099"/>
      <c r="G119" s="1099"/>
      <c r="H119" s="1099"/>
      <c r="I119" s="1099"/>
      <c r="J119" s="1099"/>
      <c r="K119" s="1099"/>
      <c r="L119" s="1099"/>
      <c r="M119" s="1099"/>
      <c r="N119" s="1099"/>
    </row>
    <row r="120" spans="1:14" ht="16.5" thickBot="1" x14ac:dyDescent="0.25">
      <c r="A120" s="62"/>
      <c r="B120" s="790"/>
      <c r="C120" s="791" t="str">
        <f t="shared" si="4"/>
        <v/>
      </c>
      <c r="D120" s="792"/>
      <c r="E120" s="790"/>
      <c r="F120" s="1099"/>
      <c r="G120" s="1099"/>
      <c r="H120" s="1099"/>
      <c r="I120" s="1099"/>
      <c r="J120" s="1099"/>
      <c r="K120" s="1099"/>
      <c r="L120" s="1099"/>
      <c r="M120" s="1099"/>
      <c r="N120" s="1099"/>
    </row>
    <row r="121" spans="1:14" ht="16.5" thickBot="1" x14ac:dyDescent="0.25">
      <c r="A121" s="62"/>
      <c r="B121" s="790"/>
      <c r="C121" s="791" t="str">
        <f t="shared" si="4"/>
        <v/>
      </c>
      <c r="D121" s="792"/>
      <c r="E121" s="790"/>
      <c r="F121" s="1099"/>
      <c r="G121" s="1099"/>
      <c r="H121" s="1099"/>
      <c r="I121" s="1099"/>
      <c r="J121" s="1099"/>
      <c r="K121" s="1099"/>
      <c r="L121" s="1099"/>
      <c r="M121" s="1099"/>
      <c r="N121" s="1099"/>
    </row>
    <row r="122" spans="1:14" ht="16.5" thickBot="1" x14ac:dyDescent="0.25">
      <c r="A122" s="62"/>
      <c r="B122" s="790"/>
      <c r="C122" s="791" t="str">
        <f t="shared" si="4"/>
        <v/>
      </c>
      <c r="D122" s="792"/>
      <c r="E122" s="790"/>
      <c r="F122" s="1099"/>
      <c r="G122" s="1099"/>
      <c r="H122" s="1099"/>
      <c r="I122" s="1099"/>
      <c r="J122" s="1099"/>
      <c r="K122" s="1099"/>
      <c r="L122" s="1099"/>
      <c r="M122" s="1099"/>
      <c r="N122" s="1099"/>
    </row>
    <row r="123" spans="1:14" ht="16.5" thickBot="1" x14ac:dyDescent="0.25">
      <c r="A123" s="62"/>
      <c r="B123" s="790"/>
      <c r="C123" s="791" t="str">
        <f t="shared" si="4"/>
        <v/>
      </c>
      <c r="D123" s="792"/>
      <c r="E123" s="790"/>
      <c r="F123" s="1099"/>
      <c r="G123" s="1099"/>
      <c r="H123" s="1099"/>
      <c r="I123" s="1099"/>
      <c r="J123" s="1099"/>
      <c r="K123" s="1099"/>
      <c r="L123" s="1099"/>
      <c r="M123" s="1099"/>
      <c r="N123" s="1099"/>
    </row>
    <row r="124" spans="1:14" ht="16.5" thickBot="1" x14ac:dyDescent="0.25">
      <c r="A124" s="62"/>
      <c r="B124" s="790"/>
      <c r="C124" s="791" t="str">
        <f t="shared" si="4"/>
        <v/>
      </c>
      <c r="D124" s="792"/>
      <c r="E124" s="790"/>
      <c r="F124" s="1099"/>
      <c r="G124" s="1099"/>
      <c r="H124" s="1099"/>
      <c r="I124" s="1099"/>
      <c r="J124" s="1099"/>
      <c r="K124" s="1099"/>
      <c r="L124" s="1099"/>
      <c r="M124" s="1099"/>
      <c r="N124" s="1099"/>
    </row>
    <row r="125" spans="1:14" ht="16.5" thickBot="1" x14ac:dyDescent="0.25">
      <c r="A125" s="62"/>
      <c r="B125" s="790"/>
      <c r="C125" s="791" t="str">
        <f t="shared" si="4"/>
        <v/>
      </c>
      <c r="D125" s="792"/>
      <c r="E125" s="790"/>
      <c r="F125" s="1099"/>
      <c r="G125" s="1099"/>
      <c r="H125" s="1099"/>
      <c r="I125" s="1099"/>
      <c r="J125" s="1099"/>
      <c r="K125" s="1099"/>
      <c r="L125" s="1099"/>
      <c r="M125" s="1099"/>
      <c r="N125" s="1099"/>
    </row>
    <row r="126" spans="1:14" ht="16.5" thickBot="1" x14ac:dyDescent="0.25">
      <c r="A126" s="62"/>
      <c r="B126" s="790"/>
      <c r="C126" s="791" t="str">
        <f t="shared" si="4"/>
        <v/>
      </c>
      <c r="D126" s="792"/>
      <c r="E126" s="790"/>
      <c r="F126" s="1099"/>
      <c r="G126" s="1099"/>
      <c r="H126" s="1099"/>
      <c r="I126" s="1099"/>
      <c r="J126" s="1099"/>
      <c r="K126" s="1099"/>
      <c r="L126" s="1099"/>
      <c r="M126" s="1099"/>
      <c r="N126" s="1099"/>
    </row>
    <row r="127" spans="1:14" ht="16.5" thickBot="1" x14ac:dyDescent="0.25">
      <c r="A127" s="62"/>
      <c r="B127" s="790"/>
      <c r="C127" s="791" t="str">
        <f t="shared" si="4"/>
        <v/>
      </c>
      <c r="D127" s="792"/>
      <c r="E127" s="790"/>
      <c r="F127" s="1099"/>
      <c r="G127" s="1099"/>
      <c r="H127" s="1099"/>
      <c r="I127" s="1099"/>
      <c r="J127" s="1099"/>
      <c r="K127" s="1099"/>
      <c r="L127" s="1099"/>
      <c r="M127" s="1099"/>
      <c r="N127" s="1099"/>
    </row>
    <row r="128" spans="1:14" ht="16.5" thickBot="1" x14ac:dyDescent="0.25">
      <c r="A128" s="62"/>
      <c r="B128" s="790"/>
      <c r="C128" s="791" t="str">
        <f t="shared" si="4"/>
        <v/>
      </c>
      <c r="D128" s="792"/>
      <c r="E128" s="790"/>
      <c r="F128" s="1099"/>
      <c r="G128" s="1099"/>
      <c r="H128" s="1099"/>
      <c r="I128" s="1099"/>
      <c r="J128" s="1099"/>
      <c r="K128" s="1099"/>
      <c r="L128" s="1099"/>
      <c r="M128" s="1099"/>
      <c r="N128" s="1099"/>
    </row>
    <row r="129" spans="1:14" ht="16.5" thickBot="1" x14ac:dyDescent="0.25">
      <c r="A129" s="62"/>
      <c r="B129" s="790"/>
      <c r="C129" s="791" t="str">
        <f t="shared" si="4"/>
        <v/>
      </c>
      <c r="D129" s="792"/>
      <c r="E129" s="790"/>
      <c r="F129" s="1099"/>
      <c r="G129" s="1099"/>
      <c r="H129" s="1099"/>
      <c r="I129" s="1099"/>
      <c r="J129" s="1099"/>
      <c r="K129" s="1099"/>
      <c r="L129" s="1099"/>
      <c r="M129" s="1099"/>
      <c r="N129" s="1099"/>
    </row>
    <row r="130" spans="1:14" ht="16.5" thickBot="1" x14ac:dyDescent="0.25">
      <c r="A130" s="62"/>
      <c r="B130" s="790"/>
      <c r="C130" s="791" t="str">
        <f t="shared" si="4"/>
        <v/>
      </c>
      <c r="D130" s="792"/>
      <c r="E130" s="790"/>
      <c r="F130" s="1099"/>
      <c r="G130" s="1099"/>
      <c r="H130" s="1099"/>
      <c r="I130" s="1099"/>
      <c r="J130" s="1099"/>
      <c r="K130" s="1099"/>
      <c r="L130" s="1099"/>
      <c r="M130" s="1099"/>
      <c r="N130" s="1099"/>
    </row>
    <row r="131" spans="1:14" ht="16.5" thickBot="1" x14ac:dyDescent="0.25">
      <c r="A131" s="62"/>
      <c r="B131" s="790"/>
      <c r="C131" s="791" t="str">
        <f t="shared" si="4"/>
        <v/>
      </c>
      <c r="D131" s="792"/>
      <c r="E131" s="790"/>
      <c r="F131" s="1099"/>
      <c r="G131" s="1099"/>
      <c r="H131" s="1099"/>
      <c r="I131" s="1099"/>
      <c r="J131" s="1099"/>
      <c r="K131" s="1099"/>
      <c r="L131" s="1099"/>
      <c r="M131" s="1099"/>
      <c r="N131" s="1099"/>
    </row>
    <row r="132" spans="1:14" ht="16.5" thickBot="1" x14ac:dyDescent="0.25">
      <c r="A132" s="62"/>
      <c r="B132" s="790"/>
      <c r="C132" s="791" t="str">
        <f t="shared" si="4"/>
        <v/>
      </c>
      <c r="D132" s="792"/>
      <c r="E132" s="790"/>
      <c r="F132" s="1099"/>
      <c r="G132" s="1099"/>
      <c r="H132" s="1099"/>
      <c r="I132" s="1099"/>
      <c r="J132" s="1099"/>
      <c r="K132" s="1099"/>
      <c r="L132" s="1099"/>
      <c r="M132" s="1099"/>
      <c r="N132" s="1099"/>
    </row>
    <row r="133" spans="1:14" ht="16.5" thickBot="1" x14ac:dyDescent="0.25">
      <c r="A133" s="62"/>
      <c r="B133" s="790"/>
      <c r="C133" s="791" t="str">
        <f t="shared" si="4"/>
        <v/>
      </c>
      <c r="D133" s="792"/>
      <c r="E133" s="790"/>
      <c r="F133" s="1099"/>
      <c r="G133" s="1099"/>
      <c r="H133" s="1099"/>
      <c r="I133" s="1099"/>
      <c r="J133" s="1099"/>
      <c r="K133" s="1099"/>
      <c r="L133" s="1099"/>
      <c r="M133" s="1099"/>
      <c r="N133" s="1099"/>
    </row>
    <row r="134" spans="1:14" ht="16.5" thickBot="1" x14ac:dyDescent="0.25">
      <c r="A134" s="62"/>
      <c r="B134" s="790"/>
      <c r="C134" s="791" t="str">
        <f t="shared" si="4"/>
        <v/>
      </c>
      <c r="D134" s="792"/>
      <c r="E134" s="790"/>
      <c r="F134" s="1099"/>
      <c r="G134" s="1099"/>
      <c r="H134" s="1099"/>
      <c r="I134" s="1099"/>
      <c r="J134" s="1099"/>
      <c r="K134" s="1099"/>
      <c r="L134" s="1099"/>
      <c r="M134" s="1099"/>
      <c r="N134" s="1099"/>
    </row>
    <row r="135" spans="1:14" ht="16.5" thickBot="1" x14ac:dyDescent="0.25">
      <c r="A135" s="62"/>
      <c r="B135" s="790"/>
      <c r="C135" s="791" t="str">
        <f t="shared" si="4"/>
        <v/>
      </c>
      <c r="D135" s="792"/>
      <c r="E135" s="790"/>
      <c r="F135" s="1099"/>
      <c r="G135" s="1099"/>
      <c r="H135" s="1099"/>
      <c r="I135" s="1099"/>
      <c r="J135" s="1099"/>
      <c r="K135" s="1099"/>
      <c r="L135" s="1099"/>
      <c r="M135" s="1099"/>
      <c r="N135" s="1099"/>
    </row>
    <row r="136" spans="1:14" ht="16.5" thickBot="1" x14ac:dyDescent="0.25">
      <c r="A136" s="62"/>
      <c r="B136" s="790"/>
      <c r="C136" s="791" t="str">
        <f t="shared" si="4"/>
        <v/>
      </c>
      <c r="D136" s="792"/>
      <c r="E136" s="790"/>
      <c r="F136" s="1099"/>
      <c r="G136" s="1099"/>
      <c r="H136" s="1099"/>
      <c r="I136" s="1099"/>
      <c r="J136" s="1099"/>
      <c r="K136" s="1099"/>
      <c r="L136" s="1099"/>
      <c r="M136" s="1099"/>
      <c r="N136" s="1099"/>
    </row>
    <row r="137" spans="1:14" ht="16.5" thickBot="1" x14ac:dyDescent="0.25">
      <c r="A137" s="62"/>
      <c r="B137" s="790"/>
      <c r="C137" s="791" t="str">
        <f t="shared" si="4"/>
        <v/>
      </c>
      <c r="D137" s="792"/>
      <c r="E137" s="790"/>
      <c r="F137" s="1099"/>
      <c r="G137" s="1099"/>
      <c r="H137" s="1099"/>
      <c r="I137" s="1099"/>
      <c r="J137" s="1099"/>
      <c r="K137" s="1099"/>
      <c r="L137" s="1099"/>
      <c r="M137" s="1099"/>
      <c r="N137" s="1099"/>
    </row>
    <row r="138" spans="1:14" ht="16.5" thickBot="1" x14ac:dyDescent="0.25">
      <c r="A138" s="62"/>
      <c r="B138" s="790"/>
      <c r="C138" s="791" t="str">
        <f t="shared" si="4"/>
        <v/>
      </c>
      <c r="D138" s="792"/>
      <c r="E138" s="790"/>
      <c r="F138" s="1099"/>
      <c r="G138" s="1099"/>
      <c r="H138" s="1099"/>
      <c r="I138" s="1099"/>
      <c r="J138" s="1099"/>
      <c r="K138" s="1099"/>
      <c r="L138" s="1099"/>
      <c r="M138" s="1099"/>
      <c r="N138" s="1099"/>
    </row>
    <row r="139" spans="1:14" ht="16.5" thickBot="1" x14ac:dyDescent="0.25">
      <c r="A139" s="62"/>
      <c r="B139" s="790"/>
      <c r="C139" s="791" t="str">
        <f t="shared" si="4"/>
        <v/>
      </c>
      <c r="D139" s="792"/>
      <c r="E139" s="790"/>
      <c r="F139" s="1099"/>
      <c r="G139" s="1099"/>
      <c r="H139" s="1099"/>
      <c r="I139" s="1099"/>
      <c r="J139" s="1099"/>
      <c r="K139" s="1099"/>
      <c r="L139" s="1099"/>
      <c r="M139" s="1099"/>
      <c r="N139" s="1099"/>
    </row>
    <row r="140" spans="1:14" ht="16.5" thickBot="1" x14ac:dyDescent="0.25">
      <c r="A140" s="62"/>
      <c r="B140" s="790"/>
      <c r="C140" s="791" t="str">
        <f t="shared" ref="C140:C203" si="5">IF(B140&gt;0, (B140-B139), "")</f>
        <v/>
      </c>
      <c r="D140" s="792"/>
      <c r="E140" s="790"/>
      <c r="F140" s="1099"/>
      <c r="G140" s="1099"/>
      <c r="H140" s="1099"/>
      <c r="I140" s="1099"/>
      <c r="J140" s="1099"/>
      <c r="K140" s="1099"/>
      <c r="L140" s="1099"/>
      <c r="M140" s="1099"/>
      <c r="N140" s="1099"/>
    </row>
    <row r="141" spans="1:14" ht="16.5" thickBot="1" x14ac:dyDescent="0.25">
      <c r="A141" s="62"/>
      <c r="B141" s="790"/>
      <c r="C141" s="791" t="str">
        <f t="shared" si="5"/>
        <v/>
      </c>
      <c r="D141" s="792"/>
      <c r="E141" s="790"/>
      <c r="F141" s="1099"/>
      <c r="G141" s="1099"/>
      <c r="H141" s="1099"/>
      <c r="I141" s="1099"/>
      <c r="J141" s="1099"/>
      <c r="K141" s="1099"/>
      <c r="L141" s="1099"/>
      <c r="M141" s="1099"/>
      <c r="N141" s="1099"/>
    </row>
    <row r="142" spans="1:14" ht="16.5" thickBot="1" x14ac:dyDescent="0.25">
      <c r="A142" s="62"/>
      <c r="B142" s="790"/>
      <c r="C142" s="791" t="str">
        <f t="shared" si="5"/>
        <v/>
      </c>
      <c r="D142" s="792"/>
      <c r="E142" s="790"/>
      <c r="F142" s="1099"/>
      <c r="G142" s="1099"/>
      <c r="H142" s="1099"/>
      <c r="I142" s="1099"/>
      <c r="J142" s="1099"/>
      <c r="K142" s="1099"/>
      <c r="L142" s="1099"/>
      <c r="M142" s="1099"/>
      <c r="N142" s="1099"/>
    </row>
    <row r="143" spans="1:14" ht="16.5" thickBot="1" x14ac:dyDescent="0.25">
      <c r="A143" s="62"/>
      <c r="B143" s="790"/>
      <c r="C143" s="791" t="str">
        <f t="shared" si="5"/>
        <v/>
      </c>
      <c r="D143" s="792"/>
      <c r="E143" s="790"/>
      <c r="F143" s="1099"/>
      <c r="G143" s="1099"/>
      <c r="H143" s="1099"/>
      <c r="I143" s="1099"/>
      <c r="J143" s="1099"/>
      <c r="K143" s="1099"/>
      <c r="L143" s="1099"/>
      <c r="M143" s="1099"/>
      <c r="N143" s="1099"/>
    </row>
    <row r="144" spans="1:14" ht="16.5" thickBot="1" x14ac:dyDescent="0.25">
      <c r="A144" s="62"/>
      <c r="B144" s="790"/>
      <c r="C144" s="791" t="str">
        <f t="shared" si="5"/>
        <v/>
      </c>
      <c r="D144" s="792"/>
      <c r="E144" s="790"/>
      <c r="F144" s="1099"/>
      <c r="G144" s="1099"/>
      <c r="H144" s="1099"/>
      <c r="I144" s="1099"/>
      <c r="J144" s="1099"/>
      <c r="K144" s="1099"/>
      <c r="L144" s="1099"/>
      <c r="M144" s="1099"/>
      <c r="N144" s="1099"/>
    </row>
    <row r="145" spans="1:14" ht="16.5" thickBot="1" x14ac:dyDescent="0.25">
      <c r="A145" s="62"/>
      <c r="B145" s="790"/>
      <c r="C145" s="791" t="str">
        <f t="shared" si="5"/>
        <v/>
      </c>
      <c r="D145" s="792"/>
      <c r="E145" s="790"/>
      <c r="F145" s="1099"/>
      <c r="G145" s="1099"/>
      <c r="H145" s="1099"/>
      <c r="I145" s="1099"/>
      <c r="J145" s="1099"/>
      <c r="K145" s="1099"/>
      <c r="L145" s="1099"/>
      <c r="M145" s="1099"/>
      <c r="N145" s="1099"/>
    </row>
    <row r="146" spans="1:14" ht="16.5" thickBot="1" x14ac:dyDescent="0.25">
      <c r="A146" s="62"/>
      <c r="B146" s="790"/>
      <c r="C146" s="791" t="str">
        <f t="shared" si="5"/>
        <v/>
      </c>
      <c r="D146" s="792"/>
      <c r="E146" s="790"/>
      <c r="F146" s="1099"/>
      <c r="G146" s="1099"/>
      <c r="H146" s="1099"/>
      <c r="I146" s="1099"/>
      <c r="J146" s="1099"/>
      <c r="K146" s="1099"/>
      <c r="L146" s="1099"/>
      <c r="M146" s="1099"/>
      <c r="N146" s="1099"/>
    </row>
    <row r="147" spans="1:14" ht="16.5" thickBot="1" x14ac:dyDescent="0.25">
      <c r="A147" s="62"/>
      <c r="B147" s="790"/>
      <c r="C147" s="791" t="str">
        <f t="shared" si="5"/>
        <v/>
      </c>
      <c r="D147" s="792"/>
      <c r="E147" s="790"/>
      <c r="F147" s="1099"/>
      <c r="G147" s="1099"/>
      <c r="H147" s="1099"/>
      <c r="I147" s="1099"/>
      <c r="J147" s="1099"/>
      <c r="K147" s="1099"/>
      <c r="L147" s="1099"/>
      <c r="M147" s="1099"/>
      <c r="N147" s="1099"/>
    </row>
    <row r="148" spans="1:14" ht="16.5" thickBot="1" x14ac:dyDescent="0.25">
      <c r="A148" s="62"/>
      <c r="B148" s="790"/>
      <c r="C148" s="791" t="str">
        <f t="shared" si="5"/>
        <v/>
      </c>
      <c r="D148" s="792"/>
      <c r="E148" s="790"/>
      <c r="F148" s="1099"/>
      <c r="G148" s="1099"/>
      <c r="H148" s="1099"/>
      <c r="I148" s="1099"/>
      <c r="J148" s="1099"/>
      <c r="K148" s="1099"/>
      <c r="L148" s="1099"/>
      <c r="M148" s="1099"/>
      <c r="N148" s="1099"/>
    </row>
    <row r="149" spans="1:14" ht="16.5" thickBot="1" x14ac:dyDescent="0.25">
      <c r="A149" s="62"/>
      <c r="B149" s="790"/>
      <c r="C149" s="791" t="str">
        <f t="shared" si="5"/>
        <v/>
      </c>
      <c r="D149" s="792"/>
      <c r="E149" s="790"/>
      <c r="F149" s="1099"/>
      <c r="G149" s="1099"/>
      <c r="H149" s="1099"/>
      <c r="I149" s="1099"/>
      <c r="J149" s="1099"/>
      <c r="K149" s="1099"/>
      <c r="L149" s="1099"/>
      <c r="M149" s="1099"/>
      <c r="N149" s="1099"/>
    </row>
    <row r="150" spans="1:14" ht="16.5" thickBot="1" x14ac:dyDescent="0.25">
      <c r="A150" s="62"/>
      <c r="B150" s="790"/>
      <c r="C150" s="791" t="str">
        <f t="shared" si="5"/>
        <v/>
      </c>
      <c r="D150" s="792"/>
      <c r="E150" s="790"/>
      <c r="F150" s="1099"/>
      <c r="G150" s="1099"/>
      <c r="H150" s="1099"/>
      <c r="I150" s="1099"/>
      <c r="J150" s="1099"/>
      <c r="K150" s="1099"/>
      <c r="L150" s="1099"/>
      <c r="M150" s="1099"/>
      <c r="N150" s="1099"/>
    </row>
    <row r="151" spans="1:14" ht="16.5" thickBot="1" x14ac:dyDescent="0.25">
      <c r="A151" s="62"/>
      <c r="B151" s="790"/>
      <c r="C151" s="791" t="str">
        <f t="shared" si="5"/>
        <v/>
      </c>
      <c r="D151" s="792"/>
      <c r="E151" s="790"/>
      <c r="F151" s="1099"/>
      <c r="G151" s="1099"/>
      <c r="H151" s="1099"/>
      <c r="I151" s="1099"/>
      <c r="J151" s="1099"/>
      <c r="K151" s="1099"/>
      <c r="L151" s="1099"/>
      <c r="M151" s="1099"/>
      <c r="N151" s="1099"/>
    </row>
    <row r="152" spans="1:14" ht="16.5" thickBot="1" x14ac:dyDescent="0.25">
      <c r="A152" s="62"/>
      <c r="B152" s="790"/>
      <c r="C152" s="791" t="str">
        <f t="shared" si="5"/>
        <v/>
      </c>
      <c r="D152" s="792"/>
      <c r="E152" s="790"/>
      <c r="F152" s="1099"/>
      <c r="G152" s="1099"/>
      <c r="H152" s="1099"/>
      <c r="I152" s="1099"/>
      <c r="J152" s="1099"/>
      <c r="K152" s="1099"/>
      <c r="L152" s="1099"/>
      <c r="M152" s="1099"/>
      <c r="N152" s="1099"/>
    </row>
    <row r="153" spans="1:14" ht="16.5" thickBot="1" x14ac:dyDescent="0.25">
      <c r="A153" s="62"/>
      <c r="B153" s="790"/>
      <c r="C153" s="791" t="str">
        <f t="shared" si="5"/>
        <v/>
      </c>
      <c r="D153" s="792"/>
      <c r="E153" s="790"/>
      <c r="F153" s="1099"/>
      <c r="G153" s="1099"/>
      <c r="H153" s="1099"/>
      <c r="I153" s="1099"/>
      <c r="J153" s="1099"/>
      <c r="K153" s="1099"/>
      <c r="L153" s="1099"/>
      <c r="M153" s="1099"/>
      <c r="N153" s="1099"/>
    </row>
    <row r="154" spans="1:14" ht="16.5" thickBot="1" x14ac:dyDescent="0.25">
      <c r="A154" s="62"/>
      <c r="B154" s="790"/>
      <c r="C154" s="791" t="str">
        <f t="shared" si="5"/>
        <v/>
      </c>
      <c r="D154" s="792"/>
      <c r="E154" s="790"/>
      <c r="F154" s="1099"/>
      <c r="G154" s="1099"/>
      <c r="H154" s="1099"/>
      <c r="I154" s="1099"/>
      <c r="J154" s="1099"/>
      <c r="K154" s="1099"/>
      <c r="L154" s="1099"/>
      <c r="M154" s="1099"/>
      <c r="N154" s="1099"/>
    </row>
    <row r="155" spans="1:14" ht="16.5" thickBot="1" x14ac:dyDescent="0.25">
      <c r="A155" s="62"/>
      <c r="B155" s="790"/>
      <c r="C155" s="791" t="str">
        <f t="shared" si="5"/>
        <v/>
      </c>
      <c r="D155" s="792"/>
      <c r="E155" s="790"/>
      <c r="F155" s="1099"/>
      <c r="G155" s="1099"/>
      <c r="H155" s="1099"/>
      <c r="I155" s="1099"/>
      <c r="J155" s="1099"/>
      <c r="K155" s="1099"/>
      <c r="L155" s="1099"/>
      <c r="M155" s="1099"/>
      <c r="N155" s="1099"/>
    </row>
    <row r="156" spans="1:14" ht="16.5" thickBot="1" x14ac:dyDescent="0.25">
      <c r="A156" s="62"/>
      <c r="B156" s="790"/>
      <c r="C156" s="791" t="str">
        <f t="shared" si="5"/>
        <v/>
      </c>
      <c r="D156" s="792"/>
      <c r="E156" s="790"/>
      <c r="F156" s="1099"/>
      <c r="G156" s="1099"/>
      <c r="H156" s="1099"/>
      <c r="I156" s="1099"/>
      <c r="J156" s="1099"/>
      <c r="K156" s="1099"/>
      <c r="L156" s="1099"/>
      <c r="M156" s="1099"/>
      <c r="N156" s="1099"/>
    </row>
    <row r="157" spans="1:14" ht="16.5" thickBot="1" x14ac:dyDescent="0.25">
      <c r="A157" s="62"/>
      <c r="B157" s="790"/>
      <c r="C157" s="791" t="str">
        <f t="shared" si="5"/>
        <v/>
      </c>
      <c r="D157" s="792"/>
      <c r="E157" s="790"/>
      <c r="F157" s="1099"/>
      <c r="G157" s="1099"/>
      <c r="H157" s="1099"/>
      <c r="I157" s="1099"/>
      <c r="J157" s="1099"/>
      <c r="K157" s="1099"/>
      <c r="L157" s="1099"/>
      <c r="M157" s="1099"/>
      <c r="N157" s="1099"/>
    </row>
    <row r="158" spans="1:14" ht="16.5" thickBot="1" x14ac:dyDescent="0.25">
      <c r="A158" s="62"/>
      <c r="B158" s="790"/>
      <c r="C158" s="791" t="str">
        <f t="shared" si="5"/>
        <v/>
      </c>
      <c r="D158" s="792"/>
      <c r="E158" s="790"/>
      <c r="F158" s="1099"/>
      <c r="G158" s="1099"/>
      <c r="H158" s="1099"/>
      <c r="I158" s="1099"/>
      <c r="J158" s="1099"/>
      <c r="K158" s="1099"/>
      <c r="L158" s="1099"/>
      <c r="M158" s="1099"/>
      <c r="N158" s="1099"/>
    </row>
    <row r="159" spans="1:14" ht="16.5" thickBot="1" x14ac:dyDescent="0.25">
      <c r="A159" s="62"/>
      <c r="B159" s="790"/>
      <c r="C159" s="791" t="str">
        <f t="shared" si="5"/>
        <v/>
      </c>
      <c r="D159" s="792"/>
      <c r="E159" s="790"/>
      <c r="F159" s="1099"/>
      <c r="G159" s="1099"/>
      <c r="H159" s="1099"/>
      <c r="I159" s="1099"/>
      <c r="J159" s="1099"/>
      <c r="K159" s="1099"/>
      <c r="L159" s="1099"/>
      <c r="M159" s="1099"/>
      <c r="N159" s="1099"/>
    </row>
    <row r="160" spans="1:14" ht="16.5" thickBot="1" x14ac:dyDescent="0.25">
      <c r="A160" s="62"/>
      <c r="B160" s="790"/>
      <c r="C160" s="791" t="str">
        <f t="shared" si="5"/>
        <v/>
      </c>
      <c r="D160" s="792"/>
      <c r="E160" s="790"/>
      <c r="F160" s="1099"/>
      <c r="G160" s="1099"/>
      <c r="H160" s="1099"/>
      <c r="I160" s="1099"/>
      <c r="J160" s="1099"/>
      <c r="K160" s="1099"/>
      <c r="L160" s="1099"/>
      <c r="M160" s="1099"/>
      <c r="N160" s="1099"/>
    </row>
    <row r="161" spans="1:14" ht="16.5" thickBot="1" x14ac:dyDescent="0.25">
      <c r="A161" s="62"/>
      <c r="B161" s="790"/>
      <c r="C161" s="791" t="str">
        <f t="shared" si="5"/>
        <v/>
      </c>
      <c r="D161" s="792"/>
      <c r="E161" s="790"/>
      <c r="F161" s="1099"/>
      <c r="G161" s="1099"/>
      <c r="H161" s="1099"/>
      <c r="I161" s="1099"/>
      <c r="J161" s="1099"/>
      <c r="K161" s="1099"/>
      <c r="L161" s="1099"/>
      <c r="M161" s="1099"/>
      <c r="N161" s="1099"/>
    </row>
    <row r="162" spans="1:14" ht="16.5" thickBot="1" x14ac:dyDescent="0.25">
      <c r="A162" s="62"/>
      <c r="B162" s="790"/>
      <c r="C162" s="791" t="str">
        <f t="shared" si="5"/>
        <v/>
      </c>
      <c r="D162" s="792"/>
      <c r="E162" s="790"/>
      <c r="F162" s="1099"/>
      <c r="G162" s="1099"/>
      <c r="H162" s="1099"/>
      <c r="I162" s="1099"/>
      <c r="J162" s="1099"/>
      <c r="K162" s="1099"/>
      <c r="L162" s="1099"/>
      <c r="M162" s="1099"/>
      <c r="N162" s="1099"/>
    </row>
    <row r="163" spans="1:14" ht="16.5" thickBot="1" x14ac:dyDescent="0.25">
      <c r="A163" s="62"/>
      <c r="B163" s="790"/>
      <c r="C163" s="791" t="str">
        <f t="shared" si="5"/>
        <v/>
      </c>
      <c r="D163" s="792"/>
      <c r="E163" s="790"/>
      <c r="F163" s="1099"/>
      <c r="G163" s="1099"/>
      <c r="H163" s="1099"/>
      <c r="I163" s="1099"/>
      <c r="J163" s="1099"/>
      <c r="K163" s="1099"/>
      <c r="L163" s="1099"/>
      <c r="M163" s="1099"/>
      <c r="N163" s="1099"/>
    </row>
    <row r="164" spans="1:14" ht="16.5" thickBot="1" x14ac:dyDescent="0.25">
      <c r="A164" s="62"/>
      <c r="B164" s="790"/>
      <c r="C164" s="791" t="str">
        <f t="shared" si="5"/>
        <v/>
      </c>
      <c r="D164" s="792"/>
      <c r="E164" s="790"/>
      <c r="F164" s="1099"/>
      <c r="G164" s="1099"/>
      <c r="H164" s="1099"/>
      <c r="I164" s="1099"/>
      <c r="J164" s="1099"/>
      <c r="K164" s="1099"/>
      <c r="L164" s="1099"/>
      <c r="M164" s="1099"/>
      <c r="N164" s="1099"/>
    </row>
    <row r="165" spans="1:14" ht="16.5" thickBot="1" x14ac:dyDescent="0.25">
      <c r="A165" s="62"/>
      <c r="B165" s="790"/>
      <c r="C165" s="791" t="str">
        <f t="shared" si="5"/>
        <v/>
      </c>
      <c r="D165" s="792"/>
      <c r="E165" s="790"/>
      <c r="F165" s="1099"/>
      <c r="G165" s="1099"/>
      <c r="H165" s="1099"/>
      <c r="I165" s="1099"/>
      <c r="J165" s="1099"/>
      <c r="K165" s="1099"/>
      <c r="L165" s="1099"/>
      <c r="M165" s="1099"/>
      <c r="N165" s="1099"/>
    </row>
    <row r="166" spans="1:14" ht="16.5" thickBot="1" x14ac:dyDescent="0.25">
      <c r="A166" s="62"/>
      <c r="B166" s="790"/>
      <c r="C166" s="791" t="str">
        <f t="shared" si="5"/>
        <v/>
      </c>
      <c r="D166" s="792"/>
      <c r="E166" s="790"/>
      <c r="F166" s="1099"/>
      <c r="G166" s="1099"/>
      <c r="H166" s="1099"/>
      <c r="I166" s="1099"/>
      <c r="J166" s="1099"/>
      <c r="K166" s="1099"/>
      <c r="L166" s="1099"/>
      <c r="M166" s="1099"/>
      <c r="N166" s="1099"/>
    </row>
    <row r="167" spans="1:14" ht="16.5" thickBot="1" x14ac:dyDescent="0.25">
      <c r="A167" s="62"/>
      <c r="B167" s="790"/>
      <c r="C167" s="791" t="str">
        <f t="shared" si="5"/>
        <v/>
      </c>
      <c r="D167" s="792"/>
      <c r="E167" s="790"/>
      <c r="F167" s="1099"/>
      <c r="G167" s="1099"/>
      <c r="H167" s="1099"/>
      <c r="I167" s="1099"/>
      <c r="J167" s="1099"/>
      <c r="K167" s="1099"/>
      <c r="L167" s="1099"/>
      <c r="M167" s="1099"/>
      <c r="N167" s="1099"/>
    </row>
    <row r="168" spans="1:14" ht="16.5" thickBot="1" x14ac:dyDescent="0.25">
      <c r="A168" s="62"/>
      <c r="B168" s="790"/>
      <c r="C168" s="791" t="str">
        <f t="shared" si="5"/>
        <v/>
      </c>
      <c r="D168" s="792"/>
      <c r="E168" s="790"/>
      <c r="F168" s="1099"/>
      <c r="G168" s="1099"/>
      <c r="H168" s="1099"/>
      <c r="I168" s="1099"/>
      <c r="J168" s="1099"/>
      <c r="K168" s="1099"/>
      <c r="L168" s="1099"/>
      <c r="M168" s="1099"/>
      <c r="N168" s="1099"/>
    </row>
    <row r="169" spans="1:14" ht="16.5" thickBot="1" x14ac:dyDescent="0.25">
      <c r="A169" s="62"/>
      <c r="B169" s="790"/>
      <c r="C169" s="791" t="str">
        <f t="shared" si="5"/>
        <v/>
      </c>
      <c r="D169" s="792"/>
      <c r="E169" s="790"/>
      <c r="F169" s="1099"/>
      <c r="G169" s="1099"/>
      <c r="H169" s="1099"/>
      <c r="I169" s="1099"/>
      <c r="J169" s="1099"/>
      <c r="K169" s="1099"/>
      <c r="L169" s="1099"/>
      <c r="M169" s="1099"/>
      <c r="N169" s="1099"/>
    </row>
    <row r="170" spans="1:14" ht="16.5" thickBot="1" x14ac:dyDescent="0.25">
      <c r="A170" s="62"/>
      <c r="B170" s="790"/>
      <c r="C170" s="791" t="str">
        <f t="shared" si="5"/>
        <v/>
      </c>
      <c r="D170" s="792"/>
      <c r="E170" s="790"/>
      <c r="F170" s="1099"/>
      <c r="G170" s="1099"/>
      <c r="H170" s="1099"/>
      <c r="I170" s="1099"/>
      <c r="J170" s="1099"/>
      <c r="K170" s="1099"/>
      <c r="L170" s="1099"/>
      <c r="M170" s="1099"/>
      <c r="N170" s="1099"/>
    </row>
    <row r="171" spans="1:14" ht="16.5" thickBot="1" x14ac:dyDescent="0.25">
      <c r="A171" s="62"/>
      <c r="B171" s="790"/>
      <c r="C171" s="791" t="str">
        <f t="shared" si="5"/>
        <v/>
      </c>
      <c r="D171" s="792"/>
      <c r="E171" s="790"/>
      <c r="F171" s="1099"/>
      <c r="G171" s="1099"/>
      <c r="H171" s="1099"/>
      <c r="I171" s="1099"/>
      <c r="J171" s="1099"/>
      <c r="K171" s="1099"/>
      <c r="L171" s="1099"/>
      <c r="M171" s="1099"/>
      <c r="N171" s="1099"/>
    </row>
    <row r="172" spans="1:14" ht="16.5" thickBot="1" x14ac:dyDescent="0.25">
      <c r="A172" s="62"/>
      <c r="B172" s="790"/>
      <c r="C172" s="791" t="str">
        <f t="shared" si="5"/>
        <v/>
      </c>
      <c r="D172" s="792"/>
      <c r="E172" s="790"/>
      <c r="F172" s="1099"/>
      <c r="G172" s="1099"/>
      <c r="H172" s="1099"/>
      <c r="I172" s="1099"/>
      <c r="J172" s="1099"/>
      <c r="K172" s="1099"/>
      <c r="L172" s="1099"/>
      <c r="M172" s="1099"/>
      <c r="N172" s="1099"/>
    </row>
    <row r="173" spans="1:14" ht="16.5" thickBot="1" x14ac:dyDescent="0.25">
      <c r="A173" s="62"/>
      <c r="B173" s="790"/>
      <c r="C173" s="791" t="str">
        <f t="shared" si="5"/>
        <v/>
      </c>
      <c r="D173" s="792"/>
      <c r="E173" s="790"/>
      <c r="F173" s="1099"/>
      <c r="G173" s="1099"/>
      <c r="H173" s="1099"/>
      <c r="I173" s="1099"/>
      <c r="J173" s="1099"/>
      <c r="K173" s="1099"/>
      <c r="L173" s="1099"/>
      <c r="M173" s="1099"/>
      <c r="N173" s="1099"/>
    </row>
    <row r="174" spans="1:14" ht="16.5" thickBot="1" x14ac:dyDescent="0.25">
      <c r="A174" s="62"/>
      <c r="B174" s="790"/>
      <c r="C174" s="791" t="str">
        <f t="shared" si="5"/>
        <v/>
      </c>
      <c r="D174" s="792"/>
      <c r="E174" s="790"/>
      <c r="F174" s="1099"/>
      <c r="G174" s="1099"/>
      <c r="H174" s="1099"/>
      <c r="I174" s="1099"/>
      <c r="J174" s="1099"/>
      <c r="K174" s="1099"/>
      <c r="L174" s="1099"/>
      <c r="M174" s="1099"/>
      <c r="N174" s="1099"/>
    </row>
    <row r="175" spans="1:14" ht="16.5" thickBot="1" x14ac:dyDescent="0.25">
      <c r="A175" s="62"/>
      <c r="B175" s="790"/>
      <c r="C175" s="791" t="str">
        <f t="shared" si="5"/>
        <v/>
      </c>
      <c r="D175" s="792"/>
      <c r="E175" s="790"/>
      <c r="F175" s="1099"/>
      <c r="G175" s="1099"/>
      <c r="H175" s="1099"/>
      <c r="I175" s="1099"/>
      <c r="J175" s="1099"/>
      <c r="K175" s="1099"/>
      <c r="L175" s="1099"/>
      <c r="M175" s="1099"/>
      <c r="N175" s="1099"/>
    </row>
    <row r="176" spans="1:14" ht="16.5" thickBot="1" x14ac:dyDescent="0.25">
      <c r="A176" s="62"/>
      <c r="B176" s="790"/>
      <c r="C176" s="791" t="str">
        <f t="shared" si="5"/>
        <v/>
      </c>
      <c r="D176" s="792"/>
      <c r="E176" s="790"/>
      <c r="F176" s="1099"/>
      <c r="G176" s="1099"/>
      <c r="H176" s="1099"/>
      <c r="I176" s="1099"/>
      <c r="J176" s="1099"/>
      <c r="K176" s="1099"/>
      <c r="L176" s="1099"/>
      <c r="M176" s="1099"/>
      <c r="N176" s="1099"/>
    </row>
    <row r="177" spans="1:14" ht="16.5" thickBot="1" x14ac:dyDescent="0.25">
      <c r="A177" s="62"/>
      <c r="B177" s="790"/>
      <c r="C177" s="791" t="str">
        <f t="shared" si="5"/>
        <v/>
      </c>
      <c r="D177" s="792"/>
      <c r="E177" s="790"/>
      <c r="F177" s="1099"/>
      <c r="G177" s="1099"/>
      <c r="H177" s="1099"/>
      <c r="I177" s="1099"/>
      <c r="J177" s="1099"/>
      <c r="K177" s="1099"/>
      <c r="L177" s="1099"/>
      <c r="M177" s="1099"/>
      <c r="N177" s="1099"/>
    </row>
    <row r="178" spans="1:14" ht="16.5" thickBot="1" x14ac:dyDescent="0.25">
      <c r="A178" s="62"/>
      <c r="B178" s="790"/>
      <c r="C178" s="791" t="str">
        <f t="shared" si="5"/>
        <v/>
      </c>
      <c r="D178" s="792"/>
      <c r="E178" s="790"/>
      <c r="F178" s="1099"/>
      <c r="G178" s="1099"/>
      <c r="H178" s="1099"/>
      <c r="I178" s="1099"/>
      <c r="J178" s="1099"/>
      <c r="K178" s="1099"/>
      <c r="L178" s="1099"/>
      <c r="M178" s="1099"/>
      <c r="N178" s="1099"/>
    </row>
    <row r="179" spans="1:14" ht="16.5" thickBot="1" x14ac:dyDescent="0.25">
      <c r="A179" s="62"/>
      <c r="B179" s="790"/>
      <c r="C179" s="791" t="str">
        <f t="shared" si="5"/>
        <v/>
      </c>
      <c r="D179" s="792"/>
      <c r="E179" s="790"/>
      <c r="F179" s="1099"/>
      <c r="G179" s="1099"/>
      <c r="H179" s="1099"/>
      <c r="I179" s="1099"/>
      <c r="J179" s="1099"/>
      <c r="K179" s="1099"/>
      <c r="L179" s="1099"/>
      <c r="M179" s="1099"/>
      <c r="N179" s="1099"/>
    </row>
    <row r="180" spans="1:14" ht="16.5" thickBot="1" x14ac:dyDescent="0.25">
      <c r="A180" s="62"/>
      <c r="B180" s="790"/>
      <c r="C180" s="791" t="str">
        <f t="shared" si="5"/>
        <v/>
      </c>
      <c r="D180" s="792"/>
      <c r="E180" s="790"/>
      <c r="F180" s="1099"/>
      <c r="G180" s="1099"/>
      <c r="H180" s="1099"/>
      <c r="I180" s="1099"/>
      <c r="J180" s="1099"/>
      <c r="K180" s="1099"/>
      <c r="L180" s="1099"/>
      <c r="M180" s="1099"/>
      <c r="N180" s="1099"/>
    </row>
    <row r="181" spans="1:14" ht="16.5" thickBot="1" x14ac:dyDescent="0.25">
      <c r="A181" s="62"/>
      <c r="B181" s="790"/>
      <c r="C181" s="791" t="str">
        <f t="shared" si="5"/>
        <v/>
      </c>
      <c r="D181" s="792"/>
      <c r="E181" s="790"/>
      <c r="F181" s="1099"/>
      <c r="G181" s="1099"/>
      <c r="H181" s="1099"/>
      <c r="I181" s="1099"/>
      <c r="J181" s="1099"/>
      <c r="K181" s="1099"/>
      <c r="L181" s="1099"/>
      <c r="M181" s="1099"/>
      <c r="N181" s="1099"/>
    </row>
    <row r="182" spans="1:14" ht="16.5" thickBot="1" x14ac:dyDescent="0.25">
      <c r="A182" s="62"/>
      <c r="B182" s="790"/>
      <c r="C182" s="791" t="str">
        <f t="shared" si="5"/>
        <v/>
      </c>
      <c r="D182" s="792"/>
      <c r="E182" s="790"/>
      <c r="F182" s="1099"/>
      <c r="G182" s="1099"/>
      <c r="H182" s="1099"/>
      <c r="I182" s="1099"/>
      <c r="J182" s="1099"/>
      <c r="K182" s="1099"/>
      <c r="L182" s="1099"/>
      <c r="M182" s="1099"/>
      <c r="N182" s="1099"/>
    </row>
    <row r="183" spans="1:14" ht="16.5" thickBot="1" x14ac:dyDescent="0.25">
      <c r="A183" s="62"/>
      <c r="B183" s="790"/>
      <c r="C183" s="791" t="str">
        <f t="shared" si="5"/>
        <v/>
      </c>
      <c r="D183" s="792"/>
      <c r="E183" s="790"/>
      <c r="F183" s="1099"/>
      <c r="G183" s="1099"/>
      <c r="H183" s="1099"/>
      <c r="I183" s="1099"/>
      <c r="J183" s="1099"/>
      <c r="K183" s="1099"/>
      <c r="L183" s="1099"/>
      <c r="M183" s="1099"/>
      <c r="N183" s="1099"/>
    </row>
    <row r="184" spans="1:14" ht="16.5" thickBot="1" x14ac:dyDescent="0.25">
      <c r="A184" s="62"/>
      <c r="B184" s="790"/>
      <c r="C184" s="791" t="str">
        <f t="shared" si="5"/>
        <v/>
      </c>
      <c r="D184" s="792"/>
      <c r="E184" s="790"/>
      <c r="F184" s="1099"/>
      <c r="G184" s="1099"/>
      <c r="H184" s="1099"/>
      <c r="I184" s="1099"/>
      <c r="J184" s="1099"/>
      <c r="K184" s="1099"/>
      <c r="L184" s="1099"/>
      <c r="M184" s="1099"/>
      <c r="N184" s="1099"/>
    </row>
    <row r="185" spans="1:14" ht="16.5" thickBot="1" x14ac:dyDescent="0.25">
      <c r="A185" s="62"/>
      <c r="B185" s="790"/>
      <c r="C185" s="791" t="str">
        <f t="shared" si="5"/>
        <v/>
      </c>
      <c r="D185" s="792"/>
      <c r="E185" s="790"/>
      <c r="F185" s="1099"/>
      <c r="G185" s="1099"/>
      <c r="H185" s="1099"/>
      <c r="I185" s="1099"/>
      <c r="J185" s="1099"/>
      <c r="K185" s="1099"/>
      <c r="L185" s="1099"/>
      <c r="M185" s="1099"/>
      <c r="N185" s="1099"/>
    </row>
    <row r="186" spans="1:14" ht="16.5" thickBot="1" x14ac:dyDescent="0.25">
      <c r="A186" s="62"/>
      <c r="B186" s="790"/>
      <c r="C186" s="791" t="str">
        <f t="shared" si="5"/>
        <v/>
      </c>
      <c r="D186" s="792"/>
      <c r="E186" s="790"/>
      <c r="F186" s="1099"/>
      <c r="G186" s="1099"/>
      <c r="H186" s="1099"/>
      <c r="I186" s="1099"/>
      <c r="J186" s="1099"/>
      <c r="K186" s="1099"/>
      <c r="L186" s="1099"/>
      <c r="M186" s="1099"/>
      <c r="N186" s="1099"/>
    </row>
    <row r="187" spans="1:14" ht="16.5" thickBot="1" x14ac:dyDescent="0.25">
      <c r="A187" s="62"/>
      <c r="B187" s="790"/>
      <c r="C187" s="791" t="str">
        <f t="shared" si="5"/>
        <v/>
      </c>
      <c r="D187" s="792"/>
      <c r="E187" s="790"/>
      <c r="F187" s="1099"/>
      <c r="G187" s="1099"/>
      <c r="H187" s="1099"/>
      <c r="I187" s="1099"/>
      <c r="J187" s="1099"/>
      <c r="K187" s="1099"/>
      <c r="L187" s="1099"/>
      <c r="M187" s="1099"/>
      <c r="N187" s="1099"/>
    </row>
    <row r="188" spans="1:14" ht="16.5" thickBot="1" x14ac:dyDescent="0.25">
      <c r="A188" s="62"/>
      <c r="B188" s="790"/>
      <c r="C188" s="791" t="str">
        <f t="shared" si="5"/>
        <v/>
      </c>
      <c r="D188" s="792"/>
      <c r="E188" s="790"/>
      <c r="F188" s="1099"/>
      <c r="G188" s="1099"/>
      <c r="H188" s="1099"/>
      <c r="I188" s="1099"/>
      <c r="J188" s="1099"/>
      <c r="K188" s="1099"/>
      <c r="L188" s="1099"/>
      <c r="M188" s="1099"/>
      <c r="N188" s="1099"/>
    </row>
    <row r="189" spans="1:14" ht="16.5" thickBot="1" x14ac:dyDescent="0.25">
      <c r="A189" s="62"/>
      <c r="B189" s="790"/>
      <c r="C189" s="791" t="str">
        <f t="shared" si="5"/>
        <v/>
      </c>
      <c r="D189" s="792"/>
      <c r="E189" s="790"/>
      <c r="F189" s="1099"/>
      <c r="G189" s="1099"/>
      <c r="H189" s="1099"/>
      <c r="I189" s="1099"/>
      <c r="J189" s="1099"/>
      <c r="K189" s="1099"/>
      <c r="L189" s="1099"/>
      <c r="M189" s="1099"/>
      <c r="N189" s="1099"/>
    </row>
    <row r="190" spans="1:14" ht="16.5" thickBot="1" x14ac:dyDescent="0.25">
      <c r="A190" s="62"/>
      <c r="B190" s="790"/>
      <c r="C190" s="791" t="str">
        <f t="shared" si="5"/>
        <v/>
      </c>
      <c r="D190" s="792"/>
      <c r="E190" s="790"/>
      <c r="F190" s="1099"/>
      <c r="G190" s="1099"/>
      <c r="H190" s="1099"/>
      <c r="I190" s="1099"/>
      <c r="J190" s="1099"/>
      <c r="K190" s="1099"/>
      <c r="L190" s="1099"/>
      <c r="M190" s="1099"/>
      <c r="N190" s="1099"/>
    </row>
    <row r="191" spans="1:14" ht="16.5" thickBot="1" x14ac:dyDescent="0.25">
      <c r="A191" s="62"/>
      <c r="B191" s="790"/>
      <c r="C191" s="791" t="str">
        <f t="shared" si="5"/>
        <v/>
      </c>
      <c r="D191" s="792"/>
      <c r="E191" s="790"/>
      <c r="F191" s="1099"/>
      <c r="G191" s="1099"/>
      <c r="H191" s="1099"/>
      <c r="I191" s="1099"/>
      <c r="J191" s="1099"/>
      <c r="K191" s="1099"/>
      <c r="L191" s="1099"/>
      <c r="M191" s="1099"/>
      <c r="N191" s="1099"/>
    </row>
    <row r="192" spans="1:14" ht="16.5" thickBot="1" x14ac:dyDescent="0.25">
      <c r="A192" s="62"/>
      <c r="B192" s="790"/>
      <c r="C192" s="791" t="str">
        <f t="shared" si="5"/>
        <v/>
      </c>
      <c r="D192" s="792"/>
      <c r="E192" s="790"/>
      <c r="F192" s="1099"/>
      <c r="G192" s="1099"/>
      <c r="H192" s="1099"/>
      <c r="I192" s="1099"/>
      <c r="J192" s="1099"/>
      <c r="K192" s="1099"/>
      <c r="L192" s="1099"/>
      <c r="M192" s="1099"/>
      <c r="N192" s="1099"/>
    </row>
    <row r="193" spans="1:14" ht="16.5" thickBot="1" x14ac:dyDescent="0.25">
      <c r="A193" s="62"/>
      <c r="B193" s="790"/>
      <c r="C193" s="791" t="str">
        <f t="shared" si="5"/>
        <v/>
      </c>
      <c r="D193" s="792"/>
      <c r="E193" s="790"/>
      <c r="F193" s="1099"/>
      <c r="G193" s="1099"/>
      <c r="H193" s="1099"/>
      <c r="I193" s="1099"/>
      <c r="J193" s="1099"/>
      <c r="K193" s="1099"/>
      <c r="L193" s="1099"/>
      <c r="M193" s="1099"/>
      <c r="N193" s="1099"/>
    </row>
    <row r="194" spans="1:14" ht="16.5" thickBot="1" x14ac:dyDescent="0.25">
      <c r="A194" s="62"/>
      <c r="B194" s="790"/>
      <c r="C194" s="791" t="str">
        <f t="shared" si="5"/>
        <v/>
      </c>
      <c r="D194" s="792"/>
      <c r="E194" s="790"/>
      <c r="F194" s="1099"/>
      <c r="G194" s="1099"/>
      <c r="H194" s="1099"/>
      <c r="I194" s="1099"/>
      <c r="J194" s="1099"/>
      <c r="K194" s="1099"/>
      <c r="L194" s="1099"/>
      <c r="M194" s="1099"/>
      <c r="N194" s="1099"/>
    </row>
    <row r="195" spans="1:14" ht="16.5" thickBot="1" x14ac:dyDescent="0.25">
      <c r="A195" s="62"/>
      <c r="B195" s="790"/>
      <c r="C195" s="791" t="str">
        <f t="shared" si="5"/>
        <v/>
      </c>
      <c r="D195" s="792"/>
      <c r="E195" s="790"/>
      <c r="F195" s="1099"/>
      <c r="G195" s="1099"/>
      <c r="H195" s="1099"/>
      <c r="I195" s="1099"/>
      <c r="J195" s="1099"/>
      <c r="K195" s="1099"/>
      <c r="L195" s="1099"/>
      <c r="M195" s="1099"/>
      <c r="N195" s="1099"/>
    </row>
    <row r="196" spans="1:14" ht="16.5" thickBot="1" x14ac:dyDescent="0.25">
      <c r="A196" s="62"/>
      <c r="B196" s="790"/>
      <c r="C196" s="791" t="str">
        <f t="shared" si="5"/>
        <v/>
      </c>
      <c r="D196" s="792"/>
      <c r="E196" s="790"/>
      <c r="F196" s="1099"/>
      <c r="G196" s="1099"/>
      <c r="H196" s="1099"/>
      <c r="I196" s="1099"/>
      <c r="J196" s="1099"/>
      <c r="K196" s="1099"/>
      <c r="L196" s="1099"/>
      <c r="M196" s="1099"/>
      <c r="N196" s="1099"/>
    </row>
    <row r="197" spans="1:14" ht="16.5" thickBot="1" x14ac:dyDescent="0.25">
      <c r="A197" s="62"/>
      <c r="B197" s="790"/>
      <c r="C197" s="791" t="str">
        <f t="shared" si="5"/>
        <v/>
      </c>
      <c r="D197" s="792"/>
      <c r="E197" s="790"/>
      <c r="F197" s="1099"/>
      <c r="G197" s="1099"/>
      <c r="H197" s="1099"/>
      <c r="I197" s="1099"/>
      <c r="J197" s="1099"/>
      <c r="K197" s="1099"/>
      <c r="L197" s="1099"/>
      <c r="M197" s="1099"/>
      <c r="N197" s="1099"/>
    </row>
    <row r="198" spans="1:14" ht="16.5" thickBot="1" x14ac:dyDescent="0.25">
      <c r="A198" s="62"/>
      <c r="B198" s="790"/>
      <c r="C198" s="791" t="str">
        <f t="shared" si="5"/>
        <v/>
      </c>
      <c r="D198" s="792"/>
      <c r="E198" s="790"/>
      <c r="F198" s="1099"/>
      <c r="G198" s="1099"/>
      <c r="H198" s="1099"/>
      <c r="I198" s="1099"/>
      <c r="J198" s="1099"/>
      <c r="K198" s="1099"/>
      <c r="L198" s="1099"/>
      <c r="M198" s="1099"/>
      <c r="N198" s="1099"/>
    </row>
    <row r="199" spans="1:14" ht="16.5" thickBot="1" x14ac:dyDescent="0.25">
      <c r="A199" s="62"/>
      <c r="B199" s="790"/>
      <c r="C199" s="791" t="str">
        <f t="shared" si="5"/>
        <v/>
      </c>
      <c r="D199" s="792"/>
      <c r="E199" s="790"/>
      <c r="F199" s="1099"/>
      <c r="G199" s="1099"/>
      <c r="H199" s="1099"/>
      <c r="I199" s="1099"/>
      <c r="J199" s="1099"/>
      <c r="K199" s="1099"/>
      <c r="L199" s="1099"/>
      <c r="M199" s="1099"/>
      <c r="N199" s="1099"/>
    </row>
    <row r="200" spans="1:14" ht="16.5" thickBot="1" x14ac:dyDescent="0.25">
      <c r="A200" s="62"/>
      <c r="B200" s="790"/>
      <c r="C200" s="791" t="str">
        <f t="shared" si="5"/>
        <v/>
      </c>
      <c r="D200" s="792"/>
      <c r="E200" s="790"/>
      <c r="F200" s="1099"/>
      <c r="G200" s="1099"/>
      <c r="H200" s="1099"/>
      <c r="I200" s="1099"/>
      <c r="J200" s="1099"/>
      <c r="K200" s="1099"/>
      <c r="L200" s="1099"/>
      <c r="M200" s="1099"/>
      <c r="N200" s="1099"/>
    </row>
    <row r="201" spans="1:14" ht="16.5" thickBot="1" x14ac:dyDescent="0.25">
      <c r="A201" s="62"/>
      <c r="B201" s="790"/>
      <c r="C201" s="791" t="str">
        <f t="shared" si="5"/>
        <v/>
      </c>
      <c r="D201" s="792"/>
      <c r="E201" s="790"/>
      <c r="F201" s="1099"/>
      <c r="G201" s="1099"/>
      <c r="H201" s="1099"/>
      <c r="I201" s="1099"/>
      <c r="J201" s="1099"/>
      <c r="K201" s="1099"/>
      <c r="L201" s="1099"/>
      <c r="M201" s="1099"/>
      <c r="N201" s="1099"/>
    </row>
    <row r="202" spans="1:14" ht="16.5" thickBot="1" x14ac:dyDescent="0.25">
      <c r="A202" s="62"/>
      <c r="B202" s="790"/>
      <c r="C202" s="791" t="str">
        <f t="shared" si="5"/>
        <v/>
      </c>
      <c r="D202" s="792"/>
      <c r="E202" s="790"/>
      <c r="F202" s="1099"/>
      <c r="G202" s="1099"/>
      <c r="H202" s="1099"/>
      <c r="I202" s="1099"/>
      <c r="J202" s="1099"/>
      <c r="K202" s="1099"/>
      <c r="L202" s="1099"/>
      <c r="M202" s="1099"/>
      <c r="N202" s="1099"/>
    </row>
    <row r="203" spans="1:14" ht="16.5" thickBot="1" x14ac:dyDescent="0.25">
      <c r="A203" s="62"/>
      <c r="B203" s="790"/>
      <c r="C203" s="791" t="str">
        <f t="shared" si="5"/>
        <v/>
      </c>
      <c r="D203" s="792"/>
      <c r="E203" s="790"/>
      <c r="F203" s="1099"/>
      <c r="G203" s="1099"/>
      <c r="H203" s="1099"/>
      <c r="I203" s="1099"/>
      <c r="J203" s="1099"/>
      <c r="K203" s="1099"/>
      <c r="L203" s="1099"/>
      <c r="M203" s="1099"/>
      <c r="N203" s="1099"/>
    </row>
    <row r="204" spans="1:14" ht="16.5" thickBot="1" x14ac:dyDescent="0.25">
      <c r="A204" s="62"/>
      <c r="B204" s="790"/>
      <c r="C204" s="791" t="str">
        <f t="shared" ref="C204:C267" si="6">IF(B204&gt;0, (B204-B203), "")</f>
        <v/>
      </c>
      <c r="D204" s="792"/>
      <c r="E204" s="790"/>
      <c r="F204" s="1099"/>
      <c r="G204" s="1099"/>
      <c r="H204" s="1099"/>
      <c r="I204" s="1099"/>
      <c r="J204" s="1099"/>
      <c r="K204" s="1099"/>
      <c r="L204" s="1099"/>
      <c r="M204" s="1099"/>
      <c r="N204" s="1099"/>
    </row>
    <row r="205" spans="1:14" ht="16.5" thickBot="1" x14ac:dyDescent="0.25">
      <c r="A205" s="62"/>
      <c r="B205" s="790"/>
      <c r="C205" s="791" t="str">
        <f t="shared" si="6"/>
        <v/>
      </c>
      <c r="D205" s="792"/>
      <c r="E205" s="790"/>
      <c r="F205" s="1099"/>
      <c r="G205" s="1099"/>
      <c r="H205" s="1099"/>
      <c r="I205" s="1099"/>
      <c r="J205" s="1099"/>
      <c r="K205" s="1099"/>
      <c r="L205" s="1099"/>
      <c r="M205" s="1099"/>
      <c r="N205" s="1099"/>
    </row>
    <row r="206" spans="1:14" ht="16.5" thickBot="1" x14ac:dyDescent="0.25">
      <c r="A206" s="62"/>
      <c r="B206" s="790"/>
      <c r="C206" s="791" t="str">
        <f t="shared" si="6"/>
        <v/>
      </c>
      <c r="D206" s="792"/>
      <c r="E206" s="790"/>
      <c r="F206" s="1099"/>
      <c r="G206" s="1099"/>
      <c r="H206" s="1099"/>
      <c r="I206" s="1099"/>
      <c r="J206" s="1099"/>
      <c r="K206" s="1099"/>
      <c r="L206" s="1099"/>
      <c r="M206" s="1099"/>
      <c r="N206" s="1099"/>
    </row>
    <row r="207" spans="1:14" ht="16.5" thickBot="1" x14ac:dyDescent="0.25">
      <c r="A207" s="62"/>
      <c r="B207" s="790"/>
      <c r="C207" s="791" t="str">
        <f t="shared" si="6"/>
        <v/>
      </c>
      <c r="D207" s="792"/>
      <c r="E207" s="790"/>
      <c r="F207" s="1099"/>
      <c r="G207" s="1099"/>
      <c r="H207" s="1099"/>
      <c r="I207" s="1099"/>
      <c r="J207" s="1099"/>
      <c r="K207" s="1099"/>
      <c r="L207" s="1099"/>
      <c r="M207" s="1099"/>
      <c r="N207" s="1099"/>
    </row>
    <row r="208" spans="1:14" ht="16.5" thickBot="1" x14ac:dyDescent="0.25">
      <c r="A208" s="62"/>
      <c r="B208" s="790"/>
      <c r="C208" s="791" t="str">
        <f t="shared" si="6"/>
        <v/>
      </c>
      <c r="D208" s="792"/>
      <c r="E208" s="790"/>
      <c r="F208" s="1099"/>
      <c r="G208" s="1099"/>
      <c r="H208" s="1099"/>
      <c r="I208" s="1099"/>
      <c r="J208" s="1099"/>
      <c r="K208" s="1099"/>
      <c r="L208" s="1099"/>
      <c r="M208" s="1099"/>
      <c r="N208" s="1099"/>
    </row>
    <row r="209" spans="1:14" ht="16.5" thickBot="1" x14ac:dyDescent="0.25">
      <c r="A209" s="62"/>
      <c r="B209" s="790"/>
      <c r="C209" s="791" t="str">
        <f t="shared" si="6"/>
        <v/>
      </c>
      <c r="D209" s="792"/>
      <c r="E209" s="790"/>
      <c r="F209" s="1099"/>
      <c r="G209" s="1099"/>
      <c r="H209" s="1099"/>
      <c r="I209" s="1099"/>
      <c r="J209" s="1099"/>
      <c r="K209" s="1099"/>
      <c r="L209" s="1099"/>
      <c r="M209" s="1099"/>
      <c r="N209" s="1099"/>
    </row>
    <row r="210" spans="1:14" ht="16.5" thickBot="1" x14ac:dyDescent="0.25">
      <c r="A210" s="62"/>
      <c r="B210" s="790"/>
      <c r="C210" s="791" t="str">
        <f t="shared" si="6"/>
        <v/>
      </c>
      <c r="D210" s="792"/>
      <c r="E210" s="790"/>
      <c r="F210" s="1099"/>
      <c r="G210" s="1099"/>
      <c r="H210" s="1099"/>
      <c r="I210" s="1099"/>
      <c r="J210" s="1099"/>
      <c r="K210" s="1099"/>
      <c r="L210" s="1099"/>
      <c r="M210" s="1099"/>
      <c r="N210" s="1099"/>
    </row>
    <row r="211" spans="1:14" ht="16.5" thickBot="1" x14ac:dyDescent="0.25">
      <c r="A211" s="62"/>
      <c r="B211" s="790"/>
      <c r="C211" s="791" t="str">
        <f t="shared" si="6"/>
        <v/>
      </c>
      <c r="D211" s="792"/>
      <c r="E211" s="790"/>
      <c r="F211" s="1099"/>
      <c r="G211" s="1099"/>
      <c r="H211" s="1099"/>
      <c r="I211" s="1099"/>
      <c r="J211" s="1099"/>
      <c r="K211" s="1099"/>
      <c r="L211" s="1099"/>
      <c r="M211" s="1099"/>
      <c r="N211" s="1099"/>
    </row>
    <row r="212" spans="1:14" ht="16.5" thickBot="1" x14ac:dyDescent="0.25">
      <c r="A212" s="62"/>
      <c r="B212" s="790"/>
      <c r="C212" s="791" t="str">
        <f t="shared" si="6"/>
        <v/>
      </c>
      <c r="D212" s="792"/>
      <c r="E212" s="790"/>
      <c r="F212" s="1099"/>
      <c r="G212" s="1099"/>
      <c r="H212" s="1099"/>
      <c r="I212" s="1099"/>
      <c r="J212" s="1099"/>
      <c r="K212" s="1099"/>
      <c r="L212" s="1099"/>
      <c r="M212" s="1099"/>
      <c r="N212" s="1099"/>
    </row>
    <row r="213" spans="1:14" ht="16.5" thickBot="1" x14ac:dyDescent="0.25">
      <c r="A213" s="62"/>
      <c r="B213" s="790"/>
      <c r="C213" s="791" t="str">
        <f t="shared" si="6"/>
        <v/>
      </c>
      <c r="D213" s="792"/>
      <c r="E213" s="790"/>
      <c r="F213" s="1099"/>
      <c r="G213" s="1099"/>
      <c r="H213" s="1099"/>
      <c r="I213" s="1099"/>
      <c r="J213" s="1099"/>
      <c r="K213" s="1099"/>
      <c r="L213" s="1099"/>
      <c r="M213" s="1099"/>
      <c r="N213" s="1099"/>
    </row>
    <row r="214" spans="1:14" ht="16.5" thickBot="1" x14ac:dyDescent="0.25">
      <c r="A214" s="62"/>
      <c r="B214" s="790"/>
      <c r="C214" s="791" t="str">
        <f t="shared" si="6"/>
        <v/>
      </c>
      <c r="D214" s="792"/>
      <c r="E214" s="790"/>
      <c r="F214" s="1099"/>
      <c r="G214" s="1099"/>
      <c r="H214" s="1099"/>
      <c r="I214" s="1099"/>
      <c r="J214" s="1099"/>
      <c r="K214" s="1099"/>
      <c r="L214" s="1099"/>
      <c r="M214" s="1099"/>
      <c r="N214" s="1099"/>
    </row>
    <row r="215" spans="1:14" ht="16.5" thickBot="1" x14ac:dyDescent="0.25">
      <c r="A215" s="62"/>
      <c r="B215" s="790"/>
      <c r="C215" s="791" t="str">
        <f t="shared" si="6"/>
        <v/>
      </c>
      <c r="D215" s="792"/>
      <c r="E215" s="790"/>
      <c r="F215" s="1099"/>
      <c r="G215" s="1099"/>
      <c r="H215" s="1099"/>
      <c r="I215" s="1099"/>
      <c r="J215" s="1099"/>
      <c r="K215" s="1099"/>
      <c r="L215" s="1099"/>
      <c r="M215" s="1099"/>
      <c r="N215" s="1099"/>
    </row>
    <row r="216" spans="1:14" ht="16.5" thickBot="1" x14ac:dyDescent="0.25">
      <c r="A216" s="62"/>
      <c r="B216" s="790"/>
      <c r="C216" s="791" t="str">
        <f t="shared" si="6"/>
        <v/>
      </c>
      <c r="D216" s="792"/>
      <c r="E216" s="790"/>
      <c r="F216" s="1099"/>
      <c r="G216" s="1099"/>
      <c r="H216" s="1099"/>
      <c r="I216" s="1099"/>
      <c r="J216" s="1099"/>
      <c r="K216" s="1099"/>
      <c r="L216" s="1099"/>
      <c r="M216" s="1099"/>
      <c r="N216" s="1099"/>
    </row>
    <row r="217" spans="1:14" ht="16.5" thickBot="1" x14ac:dyDescent="0.25">
      <c r="A217" s="62"/>
      <c r="B217" s="790"/>
      <c r="C217" s="791" t="str">
        <f t="shared" si="6"/>
        <v/>
      </c>
      <c r="D217" s="792"/>
      <c r="E217" s="790"/>
      <c r="F217" s="1099"/>
      <c r="G217" s="1099"/>
      <c r="H217" s="1099"/>
      <c r="I217" s="1099"/>
      <c r="J217" s="1099"/>
      <c r="K217" s="1099"/>
      <c r="L217" s="1099"/>
      <c r="M217" s="1099"/>
      <c r="N217" s="1099"/>
    </row>
    <row r="218" spans="1:14" ht="16.5" thickBot="1" x14ac:dyDescent="0.25">
      <c r="A218" s="62"/>
      <c r="B218" s="790"/>
      <c r="C218" s="791" t="str">
        <f t="shared" si="6"/>
        <v/>
      </c>
      <c r="D218" s="792"/>
      <c r="E218" s="790"/>
      <c r="F218" s="1099"/>
      <c r="G218" s="1099"/>
      <c r="H218" s="1099"/>
      <c r="I218" s="1099"/>
      <c r="J218" s="1099"/>
      <c r="K218" s="1099"/>
      <c r="L218" s="1099"/>
      <c r="M218" s="1099"/>
      <c r="N218" s="1099"/>
    </row>
    <row r="219" spans="1:14" ht="16.5" thickBot="1" x14ac:dyDescent="0.25">
      <c r="A219" s="62"/>
      <c r="B219" s="790"/>
      <c r="C219" s="791" t="str">
        <f t="shared" si="6"/>
        <v/>
      </c>
      <c r="D219" s="792"/>
      <c r="E219" s="790"/>
      <c r="F219" s="1099"/>
      <c r="G219" s="1099"/>
      <c r="H219" s="1099"/>
      <c r="I219" s="1099"/>
      <c r="J219" s="1099"/>
      <c r="K219" s="1099"/>
      <c r="L219" s="1099"/>
      <c r="M219" s="1099"/>
      <c r="N219" s="1099"/>
    </row>
    <row r="220" spans="1:14" ht="16.5" thickBot="1" x14ac:dyDescent="0.25">
      <c r="A220" s="62"/>
      <c r="B220" s="790"/>
      <c r="C220" s="791" t="str">
        <f t="shared" si="6"/>
        <v/>
      </c>
      <c r="D220" s="792"/>
      <c r="E220" s="790"/>
      <c r="F220" s="1099"/>
      <c r="G220" s="1099"/>
      <c r="H220" s="1099"/>
      <c r="I220" s="1099"/>
      <c r="J220" s="1099"/>
      <c r="K220" s="1099"/>
      <c r="L220" s="1099"/>
      <c r="M220" s="1099"/>
      <c r="N220" s="1099"/>
    </row>
    <row r="221" spans="1:14" ht="16.5" thickBot="1" x14ac:dyDescent="0.25">
      <c r="A221" s="62"/>
      <c r="B221" s="790"/>
      <c r="C221" s="791" t="str">
        <f t="shared" si="6"/>
        <v/>
      </c>
      <c r="D221" s="792"/>
      <c r="E221" s="790"/>
      <c r="F221" s="1099"/>
      <c r="G221" s="1099"/>
      <c r="H221" s="1099"/>
      <c r="I221" s="1099"/>
      <c r="J221" s="1099"/>
      <c r="K221" s="1099"/>
      <c r="L221" s="1099"/>
      <c r="M221" s="1099"/>
      <c r="N221" s="1099"/>
    </row>
    <row r="222" spans="1:14" ht="16.5" thickBot="1" x14ac:dyDescent="0.25">
      <c r="A222" s="62"/>
      <c r="B222" s="790"/>
      <c r="C222" s="791" t="str">
        <f t="shared" si="6"/>
        <v/>
      </c>
      <c r="D222" s="792"/>
      <c r="E222" s="790"/>
      <c r="F222" s="1099"/>
      <c r="G222" s="1099"/>
      <c r="H222" s="1099"/>
      <c r="I222" s="1099"/>
      <c r="J222" s="1099"/>
      <c r="K222" s="1099"/>
      <c r="L222" s="1099"/>
      <c r="M222" s="1099"/>
      <c r="N222" s="1099"/>
    </row>
    <row r="223" spans="1:14" ht="16.5" thickBot="1" x14ac:dyDescent="0.25">
      <c r="A223" s="62"/>
      <c r="B223" s="790"/>
      <c r="C223" s="791" t="str">
        <f t="shared" si="6"/>
        <v/>
      </c>
      <c r="D223" s="792"/>
      <c r="E223" s="790"/>
      <c r="F223" s="1099"/>
      <c r="G223" s="1099"/>
      <c r="H223" s="1099"/>
      <c r="I223" s="1099"/>
      <c r="J223" s="1099"/>
      <c r="K223" s="1099"/>
      <c r="L223" s="1099"/>
      <c r="M223" s="1099"/>
      <c r="N223" s="1099"/>
    </row>
    <row r="224" spans="1:14" ht="16.5" thickBot="1" x14ac:dyDescent="0.25">
      <c r="A224" s="62"/>
      <c r="B224" s="790"/>
      <c r="C224" s="791" t="str">
        <f t="shared" si="6"/>
        <v/>
      </c>
      <c r="D224" s="792"/>
      <c r="E224" s="790"/>
      <c r="F224" s="1099"/>
      <c r="G224" s="1099"/>
      <c r="H224" s="1099"/>
      <c r="I224" s="1099"/>
      <c r="J224" s="1099"/>
      <c r="K224" s="1099"/>
      <c r="L224" s="1099"/>
      <c r="M224" s="1099"/>
      <c r="N224" s="1099"/>
    </row>
    <row r="225" spans="1:14" ht="16.5" thickBot="1" x14ac:dyDescent="0.25">
      <c r="A225" s="62"/>
      <c r="B225" s="790"/>
      <c r="C225" s="791" t="str">
        <f t="shared" si="6"/>
        <v/>
      </c>
      <c r="D225" s="792"/>
      <c r="E225" s="790"/>
      <c r="F225" s="1099"/>
      <c r="G225" s="1099"/>
      <c r="H225" s="1099"/>
      <c r="I225" s="1099"/>
      <c r="J225" s="1099"/>
      <c r="K225" s="1099"/>
      <c r="L225" s="1099"/>
      <c r="M225" s="1099"/>
      <c r="N225" s="1099"/>
    </row>
    <row r="226" spans="1:14" ht="16.5" thickBot="1" x14ac:dyDescent="0.25">
      <c r="A226" s="62"/>
      <c r="B226" s="790"/>
      <c r="C226" s="791" t="str">
        <f t="shared" si="6"/>
        <v/>
      </c>
      <c r="D226" s="792"/>
      <c r="E226" s="790"/>
      <c r="F226" s="1099"/>
      <c r="G226" s="1099"/>
      <c r="H226" s="1099"/>
      <c r="I226" s="1099"/>
      <c r="J226" s="1099"/>
      <c r="K226" s="1099"/>
      <c r="L226" s="1099"/>
      <c r="M226" s="1099"/>
      <c r="N226" s="1099"/>
    </row>
    <row r="227" spans="1:14" ht="16.5" thickBot="1" x14ac:dyDescent="0.25">
      <c r="A227" s="62"/>
      <c r="B227" s="790"/>
      <c r="C227" s="791" t="str">
        <f t="shared" si="6"/>
        <v/>
      </c>
      <c r="D227" s="792"/>
      <c r="E227" s="790"/>
      <c r="F227" s="1099"/>
      <c r="G227" s="1099"/>
      <c r="H227" s="1099"/>
      <c r="I227" s="1099"/>
      <c r="J227" s="1099"/>
      <c r="K227" s="1099"/>
      <c r="L227" s="1099"/>
      <c r="M227" s="1099"/>
      <c r="N227" s="1099"/>
    </row>
    <row r="228" spans="1:14" ht="16.5" thickBot="1" x14ac:dyDescent="0.25">
      <c r="A228" s="62"/>
      <c r="B228" s="790"/>
      <c r="C228" s="791" t="str">
        <f t="shared" si="6"/>
        <v/>
      </c>
      <c r="D228" s="792"/>
      <c r="E228" s="790"/>
      <c r="F228" s="1099"/>
      <c r="G228" s="1099"/>
      <c r="H228" s="1099"/>
      <c r="I228" s="1099"/>
      <c r="J228" s="1099"/>
      <c r="K228" s="1099"/>
      <c r="L228" s="1099"/>
      <c r="M228" s="1099"/>
      <c r="N228" s="1099"/>
    </row>
    <row r="229" spans="1:14" ht="16.5" thickBot="1" x14ac:dyDescent="0.25">
      <c r="A229" s="62"/>
      <c r="B229" s="790"/>
      <c r="C229" s="791" t="str">
        <f t="shared" si="6"/>
        <v/>
      </c>
      <c r="D229" s="792"/>
      <c r="E229" s="790"/>
      <c r="F229" s="1099"/>
      <c r="G229" s="1099"/>
      <c r="H229" s="1099"/>
      <c r="I229" s="1099"/>
      <c r="J229" s="1099"/>
      <c r="K229" s="1099"/>
      <c r="L229" s="1099"/>
      <c r="M229" s="1099"/>
      <c r="N229" s="1099"/>
    </row>
    <row r="230" spans="1:14" ht="16.5" thickBot="1" x14ac:dyDescent="0.25">
      <c r="A230" s="62"/>
      <c r="B230" s="790"/>
      <c r="C230" s="791" t="str">
        <f t="shared" si="6"/>
        <v/>
      </c>
      <c r="D230" s="792"/>
      <c r="E230" s="790"/>
      <c r="F230" s="1099"/>
      <c r="G230" s="1099"/>
      <c r="H230" s="1099"/>
      <c r="I230" s="1099"/>
      <c r="J230" s="1099"/>
      <c r="K230" s="1099"/>
      <c r="L230" s="1099"/>
      <c r="M230" s="1099"/>
      <c r="N230" s="1099"/>
    </row>
    <row r="231" spans="1:14" ht="16.5" thickBot="1" x14ac:dyDescent="0.25">
      <c r="A231" s="62"/>
      <c r="B231" s="790"/>
      <c r="C231" s="791" t="str">
        <f t="shared" si="6"/>
        <v/>
      </c>
      <c r="D231" s="792"/>
      <c r="E231" s="790"/>
      <c r="F231" s="1099"/>
      <c r="G231" s="1099"/>
      <c r="H231" s="1099"/>
      <c r="I231" s="1099"/>
      <c r="J231" s="1099"/>
      <c r="K231" s="1099"/>
      <c r="L231" s="1099"/>
      <c r="M231" s="1099"/>
      <c r="N231" s="1099"/>
    </row>
    <row r="232" spans="1:14" ht="16.5" thickBot="1" x14ac:dyDescent="0.25">
      <c r="A232" s="62"/>
      <c r="B232" s="790"/>
      <c r="C232" s="791" t="str">
        <f t="shared" si="6"/>
        <v/>
      </c>
      <c r="D232" s="792"/>
      <c r="E232" s="790"/>
      <c r="F232" s="1099"/>
      <c r="G232" s="1099"/>
      <c r="H232" s="1099"/>
      <c r="I232" s="1099"/>
      <c r="J232" s="1099"/>
      <c r="K232" s="1099"/>
      <c r="L232" s="1099"/>
      <c r="M232" s="1099"/>
      <c r="N232" s="1099"/>
    </row>
    <row r="233" spans="1:14" ht="16.5" thickBot="1" x14ac:dyDescent="0.25">
      <c r="A233" s="62"/>
      <c r="B233" s="790"/>
      <c r="C233" s="791" t="str">
        <f t="shared" si="6"/>
        <v/>
      </c>
      <c r="D233" s="792"/>
      <c r="E233" s="790"/>
      <c r="F233" s="1099"/>
      <c r="G233" s="1099"/>
      <c r="H233" s="1099"/>
      <c r="I233" s="1099"/>
      <c r="J233" s="1099"/>
      <c r="K233" s="1099"/>
      <c r="L233" s="1099"/>
      <c r="M233" s="1099"/>
      <c r="N233" s="1099"/>
    </row>
    <row r="234" spans="1:14" ht="16.5" thickBot="1" x14ac:dyDescent="0.25">
      <c r="A234" s="62"/>
      <c r="B234" s="790"/>
      <c r="C234" s="791" t="str">
        <f t="shared" si="6"/>
        <v/>
      </c>
      <c r="D234" s="792"/>
      <c r="E234" s="790"/>
      <c r="F234" s="1099"/>
      <c r="G234" s="1099"/>
      <c r="H234" s="1099"/>
      <c r="I234" s="1099"/>
      <c r="J234" s="1099"/>
      <c r="K234" s="1099"/>
      <c r="L234" s="1099"/>
      <c r="M234" s="1099"/>
      <c r="N234" s="1099"/>
    </row>
    <row r="235" spans="1:14" ht="16.5" thickBot="1" x14ac:dyDescent="0.25">
      <c r="A235" s="62"/>
      <c r="B235" s="790"/>
      <c r="C235" s="791" t="str">
        <f t="shared" si="6"/>
        <v/>
      </c>
      <c r="D235" s="792"/>
      <c r="E235" s="790"/>
      <c r="F235" s="1099"/>
      <c r="G235" s="1099"/>
      <c r="H235" s="1099"/>
      <c r="I235" s="1099"/>
      <c r="J235" s="1099"/>
      <c r="K235" s="1099"/>
      <c r="L235" s="1099"/>
      <c r="M235" s="1099"/>
      <c r="N235" s="1099"/>
    </row>
    <row r="236" spans="1:14" ht="16.5" thickBot="1" x14ac:dyDescent="0.25">
      <c r="A236" s="62"/>
      <c r="B236" s="790"/>
      <c r="C236" s="791" t="str">
        <f t="shared" si="6"/>
        <v/>
      </c>
      <c r="D236" s="792"/>
      <c r="E236" s="790"/>
      <c r="F236" s="1099"/>
      <c r="G236" s="1099"/>
      <c r="H236" s="1099"/>
      <c r="I236" s="1099"/>
      <c r="J236" s="1099"/>
      <c r="K236" s="1099"/>
      <c r="L236" s="1099"/>
      <c r="M236" s="1099"/>
      <c r="N236" s="1099"/>
    </row>
    <row r="237" spans="1:14" ht="16.5" thickBot="1" x14ac:dyDescent="0.25">
      <c r="A237" s="62"/>
      <c r="B237" s="790"/>
      <c r="C237" s="791" t="str">
        <f t="shared" si="6"/>
        <v/>
      </c>
      <c r="D237" s="792"/>
      <c r="E237" s="790"/>
      <c r="F237" s="1099"/>
      <c r="G237" s="1099"/>
      <c r="H237" s="1099"/>
      <c r="I237" s="1099"/>
      <c r="J237" s="1099"/>
      <c r="K237" s="1099"/>
      <c r="L237" s="1099"/>
      <c r="M237" s="1099"/>
      <c r="N237" s="1099"/>
    </row>
    <row r="238" spans="1:14" ht="16.5" thickBot="1" x14ac:dyDescent="0.25">
      <c r="A238" s="62"/>
      <c r="B238" s="790"/>
      <c r="C238" s="791" t="str">
        <f t="shared" si="6"/>
        <v/>
      </c>
      <c r="D238" s="792"/>
      <c r="E238" s="790"/>
      <c r="F238" s="1099"/>
      <c r="G238" s="1099"/>
      <c r="H238" s="1099"/>
      <c r="I238" s="1099"/>
      <c r="J238" s="1099"/>
      <c r="K238" s="1099"/>
      <c r="L238" s="1099"/>
      <c r="M238" s="1099"/>
      <c r="N238" s="1099"/>
    </row>
    <row r="239" spans="1:14" ht="16.5" thickBot="1" x14ac:dyDescent="0.25">
      <c r="A239" s="62"/>
      <c r="B239" s="790"/>
      <c r="C239" s="791" t="str">
        <f t="shared" si="6"/>
        <v/>
      </c>
      <c r="D239" s="792"/>
      <c r="E239" s="790"/>
      <c r="F239" s="1099"/>
      <c r="G239" s="1099"/>
      <c r="H239" s="1099"/>
      <c r="I239" s="1099"/>
      <c r="J239" s="1099"/>
      <c r="K239" s="1099"/>
      <c r="L239" s="1099"/>
      <c r="M239" s="1099"/>
      <c r="N239" s="1099"/>
    </row>
    <row r="240" spans="1:14" ht="16.5" thickBot="1" x14ac:dyDescent="0.25">
      <c r="A240" s="62"/>
      <c r="B240" s="790"/>
      <c r="C240" s="791" t="str">
        <f t="shared" si="6"/>
        <v/>
      </c>
      <c r="D240" s="792"/>
      <c r="E240" s="790"/>
      <c r="F240" s="1099"/>
      <c r="G240" s="1099"/>
      <c r="H240" s="1099"/>
      <c r="I240" s="1099"/>
      <c r="J240" s="1099"/>
      <c r="K240" s="1099"/>
      <c r="L240" s="1099"/>
      <c r="M240" s="1099"/>
      <c r="N240" s="1099"/>
    </row>
    <row r="241" spans="1:14" ht="16.5" thickBot="1" x14ac:dyDescent="0.25">
      <c r="A241" s="62"/>
      <c r="B241" s="790"/>
      <c r="C241" s="791" t="str">
        <f t="shared" si="6"/>
        <v/>
      </c>
      <c r="D241" s="792"/>
      <c r="E241" s="790"/>
      <c r="F241" s="1099"/>
      <c r="G241" s="1099"/>
      <c r="H241" s="1099"/>
      <c r="I241" s="1099"/>
      <c r="J241" s="1099"/>
      <c r="K241" s="1099"/>
      <c r="L241" s="1099"/>
      <c r="M241" s="1099"/>
      <c r="N241" s="1099"/>
    </row>
    <row r="242" spans="1:14" ht="16.5" thickBot="1" x14ac:dyDescent="0.25">
      <c r="A242" s="62"/>
      <c r="B242" s="790"/>
      <c r="C242" s="791" t="str">
        <f t="shared" si="6"/>
        <v/>
      </c>
      <c r="D242" s="792"/>
      <c r="E242" s="790"/>
      <c r="F242" s="1099"/>
      <c r="G242" s="1099"/>
      <c r="H242" s="1099"/>
      <c r="I242" s="1099"/>
      <c r="J242" s="1099"/>
      <c r="K242" s="1099"/>
      <c r="L242" s="1099"/>
      <c r="M242" s="1099"/>
      <c r="N242" s="1099"/>
    </row>
    <row r="243" spans="1:14" ht="16.5" thickBot="1" x14ac:dyDescent="0.25">
      <c r="A243" s="62"/>
      <c r="B243" s="790"/>
      <c r="C243" s="791" t="str">
        <f t="shared" si="6"/>
        <v/>
      </c>
      <c r="D243" s="792"/>
      <c r="E243" s="790"/>
      <c r="F243" s="1099"/>
      <c r="G243" s="1099"/>
      <c r="H243" s="1099"/>
      <c r="I243" s="1099"/>
      <c r="J243" s="1099"/>
      <c r="K243" s="1099"/>
      <c r="L243" s="1099"/>
      <c r="M243" s="1099"/>
      <c r="N243" s="1099"/>
    </row>
    <row r="244" spans="1:14" ht="16.5" thickBot="1" x14ac:dyDescent="0.25">
      <c r="A244" s="62"/>
      <c r="B244" s="790"/>
      <c r="C244" s="791" t="str">
        <f t="shared" si="6"/>
        <v/>
      </c>
      <c r="D244" s="792"/>
      <c r="E244" s="790"/>
      <c r="F244" s="1099"/>
      <c r="G244" s="1099"/>
      <c r="H244" s="1099"/>
      <c r="I244" s="1099"/>
      <c r="J244" s="1099"/>
      <c r="K244" s="1099"/>
      <c r="L244" s="1099"/>
      <c r="M244" s="1099"/>
      <c r="N244" s="1099"/>
    </row>
    <row r="245" spans="1:14" ht="16.5" thickBot="1" x14ac:dyDescent="0.25">
      <c r="A245" s="62"/>
      <c r="B245" s="790"/>
      <c r="C245" s="791" t="str">
        <f t="shared" si="6"/>
        <v/>
      </c>
      <c r="D245" s="792"/>
      <c r="E245" s="790"/>
      <c r="F245" s="1099"/>
      <c r="G245" s="1099"/>
      <c r="H245" s="1099"/>
      <c r="I245" s="1099"/>
      <c r="J245" s="1099"/>
      <c r="K245" s="1099"/>
      <c r="L245" s="1099"/>
      <c r="M245" s="1099"/>
      <c r="N245" s="1099"/>
    </row>
    <row r="246" spans="1:14" ht="16.5" thickBot="1" x14ac:dyDescent="0.25">
      <c r="A246" s="62"/>
      <c r="B246" s="790"/>
      <c r="C246" s="791" t="str">
        <f t="shared" si="6"/>
        <v/>
      </c>
      <c r="D246" s="792"/>
      <c r="E246" s="790"/>
      <c r="F246" s="1099"/>
      <c r="G246" s="1099"/>
      <c r="H246" s="1099"/>
      <c r="I246" s="1099"/>
      <c r="J246" s="1099"/>
      <c r="K246" s="1099"/>
      <c r="L246" s="1099"/>
      <c r="M246" s="1099"/>
      <c r="N246" s="1099"/>
    </row>
    <row r="247" spans="1:14" ht="16.5" thickBot="1" x14ac:dyDescent="0.25">
      <c r="A247" s="62"/>
      <c r="B247" s="790"/>
      <c r="C247" s="791" t="str">
        <f t="shared" si="6"/>
        <v/>
      </c>
      <c r="D247" s="792"/>
      <c r="E247" s="790"/>
      <c r="F247" s="1099"/>
      <c r="G247" s="1099"/>
      <c r="H247" s="1099"/>
      <c r="I247" s="1099"/>
      <c r="J247" s="1099"/>
      <c r="K247" s="1099"/>
      <c r="L247" s="1099"/>
      <c r="M247" s="1099"/>
      <c r="N247" s="1099"/>
    </row>
    <row r="248" spans="1:14" ht="16.5" thickBot="1" x14ac:dyDescent="0.25">
      <c r="A248" s="62"/>
      <c r="B248" s="790"/>
      <c r="C248" s="791" t="str">
        <f t="shared" si="6"/>
        <v/>
      </c>
      <c r="D248" s="792"/>
      <c r="E248" s="790"/>
      <c r="F248" s="1099"/>
      <c r="G248" s="1099"/>
      <c r="H248" s="1099"/>
      <c r="I248" s="1099"/>
      <c r="J248" s="1099"/>
      <c r="K248" s="1099"/>
      <c r="L248" s="1099"/>
      <c r="M248" s="1099"/>
      <c r="N248" s="1099"/>
    </row>
    <row r="249" spans="1:14" ht="16.5" thickBot="1" x14ac:dyDescent="0.25">
      <c r="A249" s="62"/>
      <c r="B249" s="790"/>
      <c r="C249" s="791" t="str">
        <f t="shared" si="6"/>
        <v/>
      </c>
      <c r="D249" s="792"/>
      <c r="E249" s="790"/>
      <c r="F249" s="1099"/>
      <c r="G249" s="1099"/>
      <c r="H249" s="1099"/>
      <c r="I249" s="1099"/>
      <c r="J249" s="1099"/>
      <c r="K249" s="1099"/>
      <c r="L249" s="1099"/>
      <c r="M249" s="1099"/>
      <c r="N249" s="1099"/>
    </row>
    <row r="250" spans="1:14" ht="16.5" thickBot="1" x14ac:dyDescent="0.25">
      <c r="A250" s="62"/>
      <c r="B250" s="790"/>
      <c r="C250" s="791" t="str">
        <f t="shared" si="6"/>
        <v/>
      </c>
      <c r="D250" s="792"/>
      <c r="E250" s="790"/>
      <c r="F250" s="1099"/>
      <c r="G250" s="1099"/>
      <c r="H250" s="1099"/>
      <c r="I250" s="1099"/>
      <c r="J250" s="1099"/>
      <c r="K250" s="1099"/>
      <c r="L250" s="1099"/>
      <c r="M250" s="1099"/>
      <c r="N250" s="1099"/>
    </row>
    <row r="251" spans="1:14" ht="16.5" thickBot="1" x14ac:dyDescent="0.25">
      <c r="A251" s="62"/>
      <c r="B251" s="790"/>
      <c r="C251" s="791" t="str">
        <f t="shared" si="6"/>
        <v/>
      </c>
      <c r="D251" s="792"/>
      <c r="E251" s="790"/>
      <c r="F251" s="1099"/>
      <c r="G251" s="1099"/>
      <c r="H251" s="1099"/>
      <c r="I251" s="1099"/>
      <c r="J251" s="1099"/>
      <c r="K251" s="1099"/>
      <c r="L251" s="1099"/>
      <c r="M251" s="1099"/>
      <c r="N251" s="1099"/>
    </row>
    <row r="252" spans="1:14" ht="16.5" thickBot="1" x14ac:dyDescent="0.25">
      <c r="A252" s="62"/>
      <c r="B252" s="790"/>
      <c r="C252" s="791" t="str">
        <f t="shared" si="6"/>
        <v/>
      </c>
      <c r="D252" s="792"/>
      <c r="E252" s="790"/>
      <c r="F252" s="1099"/>
      <c r="G252" s="1099"/>
      <c r="H252" s="1099"/>
      <c r="I252" s="1099"/>
      <c r="J252" s="1099"/>
      <c r="K252" s="1099"/>
      <c r="L252" s="1099"/>
      <c r="M252" s="1099"/>
      <c r="N252" s="1099"/>
    </row>
    <row r="253" spans="1:14" ht="16.5" thickBot="1" x14ac:dyDescent="0.25">
      <c r="A253" s="62"/>
      <c r="B253" s="790"/>
      <c r="C253" s="791" t="str">
        <f t="shared" si="6"/>
        <v/>
      </c>
      <c r="D253" s="792"/>
      <c r="E253" s="790"/>
      <c r="F253" s="1099"/>
      <c r="G253" s="1099"/>
      <c r="H253" s="1099"/>
      <c r="I253" s="1099"/>
      <c r="J253" s="1099"/>
      <c r="K253" s="1099"/>
      <c r="L253" s="1099"/>
      <c r="M253" s="1099"/>
      <c r="N253" s="1099"/>
    </row>
    <row r="254" spans="1:14" ht="16.5" thickBot="1" x14ac:dyDescent="0.25">
      <c r="A254" s="62"/>
      <c r="B254" s="790"/>
      <c r="C254" s="791" t="str">
        <f t="shared" si="6"/>
        <v/>
      </c>
      <c r="D254" s="792"/>
      <c r="E254" s="790"/>
      <c r="F254" s="1099"/>
      <c r="G254" s="1099"/>
      <c r="H254" s="1099"/>
      <c r="I254" s="1099"/>
      <c r="J254" s="1099"/>
      <c r="K254" s="1099"/>
      <c r="L254" s="1099"/>
      <c r="M254" s="1099"/>
      <c r="N254" s="1099"/>
    </row>
    <row r="255" spans="1:14" ht="16.5" thickBot="1" x14ac:dyDescent="0.25">
      <c r="A255" s="62"/>
      <c r="B255" s="790"/>
      <c r="C255" s="791" t="str">
        <f t="shared" si="6"/>
        <v/>
      </c>
      <c r="D255" s="792"/>
      <c r="E255" s="790"/>
      <c r="F255" s="1099"/>
      <c r="G255" s="1099"/>
      <c r="H255" s="1099"/>
      <c r="I255" s="1099"/>
      <c r="J255" s="1099"/>
      <c r="K255" s="1099"/>
      <c r="L255" s="1099"/>
      <c r="M255" s="1099"/>
      <c r="N255" s="1099"/>
    </row>
    <row r="256" spans="1:14" ht="16.5" thickBot="1" x14ac:dyDescent="0.25">
      <c r="A256" s="62"/>
      <c r="B256" s="790"/>
      <c r="C256" s="791" t="str">
        <f t="shared" si="6"/>
        <v/>
      </c>
      <c r="D256" s="792"/>
      <c r="E256" s="790"/>
      <c r="F256" s="1099"/>
      <c r="G256" s="1099"/>
      <c r="H256" s="1099"/>
      <c r="I256" s="1099"/>
      <c r="J256" s="1099"/>
      <c r="K256" s="1099"/>
      <c r="L256" s="1099"/>
      <c r="M256" s="1099"/>
      <c r="N256" s="1099"/>
    </row>
    <row r="257" spans="1:14" ht="16.5" thickBot="1" x14ac:dyDescent="0.25">
      <c r="A257" s="62"/>
      <c r="B257" s="790"/>
      <c r="C257" s="791" t="str">
        <f t="shared" si="6"/>
        <v/>
      </c>
      <c r="D257" s="792"/>
      <c r="E257" s="790"/>
      <c r="F257" s="1099"/>
      <c r="G257" s="1099"/>
      <c r="H257" s="1099"/>
      <c r="I257" s="1099"/>
      <c r="J257" s="1099"/>
      <c r="K257" s="1099"/>
      <c r="L257" s="1099"/>
      <c r="M257" s="1099"/>
      <c r="N257" s="1099"/>
    </row>
    <row r="258" spans="1:14" ht="16.5" thickBot="1" x14ac:dyDescent="0.25">
      <c r="A258" s="62"/>
      <c r="B258" s="790"/>
      <c r="C258" s="791" t="str">
        <f t="shared" si="6"/>
        <v/>
      </c>
      <c r="D258" s="792"/>
      <c r="E258" s="790"/>
      <c r="F258" s="1099"/>
      <c r="G258" s="1099"/>
      <c r="H258" s="1099"/>
      <c r="I258" s="1099"/>
      <c r="J258" s="1099"/>
      <c r="K258" s="1099"/>
      <c r="L258" s="1099"/>
      <c r="M258" s="1099"/>
      <c r="N258" s="1099"/>
    </row>
    <row r="259" spans="1:14" ht="16.5" thickBot="1" x14ac:dyDescent="0.25">
      <c r="A259" s="62"/>
      <c r="B259" s="790"/>
      <c r="C259" s="791" t="str">
        <f t="shared" si="6"/>
        <v/>
      </c>
      <c r="D259" s="792"/>
      <c r="E259" s="790"/>
      <c r="F259" s="1099"/>
      <c r="G259" s="1099"/>
      <c r="H259" s="1099"/>
      <c r="I259" s="1099"/>
      <c r="J259" s="1099"/>
      <c r="K259" s="1099"/>
      <c r="L259" s="1099"/>
      <c r="M259" s="1099"/>
      <c r="N259" s="1099"/>
    </row>
    <row r="260" spans="1:14" ht="16.5" thickBot="1" x14ac:dyDescent="0.25">
      <c r="A260" s="62"/>
      <c r="B260" s="790"/>
      <c r="C260" s="791" t="str">
        <f t="shared" si="6"/>
        <v/>
      </c>
      <c r="D260" s="792"/>
      <c r="E260" s="790"/>
      <c r="F260" s="1099"/>
      <c r="G260" s="1099"/>
      <c r="H260" s="1099"/>
      <c r="I260" s="1099"/>
      <c r="J260" s="1099"/>
      <c r="K260" s="1099"/>
      <c r="L260" s="1099"/>
      <c r="M260" s="1099"/>
      <c r="N260" s="1099"/>
    </row>
    <row r="261" spans="1:14" ht="16.5" thickBot="1" x14ac:dyDescent="0.25">
      <c r="A261" s="62"/>
      <c r="B261" s="790"/>
      <c r="C261" s="791" t="str">
        <f t="shared" si="6"/>
        <v/>
      </c>
      <c r="D261" s="792"/>
      <c r="E261" s="790"/>
      <c r="F261" s="1099"/>
      <c r="G261" s="1099"/>
      <c r="H261" s="1099"/>
      <c r="I261" s="1099"/>
      <c r="J261" s="1099"/>
      <c r="K261" s="1099"/>
      <c r="L261" s="1099"/>
      <c r="M261" s="1099"/>
      <c r="N261" s="1099"/>
    </row>
    <row r="262" spans="1:14" ht="16.5" thickBot="1" x14ac:dyDescent="0.25">
      <c r="A262" s="62"/>
      <c r="B262" s="790"/>
      <c r="C262" s="791" t="str">
        <f t="shared" si="6"/>
        <v/>
      </c>
      <c r="D262" s="792"/>
      <c r="E262" s="790"/>
      <c r="F262" s="1099"/>
      <c r="G262" s="1099"/>
      <c r="H262" s="1099"/>
      <c r="I262" s="1099"/>
      <c r="J262" s="1099"/>
      <c r="K262" s="1099"/>
      <c r="L262" s="1099"/>
      <c r="M262" s="1099"/>
      <c r="N262" s="1099"/>
    </row>
    <row r="263" spans="1:14" ht="16.5" thickBot="1" x14ac:dyDescent="0.25">
      <c r="A263" s="62"/>
      <c r="B263" s="790"/>
      <c r="C263" s="791" t="str">
        <f t="shared" si="6"/>
        <v/>
      </c>
      <c r="D263" s="792"/>
      <c r="E263" s="790"/>
      <c r="F263" s="1099"/>
      <c r="G263" s="1099"/>
      <c r="H263" s="1099"/>
      <c r="I263" s="1099"/>
      <c r="J263" s="1099"/>
      <c r="K263" s="1099"/>
      <c r="L263" s="1099"/>
      <c r="M263" s="1099"/>
      <c r="N263" s="1099"/>
    </row>
    <row r="264" spans="1:14" ht="16.5" thickBot="1" x14ac:dyDescent="0.25">
      <c r="A264" s="62"/>
      <c r="B264" s="790"/>
      <c r="C264" s="791" t="str">
        <f t="shared" si="6"/>
        <v/>
      </c>
      <c r="D264" s="792"/>
      <c r="E264" s="790"/>
      <c r="F264" s="1099"/>
      <c r="G264" s="1099"/>
      <c r="H264" s="1099"/>
      <c r="I264" s="1099"/>
      <c r="J264" s="1099"/>
      <c r="K264" s="1099"/>
      <c r="L264" s="1099"/>
      <c r="M264" s="1099"/>
      <c r="N264" s="1099"/>
    </row>
    <row r="265" spans="1:14" ht="16.5" thickBot="1" x14ac:dyDescent="0.25">
      <c r="A265" s="62"/>
      <c r="B265" s="790"/>
      <c r="C265" s="791" t="str">
        <f t="shared" si="6"/>
        <v/>
      </c>
      <c r="D265" s="792"/>
      <c r="E265" s="790"/>
      <c r="F265" s="1099"/>
      <c r="G265" s="1099"/>
      <c r="H265" s="1099"/>
      <c r="I265" s="1099"/>
      <c r="J265" s="1099"/>
      <c r="K265" s="1099"/>
      <c r="L265" s="1099"/>
      <c r="M265" s="1099"/>
      <c r="N265" s="1099"/>
    </row>
    <row r="266" spans="1:14" ht="16.5" thickBot="1" x14ac:dyDescent="0.25">
      <c r="A266" s="62"/>
      <c r="B266" s="790"/>
      <c r="C266" s="791" t="str">
        <f t="shared" si="6"/>
        <v/>
      </c>
      <c r="D266" s="792"/>
      <c r="E266" s="790"/>
      <c r="F266" s="1099"/>
      <c r="G266" s="1099"/>
      <c r="H266" s="1099"/>
      <c r="I266" s="1099"/>
      <c r="J266" s="1099"/>
      <c r="K266" s="1099"/>
      <c r="L266" s="1099"/>
      <c r="M266" s="1099"/>
      <c r="N266" s="1099"/>
    </row>
    <row r="267" spans="1:14" ht="16.5" thickBot="1" x14ac:dyDescent="0.25">
      <c r="A267" s="62"/>
      <c r="B267" s="790"/>
      <c r="C267" s="791" t="str">
        <f t="shared" si="6"/>
        <v/>
      </c>
      <c r="D267" s="792"/>
      <c r="E267" s="790"/>
      <c r="F267" s="1099"/>
      <c r="G267" s="1099"/>
      <c r="H267" s="1099"/>
      <c r="I267" s="1099"/>
      <c r="J267" s="1099"/>
      <c r="K267" s="1099"/>
      <c r="L267" s="1099"/>
      <c r="M267" s="1099"/>
      <c r="N267" s="1099"/>
    </row>
    <row r="268" spans="1:14" ht="16.5" thickBot="1" x14ac:dyDescent="0.25">
      <c r="A268" s="62"/>
      <c r="B268" s="790"/>
      <c r="C268" s="791" t="str">
        <f t="shared" ref="C268:C331" si="7">IF(B268&gt;0, (B268-B267), "")</f>
        <v/>
      </c>
      <c r="D268" s="792"/>
      <c r="E268" s="790"/>
      <c r="F268" s="1099"/>
      <c r="G268" s="1099"/>
      <c r="H268" s="1099"/>
      <c r="I268" s="1099"/>
      <c r="J268" s="1099"/>
      <c r="K268" s="1099"/>
      <c r="L268" s="1099"/>
      <c r="M268" s="1099"/>
      <c r="N268" s="1099"/>
    </row>
    <row r="269" spans="1:14" ht="16.5" thickBot="1" x14ac:dyDescent="0.25">
      <c r="A269" s="62"/>
      <c r="B269" s="790"/>
      <c r="C269" s="791" t="str">
        <f t="shared" si="7"/>
        <v/>
      </c>
      <c r="D269" s="792"/>
      <c r="E269" s="790"/>
      <c r="F269" s="1099"/>
      <c r="G269" s="1099"/>
      <c r="H269" s="1099"/>
      <c r="I269" s="1099"/>
      <c r="J269" s="1099"/>
      <c r="K269" s="1099"/>
      <c r="L269" s="1099"/>
      <c r="M269" s="1099"/>
      <c r="N269" s="1099"/>
    </row>
    <row r="270" spans="1:14" ht="16.5" thickBot="1" x14ac:dyDescent="0.25">
      <c r="A270" s="62"/>
      <c r="B270" s="790"/>
      <c r="C270" s="791" t="str">
        <f t="shared" si="7"/>
        <v/>
      </c>
      <c r="D270" s="792"/>
      <c r="E270" s="790"/>
      <c r="F270" s="1099"/>
      <c r="G270" s="1099"/>
      <c r="H270" s="1099"/>
      <c r="I270" s="1099"/>
      <c r="J270" s="1099"/>
      <c r="K270" s="1099"/>
      <c r="L270" s="1099"/>
      <c r="M270" s="1099"/>
      <c r="N270" s="1099"/>
    </row>
    <row r="271" spans="1:14" ht="16.5" thickBot="1" x14ac:dyDescent="0.25">
      <c r="A271" s="62"/>
      <c r="B271" s="790"/>
      <c r="C271" s="791" t="str">
        <f t="shared" si="7"/>
        <v/>
      </c>
      <c r="D271" s="792"/>
      <c r="E271" s="790"/>
      <c r="F271" s="1099"/>
      <c r="G271" s="1099"/>
      <c r="H271" s="1099"/>
      <c r="I271" s="1099"/>
      <c r="J271" s="1099"/>
      <c r="K271" s="1099"/>
      <c r="L271" s="1099"/>
      <c r="M271" s="1099"/>
      <c r="N271" s="1099"/>
    </row>
    <row r="272" spans="1:14" ht="16.5" thickBot="1" x14ac:dyDescent="0.25">
      <c r="A272" s="62"/>
      <c r="B272" s="790"/>
      <c r="C272" s="791" t="str">
        <f t="shared" si="7"/>
        <v/>
      </c>
      <c r="D272" s="792"/>
      <c r="E272" s="790"/>
      <c r="F272" s="1099"/>
      <c r="G272" s="1099"/>
      <c r="H272" s="1099"/>
      <c r="I272" s="1099"/>
      <c r="J272" s="1099"/>
      <c r="K272" s="1099"/>
      <c r="L272" s="1099"/>
      <c r="M272" s="1099"/>
      <c r="N272" s="1099"/>
    </row>
    <row r="273" spans="1:14" ht="16.5" thickBot="1" x14ac:dyDescent="0.25">
      <c r="A273" s="62"/>
      <c r="B273" s="790"/>
      <c r="C273" s="791" t="str">
        <f t="shared" si="7"/>
        <v/>
      </c>
      <c r="D273" s="792"/>
      <c r="E273" s="790"/>
      <c r="F273" s="1099"/>
      <c r="G273" s="1099"/>
      <c r="H273" s="1099"/>
      <c r="I273" s="1099"/>
      <c r="J273" s="1099"/>
      <c r="K273" s="1099"/>
      <c r="L273" s="1099"/>
      <c r="M273" s="1099"/>
      <c r="N273" s="1099"/>
    </row>
    <row r="274" spans="1:14" ht="16.5" thickBot="1" x14ac:dyDescent="0.25">
      <c r="A274" s="62"/>
      <c r="B274" s="790"/>
      <c r="C274" s="791" t="str">
        <f t="shared" si="7"/>
        <v/>
      </c>
      <c r="D274" s="792"/>
      <c r="E274" s="790"/>
      <c r="F274" s="1099"/>
      <c r="G274" s="1099"/>
      <c r="H274" s="1099"/>
      <c r="I274" s="1099"/>
      <c r="J274" s="1099"/>
      <c r="K274" s="1099"/>
      <c r="L274" s="1099"/>
      <c r="M274" s="1099"/>
      <c r="N274" s="1099"/>
    </row>
    <row r="275" spans="1:14" ht="16.5" thickBot="1" x14ac:dyDescent="0.25">
      <c r="A275" s="62"/>
      <c r="B275" s="790"/>
      <c r="C275" s="791" t="str">
        <f t="shared" si="7"/>
        <v/>
      </c>
      <c r="D275" s="792"/>
      <c r="E275" s="790"/>
      <c r="F275" s="1099"/>
      <c r="G275" s="1099"/>
      <c r="H275" s="1099"/>
      <c r="I275" s="1099"/>
      <c r="J275" s="1099"/>
      <c r="K275" s="1099"/>
      <c r="L275" s="1099"/>
      <c r="M275" s="1099"/>
      <c r="N275" s="1099"/>
    </row>
    <row r="276" spans="1:14" ht="16.5" thickBot="1" x14ac:dyDescent="0.25">
      <c r="A276" s="62"/>
      <c r="B276" s="790"/>
      <c r="C276" s="791" t="str">
        <f t="shared" si="7"/>
        <v/>
      </c>
      <c r="D276" s="792"/>
      <c r="E276" s="790"/>
      <c r="F276" s="1099"/>
      <c r="G276" s="1099"/>
      <c r="H276" s="1099"/>
      <c r="I276" s="1099"/>
      <c r="J276" s="1099"/>
      <c r="K276" s="1099"/>
      <c r="L276" s="1099"/>
      <c r="M276" s="1099"/>
      <c r="N276" s="1099"/>
    </row>
    <row r="277" spans="1:14" ht="16.5" thickBot="1" x14ac:dyDescent="0.25">
      <c r="A277" s="62"/>
      <c r="B277" s="790"/>
      <c r="C277" s="791" t="str">
        <f t="shared" si="7"/>
        <v/>
      </c>
      <c r="D277" s="792"/>
      <c r="E277" s="790"/>
      <c r="F277" s="1099"/>
      <c r="G277" s="1099"/>
      <c r="H277" s="1099"/>
      <c r="I277" s="1099"/>
      <c r="J277" s="1099"/>
      <c r="K277" s="1099"/>
      <c r="L277" s="1099"/>
      <c r="M277" s="1099"/>
      <c r="N277" s="1099"/>
    </row>
    <row r="278" spans="1:14" ht="16.5" thickBot="1" x14ac:dyDescent="0.25">
      <c r="A278" s="62"/>
      <c r="B278" s="790"/>
      <c r="C278" s="791" t="str">
        <f t="shared" si="7"/>
        <v/>
      </c>
      <c r="D278" s="792"/>
      <c r="E278" s="790"/>
      <c r="F278" s="1099"/>
      <c r="G278" s="1099"/>
      <c r="H278" s="1099"/>
      <c r="I278" s="1099"/>
      <c r="J278" s="1099"/>
      <c r="K278" s="1099"/>
      <c r="L278" s="1099"/>
      <c r="M278" s="1099"/>
      <c r="N278" s="1099"/>
    </row>
    <row r="279" spans="1:14" ht="16.5" thickBot="1" x14ac:dyDescent="0.25">
      <c r="A279" s="62"/>
      <c r="B279" s="790"/>
      <c r="C279" s="791" t="str">
        <f t="shared" si="7"/>
        <v/>
      </c>
      <c r="D279" s="792"/>
      <c r="E279" s="790"/>
      <c r="F279" s="1099"/>
      <c r="G279" s="1099"/>
      <c r="H279" s="1099"/>
      <c r="I279" s="1099"/>
      <c r="J279" s="1099"/>
      <c r="K279" s="1099"/>
      <c r="L279" s="1099"/>
      <c r="M279" s="1099"/>
      <c r="N279" s="1099"/>
    </row>
    <row r="280" spans="1:14" ht="16.5" thickBot="1" x14ac:dyDescent="0.25">
      <c r="A280" s="62"/>
      <c r="B280" s="790"/>
      <c r="C280" s="791" t="str">
        <f t="shared" si="7"/>
        <v/>
      </c>
      <c r="D280" s="792"/>
      <c r="E280" s="790"/>
      <c r="F280" s="1099"/>
      <c r="G280" s="1099"/>
      <c r="H280" s="1099"/>
      <c r="I280" s="1099"/>
      <c r="J280" s="1099"/>
      <c r="K280" s="1099"/>
      <c r="L280" s="1099"/>
      <c r="M280" s="1099"/>
      <c r="N280" s="1099"/>
    </row>
    <row r="281" spans="1:14" ht="16.5" thickBot="1" x14ac:dyDescent="0.25">
      <c r="A281" s="62"/>
      <c r="B281" s="790"/>
      <c r="C281" s="791" t="str">
        <f t="shared" si="7"/>
        <v/>
      </c>
      <c r="D281" s="792"/>
      <c r="E281" s="790"/>
      <c r="F281" s="1099"/>
      <c r="G281" s="1099"/>
      <c r="H281" s="1099"/>
      <c r="I281" s="1099"/>
      <c r="J281" s="1099"/>
      <c r="K281" s="1099"/>
      <c r="L281" s="1099"/>
      <c r="M281" s="1099"/>
      <c r="N281" s="1099"/>
    </row>
    <row r="282" spans="1:14" ht="16.5" thickBot="1" x14ac:dyDescent="0.25">
      <c r="A282" s="62"/>
      <c r="B282" s="790"/>
      <c r="C282" s="791" t="str">
        <f t="shared" si="7"/>
        <v/>
      </c>
      <c r="D282" s="792"/>
      <c r="E282" s="790"/>
      <c r="F282" s="1099"/>
      <c r="G282" s="1099"/>
      <c r="H282" s="1099"/>
      <c r="I282" s="1099"/>
      <c r="J282" s="1099"/>
      <c r="K282" s="1099"/>
      <c r="L282" s="1099"/>
      <c r="M282" s="1099"/>
      <c r="N282" s="1099"/>
    </row>
    <row r="283" spans="1:14" ht="16.5" thickBot="1" x14ac:dyDescent="0.25">
      <c r="A283" s="62"/>
      <c r="B283" s="790"/>
      <c r="C283" s="791" t="str">
        <f t="shared" si="7"/>
        <v/>
      </c>
      <c r="D283" s="792"/>
      <c r="E283" s="790"/>
      <c r="F283" s="1099"/>
      <c r="G283" s="1099"/>
      <c r="H283" s="1099"/>
      <c r="I283" s="1099"/>
      <c r="J283" s="1099"/>
      <c r="K283" s="1099"/>
      <c r="L283" s="1099"/>
      <c r="M283" s="1099"/>
      <c r="N283" s="1099"/>
    </row>
    <row r="284" spans="1:14" ht="16.5" thickBot="1" x14ac:dyDescent="0.25">
      <c r="A284" s="62"/>
      <c r="B284" s="790"/>
      <c r="C284" s="791" t="str">
        <f t="shared" si="7"/>
        <v/>
      </c>
      <c r="D284" s="792"/>
      <c r="E284" s="790"/>
      <c r="F284" s="1099"/>
      <c r="G284" s="1099"/>
      <c r="H284" s="1099"/>
      <c r="I284" s="1099"/>
      <c r="J284" s="1099"/>
      <c r="K284" s="1099"/>
      <c r="L284" s="1099"/>
      <c r="M284" s="1099"/>
      <c r="N284" s="1099"/>
    </row>
    <row r="285" spans="1:14" ht="16.5" thickBot="1" x14ac:dyDescent="0.25">
      <c r="A285" s="62"/>
      <c r="B285" s="790"/>
      <c r="C285" s="791" t="str">
        <f t="shared" si="7"/>
        <v/>
      </c>
      <c r="D285" s="792"/>
      <c r="E285" s="790"/>
      <c r="F285" s="1099"/>
      <c r="G285" s="1099"/>
      <c r="H285" s="1099"/>
      <c r="I285" s="1099"/>
      <c r="J285" s="1099"/>
      <c r="K285" s="1099"/>
      <c r="L285" s="1099"/>
      <c r="M285" s="1099"/>
      <c r="N285" s="1099"/>
    </row>
    <row r="286" spans="1:14" ht="16.5" thickBot="1" x14ac:dyDescent="0.25">
      <c r="A286" s="62"/>
      <c r="B286" s="790"/>
      <c r="C286" s="791" t="str">
        <f t="shared" si="7"/>
        <v/>
      </c>
      <c r="D286" s="792"/>
      <c r="E286" s="790"/>
      <c r="F286" s="1099"/>
      <c r="G286" s="1099"/>
      <c r="H286" s="1099"/>
      <c r="I286" s="1099"/>
      <c r="J286" s="1099"/>
      <c r="K286" s="1099"/>
      <c r="L286" s="1099"/>
      <c r="M286" s="1099"/>
      <c r="N286" s="1099"/>
    </row>
    <row r="287" spans="1:14" ht="16.5" thickBot="1" x14ac:dyDescent="0.25">
      <c r="A287" s="62"/>
      <c r="B287" s="790"/>
      <c r="C287" s="791" t="str">
        <f t="shared" si="7"/>
        <v/>
      </c>
      <c r="D287" s="792"/>
      <c r="E287" s="790"/>
      <c r="F287" s="1099"/>
      <c r="G287" s="1099"/>
      <c r="H287" s="1099"/>
      <c r="I287" s="1099"/>
      <c r="J287" s="1099"/>
      <c r="K287" s="1099"/>
      <c r="L287" s="1099"/>
      <c r="M287" s="1099"/>
      <c r="N287" s="1099"/>
    </row>
    <row r="288" spans="1:14" ht="16.5" thickBot="1" x14ac:dyDescent="0.25">
      <c r="A288" s="62"/>
      <c r="B288" s="790"/>
      <c r="C288" s="791" t="str">
        <f t="shared" si="7"/>
        <v/>
      </c>
      <c r="D288" s="792"/>
      <c r="E288" s="790"/>
      <c r="F288" s="1099"/>
      <c r="G288" s="1099"/>
      <c r="H288" s="1099"/>
      <c r="I288" s="1099"/>
      <c r="J288" s="1099"/>
      <c r="K288" s="1099"/>
      <c r="L288" s="1099"/>
      <c r="M288" s="1099"/>
      <c r="N288" s="1099"/>
    </row>
    <row r="289" spans="1:14" ht="16.5" thickBot="1" x14ac:dyDescent="0.25">
      <c r="A289" s="62"/>
      <c r="B289" s="790"/>
      <c r="C289" s="791" t="str">
        <f t="shared" si="7"/>
        <v/>
      </c>
      <c r="D289" s="792"/>
      <c r="E289" s="790"/>
      <c r="F289" s="1099"/>
      <c r="G289" s="1099"/>
      <c r="H289" s="1099"/>
      <c r="I289" s="1099"/>
      <c r="J289" s="1099"/>
      <c r="K289" s="1099"/>
      <c r="L289" s="1099"/>
      <c r="M289" s="1099"/>
      <c r="N289" s="1099"/>
    </row>
    <row r="290" spans="1:14" ht="16.5" thickBot="1" x14ac:dyDescent="0.25">
      <c r="A290" s="62"/>
      <c r="B290" s="790"/>
      <c r="C290" s="791" t="str">
        <f t="shared" si="7"/>
        <v/>
      </c>
      <c r="D290" s="792"/>
      <c r="E290" s="790"/>
      <c r="F290" s="1099"/>
      <c r="G290" s="1099"/>
      <c r="H290" s="1099"/>
      <c r="I290" s="1099"/>
      <c r="J290" s="1099"/>
      <c r="K290" s="1099"/>
      <c r="L290" s="1099"/>
      <c r="M290" s="1099"/>
      <c r="N290" s="1099"/>
    </row>
    <row r="291" spans="1:14" ht="16.5" thickBot="1" x14ac:dyDescent="0.25">
      <c r="A291" s="62"/>
      <c r="B291" s="790"/>
      <c r="C291" s="791" t="str">
        <f t="shared" si="7"/>
        <v/>
      </c>
      <c r="D291" s="792"/>
      <c r="E291" s="790"/>
      <c r="F291" s="1099"/>
      <c r="G291" s="1099"/>
      <c r="H291" s="1099"/>
      <c r="I291" s="1099"/>
      <c r="J291" s="1099"/>
      <c r="K291" s="1099"/>
      <c r="L291" s="1099"/>
      <c r="M291" s="1099"/>
      <c r="N291" s="1099"/>
    </row>
    <row r="292" spans="1:14" ht="16.5" thickBot="1" x14ac:dyDescent="0.25">
      <c r="A292" s="62"/>
      <c r="B292" s="790"/>
      <c r="C292" s="791" t="str">
        <f t="shared" si="7"/>
        <v/>
      </c>
      <c r="D292" s="792"/>
      <c r="E292" s="790"/>
      <c r="F292" s="1099"/>
      <c r="G292" s="1099"/>
      <c r="H292" s="1099"/>
      <c r="I292" s="1099"/>
      <c r="J292" s="1099"/>
      <c r="K292" s="1099"/>
      <c r="L292" s="1099"/>
      <c r="M292" s="1099"/>
      <c r="N292" s="1099"/>
    </row>
    <row r="293" spans="1:14" ht="16.5" thickBot="1" x14ac:dyDescent="0.25">
      <c r="A293" s="62"/>
      <c r="B293" s="790"/>
      <c r="C293" s="791" t="str">
        <f t="shared" si="7"/>
        <v/>
      </c>
      <c r="D293" s="792"/>
      <c r="E293" s="790"/>
      <c r="F293" s="1099"/>
      <c r="G293" s="1099"/>
      <c r="H293" s="1099"/>
      <c r="I293" s="1099"/>
      <c r="J293" s="1099"/>
      <c r="K293" s="1099"/>
      <c r="L293" s="1099"/>
      <c r="M293" s="1099"/>
      <c r="N293" s="1099"/>
    </row>
    <row r="294" spans="1:14" ht="16.5" thickBot="1" x14ac:dyDescent="0.25">
      <c r="A294" s="62"/>
      <c r="B294" s="790"/>
      <c r="C294" s="791" t="str">
        <f t="shared" si="7"/>
        <v/>
      </c>
      <c r="D294" s="792"/>
      <c r="E294" s="790"/>
      <c r="F294" s="1099"/>
      <c r="G294" s="1099"/>
      <c r="H294" s="1099"/>
      <c r="I294" s="1099"/>
      <c r="J294" s="1099"/>
      <c r="K294" s="1099"/>
      <c r="L294" s="1099"/>
      <c r="M294" s="1099"/>
      <c r="N294" s="1099"/>
    </row>
    <row r="295" spans="1:14" ht="16.5" thickBot="1" x14ac:dyDescent="0.25">
      <c r="A295" s="62"/>
      <c r="B295" s="790"/>
      <c r="C295" s="791" t="str">
        <f t="shared" si="7"/>
        <v/>
      </c>
      <c r="D295" s="792"/>
      <c r="E295" s="790"/>
      <c r="F295" s="1099"/>
      <c r="G295" s="1099"/>
      <c r="H295" s="1099"/>
      <c r="I295" s="1099"/>
      <c r="J295" s="1099"/>
      <c r="K295" s="1099"/>
      <c r="L295" s="1099"/>
      <c r="M295" s="1099"/>
      <c r="N295" s="1099"/>
    </row>
    <row r="296" spans="1:14" ht="16.5" thickBot="1" x14ac:dyDescent="0.25">
      <c r="A296" s="62"/>
      <c r="B296" s="790"/>
      <c r="C296" s="791" t="str">
        <f t="shared" si="7"/>
        <v/>
      </c>
      <c r="D296" s="792"/>
      <c r="E296" s="790"/>
      <c r="F296" s="1099"/>
      <c r="G296" s="1099"/>
      <c r="H296" s="1099"/>
      <c r="I296" s="1099"/>
      <c r="J296" s="1099"/>
      <c r="K296" s="1099"/>
      <c r="L296" s="1099"/>
      <c r="M296" s="1099"/>
      <c r="N296" s="1099"/>
    </row>
    <row r="297" spans="1:14" ht="16.5" thickBot="1" x14ac:dyDescent="0.25">
      <c r="A297" s="62"/>
      <c r="B297" s="790"/>
      <c r="C297" s="791" t="str">
        <f t="shared" si="7"/>
        <v/>
      </c>
      <c r="D297" s="792"/>
      <c r="E297" s="790"/>
      <c r="F297" s="1099"/>
      <c r="G297" s="1099"/>
      <c r="H297" s="1099"/>
      <c r="I297" s="1099"/>
      <c r="J297" s="1099"/>
      <c r="K297" s="1099"/>
      <c r="L297" s="1099"/>
      <c r="M297" s="1099"/>
      <c r="N297" s="1099"/>
    </row>
    <row r="298" spans="1:14" ht="16.5" thickBot="1" x14ac:dyDescent="0.25">
      <c r="A298" s="62"/>
      <c r="B298" s="790"/>
      <c r="C298" s="791" t="str">
        <f t="shared" si="7"/>
        <v/>
      </c>
      <c r="D298" s="792"/>
      <c r="E298" s="790"/>
      <c r="F298" s="1099"/>
      <c r="G298" s="1099"/>
      <c r="H298" s="1099"/>
      <c r="I298" s="1099"/>
      <c r="J298" s="1099"/>
      <c r="K298" s="1099"/>
      <c r="L298" s="1099"/>
      <c r="M298" s="1099"/>
      <c r="N298" s="1099"/>
    </row>
    <row r="299" spans="1:14" ht="16.5" thickBot="1" x14ac:dyDescent="0.25">
      <c r="A299" s="62"/>
      <c r="B299" s="790"/>
      <c r="C299" s="791" t="str">
        <f t="shared" si="7"/>
        <v/>
      </c>
      <c r="D299" s="792"/>
      <c r="E299" s="790"/>
      <c r="F299" s="1099"/>
      <c r="G299" s="1099"/>
      <c r="H299" s="1099"/>
      <c r="I299" s="1099"/>
      <c r="J299" s="1099"/>
      <c r="K299" s="1099"/>
      <c r="L299" s="1099"/>
      <c r="M299" s="1099"/>
      <c r="N299" s="1099"/>
    </row>
    <row r="300" spans="1:14" ht="16.5" thickBot="1" x14ac:dyDescent="0.25">
      <c r="A300" s="62"/>
      <c r="B300" s="790"/>
      <c r="C300" s="791" t="str">
        <f t="shared" si="7"/>
        <v/>
      </c>
      <c r="D300" s="792"/>
      <c r="E300" s="790"/>
      <c r="F300" s="1099"/>
      <c r="G300" s="1099"/>
      <c r="H300" s="1099"/>
      <c r="I300" s="1099"/>
      <c r="J300" s="1099"/>
      <c r="K300" s="1099"/>
      <c r="L300" s="1099"/>
      <c r="M300" s="1099"/>
      <c r="N300" s="1099"/>
    </row>
    <row r="301" spans="1:14" ht="16.5" thickBot="1" x14ac:dyDescent="0.25">
      <c r="A301" s="62"/>
      <c r="B301" s="790"/>
      <c r="C301" s="791" t="str">
        <f t="shared" si="7"/>
        <v/>
      </c>
      <c r="D301" s="792"/>
      <c r="E301" s="790"/>
      <c r="F301" s="1099"/>
      <c r="G301" s="1099"/>
      <c r="H301" s="1099"/>
      <c r="I301" s="1099"/>
      <c r="J301" s="1099"/>
      <c r="K301" s="1099"/>
      <c r="L301" s="1099"/>
      <c r="M301" s="1099"/>
      <c r="N301" s="1099"/>
    </row>
    <row r="302" spans="1:14" ht="16.5" thickBot="1" x14ac:dyDescent="0.25">
      <c r="A302" s="62"/>
      <c r="B302" s="790"/>
      <c r="C302" s="791" t="str">
        <f t="shared" si="7"/>
        <v/>
      </c>
      <c r="D302" s="792"/>
      <c r="E302" s="790"/>
      <c r="F302" s="1099"/>
      <c r="G302" s="1099"/>
      <c r="H302" s="1099"/>
      <c r="I302" s="1099"/>
      <c r="J302" s="1099"/>
      <c r="K302" s="1099"/>
      <c r="L302" s="1099"/>
      <c r="M302" s="1099"/>
      <c r="N302" s="1099"/>
    </row>
    <row r="303" spans="1:14" ht="16.5" thickBot="1" x14ac:dyDescent="0.25">
      <c r="A303" s="62"/>
      <c r="B303" s="790"/>
      <c r="C303" s="791" t="str">
        <f t="shared" si="7"/>
        <v/>
      </c>
      <c r="D303" s="792"/>
      <c r="E303" s="790"/>
      <c r="F303" s="1099"/>
      <c r="G303" s="1099"/>
      <c r="H303" s="1099"/>
      <c r="I303" s="1099"/>
      <c r="J303" s="1099"/>
      <c r="K303" s="1099"/>
      <c r="L303" s="1099"/>
      <c r="M303" s="1099"/>
      <c r="N303" s="1099"/>
    </row>
    <row r="304" spans="1:14" ht="16.5" thickBot="1" x14ac:dyDescent="0.25">
      <c r="A304" s="62"/>
      <c r="B304" s="790"/>
      <c r="C304" s="791" t="str">
        <f t="shared" si="7"/>
        <v/>
      </c>
      <c r="D304" s="792"/>
      <c r="E304" s="790"/>
      <c r="F304" s="1099"/>
      <c r="G304" s="1099"/>
      <c r="H304" s="1099"/>
      <c r="I304" s="1099"/>
      <c r="J304" s="1099"/>
      <c r="K304" s="1099"/>
      <c r="L304" s="1099"/>
      <c r="M304" s="1099"/>
      <c r="N304" s="1099"/>
    </row>
    <row r="305" spans="1:14" ht="16.5" thickBot="1" x14ac:dyDescent="0.25">
      <c r="A305" s="62"/>
      <c r="B305" s="790"/>
      <c r="C305" s="791" t="str">
        <f t="shared" si="7"/>
        <v/>
      </c>
      <c r="D305" s="792"/>
      <c r="E305" s="790"/>
      <c r="F305" s="1099"/>
      <c r="G305" s="1099"/>
      <c r="H305" s="1099"/>
      <c r="I305" s="1099"/>
      <c r="J305" s="1099"/>
      <c r="K305" s="1099"/>
      <c r="L305" s="1099"/>
      <c r="M305" s="1099"/>
      <c r="N305" s="1099"/>
    </row>
    <row r="306" spans="1:14" ht="16.5" thickBot="1" x14ac:dyDescent="0.25">
      <c r="A306" s="62"/>
      <c r="B306" s="790"/>
      <c r="C306" s="791" t="str">
        <f t="shared" si="7"/>
        <v/>
      </c>
      <c r="D306" s="792"/>
      <c r="E306" s="790"/>
      <c r="F306" s="1099"/>
      <c r="G306" s="1099"/>
      <c r="H306" s="1099"/>
      <c r="I306" s="1099"/>
      <c r="J306" s="1099"/>
      <c r="K306" s="1099"/>
      <c r="L306" s="1099"/>
      <c r="M306" s="1099"/>
      <c r="N306" s="1099"/>
    </row>
    <row r="307" spans="1:14" ht="16.5" thickBot="1" x14ac:dyDescent="0.25">
      <c r="A307" s="62"/>
      <c r="B307" s="790"/>
      <c r="C307" s="791" t="str">
        <f t="shared" si="7"/>
        <v/>
      </c>
      <c r="D307" s="792"/>
      <c r="E307" s="790"/>
      <c r="F307" s="1099"/>
      <c r="G307" s="1099"/>
      <c r="H307" s="1099"/>
      <c r="I307" s="1099"/>
      <c r="J307" s="1099"/>
      <c r="K307" s="1099"/>
      <c r="L307" s="1099"/>
      <c r="M307" s="1099"/>
      <c r="N307" s="1099"/>
    </row>
    <row r="308" spans="1:14" ht="16.5" thickBot="1" x14ac:dyDescent="0.25">
      <c r="A308" s="62"/>
      <c r="B308" s="790"/>
      <c r="C308" s="791" t="str">
        <f t="shared" si="7"/>
        <v/>
      </c>
      <c r="D308" s="792"/>
      <c r="E308" s="790"/>
      <c r="F308" s="1099"/>
      <c r="G308" s="1099"/>
      <c r="H308" s="1099"/>
      <c r="I308" s="1099"/>
      <c r="J308" s="1099"/>
      <c r="K308" s="1099"/>
      <c r="L308" s="1099"/>
      <c r="M308" s="1099"/>
      <c r="N308" s="1099"/>
    </row>
    <row r="309" spans="1:14" ht="16.5" thickBot="1" x14ac:dyDescent="0.25">
      <c r="A309" s="62"/>
      <c r="B309" s="790"/>
      <c r="C309" s="791" t="str">
        <f t="shared" si="7"/>
        <v/>
      </c>
      <c r="D309" s="792"/>
      <c r="E309" s="790"/>
      <c r="F309" s="1099"/>
      <c r="G309" s="1099"/>
      <c r="H309" s="1099"/>
      <c r="I309" s="1099"/>
      <c r="J309" s="1099"/>
      <c r="K309" s="1099"/>
      <c r="L309" s="1099"/>
      <c r="M309" s="1099"/>
      <c r="N309" s="1099"/>
    </row>
    <row r="310" spans="1:14" ht="16.5" thickBot="1" x14ac:dyDescent="0.25">
      <c r="A310" s="62"/>
      <c r="B310" s="790"/>
      <c r="C310" s="791" t="str">
        <f t="shared" si="7"/>
        <v/>
      </c>
      <c r="D310" s="792"/>
      <c r="E310" s="790"/>
      <c r="F310" s="1099"/>
      <c r="G310" s="1099"/>
      <c r="H310" s="1099"/>
      <c r="I310" s="1099"/>
      <c r="J310" s="1099"/>
      <c r="K310" s="1099"/>
      <c r="L310" s="1099"/>
      <c r="M310" s="1099"/>
      <c r="N310" s="1099"/>
    </row>
    <row r="311" spans="1:14" ht="16.5" thickBot="1" x14ac:dyDescent="0.25">
      <c r="A311" s="62"/>
      <c r="B311" s="790"/>
      <c r="C311" s="791" t="str">
        <f t="shared" si="7"/>
        <v/>
      </c>
      <c r="D311" s="792"/>
      <c r="E311" s="790"/>
      <c r="F311" s="1099"/>
      <c r="G311" s="1099"/>
      <c r="H311" s="1099"/>
      <c r="I311" s="1099"/>
      <c r="J311" s="1099"/>
      <c r="K311" s="1099"/>
      <c r="L311" s="1099"/>
      <c r="M311" s="1099"/>
      <c r="N311" s="1099"/>
    </row>
    <row r="312" spans="1:14" ht="16.5" thickBot="1" x14ac:dyDescent="0.25">
      <c r="A312" s="62"/>
      <c r="B312" s="790"/>
      <c r="C312" s="791" t="str">
        <f t="shared" si="7"/>
        <v/>
      </c>
      <c r="D312" s="792"/>
      <c r="E312" s="790"/>
      <c r="F312" s="1099"/>
      <c r="G312" s="1099"/>
      <c r="H312" s="1099"/>
      <c r="I312" s="1099"/>
      <c r="J312" s="1099"/>
      <c r="K312" s="1099"/>
      <c r="L312" s="1099"/>
      <c r="M312" s="1099"/>
      <c r="N312" s="1099"/>
    </row>
    <row r="313" spans="1:14" ht="16.5" thickBot="1" x14ac:dyDescent="0.25">
      <c r="A313" s="62"/>
      <c r="B313" s="790"/>
      <c r="C313" s="791" t="str">
        <f t="shared" si="7"/>
        <v/>
      </c>
      <c r="D313" s="792"/>
      <c r="E313" s="790"/>
      <c r="F313" s="1099"/>
      <c r="G313" s="1099"/>
      <c r="H313" s="1099"/>
      <c r="I313" s="1099"/>
      <c r="J313" s="1099"/>
      <c r="K313" s="1099"/>
      <c r="L313" s="1099"/>
      <c r="M313" s="1099"/>
      <c r="N313" s="1099"/>
    </row>
    <row r="314" spans="1:14" ht="16.5" thickBot="1" x14ac:dyDescent="0.25">
      <c r="A314" s="62"/>
      <c r="B314" s="790"/>
      <c r="C314" s="791" t="str">
        <f t="shared" si="7"/>
        <v/>
      </c>
      <c r="D314" s="792"/>
      <c r="E314" s="790"/>
      <c r="F314" s="1099"/>
      <c r="G314" s="1099"/>
      <c r="H314" s="1099"/>
      <c r="I314" s="1099"/>
      <c r="J314" s="1099"/>
      <c r="K314" s="1099"/>
      <c r="L314" s="1099"/>
      <c r="M314" s="1099"/>
      <c r="N314" s="1099"/>
    </row>
    <row r="315" spans="1:14" ht="16.5" thickBot="1" x14ac:dyDescent="0.25">
      <c r="A315" s="62"/>
      <c r="B315" s="790"/>
      <c r="C315" s="791" t="str">
        <f t="shared" si="7"/>
        <v/>
      </c>
      <c r="D315" s="792"/>
      <c r="E315" s="790"/>
      <c r="F315" s="1099"/>
      <c r="G315" s="1099"/>
      <c r="H315" s="1099"/>
      <c r="I315" s="1099"/>
      <c r="J315" s="1099"/>
      <c r="K315" s="1099"/>
      <c r="L315" s="1099"/>
      <c r="M315" s="1099"/>
      <c r="N315" s="1099"/>
    </row>
    <row r="316" spans="1:14" ht="16.5" thickBot="1" x14ac:dyDescent="0.25">
      <c r="A316" s="62"/>
      <c r="B316" s="790"/>
      <c r="C316" s="791" t="str">
        <f t="shared" si="7"/>
        <v/>
      </c>
      <c r="D316" s="792"/>
      <c r="E316" s="790"/>
      <c r="F316" s="1099"/>
      <c r="G316" s="1099"/>
      <c r="H316" s="1099"/>
      <c r="I316" s="1099"/>
      <c r="J316" s="1099"/>
      <c r="K316" s="1099"/>
      <c r="L316" s="1099"/>
      <c r="M316" s="1099"/>
      <c r="N316" s="1099"/>
    </row>
    <row r="317" spans="1:14" ht="16.5" thickBot="1" x14ac:dyDescent="0.25">
      <c r="A317" s="62"/>
      <c r="B317" s="790"/>
      <c r="C317" s="791" t="str">
        <f t="shared" si="7"/>
        <v/>
      </c>
      <c r="D317" s="792"/>
      <c r="E317" s="790"/>
      <c r="F317" s="1099"/>
      <c r="G317" s="1099"/>
      <c r="H317" s="1099"/>
      <c r="I317" s="1099"/>
      <c r="J317" s="1099"/>
      <c r="K317" s="1099"/>
      <c r="L317" s="1099"/>
      <c r="M317" s="1099"/>
      <c r="N317" s="1099"/>
    </row>
    <row r="318" spans="1:14" ht="16.5" thickBot="1" x14ac:dyDescent="0.25">
      <c r="A318" s="62"/>
      <c r="B318" s="790"/>
      <c r="C318" s="791" t="str">
        <f t="shared" si="7"/>
        <v/>
      </c>
      <c r="D318" s="792"/>
      <c r="E318" s="790"/>
      <c r="F318" s="1099"/>
      <c r="G318" s="1099"/>
      <c r="H318" s="1099"/>
      <c r="I318" s="1099"/>
      <c r="J318" s="1099"/>
      <c r="K318" s="1099"/>
      <c r="L318" s="1099"/>
      <c r="M318" s="1099"/>
      <c r="N318" s="1099"/>
    </row>
    <row r="319" spans="1:14" ht="16.5" thickBot="1" x14ac:dyDescent="0.25">
      <c r="A319" s="62"/>
      <c r="B319" s="790"/>
      <c r="C319" s="791" t="str">
        <f t="shared" si="7"/>
        <v/>
      </c>
      <c r="D319" s="792"/>
      <c r="E319" s="790"/>
      <c r="F319" s="1099"/>
      <c r="G319" s="1099"/>
      <c r="H319" s="1099"/>
      <c r="I319" s="1099"/>
      <c r="J319" s="1099"/>
      <c r="K319" s="1099"/>
      <c r="L319" s="1099"/>
      <c r="M319" s="1099"/>
      <c r="N319" s="1099"/>
    </row>
    <row r="320" spans="1:14" ht="16.5" thickBot="1" x14ac:dyDescent="0.25">
      <c r="A320" s="62"/>
      <c r="B320" s="790"/>
      <c r="C320" s="791" t="str">
        <f t="shared" si="7"/>
        <v/>
      </c>
      <c r="D320" s="792"/>
      <c r="E320" s="790"/>
      <c r="F320" s="1099"/>
      <c r="G320" s="1099"/>
      <c r="H320" s="1099"/>
      <c r="I320" s="1099"/>
      <c r="J320" s="1099"/>
      <c r="K320" s="1099"/>
      <c r="L320" s="1099"/>
      <c r="M320" s="1099"/>
      <c r="N320" s="1099"/>
    </row>
    <row r="321" spans="1:14" ht="16.5" thickBot="1" x14ac:dyDescent="0.25">
      <c r="A321" s="62"/>
      <c r="B321" s="790"/>
      <c r="C321" s="791" t="str">
        <f t="shared" si="7"/>
        <v/>
      </c>
      <c r="D321" s="792"/>
      <c r="E321" s="790"/>
      <c r="F321" s="1099"/>
      <c r="G321" s="1099"/>
      <c r="H321" s="1099"/>
      <c r="I321" s="1099"/>
      <c r="J321" s="1099"/>
      <c r="K321" s="1099"/>
      <c r="L321" s="1099"/>
      <c r="M321" s="1099"/>
      <c r="N321" s="1099"/>
    </row>
    <row r="322" spans="1:14" ht="16.5" thickBot="1" x14ac:dyDescent="0.25">
      <c r="A322" s="62"/>
      <c r="B322" s="790"/>
      <c r="C322" s="791" t="str">
        <f t="shared" si="7"/>
        <v/>
      </c>
      <c r="D322" s="792"/>
      <c r="E322" s="790"/>
      <c r="F322" s="1099"/>
      <c r="G322" s="1099"/>
      <c r="H322" s="1099"/>
      <c r="I322" s="1099"/>
      <c r="J322" s="1099"/>
      <c r="K322" s="1099"/>
      <c r="L322" s="1099"/>
      <c r="M322" s="1099"/>
      <c r="N322" s="1099"/>
    </row>
    <row r="323" spans="1:14" ht="16.5" thickBot="1" x14ac:dyDescent="0.25">
      <c r="A323" s="62"/>
      <c r="B323" s="790"/>
      <c r="C323" s="791" t="str">
        <f t="shared" si="7"/>
        <v/>
      </c>
      <c r="D323" s="792"/>
      <c r="E323" s="790"/>
      <c r="F323" s="1099"/>
      <c r="G323" s="1099"/>
      <c r="H323" s="1099"/>
      <c r="I323" s="1099"/>
      <c r="J323" s="1099"/>
      <c r="K323" s="1099"/>
      <c r="L323" s="1099"/>
      <c r="M323" s="1099"/>
      <c r="N323" s="1099"/>
    </row>
    <row r="324" spans="1:14" ht="16.5" thickBot="1" x14ac:dyDescent="0.25">
      <c r="A324" s="62"/>
      <c r="B324" s="790"/>
      <c r="C324" s="791" t="str">
        <f t="shared" si="7"/>
        <v/>
      </c>
      <c r="D324" s="792"/>
      <c r="E324" s="790"/>
      <c r="F324" s="1099"/>
      <c r="G324" s="1099"/>
      <c r="H324" s="1099"/>
      <c r="I324" s="1099"/>
      <c r="J324" s="1099"/>
      <c r="K324" s="1099"/>
      <c r="L324" s="1099"/>
      <c r="M324" s="1099"/>
      <c r="N324" s="1099"/>
    </row>
    <row r="325" spans="1:14" ht="16.5" thickBot="1" x14ac:dyDescent="0.25">
      <c r="A325" s="62"/>
      <c r="B325" s="790"/>
      <c r="C325" s="791" t="str">
        <f t="shared" si="7"/>
        <v/>
      </c>
      <c r="D325" s="792"/>
      <c r="E325" s="790"/>
      <c r="F325" s="1099"/>
      <c r="G325" s="1099"/>
      <c r="H325" s="1099"/>
      <c r="I325" s="1099"/>
      <c r="J325" s="1099"/>
      <c r="K325" s="1099"/>
      <c r="L325" s="1099"/>
      <c r="M325" s="1099"/>
      <c r="N325" s="1099"/>
    </row>
    <row r="326" spans="1:14" ht="16.5" thickBot="1" x14ac:dyDescent="0.25">
      <c r="A326" s="62"/>
      <c r="B326" s="790"/>
      <c r="C326" s="791" t="str">
        <f t="shared" si="7"/>
        <v/>
      </c>
      <c r="D326" s="792"/>
      <c r="E326" s="790"/>
      <c r="F326" s="1099"/>
      <c r="G326" s="1099"/>
      <c r="H326" s="1099"/>
      <c r="I326" s="1099"/>
      <c r="J326" s="1099"/>
      <c r="K326" s="1099"/>
      <c r="L326" s="1099"/>
      <c r="M326" s="1099"/>
      <c r="N326" s="1099"/>
    </row>
    <row r="327" spans="1:14" ht="16.5" thickBot="1" x14ac:dyDescent="0.25">
      <c r="A327" s="62"/>
      <c r="B327" s="790"/>
      <c r="C327" s="791" t="str">
        <f t="shared" si="7"/>
        <v/>
      </c>
      <c r="D327" s="792"/>
      <c r="E327" s="790"/>
      <c r="F327" s="1099"/>
      <c r="G327" s="1099"/>
      <c r="H327" s="1099"/>
      <c r="I327" s="1099"/>
      <c r="J327" s="1099"/>
      <c r="K327" s="1099"/>
      <c r="L327" s="1099"/>
      <c r="M327" s="1099"/>
      <c r="N327" s="1099"/>
    </row>
    <row r="328" spans="1:14" ht="16.5" thickBot="1" x14ac:dyDescent="0.25">
      <c r="A328" s="62"/>
      <c r="B328" s="790"/>
      <c r="C328" s="791" t="str">
        <f t="shared" si="7"/>
        <v/>
      </c>
      <c r="D328" s="792"/>
      <c r="E328" s="790"/>
      <c r="F328" s="1099"/>
      <c r="G328" s="1099"/>
      <c r="H328" s="1099"/>
      <c r="I328" s="1099"/>
      <c r="J328" s="1099"/>
      <c r="K328" s="1099"/>
      <c r="L328" s="1099"/>
      <c r="M328" s="1099"/>
      <c r="N328" s="1099"/>
    </row>
    <row r="329" spans="1:14" ht="16.5" thickBot="1" x14ac:dyDescent="0.25">
      <c r="A329" s="62"/>
      <c r="B329" s="790"/>
      <c r="C329" s="791" t="str">
        <f t="shared" si="7"/>
        <v/>
      </c>
      <c r="D329" s="792"/>
      <c r="E329" s="790"/>
      <c r="F329" s="1099"/>
      <c r="G329" s="1099"/>
      <c r="H329" s="1099"/>
      <c r="I329" s="1099"/>
      <c r="J329" s="1099"/>
      <c r="K329" s="1099"/>
      <c r="L329" s="1099"/>
      <c r="M329" s="1099"/>
      <c r="N329" s="1099"/>
    </row>
    <row r="330" spans="1:14" ht="16.5" thickBot="1" x14ac:dyDescent="0.25">
      <c r="A330" s="62"/>
      <c r="B330" s="790"/>
      <c r="C330" s="791" t="str">
        <f t="shared" si="7"/>
        <v/>
      </c>
      <c r="D330" s="792"/>
      <c r="E330" s="790"/>
      <c r="F330" s="1099"/>
      <c r="G330" s="1099"/>
      <c r="H330" s="1099"/>
      <c r="I330" s="1099"/>
      <c r="J330" s="1099"/>
      <c r="K330" s="1099"/>
      <c r="L330" s="1099"/>
      <c r="M330" s="1099"/>
      <c r="N330" s="1099"/>
    </row>
    <row r="331" spans="1:14" ht="16.5" thickBot="1" x14ac:dyDescent="0.25">
      <c r="A331" s="62"/>
      <c r="B331" s="790"/>
      <c r="C331" s="791" t="str">
        <f t="shared" si="7"/>
        <v/>
      </c>
      <c r="D331" s="792"/>
      <c r="E331" s="790"/>
      <c r="F331" s="1099"/>
      <c r="G331" s="1099"/>
      <c r="H331" s="1099"/>
      <c r="I331" s="1099"/>
      <c r="J331" s="1099"/>
      <c r="K331" s="1099"/>
      <c r="L331" s="1099"/>
      <c r="M331" s="1099"/>
      <c r="N331" s="1099"/>
    </row>
    <row r="332" spans="1:14" ht="16.5" thickBot="1" x14ac:dyDescent="0.25">
      <c r="A332" s="62"/>
      <c r="B332" s="790"/>
      <c r="C332" s="791" t="str">
        <f t="shared" ref="C332:C395" si="8">IF(B332&gt;0, (B332-B331), "")</f>
        <v/>
      </c>
      <c r="D332" s="792"/>
      <c r="E332" s="790"/>
      <c r="F332" s="1099"/>
      <c r="G332" s="1099"/>
      <c r="H332" s="1099"/>
      <c r="I332" s="1099"/>
      <c r="J332" s="1099"/>
      <c r="K332" s="1099"/>
      <c r="L332" s="1099"/>
      <c r="M332" s="1099"/>
      <c r="N332" s="1099"/>
    </row>
    <row r="333" spans="1:14" ht="16.5" thickBot="1" x14ac:dyDescent="0.25">
      <c r="A333" s="62"/>
      <c r="B333" s="790"/>
      <c r="C333" s="791" t="str">
        <f t="shared" si="8"/>
        <v/>
      </c>
      <c r="D333" s="792"/>
      <c r="E333" s="790"/>
      <c r="F333" s="1099"/>
      <c r="G333" s="1099"/>
      <c r="H333" s="1099"/>
      <c r="I333" s="1099"/>
      <c r="J333" s="1099"/>
      <c r="K333" s="1099"/>
      <c r="L333" s="1099"/>
      <c r="M333" s="1099"/>
      <c r="N333" s="1099"/>
    </row>
    <row r="334" spans="1:14" ht="16.5" thickBot="1" x14ac:dyDescent="0.25">
      <c r="A334" s="62"/>
      <c r="B334" s="790"/>
      <c r="C334" s="791" t="str">
        <f t="shared" si="8"/>
        <v/>
      </c>
      <c r="D334" s="792"/>
      <c r="E334" s="790"/>
      <c r="F334" s="1099"/>
      <c r="G334" s="1099"/>
      <c r="H334" s="1099"/>
      <c r="I334" s="1099"/>
      <c r="J334" s="1099"/>
      <c r="K334" s="1099"/>
      <c r="L334" s="1099"/>
      <c r="M334" s="1099"/>
      <c r="N334" s="1099"/>
    </row>
    <row r="335" spans="1:14" ht="16.5" thickBot="1" x14ac:dyDescent="0.25">
      <c r="A335" s="62"/>
      <c r="B335" s="790"/>
      <c r="C335" s="791" t="str">
        <f t="shared" si="8"/>
        <v/>
      </c>
      <c r="D335" s="792"/>
      <c r="E335" s="790"/>
      <c r="F335" s="1099"/>
      <c r="G335" s="1099"/>
      <c r="H335" s="1099"/>
      <c r="I335" s="1099"/>
      <c r="J335" s="1099"/>
      <c r="K335" s="1099"/>
      <c r="L335" s="1099"/>
      <c r="M335" s="1099"/>
      <c r="N335" s="1099"/>
    </row>
    <row r="336" spans="1:14" ht="16.5" thickBot="1" x14ac:dyDescent="0.25">
      <c r="A336" s="62"/>
      <c r="B336" s="790"/>
      <c r="C336" s="791" t="str">
        <f t="shared" si="8"/>
        <v/>
      </c>
      <c r="D336" s="792"/>
      <c r="E336" s="790"/>
      <c r="F336" s="1099"/>
      <c r="G336" s="1099"/>
      <c r="H336" s="1099"/>
      <c r="I336" s="1099"/>
      <c r="J336" s="1099"/>
      <c r="K336" s="1099"/>
      <c r="L336" s="1099"/>
      <c r="M336" s="1099"/>
      <c r="N336" s="1099"/>
    </row>
    <row r="337" spans="1:14" ht="16.5" thickBot="1" x14ac:dyDescent="0.25">
      <c r="A337" s="62"/>
      <c r="B337" s="790"/>
      <c r="C337" s="791" t="str">
        <f t="shared" si="8"/>
        <v/>
      </c>
      <c r="D337" s="792"/>
      <c r="E337" s="790"/>
      <c r="F337" s="1099"/>
      <c r="G337" s="1099"/>
      <c r="H337" s="1099"/>
      <c r="I337" s="1099"/>
      <c r="J337" s="1099"/>
      <c r="K337" s="1099"/>
      <c r="L337" s="1099"/>
      <c r="M337" s="1099"/>
      <c r="N337" s="1099"/>
    </row>
    <row r="338" spans="1:14" ht="16.5" thickBot="1" x14ac:dyDescent="0.25">
      <c r="A338" s="62"/>
      <c r="B338" s="790"/>
      <c r="C338" s="791" t="str">
        <f t="shared" si="8"/>
        <v/>
      </c>
      <c r="D338" s="792"/>
      <c r="E338" s="790"/>
      <c r="F338" s="1099"/>
      <c r="G338" s="1099"/>
      <c r="H338" s="1099"/>
      <c r="I338" s="1099"/>
      <c r="J338" s="1099"/>
      <c r="K338" s="1099"/>
      <c r="L338" s="1099"/>
      <c r="M338" s="1099"/>
      <c r="N338" s="1099"/>
    </row>
    <row r="339" spans="1:14" ht="16.5" thickBot="1" x14ac:dyDescent="0.25">
      <c r="A339" s="62"/>
      <c r="B339" s="790"/>
      <c r="C339" s="791" t="str">
        <f t="shared" si="8"/>
        <v/>
      </c>
      <c r="D339" s="792"/>
      <c r="E339" s="790"/>
      <c r="F339" s="1099"/>
      <c r="G339" s="1099"/>
      <c r="H339" s="1099"/>
      <c r="I339" s="1099"/>
      <c r="J339" s="1099"/>
      <c r="K339" s="1099"/>
      <c r="L339" s="1099"/>
      <c r="M339" s="1099"/>
      <c r="N339" s="1099"/>
    </row>
    <row r="340" spans="1:14" ht="16.5" thickBot="1" x14ac:dyDescent="0.25">
      <c r="A340" s="62"/>
      <c r="B340" s="790"/>
      <c r="C340" s="791" t="str">
        <f t="shared" si="8"/>
        <v/>
      </c>
      <c r="D340" s="792"/>
      <c r="E340" s="790"/>
      <c r="F340" s="1099"/>
      <c r="G340" s="1099"/>
      <c r="H340" s="1099"/>
      <c r="I340" s="1099"/>
      <c r="J340" s="1099"/>
      <c r="K340" s="1099"/>
      <c r="L340" s="1099"/>
      <c r="M340" s="1099"/>
      <c r="N340" s="1099"/>
    </row>
    <row r="341" spans="1:14" ht="16.5" thickBot="1" x14ac:dyDescent="0.25">
      <c r="A341" s="62"/>
      <c r="B341" s="790"/>
      <c r="C341" s="791" t="str">
        <f t="shared" si="8"/>
        <v/>
      </c>
      <c r="D341" s="792"/>
      <c r="E341" s="790"/>
      <c r="F341" s="1099"/>
      <c r="G341" s="1099"/>
      <c r="H341" s="1099"/>
      <c r="I341" s="1099"/>
      <c r="J341" s="1099"/>
      <c r="K341" s="1099"/>
      <c r="L341" s="1099"/>
      <c r="M341" s="1099"/>
      <c r="N341" s="1099"/>
    </row>
    <row r="342" spans="1:14" ht="16.5" thickBot="1" x14ac:dyDescent="0.25">
      <c r="A342" s="62"/>
      <c r="B342" s="790"/>
      <c r="C342" s="791" t="str">
        <f t="shared" si="8"/>
        <v/>
      </c>
      <c r="D342" s="792"/>
      <c r="E342" s="790"/>
      <c r="F342" s="1099"/>
      <c r="G342" s="1099"/>
      <c r="H342" s="1099"/>
      <c r="I342" s="1099"/>
      <c r="J342" s="1099"/>
      <c r="K342" s="1099"/>
      <c r="L342" s="1099"/>
      <c r="M342" s="1099"/>
      <c r="N342" s="1099"/>
    </row>
    <row r="343" spans="1:14" ht="16.5" thickBot="1" x14ac:dyDescent="0.25">
      <c r="A343" s="62"/>
      <c r="B343" s="790"/>
      <c r="C343" s="791" t="str">
        <f t="shared" si="8"/>
        <v/>
      </c>
      <c r="D343" s="792"/>
      <c r="E343" s="790"/>
      <c r="F343" s="1099"/>
      <c r="G343" s="1099"/>
      <c r="H343" s="1099"/>
      <c r="I343" s="1099"/>
      <c r="J343" s="1099"/>
      <c r="K343" s="1099"/>
      <c r="L343" s="1099"/>
      <c r="M343" s="1099"/>
      <c r="N343" s="1099"/>
    </row>
    <row r="344" spans="1:14" ht="16.5" thickBot="1" x14ac:dyDescent="0.25">
      <c r="A344" s="62"/>
      <c r="B344" s="790"/>
      <c r="C344" s="791" t="str">
        <f t="shared" si="8"/>
        <v/>
      </c>
      <c r="D344" s="792"/>
      <c r="E344" s="790"/>
      <c r="F344" s="1099"/>
      <c r="G344" s="1099"/>
      <c r="H344" s="1099"/>
      <c r="I344" s="1099"/>
      <c r="J344" s="1099"/>
      <c r="K344" s="1099"/>
      <c r="L344" s="1099"/>
      <c r="M344" s="1099"/>
      <c r="N344" s="1099"/>
    </row>
    <row r="345" spans="1:14" ht="16.5" thickBot="1" x14ac:dyDescent="0.25">
      <c r="A345" s="62"/>
      <c r="B345" s="790"/>
      <c r="C345" s="791" t="str">
        <f t="shared" si="8"/>
        <v/>
      </c>
      <c r="D345" s="792"/>
      <c r="E345" s="790"/>
      <c r="F345" s="1099"/>
      <c r="G345" s="1099"/>
      <c r="H345" s="1099"/>
      <c r="I345" s="1099"/>
      <c r="J345" s="1099"/>
      <c r="K345" s="1099"/>
      <c r="L345" s="1099"/>
      <c r="M345" s="1099"/>
      <c r="N345" s="1099"/>
    </row>
    <row r="346" spans="1:14" ht="16.5" thickBot="1" x14ac:dyDescent="0.25">
      <c r="A346" s="62"/>
      <c r="B346" s="790"/>
      <c r="C346" s="791" t="str">
        <f t="shared" si="8"/>
        <v/>
      </c>
      <c r="D346" s="792"/>
      <c r="E346" s="790"/>
      <c r="F346" s="1099"/>
      <c r="G346" s="1099"/>
      <c r="H346" s="1099"/>
      <c r="I346" s="1099"/>
      <c r="J346" s="1099"/>
      <c r="K346" s="1099"/>
      <c r="L346" s="1099"/>
      <c r="M346" s="1099"/>
      <c r="N346" s="1099"/>
    </row>
    <row r="347" spans="1:14" ht="16.5" thickBot="1" x14ac:dyDescent="0.25">
      <c r="A347" s="62"/>
      <c r="B347" s="790"/>
      <c r="C347" s="791" t="str">
        <f t="shared" si="8"/>
        <v/>
      </c>
      <c r="D347" s="792"/>
      <c r="E347" s="790"/>
      <c r="F347" s="1099"/>
      <c r="G347" s="1099"/>
      <c r="H347" s="1099"/>
      <c r="I347" s="1099"/>
      <c r="J347" s="1099"/>
      <c r="K347" s="1099"/>
      <c r="L347" s="1099"/>
      <c r="M347" s="1099"/>
      <c r="N347" s="1099"/>
    </row>
    <row r="348" spans="1:14" ht="16.5" thickBot="1" x14ac:dyDescent="0.25">
      <c r="A348" s="62"/>
      <c r="B348" s="790"/>
      <c r="C348" s="791" t="str">
        <f t="shared" si="8"/>
        <v/>
      </c>
      <c r="D348" s="792"/>
      <c r="E348" s="790"/>
      <c r="F348" s="1099"/>
      <c r="G348" s="1099"/>
      <c r="H348" s="1099"/>
      <c r="I348" s="1099"/>
      <c r="J348" s="1099"/>
      <c r="K348" s="1099"/>
      <c r="L348" s="1099"/>
      <c r="M348" s="1099"/>
      <c r="N348" s="1099"/>
    </row>
    <row r="349" spans="1:14" ht="16.5" thickBot="1" x14ac:dyDescent="0.25">
      <c r="A349" s="62"/>
      <c r="B349" s="790"/>
      <c r="C349" s="791" t="str">
        <f t="shared" si="8"/>
        <v/>
      </c>
      <c r="D349" s="792"/>
      <c r="E349" s="790"/>
      <c r="F349" s="1099"/>
      <c r="G349" s="1099"/>
      <c r="H349" s="1099"/>
      <c r="I349" s="1099"/>
      <c r="J349" s="1099"/>
      <c r="K349" s="1099"/>
      <c r="L349" s="1099"/>
      <c r="M349" s="1099"/>
      <c r="N349" s="1099"/>
    </row>
    <row r="350" spans="1:14" ht="16.5" thickBot="1" x14ac:dyDescent="0.25">
      <c r="A350" s="62"/>
      <c r="B350" s="790"/>
      <c r="C350" s="791" t="str">
        <f t="shared" si="8"/>
        <v/>
      </c>
      <c r="D350" s="792"/>
      <c r="E350" s="790"/>
      <c r="F350" s="1099"/>
      <c r="G350" s="1099"/>
      <c r="H350" s="1099"/>
      <c r="I350" s="1099"/>
      <c r="J350" s="1099"/>
      <c r="K350" s="1099"/>
      <c r="L350" s="1099"/>
      <c r="M350" s="1099"/>
      <c r="N350" s="1099"/>
    </row>
    <row r="351" spans="1:14" ht="16.5" thickBot="1" x14ac:dyDescent="0.25">
      <c r="A351" s="62"/>
      <c r="B351" s="790"/>
      <c r="C351" s="791" t="str">
        <f t="shared" si="8"/>
        <v/>
      </c>
      <c r="D351" s="792"/>
      <c r="E351" s="790"/>
      <c r="F351" s="1099"/>
      <c r="G351" s="1099"/>
      <c r="H351" s="1099"/>
      <c r="I351" s="1099"/>
      <c r="J351" s="1099"/>
      <c r="K351" s="1099"/>
      <c r="L351" s="1099"/>
      <c r="M351" s="1099"/>
      <c r="N351" s="1099"/>
    </row>
    <row r="352" spans="1:14" ht="16.5" thickBot="1" x14ac:dyDescent="0.25">
      <c r="A352" s="62"/>
      <c r="B352" s="790"/>
      <c r="C352" s="791" t="str">
        <f t="shared" si="8"/>
        <v/>
      </c>
      <c r="D352" s="792"/>
      <c r="E352" s="790"/>
      <c r="F352" s="1099"/>
      <c r="G352" s="1099"/>
      <c r="H352" s="1099"/>
      <c r="I352" s="1099"/>
      <c r="J352" s="1099"/>
      <c r="K352" s="1099"/>
      <c r="L352" s="1099"/>
      <c r="M352" s="1099"/>
      <c r="N352" s="1099"/>
    </row>
    <row r="353" spans="1:14" ht="16.5" thickBot="1" x14ac:dyDescent="0.25">
      <c r="A353" s="62"/>
      <c r="B353" s="790"/>
      <c r="C353" s="791" t="str">
        <f t="shared" si="8"/>
        <v/>
      </c>
      <c r="D353" s="792"/>
      <c r="E353" s="790"/>
      <c r="F353" s="1099"/>
      <c r="G353" s="1099"/>
      <c r="H353" s="1099"/>
      <c r="I353" s="1099"/>
      <c r="J353" s="1099"/>
      <c r="K353" s="1099"/>
      <c r="L353" s="1099"/>
      <c r="M353" s="1099"/>
      <c r="N353" s="1099"/>
    </row>
    <row r="354" spans="1:14" ht="16.5" thickBot="1" x14ac:dyDescent="0.25">
      <c r="A354" s="62"/>
      <c r="B354" s="790"/>
      <c r="C354" s="791" t="str">
        <f t="shared" si="8"/>
        <v/>
      </c>
      <c r="D354" s="792"/>
      <c r="E354" s="790"/>
      <c r="F354" s="1099"/>
      <c r="G354" s="1099"/>
      <c r="H354" s="1099"/>
      <c r="I354" s="1099"/>
      <c r="J354" s="1099"/>
      <c r="K354" s="1099"/>
      <c r="L354" s="1099"/>
      <c r="M354" s="1099"/>
      <c r="N354" s="1099"/>
    </row>
    <row r="355" spans="1:14" ht="16.5" thickBot="1" x14ac:dyDescent="0.25">
      <c r="A355" s="62"/>
      <c r="B355" s="790"/>
      <c r="C355" s="791" t="str">
        <f t="shared" si="8"/>
        <v/>
      </c>
      <c r="D355" s="792"/>
      <c r="E355" s="790"/>
      <c r="F355" s="1099"/>
      <c r="G355" s="1099"/>
      <c r="H355" s="1099"/>
      <c r="I355" s="1099"/>
      <c r="J355" s="1099"/>
      <c r="K355" s="1099"/>
      <c r="L355" s="1099"/>
      <c r="M355" s="1099"/>
      <c r="N355" s="1099"/>
    </row>
    <row r="356" spans="1:14" ht="16.5" thickBot="1" x14ac:dyDescent="0.25">
      <c r="A356" s="62"/>
      <c r="B356" s="790"/>
      <c r="C356" s="791" t="str">
        <f t="shared" si="8"/>
        <v/>
      </c>
      <c r="D356" s="792"/>
      <c r="E356" s="790"/>
      <c r="F356" s="1099"/>
      <c r="G356" s="1099"/>
      <c r="H356" s="1099"/>
      <c r="I356" s="1099"/>
      <c r="J356" s="1099"/>
      <c r="K356" s="1099"/>
      <c r="L356" s="1099"/>
      <c r="M356" s="1099"/>
      <c r="N356" s="1099"/>
    </row>
    <row r="357" spans="1:14" ht="16.5" thickBot="1" x14ac:dyDescent="0.25">
      <c r="A357" s="62"/>
      <c r="B357" s="790"/>
      <c r="C357" s="791" t="str">
        <f t="shared" si="8"/>
        <v/>
      </c>
      <c r="D357" s="792"/>
      <c r="E357" s="790"/>
      <c r="F357" s="1099"/>
      <c r="G357" s="1099"/>
      <c r="H357" s="1099"/>
      <c r="I357" s="1099"/>
      <c r="J357" s="1099"/>
      <c r="K357" s="1099"/>
      <c r="L357" s="1099"/>
      <c r="M357" s="1099"/>
      <c r="N357" s="1099"/>
    </row>
    <row r="358" spans="1:14" ht="16.5" thickBot="1" x14ac:dyDescent="0.25">
      <c r="A358" s="62"/>
      <c r="B358" s="790"/>
      <c r="C358" s="791" t="str">
        <f t="shared" si="8"/>
        <v/>
      </c>
      <c r="D358" s="792"/>
      <c r="E358" s="790"/>
      <c r="F358" s="1099"/>
      <c r="G358" s="1099"/>
      <c r="H358" s="1099"/>
      <c r="I358" s="1099"/>
      <c r="J358" s="1099"/>
      <c r="K358" s="1099"/>
      <c r="L358" s="1099"/>
      <c r="M358" s="1099"/>
      <c r="N358" s="1099"/>
    </row>
    <row r="359" spans="1:14" ht="16.5" thickBot="1" x14ac:dyDescent="0.25">
      <c r="A359" s="62"/>
      <c r="B359" s="790"/>
      <c r="C359" s="791" t="str">
        <f t="shared" si="8"/>
        <v/>
      </c>
      <c r="D359" s="792"/>
      <c r="E359" s="790"/>
      <c r="F359" s="1099"/>
      <c r="G359" s="1099"/>
      <c r="H359" s="1099"/>
      <c r="I359" s="1099"/>
      <c r="J359" s="1099"/>
      <c r="K359" s="1099"/>
      <c r="L359" s="1099"/>
      <c r="M359" s="1099"/>
      <c r="N359" s="1099"/>
    </row>
    <row r="360" spans="1:14" ht="16.5" thickBot="1" x14ac:dyDescent="0.3">
      <c r="A360" s="62"/>
      <c r="B360" s="793"/>
      <c r="C360" s="791" t="str">
        <f t="shared" si="8"/>
        <v/>
      </c>
      <c r="D360" s="792"/>
      <c r="E360" s="790"/>
      <c r="F360" s="1099"/>
      <c r="G360" s="1099"/>
      <c r="H360" s="1099"/>
      <c r="I360" s="1099"/>
      <c r="J360" s="1099"/>
      <c r="K360" s="1099"/>
      <c r="L360" s="1099"/>
      <c r="M360" s="1099"/>
      <c r="N360" s="1099"/>
    </row>
    <row r="361" spans="1:14" ht="16.5" thickBot="1" x14ac:dyDescent="0.3">
      <c r="A361" s="62"/>
      <c r="B361" s="793"/>
      <c r="C361" s="791" t="str">
        <f t="shared" si="8"/>
        <v/>
      </c>
      <c r="D361" s="792"/>
      <c r="E361" s="790"/>
      <c r="F361" s="1099"/>
      <c r="G361" s="1099"/>
      <c r="H361" s="1099"/>
      <c r="I361" s="1099"/>
      <c r="J361" s="1099"/>
      <c r="K361" s="1099"/>
      <c r="L361" s="1099"/>
      <c r="M361" s="1099"/>
      <c r="N361" s="1099"/>
    </row>
    <row r="362" spans="1:14" ht="16.5" thickBot="1" x14ac:dyDescent="0.3">
      <c r="A362" s="62"/>
      <c r="B362" s="793"/>
      <c r="C362" s="791" t="str">
        <f t="shared" si="8"/>
        <v/>
      </c>
      <c r="D362" s="792"/>
      <c r="E362" s="790"/>
      <c r="F362" s="1099"/>
      <c r="G362" s="1099"/>
      <c r="H362" s="1099"/>
      <c r="I362" s="1099"/>
      <c r="J362" s="1099"/>
      <c r="K362" s="1099"/>
      <c r="L362" s="1099"/>
      <c r="M362" s="1099"/>
      <c r="N362" s="1099"/>
    </row>
    <row r="363" spans="1:14" ht="16.5" thickBot="1" x14ac:dyDescent="0.3">
      <c r="A363" s="62"/>
      <c r="B363" s="793"/>
      <c r="C363" s="791" t="str">
        <f t="shared" si="8"/>
        <v/>
      </c>
      <c r="D363" s="792"/>
      <c r="E363" s="790"/>
      <c r="F363" s="1099"/>
      <c r="G363" s="1099"/>
      <c r="H363" s="1099"/>
      <c r="I363" s="1099"/>
      <c r="J363" s="1099"/>
      <c r="K363" s="1099"/>
      <c r="L363" s="1099"/>
      <c r="M363" s="1099"/>
      <c r="N363" s="1099"/>
    </row>
    <row r="364" spans="1:14" ht="16.5" thickBot="1" x14ac:dyDescent="0.3">
      <c r="A364" s="62"/>
      <c r="B364" s="793"/>
      <c r="C364" s="791" t="str">
        <f t="shared" si="8"/>
        <v/>
      </c>
      <c r="D364" s="792"/>
      <c r="E364" s="790"/>
      <c r="F364" s="1099"/>
      <c r="G364" s="1099"/>
      <c r="H364" s="1099"/>
      <c r="I364" s="1099"/>
      <c r="J364" s="1099"/>
      <c r="K364" s="1099"/>
      <c r="L364" s="1099"/>
      <c r="M364" s="1099"/>
      <c r="N364" s="1099"/>
    </row>
    <row r="365" spans="1:14" ht="16.5" thickBot="1" x14ac:dyDescent="0.3">
      <c r="A365" s="62"/>
      <c r="B365" s="793"/>
      <c r="C365" s="791" t="str">
        <f t="shared" si="8"/>
        <v/>
      </c>
      <c r="D365" s="792"/>
      <c r="E365" s="790"/>
      <c r="F365" s="1099"/>
      <c r="G365" s="1099"/>
      <c r="H365" s="1099"/>
      <c r="I365" s="1099"/>
      <c r="J365" s="1099"/>
      <c r="K365" s="1099"/>
      <c r="L365" s="1099"/>
      <c r="M365" s="1099"/>
      <c r="N365" s="1099"/>
    </row>
    <row r="366" spans="1:14" ht="16.5" thickBot="1" x14ac:dyDescent="0.3">
      <c r="A366" s="62"/>
      <c r="B366" s="793"/>
      <c r="C366" s="791" t="str">
        <f t="shared" si="8"/>
        <v/>
      </c>
      <c r="D366" s="792"/>
      <c r="E366" s="790"/>
      <c r="F366" s="1099"/>
      <c r="G366" s="1099"/>
      <c r="H366" s="1099"/>
      <c r="I366" s="1099"/>
      <c r="J366" s="1099"/>
      <c r="K366" s="1099"/>
      <c r="L366" s="1099"/>
      <c r="M366" s="1099"/>
      <c r="N366" s="1099"/>
    </row>
    <row r="367" spans="1:14" ht="16.5" thickBot="1" x14ac:dyDescent="0.3">
      <c r="A367" s="62"/>
      <c r="B367" s="793"/>
      <c r="C367" s="791" t="str">
        <f t="shared" si="8"/>
        <v/>
      </c>
      <c r="D367" s="792"/>
      <c r="E367" s="790"/>
      <c r="F367" s="1099"/>
      <c r="G367" s="1099"/>
      <c r="H367" s="1099"/>
      <c r="I367" s="1099"/>
      <c r="J367" s="1099"/>
      <c r="K367" s="1099"/>
      <c r="L367" s="1099"/>
      <c r="M367" s="1099"/>
      <c r="N367" s="1099"/>
    </row>
    <row r="368" spans="1:14" ht="16.5" thickBot="1" x14ac:dyDescent="0.3">
      <c r="A368" s="62"/>
      <c r="B368" s="793"/>
      <c r="C368" s="791" t="str">
        <f t="shared" si="8"/>
        <v/>
      </c>
      <c r="D368" s="792"/>
      <c r="E368" s="790"/>
      <c r="F368" s="1099"/>
      <c r="G368" s="1099"/>
      <c r="H368" s="1099"/>
      <c r="I368" s="1099"/>
      <c r="J368" s="1099"/>
      <c r="K368" s="1099"/>
      <c r="L368" s="1099"/>
      <c r="M368" s="1099"/>
      <c r="N368" s="1099"/>
    </row>
    <row r="369" spans="1:14" ht="16.5" thickBot="1" x14ac:dyDescent="0.3">
      <c r="A369" s="62"/>
      <c r="B369" s="793"/>
      <c r="C369" s="791" t="str">
        <f t="shared" si="8"/>
        <v/>
      </c>
      <c r="D369" s="792"/>
      <c r="E369" s="790"/>
      <c r="F369" s="1099"/>
      <c r="G369" s="1099"/>
      <c r="H369" s="1099"/>
      <c r="I369" s="1099"/>
      <c r="J369" s="1099"/>
      <c r="K369" s="1099"/>
      <c r="L369" s="1099"/>
      <c r="M369" s="1099"/>
      <c r="N369" s="1099"/>
    </row>
    <row r="370" spans="1:14" ht="16.5" thickBot="1" x14ac:dyDescent="0.3">
      <c r="A370" s="62"/>
      <c r="B370" s="793"/>
      <c r="C370" s="791" t="str">
        <f t="shared" si="8"/>
        <v/>
      </c>
      <c r="D370" s="792"/>
      <c r="E370" s="790"/>
      <c r="F370" s="1099"/>
      <c r="G370" s="1099"/>
      <c r="H370" s="1099"/>
      <c r="I370" s="1099"/>
      <c r="J370" s="1099"/>
      <c r="K370" s="1099"/>
      <c r="L370" s="1099"/>
      <c r="M370" s="1099"/>
      <c r="N370" s="1099"/>
    </row>
    <row r="371" spans="1:14" ht="16.5" thickBot="1" x14ac:dyDescent="0.3">
      <c r="A371" s="62"/>
      <c r="B371" s="793"/>
      <c r="C371" s="791" t="str">
        <f t="shared" si="8"/>
        <v/>
      </c>
      <c r="D371" s="792"/>
      <c r="E371" s="790"/>
      <c r="F371" s="1099"/>
      <c r="G371" s="1099"/>
      <c r="H371" s="1099"/>
      <c r="I371" s="1099"/>
      <c r="J371" s="1099"/>
      <c r="K371" s="1099"/>
      <c r="L371" s="1099"/>
      <c r="M371" s="1099"/>
      <c r="N371" s="1099"/>
    </row>
    <row r="372" spans="1:14" ht="16.5" thickBot="1" x14ac:dyDescent="0.3">
      <c r="A372" s="62"/>
      <c r="B372" s="793"/>
      <c r="C372" s="791" t="str">
        <f t="shared" si="8"/>
        <v/>
      </c>
      <c r="D372" s="792"/>
      <c r="E372" s="790"/>
      <c r="F372" s="1099"/>
      <c r="G372" s="1099"/>
      <c r="H372" s="1099"/>
      <c r="I372" s="1099"/>
      <c r="J372" s="1099"/>
      <c r="K372" s="1099"/>
      <c r="L372" s="1099"/>
      <c r="M372" s="1099"/>
      <c r="N372" s="1099"/>
    </row>
    <row r="373" spans="1:14" ht="16.5" thickBot="1" x14ac:dyDescent="0.3">
      <c r="A373" s="62"/>
      <c r="B373" s="793"/>
      <c r="C373" s="791" t="str">
        <f t="shared" si="8"/>
        <v/>
      </c>
      <c r="D373" s="792"/>
      <c r="E373" s="790"/>
      <c r="F373" s="1099"/>
      <c r="G373" s="1099"/>
      <c r="H373" s="1099"/>
      <c r="I373" s="1099"/>
      <c r="J373" s="1099"/>
      <c r="K373" s="1099"/>
      <c r="L373" s="1099"/>
      <c r="M373" s="1099"/>
      <c r="N373" s="1099"/>
    </row>
    <row r="374" spans="1:14" ht="16.5" thickBot="1" x14ac:dyDescent="0.3">
      <c r="A374" s="62"/>
      <c r="B374" s="793"/>
      <c r="C374" s="791" t="str">
        <f t="shared" si="8"/>
        <v/>
      </c>
      <c r="D374" s="792"/>
      <c r="E374" s="790"/>
      <c r="F374" s="1099"/>
      <c r="G374" s="1099"/>
      <c r="H374" s="1099"/>
      <c r="I374" s="1099"/>
      <c r="J374" s="1099"/>
      <c r="K374" s="1099"/>
      <c r="L374" s="1099"/>
      <c r="M374" s="1099"/>
      <c r="N374" s="1099"/>
    </row>
    <row r="375" spans="1:14" ht="16.5" thickBot="1" x14ac:dyDescent="0.3">
      <c r="A375" s="62"/>
      <c r="B375" s="793"/>
      <c r="C375" s="791" t="str">
        <f t="shared" si="8"/>
        <v/>
      </c>
      <c r="D375" s="792"/>
      <c r="E375" s="790"/>
      <c r="F375" s="1099"/>
      <c r="G375" s="1099"/>
      <c r="H375" s="1099"/>
      <c r="I375" s="1099"/>
      <c r="J375" s="1099"/>
      <c r="K375" s="1099"/>
      <c r="L375" s="1099"/>
      <c r="M375" s="1099"/>
      <c r="N375" s="1099"/>
    </row>
    <row r="376" spans="1:14" ht="16.5" thickBot="1" x14ac:dyDescent="0.3">
      <c r="A376" s="62"/>
      <c r="B376" s="793"/>
      <c r="C376" s="791" t="str">
        <f t="shared" si="8"/>
        <v/>
      </c>
      <c r="D376" s="792"/>
      <c r="E376" s="790"/>
      <c r="F376" s="1099"/>
      <c r="G376" s="1099"/>
      <c r="H376" s="1099"/>
      <c r="I376" s="1099"/>
      <c r="J376" s="1099"/>
      <c r="K376" s="1099"/>
      <c r="L376" s="1099"/>
      <c r="M376" s="1099"/>
      <c r="N376" s="1099"/>
    </row>
    <row r="377" spans="1:14" ht="16.5" thickBot="1" x14ac:dyDescent="0.3">
      <c r="A377" s="62"/>
      <c r="B377" s="793"/>
      <c r="C377" s="791" t="str">
        <f t="shared" si="8"/>
        <v/>
      </c>
      <c r="D377" s="792"/>
      <c r="E377" s="790"/>
      <c r="F377" s="1099"/>
      <c r="G377" s="1099"/>
      <c r="H377" s="1099"/>
      <c r="I377" s="1099"/>
      <c r="J377" s="1099"/>
      <c r="K377" s="1099"/>
      <c r="L377" s="1099"/>
      <c r="M377" s="1099"/>
      <c r="N377" s="1099"/>
    </row>
    <row r="378" spans="1:14" ht="16.5" thickBot="1" x14ac:dyDescent="0.3">
      <c r="A378" s="62"/>
      <c r="B378" s="793"/>
      <c r="C378" s="791" t="str">
        <f t="shared" si="8"/>
        <v/>
      </c>
      <c r="D378" s="792"/>
      <c r="E378" s="790"/>
      <c r="F378" s="1099"/>
      <c r="G378" s="1099"/>
      <c r="H378" s="1099"/>
      <c r="I378" s="1099"/>
      <c r="J378" s="1099"/>
      <c r="K378" s="1099"/>
      <c r="L378" s="1099"/>
      <c r="M378" s="1099"/>
      <c r="N378" s="1099"/>
    </row>
    <row r="379" spans="1:14" ht="16.5" thickBot="1" x14ac:dyDescent="0.3">
      <c r="A379" s="62"/>
      <c r="B379" s="793"/>
      <c r="C379" s="791" t="str">
        <f t="shared" si="8"/>
        <v/>
      </c>
      <c r="D379" s="792"/>
      <c r="E379" s="790"/>
      <c r="F379" s="1099"/>
      <c r="G379" s="1099"/>
      <c r="H379" s="1099"/>
      <c r="I379" s="1099"/>
      <c r="J379" s="1099"/>
      <c r="K379" s="1099"/>
      <c r="L379" s="1099"/>
      <c r="M379" s="1099"/>
      <c r="N379" s="1099"/>
    </row>
    <row r="380" spans="1:14" ht="16.5" thickBot="1" x14ac:dyDescent="0.3">
      <c r="A380" s="62"/>
      <c r="B380" s="793"/>
      <c r="C380" s="791" t="str">
        <f t="shared" si="8"/>
        <v/>
      </c>
      <c r="D380" s="792"/>
      <c r="E380" s="790"/>
      <c r="F380" s="1099"/>
      <c r="G380" s="1099"/>
      <c r="H380" s="1099"/>
      <c r="I380" s="1099"/>
      <c r="J380" s="1099"/>
      <c r="K380" s="1099"/>
      <c r="L380" s="1099"/>
      <c r="M380" s="1099"/>
      <c r="N380" s="1099"/>
    </row>
    <row r="381" spans="1:14" ht="16.5" thickBot="1" x14ac:dyDescent="0.3">
      <c r="A381" s="62"/>
      <c r="B381" s="793"/>
      <c r="C381" s="791" t="str">
        <f t="shared" si="8"/>
        <v/>
      </c>
      <c r="D381" s="792"/>
      <c r="E381" s="790"/>
      <c r="F381" s="1099"/>
      <c r="G381" s="1099"/>
      <c r="H381" s="1099"/>
      <c r="I381" s="1099"/>
      <c r="J381" s="1099"/>
      <c r="K381" s="1099"/>
      <c r="L381" s="1099"/>
      <c r="M381" s="1099"/>
      <c r="N381" s="1099"/>
    </row>
    <row r="382" spans="1:14" ht="16.5" thickBot="1" x14ac:dyDescent="0.3">
      <c r="A382" s="62"/>
      <c r="B382" s="793"/>
      <c r="C382" s="791" t="str">
        <f t="shared" si="8"/>
        <v/>
      </c>
      <c r="D382" s="792"/>
      <c r="E382" s="790"/>
      <c r="F382" s="1099"/>
      <c r="G382" s="1099"/>
      <c r="H382" s="1099"/>
      <c r="I382" s="1099"/>
      <c r="J382" s="1099"/>
      <c r="K382" s="1099"/>
      <c r="L382" s="1099"/>
      <c r="M382" s="1099"/>
      <c r="N382" s="1099"/>
    </row>
    <row r="383" spans="1:14" ht="16.5" thickBot="1" x14ac:dyDescent="0.3">
      <c r="A383" s="62"/>
      <c r="B383" s="793"/>
      <c r="C383" s="791" t="str">
        <f t="shared" si="8"/>
        <v/>
      </c>
      <c r="D383" s="792"/>
      <c r="E383" s="790"/>
      <c r="F383" s="1099"/>
      <c r="G383" s="1099"/>
      <c r="H383" s="1099"/>
      <c r="I383" s="1099"/>
      <c r="J383" s="1099"/>
      <c r="K383" s="1099"/>
      <c r="L383" s="1099"/>
      <c r="M383" s="1099"/>
      <c r="N383" s="1099"/>
    </row>
    <row r="384" spans="1:14" ht="16.5" thickBot="1" x14ac:dyDescent="0.3">
      <c r="A384" s="62"/>
      <c r="B384" s="793"/>
      <c r="C384" s="791" t="str">
        <f t="shared" si="8"/>
        <v/>
      </c>
      <c r="D384" s="792"/>
      <c r="E384" s="790"/>
      <c r="F384" s="1099"/>
      <c r="G384" s="1099"/>
      <c r="H384" s="1099"/>
      <c r="I384" s="1099"/>
      <c r="J384" s="1099"/>
      <c r="K384" s="1099"/>
      <c r="L384" s="1099"/>
      <c r="M384" s="1099"/>
      <c r="N384" s="1099"/>
    </row>
    <row r="385" spans="1:14" ht="16.5" thickBot="1" x14ac:dyDescent="0.3">
      <c r="A385" s="62"/>
      <c r="B385" s="793"/>
      <c r="C385" s="791" t="str">
        <f t="shared" si="8"/>
        <v/>
      </c>
      <c r="D385" s="792"/>
      <c r="E385" s="790"/>
      <c r="F385" s="1099"/>
      <c r="G385" s="1099"/>
      <c r="H385" s="1099"/>
      <c r="I385" s="1099"/>
      <c r="J385" s="1099"/>
      <c r="K385" s="1099"/>
      <c r="L385" s="1099"/>
      <c r="M385" s="1099"/>
      <c r="N385" s="1099"/>
    </row>
    <row r="386" spans="1:14" ht="16.5" thickBot="1" x14ac:dyDescent="0.3">
      <c r="A386" s="62"/>
      <c r="B386" s="793"/>
      <c r="C386" s="791" t="str">
        <f t="shared" si="8"/>
        <v/>
      </c>
      <c r="D386" s="792"/>
      <c r="E386" s="790"/>
      <c r="F386" s="1099"/>
      <c r="G386" s="1099"/>
      <c r="H386" s="1099"/>
      <c r="I386" s="1099"/>
      <c r="J386" s="1099"/>
      <c r="K386" s="1099"/>
      <c r="L386" s="1099"/>
      <c r="M386" s="1099"/>
      <c r="N386" s="1099"/>
    </row>
    <row r="387" spans="1:14" ht="16.5" thickBot="1" x14ac:dyDescent="0.3">
      <c r="A387" s="62"/>
      <c r="B387" s="793"/>
      <c r="C387" s="791" t="str">
        <f t="shared" si="8"/>
        <v/>
      </c>
      <c r="D387" s="792"/>
      <c r="E387" s="790"/>
      <c r="F387" s="1099"/>
      <c r="G387" s="1099"/>
      <c r="H387" s="1099"/>
      <c r="I387" s="1099"/>
      <c r="J387" s="1099"/>
      <c r="K387" s="1099"/>
      <c r="L387" s="1099"/>
      <c r="M387" s="1099"/>
      <c r="N387" s="1099"/>
    </row>
    <row r="388" spans="1:14" ht="16.5" thickBot="1" x14ac:dyDescent="0.3">
      <c r="A388" s="62"/>
      <c r="B388" s="793"/>
      <c r="C388" s="791" t="str">
        <f t="shared" si="8"/>
        <v/>
      </c>
      <c r="D388" s="792"/>
      <c r="E388" s="790"/>
      <c r="F388" s="1099"/>
      <c r="G388" s="1099"/>
      <c r="H388" s="1099"/>
      <c r="I388" s="1099"/>
      <c r="J388" s="1099"/>
      <c r="K388" s="1099"/>
      <c r="L388" s="1099"/>
      <c r="M388" s="1099"/>
      <c r="N388" s="1099"/>
    </row>
    <row r="389" spans="1:14" ht="16.5" thickBot="1" x14ac:dyDescent="0.3">
      <c r="A389" s="62"/>
      <c r="B389" s="793"/>
      <c r="C389" s="791" t="str">
        <f t="shared" si="8"/>
        <v/>
      </c>
      <c r="D389" s="792"/>
      <c r="E389" s="790"/>
      <c r="F389" s="1099"/>
      <c r="G389" s="1099"/>
      <c r="H389" s="1099"/>
      <c r="I389" s="1099"/>
      <c r="J389" s="1099"/>
      <c r="K389" s="1099"/>
      <c r="L389" s="1099"/>
      <c r="M389" s="1099"/>
      <c r="N389" s="1099"/>
    </row>
    <row r="390" spans="1:14" ht="16.5" thickBot="1" x14ac:dyDescent="0.3">
      <c r="A390" s="62"/>
      <c r="B390" s="793"/>
      <c r="C390" s="791" t="str">
        <f t="shared" si="8"/>
        <v/>
      </c>
      <c r="D390" s="792"/>
      <c r="E390" s="790"/>
      <c r="F390" s="1099"/>
      <c r="G390" s="1099"/>
      <c r="H390" s="1099"/>
      <c r="I390" s="1099"/>
      <c r="J390" s="1099"/>
      <c r="K390" s="1099"/>
      <c r="L390" s="1099"/>
      <c r="M390" s="1099"/>
      <c r="N390" s="1099"/>
    </row>
    <row r="391" spans="1:14" ht="16.5" thickBot="1" x14ac:dyDescent="0.3">
      <c r="A391" s="62"/>
      <c r="B391" s="793"/>
      <c r="C391" s="791" t="str">
        <f t="shared" si="8"/>
        <v/>
      </c>
      <c r="D391" s="792"/>
      <c r="E391" s="790"/>
      <c r="F391" s="1099"/>
      <c r="G391" s="1099"/>
      <c r="H391" s="1099"/>
      <c r="I391" s="1099"/>
      <c r="J391" s="1099"/>
      <c r="K391" s="1099"/>
      <c r="L391" s="1099"/>
      <c r="M391" s="1099"/>
      <c r="N391" s="1099"/>
    </row>
    <row r="392" spans="1:14" ht="16.5" thickBot="1" x14ac:dyDescent="0.3">
      <c r="A392" s="62"/>
      <c r="B392" s="793"/>
      <c r="C392" s="791" t="str">
        <f t="shared" si="8"/>
        <v/>
      </c>
      <c r="D392" s="792"/>
      <c r="E392" s="790"/>
      <c r="F392" s="1099"/>
      <c r="G392" s="1099"/>
      <c r="H392" s="1099"/>
      <c r="I392" s="1099"/>
      <c r="J392" s="1099"/>
      <c r="K392" s="1099"/>
      <c r="L392" s="1099"/>
      <c r="M392" s="1099"/>
      <c r="N392" s="1099"/>
    </row>
    <row r="393" spans="1:14" ht="16.5" thickBot="1" x14ac:dyDescent="0.3">
      <c r="A393" s="62"/>
      <c r="B393" s="793"/>
      <c r="C393" s="791" t="str">
        <f t="shared" si="8"/>
        <v/>
      </c>
      <c r="D393" s="792"/>
      <c r="E393" s="790"/>
      <c r="F393" s="1099"/>
      <c r="G393" s="1099"/>
      <c r="H393" s="1099"/>
      <c r="I393" s="1099"/>
      <c r="J393" s="1099"/>
      <c r="K393" s="1099"/>
      <c r="L393" s="1099"/>
      <c r="M393" s="1099"/>
      <c r="N393" s="1099"/>
    </row>
    <row r="394" spans="1:14" ht="16.5" thickBot="1" x14ac:dyDescent="0.3">
      <c r="A394" s="62"/>
      <c r="B394" s="793"/>
      <c r="C394" s="791" t="str">
        <f t="shared" si="8"/>
        <v/>
      </c>
      <c r="D394" s="792"/>
      <c r="E394" s="790"/>
      <c r="F394" s="1099"/>
      <c r="G394" s="1099"/>
      <c r="H394" s="1099"/>
      <c r="I394" s="1099"/>
      <c r="J394" s="1099"/>
      <c r="K394" s="1099"/>
      <c r="L394" s="1099"/>
      <c r="M394" s="1099"/>
      <c r="N394" s="1099"/>
    </row>
    <row r="395" spans="1:14" ht="16.5" thickBot="1" x14ac:dyDescent="0.3">
      <c r="A395" s="62"/>
      <c r="B395" s="793"/>
      <c r="C395" s="791" t="str">
        <f t="shared" si="8"/>
        <v/>
      </c>
      <c r="D395" s="792"/>
      <c r="E395" s="790"/>
      <c r="F395" s="1099"/>
      <c r="G395" s="1099"/>
      <c r="H395" s="1099"/>
      <c r="I395" s="1099"/>
      <c r="J395" s="1099"/>
      <c r="K395" s="1099"/>
      <c r="L395" s="1099"/>
      <c r="M395" s="1099"/>
      <c r="N395" s="1099"/>
    </row>
    <row r="396" spans="1:14" ht="16.5" thickBot="1" x14ac:dyDescent="0.3">
      <c r="A396" s="62"/>
      <c r="B396" s="793"/>
      <c r="C396" s="791" t="str">
        <f t="shared" ref="C396:C459" si="9">IF(B396&gt;0, (B396-B395), "")</f>
        <v/>
      </c>
      <c r="D396" s="792"/>
      <c r="E396" s="790"/>
      <c r="F396" s="1099"/>
      <c r="G396" s="1099"/>
      <c r="H396" s="1099"/>
      <c r="I396" s="1099"/>
      <c r="J396" s="1099"/>
      <c r="K396" s="1099"/>
      <c r="L396" s="1099"/>
      <c r="M396" s="1099"/>
      <c r="N396" s="1099"/>
    </row>
    <row r="397" spans="1:14" ht="16.5" thickBot="1" x14ac:dyDescent="0.3">
      <c r="A397" s="62"/>
      <c r="B397" s="793"/>
      <c r="C397" s="791" t="str">
        <f t="shared" si="9"/>
        <v/>
      </c>
      <c r="D397" s="792"/>
      <c r="E397" s="790"/>
      <c r="F397" s="1099"/>
      <c r="G397" s="1099"/>
      <c r="H397" s="1099"/>
      <c r="I397" s="1099"/>
      <c r="J397" s="1099"/>
      <c r="K397" s="1099"/>
      <c r="L397" s="1099"/>
      <c r="M397" s="1099"/>
      <c r="N397" s="1099"/>
    </row>
    <row r="398" spans="1:14" ht="16.5" thickBot="1" x14ac:dyDescent="0.3">
      <c r="A398" s="62"/>
      <c r="B398" s="793"/>
      <c r="C398" s="791" t="str">
        <f t="shared" si="9"/>
        <v/>
      </c>
      <c r="D398" s="792"/>
      <c r="E398" s="790"/>
      <c r="F398" s="1099"/>
      <c r="G398" s="1099"/>
      <c r="H398" s="1099"/>
      <c r="I398" s="1099"/>
      <c r="J398" s="1099"/>
      <c r="K398" s="1099"/>
      <c r="L398" s="1099"/>
      <c r="M398" s="1099"/>
      <c r="N398" s="1099"/>
    </row>
    <row r="399" spans="1:14" ht="16.5" thickBot="1" x14ac:dyDescent="0.3">
      <c r="A399" s="62"/>
      <c r="B399" s="793"/>
      <c r="C399" s="791" t="str">
        <f t="shared" si="9"/>
        <v/>
      </c>
      <c r="D399" s="792"/>
      <c r="E399" s="790"/>
      <c r="F399" s="1099"/>
      <c r="G399" s="1099"/>
      <c r="H399" s="1099"/>
      <c r="I399" s="1099"/>
      <c r="J399" s="1099"/>
      <c r="K399" s="1099"/>
      <c r="L399" s="1099"/>
      <c r="M399" s="1099"/>
      <c r="N399" s="1099"/>
    </row>
    <row r="400" spans="1:14" ht="16.5" thickBot="1" x14ac:dyDescent="0.3">
      <c r="A400" s="62"/>
      <c r="B400" s="793"/>
      <c r="C400" s="791" t="str">
        <f t="shared" si="9"/>
        <v/>
      </c>
      <c r="D400" s="792"/>
      <c r="E400" s="790"/>
      <c r="F400" s="1099"/>
      <c r="G400" s="1099"/>
      <c r="H400" s="1099"/>
      <c r="I400" s="1099"/>
      <c r="J400" s="1099"/>
      <c r="K400" s="1099"/>
      <c r="L400" s="1099"/>
      <c r="M400" s="1099"/>
      <c r="N400" s="1099"/>
    </row>
    <row r="401" spans="1:14" ht="16.5" thickBot="1" x14ac:dyDescent="0.3">
      <c r="A401" s="62"/>
      <c r="B401" s="793"/>
      <c r="C401" s="791" t="str">
        <f t="shared" si="9"/>
        <v/>
      </c>
      <c r="D401" s="792"/>
      <c r="E401" s="790"/>
      <c r="F401" s="1099"/>
      <c r="G401" s="1099"/>
      <c r="H401" s="1099"/>
      <c r="I401" s="1099"/>
      <c r="J401" s="1099"/>
      <c r="K401" s="1099"/>
      <c r="L401" s="1099"/>
      <c r="M401" s="1099"/>
      <c r="N401" s="1099"/>
    </row>
    <row r="402" spans="1:14" ht="16.5" thickBot="1" x14ac:dyDescent="0.3">
      <c r="A402" s="62"/>
      <c r="B402" s="793"/>
      <c r="C402" s="791" t="str">
        <f t="shared" si="9"/>
        <v/>
      </c>
      <c r="D402" s="792"/>
      <c r="E402" s="790"/>
      <c r="F402" s="1099"/>
      <c r="G402" s="1099"/>
      <c r="H402" s="1099"/>
      <c r="I402" s="1099"/>
      <c r="J402" s="1099"/>
      <c r="K402" s="1099"/>
      <c r="L402" s="1099"/>
      <c r="M402" s="1099"/>
      <c r="N402" s="1099"/>
    </row>
    <row r="403" spans="1:14" ht="16.5" thickBot="1" x14ac:dyDescent="0.3">
      <c r="A403" s="62"/>
      <c r="B403" s="793"/>
      <c r="C403" s="791" t="str">
        <f t="shared" si="9"/>
        <v/>
      </c>
      <c r="D403" s="792"/>
      <c r="E403" s="790"/>
      <c r="F403" s="1099"/>
      <c r="G403" s="1099"/>
      <c r="H403" s="1099"/>
      <c r="I403" s="1099"/>
      <c r="J403" s="1099"/>
      <c r="K403" s="1099"/>
      <c r="L403" s="1099"/>
      <c r="M403" s="1099"/>
      <c r="N403" s="1099"/>
    </row>
    <row r="404" spans="1:14" ht="16.5" thickBot="1" x14ac:dyDescent="0.3">
      <c r="A404" s="62"/>
      <c r="B404" s="793"/>
      <c r="C404" s="791" t="str">
        <f t="shared" si="9"/>
        <v/>
      </c>
      <c r="D404" s="792"/>
      <c r="E404" s="790"/>
      <c r="F404" s="1099"/>
      <c r="G404" s="1099"/>
      <c r="H404" s="1099"/>
      <c r="I404" s="1099"/>
      <c r="J404" s="1099"/>
      <c r="K404" s="1099"/>
      <c r="L404" s="1099"/>
      <c r="M404" s="1099"/>
      <c r="N404" s="1099"/>
    </row>
    <row r="405" spans="1:14" ht="16.5" thickBot="1" x14ac:dyDescent="0.3">
      <c r="A405" s="62"/>
      <c r="B405" s="793"/>
      <c r="C405" s="791" t="str">
        <f t="shared" si="9"/>
        <v/>
      </c>
      <c r="D405" s="792"/>
      <c r="E405" s="790"/>
      <c r="F405" s="1099"/>
      <c r="G405" s="1099"/>
      <c r="H405" s="1099"/>
      <c r="I405" s="1099"/>
      <c r="J405" s="1099"/>
      <c r="K405" s="1099"/>
      <c r="L405" s="1099"/>
      <c r="M405" s="1099"/>
      <c r="N405" s="1099"/>
    </row>
    <row r="406" spans="1:14" ht="16.5" thickBot="1" x14ac:dyDescent="0.3">
      <c r="A406" s="62"/>
      <c r="B406" s="793"/>
      <c r="C406" s="791" t="str">
        <f t="shared" si="9"/>
        <v/>
      </c>
      <c r="D406" s="792"/>
      <c r="E406" s="790"/>
      <c r="F406" s="1099"/>
      <c r="G406" s="1099"/>
      <c r="H406" s="1099"/>
      <c r="I406" s="1099"/>
      <c r="J406" s="1099"/>
      <c r="K406" s="1099"/>
      <c r="L406" s="1099"/>
      <c r="M406" s="1099"/>
      <c r="N406" s="1099"/>
    </row>
    <row r="407" spans="1:14" ht="16.5" thickBot="1" x14ac:dyDescent="0.3">
      <c r="A407" s="62"/>
      <c r="B407" s="793"/>
      <c r="C407" s="791" t="str">
        <f t="shared" si="9"/>
        <v/>
      </c>
      <c r="D407" s="792"/>
      <c r="E407" s="790"/>
      <c r="F407" s="1099"/>
      <c r="G407" s="1099"/>
      <c r="H407" s="1099"/>
      <c r="I407" s="1099"/>
      <c r="J407" s="1099"/>
      <c r="K407" s="1099"/>
      <c r="L407" s="1099"/>
      <c r="M407" s="1099"/>
      <c r="N407" s="1099"/>
    </row>
    <row r="408" spans="1:14" ht="16.5" thickBot="1" x14ac:dyDescent="0.3">
      <c r="A408" s="62"/>
      <c r="B408" s="793"/>
      <c r="C408" s="791" t="str">
        <f t="shared" si="9"/>
        <v/>
      </c>
      <c r="D408" s="792"/>
      <c r="E408" s="790"/>
      <c r="F408" s="1099"/>
      <c r="G408" s="1099"/>
      <c r="H408" s="1099"/>
      <c r="I408" s="1099"/>
      <c r="J408" s="1099"/>
      <c r="K408" s="1099"/>
      <c r="L408" s="1099"/>
      <c r="M408" s="1099"/>
      <c r="N408" s="1099"/>
    </row>
    <row r="409" spans="1:14" ht="16.5" thickBot="1" x14ac:dyDescent="0.3">
      <c r="A409" s="62"/>
      <c r="B409" s="793"/>
      <c r="C409" s="791" t="str">
        <f t="shared" si="9"/>
        <v/>
      </c>
      <c r="D409" s="792"/>
      <c r="E409" s="790"/>
      <c r="F409" s="1099"/>
      <c r="G409" s="1099"/>
      <c r="H409" s="1099"/>
      <c r="I409" s="1099"/>
      <c r="J409" s="1099"/>
      <c r="K409" s="1099"/>
      <c r="L409" s="1099"/>
      <c r="M409" s="1099"/>
      <c r="N409" s="1099"/>
    </row>
    <row r="410" spans="1:14" ht="16.5" thickBot="1" x14ac:dyDescent="0.3">
      <c r="A410" s="62"/>
      <c r="B410" s="793"/>
      <c r="C410" s="791" t="str">
        <f t="shared" si="9"/>
        <v/>
      </c>
      <c r="D410" s="792"/>
      <c r="E410" s="790"/>
      <c r="F410" s="1099"/>
      <c r="G410" s="1099"/>
      <c r="H410" s="1099"/>
      <c r="I410" s="1099"/>
      <c r="J410" s="1099"/>
      <c r="K410" s="1099"/>
      <c r="L410" s="1099"/>
      <c r="M410" s="1099"/>
      <c r="N410" s="1099"/>
    </row>
    <row r="411" spans="1:14" ht="16.5" thickBot="1" x14ac:dyDescent="0.3">
      <c r="A411" s="62"/>
      <c r="B411" s="793"/>
      <c r="C411" s="791" t="str">
        <f t="shared" si="9"/>
        <v/>
      </c>
      <c r="D411" s="792"/>
      <c r="E411" s="790"/>
      <c r="F411" s="1099"/>
      <c r="G411" s="1099"/>
      <c r="H411" s="1099"/>
      <c r="I411" s="1099"/>
      <c r="J411" s="1099"/>
      <c r="K411" s="1099"/>
      <c r="L411" s="1099"/>
      <c r="M411" s="1099"/>
      <c r="N411" s="1099"/>
    </row>
    <row r="412" spans="1:14" ht="16.5" thickBot="1" x14ac:dyDescent="0.3">
      <c r="A412" s="62"/>
      <c r="B412" s="793"/>
      <c r="C412" s="791" t="str">
        <f t="shared" si="9"/>
        <v/>
      </c>
      <c r="D412" s="792"/>
      <c r="E412" s="790"/>
      <c r="F412" s="1099"/>
      <c r="G412" s="1099"/>
      <c r="H412" s="1099"/>
      <c r="I412" s="1099"/>
      <c r="J412" s="1099"/>
      <c r="K412" s="1099"/>
      <c r="L412" s="1099"/>
      <c r="M412" s="1099"/>
      <c r="N412" s="1099"/>
    </row>
    <row r="413" spans="1:14" ht="16.5" thickBot="1" x14ac:dyDescent="0.3">
      <c r="A413" s="62"/>
      <c r="B413" s="793"/>
      <c r="C413" s="791" t="str">
        <f t="shared" si="9"/>
        <v/>
      </c>
      <c r="D413" s="792"/>
      <c r="E413" s="790"/>
      <c r="F413" s="1099"/>
      <c r="G413" s="1099"/>
      <c r="H413" s="1099"/>
      <c r="I413" s="1099"/>
      <c r="J413" s="1099"/>
      <c r="K413" s="1099"/>
      <c r="L413" s="1099"/>
      <c r="M413" s="1099"/>
      <c r="N413" s="1099"/>
    </row>
    <row r="414" spans="1:14" ht="16.5" thickBot="1" x14ac:dyDescent="0.3">
      <c r="A414" s="62"/>
      <c r="B414" s="793"/>
      <c r="C414" s="791" t="str">
        <f t="shared" si="9"/>
        <v/>
      </c>
      <c r="D414" s="792"/>
      <c r="E414" s="790"/>
      <c r="F414" s="1099"/>
      <c r="G414" s="1099"/>
      <c r="H414" s="1099"/>
      <c r="I414" s="1099"/>
      <c r="J414" s="1099"/>
      <c r="K414" s="1099"/>
      <c r="L414" s="1099"/>
      <c r="M414" s="1099"/>
      <c r="N414" s="1099"/>
    </row>
    <row r="415" spans="1:14" ht="16.5" thickBot="1" x14ac:dyDescent="0.3">
      <c r="A415" s="62"/>
      <c r="B415" s="793"/>
      <c r="C415" s="791" t="str">
        <f t="shared" si="9"/>
        <v/>
      </c>
      <c r="D415" s="792"/>
      <c r="E415" s="790"/>
      <c r="F415" s="1099"/>
      <c r="G415" s="1099"/>
      <c r="H415" s="1099"/>
      <c r="I415" s="1099"/>
      <c r="J415" s="1099"/>
      <c r="K415" s="1099"/>
      <c r="L415" s="1099"/>
      <c r="M415" s="1099"/>
      <c r="N415" s="1099"/>
    </row>
    <row r="416" spans="1:14" ht="16.5" thickBot="1" x14ac:dyDescent="0.3">
      <c r="A416" s="62"/>
      <c r="B416" s="793"/>
      <c r="C416" s="791" t="str">
        <f t="shared" si="9"/>
        <v/>
      </c>
      <c r="D416" s="792"/>
      <c r="E416" s="790"/>
      <c r="F416" s="1099"/>
      <c r="G416" s="1099"/>
      <c r="H416" s="1099"/>
      <c r="I416" s="1099"/>
      <c r="J416" s="1099"/>
      <c r="K416" s="1099"/>
      <c r="L416" s="1099"/>
      <c r="M416" s="1099"/>
      <c r="N416" s="1099"/>
    </row>
    <row r="417" spans="1:14" ht="16.5" thickBot="1" x14ac:dyDescent="0.3">
      <c r="A417" s="62"/>
      <c r="B417" s="793"/>
      <c r="C417" s="791" t="str">
        <f t="shared" si="9"/>
        <v/>
      </c>
      <c r="D417" s="792"/>
      <c r="E417" s="790"/>
      <c r="F417" s="1099"/>
      <c r="G417" s="1099"/>
      <c r="H417" s="1099"/>
      <c r="I417" s="1099"/>
      <c r="J417" s="1099"/>
      <c r="K417" s="1099"/>
      <c r="L417" s="1099"/>
      <c r="M417" s="1099"/>
      <c r="N417" s="1099"/>
    </row>
    <row r="418" spans="1:14" ht="16.5" thickBot="1" x14ac:dyDescent="0.3">
      <c r="A418" s="62"/>
      <c r="B418" s="793"/>
      <c r="C418" s="791" t="str">
        <f t="shared" si="9"/>
        <v/>
      </c>
      <c r="D418" s="792"/>
      <c r="E418" s="790"/>
      <c r="F418" s="1099"/>
      <c r="G418" s="1099"/>
      <c r="H418" s="1099"/>
      <c r="I418" s="1099"/>
      <c r="J418" s="1099"/>
      <c r="K418" s="1099"/>
      <c r="L418" s="1099"/>
      <c r="M418" s="1099"/>
      <c r="N418" s="1099"/>
    </row>
    <row r="419" spans="1:14" ht="16.5" thickBot="1" x14ac:dyDescent="0.3">
      <c r="A419" s="62"/>
      <c r="B419" s="793"/>
      <c r="C419" s="791" t="str">
        <f t="shared" si="9"/>
        <v/>
      </c>
      <c r="D419" s="792"/>
      <c r="E419" s="790"/>
      <c r="F419" s="1099"/>
      <c r="G419" s="1099"/>
      <c r="H419" s="1099"/>
      <c r="I419" s="1099"/>
      <c r="J419" s="1099"/>
      <c r="K419" s="1099"/>
      <c r="L419" s="1099"/>
      <c r="M419" s="1099"/>
      <c r="N419" s="1099"/>
    </row>
    <row r="420" spans="1:14" ht="16.5" thickBot="1" x14ac:dyDescent="0.3">
      <c r="A420" s="62"/>
      <c r="B420" s="793"/>
      <c r="C420" s="791" t="str">
        <f t="shared" si="9"/>
        <v/>
      </c>
      <c r="D420" s="792"/>
      <c r="E420" s="790"/>
      <c r="F420" s="1099"/>
      <c r="G420" s="1099"/>
      <c r="H420" s="1099"/>
      <c r="I420" s="1099"/>
      <c r="J420" s="1099"/>
      <c r="K420" s="1099"/>
      <c r="L420" s="1099"/>
      <c r="M420" s="1099"/>
      <c r="N420" s="1099"/>
    </row>
    <row r="421" spans="1:14" ht="16.5" thickBot="1" x14ac:dyDescent="0.3">
      <c r="A421" s="62"/>
      <c r="B421" s="793"/>
      <c r="C421" s="791" t="str">
        <f t="shared" si="9"/>
        <v/>
      </c>
      <c r="D421" s="792"/>
      <c r="E421" s="790"/>
      <c r="F421" s="1099"/>
      <c r="G421" s="1099"/>
      <c r="H421" s="1099"/>
      <c r="I421" s="1099"/>
      <c r="J421" s="1099"/>
      <c r="K421" s="1099"/>
      <c r="L421" s="1099"/>
      <c r="M421" s="1099"/>
      <c r="N421" s="1099"/>
    </row>
    <row r="422" spans="1:14" ht="16.5" thickBot="1" x14ac:dyDescent="0.3">
      <c r="A422" s="62"/>
      <c r="B422" s="793"/>
      <c r="C422" s="791" t="str">
        <f t="shared" si="9"/>
        <v/>
      </c>
      <c r="D422" s="792"/>
      <c r="E422" s="790"/>
      <c r="F422" s="1099"/>
      <c r="G422" s="1099"/>
      <c r="H422" s="1099"/>
      <c r="I422" s="1099"/>
      <c r="J422" s="1099"/>
      <c r="K422" s="1099"/>
      <c r="L422" s="1099"/>
      <c r="M422" s="1099"/>
      <c r="N422" s="1099"/>
    </row>
    <row r="423" spans="1:14" ht="16.5" thickBot="1" x14ac:dyDescent="0.3">
      <c r="A423" s="62"/>
      <c r="B423" s="793"/>
      <c r="C423" s="791" t="str">
        <f t="shared" si="9"/>
        <v/>
      </c>
      <c r="D423" s="792"/>
      <c r="E423" s="790"/>
      <c r="F423" s="1099"/>
      <c r="G423" s="1099"/>
      <c r="H423" s="1099"/>
      <c r="I423" s="1099"/>
      <c r="J423" s="1099"/>
      <c r="K423" s="1099"/>
      <c r="L423" s="1099"/>
      <c r="M423" s="1099"/>
      <c r="N423" s="1099"/>
    </row>
    <row r="424" spans="1:14" ht="16.5" thickBot="1" x14ac:dyDescent="0.3">
      <c r="A424" s="62"/>
      <c r="B424" s="793"/>
      <c r="C424" s="791" t="str">
        <f t="shared" si="9"/>
        <v/>
      </c>
      <c r="D424" s="792"/>
      <c r="E424" s="790"/>
      <c r="F424" s="1099"/>
      <c r="G424" s="1099"/>
      <c r="H424" s="1099"/>
      <c r="I424" s="1099"/>
      <c r="J424" s="1099"/>
      <c r="K424" s="1099"/>
      <c r="L424" s="1099"/>
      <c r="M424" s="1099"/>
      <c r="N424" s="1099"/>
    </row>
    <row r="425" spans="1:14" ht="16.5" thickBot="1" x14ac:dyDescent="0.3">
      <c r="A425" s="62"/>
      <c r="B425" s="793"/>
      <c r="C425" s="791" t="str">
        <f t="shared" si="9"/>
        <v/>
      </c>
      <c r="D425" s="792"/>
      <c r="E425" s="790"/>
      <c r="F425" s="1099"/>
      <c r="G425" s="1099"/>
      <c r="H425" s="1099"/>
      <c r="I425" s="1099"/>
      <c r="J425" s="1099"/>
      <c r="K425" s="1099"/>
      <c r="L425" s="1099"/>
      <c r="M425" s="1099"/>
      <c r="N425" s="1099"/>
    </row>
    <row r="426" spans="1:14" ht="16.5" thickBot="1" x14ac:dyDescent="0.3">
      <c r="A426" s="62"/>
      <c r="B426" s="793"/>
      <c r="C426" s="791" t="str">
        <f t="shared" si="9"/>
        <v/>
      </c>
      <c r="D426" s="792"/>
      <c r="E426" s="790"/>
      <c r="F426" s="1099"/>
      <c r="G426" s="1099"/>
      <c r="H426" s="1099"/>
      <c r="I426" s="1099"/>
      <c r="J426" s="1099"/>
      <c r="K426" s="1099"/>
      <c r="L426" s="1099"/>
      <c r="M426" s="1099"/>
      <c r="N426" s="1099"/>
    </row>
    <row r="427" spans="1:14" ht="16.5" thickBot="1" x14ac:dyDescent="0.3">
      <c r="A427" s="62"/>
      <c r="B427" s="793"/>
      <c r="C427" s="791" t="str">
        <f t="shared" si="9"/>
        <v/>
      </c>
      <c r="D427" s="792"/>
      <c r="E427" s="790"/>
      <c r="F427" s="1099"/>
      <c r="G427" s="1099"/>
      <c r="H427" s="1099"/>
      <c r="I427" s="1099"/>
      <c r="J427" s="1099"/>
      <c r="K427" s="1099"/>
      <c r="L427" s="1099"/>
      <c r="M427" s="1099"/>
      <c r="N427" s="1099"/>
    </row>
    <row r="428" spans="1:14" ht="16.5" thickBot="1" x14ac:dyDescent="0.3">
      <c r="A428" s="62"/>
      <c r="B428" s="793"/>
      <c r="C428" s="791" t="str">
        <f t="shared" si="9"/>
        <v/>
      </c>
      <c r="D428" s="792"/>
      <c r="E428" s="790"/>
      <c r="F428" s="1099"/>
      <c r="G428" s="1099"/>
      <c r="H428" s="1099"/>
      <c r="I428" s="1099"/>
      <c r="J428" s="1099"/>
      <c r="K428" s="1099"/>
      <c r="L428" s="1099"/>
      <c r="M428" s="1099"/>
      <c r="N428" s="1099"/>
    </row>
    <row r="429" spans="1:14" ht="16.5" thickBot="1" x14ac:dyDescent="0.3">
      <c r="A429" s="62"/>
      <c r="B429" s="793"/>
      <c r="C429" s="791" t="str">
        <f t="shared" si="9"/>
        <v/>
      </c>
      <c r="D429" s="792"/>
      <c r="E429" s="790"/>
      <c r="F429" s="1099"/>
      <c r="G429" s="1099"/>
      <c r="H429" s="1099"/>
      <c r="I429" s="1099"/>
      <c r="J429" s="1099"/>
      <c r="K429" s="1099"/>
      <c r="L429" s="1099"/>
      <c r="M429" s="1099"/>
      <c r="N429" s="1099"/>
    </row>
    <row r="430" spans="1:14" ht="16.5" thickBot="1" x14ac:dyDescent="0.3">
      <c r="A430" s="62"/>
      <c r="B430" s="793"/>
      <c r="C430" s="791" t="str">
        <f t="shared" si="9"/>
        <v/>
      </c>
      <c r="D430" s="792"/>
      <c r="E430" s="790"/>
      <c r="F430" s="1099"/>
      <c r="G430" s="1099"/>
      <c r="H430" s="1099"/>
      <c r="I430" s="1099"/>
      <c r="J430" s="1099"/>
      <c r="K430" s="1099"/>
      <c r="L430" s="1099"/>
      <c r="M430" s="1099"/>
      <c r="N430" s="1099"/>
    </row>
    <row r="431" spans="1:14" ht="16.5" thickBot="1" x14ac:dyDescent="0.3">
      <c r="A431" s="62"/>
      <c r="B431" s="793"/>
      <c r="C431" s="791" t="str">
        <f t="shared" si="9"/>
        <v/>
      </c>
      <c r="D431" s="792"/>
      <c r="E431" s="790"/>
      <c r="F431" s="1099"/>
      <c r="G431" s="1099"/>
      <c r="H431" s="1099"/>
      <c r="I431" s="1099"/>
      <c r="J431" s="1099"/>
      <c r="K431" s="1099"/>
      <c r="L431" s="1099"/>
      <c r="M431" s="1099"/>
      <c r="N431" s="1099"/>
    </row>
    <row r="432" spans="1:14" ht="16.5" thickBot="1" x14ac:dyDescent="0.3">
      <c r="A432" s="62"/>
      <c r="B432" s="793"/>
      <c r="C432" s="791" t="str">
        <f t="shared" si="9"/>
        <v/>
      </c>
      <c r="D432" s="792"/>
      <c r="E432" s="790"/>
      <c r="F432" s="1099"/>
      <c r="G432" s="1099"/>
      <c r="H432" s="1099"/>
      <c r="I432" s="1099"/>
      <c r="J432" s="1099"/>
      <c r="K432" s="1099"/>
      <c r="L432" s="1099"/>
      <c r="M432" s="1099"/>
      <c r="N432" s="1099"/>
    </row>
    <row r="433" spans="1:14" ht="16.5" thickBot="1" x14ac:dyDescent="0.3">
      <c r="A433" s="62"/>
      <c r="B433" s="793"/>
      <c r="C433" s="791" t="str">
        <f t="shared" si="9"/>
        <v/>
      </c>
      <c r="D433" s="792"/>
      <c r="E433" s="790"/>
      <c r="F433" s="1099"/>
      <c r="G433" s="1099"/>
      <c r="H433" s="1099"/>
      <c r="I433" s="1099"/>
      <c r="J433" s="1099"/>
      <c r="K433" s="1099"/>
      <c r="L433" s="1099"/>
      <c r="M433" s="1099"/>
      <c r="N433" s="1099"/>
    </row>
    <row r="434" spans="1:14" ht="16.5" thickBot="1" x14ac:dyDescent="0.3">
      <c r="A434" s="62"/>
      <c r="B434" s="793"/>
      <c r="C434" s="791" t="str">
        <f t="shared" si="9"/>
        <v/>
      </c>
      <c r="D434" s="792"/>
      <c r="E434" s="790"/>
      <c r="F434" s="1099"/>
      <c r="G434" s="1099"/>
      <c r="H434" s="1099"/>
      <c r="I434" s="1099"/>
      <c r="J434" s="1099"/>
      <c r="K434" s="1099"/>
      <c r="L434" s="1099"/>
      <c r="M434" s="1099"/>
      <c r="N434" s="1099"/>
    </row>
    <row r="435" spans="1:14" ht="16.5" thickBot="1" x14ac:dyDescent="0.3">
      <c r="A435" s="62"/>
      <c r="B435" s="793"/>
      <c r="C435" s="791" t="str">
        <f t="shared" si="9"/>
        <v/>
      </c>
      <c r="D435" s="792"/>
      <c r="E435" s="790"/>
      <c r="F435" s="1099"/>
      <c r="G435" s="1099"/>
      <c r="H435" s="1099"/>
      <c r="I435" s="1099"/>
      <c r="J435" s="1099"/>
      <c r="K435" s="1099"/>
      <c r="L435" s="1099"/>
      <c r="M435" s="1099"/>
      <c r="N435" s="1099"/>
    </row>
    <row r="436" spans="1:14" ht="16.5" thickBot="1" x14ac:dyDescent="0.3">
      <c r="A436" s="62"/>
      <c r="B436" s="793"/>
      <c r="C436" s="791" t="str">
        <f t="shared" si="9"/>
        <v/>
      </c>
      <c r="D436" s="792"/>
      <c r="E436" s="790"/>
      <c r="F436" s="1099"/>
      <c r="G436" s="1099"/>
      <c r="H436" s="1099"/>
      <c r="I436" s="1099"/>
      <c r="J436" s="1099"/>
      <c r="K436" s="1099"/>
      <c r="L436" s="1099"/>
      <c r="M436" s="1099"/>
      <c r="N436" s="1099"/>
    </row>
    <row r="437" spans="1:14" ht="16.5" thickBot="1" x14ac:dyDescent="0.3">
      <c r="A437" s="62"/>
      <c r="B437" s="793"/>
      <c r="C437" s="791" t="str">
        <f t="shared" si="9"/>
        <v/>
      </c>
      <c r="D437" s="792"/>
      <c r="E437" s="790"/>
      <c r="F437" s="1099"/>
      <c r="G437" s="1099"/>
      <c r="H437" s="1099"/>
      <c r="I437" s="1099"/>
      <c r="J437" s="1099"/>
      <c r="K437" s="1099"/>
      <c r="L437" s="1099"/>
      <c r="M437" s="1099"/>
      <c r="N437" s="1099"/>
    </row>
    <row r="438" spans="1:14" ht="16.5" thickBot="1" x14ac:dyDescent="0.3">
      <c r="A438" s="62"/>
      <c r="B438" s="793"/>
      <c r="C438" s="791" t="str">
        <f t="shared" si="9"/>
        <v/>
      </c>
      <c r="D438" s="792"/>
      <c r="E438" s="790"/>
      <c r="F438" s="1099"/>
      <c r="G438" s="1099"/>
      <c r="H438" s="1099"/>
      <c r="I438" s="1099"/>
      <c r="J438" s="1099"/>
      <c r="K438" s="1099"/>
      <c r="L438" s="1099"/>
      <c r="M438" s="1099"/>
      <c r="N438" s="1099"/>
    </row>
    <row r="439" spans="1:14" ht="16.5" thickBot="1" x14ac:dyDescent="0.3">
      <c r="A439" s="62"/>
      <c r="B439" s="793"/>
      <c r="C439" s="791" t="str">
        <f t="shared" si="9"/>
        <v/>
      </c>
      <c r="D439" s="792"/>
      <c r="E439" s="790"/>
      <c r="F439" s="1099"/>
      <c r="G439" s="1099"/>
      <c r="H439" s="1099"/>
      <c r="I439" s="1099"/>
      <c r="J439" s="1099"/>
      <c r="K439" s="1099"/>
      <c r="L439" s="1099"/>
      <c r="M439" s="1099"/>
      <c r="N439" s="1099"/>
    </row>
    <row r="440" spans="1:14" ht="16.5" thickBot="1" x14ac:dyDescent="0.3">
      <c r="A440" s="62"/>
      <c r="B440" s="793"/>
      <c r="C440" s="791" t="str">
        <f t="shared" si="9"/>
        <v/>
      </c>
      <c r="D440" s="792"/>
      <c r="E440" s="790"/>
      <c r="F440" s="1099"/>
      <c r="G440" s="1099"/>
      <c r="H440" s="1099"/>
      <c r="I440" s="1099"/>
      <c r="J440" s="1099"/>
      <c r="K440" s="1099"/>
      <c r="L440" s="1099"/>
      <c r="M440" s="1099"/>
      <c r="N440" s="1099"/>
    </row>
    <row r="441" spans="1:14" ht="16.5" thickBot="1" x14ac:dyDescent="0.3">
      <c r="A441" s="62"/>
      <c r="B441" s="793"/>
      <c r="C441" s="791" t="str">
        <f t="shared" si="9"/>
        <v/>
      </c>
      <c r="D441" s="792"/>
      <c r="E441" s="790"/>
      <c r="F441" s="1099"/>
      <c r="G441" s="1099"/>
      <c r="H441" s="1099"/>
      <c r="I441" s="1099"/>
      <c r="J441" s="1099"/>
      <c r="K441" s="1099"/>
      <c r="L441" s="1099"/>
      <c r="M441" s="1099"/>
      <c r="N441" s="1099"/>
    </row>
    <row r="442" spans="1:14" ht="16.5" thickBot="1" x14ac:dyDescent="0.3">
      <c r="A442" s="62"/>
      <c r="B442" s="793"/>
      <c r="C442" s="791" t="str">
        <f t="shared" si="9"/>
        <v/>
      </c>
      <c r="D442" s="792"/>
      <c r="E442" s="790"/>
      <c r="F442" s="1099"/>
      <c r="G442" s="1099"/>
      <c r="H442" s="1099"/>
      <c r="I442" s="1099"/>
      <c r="J442" s="1099"/>
      <c r="K442" s="1099"/>
      <c r="L442" s="1099"/>
      <c r="M442" s="1099"/>
      <c r="N442" s="1099"/>
    </row>
    <row r="443" spans="1:14" ht="16.5" thickBot="1" x14ac:dyDescent="0.3">
      <c r="A443" s="62"/>
      <c r="B443" s="793"/>
      <c r="C443" s="791" t="str">
        <f t="shared" si="9"/>
        <v/>
      </c>
      <c r="D443" s="792"/>
      <c r="E443" s="790"/>
      <c r="F443" s="1099"/>
      <c r="G443" s="1099"/>
      <c r="H443" s="1099"/>
      <c r="I443" s="1099"/>
      <c r="J443" s="1099"/>
      <c r="K443" s="1099"/>
      <c r="L443" s="1099"/>
      <c r="M443" s="1099"/>
      <c r="N443" s="1099"/>
    </row>
    <row r="444" spans="1:14" ht="16.5" thickBot="1" x14ac:dyDescent="0.3">
      <c r="A444" s="62"/>
      <c r="B444" s="793"/>
      <c r="C444" s="791" t="str">
        <f t="shared" si="9"/>
        <v/>
      </c>
      <c r="D444" s="792"/>
      <c r="E444" s="790"/>
      <c r="F444" s="1099"/>
      <c r="G444" s="1099"/>
      <c r="H444" s="1099"/>
      <c r="I444" s="1099"/>
      <c r="J444" s="1099"/>
      <c r="K444" s="1099"/>
      <c r="L444" s="1099"/>
      <c r="M444" s="1099"/>
      <c r="N444" s="1099"/>
    </row>
    <row r="445" spans="1:14" ht="16.5" thickBot="1" x14ac:dyDescent="0.3">
      <c r="A445" s="62"/>
      <c r="B445" s="793"/>
      <c r="C445" s="791" t="str">
        <f t="shared" si="9"/>
        <v/>
      </c>
      <c r="D445" s="792"/>
      <c r="E445" s="790"/>
      <c r="F445" s="1099"/>
      <c r="G445" s="1099"/>
      <c r="H445" s="1099"/>
      <c r="I445" s="1099"/>
      <c r="J445" s="1099"/>
      <c r="K445" s="1099"/>
      <c r="L445" s="1099"/>
      <c r="M445" s="1099"/>
      <c r="N445" s="1099"/>
    </row>
    <row r="446" spans="1:14" ht="16.5" thickBot="1" x14ac:dyDescent="0.3">
      <c r="A446" s="62"/>
      <c r="B446" s="793"/>
      <c r="C446" s="791" t="str">
        <f t="shared" si="9"/>
        <v/>
      </c>
      <c r="D446" s="792"/>
      <c r="E446" s="790"/>
      <c r="F446" s="1099"/>
      <c r="G446" s="1099"/>
      <c r="H446" s="1099"/>
      <c r="I446" s="1099"/>
      <c r="J446" s="1099"/>
      <c r="K446" s="1099"/>
      <c r="L446" s="1099"/>
      <c r="M446" s="1099"/>
      <c r="N446" s="1099"/>
    </row>
    <row r="447" spans="1:14" ht="16.5" thickBot="1" x14ac:dyDescent="0.3">
      <c r="A447" s="62"/>
      <c r="B447" s="793"/>
      <c r="C447" s="791" t="str">
        <f t="shared" si="9"/>
        <v/>
      </c>
      <c r="D447" s="792"/>
      <c r="E447" s="790"/>
      <c r="F447" s="1099"/>
      <c r="G447" s="1099"/>
      <c r="H447" s="1099"/>
      <c r="I447" s="1099"/>
      <c r="J447" s="1099"/>
      <c r="K447" s="1099"/>
      <c r="L447" s="1099"/>
      <c r="M447" s="1099"/>
      <c r="N447" s="1099"/>
    </row>
    <row r="448" spans="1:14" ht="16.5" thickBot="1" x14ac:dyDescent="0.3">
      <c r="A448" s="62"/>
      <c r="B448" s="793"/>
      <c r="C448" s="791" t="str">
        <f t="shared" si="9"/>
        <v/>
      </c>
      <c r="D448" s="792"/>
      <c r="E448" s="790"/>
      <c r="F448" s="1099"/>
      <c r="G448" s="1099"/>
      <c r="H448" s="1099"/>
      <c r="I448" s="1099"/>
      <c r="J448" s="1099"/>
      <c r="K448" s="1099"/>
      <c r="L448" s="1099"/>
      <c r="M448" s="1099"/>
      <c r="N448" s="1099"/>
    </row>
    <row r="449" spans="1:14" ht="16.5" thickBot="1" x14ac:dyDescent="0.3">
      <c r="A449" s="62"/>
      <c r="B449" s="793"/>
      <c r="C449" s="791" t="str">
        <f t="shared" si="9"/>
        <v/>
      </c>
      <c r="D449" s="792"/>
      <c r="E449" s="790"/>
      <c r="F449" s="1099"/>
      <c r="G449" s="1099"/>
      <c r="H449" s="1099"/>
      <c r="I449" s="1099"/>
      <c r="J449" s="1099"/>
      <c r="K449" s="1099"/>
      <c r="L449" s="1099"/>
      <c r="M449" s="1099"/>
      <c r="N449" s="1099"/>
    </row>
    <row r="450" spans="1:14" ht="16.5" thickBot="1" x14ac:dyDescent="0.3">
      <c r="A450" s="62"/>
      <c r="B450" s="793"/>
      <c r="C450" s="791" t="str">
        <f t="shared" si="9"/>
        <v/>
      </c>
      <c r="D450" s="792"/>
      <c r="E450" s="790"/>
      <c r="F450" s="1099"/>
      <c r="G450" s="1099"/>
      <c r="H450" s="1099"/>
      <c r="I450" s="1099"/>
      <c r="J450" s="1099"/>
      <c r="K450" s="1099"/>
      <c r="L450" s="1099"/>
      <c r="M450" s="1099"/>
      <c r="N450" s="1099"/>
    </row>
    <row r="451" spans="1:14" ht="16.5" thickBot="1" x14ac:dyDescent="0.3">
      <c r="A451" s="62"/>
      <c r="B451" s="793"/>
      <c r="C451" s="791" t="str">
        <f t="shared" si="9"/>
        <v/>
      </c>
      <c r="D451" s="792"/>
      <c r="E451" s="790"/>
      <c r="F451" s="1099"/>
      <c r="G451" s="1099"/>
      <c r="H451" s="1099"/>
      <c r="I451" s="1099"/>
      <c r="J451" s="1099"/>
      <c r="K451" s="1099"/>
      <c r="L451" s="1099"/>
      <c r="M451" s="1099"/>
      <c r="N451" s="1099"/>
    </row>
    <row r="452" spans="1:14" ht="16.5" thickBot="1" x14ac:dyDescent="0.3">
      <c r="A452" s="62"/>
      <c r="B452" s="793"/>
      <c r="C452" s="791" t="str">
        <f t="shared" si="9"/>
        <v/>
      </c>
      <c r="D452" s="792"/>
      <c r="E452" s="790"/>
      <c r="F452" s="1099"/>
      <c r="G452" s="1099"/>
      <c r="H452" s="1099"/>
      <c r="I452" s="1099"/>
      <c r="J452" s="1099"/>
      <c r="K452" s="1099"/>
      <c r="L452" s="1099"/>
      <c r="M452" s="1099"/>
      <c r="N452" s="1099"/>
    </row>
    <row r="453" spans="1:14" ht="16.5" thickBot="1" x14ac:dyDescent="0.3">
      <c r="A453" s="62"/>
      <c r="B453" s="793"/>
      <c r="C453" s="791" t="str">
        <f t="shared" si="9"/>
        <v/>
      </c>
      <c r="D453" s="792"/>
      <c r="E453" s="790"/>
      <c r="F453" s="1099"/>
      <c r="G453" s="1099"/>
      <c r="H453" s="1099"/>
      <c r="I453" s="1099"/>
      <c r="J453" s="1099"/>
      <c r="K453" s="1099"/>
      <c r="L453" s="1099"/>
      <c r="M453" s="1099"/>
      <c r="N453" s="1099"/>
    </row>
    <row r="454" spans="1:14" ht="16.5" thickBot="1" x14ac:dyDescent="0.3">
      <c r="A454" s="62"/>
      <c r="B454" s="793"/>
      <c r="C454" s="791" t="str">
        <f t="shared" si="9"/>
        <v/>
      </c>
      <c r="D454" s="792"/>
      <c r="E454" s="790"/>
      <c r="F454" s="1099"/>
      <c r="G454" s="1099"/>
      <c r="H454" s="1099"/>
      <c r="I454" s="1099"/>
      <c r="J454" s="1099"/>
      <c r="K454" s="1099"/>
      <c r="L454" s="1099"/>
      <c r="M454" s="1099"/>
      <c r="N454" s="1099"/>
    </row>
    <row r="455" spans="1:14" ht="16.5" thickBot="1" x14ac:dyDescent="0.3">
      <c r="A455" s="62"/>
      <c r="B455" s="793"/>
      <c r="C455" s="791" t="str">
        <f t="shared" si="9"/>
        <v/>
      </c>
      <c r="D455" s="792"/>
      <c r="E455" s="790"/>
      <c r="F455" s="1099"/>
      <c r="G455" s="1099"/>
      <c r="H455" s="1099"/>
      <c r="I455" s="1099"/>
      <c r="J455" s="1099"/>
      <c r="K455" s="1099"/>
      <c r="L455" s="1099"/>
      <c r="M455" s="1099"/>
      <c r="N455" s="1099"/>
    </row>
    <row r="456" spans="1:14" ht="16.5" thickBot="1" x14ac:dyDescent="0.3">
      <c r="A456" s="62"/>
      <c r="B456" s="793"/>
      <c r="C456" s="791" t="str">
        <f t="shared" si="9"/>
        <v/>
      </c>
      <c r="D456" s="792"/>
      <c r="E456" s="790"/>
      <c r="F456" s="1099"/>
      <c r="G456" s="1099"/>
      <c r="H456" s="1099"/>
      <c r="I456" s="1099"/>
      <c r="J456" s="1099"/>
      <c r="K456" s="1099"/>
      <c r="L456" s="1099"/>
      <c r="M456" s="1099"/>
      <c r="N456" s="1099"/>
    </row>
    <row r="457" spans="1:14" ht="16.5" thickBot="1" x14ac:dyDescent="0.3">
      <c r="A457" s="62"/>
      <c r="B457" s="793"/>
      <c r="C457" s="791" t="str">
        <f t="shared" si="9"/>
        <v/>
      </c>
      <c r="D457" s="792"/>
      <c r="E457" s="790"/>
      <c r="F457" s="1099"/>
      <c r="G457" s="1099"/>
      <c r="H457" s="1099"/>
      <c r="I457" s="1099"/>
      <c r="J457" s="1099"/>
      <c r="K457" s="1099"/>
      <c r="L457" s="1099"/>
      <c r="M457" s="1099"/>
      <c r="N457" s="1099"/>
    </row>
    <row r="458" spans="1:14" ht="16.5" thickBot="1" x14ac:dyDescent="0.3">
      <c r="A458" s="62"/>
      <c r="B458" s="793"/>
      <c r="C458" s="791" t="str">
        <f t="shared" si="9"/>
        <v/>
      </c>
      <c r="D458" s="792"/>
      <c r="E458" s="790"/>
      <c r="F458" s="1099"/>
      <c r="G458" s="1099"/>
      <c r="H458" s="1099"/>
      <c r="I458" s="1099"/>
      <c r="J458" s="1099"/>
      <c r="K458" s="1099"/>
      <c r="L458" s="1099"/>
      <c r="M458" s="1099"/>
      <c r="N458" s="1099"/>
    </row>
    <row r="459" spans="1:14" ht="16.5" thickBot="1" x14ac:dyDescent="0.3">
      <c r="A459" s="62"/>
      <c r="B459" s="793"/>
      <c r="C459" s="791" t="str">
        <f t="shared" si="9"/>
        <v/>
      </c>
      <c r="D459" s="792"/>
      <c r="E459" s="790"/>
      <c r="F459" s="1099"/>
      <c r="G459" s="1099"/>
      <c r="H459" s="1099"/>
      <c r="I459" s="1099"/>
      <c r="J459" s="1099"/>
      <c r="K459" s="1099"/>
      <c r="L459" s="1099"/>
      <c r="M459" s="1099"/>
      <c r="N459" s="1099"/>
    </row>
    <row r="460" spans="1:14" ht="16.5" thickBot="1" x14ac:dyDescent="0.3">
      <c r="A460" s="62"/>
      <c r="B460" s="793"/>
      <c r="C460" s="791" t="str">
        <f t="shared" ref="C460:C523" si="10">IF(B460&gt;0, (B460-B459), "")</f>
        <v/>
      </c>
      <c r="D460" s="792"/>
      <c r="E460" s="790"/>
      <c r="F460" s="1099"/>
      <c r="G460" s="1099"/>
      <c r="H460" s="1099"/>
      <c r="I460" s="1099"/>
      <c r="J460" s="1099"/>
      <c r="K460" s="1099"/>
      <c r="L460" s="1099"/>
      <c r="M460" s="1099"/>
      <c r="N460" s="1099"/>
    </row>
    <row r="461" spans="1:14" ht="16.5" thickBot="1" x14ac:dyDescent="0.3">
      <c r="A461" s="62"/>
      <c r="B461" s="793"/>
      <c r="C461" s="791" t="str">
        <f t="shared" si="10"/>
        <v/>
      </c>
      <c r="D461" s="792"/>
      <c r="E461" s="790"/>
      <c r="F461" s="1099"/>
      <c r="G461" s="1099"/>
      <c r="H461" s="1099"/>
      <c r="I461" s="1099"/>
      <c r="J461" s="1099"/>
      <c r="K461" s="1099"/>
      <c r="L461" s="1099"/>
      <c r="M461" s="1099"/>
      <c r="N461" s="1099"/>
    </row>
    <row r="462" spans="1:14" ht="16.5" thickBot="1" x14ac:dyDescent="0.3">
      <c r="A462" s="62"/>
      <c r="B462" s="793"/>
      <c r="C462" s="791" t="str">
        <f t="shared" si="10"/>
        <v/>
      </c>
      <c r="D462" s="792"/>
      <c r="E462" s="790"/>
      <c r="F462" s="1099"/>
      <c r="G462" s="1099"/>
      <c r="H462" s="1099"/>
      <c r="I462" s="1099"/>
      <c r="J462" s="1099"/>
      <c r="K462" s="1099"/>
      <c r="L462" s="1099"/>
      <c r="M462" s="1099"/>
      <c r="N462" s="1099"/>
    </row>
    <row r="463" spans="1:14" ht="16.5" thickBot="1" x14ac:dyDescent="0.3">
      <c r="A463" s="62"/>
      <c r="B463" s="793"/>
      <c r="C463" s="791" t="str">
        <f t="shared" si="10"/>
        <v/>
      </c>
      <c r="D463" s="792"/>
      <c r="E463" s="790"/>
      <c r="F463" s="1099"/>
      <c r="G463" s="1099"/>
      <c r="H463" s="1099"/>
      <c r="I463" s="1099"/>
      <c r="J463" s="1099"/>
      <c r="K463" s="1099"/>
      <c r="L463" s="1099"/>
      <c r="M463" s="1099"/>
      <c r="N463" s="1099"/>
    </row>
    <row r="464" spans="1:14" ht="16.5" thickBot="1" x14ac:dyDescent="0.3">
      <c r="A464" s="62"/>
      <c r="B464" s="793"/>
      <c r="C464" s="791" t="str">
        <f t="shared" si="10"/>
        <v/>
      </c>
      <c r="D464" s="792"/>
      <c r="E464" s="790"/>
      <c r="F464" s="1099"/>
      <c r="G464" s="1099"/>
      <c r="H464" s="1099"/>
      <c r="I464" s="1099"/>
      <c r="J464" s="1099"/>
      <c r="K464" s="1099"/>
      <c r="L464" s="1099"/>
      <c r="M464" s="1099"/>
      <c r="N464" s="1099"/>
    </row>
    <row r="465" spans="1:14" ht="16.5" thickBot="1" x14ac:dyDescent="0.3">
      <c r="A465" s="62"/>
      <c r="B465" s="793"/>
      <c r="C465" s="791" t="str">
        <f t="shared" si="10"/>
        <v/>
      </c>
      <c r="D465" s="792"/>
      <c r="E465" s="790"/>
      <c r="F465" s="1099"/>
      <c r="G465" s="1099"/>
      <c r="H465" s="1099"/>
      <c r="I465" s="1099"/>
      <c r="J465" s="1099"/>
      <c r="K465" s="1099"/>
      <c r="L465" s="1099"/>
      <c r="M465" s="1099"/>
      <c r="N465" s="1099"/>
    </row>
    <row r="466" spans="1:14" ht="16.5" thickBot="1" x14ac:dyDescent="0.3">
      <c r="A466" s="62"/>
      <c r="B466" s="793"/>
      <c r="C466" s="791" t="str">
        <f t="shared" si="10"/>
        <v/>
      </c>
      <c r="D466" s="792"/>
      <c r="E466" s="790"/>
      <c r="F466" s="1099"/>
      <c r="G466" s="1099"/>
      <c r="H466" s="1099"/>
      <c r="I466" s="1099"/>
      <c r="J466" s="1099"/>
      <c r="K466" s="1099"/>
      <c r="L466" s="1099"/>
      <c r="M466" s="1099"/>
      <c r="N466" s="1099"/>
    </row>
    <row r="467" spans="1:14" ht="16.5" thickBot="1" x14ac:dyDescent="0.3">
      <c r="A467" s="62"/>
      <c r="B467" s="793"/>
      <c r="C467" s="791" t="str">
        <f t="shared" si="10"/>
        <v/>
      </c>
      <c r="D467" s="792"/>
      <c r="E467" s="790"/>
      <c r="F467" s="1099"/>
      <c r="G467" s="1099"/>
      <c r="H467" s="1099"/>
      <c r="I467" s="1099"/>
      <c r="J467" s="1099"/>
      <c r="K467" s="1099"/>
      <c r="L467" s="1099"/>
      <c r="M467" s="1099"/>
      <c r="N467" s="1099"/>
    </row>
    <row r="468" spans="1:14" ht="16.5" thickBot="1" x14ac:dyDescent="0.3">
      <c r="A468" s="62"/>
      <c r="B468" s="793"/>
      <c r="C468" s="791" t="str">
        <f t="shared" si="10"/>
        <v/>
      </c>
      <c r="D468" s="792"/>
      <c r="E468" s="790"/>
      <c r="F468" s="1099"/>
      <c r="G468" s="1099"/>
      <c r="H468" s="1099"/>
      <c r="I468" s="1099"/>
      <c r="J468" s="1099"/>
      <c r="K468" s="1099"/>
      <c r="L468" s="1099"/>
      <c r="M468" s="1099"/>
      <c r="N468" s="1099"/>
    </row>
    <row r="469" spans="1:14" ht="16.5" thickBot="1" x14ac:dyDescent="0.3">
      <c r="A469" s="62"/>
      <c r="B469" s="793"/>
      <c r="C469" s="791" t="str">
        <f t="shared" si="10"/>
        <v/>
      </c>
      <c r="D469" s="792"/>
      <c r="E469" s="790"/>
      <c r="F469" s="1099"/>
      <c r="G469" s="1099"/>
      <c r="H469" s="1099"/>
      <c r="I469" s="1099"/>
      <c r="J469" s="1099"/>
      <c r="K469" s="1099"/>
      <c r="L469" s="1099"/>
      <c r="M469" s="1099"/>
      <c r="N469" s="1099"/>
    </row>
    <row r="470" spans="1:14" ht="16.5" thickBot="1" x14ac:dyDescent="0.3">
      <c r="A470" s="62"/>
      <c r="B470" s="793"/>
      <c r="C470" s="791" t="str">
        <f t="shared" si="10"/>
        <v/>
      </c>
      <c r="D470" s="792"/>
      <c r="E470" s="790"/>
      <c r="F470" s="1099"/>
      <c r="G470" s="1099"/>
      <c r="H470" s="1099"/>
      <c r="I470" s="1099"/>
      <c r="J470" s="1099"/>
      <c r="K470" s="1099"/>
      <c r="L470" s="1099"/>
      <c r="M470" s="1099"/>
      <c r="N470" s="1099"/>
    </row>
    <row r="471" spans="1:14" ht="16.5" thickBot="1" x14ac:dyDescent="0.3">
      <c r="A471" s="62"/>
      <c r="B471" s="793"/>
      <c r="C471" s="791" t="str">
        <f t="shared" si="10"/>
        <v/>
      </c>
      <c r="D471" s="792"/>
      <c r="E471" s="790"/>
      <c r="F471" s="1099"/>
      <c r="G471" s="1099"/>
      <c r="H471" s="1099"/>
      <c r="I471" s="1099"/>
      <c r="J471" s="1099"/>
      <c r="K471" s="1099"/>
      <c r="L471" s="1099"/>
      <c r="M471" s="1099"/>
      <c r="N471" s="1099"/>
    </row>
    <row r="472" spans="1:14" ht="16.5" thickBot="1" x14ac:dyDescent="0.3">
      <c r="A472" s="62"/>
      <c r="B472" s="793"/>
      <c r="C472" s="791" t="str">
        <f t="shared" si="10"/>
        <v/>
      </c>
      <c r="D472" s="792"/>
      <c r="E472" s="790"/>
      <c r="F472" s="1099"/>
      <c r="G472" s="1099"/>
      <c r="H472" s="1099"/>
      <c r="I472" s="1099"/>
      <c r="J472" s="1099"/>
      <c r="K472" s="1099"/>
      <c r="L472" s="1099"/>
      <c r="M472" s="1099"/>
      <c r="N472" s="1099"/>
    </row>
    <row r="473" spans="1:14" ht="16.5" thickBot="1" x14ac:dyDescent="0.3">
      <c r="A473" s="62"/>
      <c r="B473" s="793"/>
      <c r="C473" s="791" t="str">
        <f t="shared" si="10"/>
        <v/>
      </c>
      <c r="D473" s="792"/>
      <c r="E473" s="790"/>
      <c r="F473" s="1099"/>
      <c r="G473" s="1099"/>
      <c r="H473" s="1099"/>
      <c r="I473" s="1099"/>
      <c r="J473" s="1099"/>
      <c r="K473" s="1099"/>
      <c r="L473" s="1099"/>
      <c r="M473" s="1099"/>
      <c r="N473" s="1099"/>
    </row>
    <row r="474" spans="1:14" ht="16.5" thickBot="1" x14ac:dyDescent="0.3">
      <c r="A474" s="62"/>
      <c r="B474" s="793"/>
      <c r="C474" s="791" t="str">
        <f t="shared" si="10"/>
        <v/>
      </c>
      <c r="D474" s="792"/>
      <c r="E474" s="790"/>
      <c r="F474" s="1099"/>
      <c r="G474" s="1099"/>
      <c r="H474" s="1099"/>
      <c r="I474" s="1099"/>
      <c r="J474" s="1099"/>
      <c r="K474" s="1099"/>
      <c r="L474" s="1099"/>
      <c r="M474" s="1099"/>
      <c r="N474" s="1099"/>
    </row>
    <row r="475" spans="1:14" ht="16.5" thickBot="1" x14ac:dyDescent="0.3">
      <c r="A475" s="62"/>
      <c r="B475" s="793"/>
      <c r="C475" s="791" t="str">
        <f t="shared" si="10"/>
        <v/>
      </c>
      <c r="D475" s="792"/>
      <c r="E475" s="790"/>
      <c r="F475" s="1099"/>
      <c r="G475" s="1099"/>
      <c r="H475" s="1099"/>
      <c r="I475" s="1099"/>
      <c r="J475" s="1099"/>
      <c r="K475" s="1099"/>
      <c r="L475" s="1099"/>
      <c r="M475" s="1099"/>
      <c r="N475" s="1099"/>
    </row>
    <row r="476" spans="1:14" ht="16.5" thickBot="1" x14ac:dyDescent="0.3">
      <c r="A476" s="62"/>
      <c r="B476" s="793"/>
      <c r="C476" s="791" t="str">
        <f t="shared" si="10"/>
        <v/>
      </c>
      <c r="D476" s="792"/>
      <c r="E476" s="790"/>
      <c r="F476" s="1099"/>
      <c r="G476" s="1099"/>
      <c r="H476" s="1099"/>
      <c r="I476" s="1099"/>
      <c r="J476" s="1099"/>
      <c r="K476" s="1099"/>
      <c r="L476" s="1099"/>
      <c r="M476" s="1099"/>
      <c r="N476" s="1099"/>
    </row>
    <row r="477" spans="1:14" ht="16.5" thickBot="1" x14ac:dyDescent="0.3">
      <c r="A477" s="62"/>
      <c r="B477" s="793"/>
      <c r="C477" s="791" t="str">
        <f t="shared" si="10"/>
        <v/>
      </c>
      <c r="D477" s="792"/>
      <c r="E477" s="790"/>
      <c r="F477" s="1099"/>
      <c r="G477" s="1099"/>
      <c r="H477" s="1099"/>
      <c r="I477" s="1099"/>
      <c r="J477" s="1099"/>
      <c r="K477" s="1099"/>
      <c r="L477" s="1099"/>
      <c r="M477" s="1099"/>
      <c r="N477" s="1099"/>
    </row>
    <row r="478" spans="1:14" ht="16.5" thickBot="1" x14ac:dyDescent="0.3">
      <c r="A478" s="62"/>
      <c r="B478" s="793"/>
      <c r="C478" s="791" t="str">
        <f t="shared" si="10"/>
        <v/>
      </c>
      <c r="D478" s="792"/>
      <c r="E478" s="790"/>
      <c r="F478" s="1099"/>
      <c r="G478" s="1099"/>
      <c r="H478" s="1099"/>
      <c r="I478" s="1099"/>
      <c r="J478" s="1099"/>
      <c r="K478" s="1099"/>
      <c r="L478" s="1099"/>
      <c r="M478" s="1099"/>
      <c r="N478" s="1099"/>
    </row>
    <row r="479" spans="1:14" ht="16.5" thickBot="1" x14ac:dyDescent="0.3">
      <c r="A479" s="62"/>
      <c r="B479" s="793"/>
      <c r="C479" s="791" t="str">
        <f t="shared" si="10"/>
        <v/>
      </c>
      <c r="D479" s="792"/>
      <c r="E479" s="790"/>
      <c r="F479" s="1099"/>
      <c r="G479" s="1099"/>
      <c r="H479" s="1099"/>
      <c r="I479" s="1099"/>
      <c r="J479" s="1099"/>
      <c r="K479" s="1099"/>
      <c r="L479" s="1099"/>
      <c r="M479" s="1099"/>
      <c r="N479" s="1099"/>
    </row>
    <row r="480" spans="1:14" ht="16.5" thickBot="1" x14ac:dyDescent="0.3">
      <c r="A480" s="62"/>
      <c r="B480" s="793"/>
      <c r="C480" s="791" t="str">
        <f t="shared" si="10"/>
        <v/>
      </c>
      <c r="D480" s="792"/>
      <c r="E480" s="790"/>
      <c r="F480" s="1099"/>
      <c r="G480" s="1099"/>
      <c r="H480" s="1099"/>
      <c r="I480" s="1099"/>
      <c r="J480" s="1099"/>
      <c r="K480" s="1099"/>
      <c r="L480" s="1099"/>
      <c r="M480" s="1099"/>
      <c r="N480" s="1099"/>
    </row>
    <row r="481" spans="1:14" ht="16.5" thickBot="1" x14ac:dyDescent="0.3">
      <c r="A481" s="62"/>
      <c r="B481" s="793"/>
      <c r="C481" s="791" t="str">
        <f t="shared" si="10"/>
        <v/>
      </c>
      <c r="D481" s="792"/>
      <c r="E481" s="790"/>
      <c r="F481" s="1099"/>
      <c r="G481" s="1099"/>
      <c r="H481" s="1099"/>
      <c r="I481" s="1099"/>
      <c r="J481" s="1099"/>
      <c r="K481" s="1099"/>
      <c r="L481" s="1099"/>
      <c r="M481" s="1099"/>
      <c r="N481" s="1099"/>
    </row>
    <row r="482" spans="1:14" ht="16.5" thickBot="1" x14ac:dyDescent="0.3">
      <c r="A482" s="62"/>
      <c r="B482" s="793"/>
      <c r="C482" s="791" t="str">
        <f t="shared" si="10"/>
        <v/>
      </c>
      <c r="D482" s="792"/>
      <c r="E482" s="790"/>
      <c r="F482" s="1099"/>
      <c r="G482" s="1099"/>
      <c r="H482" s="1099"/>
      <c r="I482" s="1099"/>
      <c r="J482" s="1099"/>
      <c r="K482" s="1099"/>
      <c r="L482" s="1099"/>
      <c r="M482" s="1099"/>
      <c r="N482" s="1099"/>
    </row>
    <row r="483" spans="1:14" ht="16.5" thickBot="1" x14ac:dyDescent="0.3">
      <c r="A483" s="62"/>
      <c r="B483" s="793"/>
      <c r="C483" s="791" t="str">
        <f t="shared" si="10"/>
        <v/>
      </c>
      <c r="D483" s="792"/>
      <c r="E483" s="790"/>
      <c r="F483" s="1099"/>
      <c r="G483" s="1099"/>
      <c r="H483" s="1099"/>
      <c r="I483" s="1099"/>
      <c r="J483" s="1099"/>
      <c r="K483" s="1099"/>
      <c r="L483" s="1099"/>
      <c r="M483" s="1099"/>
      <c r="N483" s="1099"/>
    </row>
    <row r="484" spans="1:14" ht="16.5" thickBot="1" x14ac:dyDescent="0.3">
      <c r="A484" s="62"/>
      <c r="B484" s="793"/>
      <c r="C484" s="791" t="str">
        <f t="shared" si="10"/>
        <v/>
      </c>
      <c r="D484" s="792"/>
      <c r="E484" s="790"/>
      <c r="F484" s="1099"/>
      <c r="G484" s="1099"/>
      <c r="H484" s="1099"/>
      <c r="I484" s="1099"/>
      <c r="J484" s="1099"/>
      <c r="K484" s="1099"/>
      <c r="L484" s="1099"/>
      <c r="M484" s="1099"/>
      <c r="N484" s="1099"/>
    </row>
    <row r="485" spans="1:14" ht="16.5" thickBot="1" x14ac:dyDescent="0.3">
      <c r="A485" s="62"/>
      <c r="B485" s="793"/>
      <c r="C485" s="791" t="str">
        <f t="shared" si="10"/>
        <v/>
      </c>
      <c r="D485" s="792"/>
      <c r="E485" s="790"/>
      <c r="F485" s="1099"/>
      <c r="G485" s="1099"/>
      <c r="H485" s="1099"/>
      <c r="I485" s="1099"/>
      <c r="J485" s="1099"/>
      <c r="K485" s="1099"/>
      <c r="L485" s="1099"/>
      <c r="M485" s="1099"/>
      <c r="N485" s="1099"/>
    </row>
    <row r="486" spans="1:14" ht="16.5" thickBot="1" x14ac:dyDescent="0.3">
      <c r="A486" s="62"/>
      <c r="B486" s="793"/>
      <c r="C486" s="791" t="str">
        <f t="shared" si="10"/>
        <v/>
      </c>
      <c r="D486" s="792"/>
      <c r="E486" s="790"/>
      <c r="F486" s="1099"/>
      <c r="G486" s="1099"/>
      <c r="H486" s="1099"/>
      <c r="I486" s="1099"/>
      <c r="J486" s="1099"/>
      <c r="K486" s="1099"/>
      <c r="L486" s="1099"/>
      <c r="M486" s="1099"/>
      <c r="N486" s="1099"/>
    </row>
    <row r="487" spans="1:14" ht="16.5" thickBot="1" x14ac:dyDescent="0.3">
      <c r="A487" s="62"/>
      <c r="B487" s="793"/>
      <c r="C487" s="791" t="str">
        <f t="shared" si="10"/>
        <v/>
      </c>
      <c r="D487" s="792"/>
      <c r="E487" s="790"/>
      <c r="F487" s="1099"/>
      <c r="G487" s="1099"/>
      <c r="H487" s="1099"/>
      <c r="I487" s="1099"/>
      <c r="J487" s="1099"/>
      <c r="K487" s="1099"/>
      <c r="L487" s="1099"/>
      <c r="M487" s="1099"/>
      <c r="N487" s="1099"/>
    </row>
    <row r="488" spans="1:14" ht="16.5" thickBot="1" x14ac:dyDescent="0.3">
      <c r="A488" s="62"/>
      <c r="B488" s="793"/>
      <c r="C488" s="791" t="str">
        <f t="shared" si="10"/>
        <v/>
      </c>
      <c r="D488" s="792"/>
      <c r="E488" s="790"/>
      <c r="F488" s="1099"/>
      <c r="G488" s="1099"/>
      <c r="H488" s="1099"/>
      <c r="I488" s="1099"/>
      <c r="J488" s="1099"/>
      <c r="K488" s="1099"/>
      <c r="L488" s="1099"/>
      <c r="M488" s="1099"/>
      <c r="N488" s="1099"/>
    </row>
    <row r="489" spans="1:14" ht="16.5" thickBot="1" x14ac:dyDescent="0.3">
      <c r="A489" s="62"/>
      <c r="B489" s="793"/>
      <c r="C489" s="791" t="str">
        <f t="shared" si="10"/>
        <v/>
      </c>
      <c r="D489" s="792"/>
      <c r="E489" s="790"/>
      <c r="F489" s="1099"/>
      <c r="G489" s="1099"/>
      <c r="H489" s="1099"/>
      <c r="I489" s="1099"/>
      <c r="J489" s="1099"/>
      <c r="K489" s="1099"/>
      <c r="L489" s="1099"/>
      <c r="M489" s="1099"/>
      <c r="N489" s="1099"/>
    </row>
    <row r="490" spans="1:14" ht="16.5" thickBot="1" x14ac:dyDescent="0.3">
      <c r="A490" s="62"/>
      <c r="B490" s="793"/>
      <c r="C490" s="791" t="str">
        <f t="shared" si="10"/>
        <v/>
      </c>
      <c r="D490" s="792"/>
      <c r="E490" s="790"/>
      <c r="F490" s="1099"/>
      <c r="G490" s="1099"/>
      <c r="H490" s="1099"/>
      <c r="I490" s="1099"/>
      <c r="J490" s="1099"/>
      <c r="K490" s="1099"/>
      <c r="L490" s="1099"/>
      <c r="M490" s="1099"/>
      <c r="N490" s="1099"/>
    </row>
    <row r="491" spans="1:14" ht="16.5" thickBot="1" x14ac:dyDescent="0.3">
      <c r="A491" s="62"/>
      <c r="B491" s="793"/>
      <c r="C491" s="791" t="str">
        <f t="shared" si="10"/>
        <v/>
      </c>
      <c r="D491" s="792"/>
      <c r="E491" s="790"/>
      <c r="F491" s="1099"/>
      <c r="G491" s="1099"/>
      <c r="H491" s="1099"/>
      <c r="I491" s="1099"/>
      <c r="J491" s="1099"/>
      <c r="K491" s="1099"/>
      <c r="L491" s="1099"/>
      <c r="M491" s="1099"/>
      <c r="N491" s="1099"/>
    </row>
    <row r="492" spans="1:14" ht="16.5" thickBot="1" x14ac:dyDescent="0.3">
      <c r="A492" s="62"/>
      <c r="B492" s="793"/>
      <c r="C492" s="791" t="str">
        <f t="shared" si="10"/>
        <v/>
      </c>
      <c r="D492" s="792"/>
      <c r="E492" s="790"/>
      <c r="F492" s="1099"/>
      <c r="G492" s="1099"/>
      <c r="H492" s="1099"/>
      <c r="I492" s="1099"/>
      <c r="J492" s="1099"/>
      <c r="K492" s="1099"/>
      <c r="L492" s="1099"/>
      <c r="M492" s="1099"/>
      <c r="N492" s="1099"/>
    </row>
    <row r="493" spans="1:14" ht="16.5" thickBot="1" x14ac:dyDescent="0.3">
      <c r="A493" s="62"/>
      <c r="B493" s="793"/>
      <c r="C493" s="791" t="str">
        <f t="shared" si="10"/>
        <v/>
      </c>
      <c r="D493" s="792"/>
      <c r="E493" s="790"/>
      <c r="F493" s="1099"/>
      <c r="G493" s="1099"/>
      <c r="H493" s="1099"/>
      <c r="I493" s="1099"/>
      <c r="J493" s="1099"/>
      <c r="K493" s="1099"/>
      <c r="L493" s="1099"/>
      <c r="M493" s="1099"/>
      <c r="N493" s="1099"/>
    </row>
    <row r="494" spans="1:14" ht="16.5" thickBot="1" x14ac:dyDescent="0.3">
      <c r="A494" s="62"/>
      <c r="B494" s="793"/>
      <c r="C494" s="791" t="str">
        <f t="shared" si="10"/>
        <v/>
      </c>
      <c r="D494" s="792"/>
      <c r="E494" s="790"/>
      <c r="F494" s="1099"/>
      <c r="G494" s="1099"/>
      <c r="H494" s="1099"/>
      <c r="I494" s="1099"/>
      <c r="J494" s="1099"/>
      <c r="K494" s="1099"/>
      <c r="L494" s="1099"/>
      <c r="M494" s="1099"/>
      <c r="N494" s="1099"/>
    </row>
    <row r="495" spans="1:14" ht="16.5" thickBot="1" x14ac:dyDescent="0.3">
      <c r="A495" s="62"/>
      <c r="B495" s="793"/>
      <c r="C495" s="791" t="str">
        <f t="shared" si="10"/>
        <v/>
      </c>
      <c r="D495" s="792"/>
      <c r="E495" s="790"/>
      <c r="F495" s="1099"/>
      <c r="G495" s="1099"/>
      <c r="H495" s="1099"/>
      <c r="I495" s="1099"/>
      <c r="J495" s="1099"/>
      <c r="K495" s="1099"/>
      <c r="L495" s="1099"/>
      <c r="M495" s="1099"/>
      <c r="N495" s="1099"/>
    </row>
    <row r="496" spans="1:14" ht="16.5" thickBot="1" x14ac:dyDescent="0.3">
      <c r="A496" s="62"/>
      <c r="B496" s="793"/>
      <c r="C496" s="791" t="str">
        <f t="shared" si="10"/>
        <v/>
      </c>
      <c r="D496" s="792"/>
      <c r="E496" s="790"/>
      <c r="F496" s="1099"/>
      <c r="G496" s="1099"/>
      <c r="H496" s="1099"/>
      <c r="I496" s="1099"/>
      <c r="J496" s="1099"/>
      <c r="K496" s="1099"/>
      <c r="L496" s="1099"/>
      <c r="M496" s="1099"/>
      <c r="N496" s="1099"/>
    </row>
    <row r="497" spans="1:14" ht="16.5" thickBot="1" x14ac:dyDescent="0.3">
      <c r="A497" s="62"/>
      <c r="B497" s="793"/>
      <c r="C497" s="791" t="str">
        <f t="shared" si="10"/>
        <v/>
      </c>
      <c r="D497" s="792"/>
      <c r="E497" s="790"/>
      <c r="F497" s="1099"/>
      <c r="G497" s="1099"/>
      <c r="H497" s="1099"/>
      <c r="I497" s="1099"/>
      <c r="J497" s="1099"/>
      <c r="K497" s="1099"/>
      <c r="L497" s="1099"/>
      <c r="M497" s="1099"/>
      <c r="N497" s="1099"/>
    </row>
    <row r="498" spans="1:14" ht="16.5" thickBot="1" x14ac:dyDescent="0.3">
      <c r="A498" s="62"/>
      <c r="B498" s="793"/>
      <c r="C498" s="791" t="str">
        <f t="shared" si="10"/>
        <v/>
      </c>
      <c r="D498" s="792"/>
      <c r="E498" s="790"/>
      <c r="F498" s="1099"/>
      <c r="G498" s="1099"/>
      <c r="H498" s="1099"/>
      <c r="I498" s="1099"/>
      <c r="J498" s="1099"/>
      <c r="K498" s="1099"/>
      <c r="L498" s="1099"/>
      <c r="M498" s="1099"/>
      <c r="N498" s="1099"/>
    </row>
    <row r="499" spans="1:14" ht="16.5" thickBot="1" x14ac:dyDescent="0.3">
      <c r="A499" s="62"/>
      <c r="B499" s="793"/>
      <c r="C499" s="791" t="str">
        <f t="shared" si="10"/>
        <v/>
      </c>
      <c r="D499" s="792"/>
      <c r="E499" s="790"/>
      <c r="F499" s="1099"/>
      <c r="G499" s="1099"/>
      <c r="H499" s="1099"/>
      <c r="I499" s="1099"/>
      <c r="J499" s="1099"/>
      <c r="K499" s="1099"/>
      <c r="L499" s="1099"/>
      <c r="M499" s="1099"/>
      <c r="N499" s="1099"/>
    </row>
    <row r="500" spans="1:14" ht="16.5" thickBot="1" x14ac:dyDescent="0.3">
      <c r="A500" s="62"/>
      <c r="B500" s="793"/>
      <c r="C500" s="791" t="str">
        <f t="shared" si="10"/>
        <v/>
      </c>
      <c r="D500" s="792"/>
      <c r="E500" s="790"/>
      <c r="F500" s="1099"/>
      <c r="G500" s="1099"/>
      <c r="H500" s="1099"/>
      <c r="I500" s="1099"/>
      <c r="J500" s="1099"/>
      <c r="K500" s="1099"/>
      <c r="L500" s="1099"/>
      <c r="M500" s="1099"/>
      <c r="N500" s="1099"/>
    </row>
    <row r="501" spans="1:14" ht="16.5" thickBot="1" x14ac:dyDescent="0.3">
      <c r="A501" s="62"/>
      <c r="B501" s="793"/>
      <c r="C501" s="791" t="str">
        <f t="shared" si="10"/>
        <v/>
      </c>
      <c r="D501" s="792"/>
      <c r="E501" s="790"/>
      <c r="F501" s="1099"/>
      <c r="G501" s="1099"/>
      <c r="H501" s="1099"/>
      <c r="I501" s="1099"/>
      <c r="J501" s="1099"/>
      <c r="K501" s="1099"/>
      <c r="L501" s="1099"/>
      <c r="M501" s="1099"/>
      <c r="N501" s="1099"/>
    </row>
    <row r="502" spans="1:14" ht="16.5" thickBot="1" x14ac:dyDescent="0.3">
      <c r="A502" s="62"/>
      <c r="B502" s="793"/>
      <c r="C502" s="791" t="str">
        <f t="shared" si="10"/>
        <v/>
      </c>
      <c r="D502" s="792"/>
      <c r="E502" s="790"/>
      <c r="F502" s="1099"/>
      <c r="G502" s="1099"/>
      <c r="H502" s="1099"/>
      <c r="I502" s="1099"/>
      <c r="J502" s="1099"/>
      <c r="K502" s="1099"/>
      <c r="L502" s="1099"/>
      <c r="M502" s="1099"/>
      <c r="N502" s="1099"/>
    </row>
    <row r="503" spans="1:14" ht="16.5" thickBot="1" x14ac:dyDescent="0.3">
      <c r="A503" s="62"/>
      <c r="B503" s="793"/>
      <c r="C503" s="791" t="str">
        <f t="shared" si="10"/>
        <v/>
      </c>
      <c r="D503" s="792"/>
      <c r="E503" s="790"/>
      <c r="F503" s="1099"/>
      <c r="G503" s="1099"/>
      <c r="H503" s="1099"/>
      <c r="I503" s="1099"/>
      <c r="J503" s="1099"/>
      <c r="K503" s="1099"/>
      <c r="L503" s="1099"/>
      <c r="M503" s="1099"/>
      <c r="N503" s="1099"/>
    </row>
    <row r="504" spans="1:14" ht="16.5" thickBot="1" x14ac:dyDescent="0.3">
      <c r="A504" s="62"/>
      <c r="B504" s="793"/>
      <c r="C504" s="791" t="str">
        <f t="shared" si="10"/>
        <v/>
      </c>
      <c r="D504" s="792"/>
      <c r="E504" s="790"/>
      <c r="F504" s="1099"/>
      <c r="G504" s="1099"/>
      <c r="H504" s="1099"/>
      <c r="I504" s="1099"/>
      <c r="J504" s="1099"/>
      <c r="K504" s="1099"/>
      <c r="L504" s="1099"/>
      <c r="M504" s="1099"/>
      <c r="N504" s="1099"/>
    </row>
    <row r="505" spans="1:14" ht="16.5" thickBot="1" x14ac:dyDescent="0.3">
      <c r="A505" s="62"/>
      <c r="B505" s="793"/>
      <c r="C505" s="791" t="str">
        <f t="shared" si="10"/>
        <v/>
      </c>
      <c r="D505" s="792"/>
      <c r="E505" s="790"/>
      <c r="F505" s="1099"/>
      <c r="G505" s="1099"/>
      <c r="H505" s="1099"/>
      <c r="I505" s="1099"/>
      <c r="J505" s="1099"/>
      <c r="K505" s="1099"/>
      <c r="L505" s="1099"/>
      <c r="M505" s="1099"/>
      <c r="N505" s="1099"/>
    </row>
    <row r="506" spans="1:14" ht="16.5" thickBot="1" x14ac:dyDescent="0.3">
      <c r="A506" s="62"/>
      <c r="B506" s="793"/>
      <c r="C506" s="791" t="str">
        <f t="shared" si="10"/>
        <v/>
      </c>
      <c r="D506" s="792"/>
      <c r="E506" s="790"/>
      <c r="F506" s="1099"/>
      <c r="G506" s="1099"/>
      <c r="H506" s="1099"/>
      <c r="I506" s="1099"/>
      <c r="J506" s="1099"/>
      <c r="K506" s="1099"/>
      <c r="L506" s="1099"/>
      <c r="M506" s="1099"/>
      <c r="N506" s="1099"/>
    </row>
    <row r="507" spans="1:14" ht="16.5" thickBot="1" x14ac:dyDescent="0.3">
      <c r="A507" s="62"/>
      <c r="B507" s="793"/>
      <c r="C507" s="791" t="str">
        <f t="shared" si="10"/>
        <v/>
      </c>
      <c r="D507" s="792"/>
      <c r="E507" s="790"/>
      <c r="F507" s="1099"/>
      <c r="G507" s="1099"/>
      <c r="H507" s="1099"/>
      <c r="I507" s="1099"/>
      <c r="J507" s="1099"/>
      <c r="K507" s="1099"/>
      <c r="L507" s="1099"/>
      <c r="M507" s="1099"/>
      <c r="N507" s="1099"/>
    </row>
    <row r="508" spans="1:14" ht="16.5" thickBot="1" x14ac:dyDescent="0.3">
      <c r="A508" s="62"/>
      <c r="B508" s="793"/>
      <c r="C508" s="791" t="str">
        <f t="shared" si="10"/>
        <v/>
      </c>
      <c r="D508" s="792"/>
      <c r="E508" s="790"/>
      <c r="F508" s="1099"/>
      <c r="G508" s="1099"/>
      <c r="H508" s="1099"/>
      <c r="I508" s="1099"/>
      <c r="J508" s="1099"/>
      <c r="K508" s="1099"/>
      <c r="L508" s="1099"/>
      <c r="M508" s="1099"/>
      <c r="N508" s="1099"/>
    </row>
    <row r="509" spans="1:14" ht="16.5" thickBot="1" x14ac:dyDescent="0.3">
      <c r="A509" s="62"/>
      <c r="B509" s="793"/>
      <c r="C509" s="791" t="str">
        <f t="shared" si="10"/>
        <v/>
      </c>
      <c r="D509" s="792"/>
      <c r="E509" s="790"/>
      <c r="F509" s="1099"/>
      <c r="G509" s="1099"/>
      <c r="H509" s="1099"/>
      <c r="I509" s="1099"/>
      <c r="J509" s="1099"/>
      <c r="K509" s="1099"/>
      <c r="L509" s="1099"/>
      <c r="M509" s="1099"/>
      <c r="N509" s="1099"/>
    </row>
    <row r="510" spans="1:14" ht="16.5" thickBot="1" x14ac:dyDescent="0.3">
      <c r="A510" s="62"/>
      <c r="B510" s="793"/>
      <c r="C510" s="791" t="str">
        <f t="shared" si="10"/>
        <v/>
      </c>
      <c r="D510" s="792"/>
      <c r="E510" s="790"/>
      <c r="F510" s="1099"/>
      <c r="G510" s="1099"/>
      <c r="H510" s="1099"/>
      <c r="I510" s="1099"/>
      <c r="J510" s="1099"/>
      <c r="K510" s="1099"/>
      <c r="L510" s="1099"/>
      <c r="M510" s="1099"/>
      <c r="N510" s="1099"/>
    </row>
    <row r="511" spans="1:14" ht="16.5" thickBot="1" x14ac:dyDescent="0.3">
      <c r="A511" s="62"/>
      <c r="B511" s="793"/>
      <c r="C511" s="791" t="str">
        <f t="shared" si="10"/>
        <v/>
      </c>
      <c r="D511" s="792"/>
      <c r="E511" s="790"/>
      <c r="F511" s="1099"/>
      <c r="G511" s="1099"/>
      <c r="H511" s="1099"/>
      <c r="I511" s="1099"/>
      <c r="J511" s="1099"/>
      <c r="K511" s="1099"/>
      <c r="L511" s="1099"/>
      <c r="M511" s="1099"/>
      <c r="N511" s="1099"/>
    </row>
    <row r="512" spans="1:14" ht="16.5" thickBot="1" x14ac:dyDescent="0.3">
      <c r="A512" s="62"/>
      <c r="B512" s="793"/>
      <c r="C512" s="791" t="str">
        <f t="shared" si="10"/>
        <v/>
      </c>
      <c r="D512" s="792"/>
      <c r="E512" s="790"/>
      <c r="F512" s="1099"/>
      <c r="G512" s="1099"/>
      <c r="H512" s="1099"/>
      <c r="I512" s="1099"/>
      <c r="J512" s="1099"/>
      <c r="K512" s="1099"/>
      <c r="L512" s="1099"/>
      <c r="M512" s="1099"/>
      <c r="N512" s="1099"/>
    </row>
    <row r="513" spans="1:14" ht="16.5" thickBot="1" x14ac:dyDescent="0.3">
      <c r="A513" s="62"/>
      <c r="B513" s="793"/>
      <c r="C513" s="791" t="str">
        <f t="shared" si="10"/>
        <v/>
      </c>
      <c r="D513" s="792"/>
      <c r="E513" s="790"/>
      <c r="F513" s="1099"/>
      <c r="G513" s="1099"/>
      <c r="H513" s="1099"/>
      <c r="I513" s="1099"/>
      <c r="J513" s="1099"/>
      <c r="K513" s="1099"/>
      <c r="L513" s="1099"/>
      <c r="M513" s="1099"/>
      <c r="N513" s="1099"/>
    </row>
    <row r="514" spans="1:14" ht="16.5" thickBot="1" x14ac:dyDescent="0.3">
      <c r="A514" s="62"/>
      <c r="B514" s="793"/>
      <c r="C514" s="791" t="str">
        <f t="shared" si="10"/>
        <v/>
      </c>
      <c r="D514" s="792"/>
      <c r="E514" s="790"/>
      <c r="F514" s="1099"/>
      <c r="G514" s="1099"/>
      <c r="H514" s="1099"/>
      <c r="I514" s="1099"/>
      <c r="J514" s="1099"/>
      <c r="K514" s="1099"/>
      <c r="L514" s="1099"/>
      <c r="M514" s="1099"/>
      <c r="N514" s="1099"/>
    </row>
    <row r="515" spans="1:14" ht="16.5" thickBot="1" x14ac:dyDescent="0.3">
      <c r="A515" s="62"/>
      <c r="B515" s="793"/>
      <c r="C515" s="791" t="str">
        <f t="shared" si="10"/>
        <v/>
      </c>
      <c r="D515" s="792"/>
      <c r="E515" s="790"/>
      <c r="F515" s="1099"/>
      <c r="G515" s="1099"/>
      <c r="H515" s="1099"/>
      <c r="I515" s="1099"/>
      <c r="J515" s="1099"/>
      <c r="K515" s="1099"/>
      <c r="L515" s="1099"/>
      <c r="M515" s="1099"/>
      <c r="N515" s="1099"/>
    </row>
    <row r="516" spans="1:14" ht="16.5" thickBot="1" x14ac:dyDescent="0.3">
      <c r="A516" s="62"/>
      <c r="B516" s="793"/>
      <c r="C516" s="791" t="str">
        <f t="shared" si="10"/>
        <v/>
      </c>
      <c r="D516" s="792"/>
      <c r="E516" s="790"/>
      <c r="F516" s="1099"/>
      <c r="G516" s="1099"/>
      <c r="H516" s="1099"/>
      <c r="I516" s="1099"/>
      <c r="J516" s="1099"/>
      <c r="K516" s="1099"/>
      <c r="L516" s="1099"/>
      <c r="M516" s="1099"/>
      <c r="N516" s="1099"/>
    </row>
    <row r="517" spans="1:14" ht="16.5" thickBot="1" x14ac:dyDescent="0.3">
      <c r="A517" s="62"/>
      <c r="B517" s="793"/>
      <c r="C517" s="791" t="str">
        <f t="shared" si="10"/>
        <v/>
      </c>
      <c r="D517" s="792"/>
      <c r="E517" s="790"/>
      <c r="F517" s="1099"/>
      <c r="G517" s="1099"/>
      <c r="H517" s="1099"/>
      <c r="I517" s="1099"/>
      <c r="J517" s="1099"/>
      <c r="K517" s="1099"/>
      <c r="L517" s="1099"/>
      <c r="M517" s="1099"/>
      <c r="N517" s="1099"/>
    </row>
    <row r="518" spans="1:14" ht="16.5" thickBot="1" x14ac:dyDescent="0.3">
      <c r="A518" s="62"/>
      <c r="B518" s="793"/>
      <c r="C518" s="791" t="str">
        <f t="shared" si="10"/>
        <v/>
      </c>
      <c r="D518" s="792"/>
      <c r="E518" s="790"/>
      <c r="F518" s="1099"/>
      <c r="G518" s="1099"/>
      <c r="H518" s="1099"/>
      <c r="I518" s="1099"/>
      <c r="J518" s="1099"/>
      <c r="K518" s="1099"/>
      <c r="L518" s="1099"/>
      <c r="M518" s="1099"/>
      <c r="N518" s="1099"/>
    </row>
    <row r="519" spans="1:14" ht="16.5" thickBot="1" x14ac:dyDescent="0.3">
      <c r="A519" s="62"/>
      <c r="B519" s="793"/>
      <c r="C519" s="791" t="str">
        <f t="shared" si="10"/>
        <v/>
      </c>
      <c r="D519" s="792"/>
      <c r="E519" s="790"/>
      <c r="F519" s="1099"/>
      <c r="G519" s="1099"/>
      <c r="H519" s="1099"/>
      <c r="I519" s="1099"/>
      <c r="J519" s="1099"/>
      <c r="K519" s="1099"/>
      <c r="L519" s="1099"/>
      <c r="M519" s="1099"/>
      <c r="N519" s="1099"/>
    </row>
    <row r="520" spans="1:14" ht="16.5" thickBot="1" x14ac:dyDescent="0.3">
      <c r="A520" s="62"/>
      <c r="B520" s="793"/>
      <c r="C520" s="791" t="str">
        <f t="shared" si="10"/>
        <v/>
      </c>
      <c r="D520" s="792"/>
      <c r="E520" s="790"/>
      <c r="F520" s="1099"/>
      <c r="G520" s="1099"/>
      <c r="H520" s="1099"/>
      <c r="I520" s="1099"/>
      <c r="J520" s="1099"/>
      <c r="K520" s="1099"/>
      <c r="L520" s="1099"/>
      <c r="M520" s="1099"/>
      <c r="N520" s="1099"/>
    </row>
    <row r="521" spans="1:14" ht="16.5" thickBot="1" x14ac:dyDescent="0.3">
      <c r="A521" s="62"/>
      <c r="B521" s="793"/>
      <c r="C521" s="791" t="str">
        <f t="shared" si="10"/>
        <v/>
      </c>
      <c r="D521" s="792"/>
      <c r="E521" s="790"/>
      <c r="F521" s="1099"/>
      <c r="G521" s="1099"/>
      <c r="H521" s="1099"/>
      <c r="I521" s="1099"/>
      <c r="J521" s="1099"/>
      <c r="K521" s="1099"/>
      <c r="L521" s="1099"/>
      <c r="M521" s="1099"/>
      <c r="N521" s="1099"/>
    </row>
    <row r="522" spans="1:14" ht="16.5" thickBot="1" x14ac:dyDescent="0.3">
      <c r="A522" s="62"/>
      <c r="B522" s="793"/>
      <c r="C522" s="791" t="str">
        <f t="shared" si="10"/>
        <v/>
      </c>
      <c r="D522" s="792"/>
      <c r="E522" s="790"/>
      <c r="F522" s="1099"/>
      <c r="G522" s="1099"/>
      <c r="H522" s="1099"/>
      <c r="I522" s="1099"/>
      <c r="J522" s="1099"/>
      <c r="K522" s="1099"/>
      <c r="L522" s="1099"/>
      <c r="M522" s="1099"/>
      <c r="N522" s="1099"/>
    </row>
    <row r="523" spans="1:14" ht="16.5" thickBot="1" x14ac:dyDescent="0.3">
      <c r="A523" s="62"/>
      <c r="B523" s="793"/>
      <c r="C523" s="791" t="str">
        <f t="shared" si="10"/>
        <v/>
      </c>
      <c r="D523" s="792"/>
      <c r="E523" s="790"/>
      <c r="F523" s="1099"/>
      <c r="G523" s="1099"/>
      <c r="H523" s="1099"/>
      <c r="I523" s="1099"/>
      <c r="J523" s="1099"/>
      <c r="K523" s="1099"/>
      <c r="L523" s="1099"/>
      <c r="M523" s="1099"/>
      <c r="N523" s="1099"/>
    </row>
    <row r="524" spans="1:14" ht="16.5" thickBot="1" x14ac:dyDescent="0.3">
      <c r="A524" s="62"/>
      <c r="B524" s="793"/>
      <c r="C524" s="791" t="str">
        <f t="shared" ref="C524:C587" si="11">IF(B524&gt;0, (B524-B523), "")</f>
        <v/>
      </c>
      <c r="D524" s="792"/>
      <c r="E524" s="790"/>
      <c r="F524" s="1099"/>
      <c r="G524" s="1099"/>
      <c r="H524" s="1099"/>
      <c r="I524" s="1099"/>
      <c r="J524" s="1099"/>
      <c r="K524" s="1099"/>
      <c r="L524" s="1099"/>
      <c r="M524" s="1099"/>
      <c r="N524" s="1099"/>
    </row>
    <row r="525" spans="1:14" ht="16.5" thickBot="1" x14ac:dyDescent="0.3">
      <c r="A525" s="62"/>
      <c r="B525" s="793"/>
      <c r="C525" s="791" t="str">
        <f t="shared" si="11"/>
        <v/>
      </c>
      <c r="D525" s="792"/>
      <c r="E525" s="790"/>
      <c r="F525" s="1099"/>
      <c r="G525" s="1099"/>
      <c r="H525" s="1099"/>
      <c r="I525" s="1099"/>
      <c r="J525" s="1099"/>
      <c r="K525" s="1099"/>
      <c r="L525" s="1099"/>
      <c r="M525" s="1099"/>
      <c r="N525" s="1099"/>
    </row>
    <row r="526" spans="1:14" ht="16.5" thickBot="1" x14ac:dyDescent="0.3">
      <c r="A526" s="62"/>
      <c r="B526" s="793"/>
      <c r="C526" s="791" t="str">
        <f t="shared" si="11"/>
        <v/>
      </c>
      <c r="D526" s="792"/>
      <c r="E526" s="790"/>
      <c r="F526" s="1099"/>
      <c r="G526" s="1099"/>
      <c r="H526" s="1099"/>
      <c r="I526" s="1099"/>
      <c r="J526" s="1099"/>
      <c r="K526" s="1099"/>
      <c r="L526" s="1099"/>
      <c r="M526" s="1099"/>
      <c r="N526" s="1099"/>
    </row>
    <row r="527" spans="1:14" ht="16.5" thickBot="1" x14ac:dyDescent="0.3">
      <c r="A527" s="62"/>
      <c r="B527" s="793"/>
      <c r="C527" s="791" t="str">
        <f t="shared" si="11"/>
        <v/>
      </c>
      <c r="D527" s="792"/>
      <c r="E527" s="790"/>
      <c r="F527" s="1099"/>
      <c r="G527" s="1099"/>
      <c r="H527" s="1099"/>
      <c r="I527" s="1099"/>
      <c r="J527" s="1099"/>
      <c r="K527" s="1099"/>
      <c r="L527" s="1099"/>
      <c r="M527" s="1099"/>
      <c r="N527" s="1099"/>
    </row>
    <row r="528" spans="1:14" ht="16.5" thickBot="1" x14ac:dyDescent="0.3">
      <c r="A528" s="62"/>
      <c r="B528" s="793"/>
      <c r="C528" s="791" t="str">
        <f t="shared" si="11"/>
        <v/>
      </c>
      <c r="D528" s="792"/>
      <c r="E528" s="790"/>
      <c r="F528" s="1099"/>
      <c r="G528" s="1099"/>
      <c r="H528" s="1099"/>
      <c r="I528" s="1099"/>
      <c r="J528" s="1099"/>
      <c r="K528" s="1099"/>
      <c r="L528" s="1099"/>
      <c r="M528" s="1099"/>
      <c r="N528" s="1099"/>
    </row>
    <row r="529" spans="1:14" ht="16.5" thickBot="1" x14ac:dyDescent="0.3">
      <c r="A529" s="62"/>
      <c r="B529" s="793"/>
      <c r="C529" s="791" t="str">
        <f t="shared" si="11"/>
        <v/>
      </c>
      <c r="D529" s="792"/>
      <c r="E529" s="790"/>
      <c r="F529" s="1099"/>
      <c r="G529" s="1099"/>
      <c r="H529" s="1099"/>
      <c r="I529" s="1099"/>
      <c r="J529" s="1099"/>
      <c r="K529" s="1099"/>
      <c r="L529" s="1099"/>
      <c r="M529" s="1099"/>
      <c r="N529" s="1099"/>
    </row>
    <row r="530" spans="1:14" ht="16.5" thickBot="1" x14ac:dyDescent="0.3">
      <c r="A530" s="62"/>
      <c r="B530" s="793"/>
      <c r="C530" s="791" t="str">
        <f t="shared" si="11"/>
        <v/>
      </c>
      <c r="D530" s="792"/>
      <c r="E530" s="790"/>
      <c r="F530" s="1099"/>
      <c r="G530" s="1099"/>
      <c r="H530" s="1099"/>
      <c r="I530" s="1099"/>
      <c r="J530" s="1099"/>
      <c r="K530" s="1099"/>
      <c r="L530" s="1099"/>
      <c r="M530" s="1099"/>
      <c r="N530" s="1099"/>
    </row>
    <row r="531" spans="1:14" ht="16.5" thickBot="1" x14ac:dyDescent="0.3">
      <c r="A531" s="62"/>
      <c r="B531" s="793"/>
      <c r="C531" s="791" t="str">
        <f t="shared" si="11"/>
        <v/>
      </c>
      <c r="D531" s="792"/>
      <c r="E531" s="790"/>
      <c r="F531" s="1099"/>
      <c r="G531" s="1099"/>
      <c r="H531" s="1099"/>
      <c r="I531" s="1099"/>
      <c r="J531" s="1099"/>
      <c r="K531" s="1099"/>
      <c r="L531" s="1099"/>
      <c r="M531" s="1099"/>
      <c r="N531" s="1099"/>
    </row>
    <row r="532" spans="1:14" ht="16.5" thickBot="1" x14ac:dyDescent="0.3">
      <c r="A532" s="62"/>
      <c r="B532" s="793"/>
      <c r="C532" s="791" t="str">
        <f t="shared" si="11"/>
        <v/>
      </c>
      <c r="D532" s="792"/>
      <c r="E532" s="790"/>
      <c r="F532" s="1099"/>
      <c r="G532" s="1099"/>
      <c r="H532" s="1099"/>
      <c r="I532" s="1099"/>
      <c r="J532" s="1099"/>
      <c r="K532" s="1099"/>
      <c r="L532" s="1099"/>
      <c r="M532" s="1099"/>
      <c r="N532" s="1099"/>
    </row>
    <row r="533" spans="1:14" ht="16.5" thickBot="1" x14ac:dyDescent="0.3">
      <c r="A533" s="62"/>
      <c r="B533" s="793"/>
      <c r="C533" s="791" t="str">
        <f t="shared" si="11"/>
        <v/>
      </c>
      <c r="D533" s="792"/>
      <c r="E533" s="790"/>
      <c r="F533" s="1099"/>
      <c r="G533" s="1099"/>
      <c r="H533" s="1099"/>
      <c r="I533" s="1099"/>
      <c r="J533" s="1099"/>
      <c r="K533" s="1099"/>
      <c r="L533" s="1099"/>
      <c r="M533" s="1099"/>
      <c r="N533" s="1099"/>
    </row>
    <row r="534" spans="1:14" ht="16.5" thickBot="1" x14ac:dyDescent="0.3">
      <c r="A534" s="62"/>
      <c r="B534" s="793"/>
      <c r="C534" s="791" t="str">
        <f t="shared" si="11"/>
        <v/>
      </c>
      <c r="D534" s="792"/>
      <c r="E534" s="790"/>
      <c r="F534" s="1099"/>
      <c r="G534" s="1099"/>
      <c r="H534" s="1099"/>
      <c r="I534" s="1099"/>
      <c r="J534" s="1099"/>
      <c r="K534" s="1099"/>
      <c r="L534" s="1099"/>
      <c r="M534" s="1099"/>
      <c r="N534" s="1099"/>
    </row>
    <row r="535" spans="1:14" ht="16.5" thickBot="1" x14ac:dyDescent="0.3">
      <c r="A535" s="62"/>
      <c r="B535" s="793"/>
      <c r="C535" s="791" t="str">
        <f t="shared" si="11"/>
        <v/>
      </c>
      <c r="D535" s="792"/>
      <c r="E535" s="790"/>
      <c r="F535" s="1099"/>
      <c r="G535" s="1099"/>
      <c r="H535" s="1099"/>
      <c r="I535" s="1099"/>
      <c r="J535" s="1099"/>
      <c r="K535" s="1099"/>
      <c r="L535" s="1099"/>
      <c r="M535" s="1099"/>
      <c r="N535" s="1099"/>
    </row>
    <row r="536" spans="1:14" ht="16.5" thickBot="1" x14ac:dyDescent="0.3">
      <c r="A536" s="62"/>
      <c r="B536" s="793"/>
      <c r="C536" s="791" t="str">
        <f t="shared" si="11"/>
        <v/>
      </c>
      <c r="D536" s="792"/>
      <c r="E536" s="790"/>
      <c r="F536" s="1099"/>
      <c r="G536" s="1099"/>
      <c r="H536" s="1099"/>
      <c r="I536" s="1099"/>
      <c r="J536" s="1099"/>
      <c r="K536" s="1099"/>
      <c r="L536" s="1099"/>
      <c r="M536" s="1099"/>
      <c r="N536" s="1099"/>
    </row>
    <row r="537" spans="1:14" ht="16.5" thickBot="1" x14ac:dyDescent="0.3">
      <c r="A537" s="62"/>
      <c r="B537" s="793"/>
      <c r="C537" s="791" t="str">
        <f t="shared" si="11"/>
        <v/>
      </c>
      <c r="D537" s="792"/>
      <c r="E537" s="790"/>
      <c r="F537" s="1099"/>
      <c r="G537" s="1099"/>
      <c r="H537" s="1099"/>
      <c r="I537" s="1099"/>
      <c r="J537" s="1099"/>
      <c r="K537" s="1099"/>
      <c r="L537" s="1099"/>
      <c r="M537" s="1099"/>
      <c r="N537" s="1099"/>
    </row>
    <row r="538" spans="1:14" ht="16.5" thickBot="1" x14ac:dyDescent="0.3">
      <c r="A538" s="62"/>
      <c r="B538" s="793"/>
      <c r="C538" s="791" t="str">
        <f t="shared" si="11"/>
        <v/>
      </c>
      <c r="D538" s="792"/>
      <c r="E538" s="790"/>
      <c r="F538" s="1099"/>
      <c r="G538" s="1099"/>
      <c r="H538" s="1099"/>
      <c r="I538" s="1099"/>
      <c r="J538" s="1099"/>
      <c r="K538" s="1099"/>
      <c r="L538" s="1099"/>
      <c r="M538" s="1099"/>
      <c r="N538" s="1099"/>
    </row>
    <row r="539" spans="1:14" ht="16.5" thickBot="1" x14ac:dyDescent="0.3">
      <c r="A539" s="62"/>
      <c r="B539" s="793"/>
      <c r="C539" s="791" t="str">
        <f t="shared" si="11"/>
        <v/>
      </c>
      <c r="D539" s="792"/>
      <c r="E539" s="790"/>
      <c r="F539" s="1099"/>
      <c r="G539" s="1099"/>
      <c r="H539" s="1099"/>
      <c r="I539" s="1099"/>
      <c r="J539" s="1099"/>
      <c r="K539" s="1099"/>
      <c r="L539" s="1099"/>
      <c r="M539" s="1099"/>
      <c r="N539" s="1099"/>
    </row>
    <row r="540" spans="1:14" ht="16.5" thickBot="1" x14ac:dyDescent="0.3">
      <c r="A540" s="62"/>
      <c r="B540" s="793"/>
      <c r="C540" s="791" t="str">
        <f t="shared" si="11"/>
        <v/>
      </c>
      <c r="D540" s="792"/>
      <c r="E540" s="790"/>
      <c r="F540" s="1099"/>
      <c r="G540" s="1099"/>
      <c r="H540" s="1099"/>
      <c r="I540" s="1099"/>
      <c r="J540" s="1099"/>
      <c r="K540" s="1099"/>
      <c r="L540" s="1099"/>
      <c r="M540" s="1099"/>
      <c r="N540" s="1099"/>
    </row>
    <row r="541" spans="1:14" ht="16.5" thickBot="1" x14ac:dyDescent="0.3">
      <c r="A541" s="62"/>
      <c r="B541" s="793"/>
      <c r="C541" s="791" t="str">
        <f t="shared" si="11"/>
        <v/>
      </c>
      <c r="D541" s="792"/>
      <c r="E541" s="790"/>
      <c r="F541" s="1099"/>
      <c r="G541" s="1099"/>
      <c r="H541" s="1099"/>
      <c r="I541" s="1099"/>
      <c r="J541" s="1099"/>
      <c r="K541" s="1099"/>
      <c r="L541" s="1099"/>
      <c r="M541" s="1099"/>
      <c r="N541" s="1099"/>
    </row>
    <row r="542" spans="1:14" ht="16.5" thickBot="1" x14ac:dyDescent="0.3">
      <c r="A542" s="62"/>
      <c r="B542" s="793"/>
      <c r="C542" s="791" t="str">
        <f t="shared" si="11"/>
        <v/>
      </c>
      <c r="D542" s="792"/>
      <c r="E542" s="790"/>
      <c r="F542" s="1099"/>
      <c r="G542" s="1099"/>
      <c r="H542" s="1099"/>
      <c r="I542" s="1099"/>
      <c r="J542" s="1099"/>
      <c r="K542" s="1099"/>
      <c r="L542" s="1099"/>
      <c r="M542" s="1099"/>
      <c r="N542" s="1099"/>
    </row>
    <row r="543" spans="1:14" ht="16.5" thickBot="1" x14ac:dyDescent="0.3">
      <c r="A543" s="62"/>
      <c r="B543" s="793"/>
      <c r="C543" s="791" t="str">
        <f t="shared" si="11"/>
        <v/>
      </c>
      <c r="D543" s="792"/>
      <c r="E543" s="790"/>
      <c r="F543" s="1099"/>
      <c r="G543" s="1099"/>
      <c r="H543" s="1099"/>
      <c r="I543" s="1099"/>
      <c r="J543" s="1099"/>
      <c r="K543" s="1099"/>
      <c r="L543" s="1099"/>
      <c r="M543" s="1099"/>
      <c r="N543" s="1099"/>
    </row>
    <row r="544" spans="1:14" ht="16.5" thickBot="1" x14ac:dyDescent="0.3">
      <c r="A544" s="62"/>
      <c r="B544" s="793"/>
      <c r="C544" s="791" t="str">
        <f t="shared" si="11"/>
        <v/>
      </c>
      <c r="D544" s="792"/>
      <c r="E544" s="790"/>
      <c r="F544" s="1099"/>
      <c r="G544" s="1099"/>
      <c r="H544" s="1099"/>
      <c r="I544" s="1099"/>
      <c r="J544" s="1099"/>
      <c r="K544" s="1099"/>
      <c r="L544" s="1099"/>
      <c r="M544" s="1099"/>
      <c r="N544" s="1099"/>
    </row>
    <row r="545" spans="1:14" ht="16.5" thickBot="1" x14ac:dyDescent="0.3">
      <c r="A545" s="62"/>
      <c r="B545" s="793"/>
      <c r="C545" s="791" t="str">
        <f t="shared" si="11"/>
        <v/>
      </c>
      <c r="D545" s="792"/>
      <c r="E545" s="790"/>
      <c r="F545" s="1099"/>
      <c r="G545" s="1099"/>
      <c r="H545" s="1099"/>
      <c r="I545" s="1099"/>
      <c r="J545" s="1099"/>
      <c r="K545" s="1099"/>
      <c r="L545" s="1099"/>
      <c r="M545" s="1099"/>
      <c r="N545" s="1099"/>
    </row>
    <row r="546" spans="1:14" ht="16.5" thickBot="1" x14ac:dyDescent="0.3">
      <c r="A546" s="62"/>
      <c r="B546" s="793"/>
      <c r="C546" s="791" t="str">
        <f t="shared" si="11"/>
        <v/>
      </c>
      <c r="D546" s="792"/>
      <c r="E546" s="790"/>
      <c r="F546" s="1099"/>
      <c r="G546" s="1099"/>
      <c r="H546" s="1099"/>
      <c r="I546" s="1099"/>
      <c r="J546" s="1099"/>
      <c r="K546" s="1099"/>
      <c r="L546" s="1099"/>
      <c r="M546" s="1099"/>
      <c r="N546" s="1099"/>
    </row>
    <row r="547" spans="1:14" ht="16.5" thickBot="1" x14ac:dyDescent="0.3">
      <c r="A547" s="62"/>
      <c r="B547" s="793"/>
      <c r="C547" s="791" t="str">
        <f t="shared" si="11"/>
        <v/>
      </c>
      <c r="D547" s="792"/>
      <c r="E547" s="790"/>
      <c r="F547" s="1099"/>
      <c r="G547" s="1099"/>
      <c r="H547" s="1099"/>
      <c r="I547" s="1099"/>
      <c r="J547" s="1099"/>
      <c r="K547" s="1099"/>
      <c r="L547" s="1099"/>
      <c r="M547" s="1099"/>
      <c r="N547" s="1099"/>
    </row>
    <row r="548" spans="1:14" ht="16.5" thickBot="1" x14ac:dyDescent="0.3">
      <c r="A548" s="62"/>
      <c r="B548" s="793"/>
      <c r="C548" s="791" t="str">
        <f t="shared" si="11"/>
        <v/>
      </c>
      <c r="D548" s="792"/>
      <c r="E548" s="790"/>
      <c r="F548" s="1099"/>
      <c r="G548" s="1099"/>
      <c r="H548" s="1099"/>
      <c r="I548" s="1099"/>
      <c r="J548" s="1099"/>
      <c r="K548" s="1099"/>
      <c r="L548" s="1099"/>
      <c r="M548" s="1099"/>
      <c r="N548" s="1099"/>
    </row>
    <row r="549" spans="1:14" ht="16.5" thickBot="1" x14ac:dyDescent="0.3">
      <c r="A549" s="62"/>
      <c r="B549" s="793"/>
      <c r="C549" s="791" t="str">
        <f t="shared" si="11"/>
        <v/>
      </c>
      <c r="D549" s="792"/>
      <c r="E549" s="790"/>
      <c r="F549" s="1099"/>
      <c r="G549" s="1099"/>
      <c r="H549" s="1099"/>
      <c r="I549" s="1099"/>
      <c r="J549" s="1099"/>
      <c r="K549" s="1099"/>
      <c r="L549" s="1099"/>
      <c r="M549" s="1099"/>
      <c r="N549" s="1099"/>
    </row>
    <row r="550" spans="1:14" ht="16.5" thickBot="1" x14ac:dyDescent="0.3">
      <c r="A550" s="62"/>
      <c r="B550" s="793"/>
      <c r="C550" s="791" t="str">
        <f t="shared" si="11"/>
        <v/>
      </c>
      <c r="D550" s="792"/>
      <c r="E550" s="790"/>
      <c r="F550" s="1099"/>
      <c r="G550" s="1099"/>
      <c r="H550" s="1099"/>
      <c r="I550" s="1099"/>
      <c r="J550" s="1099"/>
      <c r="K550" s="1099"/>
      <c r="L550" s="1099"/>
      <c r="M550" s="1099"/>
      <c r="N550" s="1099"/>
    </row>
    <row r="551" spans="1:14" ht="16.5" thickBot="1" x14ac:dyDescent="0.3">
      <c r="A551" s="62"/>
      <c r="B551" s="793"/>
      <c r="C551" s="791" t="str">
        <f t="shared" si="11"/>
        <v/>
      </c>
      <c r="D551" s="792"/>
      <c r="E551" s="790"/>
      <c r="F551" s="1099"/>
      <c r="G551" s="1099"/>
      <c r="H551" s="1099"/>
      <c r="I551" s="1099"/>
      <c r="J551" s="1099"/>
      <c r="K551" s="1099"/>
      <c r="L551" s="1099"/>
      <c r="M551" s="1099"/>
      <c r="N551" s="1099"/>
    </row>
    <row r="552" spans="1:14" ht="16.5" thickBot="1" x14ac:dyDescent="0.3">
      <c r="A552" s="62"/>
      <c r="B552" s="793"/>
      <c r="C552" s="791" t="str">
        <f t="shared" si="11"/>
        <v/>
      </c>
      <c r="D552" s="792"/>
      <c r="E552" s="790"/>
      <c r="F552" s="1099"/>
      <c r="G552" s="1099"/>
      <c r="H552" s="1099"/>
      <c r="I552" s="1099"/>
      <c r="J552" s="1099"/>
      <c r="K552" s="1099"/>
      <c r="L552" s="1099"/>
      <c r="M552" s="1099"/>
      <c r="N552" s="1099"/>
    </row>
    <row r="553" spans="1:14" ht="16.5" thickBot="1" x14ac:dyDescent="0.3">
      <c r="A553" s="62"/>
      <c r="B553" s="793"/>
      <c r="C553" s="791" t="str">
        <f t="shared" si="11"/>
        <v/>
      </c>
      <c r="D553" s="792"/>
      <c r="E553" s="790"/>
      <c r="F553" s="1099"/>
      <c r="G553" s="1099"/>
      <c r="H553" s="1099"/>
      <c r="I553" s="1099"/>
      <c r="J553" s="1099"/>
      <c r="K553" s="1099"/>
      <c r="L553" s="1099"/>
      <c r="M553" s="1099"/>
      <c r="N553" s="1099"/>
    </row>
    <row r="554" spans="1:14" ht="16.5" thickBot="1" x14ac:dyDescent="0.3">
      <c r="A554" s="62"/>
      <c r="B554" s="793"/>
      <c r="C554" s="791" t="str">
        <f t="shared" si="11"/>
        <v/>
      </c>
      <c r="D554" s="792"/>
      <c r="E554" s="790"/>
      <c r="F554" s="1099"/>
      <c r="G554" s="1099"/>
      <c r="H554" s="1099"/>
      <c r="I554" s="1099"/>
      <c r="J554" s="1099"/>
      <c r="K554" s="1099"/>
      <c r="L554" s="1099"/>
      <c r="M554" s="1099"/>
      <c r="N554" s="1099"/>
    </row>
    <row r="555" spans="1:14" ht="16.5" thickBot="1" x14ac:dyDescent="0.3">
      <c r="A555" s="62"/>
      <c r="B555" s="793"/>
      <c r="C555" s="791" t="str">
        <f t="shared" si="11"/>
        <v/>
      </c>
      <c r="D555" s="792"/>
      <c r="E555" s="790"/>
      <c r="F555" s="1099"/>
      <c r="G555" s="1099"/>
      <c r="H555" s="1099"/>
      <c r="I555" s="1099"/>
      <c r="J555" s="1099"/>
      <c r="K555" s="1099"/>
      <c r="L555" s="1099"/>
      <c r="M555" s="1099"/>
      <c r="N555" s="1099"/>
    </row>
    <row r="556" spans="1:14" ht="16.5" thickBot="1" x14ac:dyDescent="0.3">
      <c r="A556" s="62"/>
      <c r="B556" s="793"/>
      <c r="C556" s="791" t="str">
        <f t="shared" si="11"/>
        <v/>
      </c>
      <c r="D556" s="792"/>
      <c r="E556" s="790"/>
      <c r="F556" s="1099"/>
      <c r="G556" s="1099"/>
      <c r="H556" s="1099"/>
      <c r="I556" s="1099"/>
      <c r="J556" s="1099"/>
      <c r="K556" s="1099"/>
      <c r="L556" s="1099"/>
      <c r="M556" s="1099"/>
      <c r="N556" s="1099"/>
    </row>
    <row r="557" spans="1:14" ht="16.5" thickBot="1" x14ac:dyDescent="0.3">
      <c r="A557" s="62"/>
      <c r="B557" s="793"/>
      <c r="C557" s="791" t="str">
        <f t="shared" si="11"/>
        <v/>
      </c>
      <c r="D557" s="792"/>
      <c r="E557" s="790"/>
      <c r="F557" s="1099"/>
      <c r="G557" s="1099"/>
      <c r="H557" s="1099"/>
      <c r="I557" s="1099"/>
      <c r="J557" s="1099"/>
      <c r="K557" s="1099"/>
      <c r="L557" s="1099"/>
      <c r="M557" s="1099"/>
      <c r="N557" s="1099"/>
    </row>
    <row r="558" spans="1:14" ht="16.5" thickBot="1" x14ac:dyDescent="0.3">
      <c r="A558" s="62"/>
      <c r="B558" s="793"/>
      <c r="C558" s="791" t="str">
        <f t="shared" si="11"/>
        <v/>
      </c>
      <c r="D558" s="792"/>
      <c r="E558" s="790"/>
      <c r="F558" s="1099"/>
      <c r="G558" s="1099"/>
      <c r="H558" s="1099"/>
      <c r="I558" s="1099"/>
      <c r="J558" s="1099"/>
      <c r="K558" s="1099"/>
      <c r="L558" s="1099"/>
      <c r="M558" s="1099"/>
      <c r="N558" s="1099"/>
    </row>
    <row r="559" spans="1:14" ht="16.5" thickBot="1" x14ac:dyDescent="0.3">
      <c r="A559" s="62"/>
      <c r="B559" s="793"/>
      <c r="C559" s="791" t="str">
        <f t="shared" si="11"/>
        <v/>
      </c>
      <c r="D559" s="792"/>
      <c r="E559" s="790"/>
      <c r="F559" s="1099"/>
      <c r="G559" s="1099"/>
      <c r="H559" s="1099"/>
      <c r="I559" s="1099"/>
      <c r="J559" s="1099"/>
      <c r="K559" s="1099"/>
      <c r="L559" s="1099"/>
      <c r="M559" s="1099"/>
      <c r="N559" s="1099"/>
    </row>
    <row r="560" spans="1:14" ht="16.5" thickBot="1" x14ac:dyDescent="0.3">
      <c r="A560" s="62"/>
      <c r="B560" s="793"/>
      <c r="C560" s="791" t="str">
        <f t="shared" si="11"/>
        <v/>
      </c>
      <c r="D560" s="792"/>
      <c r="E560" s="790"/>
      <c r="F560" s="1099"/>
      <c r="G560" s="1099"/>
      <c r="H560" s="1099"/>
      <c r="I560" s="1099"/>
      <c r="J560" s="1099"/>
      <c r="K560" s="1099"/>
      <c r="L560" s="1099"/>
      <c r="M560" s="1099"/>
      <c r="N560" s="1099"/>
    </row>
    <row r="561" spans="1:14" ht="16.5" thickBot="1" x14ac:dyDescent="0.3">
      <c r="A561" s="62"/>
      <c r="B561" s="793"/>
      <c r="C561" s="791" t="str">
        <f t="shared" si="11"/>
        <v/>
      </c>
      <c r="D561" s="792"/>
      <c r="E561" s="790"/>
      <c r="F561" s="1099"/>
      <c r="G561" s="1099"/>
      <c r="H561" s="1099"/>
      <c r="I561" s="1099"/>
      <c r="J561" s="1099"/>
      <c r="K561" s="1099"/>
      <c r="L561" s="1099"/>
      <c r="M561" s="1099"/>
      <c r="N561" s="1099"/>
    </row>
    <row r="562" spans="1:14" ht="16.5" thickBot="1" x14ac:dyDescent="0.3">
      <c r="A562" s="62"/>
      <c r="B562" s="793"/>
      <c r="C562" s="791" t="str">
        <f t="shared" si="11"/>
        <v/>
      </c>
      <c r="D562" s="792"/>
      <c r="E562" s="790"/>
      <c r="F562" s="1099"/>
      <c r="G562" s="1099"/>
      <c r="H562" s="1099"/>
      <c r="I562" s="1099"/>
      <c r="J562" s="1099"/>
      <c r="K562" s="1099"/>
      <c r="L562" s="1099"/>
      <c r="M562" s="1099"/>
      <c r="N562" s="1099"/>
    </row>
    <row r="563" spans="1:14" ht="16.5" thickBot="1" x14ac:dyDescent="0.3">
      <c r="A563" s="62"/>
      <c r="B563" s="793"/>
      <c r="C563" s="791" t="str">
        <f t="shared" si="11"/>
        <v/>
      </c>
      <c r="D563" s="792"/>
      <c r="E563" s="790"/>
      <c r="F563" s="1099"/>
      <c r="G563" s="1099"/>
      <c r="H563" s="1099"/>
      <c r="I563" s="1099"/>
      <c r="J563" s="1099"/>
      <c r="K563" s="1099"/>
      <c r="L563" s="1099"/>
      <c r="M563" s="1099"/>
      <c r="N563" s="1099"/>
    </row>
    <row r="564" spans="1:14" ht="16.5" thickBot="1" x14ac:dyDescent="0.3">
      <c r="A564" s="62"/>
      <c r="B564" s="793"/>
      <c r="C564" s="791" t="str">
        <f t="shared" si="11"/>
        <v/>
      </c>
      <c r="D564" s="792"/>
      <c r="E564" s="790"/>
      <c r="F564" s="1099"/>
      <c r="G564" s="1099"/>
      <c r="H564" s="1099"/>
      <c r="I564" s="1099"/>
      <c r="J564" s="1099"/>
      <c r="K564" s="1099"/>
      <c r="L564" s="1099"/>
      <c r="M564" s="1099"/>
      <c r="N564" s="1099"/>
    </row>
    <row r="565" spans="1:14" ht="16.5" thickBot="1" x14ac:dyDescent="0.3">
      <c r="A565" s="62"/>
      <c r="B565" s="793"/>
      <c r="C565" s="791" t="str">
        <f t="shared" si="11"/>
        <v/>
      </c>
      <c r="D565" s="792"/>
      <c r="E565" s="790"/>
      <c r="F565" s="1099"/>
      <c r="G565" s="1099"/>
      <c r="H565" s="1099"/>
      <c r="I565" s="1099"/>
      <c r="J565" s="1099"/>
      <c r="K565" s="1099"/>
      <c r="L565" s="1099"/>
      <c r="M565" s="1099"/>
      <c r="N565" s="1099"/>
    </row>
    <row r="566" spans="1:14" ht="16.5" thickBot="1" x14ac:dyDescent="0.3">
      <c r="A566" s="62"/>
      <c r="B566" s="793"/>
      <c r="C566" s="791" t="str">
        <f t="shared" si="11"/>
        <v/>
      </c>
      <c r="D566" s="792"/>
      <c r="E566" s="790"/>
      <c r="F566" s="1099"/>
      <c r="G566" s="1099"/>
      <c r="H566" s="1099"/>
      <c r="I566" s="1099"/>
      <c r="J566" s="1099"/>
      <c r="K566" s="1099"/>
      <c r="L566" s="1099"/>
      <c r="M566" s="1099"/>
      <c r="N566" s="1099"/>
    </row>
    <row r="567" spans="1:14" ht="16.5" thickBot="1" x14ac:dyDescent="0.3">
      <c r="A567" s="62"/>
      <c r="B567" s="793"/>
      <c r="C567" s="791" t="str">
        <f t="shared" si="11"/>
        <v/>
      </c>
      <c r="D567" s="792"/>
      <c r="E567" s="790"/>
      <c r="F567" s="1099"/>
      <c r="G567" s="1099"/>
      <c r="H567" s="1099"/>
      <c r="I567" s="1099"/>
      <c r="J567" s="1099"/>
      <c r="K567" s="1099"/>
      <c r="L567" s="1099"/>
      <c r="M567" s="1099"/>
      <c r="N567" s="1099"/>
    </row>
    <row r="568" spans="1:14" ht="16.5" thickBot="1" x14ac:dyDescent="0.3">
      <c r="A568" s="62"/>
      <c r="B568" s="793"/>
      <c r="C568" s="791" t="str">
        <f t="shared" si="11"/>
        <v/>
      </c>
      <c r="D568" s="792"/>
      <c r="E568" s="790"/>
      <c r="F568" s="1099"/>
      <c r="G568" s="1099"/>
      <c r="H568" s="1099"/>
      <c r="I568" s="1099"/>
      <c r="J568" s="1099"/>
      <c r="K568" s="1099"/>
      <c r="L568" s="1099"/>
      <c r="M568" s="1099"/>
      <c r="N568" s="1099"/>
    </row>
    <row r="569" spans="1:14" ht="16.5" thickBot="1" x14ac:dyDescent="0.3">
      <c r="A569" s="62"/>
      <c r="B569" s="793"/>
      <c r="C569" s="791" t="str">
        <f t="shared" si="11"/>
        <v/>
      </c>
      <c r="D569" s="792"/>
      <c r="E569" s="790"/>
      <c r="F569" s="1099"/>
      <c r="G569" s="1099"/>
      <c r="H569" s="1099"/>
      <c r="I569" s="1099"/>
      <c r="J569" s="1099"/>
      <c r="K569" s="1099"/>
      <c r="L569" s="1099"/>
      <c r="M569" s="1099"/>
      <c r="N569" s="1099"/>
    </row>
    <row r="570" spans="1:14" ht="16.5" thickBot="1" x14ac:dyDescent="0.3">
      <c r="A570" s="62"/>
      <c r="B570" s="793"/>
      <c r="C570" s="791" t="str">
        <f t="shared" si="11"/>
        <v/>
      </c>
      <c r="D570" s="792"/>
      <c r="E570" s="790"/>
      <c r="F570" s="1099"/>
      <c r="G570" s="1099"/>
      <c r="H570" s="1099"/>
      <c r="I570" s="1099"/>
      <c r="J570" s="1099"/>
      <c r="K570" s="1099"/>
      <c r="L570" s="1099"/>
      <c r="M570" s="1099"/>
      <c r="N570" s="1099"/>
    </row>
    <row r="571" spans="1:14" ht="16.5" thickBot="1" x14ac:dyDescent="0.3">
      <c r="A571" s="62"/>
      <c r="B571" s="793"/>
      <c r="C571" s="791" t="str">
        <f t="shared" si="11"/>
        <v/>
      </c>
      <c r="D571" s="792"/>
      <c r="E571" s="790"/>
      <c r="F571" s="1099"/>
      <c r="G571" s="1099"/>
      <c r="H571" s="1099"/>
      <c r="I571" s="1099"/>
      <c r="J571" s="1099"/>
      <c r="K571" s="1099"/>
      <c r="L571" s="1099"/>
      <c r="M571" s="1099"/>
      <c r="N571" s="1099"/>
    </row>
    <row r="572" spans="1:14" ht="16.5" thickBot="1" x14ac:dyDescent="0.3">
      <c r="A572" s="62"/>
      <c r="B572" s="793"/>
      <c r="C572" s="791" t="str">
        <f t="shared" si="11"/>
        <v/>
      </c>
      <c r="D572" s="792"/>
      <c r="E572" s="790"/>
      <c r="F572" s="1099"/>
      <c r="G572" s="1099"/>
      <c r="H572" s="1099"/>
      <c r="I572" s="1099"/>
      <c r="J572" s="1099"/>
      <c r="K572" s="1099"/>
      <c r="L572" s="1099"/>
      <c r="M572" s="1099"/>
      <c r="N572" s="1099"/>
    </row>
    <row r="573" spans="1:14" ht="16.5" thickBot="1" x14ac:dyDescent="0.3">
      <c r="A573" s="62"/>
      <c r="B573" s="793"/>
      <c r="C573" s="791" t="str">
        <f t="shared" si="11"/>
        <v/>
      </c>
      <c r="D573" s="792"/>
      <c r="E573" s="790"/>
      <c r="F573" s="1099"/>
      <c r="G573" s="1099"/>
      <c r="H573" s="1099"/>
      <c r="I573" s="1099"/>
      <c r="J573" s="1099"/>
      <c r="K573" s="1099"/>
      <c r="L573" s="1099"/>
      <c r="M573" s="1099"/>
      <c r="N573" s="1099"/>
    </row>
    <row r="574" spans="1:14" ht="16.5" thickBot="1" x14ac:dyDescent="0.3">
      <c r="A574" s="62"/>
      <c r="B574" s="793"/>
      <c r="C574" s="791" t="str">
        <f t="shared" si="11"/>
        <v/>
      </c>
      <c r="D574" s="792"/>
      <c r="E574" s="790"/>
      <c r="F574" s="1099"/>
      <c r="G574" s="1099"/>
      <c r="H574" s="1099"/>
      <c r="I574" s="1099"/>
      <c r="J574" s="1099"/>
      <c r="K574" s="1099"/>
      <c r="L574" s="1099"/>
      <c r="M574" s="1099"/>
      <c r="N574" s="1099"/>
    </row>
    <row r="575" spans="1:14" ht="16.5" thickBot="1" x14ac:dyDescent="0.3">
      <c r="A575" s="62"/>
      <c r="B575" s="793"/>
      <c r="C575" s="791" t="str">
        <f t="shared" si="11"/>
        <v/>
      </c>
      <c r="D575" s="792"/>
      <c r="E575" s="790"/>
      <c r="F575" s="1099"/>
      <c r="G575" s="1099"/>
      <c r="H575" s="1099"/>
      <c r="I575" s="1099"/>
      <c r="J575" s="1099"/>
      <c r="K575" s="1099"/>
      <c r="L575" s="1099"/>
      <c r="M575" s="1099"/>
      <c r="N575" s="1099"/>
    </row>
    <row r="576" spans="1:14" ht="16.5" thickBot="1" x14ac:dyDescent="0.3">
      <c r="A576" s="62"/>
      <c r="B576" s="793"/>
      <c r="C576" s="791" t="str">
        <f t="shared" si="11"/>
        <v/>
      </c>
      <c r="D576" s="792"/>
      <c r="E576" s="790"/>
      <c r="F576" s="1099"/>
      <c r="G576" s="1099"/>
      <c r="H576" s="1099"/>
      <c r="I576" s="1099"/>
      <c r="J576" s="1099"/>
      <c r="K576" s="1099"/>
      <c r="L576" s="1099"/>
      <c r="M576" s="1099"/>
      <c r="N576" s="1099"/>
    </row>
    <row r="577" spans="1:14" ht="16.5" thickBot="1" x14ac:dyDescent="0.3">
      <c r="A577" s="62"/>
      <c r="B577" s="793"/>
      <c r="C577" s="791" t="str">
        <f t="shared" si="11"/>
        <v/>
      </c>
      <c r="D577" s="792"/>
      <c r="E577" s="790"/>
      <c r="F577" s="1099"/>
      <c r="G577" s="1099"/>
      <c r="H577" s="1099"/>
      <c r="I577" s="1099"/>
      <c r="J577" s="1099"/>
      <c r="K577" s="1099"/>
      <c r="L577" s="1099"/>
      <c r="M577" s="1099"/>
      <c r="N577" s="1099"/>
    </row>
    <row r="578" spans="1:14" ht="16.5" thickBot="1" x14ac:dyDescent="0.3">
      <c r="A578" s="62"/>
      <c r="B578" s="793"/>
      <c r="C578" s="791" t="str">
        <f t="shared" si="11"/>
        <v/>
      </c>
      <c r="D578" s="792"/>
      <c r="E578" s="790"/>
      <c r="F578" s="1099"/>
      <c r="G578" s="1099"/>
      <c r="H578" s="1099"/>
      <c r="I578" s="1099"/>
      <c r="J578" s="1099"/>
      <c r="K578" s="1099"/>
      <c r="L578" s="1099"/>
      <c r="M578" s="1099"/>
      <c r="N578" s="1099"/>
    </row>
    <row r="579" spans="1:14" ht="16.5" thickBot="1" x14ac:dyDescent="0.3">
      <c r="A579" s="62"/>
      <c r="B579" s="793"/>
      <c r="C579" s="791" t="str">
        <f t="shared" si="11"/>
        <v/>
      </c>
      <c r="D579" s="792"/>
      <c r="E579" s="790"/>
      <c r="F579" s="1099"/>
      <c r="G579" s="1099"/>
      <c r="H579" s="1099"/>
      <c r="I579" s="1099"/>
      <c r="J579" s="1099"/>
      <c r="K579" s="1099"/>
      <c r="L579" s="1099"/>
      <c r="M579" s="1099"/>
      <c r="N579" s="1099"/>
    </row>
    <row r="580" spans="1:14" ht="16.5" thickBot="1" x14ac:dyDescent="0.3">
      <c r="A580" s="62"/>
      <c r="B580" s="793"/>
      <c r="C580" s="791" t="str">
        <f t="shared" si="11"/>
        <v/>
      </c>
      <c r="D580" s="792"/>
      <c r="E580" s="790"/>
      <c r="F580" s="1099"/>
      <c r="G580" s="1099"/>
      <c r="H580" s="1099"/>
      <c r="I580" s="1099"/>
      <c r="J580" s="1099"/>
      <c r="K580" s="1099"/>
      <c r="L580" s="1099"/>
      <c r="M580" s="1099"/>
      <c r="N580" s="1099"/>
    </row>
    <row r="581" spans="1:14" ht="16.5" thickBot="1" x14ac:dyDescent="0.3">
      <c r="A581" s="62"/>
      <c r="B581" s="793"/>
      <c r="C581" s="791" t="str">
        <f t="shared" si="11"/>
        <v/>
      </c>
      <c r="D581" s="792"/>
      <c r="E581" s="790"/>
      <c r="F581" s="1099"/>
      <c r="G581" s="1099"/>
      <c r="H581" s="1099"/>
      <c r="I581" s="1099"/>
      <c r="J581" s="1099"/>
      <c r="K581" s="1099"/>
      <c r="L581" s="1099"/>
      <c r="M581" s="1099"/>
      <c r="N581" s="1099"/>
    </row>
    <row r="582" spans="1:14" ht="16.5" thickBot="1" x14ac:dyDescent="0.3">
      <c r="A582" s="62"/>
      <c r="B582" s="793"/>
      <c r="C582" s="791" t="str">
        <f t="shared" si="11"/>
        <v/>
      </c>
      <c r="D582" s="792"/>
      <c r="E582" s="790"/>
      <c r="F582" s="1099"/>
      <c r="G582" s="1099"/>
      <c r="H582" s="1099"/>
      <c r="I582" s="1099"/>
      <c r="J582" s="1099"/>
      <c r="K582" s="1099"/>
      <c r="L582" s="1099"/>
      <c r="M582" s="1099"/>
      <c r="N582" s="1099"/>
    </row>
    <row r="583" spans="1:14" ht="16.5" thickBot="1" x14ac:dyDescent="0.3">
      <c r="A583" s="62"/>
      <c r="B583" s="793"/>
      <c r="C583" s="791" t="str">
        <f t="shared" si="11"/>
        <v/>
      </c>
      <c r="D583" s="792"/>
      <c r="E583" s="790"/>
      <c r="F583" s="1099"/>
      <c r="G583" s="1099"/>
      <c r="H583" s="1099"/>
      <c r="I583" s="1099"/>
      <c r="J583" s="1099"/>
      <c r="K583" s="1099"/>
      <c r="L583" s="1099"/>
      <c r="M583" s="1099"/>
      <c r="N583" s="1099"/>
    </row>
    <row r="584" spans="1:14" ht="16.5" thickBot="1" x14ac:dyDescent="0.3">
      <c r="A584" s="62"/>
      <c r="B584" s="793"/>
      <c r="C584" s="791" t="str">
        <f t="shared" si="11"/>
        <v/>
      </c>
      <c r="D584" s="792"/>
      <c r="E584" s="790"/>
      <c r="F584" s="1099"/>
      <c r="G584" s="1099"/>
      <c r="H584" s="1099"/>
      <c r="I584" s="1099"/>
      <c r="J584" s="1099"/>
      <c r="K584" s="1099"/>
      <c r="L584" s="1099"/>
      <c r="M584" s="1099"/>
      <c r="N584" s="1099"/>
    </row>
    <row r="585" spans="1:14" ht="16.5" thickBot="1" x14ac:dyDescent="0.3">
      <c r="A585" s="62"/>
      <c r="B585" s="793"/>
      <c r="C585" s="791" t="str">
        <f t="shared" si="11"/>
        <v/>
      </c>
      <c r="D585" s="792"/>
      <c r="E585" s="790"/>
      <c r="F585" s="1099"/>
      <c r="G585" s="1099"/>
      <c r="H585" s="1099"/>
      <c r="I585" s="1099"/>
      <c r="J585" s="1099"/>
      <c r="K585" s="1099"/>
      <c r="L585" s="1099"/>
      <c r="M585" s="1099"/>
      <c r="N585" s="1099"/>
    </row>
    <row r="586" spans="1:14" ht="16.5" thickBot="1" x14ac:dyDescent="0.3">
      <c r="A586" s="62"/>
      <c r="B586" s="793"/>
      <c r="C586" s="791" t="str">
        <f t="shared" si="11"/>
        <v/>
      </c>
      <c r="D586" s="792"/>
      <c r="E586" s="790"/>
      <c r="F586" s="1099"/>
      <c r="G586" s="1099"/>
      <c r="H586" s="1099"/>
      <c r="I586" s="1099"/>
      <c r="J586" s="1099"/>
      <c r="K586" s="1099"/>
      <c r="L586" s="1099"/>
      <c r="M586" s="1099"/>
      <c r="N586" s="1099"/>
    </row>
    <row r="587" spans="1:14" ht="16.5" thickBot="1" x14ac:dyDescent="0.3">
      <c r="A587" s="62"/>
      <c r="B587" s="793"/>
      <c r="C587" s="791" t="str">
        <f t="shared" si="11"/>
        <v/>
      </c>
      <c r="D587" s="792"/>
      <c r="E587" s="790"/>
      <c r="F587" s="1099"/>
      <c r="G587" s="1099"/>
      <c r="H587" s="1099"/>
      <c r="I587" s="1099"/>
      <c r="J587" s="1099"/>
      <c r="K587" s="1099"/>
      <c r="L587" s="1099"/>
      <c r="M587" s="1099"/>
      <c r="N587" s="1099"/>
    </row>
    <row r="588" spans="1:14" ht="16.5" thickBot="1" x14ac:dyDescent="0.3">
      <c r="A588" s="62"/>
      <c r="B588" s="793"/>
      <c r="C588" s="791" t="str">
        <f t="shared" ref="C588:C651" si="12">IF(B588&gt;0, (B588-B587), "")</f>
        <v/>
      </c>
      <c r="D588" s="792"/>
      <c r="E588" s="790"/>
      <c r="F588" s="1099"/>
      <c r="G588" s="1099"/>
      <c r="H588" s="1099"/>
      <c r="I588" s="1099"/>
      <c r="J588" s="1099"/>
      <c r="K588" s="1099"/>
      <c r="L588" s="1099"/>
      <c r="M588" s="1099"/>
      <c r="N588" s="1099"/>
    </row>
    <row r="589" spans="1:14" ht="16.5" thickBot="1" x14ac:dyDescent="0.3">
      <c r="A589" s="62"/>
      <c r="B589" s="793"/>
      <c r="C589" s="791" t="str">
        <f t="shared" si="12"/>
        <v/>
      </c>
      <c r="D589" s="792"/>
      <c r="E589" s="790"/>
      <c r="F589" s="1099"/>
      <c r="G589" s="1099"/>
      <c r="H589" s="1099"/>
      <c r="I589" s="1099"/>
      <c r="J589" s="1099"/>
      <c r="K589" s="1099"/>
      <c r="L589" s="1099"/>
      <c r="M589" s="1099"/>
      <c r="N589" s="1099"/>
    </row>
    <row r="590" spans="1:14" ht="16.5" thickBot="1" x14ac:dyDescent="0.3">
      <c r="A590" s="62"/>
      <c r="B590" s="793"/>
      <c r="C590" s="791" t="str">
        <f t="shared" si="12"/>
        <v/>
      </c>
      <c r="D590" s="792"/>
      <c r="E590" s="790"/>
      <c r="F590" s="1099"/>
      <c r="G590" s="1099"/>
      <c r="H590" s="1099"/>
      <c r="I590" s="1099"/>
      <c r="J590" s="1099"/>
      <c r="K590" s="1099"/>
      <c r="L590" s="1099"/>
      <c r="M590" s="1099"/>
      <c r="N590" s="1099"/>
    </row>
    <row r="591" spans="1:14" ht="16.5" thickBot="1" x14ac:dyDescent="0.3">
      <c r="A591" s="62"/>
      <c r="B591" s="793"/>
      <c r="C591" s="791" t="str">
        <f t="shared" si="12"/>
        <v/>
      </c>
      <c r="D591" s="792"/>
      <c r="E591" s="790"/>
      <c r="F591" s="1099"/>
      <c r="G591" s="1099"/>
      <c r="H591" s="1099"/>
      <c r="I591" s="1099"/>
      <c r="J591" s="1099"/>
      <c r="K591" s="1099"/>
      <c r="L591" s="1099"/>
      <c r="M591" s="1099"/>
      <c r="N591" s="1099"/>
    </row>
    <row r="592" spans="1:14" ht="16.5" thickBot="1" x14ac:dyDescent="0.3">
      <c r="A592" s="62"/>
      <c r="B592" s="793"/>
      <c r="C592" s="791" t="str">
        <f t="shared" si="12"/>
        <v/>
      </c>
      <c r="D592" s="792"/>
      <c r="E592" s="790"/>
      <c r="F592" s="1099"/>
      <c r="G592" s="1099"/>
      <c r="H592" s="1099"/>
      <c r="I592" s="1099"/>
      <c r="J592" s="1099"/>
      <c r="K592" s="1099"/>
      <c r="L592" s="1099"/>
      <c r="M592" s="1099"/>
      <c r="N592" s="1099"/>
    </row>
    <row r="593" spans="1:14" ht="16.5" thickBot="1" x14ac:dyDescent="0.3">
      <c r="A593" s="62"/>
      <c r="B593" s="793"/>
      <c r="C593" s="791" t="str">
        <f t="shared" si="12"/>
        <v/>
      </c>
      <c r="D593" s="792"/>
      <c r="E593" s="790"/>
      <c r="F593" s="1099"/>
      <c r="G593" s="1099"/>
      <c r="H593" s="1099"/>
      <c r="I593" s="1099"/>
      <c r="J593" s="1099"/>
      <c r="K593" s="1099"/>
      <c r="L593" s="1099"/>
      <c r="M593" s="1099"/>
      <c r="N593" s="1099"/>
    </row>
    <row r="594" spans="1:14" ht="16.5" thickBot="1" x14ac:dyDescent="0.3">
      <c r="A594" s="62"/>
      <c r="B594" s="793"/>
      <c r="C594" s="791" t="str">
        <f t="shared" si="12"/>
        <v/>
      </c>
      <c r="D594" s="792"/>
      <c r="E594" s="790"/>
      <c r="F594" s="1099"/>
      <c r="G594" s="1099"/>
      <c r="H594" s="1099"/>
      <c r="I594" s="1099"/>
      <c r="J594" s="1099"/>
      <c r="K594" s="1099"/>
      <c r="L594" s="1099"/>
      <c r="M594" s="1099"/>
      <c r="N594" s="1099"/>
    </row>
    <row r="595" spans="1:14" ht="16.5" thickBot="1" x14ac:dyDescent="0.3">
      <c r="A595" s="62"/>
      <c r="B595" s="793"/>
      <c r="C595" s="791" t="str">
        <f t="shared" si="12"/>
        <v/>
      </c>
      <c r="D595" s="792"/>
      <c r="E595" s="790"/>
      <c r="F595" s="1099"/>
      <c r="G595" s="1099"/>
      <c r="H595" s="1099"/>
      <c r="I595" s="1099"/>
      <c r="J595" s="1099"/>
      <c r="K595" s="1099"/>
      <c r="L595" s="1099"/>
      <c r="M595" s="1099"/>
      <c r="N595" s="1099"/>
    </row>
    <row r="596" spans="1:14" ht="16.5" thickBot="1" x14ac:dyDescent="0.3">
      <c r="A596" s="62"/>
      <c r="B596" s="793"/>
      <c r="C596" s="791" t="str">
        <f t="shared" si="12"/>
        <v/>
      </c>
      <c r="D596" s="792"/>
      <c r="E596" s="790"/>
      <c r="F596" s="1099"/>
      <c r="G596" s="1099"/>
      <c r="H596" s="1099"/>
      <c r="I596" s="1099"/>
      <c r="J596" s="1099"/>
      <c r="K596" s="1099"/>
      <c r="L596" s="1099"/>
      <c r="M596" s="1099"/>
      <c r="N596" s="1099"/>
    </row>
    <row r="597" spans="1:14" ht="16.5" thickBot="1" x14ac:dyDescent="0.3">
      <c r="A597" s="62"/>
      <c r="B597" s="793"/>
      <c r="C597" s="791" t="str">
        <f t="shared" si="12"/>
        <v/>
      </c>
      <c r="D597" s="792"/>
      <c r="E597" s="790"/>
      <c r="F597" s="1099"/>
      <c r="G597" s="1099"/>
      <c r="H597" s="1099"/>
      <c r="I597" s="1099"/>
      <c r="J597" s="1099"/>
      <c r="K597" s="1099"/>
      <c r="L597" s="1099"/>
      <c r="M597" s="1099"/>
      <c r="N597" s="1099"/>
    </row>
    <row r="598" spans="1:14" ht="16.5" thickBot="1" x14ac:dyDescent="0.3">
      <c r="A598" s="62"/>
      <c r="B598" s="793"/>
      <c r="C598" s="791" t="str">
        <f t="shared" si="12"/>
        <v/>
      </c>
      <c r="D598" s="792"/>
      <c r="E598" s="790"/>
      <c r="F598" s="1099"/>
      <c r="G598" s="1099"/>
      <c r="H598" s="1099"/>
      <c r="I598" s="1099"/>
      <c r="J598" s="1099"/>
      <c r="K598" s="1099"/>
      <c r="L598" s="1099"/>
      <c r="M598" s="1099"/>
      <c r="N598" s="1099"/>
    </row>
    <row r="599" spans="1:14" ht="16.5" thickBot="1" x14ac:dyDescent="0.3">
      <c r="A599" s="62"/>
      <c r="B599" s="793"/>
      <c r="C599" s="791" t="str">
        <f t="shared" si="12"/>
        <v/>
      </c>
      <c r="D599" s="792"/>
      <c r="E599" s="790"/>
      <c r="F599" s="1099"/>
      <c r="G599" s="1099"/>
      <c r="H599" s="1099"/>
      <c r="I599" s="1099"/>
      <c r="J599" s="1099"/>
      <c r="K599" s="1099"/>
      <c r="L599" s="1099"/>
      <c r="M599" s="1099"/>
      <c r="N599" s="1099"/>
    </row>
    <row r="600" spans="1:14" ht="16.5" thickBot="1" x14ac:dyDescent="0.3">
      <c r="A600" s="62"/>
      <c r="B600" s="793"/>
      <c r="C600" s="791" t="str">
        <f t="shared" si="12"/>
        <v/>
      </c>
      <c r="D600" s="792"/>
      <c r="E600" s="790"/>
      <c r="F600" s="1099"/>
      <c r="G600" s="1099"/>
      <c r="H600" s="1099"/>
      <c r="I600" s="1099"/>
      <c r="J600" s="1099"/>
      <c r="K600" s="1099"/>
      <c r="L600" s="1099"/>
      <c r="M600" s="1099"/>
      <c r="N600" s="1099"/>
    </row>
    <row r="601" spans="1:14" ht="16.5" thickBot="1" x14ac:dyDescent="0.3">
      <c r="A601" s="62"/>
      <c r="B601" s="793"/>
      <c r="C601" s="791" t="str">
        <f t="shared" si="12"/>
        <v/>
      </c>
      <c r="D601" s="792"/>
      <c r="E601" s="790"/>
      <c r="F601" s="1099"/>
      <c r="G601" s="1099"/>
      <c r="H601" s="1099"/>
      <c r="I601" s="1099"/>
      <c r="J601" s="1099"/>
      <c r="K601" s="1099"/>
      <c r="L601" s="1099"/>
      <c r="M601" s="1099"/>
      <c r="N601" s="1099"/>
    </row>
    <row r="602" spans="1:14" ht="16.5" thickBot="1" x14ac:dyDescent="0.3">
      <c r="A602" s="62"/>
      <c r="B602" s="793"/>
      <c r="C602" s="791" t="str">
        <f t="shared" si="12"/>
        <v/>
      </c>
      <c r="D602" s="792"/>
      <c r="E602" s="790"/>
      <c r="F602" s="1099"/>
      <c r="G602" s="1099"/>
      <c r="H602" s="1099"/>
      <c r="I602" s="1099"/>
      <c r="J602" s="1099"/>
      <c r="K602" s="1099"/>
      <c r="L602" s="1099"/>
      <c r="M602" s="1099"/>
      <c r="N602" s="1099"/>
    </row>
    <row r="603" spans="1:14" ht="16.5" thickBot="1" x14ac:dyDescent="0.3">
      <c r="A603" s="62"/>
      <c r="B603" s="793"/>
      <c r="C603" s="791" t="str">
        <f t="shared" si="12"/>
        <v/>
      </c>
      <c r="D603" s="792"/>
      <c r="E603" s="790"/>
      <c r="F603" s="1099"/>
      <c r="G603" s="1099"/>
      <c r="H603" s="1099"/>
      <c r="I603" s="1099"/>
      <c r="J603" s="1099"/>
      <c r="K603" s="1099"/>
      <c r="L603" s="1099"/>
      <c r="M603" s="1099"/>
      <c r="N603" s="1099"/>
    </row>
    <row r="604" spans="1:14" ht="16.5" thickBot="1" x14ac:dyDescent="0.3">
      <c r="A604" s="62"/>
      <c r="B604" s="793"/>
      <c r="C604" s="791" t="str">
        <f t="shared" si="12"/>
        <v/>
      </c>
      <c r="D604" s="792"/>
      <c r="E604" s="790"/>
      <c r="F604" s="1099"/>
      <c r="G604" s="1099"/>
      <c r="H604" s="1099"/>
      <c r="I604" s="1099"/>
      <c r="J604" s="1099"/>
      <c r="K604" s="1099"/>
      <c r="L604" s="1099"/>
      <c r="M604" s="1099"/>
      <c r="N604" s="1099"/>
    </row>
    <row r="605" spans="1:14" ht="16.5" thickBot="1" x14ac:dyDescent="0.3">
      <c r="A605" s="62"/>
      <c r="B605" s="793"/>
      <c r="C605" s="791" t="str">
        <f t="shared" si="12"/>
        <v/>
      </c>
      <c r="D605" s="792"/>
      <c r="E605" s="790"/>
      <c r="F605" s="1099"/>
      <c r="G605" s="1099"/>
      <c r="H605" s="1099"/>
      <c r="I605" s="1099"/>
      <c r="J605" s="1099"/>
      <c r="K605" s="1099"/>
      <c r="L605" s="1099"/>
      <c r="M605" s="1099"/>
      <c r="N605" s="1099"/>
    </row>
    <row r="606" spans="1:14" ht="16.5" thickBot="1" x14ac:dyDescent="0.3">
      <c r="A606" s="62"/>
      <c r="B606" s="793"/>
      <c r="C606" s="791" t="str">
        <f t="shared" si="12"/>
        <v/>
      </c>
      <c r="D606" s="792"/>
      <c r="E606" s="790"/>
      <c r="F606" s="1099"/>
      <c r="G606" s="1099"/>
      <c r="H606" s="1099"/>
      <c r="I606" s="1099"/>
      <c r="J606" s="1099"/>
      <c r="K606" s="1099"/>
      <c r="L606" s="1099"/>
      <c r="M606" s="1099"/>
      <c r="N606" s="1099"/>
    </row>
    <row r="607" spans="1:14" ht="16.5" thickBot="1" x14ac:dyDescent="0.3">
      <c r="A607" s="62"/>
      <c r="B607" s="793"/>
      <c r="C607" s="791" t="str">
        <f t="shared" si="12"/>
        <v/>
      </c>
      <c r="D607" s="792"/>
      <c r="E607" s="790"/>
      <c r="F607" s="1099"/>
      <c r="G607" s="1099"/>
      <c r="H607" s="1099"/>
      <c r="I607" s="1099"/>
      <c r="J607" s="1099"/>
      <c r="K607" s="1099"/>
      <c r="L607" s="1099"/>
      <c r="M607" s="1099"/>
      <c r="N607" s="1099"/>
    </row>
    <row r="608" spans="1:14" ht="16.5" thickBot="1" x14ac:dyDescent="0.3">
      <c r="A608" s="62"/>
      <c r="B608" s="793"/>
      <c r="C608" s="791" t="str">
        <f t="shared" si="12"/>
        <v/>
      </c>
      <c r="D608" s="792"/>
      <c r="E608" s="790"/>
      <c r="F608" s="1099"/>
      <c r="G608" s="1099"/>
      <c r="H608" s="1099"/>
      <c r="I608" s="1099"/>
      <c r="J608" s="1099"/>
      <c r="K608" s="1099"/>
      <c r="L608" s="1099"/>
      <c r="M608" s="1099"/>
      <c r="N608" s="1099"/>
    </row>
    <row r="609" spans="1:14" ht="16.5" thickBot="1" x14ac:dyDescent="0.3">
      <c r="A609" s="62"/>
      <c r="B609" s="793"/>
      <c r="C609" s="791" t="str">
        <f t="shared" si="12"/>
        <v/>
      </c>
      <c r="D609" s="792"/>
      <c r="E609" s="790"/>
      <c r="F609" s="1099"/>
      <c r="G609" s="1099"/>
      <c r="H609" s="1099"/>
      <c r="I609" s="1099"/>
      <c r="J609" s="1099"/>
      <c r="K609" s="1099"/>
      <c r="L609" s="1099"/>
      <c r="M609" s="1099"/>
      <c r="N609" s="1099"/>
    </row>
    <row r="610" spans="1:14" ht="16.5" thickBot="1" x14ac:dyDescent="0.3">
      <c r="A610" s="62"/>
      <c r="B610" s="793"/>
      <c r="C610" s="791" t="str">
        <f t="shared" si="12"/>
        <v/>
      </c>
      <c r="D610" s="792"/>
      <c r="E610" s="790"/>
      <c r="F610" s="1099"/>
      <c r="G610" s="1099"/>
      <c r="H610" s="1099"/>
      <c r="I610" s="1099"/>
      <c r="J610" s="1099"/>
      <c r="K610" s="1099"/>
      <c r="L610" s="1099"/>
      <c r="M610" s="1099"/>
      <c r="N610" s="1099"/>
    </row>
    <row r="611" spans="1:14" ht="16.5" thickBot="1" x14ac:dyDescent="0.3">
      <c r="A611" s="62"/>
      <c r="B611" s="793"/>
      <c r="C611" s="791" t="str">
        <f t="shared" si="12"/>
        <v/>
      </c>
      <c r="D611" s="792"/>
      <c r="E611" s="790"/>
      <c r="F611" s="1099"/>
      <c r="G611" s="1099"/>
      <c r="H611" s="1099"/>
      <c r="I611" s="1099"/>
      <c r="J611" s="1099"/>
      <c r="K611" s="1099"/>
      <c r="L611" s="1099"/>
      <c r="M611" s="1099"/>
      <c r="N611" s="1099"/>
    </row>
    <row r="612" spans="1:14" ht="16.5" thickBot="1" x14ac:dyDescent="0.3">
      <c r="A612" s="62"/>
      <c r="B612" s="793"/>
      <c r="C612" s="791" t="str">
        <f t="shared" si="12"/>
        <v/>
      </c>
      <c r="D612" s="792"/>
      <c r="E612" s="790"/>
      <c r="F612" s="1099"/>
      <c r="G612" s="1099"/>
      <c r="H612" s="1099"/>
      <c r="I612" s="1099"/>
      <c r="J612" s="1099"/>
      <c r="K612" s="1099"/>
      <c r="L612" s="1099"/>
      <c r="M612" s="1099"/>
      <c r="N612" s="1099"/>
    </row>
    <row r="613" spans="1:14" ht="16.5" thickBot="1" x14ac:dyDescent="0.3">
      <c r="A613" s="62"/>
      <c r="B613" s="793"/>
      <c r="C613" s="791" t="str">
        <f t="shared" si="12"/>
        <v/>
      </c>
      <c r="D613" s="792"/>
      <c r="E613" s="790"/>
      <c r="F613" s="1099"/>
      <c r="G613" s="1099"/>
      <c r="H613" s="1099"/>
      <c r="I613" s="1099"/>
      <c r="J613" s="1099"/>
      <c r="K613" s="1099"/>
      <c r="L613" s="1099"/>
      <c r="M613" s="1099"/>
      <c r="N613" s="1099"/>
    </row>
    <row r="614" spans="1:14" ht="16.5" thickBot="1" x14ac:dyDescent="0.3">
      <c r="A614" s="62"/>
      <c r="B614" s="793"/>
      <c r="C614" s="791" t="str">
        <f t="shared" si="12"/>
        <v/>
      </c>
      <c r="D614" s="792"/>
      <c r="E614" s="790"/>
      <c r="F614" s="1099"/>
      <c r="G614" s="1099"/>
      <c r="H614" s="1099"/>
      <c r="I614" s="1099"/>
      <c r="J614" s="1099"/>
      <c r="K614" s="1099"/>
      <c r="L614" s="1099"/>
      <c r="M614" s="1099"/>
      <c r="N614" s="1099"/>
    </row>
    <row r="615" spans="1:14" ht="16.5" thickBot="1" x14ac:dyDescent="0.3">
      <c r="A615" s="62"/>
      <c r="B615" s="793"/>
      <c r="C615" s="791" t="str">
        <f t="shared" si="12"/>
        <v/>
      </c>
      <c r="D615" s="792"/>
      <c r="E615" s="790"/>
      <c r="F615" s="1099"/>
      <c r="G615" s="1099"/>
      <c r="H615" s="1099"/>
      <c r="I615" s="1099"/>
      <c r="J615" s="1099"/>
      <c r="K615" s="1099"/>
      <c r="L615" s="1099"/>
      <c r="M615" s="1099"/>
      <c r="N615" s="1099"/>
    </row>
    <row r="616" spans="1:14" ht="16.5" thickBot="1" x14ac:dyDescent="0.3">
      <c r="A616" s="62"/>
      <c r="B616" s="793"/>
      <c r="C616" s="791" t="str">
        <f t="shared" si="12"/>
        <v/>
      </c>
      <c r="D616" s="792"/>
      <c r="E616" s="790"/>
      <c r="F616" s="1099"/>
      <c r="G616" s="1099"/>
      <c r="H616" s="1099"/>
      <c r="I616" s="1099"/>
      <c r="J616" s="1099"/>
      <c r="K616" s="1099"/>
      <c r="L616" s="1099"/>
      <c r="M616" s="1099"/>
      <c r="N616" s="1099"/>
    </row>
    <row r="617" spans="1:14" ht="16.5" thickBot="1" x14ac:dyDescent="0.3">
      <c r="A617" s="62"/>
      <c r="B617" s="793"/>
      <c r="C617" s="791" t="str">
        <f t="shared" si="12"/>
        <v/>
      </c>
      <c r="D617" s="792"/>
      <c r="E617" s="790"/>
      <c r="F617" s="1099"/>
      <c r="G617" s="1099"/>
      <c r="H617" s="1099"/>
      <c r="I617" s="1099"/>
      <c r="J617" s="1099"/>
      <c r="K617" s="1099"/>
      <c r="L617" s="1099"/>
      <c r="M617" s="1099"/>
      <c r="N617" s="1099"/>
    </row>
    <row r="618" spans="1:14" ht="16.5" thickBot="1" x14ac:dyDescent="0.3">
      <c r="A618" s="62"/>
      <c r="B618" s="793"/>
      <c r="C618" s="791" t="str">
        <f t="shared" si="12"/>
        <v/>
      </c>
      <c r="D618" s="792"/>
      <c r="E618" s="790"/>
      <c r="F618" s="1099"/>
      <c r="G618" s="1099"/>
      <c r="H618" s="1099"/>
      <c r="I618" s="1099"/>
      <c r="J618" s="1099"/>
      <c r="K618" s="1099"/>
      <c r="L618" s="1099"/>
      <c r="M618" s="1099"/>
      <c r="N618" s="1099"/>
    </row>
    <row r="619" spans="1:14" ht="16.5" thickBot="1" x14ac:dyDescent="0.3">
      <c r="A619" s="62"/>
      <c r="B619" s="793"/>
      <c r="C619" s="791" t="str">
        <f t="shared" si="12"/>
        <v/>
      </c>
      <c r="D619" s="792"/>
      <c r="E619" s="790"/>
      <c r="F619" s="1099"/>
      <c r="G619" s="1099"/>
      <c r="H619" s="1099"/>
      <c r="I619" s="1099"/>
      <c r="J619" s="1099"/>
      <c r="K619" s="1099"/>
      <c r="L619" s="1099"/>
      <c r="M619" s="1099"/>
      <c r="N619" s="1099"/>
    </row>
    <row r="620" spans="1:14" ht="16.5" thickBot="1" x14ac:dyDescent="0.3">
      <c r="A620" s="62"/>
      <c r="B620" s="793"/>
      <c r="C620" s="791" t="str">
        <f t="shared" si="12"/>
        <v/>
      </c>
      <c r="D620" s="792"/>
      <c r="E620" s="790"/>
      <c r="F620" s="1099"/>
      <c r="G620" s="1099"/>
      <c r="H620" s="1099"/>
      <c r="I620" s="1099"/>
      <c r="J620" s="1099"/>
      <c r="K620" s="1099"/>
      <c r="L620" s="1099"/>
      <c r="M620" s="1099"/>
      <c r="N620" s="1099"/>
    </row>
    <row r="621" spans="1:14" ht="16.5" thickBot="1" x14ac:dyDescent="0.3">
      <c r="A621" s="62"/>
      <c r="B621" s="793"/>
      <c r="C621" s="791" t="str">
        <f t="shared" si="12"/>
        <v/>
      </c>
      <c r="D621" s="792"/>
      <c r="E621" s="790"/>
      <c r="F621" s="1099"/>
      <c r="G621" s="1099"/>
      <c r="H621" s="1099"/>
      <c r="I621" s="1099"/>
      <c r="J621" s="1099"/>
      <c r="K621" s="1099"/>
      <c r="L621" s="1099"/>
      <c r="M621" s="1099"/>
      <c r="N621" s="1099"/>
    </row>
    <row r="622" spans="1:14" ht="16.5" thickBot="1" x14ac:dyDescent="0.3">
      <c r="A622" s="62"/>
      <c r="B622" s="793"/>
      <c r="C622" s="791" t="str">
        <f t="shared" si="12"/>
        <v/>
      </c>
      <c r="D622" s="792"/>
      <c r="E622" s="790"/>
      <c r="F622" s="1099"/>
      <c r="G622" s="1099"/>
      <c r="H622" s="1099"/>
      <c r="I622" s="1099"/>
      <c r="J622" s="1099"/>
      <c r="K622" s="1099"/>
      <c r="L622" s="1099"/>
      <c r="M622" s="1099"/>
      <c r="N622" s="1099"/>
    </row>
    <row r="623" spans="1:14" ht="16.5" thickBot="1" x14ac:dyDescent="0.3">
      <c r="A623" s="62"/>
      <c r="B623" s="793"/>
      <c r="C623" s="791" t="str">
        <f t="shared" si="12"/>
        <v/>
      </c>
      <c r="D623" s="792"/>
      <c r="E623" s="790"/>
      <c r="F623" s="1099"/>
      <c r="G623" s="1099"/>
      <c r="H623" s="1099"/>
      <c r="I623" s="1099"/>
      <c r="J623" s="1099"/>
      <c r="K623" s="1099"/>
      <c r="L623" s="1099"/>
      <c r="M623" s="1099"/>
      <c r="N623" s="1099"/>
    </row>
    <row r="624" spans="1:14" ht="16.5" thickBot="1" x14ac:dyDescent="0.3">
      <c r="A624" s="62"/>
      <c r="B624" s="793"/>
      <c r="C624" s="791" t="str">
        <f t="shared" si="12"/>
        <v/>
      </c>
      <c r="D624" s="792"/>
      <c r="E624" s="790"/>
      <c r="F624" s="1099"/>
      <c r="G624" s="1099"/>
      <c r="H624" s="1099"/>
      <c r="I624" s="1099"/>
      <c r="J624" s="1099"/>
      <c r="K624" s="1099"/>
      <c r="L624" s="1099"/>
      <c r="M624" s="1099"/>
      <c r="N624" s="1099"/>
    </row>
    <row r="625" spans="1:14" ht="16.5" thickBot="1" x14ac:dyDescent="0.3">
      <c r="A625" s="62"/>
      <c r="B625" s="793"/>
      <c r="C625" s="791" t="str">
        <f t="shared" si="12"/>
        <v/>
      </c>
      <c r="D625" s="792"/>
      <c r="E625" s="790"/>
      <c r="F625" s="1099"/>
      <c r="G625" s="1099"/>
      <c r="H625" s="1099"/>
      <c r="I625" s="1099"/>
      <c r="J625" s="1099"/>
      <c r="K625" s="1099"/>
      <c r="L625" s="1099"/>
      <c r="M625" s="1099"/>
      <c r="N625" s="1099"/>
    </row>
    <row r="626" spans="1:14" ht="16.5" thickBot="1" x14ac:dyDescent="0.3">
      <c r="A626" s="62"/>
      <c r="B626" s="793"/>
      <c r="C626" s="791" t="str">
        <f t="shared" si="12"/>
        <v/>
      </c>
      <c r="D626" s="792"/>
      <c r="E626" s="790"/>
      <c r="F626" s="1099"/>
      <c r="G626" s="1099"/>
      <c r="H626" s="1099"/>
      <c r="I626" s="1099"/>
      <c r="J626" s="1099"/>
      <c r="K626" s="1099"/>
      <c r="L626" s="1099"/>
      <c r="M626" s="1099"/>
      <c r="N626" s="1099"/>
    </row>
    <row r="627" spans="1:14" ht="16.5" thickBot="1" x14ac:dyDescent="0.3">
      <c r="A627" s="62"/>
      <c r="B627" s="793"/>
      <c r="C627" s="791" t="str">
        <f t="shared" si="12"/>
        <v/>
      </c>
      <c r="D627" s="792"/>
      <c r="E627" s="790"/>
      <c r="F627" s="1099"/>
      <c r="G627" s="1099"/>
      <c r="H627" s="1099"/>
      <c r="I627" s="1099"/>
      <c r="J627" s="1099"/>
      <c r="K627" s="1099"/>
      <c r="L627" s="1099"/>
      <c r="M627" s="1099"/>
      <c r="N627" s="1099"/>
    </row>
    <row r="628" spans="1:14" ht="16.5" thickBot="1" x14ac:dyDescent="0.3">
      <c r="A628" s="62"/>
      <c r="B628" s="793"/>
      <c r="C628" s="791" t="str">
        <f t="shared" si="12"/>
        <v/>
      </c>
      <c r="D628" s="792"/>
      <c r="E628" s="790"/>
      <c r="F628" s="1099"/>
      <c r="G628" s="1099"/>
      <c r="H628" s="1099"/>
      <c r="I628" s="1099"/>
      <c r="J628" s="1099"/>
      <c r="K628" s="1099"/>
      <c r="L628" s="1099"/>
      <c r="M628" s="1099"/>
      <c r="N628" s="1099"/>
    </row>
    <row r="629" spans="1:14" ht="16.5" thickBot="1" x14ac:dyDescent="0.3">
      <c r="A629" s="62"/>
      <c r="B629" s="793"/>
      <c r="C629" s="791" t="str">
        <f t="shared" si="12"/>
        <v/>
      </c>
      <c r="D629" s="792"/>
      <c r="E629" s="790"/>
      <c r="F629" s="1099"/>
      <c r="G629" s="1099"/>
      <c r="H629" s="1099"/>
      <c r="I629" s="1099"/>
      <c r="J629" s="1099"/>
      <c r="K629" s="1099"/>
      <c r="L629" s="1099"/>
      <c r="M629" s="1099"/>
      <c r="N629" s="1099"/>
    </row>
    <row r="630" spans="1:14" ht="16.5" thickBot="1" x14ac:dyDescent="0.3">
      <c r="A630" s="62"/>
      <c r="B630" s="793"/>
      <c r="C630" s="791" t="str">
        <f t="shared" si="12"/>
        <v/>
      </c>
      <c r="D630" s="792"/>
      <c r="E630" s="790"/>
      <c r="F630" s="1099"/>
      <c r="G630" s="1099"/>
      <c r="H630" s="1099"/>
      <c r="I630" s="1099"/>
      <c r="J630" s="1099"/>
      <c r="K630" s="1099"/>
      <c r="L630" s="1099"/>
      <c r="M630" s="1099"/>
      <c r="N630" s="1099"/>
    </row>
    <row r="631" spans="1:14" ht="16.5" thickBot="1" x14ac:dyDescent="0.3">
      <c r="A631" s="62"/>
      <c r="B631" s="793"/>
      <c r="C631" s="791" t="str">
        <f t="shared" si="12"/>
        <v/>
      </c>
      <c r="D631" s="792"/>
      <c r="E631" s="790"/>
      <c r="F631" s="1099"/>
      <c r="G631" s="1099"/>
      <c r="H631" s="1099"/>
      <c r="I631" s="1099"/>
      <c r="J631" s="1099"/>
      <c r="K631" s="1099"/>
      <c r="L631" s="1099"/>
      <c r="M631" s="1099"/>
      <c r="N631" s="1099"/>
    </row>
    <row r="632" spans="1:14" ht="16.5" thickBot="1" x14ac:dyDescent="0.3">
      <c r="A632" s="62"/>
      <c r="B632" s="793"/>
      <c r="C632" s="791" t="str">
        <f t="shared" si="12"/>
        <v/>
      </c>
      <c r="D632" s="792"/>
      <c r="E632" s="790"/>
      <c r="F632" s="1099"/>
      <c r="G632" s="1099"/>
      <c r="H632" s="1099"/>
      <c r="I632" s="1099"/>
      <c r="J632" s="1099"/>
      <c r="K632" s="1099"/>
      <c r="L632" s="1099"/>
      <c r="M632" s="1099"/>
      <c r="N632" s="1099"/>
    </row>
    <row r="633" spans="1:14" ht="16.5" thickBot="1" x14ac:dyDescent="0.3">
      <c r="A633" s="62"/>
      <c r="B633" s="793"/>
      <c r="C633" s="791" t="str">
        <f t="shared" si="12"/>
        <v/>
      </c>
      <c r="D633" s="792"/>
      <c r="E633" s="790"/>
      <c r="F633" s="1099"/>
      <c r="G633" s="1099"/>
      <c r="H633" s="1099"/>
      <c r="I633" s="1099"/>
      <c r="J633" s="1099"/>
      <c r="K633" s="1099"/>
      <c r="L633" s="1099"/>
      <c r="M633" s="1099"/>
      <c r="N633" s="1099"/>
    </row>
    <row r="634" spans="1:14" ht="16.5" thickBot="1" x14ac:dyDescent="0.3">
      <c r="A634" s="62"/>
      <c r="B634" s="793"/>
      <c r="C634" s="791" t="str">
        <f t="shared" si="12"/>
        <v/>
      </c>
      <c r="D634" s="792"/>
      <c r="E634" s="790"/>
      <c r="F634" s="1099"/>
      <c r="G634" s="1099"/>
      <c r="H634" s="1099"/>
      <c r="I634" s="1099"/>
      <c r="J634" s="1099"/>
      <c r="K634" s="1099"/>
      <c r="L634" s="1099"/>
      <c r="M634" s="1099"/>
      <c r="N634" s="1099"/>
    </row>
    <row r="635" spans="1:14" ht="16.5" thickBot="1" x14ac:dyDescent="0.3">
      <c r="A635" s="62"/>
      <c r="B635" s="793"/>
      <c r="C635" s="791" t="str">
        <f t="shared" si="12"/>
        <v/>
      </c>
      <c r="D635" s="792"/>
      <c r="E635" s="790"/>
      <c r="F635" s="1099"/>
      <c r="G635" s="1099"/>
      <c r="H635" s="1099"/>
      <c r="I635" s="1099"/>
      <c r="J635" s="1099"/>
      <c r="K635" s="1099"/>
      <c r="L635" s="1099"/>
      <c r="M635" s="1099"/>
      <c r="N635" s="1099"/>
    </row>
    <row r="636" spans="1:14" ht="16.5" thickBot="1" x14ac:dyDescent="0.3">
      <c r="A636" s="62"/>
      <c r="B636" s="793"/>
      <c r="C636" s="791" t="str">
        <f t="shared" si="12"/>
        <v/>
      </c>
      <c r="D636" s="792"/>
      <c r="E636" s="790"/>
      <c r="F636" s="1099"/>
      <c r="G636" s="1099"/>
      <c r="H636" s="1099"/>
      <c r="I636" s="1099"/>
      <c r="J636" s="1099"/>
      <c r="K636" s="1099"/>
      <c r="L636" s="1099"/>
      <c r="M636" s="1099"/>
      <c r="N636" s="1099"/>
    </row>
    <row r="637" spans="1:14" ht="16.5" thickBot="1" x14ac:dyDescent="0.3">
      <c r="A637" s="62"/>
      <c r="B637" s="793"/>
      <c r="C637" s="791" t="str">
        <f t="shared" si="12"/>
        <v/>
      </c>
      <c r="D637" s="792"/>
      <c r="E637" s="790"/>
      <c r="F637" s="1099"/>
      <c r="G637" s="1099"/>
      <c r="H637" s="1099"/>
      <c r="I637" s="1099"/>
      <c r="J637" s="1099"/>
      <c r="K637" s="1099"/>
      <c r="L637" s="1099"/>
      <c r="M637" s="1099"/>
      <c r="N637" s="1099"/>
    </row>
    <row r="638" spans="1:14" ht="16.5" thickBot="1" x14ac:dyDescent="0.3">
      <c r="A638" s="62"/>
      <c r="B638" s="793"/>
      <c r="C638" s="791" t="str">
        <f t="shared" si="12"/>
        <v/>
      </c>
      <c r="D638" s="792"/>
      <c r="E638" s="790"/>
      <c r="F638" s="1099"/>
      <c r="G638" s="1099"/>
      <c r="H638" s="1099"/>
      <c r="I638" s="1099"/>
      <c r="J638" s="1099"/>
      <c r="K638" s="1099"/>
      <c r="L638" s="1099"/>
      <c r="M638" s="1099"/>
      <c r="N638" s="1099"/>
    </row>
    <row r="639" spans="1:14" ht="16.5" thickBot="1" x14ac:dyDescent="0.3">
      <c r="A639" s="62"/>
      <c r="B639" s="793"/>
      <c r="C639" s="791" t="str">
        <f t="shared" si="12"/>
        <v/>
      </c>
      <c r="D639" s="792"/>
      <c r="E639" s="790"/>
      <c r="F639" s="1099"/>
      <c r="G639" s="1099"/>
      <c r="H639" s="1099"/>
      <c r="I639" s="1099"/>
      <c r="J639" s="1099"/>
      <c r="K639" s="1099"/>
      <c r="L639" s="1099"/>
      <c r="M639" s="1099"/>
      <c r="N639" s="1099"/>
    </row>
    <row r="640" spans="1:14" ht="16.5" thickBot="1" x14ac:dyDescent="0.3">
      <c r="A640" s="62"/>
      <c r="B640" s="793"/>
      <c r="C640" s="791" t="str">
        <f t="shared" si="12"/>
        <v/>
      </c>
      <c r="D640" s="792"/>
      <c r="E640" s="790"/>
      <c r="F640" s="1099"/>
      <c r="G640" s="1099"/>
      <c r="H640" s="1099"/>
      <c r="I640" s="1099"/>
      <c r="J640" s="1099"/>
      <c r="K640" s="1099"/>
      <c r="L640" s="1099"/>
      <c r="M640" s="1099"/>
      <c r="N640" s="1099"/>
    </row>
    <row r="641" spans="1:14" ht="16.5" thickBot="1" x14ac:dyDescent="0.3">
      <c r="A641" s="62"/>
      <c r="B641" s="793"/>
      <c r="C641" s="791" t="str">
        <f t="shared" si="12"/>
        <v/>
      </c>
      <c r="D641" s="792"/>
      <c r="E641" s="790"/>
      <c r="F641" s="1099"/>
      <c r="G641" s="1099"/>
      <c r="H641" s="1099"/>
      <c r="I641" s="1099"/>
      <c r="J641" s="1099"/>
      <c r="K641" s="1099"/>
      <c r="L641" s="1099"/>
      <c r="M641" s="1099"/>
      <c r="N641" s="1099"/>
    </row>
    <row r="642" spans="1:14" ht="16.5" thickBot="1" x14ac:dyDescent="0.3">
      <c r="A642" s="62"/>
      <c r="B642" s="793"/>
      <c r="C642" s="791" t="str">
        <f t="shared" si="12"/>
        <v/>
      </c>
      <c r="D642" s="792"/>
      <c r="E642" s="790"/>
      <c r="F642" s="1099"/>
      <c r="G642" s="1099"/>
      <c r="H642" s="1099"/>
      <c r="I642" s="1099"/>
      <c r="J642" s="1099"/>
      <c r="K642" s="1099"/>
      <c r="L642" s="1099"/>
      <c r="M642" s="1099"/>
      <c r="N642" s="1099"/>
    </row>
    <row r="643" spans="1:14" ht="16.5" thickBot="1" x14ac:dyDescent="0.3">
      <c r="A643" s="62"/>
      <c r="B643" s="793"/>
      <c r="C643" s="791" t="str">
        <f t="shared" si="12"/>
        <v/>
      </c>
      <c r="D643" s="792"/>
      <c r="E643" s="790"/>
      <c r="F643" s="1099"/>
      <c r="G643" s="1099"/>
      <c r="H643" s="1099"/>
      <c r="I643" s="1099"/>
      <c r="J643" s="1099"/>
      <c r="K643" s="1099"/>
      <c r="L643" s="1099"/>
      <c r="M643" s="1099"/>
      <c r="N643" s="1099"/>
    </row>
    <row r="644" spans="1:14" ht="16.5" thickBot="1" x14ac:dyDescent="0.3">
      <c r="A644" s="62"/>
      <c r="B644" s="793"/>
      <c r="C644" s="791" t="str">
        <f t="shared" si="12"/>
        <v/>
      </c>
      <c r="D644" s="792"/>
      <c r="E644" s="790"/>
      <c r="F644" s="1099"/>
      <c r="G644" s="1099"/>
      <c r="H644" s="1099"/>
      <c r="I644" s="1099"/>
      <c r="J644" s="1099"/>
      <c r="K644" s="1099"/>
      <c r="L644" s="1099"/>
      <c r="M644" s="1099"/>
      <c r="N644" s="1099"/>
    </row>
    <row r="645" spans="1:14" ht="16.5" thickBot="1" x14ac:dyDescent="0.3">
      <c r="A645" s="62"/>
      <c r="B645" s="793"/>
      <c r="C645" s="791" t="str">
        <f t="shared" si="12"/>
        <v/>
      </c>
      <c r="D645" s="792"/>
      <c r="E645" s="790"/>
      <c r="F645" s="1099"/>
      <c r="G645" s="1099"/>
      <c r="H645" s="1099"/>
      <c r="I645" s="1099"/>
      <c r="J645" s="1099"/>
      <c r="K645" s="1099"/>
      <c r="L645" s="1099"/>
      <c r="M645" s="1099"/>
      <c r="N645" s="1099"/>
    </row>
    <row r="646" spans="1:14" ht="16.5" thickBot="1" x14ac:dyDescent="0.3">
      <c r="A646" s="62"/>
      <c r="B646" s="793"/>
      <c r="C646" s="791" t="str">
        <f t="shared" si="12"/>
        <v/>
      </c>
      <c r="D646" s="792"/>
      <c r="E646" s="790"/>
      <c r="F646" s="1099"/>
      <c r="G646" s="1099"/>
      <c r="H646" s="1099"/>
      <c r="I646" s="1099"/>
      <c r="J646" s="1099"/>
      <c r="K646" s="1099"/>
      <c r="L646" s="1099"/>
      <c r="M646" s="1099"/>
      <c r="N646" s="1099"/>
    </row>
    <row r="647" spans="1:14" ht="16.5" thickBot="1" x14ac:dyDescent="0.3">
      <c r="A647" s="62"/>
      <c r="B647" s="793"/>
      <c r="C647" s="791" t="str">
        <f t="shared" si="12"/>
        <v/>
      </c>
      <c r="D647" s="792"/>
      <c r="E647" s="790"/>
      <c r="F647" s="1099"/>
      <c r="G647" s="1099"/>
      <c r="H647" s="1099"/>
      <c r="I647" s="1099"/>
      <c r="J647" s="1099"/>
      <c r="K647" s="1099"/>
      <c r="L647" s="1099"/>
      <c r="M647" s="1099"/>
      <c r="N647" s="1099"/>
    </row>
    <row r="648" spans="1:14" ht="16.5" thickBot="1" x14ac:dyDescent="0.3">
      <c r="A648" s="62"/>
      <c r="B648" s="793"/>
      <c r="C648" s="791" t="str">
        <f t="shared" si="12"/>
        <v/>
      </c>
      <c r="D648" s="792"/>
      <c r="E648" s="790"/>
      <c r="F648" s="1099"/>
      <c r="G648" s="1099"/>
      <c r="H648" s="1099"/>
      <c r="I648" s="1099"/>
      <c r="J648" s="1099"/>
      <c r="K648" s="1099"/>
      <c r="L648" s="1099"/>
      <c r="M648" s="1099"/>
      <c r="N648" s="1099"/>
    </row>
    <row r="649" spans="1:14" ht="16.5" thickBot="1" x14ac:dyDescent="0.3">
      <c r="A649" s="62"/>
      <c r="B649" s="793"/>
      <c r="C649" s="791" t="str">
        <f t="shared" si="12"/>
        <v/>
      </c>
      <c r="D649" s="792"/>
      <c r="E649" s="790"/>
      <c r="F649" s="1099"/>
      <c r="G649" s="1099"/>
      <c r="H649" s="1099"/>
      <c r="I649" s="1099"/>
      <c r="J649" s="1099"/>
      <c r="K649" s="1099"/>
      <c r="L649" s="1099"/>
      <c r="M649" s="1099"/>
      <c r="N649" s="1099"/>
    </row>
    <row r="650" spans="1:14" ht="16.5" thickBot="1" x14ac:dyDescent="0.3">
      <c r="A650" s="62"/>
      <c r="B650" s="793"/>
      <c r="C650" s="791" t="str">
        <f t="shared" si="12"/>
        <v/>
      </c>
      <c r="D650" s="792"/>
      <c r="E650" s="790"/>
      <c r="F650" s="1099"/>
      <c r="G650" s="1099"/>
      <c r="H650" s="1099"/>
      <c r="I650" s="1099"/>
      <c r="J650" s="1099"/>
      <c r="K650" s="1099"/>
      <c r="L650" s="1099"/>
      <c r="M650" s="1099"/>
      <c r="N650" s="1099"/>
    </row>
    <row r="651" spans="1:14" ht="16.5" thickBot="1" x14ac:dyDescent="0.3">
      <c r="A651" s="62"/>
      <c r="B651" s="793"/>
      <c r="C651" s="791" t="str">
        <f t="shared" si="12"/>
        <v/>
      </c>
      <c r="D651" s="792"/>
      <c r="E651" s="790"/>
      <c r="F651" s="1099"/>
      <c r="G651" s="1099"/>
      <c r="H651" s="1099"/>
      <c r="I651" s="1099"/>
      <c r="J651" s="1099"/>
      <c r="K651" s="1099"/>
      <c r="L651" s="1099"/>
      <c r="M651" s="1099"/>
      <c r="N651" s="1099"/>
    </row>
    <row r="652" spans="1:14" ht="16.5" thickBot="1" x14ac:dyDescent="0.3">
      <c r="A652" s="62"/>
      <c r="B652" s="793"/>
      <c r="C652" s="791" t="str">
        <f t="shared" ref="C652:C715" si="13">IF(B652&gt;0, (B652-B651), "")</f>
        <v/>
      </c>
      <c r="D652" s="792"/>
      <c r="E652" s="790"/>
      <c r="F652" s="1099"/>
      <c r="G652" s="1099"/>
      <c r="H652" s="1099"/>
      <c r="I652" s="1099"/>
      <c r="J652" s="1099"/>
      <c r="K652" s="1099"/>
      <c r="L652" s="1099"/>
      <c r="M652" s="1099"/>
      <c r="N652" s="1099"/>
    </row>
    <row r="653" spans="1:14" ht="16.5" thickBot="1" x14ac:dyDescent="0.3">
      <c r="A653" s="62"/>
      <c r="B653" s="793"/>
      <c r="C653" s="791" t="str">
        <f t="shared" si="13"/>
        <v/>
      </c>
      <c r="D653" s="792"/>
      <c r="E653" s="790"/>
      <c r="F653" s="1099"/>
      <c r="G653" s="1099"/>
      <c r="H653" s="1099"/>
      <c r="I653" s="1099"/>
      <c r="J653" s="1099"/>
      <c r="K653" s="1099"/>
      <c r="L653" s="1099"/>
      <c r="M653" s="1099"/>
      <c r="N653" s="1099"/>
    </row>
    <row r="654" spans="1:14" ht="16.5" thickBot="1" x14ac:dyDescent="0.3">
      <c r="A654" s="62"/>
      <c r="B654" s="793"/>
      <c r="C654" s="791" t="str">
        <f t="shared" si="13"/>
        <v/>
      </c>
      <c r="D654" s="792"/>
      <c r="E654" s="790"/>
      <c r="F654" s="1099"/>
      <c r="G654" s="1099"/>
      <c r="H654" s="1099"/>
      <c r="I654" s="1099"/>
      <c r="J654" s="1099"/>
      <c r="K654" s="1099"/>
      <c r="L654" s="1099"/>
      <c r="M654" s="1099"/>
      <c r="N654" s="1099"/>
    </row>
    <row r="655" spans="1:14" ht="16.5" thickBot="1" x14ac:dyDescent="0.3">
      <c r="A655" s="62"/>
      <c r="B655" s="793"/>
      <c r="C655" s="791" t="str">
        <f t="shared" si="13"/>
        <v/>
      </c>
      <c r="D655" s="792"/>
      <c r="E655" s="790"/>
      <c r="F655" s="1099"/>
      <c r="G655" s="1099"/>
      <c r="H655" s="1099"/>
      <c r="I655" s="1099"/>
      <c r="J655" s="1099"/>
      <c r="K655" s="1099"/>
      <c r="L655" s="1099"/>
      <c r="M655" s="1099"/>
      <c r="N655" s="1099"/>
    </row>
    <row r="656" spans="1:14" ht="16.5" thickBot="1" x14ac:dyDescent="0.3">
      <c r="A656" s="62"/>
      <c r="B656" s="793"/>
      <c r="C656" s="791" t="str">
        <f t="shared" si="13"/>
        <v/>
      </c>
      <c r="D656" s="792"/>
      <c r="E656" s="790"/>
      <c r="F656" s="1099"/>
      <c r="G656" s="1099"/>
      <c r="H656" s="1099"/>
      <c r="I656" s="1099"/>
      <c r="J656" s="1099"/>
      <c r="K656" s="1099"/>
      <c r="L656" s="1099"/>
      <c r="M656" s="1099"/>
      <c r="N656" s="1099"/>
    </row>
    <row r="657" spans="1:14" ht="16.5" thickBot="1" x14ac:dyDescent="0.3">
      <c r="A657" s="62"/>
      <c r="B657" s="793"/>
      <c r="C657" s="791" t="str">
        <f t="shared" si="13"/>
        <v/>
      </c>
      <c r="D657" s="792"/>
      <c r="E657" s="790"/>
      <c r="F657" s="1099"/>
      <c r="G657" s="1099"/>
      <c r="H657" s="1099"/>
      <c r="I657" s="1099"/>
      <c r="J657" s="1099"/>
      <c r="K657" s="1099"/>
      <c r="L657" s="1099"/>
      <c r="M657" s="1099"/>
      <c r="N657" s="1099"/>
    </row>
    <row r="658" spans="1:14" ht="16.5" thickBot="1" x14ac:dyDescent="0.3">
      <c r="A658" s="62"/>
      <c r="B658" s="793"/>
      <c r="C658" s="791" t="str">
        <f t="shared" si="13"/>
        <v/>
      </c>
      <c r="D658" s="792"/>
      <c r="E658" s="790"/>
      <c r="F658" s="1099"/>
      <c r="G658" s="1099"/>
      <c r="H658" s="1099"/>
      <c r="I658" s="1099"/>
      <c r="J658" s="1099"/>
      <c r="K658" s="1099"/>
      <c r="L658" s="1099"/>
      <c r="M658" s="1099"/>
      <c r="N658" s="1099"/>
    </row>
    <row r="659" spans="1:14" ht="16.5" thickBot="1" x14ac:dyDescent="0.3">
      <c r="A659" s="62"/>
      <c r="B659" s="793"/>
      <c r="C659" s="791" t="str">
        <f t="shared" si="13"/>
        <v/>
      </c>
      <c r="D659" s="792"/>
      <c r="E659" s="790"/>
      <c r="F659" s="1099"/>
      <c r="G659" s="1099"/>
      <c r="H659" s="1099"/>
      <c r="I659" s="1099"/>
      <c r="J659" s="1099"/>
      <c r="K659" s="1099"/>
      <c r="L659" s="1099"/>
      <c r="M659" s="1099"/>
      <c r="N659" s="1099"/>
    </row>
    <row r="660" spans="1:14" ht="16.5" thickBot="1" x14ac:dyDescent="0.3">
      <c r="A660" s="62"/>
      <c r="B660" s="793"/>
      <c r="C660" s="791" t="str">
        <f t="shared" si="13"/>
        <v/>
      </c>
      <c r="D660" s="792"/>
      <c r="E660" s="790"/>
      <c r="F660" s="1099"/>
      <c r="G660" s="1099"/>
      <c r="H660" s="1099"/>
      <c r="I660" s="1099"/>
      <c r="J660" s="1099"/>
      <c r="K660" s="1099"/>
      <c r="L660" s="1099"/>
      <c r="M660" s="1099"/>
      <c r="N660" s="1099"/>
    </row>
    <row r="661" spans="1:14" ht="16.5" thickBot="1" x14ac:dyDescent="0.3">
      <c r="A661" s="62"/>
      <c r="B661" s="793"/>
      <c r="C661" s="791" t="str">
        <f t="shared" si="13"/>
        <v/>
      </c>
      <c r="D661" s="792"/>
      <c r="E661" s="790"/>
      <c r="F661" s="1099"/>
      <c r="G661" s="1099"/>
      <c r="H661" s="1099"/>
      <c r="I661" s="1099"/>
      <c r="J661" s="1099"/>
      <c r="K661" s="1099"/>
      <c r="L661" s="1099"/>
      <c r="M661" s="1099"/>
      <c r="N661" s="1099"/>
    </row>
    <row r="662" spans="1:14" ht="16.5" thickBot="1" x14ac:dyDescent="0.3">
      <c r="A662" s="62"/>
      <c r="B662" s="793"/>
      <c r="C662" s="791" t="str">
        <f t="shared" si="13"/>
        <v/>
      </c>
      <c r="D662" s="792"/>
      <c r="E662" s="790"/>
      <c r="F662" s="1099"/>
      <c r="G662" s="1099"/>
      <c r="H662" s="1099"/>
      <c r="I662" s="1099"/>
      <c r="J662" s="1099"/>
      <c r="K662" s="1099"/>
      <c r="L662" s="1099"/>
      <c r="M662" s="1099"/>
      <c r="N662" s="1099"/>
    </row>
    <row r="663" spans="1:14" ht="16.5" thickBot="1" x14ac:dyDescent="0.3">
      <c r="A663" s="62"/>
      <c r="B663" s="793"/>
      <c r="C663" s="791" t="str">
        <f t="shared" si="13"/>
        <v/>
      </c>
      <c r="D663" s="792"/>
      <c r="E663" s="790"/>
      <c r="F663" s="1099"/>
      <c r="G663" s="1099"/>
      <c r="H663" s="1099"/>
      <c r="I663" s="1099"/>
      <c r="J663" s="1099"/>
      <c r="K663" s="1099"/>
      <c r="L663" s="1099"/>
      <c r="M663" s="1099"/>
      <c r="N663" s="1099"/>
    </row>
    <row r="664" spans="1:14" ht="16.5" thickBot="1" x14ac:dyDescent="0.3">
      <c r="A664" s="62"/>
      <c r="B664" s="793"/>
      <c r="C664" s="791" t="str">
        <f t="shared" si="13"/>
        <v/>
      </c>
      <c r="D664" s="792"/>
      <c r="E664" s="790"/>
      <c r="F664" s="1099"/>
      <c r="G664" s="1099"/>
      <c r="H664" s="1099"/>
      <c r="I664" s="1099"/>
      <c r="J664" s="1099"/>
      <c r="K664" s="1099"/>
      <c r="L664" s="1099"/>
      <c r="M664" s="1099"/>
      <c r="N664" s="1099"/>
    </row>
    <row r="665" spans="1:14" ht="16.5" thickBot="1" x14ac:dyDescent="0.3">
      <c r="A665" s="62"/>
      <c r="B665" s="793"/>
      <c r="C665" s="791" t="str">
        <f t="shared" si="13"/>
        <v/>
      </c>
      <c r="D665" s="792"/>
      <c r="E665" s="790"/>
      <c r="F665" s="1099"/>
      <c r="G665" s="1099"/>
      <c r="H665" s="1099"/>
      <c r="I665" s="1099"/>
      <c r="J665" s="1099"/>
      <c r="K665" s="1099"/>
      <c r="L665" s="1099"/>
      <c r="M665" s="1099"/>
      <c r="N665" s="1099"/>
    </row>
    <row r="666" spans="1:14" ht="16.5" thickBot="1" x14ac:dyDescent="0.3">
      <c r="A666" s="62"/>
      <c r="B666" s="793"/>
      <c r="C666" s="791" t="str">
        <f t="shared" si="13"/>
        <v/>
      </c>
      <c r="D666" s="792"/>
      <c r="E666" s="790"/>
      <c r="F666" s="1099"/>
      <c r="G666" s="1099"/>
      <c r="H666" s="1099"/>
      <c r="I666" s="1099"/>
      <c r="J666" s="1099"/>
      <c r="K666" s="1099"/>
      <c r="L666" s="1099"/>
      <c r="M666" s="1099"/>
      <c r="N666" s="1099"/>
    </row>
    <row r="667" spans="1:14" ht="16.5" thickBot="1" x14ac:dyDescent="0.3">
      <c r="A667" s="62"/>
      <c r="B667" s="793"/>
      <c r="C667" s="791" t="str">
        <f t="shared" si="13"/>
        <v/>
      </c>
      <c r="D667" s="792"/>
      <c r="E667" s="790"/>
      <c r="F667" s="1099"/>
      <c r="G667" s="1099"/>
      <c r="H667" s="1099"/>
      <c r="I667" s="1099"/>
      <c r="J667" s="1099"/>
      <c r="K667" s="1099"/>
      <c r="L667" s="1099"/>
      <c r="M667" s="1099"/>
      <c r="N667" s="1099"/>
    </row>
    <row r="668" spans="1:14" ht="16.5" thickBot="1" x14ac:dyDescent="0.3">
      <c r="A668" s="62"/>
      <c r="B668" s="793"/>
      <c r="C668" s="791" t="str">
        <f t="shared" si="13"/>
        <v/>
      </c>
      <c r="D668" s="792"/>
      <c r="E668" s="790"/>
      <c r="F668" s="1099"/>
      <c r="G668" s="1099"/>
      <c r="H668" s="1099"/>
      <c r="I668" s="1099"/>
      <c r="J668" s="1099"/>
      <c r="K668" s="1099"/>
      <c r="L668" s="1099"/>
      <c r="M668" s="1099"/>
      <c r="N668" s="1099"/>
    </row>
    <row r="669" spans="1:14" ht="16.5" thickBot="1" x14ac:dyDescent="0.3">
      <c r="A669" s="62"/>
      <c r="B669" s="793"/>
      <c r="C669" s="791" t="str">
        <f t="shared" si="13"/>
        <v/>
      </c>
      <c r="D669" s="792"/>
      <c r="E669" s="790"/>
      <c r="F669" s="1099"/>
      <c r="G669" s="1099"/>
      <c r="H669" s="1099"/>
      <c r="I669" s="1099"/>
      <c r="J669" s="1099"/>
      <c r="K669" s="1099"/>
      <c r="L669" s="1099"/>
      <c r="M669" s="1099"/>
      <c r="N669" s="1099"/>
    </row>
    <row r="670" spans="1:14" ht="16.5" thickBot="1" x14ac:dyDescent="0.3">
      <c r="A670" s="62"/>
      <c r="B670" s="793"/>
      <c r="C670" s="791" t="str">
        <f t="shared" si="13"/>
        <v/>
      </c>
      <c r="D670" s="792"/>
      <c r="E670" s="790"/>
      <c r="F670" s="1099"/>
      <c r="G670" s="1099"/>
      <c r="H670" s="1099"/>
      <c r="I670" s="1099"/>
      <c r="J670" s="1099"/>
      <c r="K670" s="1099"/>
      <c r="L670" s="1099"/>
      <c r="M670" s="1099"/>
      <c r="N670" s="1099"/>
    </row>
    <row r="671" spans="1:14" ht="16.5" thickBot="1" x14ac:dyDescent="0.3">
      <c r="A671" s="62"/>
      <c r="B671" s="793"/>
      <c r="C671" s="791" t="str">
        <f t="shared" si="13"/>
        <v/>
      </c>
      <c r="D671" s="792"/>
      <c r="E671" s="790"/>
      <c r="F671" s="1099"/>
      <c r="G671" s="1099"/>
      <c r="H671" s="1099"/>
      <c r="I671" s="1099"/>
      <c r="J671" s="1099"/>
      <c r="K671" s="1099"/>
      <c r="L671" s="1099"/>
      <c r="M671" s="1099"/>
      <c r="N671" s="1099"/>
    </row>
    <row r="672" spans="1:14" ht="16.5" thickBot="1" x14ac:dyDescent="0.3">
      <c r="A672" s="62"/>
      <c r="B672" s="793"/>
      <c r="C672" s="791" t="str">
        <f t="shared" si="13"/>
        <v/>
      </c>
      <c r="D672" s="792"/>
      <c r="E672" s="790"/>
      <c r="F672" s="1099"/>
      <c r="G672" s="1099"/>
      <c r="H672" s="1099"/>
      <c r="I672" s="1099"/>
      <c r="J672" s="1099"/>
      <c r="K672" s="1099"/>
      <c r="L672" s="1099"/>
      <c r="M672" s="1099"/>
      <c r="N672" s="1099"/>
    </row>
    <row r="673" spans="1:14" ht="16.5" thickBot="1" x14ac:dyDescent="0.3">
      <c r="A673" s="62"/>
      <c r="B673" s="793"/>
      <c r="C673" s="791" t="str">
        <f t="shared" si="13"/>
        <v/>
      </c>
      <c r="D673" s="792"/>
      <c r="E673" s="790"/>
      <c r="F673" s="1099"/>
      <c r="G673" s="1099"/>
      <c r="H673" s="1099"/>
      <c r="I673" s="1099"/>
      <c r="J673" s="1099"/>
      <c r="K673" s="1099"/>
      <c r="L673" s="1099"/>
      <c r="M673" s="1099"/>
      <c r="N673" s="1099"/>
    </row>
    <row r="674" spans="1:14" ht="16.5" thickBot="1" x14ac:dyDescent="0.3">
      <c r="A674" s="62"/>
      <c r="B674" s="793"/>
      <c r="C674" s="791" t="str">
        <f t="shared" si="13"/>
        <v/>
      </c>
      <c r="D674" s="792"/>
      <c r="E674" s="790"/>
      <c r="F674" s="1099"/>
      <c r="G674" s="1099"/>
      <c r="H674" s="1099"/>
      <c r="I674" s="1099"/>
      <c r="J674" s="1099"/>
      <c r="K674" s="1099"/>
      <c r="L674" s="1099"/>
      <c r="M674" s="1099"/>
      <c r="N674" s="1099"/>
    </row>
    <row r="675" spans="1:14" ht="16.5" thickBot="1" x14ac:dyDescent="0.3">
      <c r="A675" s="62"/>
      <c r="B675" s="793"/>
      <c r="C675" s="791" t="str">
        <f t="shared" si="13"/>
        <v/>
      </c>
      <c r="D675" s="792"/>
      <c r="E675" s="790"/>
      <c r="F675" s="1099"/>
      <c r="G675" s="1099"/>
      <c r="H675" s="1099"/>
      <c r="I675" s="1099"/>
      <c r="J675" s="1099"/>
      <c r="K675" s="1099"/>
      <c r="L675" s="1099"/>
      <c r="M675" s="1099"/>
      <c r="N675" s="1099"/>
    </row>
    <row r="676" spans="1:14" ht="16.5" thickBot="1" x14ac:dyDescent="0.3">
      <c r="A676" s="62"/>
      <c r="B676" s="793"/>
      <c r="C676" s="791" t="str">
        <f t="shared" si="13"/>
        <v/>
      </c>
      <c r="D676" s="792"/>
      <c r="E676" s="790"/>
      <c r="F676" s="1099"/>
      <c r="G676" s="1099"/>
      <c r="H676" s="1099"/>
      <c r="I676" s="1099"/>
      <c r="J676" s="1099"/>
      <c r="K676" s="1099"/>
      <c r="L676" s="1099"/>
      <c r="M676" s="1099"/>
      <c r="N676" s="1099"/>
    </row>
    <row r="677" spans="1:14" ht="16.5" thickBot="1" x14ac:dyDescent="0.3">
      <c r="A677" s="62"/>
      <c r="B677" s="793"/>
      <c r="C677" s="791" t="str">
        <f t="shared" si="13"/>
        <v/>
      </c>
      <c r="D677" s="792"/>
      <c r="E677" s="790"/>
      <c r="F677" s="1099"/>
      <c r="G677" s="1099"/>
      <c r="H677" s="1099"/>
      <c r="I677" s="1099"/>
      <c r="J677" s="1099"/>
      <c r="K677" s="1099"/>
      <c r="L677" s="1099"/>
      <c r="M677" s="1099"/>
      <c r="N677" s="1099"/>
    </row>
    <row r="678" spans="1:14" ht="16.5" thickBot="1" x14ac:dyDescent="0.3">
      <c r="A678" s="62"/>
      <c r="B678" s="793"/>
      <c r="C678" s="791" t="str">
        <f t="shared" si="13"/>
        <v/>
      </c>
      <c r="D678" s="792"/>
      <c r="E678" s="790"/>
      <c r="F678" s="1099"/>
      <c r="G678" s="1099"/>
      <c r="H678" s="1099"/>
      <c r="I678" s="1099"/>
      <c r="J678" s="1099"/>
      <c r="K678" s="1099"/>
      <c r="L678" s="1099"/>
      <c r="M678" s="1099"/>
      <c r="N678" s="1099"/>
    </row>
    <row r="679" spans="1:14" ht="16.5" thickBot="1" x14ac:dyDescent="0.3">
      <c r="A679" s="62"/>
      <c r="B679" s="793"/>
      <c r="C679" s="791" t="str">
        <f t="shared" si="13"/>
        <v/>
      </c>
      <c r="D679" s="792"/>
      <c r="E679" s="790"/>
      <c r="F679" s="1099"/>
      <c r="G679" s="1099"/>
      <c r="H679" s="1099"/>
      <c r="I679" s="1099"/>
      <c r="J679" s="1099"/>
      <c r="K679" s="1099"/>
      <c r="L679" s="1099"/>
      <c r="M679" s="1099"/>
      <c r="N679" s="1099"/>
    </row>
    <row r="680" spans="1:14" ht="16.5" thickBot="1" x14ac:dyDescent="0.3">
      <c r="A680" s="62"/>
      <c r="B680" s="793"/>
      <c r="C680" s="791" t="str">
        <f t="shared" si="13"/>
        <v/>
      </c>
      <c r="D680" s="792"/>
      <c r="E680" s="790"/>
      <c r="F680" s="1099"/>
      <c r="G680" s="1099"/>
      <c r="H680" s="1099"/>
      <c r="I680" s="1099"/>
      <c r="J680" s="1099"/>
      <c r="K680" s="1099"/>
      <c r="L680" s="1099"/>
      <c r="M680" s="1099"/>
      <c r="N680" s="1099"/>
    </row>
    <row r="681" spans="1:14" ht="16.5" thickBot="1" x14ac:dyDescent="0.3">
      <c r="A681" s="62"/>
      <c r="B681" s="793"/>
      <c r="C681" s="791" t="str">
        <f t="shared" si="13"/>
        <v/>
      </c>
      <c r="D681" s="792"/>
      <c r="E681" s="790"/>
      <c r="F681" s="1099"/>
      <c r="G681" s="1099"/>
      <c r="H681" s="1099"/>
      <c r="I681" s="1099"/>
      <c r="J681" s="1099"/>
      <c r="K681" s="1099"/>
      <c r="L681" s="1099"/>
      <c r="M681" s="1099"/>
      <c r="N681" s="1099"/>
    </row>
    <row r="682" spans="1:14" ht="16.5" thickBot="1" x14ac:dyDescent="0.3">
      <c r="A682" s="62"/>
      <c r="B682" s="793"/>
      <c r="C682" s="791" t="str">
        <f t="shared" si="13"/>
        <v/>
      </c>
      <c r="D682" s="792"/>
      <c r="E682" s="790"/>
      <c r="F682" s="1099"/>
      <c r="G682" s="1099"/>
      <c r="H682" s="1099"/>
      <c r="I682" s="1099"/>
      <c r="J682" s="1099"/>
      <c r="K682" s="1099"/>
      <c r="L682" s="1099"/>
      <c r="M682" s="1099"/>
      <c r="N682" s="1099"/>
    </row>
    <row r="683" spans="1:14" ht="16.5" thickBot="1" x14ac:dyDescent="0.3">
      <c r="A683" s="62"/>
      <c r="B683" s="793"/>
      <c r="C683" s="791" t="str">
        <f t="shared" si="13"/>
        <v/>
      </c>
      <c r="D683" s="792"/>
      <c r="E683" s="790"/>
      <c r="F683" s="1099"/>
      <c r="G683" s="1099"/>
      <c r="H683" s="1099"/>
      <c r="I683" s="1099"/>
      <c r="J683" s="1099"/>
      <c r="K683" s="1099"/>
      <c r="L683" s="1099"/>
      <c r="M683" s="1099"/>
      <c r="N683" s="1099"/>
    </row>
    <row r="684" spans="1:14" ht="16.5" thickBot="1" x14ac:dyDescent="0.3">
      <c r="A684" s="62"/>
      <c r="B684" s="793"/>
      <c r="C684" s="791" t="str">
        <f t="shared" si="13"/>
        <v/>
      </c>
      <c r="D684" s="792"/>
      <c r="E684" s="790"/>
      <c r="F684" s="1099"/>
      <c r="G684" s="1099"/>
      <c r="H684" s="1099"/>
      <c r="I684" s="1099"/>
      <c r="J684" s="1099"/>
      <c r="K684" s="1099"/>
      <c r="L684" s="1099"/>
      <c r="M684" s="1099"/>
      <c r="N684" s="1099"/>
    </row>
    <row r="685" spans="1:14" ht="16.5" thickBot="1" x14ac:dyDescent="0.3">
      <c r="A685" s="62"/>
      <c r="B685" s="793"/>
      <c r="C685" s="791" t="str">
        <f t="shared" si="13"/>
        <v/>
      </c>
      <c r="D685" s="792"/>
      <c r="E685" s="790"/>
      <c r="F685" s="1099"/>
      <c r="G685" s="1099"/>
      <c r="H685" s="1099"/>
      <c r="I685" s="1099"/>
      <c r="J685" s="1099"/>
      <c r="K685" s="1099"/>
      <c r="L685" s="1099"/>
      <c r="M685" s="1099"/>
      <c r="N685" s="1099"/>
    </row>
    <row r="686" spans="1:14" ht="16.5" thickBot="1" x14ac:dyDescent="0.3">
      <c r="A686" s="62"/>
      <c r="B686" s="793"/>
      <c r="C686" s="791" t="str">
        <f t="shared" si="13"/>
        <v/>
      </c>
      <c r="D686" s="792"/>
      <c r="E686" s="790"/>
      <c r="F686" s="1099"/>
      <c r="G686" s="1099"/>
      <c r="H686" s="1099"/>
      <c r="I686" s="1099"/>
      <c r="J686" s="1099"/>
      <c r="K686" s="1099"/>
      <c r="L686" s="1099"/>
      <c r="M686" s="1099"/>
      <c r="N686" s="1099"/>
    </row>
    <row r="687" spans="1:14" ht="16.5" thickBot="1" x14ac:dyDescent="0.3">
      <c r="A687" s="62"/>
      <c r="B687" s="793"/>
      <c r="C687" s="791" t="str">
        <f t="shared" si="13"/>
        <v/>
      </c>
      <c r="D687" s="792"/>
      <c r="E687" s="790"/>
      <c r="F687" s="1099"/>
      <c r="G687" s="1099"/>
      <c r="H687" s="1099"/>
      <c r="I687" s="1099"/>
      <c r="J687" s="1099"/>
      <c r="K687" s="1099"/>
      <c r="L687" s="1099"/>
      <c r="M687" s="1099"/>
      <c r="N687" s="1099"/>
    </row>
    <row r="688" spans="1:14" ht="16.5" thickBot="1" x14ac:dyDescent="0.3">
      <c r="A688" s="62"/>
      <c r="B688" s="793"/>
      <c r="C688" s="791" t="str">
        <f t="shared" si="13"/>
        <v/>
      </c>
      <c r="D688" s="792"/>
      <c r="E688" s="790"/>
      <c r="F688" s="1099"/>
      <c r="G688" s="1099"/>
      <c r="H688" s="1099"/>
      <c r="I688" s="1099"/>
      <c r="J688" s="1099"/>
      <c r="K688" s="1099"/>
      <c r="L688" s="1099"/>
      <c r="M688" s="1099"/>
      <c r="N688" s="1099"/>
    </row>
    <row r="689" spans="1:14" ht="16.5" thickBot="1" x14ac:dyDescent="0.3">
      <c r="A689" s="62"/>
      <c r="B689" s="793"/>
      <c r="C689" s="791" t="str">
        <f t="shared" si="13"/>
        <v/>
      </c>
      <c r="D689" s="792"/>
      <c r="E689" s="790"/>
      <c r="F689" s="1099"/>
      <c r="G689" s="1099"/>
      <c r="H689" s="1099"/>
      <c r="I689" s="1099"/>
      <c r="J689" s="1099"/>
      <c r="K689" s="1099"/>
      <c r="L689" s="1099"/>
      <c r="M689" s="1099"/>
      <c r="N689" s="1099"/>
    </row>
    <row r="690" spans="1:14" ht="16.5" thickBot="1" x14ac:dyDescent="0.3">
      <c r="A690" s="62"/>
      <c r="B690" s="793"/>
      <c r="C690" s="791" t="str">
        <f t="shared" si="13"/>
        <v/>
      </c>
      <c r="D690" s="792"/>
      <c r="E690" s="790"/>
      <c r="F690" s="1099"/>
      <c r="G690" s="1099"/>
      <c r="H690" s="1099"/>
      <c r="I690" s="1099"/>
      <c r="J690" s="1099"/>
      <c r="K690" s="1099"/>
      <c r="L690" s="1099"/>
      <c r="M690" s="1099"/>
      <c r="N690" s="1099"/>
    </row>
    <row r="691" spans="1:14" ht="16.5" thickBot="1" x14ac:dyDescent="0.3">
      <c r="A691" s="62"/>
      <c r="B691" s="793"/>
      <c r="C691" s="791" t="str">
        <f t="shared" si="13"/>
        <v/>
      </c>
      <c r="D691" s="792"/>
      <c r="E691" s="790"/>
      <c r="F691" s="1099"/>
      <c r="G691" s="1099"/>
      <c r="H691" s="1099"/>
      <c r="I691" s="1099"/>
      <c r="J691" s="1099"/>
      <c r="K691" s="1099"/>
      <c r="L691" s="1099"/>
      <c r="M691" s="1099"/>
      <c r="N691" s="1099"/>
    </row>
    <row r="692" spans="1:14" ht="16.5" thickBot="1" x14ac:dyDescent="0.3">
      <c r="A692" s="62"/>
      <c r="B692" s="793"/>
      <c r="C692" s="791" t="str">
        <f t="shared" si="13"/>
        <v/>
      </c>
      <c r="D692" s="792"/>
      <c r="E692" s="790"/>
      <c r="F692" s="1099"/>
      <c r="G692" s="1099"/>
      <c r="H692" s="1099"/>
      <c r="I692" s="1099"/>
      <c r="J692" s="1099"/>
      <c r="K692" s="1099"/>
      <c r="L692" s="1099"/>
      <c r="M692" s="1099"/>
      <c r="N692" s="1099"/>
    </row>
    <row r="693" spans="1:14" ht="16.5" thickBot="1" x14ac:dyDescent="0.3">
      <c r="A693" s="62"/>
      <c r="B693" s="793"/>
      <c r="C693" s="791" t="str">
        <f t="shared" si="13"/>
        <v/>
      </c>
      <c r="D693" s="792"/>
      <c r="E693" s="790"/>
      <c r="F693" s="1099"/>
      <c r="G693" s="1099"/>
      <c r="H693" s="1099"/>
      <c r="I693" s="1099"/>
      <c r="J693" s="1099"/>
      <c r="K693" s="1099"/>
      <c r="L693" s="1099"/>
      <c r="M693" s="1099"/>
      <c r="N693" s="1099"/>
    </row>
    <row r="694" spans="1:14" ht="16.5" thickBot="1" x14ac:dyDescent="0.3">
      <c r="A694" s="62"/>
      <c r="B694" s="793"/>
      <c r="C694" s="791" t="str">
        <f t="shared" si="13"/>
        <v/>
      </c>
      <c r="D694" s="792"/>
      <c r="E694" s="790"/>
      <c r="F694" s="1099"/>
      <c r="G694" s="1099"/>
      <c r="H694" s="1099"/>
      <c r="I694" s="1099"/>
      <c r="J694" s="1099"/>
      <c r="K694" s="1099"/>
      <c r="L694" s="1099"/>
      <c r="M694" s="1099"/>
      <c r="N694" s="1099"/>
    </row>
    <row r="695" spans="1:14" ht="16.5" thickBot="1" x14ac:dyDescent="0.3">
      <c r="A695" s="62"/>
      <c r="B695" s="793"/>
      <c r="C695" s="791" t="str">
        <f t="shared" si="13"/>
        <v/>
      </c>
      <c r="D695" s="792"/>
      <c r="E695" s="790"/>
      <c r="F695" s="1099"/>
      <c r="G695" s="1099"/>
      <c r="H695" s="1099"/>
      <c r="I695" s="1099"/>
      <c r="J695" s="1099"/>
      <c r="K695" s="1099"/>
      <c r="L695" s="1099"/>
      <c r="M695" s="1099"/>
      <c r="N695" s="1099"/>
    </row>
    <row r="696" spans="1:14" ht="16.5" thickBot="1" x14ac:dyDescent="0.3">
      <c r="A696" s="62"/>
      <c r="B696" s="793"/>
      <c r="C696" s="791" t="str">
        <f t="shared" si="13"/>
        <v/>
      </c>
      <c r="D696" s="792"/>
      <c r="E696" s="790"/>
      <c r="F696" s="1099"/>
      <c r="G696" s="1099"/>
      <c r="H696" s="1099"/>
      <c r="I696" s="1099"/>
      <c r="J696" s="1099"/>
      <c r="K696" s="1099"/>
      <c r="L696" s="1099"/>
      <c r="M696" s="1099"/>
      <c r="N696" s="1099"/>
    </row>
    <row r="697" spans="1:14" ht="16.5" thickBot="1" x14ac:dyDescent="0.3">
      <c r="A697" s="62"/>
      <c r="B697" s="793"/>
      <c r="C697" s="791" t="str">
        <f t="shared" si="13"/>
        <v/>
      </c>
      <c r="D697" s="792"/>
      <c r="E697" s="790"/>
      <c r="F697" s="1099"/>
      <c r="G697" s="1099"/>
      <c r="H697" s="1099"/>
      <c r="I697" s="1099"/>
      <c r="J697" s="1099"/>
      <c r="K697" s="1099"/>
      <c r="L697" s="1099"/>
      <c r="M697" s="1099"/>
      <c r="N697" s="1099"/>
    </row>
    <row r="698" spans="1:14" ht="16.5" thickBot="1" x14ac:dyDescent="0.3">
      <c r="A698" s="62"/>
      <c r="B698" s="793"/>
      <c r="C698" s="791" t="str">
        <f t="shared" si="13"/>
        <v/>
      </c>
      <c r="D698" s="792"/>
      <c r="E698" s="790"/>
      <c r="F698" s="1099"/>
      <c r="G698" s="1099"/>
      <c r="H698" s="1099"/>
      <c r="I698" s="1099"/>
      <c r="J698" s="1099"/>
      <c r="K698" s="1099"/>
      <c r="L698" s="1099"/>
      <c r="M698" s="1099"/>
      <c r="N698" s="1099"/>
    </row>
    <row r="699" spans="1:14" ht="16.5" thickBot="1" x14ac:dyDescent="0.3">
      <c r="A699" s="62"/>
      <c r="B699" s="793"/>
      <c r="C699" s="791" t="str">
        <f t="shared" si="13"/>
        <v/>
      </c>
      <c r="D699" s="792"/>
      <c r="E699" s="790"/>
      <c r="F699" s="1099"/>
      <c r="G699" s="1099"/>
      <c r="H699" s="1099"/>
      <c r="I699" s="1099"/>
      <c r="J699" s="1099"/>
      <c r="K699" s="1099"/>
      <c r="L699" s="1099"/>
      <c r="M699" s="1099"/>
      <c r="N699" s="1099"/>
    </row>
    <row r="700" spans="1:14" ht="16.5" thickBot="1" x14ac:dyDescent="0.3">
      <c r="A700" s="62"/>
      <c r="B700" s="793"/>
      <c r="C700" s="791" t="str">
        <f t="shared" si="13"/>
        <v/>
      </c>
      <c r="D700" s="792"/>
      <c r="E700" s="790"/>
      <c r="F700" s="1099"/>
      <c r="G700" s="1099"/>
      <c r="H700" s="1099"/>
      <c r="I700" s="1099"/>
      <c r="J700" s="1099"/>
      <c r="K700" s="1099"/>
      <c r="L700" s="1099"/>
      <c r="M700" s="1099"/>
      <c r="N700" s="1099"/>
    </row>
    <row r="701" spans="1:14" ht="16.5" thickBot="1" x14ac:dyDescent="0.3">
      <c r="A701" s="62"/>
      <c r="B701" s="793"/>
      <c r="C701" s="791" t="str">
        <f t="shared" si="13"/>
        <v/>
      </c>
      <c r="D701" s="792"/>
      <c r="E701" s="790"/>
      <c r="F701" s="1099"/>
      <c r="G701" s="1099"/>
      <c r="H701" s="1099"/>
      <c r="I701" s="1099"/>
      <c r="J701" s="1099"/>
      <c r="K701" s="1099"/>
      <c r="L701" s="1099"/>
      <c r="M701" s="1099"/>
      <c r="N701" s="1099"/>
    </row>
    <row r="702" spans="1:14" ht="16.5" thickBot="1" x14ac:dyDescent="0.3">
      <c r="A702" s="62"/>
      <c r="B702" s="793"/>
      <c r="C702" s="791" t="str">
        <f t="shared" si="13"/>
        <v/>
      </c>
      <c r="D702" s="792"/>
      <c r="E702" s="790"/>
      <c r="F702" s="1099"/>
      <c r="G702" s="1099"/>
      <c r="H702" s="1099"/>
      <c r="I702" s="1099"/>
      <c r="J702" s="1099"/>
      <c r="K702" s="1099"/>
      <c r="L702" s="1099"/>
      <c r="M702" s="1099"/>
      <c r="N702" s="1099"/>
    </row>
    <row r="703" spans="1:14" ht="16.5" thickBot="1" x14ac:dyDescent="0.3">
      <c r="A703" s="62"/>
      <c r="B703" s="793"/>
      <c r="C703" s="791" t="str">
        <f t="shared" si="13"/>
        <v/>
      </c>
      <c r="D703" s="792"/>
      <c r="E703" s="790"/>
      <c r="F703" s="1099"/>
      <c r="G703" s="1099"/>
      <c r="H703" s="1099"/>
      <c r="I703" s="1099"/>
      <c r="J703" s="1099"/>
      <c r="K703" s="1099"/>
      <c r="L703" s="1099"/>
      <c r="M703" s="1099"/>
      <c r="N703" s="1099"/>
    </row>
    <row r="704" spans="1:14" ht="16.5" thickBot="1" x14ac:dyDescent="0.3">
      <c r="A704" s="62"/>
      <c r="B704" s="793"/>
      <c r="C704" s="791" t="str">
        <f t="shared" si="13"/>
        <v/>
      </c>
      <c r="D704" s="792"/>
      <c r="E704" s="790"/>
      <c r="F704" s="1099"/>
      <c r="G704" s="1099"/>
      <c r="H704" s="1099"/>
      <c r="I704" s="1099"/>
      <c r="J704" s="1099"/>
      <c r="K704" s="1099"/>
      <c r="L704" s="1099"/>
      <c r="M704" s="1099"/>
      <c r="N704" s="1099"/>
    </row>
    <row r="705" spans="1:14" ht="16.5" thickBot="1" x14ac:dyDescent="0.3">
      <c r="A705" s="62"/>
      <c r="B705" s="793"/>
      <c r="C705" s="791" t="str">
        <f t="shared" si="13"/>
        <v/>
      </c>
      <c r="D705" s="792"/>
      <c r="E705" s="790"/>
      <c r="F705" s="1099"/>
      <c r="G705" s="1099"/>
      <c r="H705" s="1099"/>
      <c r="I705" s="1099"/>
      <c r="J705" s="1099"/>
      <c r="K705" s="1099"/>
      <c r="L705" s="1099"/>
      <c r="M705" s="1099"/>
      <c r="N705" s="1099"/>
    </row>
    <row r="706" spans="1:14" ht="16.5" thickBot="1" x14ac:dyDescent="0.3">
      <c r="A706" s="62"/>
      <c r="B706" s="793"/>
      <c r="C706" s="791" t="str">
        <f t="shared" si="13"/>
        <v/>
      </c>
      <c r="D706" s="792"/>
      <c r="E706" s="790"/>
      <c r="F706" s="1099"/>
      <c r="G706" s="1099"/>
      <c r="H706" s="1099"/>
      <c r="I706" s="1099"/>
      <c r="J706" s="1099"/>
      <c r="K706" s="1099"/>
      <c r="L706" s="1099"/>
      <c r="M706" s="1099"/>
      <c r="N706" s="1099"/>
    </row>
    <row r="707" spans="1:14" ht="16.5" thickBot="1" x14ac:dyDescent="0.3">
      <c r="A707" s="62"/>
      <c r="B707" s="793"/>
      <c r="C707" s="791" t="str">
        <f t="shared" si="13"/>
        <v/>
      </c>
      <c r="D707" s="792"/>
      <c r="E707" s="790"/>
      <c r="F707" s="1099"/>
      <c r="G707" s="1099"/>
      <c r="H707" s="1099"/>
      <c r="I707" s="1099"/>
      <c r="J707" s="1099"/>
      <c r="K707" s="1099"/>
      <c r="L707" s="1099"/>
      <c r="M707" s="1099"/>
      <c r="N707" s="1099"/>
    </row>
    <row r="708" spans="1:14" ht="16.5" thickBot="1" x14ac:dyDescent="0.3">
      <c r="A708" s="62"/>
      <c r="B708" s="793"/>
      <c r="C708" s="791" t="str">
        <f t="shared" si="13"/>
        <v/>
      </c>
      <c r="D708" s="792"/>
      <c r="E708" s="790"/>
      <c r="F708" s="1099"/>
      <c r="G708" s="1099"/>
      <c r="H708" s="1099"/>
      <c r="I708" s="1099"/>
      <c r="J708" s="1099"/>
      <c r="K708" s="1099"/>
      <c r="L708" s="1099"/>
      <c r="M708" s="1099"/>
      <c r="N708" s="1099"/>
    </row>
    <row r="709" spans="1:14" ht="16.5" thickBot="1" x14ac:dyDescent="0.3">
      <c r="A709" s="62"/>
      <c r="B709" s="793"/>
      <c r="C709" s="791" t="str">
        <f t="shared" si="13"/>
        <v/>
      </c>
      <c r="D709" s="792"/>
      <c r="E709" s="790"/>
      <c r="F709" s="1099"/>
      <c r="G709" s="1099"/>
      <c r="H709" s="1099"/>
      <c r="I709" s="1099"/>
      <c r="J709" s="1099"/>
      <c r="K709" s="1099"/>
      <c r="L709" s="1099"/>
      <c r="M709" s="1099"/>
      <c r="N709" s="1099"/>
    </row>
    <row r="710" spans="1:14" ht="16.5" thickBot="1" x14ac:dyDescent="0.3">
      <c r="A710" s="62"/>
      <c r="B710" s="793"/>
      <c r="C710" s="791" t="str">
        <f t="shared" si="13"/>
        <v/>
      </c>
      <c r="D710" s="792"/>
      <c r="E710" s="790"/>
      <c r="F710" s="1099"/>
      <c r="G710" s="1099"/>
      <c r="H710" s="1099"/>
      <c r="I710" s="1099"/>
      <c r="J710" s="1099"/>
      <c r="K710" s="1099"/>
      <c r="L710" s="1099"/>
      <c r="M710" s="1099"/>
      <c r="N710" s="1099"/>
    </row>
    <row r="711" spans="1:14" ht="16.5" thickBot="1" x14ac:dyDescent="0.3">
      <c r="A711" s="62"/>
      <c r="B711" s="793"/>
      <c r="C711" s="791" t="str">
        <f t="shared" si="13"/>
        <v/>
      </c>
      <c r="D711" s="792"/>
      <c r="E711" s="790"/>
      <c r="F711" s="1099"/>
      <c r="G711" s="1099"/>
      <c r="H711" s="1099"/>
      <c r="I711" s="1099"/>
      <c r="J711" s="1099"/>
      <c r="K711" s="1099"/>
      <c r="L711" s="1099"/>
      <c r="M711" s="1099"/>
      <c r="N711" s="1099"/>
    </row>
    <row r="712" spans="1:14" ht="16.5" thickBot="1" x14ac:dyDescent="0.3">
      <c r="A712" s="62"/>
      <c r="B712" s="793"/>
      <c r="C712" s="791" t="str">
        <f t="shared" si="13"/>
        <v/>
      </c>
      <c r="D712" s="792"/>
      <c r="E712" s="790"/>
      <c r="F712" s="1099"/>
      <c r="G712" s="1099"/>
      <c r="H712" s="1099"/>
      <c r="I712" s="1099"/>
      <c r="J712" s="1099"/>
      <c r="K712" s="1099"/>
      <c r="L712" s="1099"/>
      <c r="M712" s="1099"/>
      <c r="N712" s="1099"/>
    </row>
    <row r="713" spans="1:14" ht="16.5" thickBot="1" x14ac:dyDescent="0.3">
      <c r="A713" s="62"/>
      <c r="B713" s="793"/>
      <c r="C713" s="791" t="str">
        <f t="shared" si="13"/>
        <v/>
      </c>
      <c r="D713" s="792"/>
      <c r="E713" s="790"/>
      <c r="F713" s="1099"/>
      <c r="G713" s="1099"/>
      <c r="H713" s="1099"/>
      <c r="I713" s="1099"/>
      <c r="J713" s="1099"/>
      <c r="K713" s="1099"/>
      <c r="L713" s="1099"/>
      <c r="M713" s="1099"/>
      <c r="N713" s="1099"/>
    </row>
    <row r="714" spans="1:14" ht="16.5" thickBot="1" x14ac:dyDescent="0.3">
      <c r="A714" s="62"/>
      <c r="B714" s="793"/>
      <c r="C714" s="791" t="str">
        <f t="shared" si="13"/>
        <v/>
      </c>
      <c r="D714" s="792"/>
      <c r="E714" s="790"/>
      <c r="F714" s="1099"/>
      <c r="G714" s="1099"/>
      <c r="H714" s="1099"/>
      <c r="I714" s="1099"/>
      <c r="J714" s="1099"/>
      <c r="K714" s="1099"/>
      <c r="L714" s="1099"/>
      <c r="M714" s="1099"/>
      <c r="N714" s="1099"/>
    </row>
    <row r="715" spans="1:14" ht="16.5" thickBot="1" x14ac:dyDescent="0.3">
      <c r="A715" s="62"/>
      <c r="B715" s="793"/>
      <c r="C715" s="791" t="str">
        <f t="shared" si="13"/>
        <v/>
      </c>
      <c r="D715" s="792"/>
      <c r="E715" s="790"/>
      <c r="F715" s="1099"/>
      <c r="G715" s="1099"/>
      <c r="H715" s="1099"/>
      <c r="I715" s="1099"/>
      <c r="J715" s="1099"/>
      <c r="K715" s="1099"/>
      <c r="L715" s="1099"/>
      <c r="M715" s="1099"/>
      <c r="N715" s="1099"/>
    </row>
    <row r="716" spans="1:14" ht="16.5" thickBot="1" x14ac:dyDescent="0.3">
      <c r="A716" s="62"/>
      <c r="B716" s="793"/>
      <c r="C716" s="791" t="str">
        <f t="shared" ref="C716:C779" si="14">IF(B716&gt;0, (B716-B715), "")</f>
        <v/>
      </c>
      <c r="D716" s="792"/>
      <c r="E716" s="790"/>
      <c r="F716" s="1099"/>
      <c r="G716" s="1099"/>
      <c r="H716" s="1099"/>
      <c r="I716" s="1099"/>
      <c r="J716" s="1099"/>
      <c r="K716" s="1099"/>
      <c r="L716" s="1099"/>
      <c r="M716" s="1099"/>
      <c r="N716" s="1099"/>
    </row>
    <row r="717" spans="1:14" ht="16.5" thickBot="1" x14ac:dyDescent="0.3">
      <c r="A717" s="62"/>
      <c r="B717" s="793"/>
      <c r="C717" s="791" t="str">
        <f t="shared" si="14"/>
        <v/>
      </c>
      <c r="D717" s="792"/>
      <c r="E717" s="790"/>
      <c r="F717" s="1099"/>
      <c r="G717" s="1099"/>
      <c r="H717" s="1099"/>
      <c r="I717" s="1099"/>
      <c r="J717" s="1099"/>
      <c r="K717" s="1099"/>
      <c r="L717" s="1099"/>
      <c r="M717" s="1099"/>
      <c r="N717" s="1099"/>
    </row>
    <row r="718" spans="1:14" ht="16.5" thickBot="1" x14ac:dyDescent="0.3">
      <c r="A718" s="62"/>
      <c r="B718" s="793"/>
      <c r="C718" s="791" t="str">
        <f t="shared" si="14"/>
        <v/>
      </c>
      <c r="D718" s="792"/>
      <c r="E718" s="790"/>
      <c r="F718" s="1099"/>
      <c r="G718" s="1099"/>
      <c r="H718" s="1099"/>
      <c r="I718" s="1099"/>
      <c r="J718" s="1099"/>
      <c r="K718" s="1099"/>
      <c r="L718" s="1099"/>
      <c r="M718" s="1099"/>
      <c r="N718" s="1099"/>
    </row>
    <row r="719" spans="1:14" ht="16.5" thickBot="1" x14ac:dyDescent="0.3">
      <c r="A719" s="62"/>
      <c r="B719" s="793"/>
      <c r="C719" s="791" t="str">
        <f t="shared" si="14"/>
        <v/>
      </c>
      <c r="D719" s="792"/>
      <c r="E719" s="790"/>
      <c r="F719" s="1099"/>
      <c r="G719" s="1099"/>
      <c r="H719" s="1099"/>
      <c r="I719" s="1099"/>
      <c r="J719" s="1099"/>
      <c r="K719" s="1099"/>
      <c r="L719" s="1099"/>
      <c r="M719" s="1099"/>
      <c r="N719" s="1099"/>
    </row>
    <row r="720" spans="1:14" ht="16.5" thickBot="1" x14ac:dyDescent="0.3">
      <c r="A720" s="62"/>
      <c r="B720" s="793"/>
      <c r="C720" s="791" t="str">
        <f t="shared" si="14"/>
        <v/>
      </c>
      <c r="D720" s="792"/>
      <c r="E720" s="790"/>
      <c r="F720" s="1099"/>
      <c r="G720" s="1099"/>
      <c r="H720" s="1099"/>
      <c r="I720" s="1099"/>
      <c r="J720" s="1099"/>
      <c r="K720" s="1099"/>
      <c r="L720" s="1099"/>
      <c r="M720" s="1099"/>
      <c r="N720" s="1099"/>
    </row>
    <row r="721" spans="1:14" ht="16.5" thickBot="1" x14ac:dyDescent="0.3">
      <c r="A721" s="62"/>
      <c r="B721" s="793"/>
      <c r="C721" s="791" t="str">
        <f t="shared" si="14"/>
        <v/>
      </c>
      <c r="D721" s="792"/>
      <c r="E721" s="790"/>
      <c r="F721" s="1099"/>
      <c r="G721" s="1099"/>
      <c r="H721" s="1099"/>
      <c r="I721" s="1099"/>
      <c r="J721" s="1099"/>
      <c r="K721" s="1099"/>
      <c r="L721" s="1099"/>
      <c r="M721" s="1099"/>
      <c r="N721" s="1099"/>
    </row>
    <row r="722" spans="1:14" ht="16.5" thickBot="1" x14ac:dyDescent="0.3">
      <c r="A722" s="62"/>
      <c r="B722" s="793"/>
      <c r="C722" s="791" t="str">
        <f t="shared" si="14"/>
        <v/>
      </c>
      <c r="D722" s="792"/>
      <c r="E722" s="790"/>
      <c r="F722" s="1099"/>
      <c r="G722" s="1099"/>
      <c r="H722" s="1099"/>
      <c r="I722" s="1099"/>
      <c r="J722" s="1099"/>
      <c r="K722" s="1099"/>
      <c r="L722" s="1099"/>
      <c r="M722" s="1099"/>
      <c r="N722" s="1099"/>
    </row>
    <row r="723" spans="1:14" ht="16.5" thickBot="1" x14ac:dyDescent="0.3">
      <c r="A723" s="62"/>
      <c r="B723" s="793"/>
      <c r="C723" s="791" t="str">
        <f t="shared" si="14"/>
        <v/>
      </c>
      <c r="D723" s="792"/>
      <c r="E723" s="790"/>
      <c r="F723" s="1099"/>
      <c r="G723" s="1099"/>
      <c r="H723" s="1099"/>
      <c r="I723" s="1099"/>
      <c r="J723" s="1099"/>
      <c r="K723" s="1099"/>
      <c r="L723" s="1099"/>
      <c r="M723" s="1099"/>
      <c r="N723" s="1099"/>
    </row>
    <row r="724" spans="1:14" ht="16.5" thickBot="1" x14ac:dyDescent="0.3">
      <c r="A724" s="62"/>
      <c r="B724" s="793"/>
      <c r="C724" s="791" t="str">
        <f t="shared" si="14"/>
        <v/>
      </c>
      <c r="D724" s="792"/>
      <c r="E724" s="790"/>
      <c r="F724" s="1099"/>
      <c r="G724" s="1099"/>
      <c r="H724" s="1099"/>
      <c r="I724" s="1099"/>
      <c r="J724" s="1099"/>
      <c r="K724" s="1099"/>
      <c r="L724" s="1099"/>
      <c r="M724" s="1099"/>
      <c r="N724" s="1099"/>
    </row>
    <row r="725" spans="1:14" ht="16.5" thickBot="1" x14ac:dyDescent="0.3">
      <c r="A725" s="62"/>
      <c r="B725" s="793"/>
      <c r="C725" s="791" t="str">
        <f t="shared" si="14"/>
        <v/>
      </c>
      <c r="D725" s="792"/>
      <c r="E725" s="790"/>
      <c r="F725" s="1099"/>
      <c r="G725" s="1099"/>
      <c r="H725" s="1099"/>
      <c r="I725" s="1099"/>
      <c r="J725" s="1099"/>
      <c r="K725" s="1099"/>
      <c r="L725" s="1099"/>
      <c r="M725" s="1099"/>
      <c r="N725" s="1099"/>
    </row>
    <row r="726" spans="1:14" ht="16.5" thickBot="1" x14ac:dyDescent="0.3">
      <c r="A726" s="62"/>
      <c r="B726" s="793"/>
      <c r="C726" s="791" t="str">
        <f t="shared" si="14"/>
        <v/>
      </c>
      <c r="D726" s="792"/>
      <c r="E726" s="790"/>
      <c r="F726" s="1099"/>
      <c r="G726" s="1099"/>
      <c r="H726" s="1099"/>
      <c r="I726" s="1099"/>
      <c r="J726" s="1099"/>
      <c r="K726" s="1099"/>
      <c r="L726" s="1099"/>
      <c r="M726" s="1099"/>
      <c r="N726" s="1099"/>
    </row>
    <row r="727" spans="1:14" ht="16.5" thickBot="1" x14ac:dyDescent="0.3">
      <c r="A727" s="62"/>
      <c r="B727" s="793"/>
      <c r="C727" s="791" t="str">
        <f t="shared" si="14"/>
        <v/>
      </c>
      <c r="D727" s="792"/>
      <c r="E727" s="790"/>
      <c r="F727" s="1099"/>
      <c r="G727" s="1099"/>
      <c r="H727" s="1099"/>
      <c r="I727" s="1099"/>
      <c r="J727" s="1099"/>
      <c r="K727" s="1099"/>
      <c r="L727" s="1099"/>
      <c r="M727" s="1099"/>
      <c r="N727" s="1099"/>
    </row>
    <row r="728" spans="1:14" ht="16.5" thickBot="1" x14ac:dyDescent="0.3">
      <c r="A728" s="62"/>
      <c r="B728" s="793"/>
      <c r="C728" s="791" t="str">
        <f t="shared" si="14"/>
        <v/>
      </c>
      <c r="D728" s="792"/>
      <c r="E728" s="790"/>
      <c r="F728" s="1099"/>
      <c r="G728" s="1099"/>
      <c r="H728" s="1099"/>
      <c r="I728" s="1099"/>
      <c r="J728" s="1099"/>
      <c r="K728" s="1099"/>
      <c r="L728" s="1099"/>
      <c r="M728" s="1099"/>
      <c r="N728" s="1099"/>
    </row>
    <row r="729" spans="1:14" ht="16.5" thickBot="1" x14ac:dyDescent="0.3">
      <c r="A729" s="62"/>
      <c r="B729" s="793"/>
      <c r="C729" s="791" t="str">
        <f t="shared" si="14"/>
        <v/>
      </c>
      <c r="D729" s="792"/>
      <c r="E729" s="790"/>
      <c r="F729" s="1099"/>
      <c r="G729" s="1099"/>
      <c r="H729" s="1099"/>
      <c r="I729" s="1099"/>
      <c r="J729" s="1099"/>
      <c r="K729" s="1099"/>
      <c r="L729" s="1099"/>
      <c r="M729" s="1099"/>
      <c r="N729" s="1099"/>
    </row>
    <row r="730" spans="1:14" ht="16.5" thickBot="1" x14ac:dyDescent="0.3">
      <c r="A730" s="62"/>
      <c r="B730" s="793"/>
      <c r="C730" s="791" t="str">
        <f t="shared" si="14"/>
        <v/>
      </c>
      <c r="D730" s="792"/>
      <c r="E730" s="790"/>
      <c r="F730" s="1099"/>
      <c r="G730" s="1099"/>
      <c r="H730" s="1099"/>
      <c r="I730" s="1099"/>
      <c r="J730" s="1099"/>
      <c r="K730" s="1099"/>
      <c r="L730" s="1099"/>
      <c r="M730" s="1099"/>
      <c r="N730" s="1099"/>
    </row>
    <row r="731" spans="1:14" ht="16.5" thickBot="1" x14ac:dyDescent="0.3">
      <c r="A731" s="62"/>
      <c r="B731" s="793"/>
      <c r="C731" s="791" t="str">
        <f t="shared" si="14"/>
        <v/>
      </c>
      <c r="D731" s="792"/>
      <c r="E731" s="790"/>
      <c r="F731" s="1099"/>
      <c r="G731" s="1099"/>
      <c r="H731" s="1099"/>
      <c r="I731" s="1099"/>
      <c r="J731" s="1099"/>
      <c r="K731" s="1099"/>
      <c r="L731" s="1099"/>
      <c r="M731" s="1099"/>
      <c r="N731" s="1099"/>
    </row>
    <row r="732" spans="1:14" ht="16.5" thickBot="1" x14ac:dyDescent="0.3">
      <c r="A732" s="62"/>
      <c r="B732" s="793"/>
      <c r="C732" s="791" t="str">
        <f t="shared" si="14"/>
        <v/>
      </c>
      <c r="D732" s="792"/>
      <c r="E732" s="790"/>
      <c r="F732" s="1099"/>
      <c r="G732" s="1099"/>
      <c r="H732" s="1099"/>
      <c r="I732" s="1099"/>
      <c r="J732" s="1099"/>
      <c r="K732" s="1099"/>
      <c r="L732" s="1099"/>
      <c r="M732" s="1099"/>
      <c r="N732" s="1099"/>
    </row>
    <row r="733" spans="1:14" ht="16.5" thickBot="1" x14ac:dyDescent="0.3">
      <c r="A733" s="62"/>
      <c r="B733" s="793"/>
      <c r="C733" s="791" t="str">
        <f t="shared" si="14"/>
        <v/>
      </c>
      <c r="D733" s="792"/>
      <c r="E733" s="790"/>
      <c r="F733" s="1099"/>
      <c r="G733" s="1099"/>
      <c r="H733" s="1099"/>
      <c r="I733" s="1099"/>
      <c r="J733" s="1099"/>
      <c r="K733" s="1099"/>
      <c r="L733" s="1099"/>
      <c r="M733" s="1099"/>
      <c r="N733" s="1099"/>
    </row>
    <row r="734" spans="1:14" ht="16.5" thickBot="1" x14ac:dyDescent="0.3">
      <c r="A734" s="62"/>
      <c r="B734" s="793"/>
      <c r="C734" s="791" t="str">
        <f t="shared" si="14"/>
        <v/>
      </c>
      <c r="D734" s="792"/>
      <c r="E734" s="790"/>
      <c r="F734" s="1099"/>
      <c r="G734" s="1099"/>
      <c r="H734" s="1099"/>
      <c r="I734" s="1099"/>
      <c r="J734" s="1099"/>
      <c r="K734" s="1099"/>
      <c r="L734" s="1099"/>
      <c r="M734" s="1099"/>
      <c r="N734" s="1099"/>
    </row>
    <row r="735" spans="1:14" ht="16.5" thickBot="1" x14ac:dyDescent="0.3">
      <c r="A735" s="62"/>
      <c r="B735" s="793"/>
      <c r="C735" s="791" t="str">
        <f t="shared" si="14"/>
        <v/>
      </c>
      <c r="D735" s="792"/>
      <c r="E735" s="790"/>
      <c r="F735" s="1099"/>
      <c r="G735" s="1099"/>
      <c r="H735" s="1099"/>
      <c r="I735" s="1099"/>
      <c r="J735" s="1099"/>
      <c r="K735" s="1099"/>
      <c r="L735" s="1099"/>
      <c r="M735" s="1099"/>
      <c r="N735" s="1099"/>
    </row>
    <row r="736" spans="1:14" ht="16.5" thickBot="1" x14ac:dyDescent="0.3">
      <c r="A736" s="62"/>
      <c r="B736" s="793"/>
      <c r="C736" s="791" t="str">
        <f t="shared" si="14"/>
        <v/>
      </c>
      <c r="D736" s="792"/>
      <c r="E736" s="790"/>
      <c r="F736" s="1099"/>
      <c r="G736" s="1099"/>
      <c r="H736" s="1099"/>
      <c r="I736" s="1099"/>
      <c r="J736" s="1099"/>
      <c r="K736" s="1099"/>
      <c r="L736" s="1099"/>
      <c r="M736" s="1099"/>
      <c r="N736" s="1099"/>
    </row>
    <row r="737" spans="1:14" ht="16.5" thickBot="1" x14ac:dyDescent="0.3">
      <c r="A737" s="62"/>
      <c r="B737" s="793"/>
      <c r="C737" s="791" t="str">
        <f t="shared" si="14"/>
        <v/>
      </c>
      <c r="D737" s="792"/>
      <c r="E737" s="790"/>
      <c r="F737" s="1099"/>
      <c r="G737" s="1099"/>
      <c r="H737" s="1099"/>
      <c r="I737" s="1099"/>
      <c r="J737" s="1099"/>
      <c r="K737" s="1099"/>
      <c r="L737" s="1099"/>
      <c r="M737" s="1099"/>
      <c r="N737" s="1099"/>
    </row>
    <row r="738" spans="1:14" ht="16.5" thickBot="1" x14ac:dyDescent="0.3">
      <c r="A738" s="62"/>
      <c r="B738" s="793"/>
      <c r="C738" s="791" t="str">
        <f t="shared" si="14"/>
        <v/>
      </c>
      <c r="D738" s="792"/>
      <c r="E738" s="790"/>
      <c r="F738" s="1099"/>
      <c r="G738" s="1099"/>
      <c r="H738" s="1099"/>
      <c r="I738" s="1099"/>
      <c r="J738" s="1099"/>
      <c r="K738" s="1099"/>
      <c r="L738" s="1099"/>
      <c r="M738" s="1099"/>
      <c r="N738" s="1099"/>
    </row>
    <row r="739" spans="1:14" ht="16.5" thickBot="1" x14ac:dyDescent="0.3">
      <c r="A739" s="62"/>
      <c r="B739" s="793"/>
      <c r="C739" s="791" t="str">
        <f t="shared" si="14"/>
        <v/>
      </c>
      <c r="D739" s="792"/>
      <c r="E739" s="790"/>
      <c r="F739" s="1099"/>
      <c r="G739" s="1099"/>
      <c r="H739" s="1099"/>
      <c r="I739" s="1099"/>
      <c r="J739" s="1099"/>
      <c r="K739" s="1099"/>
      <c r="L739" s="1099"/>
      <c r="M739" s="1099"/>
      <c r="N739" s="1099"/>
    </row>
    <row r="740" spans="1:14" ht="16.5" thickBot="1" x14ac:dyDescent="0.3">
      <c r="A740" s="62"/>
      <c r="B740" s="793"/>
      <c r="C740" s="791" t="str">
        <f t="shared" si="14"/>
        <v/>
      </c>
      <c r="D740" s="792"/>
      <c r="E740" s="790"/>
      <c r="F740" s="1099"/>
      <c r="G740" s="1099"/>
      <c r="H740" s="1099"/>
      <c r="I740" s="1099"/>
      <c r="J740" s="1099"/>
      <c r="K740" s="1099"/>
      <c r="L740" s="1099"/>
      <c r="M740" s="1099"/>
      <c r="N740" s="1099"/>
    </row>
    <row r="741" spans="1:14" ht="16.5" thickBot="1" x14ac:dyDescent="0.3">
      <c r="A741" s="62"/>
      <c r="B741" s="793"/>
      <c r="C741" s="791" t="str">
        <f t="shared" si="14"/>
        <v/>
      </c>
      <c r="D741" s="792"/>
      <c r="E741" s="790"/>
      <c r="F741" s="1099"/>
      <c r="G741" s="1099"/>
      <c r="H741" s="1099"/>
      <c r="I741" s="1099"/>
      <c r="J741" s="1099"/>
      <c r="K741" s="1099"/>
      <c r="L741" s="1099"/>
      <c r="M741" s="1099"/>
      <c r="N741" s="1099"/>
    </row>
    <row r="742" spans="1:14" ht="16.5" thickBot="1" x14ac:dyDescent="0.3">
      <c r="A742" s="62"/>
      <c r="B742" s="793"/>
      <c r="C742" s="791" t="str">
        <f t="shared" si="14"/>
        <v/>
      </c>
      <c r="D742" s="792"/>
      <c r="E742" s="790"/>
      <c r="F742" s="1099"/>
      <c r="G742" s="1099"/>
      <c r="H742" s="1099"/>
      <c r="I742" s="1099"/>
      <c r="J742" s="1099"/>
      <c r="K742" s="1099"/>
      <c r="L742" s="1099"/>
      <c r="M742" s="1099"/>
      <c r="N742" s="1099"/>
    </row>
    <row r="743" spans="1:14" ht="16.5" thickBot="1" x14ac:dyDescent="0.3">
      <c r="A743" s="62"/>
      <c r="B743" s="793"/>
      <c r="C743" s="791" t="str">
        <f t="shared" si="14"/>
        <v/>
      </c>
      <c r="D743" s="792"/>
      <c r="E743" s="790"/>
      <c r="F743" s="1099"/>
      <c r="G743" s="1099"/>
      <c r="H743" s="1099"/>
      <c r="I743" s="1099"/>
      <c r="J743" s="1099"/>
      <c r="K743" s="1099"/>
      <c r="L743" s="1099"/>
      <c r="M743" s="1099"/>
      <c r="N743" s="1099"/>
    </row>
    <row r="744" spans="1:14" ht="16.5" thickBot="1" x14ac:dyDescent="0.3">
      <c r="A744" s="62"/>
      <c r="B744" s="793"/>
      <c r="C744" s="791" t="str">
        <f t="shared" si="14"/>
        <v/>
      </c>
      <c r="D744" s="792"/>
      <c r="E744" s="790"/>
      <c r="F744" s="1099"/>
      <c r="G744" s="1099"/>
      <c r="H744" s="1099"/>
      <c r="I744" s="1099"/>
      <c r="J744" s="1099"/>
      <c r="K744" s="1099"/>
      <c r="L744" s="1099"/>
      <c r="M744" s="1099"/>
      <c r="N744" s="1099"/>
    </row>
    <row r="745" spans="1:14" ht="16.5" thickBot="1" x14ac:dyDescent="0.3">
      <c r="A745" s="62"/>
      <c r="B745" s="793"/>
      <c r="C745" s="791" t="str">
        <f t="shared" si="14"/>
        <v/>
      </c>
      <c r="D745" s="792"/>
      <c r="E745" s="790"/>
      <c r="F745" s="1099"/>
      <c r="G745" s="1099"/>
      <c r="H745" s="1099"/>
      <c r="I745" s="1099"/>
      <c r="J745" s="1099"/>
      <c r="K745" s="1099"/>
      <c r="L745" s="1099"/>
      <c r="M745" s="1099"/>
      <c r="N745" s="1099"/>
    </row>
    <row r="746" spans="1:14" ht="16.5" thickBot="1" x14ac:dyDescent="0.3">
      <c r="A746" s="62"/>
      <c r="B746" s="793"/>
      <c r="C746" s="791" t="str">
        <f t="shared" si="14"/>
        <v/>
      </c>
      <c r="D746" s="792"/>
      <c r="E746" s="790"/>
      <c r="F746" s="1099"/>
      <c r="G746" s="1099"/>
      <c r="H746" s="1099"/>
      <c r="I746" s="1099"/>
      <c r="J746" s="1099"/>
      <c r="K746" s="1099"/>
      <c r="L746" s="1099"/>
      <c r="M746" s="1099"/>
      <c r="N746" s="1099"/>
    </row>
    <row r="747" spans="1:14" ht="16.5" thickBot="1" x14ac:dyDescent="0.3">
      <c r="A747" s="62"/>
      <c r="B747" s="793"/>
      <c r="C747" s="791" t="str">
        <f t="shared" si="14"/>
        <v/>
      </c>
      <c r="D747" s="792"/>
      <c r="E747" s="790"/>
      <c r="F747" s="1099"/>
      <c r="G747" s="1099"/>
      <c r="H747" s="1099"/>
      <c r="I747" s="1099"/>
      <c r="J747" s="1099"/>
      <c r="K747" s="1099"/>
      <c r="L747" s="1099"/>
      <c r="M747" s="1099"/>
      <c r="N747" s="1099"/>
    </row>
    <row r="748" spans="1:14" ht="16.5" thickBot="1" x14ac:dyDescent="0.3">
      <c r="A748" s="62"/>
      <c r="B748" s="793"/>
      <c r="C748" s="791" t="str">
        <f t="shared" si="14"/>
        <v/>
      </c>
      <c r="D748" s="792"/>
      <c r="E748" s="790"/>
      <c r="F748" s="1099"/>
      <c r="G748" s="1099"/>
      <c r="H748" s="1099"/>
      <c r="I748" s="1099"/>
      <c r="J748" s="1099"/>
      <c r="K748" s="1099"/>
      <c r="L748" s="1099"/>
      <c r="M748" s="1099"/>
      <c r="N748" s="1099"/>
    </row>
    <row r="749" spans="1:14" ht="16.5" thickBot="1" x14ac:dyDescent="0.3">
      <c r="A749" s="62"/>
      <c r="B749" s="793"/>
      <c r="C749" s="791" t="str">
        <f t="shared" si="14"/>
        <v/>
      </c>
      <c r="D749" s="792"/>
      <c r="E749" s="790"/>
      <c r="F749" s="1099"/>
      <c r="G749" s="1099"/>
      <c r="H749" s="1099"/>
      <c r="I749" s="1099"/>
      <c r="J749" s="1099"/>
      <c r="K749" s="1099"/>
      <c r="L749" s="1099"/>
      <c r="M749" s="1099"/>
      <c r="N749" s="1099"/>
    </row>
    <row r="750" spans="1:14" ht="16.5" thickBot="1" x14ac:dyDescent="0.3">
      <c r="A750" s="62"/>
      <c r="B750" s="793"/>
      <c r="C750" s="791" t="str">
        <f t="shared" si="14"/>
        <v/>
      </c>
      <c r="D750" s="792"/>
      <c r="E750" s="790"/>
      <c r="F750" s="1099"/>
      <c r="G750" s="1099"/>
      <c r="H750" s="1099"/>
      <c r="I750" s="1099"/>
      <c r="J750" s="1099"/>
      <c r="K750" s="1099"/>
      <c r="L750" s="1099"/>
      <c r="M750" s="1099"/>
      <c r="N750" s="1099"/>
    </row>
    <row r="751" spans="1:14" ht="16.5" thickBot="1" x14ac:dyDescent="0.3">
      <c r="A751" s="62"/>
      <c r="B751" s="793"/>
      <c r="C751" s="791" t="str">
        <f t="shared" si="14"/>
        <v/>
      </c>
      <c r="D751" s="792"/>
      <c r="E751" s="790"/>
      <c r="F751" s="1099"/>
      <c r="G751" s="1099"/>
      <c r="H751" s="1099"/>
      <c r="I751" s="1099"/>
      <c r="J751" s="1099"/>
      <c r="K751" s="1099"/>
      <c r="L751" s="1099"/>
      <c r="M751" s="1099"/>
      <c r="N751" s="1099"/>
    </row>
    <row r="752" spans="1:14" ht="16.5" thickBot="1" x14ac:dyDescent="0.3">
      <c r="A752" s="62"/>
      <c r="B752" s="793"/>
      <c r="C752" s="791" t="str">
        <f t="shared" si="14"/>
        <v/>
      </c>
      <c r="D752" s="792"/>
      <c r="E752" s="790"/>
      <c r="F752" s="1099"/>
      <c r="G752" s="1099"/>
      <c r="H752" s="1099"/>
      <c r="I752" s="1099"/>
      <c r="J752" s="1099"/>
      <c r="K752" s="1099"/>
      <c r="L752" s="1099"/>
      <c r="M752" s="1099"/>
      <c r="N752" s="1099"/>
    </row>
    <row r="753" spans="1:14" ht="16.5" thickBot="1" x14ac:dyDescent="0.3">
      <c r="A753" s="62"/>
      <c r="B753" s="793"/>
      <c r="C753" s="791" t="str">
        <f t="shared" si="14"/>
        <v/>
      </c>
      <c r="D753" s="792"/>
      <c r="E753" s="790"/>
      <c r="F753" s="1099"/>
      <c r="G753" s="1099"/>
      <c r="H753" s="1099"/>
      <c r="I753" s="1099"/>
      <c r="J753" s="1099"/>
      <c r="K753" s="1099"/>
      <c r="L753" s="1099"/>
      <c r="M753" s="1099"/>
      <c r="N753" s="1099"/>
    </row>
    <row r="754" spans="1:14" ht="16.5" thickBot="1" x14ac:dyDescent="0.3">
      <c r="A754" s="62"/>
      <c r="B754" s="793"/>
      <c r="C754" s="791" t="str">
        <f t="shared" si="14"/>
        <v/>
      </c>
      <c r="D754" s="792"/>
      <c r="E754" s="790"/>
      <c r="F754" s="1099"/>
      <c r="G754" s="1099"/>
      <c r="H754" s="1099"/>
      <c r="I754" s="1099"/>
      <c r="J754" s="1099"/>
      <c r="K754" s="1099"/>
      <c r="L754" s="1099"/>
      <c r="M754" s="1099"/>
      <c r="N754" s="1099"/>
    </row>
    <row r="755" spans="1:14" ht="16.5" thickBot="1" x14ac:dyDescent="0.3">
      <c r="A755" s="62"/>
      <c r="B755" s="793"/>
      <c r="C755" s="791" t="str">
        <f t="shared" si="14"/>
        <v/>
      </c>
      <c r="D755" s="792"/>
      <c r="E755" s="790"/>
      <c r="F755" s="1099"/>
      <c r="G755" s="1099"/>
      <c r="H755" s="1099"/>
      <c r="I755" s="1099"/>
      <c r="J755" s="1099"/>
      <c r="K755" s="1099"/>
      <c r="L755" s="1099"/>
      <c r="M755" s="1099"/>
      <c r="N755" s="1099"/>
    </row>
    <row r="756" spans="1:14" ht="16.5" thickBot="1" x14ac:dyDescent="0.3">
      <c r="A756" s="62"/>
      <c r="B756" s="793"/>
      <c r="C756" s="791" t="str">
        <f t="shared" si="14"/>
        <v/>
      </c>
      <c r="D756" s="792"/>
      <c r="E756" s="790"/>
      <c r="F756" s="1099"/>
      <c r="G756" s="1099"/>
      <c r="H756" s="1099"/>
      <c r="I756" s="1099"/>
      <c r="J756" s="1099"/>
      <c r="K756" s="1099"/>
      <c r="L756" s="1099"/>
      <c r="M756" s="1099"/>
      <c r="N756" s="1099"/>
    </row>
    <row r="757" spans="1:14" ht="16.5" thickBot="1" x14ac:dyDescent="0.3">
      <c r="A757" s="62"/>
      <c r="B757" s="793"/>
      <c r="C757" s="791" t="str">
        <f t="shared" si="14"/>
        <v/>
      </c>
      <c r="D757" s="792"/>
      <c r="E757" s="790"/>
      <c r="F757" s="1099"/>
      <c r="G757" s="1099"/>
      <c r="H757" s="1099"/>
      <c r="I757" s="1099"/>
      <c r="J757" s="1099"/>
      <c r="K757" s="1099"/>
      <c r="L757" s="1099"/>
      <c r="M757" s="1099"/>
      <c r="N757" s="1099"/>
    </row>
    <row r="758" spans="1:14" ht="16.5" thickBot="1" x14ac:dyDescent="0.3">
      <c r="A758" s="62"/>
      <c r="B758" s="793"/>
      <c r="C758" s="791" t="str">
        <f t="shared" si="14"/>
        <v/>
      </c>
      <c r="D758" s="792"/>
      <c r="E758" s="790"/>
      <c r="F758" s="1099"/>
      <c r="G758" s="1099"/>
      <c r="H758" s="1099"/>
      <c r="I758" s="1099"/>
      <c r="J758" s="1099"/>
      <c r="K758" s="1099"/>
      <c r="L758" s="1099"/>
      <c r="M758" s="1099"/>
      <c r="N758" s="1099"/>
    </row>
    <row r="759" spans="1:14" ht="16.5" thickBot="1" x14ac:dyDescent="0.3">
      <c r="A759" s="62"/>
      <c r="B759" s="793"/>
      <c r="C759" s="791" t="str">
        <f t="shared" si="14"/>
        <v/>
      </c>
      <c r="D759" s="792"/>
      <c r="E759" s="790"/>
      <c r="F759" s="1099"/>
      <c r="G759" s="1099"/>
      <c r="H759" s="1099"/>
      <c r="I759" s="1099"/>
      <c r="J759" s="1099"/>
      <c r="K759" s="1099"/>
      <c r="L759" s="1099"/>
      <c r="M759" s="1099"/>
      <c r="N759" s="1099"/>
    </row>
    <row r="760" spans="1:14" ht="16.5" thickBot="1" x14ac:dyDescent="0.3">
      <c r="A760" s="62"/>
      <c r="B760" s="793"/>
      <c r="C760" s="791" t="str">
        <f t="shared" si="14"/>
        <v/>
      </c>
      <c r="D760" s="792"/>
      <c r="E760" s="790"/>
      <c r="F760" s="1099"/>
      <c r="G760" s="1099"/>
      <c r="H760" s="1099"/>
      <c r="I760" s="1099"/>
      <c r="J760" s="1099"/>
      <c r="K760" s="1099"/>
      <c r="L760" s="1099"/>
      <c r="M760" s="1099"/>
      <c r="N760" s="1099"/>
    </row>
    <row r="761" spans="1:14" ht="16.5" thickBot="1" x14ac:dyDescent="0.3">
      <c r="A761" s="62"/>
      <c r="B761" s="793"/>
      <c r="C761" s="791" t="str">
        <f t="shared" si="14"/>
        <v/>
      </c>
      <c r="D761" s="792"/>
      <c r="E761" s="790"/>
      <c r="F761" s="1099"/>
      <c r="G761" s="1099"/>
      <c r="H761" s="1099"/>
      <c r="I761" s="1099"/>
      <c r="J761" s="1099"/>
      <c r="K761" s="1099"/>
      <c r="L761" s="1099"/>
      <c r="M761" s="1099"/>
      <c r="N761" s="1099"/>
    </row>
    <row r="762" spans="1:14" ht="16.5" thickBot="1" x14ac:dyDescent="0.3">
      <c r="A762" s="62"/>
      <c r="B762" s="793"/>
      <c r="C762" s="791" t="str">
        <f t="shared" si="14"/>
        <v/>
      </c>
      <c r="D762" s="792"/>
      <c r="E762" s="790"/>
      <c r="F762" s="1099"/>
      <c r="G762" s="1099"/>
      <c r="H762" s="1099"/>
      <c r="I762" s="1099"/>
      <c r="J762" s="1099"/>
      <c r="K762" s="1099"/>
      <c r="L762" s="1099"/>
      <c r="M762" s="1099"/>
      <c r="N762" s="1099"/>
    </row>
    <row r="763" spans="1:14" ht="16.5" thickBot="1" x14ac:dyDescent="0.3">
      <c r="A763" s="62"/>
      <c r="B763" s="793"/>
      <c r="C763" s="791" t="str">
        <f t="shared" si="14"/>
        <v/>
      </c>
      <c r="D763" s="792"/>
      <c r="E763" s="790"/>
      <c r="F763" s="1099"/>
      <c r="G763" s="1099"/>
      <c r="H763" s="1099"/>
      <c r="I763" s="1099"/>
      <c r="J763" s="1099"/>
      <c r="K763" s="1099"/>
      <c r="L763" s="1099"/>
      <c r="M763" s="1099"/>
      <c r="N763" s="1099"/>
    </row>
    <row r="764" spans="1:14" ht="16.5" thickBot="1" x14ac:dyDescent="0.3">
      <c r="A764" s="62"/>
      <c r="B764" s="793"/>
      <c r="C764" s="791" t="str">
        <f t="shared" si="14"/>
        <v/>
      </c>
      <c r="D764" s="792"/>
      <c r="E764" s="790"/>
      <c r="F764" s="1099"/>
      <c r="G764" s="1099"/>
      <c r="H764" s="1099"/>
      <c r="I764" s="1099"/>
      <c r="J764" s="1099"/>
      <c r="K764" s="1099"/>
      <c r="L764" s="1099"/>
      <c r="M764" s="1099"/>
      <c r="N764" s="1099"/>
    </row>
    <row r="765" spans="1:14" ht="16.5" thickBot="1" x14ac:dyDescent="0.3">
      <c r="A765" s="62"/>
      <c r="B765" s="793"/>
      <c r="C765" s="791" t="str">
        <f t="shared" si="14"/>
        <v/>
      </c>
      <c r="D765" s="792"/>
      <c r="E765" s="790"/>
      <c r="F765" s="1099"/>
      <c r="G765" s="1099"/>
      <c r="H765" s="1099"/>
      <c r="I765" s="1099"/>
      <c r="J765" s="1099"/>
      <c r="K765" s="1099"/>
      <c r="L765" s="1099"/>
      <c r="M765" s="1099"/>
      <c r="N765" s="1099"/>
    </row>
    <row r="766" spans="1:14" ht="16.5" thickBot="1" x14ac:dyDescent="0.3">
      <c r="A766" s="62"/>
      <c r="B766" s="793"/>
      <c r="C766" s="791" t="str">
        <f t="shared" si="14"/>
        <v/>
      </c>
      <c r="D766" s="792"/>
      <c r="E766" s="790"/>
      <c r="F766" s="1099"/>
      <c r="G766" s="1099"/>
      <c r="H766" s="1099"/>
      <c r="I766" s="1099"/>
      <c r="J766" s="1099"/>
      <c r="K766" s="1099"/>
      <c r="L766" s="1099"/>
      <c r="M766" s="1099"/>
      <c r="N766" s="1099"/>
    </row>
    <row r="767" spans="1:14" ht="16.5" thickBot="1" x14ac:dyDescent="0.3">
      <c r="A767" s="62"/>
      <c r="B767" s="793"/>
      <c r="C767" s="791" t="str">
        <f t="shared" si="14"/>
        <v/>
      </c>
      <c r="D767" s="792"/>
      <c r="E767" s="790"/>
      <c r="F767" s="1099"/>
      <c r="G767" s="1099"/>
      <c r="H767" s="1099"/>
      <c r="I767" s="1099"/>
      <c r="J767" s="1099"/>
      <c r="K767" s="1099"/>
      <c r="L767" s="1099"/>
      <c r="M767" s="1099"/>
      <c r="N767" s="1099"/>
    </row>
    <row r="768" spans="1:14" ht="16.5" thickBot="1" x14ac:dyDescent="0.3">
      <c r="A768" s="62"/>
      <c r="B768" s="793"/>
      <c r="C768" s="791" t="str">
        <f t="shared" si="14"/>
        <v/>
      </c>
      <c r="D768" s="792"/>
      <c r="E768" s="790"/>
      <c r="F768" s="1099"/>
      <c r="G768" s="1099"/>
      <c r="H768" s="1099"/>
      <c r="I768" s="1099"/>
      <c r="J768" s="1099"/>
      <c r="K768" s="1099"/>
      <c r="L768" s="1099"/>
      <c r="M768" s="1099"/>
      <c r="N768" s="1099"/>
    </row>
    <row r="769" spans="1:14" ht="16.5" thickBot="1" x14ac:dyDescent="0.3">
      <c r="A769" s="62"/>
      <c r="B769" s="793"/>
      <c r="C769" s="791" t="str">
        <f t="shared" si="14"/>
        <v/>
      </c>
      <c r="D769" s="792"/>
      <c r="E769" s="790"/>
      <c r="F769" s="1099"/>
      <c r="G769" s="1099"/>
      <c r="H769" s="1099"/>
      <c r="I769" s="1099"/>
      <c r="J769" s="1099"/>
      <c r="K769" s="1099"/>
      <c r="L769" s="1099"/>
      <c r="M769" s="1099"/>
      <c r="N769" s="1099"/>
    </row>
    <row r="770" spans="1:14" ht="16.5" thickBot="1" x14ac:dyDescent="0.3">
      <c r="A770" s="62"/>
      <c r="B770" s="793"/>
      <c r="C770" s="791" t="str">
        <f t="shared" si="14"/>
        <v/>
      </c>
      <c r="D770" s="792"/>
      <c r="E770" s="790"/>
      <c r="F770" s="1099"/>
      <c r="G770" s="1099"/>
      <c r="H770" s="1099"/>
      <c r="I770" s="1099"/>
      <c r="J770" s="1099"/>
      <c r="K770" s="1099"/>
      <c r="L770" s="1099"/>
      <c r="M770" s="1099"/>
      <c r="N770" s="1099"/>
    </row>
    <row r="771" spans="1:14" ht="16.5" thickBot="1" x14ac:dyDescent="0.3">
      <c r="A771" s="62"/>
      <c r="B771" s="793"/>
      <c r="C771" s="791" t="str">
        <f t="shared" si="14"/>
        <v/>
      </c>
      <c r="D771" s="792"/>
      <c r="E771" s="790"/>
      <c r="F771" s="1099"/>
      <c r="G771" s="1099"/>
      <c r="H771" s="1099"/>
      <c r="I771" s="1099"/>
      <c r="J771" s="1099"/>
      <c r="K771" s="1099"/>
      <c r="L771" s="1099"/>
      <c r="M771" s="1099"/>
      <c r="N771" s="1099"/>
    </row>
    <row r="772" spans="1:14" ht="16.5" thickBot="1" x14ac:dyDescent="0.3">
      <c r="A772" s="62"/>
      <c r="B772" s="793"/>
      <c r="C772" s="791" t="str">
        <f t="shared" si="14"/>
        <v/>
      </c>
      <c r="D772" s="792"/>
      <c r="E772" s="790"/>
      <c r="F772" s="1099"/>
      <c r="G772" s="1099"/>
      <c r="H772" s="1099"/>
      <c r="I772" s="1099"/>
      <c r="J772" s="1099"/>
      <c r="K772" s="1099"/>
      <c r="L772" s="1099"/>
      <c r="M772" s="1099"/>
      <c r="N772" s="1099"/>
    </row>
    <row r="773" spans="1:14" ht="16.5" thickBot="1" x14ac:dyDescent="0.3">
      <c r="A773" s="62"/>
      <c r="B773" s="793"/>
      <c r="C773" s="791" t="str">
        <f t="shared" si="14"/>
        <v/>
      </c>
      <c r="D773" s="792"/>
      <c r="E773" s="790"/>
      <c r="F773" s="1099"/>
      <c r="G773" s="1099"/>
      <c r="H773" s="1099"/>
      <c r="I773" s="1099"/>
      <c r="J773" s="1099"/>
      <c r="K773" s="1099"/>
      <c r="L773" s="1099"/>
      <c r="M773" s="1099"/>
      <c r="N773" s="1099"/>
    </row>
    <row r="774" spans="1:14" ht="16.5" thickBot="1" x14ac:dyDescent="0.3">
      <c r="A774" s="62"/>
      <c r="B774" s="793"/>
      <c r="C774" s="791" t="str">
        <f t="shared" si="14"/>
        <v/>
      </c>
      <c r="D774" s="792"/>
      <c r="E774" s="790"/>
      <c r="F774" s="1099"/>
      <c r="G774" s="1099"/>
      <c r="H774" s="1099"/>
      <c r="I774" s="1099"/>
      <c r="J774" s="1099"/>
      <c r="K774" s="1099"/>
      <c r="L774" s="1099"/>
      <c r="M774" s="1099"/>
      <c r="N774" s="1099"/>
    </row>
    <row r="775" spans="1:14" ht="16.5" thickBot="1" x14ac:dyDescent="0.3">
      <c r="A775" s="62"/>
      <c r="B775" s="793"/>
      <c r="C775" s="791" t="str">
        <f t="shared" si="14"/>
        <v/>
      </c>
      <c r="D775" s="792"/>
      <c r="E775" s="790"/>
      <c r="F775" s="1099"/>
      <c r="G775" s="1099"/>
      <c r="H775" s="1099"/>
      <c r="I775" s="1099"/>
      <c r="J775" s="1099"/>
      <c r="K775" s="1099"/>
      <c r="L775" s="1099"/>
      <c r="M775" s="1099"/>
      <c r="N775" s="1099"/>
    </row>
    <row r="776" spans="1:14" ht="16.5" thickBot="1" x14ac:dyDescent="0.3">
      <c r="A776" s="62"/>
      <c r="B776" s="793"/>
      <c r="C776" s="791" t="str">
        <f t="shared" si="14"/>
        <v/>
      </c>
      <c r="D776" s="792"/>
      <c r="E776" s="790"/>
      <c r="F776" s="1099"/>
      <c r="G776" s="1099"/>
      <c r="H776" s="1099"/>
      <c r="I776" s="1099"/>
      <c r="J776" s="1099"/>
      <c r="K776" s="1099"/>
      <c r="L776" s="1099"/>
      <c r="M776" s="1099"/>
      <c r="N776" s="1099"/>
    </row>
    <row r="777" spans="1:14" ht="16.5" thickBot="1" x14ac:dyDescent="0.3">
      <c r="A777" s="62"/>
      <c r="B777" s="793"/>
      <c r="C777" s="791" t="str">
        <f t="shared" si="14"/>
        <v/>
      </c>
      <c r="D777" s="792"/>
      <c r="E777" s="790"/>
      <c r="F777" s="1099"/>
      <c r="G777" s="1099"/>
      <c r="H777" s="1099"/>
      <c r="I777" s="1099"/>
      <c r="J777" s="1099"/>
      <c r="K777" s="1099"/>
      <c r="L777" s="1099"/>
      <c r="M777" s="1099"/>
      <c r="N777" s="1099"/>
    </row>
    <row r="778" spans="1:14" ht="16.5" thickBot="1" x14ac:dyDescent="0.3">
      <c r="A778" s="62"/>
      <c r="B778" s="793"/>
      <c r="C778" s="791" t="str">
        <f t="shared" si="14"/>
        <v/>
      </c>
      <c r="D778" s="792"/>
      <c r="E778" s="790"/>
      <c r="F778" s="1099"/>
      <c r="G778" s="1099"/>
      <c r="H778" s="1099"/>
      <c r="I778" s="1099"/>
      <c r="J778" s="1099"/>
      <c r="K778" s="1099"/>
      <c r="L778" s="1099"/>
      <c r="M778" s="1099"/>
      <c r="N778" s="1099"/>
    </row>
    <row r="779" spans="1:14" ht="16.5" thickBot="1" x14ac:dyDescent="0.3">
      <c r="A779" s="62"/>
      <c r="B779" s="793"/>
      <c r="C779" s="791" t="str">
        <f t="shared" si="14"/>
        <v/>
      </c>
      <c r="D779" s="792"/>
      <c r="E779" s="790"/>
      <c r="F779" s="1099"/>
      <c r="G779" s="1099"/>
      <c r="H779" s="1099"/>
      <c r="I779" s="1099"/>
      <c r="J779" s="1099"/>
      <c r="K779" s="1099"/>
      <c r="L779" s="1099"/>
      <c r="M779" s="1099"/>
      <c r="N779" s="1099"/>
    </row>
    <row r="780" spans="1:14" ht="16.5" thickBot="1" x14ac:dyDescent="0.3">
      <c r="A780" s="62"/>
      <c r="B780" s="793"/>
      <c r="C780" s="791" t="str">
        <f t="shared" ref="C780:C843" si="15">IF(B780&gt;0, (B780-B779), "")</f>
        <v/>
      </c>
      <c r="D780" s="792"/>
      <c r="E780" s="790"/>
      <c r="F780" s="1099"/>
      <c r="G780" s="1099"/>
      <c r="H780" s="1099"/>
      <c r="I780" s="1099"/>
      <c r="J780" s="1099"/>
      <c r="K780" s="1099"/>
      <c r="L780" s="1099"/>
      <c r="M780" s="1099"/>
      <c r="N780" s="1099"/>
    </row>
    <row r="781" spans="1:14" ht="16.5" thickBot="1" x14ac:dyDescent="0.3">
      <c r="A781" s="62"/>
      <c r="B781" s="793"/>
      <c r="C781" s="791" t="str">
        <f t="shared" si="15"/>
        <v/>
      </c>
      <c r="D781" s="792"/>
      <c r="E781" s="790"/>
      <c r="F781" s="1099"/>
      <c r="G781" s="1099"/>
      <c r="H781" s="1099"/>
      <c r="I781" s="1099"/>
      <c r="J781" s="1099"/>
      <c r="K781" s="1099"/>
      <c r="L781" s="1099"/>
      <c r="M781" s="1099"/>
      <c r="N781" s="1099"/>
    </row>
    <row r="782" spans="1:14" ht="16.5" thickBot="1" x14ac:dyDescent="0.3">
      <c r="A782" s="62"/>
      <c r="B782" s="793"/>
      <c r="C782" s="791" t="str">
        <f t="shared" si="15"/>
        <v/>
      </c>
      <c r="D782" s="792"/>
      <c r="E782" s="790"/>
      <c r="F782" s="1099"/>
      <c r="G782" s="1099"/>
      <c r="H782" s="1099"/>
      <c r="I782" s="1099"/>
      <c r="J782" s="1099"/>
      <c r="K782" s="1099"/>
      <c r="L782" s="1099"/>
      <c r="M782" s="1099"/>
      <c r="N782" s="1099"/>
    </row>
    <row r="783" spans="1:14" ht="16.5" thickBot="1" x14ac:dyDescent="0.3">
      <c r="A783" s="62"/>
      <c r="B783" s="793"/>
      <c r="C783" s="791" t="str">
        <f t="shared" si="15"/>
        <v/>
      </c>
      <c r="D783" s="792"/>
      <c r="E783" s="790"/>
      <c r="F783" s="1099"/>
      <c r="G783" s="1099"/>
      <c r="H783" s="1099"/>
      <c r="I783" s="1099"/>
      <c r="J783" s="1099"/>
      <c r="K783" s="1099"/>
      <c r="L783" s="1099"/>
      <c r="M783" s="1099"/>
      <c r="N783" s="1099"/>
    </row>
    <row r="784" spans="1:14" ht="16.5" thickBot="1" x14ac:dyDescent="0.3">
      <c r="A784" s="62"/>
      <c r="B784" s="793"/>
      <c r="C784" s="791" t="str">
        <f t="shared" si="15"/>
        <v/>
      </c>
      <c r="D784" s="792"/>
      <c r="E784" s="790"/>
      <c r="F784" s="1099"/>
      <c r="G784" s="1099"/>
      <c r="H784" s="1099"/>
      <c r="I784" s="1099"/>
      <c r="J784" s="1099"/>
      <c r="K784" s="1099"/>
      <c r="L784" s="1099"/>
      <c r="M784" s="1099"/>
      <c r="N784" s="1099"/>
    </row>
    <row r="785" spans="1:14" ht="16.5" thickBot="1" x14ac:dyDescent="0.3">
      <c r="A785" s="62"/>
      <c r="B785" s="793"/>
      <c r="C785" s="791" t="str">
        <f t="shared" si="15"/>
        <v/>
      </c>
      <c r="D785" s="792"/>
      <c r="E785" s="790"/>
      <c r="F785" s="1099"/>
      <c r="G785" s="1099"/>
      <c r="H785" s="1099"/>
      <c r="I785" s="1099"/>
      <c r="J785" s="1099"/>
      <c r="K785" s="1099"/>
      <c r="L785" s="1099"/>
      <c r="M785" s="1099"/>
      <c r="N785" s="1099"/>
    </row>
    <row r="786" spans="1:14" ht="16.5" thickBot="1" x14ac:dyDescent="0.3">
      <c r="A786" s="62"/>
      <c r="B786" s="793"/>
      <c r="C786" s="791" t="str">
        <f t="shared" si="15"/>
        <v/>
      </c>
      <c r="D786" s="792"/>
      <c r="E786" s="790"/>
      <c r="F786" s="1099"/>
      <c r="G786" s="1099"/>
      <c r="H786" s="1099"/>
      <c r="I786" s="1099"/>
      <c r="J786" s="1099"/>
      <c r="K786" s="1099"/>
      <c r="L786" s="1099"/>
      <c r="M786" s="1099"/>
      <c r="N786" s="1099"/>
    </row>
    <row r="787" spans="1:14" ht="16.5" thickBot="1" x14ac:dyDescent="0.3">
      <c r="A787" s="62"/>
      <c r="B787" s="793"/>
      <c r="C787" s="791" t="str">
        <f t="shared" si="15"/>
        <v/>
      </c>
      <c r="D787" s="792"/>
      <c r="E787" s="790"/>
      <c r="F787" s="1099"/>
      <c r="G787" s="1099"/>
      <c r="H787" s="1099"/>
      <c r="I787" s="1099"/>
      <c r="J787" s="1099"/>
      <c r="K787" s="1099"/>
      <c r="L787" s="1099"/>
      <c r="M787" s="1099"/>
      <c r="N787" s="1099"/>
    </row>
    <row r="788" spans="1:14" ht="16.5" thickBot="1" x14ac:dyDescent="0.3">
      <c r="A788" s="62"/>
      <c r="B788" s="793"/>
      <c r="C788" s="791" t="str">
        <f t="shared" si="15"/>
        <v/>
      </c>
      <c r="D788" s="792"/>
      <c r="E788" s="790"/>
      <c r="F788" s="1099"/>
      <c r="G788" s="1099"/>
      <c r="H788" s="1099"/>
      <c r="I788" s="1099"/>
      <c r="J788" s="1099"/>
      <c r="K788" s="1099"/>
      <c r="L788" s="1099"/>
      <c r="M788" s="1099"/>
      <c r="N788" s="1099"/>
    </row>
    <row r="789" spans="1:14" ht="16.5" thickBot="1" x14ac:dyDescent="0.3">
      <c r="A789" s="62"/>
      <c r="B789" s="793"/>
      <c r="C789" s="791" t="str">
        <f t="shared" si="15"/>
        <v/>
      </c>
      <c r="D789" s="792"/>
      <c r="E789" s="790"/>
      <c r="F789" s="1099"/>
      <c r="G789" s="1099"/>
      <c r="H789" s="1099"/>
      <c r="I789" s="1099"/>
      <c r="J789" s="1099"/>
      <c r="K789" s="1099"/>
      <c r="L789" s="1099"/>
      <c r="M789" s="1099"/>
      <c r="N789" s="1099"/>
    </row>
    <row r="790" spans="1:14" ht="16.5" thickBot="1" x14ac:dyDescent="0.3">
      <c r="A790" s="62"/>
      <c r="B790" s="793"/>
      <c r="C790" s="791" t="str">
        <f t="shared" si="15"/>
        <v/>
      </c>
      <c r="D790" s="792"/>
      <c r="E790" s="790"/>
      <c r="F790" s="1099"/>
      <c r="G790" s="1099"/>
      <c r="H790" s="1099"/>
      <c r="I790" s="1099"/>
      <c r="J790" s="1099"/>
      <c r="K790" s="1099"/>
      <c r="L790" s="1099"/>
      <c r="M790" s="1099"/>
      <c r="N790" s="1099"/>
    </row>
    <row r="791" spans="1:14" ht="16.5" thickBot="1" x14ac:dyDescent="0.3">
      <c r="A791" s="62"/>
      <c r="B791" s="793"/>
      <c r="C791" s="791" t="str">
        <f t="shared" si="15"/>
        <v/>
      </c>
      <c r="D791" s="792"/>
      <c r="E791" s="790"/>
      <c r="F791" s="1099"/>
      <c r="G791" s="1099"/>
      <c r="H791" s="1099"/>
      <c r="I791" s="1099"/>
      <c r="J791" s="1099"/>
      <c r="K791" s="1099"/>
      <c r="L791" s="1099"/>
      <c r="M791" s="1099"/>
      <c r="N791" s="1099"/>
    </row>
    <row r="792" spans="1:14" ht="16.5" thickBot="1" x14ac:dyDescent="0.3">
      <c r="A792" s="62"/>
      <c r="B792" s="793"/>
      <c r="C792" s="791" t="str">
        <f t="shared" si="15"/>
        <v/>
      </c>
      <c r="D792" s="792"/>
      <c r="E792" s="790"/>
      <c r="F792" s="1099"/>
      <c r="G792" s="1099"/>
      <c r="H792" s="1099"/>
      <c r="I792" s="1099"/>
      <c r="J792" s="1099"/>
      <c r="K792" s="1099"/>
      <c r="L792" s="1099"/>
      <c r="M792" s="1099"/>
      <c r="N792" s="1099"/>
    </row>
    <row r="793" spans="1:14" ht="16.5" thickBot="1" x14ac:dyDescent="0.3">
      <c r="A793" s="62"/>
      <c r="B793" s="793"/>
      <c r="C793" s="791" t="str">
        <f t="shared" si="15"/>
        <v/>
      </c>
      <c r="D793" s="792"/>
      <c r="E793" s="790"/>
      <c r="F793" s="1099"/>
      <c r="G793" s="1099"/>
      <c r="H793" s="1099"/>
      <c r="I793" s="1099"/>
      <c r="J793" s="1099"/>
      <c r="K793" s="1099"/>
      <c r="L793" s="1099"/>
      <c r="M793" s="1099"/>
      <c r="N793" s="1099"/>
    </row>
    <row r="794" spans="1:14" ht="16.5" thickBot="1" x14ac:dyDescent="0.3">
      <c r="A794" s="62"/>
      <c r="B794" s="793"/>
      <c r="C794" s="791" t="str">
        <f t="shared" si="15"/>
        <v/>
      </c>
      <c r="D794" s="792"/>
      <c r="E794" s="790"/>
      <c r="F794" s="1099"/>
      <c r="G794" s="1099"/>
      <c r="H794" s="1099"/>
      <c r="I794" s="1099"/>
      <c r="J794" s="1099"/>
      <c r="K794" s="1099"/>
      <c r="L794" s="1099"/>
      <c r="M794" s="1099"/>
      <c r="N794" s="1099"/>
    </row>
    <row r="795" spans="1:14" ht="16.5" thickBot="1" x14ac:dyDescent="0.3">
      <c r="A795" s="62"/>
      <c r="B795" s="793"/>
      <c r="C795" s="791" t="str">
        <f t="shared" si="15"/>
        <v/>
      </c>
      <c r="D795" s="792"/>
      <c r="E795" s="790"/>
      <c r="F795" s="1099"/>
      <c r="G795" s="1099"/>
      <c r="H795" s="1099"/>
      <c r="I795" s="1099"/>
      <c r="J795" s="1099"/>
      <c r="K795" s="1099"/>
      <c r="L795" s="1099"/>
      <c r="M795" s="1099"/>
      <c r="N795" s="1099"/>
    </row>
    <row r="796" spans="1:14" ht="16.5" thickBot="1" x14ac:dyDescent="0.3">
      <c r="A796" s="62"/>
      <c r="B796" s="793"/>
      <c r="C796" s="791" t="str">
        <f t="shared" si="15"/>
        <v/>
      </c>
      <c r="D796" s="792"/>
      <c r="E796" s="790"/>
      <c r="F796" s="1099"/>
      <c r="G796" s="1099"/>
      <c r="H796" s="1099"/>
      <c r="I796" s="1099"/>
      <c r="J796" s="1099"/>
      <c r="K796" s="1099"/>
      <c r="L796" s="1099"/>
      <c r="M796" s="1099"/>
      <c r="N796" s="1099"/>
    </row>
    <row r="797" spans="1:14" ht="16.5" thickBot="1" x14ac:dyDescent="0.3">
      <c r="A797" s="62"/>
      <c r="B797" s="793"/>
      <c r="C797" s="791" t="str">
        <f t="shared" si="15"/>
        <v/>
      </c>
      <c r="D797" s="792"/>
      <c r="E797" s="790"/>
      <c r="F797" s="1099"/>
      <c r="G797" s="1099"/>
      <c r="H797" s="1099"/>
      <c r="I797" s="1099"/>
      <c r="J797" s="1099"/>
      <c r="K797" s="1099"/>
      <c r="L797" s="1099"/>
      <c r="M797" s="1099"/>
      <c r="N797" s="1099"/>
    </row>
    <row r="798" spans="1:14" ht="16.5" thickBot="1" x14ac:dyDescent="0.3">
      <c r="A798" s="62"/>
      <c r="B798" s="793"/>
      <c r="C798" s="791" t="str">
        <f t="shared" si="15"/>
        <v/>
      </c>
      <c r="D798" s="792"/>
      <c r="E798" s="790"/>
      <c r="F798" s="1099"/>
      <c r="G798" s="1099"/>
      <c r="H798" s="1099"/>
      <c r="I798" s="1099"/>
      <c r="J798" s="1099"/>
      <c r="K798" s="1099"/>
      <c r="L798" s="1099"/>
      <c r="M798" s="1099"/>
      <c r="N798" s="1099"/>
    </row>
    <row r="799" spans="1:14" ht="16.5" thickBot="1" x14ac:dyDescent="0.3">
      <c r="A799" s="62"/>
      <c r="B799" s="793"/>
      <c r="C799" s="791" t="str">
        <f t="shared" si="15"/>
        <v/>
      </c>
      <c r="D799" s="792"/>
      <c r="E799" s="790"/>
      <c r="F799" s="1099"/>
      <c r="G799" s="1099"/>
      <c r="H799" s="1099"/>
      <c r="I799" s="1099"/>
      <c r="J799" s="1099"/>
      <c r="K799" s="1099"/>
      <c r="L799" s="1099"/>
      <c r="M799" s="1099"/>
      <c r="N799" s="1099"/>
    </row>
    <row r="800" spans="1:14" ht="16.5" thickBot="1" x14ac:dyDescent="0.3">
      <c r="A800" s="62"/>
      <c r="B800" s="793"/>
      <c r="C800" s="791" t="str">
        <f t="shared" si="15"/>
        <v/>
      </c>
      <c r="D800" s="792"/>
      <c r="E800" s="790"/>
      <c r="F800" s="1099"/>
      <c r="G800" s="1099"/>
      <c r="H800" s="1099"/>
      <c r="I800" s="1099"/>
      <c r="J800" s="1099"/>
      <c r="K800" s="1099"/>
      <c r="L800" s="1099"/>
      <c r="M800" s="1099"/>
      <c r="N800" s="1099"/>
    </row>
    <row r="801" spans="1:14" ht="16.5" thickBot="1" x14ac:dyDescent="0.3">
      <c r="A801" s="62"/>
      <c r="B801" s="793"/>
      <c r="C801" s="791" t="str">
        <f t="shared" si="15"/>
        <v/>
      </c>
      <c r="D801" s="792"/>
      <c r="E801" s="790"/>
      <c r="F801" s="1099"/>
      <c r="G801" s="1099"/>
      <c r="H801" s="1099"/>
      <c r="I801" s="1099"/>
      <c r="J801" s="1099"/>
      <c r="K801" s="1099"/>
      <c r="L801" s="1099"/>
      <c r="M801" s="1099"/>
      <c r="N801" s="1099"/>
    </row>
    <row r="802" spans="1:14" ht="16.5" thickBot="1" x14ac:dyDescent="0.3">
      <c r="A802" s="62"/>
      <c r="B802" s="793"/>
      <c r="C802" s="791" t="str">
        <f t="shared" si="15"/>
        <v/>
      </c>
      <c r="D802" s="792"/>
      <c r="E802" s="790"/>
      <c r="F802" s="1099"/>
      <c r="G802" s="1099"/>
      <c r="H802" s="1099"/>
      <c r="I802" s="1099"/>
      <c r="J802" s="1099"/>
      <c r="K802" s="1099"/>
      <c r="L802" s="1099"/>
      <c r="M802" s="1099"/>
      <c r="N802" s="1099"/>
    </row>
    <row r="803" spans="1:14" ht="16.5" thickBot="1" x14ac:dyDescent="0.3">
      <c r="A803" s="62"/>
      <c r="B803" s="793"/>
      <c r="C803" s="791" t="str">
        <f t="shared" si="15"/>
        <v/>
      </c>
      <c r="D803" s="792"/>
      <c r="E803" s="790"/>
      <c r="F803" s="1099"/>
      <c r="G803" s="1099"/>
      <c r="H803" s="1099"/>
      <c r="I803" s="1099"/>
      <c r="J803" s="1099"/>
      <c r="K803" s="1099"/>
      <c r="L803" s="1099"/>
      <c r="M803" s="1099"/>
      <c r="N803" s="1099"/>
    </row>
    <row r="804" spans="1:14" ht="16.5" thickBot="1" x14ac:dyDescent="0.3">
      <c r="A804" s="62"/>
      <c r="B804" s="793"/>
      <c r="C804" s="791" t="str">
        <f t="shared" si="15"/>
        <v/>
      </c>
      <c r="D804" s="792"/>
      <c r="E804" s="790"/>
      <c r="F804" s="1099"/>
      <c r="G804" s="1099"/>
      <c r="H804" s="1099"/>
      <c r="I804" s="1099"/>
      <c r="J804" s="1099"/>
      <c r="K804" s="1099"/>
      <c r="L804" s="1099"/>
      <c r="M804" s="1099"/>
      <c r="N804" s="1099"/>
    </row>
    <row r="805" spans="1:14" ht="16.5" thickBot="1" x14ac:dyDescent="0.3">
      <c r="A805" s="62"/>
      <c r="B805" s="793"/>
      <c r="C805" s="791" t="str">
        <f t="shared" si="15"/>
        <v/>
      </c>
      <c r="D805" s="792"/>
      <c r="E805" s="790"/>
      <c r="F805" s="1099"/>
      <c r="G805" s="1099"/>
      <c r="H805" s="1099"/>
      <c r="I805" s="1099"/>
      <c r="J805" s="1099"/>
      <c r="K805" s="1099"/>
      <c r="L805" s="1099"/>
      <c r="M805" s="1099"/>
      <c r="N805" s="1099"/>
    </row>
    <row r="806" spans="1:14" ht="16.5" thickBot="1" x14ac:dyDescent="0.3">
      <c r="A806" s="62"/>
      <c r="B806" s="793"/>
      <c r="C806" s="791" t="str">
        <f t="shared" si="15"/>
        <v/>
      </c>
      <c r="D806" s="792"/>
      <c r="E806" s="790"/>
      <c r="F806" s="1099"/>
      <c r="G806" s="1099"/>
      <c r="H806" s="1099"/>
      <c r="I806" s="1099"/>
      <c r="J806" s="1099"/>
      <c r="K806" s="1099"/>
      <c r="L806" s="1099"/>
      <c r="M806" s="1099"/>
      <c r="N806" s="1099"/>
    </row>
    <row r="807" spans="1:14" ht="16.5" thickBot="1" x14ac:dyDescent="0.3">
      <c r="A807" s="62"/>
      <c r="B807" s="793"/>
      <c r="C807" s="791" t="str">
        <f t="shared" si="15"/>
        <v/>
      </c>
      <c r="D807" s="792"/>
      <c r="E807" s="790"/>
      <c r="F807" s="1099"/>
      <c r="G807" s="1099"/>
      <c r="H807" s="1099"/>
      <c r="I807" s="1099"/>
      <c r="J807" s="1099"/>
      <c r="K807" s="1099"/>
      <c r="L807" s="1099"/>
      <c r="M807" s="1099"/>
      <c r="N807" s="1099"/>
    </row>
    <row r="808" spans="1:14" ht="16.5" thickBot="1" x14ac:dyDescent="0.3">
      <c r="A808" s="62"/>
      <c r="B808" s="793"/>
      <c r="C808" s="791" t="str">
        <f t="shared" si="15"/>
        <v/>
      </c>
      <c r="D808" s="792"/>
      <c r="E808" s="790"/>
      <c r="F808" s="1099"/>
      <c r="G808" s="1099"/>
      <c r="H808" s="1099"/>
      <c r="I808" s="1099"/>
      <c r="J808" s="1099"/>
      <c r="K808" s="1099"/>
      <c r="L808" s="1099"/>
      <c r="M808" s="1099"/>
      <c r="N808" s="1099"/>
    </row>
    <row r="809" spans="1:14" ht="16.5" thickBot="1" x14ac:dyDescent="0.3">
      <c r="A809" s="62"/>
      <c r="B809" s="793"/>
      <c r="C809" s="791" t="str">
        <f t="shared" si="15"/>
        <v/>
      </c>
      <c r="D809" s="792"/>
      <c r="E809" s="790"/>
      <c r="F809" s="1099"/>
      <c r="G809" s="1099"/>
      <c r="H809" s="1099"/>
      <c r="I809" s="1099"/>
      <c r="J809" s="1099"/>
      <c r="K809" s="1099"/>
      <c r="L809" s="1099"/>
      <c r="M809" s="1099"/>
      <c r="N809" s="1099"/>
    </row>
    <row r="810" spans="1:14" ht="16.5" thickBot="1" x14ac:dyDescent="0.3">
      <c r="A810" s="62"/>
      <c r="B810" s="793"/>
      <c r="C810" s="791" t="str">
        <f t="shared" si="15"/>
        <v/>
      </c>
      <c r="D810" s="792"/>
      <c r="E810" s="790"/>
      <c r="F810" s="1099"/>
      <c r="G810" s="1099"/>
      <c r="H810" s="1099"/>
      <c r="I810" s="1099"/>
      <c r="J810" s="1099"/>
      <c r="K810" s="1099"/>
      <c r="L810" s="1099"/>
      <c r="M810" s="1099"/>
      <c r="N810" s="1099"/>
    </row>
    <row r="811" spans="1:14" ht="16.5" thickBot="1" x14ac:dyDescent="0.3">
      <c r="A811" s="62"/>
      <c r="B811" s="793"/>
      <c r="C811" s="791" t="str">
        <f t="shared" si="15"/>
        <v/>
      </c>
      <c r="D811" s="792"/>
      <c r="E811" s="790"/>
      <c r="F811" s="1099"/>
      <c r="G811" s="1099"/>
      <c r="H811" s="1099"/>
      <c r="I811" s="1099"/>
      <c r="J811" s="1099"/>
      <c r="K811" s="1099"/>
      <c r="L811" s="1099"/>
      <c r="M811" s="1099"/>
      <c r="N811" s="1099"/>
    </row>
    <row r="812" spans="1:14" ht="16.5" thickBot="1" x14ac:dyDescent="0.3">
      <c r="A812" s="62"/>
      <c r="B812" s="793"/>
      <c r="C812" s="791" t="str">
        <f t="shared" si="15"/>
        <v/>
      </c>
      <c r="D812" s="792"/>
      <c r="E812" s="790"/>
      <c r="F812" s="1099"/>
      <c r="G812" s="1099"/>
      <c r="H812" s="1099"/>
      <c r="I812" s="1099"/>
      <c r="J812" s="1099"/>
      <c r="K812" s="1099"/>
      <c r="L812" s="1099"/>
      <c r="M812" s="1099"/>
      <c r="N812" s="1099"/>
    </row>
    <row r="813" spans="1:14" ht="16.5" thickBot="1" x14ac:dyDescent="0.3">
      <c r="A813" s="62"/>
      <c r="B813" s="793"/>
      <c r="C813" s="791" t="str">
        <f t="shared" si="15"/>
        <v/>
      </c>
      <c r="D813" s="792"/>
      <c r="E813" s="790"/>
      <c r="F813" s="1099"/>
      <c r="G813" s="1099"/>
      <c r="H813" s="1099"/>
      <c r="I813" s="1099"/>
      <c r="J813" s="1099"/>
      <c r="K813" s="1099"/>
      <c r="L813" s="1099"/>
      <c r="M813" s="1099"/>
      <c r="N813" s="1099"/>
    </row>
    <row r="814" spans="1:14" ht="16.5" thickBot="1" x14ac:dyDescent="0.3">
      <c r="A814" s="62"/>
      <c r="B814" s="793"/>
      <c r="C814" s="791" t="str">
        <f t="shared" si="15"/>
        <v/>
      </c>
      <c r="D814" s="792"/>
      <c r="E814" s="790"/>
      <c r="F814" s="1099"/>
      <c r="G814" s="1099"/>
      <c r="H814" s="1099"/>
      <c r="I814" s="1099"/>
      <c r="J814" s="1099"/>
      <c r="K814" s="1099"/>
      <c r="L814" s="1099"/>
      <c r="M814" s="1099"/>
      <c r="N814" s="1099"/>
    </row>
    <row r="815" spans="1:14" ht="16.5" thickBot="1" x14ac:dyDescent="0.3">
      <c r="A815" s="62"/>
      <c r="B815" s="793"/>
      <c r="C815" s="791" t="str">
        <f t="shared" si="15"/>
        <v/>
      </c>
      <c r="D815" s="792"/>
      <c r="E815" s="790"/>
      <c r="F815" s="1099"/>
      <c r="G815" s="1099"/>
      <c r="H815" s="1099"/>
      <c r="I815" s="1099"/>
      <c r="J815" s="1099"/>
      <c r="K815" s="1099"/>
      <c r="L815" s="1099"/>
      <c r="M815" s="1099"/>
      <c r="N815" s="1099"/>
    </row>
    <row r="816" spans="1:14" ht="16.5" thickBot="1" x14ac:dyDescent="0.3">
      <c r="A816" s="62"/>
      <c r="B816" s="793"/>
      <c r="C816" s="791" t="str">
        <f t="shared" si="15"/>
        <v/>
      </c>
      <c r="D816" s="792"/>
      <c r="E816" s="790"/>
      <c r="F816" s="1099"/>
      <c r="G816" s="1099"/>
      <c r="H816" s="1099"/>
      <c r="I816" s="1099"/>
      <c r="J816" s="1099"/>
      <c r="K816" s="1099"/>
      <c r="L816" s="1099"/>
      <c r="M816" s="1099"/>
      <c r="N816" s="1099"/>
    </row>
    <row r="817" spans="1:14" ht="16.5" thickBot="1" x14ac:dyDescent="0.3">
      <c r="A817" s="62"/>
      <c r="B817" s="793"/>
      <c r="C817" s="791" t="str">
        <f t="shared" si="15"/>
        <v/>
      </c>
      <c r="D817" s="792"/>
      <c r="E817" s="790"/>
      <c r="F817" s="1099"/>
      <c r="G817" s="1099"/>
      <c r="H817" s="1099"/>
      <c r="I817" s="1099"/>
      <c r="J817" s="1099"/>
      <c r="K817" s="1099"/>
      <c r="L817" s="1099"/>
      <c r="M817" s="1099"/>
      <c r="N817" s="1099"/>
    </row>
    <row r="818" spans="1:14" ht="16.5" thickBot="1" x14ac:dyDescent="0.3">
      <c r="A818" s="62"/>
      <c r="B818" s="793"/>
      <c r="C818" s="791" t="str">
        <f t="shared" si="15"/>
        <v/>
      </c>
      <c r="D818" s="792"/>
      <c r="E818" s="790"/>
      <c r="F818" s="1099"/>
      <c r="G818" s="1099"/>
      <c r="H818" s="1099"/>
      <c r="I818" s="1099"/>
      <c r="J818" s="1099"/>
      <c r="K818" s="1099"/>
      <c r="L818" s="1099"/>
      <c r="M818" s="1099"/>
      <c r="N818" s="1099"/>
    </row>
    <row r="819" spans="1:14" ht="16.5" thickBot="1" x14ac:dyDescent="0.3">
      <c r="A819" s="62"/>
      <c r="B819" s="793"/>
      <c r="C819" s="791" t="str">
        <f t="shared" si="15"/>
        <v/>
      </c>
      <c r="D819" s="792"/>
      <c r="E819" s="790"/>
      <c r="F819" s="1099"/>
      <c r="G819" s="1099"/>
      <c r="H819" s="1099"/>
      <c r="I819" s="1099"/>
      <c r="J819" s="1099"/>
      <c r="K819" s="1099"/>
      <c r="L819" s="1099"/>
      <c r="M819" s="1099"/>
      <c r="N819" s="1099"/>
    </row>
    <row r="820" spans="1:14" ht="16.5" thickBot="1" x14ac:dyDescent="0.3">
      <c r="A820" s="62"/>
      <c r="B820" s="793"/>
      <c r="C820" s="791" t="str">
        <f t="shared" si="15"/>
        <v/>
      </c>
      <c r="D820" s="792"/>
      <c r="E820" s="790"/>
      <c r="F820" s="1099"/>
      <c r="G820" s="1099"/>
      <c r="H820" s="1099"/>
      <c r="I820" s="1099"/>
      <c r="J820" s="1099"/>
      <c r="K820" s="1099"/>
      <c r="L820" s="1099"/>
      <c r="M820" s="1099"/>
      <c r="N820" s="1099"/>
    </row>
    <row r="821" spans="1:14" ht="16.5" thickBot="1" x14ac:dyDescent="0.3">
      <c r="A821" s="62"/>
      <c r="B821" s="793"/>
      <c r="C821" s="791" t="str">
        <f t="shared" si="15"/>
        <v/>
      </c>
      <c r="D821" s="792"/>
      <c r="E821" s="790"/>
      <c r="F821" s="1099"/>
      <c r="G821" s="1099"/>
      <c r="H821" s="1099"/>
      <c r="I821" s="1099"/>
      <c r="J821" s="1099"/>
      <c r="K821" s="1099"/>
      <c r="L821" s="1099"/>
      <c r="M821" s="1099"/>
      <c r="N821" s="1099"/>
    </row>
    <row r="822" spans="1:14" ht="16.5" thickBot="1" x14ac:dyDescent="0.3">
      <c r="A822" s="62"/>
      <c r="B822" s="793"/>
      <c r="C822" s="791" t="str">
        <f t="shared" si="15"/>
        <v/>
      </c>
      <c r="D822" s="792"/>
      <c r="E822" s="790"/>
      <c r="F822" s="1099"/>
      <c r="G822" s="1099"/>
      <c r="H822" s="1099"/>
      <c r="I822" s="1099"/>
      <c r="J822" s="1099"/>
      <c r="K822" s="1099"/>
      <c r="L822" s="1099"/>
      <c r="M822" s="1099"/>
      <c r="N822" s="1099"/>
    </row>
    <row r="823" spans="1:14" ht="16.5" thickBot="1" x14ac:dyDescent="0.3">
      <c r="A823" s="62"/>
      <c r="B823" s="793"/>
      <c r="C823" s="791" t="str">
        <f t="shared" si="15"/>
        <v/>
      </c>
      <c r="D823" s="792"/>
      <c r="E823" s="790"/>
      <c r="F823" s="1099"/>
      <c r="G823" s="1099"/>
      <c r="H823" s="1099"/>
      <c r="I823" s="1099"/>
      <c r="J823" s="1099"/>
      <c r="K823" s="1099"/>
      <c r="L823" s="1099"/>
      <c r="M823" s="1099"/>
      <c r="N823" s="1099"/>
    </row>
    <row r="824" spans="1:14" ht="16.5" thickBot="1" x14ac:dyDescent="0.3">
      <c r="A824" s="62"/>
      <c r="B824" s="793"/>
      <c r="C824" s="791" t="str">
        <f t="shared" si="15"/>
        <v/>
      </c>
      <c r="D824" s="792"/>
      <c r="E824" s="790"/>
      <c r="F824" s="1099"/>
      <c r="G824" s="1099"/>
      <c r="H824" s="1099"/>
      <c r="I824" s="1099"/>
      <c r="J824" s="1099"/>
      <c r="K824" s="1099"/>
      <c r="L824" s="1099"/>
      <c r="M824" s="1099"/>
      <c r="N824" s="1099"/>
    </row>
    <row r="825" spans="1:14" ht="16.5" thickBot="1" x14ac:dyDescent="0.3">
      <c r="A825" s="62"/>
      <c r="B825" s="793"/>
      <c r="C825" s="791" t="str">
        <f t="shared" si="15"/>
        <v/>
      </c>
      <c r="D825" s="792"/>
      <c r="E825" s="790"/>
      <c r="F825" s="1099"/>
      <c r="G825" s="1099"/>
      <c r="H825" s="1099"/>
      <c r="I825" s="1099"/>
      <c r="J825" s="1099"/>
      <c r="K825" s="1099"/>
      <c r="L825" s="1099"/>
      <c r="M825" s="1099"/>
      <c r="N825" s="1099"/>
    </row>
    <row r="826" spans="1:14" ht="16.5" thickBot="1" x14ac:dyDescent="0.3">
      <c r="A826" s="62"/>
      <c r="B826" s="793"/>
      <c r="C826" s="791" t="str">
        <f t="shared" si="15"/>
        <v/>
      </c>
      <c r="D826" s="792"/>
      <c r="E826" s="790"/>
      <c r="F826" s="1099"/>
      <c r="G826" s="1099"/>
      <c r="H826" s="1099"/>
      <c r="I826" s="1099"/>
      <c r="J826" s="1099"/>
      <c r="K826" s="1099"/>
      <c r="L826" s="1099"/>
      <c r="M826" s="1099"/>
      <c r="N826" s="1099"/>
    </row>
    <row r="827" spans="1:14" ht="16.5" thickBot="1" x14ac:dyDescent="0.3">
      <c r="A827" s="62"/>
      <c r="B827" s="793"/>
      <c r="C827" s="791" t="str">
        <f t="shared" si="15"/>
        <v/>
      </c>
      <c r="D827" s="792"/>
      <c r="E827" s="790"/>
      <c r="F827" s="1099"/>
      <c r="G827" s="1099"/>
      <c r="H827" s="1099"/>
      <c r="I827" s="1099"/>
      <c r="J827" s="1099"/>
      <c r="K827" s="1099"/>
      <c r="L827" s="1099"/>
      <c r="M827" s="1099"/>
      <c r="N827" s="1099"/>
    </row>
    <row r="828" spans="1:14" ht="16.5" thickBot="1" x14ac:dyDescent="0.3">
      <c r="A828" s="62"/>
      <c r="B828" s="793"/>
      <c r="C828" s="791" t="str">
        <f t="shared" si="15"/>
        <v/>
      </c>
      <c r="D828" s="792"/>
      <c r="E828" s="790"/>
      <c r="F828" s="1099"/>
      <c r="G828" s="1099"/>
      <c r="H828" s="1099"/>
      <c r="I828" s="1099"/>
      <c r="J828" s="1099"/>
      <c r="K828" s="1099"/>
      <c r="L828" s="1099"/>
      <c r="M828" s="1099"/>
      <c r="N828" s="1099"/>
    </row>
    <row r="829" spans="1:14" ht="16.5" thickBot="1" x14ac:dyDescent="0.3">
      <c r="A829" s="62"/>
      <c r="B829" s="793"/>
      <c r="C829" s="791" t="str">
        <f t="shared" si="15"/>
        <v/>
      </c>
      <c r="D829" s="792"/>
      <c r="E829" s="790"/>
      <c r="F829" s="1099"/>
      <c r="G829" s="1099"/>
      <c r="H829" s="1099"/>
      <c r="I829" s="1099"/>
      <c r="J829" s="1099"/>
      <c r="K829" s="1099"/>
      <c r="L829" s="1099"/>
      <c r="M829" s="1099"/>
      <c r="N829" s="1099"/>
    </row>
    <row r="830" spans="1:14" ht="16.5" thickBot="1" x14ac:dyDescent="0.3">
      <c r="A830" s="62"/>
      <c r="B830" s="793"/>
      <c r="C830" s="791" t="str">
        <f t="shared" si="15"/>
        <v/>
      </c>
      <c r="D830" s="792"/>
      <c r="E830" s="790"/>
      <c r="F830" s="1099"/>
      <c r="G830" s="1099"/>
      <c r="H830" s="1099"/>
      <c r="I830" s="1099"/>
      <c r="J830" s="1099"/>
      <c r="K830" s="1099"/>
      <c r="L830" s="1099"/>
      <c r="M830" s="1099"/>
      <c r="N830" s="1099"/>
    </row>
    <row r="831" spans="1:14" ht="16.5" thickBot="1" x14ac:dyDescent="0.3">
      <c r="A831" s="62"/>
      <c r="B831" s="793"/>
      <c r="C831" s="791" t="str">
        <f t="shared" si="15"/>
        <v/>
      </c>
      <c r="D831" s="792"/>
      <c r="E831" s="790"/>
      <c r="F831" s="1099"/>
      <c r="G831" s="1099"/>
      <c r="H831" s="1099"/>
      <c r="I831" s="1099"/>
      <c r="J831" s="1099"/>
      <c r="K831" s="1099"/>
      <c r="L831" s="1099"/>
      <c r="M831" s="1099"/>
      <c r="N831" s="1099"/>
    </row>
    <row r="832" spans="1:14" ht="16.5" thickBot="1" x14ac:dyDescent="0.3">
      <c r="A832" s="62"/>
      <c r="B832" s="793"/>
      <c r="C832" s="791" t="str">
        <f t="shared" si="15"/>
        <v/>
      </c>
      <c r="D832" s="792"/>
      <c r="E832" s="790"/>
      <c r="F832" s="1099"/>
      <c r="G832" s="1099"/>
      <c r="H832" s="1099"/>
      <c r="I832" s="1099"/>
      <c r="J832" s="1099"/>
      <c r="K832" s="1099"/>
      <c r="L832" s="1099"/>
      <c r="M832" s="1099"/>
      <c r="N832" s="1099"/>
    </row>
    <row r="833" spans="1:14" ht="16.5" thickBot="1" x14ac:dyDescent="0.3">
      <c r="A833" s="62"/>
      <c r="B833" s="793"/>
      <c r="C833" s="791" t="str">
        <f t="shared" si="15"/>
        <v/>
      </c>
      <c r="D833" s="792"/>
      <c r="E833" s="790"/>
      <c r="F833" s="1099"/>
      <c r="G833" s="1099"/>
      <c r="H833" s="1099"/>
      <c r="I833" s="1099"/>
      <c r="J833" s="1099"/>
      <c r="K833" s="1099"/>
      <c r="L833" s="1099"/>
      <c r="M833" s="1099"/>
      <c r="N833" s="1099"/>
    </row>
    <row r="834" spans="1:14" ht="16.5" thickBot="1" x14ac:dyDescent="0.3">
      <c r="A834" s="62"/>
      <c r="B834" s="793"/>
      <c r="C834" s="791" t="str">
        <f t="shared" si="15"/>
        <v/>
      </c>
      <c r="D834" s="792"/>
      <c r="E834" s="790"/>
      <c r="F834" s="1099"/>
      <c r="G834" s="1099"/>
      <c r="H834" s="1099"/>
      <c r="I834" s="1099"/>
      <c r="J834" s="1099"/>
      <c r="K834" s="1099"/>
      <c r="L834" s="1099"/>
      <c r="M834" s="1099"/>
      <c r="N834" s="1099"/>
    </row>
    <row r="835" spans="1:14" ht="16.5" thickBot="1" x14ac:dyDescent="0.3">
      <c r="A835" s="62"/>
      <c r="B835" s="793"/>
      <c r="C835" s="791" t="str">
        <f t="shared" si="15"/>
        <v/>
      </c>
      <c r="D835" s="792"/>
      <c r="E835" s="790"/>
      <c r="F835" s="1099"/>
      <c r="G835" s="1099"/>
      <c r="H835" s="1099"/>
      <c r="I835" s="1099"/>
      <c r="J835" s="1099"/>
      <c r="K835" s="1099"/>
      <c r="L835" s="1099"/>
      <c r="M835" s="1099"/>
      <c r="N835" s="1099"/>
    </row>
    <row r="836" spans="1:14" ht="16.5" thickBot="1" x14ac:dyDescent="0.3">
      <c r="A836" s="62"/>
      <c r="B836" s="793"/>
      <c r="C836" s="791" t="str">
        <f t="shared" si="15"/>
        <v/>
      </c>
      <c r="D836" s="792"/>
      <c r="E836" s="790"/>
      <c r="F836" s="1099"/>
      <c r="G836" s="1099"/>
      <c r="H836" s="1099"/>
      <c r="I836" s="1099"/>
      <c r="J836" s="1099"/>
      <c r="K836" s="1099"/>
      <c r="L836" s="1099"/>
      <c r="M836" s="1099"/>
      <c r="N836" s="1099"/>
    </row>
    <row r="837" spans="1:14" ht="16.5" thickBot="1" x14ac:dyDescent="0.3">
      <c r="A837" s="62"/>
      <c r="B837" s="793"/>
      <c r="C837" s="791" t="str">
        <f t="shared" si="15"/>
        <v/>
      </c>
      <c r="D837" s="792"/>
      <c r="E837" s="790"/>
      <c r="F837" s="1099"/>
      <c r="G837" s="1099"/>
      <c r="H837" s="1099"/>
      <c r="I837" s="1099"/>
      <c r="J837" s="1099"/>
      <c r="K837" s="1099"/>
      <c r="L837" s="1099"/>
      <c r="M837" s="1099"/>
      <c r="N837" s="1099"/>
    </row>
    <row r="838" spans="1:14" ht="16.5" thickBot="1" x14ac:dyDescent="0.3">
      <c r="A838" s="62"/>
      <c r="B838" s="793"/>
      <c r="C838" s="791" t="str">
        <f t="shared" si="15"/>
        <v/>
      </c>
      <c r="D838" s="792"/>
      <c r="E838" s="790"/>
      <c r="F838" s="1099"/>
      <c r="G838" s="1099"/>
      <c r="H838" s="1099"/>
      <c r="I838" s="1099"/>
      <c r="J838" s="1099"/>
      <c r="K838" s="1099"/>
      <c r="L838" s="1099"/>
      <c r="M838" s="1099"/>
      <c r="N838" s="1099"/>
    </row>
    <row r="839" spans="1:14" ht="16.5" thickBot="1" x14ac:dyDescent="0.3">
      <c r="A839" s="62"/>
      <c r="B839" s="793"/>
      <c r="C839" s="791" t="str">
        <f t="shared" si="15"/>
        <v/>
      </c>
      <c r="D839" s="792"/>
      <c r="E839" s="790"/>
      <c r="F839" s="1099"/>
      <c r="G839" s="1099"/>
      <c r="H839" s="1099"/>
      <c r="I839" s="1099"/>
      <c r="J839" s="1099"/>
      <c r="K839" s="1099"/>
      <c r="L839" s="1099"/>
      <c r="M839" s="1099"/>
      <c r="N839" s="1099"/>
    </row>
    <row r="840" spans="1:14" ht="16.5" thickBot="1" x14ac:dyDescent="0.3">
      <c r="A840" s="62"/>
      <c r="B840" s="793"/>
      <c r="C840" s="791" t="str">
        <f t="shared" si="15"/>
        <v/>
      </c>
      <c r="D840" s="792"/>
      <c r="E840" s="790"/>
      <c r="F840" s="1099"/>
      <c r="G840" s="1099"/>
      <c r="H840" s="1099"/>
      <c r="I840" s="1099"/>
      <c r="J840" s="1099"/>
      <c r="K840" s="1099"/>
      <c r="L840" s="1099"/>
      <c r="M840" s="1099"/>
      <c r="N840" s="1099"/>
    </row>
    <row r="841" spans="1:14" ht="16.5" thickBot="1" x14ac:dyDescent="0.3">
      <c r="A841" s="62"/>
      <c r="B841" s="793"/>
      <c r="C841" s="791" t="str">
        <f t="shared" si="15"/>
        <v/>
      </c>
      <c r="D841" s="792"/>
      <c r="E841" s="790"/>
      <c r="F841" s="1099"/>
      <c r="G841" s="1099"/>
      <c r="H841" s="1099"/>
      <c r="I841" s="1099"/>
      <c r="J841" s="1099"/>
      <c r="K841" s="1099"/>
      <c r="L841" s="1099"/>
      <c r="M841" s="1099"/>
      <c r="N841" s="1099"/>
    </row>
    <row r="842" spans="1:14" ht="16.5" thickBot="1" x14ac:dyDescent="0.3">
      <c r="A842" s="62"/>
      <c r="B842" s="793"/>
      <c r="C842" s="791" t="str">
        <f t="shared" si="15"/>
        <v/>
      </c>
      <c r="D842" s="792"/>
      <c r="E842" s="790"/>
      <c r="F842" s="1099"/>
      <c r="G842" s="1099"/>
      <c r="H842" s="1099"/>
      <c r="I842" s="1099"/>
      <c r="J842" s="1099"/>
      <c r="K842" s="1099"/>
      <c r="L842" s="1099"/>
      <c r="M842" s="1099"/>
      <c r="N842" s="1099"/>
    </row>
    <row r="843" spans="1:14" ht="16.5" thickBot="1" x14ac:dyDescent="0.3">
      <c r="A843" s="62"/>
      <c r="B843" s="793"/>
      <c r="C843" s="791" t="str">
        <f t="shared" si="15"/>
        <v/>
      </c>
      <c r="D843" s="792"/>
      <c r="E843" s="790"/>
      <c r="F843" s="1099"/>
      <c r="G843" s="1099"/>
      <c r="H843" s="1099"/>
      <c r="I843" s="1099"/>
      <c r="J843" s="1099"/>
      <c r="K843" s="1099"/>
      <c r="L843" s="1099"/>
      <c r="M843" s="1099"/>
      <c r="N843" s="1099"/>
    </row>
    <row r="844" spans="1:14" ht="16.5" thickBot="1" x14ac:dyDescent="0.3">
      <c r="A844" s="62"/>
      <c r="B844" s="793"/>
      <c r="C844" s="791" t="str">
        <f t="shared" ref="C844:C907" si="16">IF(B844&gt;0, (B844-B843), "")</f>
        <v/>
      </c>
      <c r="D844" s="792"/>
      <c r="E844" s="790"/>
      <c r="F844" s="1099"/>
      <c r="G844" s="1099"/>
      <c r="H844" s="1099"/>
      <c r="I844" s="1099"/>
      <c r="J844" s="1099"/>
      <c r="K844" s="1099"/>
      <c r="L844" s="1099"/>
      <c r="M844" s="1099"/>
      <c r="N844" s="1099"/>
    </row>
    <row r="845" spans="1:14" ht="16.5" thickBot="1" x14ac:dyDescent="0.3">
      <c r="A845" s="62"/>
      <c r="B845" s="793"/>
      <c r="C845" s="791" t="str">
        <f t="shared" si="16"/>
        <v/>
      </c>
      <c r="D845" s="792"/>
      <c r="E845" s="790"/>
      <c r="F845" s="1099"/>
      <c r="G845" s="1099"/>
      <c r="H845" s="1099"/>
      <c r="I845" s="1099"/>
      <c r="J845" s="1099"/>
      <c r="K845" s="1099"/>
      <c r="L845" s="1099"/>
      <c r="M845" s="1099"/>
      <c r="N845" s="1099"/>
    </row>
    <row r="846" spans="1:14" ht="16.5" thickBot="1" x14ac:dyDescent="0.3">
      <c r="A846" s="62"/>
      <c r="B846" s="793"/>
      <c r="C846" s="791" t="str">
        <f t="shared" si="16"/>
        <v/>
      </c>
      <c r="D846" s="792"/>
      <c r="E846" s="790"/>
      <c r="F846" s="1099"/>
      <c r="G846" s="1099"/>
      <c r="H846" s="1099"/>
      <c r="I846" s="1099"/>
      <c r="J846" s="1099"/>
      <c r="K846" s="1099"/>
      <c r="L846" s="1099"/>
      <c r="M846" s="1099"/>
      <c r="N846" s="1099"/>
    </row>
    <row r="847" spans="1:14" ht="16.5" thickBot="1" x14ac:dyDescent="0.3">
      <c r="A847" s="62"/>
      <c r="B847" s="793"/>
      <c r="C847" s="791" t="str">
        <f t="shared" si="16"/>
        <v/>
      </c>
      <c r="D847" s="792"/>
      <c r="E847" s="790"/>
      <c r="F847" s="1099"/>
      <c r="G847" s="1099"/>
      <c r="H847" s="1099"/>
      <c r="I847" s="1099"/>
      <c r="J847" s="1099"/>
      <c r="K847" s="1099"/>
      <c r="L847" s="1099"/>
      <c r="M847" s="1099"/>
      <c r="N847" s="1099"/>
    </row>
    <row r="848" spans="1:14" ht="16.5" thickBot="1" x14ac:dyDescent="0.3">
      <c r="A848" s="62"/>
      <c r="B848" s="793"/>
      <c r="C848" s="791" t="str">
        <f t="shared" si="16"/>
        <v/>
      </c>
      <c r="D848" s="792"/>
      <c r="E848" s="790"/>
      <c r="F848" s="1099"/>
      <c r="G848" s="1099"/>
      <c r="H848" s="1099"/>
      <c r="I848" s="1099"/>
      <c r="J848" s="1099"/>
      <c r="K848" s="1099"/>
      <c r="L848" s="1099"/>
      <c r="M848" s="1099"/>
      <c r="N848" s="1099"/>
    </row>
    <row r="849" spans="1:14" ht="16.5" thickBot="1" x14ac:dyDescent="0.3">
      <c r="A849" s="62"/>
      <c r="B849" s="793"/>
      <c r="C849" s="791" t="str">
        <f t="shared" si="16"/>
        <v/>
      </c>
      <c r="D849" s="792"/>
      <c r="E849" s="790"/>
      <c r="F849" s="1099"/>
      <c r="G849" s="1099"/>
      <c r="H849" s="1099"/>
      <c r="I849" s="1099"/>
      <c r="J849" s="1099"/>
      <c r="K849" s="1099"/>
      <c r="L849" s="1099"/>
      <c r="M849" s="1099"/>
      <c r="N849" s="1099"/>
    </row>
    <row r="850" spans="1:14" ht="16.5" thickBot="1" x14ac:dyDescent="0.3">
      <c r="A850" s="62"/>
      <c r="B850" s="793"/>
      <c r="C850" s="791" t="str">
        <f t="shared" si="16"/>
        <v/>
      </c>
      <c r="D850" s="792"/>
      <c r="E850" s="790"/>
      <c r="F850" s="1099"/>
      <c r="G850" s="1099"/>
      <c r="H850" s="1099"/>
      <c r="I850" s="1099"/>
      <c r="J850" s="1099"/>
      <c r="K850" s="1099"/>
      <c r="L850" s="1099"/>
      <c r="M850" s="1099"/>
      <c r="N850" s="1099"/>
    </row>
    <row r="851" spans="1:14" ht="16.5" thickBot="1" x14ac:dyDescent="0.3">
      <c r="A851" s="62"/>
      <c r="B851" s="793"/>
      <c r="C851" s="791" t="str">
        <f t="shared" si="16"/>
        <v/>
      </c>
      <c r="D851" s="792"/>
      <c r="E851" s="790"/>
      <c r="F851" s="1099"/>
      <c r="G851" s="1099"/>
      <c r="H851" s="1099"/>
      <c r="I851" s="1099"/>
      <c r="J851" s="1099"/>
      <c r="K851" s="1099"/>
      <c r="L851" s="1099"/>
      <c r="M851" s="1099"/>
      <c r="N851" s="1099"/>
    </row>
    <row r="852" spans="1:14" ht="16.5" thickBot="1" x14ac:dyDescent="0.3">
      <c r="A852" s="62"/>
      <c r="B852" s="793"/>
      <c r="C852" s="791" t="str">
        <f t="shared" si="16"/>
        <v/>
      </c>
      <c r="D852" s="792"/>
      <c r="E852" s="790"/>
      <c r="F852" s="1099"/>
      <c r="G852" s="1099"/>
      <c r="H852" s="1099"/>
      <c r="I852" s="1099"/>
      <c r="J852" s="1099"/>
      <c r="K852" s="1099"/>
      <c r="L852" s="1099"/>
      <c r="M852" s="1099"/>
      <c r="N852" s="1099"/>
    </row>
    <row r="853" spans="1:14" ht="16.5" thickBot="1" x14ac:dyDescent="0.3">
      <c r="A853" s="62"/>
      <c r="B853" s="793"/>
      <c r="C853" s="791" t="str">
        <f t="shared" si="16"/>
        <v/>
      </c>
      <c r="D853" s="792"/>
      <c r="E853" s="790"/>
      <c r="F853" s="1099"/>
      <c r="G853" s="1099"/>
      <c r="H853" s="1099"/>
      <c r="I853" s="1099"/>
      <c r="J853" s="1099"/>
      <c r="K853" s="1099"/>
      <c r="L853" s="1099"/>
      <c r="M853" s="1099"/>
      <c r="N853" s="1099"/>
    </row>
    <row r="854" spans="1:14" ht="16.5" thickBot="1" x14ac:dyDescent="0.3">
      <c r="A854" s="62"/>
      <c r="B854" s="793"/>
      <c r="C854" s="791" t="str">
        <f t="shared" si="16"/>
        <v/>
      </c>
      <c r="D854" s="792"/>
      <c r="E854" s="790"/>
      <c r="F854" s="1099"/>
      <c r="G854" s="1099"/>
      <c r="H854" s="1099"/>
      <c r="I854" s="1099"/>
      <c r="J854" s="1099"/>
      <c r="K854" s="1099"/>
      <c r="L854" s="1099"/>
      <c r="M854" s="1099"/>
      <c r="N854" s="1099"/>
    </row>
    <row r="855" spans="1:14" ht="16.5" thickBot="1" x14ac:dyDescent="0.3">
      <c r="A855" s="62"/>
      <c r="B855" s="793"/>
      <c r="C855" s="791" t="str">
        <f t="shared" si="16"/>
        <v/>
      </c>
      <c r="D855" s="792"/>
      <c r="E855" s="790"/>
      <c r="F855" s="1099"/>
      <c r="G855" s="1099"/>
      <c r="H855" s="1099"/>
      <c r="I855" s="1099"/>
      <c r="J855" s="1099"/>
      <c r="K855" s="1099"/>
      <c r="L855" s="1099"/>
      <c r="M855" s="1099"/>
      <c r="N855" s="1099"/>
    </row>
    <row r="856" spans="1:14" ht="16.5" thickBot="1" x14ac:dyDescent="0.3">
      <c r="A856" s="62"/>
      <c r="B856" s="793"/>
      <c r="C856" s="791" t="str">
        <f t="shared" si="16"/>
        <v/>
      </c>
      <c r="D856" s="792"/>
      <c r="E856" s="790"/>
      <c r="F856" s="1099"/>
      <c r="G856" s="1099"/>
      <c r="H856" s="1099"/>
      <c r="I856" s="1099"/>
      <c r="J856" s="1099"/>
      <c r="K856" s="1099"/>
      <c r="L856" s="1099"/>
      <c r="M856" s="1099"/>
      <c r="N856" s="1099"/>
    </row>
    <row r="857" spans="1:14" ht="16.5" thickBot="1" x14ac:dyDescent="0.3">
      <c r="A857" s="62"/>
      <c r="B857" s="793"/>
      <c r="C857" s="791" t="str">
        <f t="shared" si="16"/>
        <v/>
      </c>
      <c r="D857" s="792"/>
      <c r="E857" s="790"/>
      <c r="F857" s="1099"/>
      <c r="G857" s="1099"/>
      <c r="H857" s="1099"/>
      <c r="I857" s="1099"/>
      <c r="J857" s="1099"/>
      <c r="K857" s="1099"/>
      <c r="L857" s="1099"/>
      <c r="M857" s="1099"/>
      <c r="N857" s="1099"/>
    </row>
    <row r="858" spans="1:14" ht="16.5" thickBot="1" x14ac:dyDescent="0.3">
      <c r="A858" s="62"/>
      <c r="B858" s="793"/>
      <c r="C858" s="791" t="str">
        <f t="shared" si="16"/>
        <v/>
      </c>
      <c r="D858" s="792"/>
      <c r="E858" s="790"/>
      <c r="F858" s="1099"/>
      <c r="G858" s="1099"/>
      <c r="H858" s="1099"/>
      <c r="I858" s="1099"/>
      <c r="J858" s="1099"/>
      <c r="K858" s="1099"/>
      <c r="L858" s="1099"/>
      <c r="M858" s="1099"/>
      <c r="N858" s="1099"/>
    </row>
    <row r="859" spans="1:14" ht="16.5" thickBot="1" x14ac:dyDescent="0.3">
      <c r="A859" s="62"/>
      <c r="B859" s="793"/>
      <c r="C859" s="791" t="str">
        <f t="shared" si="16"/>
        <v/>
      </c>
      <c r="D859" s="792"/>
      <c r="E859" s="790"/>
      <c r="F859" s="1099"/>
      <c r="G859" s="1099"/>
      <c r="H859" s="1099"/>
      <c r="I859" s="1099"/>
      <c r="J859" s="1099"/>
      <c r="K859" s="1099"/>
      <c r="L859" s="1099"/>
      <c r="M859" s="1099"/>
      <c r="N859" s="1099"/>
    </row>
    <row r="860" spans="1:14" ht="16.5" thickBot="1" x14ac:dyDescent="0.3">
      <c r="A860" s="62"/>
      <c r="B860" s="793"/>
      <c r="C860" s="791" t="str">
        <f t="shared" si="16"/>
        <v/>
      </c>
      <c r="D860" s="792"/>
      <c r="E860" s="790"/>
      <c r="F860" s="1099"/>
      <c r="G860" s="1099"/>
      <c r="H860" s="1099"/>
      <c r="I860" s="1099"/>
      <c r="J860" s="1099"/>
      <c r="K860" s="1099"/>
      <c r="L860" s="1099"/>
      <c r="M860" s="1099"/>
      <c r="N860" s="1099"/>
    </row>
    <row r="861" spans="1:14" ht="16.5" thickBot="1" x14ac:dyDescent="0.3">
      <c r="A861" s="62"/>
      <c r="B861" s="793"/>
      <c r="C861" s="791" t="str">
        <f t="shared" si="16"/>
        <v/>
      </c>
      <c r="D861" s="792"/>
      <c r="E861" s="790"/>
      <c r="F861" s="1099"/>
      <c r="G861" s="1099"/>
      <c r="H861" s="1099"/>
      <c r="I861" s="1099"/>
      <c r="J861" s="1099"/>
      <c r="K861" s="1099"/>
      <c r="L861" s="1099"/>
      <c r="M861" s="1099"/>
      <c r="N861" s="1099"/>
    </row>
    <row r="862" spans="1:14" ht="16.5" thickBot="1" x14ac:dyDescent="0.3">
      <c r="A862" s="62"/>
      <c r="B862" s="793"/>
      <c r="C862" s="791" t="str">
        <f t="shared" si="16"/>
        <v/>
      </c>
      <c r="D862" s="792"/>
      <c r="E862" s="790"/>
      <c r="F862" s="1099"/>
      <c r="G862" s="1099"/>
      <c r="H862" s="1099"/>
      <c r="I862" s="1099"/>
      <c r="J862" s="1099"/>
      <c r="K862" s="1099"/>
      <c r="L862" s="1099"/>
      <c r="M862" s="1099"/>
      <c r="N862" s="1099"/>
    </row>
    <row r="863" spans="1:14" ht="16.5" thickBot="1" x14ac:dyDescent="0.3">
      <c r="A863" s="62"/>
      <c r="B863" s="793"/>
      <c r="C863" s="791" t="str">
        <f t="shared" si="16"/>
        <v/>
      </c>
      <c r="D863" s="792"/>
      <c r="E863" s="790"/>
      <c r="F863" s="1099"/>
      <c r="G863" s="1099"/>
      <c r="H863" s="1099"/>
      <c r="I863" s="1099"/>
      <c r="J863" s="1099"/>
      <c r="K863" s="1099"/>
      <c r="L863" s="1099"/>
      <c r="M863" s="1099"/>
      <c r="N863" s="1099"/>
    </row>
    <row r="864" spans="1:14" ht="16.5" thickBot="1" x14ac:dyDescent="0.3">
      <c r="A864" s="62"/>
      <c r="B864" s="793"/>
      <c r="C864" s="791" t="str">
        <f t="shared" si="16"/>
        <v/>
      </c>
      <c r="D864" s="792"/>
      <c r="E864" s="790"/>
      <c r="F864" s="1099"/>
      <c r="G864" s="1099"/>
      <c r="H864" s="1099"/>
      <c r="I864" s="1099"/>
      <c r="J864" s="1099"/>
      <c r="K864" s="1099"/>
      <c r="L864" s="1099"/>
      <c r="M864" s="1099"/>
      <c r="N864" s="1099"/>
    </row>
    <row r="865" spans="1:14" ht="16.5" thickBot="1" x14ac:dyDescent="0.3">
      <c r="A865" s="62"/>
      <c r="B865" s="793"/>
      <c r="C865" s="791" t="str">
        <f t="shared" si="16"/>
        <v/>
      </c>
      <c r="D865" s="792"/>
      <c r="E865" s="790"/>
      <c r="F865" s="1099"/>
      <c r="G865" s="1099"/>
      <c r="H865" s="1099"/>
      <c r="I865" s="1099"/>
      <c r="J865" s="1099"/>
      <c r="K865" s="1099"/>
      <c r="L865" s="1099"/>
      <c r="M865" s="1099"/>
      <c r="N865" s="1099"/>
    </row>
    <row r="866" spans="1:14" ht="16.5" thickBot="1" x14ac:dyDescent="0.3">
      <c r="A866" s="62"/>
      <c r="B866" s="793"/>
      <c r="C866" s="791" t="str">
        <f t="shared" si="16"/>
        <v/>
      </c>
      <c r="D866" s="792"/>
      <c r="E866" s="790"/>
      <c r="F866" s="1099"/>
      <c r="G866" s="1099"/>
      <c r="H866" s="1099"/>
      <c r="I866" s="1099"/>
      <c r="J866" s="1099"/>
      <c r="K866" s="1099"/>
      <c r="L866" s="1099"/>
      <c r="M866" s="1099"/>
      <c r="N866" s="1099"/>
    </row>
    <row r="867" spans="1:14" ht="16.5" thickBot="1" x14ac:dyDescent="0.3">
      <c r="A867" s="62"/>
      <c r="B867" s="793"/>
      <c r="C867" s="791" t="str">
        <f t="shared" si="16"/>
        <v/>
      </c>
      <c r="D867" s="792"/>
      <c r="E867" s="790"/>
      <c r="F867" s="1099"/>
      <c r="G867" s="1099"/>
      <c r="H867" s="1099"/>
      <c r="I867" s="1099"/>
      <c r="J867" s="1099"/>
      <c r="K867" s="1099"/>
      <c r="L867" s="1099"/>
      <c r="M867" s="1099"/>
      <c r="N867" s="1099"/>
    </row>
    <row r="868" spans="1:14" ht="16.5" thickBot="1" x14ac:dyDescent="0.3">
      <c r="A868" s="62"/>
      <c r="B868" s="793"/>
      <c r="C868" s="791" t="str">
        <f t="shared" si="16"/>
        <v/>
      </c>
      <c r="D868" s="792"/>
      <c r="E868" s="790"/>
      <c r="F868" s="1099"/>
      <c r="G868" s="1099"/>
      <c r="H868" s="1099"/>
      <c r="I868" s="1099"/>
      <c r="J868" s="1099"/>
      <c r="K868" s="1099"/>
      <c r="L868" s="1099"/>
      <c r="M868" s="1099"/>
      <c r="N868" s="1099"/>
    </row>
    <row r="869" spans="1:14" ht="16.5" thickBot="1" x14ac:dyDescent="0.3">
      <c r="A869" s="62"/>
      <c r="B869" s="793"/>
      <c r="C869" s="791" t="str">
        <f t="shared" si="16"/>
        <v/>
      </c>
      <c r="D869" s="792"/>
      <c r="E869" s="790"/>
      <c r="F869" s="1099"/>
      <c r="G869" s="1099"/>
      <c r="H869" s="1099"/>
      <c r="I869" s="1099"/>
      <c r="J869" s="1099"/>
      <c r="K869" s="1099"/>
      <c r="L869" s="1099"/>
      <c r="M869" s="1099"/>
      <c r="N869" s="1099"/>
    </row>
    <row r="870" spans="1:14" ht="16.5" thickBot="1" x14ac:dyDescent="0.3">
      <c r="A870" s="62"/>
      <c r="B870" s="793"/>
      <c r="C870" s="791" t="str">
        <f t="shared" si="16"/>
        <v/>
      </c>
      <c r="D870" s="792"/>
      <c r="E870" s="790"/>
      <c r="F870" s="1099"/>
      <c r="G870" s="1099"/>
      <c r="H870" s="1099"/>
      <c r="I870" s="1099"/>
      <c r="J870" s="1099"/>
      <c r="K870" s="1099"/>
      <c r="L870" s="1099"/>
      <c r="M870" s="1099"/>
      <c r="N870" s="1099"/>
    </row>
    <row r="871" spans="1:14" ht="16.5" thickBot="1" x14ac:dyDescent="0.3">
      <c r="A871" s="62"/>
      <c r="B871" s="793"/>
      <c r="C871" s="791" t="str">
        <f t="shared" si="16"/>
        <v/>
      </c>
      <c r="D871" s="792"/>
      <c r="E871" s="790"/>
      <c r="F871" s="1099"/>
      <c r="G871" s="1099"/>
      <c r="H871" s="1099"/>
      <c r="I871" s="1099"/>
      <c r="J871" s="1099"/>
      <c r="K871" s="1099"/>
      <c r="L871" s="1099"/>
      <c r="M871" s="1099"/>
      <c r="N871" s="1099"/>
    </row>
    <row r="872" spans="1:14" ht="16.5" thickBot="1" x14ac:dyDescent="0.3">
      <c r="A872" s="62"/>
      <c r="B872" s="793"/>
      <c r="C872" s="791" t="str">
        <f t="shared" si="16"/>
        <v/>
      </c>
      <c r="D872" s="792"/>
      <c r="E872" s="790"/>
      <c r="F872" s="1099"/>
      <c r="G872" s="1099"/>
      <c r="H872" s="1099"/>
      <c r="I872" s="1099"/>
      <c r="J872" s="1099"/>
      <c r="K872" s="1099"/>
      <c r="L872" s="1099"/>
      <c r="M872" s="1099"/>
      <c r="N872" s="1099"/>
    </row>
    <row r="873" spans="1:14" ht="16.5" thickBot="1" x14ac:dyDescent="0.3">
      <c r="A873" s="62"/>
      <c r="B873" s="793"/>
      <c r="C873" s="791" t="str">
        <f t="shared" si="16"/>
        <v/>
      </c>
      <c r="D873" s="792"/>
      <c r="E873" s="790"/>
      <c r="F873" s="1099"/>
      <c r="G873" s="1099"/>
      <c r="H873" s="1099"/>
      <c r="I873" s="1099"/>
      <c r="J873" s="1099"/>
      <c r="K873" s="1099"/>
      <c r="L873" s="1099"/>
      <c r="M873" s="1099"/>
      <c r="N873" s="1099"/>
    </row>
    <row r="874" spans="1:14" ht="16.5" thickBot="1" x14ac:dyDescent="0.3">
      <c r="A874" s="62"/>
      <c r="B874" s="793"/>
      <c r="C874" s="791" t="str">
        <f t="shared" si="16"/>
        <v/>
      </c>
      <c r="D874" s="792"/>
      <c r="E874" s="790"/>
      <c r="F874" s="1099"/>
      <c r="G874" s="1099"/>
      <c r="H874" s="1099"/>
      <c r="I874" s="1099"/>
      <c r="J874" s="1099"/>
      <c r="K874" s="1099"/>
      <c r="L874" s="1099"/>
      <c r="M874" s="1099"/>
      <c r="N874" s="1099"/>
    </row>
    <row r="875" spans="1:14" ht="16.5" thickBot="1" x14ac:dyDescent="0.3">
      <c r="A875" s="62"/>
      <c r="B875" s="793"/>
      <c r="C875" s="791" t="str">
        <f t="shared" si="16"/>
        <v/>
      </c>
      <c r="D875" s="792"/>
      <c r="E875" s="790"/>
      <c r="F875" s="1099"/>
      <c r="G875" s="1099"/>
      <c r="H875" s="1099"/>
      <c r="I875" s="1099"/>
      <c r="J875" s="1099"/>
      <c r="K875" s="1099"/>
      <c r="L875" s="1099"/>
      <c r="M875" s="1099"/>
      <c r="N875" s="1099"/>
    </row>
    <row r="876" spans="1:14" ht="16.5" thickBot="1" x14ac:dyDescent="0.3">
      <c r="A876" s="62"/>
      <c r="B876" s="793"/>
      <c r="C876" s="791" t="str">
        <f t="shared" si="16"/>
        <v/>
      </c>
      <c r="D876" s="792"/>
      <c r="E876" s="790"/>
      <c r="F876" s="1099"/>
      <c r="G876" s="1099"/>
      <c r="H876" s="1099"/>
      <c r="I876" s="1099"/>
      <c r="J876" s="1099"/>
      <c r="K876" s="1099"/>
      <c r="L876" s="1099"/>
      <c r="M876" s="1099"/>
      <c r="N876" s="1099"/>
    </row>
    <row r="877" spans="1:14" ht="16.5" thickBot="1" x14ac:dyDescent="0.3">
      <c r="A877" s="62"/>
      <c r="B877" s="793"/>
      <c r="C877" s="791" t="str">
        <f t="shared" si="16"/>
        <v/>
      </c>
      <c r="D877" s="792"/>
      <c r="E877" s="790"/>
      <c r="F877" s="1099"/>
      <c r="G877" s="1099"/>
      <c r="H877" s="1099"/>
      <c r="I877" s="1099"/>
      <c r="J877" s="1099"/>
      <c r="K877" s="1099"/>
      <c r="L877" s="1099"/>
      <c r="M877" s="1099"/>
      <c r="N877" s="1099"/>
    </row>
    <row r="878" spans="1:14" ht="16.5" thickBot="1" x14ac:dyDescent="0.3">
      <c r="A878" s="62"/>
      <c r="B878" s="793"/>
      <c r="C878" s="791" t="str">
        <f t="shared" si="16"/>
        <v/>
      </c>
      <c r="D878" s="792"/>
      <c r="E878" s="790"/>
      <c r="F878" s="1099"/>
      <c r="G878" s="1099"/>
      <c r="H878" s="1099"/>
      <c r="I878" s="1099"/>
      <c r="J878" s="1099"/>
      <c r="K878" s="1099"/>
      <c r="L878" s="1099"/>
      <c r="M878" s="1099"/>
      <c r="N878" s="1099"/>
    </row>
    <row r="879" spans="1:14" ht="16.5" thickBot="1" x14ac:dyDescent="0.3">
      <c r="A879" s="62"/>
      <c r="B879" s="793"/>
      <c r="C879" s="791" t="str">
        <f t="shared" si="16"/>
        <v/>
      </c>
      <c r="D879" s="792"/>
      <c r="E879" s="790"/>
      <c r="F879" s="1099"/>
      <c r="G879" s="1099"/>
      <c r="H879" s="1099"/>
      <c r="I879" s="1099"/>
      <c r="J879" s="1099"/>
      <c r="K879" s="1099"/>
      <c r="L879" s="1099"/>
      <c r="M879" s="1099"/>
      <c r="N879" s="1099"/>
    </row>
    <row r="880" spans="1:14" ht="16.5" thickBot="1" x14ac:dyDescent="0.3">
      <c r="A880" s="62"/>
      <c r="B880" s="793"/>
      <c r="C880" s="791" t="str">
        <f t="shared" si="16"/>
        <v/>
      </c>
      <c r="D880" s="792"/>
      <c r="E880" s="790"/>
      <c r="F880" s="1099"/>
      <c r="G880" s="1099"/>
      <c r="H880" s="1099"/>
      <c r="I880" s="1099"/>
      <c r="J880" s="1099"/>
      <c r="K880" s="1099"/>
      <c r="L880" s="1099"/>
      <c r="M880" s="1099"/>
      <c r="N880" s="1099"/>
    </row>
    <row r="881" spans="1:14" ht="16.5" thickBot="1" x14ac:dyDescent="0.3">
      <c r="A881" s="62"/>
      <c r="B881" s="793"/>
      <c r="C881" s="791" t="str">
        <f t="shared" si="16"/>
        <v/>
      </c>
      <c r="D881" s="792"/>
      <c r="E881" s="790"/>
      <c r="F881" s="1099"/>
      <c r="G881" s="1099"/>
      <c r="H881" s="1099"/>
      <c r="I881" s="1099"/>
      <c r="J881" s="1099"/>
      <c r="K881" s="1099"/>
      <c r="L881" s="1099"/>
      <c r="M881" s="1099"/>
      <c r="N881" s="1099"/>
    </row>
    <row r="882" spans="1:14" ht="16.5" thickBot="1" x14ac:dyDescent="0.3">
      <c r="A882" s="62"/>
      <c r="B882" s="793"/>
      <c r="C882" s="791" t="str">
        <f t="shared" si="16"/>
        <v/>
      </c>
      <c r="D882" s="792"/>
      <c r="E882" s="790"/>
      <c r="F882" s="1099"/>
      <c r="G882" s="1099"/>
      <c r="H882" s="1099"/>
      <c r="I882" s="1099"/>
      <c r="J882" s="1099"/>
      <c r="K882" s="1099"/>
      <c r="L882" s="1099"/>
      <c r="M882" s="1099"/>
      <c r="N882" s="1099"/>
    </row>
    <row r="883" spans="1:14" ht="16.5" thickBot="1" x14ac:dyDescent="0.3">
      <c r="A883" s="62"/>
      <c r="B883" s="793"/>
      <c r="C883" s="791" t="str">
        <f t="shared" si="16"/>
        <v/>
      </c>
      <c r="D883" s="792"/>
      <c r="E883" s="790"/>
      <c r="F883" s="1099"/>
      <c r="G883" s="1099"/>
      <c r="H883" s="1099"/>
      <c r="I883" s="1099"/>
      <c r="J883" s="1099"/>
      <c r="K883" s="1099"/>
      <c r="L883" s="1099"/>
      <c r="M883" s="1099"/>
      <c r="N883" s="1099"/>
    </row>
    <row r="884" spans="1:14" ht="16.5" thickBot="1" x14ac:dyDescent="0.3">
      <c r="A884" s="62"/>
      <c r="B884" s="793"/>
      <c r="C884" s="791" t="str">
        <f t="shared" si="16"/>
        <v/>
      </c>
      <c r="D884" s="792"/>
      <c r="E884" s="790"/>
      <c r="F884" s="1099"/>
      <c r="G884" s="1099"/>
      <c r="H884" s="1099"/>
      <c r="I884" s="1099"/>
      <c r="J884" s="1099"/>
      <c r="K884" s="1099"/>
      <c r="L884" s="1099"/>
      <c r="M884" s="1099"/>
      <c r="N884" s="1099"/>
    </row>
    <row r="885" spans="1:14" ht="16.5" thickBot="1" x14ac:dyDescent="0.3">
      <c r="A885" s="62"/>
      <c r="B885" s="793"/>
      <c r="C885" s="791" t="str">
        <f t="shared" si="16"/>
        <v/>
      </c>
      <c r="D885" s="792"/>
      <c r="E885" s="790"/>
      <c r="F885" s="1099"/>
      <c r="G885" s="1099"/>
      <c r="H885" s="1099"/>
      <c r="I885" s="1099"/>
      <c r="J885" s="1099"/>
      <c r="K885" s="1099"/>
      <c r="L885" s="1099"/>
      <c r="M885" s="1099"/>
      <c r="N885" s="1099"/>
    </row>
    <row r="886" spans="1:14" ht="16.5" thickBot="1" x14ac:dyDescent="0.3">
      <c r="A886" s="62"/>
      <c r="B886" s="793"/>
      <c r="C886" s="791" t="str">
        <f t="shared" si="16"/>
        <v/>
      </c>
      <c r="D886" s="792"/>
      <c r="E886" s="790"/>
      <c r="F886" s="1099"/>
      <c r="G886" s="1099"/>
      <c r="H886" s="1099"/>
      <c r="I886" s="1099"/>
      <c r="J886" s="1099"/>
      <c r="K886" s="1099"/>
      <c r="L886" s="1099"/>
      <c r="M886" s="1099"/>
      <c r="N886" s="1099"/>
    </row>
    <row r="887" spans="1:14" ht="16.5" thickBot="1" x14ac:dyDescent="0.3">
      <c r="A887" s="62"/>
      <c r="B887" s="793"/>
      <c r="C887" s="791" t="str">
        <f t="shared" si="16"/>
        <v/>
      </c>
      <c r="D887" s="792"/>
      <c r="E887" s="790"/>
      <c r="F887" s="1099"/>
      <c r="G887" s="1099"/>
      <c r="H887" s="1099"/>
      <c r="I887" s="1099"/>
      <c r="J887" s="1099"/>
      <c r="K887" s="1099"/>
      <c r="L887" s="1099"/>
      <c r="M887" s="1099"/>
      <c r="N887" s="1099"/>
    </row>
    <row r="888" spans="1:14" ht="16.5" thickBot="1" x14ac:dyDescent="0.3">
      <c r="A888" s="62"/>
      <c r="B888" s="793"/>
      <c r="C888" s="791" t="str">
        <f t="shared" si="16"/>
        <v/>
      </c>
      <c r="D888" s="792"/>
      <c r="E888" s="790"/>
      <c r="F888" s="1099"/>
      <c r="G888" s="1099"/>
      <c r="H888" s="1099"/>
      <c r="I888" s="1099"/>
      <c r="J888" s="1099"/>
      <c r="K888" s="1099"/>
      <c r="L888" s="1099"/>
      <c r="M888" s="1099"/>
      <c r="N888" s="1099"/>
    </row>
    <row r="889" spans="1:14" ht="16.5" thickBot="1" x14ac:dyDescent="0.3">
      <c r="A889" s="62"/>
      <c r="B889" s="793"/>
      <c r="C889" s="791" t="str">
        <f t="shared" si="16"/>
        <v/>
      </c>
      <c r="D889" s="792"/>
      <c r="E889" s="790"/>
      <c r="F889" s="1099"/>
      <c r="G889" s="1099"/>
      <c r="H889" s="1099"/>
      <c r="I889" s="1099"/>
      <c r="J889" s="1099"/>
      <c r="K889" s="1099"/>
      <c r="L889" s="1099"/>
      <c r="M889" s="1099"/>
      <c r="N889" s="1099"/>
    </row>
    <row r="890" spans="1:14" ht="16.5" thickBot="1" x14ac:dyDescent="0.3">
      <c r="A890" s="62"/>
      <c r="B890" s="793"/>
      <c r="C890" s="791" t="str">
        <f t="shared" si="16"/>
        <v/>
      </c>
      <c r="D890" s="792"/>
      <c r="E890" s="790"/>
      <c r="F890" s="1099"/>
      <c r="G890" s="1099"/>
      <c r="H890" s="1099"/>
      <c r="I890" s="1099"/>
      <c r="J890" s="1099"/>
      <c r="K890" s="1099"/>
      <c r="L890" s="1099"/>
      <c r="M890" s="1099"/>
      <c r="N890" s="1099"/>
    </row>
    <row r="891" spans="1:14" ht="16.5" thickBot="1" x14ac:dyDescent="0.3">
      <c r="A891" s="62"/>
      <c r="B891" s="793"/>
      <c r="C891" s="791" t="str">
        <f t="shared" si="16"/>
        <v/>
      </c>
      <c r="D891" s="792"/>
      <c r="E891" s="790"/>
      <c r="F891" s="1099"/>
      <c r="G891" s="1099"/>
      <c r="H891" s="1099"/>
      <c r="I891" s="1099"/>
      <c r="J891" s="1099"/>
      <c r="K891" s="1099"/>
      <c r="L891" s="1099"/>
      <c r="M891" s="1099"/>
      <c r="N891" s="1099"/>
    </row>
    <row r="892" spans="1:14" ht="16.5" thickBot="1" x14ac:dyDescent="0.3">
      <c r="A892" s="62"/>
      <c r="B892" s="793"/>
      <c r="C892" s="791" t="str">
        <f t="shared" si="16"/>
        <v/>
      </c>
      <c r="D892" s="792"/>
      <c r="E892" s="790"/>
      <c r="F892" s="1099"/>
      <c r="G892" s="1099"/>
      <c r="H892" s="1099"/>
      <c r="I892" s="1099"/>
      <c r="J892" s="1099"/>
      <c r="K892" s="1099"/>
      <c r="L892" s="1099"/>
      <c r="M892" s="1099"/>
      <c r="N892" s="1099"/>
    </row>
    <row r="893" spans="1:14" ht="16.5" thickBot="1" x14ac:dyDescent="0.3">
      <c r="A893" s="62"/>
      <c r="B893" s="793"/>
      <c r="C893" s="791" t="str">
        <f t="shared" si="16"/>
        <v/>
      </c>
      <c r="D893" s="792"/>
      <c r="E893" s="790"/>
      <c r="F893" s="1099"/>
      <c r="G893" s="1099"/>
      <c r="H893" s="1099"/>
      <c r="I893" s="1099"/>
      <c r="J893" s="1099"/>
      <c r="K893" s="1099"/>
      <c r="L893" s="1099"/>
      <c r="M893" s="1099"/>
      <c r="N893" s="1099"/>
    </row>
    <row r="894" spans="1:14" ht="16.5" thickBot="1" x14ac:dyDescent="0.3">
      <c r="A894" s="62"/>
      <c r="B894" s="793"/>
      <c r="C894" s="791" t="str">
        <f t="shared" si="16"/>
        <v/>
      </c>
      <c r="D894" s="792"/>
      <c r="E894" s="790"/>
      <c r="F894" s="1099"/>
      <c r="G894" s="1099"/>
      <c r="H894" s="1099"/>
      <c r="I894" s="1099"/>
      <c r="J894" s="1099"/>
      <c r="K894" s="1099"/>
      <c r="L894" s="1099"/>
      <c r="M894" s="1099"/>
      <c r="N894" s="1099"/>
    </row>
    <row r="895" spans="1:14" ht="16.5" thickBot="1" x14ac:dyDescent="0.3">
      <c r="A895" s="62"/>
      <c r="B895" s="793"/>
      <c r="C895" s="791" t="str">
        <f t="shared" si="16"/>
        <v/>
      </c>
      <c r="D895" s="792"/>
      <c r="E895" s="790"/>
      <c r="F895" s="1099"/>
      <c r="G895" s="1099"/>
      <c r="H895" s="1099"/>
      <c r="I895" s="1099"/>
      <c r="J895" s="1099"/>
      <c r="K895" s="1099"/>
      <c r="L895" s="1099"/>
      <c r="M895" s="1099"/>
      <c r="N895" s="1099"/>
    </row>
    <row r="896" spans="1:14" ht="16.5" thickBot="1" x14ac:dyDescent="0.3">
      <c r="A896" s="62"/>
      <c r="B896" s="793"/>
      <c r="C896" s="791" t="str">
        <f t="shared" si="16"/>
        <v/>
      </c>
      <c r="D896" s="792"/>
      <c r="E896" s="790"/>
      <c r="F896" s="1099"/>
      <c r="G896" s="1099"/>
      <c r="H896" s="1099"/>
      <c r="I896" s="1099"/>
      <c r="J896" s="1099"/>
      <c r="K896" s="1099"/>
      <c r="L896" s="1099"/>
      <c r="M896" s="1099"/>
      <c r="N896" s="1099"/>
    </row>
    <row r="897" spans="1:14" ht="16.5" thickBot="1" x14ac:dyDescent="0.3">
      <c r="A897" s="62"/>
      <c r="B897" s="793"/>
      <c r="C897" s="791" t="str">
        <f t="shared" si="16"/>
        <v/>
      </c>
      <c r="D897" s="792"/>
      <c r="E897" s="790"/>
      <c r="F897" s="1099"/>
      <c r="G897" s="1099"/>
      <c r="H897" s="1099"/>
      <c r="I897" s="1099"/>
      <c r="J897" s="1099"/>
      <c r="K897" s="1099"/>
      <c r="L897" s="1099"/>
      <c r="M897" s="1099"/>
      <c r="N897" s="1099"/>
    </row>
    <row r="898" spans="1:14" ht="16.5" thickBot="1" x14ac:dyDescent="0.3">
      <c r="A898" s="62"/>
      <c r="B898" s="793"/>
      <c r="C898" s="791" t="str">
        <f t="shared" si="16"/>
        <v/>
      </c>
      <c r="D898" s="792"/>
      <c r="E898" s="790"/>
      <c r="F898" s="1099"/>
      <c r="G898" s="1099"/>
      <c r="H898" s="1099"/>
      <c r="I898" s="1099"/>
      <c r="J898" s="1099"/>
      <c r="K898" s="1099"/>
      <c r="L898" s="1099"/>
      <c r="M898" s="1099"/>
      <c r="N898" s="1099"/>
    </row>
    <row r="899" spans="1:14" ht="16.5" thickBot="1" x14ac:dyDescent="0.3">
      <c r="A899" s="62"/>
      <c r="B899" s="793"/>
      <c r="C899" s="791" t="str">
        <f t="shared" si="16"/>
        <v/>
      </c>
      <c r="D899" s="792"/>
      <c r="E899" s="790"/>
      <c r="F899" s="1099"/>
      <c r="G899" s="1099"/>
      <c r="H899" s="1099"/>
      <c r="I899" s="1099"/>
      <c r="J899" s="1099"/>
      <c r="K899" s="1099"/>
      <c r="L899" s="1099"/>
      <c r="M899" s="1099"/>
      <c r="N899" s="1099"/>
    </row>
    <row r="900" spans="1:14" ht="16.5" thickBot="1" x14ac:dyDescent="0.3">
      <c r="A900" s="62"/>
      <c r="B900" s="793"/>
      <c r="C900" s="791" t="str">
        <f t="shared" si="16"/>
        <v/>
      </c>
      <c r="D900" s="792"/>
      <c r="E900" s="790"/>
      <c r="F900" s="1099"/>
      <c r="G900" s="1099"/>
      <c r="H900" s="1099"/>
      <c r="I900" s="1099"/>
      <c r="J900" s="1099"/>
      <c r="K900" s="1099"/>
      <c r="L900" s="1099"/>
      <c r="M900" s="1099"/>
      <c r="N900" s="1099"/>
    </row>
    <row r="901" spans="1:14" ht="16.5" thickBot="1" x14ac:dyDescent="0.3">
      <c r="A901" s="62"/>
      <c r="B901" s="793"/>
      <c r="C901" s="791" t="str">
        <f t="shared" si="16"/>
        <v/>
      </c>
      <c r="D901" s="792"/>
      <c r="E901" s="790"/>
      <c r="F901" s="1099"/>
      <c r="G901" s="1099"/>
      <c r="H901" s="1099"/>
      <c r="I901" s="1099"/>
      <c r="J901" s="1099"/>
      <c r="K901" s="1099"/>
      <c r="L901" s="1099"/>
      <c r="M901" s="1099"/>
      <c r="N901" s="1099"/>
    </row>
    <row r="902" spans="1:14" ht="16.5" thickBot="1" x14ac:dyDescent="0.3">
      <c r="A902" s="62"/>
      <c r="B902" s="793"/>
      <c r="C902" s="791" t="str">
        <f t="shared" si="16"/>
        <v/>
      </c>
      <c r="D902" s="792"/>
      <c r="E902" s="790"/>
      <c r="F902" s="1099"/>
      <c r="G902" s="1099"/>
      <c r="H902" s="1099"/>
      <c r="I902" s="1099"/>
      <c r="J902" s="1099"/>
      <c r="K902" s="1099"/>
      <c r="L902" s="1099"/>
      <c r="M902" s="1099"/>
      <c r="N902" s="1099"/>
    </row>
    <row r="903" spans="1:14" ht="16.5" thickBot="1" x14ac:dyDescent="0.3">
      <c r="A903" s="62"/>
      <c r="B903" s="793"/>
      <c r="C903" s="791" t="str">
        <f t="shared" si="16"/>
        <v/>
      </c>
      <c r="D903" s="792"/>
      <c r="E903" s="790"/>
      <c r="F903" s="1099"/>
      <c r="G903" s="1099"/>
      <c r="H903" s="1099"/>
      <c r="I903" s="1099"/>
      <c r="J903" s="1099"/>
      <c r="K903" s="1099"/>
      <c r="L903" s="1099"/>
      <c r="M903" s="1099"/>
      <c r="N903" s="1099"/>
    </row>
    <row r="904" spans="1:14" ht="16.5" thickBot="1" x14ac:dyDescent="0.3">
      <c r="A904" s="62"/>
      <c r="B904" s="793"/>
      <c r="C904" s="791" t="str">
        <f t="shared" si="16"/>
        <v/>
      </c>
      <c r="D904" s="792"/>
      <c r="E904" s="790"/>
      <c r="F904" s="1099"/>
      <c r="G904" s="1099"/>
      <c r="H904" s="1099"/>
      <c r="I904" s="1099"/>
      <c r="J904" s="1099"/>
      <c r="K904" s="1099"/>
      <c r="L904" s="1099"/>
      <c r="M904" s="1099"/>
      <c r="N904" s="1099"/>
    </row>
    <row r="905" spans="1:14" ht="16.5" thickBot="1" x14ac:dyDescent="0.3">
      <c r="A905" s="62"/>
      <c r="B905" s="793"/>
      <c r="C905" s="791" t="str">
        <f t="shared" si="16"/>
        <v/>
      </c>
      <c r="D905" s="792"/>
      <c r="E905" s="790"/>
      <c r="F905" s="1099"/>
      <c r="G905" s="1099"/>
      <c r="H905" s="1099"/>
      <c r="I905" s="1099"/>
      <c r="J905" s="1099"/>
      <c r="K905" s="1099"/>
      <c r="L905" s="1099"/>
      <c r="M905" s="1099"/>
      <c r="N905" s="1099"/>
    </row>
    <row r="906" spans="1:14" ht="16.5" thickBot="1" x14ac:dyDescent="0.3">
      <c r="A906" s="62"/>
      <c r="B906" s="793"/>
      <c r="C906" s="791" t="str">
        <f t="shared" si="16"/>
        <v/>
      </c>
      <c r="D906" s="792"/>
      <c r="E906" s="790"/>
      <c r="F906" s="1099"/>
      <c r="G906" s="1099"/>
      <c r="H906" s="1099"/>
      <c r="I906" s="1099"/>
      <c r="J906" s="1099"/>
      <c r="K906" s="1099"/>
      <c r="L906" s="1099"/>
      <c r="M906" s="1099"/>
      <c r="N906" s="1099"/>
    </row>
    <row r="907" spans="1:14" ht="16.5" thickBot="1" x14ac:dyDescent="0.3">
      <c r="A907" s="62"/>
      <c r="B907" s="793"/>
      <c r="C907" s="791" t="str">
        <f t="shared" si="16"/>
        <v/>
      </c>
      <c r="D907" s="792"/>
      <c r="E907" s="790"/>
      <c r="F907" s="1099"/>
      <c r="G907" s="1099"/>
      <c r="H907" s="1099"/>
      <c r="I907" s="1099"/>
      <c r="J907" s="1099"/>
      <c r="K907" s="1099"/>
      <c r="L907" s="1099"/>
      <c r="M907" s="1099"/>
      <c r="N907" s="1099"/>
    </row>
    <row r="908" spans="1:14" ht="16.5" thickBot="1" x14ac:dyDescent="0.3">
      <c r="A908" s="62"/>
      <c r="B908" s="793"/>
      <c r="C908" s="791" t="str">
        <f t="shared" ref="C908:C971" si="17">IF(B908&gt;0, (B908-B907), "")</f>
        <v/>
      </c>
      <c r="D908" s="792"/>
      <c r="E908" s="790"/>
      <c r="F908" s="1099"/>
      <c r="G908" s="1099"/>
      <c r="H908" s="1099"/>
      <c r="I908" s="1099"/>
      <c r="J908" s="1099"/>
      <c r="K908" s="1099"/>
      <c r="L908" s="1099"/>
      <c r="M908" s="1099"/>
      <c r="N908" s="1099"/>
    </row>
    <row r="909" spans="1:14" ht="16.5" thickBot="1" x14ac:dyDescent="0.3">
      <c r="A909" s="62"/>
      <c r="B909" s="793"/>
      <c r="C909" s="791" t="str">
        <f t="shared" si="17"/>
        <v/>
      </c>
      <c r="D909" s="792"/>
      <c r="E909" s="790"/>
      <c r="F909" s="1099"/>
      <c r="G909" s="1099"/>
      <c r="H909" s="1099"/>
      <c r="I909" s="1099"/>
      <c r="J909" s="1099"/>
      <c r="K909" s="1099"/>
      <c r="L909" s="1099"/>
      <c r="M909" s="1099"/>
      <c r="N909" s="1099"/>
    </row>
    <row r="910" spans="1:14" ht="16.5" thickBot="1" x14ac:dyDescent="0.3">
      <c r="A910" s="62"/>
      <c r="B910" s="793"/>
      <c r="C910" s="791" t="str">
        <f t="shared" si="17"/>
        <v/>
      </c>
      <c r="D910" s="792"/>
      <c r="E910" s="790"/>
      <c r="F910" s="1099"/>
      <c r="G910" s="1099"/>
      <c r="H910" s="1099"/>
      <c r="I910" s="1099"/>
      <c r="J910" s="1099"/>
      <c r="K910" s="1099"/>
      <c r="L910" s="1099"/>
      <c r="M910" s="1099"/>
      <c r="N910" s="1099"/>
    </row>
    <row r="911" spans="1:14" ht="16.5" thickBot="1" x14ac:dyDescent="0.3">
      <c r="A911" s="62"/>
      <c r="B911" s="793"/>
      <c r="C911" s="791" t="str">
        <f t="shared" si="17"/>
        <v/>
      </c>
      <c r="D911" s="792"/>
      <c r="E911" s="790"/>
      <c r="F911" s="1099"/>
      <c r="G911" s="1099"/>
      <c r="H911" s="1099"/>
      <c r="I911" s="1099"/>
      <c r="J911" s="1099"/>
      <c r="K911" s="1099"/>
      <c r="L911" s="1099"/>
      <c r="M911" s="1099"/>
      <c r="N911" s="1099"/>
    </row>
    <row r="912" spans="1:14" ht="16.5" thickBot="1" x14ac:dyDescent="0.3">
      <c r="A912" s="62"/>
      <c r="B912" s="793"/>
      <c r="C912" s="791" t="str">
        <f t="shared" si="17"/>
        <v/>
      </c>
      <c r="D912" s="792"/>
      <c r="E912" s="790"/>
      <c r="F912" s="1099"/>
      <c r="G912" s="1099"/>
      <c r="H912" s="1099"/>
      <c r="I912" s="1099"/>
      <c r="J912" s="1099"/>
      <c r="K912" s="1099"/>
      <c r="L912" s="1099"/>
      <c r="M912" s="1099"/>
      <c r="N912" s="1099"/>
    </row>
    <row r="913" spans="1:14" ht="16.5" thickBot="1" x14ac:dyDescent="0.3">
      <c r="A913" s="62"/>
      <c r="B913" s="793"/>
      <c r="C913" s="791" t="str">
        <f t="shared" si="17"/>
        <v/>
      </c>
      <c r="D913" s="792"/>
      <c r="E913" s="790"/>
      <c r="F913" s="1099"/>
      <c r="G913" s="1099"/>
      <c r="H913" s="1099"/>
      <c r="I913" s="1099"/>
      <c r="J913" s="1099"/>
      <c r="K913" s="1099"/>
      <c r="L913" s="1099"/>
      <c r="M913" s="1099"/>
      <c r="N913" s="1099"/>
    </row>
    <row r="914" spans="1:14" ht="16.5" thickBot="1" x14ac:dyDescent="0.3">
      <c r="A914" s="62"/>
      <c r="B914" s="793"/>
      <c r="C914" s="791" t="str">
        <f t="shared" si="17"/>
        <v/>
      </c>
      <c r="D914" s="792"/>
      <c r="E914" s="790"/>
      <c r="F914" s="1099"/>
      <c r="G914" s="1099"/>
      <c r="H914" s="1099"/>
      <c r="I914" s="1099"/>
      <c r="J914" s="1099"/>
      <c r="K914" s="1099"/>
      <c r="L914" s="1099"/>
      <c r="M914" s="1099"/>
      <c r="N914" s="1099"/>
    </row>
    <row r="915" spans="1:14" ht="16.5" thickBot="1" x14ac:dyDescent="0.3">
      <c r="A915" s="62"/>
      <c r="B915" s="793"/>
      <c r="C915" s="791" t="str">
        <f t="shared" si="17"/>
        <v/>
      </c>
      <c r="D915" s="792"/>
      <c r="E915" s="790"/>
      <c r="F915" s="1099"/>
      <c r="G915" s="1099"/>
      <c r="H915" s="1099"/>
      <c r="I915" s="1099"/>
      <c r="J915" s="1099"/>
      <c r="K915" s="1099"/>
      <c r="L915" s="1099"/>
      <c r="M915" s="1099"/>
      <c r="N915" s="1099"/>
    </row>
    <row r="916" spans="1:14" ht="16.5" thickBot="1" x14ac:dyDescent="0.3">
      <c r="A916" s="62"/>
      <c r="B916" s="793"/>
      <c r="C916" s="791" t="str">
        <f t="shared" si="17"/>
        <v/>
      </c>
      <c r="D916" s="792"/>
      <c r="E916" s="790"/>
      <c r="F916" s="1099"/>
      <c r="G916" s="1099"/>
      <c r="H916" s="1099"/>
      <c r="I916" s="1099"/>
      <c r="J916" s="1099"/>
      <c r="K916" s="1099"/>
      <c r="L916" s="1099"/>
      <c r="M916" s="1099"/>
      <c r="N916" s="1099"/>
    </row>
    <row r="917" spans="1:14" ht="16.5" thickBot="1" x14ac:dyDescent="0.3">
      <c r="A917" s="62"/>
      <c r="B917" s="793"/>
      <c r="C917" s="791" t="str">
        <f t="shared" si="17"/>
        <v/>
      </c>
      <c r="D917" s="792"/>
      <c r="E917" s="790"/>
      <c r="F917" s="1099"/>
      <c r="G917" s="1099"/>
      <c r="H917" s="1099"/>
      <c r="I917" s="1099"/>
      <c r="J917" s="1099"/>
      <c r="K917" s="1099"/>
      <c r="L917" s="1099"/>
      <c r="M917" s="1099"/>
      <c r="N917" s="1099"/>
    </row>
    <row r="918" spans="1:14" ht="16.5" thickBot="1" x14ac:dyDescent="0.3">
      <c r="A918" s="62"/>
      <c r="B918" s="793"/>
      <c r="C918" s="791" t="str">
        <f t="shared" si="17"/>
        <v/>
      </c>
      <c r="D918" s="792"/>
      <c r="E918" s="790"/>
      <c r="F918" s="1099"/>
      <c r="G918" s="1099"/>
      <c r="H918" s="1099"/>
      <c r="I918" s="1099"/>
      <c r="J918" s="1099"/>
      <c r="K918" s="1099"/>
      <c r="L918" s="1099"/>
      <c r="M918" s="1099"/>
      <c r="N918" s="1099"/>
    </row>
    <row r="919" spans="1:14" ht="16.5" thickBot="1" x14ac:dyDescent="0.3">
      <c r="A919" s="62"/>
      <c r="B919" s="793"/>
      <c r="C919" s="791" t="str">
        <f t="shared" si="17"/>
        <v/>
      </c>
      <c r="D919" s="792"/>
      <c r="E919" s="790"/>
      <c r="F919" s="1099"/>
      <c r="G919" s="1099"/>
      <c r="H919" s="1099"/>
      <c r="I919" s="1099"/>
      <c r="J919" s="1099"/>
      <c r="K919" s="1099"/>
      <c r="L919" s="1099"/>
      <c r="M919" s="1099"/>
      <c r="N919" s="1099"/>
    </row>
    <row r="920" spans="1:14" ht="16.5" thickBot="1" x14ac:dyDescent="0.3">
      <c r="A920" s="62"/>
      <c r="B920" s="793"/>
      <c r="C920" s="791" t="str">
        <f t="shared" si="17"/>
        <v/>
      </c>
      <c r="D920" s="792"/>
      <c r="E920" s="790"/>
      <c r="F920" s="1099"/>
      <c r="G920" s="1099"/>
      <c r="H920" s="1099"/>
      <c r="I920" s="1099"/>
      <c r="J920" s="1099"/>
      <c r="K920" s="1099"/>
      <c r="L920" s="1099"/>
      <c r="M920" s="1099"/>
      <c r="N920" s="1099"/>
    </row>
    <row r="921" spans="1:14" ht="16.5" thickBot="1" x14ac:dyDescent="0.3">
      <c r="A921" s="62"/>
      <c r="B921" s="793"/>
      <c r="C921" s="791" t="str">
        <f t="shared" si="17"/>
        <v/>
      </c>
      <c r="D921" s="792"/>
      <c r="E921" s="790"/>
      <c r="F921" s="1099"/>
      <c r="G921" s="1099"/>
      <c r="H921" s="1099"/>
      <c r="I921" s="1099"/>
      <c r="J921" s="1099"/>
      <c r="K921" s="1099"/>
      <c r="L921" s="1099"/>
      <c r="M921" s="1099"/>
      <c r="N921" s="1099"/>
    </row>
    <row r="922" spans="1:14" ht="16.5" thickBot="1" x14ac:dyDescent="0.3">
      <c r="A922" s="62"/>
      <c r="B922" s="793"/>
      <c r="C922" s="791" t="str">
        <f t="shared" si="17"/>
        <v/>
      </c>
      <c r="D922" s="792"/>
      <c r="E922" s="790"/>
      <c r="F922" s="1099"/>
      <c r="G922" s="1099"/>
      <c r="H922" s="1099"/>
      <c r="I922" s="1099"/>
      <c r="J922" s="1099"/>
      <c r="K922" s="1099"/>
      <c r="L922" s="1099"/>
      <c r="M922" s="1099"/>
      <c r="N922" s="1099"/>
    </row>
    <row r="923" spans="1:14" ht="16.5" thickBot="1" x14ac:dyDescent="0.3">
      <c r="A923" s="62"/>
      <c r="B923" s="793"/>
      <c r="C923" s="791" t="str">
        <f t="shared" si="17"/>
        <v/>
      </c>
      <c r="D923" s="792"/>
      <c r="E923" s="790"/>
      <c r="F923" s="1099"/>
      <c r="G923" s="1099"/>
      <c r="H923" s="1099"/>
      <c r="I923" s="1099"/>
      <c r="J923" s="1099"/>
      <c r="K923" s="1099"/>
      <c r="L923" s="1099"/>
      <c r="M923" s="1099"/>
      <c r="N923" s="1099"/>
    </row>
    <row r="924" spans="1:14" ht="16.5" thickBot="1" x14ac:dyDescent="0.3">
      <c r="A924" s="62"/>
      <c r="B924" s="793"/>
      <c r="C924" s="791" t="str">
        <f t="shared" si="17"/>
        <v/>
      </c>
      <c r="D924" s="792"/>
      <c r="E924" s="790"/>
      <c r="F924" s="1099"/>
      <c r="G924" s="1099"/>
      <c r="H924" s="1099"/>
      <c r="I924" s="1099"/>
      <c r="J924" s="1099"/>
      <c r="K924" s="1099"/>
      <c r="L924" s="1099"/>
      <c r="M924" s="1099"/>
      <c r="N924" s="1099"/>
    </row>
    <row r="925" spans="1:14" ht="16.5" thickBot="1" x14ac:dyDescent="0.3">
      <c r="A925" s="62"/>
      <c r="B925" s="793"/>
      <c r="C925" s="791" t="str">
        <f t="shared" si="17"/>
        <v/>
      </c>
      <c r="D925" s="792"/>
      <c r="E925" s="790"/>
      <c r="F925" s="1099"/>
      <c r="G925" s="1099"/>
      <c r="H925" s="1099"/>
      <c r="I925" s="1099"/>
      <c r="J925" s="1099"/>
      <c r="K925" s="1099"/>
      <c r="L925" s="1099"/>
      <c r="M925" s="1099"/>
      <c r="N925" s="1099"/>
    </row>
    <row r="926" spans="1:14" ht="16.5" thickBot="1" x14ac:dyDescent="0.3">
      <c r="A926" s="62"/>
      <c r="B926" s="793"/>
      <c r="C926" s="791" t="str">
        <f t="shared" si="17"/>
        <v/>
      </c>
      <c r="D926" s="792"/>
      <c r="E926" s="790"/>
      <c r="F926" s="1099"/>
      <c r="G926" s="1099"/>
      <c r="H926" s="1099"/>
      <c r="I926" s="1099"/>
      <c r="J926" s="1099"/>
      <c r="K926" s="1099"/>
      <c r="L926" s="1099"/>
      <c r="M926" s="1099"/>
      <c r="N926" s="1099"/>
    </row>
    <row r="927" spans="1:14" ht="16.5" thickBot="1" x14ac:dyDescent="0.3">
      <c r="A927" s="62"/>
      <c r="B927" s="793"/>
      <c r="C927" s="791" t="str">
        <f t="shared" si="17"/>
        <v/>
      </c>
      <c r="D927" s="792"/>
      <c r="E927" s="790"/>
      <c r="F927" s="1099"/>
      <c r="G927" s="1099"/>
      <c r="H927" s="1099"/>
      <c r="I927" s="1099"/>
      <c r="J927" s="1099"/>
      <c r="K927" s="1099"/>
      <c r="L927" s="1099"/>
      <c r="M927" s="1099"/>
      <c r="N927" s="1099"/>
    </row>
    <row r="928" spans="1:14" ht="16.5" thickBot="1" x14ac:dyDescent="0.3">
      <c r="A928" s="62"/>
      <c r="B928" s="793"/>
      <c r="C928" s="791" t="str">
        <f t="shared" si="17"/>
        <v/>
      </c>
      <c r="D928" s="792"/>
      <c r="E928" s="790"/>
      <c r="F928" s="1099"/>
      <c r="G928" s="1099"/>
      <c r="H928" s="1099"/>
      <c r="I928" s="1099"/>
      <c r="J928" s="1099"/>
      <c r="K928" s="1099"/>
      <c r="L928" s="1099"/>
      <c r="M928" s="1099"/>
      <c r="N928" s="1099"/>
    </row>
    <row r="929" spans="1:14" ht="16.5" thickBot="1" x14ac:dyDescent="0.3">
      <c r="A929" s="62"/>
      <c r="B929" s="793"/>
      <c r="C929" s="791" t="str">
        <f t="shared" si="17"/>
        <v/>
      </c>
      <c r="D929" s="792"/>
      <c r="E929" s="790"/>
      <c r="F929" s="1099"/>
      <c r="G929" s="1099"/>
      <c r="H929" s="1099"/>
      <c r="I929" s="1099"/>
      <c r="J929" s="1099"/>
      <c r="K929" s="1099"/>
      <c r="L929" s="1099"/>
      <c r="M929" s="1099"/>
      <c r="N929" s="1099"/>
    </row>
    <row r="930" spans="1:14" ht="16.5" thickBot="1" x14ac:dyDescent="0.3">
      <c r="A930" s="62"/>
      <c r="B930" s="793"/>
      <c r="C930" s="791" t="str">
        <f t="shared" si="17"/>
        <v/>
      </c>
      <c r="D930" s="792"/>
      <c r="E930" s="790"/>
      <c r="F930" s="1099"/>
      <c r="G930" s="1099"/>
      <c r="H930" s="1099"/>
      <c r="I930" s="1099"/>
      <c r="J930" s="1099"/>
      <c r="K930" s="1099"/>
      <c r="L930" s="1099"/>
      <c r="M930" s="1099"/>
      <c r="N930" s="1099"/>
    </row>
    <row r="931" spans="1:14" ht="16.5" thickBot="1" x14ac:dyDescent="0.3">
      <c r="A931" s="62"/>
      <c r="B931" s="793"/>
      <c r="C931" s="791" t="str">
        <f t="shared" si="17"/>
        <v/>
      </c>
      <c r="D931" s="792"/>
      <c r="E931" s="790"/>
      <c r="F931" s="1099"/>
      <c r="G931" s="1099"/>
      <c r="H931" s="1099"/>
      <c r="I931" s="1099"/>
      <c r="J931" s="1099"/>
      <c r="K931" s="1099"/>
      <c r="L931" s="1099"/>
      <c r="M931" s="1099"/>
      <c r="N931" s="1099"/>
    </row>
    <row r="932" spans="1:14" ht="16.5" thickBot="1" x14ac:dyDescent="0.3">
      <c r="A932" s="62"/>
      <c r="B932" s="793"/>
      <c r="C932" s="791" t="str">
        <f t="shared" si="17"/>
        <v/>
      </c>
      <c r="D932" s="792"/>
      <c r="E932" s="790"/>
      <c r="F932" s="1099"/>
      <c r="G932" s="1099"/>
      <c r="H932" s="1099"/>
      <c r="I932" s="1099"/>
      <c r="J932" s="1099"/>
      <c r="K932" s="1099"/>
      <c r="L932" s="1099"/>
      <c r="M932" s="1099"/>
      <c r="N932" s="1099"/>
    </row>
    <row r="933" spans="1:14" ht="16.5" thickBot="1" x14ac:dyDescent="0.3">
      <c r="A933" s="62"/>
      <c r="B933" s="793"/>
      <c r="C933" s="791" t="str">
        <f t="shared" si="17"/>
        <v/>
      </c>
      <c r="D933" s="792"/>
      <c r="E933" s="790"/>
      <c r="F933" s="1099"/>
      <c r="G933" s="1099"/>
      <c r="H933" s="1099"/>
      <c r="I933" s="1099"/>
      <c r="J933" s="1099"/>
      <c r="K933" s="1099"/>
      <c r="L933" s="1099"/>
      <c r="M933" s="1099"/>
      <c r="N933" s="1099"/>
    </row>
    <row r="934" spans="1:14" ht="16.5" thickBot="1" x14ac:dyDescent="0.3">
      <c r="A934" s="62"/>
      <c r="B934" s="793"/>
      <c r="C934" s="791" t="str">
        <f t="shared" si="17"/>
        <v/>
      </c>
      <c r="D934" s="792"/>
      <c r="E934" s="790"/>
      <c r="F934" s="1099"/>
      <c r="G934" s="1099"/>
      <c r="H934" s="1099"/>
      <c r="I934" s="1099"/>
      <c r="J934" s="1099"/>
      <c r="K934" s="1099"/>
      <c r="L934" s="1099"/>
      <c r="M934" s="1099"/>
      <c r="N934" s="1099"/>
    </row>
    <row r="935" spans="1:14" ht="16.5" thickBot="1" x14ac:dyDescent="0.3">
      <c r="A935" s="62"/>
      <c r="B935" s="793"/>
      <c r="C935" s="791" t="str">
        <f t="shared" si="17"/>
        <v/>
      </c>
      <c r="D935" s="792"/>
      <c r="E935" s="790"/>
      <c r="F935" s="1099"/>
      <c r="G935" s="1099"/>
      <c r="H935" s="1099"/>
      <c r="I935" s="1099"/>
      <c r="J935" s="1099"/>
      <c r="K935" s="1099"/>
      <c r="L935" s="1099"/>
      <c r="M935" s="1099"/>
      <c r="N935" s="1099"/>
    </row>
    <row r="936" spans="1:14" ht="16.5" thickBot="1" x14ac:dyDescent="0.3">
      <c r="A936" s="62"/>
      <c r="B936" s="793"/>
      <c r="C936" s="791" t="str">
        <f t="shared" si="17"/>
        <v/>
      </c>
      <c r="D936" s="792"/>
      <c r="E936" s="790"/>
      <c r="F936" s="1099"/>
      <c r="G936" s="1099"/>
      <c r="H936" s="1099"/>
      <c r="I936" s="1099"/>
      <c r="J936" s="1099"/>
      <c r="K936" s="1099"/>
      <c r="L936" s="1099"/>
      <c r="M936" s="1099"/>
      <c r="N936" s="1099"/>
    </row>
    <row r="937" spans="1:14" ht="16.5" thickBot="1" x14ac:dyDescent="0.3">
      <c r="A937" s="62"/>
      <c r="B937" s="793"/>
      <c r="C937" s="791" t="str">
        <f t="shared" si="17"/>
        <v/>
      </c>
      <c r="D937" s="792"/>
      <c r="E937" s="790"/>
      <c r="F937" s="1099"/>
      <c r="G937" s="1099"/>
      <c r="H937" s="1099"/>
      <c r="I937" s="1099"/>
      <c r="J937" s="1099"/>
      <c r="K937" s="1099"/>
      <c r="L937" s="1099"/>
      <c r="M937" s="1099"/>
      <c r="N937" s="1099"/>
    </row>
    <row r="938" spans="1:14" ht="16.5" thickBot="1" x14ac:dyDescent="0.3">
      <c r="A938" s="62"/>
      <c r="B938" s="793"/>
      <c r="C938" s="791" t="str">
        <f t="shared" si="17"/>
        <v/>
      </c>
      <c r="D938" s="792"/>
      <c r="E938" s="790"/>
      <c r="F938" s="1099"/>
      <c r="G938" s="1099"/>
      <c r="H938" s="1099"/>
      <c r="I938" s="1099"/>
      <c r="J938" s="1099"/>
      <c r="K938" s="1099"/>
      <c r="L938" s="1099"/>
      <c r="M938" s="1099"/>
      <c r="N938" s="1099"/>
    </row>
    <row r="939" spans="1:14" ht="16.5" thickBot="1" x14ac:dyDescent="0.3">
      <c r="A939" s="62"/>
      <c r="B939" s="793"/>
      <c r="C939" s="791" t="str">
        <f t="shared" si="17"/>
        <v/>
      </c>
      <c r="D939" s="792"/>
      <c r="E939" s="790"/>
      <c r="F939" s="1099"/>
      <c r="G939" s="1099"/>
      <c r="H939" s="1099"/>
      <c r="I939" s="1099"/>
      <c r="J939" s="1099"/>
      <c r="K939" s="1099"/>
      <c r="L939" s="1099"/>
      <c r="M939" s="1099"/>
      <c r="N939" s="1099"/>
    </row>
    <row r="940" spans="1:14" ht="16.5" thickBot="1" x14ac:dyDescent="0.3">
      <c r="A940" s="62"/>
      <c r="B940" s="793"/>
      <c r="C940" s="791" t="str">
        <f t="shared" si="17"/>
        <v/>
      </c>
      <c r="D940" s="792"/>
      <c r="E940" s="790"/>
      <c r="F940" s="1099"/>
      <c r="G940" s="1099"/>
      <c r="H940" s="1099"/>
      <c r="I940" s="1099"/>
      <c r="J940" s="1099"/>
      <c r="K940" s="1099"/>
      <c r="L940" s="1099"/>
      <c r="M940" s="1099"/>
      <c r="N940" s="1099"/>
    </row>
    <row r="941" spans="1:14" ht="16.5" thickBot="1" x14ac:dyDescent="0.3">
      <c r="A941" s="62"/>
      <c r="B941" s="793"/>
      <c r="C941" s="791" t="str">
        <f t="shared" si="17"/>
        <v/>
      </c>
      <c r="D941" s="792"/>
      <c r="E941" s="790"/>
      <c r="F941" s="1099"/>
      <c r="G941" s="1099"/>
      <c r="H941" s="1099"/>
      <c r="I941" s="1099"/>
      <c r="J941" s="1099"/>
      <c r="K941" s="1099"/>
      <c r="L941" s="1099"/>
      <c r="M941" s="1099"/>
      <c r="N941" s="1099"/>
    </row>
    <row r="942" spans="1:14" ht="16.5" thickBot="1" x14ac:dyDescent="0.3">
      <c r="A942" s="62"/>
      <c r="B942" s="793"/>
      <c r="C942" s="791" t="str">
        <f t="shared" si="17"/>
        <v/>
      </c>
      <c r="D942" s="792"/>
      <c r="E942" s="790"/>
      <c r="F942" s="1099"/>
      <c r="G942" s="1099"/>
      <c r="H942" s="1099"/>
      <c r="I942" s="1099"/>
      <c r="J942" s="1099"/>
      <c r="K942" s="1099"/>
      <c r="L942" s="1099"/>
      <c r="M942" s="1099"/>
      <c r="N942" s="1099"/>
    </row>
    <row r="943" spans="1:14" ht="16.5" thickBot="1" x14ac:dyDescent="0.3">
      <c r="A943" s="62"/>
      <c r="B943" s="793"/>
      <c r="C943" s="791" t="str">
        <f t="shared" si="17"/>
        <v/>
      </c>
      <c r="D943" s="792"/>
      <c r="E943" s="790"/>
      <c r="F943" s="1099"/>
      <c r="G943" s="1099"/>
      <c r="H943" s="1099"/>
      <c r="I943" s="1099"/>
      <c r="J943" s="1099"/>
      <c r="K943" s="1099"/>
      <c r="L943" s="1099"/>
      <c r="M943" s="1099"/>
      <c r="N943" s="1099"/>
    </row>
    <row r="944" spans="1:14" ht="16.5" thickBot="1" x14ac:dyDescent="0.3">
      <c r="A944" s="62"/>
      <c r="B944" s="793"/>
      <c r="C944" s="791" t="str">
        <f t="shared" si="17"/>
        <v/>
      </c>
      <c r="D944" s="792"/>
      <c r="E944" s="790"/>
      <c r="F944" s="1099"/>
      <c r="G944" s="1099"/>
      <c r="H944" s="1099"/>
      <c r="I944" s="1099"/>
      <c r="J944" s="1099"/>
      <c r="K944" s="1099"/>
      <c r="L944" s="1099"/>
      <c r="M944" s="1099"/>
      <c r="N944" s="1099"/>
    </row>
    <row r="945" spans="1:14" ht="16.5" thickBot="1" x14ac:dyDescent="0.3">
      <c r="A945" s="62"/>
      <c r="B945" s="793"/>
      <c r="C945" s="791" t="str">
        <f t="shared" si="17"/>
        <v/>
      </c>
      <c r="D945" s="792"/>
      <c r="E945" s="790"/>
      <c r="F945" s="1099"/>
      <c r="G945" s="1099"/>
      <c r="H945" s="1099"/>
      <c r="I945" s="1099"/>
      <c r="J945" s="1099"/>
      <c r="K945" s="1099"/>
      <c r="L945" s="1099"/>
      <c r="M945" s="1099"/>
      <c r="N945" s="1099"/>
    </row>
    <row r="946" spans="1:14" ht="16.5" thickBot="1" x14ac:dyDescent="0.3">
      <c r="A946" s="62"/>
      <c r="B946" s="793"/>
      <c r="C946" s="791" t="str">
        <f t="shared" si="17"/>
        <v/>
      </c>
      <c r="D946" s="792"/>
      <c r="E946" s="790"/>
      <c r="F946" s="1099"/>
      <c r="G946" s="1099"/>
      <c r="H946" s="1099"/>
      <c r="I946" s="1099"/>
      <c r="J946" s="1099"/>
      <c r="K946" s="1099"/>
      <c r="L946" s="1099"/>
      <c r="M946" s="1099"/>
      <c r="N946" s="1099"/>
    </row>
    <row r="947" spans="1:14" ht="16.5" thickBot="1" x14ac:dyDescent="0.3">
      <c r="A947" s="62"/>
      <c r="B947" s="793"/>
      <c r="C947" s="791" t="str">
        <f t="shared" si="17"/>
        <v/>
      </c>
      <c r="D947" s="792"/>
      <c r="E947" s="790"/>
      <c r="F947" s="1099"/>
      <c r="G947" s="1099"/>
      <c r="H947" s="1099"/>
      <c r="I947" s="1099"/>
      <c r="J947" s="1099"/>
      <c r="K947" s="1099"/>
      <c r="L947" s="1099"/>
      <c r="M947" s="1099"/>
      <c r="N947" s="1099"/>
    </row>
    <row r="948" spans="1:14" ht="16.5" thickBot="1" x14ac:dyDescent="0.3">
      <c r="A948" s="62"/>
      <c r="B948" s="793"/>
      <c r="C948" s="791" t="str">
        <f t="shared" si="17"/>
        <v/>
      </c>
      <c r="D948" s="792"/>
      <c r="E948" s="790"/>
      <c r="F948" s="1099"/>
      <c r="G948" s="1099"/>
      <c r="H948" s="1099"/>
      <c r="I948" s="1099"/>
      <c r="J948" s="1099"/>
      <c r="K948" s="1099"/>
      <c r="L948" s="1099"/>
      <c r="M948" s="1099"/>
      <c r="N948" s="1099"/>
    </row>
    <row r="949" spans="1:14" ht="16.5" thickBot="1" x14ac:dyDescent="0.3">
      <c r="A949" s="62"/>
      <c r="B949" s="793"/>
      <c r="C949" s="791" t="str">
        <f t="shared" si="17"/>
        <v/>
      </c>
      <c r="D949" s="792"/>
      <c r="E949" s="790"/>
      <c r="F949" s="1099"/>
      <c r="G949" s="1099"/>
      <c r="H949" s="1099"/>
      <c r="I949" s="1099"/>
      <c r="J949" s="1099"/>
      <c r="K949" s="1099"/>
      <c r="L949" s="1099"/>
      <c r="M949" s="1099"/>
      <c r="N949" s="1099"/>
    </row>
    <row r="950" spans="1:14" ht="16.5" thickBot="1" x14ac:dyDescent="0.3">
      <c r="A950" s="62"/>
      <c r="B950" s="793"/>
      <c r="C950" s="791" t="str">
        <f t="shared" si="17"/>
        <v/>
      </c>
      <c r="D950" s="792"/>
      <c r="E950" s="790"/>
      <c r="F950" s="1099"/>
      <c r="G950" s="1099"/>
      <c r="H950" s="1099"/>
      <c r="I950" s="1099"/>
      <c r="J950" s="1099"/>
      <c r="K950" s="1099"/>
      <c r="L950" s="1099"/>
      <c r="M950" s="1099"/>
      <c r="N950" s="1099"/>
    </row>
    <row r="951" spans="1:14" ht="16.5" thickBot="1" x14ac:dyDescent="0.3">
      <c r="A951" s="62"/>
      <c r="B951" s="793"/>
      <c r="C951" s="791" t="str">
        <f t="shared" si="17"/>
        <v/>
      </c>
      <c r="D951" s="792"/>
      <c r="E951" s="790"/>
      <c r="F951" s="1099"/>
      <c r="G951" s="1099"/>
      <c r="H951" s="1099"/>
      <c r="I951" s="1099"/>
      <c r="J951" s="1099"/>
      <c r="K951" s="1099"/>
      <c r="L951" s="1099"/>
      <c r="M951" s="1099"/>
      <c r="N951" s="1099"/>
    </row>
    <row r="952" spans="1:14" ht="16.5" thickBot="1" x14ac:dyDescent="0.3">
      <c r="A952" s="62"/>
      <c r="B952" s="793"/>
      <c r="C952" s="791" t="str">
        <f t="shared" si="17"/>
        <v/>
      </c>
      <c r="D952" s="792"/>
      <c r="E952" s="790"/>
      <c r="F952" s="1099"/>
      <c r="G952" s="1099"/>
      <c r="H952" s="1099"/>
      <c r="I952" s="1099"/>
      <c r="J952" s="1099"/>
      <c r="K952" s="1099"/>
      <c r="L952" s="1099"/>
      <c r="M952" s="1099"/>
      <c r="N952" s="1099"/>
    </row>
    <row r="953" spans="1:14" ht="16.5" thickBot="1" x14ac:dyDescent="0.3">
      <c r="A953" s="62"/>
      <c r="B953" s="793"/>
      <c r="C953" s="791" t="str">
        <f t="shared" si="17"/>
        <v/>
      </c>
      <c r="D953" s="792"/>
      <c r="E953" s="790"/>
      <c r="F953" s="1099"/>
      <c r="G953" s="1099"/>
      <c r="H953" s="1099"/>
      <c r="I953" s="1099"/>
      <c r="J953" s="1099"/>
      <c r="K953" s="1099"/>
      <c r="L953" s="1099"/>
      <c r="M953" s="1099"/>
      <c r="N953" s="1099"/>
    </row>
    <row r="954" spans="1:14" ht="16.5" thickBot="1" x14ac:dyDescent="0.3">
      <c r="A954" s="62"/>
      <c r="B954" s="793"/>
      <c r="C954" s="791" t="str">
        <f t="shared" si="17"/>
        <v/>
      </c>
      <c r="D954" s="792"/>
      <c r="E954" s="790"/>
      <c r="F954" s="1099"/>
      <c r="G954" s="1099"/>
      <c r="H954" s="1099"/>
      <c r="I954" s="1099"/>
      <c r="J954" s="1099"/>
      <c r="K954" s="1099"/>
      <c r="L954" s="1099"/>
      <c r="M954" s="1099"/>
      <c r="N954" s="1099"/>
    </row>
    <row r="955" spans="1:14" ht="16.5" thickBot="1" x14ac:dyDescent="0.3">
      <c r="A955" s="62"/>
      <c r="B955" s="793"/>
      <c r="C955" s="791" t="str">
        <f t="shared" si="17"/>
        <v/>
      </c>
      <c r="D955" s="792"/>
      <c r="E955" s="790"/>
      <c r="F955" s="1099"/>
      <c r="G955" s="1099"/>
      <c r="H955" s="1099"/>
      <c r="I955" s="1099"/>
      <c r="J955" s="1099"/>
      <c r="K955" s="1099"/>
      <c r="L955" s="1099"/>
      <c r="M955" s="1099"/>
      <c r="N955" s="1099"/>
    </row>
    <row r="956" spans="1:14" ht="16.5" thickBot="1" x14ac:dyDescent="0.3">
      <c r="A956" s="62"/>
      <c r="B956" s="793"/>
      <c r="C956" s="791" t="str">
        <f t="shared" si="17"/>
        <v/>
      </c>
      <c r="D956" s="792"/>
      <c r="E956" s="790"/>
      <c r="F956" s="1099"/>
      <c r="G956" s="1099"/>
      <c r="H956" s="1099"/>
      <c r="I956" s="1099"/>
      <c r="J956" s="1099"/>
      <c r="K956" s="1099"/>
      <c r="L956" s="1099"/>
      <c r="M956" s="1099"/>
      <c r="N956" s="1099"/>
    </row>
    <row r="957" spans="1:14" ht="16.5" thickBot="1" x14ac:dyDescent="0.3">
      <c r="A957" s="62"/>
      <c r="B957" s="793"/>
      <c r="C957" s="791" t="str">
        <f t="shared" si="17"/>
        <v/>
      </c>
      <c r="D957" s="792"/>
      <c r="E957" s="790"/>
      <c r="F957" s="1099"/>
      <c r="G957" s="1099"/>
      <c r="H957" s="1099"/>
      <c r="I957" s="1099"/>
      <c r="J957" s="1099"/>
      <c r="K957" s="1099"/>
      <c r="L957" s="1099"/>
      <c r="M957" s="1099"/>
      <c r="N957" s="1099"/>
    </row>
    <row r="958" spans="1:14" ht="16.5" thickBot="1" x14ac:dyDescent="0.3">
      <c r="A958" s="62"/>
      <c r="B958" s="793"/>
      <c r="C958" s="791" t="str">
        <f t="shared" si="17"/>
        <v/>
      </c>
      <c r="D958" s="792"/>
      <c r="E958" s="790"/>
      <c r="F958" s="1099"/>
      <c r="G958" s="1099"/>
      <c r="H958" s="1099"/>
      <c r="I958" s="1099"/>
      <c r="J958" s="1099"/>
      <c r="K958" s="1099"/>
      <c r="L958" s="1099"/>
      <c r="M958" s="1099"/>
      <c r="N958" s="1099"/>
    </row>
    <row r="959" spans="1:14" ht="16.5" thickBot="1" x14ac:dyDescent="0.3">
      <c r="A959" s="62"/>
      <c r="B959" s="793"/>
      <c r="C959" s="791" t="str">
        <f t="shared" si="17"/>
        <v/>
      </c>
      <c r="D959" s="792"/>
      <c r="E959" s="790"/>
      <c r="F959" s="1099"/>
      <c r="G959" s="1099"/>
      <c r="H959" s="1099"/>
      <c r="I959" s="1099"/>
      <c r="J959" s="1099"/>
      <c r="K959" s="1099"/>
      <c r="L959" s="1099"/>
      <c r="M959" s="1099"/>
      <c r="N959" s="1099"/>
    </row>
    <row r="960" spans="1:14" ht="16.5" thickBot="1" x14ac:dyDescent="0.3">
      <c r="A960" s="62"/>
      <c r="B960" s="793"/>
      <c r="C960" s="791" t="str">
        <f t="shared" si="17"/>
        <v/>
      </c>
      <c r="D960" s="792"/>
      <c r="E960" s="790"/>
      <c r="F960" s="1099"/>
      <c r="G960" s="1099"/>
      <c r="H960" s="1099"/>
      <c r="I960" s="1099"/>
      <c r="J960" s="1099"/>
      <c r="K960" s="1099"/>
      <c r="L960" s="1099"/>
      <c r="M960" s="1099"/>
      <c r="N960" s="1099"/>
    </row>
    <row r="961" spans="1:14" ht="16.5" thickBot="1" x14ac:dyDescent="0.3">
      <c r="A961" s="62"/>
      <c r="B961" s="793"/>
      <c r="C961" s="791" t="str">
        <f t="shared" si="17"/>
        <v/>
      </c>
      <c r="D961" s="792"/>
      <c r="E961" s="790"/>
      <c r="F961" s="1099"/>
      <c r="G961" s="1099"/>
      <c r="H961" s="1099"/>
      <c r="I961" s="1099"/>
      <c r="J961" s="1099"/>
      <c r="K961" s="1099"/>
      <c r="L961" s="1099"/>
      <c r="M961" s="1099"/>
      <c r="N961" s="1099"/>
    </row>
    <row r="962" spans="1:14" ht="16.5" thickBot="1" x14ac:dyDescent="0.3">
      <c r="A962" s="62"/>
      <c r="B962" s="793"/>
      <c r="C962" s="791" t="str">
        <f t="shared" si="17"/>
        <v/>
      </c>
      <c r="D962" s="792"/>
      <c r="E962" s="790"/>
      <c r="F962" s="1099"/>
      <c r="G962" s="1099"/>
      <c r="H962" s="1099"/>
      <c r="I962" s="1099"/>
      <c r="J962" s="1099"/>
      <c r="K962" s="1099"/>
      <c r="L962" s="1099"/>
      <c r="M962" s="1099"/>
      <c r="N962" s="1099"/>
    </row>
    <row r="963" spans="1:14" ht="16.5" thickBot="1" x14ac:dyDescent="0.3">
      <c r="A963" s="62"/>
      <c r="B963" s="793"/>
      <c r="C963" s="791" t="str">
        <f t="shared" si="17"/>
        <v/>
      </c>
      <c r="D963" s="792"/>
      <c r="E963" s="790"/>
      <c r="F963" s="1099"/>
      <c r="G963" s="1099"/>
      <c r="H963" s="1099"/>
      <c r="I963" s="1099"/>
      <c r="J963" s="1099"/>
      <c r="K963" s="1099"/>
      <c r="L963" s="1099"/>
      <c r="M963" s="1099"/>
      <c r="N963" s="1099"/>
    </row>
    <row r="964" spans="1:14" ht="16.5" thickBot="1" x14ac:dyDescent="0.3">
      <c r="A964" s="62"/>
      <c r="B964" s="793"/>
      <c r="C964" s="791" t="str">
        <f t="shared" si="17"/>
        <v/>
      </c>
      <c r="D964" s="792"/>
      <c r="E964" s="790"/>
      <c r="F964" s="1099"/>
      <c r="G964" s="1099"/>
      <c r="H964" s="1099"/>
      <c r="I964" s="1099"/>
      <c r="J964" s="1099"/>
      <c r="K964" s="1099"/>
      <c r="L964" s="1099"/>
      <c r="M964" s="1099"/>
      <c r="N964" s="1099"/>
    </row>
    <row r="965" spans="1:14" ht="16.5" thickBot="1" x14ac:dyDescent="0.3">
      <c r="A965" s="62"/>
      <c r="B965" s="793"/>
      <c r="C965" s="791" t="str">
        <f t="shared" si="17"/>
        <v/>
      </c>
      <c r="D965" s="792"/>
      <c r="E965" s="790"/>
      <c r="F965" s="1099"/>
      <c r="G965" s="1099"/>
      <c r="H965" s="1099"/>
      <c r="I965" s="1099"/>
      <c r="J965" s="1099"/>
      <c r="K965" s="1099"/>
      <c r="L965" s="1099"/>
      <c r="M965" s="1099"/>
      <c r="N965" s="1099"/>
    </row>
    <row r="966" spans="1:14" ht="16.5" thickBot="1" x14ac:dyDescent="0.3">
      <c r="A966" s="62"/>
      <c r="B966" s="793"/>
      <c r="C966" s="791" t="str">
        <f t="shared" si="17"/>
        <v/>
      </c>
      <c r="D966" s="792"/>
      <c r="E966" s="790"/>
      <c r="F966" s="1099"/>
      <c r="G966" s="1099"/>
      <c r="H966" s="1099"/>
      <c r="I966" s="1099"/>
      <c r="J966" s="1099"/>
      <c r="K966" s="1099"/>
      <c r="L966" s="1099"/>
      <c r="M966" s="1099"/>
      <c r="N966" s="1099"/>
    </row>
    <row r="967" spans="1:14" ht="16.5" thickBot="1" x14ac:dyDescent="0.3">
      <c r="A967" s="62"/>
      <c r="B967" s="793"/>
      <c r="C967" s="791" t="str">
        <f t="shared" si="17"/>
        <v/>
      </c>
      <c r="D967" s="792"/>
      <c r="E967" s="790"/>
      <c r="F967" s="1099"/>
      <c r="G967" s="1099"/>
      <c r="H967" s="1099"/>
      <c r="I967" s="1099"/>
      <c r="J967" s="1099"/>
      <c r="K967" s="1099"/>
      <c r="L967" s="1099"/>
      <c r="M967" s="1099"/>
      <c r="N967" s="1099"/>
    </row>
    <row r="968" spans="1:14" ht="16.5" thickBot="1" x14ac:dyDescent="0.3">
      <c r="A968" s="62"/>
      <c r="B968" s="793"/>
      <c r="C968" s="791" t="str">
        <f t="shared" si="17"/>
        <v/>
      </c>
      <c r="D968" s="792"/>
      <c r="E968" s="790"/>
      <c r="F968" s="1099"/>
      <c r="G968" s="1099"/>
      <c r="H968" s="1099"/>
      <c r="I968" s="1099"/>
      <c r="J968" s="1099"/>
      <c r="K968" s="1099"/>
      <c r="L968" s="1099"/>
      <c r="M968" s="1099"/>
      <c r="N968" s="1099"/>
    </row>
    <row r="969" spans="1:14" ht="16.5" thickBot="1" x14ac:dyDescent="0.3">
      <c r="A969" s="62"/>
      <c r="B969" s="793"/>
      <c r="C969" s="791" t="str">
        <f t="shared" si="17"/>
        <v/>
      </c>
      <c r="D969" s="792"/>
      <c r="E969" s="790"/>
      <c r="F969" s="1099"/>
      <c r="G969" s="1099"/>
      <c r="H969" s="1099"/>
      <c r="I969" s="1099"/>
      <c r="J969" s="1099"/>
      <c r="K969" s="1099"/>
      <c r="L969" s="1099"/>
      <c r="M969" s="1099"/>
      <c r="N969" s="1099"/>
    </row>
    <row r="970" spans="1:14" ht="16.5" thickBot="1" x14ac:dyDescent="0.3">
      <c r="A970" s="62"/>
      <c r="B970" s="793"/>
      <c r="C970" s="791" t="str">
        <f t="shared" si="17"/>
        <v/>
      </c>
      <c r="D970" s="792"/>
      <c r="E970" s="790"/>
      <c r="F970" s="1099"/>
      <c r="G970" s="1099"/>
      <c r="H970" s="1099"/>
      <c r="I970" s="1099"/>
      <c r="J970" s="1099"/>
      <c r="K970" s="1099"/>
      <c r="L970" s="1099"/>
      <c r="M970" s="1099"/>
      <c r="N970" s="1099"/>
    </row>
    <row r="971" spans="1:14" ht="16.5" thickBot="1" x14ac:dyDescent="0.3">
      <c r="A971" s="62"/>
      <c r="B971" s="793"/>
      <c r="C971" s="791" t="str">
        <f t="shared" si="17"/>
        <v/>
      </c>
      <c r="D971" s="792"/>
      <c r="E971" s="790"/>
      <c r="F971" s="1099"/>
      <c r="G971" s="1099"/>
      <c r="H971" s="1099"/>
      <c r="I971" s="1099"/>
      <c r="J971" s="1099"/>
      <c r="K971" s="1099"/>
      <c r="L971" s="1099"/>
      <c r="M971" s="1099"/>
      <c r="N971" s="1099"/>
    </row>
    <row r="972" spans="1:14" ht="16.5" thickBot="1" x14ac:dyDescent="0.3">
      <c r="A972" s="62"/>
      <c r="B972" s="793"/>
      <c r="C972" s="791" t="str">
        <f t="shared" ref="C972:C1035" si="18">IF(B972&gt;0, (B972-B971), "")</f>
        <v/>
      </c>
      <c r="D972" s="792"/>
      <c r="E972" s="790"/>
      <c r="F972" s="1099"/>
      <c r="G972" s="1099"/>
      <c r="H972" s="1099"/>
      <c r="I972" s="1099"/>
      <c r="J972" s="1099"/>
      <c r="K972" s="1099"/>
      <c r="L972" s="1099"/>
      <c r="M972" s="1099"/>
      <c r="N972" s="1099"/>
    </row>
    <row r="973" spans="1:14" ht="16.5" thickBot="1" x14ac:dyDescent="0.3">
      <c r="A973" s="62"/>
      <c r="B973" s="793"/>
      <c r="C973" s="791" t="str">
        <f t="shared" si="18"/>
        <v/>
      </c>
      <c r="D973" s="792"/>
      <c r="E973" s="790"/>
      <c r="F973" s="1099"/>
      <c r="G973" s="1099"/>
      <c r="H973" s="1099"/>
      <c r="I973" s="1099"/>
      <c r="J973" s="1099"/>
      <c r="K973" s="1099"/>
      <c r="L973" s="1099"/>
      <c r="M973" s="1099"/>
      <c r="N973" s="1099"/>
    </row>
    <row r="974" spans="1:14" ht="16.5" thickBot="1" x14ac:dyDescent="0.3">
      <c r="A974" s="62"/>
      <c r="B974" s="793"/>
      <c r="C974" s="791" t="str">
        <f t="shared" si="18"/>
        <v/>
      </c>
      <c r="D974" s="792"/>
      <c r="E974" s="790"/>
      <c r="F974" s="1099"/>
      <c r="G974" s="1099"/>
      <c r="H974" s="1099"/>
      <c r="I974" s="1099"/>
      <c r="J974" s="1099"/>
      <c r="K974" s="1099"/>
      <c r="L974" s="1099"/>
      <c r="M974" s="1099"/>
      <c r="N974" s="1099"/>
    </row>
    <row r="975" spans="1:14" ht="16.5" thickBot="1" x14ac:dyDescent="0.3">
      <c r="A975" s="62"/>
      <c r="B975" s="793"/>
      <c r="C975" s="791" t="str">
        <f t="shared" si="18"/>
        <v/>
      </c>
      <c r="D975" s="792"/>
      <c r="E975" s="790"/>
      <c r="F975" s="1099"/>
      <c r="G975" s="1099"/>
      <c r="H975" s="1099"/>
      <c r="I975" s="1099"/>
      <c r="J975" s="1099"/>
      <c r="K975" s="1099"/>
      <c r="L975" s="1099"/>
      <c r="M975" s="1099"/>
      <c r="N975" s="1099"/>
    </row>
    <row r="976" spans="1:14" ht="16.5" thickBot="1" x14ac:dyDescent="0.3">
      <c r="A976" s="62"/>
      <c r="B976" s="793"/>
      <c r="C976" s="791" t="str">
        <f t="shared" si="18"/>
        <v/>
      </c>
      <c r="D976" s="792"/>
      <c r="E976" s="790"/>
      <c r="F976" s="1099"/>
      <c r="G976" s="1099"/>
      <c r="H976" s="1099"/>
      <c r="I976" s="1099"/>
      <c r="J976" s="1099"/>
      <c r="K976" s="1099"/>
      <c r="L976" s="1099"/>
      <c r="M976" s="1099"/>
      <c r="N976" s="1099"/>
    </row>
    <row r="977" spans="1:14" ht="16.5" thickBot="1" x14ac:dyDescent="0.3">
      <c r="A977" s="62"/>
      <c r="B977" s="793"/>
      <c r="C977" s="791" t="str">
        <f t="shared" si="18"/>
        <v/>
      </c>
      <c r="D977" s="792"/>
      <c r="E977" s="790"/>
      <c r="F977" s="1099"/>
      <c r="G977" s="1099"/>
      <c r="H977" s="1099"/>
      <c r="I977" s="1099"/>
      <c r="J977" s="1099"/>
      <c r="K977" s="1099"/>
      <c r="L977" s="1099"/>
      <c r="M977" s="1099"/>
      <c r="N977" s="1099"/>
    </row>
    <row r="978" spans="1:14" ht="16.5" thickBot="1" x14ac:dyDescent="0.3">
      <c r="A978" s="62"/>
      <c r="B978" s="793"/>
      <c r="C978" s="791" t="str">
        <f t="shared" si="18"/>
        <v/>
      </c>
      <c r="D978" s="792"/>
      <c r="E978" s="790"/>
      <c r="F978" s="1099"/>
      <c r="G978" s="1099"/>
      <c r="H978" s="1099"/>
      <c r="I978" s="1099"/>
      <c r="J978" s="1099"/>
      <c r="K978" s="1099"/>
      <c r="L978" s="1099"/>
      <c r="M978" s="1099"/>
      <c r="N978" s="1099"/>
    </row>
    <row r="979" spans="1:14" ht="16.5" thickBot="1" x14ac:dyDescent="0.3">
      <c r="A979" s="62"/>
      <c r="B979" s="793"/>
      <c r="C979" s="791" t="str">
        <f t="shared" si="18"/>
        <v/>
      </c>
      <c r="D979" s="792"/>
      <c r="E979" s="790"/>
      <c r="F979" s="1099"/>
      <c r="G979" s="1099"/>
      <c r="H979" s="1099"/>
      <c r="I979" s="1099"/>
      <c r="J979" s="1099"/>
      <c r="K979" s="1099"/>
      <c r="L979" s="1099"/>
      <c r="M979" s="1099"/>
      <c r="N979" s="1099"/>
    </row>
    <row r="980" spans="1:14" ht="16.5" thickBot="1" x14ac:dyDescent="0.3">
      <c r="A980" s="62"/>
      <c r="B980" s="793"/>
      <c r="C980" s="791" t="str">
        <f t="shared" si="18"/>
        <v/>
      </c>
      <c r="D980" s="792"/>
      <c r="E980" s="790"/>
      <c r="F980" s="1099"/>
      <c r="G980" s="1099"/>
      <c r="H980" s="1099"/>
      <c r="I980" s="1099"/>
      <c r="J980" s="1099"/>
      <c r="K980" s="1099"/>
      <c r="L980" s="1099"/>
      <c r="M980" s="1099"/>
      <c r="N980" s="1099"/>
    </row>
    <row r="981" spans="1:14" ht="16.5" thickBot="1" x14ac:dyDescent="0.3">
      <c r="A981" s="62"/>
      <c r="B981" s="793"/>
      <c r="C981" s="791" t="str">
        <f t="shared" si="18"/>
        <v/>
      </c>
      <c r="D981" s="792"/>
      <c r="E981" s="790"/>
      <c r="F981" s="1099"/>
      <c r="G981" s="1099"/>
      <c r="H981" s="1099"/>
      <c r="I981" s="1099"/>
      <c r="J981" s="1099"/>
      <c r="K981" s="1099"/>
      <c r="L981" s="1099"/>
      <c r="M981" s="1099"/>
      <c r="N981" s="1099"/>
    </row>
    <row r="982" spans="1:14" ht="16.5" thickBot="1" x14ac:dyDescent="0.3">
      <c r="A982" s="62"/>
      <c r="B982" s="793"/>
      <c r="C982" s="791" t="str">
        <f t="shared" si="18"/>
        <v/>
      </c>
      <c r="D982" s="792"/>
      <c r="E982" s="790"/>
      <c r="F982" s="1099"/>
      <c r="G982" s="1099"/>
      <c r="H982" s="1099"/>
      <c r="I982" s="1099"/>
      <c r="J982" s="1099"/>
      <c r="K982" s="1099"/>
      <c r="L982" s="1099"/>
      <c r="M982" s="1099"/>
      <c r="N982" s="1099"/>
    </row>
    <row r="983" spans="1:14" ht="16.5" thickBot="1" x14ac:dyDescent="0.3">
      <c r="A983" s="62"/>
      <c r="B983" s="793"/>
      <c r="C983" s="791" t="str">
        <f t="shared" si="18"/>
        <v/>
      </c>
      <c r="D983" s="792"/>
      <c r="E983" s="790"/>
      <c r="F983" s="1099"/>
      <c r="G983" s="1099"/>
      <c r="H983" s="1099"/>
      <c r="I983" s="1099"/>
      <c r="J983" s="1099"/>
      <c r="K983" s="1099"/>
      <c r="L983" s="1099"/>
      <c r="M983" s="1099"/>
      <c r="N983" s="1099"/>
    </row>
    <row r="984" spans="1:14" ht="16.5" thickBot="1" x14ac:dyDescent="0.3">
      <c r="A984" s="62"/>
      <c r="B984" s="793"/>
      <c r="C984" s="791" t="str">
        <f t="shared" si="18"/>
        <v/>
      </c>
      <c r="D984" s="792"/>
      <c r="E984" s="790"/>
      <c r="F984" s="1099"/>
      <c r="G984" s="1099"/>
      <c r="H984" s="1099"/>
      <c r="I984" s="1099"/>
      <c r="J984" s="1099"/>
      <c r="K984" s="1099"/>
      <c r="L984" s="1099"/>
      <c r="M984" s="1099"/>
      <c r="N984" s="1099"/>
    </row>
    <row r="985" spans="1:14" ht="16.5" thickBot="1" x14ac:dyDescent="0.3">
      <c r="A985" s="62"/>
      <c r="B985" s="793"/>
      <c r="C985" s="791" t="str">
        <f t="shared" si="18"/>
        <v/>
      </c>
      <c r="D985" s="792"/>
      <c r="E985" s="790"/>
      <c r="F985" s="1099"/>
      <c r="G985" s="1099"/>
      <c r="H985" s="1099"/>
      <c r="I985" s="1099"/>
      <c r="J985" s="1099"/>
      <c r="K985" s="1099"/>
      <c r="L985" s="1099"/>
      <c r="M985" s="1099"/>
      <c r="N985" s="1099"/>
    </row>
    <row r="986" spans="1:14" ht="16.5" thickBot="1" x14ac:dyDescent="0.3">
      <c r="A986" s="62"/>
      <c r="B986" s="793"/>
      <c r="C986" s="791" t="str">
        <f t="shared" si="18"/>
        <v/>
      </c>
      <c r="D986" s="792"/>
      <c r="E986" s="790"/>
      <c r="F986" s="1099"/>
      <c r="G986" s="1099"/>
      <c r="H986" s="1099"/>
      <c r="I986" s="1099"/>
      <c r="J986" s="1099"/>
      <c r="K986" s="1099"/>
      <c r="L986" s="1099"/>
      <c r="M986" s="1099"/>
      <c r="N986" s="1099"/>
    </row>
    <row r="987" spans="1:14" ht="16.5" thickBot="1" x14ac:dyDescent="0.3">
      <c r="A987" s="62"/>
      <c r="B987" s="793"/>
      <c r="C987" s="791" t="str">
        <f t="shared" si="18"/>
        <v/>
      </c>
      <c r="D987" s="792"/>
      <c r="E987" s="790"/>
      <c r="F987" s="1099"/>
      <c r="G987" s="1099"/>
      <c r="H987" s="1099"/>
      <c r="I987" s="1099"/>
      <c r="J987" s="1099"/>
      <c r="K987" s="1099"/>
      <c r="L987" s="1099"/>
      <c r="M987" s="1099"/>
      <c r="N987" s="1099"/>
    </row>
    <row r="988" spans="1:14" ht="16.5" thickBot="1" x14ac:dyDescent="0.3">
      <c r="A988" s="62"/>
      <c r="B988" s="793"/>
      <c r="C988" s="791" t="str">
        <f t="shared" si="18"/>
        <v/>
      </c>
      <c r="D988" s="792"/>
      <c r="E988" s="790"/>
      <c r="F988" s="1099"/>
      <c r="G988" s="1099"/>
      <c r="H988" s="1099"/>
      <c r="I988" s="1099"/>
      <c r="J988" s="1099"/>
      <c r="K988" s="1099"/>
      <c r="L988" s="1099"/>
      <c r="M988" s="1099"/>
      <c r="N988" s="1099"/>
    </row>
    <row r="989" spans="1:14" ht="16.5" thickBot="1" x14ac:dyDescent="0.3">
      <c r="A989" s="62"/>
      <c r="B989" s="793"/>
      <c r="C989" s="791" t="str">
        <f t="shared" si="18"/>
        <v/>
      </c>
      <c r="D989" s="792"/>
      <c r="E989" s="790"/>
      <c r="F989" s="1099"/>
      <c r="G989" s="1099"/>
      <c r="H989" s="1099"/>
      <c r="I989" s="1099"/>
      <c r="J989" s="1099"/>
      <c r="K989" s="1099"/>
      <c r="L989" s="1099"/>
      <c r="M989" s="1099"/>
      <c r="N989" s="1099"/>
    </row>
    <row r="990" spans="1:14" ht="16.5" thickBot="1" x14ac:dyDescent="0.3">
      <c r="A990" s="62"/>
      <c r="B990" s="793"/>
      <c r="C990" s="791" t="str">
        <f t="shared" si="18"/>
        <v/>
      </c>
      <c r="D990" s="792"/>
      <c r="E990" s="790"/>
      <c r="F990" s="1099"/>
      <c r="G990" s="1099"/>
      <c r="H990" s="1099"/>
      <c r="I990" s="1099"/>
      <c r="J990" s="1099"/>
      <c r="K990" s="1099"/>
      <c r="L990" s="1099"/>
      <c r="M990" s="1099"/>
      <c r="N990" s="1099"/>
    </row>
    <row r="991" spans="1:14" ht="16.5" thickBot="1" x14ac:dyDescent="0.3">
      <c r="A991" s="62"/>
      <c r="B991" s="793"/>
      <c r="C991" s="791" t="str">
        <f t="shared" si="18"/>
        <v/>
      </c>
      <c r="D991" s="792"/>
      <c r="E991" s="790"/>
      <c r="F991" s="1099"/>
      <c r="G991" s="1099"/>
      <c r="H991" s="1099"/>
      <c r="I991" s="1099"/>
      <c r="J991" s="1099"/>
      <c r="K991" s="1099"/>
      <c r="L991" s="1099"/>
      <c r="M991" s="1099"/>
      <c r="N991" s="1099"/>
    </row>
    <row r="992" spans="1:14" ht="16.5" thickBot="1" x14ac:dyDescent="0.3">
      <c r="A992" s="62"/>
      <c r="B992" s="793"/>
      <c r="C992" s="791" t="str">
        <f t="shared" si="18"/>
        <v/>
      </c>
      <c r="D992" s="792"/>
      <c r="E992" s="790"/>
      <c r="F992" s="1099"/>
      <c r="G992" s="1099"/>
      <c r="H992" s="1099"/>
      <c r="I992" s="1099"/>
      <c r="J992" s="1099"/>
      <c r="K992" s="1099"/>
      <c r="L992" s="1099"/>
      <c r="M992" s="1099"/>
      <c r="N992" s="1099"/>
    </row>
    <row r="993" spans="1:14" ht="16.5" thickBot="1" x14ac:dyDescent="0.3">
      <c r="A993" s="62"/>
      <c r="B993" s="793"/>
      <c r="C993" s="791" t="str">
        <f t="shared" si="18"/>
        <v/>
      </c>
      <c r="D993" s="792"/>
      <c r="E993" s="790"/>
      <c r="F993" s="1099"/>
      <c r="G993" s="1099"/>
      <c r="H993" s="1099"/>
      <c r="I993" s="1099"/>
      <c r="J993" s="1099"/>
      <c r="K993" s="1099"/>
      <c r="L993" s="1099"/>
      <c r="M993" s="1099"/>
      <c r="N993" s="1099"/>
    </row>
    <row r="994" spans="1:14" ht="16.5" thickBot="1" x14ac:dyDescent="0.3">
      <c r="A994" s="62"/>
      <c r="B994" s="793"/>
      <c r="C994" s="791" t="str">
        <f t="shared" si="18"/>
        <v/>
      </c>
      <c r="D994" s="792"/>
      <c r="E994" s="790"/>
      <c r="F994" s="1099"/>
      <c r="G994" s="1099"/>
      <c r="H994" s="1099"/>
      <c r="I994" s="1099"/>
      <c r="J994" s="1099"/>
      <c r="K994" s="1099"/>
      <c r="L994" s="1099"/>
      <c r="M994" s="1099"/>
      <c r="N994" s="1099"/>
    </row>
    <row r="995" spans="1:14" ht="16.5" thickBot="1" x14ac:dyDescent="0.3">
      <c r="A995" s="62"/>
      <c r="B995" s="793"/>
      <c r="C995" s="791" t="str">
        <f t="shared" si="18"/>
        <v/>
      </c>
      <c r="D995" s="792"/>
      <c r="E995" s="790"/>
      <c r="F995" s="1099"/>
      <c r="G995" s="1099"/>
      <c r="H995" s="1099"/>
      <c r="I995" s="1099"/>
      <c r="J995" s="1099"/>
      <c r="K995" s="1099"/>
      <c r="L995" s="1099"/>
      <c r="M995" s="1099"/>
      <c r="N995" s="1099"/>
    </row>
    <row r="996" spans="1:14" ht="16.5" thickBot="1" x14ac:dyDescent="0.3">
      <c r="A996" s="62"/>
      <c r="B996" s="793"/>
      <c r="C996" s="791" t="str">
        <f t="shared" si="18"/>
        <v/>
      </c>
      <c r="D996" s="792"/>
      <c r="E996" s="790"/>
      <c r="F996" s="1099"/>
      <c r="G996" s="1099"/>
      <c r="H996" s="1099"/>
      <c r="I996" s="1099"/>
      <c r="J996" s="1099"/>
      <c r="K996" s="1099"/>
      <c r="L996" s="1099"/>
      <c r="M996" s="1099"/>
      <c r="N996" s="1099"/>
    </row>
    <row r="997" spans="1:14" ht="16.5" thickBot="1" x14ac:dyDescent="0.3">
      <c r="A997" s="62"/>
      <c r="B997" s="793"/>
      <c r="C997" s="791" t="str">
        <f t="shared" si="18"/>
        <v/>
      </c>
      <c r="D997" s="792"/>
      <c r="E997" s="790"/>
      <c r="F997" s="1099"/>
      <c r="G997" s="1099"/>
      <c r="H997" s="1099"/>
      <c r="I997" s="1099"/>
      <c r="J997" s="1099"/>
      <c r="K997" s="1099"/>
      <c r="L997" s="1099"/>
      <c r="M997" s="1099"/>
      <c r="N997" s="1099"/>
    </row>
    <row r="998" spans="1:14" ht="16.5" thickBot="1" x14ac:dyDescent="0.3">
      <c r="A998" s="62"/>
      <c r="B998" s="793"/>
      <c r="C998" s="791" t="str">
        <f t="shared" si="18"/>
        <v/>
      </c>
      <c r="D998" s="792"/>
      <c r="E998" s="790"/>
      <c r="F998" s="1099"/>
      <c r="G998" s="1099"/>
      <c r="H998" s="1099"/>
      <c r="I998" s="1099"/>
      <c r="J998" s="1099"/>
      <c r="K998" s="1099"/>
      <c r="L998" s="1099"/>
      <c r="M998" s="1099"/>
      <c r="N998" s="1099"/>
    </row>
    <row r="999" spans="1:14" ht="16.5" thickBot="1" x14ac:dyDescent="0.3">
      <c r="A999" s="62"/>
      <c r="B999" s="793"/>
      <c r="C999" s="791" t="str">
        <f t="shared" si="18"/>
        <v/>
      </c>
      <c r="D999" s="792"/>
      <c r="E999" s="790"/>
      <c r="F999" s="1099"/>
      <c r="G999" s="1099"/>
      <c r="H999" s="1099"/>
      <c r="I999" s="1099"/>
      <c r="J999" s="1099"/>
      <c r="K999" s="1099"/>
      <c r="L999" s="1099"/>
      <c r="M999" s="1099"/>
      <c r="N999" s="1099"/>
    </row>
    <row r="1000" spans="1:14" ht="16.5" thickBot="1" x14ac:dyDescent="0.3">
      <c r="A1000" s="62"/>
      <c r="B1000" s="793"/>
      <c r="C1000" s="791" t="str">
        <f t="shared" si="18"/>
        <v/>
      </c>
      <c r="D1000" s="792"/>
      <c r="E1000" s="790"/>
      <c r="F1000" s="1099"/>
      <c r="G1000" s="1099"/>
      <c r="H1000" s="1099"/>
      <c r="I1000" s="1099"/>
      <c r="J1000" s="1099"/>
      <c r="K1000" s="1099"/>
      <c r="L1000" s="1099"/>
      <c r="M1000" s="1099"/>
      <c r="N1000" s="1099"/>
    </row>
    <row r="1001" spans="1:14" ht="16.5" thickBot="1" x14ac:dyDescent="0.3">
      <c r="A1001" s="62"/>
      <c r="B1001" s="793"/>
      <c r="C1001" s="791" t="str">
        <f t="shared" si="18"/>
        <v/>
      </c>
      <c r="D1001" s="792"/>
      <c r="E1001" s="790"/>
      <c r="F1001" s="1099"/>
      <c r="G1001" s="1099"/>
      <c r="H1001" s="1099"/>
      <c r="I1001" s="1099"/>
      <c r="J1001" s="1099"/>
      <c r="K1001" s="1099"/>
      <c r="L1001" s="1099"/>
      <c r="M1001" s="1099"/>
      <c r="N1001" s="1099"/>
    </row>
    <row r="1002" spans="1:14" ht="16.5" thickBot="1" x14ac:dyDescent="0.3">
      <c r="A1002" s="62"/>
      <c r="B1002" s="793"/>
      <c r="C1002" s="791" t="str">
        <f t="shared" si="18"/>
        <v/>
      </c>
      <c r="D1002" s="792"/>
      <c r="E1002" s="790"/>
      <c r="F1002" s="1099"/>
      <c r="G1002" s="1099"/>
      <c r="H1002" s="1099"/>
      <c r="I1002" s="1099"/>
      <c r="J1002" s="1099"/>
      <c r="K1002" s="1099"/>
      <c r="L1002" s="1099"/>
      <c r="M1002" s="1099"/>
      <c r="N1002" s="1099"/>
    </row>
    <row r="1003" spans="1:14" ht="16.5" thickBot="1" x14ac:dyDescent="0.3">
      <c r="A1003" s="62"/>
      <c r="B1003" s="793"/>
      <c r="C1003" s="791" t="str">
        <f t="shared" si="18"/>
        <v/>
      </c>
      <c r="D1003" s="792"/>
      <c r="E1003" s="790"/>
      <c r="F1003" s="1099"/>
      <c r="G1003" s="1099"/>
      <c r="H1003" s="1099"/>
      <c r="I1003" s="1099"/>
      <c r="J1003" s="1099"/>
      <c r="K1003" s="1099"/>
      <c r="L1003" s="1099"/>
      <c r="M1003" s="1099"/>
      <c r="N1003" s="1099"/>
    </row>
    <row r="1004" spans="1:14" ht="16.5" thickBot="1" x14ac:dyDescent="0.3">
      <c r="A1004" s="62"/>
      <c r="B1004" s="793"/>
      <c r="C1004" s="791" t="str">
        <f t="shared" si="18"/>
        <v/>
      </c>
      <c r="D1004" s="792"/>
      <c r="E1004" s="790"/>
      <c r="F1004" s="1099"/>
      <c r="G1004" s="1099"/>
      <c r="H1004" s="1099"/>
      <c r="I1004" s="1099"/>
      <c r="J1004" s="1099"/>
      <c r="K1004" s="1099"/>
      <c r="L1004" s="1099"/>
      <c r="M1004" s="1099"/>
      <c r="N1004" s="1099"/>
    </row>
    <row r="1005" spans="1:14" ht="16.5" thickBot="1" x14ac:dyDescent="0.3">
      <c r="A1005" s="62"/>
      <c r="B1005" s="793"/>
      <c r="C1005" s="791" t="str">
        <f t="shared" si="18"/>
        <v/>
      </c>
      <c r="D1005" s="792"/>
      <c r="E1005" s="790"/>
      <c r="F1005" s="1099"/>
      <c r="G1005" s="1099"/>
      <c r="H1005" s="1099"/>
      <c r="I1005" s="1099"/>
      <c r="J1005" s="1099"/>
      <c r="K1005" s="1099"/>
      <c r="L1005" s="1099"/>
      <c r="M1005" s="1099"/>
      <c r="N1005" s="1099"/>
    </row>
    <row r="1006" spans="1:14" ht="16.5" thickBot="1" x14ac:dyDescent="0.3">
      <c r="A1006" s="62"/>
      <c r="B1006" s="793"/>
      <c r="C1006" s="791" t="str">
        <f t="shared" si="18"/>
        <v/>
      </c>
      <c r="D1006" s="792"/>
      <c r="E1006" s="790"/>
      <c r="F1006" s="1099"/>
      <c r="G1006" s="1099"/>
      <c r="H1006" s="1099"/>
      <c r="I1006" s="1099"/>
      <c r="J1006" s="1099"/>
      <c r="K1006" s="1099"/>
      <c r="L1006" s="1099"/>
      <c r="M1006" s="1099"/>
      <c r="N1006" s="1099"/>
    </row>
    <row r="1007" spans="1:14" ht="16.5" thickBot="1" x14ac:dyDescent="0.3">
      <c r="A1007" s="62"/>
      <c r="B1007" s="793"/>
      <c r="C1007" s="791" t="str">
        <f t="shared" si="18"/>
        <v/>
      </c>
      <c r="D1007" s="792"/>
      <c r="E1007" s="790"/>
      <c r="F1007" s="1099"/>
      <c r="G1007" s="1099"/>
      <c r="H1007" s="1099"/>
      <c r="I1007" s="1099"/>
      <c r="J1007" s="1099"/>
      <c r="K1007" s="1099"/>
      <c r="L1007" s="1099"/>
      <c r="M1007" s="1099"/>
      <c r="N1007" s="1099"/>
    </row>
    <row r="1008" spans="1:14" ht="16.5" thickBot="1" x14ac:dyDescent="0.3">
      <c r="A1008" s="62"/>
      <c r="B1008" s="793"/>
      <c r="C1008" s="791" t="str">
        <f t="shared" si="18"/>
        <v/>
      </c>
      <c r="D1008" s="792"/>
      <c r="E1008" s="790"/>
      <c r="F1008" s="1099"/>
      <c r="G1008" s="1099"/>
      <c r="H1008" s="1099"/>
      <c r="I1008" s="1099"/>
      <c r="J1008" s="1099"/>
      <c r="K1008" s="1099"/>
      <c r="L1008" s="1099"/>
      <c r="M1008" s="1099"/>
      <c r="N1008" s="1099"/>
    </row>
    <row r="1009" spans="1:14" ht="16.5" thickBot="1" x14ac:dyDescent="0.3">
      <c r="A1009" s="62"/>
      <c r="B1009" s="793"/>
      <c r="C1009" s="791" t="str">
        <f t="shared" si="18"/>
        <v/>
      </c>
      <c r="D1009" s="792"/>
      <c r="E1009" s="790"/>
      <c r="F1009" s="1099"/>
      <c r="G1009" s="1099"/>
      <c r="H1009" s="1099"/>
      <c r="I1009" s="1099"/>
      <c r="J1009" s="1099"/>
      <c r="K1009" s="1099"/>
      <c r="L1009" s="1099"/>
      <c r="M1009" s="1099"/>
      <c r="N1009" s="1099"/>
    </row>
    <row r="1010" spans="1:14" ht="16.5" thickBot="1" x14ac:dyDescent="0.3">
      <c r="A1010" s="62"/>
      <c r="B1010" s="793"/>
      <c r="C1010" s="791" t="str">
        <f t="shared" si="18"/>
        <v/>
      </c>
      <c r="D1010" s="792"/>
      <c r="E1010" s="790"/>
      <c r="F1010" s="1099"/>
      <c r="G1010" s="1099"/>
      <c r="H1010" s="1099"/>
      <c r="I1010" s="1099"/>
      <c r="J1010" s="1099"/>
      <c r="K1010" s="1099"/>
      <c r="L1010" s="1099"/>
      <c r="M1010" s="1099"/>
      <c r="N1010" s="1099"/>
    </row>
    <row r="1011" spans="1:14" ht="16.5" thickBot="1" x14ac:dyDescent="0.3">
      <c r="A1011" s="62"/>
      <c r="B1011" s="793"/>
      <c r="C1011" s="791" t="str">
        <f t="shared" si="18"/>
        <v/>
      </c>
      <c r="D1011" s="792"/>
      <c r="E1011" s="790"/>
      <c r="F1011" s="1099"/>
      <c r="G1011" s="1099"/>
      <c r="H1011" s="1099"/>
      <c r="I1011" s="1099"/>
      <c r="J1011" s="1099"/>
      <c r="K1011" s="1099"/>
      <c r="L1011" s="1099"/>
      <c r="M1011" s="1099"/>
      <c r="N1011" s="1099"/>
    </row>
    <row r="1012" spans="1:14" ht="16.5" thickBot="1" x14ac:dyDescent="0.3">
      <c r="A1012" s="62"/>
      <c r="B1012" s="793"/>
      <c r="C1012" s="791" t="str">
        <f t="shared" si="18"/>
        <v/>
      </c>
      <c r="D1012" s="792"/>
      <c r="E1012" s="790"/>
      <c r="F1012" s="1099"/>
      <c r="G1012" s="1099"/>
      <c r="H1012" s="1099"/>
      <c r="I1012" s="1099"/>
      <c r="J1012" s="1099"/>
      <c r="K1012" s="1099"/>
      <c r="L1012" s="1099"/>
      <c r="M1012" s="1099"/>
      <c r="N1012" s="1099"/>
    </row>
    <row r="1013" spans="1:14" ht="16.5" thickBot="1" x14ac:dyDescent="0.3">
      <c r="A1013" s="62"/>
      <c r="B1013" s="793"/>
      <c r="C1013" s="791" t="str">
        <f t="shared" si="18"/>
        <v/>
      </c>
      <c r="D1013" s="792"/>
      <c r="E1013" s="790"/>
      <c r="F1013" s="1099"/>
      <c r="G1013" s="1099"/>
      <c r="H1013" s="1099"/>
      <c r="I1013" s="1099"/>
      <c r="J1013" s="1099"/>
      <c r="K1013" s="1099"/>
      <c r="L1013" s="1099"/>
      <c r="M1013" s="1099"/>
      <c r="N1013" s="1099"/>
    </row>
    <row r="1014" spans="1:14" ht="16.5" thickBot="1" x14ac:dyDescent="0.3">
      <c r="A1014" s="62"/>
      <c r="B1014" s="793"/>
      <c r="C1014" s="791" t="str">
        <f t="shared" si="18"/>
        <v/>
      </c>
      <c r="D1014" s="792"/>
      <c r="E1014" s="790"/>
      <c r="F1014" s="1099"/>
      <c r="G1014" s="1099"/>
      <c r="H1014" s="1099"/>
      <c r="I1014" s="1099"/>
      <c r="J1014" s="1099"/>
      <c r="K1014" s="1099"/>
      <c r="L1014" s="1099"/>
      <c r="M1014" s="1099"/>
      <c r="N1014" s="1099"/>
    </row>
    <row r="1015" spans="1:14" ht="16.5" thickBot="1" x14ac:dyDescent="0.3">
      <c r="A1015" s="62"/>
      <c r="B1015" s="793"/>
      <c r="C1015" s="791" t="str">
        <f t="shared" si="18"/>
        <v/>
      </c>
      <c r="D1015" s="792"/>
      <c r="E1015" s="790"/>
      <c r="F1015" s="1099"/>
      <c r="G1015" s="1099"/>
      <c r="H1015" s="1099"/>
      <c r="I1015" s="1099"/>
      <c r="J1015" s="1099"/>
      <c r="K1015" s="1099"/>
      <c r="L1015" s="1099"/>
      <c r="M1015" s="1099"/>
      <c r="N1015" s="1099"/>
    </row>
    <row r="1016" spans="1:14" ht="16.5" thickBot="1" x14ac:dyDescent="0.3">
      <c r="A1016" s="62"/>
      <c r="B1016" s="793"/>
      <c r="C1016" s="791" t="str">
        <f t="shared" si="18"/>
        <v/>
      </c>
      <c r="D1016" s="792"/>
      <c r="E1016" s="790"/>
      <c r="F1016" s="1099"/>
      <c r="G1016" s="1099"/>
      <c r="H1016" s="1099"/>
      <c r="I1016" s="1099"/>
      <c r="J1016" s="1099"/>
      <c r="K1016" s="1099"/>
      <c r="L1016" s="1099"/>
      <c r="M1016" s="1099"/>
      <c r="N1016" s="1099"/>
    </row>
    <row r="1017" spans="1:14" ht="16.5" thickBot="1" x14ac:dyDescent="0.3">
      <c r="A1017" s="62"/>
      <c r="B1017" s="793"/>
      <c r="C1017" s="791" t="str">
        <f t="shared" si="18"/>
        <v/>
      </c>
      <c r="D1017" s="792"/>
      <c r="E1017" s="790"/>
      <c r="F1017" s="1099"/>
      <c r="G1017" s="1099"/>
      <c r="H1017" s="1099"/>
      <c r="I1017" s="1099"/>
      <c r="J1017" s="1099"/>
      <c r="K1017" s="1099"/>
      <c r="L1017" s="1099"/>
      <c r="M1017" s="1099"/>
      <c r="N1017" s="1099"/>
    </row>
    <row r="1018" spans="1:14" ht="16.5" thickBot="1" x14ac:dyDescent="0.3">
      <c r="A1018" s="62"/>
      <c r="B1018" s="793"/>
      <c r="C1018" s="791" t="str">
        <f t="shared" si="18"/>
        <v/>
      </c>
      <c r="D1018" s="792"/>
      <c r="E1018" s="790"/>
      <c r="F1018" s="1099"/>
      <c r="G1018" s="1099"/>
      <c r="H1018" s="1099"/>
      <c r="I1018" s="1099"/>
      <c r="J1018" s="1099"/>
      <c r="K1018" s="1099"/>
      <c r="L1018" s="1099"/>
      <c r="M1018" s="1099"/>
      <c r="N1018" s="1099"/>
    </row>
    <row r="1019" spans="1:14" ht="16.5" thickBot="1" x14ac:dyDescent="0.3">
      <c r="A1019" s="62"/>
      <c r="B1019" s="793"/>
      <c r="C1019" s="791" t="str">
        <f t="shared" si="18"/>
        <v/>
      </c>
      <c r="D1019" s="792"/>
      <c r="E1019" s="790"/>
      <c r="F1019" s="1099"/>
      <c r="G1019" s="1099"/>
      <c r="H1019" s="1099"/>
      <c r="I1019" s="1099"/>
      <c r="J1019" s="1099"/>
      <c r="K1019" s="1099"/>
      <c r="L1019" s="1099"/>
      <c r="M1019" s="1099"/>
      <c r="N1019" s="1099"/>
    </row>
    <row r="1020" spans="1:14" ht="16.5" thickBot="1" x14ac:dyDescent="0.3">
      <c r="A1020" s="62"/>
      <c r="B1020" s="793"/>
      <c r="C1020" s="791" t="str">
        <f t="shared" si="18"/>
        <v/>
      </c>
      <c r="D1020" s="792"/>
      <c r="E1020" s="790"/>
      <c r="F1020" s="1099"/>
      <c r="G1020" s="1099"/>
      <c r="H1020" s="1099"/>
      <c r="I1020" s="1099"/>
      <c r="J1020" s="1099"/>
      <c r="K1020" s="1099"/>
      <c r="L1020" s="1099"/>
      <c r="M1020" s="1099"/>
      <c r="N1020" s="1099"/>
    </row>
    <row r="1021" spans="1:14" ht="16.5" thickBot="1" x14ac:dyDescent="0.3">
      <c r="A1021" s="62"/>
      <c r="B1021" s="793"/>
      <c r="C1021" s="791" t="str">
        <f t="shared" si="18"/>
        <v/>
      </c>
      <c r="D1021" s="792"/>
      <c r="E1021" s="790"/>
      <c r="F1021" s="1099"/>
      <c r="G1021" s="1099"/>
      <c r="H1021" s="1099"/>
      <c r="I1021" s="1099"/>
      <c r="J1021" s="1099"/>
      <c r="K1021" s="1099"/>
      <c r="L1021" s="1099"/>
      <c r="M1021" s="1099"/>
      <c r="N1021" s="1099"/>
    </row>
    <row r="1022" spans="1:14" ht="16.5" thickBot="1" x14ac:dyDescent="0.3">
      <c r="A1022" s="62"/>
      <c r="B1022" s="793"/>
      <c r="C1022" s="791" t="str">
        <f t="shared" si="18"/>
        <v/>
      </c>
      <c r="D1022" s="792"/>
      <c r="E1022" s="790"/>
      <c r="F1022" s="1099"/>
      <c r="G1022" s="1099"/>
      <c r="H1022" s="1099"/>
      <c r="I1022" s="1099"/>
      <c r="J1022" s="1099"/>
      <c r="K1022" s="1099"/>
      <c r="L1022" s="1099"/>
      <c r="M1022" s="1099"/>
      <c r="N1022" s="1099"/>
    </row>
    <row r="1023" spans="1:14" ht="16.5" thickBot="1" x14ac:dyDescent="0.3">
      <c r="A1023" s="62"/>
      <c r="B1023" s="793"/>
      <c r="C1023" s="791" t="str">
        <f t="shared" si="18"/>
        <v/>
      </c>
      <c r="D1023" s="792"/>
      <c r="E1023" s="790"/>
      <c r="F1023" s="1099"/>
      <c r="G1023" s="1099"/>
      <c r="H1023" s="1099"/>
      <c r="I1023" s="1099"/>
      <c r="J1023" s="1099"/>
      <c r="K1023" s="1099"/>
      <c r="L1023" s="1099"/>
      <c r="M1023" s="1099"/>
      <c r="N1023" s="1099"/>
    </row>
    <row r="1024" spans="1:14" ht="16.5" thickBot="1" x14ac:dyDescent="0.3">
      <c r="A1024" s="62"/>
      <c r="B1024" s="793"/>
      <c r="C1024" s="791" t="str">
        <f t="shared" si="18"/>
        <v/>
      </c>
      <c r="D1024" s="792"/>
      <c r="E1024" s="790"/>
      <c r="F1024" s="1099"/>
      <c r="G1024" s="1099"/>
      <c r="H1024" s="1099"/>
      <c r="I1024" s="1099"/>
      <c r="J1024" s="1099"/>
      <c r="K1024" s="1099"/>
      <c r="L1024" s="1099"/>
      <c r="M1024" s="1099"/>
      <c r="N1024" s="1099"/>
    </row>
    <row r="1025" spans="1:14" ht="16.5" thickBot="1" x14ac:dyDescent="0.3">
      <c r="A1025" s="62"/>
      <c r="B1025" s="793"/>
      <c r="C1025" s="791" t="str">
        <f t="shared" si="18"/>
        <v/>
      </c>
      <c r="D1025" s="792"/>
      <c r="E1025" s="790"/>
      <c r="F1025" s="1099"/>
      <c r="G1025" s="1099"/>
      <c r="H1025" s="1099"/>
      <c r="I1025" s="1099"/>
      <c r="J1025" s="1099"/>
      <c r="K1025" s="1099"/>
      <c r="L1025" s="1099"/>
      <c r="M1025" s="1099"/>
      <c r="N1025" s="1099"/>
    </row>
    <row r="1026" spans="1:14" ht="16.5" thickBot="1" x14ac:dyDescent="0.3">
      <c r="A1026" s="62"/>
      <c r="B1026" s="793"/>
      <c r="C1026" s="791" t="str">
        <f t="shared" si="18"/>
        <v/>
      </c>
      <c r="D1026" s="792"/>
      <c r="E1026" s="790"/>
      <c r="F1026" s="1099"/>
      <c r="G1026" s="1099"/>
      <c r="H1026" s="1099"/>
      <c r="I1026" s="1099"/>
      <c r="J1026" s="1099"/>
      <c r="K1026" s="1099"/>
      <c r="L1026" s="1099"/>
      <c r="M1026" s="1099"/>
      <c r="N1026" s="1099"/>
    </row>
    <row r="1027" spans="1:14" ht="16.5" thickBot="1" x14ac:dyDescent="0.3">
      <c r="A1027" s="62"/>
      <c r="B1027" s="793"/>
      <c r="C1027" s="791" t="str">
        <f t="shared" si="18"/>
        <v/>
      </c>
      <c r="D1027" s="792"/>
      <c r="E1027" s="790"/>
      <c r="F1027" s="1099"/>
      <c r="G1027" s="1099"/>
      <c r="H1027" s="1099"/>
      <c r="I1027" s="1099"/>
      <c r="J1027" s="1099"/>
      <c r="K1027" s="1099"/>
      <c r="L1027" s="1099"/>
      <c r="M1027" s="1099"/>
      <c r="N1027" s="1099"/>
    </row>
    <row r="1028" spans="1:14" ht="16.5" thickBot="1" x14ac:dyDescent="0.3">
      <c r="A1028" s="62"/>
      <c r="B1028" s="793"/>
      <c r="C1028" s="791" t="str">
        <f t="shared" si="18"/>
        <v/>
      </c>
      <c r="D1028" s="792"/>
      <c r="E1028" s="790"/>
      <c r="F1028" s="1099"/>
      <c r="G1028" s="1099"/>
      <c r="H1028" s="1099"/>
      <c r="I1028" s="1099"/>
      <c r="J1028" s="1099"/>
      <c r="K1028" s="1099"/>
      <c r="L1028" s="1099"/>
      <c r="M1028" s="1099"/>
      <c r="N1028" s="1099"/>
    </row>
    <row r="1029" spans="1:14" ht="16.5" thickBot="1" x14ac:dyDescent="0.3">
      <c r="A1029" s="62"/>
      <c r="B1029" s="793"/>
      <c r="C1029" s="791" t="str">
        <f t="shared" si="18"/>
        <v/>
      </c>
      <c r="D1029" s="792"/>
      <c r="E1029" s="790"/>
      <c r="F1029" s="1099"/>
      <c r="G1029" s="1099"/>
      <c r="H1029" s="1099"/>
      <c r="I1029" s="1099"/>
      <c r="J1029" s="1099"/>
      <c r="K1029" s="1099"/>
      <c r="L1029" s="1099"/>
      <c r="M1029" s="1099"/>
      <c r="N1029" s="1099"/>
    </row>
    <row r="1030" spans="1:14" ht="16.5" thickBot="1" x14ac:dyDescent="0.3">
      <c r="A1030" s="62"/>
      <c r="B1030" s="793"/>
      <c r="C1030" s="791" t="str">
        <f t="shared" si="18"/>
        <v/>
      </c>
      <c r="D1030" s="792"/>
      <c r="E1030" s="790"/>
      <c r="F1030" s="1099"/>
      <c r="G1030" s="1099"/>
      <c r="H1030" s="1099"/>
      <c r="I1030" s="1099"/>
      <c r="J1030" s="1099"/>
      <c r="K1030" s="1099"/>
      <c r="L1030" s="1099"/>
      <c r="M1030" s="1099"/>
      <c r="N1030" s="1099"/>
    </row>
    <row r="1031" spans="1:14" ht="16.5" thickBot="1" x14ac:dyDescent="0.3">
      <c r="A1031" s="62"/>
      <c r="B1031" s="793"/>
      <c r="C1031" s="791" t="str">
        <f t="shared" si="18"/>
        <v/>
      </c>
      <c r="D1031" s="792"/>
      <c r="E1031" s="790"/>
      <c r="F1031" s="1099"/>
      <c r="G1031" s="1099"/>
      <c r="H1031" s="1099"/>
      <c r="I1031" s="1099"/>
      <c r="J1031" s="1099"/>
      <c r="K1031" s="1099"/>
      <c r="L1031" s="1099"/>
      <c r="M1031" s="1099"/>
      <c r="N1031" s="1099"/>
    </row>
    <row r="1032" spans="1:14" ht="16.5" thickBot="1" x14ac:dyDescent="0.3">
      <c r="A1032" s="62"/>
      <c r="B1032" s="793"/>
      <c r="C1032" s="791" t="str">
        <f t="shared" si="18"/>
        <v/>
      </c>
      <c r="D1032" s="792"/>
      <c r="E1032" s="790"/>
      <c r="F1032" s="1099"/>
      <c r="G1032" s="1099"/>
      <c r="H1032" s="1099"/>
      <c r="I1032" s="1099"/>
      <c r="J1032" s="1099"/>
      <c r="K1032" s="1099"/>
      <c r="L1032" s="1099"/>
      <c r="M1032" s="1099"/>
      <c r="N1032" s="1099"/>
    </row>
    <row r="1033" spans="1:14" ht="16.5" thickBot="1" x14ac:dyDescent="0.3">
      <c r="A1033" s="62"/>
      <c r="B1033" s="793"/>
      <c r="C1033" s="791" t="str">
        <f t="shared" si="18"/>
        <v/>
      </c>
      <c r="D1033" s="792"/>
      <c r="E1033" s="790"/>
      <c r="F1033" s="1099"/>
      <c r="G1033" s="1099"/>
      <c r="H1033" s="1099"/>
      <c r="I1033" s="1099"/>
      <c r="J1033" s="1099"/>
      <c r="K1033" s="1099"/>
      <c r="L1033" s="1099"/>
      <c r="M1033" s="1099"/>
      <c r="N1033" s="1099"/>
    </row>
    <row r="1034" spans="1:14" ht="16.5" thickBot="1" x14ac:dyDescent="0.3">
      <c r="A1034" s="62"/>
      <c r="B1034" s="793"/>
      <c r="C1034" s="791" t="str">
        <f t="shared" si="18"/>
        <v/>
      </c>
      <c r="D1034" s="792"/>
      <c r="E1034" s="790"/>
      <c r="F1034" s="1099"/>
      <c r="G1034" s="1099"/>
      <c r="H1034" s="1099"/>
      <c r="I1034" s="1099"/>
      <c r="J1034" s="1099"/>
      <c r="K1034" s="1099"/>
      <c r="L1034" s="1099"/>
      <c r="M1034" s="1099"/>
      <c r="N1034" s="1099"/>
    </row>
    <row r="1035" spans="1:14" ht="16.5" thickBot="1" x14ac:dyDescent="0.3">
      <c r="A1035" s="62"/>
      <c r="B1035" s="793"/>
      <c r="C1035" s="791" t="str">
        <f t="shared" si="18"/>
        <v/>
      </c>
      <c r="D1035" s="792"/>
      <c r="E1035" s="790"/>
      <c r="F1035" s="1099"/>
      <c r="G1035" s="1099"/>
      <c r="H1035" s="1099"/>
      <c r="I1035" s="1099"/>
      <c r="J1035" s="1099"/>
      <c r="K1035" s="1099"/>
      <c r="L1035" s="1099"/>
      <c r="M1035" s="1099"/>
      <c r="N1035" s="1099"/>
    </row>
    <row r="1036" spans="1:14" ht="16.5" thickBot="1" x14ac:dyDescent="0.3">
      <c r="A1036" s="62"/>
      <c r="B1036" s="793"/>
      <c r="C1036" s="791" t="str">
        <f t="shared" ref="C1036:C1099" si="19">IF(B1036&gt;0, (B1036-B1035), "")</f>
        <v/>
      </c>
      <c r="D1036" s="792"/>
      <c r="E1036" s="790"/>
      <c r="F1036" s="1099"/>
      <c r="G1036" s="1099"/>
      <c r="H1036" s="1099"/>
      <c r="I1036" s="1099"/>
      <c r="J1036" s="1099"/>
      <c r="K1036" s="1099"/>
      <c r="L1036" s="1099"/>
      <c r="M1036" s="1099"/>
      <c r="N1036" s="1099"/>
    </row>
    <row r="1037" spans="1:14" ht="16.5" thickBot="1" x14ac:dyDescent="0.3">
      <c r="A1037" s="62"/>
      <c r="B1037" s="793"/>
      <c r="C1037" s="791" t="str">
        <f t="shared" si="19"/>
        <v/>
      </c>
      <c r="D1037" s="792"/>
      <c r="E1037" s="790"/>
      <c r="F1037" s="1099"/>
      <c r="G1037" s="1099"/>
      <c r="H1037" s="1099"/>
      <c r="I1037" s="1099"/>
      <c r="J1037" s="1099"/>
      <c r="K1037" s="1099"/>
      <c r="L1037" s="1099"/>
      <c r="M1037" s="1099"/>
      <c r="N1037" s="1099"/>
    </row>
    <row r="1038" spans="1:14" ht="16.5" thickBot="1" x14ac:dyDescent="0.3">
      <c r="A1038" s="62"/>
      <c r="B1038" s="793"/>
      <c r="C1038" s="791" t="str">
        <f t="shared" si="19"/>
        <v/>
      </c>
      <c r="D1038" s="792"/>
      <c r="E1038" s="790"/>
      <c r="F1038" s="1099"/>
      <c r="G1038" s="1099"/>
      <c r="H1038" s="1099"/>
      <c r="I1038" s="1099"/>
      <c r="J1038" s="1099"/>
      <c r="K1038" s="1099"/>
      <c r="L1038" s="1099"/>
      <c r="M1038" s="1099"/>
      <c r="N1038" s="1099"/>
    </row>
    <row r="1039" spans="1:14" ht="16.5" thickBot="1" x14ac:dyDescent="0.3">
      <c r="A1039" s="62"/>
      <c r="B1039" s="793"/>
      <c r="C1039" s="791" t="str">
        <f t="shared" si="19"/>
        <v/>
      </c>
      <c r="D1039" s="792"/>
      <c r="E1039" s="790"/>
      <c r="F1039" s="1099"/>
      <c r="G1039" s="1099"/>
      <c r="H1039" s="1099"/>
      <c r="I1039" s="1099"/>
      <c r="J1039" s="1099"/>
      <c r="K1039" s="1099"/>
      <c r="L1039" s="1099"/>
      <c r="M1039" s="1099"/>
      <c r="N1039" s="1099"/>
    </row>
    <row r="1040" spans="1:14" ht="16.5" thickBot="1" x14ac:dyDescent="0.3">
      <c r="A1040" s="62"/>
      <c r="B1040" s="793"/>
      <c r="C1040" s="791" t="str">
        <f t="shared" si="19"/>
        <v/>
      </c>
      <c r="D1040" s="792"/>
      <c r="E1040" s="790"/>
      <c r="F1040" s="1099"/>
      <c r="G1040" s="1099"/>
      <c r="H1040" s="1099"/>
      <c r="I1040" s="1099"/>
      <c r="J1040" s="1099"/>
      <c r="K1040" s="1099"/>
      <c r="L1040" s="1099"/>
      <c r="M1040" s="1099"/>
      <c r="N1040" s="1099"/>
    </row>
    <row r="1041" spans="1:14" ht="16.5" thickBot="1" x14ac:dyDescent="0.3">
      <c r="A1041" s="62"/>
      <c r="B1041" s="793"/>
      <c r="C1041" s="791" t="str">
        <f t="shared" si="19"/>
        <v/>
      </c>
      <c r="D1041" s="792"/>
      <c r="E1041" s="790"/>
      <c r="F1041" s="1099"/>
      <c r="G1041" s="1099"/>
      <c r="H1041" s="1099"/>
      <c r="I1041" s="1099"/>
      <c r="J1041" s="1099"/>
      <c r="K1041" s="1099"/>
      <c r="L1041" s="1099"/>
      <c r="M1041" s="1099"/>
      <c r="N1041" s="1099"/>
    </row>
    <row r="1042" spans="1:14" ht="16.5" thickBot="1" x14ac:dyDescent="0.3">
      <c r="A1042" s="62"/>
      <c r="B1042" s="793"/>
      <c r="C1042" s="791" t="str">
        <f t="shared" si="19"/>
        <v/>
      </c>
      <c r="D1042" s="792"/>
      <c r="E1042" s="790"/>
      <c r="F1042" s="1099"/>
      <c r="G1042" s="1099"/>
      <c r="H1042" s="1099"/>
      <c r="I1042" s="1099"/>
      <c r="J1042" s="1099"/>
      <c r="K1042" s="1099"/>
      <c r="L1042" s="1099"/>
      <c r="M1042" s="1099"/>
      <c r="N1042" s="1099"/>
    </row>
    <row r="1043" spans="1:14" ht="16.5" thickBot="1" x14ac:dyDescent="0.3">
      <c r="A1043" s="62"/>
      <c r="B1043" s="793"/>
      <c r="C1043" s="791" t="str">
        <f t="shared" si="19"/>
        <v/>
      </c>
      <c r="D1043" s="792"/>
      <c r="E1043" s="790"/>
      <c r="F1043" s="1099"/>
      <c r="G1043" s="1099"/>
      <c r="H1043" s="1099"/>
      <c r="I1043" s="1099"/>
      <c r="J1043" s="1099"/>
      <c r="K1043" s="1099"/>
      <c r="L1043" s="1099"/>
      <c r="M1043" s="1099"/>
      <c r="N1043" s="1099"/>
    </row>
    <row r="1044" spans="1:14" ht="16.5" thickBot="1" x14ac:dyDescent="0.3">
      <c r="A1044" s="62"/>
      <c r="B1044" s="793"/>
      <c r="C1044" s="791" t="str">
        <f t="shared" si="19"/>
        <v/>
      </c>
      <c r="D1044" s="792"/>
      <c r="E1044" s="790"/>
      <c r="F1044" s="1099"/>
      <c r="G1044" s="1099"/>
      <c r="H1044" s="1099"/>
      <c r="I1044" s="1099"/>
      <c r="J1044" s="1099"/>
      <c r="K1044" s="1099"/>
      <c r="L1044" s="1099"/>
      <c r="M1044" s="1099"/>
      <c r="N1044" s="1099"/>
    </row>
    <row r="1045" spans="1:14" ht="16.5" thickBot="1" x14ac:dyDescent="0.3">
      <c r="A1045" s="62"/>
      <c r="B1045" s="793"/>
      <c r="C1045" s="791" t="str">
        <f t="shared" si="19"/>
        <v/>
      </c>
      <c r="D1045" s="792"/>
      <c r="E1045" s="790"/>
      <c r="F1045" s="1099"/>
      <c r="G1045" s="1099"/>
      <c r="H1045" s="1099"/>
      <c r="I1045" s="1099"/>
      <c r="J1045" s="1099"/>
      <c r="K1045" s="1099"/>
      <c r="L1045" s="1099"/>
      <c r="M1045" s="1099"/>
      <c r="N1045" s="1099"/>
    </row>
    <row r="1046" spans="1:14" ht="16.5" thickBot="1" x14ac:dyDescent="0.3">
      <c r="A1046" s="62"/>
      <c r="B1046" s="793"/>
      <c r="C1046" s="791" t="str">
        <f t="shared" si="19"/>
        <v/>
      </c>
      <c r="D1046" s="792"/>
      <c r="E1046" s="790"/>
      <c r="F1046" s="1099"/>
      <c r="G1046" s="1099"/>
      <c r="H1046" s="1099"/>
      <c r="I1046" s="1099"/>
      <c r="J1046" s="1099"/>
      <c r="K1046" s="1099"/>
      <c r="L1046" s="1099"/>
      <c r="M1046" s="1099"/>
      <c r="N1046" s="1099"/>
    </row>
    <row r="1047" spans="1:14" ht="16.5" thickBot="1" x14ac:dyDescent="0.3">
      <c r="A1047" s="62"/>
      <c r="B1047" s="793"/>
      <c r="C1047" s="791" t="str">
        <f t="shared" si="19"/>
        <v/>
      </c>
      <c r="D1047" s="792"/>
      <c r="E1047" s="790"/>
      <c r="F1047" s="1099"/>
      <c r="G1047" s="1099"/>
      <c r="H1047" s="1099"/>
      <c r="I1047" s="1099"/>
      <c r="J1047" s="1099"/>
      <c r="K1047" s="1099"/>
      <c r="L1047" s="1099"/>
      <c r="M1047" s="1099"/>
      <c r="N1047" s="1099"/>
    </row>
    <row r="1048" spans="1:14" ht="16.5" thickBot="1" x14ac:dyDescent="0.3">
      <c r="A1048" s="62"/>
      <c r="B1048" s="793"/>
      <c r="C1048" s="791" t="str">
        <f t="shared" si="19"/>
        <v/>
      </c>
      <c r="D1048" s="792"/>
      <c r="E1048" s="790"/>
      <c r="F1048" s="1099"/>
      <c r="G1048" s="1099"/>
      <c r="H1048" s="1099"/>
      <c r="I1048" s="1099"/>
      <c r="J1048" s="1099"/>
      <c r="K1048" s="1099"/>
      <c r="L1048" s="1099"/>
      <c r="M1048" s="1099"/>
      <c r="N1048" s="1099"/>
    </row>
    <row r="1049" spans="1:14" ht="16.5" thickBot="1" x14ac:dyDescent="0.3">
      <c r="A1049" s="62"/>
      <c r="B1049" s="793"/>
      <c r="C1049" s="791" t="str">
        <f t="shared" si="19"/>
        <v/>
      </c>
      <c r="D1049" s="792"/>
      <c r="E1049" s="790"/>
      <c r="F1049" s="1099"/>
      <c r="G1049" s="1099"/>
      <c r="H1049" s="1099"/>
      <c r="I1049" s="1099"/>
      <c r="J1049" s="1099"/>
      <c r="K1049" s="1099"/>
      <c r="L1049" s="1099"/>
      <c r="M1049" s="1099"/>
      <c r="N1049" s="1099"/>
    </row>
    <row r="1050" spans="1:14" ht="16.5" thickBot="1" x14ac:dyDescent="0.3">
      <c r="A1050" s="62"/>
      <c r="B1050" s="793"/>
      <c r="C1050" s="791" t="str">
        <f t="shared" si="19"/>
        <v/>
      </c>
      <c r="D1050" s="792"/>
      <c r="E1050" s="790"/>
      <c r="F1050" s="1099"/>
      <c r="G1050" s="1099"/>
      <c r="H1050" s="1099"/>
      <c r="I1050" s="1099"/>
      <c r="J1050" s="1099"/>
      <c r="K1050" s="1099"/>
      <c r="L1050" s="1099"/>
      <c r="M1050" s="1099"/>
      <c r="N1050" s="1099"/>
    </row>
    <row r="1051" spans="1:14" ht="16.5" thickBot="1" x14ac:dyDescent="0.3">
      <c r="A1051" s="62"/>
      <c r="B1051" s="793"/>
      <c r="C1051" s="791" t="str">
        <f t="shared" si="19"/>
        <v/>
      </c>
      <c r="D1051" s="792"/>
      <c r="E1051" s="790"/>
      <c r="F1051" s="1099"/>
      <c r="G1051" s="1099"/>
      <c r="H1051" s="1099"/>
      <c r="I1051" s="1099"/>
      <c r="J1051" s="1099"/>
      <c r="K1051" s="1099"/>
      <c r="L1051" s="1099"/>
      <c r="M1051" s="1099"/>
      <c r="N1051" s="1099"/>
    </row>
    <row r="1052" spans="1:14" ht="16.5" thickBot="1" x14ac:dyDescent="0.3">
      <c r="A1052" s="62"/>
      <c r="B1052" s="793"/>
      <c r="C1052" s="791" t="str">
        <f t="shared" si="19"/>
        <v/>
      </c>
      <c r="D1052" s="792"/>
      <c r="E1052" s="790"/>
      <c r="F1052" s="1099"/>
      <c r="G1052" s="1099"/>
      <c r="H1052" s="1099"/>
      <c r="I1052" s="1099"/>
      <c r="J1052" s="1099"/>
      <c r="K1052" s="1099"/>
      <c r="L1052" s="1099"/>
      <c r="M1052" s="1099"/>
      <c r="N1052" s="1099"/>
    </row>
    <row r="1053" spans="1:14" ht="16.5" thickBot="1" x14ac:dyDescent="0.3">
      <c r="A1053" s="62"/>
      <c r="B1053" s="793"/>
      <c r="C1053" s="791" t="str">
        <f t="shared" si="19"/>
        <v/>
      </c>
      <c r="D1053" s="792"/>
      <c r="E1053" s="790"/>
      <c r="F1053" s="1099"/>
      <c r="G1053" s="1099"/>
      <c r="H1053" s="1099"/>
      <c r="I1053" s="1099"/>
      <c r="J1053" s="1099"/>
      <c r="K1053" s="1099"/>
      <c r="L1053" s="1099"/>
      <c r="M1053" s="1099"/>
      <c r="N1053" s="1099"/>
    </row>
    <row r="1054" spans="1:14" ht="16.5" thickBot="1" x14ac:dyDescent="0.3">
      <c r="A1054" s="62"/>
      <c r="B1054" s="793"/>
      <c r="C1054" s="791" t="str">
        <f t="shared" si="19"/>
        <v/>
      </c>
      <c r="D1054" s="792"/>
      <c r="E1054" s="790"/>
      <c r="F1054" s="1099"/>
      <c r="G1054" s="1099"/>
      <c r="H1054" s="1099"/>
      <c r="I1054" s="1099"/>
      <c r="J1054" s="1099"/>
      <c r="K1054" s="1099"/>
      <c r="L1054" s="1099"/>
      <c r="M1054" s="1099"/>
      <c r="N1054" s="1099"/>
    </row>
    <row r="1055" spans="1:14" ht="16.5" thickBot="1" x14ac:dyDescent="0.3">
      <c r="A1055" s="62"/>
      <c r="B1055" s="793"/>
      <c r="C1055" s="791" t="str">
        <f t="shared" si="19"/>
        <v/>
      </c>
      <c r="D1055" s="792"/>
      <c r="E1055" s="790"/>
      <c r="F1055" s="1099"/>
      <c r="G1055" s="1099"/>
      <c r="H1055" s="1099"/>
      <c r="I1055" s="1099"/>
      <c r="J1055" s="1099"/>
      <c r="K1055" s="1099"/>
      <c r="L1055" s="1099"/>
      <c r="M1055" s="1099"/>
      <c r="N1055" s="1099"/>
    </row>
    <row r="1056" spans="1:14" ht="16.5" thickBot="1" x14ac:dyDescent="0.3">
      <c r="A1056" s="62"/>
      <c r="B1056" s="793"/>
      <c r="C1056" s="791" t="str">
        <f t="shared" si="19"/>
        <v/>
      </c>
      <c r="D1056" s="792"/>
      <c r="E1056" s="790"/>
      <c r="F1056" s="1099"/>
      <c r="G1056" s="1099"/>
      <c r="H1056" s="1099"/>
      <c r="I1056" s="1099"/>
      <c r="J1056" s="1099"/>
      <c r="K1056" s="1099"/>
      <c r="L1056" s="1099"/>
      <c r="M1056" s="1099"/>
      <c r="N1056" s="1099"/>
    </row>
    <row r="1057" spans="1:14" ht="16.5" thickBot="1" x14ac:dyDescent="0.3">
      <c r="A1057" s="62"/>
      <c r="B1057" s="793"/>
      <c r="C1057" s="791" t="str">
        <f t="shared" si="19"/>
        <v/>
      </c>
      <c r="D1057" s="792"/>
      <c r="E1057" s="790"/>
      <c r="F1057" s="1099"/>
      <c r="G1057" s="1099"/>
      <c r="H1057" s="1099"/>
      <c r="I1057" s="1099"/>
      <c r="J1057" s="1099"/>
      <c r="K1057" s="1099"/>
      <c r="L1057" s="1099"/>
      <c r="M1057" s="1099"/>
      <c r="N1057" s="1099"/>
    </row>
    <row r="1058" spans="1:14" ht="16.5" thickBot="1" x14ac:dyDescent="0.3">
      <c r="A1058" s="62"/>
      <c r="B1058" s="793"/>
      <c r="C1058" s="791" t="str">
        <f t="shared" si="19"/>
        <v/>
      </c>
      <c r="D1058" s="792"/>
      <c r="E1058" s="790"/>
      <c r="F1058" s="1099"/>
      <c r="G1058" s="1099"/>
      <c r="H1058" s="1099"/>
      <c r="I1058" s="1099"/>
      <c r="J1058" s="1099"/>
      <c r="K1058" s="1099"/>
      <c r="L1058" s="1099"/>
      <c r="M1058" s="1099"/>
      <c r="N1058" s="1099"/>
    </row>
    <row r="1059" spans="1:14" ht="16.5" thickBot="1" x14ac:dyDescent="0.3">
      <c r="A1059" s="62"/>
      <c r="B1059" s="793"/>
      <c r="C1059" s="791" t="str">
        <f t="shared" si="19"/>
        <v/>
      </c>
      <c r="D1059" s="792"/>
      <c r="E1059" s="790"/>
      <c r="F1059" s="1099"/>
      <c r="G1059" s="1099"/>
      <c r="H1059" s="1099"/>
      <c r="I1059" s="1099"/>
      <c r="J1059" s="1099"/>
      <c r="K1059" s="1099"/>
      <c r="L1059" s="1099"/>
      <c r="M1059" s="1099"/>
      <c r="N1059" s="1099"/>
    </row>
    <row r="1060" spans="1:14" ht="16.5" thickBot="1" x14ac:dyDescent="0.3">
      <c r="A1060" s="62"/>
      <c r="B1060" s="793"/>
      <c r="C1060" s="791" t="str">
        <f t="shared" si="19"/>
        <v/>
      </c>
      <c r="D1060" s="792"/>
      <c r="E1060" s="790"/>
      <c r="F1060" s="1099"/>
      <c r="G1060" s="1099"/>
      <c r="H1060" s="1099"/>
      <c r="I1060" s="1099"/>
      <c r="J1060" s="1099"/>
      <c r="K1060" s="1099"/>
      <c r="L1060" s="1099"/>
      <c r="M1060" s="1099"/>
      <c r="N1060" s="1099"/>
    </row>
    <row r="1061" spans="1:14" ht="16.5" thickBot="1" x14ac:dyDescent="0.3">
      <c r="A1061" s="62"/>
      <c r="B1061" s="793"/>
      <c r="C1061" s="791" t="str">
        <f t="shared" si="19"/>
        <v/>
      </c>
      <c r="D1061" s="792"/>
      <c r="E1061" s="790"/>
      <c r="F1061" s="1099"/>
      <c r="G1061" s="1099"/>
      <c r="H1061" s="1099"/>
      <c r="I1061" s="1099"/>
      <c r="J1061" s="1099"/>
      <c r="K1061" s="1099"/>
      <c r="L1061" s="1099"/>
      <c r="M1061" s="1099"/>
      <c r="N1061" s="1099"/>
    </row>
    <row r="1062" spans="1:14" ht="16.5" thickBot="1" x14ac:dyDescent="0.3">
      <c r="A1062" s="62"/>
      <c r="B1062" s="793"/>
      <c r="C1062" s="791" t="str">
        <f t="shared" si="19"/>
        <v/>
      </c>
      <c r="D1062" s="792"/>
      <c r="E1062" s="790"/>
      <c r="F1062" s="1099"/>
      <c r="G1062" s="1099"/>
      <c r="H1062" s="1099"/>
      <c r="I1062" s="1099"/>
      <c r="J1062" s="1099"/>
      <c r="K1062" s="1099"/>
      <c r="L1062" s="1099"/>
      <c r="M1062" s="1099"/>
      <c r="N1062" s="1099"/>
    </row>
    <row r="1063" spans="1:14" ht="16.5" thickBot="1" x14ac:dyDescent="0.3">
      <c r="A1063" s="62"/>
      <c r="B1063" s="793"/>
      <c r="C1063" s="791" t="str">
        <f t="shared" si="19"/>
        <v/>
      </c>
      <c r="D1063" s="792"/>
      <c r="E1063" s="790"/>
      <c r="F1063" s="1099"/>
      <c r="G1063" s="1099"/>
      <c r="H1063" s="1099"/>
      <c r="I1063" s="1099"/>
      <c r="J1063" s="1099"/>
      <c r="K1063" s="1099"/>
      <c r="L1063" s="1099"/>
      <c r="M1063" s="1099"/>
      <c r="N1063" s="1099"/>
    </row>
    <row r="1064" spans="1:14" ht="16.5" thickBot="1" x14ac:dyDescent="0.3">
      <c r="A1064" s="62"/>
      <c r="B1064" s="793"/>
      <c r="C1064" s="791" t="str">
        <f t="shared" si="19"/>
        <v/>
      </c>
      <c r="D1064" s="792"/>
      <c r="E1064" s="790"/>
      <c r="F1064" s="1099"/>
      <c r="G1064" s="1099"/>
      <c r="H1064" s="1099"/>
      <c r="I1064" s="1099"/>
      <c r="J1064" s="1099"/>
      <c r="K1064" s="1099"/>
      <c r="L1064" s="1099"/>
      <c r="M1064" s="1099"/>
      <c r="N1064" s="1099"/>
    </row>
    <row r="1065" spans="1:14" ht="16.5" thickBot="1" x14ac:dyDescent="0.3">
      <c r="A1065" s="62"/>
      <c r="B1065" s="793"/>
      <c r="C1065" s="791" t="str">
        <f t="shared" si="19"/>
        <v/>
      </c>
      <c r="D1065" s="792"/>
      <c r="E1065" s="790"/>
      <c r="F1065" s="1099"/>
      <c r="G1065" s="1099"/>
      <c r="H1065" s="1099"/>
      <c r="I1065" s="1099"/>
      <c r="J1065" s="1099"/>
      <c r="K1065" s="1099"/>
      <c r="L1065" s="1099"/>
      <c r="M1065" s="1099"/>
      <c r="N1065" s="1099"/>
    </row>
    <row r="1066" spans="1:14" ht="16.5" thickBot="1" x14ac:dyDescent="0.3">
      <c r="A1066" s="62"/>
      <c r="B1066" s="793"/>
      <c r="C1066" s="791" t="str">
        <f t="shared" si="19"/>
        <v/>
      </c>
      <c r="D1066" s="792"/>
      <c r="E1066" s="790"/>
      <c r="F1066" s="1099"/>
      <c r="G1066" s="1099"/>
      <c r="H1066" s="1099"/>
      <c r="I1066" s="1099"/>
      <c r="J1066" s="1099"/>
      <c r="K1066" s="1099"/>
      <c r="L1066" s="1099"/>
      <c r="M1066" s="1099"/>
      <c r="N1066" s="1099"/>
    </row>
    <row r="1067" spans="1:14" ht="16.5" thickBot="1" x14ac:dyDescent="0.3">
      <c r="A1067" s="62"/>
      <c r="B1067" s="793"/>
      <c r="C1067" s="791" t="str">
        <f t="shared" si="19"/>
        <v/>
      </c>
      <c r="D1067" s="792"/>
      <c r="E1067" s="790"/>
      <c r="F1067" s="1099"/>
      <c r="G1067" s="1099"/>
      <c r="H1067" s="1099"/>
      <c r="I1067" s="1099"/>
      <c r="J1067" s="1099"/>
      <c r="K1067" s="1099"/>
      <c r="L1067" s="1099"/>
      <c r="M1067" s="1099"/>
      <c r="N1067" s="1099"/>
    </row>
    <row r="1068" spans="1:14" ht="16.5" thickBot="1" x14ac:dyDescent="0.3">
      <c r="A1068" s="62"/>
      <c r="B1068" s="793"/>
      <c r="C1068" s="791" t="str">
        <f t="shared" si="19"/>
        <v/>
      </c>
      <c r="D1068" s="792"/>
      <c r="E1068" s="790"/>
      <c r="F1068" s="1099"/>
      <c r="G1068" s="1099"/>
      <c r="H1068" s="1099"/>
      <c r="I1068" s="1099"/>
      <c r="J1068" s="1099"/>
      <c r="K1068" s="1099"/>
      <c r="L1068" s="1099"/>
      <c r="M1068" s="1099"/>
      <c r="N1068" s="1099"/>
    </row>
    <row r="1069" spans="1:14" ht="16.5" thickBot="1" x14ac:dyDescent="0.3">
      <c r="A1069" s="62"/>
      <c r="B1069" s="793"/>
      <c r="C1069" s="791" t="str">
        <f t="shared" si="19"/>
        <v/>
      </c>
      <c r="D1069" s="792"/>
      <c r="E1069" s="790"/>
      <c r="F1069" s="1099"/>
      <c r="G1069" s="1099"/>
      <c r="H1069" s="1099"/>
      <c r="I1069" s="1099"/>
      <c r="J1069" s="1099"/>
      <c r="K1069" s="1099"/>
      <c r="L1069" s="1099"/>
      <c r="M1069" s="1099"/>
      <c r="N1069" s="1099"/>
    </row>
    <row r="1070" spans="1:14" ht="16.5" thickBot="1" x14ac:dyDescent="0.3">
      <c r="A1070" s="62"/>
      <c r="B1070" s="793"/>
      <c r="C1070" s="791" t="str">
        <f t="shared" si="19"/>
        <v/>
      </c>
      <c r="D1070" s="792"/>
      <c r="E1070" s="790"/>
      <c r="F1070" s="1099"/>
      <c r="G1070" s="1099"/>
      <c r="H1070" s="1099"/>
      <c r="I1070" s="1099"/>
      <c r="J1070" s="1099"/>
      <c r="K1070" s="1099"/>
      <c r="L1070" s="1099"/>
      <c r="M1070" s="1099"/>
      <c r="N1070" s="1099"/>
    </row>
    <row r="1071" spans="1:14" ht="16.5" thickBot="1" x14ac:dyDescent="0.3">
      <c r="A1071" s="62"/>
      <c r="B1071" s="793"/>
      <c r="C1071" s="791" t="str">
        <f t="shared" si="19"/>
        <v/>
      </c>
      <c r="D1071" s="792"/>
      <c r="E1071" s="790"/>
      <c r="F1071" s="1099"/>
      <c r="G1071" s="1099"/>
      <c r="H1071" s="1099"/>
      <c r="I1071" s="1099"/>
      <c r="J1071" s="1099"/>
      <c r="K1071" s="1099"/>
      <c r="L1071" s="1099"/>
      <c r="M1071" s="1099"/>
      <c r="N1071" s="1099"/>
    </row>
    <row r="1072" spans="1:14" ht="16.5" thickBot="1" x14ac:dyDescent="0.3">
      <c r="A1072" s="62"/>
      <c r="B1072" s="793"/>
      <c r="C1072" s="791" t="str">
        <f t="shared" si="19"/>
        <v/>
      </c>
      <c r="D1072" s="792"/>
      <c r="E1072" s="790"/>
      <c r="F1072" s="1099"/>
      <c r="G1072" s="1099"/>
      <c r="H1072" s="1099"/>
      <c r="I1072" s="1099"/>
      <c r="J1072" s="1099"/>
      <c r="K1072" s="1099"/>
      <c r="L1072" s="1099"/>
      <c r="M1072" s="1099"/>
      <c r="N1072" s="1099"/>
    </row>
    <row r="1073" spans="1:14" ht="16.5" thickBot="1" x14ac:dyDescent="0.3">
      <c r="A1073" s="62"/>
      <c r="B1073" s="793"/>
      <c r="C1073" s="791" t="str">
        <f t="shared" si="19"/>
        <v/>
      </c>
      <c r="D1073" s="792"/>
      <c r="E1073" s="790"/>
      <c r="F1073" s="1099"/>
      <c r="G1073" s="1099"/>
      <c r="H1073" s="1099"/>
      <c r="I1073" s="1099"/>
      <c r="J1073" s="1099"/>
      <c r="K1073" s="1099"/>
      <c r="L1073" s="1099"/>
      <c r="M1073" s="1099"/>
      <c r="N1073" s="1099"/>
    </row>
    <row r="1074" spans="1:14" ht="16.5" thickBot="1" x14ac:dyDescent="0.3">
      <c r="A1074" s="62"/>
      <c r="B1074" s="793"/>
      <c r="C1074" s="791" t="str">
        <f t="shared" si="19"/>
        <v/>
      </c>
      <c r="D1074" s="792"/>
      <c r="E1074" s="790"/>
      <c r="F1074" s="1099"/>
      <c r="G1074" s="1099"/>
      <c r="H1074" s="1099"/>
      <c r="I1074" s="1099"/>
      <c r="J1074" s="1099"/>
      <c r="K1074" s="1099"/>
      <c r="L1074" s="1099"/>
      <c r="M1074" s="1099"/>
      <c r="N1074" s="1099"/>
    </row>
    <row r="1075" spans="1:14" ht="16.5" thickBot="1" x14ac:dyDescent="0.3">
      <c r="A1075" s="62"/>
      <c r="B1075" s="793"/>
      <c r="C1075" s="791" t="str">
        <f t="shared" si="19"/>
        <v/>
      </c>
      <c r="D1075" s="792"/>
      <c r="E1075" s="790"/>
      <c r="F1075" s="1099"/>
      <c r="G1075" s="1099"/>
      <c r="H1075" s="1099"/>
      <c r="I1075" s="1099"/>
      <c r="J1075" s="1099"/>
      <c r="K1075" s="1099"/>
      <c r="L1075" s="1099"/>
      <c r="M1075" s="1099"/>
      <c r="N1075" s="1099"/>
    </row>
    <row r="1076" spans="1:14" ht="16.5" thickBot="1" x14ac:dyDescent="0.3">
      <c r="A1076" s="62"/>
      <c r="B1076" s="793"/>
      <c r="C1076" s="791" t="str">
        <f t="shared" si="19"/>
        <v/>
      </c>
      <c r="D1076" s="792"/>
      <c r="E1076" s="790"/>
      <c r="F1076" s="1099"/>
      <c r="G1076" s="1099"/>
      <c r="H1076" s="1099"/>
      <c r="I1076" s="1099"/>
      <c r="J1076" s="1099"/>
      <c r="K1076" s="1099"/>
      <c r="L1076" s="1099"/>
      <c r="M1076" s="1099"/>
      <c r="N1076" s="1099"/>
    </row>
    <row r="1077" spans="1:14" ht="16.5" thickBot="1" x14ac:dyDescent="0.3">
      <c r="A1077" s="62"/>
      <c r="B1077" s="793"/>
      <c r="C1077" s="791" t="str">
        <f t="shared" si="19"/>
        <v/>
      </c>
      <c r="D1077" s="792"/>
      <c r="E1077" s="790"/>
      <c r="F1077" s="1099"/>
      <c r="G1077" s="1099"/>
      <c r="H1077" s="1099"/>
      <c r="I1077" s="1099"/>
      <c r="J1077" s="1099"/>
      <c r="K1077" s="1099"/>
      <c r="L1077" s="1099"/>
      <c r="M1077" s="1099"/>
      <c r="N1077" s="1099"/>
    </row>
    <row r="1078" spans="1:14" ht="16.5" thickBot="1" x14ac:dyDescent="0.3">
      <c r="A1078" s="62"/>
      <c r="B1078" s="793"/>
      <c r="C1078" s="791" t="str">
        <f t="shared" si="19"/>
        <v/>
      </c>
      <c r="D1078" s="792"/>
      <c r="E1078" s="790"/>
      <c r="F1078" s="1099"/>
      <c r="G1078" s="1099"/>
      <c r="H1078" s="1099"/>
      <c r="I1078" s="1099"/>
      <c r="J1078" s="1099"/>
      <c r="K1078" s="1099"/>
      <c r="L1078" s="1099"/>
      <c r="M1078" s="1099"/>
      <c r="N1078" s="1099"/>
    </row>
    <row r="1079" spans="1:14" ht="16.5" thickBot="1" x14ac:dyDescent="0.3">
      <c r="A1079" s="62"/>
      <c r="B1079" s="793"/>
      <c r="C1079" s="791" t="str">
        <f t="shared" si="19"/>
        <v/>
      </c>
      <c r="D1079" s="792"/>
      <c r="E1079" s="790"/>
      <c r="F1079" s="1099"/>
      <c r="G1079" s="1099"/>
      <c r="H1079" s="1099"/>
      <c r="I1079" s="1099"/>
      <c r="J1079" s="1099"/>
      <c r="K1079" s="1099"/>
      <c r="L1079" s="1099"/>
      <c r="M1079" s="1099"/>
      <c r="N1079" s="1099"/>
    </row>
    <row r="1080" spans="1:14" ht="16.5" thickBot="1" x14ac:dyDescent="0.3">
      <c r="A1080" s="62"/>
      <c r="B1080" s="793"/>
      <c r="C1080" s="791" t="str">
        <f t="shared" si="19"/>
        <v/>
      </c>
      <c r="D1080" s="792"/>
      <c r="E1080" s="790"/>
      <c r="F1080" s="1099"/>
      <c r="G1080" s="1099"/>
      <c r="H1080" s="1099"/>
      <c r="I1080" s="1099"/>
      <c r="J1080" s="1099"/>
      <c r="K1080" s="1099"/>
      <c r="L1080" s="1099"/>
      <c r="M1080" s="1099"/>
      <c r="N1080" s="1099"/>
    </row>
    <row r="1081" spans="1:14" ht="16.5" thickBot="1" x14ac:dyDescent="0.3">
      <c r="A1081" s="62"/>
      <c r="B1081" s="793"/>
      <c r="C1081" s="791" t="str">
        <f t="shared" si="19"/>
        <v/>
      </c>
      <c r="D1081" s="792"/>
      <c r="E1081" s="790"/>
      <c r="F1081" s="1099"/>
      <c r="G1081" s="1099"/>
      <c r="H1081" s="1099"/>
      <c r="I1081" s="1099"/>
      <c r="J1081" s="1099"/>
      <c r="K1081" s="1099"/>
      <c r="L1081" s="1099"/>
      <c r="M1081" s="1099"/>
      <c r="N1081" s="1099"/>
    </row>
    <row r="1082" spans="1:14" ht="16.5" thickBot="1" x14ac:dyDescent="0.3">
      <c r="A1082" s="62"/>
      <c r="B1082" s="793"/>
      <c r="C1082" s="791" t="str">
        <f t="shared" si="19"/>
        <v/>
      </c>
      <c r="D1082" s="792"/>
      <c r="E1082" s="790"/>
      <c r="F1082" s="1099"/>
      <c r="G1082" s="1099"/>
      <c r="H1082" s="1099"/>
      <c r="I1082" s="1099"/>
      <c r="J1082" s="1099"/>
      <c r="K1082" s="1099"/>
      <c r="L1082" s="1099"/>
      <c r="M1082" s="1099"/>
      <c r="N1082" s="1099"/>
    </row>
    <row r="1083" spans="1:14" ht="16.5" thickBot="1" x14ac:dyDescent="0.3">
      <c r="A1083" s="62"/>
      <c r="B1083" s="793"/>
      <c r="C1083" s="791" t="str">
        <f t="shared" si="19"/>
        <v/>
      </c>
      <c r="D1083" s="792"/>
      <c r="E1083" s="790"/>
      <c r="F1083" s="1099"/>
      <c r="G1083" s="1099"/>
      <c r="H1083" s="1099"/>
      <c r="I1083" s="1099"/>
      <c r="J1083" s="1099"/>
      <c r="K1083" s="1099"/>
      <c r="L1083" s="1099"/>
      <c r="M1083" s="1099"/>
      <c r="N1083" s="1099"/>
    </row>
    <row r="1084" spans="1:14" ht="16.5" thickBot="1" x14ac:dyDescent="0.3">
      <c r="A1084" s="62"/>
      <c r="B1084" s="793"/>
      <c r="C1084" s="791" t="str">
        <f t="shared" si="19"/>
        <v/>
      </c>
      <c r="D1084" s="792"/>
      <c r="E1084" s="790"/>
      <c r="F1084" s="1099"/>
      <c r="G1084" s="1099"/>
      <c r="H1084" s="1099"/>
      <c r="I1084" s="1099"/>
      <c r="J1084" s="1099"/>
      <c r="K1084" s="1099"/>
      <c r="L1084" s="1099"/>
      <c r="M1084" s="1099"/>
      <c r="N1084" s="1099"/>
    </row>
    <row r="1085" spans="1:14" ht="16.5" thickBot="1" x14ac:dyDescent="0.3">
      <c r="A1085" s="62"/>
      <c r="B1085" s="793"/>
      <c r="C1085" s="791" t="str">
        <f t="shared" si="19"/>
        <v/>
      </c>
      <c r="D1085" s="792"/>
      <c r="E1085" s="790"/>
      <c r="F1085" s="1099"/>
      <c r="G1085" s="1099"/>
      <c r="H1085" s="1099"/>
      <c r="I1085" s="1099"/>
      <c r="J1085" s="1099"/>
      <c r="K1085" s="1099"/>
      <c r="L1085" s="1099"/>
      <c r="M1085" s="1099"/>
      <c r="N1085" s="1099"/>
    </row>
    <row r="1086" spans="1:14" ht="16.5" thickBot="1" x14ac:dyDescent="0.3">
      <c r="A1086" s="62"/>
      <c r="B1086" s="793"/>
      <c r="C1086" s="791" t="str">
        <f t="shared" si="19"/>
        <v/>
      </c>
      <c r="D1086" s="792"/>
      <c r="E1086" s="790"/>
      <c r="F1086" s="1099"/>
      <c r="G1086" s="1099"/>
      <c r="H1086" s="1099"/>
      <c r="I1086" s="1099"/>
      <c r="J1086" s="1099"/>
      <c r="K1086" s="1099"/>
      <c r="L1086" s="1099"/>
      <c r="M1086" s="1099"/>
      <c r="N1086" s="1099"/>
    </row>
    <row r="1087" spans="1:14" ht="16.5" thickBot="1" x14ac:dyDescent="0.3">
      <c r="A1087" s="62"/>
      <c r="B1087" s="793"/>
      <c r="C1087" s="791" t="str">
        <f t="shared" si="19"/>
        <v/>
      </c>
      <c r="D1087" s="792"/>
      <c r="E1087" s="790"/>
      <c r="F1087" s="1099"/>
      <c r="G1087" s="1099"/>
      <c r="H1087" s="1099"/>
      <c r="I1087" s="1099"/>
      <c r="J1087" s="1099"/>
      <c r="K1087" s="1099"/>
      <c r="L1087" s="1099"/>
      <c r="M1087" s="1099"/>
      <c r="N1087" s="1099"/>
    </row>
    <row r="1088" spans="1:14" ht="16.5" thickBot="1" x14ac:dyDescent="0.3">
      <c r="A1088" s="62"/>
      <c r="B1088" s="793"/>
      <c r="C1088" s="791" t="str">
        <f t="shared" si="19"/>
        <v/>
      </c>
      <c r="D1088" s="792"/>
      <c r="E1088" s="790"/>
      <c r="F1088" s="1099"/>
      <c r="G1088" s="1099"/>
      <c r="H1088" s="1099"/>
      <c r="I1088" s="1099"/>
      <c r="J1088" s="1099"/>
      <c r="K1088" s="1099"/>
      <c r="L1088" s="1099"/>
      <c r="M1088" s="1099"/>
      <c r="N1088" s="1099"/>
    </row>
    <row r="1089" spans="1:14" ht="16.5" thickBot="1" x14ac:dyDescent="0.3">
      <c r="A1089" s="62"/>
      <c r="B1089" s="793"/>
      <c r="C1089" s="791" t="str">
        <f t="shared" si="19"/>
        <v/>
      </c>
      <c r="D1089" s="792"/>
      <c r="E1089" s="790"/>
      <c r="F1089" s="1099"/>
      <c r="G1089" s="1099"/>
      <c r="H1089" s="1099"/>
      <c r="I1089" s="1099"/>
      <c r="J1089" s="1099"/>
      <c r="K1089" s="1099"/>
      <c r="L1089" s="1099"/>
      <c r="M1089" s="1099"/>
      <c r="N1089" s="1099"/>
    </row>
    <row r="1090" spans="1:14" ht="16.5" thickBot="1" x14ac:dyDescent="0.3">
      <c r="A1090" s="62"/>
      <c r="B1090" s="793"/>
      <c r="C1090" s="791" t="str">
        <f t="shared" si="19"/>
        <v/>
      </c>
      <c r="D1090" s="792"/>
      <c r="E1090" s="790"/>
      <c r="F1090" s="1099"/>
      <c r="G1090" s="1099"/>
      <c r="H1090" s="1099"/>
      <c r="I1090" s="1099"/>
      <c r="J1090" s="1099"/>
      <c r="K1090" s="1099"/>
      <c r="L1090" s="1099"/>
      <c r="M1090" s="1099"/>
      <c r="N1090" s="1099"/>
    </row>
    <row r="1091" spans="1:14" ht="16.5" thickBot="1" x14ac:dyDescent="0.3">
      <c r="A1091" s="62"/>
      <c r="B1091" s="793"/>
      <c r="C1091" s="791" t="str">
        <f t="shared" si="19"/>
        <v/>
      </c>
      <c r="D1091" s="792"/>
      <c r="E1091" s="790"/>
      <c r="F1091" s="1099"/>
      <c r="G1091" s="1099"/>
      <c r="H1091" s="1099"/>
      <c r="I1091" s="1099"/>
      <c r="J1091" s="1099"/>
      <c r="K1091" s="1099"/>
      <c r="L1091" s="1099"/>
      <c r="M1091" s="1099"/>
      <c r="N1091" s="1099"/>
    </row>
    <row r="1092" spans="1:14" ht="16.5" thickBot="1" x14ac:dyDescent="0.3">
      <c r="A1092" s="62"/>
      <c r="B1092" s="793"/>
      <c r="C1092" s="791" t="str">
        <f t="shared" si="19"/>
        <v/>
      </c>
      <c r="D1092" s="792"/>
      <c r="E1092" s="790"/>
      <c r="F1092" s="1099"/>
      <c r="G1092" s="1099"/>
      <c r="H1092" s="1099"/>
      <c r="I1092" s="1099"/>
      <c r="J1092" s="1099"/>
      <c r="K1092" s="1099"/>
      <c r="L1092" s="1099"/>
      <c r="M1092" s="1099"/>
      <c r="N1092" s="1099"/>
    </row>
    <row r="1093" spans="1:14" ht="16.5" thickBot="1" x14ac:dyDescent="0.3">
      <c r="A1093" s="62"/>
      <c r="B1093" s="793"/>
      <c r="C1093" s="791" t="str">
        <f t="shared" si="19"/>
        <v/>
      </c>
      <c r="D1093" s="792"/>
      <c r="E1093" s="790"/>
      <c r="F1093" s="1099"/>
      <c r="G1093" s="1099"/>
      <c r="H1093" s="1099"/>
      <c r="I1093" s="1099"/>
      <c r="J1093" s="1099"/>
      <c r="K1093" s="1099"/>
      <c r="L1093" s="1099"/>
      <c r="M1093" s="1099"/>
      <c r="N1093" s="1099"/>
    </row>
    <row r="1094" spans="1:14" ht="16.5" thickBot="1" x14ac:dyDescent="0.3">
      <c r="A1094" s="62"/>
      <c r="B1094" s="793"/>
      <c r="C1094" s="791" t="str">
        <f t="shared" si="19"/>
        <v/>
      </c>
      <c r="D1094" s="792"/>
      <c r="E1094" s="790"/>
      <c r="F1094" s="1099"/>
      <c r="G1094" s="1099"/>
      <c r="H1094" s="1099"/>
      <c r="I1094" s="1099"/>
      <c r="J1094" s="1099"/>
      <c r="K1094" s="1099"/>
      <c r="L1094" s="1099"/>
      <c r="M1094" s="1099"/>
      <c r="N1094" s="1099"/>
    </row>
    <row r="1095" spans="1:14" ht="16.5" thickBot="1" x14ac:dyDescent="0.3">
      <c r="A1095" s="62"/>
      <c r="B1095" s="793"/>
      <c r="C1095" s="791" t="str">
        <f t="shared" si="19"/>
        <v/>
      </c>
      <c r="D1095" s="792"/>
      <c r="E1095" s="790"/>
      <c r="F1095" s="1099"/>
      <c r="G1095" s="1099"/>
      <c r="H1095" s="1099"/>
      <c r="I1095" s="1099"/>
      <c r="J1095" s="1099"/>
      <c r="K1095" s="1099"/>
      <c r="L1095" s="1099"/>
      <c r="M1095" s="1099"/>
      <c r="N1095" s="1099"/>
    </row>
    <row r="1096" spans="1:14" ht="16.5" thickBot="1" x14ac:dyDescent="0.3">
      <c r="A1096" s="62"/>
      <c r="B1096" s="793"/>
      <c r="C1096" s="791" t="str">
        <f t="shared" si="19"/>
        <v/>
      </c>
      <c r="D1096" s="792"/>
      <c r="E1096" s="790"/>
      <c r="F1096" s="1099"/>
      <c r="G1096" s="1099"/>
      <c r="H1096" s="1099"/>
      <c r="I1096" s="1099"/>
      <c r="J1096" s="1099"/>
      <c r="K1096" s="1099"/>
      <c r="L1096" s="1099"/>
      <c r="M1096" s="1099"/>
      <c r="N1096" s="1099"/>
    </row>
    <row r="1097" spans="1:14" ht="16.5" thickBot="1" x14ac:dyDescent="0.3">
      <c r="A1097" s="62"/>
      <c r="B1097" s="793"/>
      <c r="C1097" s="791" t="str">
        <f t="shared" si="19"/>
        <v/>
      </c>
      <c r="D1097" s="792"/>
      <c r="E1097" s="790"/>
      <c r="F1097" s="1099"/>
      <c r="G1097" s="1099"/>
      <c r="H1097" s="1099"/>
      <c r="I1097" s="1099"/>
      <c r="J1097" s="1099"/>
      <c r="K1097" s="1099"/>
      <c r="L1097" s="1099"/>
      <c r="M1097" s="1099"/>
      <c r="N1097" s="1099"/>
    </row>
    <row r="1098" spans="1:14" ht="16.5" thickBot="1" x14ac:dyDescent="0.3">
      <c r="A1098" s="62"/>
      <c r="B1098" s="793"/>
      <c r="C1098" s="791" t="str">
        <f t="shared" si="19"/>
        <v/>
      </c>
      <c r="D1098" s="792"/>
      <c r="E1098" s="790"/>
      <c r="F1098" s="1099"/>
      <c r="G1098" s="1099"/>
      <c r="H1098" s="1099"/>
      <c r="I1098" s="1099"/>
      <c r="J1098" s="1099"/>
      <c r="K1098" s="1099"/>
      <c r="L1098" s="1099"/>
      <c r="M1098" s="1099"/>
      <c r="N1098" s="1099"/>
    </row>
    <row r="1099" spans="1:14" ht="16.5" thickBot="1" x14ac:dyDescent="0.3">
      <c r="A1099" s="62"/>
      <c r="B1099" s="793"/>
      <c r="C1099" s="791" t="str">
        <f t="shared" si="19"/>
        <v/>
      </c>
      <c r="D1099" s="792"/>
      <c r="E1099" s="790"/>
      <c r="F1099" s="1099"/>
      <c r="G1099" s="1099"/>
      <c r="H1099" s="1099"/>
      <c r="I1099" s="1099"/>
      <c r="J1099" s="1099"/>
      <c r="K1099" s="1099"/>
      <c r="L1099" s="1099"/>
      <c r="M1099" s="1099"/>
      <c r="N1099" s="1099"/>
    </row>
    <row r="1100" spans="1:14" ht="16.5" thickBot="1" x14ac:dyDescent="0.3">
      <c r="A1100" s="62"/>
      <c r="B1100" s="793"/>
      <c r="C1100" s="791" t="str">
        <f t="shared" ref="C1100:C1163" si="20">IF(B1100&gt;0, (B1100-B1099), "")</f>
        <v/>
      </c>
      <c r="D1100" s="792"/>
      <c r="E1100" s="790"/>
      <c r="F1100" s="1099"/>
      <c r="G1100" s="1099"/>
      <c r="H1100" s="1099"/>
      <c r="I1100" s="1099"/>
      <c r="J1100" s="1099"/>
      <c r="K1100" s="1099"/>
      <c r="L1100" s="1099"/>
      <c r="M1100" s="1099"/>
      <c r="N1100" s="1099"/>
    </row>
    <row r="1101" spans="1:14" ht="16.5" thickBot="1" x14ac:dyDescent="0.3">
      <c r="A1101" s="62"/>
      <c r="B1101" s="793"/>
      <c r="C1101" s="791" t="str">
        <f t="shared" si="20"/>
        <v/>
      </c>
      <c r="D1101" s="792"/>
      <c r="E1101" s="790"/>
      <c r="F1101" s="1099"/>
      <c r="G1101" s="1099"/>
      <c r="H1101" s="1099"/>
      <c r="I1101" s="1099"/>
      <c r="J1101" s="1099"/>
      <c r="K1101" s="1099"/>
      <c r="L1101" s="1099"/>
      <c r="M1101" s="1099"/>
      <c r="N1101" s="1099"/>
    </row>
    <row r="1102" spans="1:14" ht="16.5" thickBot="1" x14ac:dyDescent="0.3">
      <c r="A1102" s="62"/>
      <c r="B1102" s="793"/>
      <c r="C1102" s="791" t="str">
        <f t="shared" si="20"/>
        <v/>
      </c>
      <c r="D1102" s="792"/>
      <c r="E1102" s="790"/>
      <c r="F1102" s="1099"/>
      <c r="G1102" s="1099"/>
      <c r="H1102" s="1099"/>
      <c r="I1102" s="1099"/>
      <c r="J1102" s="1099"/>
      <c r="K1102" s="1099"/>
      <c r="L1102" s="1099"/>
      <c r="M1102" s="1099"/>
      <c r="N1102" s="1099"/>
    </row>
    <row r="1103" spans="1:14" ht="16.5" thickBot="1" x14ac:dyDescent="0.3">
      <c r="A1103" s="62"/>
      <c r="B1103" s="793"/>
      <c r="C1103" s="791" t="str">
        <f t="shared" si="20"/>
        <v/>
      </c>
      <c r="D1103" s="792"/>
      <c r="E1103" s="790"/>
      <c r="F1103" s="1099"/>
      <c r="G1103" s="1099"/>
      <c r="H1103" s="1099"/>
      <c r="I1103" s="1099"/>
      <c r="J1103" s="1099"/>
      <c r="K1103" s="1099"/>
      <c r="L1103" s="1099"/>
      <c r="M1103" s="1099"/>
      <c r="N1103" s="1099"/>
    </row>
    <row r="1104" spans="1:14" ht="16.5" thickBot="1" x14ac:dyDescent="0.3">
      <c r="A1104" s="62"/>
      <c r="B1104" s="793"/>
      <c r="C1104" s="791" t="str">
        <f t="shared" si="20"/>
        <v/>
      </c>
      <c r="D1104" s="792"/>
      <c r="E1104" s="790"/>
      <c r="F1104" s="1099"/>
      <c r="G1104" s="1099"/>
      <c r="H1104" s="1099"/>
      <c r="I1104" s="1099"/>
      <c r="J1104" s="1099"/>
      <c r="K1104" s="1099"/>
      <c r="L1104" s="1099"/>
      <c r="M1104" s="1099"/>
      <c r="N1104" s="1099"/>
    </row>
    <row r="1105" spans="1:14" ht="16.5" thickBot="1" x14ac:dyDescent="0.3">
      <c r="A1105" s="62"/>
      <c r="B1105" s="793"/>
      <c r="C1105" s="791" t="str">
        <f t="shared" si="20"/>
        <v/>
      </c>
      <c r="D1105" s="792"/>
      <c r="E1105" s="790"/>
      <c r="F1105" s="1099"/>
      <c r="G1105" s="1099"/>
      <c r="H1105" s="1099"/>
      <c r="I1105" s="1099"/>
      <c r="J1105" s="1099"/>
      <c r="K1105" s="1099"/>
      <c r="L1105" s="1099"/>
      <c r="M1105" s="1099"/>
      <c r="N1105" s="1099"/>
    </row>
    <row r="1106" spans="1:14" ht="16.5" thickBot="1" x14ac:dyDescent="0.3">
      <c r="A1106" s="62"/>
      <c r="B1106" s="793"/>
      <c r="C1106" s="791" t="str">
        <f t="shared" si="20"/>
        <v/>
      </c>
      <c r="D1106" s="792"/>
      <c r="E1106" s="790"/>
      <c r="F1106" s="1099"/>
      <c r="G1106" s="1099"/>
      <c r="H1106" s="1099"/>
      <c r="I1106" s="1099"/>
      <c r="J1106" s="1099"/>
      <c r="K1106" s="1099"/>
      <c r="L1106" s="1099"/>
      <c r="M1106" s="1099"/>
      <c r="N1106" s="1099"/>
    </row>
    <row r="1107" spans="1:14" ht="16.5" thickBot="1" x14ac:dyDescent="0.3">
      <c r="A1107" s="62"/>
      <c r="B1107" s="793"/>
      <c r="C1107" s="791" t="str">
        <f t="shared" si="20"/>
        <v/>
      </c>
      <c r="D1107" s="792"/>
      <c r="E1107" s="790"/>
      <c r="F1107" s="1099"/>
      <c r="G1107" s="1099"/>
      <c r="H1107" s="1099"/>
      <c r="I1107" s="1099"/>
      <c r="J1107" s="1099"/>
      <c r="K1107" s="1099"/>
      <c r="L1107" s="1099"/>
      <c r="M1107" s="1099"/>
      <c r="N1107" s="1099"/>
    </row>
    <row r="1108" spans="1:14" ht="16.5" thickBot="1" x14ac:dyDescent="0.3">
      <c r="A1108" s="62"/>
      <c r="B1108" s="793"/>
      <c r="C1108" s="791" t="str">
        <f t="shared" si="20"/>
        <v/>
      </c>
      <c r="D1108" s="792"/>
      <c r="E1108" s="790"/>
      <c r="F1108" s="1099"/>
      <c r="G1108" s="1099"/>
      <c r="H1108" s="1099"/>
      <c r="I1108" s="1099"/>
      <c r="J1108" s="1099"/>
      <c r="K1108" s="1099"/>
      <c r="L1108" s="1099"/>
      <c r="M1108" s="1099"/>
      <c r="N1108" s="1099"/>
    </row>
    <row r="1109" spans="1:14" ht="16.5" thickBot="1" x14ac:dyDescent="0.3">
      <c r="A1109" s="62"/>
      <c r="B1109" s="793"/>
      <c r="C1109" s="791" t="str">
        <f t="shared" si="20"/>
        <v/>
      </c>
      <c r="D1109" s="792"/>
      <c r="E1109" s="790"/>
      <c r="F1109" s="1099"/>
      <c r="G1109" s="1099"/>
      <c r="H1109" s="1099"/>
      <c r="I1109" s="1099"/>
      <c r="J1109" s="1099"/>
      <c r="K1109" s="1099"/>
      <c r="L1109" s="1099"/>
      <c r="M1109" s="1099"/>
      <c r="N1109" s="1099"/>
    </row>
    <row r="1110" spans="1:14" ht="16.5" thickBot="1" x14ac:dyDescent="0.3">
      <c r="A1110" s="62"/>
      <c r="B1110" s="793"/>
      <c r="C1110" s="791" t="str">
        <f t="shared" si="20"/>
        <v/>
      </c>
      <c r="D1110" s="792"/>
      <c r="E1110" s="790"/>
      <c r="F1110" s="1099"/>
      <c r="G1110" s="1099"/>
      <c r="H1110" s="1099"/>
      <c r="I1110" s="1099"/>
      <c r="J1110" s="1099"/>
      <c r="K1110" s="1099"/>
      <c r="L1110" s="1099"/>
      <c r="M1110" s="1099"/>
      <c r="N1110" s="1099"/>
    </row>
    <row r="1111" spans="1:14" ht="16.5" thickBot="1" x14ac:dyDescent="0.3">
      <c r="A1111" s="62"/>
      <c r="B1111" s="793"/>
      <c r="C1111" s="791" t="str">
        <f t="shared" si="20"/>
        <v/>
      </c>
      <c r="D1111" s="792"/>
      <c r="E1111" s="790"/>
      <c r="F1111" s="1099"/>
      <c r="G1111" s="1099"/>
      <c r="H1111" s="1099"/>
      <c r="I1111" s="1099"/>
      <c r="J1111" s="1099"/>
      <c r="K1111" s="1099"/>
      <c r="L1111" s="1099"/>
      <c r="M1111" s="1099"/>
      <c r="N1111" s="1099"/>
    </row>
    <row r="1112" spans="1:14" ht="16.5" thickBot="1" x14ac:dyDescent="0.3">
      <c r="A1112" s="62"/>
      <c r="B1112" s="793"/>
      <c r="C1112" s="791" t="str">
        <f t="shared" si="20"/>
        <v/>
      </c>
      <c r="D1112" s="792"/>
      <c r="E1112" s="790"/>
      <c r="F1112" s="1099"/>
      <c r="G1112" s="1099"/>
      <c r="H1112" s="1099"/>
      <c r="I1112" s="1099"/>
      <c r="J1112" s="1099"/>
      <c r="K1112" s="1099"/>
      <c r="L1112" s="1099"/>
      <c r="M1112" s="1099"/>
      <c r="N1112" s="1099"/>
    </row>
    <row r="1113" spans="1:14" ht="16.5" thickBot="1" x14ac:dyDescent="0.3">
      <c r="A1113" s="62"/>
      <c r="B1113" s="793"/>
      <c r="C1113" s="791" t="str">
        <f t="shared" si="20"/>
        <v/>
      </c>
      <c r="D1113" s="792"/>
      <c r="E1113" s="790"/>
      <c r="F1113" s="1099"/>
      <c r="G1113" s="1099"/>
      <c r="H1113" s="1099"/>
      <c r="I1113" s="1099"/>
      <c r="J1113" s="1099"/>
      <c r="K1113" s="1099"/>
      <c r="L1113" s="1099"/>
      <c r="M1113" s="1099"/>
      <c r="N1113" s="1099"/>
    </row>
    <row r="1114" spans="1:14" ht="16.5" thickBot="1" x14ac:dyDescent="0.3">
      <c r="A1114" s="62"/>
      <c r="B1114" s="793"/>
      <c r="C1114" s="791" t="str">
        <f t="shared" si="20"/>
        <v/>
      </c>
      <c r="D1114" s="792"/>
      <c r="E1114" s="790"/>
      <c r="F1114" s="1099"/>
      <c r="G1114" s="1099"/>
      <c r="H1114" s="1099"/>
      <c r="I1114" s="1099"/>
      <c r="J1114" s="1099"/>
      <c r="K1114" s="1099"/>
      <c r="L1114" s="1099"/>
      <c r="M1114" s="1099"/>
      <c r="N1114" s="1099"/>
    </row>
    <row r="1115" spans="1:14" ht="16.5" thickBot="1" x14ac:dyDescent="0.3">
      <c r="A1115" s="62"/>
      <c r="B1115" s="793"/>
      <c r="C1115" s="791" t="str">
        <f t="shared" si="20"/>
        <v/>
      </c>
      <c r="D1115" s="792"/>
      <c r="E1115" s="790"/>
      <c r="F1115" s="1099"/>
      <c r="G1115" s="1099"/>
      <c r="H1115" s="1099"/>
      <c r="I1115" s="1099"/>
      <c r="J1115" s="1099"/>
      <c r="K1115" s="1099"/>
      <c r="L1115" s="1099"/>
      <c r="M1115" s="1099"/>
      <c r="N1115" s="1099"/>
    </row>
    <row r="1116" spans="1:14" ht="16.5" thickBot="1" x14ac:dyDescent="0.3">
      <c r="A1116" s="62"/>
      <c r="B1116" s="793"/>
      <c r="C1116" s="791" t="str">
        <f t="shared" si="20"/>
        <v/>
      </c>
      <c r="D1116" s="792"/>
      <c r="E1116" s="790"/>
      <c r="F1116" s="1099"/>
      <c r="G1116" s="1099"/>
      <c r="H1116" s="1099"/>
      <c r="I1116" s="1099"/>
      <c r="J1116" s="1099"/>
      <c r="K1116" s="1099"/>
      <c r="L1116" s="1099"/>
      <c r="M1116" s="1099"/>
      <c r="N1116" s="1099"/>
    </row>
    <row r="1117" spans="1:14" ht="16.5" thickBot="1" x14ac:dyDescent="0.3">
      <c r="A1117" s="62"/>
      <c r="B1117" s="793"/>
      <c r="C1117" s="791" t="str">
        <f t="shared" si="20"/>
        <v/>
      </c>
      <c r="D1117" s="792"/>
      <c r="E1117" s="790"/>
      <c r="F1117" s="1099"/>
      <c r="G1117" s="1099"/>
      <c r="H1117" s="1099"/>
      <c r="I1117" s="1099"/>
      <c r="J1117" s="1099"/>
      <c r="K1117" s="1099"/>
      <c r="L1117" s="1099"/>
      <c r="M1117" s="1099"/>
      <c r="N1117" s="1099"/>
    </row>
    <row r="1118" spans="1:14" ht="16.5" thickBot="1" x14ac:dyDescent="0.3">
      <c r="A1118" s="62"/>
      <c r="B1118" s="793"/>
      <c r="C1118" s="791" t="str">
        <f t="shared" si="20"/>
        <v/>
      </c>
      <c r="D1118" s="792"/>
      <c r="E1118" s="790"/>
      <c r="F1118" s="1099"/>
      <c r="G1118" s="1099"/>
      <c r="H1118" s="1099"/>
      <c r="I1118" s="1099"/>
      <c r="J1118" s="1099"/>
      <c r="K1118" s="1099"/>
      <c r="L1118" s="1099"/>
      <c r="M1118" s="1099"/>
      <c r="N1118" s="1099"/>
    </row>
    <row r="1119" spans="1:14" ht="16.5" thickBot="1" x14ac:dyDescent="0.3">
      <c r="A1119" s="62"/>
      <c r="B1119" s="793"/>
      <c r="C1119" s="791" t="str">
        <f t="shared" si="20"/>
        <v/>
      </c>
      <c r="D1119" s="792"/>
      <c r="E1119" s="790"/>
      <c r="F1119" s="1099"/>
      <c r="G1119" s="1099"/>
      <c r="H1119" s="1099"/>
      <c r="I1119" s="1099"/>
      <c r="J1119" s="1099"/>
      <c r="K1119" s="1099"/>
      <c r="L1119" s="1099"/>
      <c r="M1119" s="1099"/>
      <c r="N1119" s="1099"/>
    </row>
    <row r="1120" spans="1:14" ht="16.5" thickBot="1" x14ac:dyDescent="0.3">
      <c r="A1120" s="62"/>
      <c r="B1120" s="793"/>
      <c r="C1120" s="791" t="str">
        <f t="shared" si="20"/>
        <v/>
      </c>
      <c r="D1120" s="792"/>
      <c r="E1120" s="790"/>
      <c r="F1120" s="1099"/>
      <c r="G1120" s="1099"/>
      <c r="H1120" s="1099"/>
      <c r="I1120" s="1099"/>
      <c r="J1120" s="1099"/>
      <c r="K1120" s="1099"/>
      <c r="L1120" s="1099"/>
      <c r="M1120" s="1099"/>
      <c r="N1120" s="1099"/>
    </row>
    <row r="1121" spans="1:14" ht="16.5" thickBot="1" x14ac:dyDescent="0.3">
      <c r="A1121" s="62"/>
      <c r="B1121" s="793"/>
      <c r="C1121" s="791" t="str">
        <f t="shared" si="20"/>
        <v/>
      </c>
      <c r="D1121" s="792"/>
      <c r="E1121" s="790"/>
      <c r="F1121" s="1099"/>
      <c r="G1121" s="1099"/>
      <c r="H1121" s="1099"/>
      <c r="I1121" s="1099"/>
      <c r="J1121" s="1099"/>
      <c r="K1121" s="1099"/>
      <c r="L1121" s="1099"/>
      <c r="M1121" s="1099"/>
      <c r="N1121" s="1099"/>
    </row>
    <row r="1122" spans="1:14" ht="16.5" thickBot="1" x14ac:dyDescent="0.3">
      <c r="A1122" s="62"/>
      <c r="B1122" s="793"/>
      <c r="C1122" s="791" t="str">
        <f t="shared" si="20"/>
        <v/>
      </c>
      <c r="D1122" s="792"/>
      <c r="E1122" s="790"/>
      <c r="F1122" s="1099"/>
      <c r="G1122" s="1099"/>
      <c r="H1122" s="1099"/>
      <c r="I1122" s="1099"/>
      <c r="J1122" s="1099"/>
      <c r="K1122" s="1099"/>
      <c r="L1122" s="1099"/>
      <c r="M1122" s="1099"/>
      <c r="N1122" s="1099"/>
    </row>
    <row r="1123" spans="1:14" ht="16.5" thickBot="1" x14ac:dyDescent="0.3">
      <c r="A1123" s="62"/>
      <c r="B1123" s="793"/>
      <c r="C1123" s="791" t="str">
        <f t="shared" si="20"/>
        <v/>
      </c>
      <c r="D1123" s="792"/>
      <c r="E1123" s="790"/>
      <c r="F1123" s="1099"/>
      <c r="G1123" s="1099"/>
      <c r="H1123" s="1099"/>
      <c r="I1123" s="1099"/>
      <c r="J1123" s="1099"/>
      <c r="K1123" s="1099"/>
      <c r="L1123" s="1099"/>
      <c r="M1123" s="1099"/>
      <c r="N1123" s="1099"/>
    </row>
    <row r="1124" spans="1:14" ht="16.5" thickBot="1" x14ac:dyDescent="0.3">
      <c r="A1124" s="62"/>
      <c r="B1124" s="793"/>
      <c r="C1124" s="791" t="str">
        <f t="shared" si="20"/>
        <v/>
      </c>
      <c r="D1124" s="792"/>
      <c r="E1124" s="790"/>
      <c r="F1124" s="1099"/>
      <c r="G1124" s="1099"/>
      <c r="H1124" s="1099"/>
      <c r="I1124" s="1099"/>
      <c r="J1124" s="1099"/>
      <c r="K1124" s="1099"/>
      <c r="L1124" s="1099"/>
      <c r="M1124" s="1099"/>
      <c r="N1124" s="1099"/>
    </row>
    <row r="1125" spans="1:14" ht="16.5" thickBot="1" x14ac:dyDescent="0.3">
      <c r="A1125" s="62"/>
      <c r="B1125" s="793"/>
      <c r="C1125" s="791" t="str">
        <f t="shared" si="20"/>
        <v/>
      </c>
      <c r="D1125" s="792"/>
      <c r="E1125" s="790"/>
      <c r="F1125" s="1099"/>
      <c r="G1125" s="1099"/>
      <c r="H1125" s="1099"/>
      <c r="I1125" s="1099"/>
      <c r="J1125" s="1099"/>
      <c r="K1125" s="1099"/>
      <c r="L1125" s="1099"/>
      <c r="M1125" s="1099"/>
      <c r="N1125" s="1099"/>
    </row>
    <row r="1126" spans="1:14" ht="16.5" thickBot="1" x14ac:dyDescent="0.3">
      <c r="A1126" s="62"/>
      <c r="B1126" s="793"/>
      <c r="C1126" s="791" t="str">
        <f t="shared" si="20"/>
        <v/>
      </c>
      <c r="D1126" s="792"/>
      <c r="E1126" s="790"/>
      <c r="F1126" s="1099"/>
      <c r="G1126" s="1099"/>
      <c r="H1126" s="1099"/>
      <c r="I1126" s="1099"/>
      <c r="J1126" s="1099"/>
      <c r="K1126" s="1099"/>
      <c r="L1126" s="1099"/>
      <c r="M1126" s="1099"/>
      <c r="N1126" s="1099"/>
    </row>
    <row r="1127" spans="1:14" ht="16.5" thickBot="1" x14ac:dyDescent="0.3">
      <c r="A1127" s="62"/>
      <c r="B1127" s="793"/>
      <c r="C1127" s="791" t="str">
        <f t="shared" si="20"/>
        <v/>
      </c>
      <c r="D1127" s="792"/>
      <c r="E1127" s="790"/>
      <c r="F1127" s="1099"/>
      <c r="G1127" s="1099"/>
      <c r="H1127" s="1099"/>
      <c r="I1127" s="1099"/>
      <c r="J1127" s="1099"/>
      <c r="K1127" s="1099"/>
      <c r="L1127" s="1099"/>
      <c r="M1127" s="1099"/>
      <c r="N1127" s="1099"/>
    </row>
    <row r="1128" spans="1:14" ht="16.5" thickBot="1" x14ac:dyDescent="0.3">
      <c r="A1128" s="62"/>
      <c r="B1128" s="793"/>
      <c r="C1128" s="791" t="str">
        <f t="shared" si="20"/>
        <v/>
      </c>
      <c r="D1128" s="792"/>
      <c r="E1128" s="790"/>
      <c r="F1128" s="1099"/>
      <c r="G1128" s="1099"/>
      <c r="H1128" s="1099"/>
      <c r="I1128" s="1099"/>
      <c r="J1128" s="1099"/>
      <c r="K1128" s="1099"/>
      <c r="L1128" s="1099"/>
      <c r="M1128" s="1099"/>
      <c r="N1128" s="1099"/>
    </row>
    <row r="1129" spans="1:14" ht="16.5" thickBot="1" x14ac:dyDescent="0.3">
      <c r="A1129" s="62"/>
      <c r="B1129" s="793"/>
      <c r="C1129" s="791" t="str">
        <f t="shared" si="20"/>
        <v/>
      </c>
      <c r="D1129" s="792"/>
      <c r="E1129" s="790"/>
      <c r="F1129" s="1099"/>
      <c r="G1129" s="1099"/>
      <c r="H1129" s="1099"/>
      <c r="I1129" s="1099"/>
      <c r="J1129" s="1099"/>
      <c r="K1129" s="1099"/>
      <c r="L1129" s="1099"/>
      <c r="M1129" s="1099"/>
      <c r="N1129" s="1099"/>
    </row>
    <row r="1130" spans="1:14" ht="16.5" thickBot="1" x14ac:dyDescent="0.3">
      <c r="A1130" s="62"/>
      <c r="B1130" s="793"/>
      <c r="C1130" s="791" t="str">
        <f t="shared" si="20"/>
        <v/>
      </c>
      <c r="D1130" s="792"/>
      <c r="E1130" s="790"/>
      <c r="F1130" s="1099"/>
      <c r="G1130" s="1099"/>
      <c r="H1130" s="1099"/>
      <c r="I1130" s="1099"/>
      <c r="J1130" s="1099"/>
      <c r="K1130" s="1099"/>
      <c r="L1130" s="1099"/>
      <c r="M1130" s="1099"/>
      <c r="N1130" s="1099"/>
    </row>
    <row r="1131" spans="1:14" ht="16.5" thickBot="1" x14ac:dyDescent="0.3">
      <c r="A1131" s="62"/>
      <c r="B1131" s="793"/>
      <c r="C1131" s="791" t="str">
        <f t="shared" si="20"/>
        <v/>
      </c>
      <c r="D1131" s="792"/>
      <c r="E1131" s="790"/>
      <c r="F1131" s="1099"/>
      <c r="G1131" s="1099"/>
      <c r="H1131" s="1099"/>
      <c r="I1131" s="1099"/>
      <c r="J1131" s="1099"/>
      <c r="K1131" s="1099"/>
      <c r="L1131" s="1099"/>
      <c r="M1131" s="1099"/>
      <c r="N1131" s="1099"/>
    </row>
    <row r="1132" spans="1:14" ht="16.5" thickBot="1" x14ac:dyDescent="0.3">
      <c r="A1132" s="62"/>
      <c r="B1132" s="793"/>
      <c r="C1132" s="791" t="str">
        <f t="shared" si="20"/>
        <v/>
      </c>
      <c r="D1132" s="792"/>
      <c r="E1132" s="790"/>
      <c r="F1132" s="1099"/>
      <c r="G1132" s="1099"/>
      <c r="H1132" s="1099"/>
      <c r="I1132" s="1099"/>
      <c r="J1132" s="1099"/>
      <c r="K1132" s="1099"/>
      <c r="L1132" s="1099"/>
      <c r="M1132" s="1099"/>
      <c r="N1132" s="1099"/>
    </row>
    <row r="1133" spans="1:14" ht="16.5" thickBot="1" x14ac:dyDescent="0.3">
      <c r="A1133" s="62"/>
      <c r="B1133" s="793"/>
      <c r="C1133" s="791" t="str">
        <f t="shared" si="20"/>
        <v/>
      </c>
      <c r="D1133" s="792"/>
      <c r="E1133" s="790"/>
      <c r="F1133" s="1099"/>
      <c r="G1133" s="1099"/>
      <c r="H1133" s="1099"/>
      <c r="I1133" s="1099"/>
      <c r="J1133" s="1099"/>
      <c r="K1133" s="1099"/>
      <c r="L1133" s="1099"/>
      <c r="M1133" s="1099"/>
      <c r="N1133" s="1099"/>
    </row>
    <row r="1134" spans="1:14" ht="16.5" thickBot="1" x14ac:dyDescent="0.3">
      <c r="A1134" s="62"/>
      <c r="B1134" s="793"/>
      <c r="C1134" s="791" t="str">
        <f t="shared" si="20"/>
        <v/>
      </c>
      <c r="D1134" s="792"/>
      <c r="E1134" s="790"/>
      <c r="F1134" s="1099"/>
      <c r="G1134" s="1099"/>
      <c r="H1134" s="1099"/>
      <c r="I1134" s="1099"/>
      <c r="J1134" s="1099"/>
      <c r="K1134" s="1099"/>
      <c r="L1134" s="1099"/>
      <c r="M1134" s="1099"/>
      <c r="N1134" s="1099"/>
    </row>
    <row r="1135" spans="1:14" ht="16.5" thickBot="1" x14ac:dyDescent="0.3">
      <c r="A1135" s="62"/>
      <c r="B1135" s="793"/>
      <c r="C1135" s="791" t="str">
        <f t="shared" si="20"/>
        <v/>
      </c>
      <c r="D1135" s="792"/>
      <c r="E1135" s="790"/>
      <c r="F1135" s="1099"/>
      <c r="G1135" s="1099"/>
      <c r="H1135" s="1099"/>
      <c r="I1135" s="1099"/>
      <c r="J1135" s="1099"/>
      <c r="K1135" s="1099"/>
      <c r="L1135" s="1099"/>
      <c r="M1135" s="1099"/>
      <c r="N1135" s="1099"/>
    </row>
    <row r="1136" spans="1:14" ht="16.5" thickBot="1" x14ac:dyDescent="0.3">
      <c r="A1136" s="62"/>
      <c r="B1136" s="793"/>
      <c r="C1136" s="791" t="str">
        <f t="shared" si="20"/>
        <v/>
      </c>
      <c r="D1136" s="792"/>
      <c r="E1136" s="790"/>
      <c r="F1136" s="1099"/>
      <c r="G1136" s="1099"/>
      <c r="H1136" s="1099"/>
      <c r="I1136" s="1099"/>
      <c r="J1136" s="1099"/>
      <c r="K1136" s="1099"/>
      <c r="L1136" s="1099"/>
      <c r="M1136" s="1099"/>
      <c r="N1136" s="1099"/>
    </row>
    <row r="1137" spans="1:14" ht="16.5" thickBot="1" x14ac:dyDescent="0.3">
      <c r="A1137" s="62"/>
      <c r="B1137" s="793"/>
      <c r="C1137" s="791" t="str">
        <f t="shared" si="20"/>
        <v/>
      </c>
      <c r="D1137" s="792"/>
      <c r="E1137" s="790"/>
      <c r="F1137" s="1099"/>
      <c r="G1137" s="1099"/>
      <c r="H1137" s="1099"/>
      <c r="I1137" s="1099"/>
      <c r="J1137" s="1099"/>
      <c r="K1137" s="1099"/>
      <c r="L1137" s="1099"/>
      <c r="M1137" s="1099"/>
      <c r="N1137" s="1099"/>
    </row>
    <row r="1138" spans="1:14" ht="16.5" thickBot="1" x14ac:dyDescent="0.3">
      <c r="A1138" s="62"/>
      <c r="B1138" s="793"/>
      <c r="C1138" s="791" t="str">
        <f t="shared" si="20"/>
        <v/>
      </c>
      <c r="D1138" s="792"/>
      <c r="E1138" s="790"/>
      <c r="F1138" s="1099"/>
      <c r="G1138" s="1099"/>
      <c r="H1138" s="1099"/>
      <c r="I1138" s="1099"/>
      <c r="J1138" s="1099"/>
      <c r="K1138" s="1099"/>
      <c r="L1138" s="1099"/>
      <c r="M1138" s="1099"/>
      <c r="N1138" s="1099"/>
    </row>
    <row r="1139" spans="1:14" ht="16.5" thickBot="1" x14ac:dyDescent="0.3">
      <c r="A1139" s="62"/>
      <c r="B1139" s="793"/>
      <c r="C1139" s="791" t="str">
        <f t="shared" si="20"/>
        <v/>
      </c>
      <c r="D1139" s="792"/>
      <c r="E1139" s="790"/>
      <c r="F1139" s="1099"/>
      <c r="G1139" s="1099"/>
      <c r="H1139" s="1099"/>
      <c r="I1139" s="1099"/>
      <c r="J1139" s="1099"/>
      <c r="K1139" s="1099"/>
      <c r="L1139" s="1099"/>
      <c r="M1139" s="1099"/>
      <c r="N1139" s="1099"/>
    </row>
    <row r="1140" spans="1:14" ht="16.5" thickBot="1" x14ac:dyDescent="0.3">
      <c r="A1140" s="62"/>
      <c r="B1140" s="793"/>
      <c r="C1140" s="791" t="str">
        <f t="shared" si="20"/>
        <v/>
      </c>
      <c r="D1140" s="792"/>
      <c r="E1140" s="790"/>
      <c r="F1140" s="1099"/>
      <c r="G1140" s="1099"/>
      <c r="H1140" s="1099"/>
      <c r="I1140" s="1099"/>
      <c r="J1140" s="1099"/>
      <c r="K1140" s="1099"/>
      <c r="L1140" s="1099"/>
      <c r="M1140" s="1099"/>
      <c r="N1140" s="1099"/>
    </row>
    <row r="1141" spans="1:14" ht="16.5" thickBot="1" x14ac:dyDescent="0.3">
      <c r="A1141" s="62"/>
      <c r="B1141" s="793"/>
      <c r="C1141" s="791" t="str">
        <f t="shared" si="20"/>
        <v/>
      </c>
      <c r="D1141" s="792"/>
      <c r="E1141" s="790"/>
      <c r="F1141" s="1099"/>
      <c r="G1141" s="1099"/>
      <c r="H1141" s="1099"/>
      <c r="I1141" s="1099"/>
      <c r="J1141" s="1099"/>
      <c r="K1141" s="1099"/>
      <c r="L1141" s="1099"/>
      <c r="M1141" s="1099"/>
      <c r="N1141" s="1099"/>
    </row>
    <row r="1142" spans="1:14" ht="16.5" thickBot="1" x14ac:dyDescent="0.3">
      <c r="A1142" s="62"/>
      <c r="B1142" s="793"/>
      <c r="C1142" s="791" t="str">
        <f t="shared" si="20"/>
        <v/>
      </c>
      <c r="D1142" s="792"/>
      <c r="E1142" s="790"/>
      <c r="F1142" s="1099"/>
      <c r="G1142" s="1099"/>
      <c r="H1142" s="1099"/>
      <c r="I1142" s="1099"/>
      <c r="J1142" s="1099"/>
      <c r="K1142" s="1099"/>
      <c r="L1142" s="1099"/>
      <c r="M1142" s="1099"/>
      <c r="N1142" s="1099"/>
    </row>
    <row r="1143" spans="1:14" ht="16.5" thickBot="1" x14ac:dyDescent="0.3">
      <c r="A1143" s="62"/>
      <c r="B1143" s="793"/>
      <c r="C1143" s="791" t="str">
        <f t="shared" si="20"/>
        <v/>
      </c>
      <c r="D1143" s="792"/>
      <c r="E1143" s="790"/>
      <c r="F1143" s="1099"/>
      <c r="G1143" s="1099"/>
      <c r="H1143" s="1099"/>
      <c r="I1143" s="1099"/>
      <c r="J1143" s="1099"/>
      <c r="K1143" s="1099"/>
      <c r="L1143" s="1099"/>
      <c r="M1143" s="1099"/>
      <c r="N1143" s="1099"/>
    </row>
    <row r="1144" spans="1:14" ht="16.5" thickBot="1" x14ac:dyDescent="0.3">
      <c r="A1144" s="62"/>
      <c r="B1144" s="793"/>
      <c r="C1144" s="791" t="str">
        <f t="shared" si="20"/>
        <v/>
      </c>
      <c r="D1144" s="792"/>
      <c r="E1144" s="790"/>
      <c r="F1144" s="1099"/>
      <c r="G1144" s="1099"/>
      <c r="H1144" s="1099"/>
      <c r="I1144" s="1099"/>
      <c r="J1144" s="1099"/>
      <c r="K1144" s="1099"/>
      <c r="L1144" s="1099"/>
      <c r="M1144" s="1099"/>
      <c r="N1144" s="1099"/>
    </row>
    <row r="1145" spans="1:14" ht="16.5" thickBot="1" x14ac:dyDescent="0.3">
      <c r="A1145" s="62"/>
      <c r="B1145" s="793"/>
      <c r="C1145" s="791" t="str">
        <f t="shared" si="20"/>
        <v/>
      </c>
      <c r="D1145" s="792"/>
      <c r="E1145" s="790"/>
      <c r="F1145" s="1099"/>
      <c r="G1145" s="1099"/>
      <c r="H1145" s="1099"/>
      <c r="I1145" s="1099"/>
      <c r="J1145" s="1099"/>
      <c r="K1145" s="1099"/>
      <c r="L1145" s="1099"/>
      <c r="M1145" s="1099"/>
      <c r="N1145" s="1099"/>
    </row>
    <row r="1146" spans="1:14" ht="16.5" thickBot="1" x14ac:dyDescent="0.3">
      <c r="A1146" s="62"/>
      <c r="B1146" s="793"/>
      <c r="C1146" s="791" t="str">
        <f t="shared" si="20"/>
        <v/>
      </c>
      <c r="D1146" s="792"/>
      <c r="E1146" s="790"/>
      <c r="F1146" s="1099"/>
      <c r="G1146" s="1099"/>
      <c r="H1146" s="1099"/>
      <c r="I1146" s="1099"/>
      <c r="J1146" s="1099"/>
      <c r="K1146" s="1099"/>
      <c r="L1146" s="1099"/>
      <c r="M1146" s="1099"/>
      <c r="N1146" s="1099"/>
    </row>
    <row r="1147" spans="1:14" ht="16.5" thickBot="1" x14ac:dyDescent="0.3">
      <c r="A1147" s="62"/>
      <c r="B1147" s="793"/>
      <c r="C1147" s="791" t="str">
        <f t="shared" si="20"/>
        <v/>
      </c>
      <c r="D1147" s="792"/>
      <c r="E1147" s="790"/>
      <c r="F1147" s="1099"/>
      <c r="G1147" s="1099"/>
      <c r="H1147" s="1099"/>
      <c r="I1147" s="1099"/>
      <c r="J1147" s="1099"/>
      <c r="K1147" s="1099"/>
      <c r="L1147" s="1099"/>
      <c r="M1147" s="1099"/>
      <c r="N1147" s="1099"/>
    </row>
    <row r="1148" spans="1:14" ht="16.5" thickBot="1" x14ac:dyDescent="0.3">
      <c r="A1148" s="62"/>
      <c r="B1148" s="793"/>
      <c r="C1148" s="791" t="str">
        <f t="shared" si="20"/>
        <v/>
      </c>
      <c r="D1148" s="792"/>
      <c r="E1148" s="790"/>
      <c r="F1148" s="1099"/>
      <c r="G1148" s="1099"/>
      <c r="H1148" s="1099"/>
      <c r="I1148" s="1099"/>
      <c r="J1148" s="1099"/>
      <c r="K1148" s="1099"/>
      <c r="L1148" s="1099"/>
      <c r="M1148" s="1099"/>
      <c r="N1148" s="1099"/>
    </row>
    <row r="1149" spans="1:14" ht="16.5" thickBot="1" x14ac:dyDescent="0.3">
      <c r="A1149" s="62"/>
      <c r="B1149" s="793"/>
      <c r="C1149" s="791" t="str">
        <f t="shared" si="20"/>
        <v/>
      </c>
      <c r="D1149" s="792"/>
      <c r="E1149" s="790"/>
      <c r="F1149" s="1099"/>
      <c r="G1149" s="1099"/>
      <c r="H1149" s="1099"/>
      <c r="I1149" s="1099"/>
      <c r="J1149" s="1099"/>
      <c r="K1149" s="1099"/>
      <c r="L1149" s="1099"/>
      <c r="M1149" s="1099"/>
      <c r="N1149" s="1099"/>
    </row>
    <row r="1150" spans="1:14" ht="16.5" thickBot="1" x14ac:dyDescent="0.3">
      <c r="A1150" s="62"/>
      <c r="B1150" s="793"/>
      <c r="C1150" s="791" t="str">
        <f t="shared" si="20"/>
        <v/>
      </c>
      <c r="D1150" s="792"/>
      <c r="E1150" s="790"/>
      <c r="F1150" s="1099"/>
      <c r="G1150" s="1099"/>
      <c r="H1150" s="1099"/>
      <c r="I1150" s="1099"/>
      <c r="J1150" s="1099"/>
      <c r="K1150" s="1099"/>
      <c r="L1150" s="1099"/>
      <c r="M1150" s="1099"/>
      <c r="N1150" s="1099"/>
    </row>
    <row r="1151" spans="1:14" ht="16.5" thickBot="1" x14ac:dyDescent="0.3">
      <c r="A1151" s="62"/>
      <c r="B1151" s="793"/>
      <c r="C1151" s="791" t="str">
        <f t="shared" si="20"/>
        <v/>
      </c>
      <c r="D1151" s="792"/>
      <c r="E1151" s="790"/>
      <c r="F1151" s="1099"/>
      <c r="G1151" s="1099"/>
      <c r="H1151" s="1099"/>
      <c r="I1151" s="1099"/>
      <c r="J1151" s="1099"/>
      <c r="K1151" s="1099"/>
      <c r="L1151" s="1099"/>
      <c r="M1151" s="1099"/>
      <c r="N1151" s="1099"/>
    </row>
    <row r="1152" spans="1:14" ht="16.5" thickBot="1" x14ac:dyDescent="0.3">
      <c r="A1152" s="62"/>
      <c r="B1152" s="793"/>
      <c r="C1152" s="791" t="str">
        <f t="shared" si="20"/>
        <v/>
      </c>
      <c r="D1152" s="792"/>
      <c r="E1152" s="790"/>
      <c r="F1152" s="1099"/>
      <c r="G1152" s="1099"/>
      <c r="H1152" s="1099"/>
      <c r="I1152" s="1099"/>
      <c r="J1152" s="1099"/>
      <c r="K1152" s="1099"/>
      <c r="L1152" s="1099"/>
      <c r="M1152" s="1099"/>
      <c r="N1152" s="1099"/>
    </row>
    <row r="1153" spans="1:14" ht="16.5" thickBot="1" x14ac:dyDescent="0.3">
      <c r="A1153" s="62"/>
      <c r="B1153" s="793"/>
      <c r="C1153" s="791" t="str">
        <f t="shared" si="20"/>
        <v/>
      </c>
      <c r="D1153" s="792"/>
      <c r="E1153" s="790"/>
      <c r="F1153" s="1099"/>
      <c r="G1153" s="1099"/>
      <c r="H1153" s="1099"/>
      <c r="I1153" s="1099"/>
      <c r="J1153" s="1099"/>
      <c r="K1153" s="1099"/>
      <c r="L1153" s="1099"/>
      <c r="M1153" s="1099"/>
      <c r="N1153" s="1099"/>
    </row>
    <row r="1154" spans="1:14" ht="16.5" thickBot="1" x14ac:dyDescent="0.3">
      <c r="A1154" s="62"/>
      <c r="B1154" s="793"/>
      <c r="C1154" s="791" t="str">
        <f t="shared" si="20"/>
        <v/>
      </c>
      <c r="D1154" s="792"/>
      <c r="E1154" s="790"/>
      <c r="F1154" s="1099"/>
      <c r="G1154" s="1099"/>
      <c r="H1154" s="1099"/>
      <c r="I1154" s="1099"/>
      <c r="J1154" s="1099"/>
      <c r="K1154" s="1099"/>
      <c r="L1154" s="1099"/>
      <c r="M1154" s="1099"/>
      <c r="N1154" s="1099"/>
    </row>
    <row r="1155" spans="1:14" ht="16.5" thickBot="1" x14ac:dyDescent="0.3">
      <c r="A1155" s="62"/>
      <c r="B1155" s="793"/>
      <c r="C1155" s="791" t="str">
        <f t="shared" si="20"/>
        <v/>
      </c>
      <c r="D1155" s="792"/>
      <c r="E1155" s="790"/>
      <c r="F1155" s="1099"/>
      <c r="G1155" s="1099"/>
      <c r="H1155" s="1099"/>
      <c r="I1155" s="1099"/>
      <c r="J1155" s="1099"/>
      <c r="K1155" s="1099"/>
      <c r="L1155" s="1099"/>
      <c r="M1155" s="1099"/>
      <c r="N1155" s="1099"/>
    </row>
    <row r="1156" spans="1:14" ht="16.5" thickBot="1" x14ac:dyDescent="0.3">
      <c r="A1156" s="62"/>
      <c r="B1156" s="793"/>
      <c r="C1156" s="791" t="str">
        <f t="shared" si="20"/>
        <v/>
      </c>
      <c r="D1156" s="792"/>
      <c r="E1156" s="790"/>
      <c r="F1156" s="1099"/>
      <c r="G1156" s="1099"/>
      <c r="H1156" s="1099"/>
      <c r="I1156" s="1099"/>
      <c r="J1156" s="1099"/>
      <c r="K1156" s="1099"/>
      <c r="L1156" s="1099"/>
      <c r="M1156" s="1099"/>
      <c r="N1156" s="1099"/>
    </row>
    <row r="1157" spans="1:14" ht="16.5" thickBot="1" x14ac:dyDescent="0.3">
      <c r="A1157" s="62"/>
      <c r="B1157" s="793"/>
      <c r="C1157" s="791" t="str">
        <f t="shared" si="20"/>
        <v/>
      </c>
      <c r="D1157" s="792"/>
      <c r="E1157" s="790"/>
      <c r="F1157" s="1099"/>
      <c r="G1157" s="1099"/>
      <c r="H1157" s="1099"/>
      <c r="I1157" s="1099"/>
      <c r="J1157" s="1099"/>
      <c r="K1157" s="1099"/>
      <c r="L1157" s="1099"/>
      <c r="M1157" s="1099"/>
      <c r="N1157" s="1099"/>
    </row>
    <row r="1158" spans="1:14" ht="16.5" thickBot="1" x14ac:dyDescent="0.3">
      <c r="A1158" s="62"/>
      <c r="B1158" s="793"/>
      <c r="C1158" s="791" t="str">
        <f t="shared" si="20"/>
        <v/>
      </c>
      <c r="D1158" s="792"/>
      <c r="E1158" s="790"/>
      <c r="F1158" s="1099"/>
      <c r="G1158" s="1099"/>
      <c r="H1158" s="1099"/>
      <c r="I1158" s="1099"/>
      <c r="J1158" s="1099"/>
      <c r="K1158" s="1099"/>
      <c r="L1158" s="1099"/>
      <c r="M1158" s="1099"/>
      <c r="N1158" s="1099"/>
    </row>
    <row r="1159" spans="1:14" ht="16.5" thickBot="1" x14ac:dyDescent="0.3">
      <c r="A1159" s="62"/>
      <c r="B1159" s="793"/>
      <c r="C1159" s="791" t="str">
        <f t="shared" si="20"/>
        <v/>
      </c>
      <c r="D1159" s="792"/>
      <c r="E1159" s="790"/>
      <c r="F1159" s="1099"/>
      <c r="G1159" s="1099"/>
      <c r="H1159" s="1099"/>
      <c r="I1159" s="1099"/>
      <c r="J1159" s="1099"/>
      <c r="K1159" s="1099"/>
      <c r="L1159" s="1099"/>
      <c r="M1159" s="1099"/>
      <c r="N1159" s="1099"/>
    </row>
    <row r="1160" spans="1:14" ht="16.5" thickBot="1" x14ac:dyDescent="0.3">
      <c r="A1160" s="62"/>
      <c r="B1160" s="793"/>
      <c r="C1160" s="791" t="str">
        <f t="shared" si="20"/>
        <v/>
      </c>
      <c r="D1160" s="792"/>
      <c r="E1160" s="790"/>
      <c r="F1160" s="1099"/>
      <c r="G1160" s="1099"/>
      <c r="H1160" s="1099"/>
      <c r="I1160" s="1099"/>
      <c r="J1160" s="1099"/>
      <c r="K1160" s="1099"/>
      <c r="L1160" s="1099"/>
      <c r="M1160" s="1099"/>
      <c r="N1160" s="1099"/>
    </row>
    <row r="1161" spans="1:14" ht="16.5" thickBot="1" x14ac:dyDescent="0.3">
      <c r="A1161" s="62"/>
      <c r="B1161" s="793"/>
      <c r="C1161" s="791" t="str">
        <f t="shared" si="20"/>
        <v/>
      </c>
      <c r="D1161" s="792"/>
      <c r="E1161" s="790"/>
      <c r="F1161" s="1099"/>
      <c r="G1161" s="1099"/>
      <c r="H1161" s="1099"/>
      <c r="I1161" s="1099"/>
      <c r="J1161" s="1099"/>
      <c r="K1161" s="1099"/>
      <c r="L1161" s="1099"/>
      <c r="M1161" s="1099"/>
      <c r="N1161" s="1099"/>
    </row>
    <row r="1162" spans="1:14" ht="16.5" thickBot="1" x14ac:dyDescent="0.3">
      <c r="A1162" s="62"/>
      <c r="B1162" s="793"/>
      <c r="C1162" s="791" t="str">
        <f t="shared" si="20"/>
        <v/>
      </c>
      <c r="D1162" s="792"/>
      <c r="E1162" s="790"/>
      <c r="F1162" s="1099"/>
      <c r="G1162" s="1099"/>
      <c r="H1162" s="1099"/>
      <c r="I1162" s="1099"/>
      <c r="J1162" s="1099"/>
      <c r="K1162" s="1099"/>
      <c r="L1162" s="1099"/>
      <c r="M1162" s="1099"/>
      <c r="N1162" s="1099"/>
    </row>
    <row r="1163" spans="1:14" ht="16.5" thickBot="1" x14ac:dyDescent="0.3">
      <c r="A1163" s="62"/>
      <c r="B1163" s="793"/>
      <c r="C1163" s="791" t="str">
        <f t="shared" si="20"/>
        <v/>
      </c>
      <c r="D1163" s="792"/>
      <c r="E1163" s="790"/>
      <c r="F1163" s="1099"/>
      <c r="G1163" s="1099"/>
      <c r="H1163" s="1099"/>
      <c r="I1163" s="1099"/>
      <c r="J1163" s="1099"/>
      <c r="K1163" s="1099"/>
      <c r="L1163" s="1099"/>
      <c r="M1163" s="1099"/>
      <c r="N1163" s="1099"/>
    </row>
    <row r="1164" spans="1:14" ht="16.5" thickBot="1" x14ac:dyDescent="0.3">
      <c r="A1164" s="62"/>
      <c r="B1164" s="793"/>
      <c r="C1164" s="791" t="str">
        <f t="shared" ref="C1164:C1227" si="21">IF(B1164&gt;0, (B1164-B1163), "")</f>
        <v/>
      </c>
      <c r="D1164" s="792"/>
      <c r="E1164" s="790"/>
      <c r="F1164" s="1099"/>
      <c r="G1164" s="1099"/>
      <c r="H1164" s="1099"/>
      <c r="I1164" s="1099"/>
      <c r="J1164" s="1099"/>
      <c r="K1164" s="1099"/>
      <c r="L1164" s="1099"/>
      <c r="M1164" s="1099"/>
      <c r="N1164" s="1099"/>
    </row>
    <row r="1165" spans="1:14" ht="16.5" thickBot="1" x14ac:dyDescent="0.3">
      <c r="A1165" s="62"/>
      <c r="B1165" s="793"/>
      <c r="C1165" s="791" t="str">
        <f t="shared" si="21"/>
        <v/>
      </c>
      <c r="D1165" s="792"/>
      <c r="E1165" s="790"/>
      <c r="F1165" s="1099"/>
      <c r="G1165" s="1099"/>
      <c r="H1165" s="1099"/>
      <c r="I1165" s="1099"/>
      <c r="J1165" s="1099"/>
      <c r="K1165" s="1099"/>
      <c r="L1165" s="1099"/>
      <c r="M1165" s="1099"/>
      <c r="N1165" s="1099"/>
    </row>
    <row r="1166" spans="1:14" ht="16.5" thickBot="1" x14ac:dyDescent="0.3">
      <c r="A1166" s="62"/>
      <c r="B1166" s="793"/>
      <c r="C1166" s="791" t="str">
        <f t="shared" si="21"/>
        <v/>
      </c>
      <c r="D1166" s="792"/>
      <c r="E1166" s="790"/>
      <c r="F1166" s="1099"/>
      <c r="G1166" s="1099"/>
      <c r="H1166" s="1099"/>
      <c r="I1166" s="1099"/>
      <c r="J1166" s="1099"/>
      <c r="K1166" s="1099"/>
      <c r="L1166" s="1099"/>
      <c r="M1166" s="1099"/>
      <c r="N1166" s="1099"/>
    </row>
    <row r="1167" spans="1:14" ht="16.5" thickBot="1" x14ac:dyDescent="0.3">
      <c r="A1167" s="62"/>
      <c r="B1167" s="793"/>
      <c r="C1167" s="791" t="str">
        <f t="shared" si="21"/>
        <v/>
      </c>
      <c r="D1167" s="792"/>
      <c r="E1167" s="790"/>
      <c r="F1167" s="1099"/>
      <c r="G1167" s="1099"/>
      <c r="H1167" s="1099"/>
      <c r="I1167" s="1099"/>
      <c r="J1167" s="1099"/>
      <c r="K1167" s="1099"/>
      <c r="L1167" s="1099"/>
      <c r="M1167" s="1099"/>
      <c r="N1167" s="1099"/>
    </row>
    <row r="1168" spans="1:14" ht="16.5" thickBot="1" x14ac:dyDescent="0.3">
      <c r="A1168" s="62"/>
      <c r="B1168" s="793"/>
      <c r="C1168" s="791" t="str">
        <f t="shared" si="21"/>
        <v/>
      </c>
      <c r="D1168" s="792"/>
      <c r="E1168" s="790"/>
      <c r="F1168" s="1099"/>
      <c r="G1168" s="1099"/>
      <c r="H1168" s="1099"/>
      <c r="I1168" s="1099"/>
      <c r="J1168" s="1099"/>
      <c r="K1168" s="1099"/>
      <c r="L1168" s="1099"/>
      <c r="M1168" s="1099"/>
      <c r="N1168" s="1099"/>
    </row>
    <row r="1169" spans="1:14" ht="16.5" thickBot="1" x14ac:dyDescent="0.3">
      <c r="A1169" s="62"/>
      <c r="B1169" s="793"/>
      <c r="C1169" s="791" t="str">
        <f t="shared" si="21"/>
        <v/>
      </c>
      <c r="D1169" s="792"/>
      <c r="E1169" s="790"/>
      <c r="F1169" s="1099"/>
      <c r="G1169" s="1099"/>
      <c r="H1169" s="1099"/>
      <c r="I1169" s="1099"/>
      <c r="J1169" s="1099"/>
      <c r="K1169" s="1099"/>
      <c r="L1169" s="1099"/>
      <c r="M1169" s="1099"/>
      <c r="N1169" s="1099"/>
    </row>
    <row r="1170" spans="1:14" ht="16.5" thickBot="1" x14ac:dyDescent="0.3">
      <c r="A1170" s="62"/>
      <c r="B1170" s="793"/>
      <c r="C1170" s="791" t="str">
        <f t="shared" si="21"/>
        <v/>
      </c>
      <c r="D1170" s="792"/>
      <c r="E1170" s="790"/>
      <c r="F1170" s="1099"/>
      <c r="G1170" s="1099"/>
      <c r="H1170" s="1099"/>
      <c r="I1170" s="1099"/>
      <c r="J1170" s="1099"/>
      <c r="K1170" s="1099"/>
      <c r="L1170" s="1099"/>
      <c r="M1170" s="1099"/>
      <c r="N1170" s="1099"/>
    </row>
    <row r="1171" spans="1:14" ht="16.5" thickBot="1" x14ac:dyDescent="0.3">
      <c r="A1171" s="62"/>
      <c r="B1171" s="793"/>
      <c r="C1171" s="791" t="str">
        <f t="shared" si="21"/>
        <v/>
      </c>
      <c r="D1171" s="792"/>
      <c r="E1171" s="790"/>
      <c r="F1171" s="1099"/>
      <c r="G1171" s="1099"/>
      <c r="H1171" s="1099"/>
      <c r="I1171" s="1099"/>
      <c r="J1171" s="1099"/>
      <c r="K1171" s="1099"/>
      <c r="L1171" s="1099"/>
      <c r="M1171" s="1099"/>
      <c r="N1171" s="1099"/>
    </row>
    <row r="1172" spans="1:14" ht="16.5" thickBot="1" x14ac:dyDescent="0.3">
      <c r="A1172" s="62"/>
      <c r="B1172" s="793"/>
      <c r="C1172" s="791" t="str">
        <f t="shared" si="21"/>
        <v/>
      </c>
      <c r="D1172" s="792"/>
      <c r="E1172" s="790"/>
      <c r="F1172" s="1099"/>
      <c r="G1172" s="1099"/>
      <c r="H1172" s="1099"/>
      <c r="I1172" s="1099"/>
      <c r="J1172" s="1099"/>
      <c r="K1172" s="1099"/>
      <c r="L1172" s="1099"/>
      <c r="M1172" s="1099"/>
      <c r="N1172" s="1099"/>
    </row>
    <row r="1173" spans="1:14" ht="16.5" thickBot="1" x14ac:dyDescent="0.3">
      <c r="A1173" s="62"/>
      <c r="B1173" s="793"/>
      <c r="C1173" s="791" t="str">
        <f t="shared" si="21"/>
        <v/>
      </c>
      <c r="D1173" s="792"/>
      <c r="E1173" s="790"/>
      <c r="F1173" s="1099"/>
      <c r="G1173" s="1099"/>
      <c r="H1173" s="1099"/>
      <c r="I1173" s="1099"/>
      <c r="J1173" s="1099"/>
      <c r="K1173" s="1099"/>
      <c r="L1173" s="1099"/>
      <c r="M1173" s="1099"/>
      <c r="N1173" s="1099"/>
    </row>
    <row r="1174" spans="1:14" ht="16.5" thickBot="1" x14ac:dyDescent="0.3">
      <c r="A1174" s="62"/>
      <c r="B1174" s="793"/>
      <c r="C1174" s="791" t="str">
        <f t="shared" si="21"/>
        <v/>
      </c>
      <c r="D1174" s="792"/>
      <c r="E1174" s="790"/>
      <c r="F1174" s="1099"/>
      <c r="G1174" s="1099"/>
      <c r="H1174" s="1099"/>
      <c r="I1174" s="1099"/>
      <c r="J1174" s="1099"/>
      <c r="K1174" s="1099"/>
      <c r="L1174" s="1099"/>
      <c r="M1174" s="1099"/>
      <c r="N1174" s="1099"/>
    </row>
    <row r="1175" spans="1:14" ht="16.5" thickBot="1" x14ac:dyDescent="0.3">
      <c r="A1175" s="62"/>
      <c r="B1175" s="793"/>
      <c r="C1175" s="791" t="str">
        <f t="shared" si="21"/>
        <v/>
      </c>
      <c r="D1175" s="792"/>
      <c r="E1175" s="790"/>
      <c r="F1175" s="1099"/>
      <c r="G1175" s="1099"/>
      <c r="H1175" s="1099"/>
      <c r="I1175" s="1099"/>
      <c r="J1175" s="1099"/>
      <c r="K1175" s="1099"/>
      <c r="L1175" s="1099"/>
      <c r="M1175" s="1099"/>
      <c r="N1175" s="1099"/>
    </row>
    <row r="1176" spans="1:14" ht="16.5" thickBot="1" x14ac:dyDescent="0.3">
      <c r="A1176" s="62"/>
      <c r="B1176" s="793"/>
      <c r="C1176" s="791" t="str">
        <f t="shared" si="21"/>
        <v/>
      </c>
      <c r="D1176" s="792"/>
      <c r="E1176" s="790"/>
      <c r="F1176" s="1099"/>
      <c r="G1176" s="1099"/>
      <c r="H1176" s="1099"/>
      <c r="I1176" s="1099"/>
      <c r="J1176" s="1099"/>
      <c r="K1176" s="1099"/>
      <c r="L1176" s="1099"/>
      <c r="M1176" s="1099"/>
      <c r="N1176" s="1099"/>
    </row>
    <row r="1177" spans="1:14" ht="16.5" thickBot="1" x14ac:dyDescent="0.3">
      <c r="A1177" s="62"/>
      <c r="B1177" s="793"/>
      <c r="C1177" s="791" t="str">
        <f t="shared" si="21"/>
        <v/>
      </c>
      <c r="D1177" s="792"/>
      <c r="E1177" s="790"/>
      <c r="F1177" s="1099"/>
      <c r="G1177" s="1099"/>
      <c r="H1177" s="1099"/>
      <c r="I1177" s="1099"/>
      <c r="J1177" s="1099"/>
      <c r="K1177" s="1099"/>
      <c r="L1177" s="1099"/>
      <c r="M1177" s="1099"/>
      <c r="N1177" s="1099"/>
    </row>
    <row r="1178" spans="1:14" ht="16.5" thickBot="1" x14ac:dyDescent="0.3">
      <c r="A1178" s="62"/>
      <c r="B1178" s="793"/>
      <c r="C1178" s="791" t="str">
        <f t="shared" si="21"/>
        <v/>
      </c>
      <c r="D1178" s="792"/>
      <c r="E1178" s="790"/>
      <c r="F1178" s="1099"/>
      <c r="G1178" s="1099"/>
      <c r="H1178" s="1099"/>
      <c r="I1178" s="1099"/>
      <c r="J1178" s="1099"/>
      <c r="K1178" s="1099"/>
      <c r="L1178" s="1099"/>
      <c r="M1178" s="1099"/>
      <c r="N1178" s="1099"/>
    </row>
    <row r="1179" spans="1:14" ht="16.5" thickBot="1" x14ac:dyDescent="0.3">
      <c r="A1179" s="62"/>
      <c r="B1179" s="793"/>
      <c r="C1179" s="791" t="str">
        <f t="shared" si="21"/>
        <v/>
      </c>
      <c r="D1179" s="792"/>
      <c r="E1179" s="790"/>
      <c r="F1179" s="1099"/>
      <c r="G1179" s="1099"/>
      <c r="H1179" s="1099"/>
      <c r="I1179" s="1099"/>
      <c r="J1179" s="1099"/>
      <c r="K1179" s="1099"/>
      <c r="L1179" s="1099"/>
      <c r="M1179" s="1099"/>
      <c r="N1179" s="1099"/>
    </row>
    <row r="1180" spans="1:14" ht="16.5" thickBot="1" x14ac:dyDescent="0.3">
      <c r="A1180" s="62"/>
      <c r="B1180" s="793"/>
      <c r="C1180" s="791" t="str">
        <f t="shared" si="21"/>
        <v/>
      </c>
      <c r="D1180" s="792"/>
      <c r="E1180" s="790"/>
      <c r="F1180" s="1099"/>
      <c r="G1180" s="1099"/>
      <c r="H1180" s="1099"/>
      <c r="I1180" s="1099"/>
      <c r="J1180" s="1099"/>
      <c r="K1180" s="1099"/>
      <c r="L1180" s="1099"/>
      <c r="M1180" s="1099"/>
      <c r="N1180" s="1099"/>
    </row>
    <row r="1181" spans="1:14" ht="16.5" thickBot="1" x14ac:dyDescent="0.3">
      <c r="A1181" s="62"/>
      <c r="B1181" s="793"/>
      <c r="C1181" s="791" t="str">
        <f t="shared" si="21"/>
        <v/>
      </c>
      <c r="D1181" s="792"/>
      <c r="E1181" s="790"/>
      <c r="F1181" s="1099"/>
      <c r="G1181" s="1099"/>
      <c r="H1181" s="1099"/>
      <c r="I1181" s="1099"/>
      <c r="J1181" s="1099"/>
      <c r="K1181" s="1099"/>
      <c r="L1181" s="1099"/>
      <c r="M1181" s="1099"/>
      <c r="N1181" s="1099"/>
    </row>
    <row r="1182" spans="1:14" ht="16.5" thickBot="1" x14ac:dyDescent="0.3">
      <c r="A1182" s="62"/>
      <c r="B1182" s="793"/>
      <c r="C1182" s="791" t="str">
        <f t="shared" si="21"/>
        <v/>
      </c>
      <c r="D1182" s="792"/>
      <c r="E1182" s="790"/>
      <c r="F1182" s="1099"/>
      <c r="G1182" s="1099"/>
      <c r="H1182" s="1099"/>
      <c r="I1182" s="1099"/>
      <c r="J1182" s="1099"/>
      <c r="K1182" s="1099"/>
      <c r="L1182" s="1099"/>
      <c r="M1182" s="1099"/>
      <c r="N1182" s="1099"/>
    </row>
    <row r="1183" spans="1:14" ht="16.5" thickBot="1" x14ac:dyDescent="0.3">
      <c r="A1183" s="62"/>
      <c r="B1183" s="793"/>
      <c r="C1183" s="791" t="str">
        <f t="shared" si="21"/>
        <v/>
      </c>
      <c r="D1183" s="792"/>
      <c r="E1183" s="790"/>
      <c r="F1183" s="1099"/>
      <c r="G1183" s="1099"/>
      <c r="H1183" s="1099"/>
      <c r="I1183" s="1099"/>
      <c r="J1183" s="1099"/>
      <c r="K1183" s="1099"/>
      <c r="L1183" s="1099"/>
      <c r="M1183" s="1099"/>
      <c r="N1183" s="1099"/>
    </row>
    <row r="1184" spans="1:14" ht="16.5" thickBot="1" x14ac:dyDescent="0.3">
      <c r="A1184" s="62"/>
      <c r="B1184" s="793"/>
      <c r="C1184" s="791" t="str">
        <f t="shared" si="21"/>
        <v/>
      </c>
      <c r="D1184" s="792"/>
      <c r="E1184" s="790"/>
      <c r="F1184" s="1099"/>
      <c r="G1184" s="1099"/>
      <c r="H1184" s="1099"/>
      <c r="I1184" s="1099"/>
      <c r="J1184" s="1099"/>
      <c r="K1184" s="1099"/>
      <c r="L1184" s="1099"/>
      <c r="M1184" s="1099"/>
      <c r="N1184" s="1099"/>
    </row>
    <row r="1185" spans="1:14" ht="16.5" thickBot="1" x14ac:dyDescent="0.3">
      <c r="A1185" s="62"/>
      <c r="B1185" s="793"/>
      <c r="C1185" s="791" t="str">
        <f t="shared" si="21"/>
        <v/>
      </c>
      <c r="D1185" s="792"/>
      <c r="E1185" s="790"/>
      <c r="F1185" s="1099"/>
      <c r="G1185" s="1099"/>
      <c r="H1185" s="1099"/>
      <c r="I1185" s="1099"/>
      <c r="J1185" s="1099"/>
      <c r="K1185" s="1099"/>
      <c r="L1185" s="1099"/>
      <c r="M1185" s="1099"/>
      <c r="N1185" s="1099"/>
    </row>
    <row r="1186" spans="1:14" ht="16.5" thickBot="1" x14ac:dyDescent="0.3">
      <c r="A1186" s="62"/>
      <c r="B1186" s="793"/>
      <c r="C1186" s="791" t="str">
        <f t="shared" si="21"/>
        <v/>
      </c>
      <c r="D1186" s="792"/>
      <c r="E1186" s="790"/>
      <c r="F1186" s="1099"/>
      <c r="G1186" s="1099"/>
      <c r="H1186" s="1099"/>
      <c r="I1186" s="1099"/>
      <c r="J1186" s="1099"/>
      <c r="K1186" s="1099"/>
      <c r="L1186" s="1099"/>
      <c r="M1186" s="1099"/>
      <c r="N1186" s="1099"/>
    </row>
    <row r="1187" spans="1:14" ht="16.5" thickBot="1" x14ac:dyDescent="0.3">
      <c r="A1187" s="62"/>
      <c r="B1187" s="793"/>
      <c r="C1187" s="791" t="str">
        <f t="shared" si="21"/>
        <v/>
      </c>
      <c r="D1187" s="792"/>
      <c r="E1187" s="790"/>
      <c r="F1187" s="1099"/>
      <c r="G1187" s="1099"/>
      <c r="H1187" s="1099"/>
      <c r="I1187" s="1099"/>
      <c r="J1187" s="1099"/>
      <c r="K1187" s="1099"/>
      <c r="L1187" s="1099"/>
      <c r="M1187" s="1099"/>
      <c r="N1187" s="1099"/>
    </row>
    <row r="1188" spans="1:14" ht="16.5" thickBot="1" x14ac:dyDescent="0.3">
      <c r="A1188" s="62"/>
      <c r="B1188" s="793"/>
      <c r="C1188" s="791" t="str">
        <f t="shared" si="21"/>
        <v/>
      </c>
      <c r="D1188" s="792"/>
      <c r="E1188" s="790"/>
      <c r="F1188" s="1099"/>
      <c r="G1188" s="1099"/>
      <c r="H1188" s="1099"/>
      <c r="I1188" s="1099"/>
      <c r="J1188" s="1099"/>
      <c r="K1188" s="1099"/>
      <c r="L1188" s="1099"/>
      <c r="M1188" s="1099"/>
      <c r="N1188" s="1099"/>
    </row>
    <row r="1189" spans="1:14" ht="16.5" thickBot="1" x14ac:dyDescent="0.3">
      <c r="A1189" s="62"/>
      <c r="B1189" s="793"/>
      <c r="C1189" s="791" t="str">
        <f t="shared" si="21"/>
        <v/>
      </c>
      <c r="D1189" s="792"/>
      <c r="E1189" s="790"/>
      <c r="F1189" s="1099"/>
      <c r="G1189" s="1099"/>
      <c r="H1189" s="1099"/>
      <c r="I1189" s="1099"/>
      <c r="J1189" s="1099"/>
      <c r="K1189" s="1099"/>
      <c r="L1189" s="1099"/>
      <c r="M1189" s="1099"/>
      <c r="N1189" s="1099"/>
    </row>
    <row r="1190" spans="1:14" ht="16.5" thickBot="1" x14ac:dyDescent="0.3">
      <c r="A1190" s="62"/>
      <c r="B1190" s="793"/>
      <c r="C1190" s="791" t="str">
        <f t="shared" si="21"/>
        <v/>
      </c>
      <c r="D1190" s="792"/>
      <c r="E1190" s="790"/>
      <c r="F1190" s="1099"/>
      <c r="G1190" s="1099"/>
      <c r="H1190" s="1099"/>
      <c r="I1190" s="1099"/>
      <c r="J1190" s="1099"/>
      <c r="K1190" s="1099"/>
      <c r="L1190" s="1099"/>
      <c r="M1190" s="1099"/>
      <c r="N1190" s="1099"/>
    </row>
    <row r="1191" spans="1:14" ht="16.5" thickBot="1" x14ac:dyDescent="0.3">
      <c r="A1191" s="62"/>
      <c r="B1191" s="793"/>
      <c r="C1191" s="791" t="str">
        <f t="shared" si="21"/>
        <v/>
      </c>
      <c r="D1191" s="792"/>
      <c r="E1191" s="790"/>
      <c r="F1191" s="1099"/>
      <c r="G1191" s="1099"/>
      <c r="H1191" s="1099"/>
      <c r="I1191" s="1099"/>
      <c r="J1191" s="1099"/>
      <c r="K1191" s="1099"/>
      <c r="L1191" s="1099"/>
      <c r="M1191" s="1099"/>
      <c r="N1191" s="1099"/>
    </row>
    <row r="1192" spans="1:14" ht="16.5" thickBot="1" x14ac:dyDescent="0.3">
      <c r="A1192" s="62"/>
      <c r="B1192" s="793"/>
      <c r="C1192" s="791" t="str">
        <f t="shared" si="21"/>
        <v/>
      </c>
      <c r="D1192" s="792"/>
      <c r="E1192" s="790"/>
      <c r="F1192" s="1099"/>
      <c r="G1192" s="1099"/>
      <c r="H1192" s="1099"/>
      <c r="I1192" s="1099"/>
      <c r="J1192" s="1099"/>
      <c r="K1192" s="1099"/>
      <c r="L1192" s="1099"/>
      <c r="M1192" s="1099"/>
      <c r="N1192" s="1099"/>
    </row>
    <row r="1193" spans="1:14" ht="16.5" thickBot="1" x14ac:dyDescent="0.3">
      <c r="A1193" s="62"/>
      <c r="B1193" s="793"/>
      <c r="C1193" s="791" t="str">
        <f t="shared" si="21"/>
        <v/>
      </c>
      <c r="D1193" s="792"/>
      <c r="E1193" s="790"/>
      <c r="F1193" s="1099"/>
      <c r="G1193" s="1099"/>
      <c r="H1193" s="1099"/>
      <c r="I1193" s="1099"/>
      <c r="J1193" s="1099"/>
      <c r="K1193" s="1099"/>
      <c r="L1193" s="1099"/>
      <c r="M1193" s="1099"/>
      <c r="N1193" s="1099"/>
    </row>
    <row r="1194" spans="1:14" ht="16.5" thickBot="1" x14ac:dyDescent="0.3">
      <c r="A1194" s="62"/>
      <c r="B1194" s="793"/>
      <c r="C1194" s="791" t="str">
        <f t="shared" si="21"/>
        <v/>
      </c>
      <c r="D1194" s="792"/>
      <c r="E1194" s="790"/>
      <c r="F1194" s="1099"/>
      <c r="G1194" s="1099"/>
      <c r="H1194" s="1099"/>
      <c r="I1194" s="1099"/>
      <c r="J1194" s="1099"/>
      <c r="K1194" s="1099"/>
      <c r="L1194" s="1099"/>
      <c r="M1194" s="1099"/>
      <c r="N1194" s="1099"/>
    </row>
    <row r="1195" spans="1:14" ht="16.5" thickBot="1" x14ac:dyDescent="0.3">
      <c r="A1195" s="62"/>
      <c r="B1195" s="793"/>
      <c r="C1195" s="791" t="str">
        <f t="shared" si="21"/>
        <v/>
      </c>
      <c r="D1195" s="792"/>
      <c r="E1195" s="790"/>
      <c r="F1195" s="1099"/>
      <c r="G1195" s="1099"/>
      <c r="H1195" s="1099"/>
      <c r="I1195" s="1099"/>
      <c r="J1195" s="1099"/>
      <c r="K1195" s="1099"/>
      <c r="L1195" s="1099"/>
      <c r="M1195" s="1099"/>
      <c r="N1195" s="1099"/>
    </row>
    <row r="1196" spans="1:14" ht="16.5" thickBot="1" x14ac:dyDescent="0.3">
      <c r="A1196" s="62"/>
      <c r="B1196" s="793"/>
      <c r="C1196" s="791" t="str">
        <f t="shared" si="21"/>
        <v/>
      </c>
      <c r="D1196" s="792"/>
      <c r="E1196" s="790"/>
      <c r="F1196" s="1099"/>
      <c r="G1196" s="1099"/>
      <c r="H1196" s="1099"/>
      <c r="I1196" s="1099"/>
      <c r="J1196" s="1099"/>
      <c r="K1196" s="1099"/>
      <c r="L1196" s="1099"/>
      <c r="M1196" s="1099"/>
      <c r="N1196" s="1099"/>
    </row>
    <row r="1197" spans="1:14" ht="16.5" thickBot="1" x14ac:dyDescent="0.3">
      <c r="A1197" s="62"/>
      <c r="B1197" s="793"/>
      <c r="C1197" s="791" t="str">
        <f t="shared" si="21"/>
        <v/>
      </c>
      <c r="D1197" s="792"/>
      <c r="E1197" s="790"/>
      <c r="F1197" s="1099"/>
      <c r="G1197" s="1099"/>
      <c r="H1197" s="1099"/>
      <c r="I1197" s="1099"/>
      <c r="J1197" s="1099"/>
      <c r="K1197" s="1099"/>
      <c r="L1197" s="1099"/>
      <c r="M1197" s="1099"/>
      <c r="N1197" s="1099"/>
    </row>
    <row r="1198" spans="1:14" ht="16.5" thickBot="1" x14ac:dyDescent="0.3">
      <c r="A1198" s="62"/>
      <c r="B1198" s="793"/>
      <c r="C1198" s="791" t="str">
        <f t="shared" si="21"/>
        <v/>
      </c>
      <c r="D1198" s="792"/>
      <c r="E1198" s="790"/>
      <c r="F1198" s="1099"/>
      <c r="G1198" s="1099"/>
      <c r="H1198" s="1099"/>
      <c r="I1198" s="1099"/>
      <c r="J1198" s="1099"/>
      <c r="K1198" s="1099"/>
      <c r="L1198" s="1099"/>
      <c r="M1198" s="1099"/>
      <c r="N1198" s="1099"/>
    </row>
    <row r="1199" spans="1:14" ht="16.5" thickBot="1" x14ac:dyDescent="0.3">
      <c r="A1199" s="62"/>
      <c r="B1199" s="793"/>
      <c r="C1199" s="791" t="str">
        <f t="shared" si="21"/>
        <v/>
      </c>
      <c r="D1199" s="792"/>
      <c r="E1199" s="790"/>
      <c r="F1199" s="1099"/>
      <c r="G1199" s="1099"/>
      <c r="H1199" s="1099"/>
      <c r="I1199" s="1099"/>
      <c r="J1199" s="1099"/>
      <c r="K1199" s="1099"/>
      <c r="L1199" s="1099"/>
      <c r="M1199" s="1099"/>
      <c r="N1199" s="1099"/>
    </row>
    <row r="1200" spans="1:14" ht="16.5" thickBot="1" x14ac:dyDescent="0.3">
      <c r="A1200" s="62"/>
      <c r="B1200" s="793"/>
      <c r="C1200" s="791" t="str">
        <f t="shared" si="21"/>
        <v/>
      </c>
      <c r="D1200" s="792"/>
      <c r="E1200" s="790"/>
      <c r="F1200" s="1099"/>
      <c r="G1200" s="1099"/>
      <c r="H1200" s="1099"/>
      <c r="I1200" s="1099"/>
      <c r="J1200" s="1099"/>
      <c r="K1200" s="1099"/>
      <c r="L1200" s="1099"/>
      <c r="M1200" s="1099"/>
      <c r="N1200" s="1099"/>
    </row>
    <row r="1201" spans="1:14" ht="16.5" thickBot="1" x14ac:dyDescent="0.3">
      <c r="A1201" s="62"/>
      <c r="B1201" s="793"/>
      <c r="C1201" s="791" t="str">
        <f t="shared" si="21"/>
        <v/>
      </c>
      <c r="D1201" s="792"/>
      <c r="E1201" s="790"/>
      <c r="F1201" s="1099"/>
      <c r="G1201" s="1099"/>
      <c r="H1201" s="1099"/>
      <c r="I1201" s="1099"/>
      <c r="J1201" s="1099"/>
      <c r="K1201" s="1099"/>
      <c r="L1201" s="1099"/>
      <c r="M1201" s="1099"/>
      <c r="N1201" s="1099"/>
    </row>
    <row r="1202" spans="1:14" ht="16.5" thickBot="1" x14ac:dyDescent="0.3">
      <c r="A1202" s="62"/>
      <c r="B1202" s="793"/>
      <c r="C1202" s="791" t="str">
        <f t="shared" si="21"/>
        <v/>
      </c>
      <c r="D1202" s="792"/>
      <c r="E1202" s="790"/>
      <c r="F1202" s="1099"/>
      <c r="G1202" s="1099"/>
      <c r="H1202" s="1099"/>
      <c r="I1202" s="1099"/>
      <c r="J1202" s="1099"/>
      <c r="K1202" s="1099"/>
      <c r="L1202" s="1099"/>
      <c r="M1202" s="1099"/>
      <c r="N1202" s="1099"/>
    </row>
    <row r="1203" spans="1:14" ht="16.5" thickBot="1" x14ac:dyDescent="0.3">
      <c r="A1203" s="62"/>
      <c r="B1203" s="793"/>
      <c r="C1203" s="791" t="str">
        <f t="shared" si="21"/>
        <v/>
      </c>
      <c r="D1203" s="792"/>
      <c r="E1203" s="790"/>
      <c r="F1203" s="1099"/>
      <c r="G1203" s="1099"/>
      <c r="H1203" s="1099"/>
      <c r="I1203" s="1099"/>
      <c r="J1203" s="1099"/>
      <c r="K1203" s="1099"/>
      <c r="L1203" s="1099"/>
      <c r="M1203" s="1099"/>
      <c r="N1203" s="1099"/>
    </row>
    <row r="1204" spans="1:14" ht="16.5" thickBot="1" x14ac:dyDescent="0.3">
      <c r="A1204" s="62"/>
      <c r="B1204" s="793"/>
      <c r="C1204" s="791" t="str">
        <f t="shared" si="21"/>
        <v/>
      </c>
      <c r="D1204" s="792"/>
      <c r="E1204" s="790"/>
      <c r="F1204" s="1099"/>
      <c r="G1204" s="1099"/>
      <c r="H1204" s="1099"/>
      <c r="I1204" s="1099"/>
      <c r="J1204" s="1099"/>
      <c r="K1204" s="1099"/>
      <c r="L1204" s="1099"/>
      <c r="M1204" s="1099"/>
      <c r="N1204" s="1099"/>
    </row>
    <row r="1205" spans="1:14" ht="16.5" thickBot="1" x14ac:dyDescent="0.3">
      <c r="A1205" s="62"/>
      <c r="B1205" s="793"/>
      <c r="C1205" s="791" t="str">
        <f t="shared" si="21"/>
        <v/>
      </c>
      <c r="D1205" s="792"/>
      <c r="E1205" s="790"/>
      <c r="F1205" s="1099"/>
      <c r="G1205" s="1099"/>
      <c r="H1205" s="1099"/>
      <c r="I1205" s="1099"/>
      <c r="J1205" s="1099"/>
      <c r="K1205" s="1099"/>
      <c r="L1205" s="1099"/>
      <c r="M1205" s="1099"/>
      <c r="N1205" s="1099"/>
    </row>
    <row r="1206" spans="1:14" ht="16.5" thickBot="1" x14ac:dyDescent="0.3">
      <c r="A1206" s="62"/>
      <c r="B1206" s="793"/>
      <c r="C1206" s="791" t="str">
        <f t="shared" si="21"/>
        <v/>
      </c>
      <c r="D1206" s="792"/>
      <c r="E1206" s="790"/>
      <c r="F1206" s="1099"/>
      <c r="G1206" s="1099"/>
      <c r="H1206" s="1099"/>
      <c r="I1206" s="1099"/>
      <c r="J1206" s="1099"/>
      <c r="K1206" s="1099"/>
      <c r="L1206" s="1099"/>
      <c r="M1206" s="1099"/>
      <c r="N1206" s="1099"/>
    </row>
    <row r="1207" spans="1:14" ht="16.5" thickBot="1" x14ac:dyDescent="0.3">
      <c r="A1207" s="62"/>
      <c r="B1207" s="793"/>
      <c r="C1207" s="791" t="str">
        <f t="shared" si="21"/>
        <v/>
      </c>
      <c r="D1207" s="792"/>
      <c r="E1207" s="790"/>
      <c r="F1207" s="1099"/>
      <c r="G1207" s="1099"/>
      <c r="H1207" s="1099"/>
      <c r="I1207" s="1099"/>
      <c r="J1207" s="1099"/>
      <c r="K1207" s="1099"/>
      <c r="L1207" s="1099"/>
      <c r="M1207" s="1099"/>
      <c r="N1207" s="1099"/>
    </row>
    <row r="1208" spans="1:14" ht="16.5" thickBot="1" x14ac:dyDescent="0.3">
      <c r="A1208" s="62"/>
      <c r="B1208" s="793"/>
      <c r="C1208" s="791" t="str">
        <f t="shared" si="21"/>
        <v/>
      </c>
      <c r="D1208" s="792"/>
      <c r="E1208" s="790"/>
      <c r="F1208" s="1099"/>
      <c r="G1208" s="1099"/>
      <c r="H1208" s="1099"/>
      <c r="I1208" s="1099"/>
      <c r="J1208" s="1099"/>
      <c r="K1208" s="1099"/>
      <c r="L1208" s="1099"/>
      <c r="M1208" s="1099"/>
      <c r="N1208" s="1099"/>
    </row>
    <row r="1209" spans="1:14" ht="16.5" thickBot="1" x14ac:dyDescent="0.3">
      <c r="A1209" s="62"/>
      <c r="B1209" s="793"/>
      <c r="C1209" s="791" t="str">
        <f t="shared" si="21"/>
        <v/>
      </c>
      <c r="D1209" s="792"/>
      <c r="E1209" s="790"/>
      <c r="F1209" s="1099"/>
      <c r="G1209" s="1099"/>
      <c r="H1209" s="1099"/>
      <c r="I1209" s="1099"/>
      <c r="J1209" s="1099"/>
      <c r="K1209" s="1099"/>
      <c r="L1209" s="1099"/>
      <c r="M1209" s="1099"/>
      <c r="N1209" s="1099"/>
    </row>
    <row r="1210" spans="1:14" ht="16.5" thickBot="1" x14ac:dyDescent="0.3">
      <c r="A1210" s="62"/>
      <c r="B1210" s="793"/>
      <c r="C1210" s="791" t="str">
        <f t="shared" si="21"/>
        <v/>
      </c>
      <c r="D1210" s="792"/>
      <c r="E1210" s="790"/>
      <c r="F1210" s="1099"/>
      <c r="G1210" s="1099"/>
      <c r="H1210" s="1099"/>
      <c r="I1210" s="1099"/>
      <c r="J1210" s="1099"/>
      <c r="K1210" s="1099"/>
      <c r="L1210" s="1099"/>
      <c r="M1210" s="1099"/>
      <c r="N1210" s="1099"/>
    </row>
    <row r="1211" spans="1:14" ht="16.5" thickBot="1" x14ac:dyDescent="0.3">
      <c r="A1211" s="62"/>
      <c r="B1211" s="793"/>
      <c r="C1211" s="791" t="str">
        <f t="shared" si="21"/>
        <v/>
      </c>
      <c r="D1211" s="792"/>
      <c r="E1211" s="790"/>
      <c r="F1211" s="1099"/>
      <c r="G1211" s="1099"/>
      <c r="H1211" s="1099"/>
      <c r="I1211" s="1099"/>
      <c r="J1211" s="1099"/>
      <c r="K1211" s="1099"/>
      <c r="L1211" s="1099"/>
      <c r="M1211" s="1099"/>
      <c r="N1211" s="1099"/>
    </row>
    <row r="1212" spans="1:14" ht="16.5" thickBot="1" x14ac:dyDescent="0.3">
      <c r="A1212" s="62"/>
      <c r="B1212" s="793"/>
      <c r="C1212" s="791" t="str">
        <f t="shared" si="21"/>
        <v/>
      </c>
      <c r="D1212" s="792"/>
      <c r="E1212" s="790"/>
      <c r="F1212" s="1099"/>
      <c r="G1212" s="1099"/>
      <c r="H1212" s="1099"/>
      <c r="I1212" s="1099"/>
      <c r="J1212" s="1099"/>
      <c r="K1212" s="1099"/>
      <c r="L1212" s="1099"/>
      <c r="M1212" s="1099"/>
      <c r="N1212" s="1099"/>
    </row>
    <row r="1213" spans="1:14" ht="16.5" thickBot="1" x14ac:dyDescent="0.3">
      <c r="A1213" s="62"/>
      <c r="B1213" s="793"/>
      <c r="C1213" s="791" t="str">
        <f t="shared" si="21"/>
        <v/>
      </c>
      <c r="D1213" s="792"/>
      <c r="E1213" s="790"/>
      <c r="F1213" s="1099"/>
      <c r="G1213" s="1099"/>
      <c r="H1213" s="1099"/>
      <c r="I1213" s="1099"/>
      <c r="J1213" s="1099"/>
      <c r="K1213" s="1099"/>
      <c r="L1213" s="1099"/>
      <c r="M1213" s="1099"/>
      <c r="N1213" s="1099"/>
    </row>
    <row r="1214" spans="1:14" ht="16.5" thickBot="1" x14ac:dyDescent="0.3">
      <c r="A1214" s="62"/>
      <c r="B1214" s="793"/>
      <c r="C1214" s="791" t="str">
        <f t="shared" si="21"/>
        <v/>
      </c>
      <c r="D1214" s="792"/>
      <c r="E1214" s="790"/>
      <c r="F1214" s="1099"/>
      <c r="G1214" s="1099"/>
      <c r="H1214" s="1099"/>
      <c r="I1214" s="1099"/>
      <c r="J1214" s="1099"/>
      <c r="K1214" s="1099"/>
      <c r="L1214" s="1099"/>
      <c r="M1214" s="1099"/>
      <c r="N1214" s="1099"/>
    </row>
    <row r="1215" spans="1:14" ht="16.5" thickBot="1" x14ac:dyDescent="0.3">
      <c r="A1215" s="62"/>
      <c r="B1215" s="793"/>
      <c r="C1215" s="791" t="str">
        <f t="shared" si="21"/>
        <v/>
      </c>
      <c r="D1215" s="792"/>
      <c r="E1215" s="790"/>
      <c r="F1215" s="1099"/>
      <c r="G1215" s="1099"/>
      <c r="H1215" s="1099"/>
      <c r="I1215" s="1099"/>
      <c r="J1215" s="1099"/>
      <c r="K1215" s="1099"/>
      <c r="L1215" s="1099"/>
      <c r="M1215" s="1099"/>
      <c r="N1215" s="1099"/>
    </row>
    <row r="1216" spans="1:14" ht="16.5" thickBot="1" x14ac:dyDescent="0.3">
      <c r="A1216" s="62"/>
      <c r="B1216" s="793"/>
      <c r="C1216" s="791" t="str">
        <f t="shared" si="21"/>
        <v/>
      </c>
      <c r="D1216" s="792"/>
      <c r="E1216" s="790"/>
      <c r="F1216" s="1099"/>
      <c r="G1216" s="1099"/>
      <c r="H1216" s="1099"/>
      <c r="I1216" s="1099"/>
      <c r="J1216" s="1099"/>
      <c r="K1216" s="1099"/>
      <c r="L1216" s="1099"/>
      <c r="M1216" s="1099"/>
      <c r="N1216" s="1099"/>
    </row>
    <row r="1217" spans="1:14" ht="16.5" thickBot="1" x14ac:dyDescent="0.3">
      <c r="A1217" s="62"/>
      <c r="B1217" s="793"/>
      <c r="C1217" s="791" t="str">
        <f t="shared" si="21"/>
        <v/>
      </c>
      <c r="D1217" s="792"/>
      <c r="E1217" s="790"/>
      <c r="F1217" s="1099"/>
      <c r="G1217" s="1099"/>
      <c r="H1217" s="1099"/>
      <c r="I1217" s="1099"/>
      <c r="J1217" s="1099"/>
      <c r="K1217" s="1099"/>
      <c r="L1217" s="1099"/>
      <c r="M1217" s="1099"/>
      <c r="N1217" s="1099"/>
    </row>
    <row r="1218" spans="1:14" ht="16.5" thickBot="1" x14ac:dyDescent="0.3">
      <c r="A1218" s="62"/>
      <c r="B1218" s="793"/>
      <c r="C1218" s="791" t="str">
        <f t="shared" si="21"/>
        <v/>
      </c>
      <c r="D1218" s="792"/>
      <c r="E1218" s="790"/>
      <c r="F1218" s="1099"/>
      <c r="G1218" s="1099"/>
      <c r="H1218" s="1099"/>
      <c r="I1218" s="1099"/>
      <c r="J1218" s="1099"/>
      <c r="K1218" s="1099"/>
      <c r="L1218" s="1099"/>
      <c r="M1218" s="1099"/>
      <c r="N1218" s="1099"/>
    </row>
    <row r="1219" spans="1:14" ht="16.5" thickBot="1" x14ac:dyDescent="0.3">
      <c r="A1219" s="62"/>
      <c r="B1219" s="793"/>
      <c r="C1219" s="791" t="str">
        <f t="shared" si="21"/>
        <v/>
      </c>
      <c r="D1219" s="792"/>
      <c r="E1219" s="790"/>
      <c r="F1219" s="1099"/>
      <c r="G1219" s="1099"/>
      <c r="H1219" s="1099"/>
      <c r="I1219" s="1099"/>
      <c r="J1219" s="1099"/>
      <c r="K1219" s="1099"/>
      <c r="L1219" s="1099"/>
      <c r="M1219" s="1099"/>
      <c r="N1219" s="1099"/>
    </row>
    <row r="1220" spans="1:14" ht="16.5" thickBot="1" x14ac:dyDescent="0.3">
      <c r="A1220" s="62"/>
      <c r="B1220" s="793"/>
      <c r="C1220" s="791" t="str">
        <f t="shared" si="21"/>
        <v/>
      </c>
      <c r="D1220" s="792"/>
      <c r="E1220" s="790"/>
      <c r="F1220" s="1099"/>
      <c r="G1220" s="1099"/>
      <c r="H1220" s="1099"/>
      <c r="I1220" s="1099"/>
      <c r="J1220" s="1099"/>
      <c r="K1220" s="1099"/>
      <c r="L1220" s="1099"/>
      <c r="M1220" s="1099"/>
      <c r="N1220" s="1099"/>
    </row>
    <row r="1221" spans="1:14" ht="16.5" thickBot="1" x14ac:dyDescent="0.3">
      <c r="A1221" s="62"/>
      <c r="B1221" s="793"/>
      <c r="C1221" s="791" t="str">
        <f t="shared" si="21"/>
        <v/>
      </c>
      <c r="D1221" s="792"/>
      <c r="E1221" s="790"/>
      <c r="F1221" s="1099"/>
      <c r="G1221" s="1099"/>
      <c r="H1221" s="1099"/>
      <c r="I1221" s="1099"/>
      <c r="J1221" s="1099"/>
      <c r="K1221" s="1099"/>
      <c r="L1221" s="1099"/>
      <c r="M1221" s="1099"/>
      <c r="N1221" s="1099"/>
    </row>
    <row r="1222" spans="1:14" ht="16.5" thickBot="1" x14ac:dyDescent="0.3">
      <c r="A1222" s="62"/>
      <c r="B1222" s="793"/>
      <c r="C1222" s="791" t="str">
        <f t="shared" si="21"/>
        <v/>
      </c>
      <c r="D1222" s="792"/>
      <c r="E1222" s="790"/>
      <c r="F1222" s="1099"/>
      <c r="G1222" s="1099"/>
      <c r="H1222" s="1099"/>
      <c r="I1222" s="1099"/>
      <c r="J1222" s="1099"/>
      <c r="K1222" s="1099"/>
      <c r="L1222" s="1099"/>
      <c r="M1222" s="1099"/>
      <c r="N1222" s="1099"/>
    </row>
    <row r="1223" spans="1:14" ht="16.5" thickBot="1" x14ac:dyDescent="0.3">
      <c r="A1223" s="62"/>
      <c r="B1223" s="793"/>
      <c r="C1223" s="791" t="str">
        <f t="shared" si="21"/>
        <v/>
      </c>
      <c r="D1223" s="792"/>
      <c r="E1223" s="790"/>
      <c r="F1223" s="1099"/>
      <c r="G1223" s="1099"/>
      <c r="H1223" s="1099"/>
      <c r="I1223" s="1099"/>
      <c r="J1223" s="1099"/>
      <c r="K1223" s="1099"/>
      <c r="L1223" s="1099"/>
      <c r="M1223" s="1099"/>
      <c r="N1223" s="1099"/>
    </row>
    <row r="1224" spans="1:14" ht="16.5" thickBot="1" x14ac:dyDescent="0.3">
      <c r="A1224" s="62"/>
      <c r="B1224" s="793"/>
      <c r="C1224" s="791" t="str">
        <f t="shared" si="21"/>
        <v/>
      </c>
      <c r="D1224" s="792"/>
      <c r="E1224" s="790"/>
      <c r="F1224" s="1099"/>
      <c r="G1224" s="1099"/>
      <c r="H1224" s="1099"/>
      <c r="I1224" s="1099"/>
      <c r="J1224" s="1099"/>
      <c r="K1224" s="1099"/>
      <c r="L1224" s="1099"/>
      <c r="M1224" s="1099"/>
      <c r="N1224" s="1099"/>
    </row>
    <row r="1225" spans="1:14" ht="16.5" thickBot="1" x14ac:dyDescent="0.3">
      <c r="A1225" s="62"/>
      <c r="B1225" s="793"/>
      <c r="C1225" s="791" t="str">
        <f t="shared" si="21"/>
        <v/>
      </c>
      <c r="D1225" s="792"/>
      <c r="E1225" s="790"/>
      <c r="F1225" s="1099"/>
      <c r="G1225" s="1099"/>
      <c r="H1225" s="1099"/>
      <c r="I1225" s="1099"/>
      <c r="J1225" s="1099"/>
      <c r="K1225" s="1099"/>
      <c r="L1225" s="1099"/>
      <c r="M1225" s="1099"/>
      <c r="N1225" s="1099"/>
    </row>
    <row r="1226" spans="1:14" ht="16.5" thickBot="1" x14ac:dyDescent="0.3">
      <c r="A1226" s="62"/>
      <c r="B1226" s="793"/>
      <c r="C1226" s="791" t="str">
        <f t="shared" si="21"/>
        <v/>
      </c>
      <c r="D1226" s="792"/>
      <c r="E1226" s="790"/>
      <c r="F1226" s="1099"/>
      <c r="G1226" s="1099"/>
      <c r="H1226" s="1099"/>
      <c r="I1226" s="1099"/>
      <c r="J1226" s="1099"/>
      <c r="K1226" s="1099"/>
      <c r="L1226" s="1099"/>
      <c r="M1226" s="1099"/>
      <c r="N1226" s="1099"/>
    </row>
    <row r="1227" spans="1:14" ht="16.5" thickBot="1" x14ac:dyDescent="0.3">
      <c r="A1227" s="62"/>
      <c r="B1227" s="793"/>
      <c r="C1227" s="791" t="str">
        <f t="shared" si="21"/>
        <v/>
      </c>
      <c r="D1227" s="792"/>
      <c r="E1227" s="790"/>
      <c r="F1227" s="1099"/>
      <c r="G1227" s="1099"/>
      <c r="H1227" s="1099"/>
      <c r="I1227" s="1099"/>
      <c r="J1227" s="1099"/>
      <c r="K1227" s="1099"/>
      <c r="L1227" s="1099"/>
      <c r="M1227" s="1099"/>
      <c r="N1227" s="1099"/>
    </row>
    <row r="1228" spans="1:14" ht="16.5" thickBot="1" x14ac:dyDescent="0.3">
      <c r="A1228" s="62"/>
      <c r="B1228" s="793"/>
      <c r="C1228" s="791" t="str">
        <f t="shared" ref="C1228:C1291" si="22">IF(B1228&gt;0, (B1228-B1227), "")</f>
        <v/>
      </c>
      <c r="D1228" s="792"/>
      <c r="E1228" s="790"/>
      <c r="F1228" s="1099"/>
      <c r="G1228" s="1099"/>
      <c r="H1228" s="1099"/>
      <c r="I1228" s="1099"/>
      <c r="J1228" s="1099"/>
      <c r="K1228" s="1099"/>
      <c r="L1228" s="1099"/>
      <c r="M1228" s="1099"/>
      <c r="N1228" s="1099"/>
    </row>
    <row r="1229" spans="1:14" ht="16.5" thickBot="1" x14ac:dyDescent="0.3">
      <c r="A1229" s="62"/>
      <c r="B1229" s="793"/>
      <c r="C1229" s="791" t="str">
        <f t="shared" si="22"/>
        <v/>
      </c>
      <c r="D1229" s="792"/>
      <c r="E1229" s="790"/>
      <c r="F1229" s="1099"/>
      <c r="G1229" s="1099"/>
      <c r="H1229" s="1099"/>
      <c r="I1229" s="1099"/>
      <c r="J1229" s="1099"/>
      <c r="K1229" s="1099"/>
      <c r="L1229" s="1099"/>
      <c r="M1229" s="1099"/>
      <c r="N1229" s="1099"/>
    </row>
    <row r="1230" spans="1:14" ht="16.5" thickBot="1" x14ac:dyDescent="0.3">
      <c r="A1230" s="62"/>
      <c r="B1230" s="793"/>
      <c r="C1230" s="791" t="str">
        <f t="shared" si="22"/>
        <v/>
      </c>
      <c r="D1230" s="792"/>
      <c r="E1230" s="790"/>
      <c r="F1230" s="1099"/>
      <c r="G1230" s="1099"/>
      <c r="H1230" s="1099"/>
      <c r="I1230" s="1099"/>
      <c r="J1230" s="1099"/>
      <c r="K1230" s="1099"/>
      <c r="L1230" s="1099"/>
      <c r="M1230" s="1099"/>
      <c r="N1230" s="1099"/>
    </row>
    <row r="1231" spans="1:14" ht="16.5" thickBot="1" x14ac:dyDescent="0.3">
      <c r="A1231" s="62"/>
      <c r="B1231" s="793"/>
      <c r="C1231" s="791" t="str">
        <f t="shared" si="22"/>
        <v/>
      </c>
      <c r="D1231" s="792"/>
      <c r="E1231" s="790"/>
      <c r="F1231" s="1099"/>
      <c r="G1231" s="1099"/>
      <c r="H1231" s="1099"/>
      <c r="I1231" s="1099"/>
      <c r="J1231" s="1099"/>
      <c r="K1231" s="1099"/>
      <c r="L1231" s="1099"/>
      <c r="M1231" s="1099"/>
      <c r="N1231" s="1099"/>
    </row>
    <row r="1232" spans="1:14" ht="16.5" thickBot="1" x14ac:dyDescent="0.3">
      <c r="A1232" s="62"/>
      <c r="B1232" s="793"/>
      <c r="C1232" s="791" t="str">
        <f t="shared" si="22"/>
        <v/>
      </c>
      <c r="D1232" s="792"/>
      <c r="E1232" s="790"/>
      <c r="F1232" s="1099"/>
      <c r="G1232" s="1099"/>
      <c r="H1232" s="1099"/>
      <c r="I1232" s="1099"/>
      <c r="J1232" s="1099"/>
      <c r="K1232" s="1099"/>
      <c r="L1232" s="1099"/>
      <c r="M1232" s="1099"/>
      <c r="N1232" s="1099"/>
    </row>
    <row r="1233" spans="1:14" ht="16.5" thickBot="1" x14ac:dyDescent="0.3">
      <c r="A1233" s="62"/>
      <c r="B1233" s="793"/>
      <c r="C1233" s="791" t="str">
        <f t="shared" si="22"/>
        <v/>
      </c>
      <c r="D1233" s="792"/>
      <c r="E1233" s="790"/>
      <c r="F1233" s="1099"/>
      <c r="G1233" s="1099"/>
      <c r="H1233" s="1099"/>
      <c r="I1233" s="1099"/>
      <c r="J1233" s="1099"/>
      <c r="K1233" s="1099"/>
      <c r="L1233" s="1099"/>
      <c r="M1233" s="1099"/>
      <c r="N1233" s="1099"/>
    </row>
    <row r="1234" spans="1:14" ht="16.5" thickBot="1" x14ac:dyDescent="0.3">
      <c r="A1234" s="62"/>
      <c r="B1234" s="793"/>
      <c r="C1234" s="791" t="str">
        <f t="shared" si="22"/>
        <v/>
      </c>
      <c r="D1234" s="792"/>
      <c r="E1234" s="790"/>
      <c r="F1234" s="1099"/>
      <c r="G1234" s="1099"/>
      <c r="H1234" s="1099"/>
      <c r="I1234" s="1099"/>
      <c r="J1234" s="1099"/>
      <c r="K1234" s="1099"/>
      <c r="L1234" s="1099"/>
      <c r="M1234" s="1099"/>
      <c r="N1234" s="1099"/>
    </row>
    <row r="1235" spans="1:14" ht="16.5" thickBot="1" x14ac:dyDescent="0.3">
      <c r="A1235" s="62"/>
      <c r="B1235" s="793"/>
      <c r="C1235" s="791" t="str">
        <f t="shared" si="22"/>
        <v/>
      </c>
      <c r="D1235" s="792"/>
      <c r="E1235" s="790"/>
      <c r="F1235" s="1099"/>
      <c r="G1235" s="1099"/>
      <c r="H1235" s="1099"/>
      <c r="I1235" s="1099"/>
      <c r="J1235" s="1099"/>
      <c r="K1235" s="1099"/>
      <c r="L1235" s="1099"/>
      <c r="M1235" s="1099"/>
      <c r="N1235" s="1099"/>
    </row>
    <row r="1236" spans="1:14" ht="16.5" thickBot="1" x14ac:dyDescent="0.3">
      <c r="A1236" s="62"/>
      <c r="B1236" s="793"/>
      <c r="C1236" s="791" t="str">
        <f t="shared" si="22"/>
        <v/>
      </c>
      <c r="D1236" s="792"/>
      <c r="E1236" s="790"/>
      <c r="F1236" s="1099"/>
      <c r="G1236" s="1099"/>
      <c r="H1236" s="1099"/>
      <c r="I1236" s="1099"/>
      <c r="J1236" s="1099"/>
      <c r="K1236" s="1099"/>
      <c r="L1236" s="1099"/>
      <c r="M1236" s="1099"/>
      <c r="N1236" s="1099"/>
    </row>
    <row r="1237" spans="1:14" ht="16.5" thickBot="1" x14ac:dyDescent="0.3">
      <c r="A1237" s="62"/>
      <c r="B1237" s="793"/>
      <c r="C1237" s="791" t="str">
        <f t="shared" si="22"/>
        <v/>
      </c>
      <c r="D1237" s="792"/>
      <c r="E1237" s="790"/>
      <c r="F1237" s="1099"/>
      <c r="G1237" s="1099"/>
      <c r="H1237" s="1099"/>
      <c r="I1237" s="1099"/>
      <c r="J1237" s="1099"/>
      <c r="K1237" s="1099"/>
      <c r="L1237" s="1099"/>
      <c r="M1237" s="1099"/>
      <c r="N1237" s="1099"/>
    </row>
    <row r="1238" spans="1:14" ht="16.5" thickBot="1" x14ac:dyDescent="0.3">
      <c r="A1238" s="62"/>
      <c r="B1238" s="793"/>
      <c r="C1238" s="791" t="str">
        <f t="shared" si="22"/>
        <v/>
      </c>
      <c r="D1238" s="792"/>
      <c r="E1238" s="790"/>
      <c r="F1238" s="1099"/>
      <c r="G1238" s="1099"/>
      <c r="H1238" s="1099"/>
      <c r="I1238" s="1099"/>
      <c r="J1238" s="1099"/>
      <c r="K1238" s="1099"/>
      <c r="L1238" s="1099"/>
      <c r="M1238" s="1099"/>
      <c r="N1238" s="1099"/>
    </row>
    <row r="1239" spans="1:14" ht="16.5" thickBot="1" x14ac:dyDescent="0.3">
      <c r="A1239" s="62"/>
      <c r="B1239" s="793"/>
      <c r="C1239" s="791" t="str">
        <f t="shared" si="22"/>
        <v/>
      </c>
      <c r="D1239" s="792"/>
      <c r="E1239" s="790"/>
      <c r="F1239" s="1099"/>
      <c r="G1239" s="1099"/>
      <c r="H1239" s="1099"/>
      <c r="I1239" s="1099"/>
      <c r="J1239" s="1099"/>
      <c r="K1239" s="1099"/>
      <c r="L1239" s="1099"/>
      <c r="M1239" s="1099"/>
      <c r="N1239" s="1099"/>
    </row>
    <row r="1240" spans="1:14" ht="16.5" thickBot="1" x14ac:dyDescent="0.3">
      <c r="A1240" s="62"/>
      <c r="B1240" s="793"/>
      <c r="C1240" s="791" t="str">
        <f t="shared" si="22"/>
        <v/>
      </c>
      <c r="D1240" s="792"/>
      <c r="E1240" s="790"/>
      <c r="F1240" s="1099"/>
      <c r="G1240" s="1099"/>
      <c r="H1240" s="1099"/>
      <c r="I1240" s="1099"/>
      <c r="J1240" s="1099"/>
      <c r="K1240" s="1099"/>
      <c r="L1240" s="1099"/>
      <c r="M1240" s="1099"/>
      <c r="N1240" s="1099"/>
    </row>
    <row r="1241" spans="1:14" ht="16.5" thickBot="1" x14ac:dyDescent="0.3">
      <c r="A1241" s="62"/>
      <c r="B1241" s="793"/>
      <c r="C1241" s="791" t="str">
        <f t="shared" si="22"/>
        <v/>
      </c>
      <c r="D1241" s="792"/>
      <c r="E1241" s="790"/>
      <c r="F1241" s="1099"/>
      <c r="G1241" s="1099"/>
      <c r="H1241" s="1099"/>
      <c r="I1241" s="1099"/>
      <c r="J1241" s="1099"/>
      <c r="K1241" s="1099"/>
      <c r="L1241" s="1099"/>
      <c r="M1241" s="1099"/>
      <c r="N1241" s="1099"/>
    </row>
    <row r="1242" spans="1:14" ht="16.5" thickBot="1" x14ac:dyDescent="0.3">
      <c r="A1242" s="62"/>
      <c r="B1242" s="793"/>
      <c r="C1242" s="791" t="str">
        <f t="shared" si="22"/>
        <v/>
      </c>
      <c r="D1242" s="792"/>
      <c r="E1242" s="790"/>
      <c r="F1242" s="1099"/>
      <c r="G1242" s="1099"/>
      <c r="H1242" s="1099"/>
      <c r="I1242" s="1099"/>
      <c r="J1242" s="1099"/>
      <c r="K1242" s="1099"/>
      <c r="L1242" s="1099"/>
      <c r="M1242" s="1099"/>
      <c r="N1242" s="1099"/>
    </row>
    <row r="1243" spans="1:14" ht="16.5" thickBot="1" x14ac:dyDescent="0.3">
      <c r="A1243" s="62"/>
      <c r="B1243" s="793"/>
      <c r="C1243" s="791" t="str">
        <f t="shared" si="22"/>
        <v/>
      </c>
      <c r="D1243" s="792"/>
      <c r="E1243" s="790"/>
      <c r="F1243" s="1099"/>
      <c r="G1243" s="1099"/>
      <c r="H1243" s="1099"/>
      <c r="I1243" s="1099"/>
      <c r="J1243" s="1099"/>
      <c r="K1243" s="1099"/>
      <c r="L1243" s="1099"/>
      <c r="M1243" s="1099"/>
      <c r="N1243" s="1099"/>
    </row>
    <row r="1244" spans="1:14" ht="16.5" thickBot="1" x14ac:dyDescent="0.3">
      <c r="A1244" s="62"/>
      <c r="B1244" s="793"/>
      <c r="C1244" s="791" t="str">
        <f t="shared" si="22"/>
        <v/>
      </c>
      <c r="D1244" s="792"/>
      <c r="E1244" s="790"/>
      <c r="F1244" s="1099"/>
      <c r="G1244" s="1099"/>
      <c r="H1244" s="1099"/>
      <c r="I1244" s="1099"/>
      <c r="J1244" s="1099"/>
      <c r="K1244" s="1099"/>
      <c r="L1244" s="1099"/>
      <c r="M1244" s="1099"/>
      <c r="N1244" s="1099"/>
    </row>
    <row r="1245" spans="1:14" ht="16.5" thickBot="1" x14ac:dyDescent="0.3">
      <c r="A1245" s="62"/>
      <c r="B1245" s="793"/>
      <c r="C1245" s="791" t="str">
        <f t="shared" si="22"/>
        <v/>
      </c>
      <c r="D1245" s="792"/>
      <c r="E1245" s="790"/>
      <c r="F1245" s="1099"/>
      <c r="G1245" s="1099"/>
      <c r="H1245" s="1099"/>
      <c r="I1245" s="1099"/>
      <c r="J1245" s="1099"/>
      <c r="K1245" s="1099"/>
      <c r="L1245" s="1099"/>
      <c r="M1245" s="1099"/>
      <c r="N1245" s="1099"/>
    </row>
    <row r="1246" spans="1:14" ht="16.5" thickBot="1" x14ac:dyDescent="0.3">
      <c r="A1246" s="62"/>
      <c r="B1246" s="793"/>
      <c r="C1246" s="791" t="str">
        <f t="shared" si="22"/>
        <v/>
      </c>
      <c r="D1246" s="792"/>
      <c r="E1246" s="790"/>
      <c r="F1246" s="1099"/>
      <c r="G1246" s="1099"/>
      <c r="H1246" s="1099"/>
      <c r="I1246" s="1099"/>
      <c r="J1246" s="1099"/>
      <c r="K1246" s="1099"/>
      <c r="L1246" s="1099"/>
      <c r="M1246" s="1099"/>
      <c r="N1246" s="1099"/>
    </row>
    <row r="1247" spans="1:14" ht="16.5" thickBot="1" x14ac:dyDescent="0.3">
      <c r="A1247" s="62"/>
      <c r="B1247" s="793"/>
      <c r="C1247" s="791" t="str">
        <f t="shared" si="22"/>
        <v/>
      </c>
      <c r="D1247" s="792"/>
      <c r="E1247" s="790"/>
      <c r="F1247" s="1099"/>
      <c r="G1247" s="1099"/>
      <c r="H1247" s="1099"/>
      <c r="I1247" s="1099"/>
      <c r="J1247" s="1099"/>
      <c r="K1247" s="1099"/>
      <c r="L1247" s="1099"/>
      <c r="M1247" s="1099"/>
      <c r="N1247" s="1099"/>
    </row>
    <row r="1248" spans="1:14" ht="16.5" thickBot="1" x14ac:dyDescent="0.3">
      <c r="A1248" s="62"/>
      <c r="B1248" s="793"/>
      <c r="C1248" s="791" t="str">
        <f t="shared" si="22"/>
        <v/>
      </c>
      <c r="D1248" s="792"/>
      <c r="E1248" s="790"/>
      <c r="F1248" s="1099"/>
      <c r="G1248" s="1099"/>
      <c r="H1248" s="1099"/>
      <c r="I1248" s="1099"/>
      <c r="J1248" s="1099"/>
      <c r="K1248" s="1099"/>
      <c r="L1248" s="1099"/>
      <c r="M1248" s="1099"/>
      <c r="N1248" s="1099"/>
    </row>
    <row r="1249" spans="1:14" ht="16.5" thickBot="1" x14ac:dyDescent="0.3">
      <c r="A1249" s="62"/>
      <c r="B1249" s="793"/>
      <c r="C1249" s="791" t="str">
        <f t="shared" si="22"/>
        <v/>
      </c>
      <c r="D1249" s="792"/>
      <c r="E1249" s="790"/>
      <c r="F1249" s="1099"/>
      <c r="G1249" s="1099"/>
      <c r="H1249" s="1099"/>
      <c r="I1249" s="1099"/>
      <c r="J1249" s="1099"/>
      <c r="K1249" s="1099"/>
      <c r="L1249" s="1099"/>
      <c r="M1249" s="1099"/>
      <c r="N1249" s="1099"/>
    </row>
    <row r="1250" spans="1:14" ht="16.5" thickBot="1" x14ac:dyDescent="0.3">
      <c r="A1250" s="62"/>
      <c r="B1250" s="793"/>
      <c r="C1250" s="791" t="str">
        <f t="shared" si="22"/>
        <v/>
      </c>
      <c r="D1250" s="792"/>
      <c r="E1250" s="790"/>
      <c r="F1250" s="1099"/>
      <c r="G1250" s="1099"/>
      <c r="H1250" s="1099"/>
      <c r="I1250" s="1099"/>
      <c r="J1250" s="1099"/>
      <c r="K1250" s="1099"/>
      <c r="L1250" s="1099"/>
      <c r="M1250" s="1099"/>
      <c r="N1250" s="1099"/>
    </row>
    <row r="1251" spans="1:14" ht="16.5" thickBot="1" x14ac:dyDescent="0.3">
      <c r="A1251" s="62"/>
      <c r="B1251" s="793"/>
      <c r="C1251" s="791" t="str">
        <f t="shared" si="22"/>
        <v/>
      </c>
      <c r="D1251" s="792"/>
      <c r="E1251" s="790"/>
      <c r="F1251" s="1099"/>
      <c r="G1251" s="1099"/>
      <c r="H1251" s="1099"/>
      <c r="I1251" s="1099"/>
      <c r="J1251" s="1099"/>
      <c r="K1251" s="1099"/>
      <c r="L1251" s="1099"/>
      <c r="M1251" s="1099"/>
      <c r="N1251" s="1099"/>
    </row>
    <row r="1252" spans="1:14" ht="16.5" thickBot="1" x14ac:dyDescent="0.3">
      <c r="A1252" s="62"/>
      <c r="B1252" s="793"/>
      <c r="C1252" s="791" t="str">
        <f t="shared" si="22"/>
        <v/>
      </c>
      <c r="D1252" s="792"/>
      <c r="E1252" s="790"/>
      <c r="F1252" s="1099"/>
      <c r="G1252" s="1099"/>
      <c r="H1252" s="1099"/>
      <c r="I1252" s="1099"/>
      <c r="J1252" s="1099"/>
      <c r="K1252" s="1099"/>
      <c r="L1252" s="1099"/>
      <c r="M1252" s="1099"/>
      <c r="N1252" s="1099"/>
    </row>
    <row r="1253" spans="1:14" ht="16.5" thickBot="1" x14ac:dyDescent="0.3">
      <c r="A1253" s="62"/>
      <c r="B1253" s="793"/>
      <c r="C1253" s="791" t="str">
        <f t="shared" si="22"/>
        <v/>
      </c>
      <c r="D1253" s="792"/>
      <c r="E1253" s="790"/>
      <c r="F1253" s="1099"/>
      <c r="G1253" s="1099"/>
      <c r="H1253" s="1099"/>
      <c r="I1253" s="1099"/>
      <c r="J1253" s="1099"/>
      <c r="K1253" s="1099"/>
      <c r="L1253" s="1099"/>
      <c r="M1253" s="1099"/>
      <c r="N1253" s="1099"/>
    </row>
    <row r="1254" spans="1:14" ht="16.5" thickBot="1" x14ac:dyDescent="0.3">
      <c r="A1254" s="62"/>
      <c r="B1254" s="793"/>
      <c r="C1254" s="791" t="str">
        <f t="shared" si="22"/>
        <v/>
      </c>
      <c r="D1254" s="792"/>
      <c r="E1254" s="790"/>
      <c r="F1254" s="1099"/>
      <c r="G1254" s="1099"/>
      <c r="H1254" s="1099"/>
      <c r="I1254" s="1099"/>
      <c r="J1254" s="1099"/>
      <c r="K1254" s="1099"/>
      <c r="L1254" s="1099"/>
      <c r="M1254" s="1099"/>
      <c r="N1254" s="1099"/>
    </row>
    <row r="1255" spans="1:14" ht="16.5" thickBot="1" x14ac:dyDescent="0.3">
      <c r="A1255" s="62"/>
      <c r="B1255" s="793"/>
      <c r="C1255" s="791" t="str">
        <f t="shared" si="22"/>
        <v/>
      </c>
      <c r="D1255" s="792"/>
      <c r="E1255" s="790"/>
      <c r="F1255" s="1099"/>
      <c r="G1255" s="1099"/>
      <c r="H1255" s="1099"/>
      <c r="I1255" s="1099"/>
      <c r="J1255" s="1099"/>
      <c r="K1255" s="1099"/>
      <c r="L1255" s="1099"/>
      <c r="M1255" s="1099"/>
      <c r="N1255" s="1099"/>
    </row>
    <row r="1256" spans="1:14" ht="16.5" thickBot="1" x14ac:dyDescent="0.3">
      <c r="A1256" s="62"/>
      <c r="B1256" s="793"/>
      <c r="C1256" s="791" t="str">
        <f t="shared" si="22"/>
        <v/>
      </c>
      <c r="D1256" s="792"/>
      <c r="E1256" s="790"/>
      <c r="F1256" s="1099"/>
      <c r="G1256" s="1099"/>
      <c r="H1256" s="1099"/>
      <c r="I1256" s="1099"/>
      <c r="J1256" s="1099"/>
      <c r="K1256" s="1099"/>
      <c r="L1256" s="1099"/>
      <c r="M1256" s="1099"/>
      <c r="N1256" s="1099"/>
    </row>
    <row r="1257" spans="1:14" ht="16.5" thickBot="1" x14ac:dyDescent="0.3">
      <c r="A1257" s="62"/>
      <c r="B1257" s="793"/>
      <c r="C1257" s="791" t="str">
        <f t="shared" si="22"/>
        <v/>
      </c>
      <c r="D1257" s="792"/>
      <c r="E1257" s="790"/>
      <c r="F1257" s="1099"/>
      <c r="G1257" s="1099"/>
      <c r="H1257" s="1099"/>
      <c r="I1257" s="1099"/>
      <c r="J1257" s="1099"/>
      <c r="K1257" s="1099"/>
      <c r="L1257" s="1099"/>
      <c r="M1257" s="1099"/>
      <c r="N1257" s="1099"/>
    </row>
    <row r="1258" spans="1:14" ht="16.5" thickBot="1" x14ac:dyDescent="0.3">
      <c r="A1258" s="62"/>
      <c r="B1258" s="793"/>
      <c r="C1258" s="791" t="str">
        <f t="shared" si="22"/>
        <v/>
      </c>
      <c r="D1258" s="792"/>
      <c r="E1258" s="790"/>
      <c r="F1258" s="1099"/>
      <c r="G1258" s="1099"/>
      <c r="H1258" s="1099"/>
      <c r="I1258" s="1099"/>
      <c r="J1258" s="1099"/>
      <c r="K1258" s="1099"/>
      <c r="L1258" s="1099"/>
      <c r="M1258" s="1099"/>
      <c r="N1258" s="1099"/>
    </row>
    <row r="1259" spans="1:14" ht="16.5" thickBot="1" x14ac:dyDescent="0.3">
      <c r="A1259" s="62"/>
      <c r="B1259" s="793"/>
      <c r="C1259" s="791" t="str">
        <f t="shared" si="22"/>
        <v/>
      </c>
      <c r="D1259" s="792"/>
      <c r="E1259" s="790"/>
      <c r="F1259" s="1099"/>
      <c r="G1259" s="1099"/>
      <c r="H1259" s="1099"/>
      <c r="I1259" s="1099"/>
      <c r="J1259" s="1099"/>
      <c r="K1259" s="1099"/>
      <c r="L1259" s="1099"/>
      <c r="M1259" s="1099"/>
      <c r="N1259" s="1099"/>
    </row>
    <row r="1260" spans="1:14" ht="16.5" thickBot="1" x14ac:dyDescent="0.3">
      <c r="A1260" s="62"/>
      <c r="B1260" s="793"/>
      <c r="C1260" s="791" t="str">
        <f t="shared" si="22"/>
        <v/>
      </c>
      <c r="D1260" s="792"/>
      <c r="E1260" s="790"/>
      <c r="F1260" s="1099"/>
      <c r="G1260" s="1099"/>
      <c r="H1260" s="1099"/>
      <c r="I1260" s="1099"/>
      <c r="J1260" s="1099"/>
      <c r="K1260" s="1099"/>
      <c r="L1260" s="1099"/>
      <c r="M1260" s="1099"/>
      <c r="N1260" s="1099"/>
    </row>
    <row r="1261" spans="1:14" ht="16.5" thickBot="1" x14ac:dyDescent="0.3">
      <c r="A1261" s="62"/>
      <c r="B1261" s="793"/>
      <c r="C1261" s="791" t="str">
        <f t="shared" si="22"/>
        <v/>
      </c>
      <c r="D1261" s="792"/>
      <c r="E1261" s="790"/>
      <c r="F1261" s="1099"/>
      <c r="G1261" s="1099"/>
      <c r="H1261" s="1099"/>
      <c r="I1261" s="1099"/>
      <c r="J1261" s="1099"/>
      <c r="K1261" s="1099"/>
      <c r="L1261" s="1099"/>
      <c r="M1261" s="1099"/>
      <c r="N1261" s="1099"/>
    </row>
    <row r="1262" spans="1:14" ht="16.5" thickBot="1" x14ac:dyDescent="0.3">
      <c r="A1262" s="62"/>
      <c r="B1262" s="793"/>
      <c r="C1262" s="791" t="str">
        <f t="shared" si="22"/>
        <v/>
      </c>
      <c r="D1262" s="792"/>
      <c r="E1262" s="790"/>
      <c r="F1262" s="1099"/>
      <c r="G1262" s="1099"/>
      <c r="H1262" s="1099"/>
      <c r="I1262" s="1099"/>
      <c r="J1262" s="1099"/>
      <c r="K1262" s="1099"/>
      <c r="L1262" s="1099"/>
      <c r="M1262" s="1099"/>
      <c r="N1262" s="1099"/>
    </row>
    <row r="1263" spans="1:14" ht="16.5" thickBot="1" x14ac:dyDescent="0.3">
      <c r="A1263" s="62"/>
      <c r="B1263" s="793"/>
      <c r="C1263" s="791" t="str">
        <f t="shared" si="22"/>
        <v/>
      </c>
      <c r="D1263" s="792"/>
      <c r="E1263" s="790"/>
      <c r="F1263" s="1099"/>
      <c r="G1263" s="1099"/>
      <c r="H1263" s="1099"/>
      <c r="I1263" s="1099"/>
      <c r="J1263" s="1099"/>
      <c r="K1263" s="1099"/>
      <c r="L1263" s="1099"/>
      <c r="M1263" s="1099"/>
      <c r="N1263" s="1099"/>
    </row>
    <row r="1264" spans="1:14" ht="16.5" thickBot="1" x14ac:dyDescent="0.3">
      <c r="A1264" s="62"/>
      <c r="B1264" s="793"/>
      <c r="C1264" s="791" t="str">
        <f t="shared" si="22"/>
        <v/>
      </c>
      <c r="D1264" s="792"/>
      <c r="E1264" s="790"/>
      <c r="F1264" s="1099"/>
      <c r="G1264" s="1099"/>
      <c r="H1264" s="1099"/>
      <c r="I1264" s="1099"/>
      <c r="J1264" s="1099"/>
      <c r="K1264" s="1099"/>
      <c r="L1264" s="1099"/>
      <c r="M1264" s="1099"/>
      <c r="N1264" s="1099"/>
    </row>
    <row r="1265" spans="1:14" ht="16.5" thickBot="1" x14ac:dyDescent="0.3">
      <c r="A1265" s="62"/>
      <c r="B1265" s="793"/>
      <c r="C1265" s="791" t="str">
        <f t="shared" si="22"/>
        <v/>
      </c>
      <c r="D1265" s="792"/>
      <c r="E1265" s="790"/>
      <c r="F1265" s="1099"/>
      <c r="G1265" s="1099"/>
      <c r="H1265" s="1099"/>
      <c r="I1265" s="1099"/>
      <c r="J1265" s="1099"/>
      <c r="K1265" s="1099"/>
      <c r="L1265" s="1099"/>
      <c r="M1265" s="1099"/>
      <c r="N1265" s="1099"/>
    </row>
    <row r="1266" spans="1:14" ht="16.5" thickBot="1" x14ac:dyDescent="0.3">
      <c r="A1266" s="62"/>
      <c r="B1266" s="793"/>
      <c r="C1266" s="791" t="str">
        <f t="shared" si="22"/>
        <v/>
      </c>
      <c r="D1266" s="792"/>
      <c r="E1266" s="790"/>
      <c r="F1266" s="1099"/>
      <c r="G1266" s="1099"/>
      <c r="H1266" s="1099"/>
      <c r="I1266" s="1099"/>
      <c r="J1266" s="1099"/>
      <c r="K1266" s="1099"/>
      <c r="L1266" s="1099"/>
      <c r="M1266" s="1099"/>
      <c r="N1266" s="1099"/>
    </row>
    <row r="1267" spans="1:14" ht="16.5" thickBot="1" x14ac:dyDescent="0.3">
      <c r="A1267" s="62"/>
      <c r="B1267" s="793"/>
      <c r="C1267" s="791" t="str">
        <f t="shared" si="22"/>
        <v/>
      </c>
      <c r="D1267" s="792"/>
      <c r="E1267" s="790"/>
      <c r="F1267" s="1099"/>
      <c r="G1267" s="1099"/>
      <c r="H1267" s="1099"/>
      <c r="I1267" s="1099"/>
      <c r="J1267" s="1099"/>
      <c r="K1267" s="1099"/>
      <c r="L1267" s="1099"/>
      <c r="M1267" s="1099"/>
      <c r="N1267" s="1099"/>
    </row>
    <row r="1268" spans="1:14" ht="16.5" thickBot="1" x14ac:dyDescent="0.3">
      <c r="A1268" s="62"/>
      <c r="B1268" s="793"/>
      <c r="C1268" s="791" t="str">
        <f t="shared" si="22"/>
        <v/>
      </c>
      <c r="D1268" s="792"/>
      <c r="E1268" s="790"/>
      <c r="F1268" s="1099"/>
      <c r="G1268" s="1099"/>
      <c r="H1268" s="1099"/>
      <c r="I1268" s="1099"/>
      <c r="J1268" s="1099"/>
      <c r="K1268" s="1099"/>
      <c r="L1268" s="1099"/>
      <c r="M1268" s="1099"/>
      <c r="N1268" s="1099"/>
    </row>
    <row r="1269" spans="1:14" ht="16.5" thickBot="1" x14ac:dyDescent="0.3">
      <c r="A1269" s="62"/>
      <c r="B1269" s="793"/>
      <c r="C1269" s="791" t="str">
        <f t="shared" si="22"/>
        <v/>
      </c>
      <c r="D1269" s="792"/>
      <c r="E1269" s="790"/>
      <c r="F1269" s="1099"/>
      <c r="G1269" s="1099"/>
      <c r="H1269" s="1099"/>
      <c r="I1269" s="1099"/>
      <c r="J1269" s="1099"/>
      <c r="K1269" s="1099"/>
      <c r="L1269" s="1099"/>
      <c r="M1269" s="1099"/>
      <c r="N1269" s="1099"/>
    </row>
    <row r="1270" spans="1:14" ht="16.5" thickBot="1" x14ac:dyDescent="0.3">
      <c r="A1270" s="62"/>
      <c r="B1270" s="793"/>
      <c r="C1270" s="791" t="str">
        <f t="shared" si="22"/>
        <v/>
      </c>
      <c r="D1270" s="792"/>
      <c r="E1270" s="790"/>
      <c r="F1270" s="1099"/>
      <c r="G1270" s="1099"/>
      <c r="H1270" s="1099"/>
      <c r="I1270" s="1099"/>
      <c r="J1270" s="1099"/>
      <c r="K1270" s="1099"/>
      <c r="L1270" s="1099"/>
      <c r="M1270" s="1099"/>
      <c r="N1270" s="1099"/>
    </row>
    <row r="1271" spans="1:14" ht="16.5" thickBot="1" x14ac:dyDescent="0.3">
      <c r="A1271" s="62"/>
      <c r="B1271" s="793"/>
      <c r="C1271" s="791" t="str">
        <f t="shared" si="22"/>
        <v/>
      </c>
      <c r="D1271" s="792"/>
      <c r="E1271" s="790"/>
      <c r="F1271" s="1099"/>
      <c r="G1271" s="1099"/>
      <c r="H1271" s="1099"/>
      <c r="I1271" s="1099"/>
      <c r="J1271" s="1099"/>
      <c r="K1271" s="1099"/>
      <c r="L1271" s="1099"/>
      <c r="M1271" s="1099"/>
      <c r="N1271" s="1099"/>
    </row>
    <row r="1272" spans="1:14" ht="16.5" thickBot="1" x14ac:dyDescent="0.3">
      <c r="A1272" s="62"/>
      <c r="B1272" s="793"/>
      <c r="C1272" s="791" t="str">
        <f t="shared" si="22"/>
        <v/>
      </c>
      <c r="D1272" s="792"/>
      <c r="E1272" s="790"/>
      <c r="F1272" s="1099"/>
      <c r="G1272" s="1099"/>
      <c r="H1272" s="1099"/>
      <c r="I1272" s="1099"/>
      <c r="J1272" s="1099"/>
      <c r="K1272" s="1099"/>
      <c r="L1272" s="1099"/>
      <c r="M1272" s="1099"/>
      <c r="N1272" s="1099"/>
    </row>
    <row r="1273" spans="1:14" ht="16.5" thickBot="1" x14ac:dyDescent="0.3">
      <c r="A1273" s="62"/>
      <c r="B1273" s="793"/>
      <c r="C1273" s="791" t="str">
        <f t="shared" si="22"/>
        <v/>
      </c>
      <c r="D1273" s="792"/>
      <c r="E1273" s="790"/>
      <c r="F1273" s="1099"/>
      <c r="G1273" s="1099"/>
      <c r="H1273" s="1099"/>
      <c r="I1273" s="1099"/>
      <c r="J1273" s="1099"/>
      <c r="K1273" s="1099"/>
      <c r="L1273" s="1099"/>
      <c r="M1273" s="1099"/>
      <c r="N1273" s="1099"/>
    </row>
    <row r="1274" spans="1:14" ht="16.5" thickBot="1" x14ac:dyDescent="0.3">
      <c r="A1274" s="62"/>
      <c r="B1274" s="793"/>
      <c r="C1274" s="791" t="str">
        <f t="shared" si="22"/>
        <v/>
      </c>
      <c r="D1274" s="792"/>
      <c r="E1274" s="790"/>
      <c r="F1274" s="1099"/>
      <c r="G1274" s="1099"/>
      <c r="H1274" s="1099"/>
      <c r="I1274" s="1099"/>
      <c r="J1274" s="1099"/>
      <c r="K1274" s="1099"/>
      <c r="L1274" s="1099"/>
      <c r="M1274" s="1099"/>
      <c r="N1274" s="1099"/>
    </row>
    <row r="1275" spans="1:14" ht="16.5" thickBot="1" x14ac:dyDescent="0.3">
      <c r="A1275" s="62"/>
      <c r="B1275" s="793"/>
      <c r="C1275" s="791" t="str">
        <f t="shared" si="22"/>
        <v/>
      </c>
      <c r="D1275" s="792"/>
      <c r="E1275" s="790"/>
      <c r="F1275" s="1099"/>
      <c r="G1275" s="1099"/>
      <c r="H1275" s="1099"/>
      <c r="I1275" s="1099"/>
      <c r="J1275" s="1099"/>
      <c r="K1275" s="1099"/>
      <c r="L1275" s="1099"/>
      <c r="M1275" s="1099"/>
      <c r="N1275" s="1099"/>
    </row>
    <row r="1276" spans="1:14" ht="16.5" thickBot="1" x14ac:dyDescent="0.3">
      <c r="A1276" s="62"/>
      <c r="B1276" s="793"/>
      <c r="C1276" s="791" t="str">
        <f t="shared" si="22"/>
        <v/>
      </c>
      <c r="D1276" s="792"/>
      <c r="E1276" s="790"/>
      <c r="F1276" s="1099"/>
      <c r="G1276" s="1099"/>
      <c r="H1276" s="1099"/>
      <c r="I1276" s="1099"/>
      <c r="J1276" s="1099"/>
      <c r="K1276" s="1099"/>
      <c r="L1276" s="1099"/>
      <c r="M1276" s="1099"/>
      <c r="N1276" s="1099"/>
    </row>
    <row r="1277" spans="1:14" ht="16.5" thickBot="1" x14ac:dyDescent="0.3">
      <c r="A1277" s="62"/>
      <c r="B1277" s="793"/>
      <c r="C1277" s="791" t="str">
        <f t="shared" si="22"/>
        <v/>
      </c>
      <c r="D1277" s="792"/>
      <c r="E1277" s="790"/>
      <c r="F1277" s="1099"/>
      <c r="G1277" s="1099"/>
      <c r="H1277" s="1099"/>
      <c r="I1277" s="1099"/>
      <c r="J1277" s="1099"/>
      <c r="K1277" s="1099"/>
      <c r="L1277" s="1099"/>
      <c r="M1277" s="1099"/>
      <c r="N1277" s="1099"/>
    </row>
    <row r="1278" spans="1:14" ht="16.5" thickBot="1" x14ac:dyDescent="0.3">
      <c r="A1278" s="62"/>
      <c r="B1278" s="793"/>
      <c r="C1278" s="791" t="str">
        <f t="shared" si="22"/>
        <v/>
      </c>
      <c r="D1278" s="792"/>
      <c r="E1278" s="790"/>
      <c r="F1278" s="1099"/>
      <c r="G1278" s="1099"/>
      <c r="H1278" s="1099"/>
      <c r="I1278" s="1099"/>
      <c r="J1278" s="1099"/>
      <c r="K1278" s="1099"/>
      <c r="L1278" s="1099"/>
      <c r="M1278" s="1099"/>
      <c r="N1278" s="1099"/>
    </row>
    <row r="1279" spans="1:14" ht="16.5" thickBot="1" x14ac:dyDescent="0.3">
      <c r="A1279" s="62"/>
      <c r="B1279" s="793"/>
      <c r="C1279" s="791" t="str">
        <f t="shared" si="22"/>
        <v/>
      </c>
      <c r="D1279" s="792"/>
      <c r="E1279" s="790"/>
      <c r="F1279" s="1099"/>
      <c r="G1279" s="1099"/>
      <c r="H1279" s="1099"/>
      <c r="I1279" s="1099"/>
      <c r="J1279" s="1099"/>
      <c r="K1279" s="1099"/>
      <c r="L1279" s="1099"/>
      <c r="M1279" s="1099"/>
      <c r="N1279" s="1099"/>
    </row>
    <row r="1280" spans="1:14" ht="16.5" thickBot="1" x14ac:dyDescent="0.3">
      <c r="A1280" s="62"/>
      <c r="B1280" s="793"/>
      <c r="C1280" s="791" t="str">
        <f t="shared" si="22"/>
        <v/>
      </c>
      <c r="D1280" s="792"/>
      <c r="E1280" s="790"/>
      <c r="F1280" s="1099"/>
      <c r="G1280" s="1099"/>
      <c r="H1280" s="1099"/>
      <c r="I1280" s="1099"/>
      <c r="J1280" s="1099"/>
      <c r="K1280" s="1099"/>
      <c r="L1280" s="1099"/>
      <c r="M1280" s="1099"/>
      <c r="N1280" s="1099"/>
    </row>
    <row r="1281" spans="1:14" ht="16.5" thickBot="1" x14ac:dyDescent="0.3">
      <c r="A1281" s="62"/>
      <c r="B1281" s="793"/>
      <c r="C1281" s="791" t="str">
        <f t="shared" si="22"/>
        <v/>
      </c>
      <c r="D1281" s="792"/>
      <c r="E1281" s="790"/>
      <c r="F1281" s="1099"/>
      <c r="G1281" s="1099"/>
      <c r="H1281" s="1099"/>
      <c r="I1281" s="1099"/>
      <c r="J1281" s="1099"/>
      <c r="K1281" s="1099"/>
      <c r="L1281" s="1099"/>
      <c r="M1281" s="1099"/>
      <c r="N1281" s="1099"/>
    </row>
    <row r="1282" spans="1:14" ht="16.5" thickBot="1" x14ac:dyDescent="0.3">
      <c r="A1282" s="62"/>
      <c r="B1282" s="793"/>
      <c r="C1282" s="791" t="str">
        <f t="shared" si="22"/>
        <v/>
      </c>
      <c r="D1282" s="792"/>
      <c r="E1282" s="790"/>
      <c r="F1282" s="1099"/>
      <c r="G1282" s="1099"/>
      <c r="H1282" s="1099"/>
      <c r="I1282" s="1099"/>
      <c r="J1282" s="1099"/>
      <c r="K1282" s="1099"/>
      <c r="L1282" s="1099"/>
      <c r="M1282" s="1099"/>
      <c r="N1282" s="1099"/>
    </row>
    <row r="1283" spans="1:14" ht="16.5" thickBot="1" x14ac:dyDescent="0.3">
      <c r="A1283" s="62"/>
      <c r="B1283" s="793"/>
      <c r="C1283" s="791" t="str">
        <f t="shared" si="22"/>
        <v/>
      </c>
      <c r="D1283" s="792"/>
      <c r="E1283" s="790"/>
      <c r="F1283" s="1099"/>
      <c r="G1283" s="1099"/>
      <c r="H1283" s="1099"/>
      <c r="I1283" s="1099"/>
      <c r="J1283" s="1099"/>
      <c r="K1283" s="1099"/>
      <c r="L1283" s="1099"/>
      <c r="M1283" s="1099"/>
      <c r="N1283" s="1099"/>
    </row>
    <row r="1284" spans="1:14" ht="16.5" thickBot="1" x14ac:dyDescent="0.3">
      <c r="A1284" s="62"/>
      <c r="B1284" s="793"/>
      <c r="C1284" s="791" t="str">
        <f t="shared" si="22"/>
        <v/>
      </c>
      <c r="D1284" s="792"/>
      <c r="E1284" s="790"/>
      <c r="F1284" s="1099"/>
      <c r="G1284" s="1099"/>
      <c r="H1284" s="1099"/>
      <c r="I1284" s="1099"/>
      <c r="J1284" s="1099"/>
      <c r="K1284" s="1099"/>
      <c r="L1284" s="1099"/>
      <c r="M1284" s="1099"/>
      <c r="N1284" s="1099"/>
    </row>
    <row r="1285" spans="1:14" ht="16.5" thickBot="1" x14ac:dyDescent="0.3">
      <c r="A1285" s="62"/>
      <c r="B1285" s="793"/>
      <c r="C1285" s="791" t="str">
        <f t="shared" si="22"/>
        <v/>
      </c>
      <c r="D1285" s="792"/>
      <c r="E1285" s="790"/>
      <c r="F1285" s="1099"/>
      <c r="G1285" s="1099"/>
      <c r="H1285" s="1099"/>
      <c r="I1285" s="1099"/>
      <c r="J1285" s="1099"/>
      <c r="K1285" s="1099"/>
      <c r="L1285" s="1099"/>
      <c r="M1285" s="1099"/>
      <c r="N1285" s="1099"/>
    </row>
    <row r="1286" spans="1:14" ht="16.5" thickBot="1" x14ac:dyDescent="0.3">
      <c r="A1286" s="62"/>
      <c r="B1286" s="793"/>
      <c r="C1286" s="791" t="str">
        <f t="shared" si="22"/>
        <v/>
      </c>
      <c r="D1286" s="792"/>
      <c r="E1286" s="790"/>
      <c r="F1286" s="1099"/>
      <c r="G1286" s="1099"/>
      <c r="H1286" s="1099"/>
      <c r="I1286" s="1099"/>
      <c r="J1286" s="1099"/>
      <c r="K1286" s="1099"/>
      <c r="L1286" s="1099"/>
      <c r="M1286" s="1099"/>
      <c r="N1286" s="1099"/>
    </row>
    <row r="1287" spans="1:14" ht="16.5" thickBot="1" x14ac:dyDescent="0.3">
      <c r="A1287" s="62"/>
      <c r="B1287" s="793"/>
      <c r="C1287" s="791" t="str">
        <f t="shared" si="22"/>
        <v/>
      </c>
      <c r="D1287" s="792"/>
      <c r="E1287" s="790"/>
      <c r="F1287" s="1099"/>
      <c r="G1287" s="1099"/>
      <c r="H1287" s="1099"/>
      <c r="I1287" s="1099"/>
      <c r="J1287" s="1099"/>
      <c r="K1287" s="1099"/>
      <c r="L1287" s="1099"/>
      <c r="M1287" s="1099"/>
      <c r="N1287" s="1099"/>
    </row>
    <row r="1288" spans="1:14" ht="16.5" thickBot="1" x14ac:dyDescent="0.3">
      <c r="A1288" s="62"/>
      <c r="B1288" s="793"/>
      <c r="C1288" s="791" t="str">
        <f t="shared" si="22"/>
        <v/>
      </c>
      <c r="D1288" s="792"/>
      <c r="E1288" s="790"/>
      <c r="F1288" s="1099"/>
      <c r="G1288" s="1099"/>
      <c r="H1288" s="1099"/>
      <c r="I1288" s="1099"/>
      <c r="J1288" s="1099"/>
      <c r="K1288" s="1099"/>
      <c r="L1288" s="1099"/>
      <c r="M1288" s="1099"/>
      <c r="N1288" s="1099"/>
    </row>
    <row r="1289" spans="1:14" ht="16.5" thickBot="1" x14ac:dyDescent="0.3">
      <c r="A1289" s="62"/>
      <c r="B1289" s="793"/>
      <c r="C1289" s="791" t="str">
        <f t="shared" si="22"/>
        <v/>
      </c>
      <c r="D1289" s="792"/>
      <c r="E1289" s="790"/>
      <c r="F1289" s="1099"/>
      <c r="G1289" s="1099"/>
      <c r="H1289" s="1099"/>
      <c r="I1289" s="1099"/>
      <c r="J1289" s="1099"/>
      <c r="K1289" s="1099"/>
      <c r="L1289" s="1099"/>
      <c r="M1289" s="1099"/>
      <c r="N1289" s="1099"/>
    </row>
    <row r="1290" spans="1:14" ht="16.5" thickBot="1" x14ac:dyDescent="0.3">
      <c r="A1290" s="62"/>
      <c r="B1290" s="793"/>
      <c r="C1290" s="791" t="str">
        <f t="shared" si="22"/>
        <v/>
      </c>
      <c r="D1290" s="792"/>
      <c r="E1290" s="790"/>
      <c r="F1290" s="1099"/>
      <c r="G1290" s="1099"/>
      <c r="H1290" s="1099"/>
      <c r="I1290" s="1099"/>
      <c r="J1290" s="1099"/>
      <c r="K1290" s="1099"/>
      <c r="L1290" s="1099"/>
      <c r="M1290" s="1099"/>
      <c r="N1290" s="1099"/>
    </row>
    <row r="1291" spans="1:14" ht="16.5" thickBot="1" x14ac:dyDescent="0.3">
      <c r="A1291" s="62"/>
      <c r="B1291" s="793"/>
      <c r="C1291" s="791" t="str">
        <f t="shared" si="22"/>
        <v/>
      </c>
      <c r="D1291" s="792"/>
      <c r="E1291" s="790"/>
      <c r="F1291" s="1099"/>
      <c r="G1291" s="1099"/>
      <c r="H1291" s="1099"/>
      <c r="I1291" s="1099"/>
      <c r="J1291" s="1099"/>
      <c r="K1291" s="1099"/>
      <c r="L1291" s="1099"/>
      <c r="M1291" s="1099"/>
      <c r="N1291" s="1099"/>
    </row>
    <row r="1292" spans="1:14" ht="16.5" thickBot="1" x14ac:dyDescent="0.3">
      <c r="A1292" s="62"/>
      <c r="B1292" s="793"/>
      <c r="C1292" s="791" t="str">
        <f t="shared" ref="C1292:C1355" si="23">IF(B1292&gt;0, (B1292-B1291), "")</f>
        <v/>
      </c>
      <c r="D1292" s="792"/>
      <c r="E1292" s="790"/>
      <c r="F1292" s="1099"/>
      <c r="G1292" s="1099"/>
      <c r="H1292" s="1099"/>
      <c r="I1292" s="1099"/>
      <c r="J1292" s="1099"/>
      <c r="K1292" s="1099"/>
      <c r="L1292" s="1099"/>
      <c r="M1292" s="1099"/>
      <c r="N1292" s="1099"/>
    </row>
    <row r="1293" spans="1:14" ht="16.5" thickBot="1" x14ac:dyDescent="0.3">
      <c r="A1293" s="62"/>
      <c r="B1293" s="793"/>
      <c r="C1293" s="791" t="str">
        <f t="shared" si="23"/>
        <v/>
      </c>
      <c r="D1293" s="792"/>
      <c r="E1293" s="790"/>
      <c r="F1293" s="1099"/>
      <c r="G1293" s="1099"/>
      <c r="H1293" s="1099"/>
      <c r="I1293" s="1099"/>
      <c r="J1293" s="1099"/>
      <c r="K1293" s="1099"/>
      <c r="L1293" s="1099"/>
      <c r="M1293" s="1099"/>
      <c r="N1293" s="1099"/>
    </row>
    <row r="1294" spans="1:14" ht="16.5" thickBot="1" x14ac:dyDescent="0.3">
      <c r="A1294" s="62"/>
      <c r="B1294" s="793"/>
      <c r="C1294" s="791" t="str">
        <f t="shared" si="23"/>
        <v/>
      </c>
      <c r="D1294" s="792"/>
      <c r="E1294" s="790"/>
      <c r="F1294" s="1099"/>
      <c r="G1294" s="1099"/>
      <c r="H1294" s="1099"/>
      <c r="I1294" s="1099"/>
      <c r="J1294" s="1099"/>
      <c r="K1294" s="1099"/>
      <c r="L1294" s="1099"/>
      <c r="M1294" s="1099"/>
      <c r="N1294" s="1099"/>
    </row>
    <row r="1295" spans="1:14" ht="16.5" thickBot="1" x14ac:dyDescent="0.3">
      <c r="A1295" s="62"/>
      <c r="B1295" s="793"/>
      <c r="C1295" s="791" t="str">
        <f t="shared" si="23"/>
        <v/>
      </c>
      <c r="D1295" s="792"/>
      <c r="E1295" s="790"/>
      <c r="F1295" s="1099"/>
      <c r="G1295" s="1099"/>
      <c r="H1295" s="1099"/>
      <c r="I1295" s="1099"/>
      <c r="J1295" s="1099"/>
      <c r="K1295" s="1099"/>
      <c r="L1295" s="1099"/>
      <c r="M1295" s="1099"/>
      <c r="N1295" s="1099"/>
    </row>
    <row r="1296" spans="1:14" ht="16.5" thickBot="1" x14ac:dyDescent="0.3">
      <c r="A1296" s="62"/>
      <c r="B1296" s="793"/>
      <c r="C1296" s="791" t="str">
        <f t="shared" si="23"/>
        <v/>
      </c>
      <c r="D1296" s="792"/>
      <c r="E1296" s="790"/>
      <c r="F1296" s="1099"/>
      <c r="G1296" s="1099"/>
      <c r="H1296" s="1099"/>
      <c r="I1296" s="1099"/>
      <c r="J1296" s="1099"/>
      <c r="K1296" s="1099"/>
      <c r="L1296" s="1099"/>
      <c r="M1296" s="1099"/>
      <c r="N1296" s="1099"/>
    </row>
    <row r="1297" spans="1:14" ht="16.5" thickBot="1" x14ac:dyDescent="0.3">
      <c r="A1297" s="62"/>
      <c r="B1297" s="793"/>
      <c r="C1297" s="791" t="str">
        <f t="shared" si="23"/>
        <v/>
      </c>
      <c r="D1297" s="792"/>
      <c r="E1297" s="790"/>
      <c r="F1297" s="1099"/>
      <c r="G1297" s="1099"/>
      <c r="H1297" s="1099"/>
      <c r="I1297" s="1099"/>
      <c r="J1297" s="1099"/>
      <c r="K1297" s="1099"/>
      <c r="L1297" s="1099"/>
      <c r="M1297" s="1099"/>
      <c r="N1297" s="1099"/>
    </row>
    <row r="1298" spans="1:14" ht="16.5" thickBot="1" x14ac:dyDescent="0.3">
      <c r="A1298" s="62"/>
      <c r="B1298" s="793"/>
      <c r="C1298" s="791" t="str">
        <f t="shared" si="23"/>
        <v/>
      </c>
      <c r="D1298" s="792"/>
      <c r="E1298" s="790"/>
      <c r="F1298" s="1099"/>
      <c r="G1298" s="1099"/>
      <c r="H1298" s="1099"/>
      <c r="I1298" s="1099"/>
      <c r="J1298" s="1099"/>
      <c r="K1298" s="1099"/>
      <c r="L1298" s="1099"/>
      <c r="M1298" s="1099"/>
      <c r="N1298" s="1099"/>
    </row>
    <row r="1299" spans="1:14" ht="16.5" thickBot="1" x14ac:dyDescent="0.3">
      <c r="A1299" s="62"/>
      <c r="B1299" s="793"/>
      <c r="C1299" s="791" t="str">
        <f t="shared" si="23"/>
        <v/>
      </c>
      <c r="D1299" s="792"/>
      <c r="E1299" s="790"/>
      <c r="F1299" s="1099"/>
      <c r="G1299" s="1099"/>
      <c r="H1299" s="1099"/>
      <c r="I1299" s="1099"/>
      <c r="J1299" s="1099"/>
      <c r="K1299" s="1099"/>
      <c r="L1299" s="1099"/>
      <c r="M1299" s="1099"/>
      <c r="N1299" s="1099"/>
    </row>
    <row r="1300" spans="1:14" ht="16.5" thickBot="1" x14ac:dyDescent="0.3">
      <c r="A1300" s="62"/>
      <c r="B1300" s="793"/>
      <c r="C1300" s="791" t="str">
        <f t="shared" si="23"/>
        <v/>
      </c>
      <c r="D1300" s="792"/>
      <c r="E1300" s="790"/>
      <c r="F1300" s="1099"/>
      <c r="G1300" s="1099"/>
      <c r="H1300" s="1099"/>
      <c r="I1300" s="1099"/>
      <c r="J1300" s="1099"/>
      <c r="K1300" s="1099"/>
      <c r="L1300" s="1099"/>
      <c r="M1300" s="1099"/>
      <c r="N1300" s="1099"/>
    </row>
    <row r="1301" spans="1:14" ht="16.5" thickBot="1" x14ac:dyDescent="0.3">
      <c r="A1301" s="62"/>
      <c r="B1301" s="793"/>
      <c r="C1301" s="791" t="str">
        <f t="shared" si="23"/>
        <v/>
      </c>
      <c r="D1301" s="792"/>
      <c r="E1301" s="790"/>
      <c r="F1301" s="1099"/>
      <c r="G1301" s="1099"/>
      <c r="H1301" s="1099"/>
      <c r="I1301" s="1099"/>
      <c r="J1301" s="1099"/>
      <c r="K1301" s="1099"/>
      <c r="L1301" s="1099"/>
      <c r="M1301" s="1099"/>
      <c r="N1301" s="1099"/>
    </row>
    <row r="1302" spans="1:14" ht="16.5" thickBot="1" x14ac:dyDescent="0.3">
      <c r="A1302" s="62"/>
      <c r="B1302" s="793"/>
      <c r="C1302" s="791" t="str">
        <f t="shared" si="23"/>
        <v/>
      </c>
      <c r="D1302" s="792"/>
      <c r="E1302" s="790"/>
      <c r="F1302" s="1099"/>
      <c r="G1302" s="1099"/>
      <c r="H1302" s="1099"/>
      <c r="I1302" s="1099"/>
      <c r="J1302" s="1099"/>
      <c r="K1302" s="1099"/>
      <c r="L1302" s="1099"/>
      <c r="M1302" s="1099"/>
      <c r="N1302" s="1099"/>
    </row>
    <row r="1303" spans="1:14" ht="16.5" thickBot="1" x14ac:dyDescent="0.3">
      <c r="A1303" s="62"/>
      <c r="B1303" s="793"/>
      <c r="C1303" s="791" t="str">
        <f t="shared" si="23"/>
        <v/>
      </c>
      <c r="D1303" s="792"/>
      <c r="E1303" s="790"/>
      <c r="F1303" s="1099"/>
      <c r="G1303" s="1099"/>
      <c r="H1303" s="1099"/>
      <c r="I1303" s="1099"/>
      <c r="J1303" s="1099"/>
      <c r="K1303" s="1099"/>
      <c r="L1303" s="1099"/>
      <c r="M1303" s="1099"/>
      <c r="N1303" s="1099"/>
    </row>
    <row r="1304" spans="1:14" ht="16.5" thickBot="1" x14ac:dyDescent="0.3">
      <c r="A1304" s="62"/>
      <c r="B1304" s="793"/>
      <c r="C1304" s="791" t="str">
        <f t="shared" si="23"/>
        <v/>
      </c>
      <c r="D1304" s="792"/>
      <c r="E1304" s="790"/>
      <c r="F1304" s="1099"/>
      <c r="G1304" s="1099"/>
      <c r="H1304" s="1099"/>
      <c r="I1304" s="1099"/>
      <c r="J1304" s="1099"/>
      <c r="K1304" s="1099"/>
      <c r="L1304" s="1099"/>
      <c r="M1304" s="1099"/>
      <c r="N1304" s="1099"/>
    </row>
    <row r="1305" spans="1:14" ht="16.5" thickBot="1" x14ac:dyDescent="0.3">
      <c r="A1305" s="62"/>
      <c r="B1305" s="793"/>
      <c r="C1305" s="791" t="str">
        <f t="shared" si="23"/>
        <v/>
      </c>
      <c r="D1305" s="792"/>
      <c r="E1305" s="790"/>
      <c r="F1305" s="1099"/>
      <c r="G1305" s="1099"/>
      <c r="H1305" s="1099"/>
      <c r="I1305" s="1099"/>
      <c r="J1305" s="1099"/>
      <c r="K1305" s="1099"/>
      <c r="L1305" s="1099"/>
      <c r="M1305" s="1099"/>
      <c r="N1305" s="1099"/>
    </row>
    <row r="1306" spans="1:14" ht="16.5" thickBot="1" x14ac:dyDescent="0.3">
      <c r="A1306" s="62"/>
      <c r="B1306" s="793"/>
      <c r="C1306" s="791" t="str">
        <f t="shared" si="23"/>
        <v/>
      </c>
      <c r="D1306" s="792"/>
      <c r="E1306" s="790"/>
      <c r="F1306" s="1099"/>
      <c r="G1306" s="1099"/>
      <c r="H1306" s="1099"/>
      <c r="I1306" s="1099"/>
      <c r="J1306" s="1099"/>
      <c r="K1306" s="1099"/>
      <c r="L1306" s="1099"/>
      <c r="M1306" s="1099"/>
      <c r="N1306" s="1099"/>
    </row>
    <row r="1307" spans="1:14" ht="16.5" thickBot="1" x14ac:dyDescent="0.3">
      <c r="A1307" s="62"/>
      <c r="B1307" s="793"/>
      <c r="C1307" s="791" t="str">
        <f t="shared" si="23"/>
        <v/>
      </c>
      <c r="D1307" s="792"/>
      <c r="E1307" s="790"/>
      <c r="F1307" s="1099"/>
      <c r="G1307" s="1099"/>
      <c r="H1307" s="1099"/>
      <c r="I1307" s="1099"/>
      <c r="J1307" s="1099"/>
      <c r="K1307" s="1099"/>
      <c r="L1307" s="1099"/>
      <c r="M1307" s="1099"/>
      <c r="N1307" s="1099"/>
    </row>
    <row r="1308" spans="1:14" ht="16.5" thickBot="1" x14ac:dyDescent="0.3">
      <c r="A1308" s="62"/>
      <c r="B1308" s="793"/>
      <c r="C1308" s="791" t="str">
        <f t="shared" si="23"/>
        <v/>
      </c>
      <c r="D1308" s="792"/>
      <c r="E1308" s="790"/>
      <c r="F1308" s="1099"/>
      <c r="G1308" s="1099"/>
      <c r="H1308" s="1099"/>
      <c r="I1308" s="1099"/>
      <c r="J1308" s="1099"/>
      <c r="K1308" s="1099"/>
      <c r="L1308" s="1099"/>
      <c r="M1308" s="1099"/>
      <c r="N1308" s="1099"/>
    </row>
    <row r="1309" spans="1:14" ht="16.5" thickBot="1" x14ac:dyDescent="0.3">
      <c r="A1309" s="62"/>
      <c r="B1309" s="793"/>
      <c r="C1309" s="791" t="str">
        <f t="shared" si="23"/>
        <v/>
      </c>
      <c r="D1309" s="792"/>
      <c r="E1309" s="790"/>
      <c r="F1309" s="1099"/>
      <c r="G1309" s="1099"/>
      <c r="H1309" s="1099"/>
      <c r="I1309" s="1099"/>
      <c r="J1309" s="1099"/>
      <c r="K1309" s="1099"/>
      <c r="L1309" s="1099"/>
      <c r="M1309" s="1099"/>
      <c r="N1309" s="1099"/>
    </row>
    <row r="1310" spans="1:14" ht="16.5" thickBot="1" x14ac:dyDescent="0.3">
      <c r="A1310" s="62"/>
      <c r="B1310" s="793"/>
      <c r="C1310" s="791" t="str">
        <f t="shared" si="23"/>
        <v/>
      </c>
      <c r="D1310" s="792"/>
      <c r="E1310" s="790"/>
      <c r="F1310" s="1099"/>
      <c r="G1310" s="1099"/>
      <c r="H1310" s="1099"/>
      <c r="I1310" s="1099"/>
      <c r="J1310" s="1099"/>
      <c r="K1310" s="1099"/>
      <c r="L1310" s="1099"/>
      <c r="M1310" s="1099"/>
      <c r="N1310" s="1099"/>
    </row>
    <row r="1311" spans="1:14" ht="16.5" thickBot="1" x14ac:dyDescent="0.3">
      <c r="A1311" s="62"/>
      <c r="B1311" s="793"/>
      <c r="C1311" s="791" t="str">
        <f t="shared" si="23"/>
        <v/>
      </c>
      <c r="D1311" s="792"/>
      <c r="E1311" s="790"/>
      <c r="F1311" s="1099"/>
      <c r="G1311" s="1099"/>
      <c r="H1311" s="1099"/>
      <c r="I1311" s="1099"/>
      <c r="J1311" s="1099"/>
      <c r="K1311" s="1099"/>
      <c r="L1311" s="1099"/>
      <c r="M1311" s="1099"/>
      <c r="N1311" s="1099"/>
    </row>
    <row r="1312" spans="1:14" ht="16.5" thickBot="1" x14ac:dyDescent="0.3">
      <c r="A1312" s="62"/>
      <c r="B1312" s="793"/>
      <c r="C1312" s="791" t="str">
        <f t="shared" si="23"/>
        <v/>
      </c>
      <c r="D1312" s="792"/>
      <c r="E1312" s="790"/>
      <c r="F1312" s="1099"/>
      <c r="G1312" s="1099"/>
      <c r="H1312" s="1099"/>
      <c r="I1312" s="1099"/>
      <c r="J1312" s="1099"/>
      <c r="K1312" s="1099"/>
      <c r="L1312" s="1099"/>
      <c r="M1312" s="1099"/>
      <c r="N1312" s="1099"/>
    </row>
    <row r="1313" spans="1:14" ht="16.5" thickBot="1" x14ac:dyDescent="0.3">
      <c r="A1313" s="62"/>
      <c r="B1313" s="793"/>
      <c r="C1313" s="791" t="str">
        <f t="shared" si="23"/>
        <v/>
      </c>
      <c r="D1313" s="792"/>
      <c r="E1313" s="790"/>
      <c r="F1313" s="1099"/>
      <c r="G1313" s="1099"/>
      <c r="H1313" s="1099"/>
      <c r="I1313" s="1099"/>
      <c r="J1313" s="1099"/>
      <c r="K1313" s="1099"/>
      <c r="L1313" s="1099"/>
      <c r="M1313" s="1099"/>
      <c r="N1313" s="1099"/>
    </row>
    <row r="1314" spans="1:14" ht="16.5" thickBot="1" x14ac:dyDescent="0.3">
      <c r="A1314" s="62"/>
      <c r="B1314" s="793"/>
      <c r="C1314" s="791" t="str">
        <f t="shared" si="23"/>
        <v/>
      </c>
      <c r="D1314" s="792"/>
      <c r="E1314" s="790"/>
      <c r="F1314" s="1099"/>
      <c r="G1314" s="1099"/>
      <c r="H1314" s="1099"/>
      <c r="I1314" s="1099"/>
      <c r="J1314" s="1099"/>
      <c r="K1314" s="1099"/>
      <c r="L1314" s="1099"/>
      <c r="M1314" s="1099"/>
      <c r="N1314" s="1099"/>
    </row>
    <row r="1315" spans="1:14" ht="16.5" thickBot="1" x14ac:dyDescent="0.3">
      <c r="A1315" s="62"/>
      <c r="B1315" s="793"/>
      <c r="C1315" s="791" t="str">
        <f t="shared" si="23"/>
        <v/>
      </c>
      <c r="D1315" s="792"/>
      <c r="E1315" s="790"/>
      <c r="F1315" s="1099"/>
      <c r="G1315" s="1099"/>
      <c r="H1315" s="1099"/>
      <c r="I1315" s="1099"/>
      <c r="J1315" s="1099"/>
      <c r="K1315" s="1099"/>
      <c r="L1315" s="1099"/>
      <c r="M1315" s="1099"/>
      <c r="N1315" s="1099"/>
    </row>
    <row r="1316" spans="1:14" ht="16.5" thickBot="1" x14ac:dyDescent="0.3">
      <c r="A1316" s="62"/>
      <c r="B1316" s="793"/>
      <c r="C1316" s="791" t="str">
        <f t="shared" si="23"/>
        <v/>
      </c>
      <c r="D1316" s="792"/>
      <c r="E1316" s="790"/>
      <c r="F1316" s="1099"/>
      <c r="G1316" s="1099"/>
      <c r="H1316" s="1099"/>
      <c r="I1316" s="1099"/>
      <c r="J1316" s="1099"/>
      <c r="K1316" s="1099"/>
      <c r="L1316" s="1099"/>
      <c r="M1316" s="1099"/>
      <c r="N1316" s="1099"/>
    </row>
    <row r="1317" spans="1:14" ht="16.5" thickBot="1" x14ac:dyDescent="0.3">
      <c r="A1317" s="62"/>
      <c r="B1317" s="793"/>
      <c r="C1317" s="791" t="str">
        <f t="shared" si="23"/>
        <v/>
      </c>
      <c r="D1317" s="792"/>
      <c r="E1317" s="790"/>
      <c r="F1317" s="1099"/>
      <c r="G1317" s="1099"/>
      <c r="H1317" s="1099"/>
      <c r="I1317" s="1099"/>
      <c r="J1317" s="1099"/>
      <c r="K1317" s="1099"/>
      <c r="L1317" s="1099"/>
      <c r="M1317" s="1099"/>
      <c r="N1317" s="1099"/>
    </row>
    <row r="1318" spans="1:14" ht="16.5" thickBot="1" x14ac:dyDescent="0.3">
      <c r="A1318" s="62"/>
      <c r="B1318" s="793"/>
      <c r="C1318" s="791" t="str">
        <f t="shared" si="23"/>
        <v/>
      </c>
      <c r="D1318" s="792"/>
      <c r="E1318" s="790"/>
      <c r="F1318" s="1099"/>
      <c r="G1318" s="1099"/>
      <c r="H1318" s="1099"/>
      <c r="I1318" s="1099"/>
      <c r="J1318" s="1099"/>
      <c r="K1318" s="1099"/>
      <c r="L1318" s="1099"/>
      <c r="M1318" s="1099"/>
      <c r="N1318" s="1099"/>
    </row>
    <row r="1319" spans="1:14" ht="16.5" thickBot="1" x14ac:dyDescent="0.3">
      <c r="A1319" s="62"/>
      <c r="B1319" s="793"/>
      <c r="C1319" s="791" t="str">
        <f t="shared" si="23"/>
        <v/>
      </c>
      <c r="D1319" s="792"/>
      <c r="E1319" s="790"/>
      <c r="F1319" s="1099"/>
      <c r="G1319" s="1099"/>
      <c r="H1319" s="1099"/>
      <c r="I1319" s="1099"/>
      <c r="J1319" s="1099"/>
      <c r="K1319" s="1099"/>
      <c r="L1319" s="1099"/>
      <c r="M1319" s="1099"/>
      <c r="N1319" s="1099"/>
    </row>
    <row r="1320" spans="1:14" ht="16.5" thickBot="1" x14ac:dyDescent="0.3">
      <c r="A1320" s="62"/>
      <c r="B1320" s="793"/>
      <c r="C1320" s="791" t="str">
        <f t="shared" si="23"/>
        <v/>
      </c>
      <c r="D1320" s="792"/>
      <c r="E1320" s="790"/>
      <c r="F1320" s="1099"/>
      <c r="G1320" s="1099"/>
      <c r="H1320" s="1099"/>
      <c r="I1320" s="1099"/>
      <c r="J1320" s="1099"/>
      <c r="K1320" s="1099"/>
      <c r="L1320" s="1099"/>
      <c r="M1320" s="1099"/>
      <c r="N1320" s="1099"/>
    </row>
    <row r="1321" spans="1:14" ht="16.5" thickBot="1" x14ac:dyDescent="0.3">
      <c r="A1321" s="62"/>
      <c r="B1321" s="793"/>
      <c r="C1321" s="791" t="str">
        <f t="shared" si="23"/>
        <v/>
      </c>
      <c r="D1321" s="792"/>
      <c r="E1321" s="790"/>
      <c r="F1321" s="1099"/>
      <c r="G1321" s="1099"/>
      <c r="H1321" s="1099"/>
      <c r="I1321" s="1099"/>
      <c r="J1321" s="1099"/>
      <c r="K1321" s="1099"/>
      <c r="L1321" s="1099"/>
      <c r="M1321" s="1099"/>
      <c r="N1321" s="1099"/>
    </row>
    <row r="1322" spans="1:14" ht="16.5" thickBot="1" x14ac:dyDescent="0.3">
      <c r="A1322" s="62"/>
      <c r="B1322" s="793"/>
      <c r="C1322" s="791" t="str">
        <f t="shared" si="23"/>
        <v/>
      </c>
      <c r="D1322" s="792"/>
      <c r="E1322" s="790"/>
      <c r="F1322" s="1099"/>
      <c r="G1322" s="1099"/>
      <c r="H1322" s="1099"/>
      <c r="I1322" s="1099"/>
      <c r="J1322" s="1099"/>
      <c r="K1322" s="1099"/>
      <c r="L1322" s="1099"/>
      <c r="M1322" s="1099"/>
      <c r="N1322" s="1099"/>
    </row>
    <row r="1323" spans="1:14" ht="16.5" thickBot="1" x14ac:dyDescent="0.3">
      <c r="A1323" s="62"/>
      <c r="B1323" s="793"/>
      <c r="C1323" s="791" t="str">
        <f t="shared" si="23"/>
        <v/>
      </c>
      <c r="D1323" s="792"/>
      <c r="E1323" s="790"/>
      <c r="F1323" s="1099"/>
      <c r="G1323" s="1099"/>
      <c r="H1323" s="1099"/>
      <c r="I1323" s="1099"/>
      <c r="J1323" s="1099"/>
      <c r="K1323" s="1099"/>
      <c r="L1323" s="1099"/>
      <c r="M1323" s="1099"/>
      <c r="N1323" s="1099"/>
    </row>
    <row r="1324" spans="1:14" ht="16.5" thickBot="1" x14ac:dyDescent="0.3">
      <c r="A1324" s="62"/>
      <c r="B1324" s="793"/>
      <c r="C1324" s="791" t="str">
        <f t="shared" si="23"/>
        <v/>
      </c>
      <c r="D1324" s="792"/>
      <c r="E1324" s="790"/>
      <c r="F1324" s="1099"/>
      <c r="G1324" s="1099"/>
      <c r="H1324" s="1099"/>
      <c r="I1324" s="1099"/>
      <c r="J1324" s="1099"/>
      <c r="K1324" s="1099"/>
      <c r="L1324" s="1099"/>
      <c r="M1324" s="1099"/>
      <c r="N1324" s="1099"/>
    </row>
    <row r="1325" spans="1:14" ht="16.5" thickBot="1" x14ac:dyDescent="0.3">
      <c r="A1325" s="62"/>
      <c r="B1325" s="793"/>
      <c r="C1325" s="791" t="str">
        <f t="shared" si="23"/>
        <v/>
      </c>
      <c r="D1325" s="792"/>
      <c r="E1325" s="790"/>
      <c r="F1325" s="1099"/>
      <c r="G1325" s="1099"/>
      <c r="H1325" s="1099"/>
      <c r="I1325" s="1099"/>
      <c r="J1325" s="1099"/>
      <c r="K1325" s="1099"/>
      <c r="L1325" s="1099"/>
      <c r="M1325" s="1099"/>
      <c r="N1325" s="1099"/>
    </row>
    <row r="1326" spans="1:14" ht="16.5" thickBot="1" x14ac:dyDescent="0.3">
      <c r="A1326" s="62"/>
      <c r="B1326" s="793"/>
      <c r="C1326" s="791" t="str">
        <f t="shared" si="23"/>
        <v/>
      </c>
      <c r="D1326" s="792"/>
      <c r="E1326" s="790"/>
      <c r="F1326" s="1099"/>
      <c r="G1326" s="1099"/>
      <c r="H1326" s="1099"/>
      <c r="I1326" s="1099"/>
      <c r="J1326" s="1099"/>
      <c r="K1326" s="1099"/>
      <c r="L1326" s="1099"/>
      <c r="M1326" s="1099"/>
      <c r="N1326" s="1099"/>
    </row>
    <row r="1327" spans="1:14" ht="16.5" thickBot="1" x14ac:dyDescent="0.3">
      <c r="A1327" s="62"/>
      <c r="B1327" s="793"/>
      <c r="C1327" s="791" t="str">
        <f t="shared" si="23"/>
        <v/>
      </c>
      <c r="D1327" s="792"/>
      <c r="E1327" s="790"/>
      <c r="F1327" s="1099"/>
      <c r="G1327" s="1099"/>
      <c r="H1327" s="1099"/>
      <c r="I1327" s="1099"/>
      <c r="J1327" s="1099"/>
      <c r="K1327" s="1099"/>
      <c r="L1327" s="1099"/>
      <c r="M1327" s="1099"/>
      <c r="N1327" s="1099"/>
    </row>
    <row r="1328" spans="1:14" ht="16.5" thickBot="1" x14ac:dyDescent="0.3">
      <c r="A1328" s="62"/>
      <c r="B1328" s="793"/>
      <c r="C1328" s="791" t="str">
        <f t="shared" si="23"/>
        <v/>
      </c>
      <c r="D1328" s="792"/>
      <c r="E1328" s="790"/>
      <c r="F1328" s="1099"/>
      <c r="G1328" s="1099"/>
      <c r="H1328" s="1099"/>
      <c r="I1328" s="1099"/>
      <c r="J1328" s="1099"/>
      <c r="K1328" s="1099"/>
      <c r="L1328" s="1099"/>
      <c r="M1328" s="1099"/>
      <c r="N1328" s="1099"/>
    </row>
    <row r="1329" spans="1:14" ht="16.5" thickBot="1" x14ac:dyDescent="0.3">
      <c r="A1329" s="62"/>
      <c r="B1329" s="793"/>
      <c r="C1329" s="791" t="str">
        <f t="shared" si="23"/>
        <v/>
      </c>
      <c r="D1329" s="792"/>
      <c r="E1329" s="790"/>
      <c r="F1329" s="1099"/>
      <c r="G1329" s="1099"/>
      <c r="H1329" s="1099"/>
      <c r="I1329" s="1099"/>
      <c r="J1329" s="1099"/>
      <c r="K1329" s="1099"/>
      <c r="L1329" s="1099"/>
      <c r="M1329" s="1099"/>
      <c r="N1329" s="1099"/>
    </row>
    <row r="1330" spans="1:14" ht="16.5" thickBot="1" x14ac:dyDescent="0.3">
      <c r="A1330" s="62"/>
      <c r="B1330" s="793"/>
      <c r="C1330" s="791" t="str">
        <f t="shared" si="23"/>
        <v/>
      </c>
      <c r="D1330" s="792"/>
      <c r="E1330" s="790"/>
      <c r="F1330" s="1099"/>
      <c r="G1330" s="1099"/>
      <c r="H1330" s="1099"/>
      <c r="I1330" s="1099"/>
      <c r="J1330" s="1099"/>
      <c r="K1330" s="1099"/>
      <c r="L1330" s="1099"/>
      <c r="M1330" s="1099"/>
      <c r="N1330" s="1099"/>
    </row>
    <row r="1331" spans="1:14" ht="16.5" thickBot="1" x14ac:dyDescent="0.3">
      <c r="A1331" s="62"/>
      <c r="B1331" s="793"/>
      <c r="C1331" s="791" t="str">
        <f t="shared" si="23"/>
        <v/>
      </c>
      <c r="D1331" s="792"/>
      <c r="E1331" s="790"/>
      <c r="F1331" s="1099"/>
      <c r="G1331" s="1099"/>
      <c r="H1331" s="1099"/>
      <c r="I1331" s="1099"/>
      <c r="J1331" s="1099"/>
      <c r="K1331" s="1099"/>
      <c r="L1331" s="1099"/>
      <c r="M1331" s="1099"/>
      <c r="N1331" s="1099"/>
    </row>
    <row r="1332" spans="1:14" ht="16.5" thickBot="1" x14ac:dyDescent="0.3">
      <c r="A1332" s="62"/>
      <c r="B1332" s="793"/>
      <c r="C1332" s="791" t="str">
        <f t="shared" si="23"/>
        <v/>
      </c>
      <c r="D1332" s="792"/>
      <c r="E1332" s="790"/>
      <c r="F1332" s="1099"/>
      <c r="G1332" s="1099"/>
      <c r="H1332" s="1099"/>
      <c r="I1332" s="1099"/>
      <c r="J1332" s="1099"/>
      <c r="K1332" s="1099"/>
      <c r="L1332" s="1099"/>
      <c r="M1332" s="1099"/>
      <c r="N1332" s="1099"/>
    </row>
    <row r="1333" spans="1:14" ht="16.5" thickBot="1" x14ac:dyDescent="0.3">
      <c r="A1333" s="62"/>
      <c r="B1333" s="793"/>
      <c r="C1333" s="791" t="str">
        <f t="shared" si="23"/>
        <v/>
      </c>
      <c r="D1333" s="792"/>
      <c r="E1333" s="790"/>
      <c r="F1333" s="1099"/>
      <c r="G1333" s="1099"/>
      <c r="H1333" s="1099"/>
      <c r="I1333" s="1099"/>
      <c r="J1333" s="1099"/>
      <c r="K1333" s="1099"/>
      <c r="L1333" s="1099"/>
      <c r="M1333" s="1099"/>
      <c r="N1333" s="1099"/>
    </row>
    <row r="1334" spans="1:14" ht="16.5" thickBot="1" x14ac:dyDescent="0.3">
      <c r="A1334" s="62"/>
      <c r="B1334" s="793"/>
      <c r="C1334" s="791" t="str">
        <f t="shared" si="23"/>
        <v/>
      </c>
      <c r="D1334" s="792"/>
      <c r="E1334" s="790"/>
      <c r="F1334" s="1099"/>
      <c r="G1334" s="1099"/>
      <c r="H1334" s="1099"/>
      <c r="I1334" s="1099"/>
      <c r="J1334" s="1099"/>
      <c r="K1334" s="1099"/>
      <c r="L1334" s="1099"/>
      <c r="M1334" s="1099"/>
      <c r="N1334" s="1099"/>
    </row>
    <row r="1335" spans="1:14" ht="16.5" thickBot="1" x14ac:dyDescent="0.3">
      <c r="A1335" s="62"/>
      <c r="B1335" s="793"/>
      <c r="C1335" s="791" t="str">
        <f t="shared" si="23"/>
        <v/>
      </c>
      <c r="D1335" s="792"/>
      <c r="E1335" s="790"/>
      <c r="F1335" s="1099"/>
      <c r="G1335" s="1099"/>
      <c r="H1335" s="1099"/>
      <c r="I1335" s="1099"/>
      <c r="J1335" s="1099"/>
      <c r="K1335" s="1099"/>
      <c r="L1335" s="1099"/>
      <c r="M1335" s="1099"/>
      <c r="N1335" s="1099"/>
    </row>
    <row r="1336" spans="1:14" ht="16.5" thickBot="1" x14ac:dyDescent="0.3">
      <c r="A1336" s="62"/>
      <c r="B1336" s="793"/>
      <c r="C1336" s="791" t="str">
        <f t="shared" si="23"/>
        <v/>
      </c>
      <c r="D1336" s="792"/>
      <c r="E1336" s="790"/>
      <c r="F1336" s="1099"/>
      <c r="G1336" s="1099"/>
      <c r="H1336" s="1099"/>
      <c r="I1336" s="1099"/>
      <c r="J1336" s="1099"/>
      <c r="K1336" s="1099"/>
      <c r="L1336" s="1099"/>
      <c r="M1336" s="1099"/>
      <c r="N1336" s="1099"/>
    </row>
    <row r="1337" spans="1:14" ht="16.5" thickBot="1" x14ac:dyDescent="0.3">
      <c r="A1337" s="62"/>
      <c r="B1337" s="793"/>
      <c r="C1337" s="791" t="str">
        <f t="shared" si="23"/>
        <v/>
      </c>
      <c r="D1337" s="792"/>
      <c r="E1337" s="790"/>
      <c r="F1337" s="1099"/>
      <c r="G1337" s="1099"/>
      <c r="H1337" s="1099"/>
      <c r="I1337" s="1099"/>
      <c r="J1337" s="1099"/>
      <c r="K1337" s="1099"/>
      <c r="L1337" s="1099"/>
      <c r="M1337" s="1099"/>
      <c r="N1337" s="1099"/>
    </row>
    <row r="1338" spans="1:14" ht="16.5" thickBot="1" x14ac:dyDescent="0.3">
      <c r="A1338" s="62"/>
      <c r="B1338" s="793"/>
      <c r="C1338" s="791" t="str">
        <f t="shared" si="23"/>
        <v/>
      </c>
      <c r="D1338" s="792"/>
      <c r="E1338" s="790"/>
      <c r="F1338" s="1099"/>
      <c r="G1338" s="1099"/>
      <c r="H1338" s="1099"/>
      <c r="I1338" s="1099"/>
      <c r="J1338" s="1099"/>
      <c r="K1338" s="1099"/>
      <c r="L1338" s="1099"/>
      <c r="M1338" s="1099"/>
      <c r="N1338" s="1099"/>
    </row>
    <row r="1339" spans="1:14" ht="16.5" thickBot="1" x14ac:dyDescent="0.3">
      <c r="A1339" s="62"/>
      <c r="B1339" s="793"/>
      <c r="C1339" s="791" t="str">
        <f t="shared" si="23"/>
        <v/>
      </c>
      <c r="D1339" s="792"/>
      <c r="E1339" s="790"/>
      <c r="F1339" s="1099"/>
      <c r="G1339" s="1099"/>
      <c r="H1339" s="1099"/>
      <c r="I1339" s="1099"/>
      <c r="J1339" s="1099"/>
      <c r="K1339" s="1099"/>
      <c r="L1339" s="1099"/>
      <c r="M1339" s="1099"/>
      <c r="N1339" s="1099"/>
    </row>
    <row r="1340" spans="1:14" ht="16.5" thickBot="1" x14ac:dyDescent="0.3">
      <c r="A1340" s="62"/>
      <c r="B1340" s="793"/>
      <c r="C1340" s="791" t="str">
        <f t="shared" si="23"/>
        <v/>
      </c>
      <c r="D1340" s="792"/>
      <c r="E1340" s="790"/>
      <c r="F1340" s="1099"/>
      <c r="G1340" s="1099"/>
      <c r="H1340" s="1099"/>
      <c r="I1340" s="1099"/>
      <c r="J1340" s="1099"/>
      <c r="K1340" s="1099"/>
      <c r="L1340" s="1099"/>
      <c r="M1340" s="1099"/>
      <c r="N1340" s="1099"/>
    </row>
    <row r="1341" spans="1:14" ht="16.5" thickBot="1" x14ac:dyDescent="0.3">
      <c r="A1341" s="62"/>
      <c r="B1341" s="793"/>
      <c r="C1341" s="791" t="str">
        <f t="shared" si="23"/>
        <v/>
      </c>
      <c r="D1341" s="792"/>
      <c r="E1341" s="790"/>
      <c r="F1341" s="1099"/>
      <c r="G1341" s="1099"/>
      <c r="H1341" s="1099"/>
      <c r="I1341" s="1099"/>
      <c r="J1341" s="1099"/>
      <c r="K1341" s="1099"/>
      <c r="L1341" s="1099"/>
      <c r="M1341" s="1099"/>
      <c r="N1341" s="1099"/>
    </row>
    <row r="1342" spans="1:14" ht="16.5" thickBot="1" x14ac:dyDescent="0.3">
      <c r="A1342" s="62"/>
      <c r="B1342" s="793"/>
      <c r="C1342" s="791" t="str">
        <f t="shared" si="23"/>
        <v/>
      </c>
      <c r="D1342" s="792"/>
      <c r="E1342" s="790"/>
      <c r="F1342" s="1099"/>
      <c r="G1342" s="1099"/>
      <c r="H1342" s="1099"/>
      <c r="I1342" s="1099"/>
      <c r="J1342" s="1099"/>
      <c r="K1342" s="1099"/>
      <c r="L1342" s="1099"/>
      <c r="M1342" s="1099"/>
      <c r="N1342" s="1099"/>
    </row>
    <row r="1343" spans="1:14" ht="16.5" thickBot="1" x14ac:dyDescent="0.3">
      <c r="A1343" s="62"/>
      <c r="B1343" s="793"/>
      <c r="C1343" s="791" t="str">
        <f t="shared" si="23"/>
        <v/>
      </c>
      <c r="D1343" s="792"/>
      <c r="E1343" s="790"/>
      <c r="F1343" s="1099"/>
      <c r="G1343" s="1099"/>
      <c r="H1343" s="1099"/>
      <c r="I1343" s="1099"/>
      <c r="J1343" s="1099"/>
      <c r="K1343" s="1099"/>
      <c r="L1343" s="1099"/>
      <c r="M1343" s="1099"/>
      <c r="N1343" s="1099"/>
    </row>
    <row r="1344" spans="1:14" ht="16.5" thickBot="1" x14ac:dyDescent="0.3">
      <c r="A1344" s="62"/>
      <c r="B1344" s="793"/>
      <c r="C1344" s="791" t="str">
        <f t="shared" si="23"/>
        <v/>
      </c>
      <c r="D1344" s="792"/>
      <c r="E1344" s="790"/>
      <c r="F1344" s="1099"/>
      <c r="G1344" s="1099"/>
      <c r="H1344" s="1099"/>
      <c r="I1344" s="1099"/>
      <c r="J1344" s="1099"/>
      <c r="K1344" s="1099"/>
      <c r="L1344" s="1099"/>
      <c r="M1344" s="1099"/>
      <c r="N1344" s="1099"/>
    </row>
    <row r="1345" spans="1:14" ht="16.5" thickBot="1" x14ac:dyDescent="0.3">
      <c r="A1345" s="62"/>
      <c r="B1345" s="793"/>
      <c r="C1345" s="791" t="str">
        <f t="shared" si="23"/>
        <v/>
      </c>
      <c r="D1345" s="792"/>
      <c r="E1345" s="790"/>
      <c r="F1345" s="1099"/>
      <c r="G1345" s="1099"/>
      <c r="H1345" s="1099"/>
      <c r="I1345" s="1099"/>
      <c r="J1345" s="1099"/>
      <c r="K1345" s="1099"/>
      <c r="L1345" s="1099"/>
      <c r="M1345" s="1099"/>
      <c r="N1345" s="1099"/>
    </row>
    <row r="1346" spans="1:14" ht="16.5" thickBot="1" x14ac:dyDescent="0.3">
      <c r="A1346" s="62"/>
      <c r="B1346" s="793"/>
      <c r="C1346" s="791" t="str">
        <f t="shared" si="23"/>
        <v/>
      </c>
      <c r="D1346" s="792"/>
      <c r="E1346" s="790"/>
      <c r="F1346" s="1099"/>
      <c r="G1346" s="1099"/>
      <c r="H1346" s="1099"/>
      <c r="I1346" s="1099"/>
      <c r="J1346" s="1099"/>
      <c r="K1346" s="1099"/>
      <c r="L1346" s="1099"/>
      <c r="M1346" s="1099"/>
      <c r="N1346" s="1099"/>
    </row>
    <row r="1347" spans="1:14" ht="16.5" thickBot="1" x14ac:dyDescent="0.3">
      <c r="A1347" s="62"/>
      <c r="B1347" s="793"/>
      <c r="C1347" s="791" t="str">
        <f t="shared" si="23"/>
        <v/>
      </c>
      <c r="D1347" s="792"/>
      <c r="E1347" s="790"/>
      <c r="F1347" s="1099"/>
      <c r="G1347" s="1099"/>
      <c r="H1347" s="1099"/>
      <c r="I1347" s="1099"/>
      <c r="J1347" s="1099"/>
      <c r="K1347" s="1099"/>
      <c r="L1347" s="1099"/>
      <c r="M1347" s="1099"/>
      <c r="N1347" s="1099"/>
    </row>
    <row r="1348" spans="1:14" ht="16.5" thickBot="1" x14ac:dyDescent="0.3">
      <c r="A1348" s="62"/>
      <c r="B1348" s="793"/>
      <c r="C1348" s="791" t="str">
        <f t="shared" si="23"/>
        <v/>
      </c>
      <c r="D1348" s="792"/>
      <c r="E1348" s="790"/>
      <c r="F1348" s="1099"/>
      <c r="G1348" s="1099"/>
      <c r="H1348" s="1099"/>
      <c r="I1348" s="1099"/>
      <c r="J1348" s="1099"/>
      <c r="K1348" s="1099"/>
      <c r="L1348" s="1099"/>
      <c r="M1348" s="1099"/>
      <c r="N1348" s="1099"/>
    </row>
    <row r="1349" spans="1:14" ht="16.5" thickBot="1" x14ac:dyDescent="0.3">
      <c r="A1349" s="62"/>
      <c r="B1349" s="793"/>
      <c r="C1349" s="791" t="str">
        <f t="shared" si="23"/>
        <v/>
      </c>
      <c r="D1349" s="792"/>
      <c r="E1349" s="790"/>
      <c r="F1349" s="1099"/>
      <c r="G1349" s="1099"/>
      <c r="H1349" s="1099"/>
      <c r="I1349" s="1099"/>
      <c r="J1349" s="1099"/>
      <c r="K1349" s="1099"/>
      <c r="L1349" s="1099"/>
      <c r="M1349" s="1099"/>
      <c r="N1349" s="1099"/>
    </row>
    <row r="1350" spans="1:14" ht="16.5" thickBot="1" x14ac:dyDescent="0.3">
      <c r="A1350" s="62"/>
      <c r="B1350" s="793"/>
      <c r="C1350" s="791" t="str">
        <f t="shared" si="23"/>
        <v/>
      </c>
      <c r="D1350" s="792"/>
      <c r="E1350" s="790"/>
      <c r="F1350" s="1099"/>
      <c r="G1350" s="1099"/>
      <c r="H1350" s="1099"/>
      <c r="I1350" s="1099"/>
      <c r="J1350" s="1099"/>
      <c r="K1350" s="1099"/>
      <c r="L1350" s="1099"/>
      <c r="M1350" s="1099"/>
      <c r="N1350" s="1099"/>
    </row>
    <row r="1351" spans="1:14" ht="16.5" thickBot="1" x14ac:dyDescent="0.3">
      <c r="A1351" s="62"/>
      <c r="B1351" s="793"/>
      <c r="C1351" s="791" t="str">
        <f t="shared" si="23"/>
        <v/>
      </c>
      <c r="D1351" s="792"/>
      <c r="E1351" s="790"/>
      <c r="F1351" s="1099"/>
      <c r="G1351" s="1099"/>
      <c r="H1351" s="1099"/>
      <c r="I1351" s="1099"/>
      <c r="J1351" s="1099"/>
      <c r="K1351" s="1099"/>
      <c r="L1351" s="1099"/>
      <c r="M1351" s="1099"/>
      <c r="N1351" s="1099"/>
    </row>
    <row r="1352" spans="1:14" ht="16.5" thickBot="1" x14ac:dyDescent="0.3">
      <c r="A1352" s="62"/>
      <c r="B1352" s="793"/>
      <c r="C1352" s="791" t="str">
        <f t="shared" si="23"/>
        <v/>
      </c>
      <c r="D1352" s="792"/>
      <c r="E1352" s="790"/>
      <c r="F1352" s="1099"/>
      <c r="G1352" s="1099"/>
      <c r="H1352" s="1099"/>
      <c r="I1352" s="1099"/>
      <c r="J1352" s="1099"/>
      <c r="K1352" s="1099"/>
      <c r="L1352" s="1099"/>
      <c r="M1352" s="1099"/>
      <c r="N1352" s="1099"/>
    </row>
    <row r="1353" spans="1:14" ht="16.5" thickBot="1" x14ac:dyDescent="0.3">
      <c r="A1353" s="62"/>
      <c r="B1353" s="793"/>
      <c r="C1353" s="791" t="str">
        <f t="shared" si="23"/>
        <v/>
      </c>
      <c r="D1353" s="792"/>
      <c r="E1353" s="790"/>
      <c r="F1353" s="1099"/>
      <c r="G1353" s="1099"/>
      <c r="H1353" s="1099"/>
      <c r="I1353" s="1099"/>
      <c r="J1353" s="1099"/>
      <c r="K1353" s="1099"/>
      <c r="L1353" s="1099"/>
      <c r="M1353" s="1099"/>
      <c r="N1353" s="1099"/>
    </row>
    <row r="1354" spans="1:14" ht="16.5" thickBot="1" x14ac:dyDescent="0.3">
      <c r="A1354" s="62"/>
      <c r="B1354" s="793"/>
      <c r="C1354" s="791" t="str">
        <f t="shared" si="23"/>
        <v/>
      </c>
      <c r="D1354" s="792"/>
      <c r="E1354" s="790"/>
      <c r="F1354" s="1099"/>
      <c r="G1354" s="1099"/>
      <c r="H1354" s="1099"/>
      <c r="I1354" s="1099"/>
      <c r="J1354" s="1099"/>
      <c r="K1354" s="1099"/>
      <c r="L1354" s="1099"/>
      <c r="M1354" s="1099"/>
      <c r="N1354" s="1099"/>
    </row>
    <row r="1355" spans="1:14" ht="16.5" thickBot="1" x14ac:dyDescent="0.3">
      <c r="A1355" s="62"/>
      <c r="B1355" s="793"/>
      <c r="C1355" s="791" t="str">
        <f t="shared" si="23"/>
        <v/>
      </c>
      <c r="D1355" s="792"/>
      <c r="E1355" s="790"/>
      <c r="F1355" s="1099"/>
      <c r="G1355" s="1099"/>
      <c r="H1355" s="1099"/>
      <c r="I1355" s="1099"/>
      <c r="J1355" s="1099"/>
      <c r="K1355" s="1099"/>
      <c r="L1355" s="1099"/>
      <c r="M1355" s="1099"/>
      <c r="N1355" s="1099"/>
    </row>
    <row r="1356" spans="1:14" ht="16.5" thickBot="1" x14ac:dyDescent="0.3">
      <c r="A1356" s="62"/>
      <c r="B1356" s="793"/>
      <c r="C1356" s="791" t="str">
        <f t="shared" ref="C1356:C1363" si="24">IF(B1356&gt;0, (B1356-B1355), "")</f>
        <v/>
      </c>
      <c r="D1356" s="792"/>
      <c r="E1356" s="790"/>
      <c r="F1356" s="1099"/>
      <c r="G1356" s="1099"/>
      <c r="H1356" s="1099"/>
      <c r="I1356" s="1099"/>
      <c r="J1356" s="1099"/>
      <c r="K1356" s="1099"/>
      <c r="L1356" s="1099"/>
      <c r="M1356" s="1099"/>
      <c r="N1356" s="1099"/>
    </row>
    <row r="1357" spans="1:14" ht="16.5" thickBot="1" x14ac:dyDescent="0.3">
      <c r="A1357" s="62"/>
      <c r="B1357" s="793"/>
      <c r="C1357" s="791" t="str">
        <f t="shared" si="24"/>
        <v/>
      </c>
      <c r="D1357" s="792"/>
      <c r="E1357" s="790"/>
      <c r="F1357" s="1099"/>
      <c r="G1357" s="1099"/>
      <c r="H1357" s="1099"/>
      <c r="I1357" s="1099"/>
      <c r="J1357" s="1099"/>
      <c r="K1357" s="1099"/>
      <c r="L1357" s="1099"/>
      <c r="M1357" s="1099"/>
      <c r="N1357" s="1099"/>
    </row>
    <row r="1358" spans="1:14" ht="16.5" thickBot="1" x14ac:dyDescent="0.3">
      <c r="A1358" s="62"/>
      <c r="B1358" s="793"/>
      <c r="C1358" s="791" t="str">
        <f t="shared" si="24"/>
        <v/>
      </c>
      <c r="D1358" s="792"/>
      <c r="E1358" s="790"/>
      <c r="F1358" s="1099"/>
      <c r="G1358" s="1099"/>
      <c r="H1358" s="1099"/>
      <c r="I1358" s="1099"/>
      <c r="J1358" s="1099"/>
      <c r="K1358" s="1099"/>
      <c r="L1358" s="1099"/>
      <c r="M1358" s="1099"/>
      <c r="N1358" s="1099"/>
    </row>
    <row r="1359" spans="1:14" ht="16.5" thickBot="1" x14ac:dyDescent="0.3">
      <c r="A1359" s="62"/>
      <c r="B1359" s="793"/>
      <c r="C1359" s="791" t="str">
        <f t="shared" si="24"/>
        <v/>
      </c>
      <c r="D1359" s="792"/>
      <c r="E1359" s="790"/>
      <c r="F1359" s="1099"/>
      <c r="G1359" s="1099"/>
      <c r="H1359" s="1099"/>
      <c r="I1359" s="1099"/>
      <c r="J1359" s="1099"/>
      <c r="K1359" s="1099"/>
      <c r="L1359" s="1099"/>
      <c r="M1359" s="1099"/>
      <c r="N1359" s="1099"/>
    </row>
    <row r="1360" spans="1:14" ht="16.5" thickBot="1" x14ac:dyDescent="0.3">
      <c r="A1360" s="62"/>
      <c r="B1360" s="793"/>
      <c r="C1360" s="791" t="str">
        <f t="shared" si="24"/>
        <v/>
      </c>
      <c r="D1360" s="792"/>
      <c r="E1360" s="790"/>
      <c r="F1360" s="1099"/>
      <c r="G1360" s="1099"/>
      <c r="H1360" s="1099"/>
      <c r="I1360" s="1099"/>
      <c r="J1360" s="1099"/>
      <c r="K1360" s="1099"/>
      <c r="L1360" s="1099"/>
      <c r="M1360" s="1099"/>
      <c r="N1360" s="1099"/>
    </row>
    <row r="1361" spans="1:14" ht="16.5" thickBot="1" x14ac:dyDescent="0.3">
      <c r="A1361" s="62"/>
      <c r="B1361" s="793"/>
      <c r="C1361" s="791" t="str">
        <f t="shared" si="24"/>
        <v/>
      </c>
      <c r="D1361" s="792"/>
      <c r="E1361" s="790"/>
      <c r="F1361" s="1099"/>
      <c r="G1361" s="1099"/>
      <c r="H1361" s="1099"/>
      <c r="I1361" s="1099"/>
      <c r="J1361" s="1099"/>
      <c r="K1361" s="1099"/>
      <c r="L1361" s="1099"/>
      <c r="M1361" s="1099"/>
      <c r="N1361" s="1099"/>
    </row>
    <row r="1362" spans="1:14" ht="16.5" thickBot="1" x14ac:dyDescent="0.3">
      <c r="A1362" s="62"/>
      <c r="B1362" s="793"/>
      <c r="C1362" s="791" t="str">
        <f t="shared" si="24"/>
        <v/>
      </c>
      <c r="D1362" s="792"/>
      <c r="E1362" s="790"/>
      <c r="F1362" s="1099"/>
      <c r="G1362" s="1099"/>
      <c r="H1362" s="1099"/>
      <c r="I1362" s="1099"/>
      <c r="J1362" s="1099"/>
      <c r="K1362" s="1099"/>
      <c r="L1362" s="1099"/>
      <c r="M1362" s="1099"/>
      <c r="N1362" s="1099"/>
    </row>
    <row r="1363" spans="1:14" ht="16.5" thickBot="1" x14ac:dyDescent="0.3">
      <c r="A1363" s="62"/>
      <c r="B1363" s="793"/>
      <c r="C1363" s="791" t="str">
        <f t="shared" si="24"/>
        <v/>
      </c>
      <c r="D1363" s="792"/>
      <c r="E1363" s="790"/>
      <c r="F1363" s="1099"/>
      <c r="G1363" s="1099"/>
      <c r="H1363" s="1099"/>
      <c r="I1363" s="1099"/>
      <c r="J1363" s="1099"/>
      <c r="K1363" s="1099"/>
      <c r="L1363" s="1099"/>
      <c r="M1363" s="1099"/>
      <c r="N1363" s="1099"/>
    </row>
    <row r="1364" spans="1:14" ht="16.5" thickBot="1" x14ac:dyDescent="0.3">
      <c r="A1364" s="72"/>
      <c r="B1364" s="794"/>
      <c r="C1364" s="795"/>
      <c r="D1364" s="796"/>
      <c r="E1364" s="797"/>
      <c r="F1364" s="1099"/>
      <c r="G1364" s="1099"/>
      <c r="H1364" s="1099"/>
      <c r="I1364" s="1099"/>
      <c r="J1364" s="1099"/>
      <c r="K1364" s="1099"/>
      <c r="L1364" s="1099"/>
      <c r="M1364" s="1099"/>
      <c r="N1364" s="1099"/>
    </row>
    <row r="1365" spans="1:14" ht="16.5" thickBot="1" x14ac:dyDescent="0.3">
      <c r="A1365" s="69">
        <f>MAX(A11:A687)</f>
        <v>0</v>
      </c>
      <c r="B1365" s="798">
        <f>MAX(B11:B687)</f>
        <v>0</v>
      </c>
      <c r="C1365" s="798">
        <f>IFERROR(AVERAGE(#REF!), 0)</f>
        <v>0</v>
      </c>
      <c r="D1365" s="798"/>
      <c r="E1365" s="799"/>
      <c r="F1365" s="1100"/>
      <c r="G1365" s="1100"/>
      <c r="H1365" s="1100"/>
      <c r="I1365" s="1100"/>
      <c r="J1365" s="1100"/>
      <c r="K1365" s="1100"/>
      <c r="L1365" s="1100"/>
      <c r="M1365" s="1100"/>
      <c r="N1365" s="1100"/>
    </row>
    <row r="1366" spans="1:14" ht="15.75" x14ac:dyDescent="0.25">
      <c r="A1366" s="29" t="s">
        <v>20</v>
      </c>
      <c r="C1366" s="801">
        <f>MAX(C11:C687)</f>
        <v>0</v>
      </c>
      <c r="E1366" s="802"/>
      <c r="F1366" s="1101"/>
      <c r="G1366" s="1101"/>
      <c r="H1366" s="1101"/>
      <c r="I1366" s="1101"/>
      <c r="J1366" s="1101"/>
      <c r="K1366" s="1101"/>
      <c r="L1366" s="1101"/>
      <c r="M1366" s="1101"/>
      <c r="N1366" s="1101"/>
    </row>
    <row r="1367" spans="1:14" ht="15.75" x14ac:dyDescent="0.25">
      <c r="A1367" s="25"/>
      <c r="B1367" s="789"/>
      <c r="C1367" s="803"/>
      <c r="D1367" s="804"/>
      <c r="E1367" s="805"/>
      <c r="F1367" s="1102"/>
      <c r="G1367" s="1102"/>
      <c r="H1367" s="1102"/>
      <c r="I1367" s="1102"/>
      <c r="J1367" s="1102"/>
      <c r="K1367" s="1102"/>
      <c r="L1367" s="1102"/>
      <c r="M1367" s="1102"/>
      <c r="N1367" s="1102"/>
    </row>
    <row r="1368" spans="1:14" ht="15.75" x14ac:dyDescent="0.25">
      <c r="A1368" s="215"/>
      <c r="B1368" s="806"/>
      <c r="C1368" s="806"/>
      <c r="D1368" s="806"/>
      <c r="E1368" s="806"/>
      <c r="F1368" s="1102">
        <v>1</v>
      </c>
      <c r="G1368" s="1102"/>
      <c r="H1368" s="1102"/>
      <c r="I1368" s="1102"/>
      <c r="J1368" s="1102"/>
      <c r="K1368" s="1102"/>
      <c r="L1368" s="1102"/>
      <c r="M1368" s="1102"/>
      <c r="N1368" s="1102"/>
    </row>
    <row r="1369" spans="1:14" ht="15.75" x14ac:dyDescent="0.25">
      <c r="A1369" s="217"/>
      <c r="B1369" s="807"/>
      <c r="C1369" s="807"/>
      <c r="D1369" s="807"/>
      <c r="E1369" s="807"/>
    </row>
    <row r="1370" spans="1:14" ht="15.75" x14ac:dyDescent="0.25">
      <c r="A1370" s="217"/>
      <c r="B1370" s="807"/>
      <c r="C1370" s="807"/>
      <c r="D1370" s="807"/>
      <c r="E1370" s="807"/>
    </row>
    <row r="1371" spans="1:14" ht="15.75" x14ac:dyDescent="0.25">
      <c r="A1371" s="217"/>
      <c r="B1371" s="807"/>
      <c r="C1371" s="807"/>
      <c r="D1371" s="807"/>
      <c r="E1371" s="807"/>
    </row>
    <row r="1372" spans="1:14" ht="15.75" x14ac:dyDescent="0.25">
      <c r="A1372" s="215"/>
      <c r="B1372" s="808"/>
      <c r="C1372" s="808"/>
      <c r="D1372" s="808"/>
      <c r="E1372" s="808"/>
    </row>
    <row r="1373" spans="1:14" ht="15.75" x14ac:dyDescent="0.25">
      <c r="A1373" s="215"/>
      <c r="B1373" s="808"/>
      <c r="C1373" s="808"/>
      <c r="D1373" s="808"/>
      <c r="E1373" s="808"/>
    </row>
    <row r="1374" spans="1:14" ht="15.75" x14ac:dyDescent="0.25">
      <c r="A1374" s="215"/>
      <c r="B1374" s="808"/>
      <c r="C1374" s="808"/>
      <c r="D1374" s="808"/>
      <c r="E1374" s="808"/>
    </row>
    <row r="1375" spans="1:14" ht="15.75" x14ac:dyDescent="0.25">
      <c r="A1375" s="215"/>
      <c r="B1375" s="808"/>
      <c r="C1375" s="808"/>
      <c r="D1375" s="808"/>
      <c r="E1375" s="808"/>
    </row>
    <row r="1376" spans="1:14" ht="15.75" x14ac:dyDescent="0.25">
      <c r="A1376" s="215"/>
      <c r="B1376" s="808"/>
      <c r="C1376" s="808"/>
      <c r="D1376" s="808"/>
      <c r="E1376" s="808"/>
    </row>
    <row r="1377" spans="1:5" ht="15.75" x14ac:dyDescent="0.25">
      <c r="A1377" s="215"/>
      <c r="B1377" s="808"/>
      <c r="C1377" s="808"/>
      <c r="D1377" s="808"/>
      <c r="E1377" s="808"/>
    </row>
    <row r="1378" spans="1:5" ht="15.75" x14ac:dyDescent="0.25">
      <c r="A1378" s="215"/>
    </row>
    <row r="1379" spans="1:5" ht="15.75" x14ac:dyDescent="0.25">
      <c r="A1379" s="341" t="s">
        <v>12</v>
      </c>
      <c r="B1379" s="809"/>
      <c r="C1379" s="810"/>
      <c r="D1379" s="810"/>
      <c r="E1379" s="811"/>
    </row>
    <row r="1380" spans="1:5" ht="15.75" x14ac:dyDescent="0.25">
      <c r="A1380" s="251" t="s">
        <v>69</v>
      </c>
      <c r="B1380" s="1747" t="s">
        <v>18</v>
      </c>
      <c r="C1380" s="1747"/>
      <c r="D1380" s="812"/>
      <c r="E1380" s="813"/>
    </row>
    <row r="1381" spans="1:5" ht="15.75" x14ac:dyDescent="0.25">
      <c r="A1381" s="251" t="s">
        <v>70</v>
      </c>
      <c r="B1381" s="1731" t="e">
        <f>IF(B1382&lt;A1411,B1382,(IF(B1380=Lists!$C$2,A1411+8,A1411)))</f>
        <v>#N/A</v>
      </c>
      <c r="C1381" s="1731"/>
      <c r="D1381" s="810"/>
      <c r="E1381" s="810"/>
    </row>
    <row r="1382" spans="1:5" ht="33" x14ac:dyDescent="0.45">
      <c r="A1382" s="251" t="s">
        <v>71</v>
      </c>
      <c r="B1382" s="1732">
        <f>COUNTIF(B12:B1363,"&gt;0")</f>
        <v>0</v>
      </c>
      <c r="C1382" s="1732"/>
      <c r="D1382" s="814"/>
      <c r="E1382" s="814"/>
    </row>
    <row r="1383" spans="1:5" ht="15.75" x14ac:dyDescent="0.25">
      <c r="A1383" s="329" t="e">
        <f t="shared" ref="A1383:A1408" si="25">A1384-1</f>
        <v>#N/A</v>
      </c>
      <c r="B1383" s="815" t="e">
        <f t="shared" ref="B1383:B1409" si="26">VLOOKUP(A1383,$A$5:$E$1363, 2, FALSE)</f>
        <v>#N/A</v>
      </c>
      <c r="C1383" s="815" t="e">
        <f t="shared" ref="C1383:C1409" si="27">VLOOKUP(A1383,$A$5:$E$1363, 3, FALSE)</f>
        <v>#N/A</v>
      </c>
      <c r="D1383" s="816"/>
      <c r="E1383" s="816"/>
    </row>
    <row r="1384" spans="1:5" ht="15.75" x14ac:dyDescent="0.25">
      <c r="A1384" s="254" t="e">
        <f t="shared" si="25"/>
        <v>#N/A</v>
      </c>
      <c r="B1384" s="815" t="e">
        <f t="shared" si="26"/>
        <v>#N/A</v>
      </c>
      <c r="C1384" s="815" t="e">
        <f t="shared" si="27"/>
        <v>#N/A</v>
      </c>
      <c r="D1384" s="817"/>
      <c r="E1384" s="817"/>
    </row>
    <row r="1385" spans="1:5" ht="15.75" x14ac:dyDescent="0.25">
      <c r="A1385" s="254" t="e">
        <f t="shared" si="25"/>
        <v>#N/A</v>
      </c>
      <c r="B1385" s="815" t="e">
        <f t="shared" si="26"/>
        <v>#N/A</v>
      </c>
      <c r="C1385" s="815" t="e">
        <f t="shared" si="27"/>
        <v>#N/A</v>
      </c>
      <c r="D1385" s="817"/>
      <c r="E1385" s="817"/>
    </row>
    <row r="1386" spans="1:5" ht="15.75" x14ac:dyDescent="0.25">
      <c r="A1386" s="254" t="e">
        <f t="shared" si="25"/>
        <v>#N/A</v>
      </c>
      <c r="B1386" s="815" t="e">
        <f t="shared" si="26"/>
        <v>#N/A</v>
      </c>
      <c r="C1386" s="815" t="e">
        <f t="shared" si="27"/>
        <v>#N/A</v>
      </c>
      <c r="D1386" s="817"/>
      <c r="E1386" s="817"/>
    </row>
    <row r="1387" spans="1:5" ht="15.75" x14ac:dyDescent="0.25">
      <c r="A1387" s="254" t="e">
        <f t="shared" si="25"/>
        <v>#N/A</v>
      </c>
      <c r="B1387" s="815" t="e">
        <f t="shared" si="26"/>
        <v>#N/A</v>
      </c>
      <c r="C1387" s="815" t="e">
        <f t="shared" si="27"/>
        <v>#N/A</v>
      </c>
      <c r="D1387" s="817"/>
      <c r="E1387" s="817"/>
    </row>
    <row r="1388" spans="1:5" ht="15.75" x14ac:dyDescent="0.25">
      <c r="A1388" s="254" t="e">
        <f t="shared" si="25"/>
        <v>#N/A</v>
      </c>
      <c r="B1388" s="815" t="e">
        <f t="shared" si="26"/>
        <v>#N/A</v>
      </c>
      <c r="C1388" s="815" t="e">
        <f t="shared" si="27"/>
        <v>#N/A</v>
      </c>
      <c r="D1388" s="817"/>
      <c r="E1388" s="817"/>
    </row>
    <row r="1389" spans="1:5" ht="15.75" x14ac:dyDescent="0.25">
      <c r="A1389" s="254" t="e">
        <f t="shared" si="25"/>
        <v>#N/A</v>
      </c>
      <c r="B1389" s="815" t="e">
        <f t="shared" si="26"/>
        <v>#N/A</v>
      </c>
      <c r="C1389" s="815" t="e">
        <f t="shared" si="27"/>
        <v>#N/A</v>
      </c>
      <c r="D1389" s="817"/>
      <c r="E1389" s="817"/>
    </row>
    <row r="1390" spans="1:5" ht="15.75" x14ac:dyDescent="0.25">
      <c r="A1390" s="254" t="e">
        <f t="shared" si="25"/>
        <v>#N/A</v>
      </c>
      <c r="B1390" s="815" t="e">
        <f t="shared" si="26"/>
        <v>#N/A</v>
      </c>
      <c r="C1390" s="815" t="e">
        <f t="shared" si="27"/>
        <v>#N/A</v>
      </c>
      <c r="D1390" s="817"/>
      <c r="E1390" s="817"/>
    </row>
    <row r="1391" spans="1:5" ht="15.75" x14ac:dyDescent="0.25">
      <c r="A1391" s="254" t="e">
        <f t="shared" si="25"/>
        <v>#N/A</v>
      </c>
      <c r="B1391" s="815" t="e">
        <f t="shared" si="26"/>
        <v>#N/A</v>
      </c>
      <c r="C1391" s="815" t="e">
        <f t="shared" si="27"/>
        <v>#N/A</v>
      </c>
      <c r="D1391" s="817"/>
      <c r="E1391" s="817"/>
    </row>
    <row r="1392" spans="1:5" ht="15.75" x14ac:dyDescent="0.25">
      <c r="A1392" s="254" t="e">
        <f t="shared" si="25"/>
        <v>#N/A</v>
      </c>
      <c r="B1392" s="815" t="e">
        <f t="shared" si="26"/>
        <v>#N/A</v>
      </c>
      <c r="C1392" s="815" t="e">
        <f t="shared" si="27"/>
        <v>#N/A</v>
      </c>
      <c r="D1392" s="817"/>
      <c r="E1392" s="817"/>
    </row>
    <row r="1393" spans="1:5" ht="15.75" x14ac:dyDescent="0.25">
      <c r="A1393" s="254" t="e">
        <f t="shared" si="25"/>
        <v>#N/A</v>
      </c>
      <c r="B1393" s="815" t="e">
        <f t="shared" si="26"/>
        <v>#N/A</v>
      </c>
      <c r="C1393" s="815" t="e">
        <f t="shared" si="27"/>
        <v>#N/A</v>
      </c>
      <c r="D1393" s="817"/>
      <c r="E1393" s="817"/>
    </row>
    <row r="1394" spans="1:5" ht="15.75" x14ac:dyDescent="0.25">
      <c r="A1394" s="254" t="e">
        <f t="shared" si="25"/>
        <v>#N/A</v>
      </c>
      <c r="B1394" s="815" t="e">
        <f t="shared" si="26"/>
        <v>#N/A</v>
      </c>
      <c r="C1394" s="815" t="e">
        <f t="shared" si="27"/>
        <v>#N/A</v>
      </c>
      <c r="D1394" s="817"/>
      <c r="E1394" s="817"/>
    </row>
    <row r="1395" spans="1:5" ht="15.75" x14ac:dyDescent="0.25">
      <c r="A1395" s="254" t="e">
        <f t="shared" si="25"/>
        <v>#N/A</v>
      </c>
      <c r="B1395" s="815" t="e">
        <f t="shared" si="26"/>
        <v>#N/A</v>
      </c>
      <c r="C1395" s="815" t="e">
        <f t="shared" si="27"/>
        <v>#N/A</v>
      </c>
      <c r="D1395" s="817"/>
      <c r="E1395" s="817"/>
    </row>
    <row r="1396" spans="1:5" ht="15.75" x14ac:dyDescent="0.25">
      <c r="A1396" s="254" t="e">
        <f t="shared" si="25"/>
        <v>#N/A</v>
      </c>
      <c r="B1396" s="815" t="e">
        <f t="shared" si="26"/>
        <v>#N/A</v>
      </c>
      <c r="C1396" s="815" t="e">
        <f t="shared" si="27"/>
        <v>#N/A</v>
      </c>
      <c r="D1396" s="817"/>
      <c r="E1396" s="817"/>
    </row>
    <row r="1397" spans="1:5" ht="15.75" x14ac:dyDescent="0.25">
      <c r="A1397" s="254" t="e">
        <f t="shared" si="25"/>
        <v>#N/A</v>
      </c>
      <c r="B1397" s="815" t="e">
        <f t="shared" si="26"/>
        <v>#N/A</v>
      </c>
      <c r="C1397" s="815" t="e">
        <f t="shared" si="27"/>
        <v>#N/A</v>
      </c>
      <c r="D1397" s="817"/>
      <c r="E1397" s="817"/>
    </row>
    <row r="1398" spans="1:5" ht="15.75" x14ac:dyDescent="0.25">
      <c r="A1398" s="254" t="e">
        <f t="shared" si="25"/>
        <v>#N/A</v>
      </c>
      <c r="B1398" s="815" t="e">
        <f t="shared" si="26"/>
        <v>#N/A</v>
      </c>
      <c r="C1398" s="815" t="e">
        <f t="shared" si="27"/>
        <v>#N/A</v>
      </c>
      <c r="D1398" s="817"/>
      <c r="E1398" s="817"/>
    </row>
    <row r="1399" spans="1:5" ht="15.75" x14ac:dyDescent="0.25">
      <c r="A1399" s="254" t="e">
        <f t="shared" si="25"/>
        <v>#N/A</v>
      </c>
      <c r="B1399" s="815" t="e">
        <f t="shared" si="26"/>
        <v>#N/A</v>
      </c>
      <c r="C1399" s="815" t="e">
        <f t="shared" si="27"/>
        <v>#N/A</v>
      </c>
      <c r="D1399" s="817"/>
      <c r="E1399" s="817"/>
    </row>
    <row r="1400" spans="1:5" ht="15.75" x14ac:dyDescent="0.25">
      <c r="A1400" s="254" t="e">
        <f t="shared" si="25"/>
        <v>#N/A</v>
      </c>
      <c r="B1400" s="815" t="e">
        <f t="shared" si="26"/>
        <v>#N/A</v>
      </c>
      <c r="C1400" s="815" t="e">
        <f t="shared" si="27"/>
        <v>#N/A</v>
      </c>
      <c r="D1400" s="817"/>
      <c r="E1400" s="817"/>
    </row>
    <row r="1401" spans="1:5" ht="15.75" x14ac:dyDescent="0.25">
      <c r="A1401" s="254" t="e">
        <f t="shared" si="25"/>
        <v>#N/A</v>
      </c>
      <c r="B1401" s="815" t="e">
        <f t="shared" si="26"/>
        <v>#N/A</v>
      </c>
      <c r="C1401" s="815" t="e">
        <f t="shared" si="27"/>
        <v>#N/A</v>
      </c>
      <c r="D1401" s="817"/>
      <c r="E1401" s="817"/>
    </row>
    <row r="1402" spans="1:5" ht="15.75" x14ac:dyDescent="0.25">
      <c r="A1402" s="254" t="e">
        <f t="shared" si="25"/>
        <v>#N/A</v>
      </c>
      <c r="B1402" s="815" t="e">
        <f t="shared" si="26"/>
        <v>#N/A</v>
      </c>
      <c r="C1402" s="815" t="e">
        <f t="shared" si="27"/>
        <v>#N/A</v>
      </c>
      <c r="D1402" s="817"/>
      <c r="E1402" s="817"/>
    </row>
    <row r="1403" spans="1:5" ht="15.75" x14ac:dyDescent="0.25">
      <c r="A1403" s="254" t="e">
        <f t="shared" si="25"/>
        <v>#N/A</v>
      </c>
      <c r="B1403" s="815" t="e">
        <f t="shared" si="26"/>
        <v>#N/A</v>
      </c>
      <c r="C1403" s="815" t="e">
        <f t="shared" si="27"/>
        <v>#N/A</v>
      </c>
      <c r="D1403" s="817"/>
      <c r="E1403" s="817"/>
    </row>
    <row r="1404" spans="1:5" ht="15.75" x14ac:dyDescent="0.25">
      <c r="A1404" s="254" t="e">
        <f t="shared" si="25"/>
        <v>#N/A</v>
      </c>
      <c r="B1404" s="815" t="e">
        <f t="shared" si="26"/>
        <v>#N/A</v>
      </c>
      <c r="C1404" s="815" t="e">
        <f t="shared" si="27"/>
        <v>#N/A</v>
      </c>
      <c r="D1404" s="817"/>
      <c r="E1404" s="817"/>
    </row>
    <row r="1405" spans="1:5" ht="15.75" x14ac:dyDescent="0.25">
      <c r="A1405" s="254" t="e">
        <f t="shared" si="25"/>
        <v>#N/A</v>
      </c>
      <c r="B1405" s="815" t="e">
        <f t="shared" si="26"/>
        <v>#N/A</v>
      </c>
      <c r="C1405" s="815" t="e">
        <f t="shared" si="27"/>
        <v>#N/A</v>
      </c>
      <c r="D1405" s="817"/>
      <c r="E1405" s="817"/>
    </row>
    <row r="1406" spans="1:5" ht="15.75" x14ac:dyDescent="0.25">
      <c r="A1406" s="254" t="e">
        <f t="shared" si="25"/>
        <v>#N/A</v>
      </c>
      <c r="B1406" s="815" t="e">
        <f t="shared" si="26"/>
        <v>#N/A</v>
      </c>
      <c r="C1406" s="815" t="e">
        <f t="shared" si="27"/>
        <v>#N/A</v>
      </c>
      <c r="D1406" s="817"/>
      <c r="E1406" s="817"/>
    </row>
    <row r="1407" spans="1:5" ht="15.75" x14ac:dyDescent="0.25">
      <c r="A1407" s="254" t="e">
        <f t="shared" si="25"/>
        <v>#N/A</v>
      </c>
      <c r="B1407" s="815" t="e">
        <f t="shared" si="26"/>
        <v>#N/A</v>
      </c>
      <c r="C1407" s="815" t="e">
        <f t="shared" si="27"/>
        <v>#N/A</v>
      </c>
      <c r="D1407" s="817"/>
      <c r="E1407" s="817"/>
    </row>
    <row r="1408" spans="1:5" ht="15.75" x14ac:dyDescent="0.25">
      <c r="A1408" s="254" t="e">
        <f t="shared" si="25"/>
        <v>#N/A</v>
      </c>
      <c r="B1408" s="815" t="e">
        <f t="shared" si="26"/>
        <v>#N/A</v>
      </c>
      <c r="C1408" s="815" t="e">
        <f t="shared" si="27"/>
        <v>#N/A</v>
      </c>
      <c r="D1408" s="817"/>
      <c r="E1408" s="817"/>
    </row>
    <row r="1409" spans="1:5" ht="15.75" x14ac:dyDescent="0.25">
      <c r="A1409" s="254" t="e">
        <f>A1410-1</f>
        <v>#N/A</v>
      </c>
      <c r="B1409" s="815" t="e">
        <f t="shared" si="26"/>
        <v>#N/A</v>
      </c>
      <c r="C1409" s="815" t="e">
        <f t="shared" si="27"/>
        <v>#N/A</v>
      </c>
      <c r="D1409" s="817"/>
      <c r="E1409" s="817"/>
    </row>
    <row r="1410" spans="1:5" ht="15.75" x14ac:dyDescent="0.25">
      <c r="A1410" s="254" t="e">
        <f>VLOOKUP(A1365,A11:A1363,1)</f>
        <v>#N/A</v>
      </c>
      <c r="B1410" s="815" t="e">
        <f>VLOOKUP(A1410,$A$5:$E$1363, 2, FALSE)</f>
        <v>#N/A</v>
      </c>
      <c r="C1410" s="815" t="e">
        <f>VLOOKUP(A1410,$A$5:$E$1363, 3, FALSE)</f>
        <v>#N/A</v>
      </c>
      <c r="D1410" s="817"/>
      <c r="E1410" s="817"/>
    </row>
    <row r="1411" spans="1:5" ht="18" x14ac:dyDescent="0.25">
      <c r="A1411" s="257" t="e">
        <f>NETWORKDAYS(A1383,A1410,Holidays!$A$2:$A$36)</f>
        <v>#N/A</v>
      </c>
      <c r="B1411" s="818" t="e">
        <f>MAX(B1383:B1410)</f>
        <v>#N/A</v>
      </c>
      <c r="C1411" s="818" t="e">
        <f>SUMIF(C1383:C1410,"&lt;&gt;#N/A")/B1381</f>
        <v>#N/A</v>
      </c>
      <c r="D1411" s="819"/>
      <c r="E1411" s="819"/>
    </row>
  </sheetData>
  <mergeCells count="14">
    <mergeCell ref="A4:A9"/>
    <mergeCell ref="B4:C4"/>
    <mergeCell ref="B9:C9"/>
    <mergeCell ref="D9:E9"/>
    <mergeCell ref="B1380:C1380"/>
    <mergeCell ref="F9:I9"/>
    <mergeCell ref="K9:N9"/>
    <mergeCell ref="B1381:C1381"/>
    <mergeCell ref="B1382:C1382"/>
    <mergeCell ref="B1:E1"/>
    <mergeCell ref="B2:C2"/>
    <mergeCell ref="D2:E2"/>
    <mergeCell ref="B3:C3"/>
    <mergeCell ref="D3:E3"/>
  </mergeCells>
  <phoneticPr fontId="54" type="noConversion"/>
  <dataValidations count="3">
    <dataValidation type="list" allowBlank="1" showInputMessage="1" showErrorMessage="1" sqref="B1380:C1380">
      <formula1>Weekends</formula1>
    </dataValidation>
    <dataValidation type="list" allowBlank="1" showInputMessage="1" showErrorMessage="1" sqref="B4">
      <formula1>Cells</formula1>
    </dataValidation>
    <dataValidation type="list" allowBlank="1" showInputMessage="1" showErrorMessage="1" sqref="D11:D1364">
      <formula1>StatusList</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7649" r:id="rId4" name="Button 1">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27650" r:id="rId5" name="Button 2">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27651" r:id="rId6" name="Button 3">
              <controlPr defaultSize="0" print="0" autoFill="0" autoPict="0" macro="[0]!Check15">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27652" r:id="rId7" name="Button 4">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27653" r:id="rId8" name="Button 5">
              <controlPr defaultSize="0" print="0" autoFill="0" autoPict="0" macro="[0]!LatestDate">
                <anchor moveWithCells="1" sizeWithCells="1">
                  <from>
                    <xdr:col>0</xdr:col>
                    <xdr:colOff>723900</xdr:colOff>
                    <xdr:row>8</xdr:row>
                    <xdr:rowOff>38100</xdr:rowOff>
                  </from>
                  <to>
                    <xdr:col>0</xdr:col>
                    <xdr:colOff>2552700</xdr:colOff>
                    <xdr:row>8</xdr:row>
                    <xdr:rowOff>257175</xdr:rowOff>
                  </to>
                </anchor>
              </controlPr>
            </control>
          </mc:Choice>
        </mc:AlternateContent>
        <mc:AlternateContent xmlns:mc="http://schemas.openxmlformats.org/markup-compatibility/2006">
          <mc:Choice Requires="x14">
            <control shapeId="27654" r:id="rId9" name="Button 6">
              <controlPr defaultSize="0" print="0" autoFill="0" autoPict="0" macro="[0]!FillDate">
                <anchor moveWithCells="1" sizeWithCells="1">
                  <from>
                    <xdr:col>0</xdr:col>
                    <xdr:colOff>133350</xdr:colOff>
                    <xdr:row>3</xdr:row>
                    <xdr:rowOff>180975</xdr:rowOff>
                  </from>
                  <to>
                    <xdr:col>0</xdr:col>
                    <xdr:colOff>2981325</xdr:colOff>
                    <xdr:row>5</xdr:row>
                    <xdr:rowOff>9525</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411"/>
  <sheetViews>
    <sheetView zoomScale="75" zoomScaleNormal="75" workbookViewId="0">
      <pane xSplit="1" ySplit="10" topLeftCell="B11" activePane="bottomRight" state="frozen"/>
      <selection pane="topRight" activeCell="B1" sqref="B1"/>
      <selection pane="bottomLeft" activeCell="A10" sqref="A10"/>
      <selection pane="bottomRight" activeCell="D4" sqref="D4"/>
    </sheetView>
  </sheetViews>
  <sheetFormatPr defaultRowHeight="15" x14ac:dyDescent="0.2"/>
  <cols>
    <col min="1" max="1" width="38.77734375" style="15" customWidth="1"/>
    <col min="2" max="4" width="20.77734375" style="849" customWidth="1"/>
    <col min="5" max="5" width="60.77734375" style="849"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754">
        <v>22</v>
      </c>
      <c r="C1" s="1754"/>
      <c r="D1" s="1754"/>
      <c r="E1" s="1754"/>
    </row>
    <row r="2" spans="1:14" ht="21" customHeight="1" thickBot="1" x14ac:dyDescent="0.35">
      <c r="A2" s="1"/>
      <c r="B2" s="1755" t="str">
        <f>'Drop Box'!C1</f>
        <v>LAF</v>
      </c>
      <c r="C2" s="1756"/>
      <c r="D2" s="1757" t="str">
        <f>'Drop Box'!D1</f>
        <v>LDK*111580392</v>
      </c>
      <c r="E2" s="1758"/>
    </row>
    <row r="3" spans="1:14" ht="21" customHeight="1" thickBot="1" x14ac:dyDescent="0.35">
      <c r="A3" s="216" t="s">
        <v>63</v>
      </c>
      <c r="B3" s="1759" t="str">
        <f>'Drop Box'!C2</f>
        <v>GENII 6T40</v>
      </c>
      <c r="C3" s="1759"/>
      <c r="D3" s="1760" t="str">
        <f>'Drop Box'!D2</f>
        <v>611FCRM1228A1474</v>
      </c>
      <c r="E3" s="1761"/>
    </row>
    <row r="4" spans="1:14" ht="21.75" customHeight="1" thickBot="1" x14ac:dyDescent="0.3">
      <c r="A4" s="1490"/>
      <c r="B4" s="1762" t="s">
        <v>32</v>
      </c>
      <c r="C4" s="1763"/>
      <c r="D4" s="820" t="s">
        <v>50</v>
      </c>
      <c r="E4" s="821"/>
    </row>
    <row r="5" spans="1:14" ht="21.75" customHeight="1" x14ac:dyDescent="0.25">
      <c r="A5" s="1490"/>
      <c r="B5" s="822" t="s">
        <v>55</v>
      </c>
      <c r="C5" s="823"/>
      <c r="D5" s="824" t="s">
        <v>31</v>
      </c>
      <c r="E5" s="821"/>
    </row>
    <row r="6" spans="1:14" ht="21.75" customHeight="1" x14ac:dyDescent="0.2">
      <c r="A6" s="1490"/>
      <c r="B6" s="825" t="s">
        <v>53</v>
      </c>
      <c r="C6" s="826"/>
      <c r="D6" s="827" t="s">
        <v>54</v>
      </c>
      <c r="E6" s="828"/>
    </row>
    <row r="7" spans="1:14" ht="21.75" customHeight="1" x14ac:dyDescent="0.2">
      <c r="A7" s="1490"/>
      <c r="B7" s="829" t="s">
        <v>60</v>
      </c>
      <c r="C7" s="830"/>
      <c r="D7" s="831" t="s">
        <v>61</v>
      </c>
      <c r="E7" s="832"/>
    </row>
    <row r="8" spans="1:14" ht="21.75" customHeight="1" x14ac:dyDescent="0.2">
      <c r="A8" s="1490"/>
      <c r="B8" s="833"/>
      <c r="C8" s="834" t="s">
        <v>83</v>
      </c>
      <c r="D8" s="835"/>
      <c r="E8" s="836"/>
    </row>
    <row r="9" spans="1:14" ht="21.75" customHeight="1" thickBot="1" x14ac:dyDescent="0.3">
      <c r="A9" s="1491"/>
      <c r="B9" s="1764" t="s">
        <v>52</v>
      </c>
      <c r="C9" s="1765"/>
      <c r="D9" s="1766"/>
      <c r="E9" s="1767"/>
      <c r="F9" s="1748" t="s">
        <v>100</v>
      </c>
      <c r="G9" s="1749"/>
      <c r="H9" s="1749"/>
      <c r="I9" s="1750"/>
      <c r="J9" s="1107"/>
      <c r="K9" s="1751" t="s">
        <v>97</v>
      </c>
      <c r="L9" s="1749"/>
      <c r="M9" s="1749"/>
      <c r="N9" s="1749"/>
    </row>
    <row r="10" spans="1:14" ht="31.5" thickBot="1" x14ac:dyDescent="0.3">
      <c r="A10" s="219"/>
      <c r="B10" s="837" t="s">
        <v>6</v>
      </c>
      <c r="C10" s="837" t="s">
        <v>7</v>
      </c>
      <c r="D10" s="837" t="s">
        <v>0</v>
      </c>
      <c r="E10" s="838" t="s">
        <v>9</v>
      </c>
      <c r="F10" s="1108" t="s">
        <v>98</v>
      </c>
      <c r="G10" s="1109" t="s">
        <v>99</v>
      </c>
      <c r="H10" s="1109" t="s">
        <v>101</v>
      </c>
      <c r="I10" s="1109" t="s">
        <v>103</v>
      </c>
      <c r="J10" s="1109"/>
      <c r="K10" s="1109" t="s">
        <v>98</v>
      </c>
      <c r="L10" s="1109" t="s">
        <v>99</v>
      </c>
      <c r="M10" s="1109" t="s">
        <v>104</v>
      </c>
      <c r="N10" s="1109" t="s">
        <v>102</v>
      </c>
    </row>
    <row r="11" spans="1:14" ht="16.5" thickBot="1" x14ac:dyDescent="0.25">
      <c r="A11" s="62"/>
      <c r="B11" s="839"/>
      <c r="C11" s="840"/>
      <c r="D11" s="841"/>
      <c r="E11" s="839"/>
      <c r="F11" s="1109"/>
      <c r="G11" s="1109"/>
      <c r="H11" s="1109"/>
      <c r="I11" s="1109"/>
      <c r="J11" s="1109"/>
      <c r="K11" s="1109"/>
      <c r="L11" s="1109"/>
      <c r="M11" s="1109"/>
      <c r="N11" s="1109"/>
    </row>
    <row r="12" spans="1:14" ht="16.5" thickBot="1" x14ac:dyDescent="0.25">
      <c r="A12" s="62"/>
      <c r="B12" s="839"/>
      <c r="C12" s="840" t="str">
        <f t="shared" ref="C12:C36" si="0">IF(B12&gt;0, (B12-B11), "")</f>
        <v/>
      </c>
      <c r="D12" s="841"/>
      <c r="E12" s="839"/>
      <c r="F12" s="1109"/>
      <c r="G12" s="1109"/>
      <c r="H12" s="1109"/>
      <c r="I12" s="1109"/>
      <c r="J12" s="1109"/>
      <c r="K12" s="1109"/>
      <c r="L12" s="1109"/>
      <c r="M12" s="1109"/>
      <c r="N12" s="1109"/>
    </row>
    <row r="13" spans="1:14" ht="16.5" thickBot="1" x14ac:dyDescent="0.25">
      <c r="A13" s="62"/>
      <c r="B13" s="839"/>
      <c r="C13" s="840" t="str">
        <f t="shared" si="0"/>
        <v/>
      </c>
      <c r="D13" s="841"/>
      <c r="E13" s="839"/>
      <c r="F13" s="1109"/>
      <c r="G13" s="1109"/>
      <c r="H13" s="1109"/>
      <c r="I13" s="1109"/>
      <c r="J13" s="1109"/>
      <c r="K13" s="1109"/>
      <c r="L13" s="1109"/>
      <c r="M13" s="1109"/>
      <c r="N13" s="1109"/>
    </row>
    <row r="14" spans="1:14" ht="16.5" thickBot="1" x14ac:dyDescent="0.25">
      <c r="A14" s="62"/>
      <c r="B14" s="839"/>
      <c r="C14" s="840" t="str">
        <f t="shared" si="0"/>
        <v/>
      </c>
      <c r="D14" s="841"/>
      <c r="E14" s="839"/>
      <c r="F14" s="1109"/>
      <c r="G14" s="1109"/>
      <c r="H14" s="1109"/>
      <c r="I14" s="1109"/>
      <c r="J14" s="1109"/>
      <c r="K14" s="1109"/>
      <c r="L14" s="1109"/>
      <c r="M14" s="1109"/>
      <c r="N14" s="1109"/>
    </row>
    <row r="15" spans="1:14" ht="16.5" thickBot="1" x14ac:dyDescent="0.25">
      <c r="A15" s="62"/>
      <c r="B15" s="839"/>
      <c r="C15" s="840" t="str">
        <f t="shared" si="0"/>
        <v/>
      </c>
      <c r="D15" s="841"/>
      <c r="E15" s="839"/>
      <c r="F15" s="1109"/>
      <c r="G15" s="1109"/>
      <c r="H15" s="1109"/>
      <c r="I15" s="1109"/>
      <c r="J15" s="1109"/>
      <c r="K15" s="1109"/>
      <c r="L15" s="1109"/>
      <c r="M15" s="1109"/>
      <c r="N15" s="1109"/>
    </row>
    <row r="16" spans="1:14" ht="16.5" thickBot="1" x14ac:dyDescent="0.25">
      <c r="A16" s="62"/>
      <c r="B16" s="839"/>
      <c r="C16" s="840" t="str">
        <f t="shared" si="0"/>
        <v/>
      </c>
      <c r="D16" s="841"/>
      <c r="E16" s="839"/>
      <c r="F16" s="1109"/>
      <c r="G16" s="1109"/>
      <c r="H16" s="1109"/>
      <c r="I16" s="1109"/>
      <c r="J16" s="1109"/>
      <c r="K16" s="1109"/>
      <c r="L16" s="1109"/>
      <c r="M16" s="1109"/>
      <c r="N16" s="1109"/>
    </row>
    <row r="17" spans="1:14" ht="16.5" thickBot="1" x14ac:dyDescent="0.25">
      <c r="A17" s="62"/>
      <c r="B17" s="839"/>
      <c r="C17" s="840" t="str">
        <f t="shared" si="0"/>
        <v/>
      </c>
      <c r="D17" s="841"/>
      <c r="E17" s="839"/>
      <c r="F17" s="1109"/>
      <c r="G17" s="1109"/>
      <c r="H17" s="1109"/>
      <c r="I17" s="1109"/>
      <c r="J17" s="1109"/>
      <c r="K17" s="1109"/>
      <c r="L17" s="1109"/>
      <c r="M17" s="1109"/>
      <c r="N17" s="1109"/>
    </row>
    <row r="18" spans="1:14" ht="16.5" thickBot="1" x14ac:dyDescent="0.25">
      <c r="A18" s="62"/>
      <c r="B18" s="839"/>
      <c r="C18" s="840" t="str">
        <f t="shared" si="0"/>
        <v/>
      </c>
      <c r="D18" s="841"/>
      <c r="E18" s="839"/>
      <c r="F18" s="1109"/>
      <c r="G18" s="1109"/>
      <c r="H18" s="1109"/>
      <c r="I18" s="1109"/>
      <c r="J18" s="1109"/>
      <c r="K18" s="1109"/>
      <c r="L18" s="1109"/>
      <c r="M18" s="1109"/>
      <c r="N18" s="1109"/>
    </row>
    <row r="19" spans="1:14" ht="16.5" thickBot="1" x14ac:dyDescent="0.25">
      <c r="A19" s="62"/>
      <c r="B19" s="839"/>
      <c r="C19" s="840" t="str">
        <f t="shared" si="0"/>
        <v/>
      </c>
      <c r="D19" s="841"/>
      <c r="E19" s="839"/>
      <c r="F19" s="1109"/>
      <c r="G19" s="1109"/>
      <c r="H19" s="1109"/>
      <c r="I19" s="1109"/>
      <c r="J19" s="1109"/>
      <c r="K19" s="1109"/>
      <c r="L19" s="1109"/>
      <c r="M19" s="1109"/>
      <c r="N19" s="1109"/>
    </row>
    <row r="20" spans="1:14" ht="16.5" thickBot="1" x14ac:dyDescent="0.25">
      <c r="A20" s="62"/>
      <c r="B20" s="839"/>
      <c r="C20" s="840" t="str">
        <f t="shared" si="0"/>
        <v/>
      </c>
      <c r="D20" s="841"/>
      <c r="E20" s="839"/>
      <c r="F20" s="1109"/>
      <c r="G20" s="1109"/>
      <c r="H20" s="1109"/>
      <c r="I20" s="1109"/>
      <c r="J20" s="1109"/>
      <c r="K20" s="1109"/>
      <c r="L20" s="1109"/>
      <c r="M20" s="1109"/>
      <c r="N20" s="1109"/>
    </row>
    <row r="21" spans="1:14" ht="16.5" thickBot="1" x14ac:dyDescent="0.25">
      <c r="A21" s="62"/>
      <c r="B21" s="839"/>
      <c r="C21" s="840" t="str">
        <f t="shared" si="0"/>
        <v/>
      </c>
      <c r="D21" s="841"/>
      <c r="E21" s="839"/>
      <c r="F21" s="1109"/>
      <c r="G21" s="1109"/>
      <c r="H21" s="1109"/>
      <c r="I21" s="1109"/>
      <c r="J21" s="1109"/>
      <c r="K21" s="1109"/>
      <c r="L21" s="1109"/>
      <c r="M21" s="1109"/>
      <c r="N21" s="1109"/>
    </row>
    <row r="22" spans="1:14" ht="16.5" thickBot="1" x14ac:dyDescent="0.25">
      <c r="A22" s="62"/>
      <c r="B22" s="839"/>
      <c r="C22" s="840" t="str">
        <f t="shared" si="0"/>
        <v/>
      </c>
      <c r="D22" s="841"/>
      <c r="E22" s="839"/>
      <c r="F22" s="1109"/>
      <c r="G22" s="1109"/>
      <c r="H22" s="1109"/>
      <c r="I22" s="1109"/>
      <c r="J22" s="1109"/>
      <c r="K22" s="1109"/>
      <c r="L22" s="1109"/>
      <c r="M22" s="1109"/>
      <c r="N22" s="1109"/>
    </row>
    <row r="23" spans="1:14" ht="16.5" thickBot="1" x14ac:dyDescent="0.25">
      <c r="A23" s="62"/>
      <c r="B23" s="839"/>
      <c r="C23" s="840" t="str">
        <f t="shared" si="0"/>
        <v/>
      </c>
      <c r="D23" s="841"/>
      <c r="E23" s="839"/>
      <c r="F23" s="1109"/>
      <c r="G23" s="1109"/>
      <c r="H23" s="1109"/>
      <c r="I23" s="1109"/>
      <c r="J23" s="1109"/>
      <c r="K23" s="1109"/>
      <c r="L23" s="1109"/>
      <c r="M23" s="1109"/>
      <c r="N23" s="1109"/>
    </row>
    <row r="24" spans="1:14" ht="16.5" thickBot="1" x14ac:dyDescent="0.25">
      <c r="A24" s="62"/>
      <c r="B24" s="839"/>
      <c r="C24" s="840" t="str">
        <f t="shared" si="0"/>
        <v/>
      </c>
      <c r="D24" s="841"/>
      <c r="E24" s="839"/>
      <c r="F24" s="1109"/>
      <c r="G24" s="1109"/>
      <c r="H24" s="1109"/>
      <c r="I24" s="1109"/>
      <c r="J24" s="1109"/>
      <c r="K24" s="1109"/>
      <c r="L24" s="1109"/>
      <c r="M24" s="1109"/>
      <c r="N24" s="1109"/>
    </row>
    <row r="25" spans="1:14" ht="16.5" thickBot="1" x14ac:dyDescent="0.25">
      <c r="A25" s="62"/>
      <c r="B25" s="839"/>
      <c r="C25" s="840" t="str">
        <f t="shared" si="0"/>
        <v/>
      </c>
      <c r="D25" s="841"/>
      <c r="E25" s="839"/>
      <c r="F25" s="1109"/>
      <c r="G25" s="1109"/>
      <c r="H25" s="1109"/>
      <c r="I25" s="1109"/>
      <c r="J25" s="1109"/>
      <c r="K25" s="1109"/>
      <c r="L25" s="1109"/>
      <c r="M25" s="1109"/>
      <c r="N25" s="1109"/>
    </row>
    <row r="26" spans="1:14" ht="16.5" thickBot="1" x14ac:dyDescent="0.25">
      <c r="A26" s="62"/>
      <c r="B26" s="839"/>
      <c r="C26" s="840" t="str">
        <f t="shared" si="0"/>
        <v/>
      </c>
      <c r="D26" s="841"/>
      <c r="E26" s="839"/>
      <c r="F26" s="1109"/>
      <c r="G26" s="1109"/>
      <c r="H26" s="1109"/>
      <c r="I26" s="1109"/>
      <c r="J26" s="1109"/>
      <c r="K26" s="1109"/>
      <c r="L26" s="1109"/>
      <c r="M26" s="1109"/>
      <c r="N26" s="1109"/>
    </row>
    <row r="27" spans="1:14" ht="16.5" thickBot="1" x14ac:dyDescent="0.25">
      <c r="A27" s="62"/>
      <c r="B27" s="839"/>
      <c r="C27" s="840" t="str">
        <f t="shared" si="0"/>
        <v/>
      </c>
      <c r="D27" s="841"/>
      <c r="E27" s="839"/>
      <c r="F27" s="1109"/>
      <c r="G27" s="1109"/>
      <c r="H27" s="1109"/>
      <c r="I27" s="1109"/>
      <c r="J27" s="1109"/>
      <c r="K27" s="1109"/>
      <c r="L27" s="1109"/>
      <c r="M27" s="1109"/>
      <c r="N27" s="1109"/>
    </row>
    <row r="28" spans="1:14" ht="16.5" thickBot="1" x14ac:dyDescent="0.25">
      <c r="A28" s="62"/>
      <c r="B28" s="839"/>
      <c r="C28" s="840" t="str">
        <f t="shared" si="0"/>
        <v/>
      </c>
      <c r="D28" s="841"/>
      <c r="E28" s="839"/>
      <c r="F28" s="1109"/>
      <c r="G28" s="1109"/>
      <c r="H28" s="1109"/>
      <c r="I28" s="1109"/>
      <c r="J28" s="1109"/>
      <c r="K28" s="1109"/>
      <c r="L28" s="1109"/>
      <c r="M28" s="1109"/>
      <c r="N28" s="1109"/>
    </row>
    <row r="29" spans="1:14" ht="16.5" thickBot="1" x14ac:dyDescent="0.25">
      <c r="A29" s="375"/>
      <c r="B29" s="839"/>
      <c r="C29" s="840" t="str">
        <f t="shared" si="0"/>
        <v/>
      </c>
      <c r="D29" s="841"/>
      <c r="E29" s="839"/>
      <c r="F29" s="1109"/>
      <c r="G29" s="1109"/>
      <c r="H29" s="1109"/>
      <c r="I29" s="1109"/>
      <c r="J29" s="1109"/>
      <c r="K29" s="1109"/>
      <c r="L29" s="1109"/>
      <c r="M29" s="1109"/>
      <c r="N29" s="1109"/>
    </row>
    <row r="30" spans="1:14" ht="16.5" thickBot="1" x14ac:dyDescent="0.25">
      <c r="A30" s="62"/>
      <c r="B30" s="839"/>
      <c r="C30" s="840" t="str">
        <f t="shared" si="0"/>
        <v/>
      </c>
      <c r="D30" s="841"/>
      <c r="E30" s="839"/>
      <c r="F30" s="1109"/>
      <c r="G30" s="1109"/>
      <c r="H30" s="1109"/>
      <c r="I30" s="1109"/>
      <c r="J30" s="1109"/>
      <c r="K30" s="1109"/>
      <c r="L30" s="1109"/>
      <c r="M30" s="1109"/>
      <c r="N30" s="1109"/>
    </row>
    <row r="31" spans="1:14" ht="16.5" thickBot="1" x14ac:dyDescent="0.25">
      <c r="A31" s="62"/>
      <c r="B31" s="839"/>
      <c r="C31" s="840" t="str">
        <f t="shared" si="0"/>
        <v/>
      </c>
      <c r="D31" s="841"/>
      <c r="E31" s="839"/>
      <c r="F31" s="1109"/>
      <c r="G31" s="1109"/>
      <c r="H31" s="1109"/>
      <c r="I31" s="1109"/>
      <c r="J31" s="1109"/>
      <c r="K31" s="1109"/>
      <c r="L31" s="1109"/>
      <c r="M31" s="1109"/>
      <c r="N31" s="1109"/>
    </row>
    <row r="32" spans="1:14" ht="16.5" thickBot="1" x14ac:dyDescent="0.25">
      <c r="A32" s="62"/>
      <c r="B32" s="839"/>
      <c r="C32" s="840" t="str">
        <f t="shared" si="0"/>
        <v/>
      </c>
      <c r="D32" s="841"/>
      <c r="E32" s="839"/>
      <c r="F32" s="1109"/>
      <c r="G32" s="1109"/>
      <c r="H32" s="1109"/>
      <c r="I32" s="1109"/>
      <c r="J32" s="1109"/>
      <c r="K32" s="1109"/>
      <c r="L32" s="1109"/>
      <c r="M32" s="1109"/>
      <c r="N32" s="1109"/>
    </row>
    <row r="33" spans="1:14" ht="16.5" thickBot="1" x14ac:dyDescent="0.25">
      <c r="A33" s="62"/>
      <c r="B33" s="839"/>
      <c r="C33" s="840" t="str">
        <f t="shared" si="0"/>
        <v/>
      </c>
      <c r="D33" s="841"/>
      <c r="E33" s="839"/>
      <c r="F33" s="1109"/>
      <c r="G33" s="1109"/>
      <c r="H33" s="1109"/>
      <c r="I33" s="1109"/>
      <c r="J33" s="1109"/>
      <c r="K33" s="1109"/>
      <c r="L33" s="1109"/>
      <c r="M33" s="1109"/>
      <c r="N33" s="1109"/>
    </row>
    <row r="34" spans="1:14" ht="16.5" thickBot="1" x14ac:dyDescent="0.25">
      <c r="A34" s="62"/>
      <c r="B34" s="839"/>
      <c r="C34" s="840" t="str">
        <f t="shared" si="0"/>
        <v/>
      </c>
      <c r="D34" s="841"/>
      <c r="E34" s="839"/>
      <c r="F34" s="1109"/>
      <c r="G34" s="1109"/>
      <c r="H34" s="1109"/>
      <c r="I34" s="1109"/>
      <c r="J34" s="1109"/>
      <c r="K34" s="1109"/>
      <c r="L34" s="1109"/>
      <c r="M34" s="1109"/>
      <c r="N34" s="1109"/>
    </row>
    <row r="35" spans="1:14" ht="16.5" thickBot="1" x14ac:dyDescent="0.25">
      <c r="A35" s="62"/>
      <c r="B35" s="839"/>
      <c r="C35" s="840" t="str">
        <f t="shared" si="0"/>
        <v/>
      </c>
      <c r="D35" s="841"/>
      <c r="E35" s="839"/>
      <c r="F35" s="1109"/>
      <c r="G35" s="1109"/>
      <c r="H35" s="1109"/>
      <c r="I35" s="1109"/>
      <c r="J35" s="1109"/>
      <c r="K35" s="1109"/>
      <c r="L35" s="1109"/>
      <c r="M35" s="1109"/>
      <c r="N35" s="1109"/>
    </row>
    <row r="36" spans="1:14" ht="16.5" thickBot="1" x14ac:dyDescent="0.25">
      <c r="A36" s="62"/>
      <c r="B36" s="839"/>
      <c r="C36" s="840" t="str">
        <f t="shared" si="0"/>
        <v/>
      </c>
      <c r="D36" s="841"/>
      <c r="E36" s="839"/>
      <c r="F36" s="1109"/>
      <c r="G36" s="1109"/>
      <c r="H36" s="1109"/>
      <c r="I36" s="1109"/>
      <c r="J36" s="1109"/>
      <c r="K36" s="1109"/>
      <c r="L36" s="1109"/>
      <c r="M36" s="1109"/>
      <c r="N36" s="1109"/>
    </row>
    <row r="37" spans="1:14" ht="16.5" thickBot="1" x14ac:dyDescent="0.25">
      <c r="A37" s="62"/>
      <c r="B37" s="839"/>
      <c r="C37" s="840" t="str">
        <f t="shared" ref="C37:C75" si="1">IF(B37&gt;0, (B37-B36), "")</f>
        <v/>
      </c>
      <c r="D37" s="841"/>
      <c r="E37" s="839"/>
      <c r="F37" s="1109"/>
      <c r="G37" s="1109"/>
      <c r="H37" s="1109"/>
      <c r="I37" s="1109"/>
      <c r="J37" s="1109"/>
      <c r="K37" s="1109"/>
      <c r="L37" s="1109"/>
      <c r="M37" s="1109"/>
      <c r="N37" s="1109"/>
    </row>
    <row r="38" spans="1:14" ht="16.5" thickBot="1" x14ac:dyDescent="0.25">
      <c r="A38" s="62"/>
      <c r="B38" s="839"/>
      <c r="C38" s="840" t="str">
        <f t="shared" si="1"/>
        <v/>
      </c>
      <c r="D38" s="841"/>
      <c r="E38" s="839"/>
      <c r="F38" s="1109"/>
      <c r="G38" s="1109"/>
      <c r="H38" s="1109"/>
      <c r="I38" s="1109"/>
      <c r="J38" s="1109"/>
      <c r="K38" s="1109"/>
      <c r="L38" s="1109"/>
      <c r="M38" s="1109"/>
      <c r="N38" s="1109"/>
    </row>
    <row r="39" spans="1:14" ht="16.5" thickBot="1" x14ac:dyDescent="0.25">
      <c r="A39" s="62"/>
      <c r="B39" s="839"/>
      <c r="C39" s="840" t="str">
        <f t="shared" si="1"/>
        <v/>
      </c>
      <c r="D39" s="841"/>
      <c r="E39" s="839"/>
      <c r="F39" s="1109"/>
      <c r="G39" s="1109"/>
      <c r="H39" s="1109"/>
      <c r="I39" s="1109"/>
      <c r="J39" s="1109"/>
      <c r="K39" s="1109"/>
      <c r="L39" s="1109"/>
      <c r="M39" s="1109"/>
      <c r="N39" s="1109"/>
    </row>
    <row r="40" spans="1:14" ht="16.5" thickBot="1" x14ac:dyDescent="0.25">
      <c r="A40" s="62"/>
      <c r="B40" s="839"/>
      <c r="C40" s="840" t="str">
        <f t="shared" si="1"/>
        <v/>
      </c>
      <c r="D40" s="841"/>
      <c r="E40" s="839"/>
      <c r="F40" s="1109"/>
      <c r="G40" s="1109"/>
      <c r="H40" s="1109"/>
      <c r="I40" s="1109"/>
      <c r="J40" s="1109"/>
      <c r="K40" s="1109"/>
      <c r="L40" s="1109"/>
      <c r="M40" s="1109"/>
      <c r="N40" s="1109"/>
    </row>
    <row r="41" spans="1:14" ht="16.5" thickBot="1" x14ac:dyDescent="0.25">
      <c r="A41" s="62"/>
      <c r="B41" s="839"/>
      <c r="C41" s="840" t="str">
        <f t="shared" si="1"/>
        <v/>
      </c>
      <c r="D41" s="841"/>
      <c r="E41" s="839"/>
      <c r="F41" s="1109"/>
      <c r="G41" s="1109"/>
      <c r="H41" s="1109"/>
      <c r="I41" s="1109"/>
      <c r="J41" s="1109"/>
      <c r="K41" s="1109"/>
      <c r="L41" s="1109"/>
      <c r="M41" s="1109"/>
      <c r="N41" s="1109"/>
    </row>
    <row r="42" spans="1:14" ht="16.5" thickBot="1" x14ac:dyDescent="0.25">
      <c r="A42" s="62"/>
      <c r="B42" s="839"/>
      <c r="C42" s="840" t="str">
        <f t="shared" si="1"/>
        <v/>
      </c>
      <c r="D42" s="841"/>
      <c r="E42" s="839"/>
      <c r="F42" s="1109"/>
      <c r="G42" s="1109"/>
      <c r="H42" s="1109"/>
      <c r="I42" s="1109"/>
      <c r="J42" s="1109"/>
      <c r="K42" s="1109"/>
      <c r="L42" s="1109"/>
      <c r="M42" s="1109"/>
      <c r="N42" s="1109"/>
    </row>
    <row r="43" spans="1:14" ht="16.5" thickBot="1" x14ac:dyDescent="0.25">
      <c r="A43" s="62"/>
      <c r="B43" s="839"/>
      <c r="C43" s="840" t="str">
        <f t="shared" si="1"/>
        <v/>
      </c>
      <c r="D43" s="841"/>
      <c r="E43" s="839"/>
      <c r="F43" s="1109"/>
      <c r="G43" s="1109"/>
      <c r="H43" s="1109"/>
      <c r="I43" s="1109"/>
      <c r="J43" s="1109"/>
      <c r="K43" s="1109"/>
      <c r="L43" s="1109"/>
      <c r="M43" s="1109"/>
      <c r="N43" s="1109"/>
    </row>
    <row r="44" spans="1:14" ht="16.5" thickBot="1" x14ac:dyDescent="0.25">
      <c r="A44" s="62"/>
      <c r="B44" s="839"/>
      <c r="C44" s="840" t="str">
        <f t="shared" si="1"/>
        <v/>
      </c>
      <c r="D44" s="841"/>
      <c r="E44" s="839"/>
      <c r="F44" s="1109"/>
      <c r="G44" s="1109"/>
      <c r="H44" s="1109"/>
      <c r="I44" s="1109"/>
      <c r="J44" s="1109"/>
      <c r="K44" s="1109"/>
      <c r="L44" s="1109"/>
      <c r="M44" s="1109"/>
      <c r="N44" s="1109"/>
    </row>
    <row r="45" spans="1:14" ht="16.5" thickBot="1" x14ac:dyDescent="0.25">
      <c r="A45" s="62"/>
      <c r="B45" s="839"/>
      <c r="C45" s="840" t="str">
        <f t="shared" si="1"/>
        <v/>
      </c>
      <c r="D45" s="841"/>
      <c r="E45" s="839"/>
      <c r="F45" s="1109"/>
      <c r="G45" s="1109"/>
      <c r="H45" s="1109"/>
      <c r="I45" s="1109"/>
      <c r="J45" s="1109"/>
      <c r="K45" s="1109"/>
      <c r="L45" s="1109"/>
      <c r="M45" s="1109"/>
      <c r="N45" s="1109"/>
    </row>
    <row r="46" spans="1:14" ht="16.5" thickBot="1" x14ac:dyDescent="0.25">
      <c r="A46" s="62"/>
      <c r="B46" s="839"/>
      <c r="C46" s="840" t="str">
        <f t="shared" si="1"/>
        <v/>
      </c>
      <c r="D46" s="841"/>
      <c r="E46" s="839"/>
      <c r="F46" s="1109"/>
      <c r="G46" s="1109"/>
      <c r="H46" s="1109"/>
      <c r="I46" s="1109"/>
      <c r="J46" s="1109"/>
      <c r="K46" s="1109"/>
      <c r="L46" s="1109"/>
      <c r="M46" s="1109"/>
      <c r="N46" s="1109"/>
    </row>
    <row r="47" spans="1:14" ht="16.5" thickBot="1" x14ac:dyDescent="0.3">
      <c r="A47" s="62"/>
      <c r="B47" s="842"/>
      <c r="C47" s="840" t="str">
        <f t="shared" si="1"/>
        <v/>
      </c>
      <c r="D47" s="841"/>
      <c r="E47" s="839"/>
      <c r="F47" s="1109"/>
      <c r="G47" s="1109"/>
      <c r="H47" s="1109"/>
      <c r="I47" s="1109"/>
      <c r="J47" s="1109"/>
      <c r="K47" s="1109"/>
      <c r="L47" s="1109"/>
      <c r="M47" s="1109"/>
      <c r="N47" s="1109"/>
    </row>
    <row r="48" spans="1:14" ht="16.5" thickBot="1" x14ac:dyDescent="0.3">
      <c r="A48" s="62"/>
      <c r="B48" s="842"/>
      <c r="C48" s="840" t="str">
        <f t="shared" si="1"/>
        <v/>
      </c>
      <c r="D48" s="841"/>
      <c r="E48" s="839"/>
      <c r="F48" s="1109"/>
      <c r="G48" s="1109"/>
      <c r="H48" s="1109"/>
      <c r="I48" s="1109"/>
      <c r="J48" s="1109"/>
      <c r="K48" s="1109"/>
      <c r="L48" s="1109"/>
      <c r="M48" s="1109"/>
      <c r="N48" s="1109"/>
    </row>
    <row r="49" spans="1:14" ht="16.5" thickBot="1" x14ac:dyDescent="0.3">
      <c r="A49" s="62"/>
      <c r="B49" s="842"/>
      <c r="C49" s="840" t="str">
        <f t="shared" si="1"/>
        <v/>
      </c>
      <c r="D49" s="841"/>
      <c r="E49" s="839"/>
      <c r="F49" s="1109"/>
      <c r="G49" s="1109"/>
      <c r="H49" s="1109"/>
      <c r="I49" s="1109"/>
      <c r="J49" s="1109"/>
      <c r="K49" s="1109"/>
      <c r="L49" s="1109"/>
      <c r="M49" s="1109"/>
      <c r="N49" s="1109"/>
    </row>
    <row r="50" spans="1:14" ht="16.5" thickBot="1" x14ac:dyDescent="0.3">
      <c r="A50" s="62"/>
      <c r="B50" s="842"/>
      <c r="C50" s="840" t="str">
        <f t="shared" si="1"/>
        <v/>
      </c>
      <c r="D50" s="841"/>
      <c r="E50" s="839"/>
      <c r="F50" s="1109"/>
      <c r="G50" s="1109"/>
      <c r="H50" s="1109"/>
      <c r="I50" s="1109"/>
      <c r="J50" s="1109"/>
      <c r="K50" s="1109"/>
      <c r="L50" s="1109"/>
      <c r="M50" s="1109"/>
      <c r="N50" s="1109"/>
    </row>
    <row r="51" spans="1:14" ht="16.5" thickBot="1" x14ac:dyDescent="0.3">
      <c r="A51" s="62"/>
      <c r="B51" s="842"/>
      <c r="C51" s="840" t="str">
        <f t="shared" si="1"/>
        <v/>
      </c>
      <c r="D51" s="841"/>
      <c r="E51" s="839"/>
      <c r="F51" s="1109"/>
      <c r="G51" s="1109"/>
      <c r="H51" s="1109"/>
      <c r="I51" s="1109"/>
      <c r="J51" s="1109"/>
      <c r="K51" s="1109"/>
      <c r="L51" s="1109"/>
      <c r="M51" s="1109"/>
      <c r="N51" s="1109"/>
    </row>
    <row r="52" spans="1:14" ht="16.5" thickBot="1" x14ac:dyDescent="0.3">
      <c r="A52" s="62"/>
      <c r="B52" s="842"/>
      <c r="C52" s="840" t="str">
        <f t="shared" si="1"/>
        <v/>
      </c>
      <c r="D52" s="841"/>
      <c r="E52" s="839"/>
      <c r="F52" s="1109"/>
      <c r="G52" s="1109"/>
      <c r="H52" s="1109"/>
      <c r="I52" s="1109"/>
      <c r="J52" s="1109"/>
      <c r="K52" s="1109"/>
      <c r="L52" s="1109"/>
      <c r="M52" s="1109"/>
      <c r="N52" s="1109"/>
    </row>
    <row r="53" spans="1:14" ht="16.5" thickBot="1" x14ac:dyDescent="0.3">
      <c r="A53" s="62"/>
      <c r="B53" s="842"/>
      <c r="C53" s="840" t="str">
        <f t="shared" si="1"/>
        <v/>
      </c>
      <c r="D53" s="841"/>
      <c r="E53" s="839"/>
      <c r="F53" s="1109"/>
      <c r="G53" s="1109"/>
      <c r="H53" s="1109"/>
      <c r="I53" s="1109"/>
      <c r="J53" s="1109"/>
      <c r="K53" s="1109"/>
      <c r="L53" s="1109"/>
      <c r="M53" s="1109"/>
      <c r="N53" s="1109"/>
    </row>
    <row r="54" spans="1:14" ht="16.5" thickBot="1" x14ac:dyDescent="0.3">
      <c r="A54" s="62"/>
      <c r="B54" s="842"/>
      <c r="C54" s="840" t="str">
        <f t="shared" si="1"/>
        <v/>
      </c>
      <c r="D54" s="841"/>
      <c r="E54" s="839"/>
      <c r="F54" s="1109"/>
      <c r="G54" s="1109"/>
      <c r="H54" s="1109"/>
      <c r="I54" s="1109"/>
      <c r="J54" s="1109"/>
      <c r="K54" s="1109"/>
      <c r="L54" s="1109"/>
      <c r="M54" s="1109"/>
      <c r="N54" s="1109"/>
    </row>
    <row r="55" spans="1:14" ht="16.5" thickBot="1" x14ac:dyDescent="0.3">
      <c r="A55" s="62"/>
      <c r="B55" s="842"/>
      <c r="C55" s="840" t="str">
        <f t="shared" si="1"/>
        <v/>
      </c>
      <c r="D55" s="841"/>
      <c r="E55" s="839"/>
      <c r="F55" s="1109"/>
      <c r="G55" s="1109"/>
      <c r="H55" s="1109"/>
      <c r="I55" s="1109"/>
      <c r="J55" s="1109"/>
      <c r="K55" s="1109"/>
      <c r="L55" s="1109"/>
      <c r="M55" s="1109"/>
      <c r="N55" s="1109"/>
    </row>
    <row r="56" spans="1:14" ht="16.5" thickBot="1" x14ac:dyDescent="0.3">
      <c r="A56" s="62"/>
      <c r="B56" s="842"/>
      <c r="C56" s="840" t="str">
        <f t="shared" si="1"/>
        <v/>
      </c>
      <c r="D56" s="841"/>
      <c r="E56" s="839"/>
      <c r="F56" s="1109"/>
      <c r="G56" s="1109"/>
      <c r="H56" s="1109"/>
      <c r="I56" s="1109"/>
      <c r="J56" s="1109"/>
      <c r="K56" s="1109"/>
      <c r="L56" s="1109"/>
      <c r="M56" s="1109"/>
      <c r="N56" s="1109"/>
    </row>
    <row r="57" spans="1:14" ht="16.5" thickBot="1" x14ac:dyDescent="0.3">
      <c r="A57" s="62"/>
      <c r="B57" s="842"/>
      <c r="C57" s="840" t="str">
        <f t="shared" si="1"/>
        <v/>
      </c>
      <c r="D57" s="841"/>
      <c r="E57" s="839"/>
      <c r="F57" s="1109"/>
      <c r="G57" s="1109"/>
      <c r="H57" s="1109"/>
      <c r="I57" s="1109"/>
      <c r="J57" s="1109"/>
      <c r="K57" s="1109"/>
      <c r="L57" s="1109"/>
      <c r="M57" s="1109"/>
      <c r="N57" s="1109"/>
    </row>
    <row r="58" spans="1:14" ht="16.5" thickBot="1" x14ac:dyDescent="0.3">
      <c r="A58" s="62"/>
      <c r="B58" s="842"/>
      <c r="C58" s="840" t="str">
        <f t="shared" si="1"/>
        <v/>
      </c>
      <c r="D58" s="841"/>
      <c r="E58" s="839"/>
      <c r="F58" s="1109"/>
      <c r="G58" s="1109"/>
      <c r="H58" s="1109"/>
      <c r="I58" s="1109"/>
      <c r="J58" s="1109"/>
      <c r="K58" s="1109"/>
      <c r="L58" s="1109"/>
      <c r="M58" s="1109"/>
      <c r="N58" s="1109"/>
    </row>
    <row r="59" spans="1:14" ht="16.5" thickBot="1" x14ac:dyDescent="0.3">
      <c r="A59" s="62"/>
      <c r="B59" s="842"/>
      <c r="C59" s="840" t="str">
        <f t="shared" si="1"/>
        <v/>
      </c>
      <c r="D59" s="841"/>
      <c r="E59" s="839"/>
      <c r="F59" s="1109"/>
      <c r="G59" s="1109"/>
      <c r="H59" s="1109"/>
      <c r="I59" s="1109"/>
      <c r="J59" s="1109"/>
      <c r="K59" s="1109"/>
      <c r="L59" s="1109"/>
      <c r="M59" s="1109"/>
      <c r="N59" s="1109"/>
    </row>
    <row r="60" spans="1:14" ht="16.5" thickBot="1" x14ac:dyDescent="0.3">
      <c r="A60" s="62"/>
      <c r="B60" s="842"/>
      <c r="C60" s="840" t="str">
        <f t="shared" si="1"/>
        <v/>
      </c>
      <c r="D60" s="841"/>
      <c r="E60" s="839"/>
      <c r="F60" s="1109"/>
      <c r="G60" s="1109"/>
      <c r="H60" s="1109"/>
      <c r="I60" s="1109"/>
      <c r="J60" s="1109"/>
      <c r="K60" s="1109"/>
      <c r="L60" s="1109"/>
      <c r="M60" s="1109"/>
      <c r="N60" s="1109"/>
    </row>
    <row r="61" spans="1:14" ht="16.5" thickBot="1" x14ac:dyDescent="0.3">
      <c r="A61" s="62"/>
      <c r="B61" s="842"/>
      <c r="C61" s="840" t="str">
        <f t="shared" si="1"/>
        <v/>
      </c>
      <c r="D61" s="841"/>
      <c r="E61" s="839"/>
      <c r="F61" s="1109"/>
      <c r="G61" s="1109"/>
      <c r="H61" s="1109"/>
      <c r="I61" s="1109"/>
      <c r="J61" s="1109"/>
      <c r="K61" s="1109"/>
      <c r="L61" s="1109"/>
      <c r="M61" s="1109"/>
      <c r="N61" s="1109"/>
    </row>
    <row r="62" spans="1:14" ht="16.5" thickBot="1" x14ac:dyDescent="0.3">
      <c r="A62" s="62"/>
      <c r="B62" s="842"/>
      <c r="C62" s="840" t="str">
        <f t="shared" si="1"/>
        <v/>
      </c>
      <c r="D62" s="841"/>
      <c r="E62" s="839"/>
      <c r="F62" s="1109"/>
      <c r="G62" s="1109"/>
      <c r="H62" s="1109"/>
      <c r="I62" s="1109"/>
      <c r="J62" s="1109"/>
      <c r="K62" s="1109"/>
      <c r="L62" s="1109"/>
      <c r="M62" s="1109"/>
      <c r="N62" s="1109"/>
    </row>
    <row r="63" spans="1:14" ht="16.5" thickBot="1" x14ac:dyDescent="0.3">
      <c r="A63" s="62"/>
      <c r="B63" s="842"/>
      <c r="C63" s="840" t="str">
        <f t="shared" si="1"/>
        <v/>
      </c>
      <c r="D63" s="841"/>
      <c r="E63" s="839"/>
      <c r="F63" s="1109"/>
      <c r="G63" s="1109"/>
      <c r="H63" s="1109"/>
      <c r="I63" s="1109"/>
      <c r="J63" s="1109"/>
      <c r="K63" s="1109"/>
      <c r="L63" s="1109"/>
      <c r="M63" s="1109"/>
      <c r="N63" s="1109"/>
    </row>
    <row r="64" spans="1:14" ht="16.5" thickBot="1" x14ac:dyDescent="0.3">
      <c r="A64" s="62"/>
      <c r="B64" s="842"/>
      <c r="C64" s="840" t="str">
        <f t="shared" si="1"/>
        <v/>
      </c>
      <c r="D64" s="841"/>
      <c r="E64" s="839"/>
      <c r="F64" s="1109"/>
      <c r="G64" s="1109"/>
      <c r="H64" s="1109"/>
      <c r="I64" s="1109"/>
      <c r="J64" s="1109"/>
      <c r="K64" s="1109"/>
      <c r="L64" s="1109"/>
      <c r="M64" s="1109"/>
      <c r="N64" s="1109"/>
    </row>
    <row r="65" spans="1:14" ht="16.5" thickBot="1" x14ac:dyDescent="0.3">
      <c r="A65" s="62"/>
      <c r="B65" s="842"/>
      <c r="C65" s="840" t="str">
        <f t="shared" si="1"/>
        <v/>
      </c>
      <c r="D65" s="841"/>
      <c r="E65" s="839"/>
      <c r="F65" s="1109"/>
      <c r="G65" s="1109"/>
      <c r="H65" s="1109"/>
      <c r="I65" s="1109"/>
      <c r="J65" s="1109"/>
      <c r="K65" s="1109"/>
      <c r="L65" s="1109"/>
      <c r="M65" s="1109"/>
      <c r="N65" s="1109"/>
    </row>
    <row r="66" spans="1:14" ht="16.5" thickBot="1" x14ac:dyDescent="0.3">
      <c r="A66" s="62"/>
      <c r="B66" s="842"/>
      <c r="C66" s="840" t="str">
        <f t="shared" si="1"/>
        <v/>
      </c>
      <c r="D66" s="841"/>
      <c r="E66" s="839"/>
      <c r="F66" s="1109"/>
      <c r="G66" s="1109"/>
      <c r="H66" s="1109"/>
      <c r="I66" s="1109"/>
      <c r="J66" s="1109"/>
      <c r="K66" s="1109"/>
      <c r="L66" s="1109"/>
      <c r="M66" s="1109"/>
      <c r="N66" s="1109"/>
    </row>
    <row r="67" spans="1:14" ht="16.5" thickBot="1" x14ac:dyDescent="0.3">
      <c r="A67" s="62"/>
      <c r="B67" s="842"/>
      <c r="C67" s="840" t="str">
        <f t="shared" si="1"/>
        <v/>
      </c>
      <c r="D67" s="841"/>
      <c r="E67" s="839"/>
      <c r="F67" s="1109"/>
      <c r="G67" s="1109"/>
      <c r="H67" s="1109"/>
      <c r="I67" s="1109"/>
      <c r="J67" s="1109"/>
      <c r="K67" s="1109"/>
      <c r="L67" s="1109"/>
      <c r="M67" s="1109"/>
      <c r="N67" s="1109"/>
    </row>
    <row r="68" spans="1:14" ht="16.5" thickBot="1" x14ac:dyDescent="0.3">
      <c r="A68" s="62"/>
      <c r="B68" s="842"/>
      <c r="C68" s="840" t="str">
        <f t="shared" si="1"/>
        <v/>
      </c>
      <c r="D68" s="841"/>
      <c r="E68" s="839"/>
      <c r="F68" s="1109"/>
      <c r="G68" s="1109"/>
      <c r="H68" s="1109"/>
      <c r="I68" s="1109"/>
      <c r="J68" s="1109"/>
      <c r="K68" s="1109"/>
      <c r="L68" s="1109"/>
      <c r="M68" s="1109"/>
      <c r="N68" s="1109"/>
    </row>
    <row r="69" spans="1:14" ht="16.5" thickBot="1" x14ac:dyDescent="0.3">
      <c r="A69" s="62"/>
      <c r="B69" s="842"/>
      <c r="C69" s="840" t="str">
        <f t="shared" si="1"/>
        <v/>
      </c>
      <c r="D69" s="841"/>
      <c r="E69" s="839"/>
      <c r="F69" s="1109"/>
      <c r="G69" s="1109"/>
      <c r="H69" s="1109"/>
      <c r="I69" s="1109"/>
      <c r="J69" s="1109"/>
      <c r="K69" s="1109"/>
      <c r="L69" s="1109"/>
      <c r="M69" s="1109"/>
      <c r="N69" s="1109"/>
    </row>
    <row r="70" spans="1:14" ht="16.5" thickBot="1" x14ac:dyDescent="0.3">
      <c r="A70" s="62"/>
      <c r="B70" s="842"/>
      <c r="C70" s="840" t="str">
        <f t="shared" si="1"/>
        <v/>
      </c>
      <c r="D70" s="841"/>
      <c r="E70" s="839"/>
      <c r="F70" s="1109"/>
      <c r="G70" s="1109"/>
      <c r="H70" s="1109"/>
      <c r="I70" s="1109"/>
      <c r="J70" s="1109"/>
      <c r="K70" s="1109"/>
      <c r="L70" s="1109"/>
      <c r="M70" s="1109"/>
      <c r="N70" s="1109"/>
    </row>
    <row r="71" spans="1:14" ht="16.5" thickBot="1" x14ac:dyDescent="0.3">
      <c r="A71" s="62"/>
      <c r="B71" s="842"/>
      <c r="C71" s="840" t="str">
        <f t="shared" si="1"/>
        <v/>
      </c>
      <c r="D71" s="841"/>
      <c r="E71" s="839"/>
      <c r="F71" s="1109"/>
      <c r="G71" s="1109"/>
      <c r="H71" s="1109"/>
      <c r="I71" s="1109"/>
      <c r="J71" s="1109"/>
      <c r="K71" s="1109"/>
      <c r="L71" s="1109"/>
      <c r="M71" s="1109"/>
      <c r="N71" s="1109"/>
    </row>
    <row r="72" spans="1:14" ht="16.5" thickBot="1" x14ac:dyDescent="0.3">
      <c r="A72" s="62"/>
      <c r="B72" s="842"/>
      <c r="C72" s="840" t="str">
        <f t="shared" si="1"/>
        <v/>
      </c>
      <c r="D72" s="841"/>
      <c r="E72" s="839"/>
      <c r="F72" s="1109"/>
      <c r="G72" s="1109"/>
      <c r="H72" s="1109"/>
      <c r="I72" s="1109"/>
      <c r="J72" s="1109"/>
      <c r="K72" s="1109"/>
      <c r="L72" s="1109"/>
      <c r="M72" s="1109"/>
      <c r="N72" s="1109"/>
    </row>
    <row r="73" spans="1:14" ht="16.5" thickBot="1" x14ac:dyDescent="0.3">
      <c r="A73" s="62"/>
      <c r="B73" s="842"/>
      <c r="C73" s="840" t="str">
        <f t="shared" si="1"/>
        <v/>
      </c>
      <c r="D73" s="841"/>
      <c r="E73" s="839"/>
      <c r="F73" s="1109"/>
      <c r="G73" s="1109"/>
      <c r="H73" s="1109"/>
      <c r="I73" s="1109"/>
      <c r="J73" s="1109"/>
      <c r="K73" s="1109"/>
      <c r="L73" s="1109"/>
      <c r="M73" s="1109"/>
      <c r="N73" s="1109"/>
    </row>
    <row r="74" spans="1:14" ht="16.5" thickBot="1" x14ac:dyDescent="0.3">
      <c r="A74" s="62"/>
      <c r="B74" s="842"/>
      <c r="C74" s="840" t="str">
        <f t="shared" si="1"/>
        <v/>
      </c>
      <c r="D74" s="841"/>
      <c r="E74" s="839"/>
      <c r="F74" s="1109"/>
      <c r="G74" s="1109"/>
      <c r="H74" s="1109"/>
      <c r="I74" s="1109"/>
      <c r="J74" s="1109"/>
      <c r="K74" s="1109"/>
      <c r="L74" s="1109"/>
      <c r="M74" s="1109"/>
      <c r="N74" s="1109"/>
    </row>
    <row r="75" spans="1:14" ht="16.5" thickBot="1" x14ac:dyDescent="0.3">
      <c r="A75" s="62"/>
      <c r="B75" s="842"/>
      <c r="C75" s="840" t="str">
        <f t="shared" si="1"/>
        <v/>
      </c>
      <c r="D75" s="841"/>
      <c r="E75" s="839"/>
      <c r="F75" s="1109"/>
      <c r="G75" s="1109"/>
      <c r="H75" s="1109"/>
      <c r="I75" s="1109"/>
      <c r="J75" s="1109"/>
      <c r="K75" s="1109"/>
      <c r="L75" s="1109"/>
      <c r="M75" s="1109"/>
      <c r="N75" s="1109"/>
    </row>
    <row r="76" spans="1:14" ht="16.5" thickBot="1" x14ac:dyDescent="0.3">
      <c r="A76" s="62"/>
      <c r="B76" s="842"/>
      <c r="C76" s="840" t="str">
        <f t="shared" ref="C76:C139" si="2">IF(B76&gt;0, (B76-B75), "")</f>
        <v/>
      </c>
      <c r="D76" s="841"/>
      <c r="E76" s="839"/>
      <c r="F76" s="1109"/>
      <c r="G76" s="1109"/>
      <c r="H76" s="1109"/>
      <c r="I76" s="1109"/>
      <c r="J76" s="1109"/>
      <c r="K76" s="1109"/>
      <c r="L76" s="1109"/>
      <c r="M76" s="1109"/>
      <c r="N76" s="1109"/>
    </row>
    <row r="77" spans="1:14" ht="16.5" thickBot="1" x14ac:dyDescent="0.3">
      <c r="A77" s="62"/>
      <c r="B77" s="842"/>
      <c r="C77" s="840" t="str">
        <f t="shared" si="2"/>
        <v/>
      </c>
      <c r="D77" s="841"/>
      <c r="E77" s="839"/>
      <c r="F77" s="1109"/>
      <c r="G77" s="1109"/>
      <c r="H77" s="1109"/>
      <c r="I77" s="1109"/>
      <c r="J77" s="1109"/>
      <c r="K77" s="1109"/>
      <c r="L77" s="1109"/>
      <c r="M77" s="1109"/>
      <c r="N77" s="1109"/>
    </row>
    <row r="78" spans="1:14" ht="16.5" thickBot="1" x14ac:dyDescent="0.3">
      <c r="A78" s="62"/>
      <c r="B78" s="842"/>
      <c r="C78" s="840" t="str">
        <f t="shared" si="2"/>
        <v/>
      </c>
      <c r="D78" s="841"/>
      <c r="E78" s="839"/>
      <c r="F78" s="1109"/>
      <c r="G78" s="1109"/>
      <c r="H78" s="1109"/>
      <c r="I78" s="1109"/>
      <c r="J78" s="1109"/>
      <c r="K78" s="1109"/>
      <c r="L78" s="1109"/>
      <c r="M78" s="1109"/>
      <c r="N78" s="1109"/>
    </row>
    <row r="79" spans="1:14" ht="16.5" thickBot="1" x14ac:dyDescent="0.3">
      <c r="A79" s="62"/>
      <c r="B79" s="842"/>
      <c r="C79" s="840" t="str">
        <f t="shared" si="2"/>
        <v/>
      </c>
      <c r="D79" s="841"/>
      <c r="E79" s="839"/>
      <c r="F79" s="1109"/>
      <c r="G79" s="1109"/>
      <c r="H79" s="1109"/>
      <c r="I79" s="1109"/>
      <c r="J79" s="1109"/>
      <c r="K79" s="1109"/>
      <c r="L79" s="1109"/>
      <c r="M79" s="1109"/>
      <c r="N79" s="1109"/>
    </row>
    <row r="80" spans="1:14" ht="16.5" thickBot="1" x14ac:dyDescent="0.3">
      <c r="A80" s="62"/>
      <c r="B80" s="842"/>
      <c r="C80" s="840" t="str">
        <f t="shared" si="2"/>
        <v/>
      </c>
      <c r="D80" s="841"/>
      <c r="E80" s="839"/>
      <c r="F80" s="1109"/>
      <c r="G80" s="1109"/>
      <c r="H80" s="1109"/>
      <c r="I80" s="1109"/>
      <c r="J80" s="1109"/>
      <c r="K80" s="1109"/>
      <c r="L80" s="1109"/>
      <c r="M80" s="1109"/>
      <c r="N80" s="1109"/>
    </row>
    <row r="81" spans="1:14" ht="16.5" thickBot="1" x14ac:dyDescent="0.3">
      <c r="A81" s="62"/>
      <c r="B81" s="842"/>
      <c r="C81" s="840" t="str">
        <f t="shared" si="2"/>
        <v/>
      </c>
      <c r="D81" s="841"/>
      <c r="E81" s="839"/>
      <c r="F81" s="1109"/>
      <c r="G81" s="1109"/>
      <c r="H81" s="1109"/>
      <c r="I81" s="1109"/>
      <c r="J81" s="1109"/>
      <c r="K81" s="1109"/>
      <c r="L81" s="1109"/>
      <c r="M81" s="1109"/>
      <c r="N81" s="1109"/>
    </row>
    <row r="82" spans="1:14" ht="16.5" thickBot="1" x14ac:dyDescent="0.3">
      <c r="A82" s="62"/>
      <c r="B82" s="842"/>
      <c r="C82" s="840" t="str">
        <f t="shared" si="2"/>
        <v/>
      </c>
      <c r="D82" s="841"/>
      <c r="E82" s="839"/>
      <c r="F82" s="1109"/>
      <c r="G82" s="1109"/>
      <c r="H82" s="1109"/>
      <c r="I82" s="1109"/>
      <c r="J82" s="1109"/>
      <c r="K82" s="1109"/>
      <c r="L82" s="1109"/>
      <c r="M82" s="1109"/>
      <c r="N82" s="1109"/>
    </row>
    <row r="83" spans="1:14" ht="16.5" thickBot="1" x14ac:dyDescent="0.3">
      <c r="A83" s="62"/>
      <c r="B83" s="842"/>
      <c r="C83" s="840" t="str">
        <f t="shared" si="2"/>
        <v/>
      </c>
      <c r="D83" s="841"/>
      <c r="E83" s="839"/>
      <c r="F83" s="1109"/>
      <c r="G83" s="1109"/>
      <c r="H83" s="1109"/>
      <c r="I83" s="1109"/>
      <c r="J83" s="1109"/>
      <c r="K83" s="1109"/>
      <c r="L83" s="1109"/>
      <c r="M83" s="1109"/>
      <c r="N83" s="1109"/>
    </row>
    <row r="84" spans="1:14" ht="16.5" thickBot="1" x14ac:dyDescent="0.3">
      <c r="A84" s="62"/>
      <c r="B84" s="842"/>
      <c r="C84" s="840" t="str">
        <f t="shared" si="2"/>
        <v/>
      </c>
      <c r="D84" s="841"/>
      <c r="E84" s="839"/>
      <c r="F84" s="1109"/>
      <c r="G84" s="1109"/>
      <c r="H84" s="1109"/>
      <c r="I84" s="1109"/>
      <c r="J84" s="1109"/>
      <c r="K84" s="1109"/>
      <c r="L84" s="1109"/>
      <c r="M84" s="1109"/>
      <c r="N84" s="1109"/>
    </row>
    <row r="85" spans="1:14" ht="16.5" thickBot="1" x14ac:dyDescent="0.3">
      <c r="A85" s="62"/>
      <c r="B85" s="842"/>
      <c r="C85" s="840" t="str">
        <f t="shared" si="2"/>
        <v/>
      </c>
      <c r="D85" s="841"/>
      <c r="E85" s="839"/>
      <c r="F85" s="1109"/>
      <c r="G85" s="1109"/>
      <c r="H85" s="1109"/>
      <c r="I85" s="1109"/>
      <c r="J85" s="1109"/>
      <c r="K85" s="1109"/>
      <c r="L85" s="1109"/>
      <c r="M85" s="1109"/>
      <c r="N85" s="1109"/>
    </row>
    <row r="86" spans="1:14" ht="16.5" thickBot="1" x14ac:dyDescent="0.3">
      <c r="A86" s="62"/>
      <c r="B86" s="842"/>
      <c r="C86" s="840" t="str">
        <f t="shared" si="2"/>
        <v/>
      </c>
      <c r="D86" s="841"/>
      <c r="E86" s="839"/>
      <c r="F86" s="1109"/>
      <c r="G86" s="1109"/>
      <c r="H86" s="1109"/>
      <c r="I86" s="1109"/>
      <c r="J86" s="1109"/>
      <c r="K86" s="1109"/>
      <c r="L86" s="1109"/>
      <c r="M86" s="1109"/>
      <c r="N86" s="1109"/>
    </row>
    <row r="87" spans="1:14" ht="16.5" thickBot="1" x14ac:dyDescent="0.3">
      <c r="A87" s="62"/>
      <c r="B87" s="842"/>
      <c r="C87" s="840" t="str">
        <f t="shared" si="2"/>
        <v/>
      </c>
      <c r="D87" s="841"/>
      <c r="E87" s="839"/>
      <c r="F87" s="1109"/>
      <c r="G87" s="1109"/>
      <c r="H87" s="1109"/>
      <c r="I87" s="1109"/>
      <c r="J87" s="1109"/>
      <c r="K87" s="1109"/>
      <c r="L87" s="1109"/>
      <c r="M87" s="1109"/>
      <c r="N87" s="1109"/>
    </row>
    <row r="88" spans="1:14" ht="16.5" thickBot="1" x14ac:dyDescent="0.3">
      <c r="A88" s="62"/>
      <c r="B88" s="842"/>
      <c r="C88" s="840" t="str">
        <f t="shared" si="2"/>
        <v/>
      </c>
      <c r="D88" s="841"/>
      <c r="E88" s="839"/>
      <c r="F88" s="1109"/>
      <c r="G88" s="1109"/>
      <c r="H88" s="1109"/>
      <c r="I88" s="1109"/>
      <c r="J88" s="1109"/>
      <c r="K88" s="1109"/>
      <c r="L88" s="1109"/>
      <c r="M88" s="1109"/>
      <c r="N88" s="1109"/>
    </row>
    <row r="89" spans="1:14" ht="16.5" thickBot="1" x14ac:dyDescent="0.3">
      <c r="A89" s="62"/>
      <c r="B89" s="842"/>
      <c r="C89" s="840" t="str">
        <f t="shared" si="2"/>
        <v/>
      </c>
      <c r="D89" s="841"/>
      <c r="E89" s="839"/>
      <c r="F89" s="1109"/>
      <c r="G89" s="1109"/>
      <c r="H89" s="1109"/>
      <c r="I89" s="1109"/>
      <c r="J89" s="1109"/>
      <c r="K89" s="1109"/>
      <c r="L89" s="1109"/>
      <c r="M89" s="1109"/>
      <c r="N89" s="1109"/>
    </row>
    <row r="90" spans="1:14" ht="16.5" thickBot="1" x14ac:dyDescent="0.3">
      <c r="A90" s="62"/>
      <c r="B90" s="842"/>
      <c r="C90" s="840" t="str">
        <f t="shared" si="2"/>
        <v/>
      </c>
      <c r="D90" s="841"/>
      <c r="E90" s="839"/>
      <c r="F90" s="1109"/>
      <c r="G90" s="1109"/>
      <c r="H90" s="1109"/>
      <c r="I90" s="1109"/>
      <c r="J90" s="1109"/>
      <c r="K90" s="1109"/>
      <c r="L90" s="1109"/>
      <c r="M90" s="1109"/>
      <c r="N90" s="1109"/>
    </row>
    <row r="91" spans="1:14" ht="16.5" thickBot="1" x14ac:dyDescent="0.3">
      <c r="A91" s="62"/>
      <c r="B91" s="842"/>
      <c r="C91" s="840" t="str">
        <f t="shared" si="2"/>
        <v/>
      </c>
      <c r="D91" s="841"/>
      <c r="E91" s="839"/>
      <c r="F91" s="1109"/>
      <c r="G91" s="1109"/>
      <c r="H91" s="1109"/>
      <c r="I91" s="1109"/>
      <c r="J91" s="1109"/>
      <c r="K91" s="1109"/>
      <c r="L91" s="1109"/>
      <c r="M91" s="1109"/>
      <c r="N91" s="1109"/>
    </row>
    <row r="92" spans="1:14" ht="16.5" thickBot="1" x14ac:dyDescent="0.3">
      <c r="A92" s="62"/>
      <c r="B92" s="842"/>
      <c r="C92" s="840" t="str">
        <f t="shared" si="2"/>
        <v/>
      </c>
      <c r="D92" s="841"/>
      <c r="E92" s="839"/>
      <c r="F92" s="1109"/>
      <c r="G92" s="1109"/>
      <c r="H92" s="1109"/>
      <c r="I92" s="1109"/>
      <c r="J92" s="1109"/>
      <c r="K92" s="1109"/>
      <c r="L92" s="1109"/>
      <c r="M92" s="1109"/>
      <c r="N92" s="1109"/>
    </row>
    <row r="93" spans="1:14" ht="16.5" thickBot="1" x14ac:dyDescent="0.3">
      <c r="A93" s="62"/>
      <c r="B93" s="842"/>
      <c r="C93" s="840" t="str">
        <f t="shared" si="2"/>
        <v/>
      </c>
      <c r="D93" s="841"/>
      <c r="E93" s="839"/>
      <c r="F93" s="1109"/>
      <c r="G93" s="1109"/>
      <c r="H93" s="1109"/>
      <c r="I93" s="1109"/>
      <c r="J93" s="1109"/>
      <c r="K93" s="1109"/>
      <c r="L93" s="1109"/>
      <c r="M93" s="1109"/>
      <c r="N93" s="1109"/>
    </row>
    <row r="94" spans="1:14" ht="16.5" thickBot="1" x14ac:dyDescent="0.3">
      <c r="A94" s="62"/>
      <c r="B94" s="842"/>
      <c r="C94" s="840" t="str">
        <f t="shared" si="2"/>
        <v/>
      </c>
      <c r="D94" s="841"/>
      <c r="E94" s="839"/>
      <c r="F94" s="1109"/>
      <c r="G94" s="1109"/>
      <c r="H94" s="1109"/>
      <c r="I94" s="1109"/>
      <c r="J94" s="1109"/>
      <c r="K94" s="1109"/>
      <c r="L94" s="1109"/>
      <c r="M94" s="1109"/>
      <c r="N94" s="1109"/>
    </row>
    <row r="95" spans="1:14" ht="16.5" thickBot="1" x14ac:dyDescent="0.3">
      <c r="A95" s="62"/>
      <c r="B95" s="842"/>
      <c r="C95" s="840" t="str">
        <f t="shared" si="2"/>
        <v/>
      </c>
      <c r="D95" s="841"/>
      <c r="E95" s="839"/>
      <c r="F95" s="1109"/>
      <c r="G95" s="1109"/>
      <c r="H95" s="1109"/>
      <c r="I95" s="1109"/>
      <c r="J95" s="1109"/>
      <c r="K95" s="1109"/>
      <c r="L95" s="1109"/>
      <c r="M95" s="1109"/>
      <c r="N95" s="1109"/>
    </row>
    <row r="96" spans="1:14" ht="16.5" thickBot="1" x14ac:dyDescent="0.3">
      <c r="A96" s="62"/>
      <c r="B96" s="842"/>
      <c r="C96" s="840" t="str">
        <f t="shared" si="2"/>
        <v/>
      </c>
      <c r="D96" s="841"/>
      <c r="E96" s="839"/>
      <c r="F96" s="1109"/>
      <c r="G96" s="1109"/>
      <c r="H96" s="1109"/>
      <c r="I96" s="1109"/>
      <c r="J96" s="1109"/>
      <c r="K96" s="1109"/>
      <c r="L96" s="1109"/>
      <c r="M96" s="1109"/>
      <c r="N96" s="1109"/>
    </row>
    <row r="97" spans="1:14" ht="16.5" thickBot="1" x14ac:dyDescent="0.3">
      <c r="A97" s="62"/>
      <c r="B97" s="842"/>
      <c r="C97" s="840" t="str">
        <f t="shared" si="2"/>
        <v/>
      </c>
      <c r="D97" s="841"/>
      <c r="E97" s="839"/>
      <c r="F97" s="1109"/>
      <c r="G97" s="1109"/>
      <c r="H97" s="1109"/>
      <c r="I97" s="1109"/>
      <c r="J97" s="1109"/>
      <c r="K97" s="1109"/>
      <c r="L97" s="1109"/>
      <c r="M97" s="1109"/>
      <c r="N97" s="1109"/>
    </row>
    <row r="98" spans="1:14" ht="16.5" thickBot="1" x14ac:dyDescent="0.3">
      <c r="A98" s="62"/>
      <c r="B98" s="842"/>
      <c r="C98" s="840" t="str">
        <f t="shared" si="2"/>
        <v/>
      </c>
      <c r="D98" s="841"/>
      <c r="E98" s="839"/>
      <c r="F98" s="1109"/>
      <c r="G98" s="1109"/>
      <c r="H98" s="1109"/>
      <c r="I98" s="1109"/>
      <c r="J98" s="1109"/>
      <c r="K98" s="1109"/>
      <c r="L98" s="1109"/>
      <c r="M98" s="1109"/>
      <c r="N98" s="1109"/>
    </row>
    <row r="99" spans="1:14" ht="16.5" thickBot="1" x14ac:dyDescent="0.3">
      <c r="A99" s="62"/>
      <c r="B99" s="842"/>
      <c r="C99" s="840" t="str">
        <f t="shared" si="2"/>
        <v/>
      </c>
      <c r="D99" s="841"/>
      <c r="E99" s="839"/>
      <c r="F99" s="1109"/>
      <c r="G99" s="1109"/>
      <c r="H99" s="1109"/>
      <c r="I99" s="1109"/>
      <c r="J99" s="1109"/>
      <c r="K99" s="1109"/>
      <c r="L99" s="1109"/>
      <c r="M99" s="1109"/>
      <c r="N99" s="1109"/>
    </row>
    <row r="100" spans="1:14" ht="16.5" thickBot="1" x14ac:dyDescent="0.3">
      <c r="A100" s="62"/>
      <c r="B100" s="842"/>
      <c r="C100" s="840" t="str">
        <f t="shared" si="2"/>
        <v/>
      </c>
      <c r="D100" s="841"/>
      <c r="E100" s="839"/>
      <c r="F100" s="1109"/>
      <c r="G100" s="1109"/>
      <c r="H100" s="1109"/>
      <c r="I100" s="1109"/>
      <c r="J100" s="1109"/>
      <c r="K100" s="1109"/>
      <c r="L100" s="1109"/>
      <c r="M100" s="1109"/>
      <c r="N100" s="1109"/>
    </row>
    <row r="101" spans="1:14" ht="16.5" thickBot="1" x14ac:dyDescent="0.3">
      <c r="A101" s="62"/>
      <c r="B101" s="842"/>
      <c r="C101" s="840" t="str">
        <f t="shared" si="2"/>
        <v/>
      </c>
      <c r="D101" s="841"/>
      <c r="E101" s="839"/>
      <c r="F101" s="1109"/>
      <c r="G101" s="1109"/>
      <c r="H101" s="1109"/>
      <c r="I101" s="1109"/>
      <c r="J101" s="1109"/>
      <c r="K101" s="1109"/>
      <c r="L101" s="1109"/>
      <c r="M101" s="1109"/>
      <c r="N101" s="1109"/>
    </row>
    <row r="102" spans="1:14" ht="16.5" thickBot="1" x14ac:dyDescent="0.3">
      <c r="A102" s="62"/>
      <c r="B102" s="842"/>
      <c r="C102" s="840" t="str">
        <f t="shared" si="2"/>
        <v/>
      </c>
      <c r="D102" s="841"/>
      <c r="E102" s="839"/>
      <c r="F102" s="1109"/>
      <c r="G102" s="1109"/>
      <c r="H102" s="1109"/>
      <c r="I102" s="1109"/>
      <c r="J102" s="1109"/>
      <c r="K102" s="1109"/>
      <c r="L102" s="1109"/>
      <c r="M102" s="1109"/>
      <c r="N102" s="1109"/>
    </row>
    <row r="103" spans="1:14" ht="16.5" thickBot="1" x14ac:dyDescent="0.3">
      <c r="A103" s="62"/>
      <c r="B103" s="842"/>
      <c r="C103" s="840" t="str">
        <f t="shared" si="2"/>
        <v/>
      </c>
      <c r="D103" s="841"/>
      <c r="E103" s="839"/>
      <c r="F103" s="1109"/>
      <c r="G103" s="1109"/>
      <c r="H103" s="1109"/>
      <c r="I103" s="1109"/>
      <c r="J103" s="1109"/>
      <c r="K103" s="1109"/>
      <c r="L103" s="1109"/>
      <c r="M103" s="1109"/>
      <c r="N103" s="1109"/>
    </row>
    <row r="104" spans="1:14" ht="16.5" thickBot="1" x14ac:dyDescent="0.3">
      <c r="A104" s="62"/>
      <c r="B104" s="842"/>
      <c r="C104" s="840" t="str">
        <f t="shared" si="2"/>
        <v/>
      </c>
      <c r="D104" s="841"/>
      <c r="E104" s="839"/>
      <c r="F104" s="1109"/>
      <c r="G104" s="1109"/>
      <c r="H104" s="1109"/>
      <c r="I104" s="1109"/>
      <c r="J104" s="1109"/>
      <c r="K104" s="1109"/>
      <c r="L104" s="1109"/>
      <c r="M104" s="1109"/>
      <c r="N104" s="1109"/>
    </row>
    <row r="105" spans="1:14" ht="16.5" thickBot="1" x14ac:dyDescent="0.3">
      <c r="A105" s="62"/>
      <c r="B105" s="842"/>
      <c r="C105" s="840" t="str">
        <f t="shared" si="2"/>
        <v/>
      </c>
      <c r="D105" s="841"/>
      <c r="E105" s="839"/>
      <c r="F105" s="1109"/>
      <c r="G105" s="1109"/>
      <c r="H105" s="1109"/>
      <c r="I105" s="1109"/>
      <c r="J105" s="1109"/>
      <c r="K105" s="1109"/>
      <c r="L105" s="1109"/>
      <c r="M105" s="1109"/>
      <c r="N105" s="1109"/>
    </row>
    <row r="106" spans="1:14" ht="16.5" thickBot="1" x14ac:dyDescent="0.3">
      <c r="A106" s="62"/>
      <c r="B106" s="842"/>
      <c r="C106" s="840" t="str">
        <f t="shared" si="2"/>
        <v/>
      </c>
      <c r="D106" s="841"/>
      <c r="E106" s="839"/>
      <c r="F106" s="1109"/>
      <c r="G106" s="1109"/>
      <c r="H106" s="1109"/>
      <c r="I106" s="1109"/>
      <c r="J106" s="1109"/>
      <c r="K106" s="1109"/>
      <c r="L106" s="1109"/>
      <c r="M106" s="1109"/>
      <c r="N106" s="1109"/>
    </row>
    <row r="107" spans="1:14" ht="16.5" thickBot="1" x14ac:dyDescent="0.3">
      <c r="A107" s="62"/>
      <c r="B107" s="842"/>
      <c r="C107" s="840" t="str">
        <f t="shared" si="2"/>
        <v/>
      </c>
      <c r="D107" s="841"/>
      <c r="E107" s="839"/>
      <c r="F107" s="1109"/>
      <c r="G107" s="1109"/>
      <c r="H107" s="1109"/>
      <c r="I107" s="1109"/>
      <c r="J107" s="1109"/>
      <c r="K107" s="1109"/>
      <c r="L107" s="1109"/>
      <c r="M107" s="1109"/>
      <c r="N107" s="1109"/>
    </row>
    <row r="108" spans="1:14" ht="16.5" thickBot="1" x14ac:dyDescent="0.3">
      <c r="A108" s="62"/>
      <c r="B108" s="842"/>
      <c r="C108" s="840" t="str">
        <f t="shared" si="2"/>
        <v/>
      </c>
      <c r="D108" s="841"/>
      <c r="E108" s="839"/>
      <c r="F108" s="1109"/>
      <c r="G108" s="1109"/>
      <c r="H108" s="1109"/>
      <c r="I108" s="1109"/>
      <c r="J108" s="1109"/>
      <c r="K108" s="1109"/>
      <c r="L108" s="1109"/>
      <c r="M108" s="1109"/>
      <c r="N108" s="1109"/>
    </row>
    <row r="109" spans="1:14" ht="16.5" thickBot="1" x14ac:dyDescent="0.3">
      <c r="A109" s="62"/>
      <c r="B109" s="842"/>
      <c r="C109" s="840" t="str">
        <f t="shared" si="2"/>
        <v/>
      </c>
      <c r="D109" s="841"/>
      <c r="E109" s="839"/>
      <c r="F109" s="1109"/>
      <c r="G109" s="1109"/>
      <c r="H109" s="1109"/>
      <c r="I109" s="1109"/>
      <c r="J109" s="1109"/>
      <c r="K109" s="1109"/>
      <c r="L109" s="1109"/>
      <c r="M109" s="1109"/>
      <c r="N109" s="1109"/>
    </row>
    <row r="110" spans="1:14" ht="16.5" thickBot="1" x14ac:dyDescent="0.3">
      <c r="A110" s="62"/>
      <c r="B110" s="842"/>
      <c r="C110" s="840" t="str">
        <f t="shared" si="2"/>
        <v/>
      </c>
      <c r="D110" s="841"/>
      <c r="E110" s="839"/>
      <c r="F110" s="1109"/>
      <c r="G110" s="1109"/>
      <c r="H110" s="1109"/>
      <c r="I110" s="1109"/>
      <c r="J110" s="1109"/>
      <c r="K110" s="1109"/>
      <c r="L110" s="1109"/>
      <c r="M110" s="1109"/>
      <c r="N110" s="1109"/>
    </row>
    <row r="111" spans="1:14" ht="16.5" thickBot="1" x14ac:dyDescent="0.3">
      <c r="A111" s="62"/>
      <c r="B111" s="842"/>
      <c r="C111" s="840" t="str">
        <f t="shared" si="2"/>
        <v/>
      </c>
      <c r="D111" s="841"/>
      <c r="E111" s="839"/>
      <c r="F111" s="1109"/>
      <c r="G111" s="1109"/>
      <c r="H111" s="1109"/>
      <c r="I111" s="1109"/>
      <c r="J111" s="1109"/>
      <c r="K111" s="1109"/>
      <c r="L111" s="1109"/>
      <c r="M111" s="1109"/>
      <c r="N111" s="1109"/>
    </row>
    <row r="112" spans="1:14" ht="16.5" thickBot="1" x14ac:dyDescent="0.3">
      <c r="A112" s="62"/>
      <c r="B112" s="842"/>
      <c r="C112" s="840" t="str">
        <f t="shared" si="2"/>
        <v/>
      </c>
      <c r="D112" s="841"/>
      <c r="E112" s="839"/>
      <c r="F112" s="1109"/>
      <c r="G112" s="1109"/>
      <c r="H112" s="1109"/>
      <c r="I112" s="1109"/>
      <c r="J112" s="1109"/>
      <c r="K112" s="1109"/>
      <c r="L112" s="1109"/>
      <c r="M112" s="1109"/>
      <c r="N112" s="1109"/>
    </row>
    <row r="113" spans="1:14" ht="16.5" thickBot="1" x14ac:dyDescent="0.3">
      <c r="A113" s="62"/>
      <c r="B113" s="842"/>
      <c r="C113" s="840" t="str">
        <f t="shared" si="2"/>
        <v/>
      </c>
      <c r="D113" s="841"/>
      <c r="E113" s="839"/>
      <c r="F113" s="1109"/>
      <c r="G113" s="1109"/>
      <c r="H113" s="1109"/>
      <c r="I113" s="1109"/>
      <c r="J113" s="1109"/>
      <c r="K113" s="1109"/>
      <c r="L113" s="1109"/>
      <c r="M113" s="1109"/>
      <c r="N113" s="1109"/>
    </row>
    <row r="114" spans="1:14" ht="16.5" thickBot="1" x14ac:dyDescent="0.3">
      <c r="A114" s="62"/>
      <c r="B114" s="842"/>
      <c r="C114" s="840" t="str">
        <f t="shared" si="2"/>
        <v/>
      </c>
      <c r="D114" s="841"/>
      <c r="E114" s="839"/>
      <c r="F114" s="1109"/>
      <c r="G114" s="1109"/>
      <c r="H114" s="1109"/>
      <c r="I114" s="1109"/>
      <c r="J114" s="1109"/>
      <c r="K114" s="1109"/>
      <c r="L114" s="1109"/>
      <c r="M114" s="1109"/>
      <c r="N114" s="1109"/>
    </row>
    <row r="115" spans="1:14" ht="16.5" thickBot="1" x14ac:dyDescent="0.3">
      <c r="A115" s="62"/>
      <c r="B115" s="842"/>
      <c r="C115" s="840" t="str">
        <f t="shared" si="2"/>
        <v/>
      </c>
      <c r="D115" s="841"/>
      <c r="E115" s="839"/>
      <c r="F115" s="1109"/>
      <c r="G115" s="1109"/>
      <c r="H115" s="1109"/>
      <c r="I115" s="1109"/>
      <c r="J115" s="1109"/>
      <c r="K115" s="1109"/>
      <c r="L115" s="1109"/>
      <c r="M115" s="1109"/>
      <c r="N115" s="1109"/>
    </row>
    <row r="116" spans="1:14" ht="16.5" thickBot="1" x14ac:dyDescent="0.3">
      <c r="A116" s="62"/>
      <c r="B116" s="842"/>
      <c r="C116" s="840" t="str">
        <f t="shared" si="2"/>
        <v/>
      </c>
      <c r="D116" s="841"/>
      <c r="E116" s="839"/>
      <c r="F116" s="1109"/>
      <c r="G116" s="1109"/>
      <c r="H116" s="1109"/>
      <c r="I116" s="1109"/>
      <c r="J116" s="1109"/>
      <c r="K116" s="1109"/>
      <c r="L116" s="1109"/>
      <c r="M116" s="1109"/>
      <c r="N116" s="1109"/>
    </row>
    <row r="117" spans="1:14" ht="16.5" thickBot="1" x14ac:dyDescent="0.3">
      <c r="A117" s="62"/>
      <c r="B117" s="842"/>
      <c r="C117" s="840" t="str">
        <f t="shared" si="2"/>
        <v/>
      </c>
      <c r="D117" s="841"/>
      <c r="E117" s="839"/>
      <c r="F117" s="1109"/>
      <c r="G117" s="1109"/>
      <c r="H117" s="1109"/>
      <c r="I117" s="1109"/>
      <c r="J117" s="1109"/>
      <c r="K117" s="1109"/>
      <c r="L117" s="1109"/>
      <c r="M117" s="1109"/>
      <c r="N117" s="1109"/>
    </row>
    <row r="118" spans="1:14" ht="16.5" thickBot="1" x14ac:dyDescent="0.3">
      <c r="A118" s="62"/>
      <c r="B118" s="842"/>
      <c r="C118" s="840" t="str">
        <f t="shared" si="2"/>
        <v/>
      </c>
      <c r="D118" s="841"/>
      <c r="E118" s="839"/>
      <c r="F118" s="1109"/>
      <c r="G118" s="1109"/>
      <c r="H118" s="1109"/>
      <c r="I118" s="1109"/>
      <c r="J118" s="1109"/>
      <c r="K118" s="1109"/>
      <c r="L118" s="1109"/>
      <c r="M118" s="1109"/>
      <c r="N118" s="1109"/>
    </row>
    <row r="119" spans="1:14" ht="16.5" thickBot="1" x14ac:dyDescent="0.3">
      <c r="A119" s="62"/>
      <c r="B119" s="842"/>
      <c r="C119" s="840" t="str">
        <f t="shared" si="2"/>
        <v/>
      </c>
      <c r="D119" s="841"/>
      <c r="E119" s="839"/>
      <c r="F119" s="1109"/>
      <c r="G119" s="1109"/>
      <c r="H119" s="1109"/>
      <c r="I119" s="1109"/>
      <c r="J119" s="1109"/>
      <c r="K119" s="1109"/>
      <c r="L119" s="1109"/>
      <c r="M119" s="1109"/>
      <c r="N119" s="1109"/>
    </row>
    <row r="120" spans="1:14" ht="16.5" thickBot="1" x14ac:dyDescent="0.3">
      <c r="A120" s="62"/>
      <c r="B120" s="842"/>
      <c r="C120" s="840" t="str">
        <f t="shared" si="2"/>
        <v/>
      </c>
      <c r="D120" s="841"/>
      <c r="E120" s="839"/>
      <c r="F120" s="1109"/>
      <c r="G120" s="1109"/>
      <c r="H120" s="1109"/>
      <c r="I120" s="1109"/>
      <c r="J120" s="1109"/>
      <c r="K120" s="1109"/>
      <c r="L120" s="1109"/>
      <c r="M120" s="1109"/>
      <c r="N120" s="1109"/>
    </row>
    <row r="121" spans="1:14" ht="16.5" thickBot="1" x14ac:dyDescent="0.3">
      <c r="A121" s="62"/>
      <c r="B121" s="842"/>
      <c r="C121" s="840" t="str">
        <f t="shared" si="2"/>
        <v/>
      </c>
      <c r="D121" s="841"/>
      <c r="E121" s="839"/>
      <c r="F121" s="1109"/>
      <c r="G121" s="1109"/>
      <c r="H121" s="1109"/>
      <c r="I121" s="1109"/>
      <c r="J121" s="1109"/>
      <c r="K121" s="1109"/>
      <c r="L121" s="1109"/>
      <c r="M121" s="1109"/>
      <c r="N121" s="1109"/>
    </row>
    <row r="122" spans="1:14" ht="16.5" thickBot="1" x14ac:dyDescent="0.3">
      <c r="A122" s="62"/>
      <c r="B122" s="842"/>
      <c r="C122" s="840" t="str">
        <f t="shared" si="2"/>
        <v/>
      </c>
      <c r="D122" s="841"/>
      <c r="E122" s="839"/>
      <c r="F122" s="1109"/>
      <c r="G122" s="1109"/>
      <c r="H122" s="1109"/>
      <c r="I122" s="1109"/>
      <c r="J122" s="1109"/>
      <c r="K122" s="1109"/>
      <c r="L122" s="1109"/>
      <c r="M122" s="1109"/>
      <c r="N122" s="1109"/>
    </row>
    <row r="123" spans="1:14" ht="16.5" thickBot="1" x14ac:dyDescent="0.3">
      <c r="A123" s="62"/>
      <c r="B123" s="842"/>
      <c r="C123" s="840" t="str">
        <f t="shared" si="2"/>
        <v/>
      </c>
      <c r="D123" s="841"/>
      <c r="E123" s="839"/>
      <c r="F123" s="1109"/>
      <c r="G123" s="1109"/>
      <c r="H123" s="1109"/>
      <c r="I123" s="1109"/>
      <c r="J123" s="1109"/>
      <c r="K123" s="1109"/>
      <c r="L123" s="1109"/>
      <c r="M123" s="1109"/>
      <c r="N123" s="1109"/>
    </row>
    <row r="124" spans="1:14" ht="16.5" thickBot="1" x14ac:dyDescent="0.3">
      <c r="A124" s="62"/>
      <c r="B124" s="842"/>
      <c r="C124" s="840" t="str">
        <f t="shared" si="2"/>
        <v/>
      </c>
      <c r="D124" s="841"/>
      <c r="E124" s="839"/>
      <c r="F124" s="1109"/>
      <c r="G124" s="1109"/>
      <c r="H124" s="1109"/>
      <c r="I124" s="1109"/>
      <c r="J124" s="1109"/>
      <c r="K124" s="1109"/>
      <c r="L124" s="1109"/>
      <c r="M124" s="1109"/>
      <c r="N124" s="1109"/>
    </row>
    <row r="125" spans="1:14" ht="16.5" thickBot="1" x14ac:dyDescent="0.3">
      <c r="A125" s="62"/>
      <c r="B125" s="842"/>
      <c r="C125" s="840" t="str">
        <f t="shared" si="2"/>
        <v/>
      </c>
      <c r="D125" s="841"/>
      <c r="E125" s="839"/>
      <c r="F125" s="1109"/>
      <c r="G125" s="1109"/>
      <c r="H125" s="1109"/>
      <c r="I125" s="1109"/>
      <c r="J125" s="1109"/>
      <c r="K125" s="1109"/>
      <c r="L125" s="1109"/>
      <c r="M125" s="1109"/>
      <c r="N125" s="1109"/>
    </row>
    <row r="126" spans="1:14" ht="16.5" thickBot="1" x14ac:dyDescent="0.3">
      <c r="A126" s="62"/>
      <c r="B126" s="842"/>
      <c r="C126" s="840" t="str">
        <f t="shared" si="2"/>
        <v/>
      </c>
      <c r="D126" s="841"/>
      <c r="E126" s="839"/>
      <c r="F126" s="1109"/>
      <c r="G126" s="1109"/>
      <c r="H126" s="1109"/>
      <c r="I126" s="1109"/>
      <c r="J126" s="1109"/>
      <c r="K126" s="1109"/>
      <c r="L126" s="1109"/>
      <c r="M126" s="1109"/>
      <c r="N126" s="1109"/>
    </row>
    <row r="127" spans="1:14" ht="16.5" thickBot="1" x14ac:dyDescent="0.3">
      <c r="A127" s="62"/>
      <c r="B127" s="842"/>
      <c r="C127" s="840" t="str">
        <f t="shared" si="2"/>
        <v/>
      </c>
      <c r="D127" s="841"/>
      <c r="E127" s="839"/>
      <c r="F127" s="1109"/>
      <c r="G127" s="1109"/>
      <c r="H127" s="1109"/>
      <c r="I127" s="1109"/>
      <c r="J127" s="1109"/>
      <c r="K127" s="1109"/>
      <c r="L127" s="1109"/>
      <c r="M127" s="1109"/>
      <c r="N127" s="1109"/>
    </row>
    <row r="128" spans="1:14" ht="16.5" thickBot="1" x14ac:dyDescent="0.3">
      <c r="A128" s="62"/>
      <c r="B128" s="842"/>
      <c r="C128" s="840" t="str">
        <f t="shared" si="2"/>
        <v/>
      </c>
      <c r="D128" s="841"/>
      <c r="E128" s="839"/>
      <c r="F128" s="1109"/>
      <c r="G128" s="1109"/>
      <c r="H128" s="1109"/>
      <c r="I128" s="1109"/>
      <c r="J128" s="1109"/>
      <c r="K128" s="1109"/>
      <c r="L128" s="1109"/>
      <c r="M128" s="1109"/>
      <c r="N128" s="1109"/>
    </row>
    <row r="129" spans="1:14" ht="16.5" thickBot="1" x14ac:dyDescent="0.3">
      <c r="A129" s="62"/>
      <c r="B129" s="842"/>
      <c r="C129" s="840" t="str">
        <f t="shared" si="2"/>
        <v/>
      </c>
      <c r="D129" s="841"/>
      <c r="E129" s="839"/>
      <c r="F129" s="1109"/>
      <c r="G129" s="1109"/>
      <c r="H129" s="1109"/>
      <c r="I129" s="1109"/>
      <c r="J129" s="1109"/>
      <c r="K129" s="1109"/>
      <c r="L129" s="1109"/>
      <c r="M129" s="1109"/>
      <c r="N129" s="1109"/>
    </row>
    <row r="130" spans="1:14" ht="16.5" thickBot="1" x14ac:dyDescent="0.3">
      <c r="A130" s="62"/>
      <c r="B130" s="842"/>
      <c r="C130" s="840" t="str">
        <f t="shared" si="2"/>
        <v/>
      </c>
      <c r="D130" s="841"/>
      <c r="E130" s="839"/>
      <c r="F130" s="1109"/>
      <c r="G130" s="1109"/>
      <c r="H130" s="1109"/>
      <c r="I130" s="1109"/>
      <c r="J130" s="1109"/>
      <c r="K130" s="1109"/>
      <c r="L130" s="1109"/>
      <c r="M130" s="1109"/>
      <c r="N130" s="1109"/>
    </row>
    <row r="131" spans="1:14" ht="16.5" thickBot="1" x14ac:dyDescent="0.3">
      <c r="A131" s="62"/>
      <c r="B131" s="842"/>
      <c r="C131" s="840" t="str">
        <f t="shared" si="2"/>
        <v/>
      </c>
      <c r="D131" s="841"/>
      <c r="E131" s="839"/>
      <c r="F131" s="1109"/>
      <c r="G131" s="1109"/>
      <c r="H131" s="1109"/>
      <c r="I131" s="1109"/>
      <c r="J131" s="1109"/>
      <c r="K131" s="1109"/>
      <c r="L131" s="1109"/>
      <c r="M131" s="1109"/>
      <c r="N131" s="1109"/>
    </row>
    <row r="132" spans="1:14" ht="16.5" thickBot="1" x14ac:dyDescent="0.3">
      <c r="A132" s="62"/>
      <c r="B132" s="842"/>
      <c r="C132" s="840" t="str">
        <f t="shared" si="2"/>
        <v/>
      </c>
      <c r="D132" s="841"/>
      <c r="E132" s="839"/>
      <c r="F132" s="1109"/>
      <c r="G132" s="1109"/>
      <c r="H132" s="1109"/>
      <c r="I132" s="1109"/>
      <c r="J132" s="1109"/>
      <c r="K132" s="1109"/>
      <c r="L132" s="1109"/>
      <c r="M132" s="1109"/>
      <c r="N132" s="1109"/>
    </row>
    <row r="133" spans="1:14" ht="16.5" thickBot="1" x14ac:dyDescent="0.3">
      <c r="A133" s="62"/>
      <c r="B133" s="842"/>
      <c r="C133" s="840" t="str">
        <f t="shared" si="2"/>
        <v/>
      </c>
      <c r="D133" s="841"/>
      <c r="E133" s="839"/>
      <c r="F133" s="1109"/>
      <c r="G133" s="1109"/>
      <c r="H133" s="1109"/>
      <c r="I133" s="1109"/>
      <c r="J133" s="1109"/>
      <c r="K133" s="1109"/>
      <c r="L133" s="1109"/>
      <c r="M133" s="1109"/>
      <c r="N133" s="1109"/>
    </row>
    <row r="134" spans="1:14" ht="16.5" thickBot="1" x14ac:dyDescent="0.3">
      <c r="A134" s="62"/>
      <c r="B134" s="842"/>
      <c r="C134" s="840" t="str">
        <f t="shared" si="2"/>
        <v/>
      </c>
      <c r="D134" s="841"/>
      <c r="E134" s="839"/>
      <c r="F134" s="1109"/>
      <c r="G134" s="1109"/>
      <c r="H134" s="1109"/>
      <c r="I134" s="1109"/>
      <c r="J134" s="1109"/>
      <c r="K134" s="1109"/>
      <c r="L134" s="1109"/>
      <c r="M134" s="1109"/>
      <c r="N134" s="1109"/>
    </row>
    <row r="135" spans="1:14" ht="16.5" thickBot="1" x14ac:dyDescent="0.3">
      <c r="A135" s="62"/>
      <c r="B135" s="842"/>
      <c r="C135" s="840" t="str">
        <f t="shared" si="2"/>
        <v/>
      </c>
      <c r="D135" s="841"/>
      <c r="E135" s="839"/>
      <c r="F135" s="1109"/>
      <c r="G135" s="1109"/>
      <c r="H135" s="1109"/>
      <c r="I135" s="1109"/>
      <c r="J135" s="1109"/>
      <c r="K135" s="1109"/>
      <c r="L135" s="1109"/>
      <c r="M135" s="1109"/>
      <c r="N135" s="1109"/>
    </row>
    <row r="136" spans="1:14" ht="16.5" thickBot="1" x14ac:dyDescent="0.3">
      <c r="A136" s="62"/>
      <c r="B136" s="842"/>
      <c r="C136" s="840" t="str">
        <f t="shared" si="2"/>
        <v/>
      </c>
      <c r="D136" s="841"/>
      <c r="E136" s="839"/>
      <c r="F136" s="1109"/>
      <c r="G136" s="1109"/>
      <c r="H136" s="1109"/>
      <c r="I136" s="1109"/>
      <c r="J136" s="1109"/>
      <c r="K136" s="1109"/>
      <c r="L136" s="1109"/>
      <c r="M136" s="1109"/>
      <c r="N136" s="1109"/>
    </row>
    <row r="137" spans="1:14" ht="16.5" thickBot="1" x14ac:dyDescent="0.3">
      <c r="A137" s="62"/>
      <c r="B137" s="842"/>
      <c r="C137" s="840" t="str">
        <f t="shared" si="2"/>
        <v/>
      </c>
      <c r="D137" s="841"/>
      <c r="E137" s="839"/>
      <c r="F137" s="1109"/>
      <c r="G137" s="1109"/>
      <c r="H137" s="1109"/>
      <c r="I137" s="1109"/>
      <c r="J137" s="1109"/>
      <c r="K137" s="1109"/>
      <c r="L137" s="1109"/>
      <c r="M137" s="1109"/>
      <c r="N137" s="1109"/>
    </row>
    <row r="138" spans="1:14" ht="16.5" thickBot="1" x14ac:dyDescent="0.3">
      <c r="A138" s="62"/>
      <c r="B138" s="842"/>
      <c r="C138" s="840" t="str">
        <f t="shared" si="2"/>
        <v/>
      </c>
      <c r="D138" s="841"/>
      <c r="E138" s="839"/>
      <c r="F138" s="1109"/>
      <c r="G138" s="1109"/>
      <c r="H138" s="1109"/>
      <c r="I138" s="1109"/>
      <c r="J138" s="1109"/>
      <c r="K138" s="1109"/>
      <c r="L138" s="1109"/>
      <c r="M138" s="1109"/>
      <c r="N138" s="1109"/>
    </row>
    <row r="139" spans="1:14" ht="16.5" thickBot="1" x14ac:dyDescent="0.3">
      <c r="A139" s="62"/>
      <c r="B139" s="842"/>
      <c r="C139" s="840" t="str">
        <f t="shared" si="2"/>
        <v/>
      </c>
      <c r="D139" s="841"/>
      <c r="E139" s="839"/>
      <c r="F139" s="1109"/>
      <c r="G139" s="1109"/>
      <c r="H139" s="1109"/>
      <c r="I139" s="1109"/>
      <c r="J139" s="1109"/>
      <c r="K139" s="1109"/>
      <c r="L139" s="1109"/>
      <c r="M139" s="1109"/>
      <c r="N139" s="1109"/>
    </row>
    <row r="140" spans="1:14" ht="16.5" thickBot="1" x14ac:dyDescent="0.3">
      <c r="A140" s="62"/>
      <c r="B140" s="842"/>
      <c r="C140" s="840" t="str">
        <f t="shared" ref="C140:C203" si="3">IF(B140&gt;0, (B140-B139), "")</f>
        <v/>
      </c>
      <c r="D140" s="841"/>
      <c r="E140" s="839"/>
      <c r="F140" s="1109"/>
      <c r="G140" s="1109"/>
      <c r="H140" s="1109"/>
      <c r="I140" s="1109"/>
      <c r="J140" s="1109"/>
      <c r="K140" s="1109"/>
      <c r="L140" s="1109"/>
      <c r="M140" s="1109"/>
      <c r="N140" s="1109"/>
    </row>
    <row r="141" spans="1:14" ht="16.5" thickBot="1" x14ac:dyDescent="0.3">
      <c r="A141" s="62"/>
      <c r="B141" s="842"/>
      <c r="C141" s="840" t="str">
        <f t="shared" si="3"/>
        <v/>
      </c>
      <c r="D141" s="841"/>
      <c r="E141" s="839"/>
      <c r="F141" s="1109"/>
      <c r="G141" s="1109"/>
      <c r="H141" s="1109"/>
      <c r="I141" s="1109"/>
      <c r="J141" s="1109"/>
      <c r="K141" s="1109"/>
      <c r="L141" s="1109"/>
      <c r="M141" s="1109"/>
      <c r="N141" s="1109"/>
    </row>
    <row r="142" spans="1:14" ht="16.5" thickBot="1" x14ac:dyDescent="0.3">
      <c r="A142" s="62"/>
      <c r="B142" s="842"/>
      <c r="C142" s="840" t="str">
        <f t="shared" si="3"/>
        <v/>
      </c>
      <c r="D142" s="841"/>
      <c r="E142" s="839"/>
      <c r="F142" s="1109"/>
      <c r="G142" s="1109"/>
      <c r="H142" s="1109"/>
      <c r="I142" s="1109"/>
      <c r="J142" s="1109"/>
      <c r="K142" s="1109"/>
      <c r="L142" s="1109"/>
      <c r="M142" s="1109"/>
      <c r="N142" s="1109"/>
    </row>
    <row r="143" spans="1:14" ht="16.5" thickBot="1" x14ac:dyDescent="0.3">
      <c r="A143" s="62"/>
      <c r="B143" s="842"/>
      <c r="C143" s="840" t="str">
        <f t="shared" si="3"/>
        <v/>
      </c>
      <c r="D143" s="841"/>
      <c r="E143" s="839"/>
      <c r="F143" s="1109"/>
      <c r="G143" s="1109"/>
      <c r="H143" s="1109"/>
      <c r="I143" s="1109"/>
      <c r="J143" s="1109"/>
      <c r="K143" s="1109"/>
      <c r="L143" s="1109"/>
      <c r="M143" s="1109"/>
      <c r="N143" s="1109"/>
    </row>
    <row r="144" spans="1:14" ht="16.5" thickBot="1" x14ac:dyDescent="0.3">
      <c r="A144" s="62"/>
      <c r="B144" s="842"/>
      <c r="C144" s="840" t="str">
        <f t="shared" si="3"/>
        <v/>
      </c>
      <c r="D144" s="841"/>
      <c r="E144" s="839"/>
      <c r="F144" s="1109"/>
      <c r="G144" s="1109"/>
      <c r="H144" s="1109"/>
      <c r="I144" s="1109"/>
      <c r="J144" s="1109"/>
      <c r="K144" s="1109"/>
      <c r="L144" s="1109"/>
      <c r="M144" s="1109"/>
      <c r="N144" s="1109"/>
    </row>
    <row r="145" spans="1:14" ht="16.5" thickBot="1" x14ac:dyDescent="0.3">
      <c r="A145" s="62"/>
      <c r="B145" s="842"/>
      <c r="C145" s="840" t="str">
        <f t="shared" si="3"/>
        <v/>
      </c>
      <c r="D145" s="841"/>
      <c r="E145" s="839"/>
      <c r="F145" s="1109"/>
      <c r="G145" s="1109"/>
      <c r="H145" s="1109"/>
      <c r="I145" s="1109"/>
      <c r="J145" s="1109"/>
      <c r="K145" s="1109"/>
      <c r="L145" s="1109"/>
      <c r="M145" s="1109"/>
      <c r="N145" s="1109"/>
    </row>
    <row r="146" spans="1:14" ht="16.5" thickBot="1" x14ac:dyDescent="0.3">
      <c r="A146" s="62"/>
      <c r="B146" s="842"/>
      <c r="C146" s="840" t="str">
        <f t="shared" si="3"/>
        <v/>
      </c>
      <c r="D146" s="841"/>
      <c r="E146" s="839"/>
      <c r="F146" s="1109"/>
      <c r="G146" s="1109"/>
      <c r="H146" s="1109"/>
      <c r="I146" s="1109"/>
      <c r="J146" s="1109"/>
      <c r="K146" s="1109"/>
      <c r="L146" s="1109"/>
      <c r="M146" s="1109"/>
      <c r="N146" s="1109"/>
    </row>
    <row r="147" spans="1:14" ht="16.5" thickBot="1" x14ac:dyDescent="0.3">
      <c r="A147" s="62"/>
      <c r="B147" s="842"/>
      <c r="C147" s="840" t="str">
        <f t="shared" si="3"/>
        <v/>
      </c>
      <c r="D147" s="841"/>
      <c r="E147" s="839"/>
      <c r="F147" s="1109"/>
      <c r="G147" s="1109"/>
      <c r="H147" s="1109"/>
      <c r="I147" s="1109"/>
      <c r="J147" s="1109"/>
      <c r="K147" s="1109"/>
      <c r="L147" s="1109"/>
      <c r="M147" s="1109"/>
      <c r="N147" s="1109"/>
    </row>
    <row r="148" spans="1:14" ht="16.5" thickBot="1" x14ac:dyDescent="0.3">
      <c r="A148" s="62"/>
      <c r="B148" s="842"/>
      <c r="C148" s="840" t="str">
        <f t="shared" si="3"/>
        <v/>
      </c>
      <c r="D148" s="841"/>
      <c r="E148" s="839"/>
      <c r="F148" s="1109"/>
      <c r="G148" s="1109"/>
      <c r="H148" s="1109"/>
      <c r="I148" s="1109"/>
      <c r="J148" s="1109"/>
      <c r="K148" s="1109"/>
      <c r="L148" s="1109"/>
      <c r="M148" s="1109"/>
      <c r="N148" s="1109"/>
    </row>
    <row r="149" spans="1:14" ht="16.5" thickBot="1" x14ac:dyDescent="0.3">
      <c r="A149" s="62"/>
      <c r="B149" s="842"/>
      <c r="C149" s="840" t="str">
        <f t="shared" si="3"/>
        <v/>
      </c>
      <c r="D149" s="841"/>
      <c r="E149" s="839"/>
      <c r="F149" s="1109"/>
      <c r="G149" s="1109"/>
      <c r="H149" s="1109"/>
      <c r="I149" s="1109"/>
      <c r="J149" s="1109"/>
      <c r="K149" s="1109"/>
      <c r="L149" s="1109"/>
      <c r="M149" s="1109"/>
      <c r="N149" s="1109"/>
    </row>
    <row r="150" spans="1:14" ht="16.5" thickBot="1" x14ac:dyDescent="0.3">
      <c r="A150" s="62"/>
      <c r="B150" s="842"/>
      <c r="C150" s="840" t="str">
        <f t="shared" si="3"/>
        <v/>
      </c>
      <c r="D150" s="841"/>
      <c r="E150" s="839"/>
      <c r="F150" s="1109"/>
      <c r="G150" s="1109"/>
      <c r="H150" s="1109"/>
      <c r="I150" s="1109"/>
      <c r="J150" s="1109"/>
      <c r="K150" s="1109"/>
      <c r="L150" s="1109"/>
      <c r="M150" s="1109"/>
      <c r="N150" s="1109"/>
    </row>
    <row r="151" spans="1:14" ht="16.5" thickBot="1" x14ac:dyDescent="0.3">
      <c r="A151" s="62"/>
      <c r="B151" s="842"/>
      <c r="C151" s="840" t="str">
        <f t="shared" si="3"/>
        <v/>
      </c>
      <c r="D151" s="841"/>
      <c r="E151" s="839"/>
      <c r="F151" s="1109"/>
      <c r="G151" s="1109"/>
      <c r="H151" s="1109"/>
      <c r="I151" s="1109"/>
      <c r="J151" s="1109"/>
      <c r="K151" s="1109"/>
      <c r="L151" s="1109"/>
      <c r="M151" s="1109"/>
      <c r="N151" s="1109"/>
    </row>
    <row r="152" spans="1:14" ht="16.5" thickBot="1" x14ac:dyDescent="0.3">
      <c r="A152" s="62"/>
      <c r="B152" s="842"/>
      <c r="C152" s="840" t="str">
        <f t="shared" si="3"/>
        <v/>
      </c>
      <c r="D152" s="841"/>
      <c r="E152" s="839"/>
      <c r="F152" s="1109"/>
      <c r="G152" s="1109"/>
      <c r="H152" s="1109"/>
      <c r="I152" s="1109"/>
      <c r="J152" s="1109"/>
      <c r="K152" s="1109"/>
      <c r="L152" s="1109"/>
      <c r="M152" s="1109"/>
      <c r="N152" s="1109"/>
    </row>
    <row r="153" spans="1:14" ht="16.5" thickBot="1" x14ac:dyDescent="0.3">
      <c r="A153" s="62"/>
      <c r="B153" s="842"/>
      <c r="C153" s="840" t="str">
        <f t="shared" si="3"/>
        <v/>
      </c>
      <c r="D153" s="841"/>
      <c r="E153" s="839"/>
      <c r="F153" s="1109"/>
      <c r="G153" s="1109"/>
      <c r="H153" s="1109"/>
      <c r="I153" s="1109"/>
      <c r="J153" s="1109"/>
      <c r="K153" s="1109"/>
      <c r="L153" s="1109"/>
      <c r="M153" s="1109"/>
      <c r="N153" s="1109"/>
    </row>
    <row r="154" spans="1:14" ht="16.5" thickBot="1" x14ac:dyDescent="0.3">
      <c r="A154" s="62"/>
      <c r="B154" s="842"/>
      <c r="C154" s="840" t="str">
        <f t="shared" si="3"/>
        <v/>
      </c>
      <c r="D154" s="841"/>
      <c r="E154" s="839"/>
      <c r="F154" s="1109"/>
      <c r="G154" s="1109"/>
      <c r="H154" s="1109"/>
      <c r="I154" s="1109"/>
      <c r="J154" s="1109"/>
      <c r="K154" s="1109"/>
      <c r="L154" s="1109"/>
      <c r="M154" s="1109"/>
      <c r="N154" s="1109"/>
    </row>
    <row r="155" spans="1:14" ht="16.5" thickBot="1" x14ac:dyDescent="0.3">
      <c r="A155" s="62"/>
      <c r="B155" s="842"/>
      <c r="C155" s="840" t="str">
        <f t="shared" si="3"/>
        <v/>
      </c>
      <c r="D155" s="841"/>
      <c r="E155" s="839"/>
      <c r="F155" s="1109"/>
      <c r="G155" s="1109"/>
      <c r="H155" s="1109"/>
      <c r="I155" s="1109"/>
      <c r="J155" s="1109"/>
      <c r="K155" s="1109"/>
      <c r="L155" s="1109"/>
      <c r="M155" s="1109"/>
      <c r="N155" s="1109"/>
    </row>
    <row r="156" spans="1:14" ht="16.5" thickBot="1" x14ac:dyDescent="0.3">
      <c r="A156" s="62"/>
      <c r="B156" s="842"/>
      <c r="C156" s="840" t="str">
        <f t="shared" si="3"/>
        <v/>
      </c>
      <c r="D156" s="841"/>
      <c r="E156" s="839"/>
      <c r="F156" s="1109"/>
      <c r="G156" s="1109"/>
      <c r="H156" s="1109"/>
      <c r="I156" s="1109"/>
      <c r="J156" s="1109"/>
      <c r="K156" s="1109"/>
      <c r="L156" s="1109"/>
      <c r="M156" s="1109"/>
      <c r="N156" s="1109"/>
    </row>
    <row r="157" spans="1:14" ht="16.5" thickBot="1" x14ac:dyDescent="0.3">
      <c r="A157" s="62"/>
      <c r="B157" s="842"/>
      <c r="C157" s="840" t="str">
        <f t="shared" si="3"/>
        <v/>
      </c>
      <c r="D157" s="841"/>
      <c r="E157" s="839"/>
      <c r="F157" s="1109"/>
      <c r="G157" s="1109"/>
      <c r="H157" s="1109"/>
      <c r="I157" s="1109"/>
      <c r="J157" s="1109"/>
      <c r="K157" s="1109"/>
      <c r="L157" s="1109"/>
      <c r="M157" s="1109"/>
      <c r="N157" s="1109"/>
    </row>
    <row r="158" spans="1:14" ht="16.5" thickBot="1" x14ac:dyDescent="0.3">
      <c r="A158" s="62"/>
      <c r="B158" s="842"/>
      <c r="C158" s="840" t="str">
        <f t="shared" si="3"/>
        <v/>
      </c>
      <c r="D158" s="841"/>
      <c r="E158" s="839"/>
      <c r="F158" s="1109"/>
      <c r="G158" s="1109"/>
      <c r="H158" s="1109"/>
      <c r="I158" s="1109"/>
      <c r="J158" s="1109"/>
      <c r="K158" s="1109"/>
      <c r="L158" s="1109"/>
      <c r="M158" s="1109"/>
      <c r="N158" s="1109"/>
    </row>
    <row r="159" spans="1:14" ht="16.5" thickBot="1" x14ac:dyDescent="0.3">
      <c r="A159" s="62"/>
      <c r="B159" s="842"/>
      <c r="C159" s="840" t="str">
        <f t="shared" si="3"/>
        <v/>
      </c>
      <c r="D159" s="841"/>
      <c r="E159" s="839"/>
      <c r="F159" s="1109"/>
      <c r="G159" s="1109"/>
      <c r="H159" s="1109"/>
      <c r="I159" s="1109"/>
      <c r="J159" s="1109"/>
      <c r="K159" s="1109"/>
      <c r="L159" s="1109"/>
      <c r="M159" s="1109"/>
      <c r="N159" s="1109"/>
    </row>
    <row r="160" spans="1:14" ht="16.5" thickBot="1" x14ac:dyDescent="0.3">
      <c r="A160" s="62"/>
      <c r="B160" s="842"/>
      <c r="C160" s="840" t="str">
        <f t="shared" si="3"/>
        <v/>
      </c>
      <c r="D160" s="841"/>
      <c r="E160" s="839"/>
      <c r="F160" s="1109"/>
      <c r="G160" s="1109"/>
      <c r="H160" s="1109"/>
      <c r="I160" s="1109"/>
      <c r="J160" s="1109"/>
      <c r="K160" s="1109"/>
      <c r="L160" s="1109"/>
      <c r="M160" s="1109"/>
      <c r="N160" s="1109"/>
    </row>
    <row r="161" spans="1:14" ht="16.5" thickBot="1" x14ac:dyDescent="0.3">
      <c r="A161" s="62"/>
      <c r="B161" s="842"/>
      <c r="C161" s="840" t="str">
        <f t="shared" si="3"/>
        <v/>
      </c>
      <c r="D161" s="841"/>
      <c r="E161" s="839"/>
      <c r="F161" s="1109"/>
      <c r="G161" s="1109"/>
      <c r="H161" s="1109"/>
      <c r="I161" s="1109"/>
      <c r="J161" s="1109"/>
      <c r="K161" s="1109"/>
      <c r="L161" s="1109"/>
      <c r="M161" s="1109"/>
      <c r="N161" s="1109"/>
    </row>
    <row r="162" spans="1:14" ht="16.5" thickBot="1" x14ac:dyDescent="0.3">
      <c r="A162" s="62"/>
      <c r="B162" s="842"/>
      <c r="C162" s="840" t="str">
        <f t="shared" si="3"/>
        <v/>
      </c>
      <c r="D162" s="841"/>
      <c r="E162" s="839"/>
      <c r="F162" s="1109"/>
      <c r="G162" s="1109"/>
      <c r="H162" s="1109"/>
      <c r="I162" s="1109"/>
      <c r="J162" s="1109"/>
      <c r="K162" s="1109"/>
      <c r="L162" s="1109"/>
      <c r="M162" s="1109"/>
      <c r="N162" s="1109"/>
    </row>
    <row r="163" spans="1:14" ht="16.5" thickBot="1" x14ac:dyDescent="0.3">
      <c r="A163" s="62"/>
      <c r="B163" s="842"/>
      <c r="C163" s="840" t="str">
        <f t="shared" si="3"/>
        <v/>
      </c>
      <c r="D163" s="841"/>
      <c r="E163" s="839"/>
      <c r="F163" s="1109"/>
      <c r="G163" s="1109"/>
      <c r="H163" s="1109"/>
      <c r="I163" s="1109"/>
      <c r="J163" s="1109"/>
      <c r="K163" s="1109"/>
      <c r="L163" s="1109"/>
      <c r="M163" s="1109"/>
      <c r="N163" s="1109"/>
    </row>
    <row r="164" spans="1:14" ht="16.5" thickBot="1" x14ac:dyDescent="0.3">
      <c r="A164" s="62"/>
      <c r="B164" s="842"/>
      <c r="C164" s="840" t="str">
        <f t="shared" si="3"/>
        <v/>
      </c>
      <c r="D164" s="841"/>
      <c r="E164" s="839"/>
      <c r="F164" s="1109"/>
      <c r="G164" s="1109"/>
      <c r="H164" s="1109"/>
      <c r="I164" s="1109"/>
      <c r="J164" s="1109"/>
      <c r="K164" s="1109"/>
      <c r="L164" s="1109"/>
      <c r="M164" s="1109"/>
      <c r="N164" s="1109"/>
    </row>
    <row r="165" spans="1:14" ht="16.5" thickBot="1" x14ac:dyDescent="0.3">
      <c r="A165" s="62"/>
      <c r="B165" s="842"/>
      <c r="C165" s="840" t="str">
        <f t="shared" si="3"/>
        <v/>
      </c>
      <c r="D165" s="841"/>
      <c r="E165" s="839"/>
      <c r="F165" s="1109"/>
      <c r="G165" s="1109"/>
      <c r="H165" s="1109"/>
      <c r="I165" s="1109"/>
      <c r="J165" s="1109"/>
      <c r="K165" s="1109"/>
      <c r="L165" s="1109"/>
      <c r="M165" s="1109"/>
      <c r="N165" s="1109"/>
    </row>
    <row r="166" spans="1:14" ht="16.5" thickBot="1" x14ac:dyDescent="0.3">
      <c r="A166" s="62"/>
      <c r="B166" s="842"/>
      <c r="C166" s="840" t="str">
        <f t="shared" si="3"/>
        <v/>
      </c>
      <c r="D166" s="841"/>
      <c r="E166" s="839"/>
      <c r="F166" s="1109"/>
      <c r="G166" s="1109"/>
      <c r="H166" s="1109"/>
      <c r="I166" s="1109"/>
      <c r="J166" s="1109"/>
      <c r="K166" s="1109"/>
      <c r="L166" s="1109"/>
      <c r="M166" s="1109"/>
      <c r="N166" s="1109"/>
    </row>
    <row r="167" spans="1:14" ht="16.5" thickBot="1" x14ac:dyDescent="0.3">
      <c r="A167" s="62"/>
      <c r="B167" s="842"/>
      <c r="C167" s="840" t="str">
        <f t="shared" si="3"/>
        <v/>
      </c>
      <c r="D167" s="841"/>
      <c r="E167" s="839"/>
      <c r="F167" s="1109"/>
      <c r="G167" s="1109"/>
      <c r="H167" s="1109"/>
      <c r="I167" s="1109"/>
      <c r="J167" s="1109"/>
      <c r="K167" s="1109"/>
      <c r="L167" s="1109"/>
      <c r="M167" s="1109"/>
      <c r="N167" s="1109"/>
    </row>
    <row r="168" spans="1:14" ht="16.5" thickBot="1" x14ac:dyDescent="0.3">
      <c r="A168" s="62"/>
      <c r="B168" s="842"/>
      <c r="C168" s="840" t="str">
        <f t="shared" si="3"/>
        <v/>
      </c>
      <c r="D168" s="841"/>
      <c r="E168" s="839"/>
      <c r="F168" s="1109"/>
      <c r="G168" s="1109"/>
      <c r="H168" s="1109"/>
      <c r="I168" s="1109"/>
      <c r="J168" s="1109"/>
      <c r="K168" s="1109"/>
      <c r="L168" s="1109"/>
      <c r="M168" s="1109"/>
      <c r="N168" s="1109"/>
    </row>
    <row r="169" spans="1:14" ht="16.5" thickBot="1" x14ac:dyDescent="0.3">
      <c r="A169" s="62"/>
      <c r="B169" s="842"/>
      <c r="C169" s="840" t="str">
        <f t="shared" si="3"/>
        <v/>
      </c>
      <c r="D169" s="841"/>
      <c r="E169" s="839"/>
      <c r="F169" s="1109"/>
      <c r="G169" s="1109"/>
      <c r="H169" s="1109"/>
      <c r="I169" s="1109"/>
      <c r="J169" s="1109"/>
      <c r="K169" s="1109"/>
      <c r="L169" s="1109"/>
      <c r="M169" s="1109"/>
      <c r="N169" s="1109"/>
    </row>
    <row r="170" spans="1:14" ht="16.5" thickBot="1" x14ac:dyDescent="0.3">
      <c r="A170" s="62"/>
      <c r="B170" s="842"/>
      <c r="C170" s="840" t="str">
        <f t="shared" si="3"/>
        <v/>
      </c>
      <c r="D170" s="841"/>
      <c r="E170" s="839"/>
      <c r="F170" s="1109"/>
      <c r="G170" s="1109"/>
      <c r="H170" s="1109"/>
      <c r="I170" s="1109"/>
      <c r="J170" s="1109"/>
      <c r="K170" s="1109"/>
      <c r="L170" s="1109"/>
      <c r="M170" s="1109"/>
      <c r="N170" s="1109"/>
    </row>
    <row r="171" spans="1:14" ht="16.5" thickBot="1" x14ac:dyDescent="0.3">
      <c r="A171" s="62"/>
      <c r="B171" s="842"/>
      <c r="C171" s="840" t="str">
        <f t="shared" si="3"/>
        <v/>
      </c>
      <c r="D171" s="841"/>
      <c r="E171" s="839"/>
      <c r="F171" s="1109"/>
      <c r="G171" s="1109"/>
      <c r="H171" s="1109"/>
      <c r="I171" s="1109"/>
      <c r="J171" s="1109"/>
      <c r="K171" s="1109"/>
      <c r="L171" s="1109"/>
      <c r="M171" s="1109"/>
      <c r="N171" s="1109"/>
    </row>
    <row r="172" spans="1:14" ht="16.5" thickBot="1" x14ac:dyDescent="0.3">
      <c r="A172" s="62"/>
      <c r="B172" s="842"/>
      <c r="C172" s="840" t="str">
        <f t="shared" si="3"/>
        <v/>
      </c>
      <c r="D172" s="841"/>
      <c r="E172" s="839"/>
      <c r="F172" s="1109"/>
      <c r="G172" s="1109"/>
      <c r="H172" s="1109"/>
      <c r="I172" s="1109"/>
      <c r="J172" s="1109"/>
      <c r="K172" s="1109"/>
      <c r="L172" s="1109"/>
      <c r="M172" s="1109"/>
      <c r="N172" s="1109"/>
    </row>
    <row r="173" spans="1:14" ht="16.5" thickBot="1" x14ac:dyDescent="0.3">
      <c r="A173" s="62"/>
      <c r="B173" s="842"/>
      <c r="C173" s="840" t="str">
        <f t="shared" si="3"/>
        <v/>
      </c>
      <c r="D173" s="841"/>
      <c r="E173" s="839"/>
      <c r="F173" s="1109"/>
      <c r="G173" s="1109"/>
      <c r="H173" s="1109"/>
      <c r="I173" s="1109"/>
      <c r="J173" s="1109"/>
      <c r="K173" s="1109"/>
      <c r="L173" s="1109"/>
      <c r="M173" s="1109"/>
      <c r="N173" s="1109"/>
    </row>
    <row r="174" spans="1:14" ht="16.5" thickBot="1" x14ac:dyDescent="0.3">
      <c r="A174" s="62"/>
      <c r="B174" s="842"/>
      <c r="C174" s="840" t="str">
        <f t="shared" si="3"/>
        <v/>
      </c>
      <c r="D174" s="841"/>
      <c r="E174" s="839"/>
      <c r="F174" s="1109"/>
      <c r="G174" s="1109"/>
      <c r="H174" s="1109"/>
      <c r="I174" s="1109"/>
      <c r="J174" s="1109"/>
      <c r="K174" s="1109"/>
      <c r="L174" s="1109"/>
      <c r="M174" s="1109"/>
      <c r="N174" s="1109"/>
    </row>
    <row r="175" spans="1:14" ht="16.5" thickBot="1" x14ac:dyDescent="0.3">
      <c r="A175" s="62"/>
      <c r="B175" s="842"/>
      <c r="C175" s="840" t="str">
        <f t="shared" si="3"/>
        <v/>
      </c>
      <c r="D175" s="841"/>
      <c r="E175" s="839"/>
      <c r="F175" s="1109"/>
      <c r="G175" s="1109"/>
      <c r="H175" s="1109"/>
      <c r="I175" s="1109"/>
      <c r="J175" s="1109"/>
      <c r="K175" s="1109"/>
      <c r="L175" s="1109"/>
      <c r="M175" s="1109"/>
      <c r="N175" s="1109"/>
    </row>
    <row r="176" spans="1:14" ht="16.5" thickBot="1" x14ac:dyDescent="0.3">
      <c r="A176" s="62"/>
      <c r="B176" s="842"/>
      <c r="C176" s="840" t="str">
        <f t="shared" si="3"/>
        <v/>
      </c>
      <c r="D176" s="841"/>
      <c r="E176" s="839"/>
      <c r="F176" s="1109"/>
      <c r="G176" s="1109"/>
      <c r="H176" s="1109"/>
      <c r="I176" s="1109"/>
      <c r="J176" s="1109"/>
      <c r="K176" s="1109"/>
      <c r="L176" s="1109"/>
      <c r="M176" s="1109"/>
      <c r="N176" s="1109"/>
    </row>
    <row r="177" spans="1:14" ht="16.5" thickBot="1" x14ac:dyDescent="0.3">
      <c r="A177" s="62"/>
      <c r="B177" s="842"/>
      <c r="C177" s="840" t="str">
        <f t="shared" si="3"/>
        <v/>
      </c>
      <c r="D177" s="841"/>
      <c r="E177" s="839"/>
      <c r="F177" s="1109"/>
      <c r="G177" s="1109"/>
      <c r="H177" s="1109"/>
      <c r="I177" s="1109"/>
      <c r="J177" s="1109"/>
      <c r="K177" s="1109"/>
      <c r="L177" s="1109"/>
      <c r="M177" s="1109"/>
      <c r="N177" s="1109"/>
    </row>
    <row r="178" spans="1:14" ht="16.5" thickBot="1" x14ac:dyDescent="0.3">
      <c r="A178" s="62"/>
      <c r="B178" s="842"/>
      <c r="C178" s="840" t="str">
        <f t="shared" si="3"/>
        <v/>
      </c>
      <c r="D178" s="841"/>
      <c r="E178" s="839"/>
      <c r="F178" s="1109"/>
      <c r="G178" s="1109"/>
      <c r="H178" s="1109"/>
      <c r="I178" s="1109"/>
      <c r="J178" s="1109"/>
      <c r="K178" s="1109"/>
      <c r="L178" s="1109"/>
      <c r="M178" s="1109"/>
      <c r="N178" s="1109"/>
    </row>
    <row r="179" spans="1:14" ht="16.5" thickBot="1" x14ac:dyDescent="0.3">
      <c r="A179" s="62"/>
      <c r="B179" s="842"/>
      <c r="C179" s="840" t="str">
        <f t="shared" si="3"/>
        <v/>
      </c>
      <c r="D179" s="841"/>
      <c r="E179" s="839"/>
      <c r="F179" s="1109"/>
      <c r="G179" s="1109"/>
      <c r="H179" s="1109"/>
      <c r="I179" s="1109"/>
      <c r="J179" s="1109"/>
      <c r="K179" s="1109"/>
      <c r="L179" s="1109"/>
      <c r="M179" s="1109"/>
      <c r="N179" s="1109"/>
    </row>
    <row r="180" spans="1:14" ht="16.5" thickBot="1" x14ac:dyDescent="0.3">
      <c r="A180" s="62"/>
      <c r="B180" s="842"/>
      <c r="C180" s="840" t="str">
        <f t="shared" si="3"/>
        <v/>
      </c>
      <c r="D180" s="841"/>
      <c r="E180" s="839"/>
      <c r="F180" s="1109"/>
      <c r="G180" s="1109"/>
      <c r="H180" s="1109"/>
      <c r="I180" s="1109"/>
      <c r="J180" s="1109"/>
      <c r="K180" s="1109"/>
      <c r="L180" s="1109"/>
      <c r="M180" s="1109"/>
      <c r="N180" s="1109"/>
    </row>
    <row r="181" spans="1:14" ht="16.5" thickBot="1" x14ac:dyDescent="0.3">
      <c r="A181" s="62"/>
      <c r="B181" s="842"/>
      <c r="C181" s="840" t="str">
        <f t="shared" si="3"/>
        <v/>
      </c>
      <c r="D181" s="841"/>
      <c r="E181" s="839"/>
      <c r="F181" s="1109"/>
      <c r="G181" s="1109"/>
      <c r="H181" s="1109"/>
      <c r="I181" s="1109"/>
      <c r="J181" s="1109"/>
      <c r="K181" s="1109"/>
      <c r="L181" s="1109"/>
      <c r="M181" s="1109"/>
      <c r="N181" s="1109"/>
    </row>
    <row r="182" spans="1:14" ht="16.5" thickBot="1" x14ac:dyDescent="0.3">
      <c r="A182" s="62"/>
      <c r="B182" s="842"/>
      <c r="C182" s="840" t="str">
        <f t="shared" si="3"/>
        <v/>
      </c>
      <c r="D182" s="841"/>
      <c r="E182" s="839"/>
      <c r="F182" s="1109"/>
      <c r="G182" s="1109"/>
      <c r="H182" s="1109"/>
      <c r="I182" s="1109"/>
      <c r="J182" s="1109"/>
      <c r="K182" s="1109"/>
      <c r="L182" s="1109"/>
      <c r="M182" s="1109"/>
      <c r="N182" s="1109"/>
    </row>
    <row r="183" spans="1:14" ht="16.5" thickBot="1" x14ac:dyDescent="0.3">
      <c r="A183" s="62"/>
      <c r="B183" s="842"/>
      <c r="C183" s="840" t="str">
        <f t="shared" si="3"/>
        <v/>
      </c>
      <c r="D183" s="841"/>
      <c r="E183" s="839"/>
      <c r="F183" s="1109"/>
      <c r="G183" s="1109"/>
      <c r="H183" s="1109"/>
      <c r="I183" s="1109"/>
      <c r="J183" s="1109"/>
      <c r="K183" s="1109"/>
      <c r="L183" s="1109"/>
      <c r="M183" s="1109"/>
      <c r="N183" s="1109"/>
    </row>
    <row r="184" spans="1:14" ht="16.5" thickBot="1" x14ac:dyDescent="0.3">
      <c r="A184" s="62"/>
      <c r="B184" s="842"/>
      <c r="C184" s="840" t="str">
        <f t="shared" si="3"/>
        <v/>
      </c>
      <c r="D184" s="841"/>
      <c r="E184" s="839"/>
      <c r="F184" s="1109"/>
      <c r="G184" s="1109"/>
      <c r="H184" s="1109"/>
      <c r="I184" s="1109"/>
      <c r="J184" s="1109"/>
      <c r="K184" s="1109"/>
      <c r="L184" s="1109"/>
      <c r="M184" s="1109"/>
      <c r="N184" s="1109"/>
    </row>
    <row r="185" spans="1:14" ht="16.5" thickBot="1" x14ac:dyDescent="0.3">
      <c r="A185" s="62"/>
      <c r="B185" s="842"/>
      <c r="C185" s="840" t="str">
        <f t="shared" si="3"/>
        <v/>
      </c>
      <c r="D185" s="841"/>
      <c r="E185" s="839"/>
      <c r="F185" s="1109"/>
      <c r="G185" s="1109"/>
      <c r="H185" s="1109"/>
      <c r="I185" s="1109"/>
      <c r="J185" s="1109"/>
      <c r="K185" s="1109"/>
      <c r="L185" s="1109"/>
      <c r="M185" s="1109"/>
      <c r="N185" s="1109"/>
    </row>
    <row r="186" spans="1:14" ht="16.5" thickBot="1" x14ac:dyDescent="0.3">
      <c r="A186" s="62"/>
      <c r="B186" s="842"/>
      <c r="C186" s="840" t="str">
        <f t="shared" si="3"/>
        <v/>
      </c>
      <c r="D186" s="841"/>
      <c r="E186" s="839"/>
      <c r="F186" s="1109"/>
      <c r="G186" s="1109"/>
      <c r="H186" s="1109"/>
      <c r="I186" s="1109"/>
      <c r="J186" s="1109"/>
      <c r="K186" s="1109"/>
      <c r="L186" s="1109"/>
      <c r="M186" s="1109"/>
      <c r="N186" s="1109"/>
    </row>
    <row r="187" spans="1:14" ht="16.5" thickBot="1" x14ac:dyDescent="0.3">
      <c r="A187" s="62"/>
      <c r="B187" s="842"/>
      <c r="C187" s="840" t="str">
        <f t="shared" si="3"/>
        <v/>
      </c>
      <c r="D187" s="841"/>
      <c r="E187" s="839"/>
      <c r="F187" s="1109"/>
      <c r="G187" s="1109"/>
      <c r="H187" s="1109"/>
      <c r="I187" s="1109"/>
      <c r="J187" s="1109"/>
      <c r="K187" s="1109"/>
      <c r="L187" s="1109"/>
      <c r="M187" s="1109"/>
      <c r="N187" s="1109"/>
    </row>
    <row r="188" spans="1:14" ht="16.5" thickBot="1" x14ac:dyDescent="0.3">
      <c r="A188" s="62"/>
      <c r="B188" s="842"/>
      <c r="C188" s="840" t="str">
        <f t="shared" si="3"/>
        <v/>
      </c>
      <c r="D188" s="841"/>
      <c r="E188" s="839"/>
      <c r="F188" s="1109"/>
      <c r="G188" s="1109"/>
      <c r="H188" s="1109"/>
      <c r="I188" s="1109"/>
      <c r="J188" s="1109"/>
      <c r="K188" s="1109"/>
      <c r="L188" s="1109"/>
      <c r="M188" s="1109"/>
      <c r="N188" s="1109"/>
    </row>
    <row r="189" spans="1:14" ht="16.5" thickBot="1" x14ac:dyDescent="0.3">
      <c r="A189" s="62"/>
      <c r="B189" s="842"/>
      <c r="C189" s="840" t="str">
        <f t="shared" si="3"/>
        <v/>
      </c>
      <c r="D189" s="841"/>
      <c r="E189" s="839"/>
      <c r="F189" s="1109"/>
      <c r="G189" s="1109"/>
      <c r="H189" s="1109"/>
      <c r="I189" s="1109"/>
      <c r="J189" s="1109"/>
      <c r="K189" s="1109"/>
      <c r="L189" s="1109"/>
      <c r="M189" s="1109"/>
      <c r="N189" s="1109"/>
    </row>
    <row r="190" spans="1:14" ht="16.5" thickBot="1" x14ac:dyDescent="0.3">
      <c r="A190" s="62"/>
      <c r="B190" s="842"/>
      <c r="C190" s="840" t="str">
        <f t="shared" si="3"/>
        <v/>
      </c>
      <c r="D190" s="841"/>
      <c r="E190" s="839"/>
      <c r="F190" s="1109"/>
      <c r="G190" s="1109"/>
      <c r="H190" s="1109"/>
      <c r="I190" s="1109"/>
      <c r="J190" s="1109"/>
      <c r="K190" s="1109"/>
      <c r="L190" s="1109"/>
      <c r="M190" s="1109"/>
      <c r="N190" s="1109"/>
    </row>
    <row r="191" spans="1:14" ht="16.5" thickBot="1" x14ac:dyDescent="0.3">
      <c r="A191" s="62"/>
      <c r="B191" s="842"/>
      <c r="C191" s="840" t="str">
        <f t="shared" si="3"/>
        <v/>
      </c>
      <c r="D191" s="841"/>
      <c r="E191" s="839"/>
      <c r="F191" s="1109"/>
      <c r="G191" s="1109"/>
      <c r="H191" s="1109"/>
      <c r="I191" s="1109"/>
      <c r="J191" s="1109"/>
      <c r="K191" s="1109"/>
      <c r="L191" s="1109"/>
      <c r="M191" s="1109"/>
      <c r="N191" s="1109"/>
    </row>
    <row r="192" spans="1:14" ht="16.5" thickBot="1" x14ac:dyDescent="0.3">
      <c r="A192" s="62"/>
      <c r="B192" s="842"/>
      <c r="C192" s="840" t="str">
        <f t="shared" si="3"/>
        <v/>
      </c>
      <c r="D192" s="841"/>
      <c r="E192" s="839"/>
      <c r="F192" s="1109"/>
      <c r="G192" s="1109"/>
      <c r="H192" s="1109"/>
      <c r="I192" s="1109"/>
      <c r="J192" s="1109"/>
      <c r="K192" s="1109"/>
      <c r="L192" s="1109"/>
      <c r="M192" s="1109"/>
      <c r="N192" s="1109"/>
    </row>
    <row r="193" spans="1:14" ht="16.5" thickBot="1" x14ac:dyDescent="0.3">
      <c r="A193" s="62"/>
      <c r="B193" s="842"/>
      <c r="C193" s="840" t="str">
        <f t="shared" si="3"/>
        <v/>
      </c>
      <c r="D193" s="841"/>
      <c r="E193" s="839"/>
      <c r="F193" s="1109"/>
      <c r="G193" s="1109"/>
      <c r="H193" s="1109"/>
      <c r="I193" s="1109"/>
      <c r="J193" s="1109"/>
      <c r="K193" s="1109"/>
      <c r="L193" s="1109"/>
      <c r="M193" s="1109"/>
      <c r="N193" s="1109"/>
    </row>
    <row r="194" spans="1:14" ht="16.5" thickBot="1" x14ac:dyDescent="0.3">
      <c r="A194" s="62"/>
      <c r="B194" s="842"/>
      <c r="C194" s="840" t="str">
        <f t="shared" si="3"/>
        <v/>
      </c>
      <c r="D194" s="841"/>
      <c r="E194" s="839"/>
      <c r="F194" s="1109"/>
      <c r="G194" s="1109"/>
      <c r="H194" s="1109"/>
      <c r="I194" s="1109"/>
      <c r="J194" s="1109"/>
      <c r="K194" s="1109"/>
      <c r="L194" s="1109"/>
      <c r="M194" s="1109"/>
      <c r="N194" s="1109"/>
    </row>
    <row r="195" spans="1:14" ht="16.5" thickBot="1" x14ac:dyDescent="0.3">
      <c r="A195" s="62"/>
      <c r="B195" s="842"/>
      <c r="C195" s="840" t="str">
        <f t="shared" si="3"/>
        <v/>
      </c>
      <c r="D195" s="841"/>
      <c r="E195" s="839"/>
      <c r="F195" s="1109"/>
      <c r="G195" s="1109"/>
      <c r="H195" s="1109"/>
      <c r="I195" s="1109"/>
      <c r="J195" s="1109"/>
      <c r="K195" s="1109"/>
      <c r="L195" s="1109"/>
      <c r="M195" s="1109"/>
      <c r="N195" s="1109"/>
    </row>
    <row r="196" spans="1:14" ht="16.5" thickBot="1" x14ac:dyDescent="0.3">
      <c r="A196" s="62"/>
      <c r="B196" s="842"/>
      <c r="C196" s="840" t="str">
        <f t="shared" si="3"/>
        <v/>
      </c>
      <c r="D196" s="841"/>
      <c r="E196" s="839"/>
      <c r="F196" s="1109"/>
      <c r="G196" s="1109"/>
      <c r="H196" s="1109"/>
      <c r="I196" s="1109"/>
      <c r="J196" s="1109"/>
      <c r="K196" s="1109"/>
      <c r="L196" s="1109"/>
      <c r="M196" s="1109"/>
      <c r="N196" s="1109"/>
    </row>
    <row r="197" spans="1:14" ht="16.5" thickBot="1" x14ac:dyDescent="0.3">
      <c r="A197" s="62"/>
      <c r="B197" s="842"/>
      <c r="C197" s="840" t="str">
        <f t="shared" si="3"/>
        <v/>
      </c>
      <c r="D197" s="841"/>
      <c r="E197" s="839"/>
      <c r="F197" s="1109"/>
      <c r="G197" s="1109"/>
      <c r="H197" s="1109"/>
      <c r="I197" s="1109"/>
      <c r="J197" s="1109"/>
      <c r="K197" s="1109"/>
      <c r="L197" s="1109"/>
      <c r="M197" s="1109"/>
      <c r="N197" s="1109"/>
    </row>
    <row r="198" spans="1:14" ht="16.5" thickBot="1" x14ac:dyDescent="0.3">
      <c r="A198" s="62"/>
      <c r="B198" s="842"/>
      <c r="C198" s="840" t="str">
        <f t="shared" si="3"/>
        <v/>
      </c>
      <c r="D198" s="841"/>
      <c r="E198" s="839"/>
      <c r="F198" s="1109"/>
      <c r="G198" s="1109"/>
      <c r="H198" s="1109"/>
      <c r="I198" s="1109"/>
      <c r="J198" s="1109"/>
      <c r="K198" s="1109"/>
      <c r="L198" s="1109"/>
      <c r="M198" s="1109"/>
      <c r="N198" s="1109"/>
    </row>
    <row r="199" spans="1:14" ht="16.5" thickBot="1" x14ac:dyDescent="0.3">
      <c r="A199" s="62"/>
      <c r="B199" s="842"/>
      <c r="C199" s="840" t="str">
        <f t="shared" si="3"/>
        <v/>
      </c>
      <c r="D199" s="841"/>
      <c r="E199" s="839"/>
      <c r="F199" s="1109"/>
      <c r="G199" s="1109"/>
      <c r="H199" s="1109"/>
      <c r="I199" s="1109"/>
      <c r="J199" s="1109"/>
      <c r="K199" s="1109"/>
      <c r="L199" s="1109"/>
      <c r="M199" s="1109"/>
      <c r="N199" s="1109"/>
    </row>
    <row r="200" spans="1:14" ht="16.5" thickBot="1" x14ac:dyDescent="0.3">
      <c r="A200" s="62"/>
      <c r="B200" s="842"/>
      <c r="C200" s="840" t="str">
        <f t="shared" si="3"/>
        <v/>
      </c>
      <c r="D200" s="841"/>
      <c r="E200" s="839"/>
      <c r="F200" s="1109"/>
      <c r="G200" s="1109"/>
      <c r="H200" s="1109"/>
      <c r="I200" s="1109"/>
      <c r="J200" s="1109"/>
      <c r="K200" s="1109"/>
      <c r="L200" s="1109"/>
      <c r="M200" s="1109"/>
      <c r="N200" s="1109"/>
    </row>
    <row r="201" spans="1:14" ht="16.5" thickBot="1" x14ac:dyDescent="0.3">
      <c r="A201" s="62"/>
      <c r="B201" s="842"/>
      <c r="C201" s="840" t="str">
        <f t="shared" si="3"/>
        <v/>
      </c>
      <c r="D201" s="841"/>
      <c r="E201" s="839"/>
      <c r="F201" s="1109"/>
      <c r="G201" s="1109"/>
      <c r="H201" s="1109"/>
      <c r="I201" s="1109"/>
      <c r="J201" s="1109"/>
      <c r="K201" s="1109"/>
      <c r="L201" s="1109"/>
      <c r="M201" s="1109"/>
      <c r="N201" s="1109"/>
    </row>
    <row r="202" spans="1:14" ht="16.5" thickBot="1" x14ac:dyDescent="0.3">
      <c r="A202" s="62"/>
      <c r="B202" s="842"/>
      <c r="C202" s="840" t="str">
        <f t="shared" si="3"/>
        <v/>
      </c>
      <c r="D202" s="841"/>
      <c r="E202" s="839"/>
      <c r="F202" s="1109"/>
      <c r="G202" s="1109"/>
      <c r="H202" s="1109"/>
      <c r="I202" s="1109"/>
      <c r="J202" s="1109"/>
      <c r="K202" s="1109"/>
      <c r="L202" s="1109"/>
      <c r="M202" s="1109"/>
      <c r="N202" s="1109"/>
    </row>
    <row r="203" spans="1:14" ht="16.5" thickBot="1" x14ac:dyDescent="0.3">
      <c r="A203" s="62"/>
      <c r="B203" s="842"/>
      <c r="C203" s="840" t="str">
        <f t="shared" si="3"/>
        <v/>
      </c>
      <c r="D203" s="841"/>
      <c r="E203" s="839"/>
      <c r="F203" s="1109"/>
      <c r="G203" s="1109"/>
      <c r="H203" s="1109"/>
      <c r="I203" s="1109"/>
      <c r="J203" s="1109"/>
      <c r="K203" s="1109"/>
      <c r="L203" s="1109"/>
      <c r="M203" s="1109"/>
      <c r="N203" s="1109"/>
    </row>
    <row r="204" spans="1:14" ht="16.5" thickBot="1" x14ac:dyDescent="0.3">
      <c r="A204" s="62"/>
      <c r="B204" s="842"/>
      <c r="C204" s="840" t="str">
        <f t="shared" ref="C204:C267" si="4">IF(B204&gt;0, (B204-B203), "")</f>
        <v/>
      </c>
      <c r="D204" s="841"/>
      <c r="E204" s="839"/>
      <c r="F204" s="1109"/>
      <c r="G204" s="1109"/>
      <c r="H204" s="1109"/>
      <c r="I204" s="1109"/>
      <c r="J204" s="1109"/>
      <c r="K204" s="1109"/>
      <c r="L204" s="1109"/>
      <c r="M204" s="1109"/>
      <c r="N204" s="1109"/>
    </row>
    <row r="205" spans="1:14" ht="16.5" thickBot="1" x14ac:dyDescent="0.3">
      <c r="A205" s="62"/>
      <c r="B205" s="842"/>
      <c r="C205" s="840" t="str">
        <f t="shared" si="4"/>
        <v/>
      </c>
      <c r="D205" s="841"/>
      <c r="E205" s="839"/>
      <c r="F205" s="1109"/>
      <c r="G205" s="1109"/>
      <c r="H205" s="1109"/>
      <c r="I205" s="1109"/>
      <c r="J205" s="1109"/>
      <c r="K205" s="1109"/>
      <c r="L205" s="1109"/>
      <c r="M205" s="1109"/>
      <c r="N205" s="1109"/>
    </row>
    <row r="206" spans="1:14" ht="16.5" thickBot="1" x14ac:dyDescent="0.3">
      <c r="A206" s="62"/>
      <c r="B206" s="842"/>
      <c r="C206" s="840" t="str">
        <f t="shared" si="4"/>
        <v/>
      </c>
      <c r="D206" s="841"/>
      <c r="E206" s="839"/>
      <c r="F206" s="1109"/>
      <c r="G206" s="1109"/>
      <c r="H206" s="1109"/>
      <c r="I206" s="1109"/>
      <c r="J206" s="1109"/>
      <c r="K206" s="1109"/>
      <c r="L206" s="1109"/>
      <c r="M206" s="1109"/>
      <c r="N206" s="1109"/>
    </row>
    <row r="207" spans="1:14" ht="16.5" thickBot="1" x14ac:dyDescent="0.3">
      <c r="A207" s="62"/>
      <c r="B207" s="842"/>
      <c r="C207" s="840" t="str">
        <f t="shared" si="4"/>
        <v/>
      </c>
      <c r="D207" s="841"/>
      <c r="E207" s="839"/>
      <c r="F207" s="1109"/>
      <c r="G207" s="1109"/>
      <c r="H207" s="1109"/>
      <c r="I207" s="1109"/>
      <c r="J207" s="1109"/>
      <c r="K207" s="1109"/>
      <c r="L207" s="1109"/>
      <c r="M207" s="1109"/>
      <c r="N207" s="1109"/>
    </row>
    <row r="208" spans="1:14" ht="16.5" thickBot="1" x14ac:dyDescent="0.3">
      <c r="A208" s="62"/>
      <c r="B208" s="842"/>
      <c r="C208" s="840" t="str">
        <f t="shared" si="4"/>
        <v/>
      </c>
      <c r="D208" s="841"/>
      <c r="E208" s="839"/>
      <c r="F208" s="1109"/>
      <c r="G208" s="1109"/>
      <c r="H208" s="1109"/>
      <c r="I208" s="1109"/>
      <c r="J208" s="1109"/>
      <c r="K208" s="1109"/>
      <c r="L208" s="1109"/>
      <c r="M208" s="1109"/>
      <c r="N208" s="1109"/>
    </row>
    <row r="209" spans="1:14" ht="16.5" thickBot="1" x14ac:dyDescent="0.3">
      <c r="A209" s="62"/>
      <c r="B209" s="842"/>
      <c r="C209" s="840" t="str">
        <f t="shared" si="4"/>
        <v/>
      </c>
      <c r="D209" s="841"/>
      <c r="E209" s="839"/>
      <c r="F209" s="1109"/>
      <c r="G209" s="1109"/>
      <c r="H209" s="1109"/>
      <c r="I209" s="1109"/>
      <c r="J209" s="1109"/>
      <c r="K209" s="1109"/>
      <c r="L209" s="1109"/>
      <c r="M209" s="1109"/>
      <c r="N209" s="1109"/>
    </row>
    <row r="210" spans="1:14" ht="16.5" thickBot="1" x14ac:dyDescent="0.3">
      <c r="A210" s="62"/>
      <c r="B210" s="842"/>
      <c r="C210" s="840" t="str">
        <f t="shared" si="4"/>
        <v/>
      </c>
      <c r="D210" s="841"/>
      <c r="E210" s="839"/>
      <c r="F210" s="1109"/>
      <c r="G210" s="1109"/>
      <c r="H210" s="1109"/>
      <c r="I210" s="1109"/>
      <c r="J210" s="1109"/>
      <c r="K210" s="1109"/>
      <c r="L210" s="1109"/>
      <c r="M210" s="1109"/>
      <c r="N210" s="1109"/>
    </row>
    <row r="211" spans="1:14" ht="16.5" thickBot="1" x14ac:dyDescent="0.3">
      <c r="A211" s="62"/>
      <c r="B211" s="842"/>
      <c r="C211" s="840" t="str">
        <f t="shared" si="4"/>
        <v/>
      </c>
      <c r="D211" s="841"/>
      <c r="E211" s="839"/>
      <c r="F211" s="1109"/>
      <c r="G211" s="1109"/>
      <c r="H211" s="1109"/>
      <c r="I211" s="1109"/>
      <c r="J211" s="1109"/>
      <c r="K211" s="1109"/>
      <c r="L211" s="1109"/>
      <c r="M211" s="1109"/>
      <c r="N211" s="1109"/>
    </row>
    <row r="212" spans="1:14" ht="16.5" thickBot="1" x14ac:dyDescent="0.3">
      <c r="A212" s="62"/>
      <c r="B212" s="842"/>
      <c r="C212" s="840" t="str">
        <f t="shared" si="4"/>
        <v/>
      </c>
      <c r="D212" s="841"/>
      <c r="E212" s="839"/>
      <c r="F212" s="1109"/>
      <c r="G212" s="1109"/>
      <c r="H212" s="1109"/>
      <c r="I212" s="1109"/>
      <c r="J212" s="1109"/>
      <c r="K212" s="1109"/>
      <c r="L212" s="1109"/>
      <c r="M212" s="1109"/>
      <c r="N212" s="1109"/>
    </row>
    <row r="213" spans="1:14" ht="16.5" thickBot="1" x14ac:dyDescent="0.3">
      <c r="A213" s="62"/>
      <c r="B213" s="842"/>
      <c r="C213" s="840" t="str">
        <f t="shared" si="4"/>
        <v/>
      </c>
      <c r="D213" s="841"/>
      <c r="E213" s="839"/>
      <c r="F213" s="1109"/>
      <c r="G213" s="1109"/>
      <c r="H213" s="1109"/>
      <c r="I213" s="1109"/>
      <c r="J213" s="1109"/>
      <c r="K213" s="1109"/>
      <c r="L213" s="1109"/>
      <c r="M213" s="1109"/>
      <c r="N213" s="1109"/>
    </row>
    <row r="214" spans="1:14" ht="16.5" thickBot="1" x14ac:dyDescent="0.3">
      <c r="A214" s="62"/>
      <c r="B214" s="842"/>
      <c r="C214" s="840" t="str">
        <f t="shared" si="4"/>
        <v/>
      </c>
      <c r="D214" s="841"/>
      <c r="E214" s="839"/>
      <c r="F214" s="1109"/>
      <c r="G214" s="1109"/>
      <c r="H214" s="1109"/>
      <c r="I214" s="1109"/>
      <c r="J214" s="1109"/>
      <c r="K214" s="1109"/>
      <c r="L214" s="1109"/>
      <c r="M214" s="1109"/>
      <c r="N214" s="1109"/>
    </row>
    <row r="215" spans="1:14" ht="16.5" thickBot="1" x14ac:dyDescent="0.3">
      <c r="A215" s="62"/>
      <c r="B215" s="842"/>
      <c r="C215" s="840" t="str">
        <f t="shared" si="4"/>
        <v/>
      </c>
      <c r="D215" s="841"/>
      <c r="E215" s="839"/>
      <c r="F215" s="1109"/>
      <c r="G215" s="1109"/>
      <c r="H215" s="1109"/>
      <c r="I215" s="1109"/>
      <c r="J215" s="1109"/>
      <c r="K215" s="1109"/>
      <c r="L215" s="1109"/>
      <c r="M215" s="1109"/>
      <c r="N215" s="1109"/>
    </row>
    <row r="216" spans="1:14" ht="16.5" thickBot="1" x14ac:dyDescent="0.3">
      <c r="A216" s="62"/>
      <c r="B216" s="842"/>
      <c r="C216" s="840" t="str">
        <f t="shared" si="4"/>
        <v/>
      </c>
      <c r="D216" s="841"/>
      <c r="E216" s="839"/>
      <c r="F216" s="1109"/>
      <c r="G216" s="1109"/>
      <c r="H216" s="1109"/>
      <c r="I216" s="1109"/>
      <c r="J216" s="1109"/>
      <c r="K216" s="1109"/>
      <c r="L216" s="1109"/>
      <c r="M216" s="1109"/>
      <c r="N216" s="1109"/>
    </row>
    <row r="217" spans="1:14" ht="16.5" thickBot="1" x14ac:dyDescent="0.3">
      <c r="A217" s="62"/>
      <c r="B217" s="842"/>
      <c r="C217" s="840" t="str">
        <f t="shared" si="4"/>
        <v/>
      </c>
      <c r="D217" s="841"/>
      <c r="E217" s="839"/>
      <c r="F217" s="1109"/>
      <c r="G217" s="1109"/>
      <c r="H217" s="1109"/>
      <c r="I217" s="1109"/>
      <c r="J217" s="1109"/>
      <c r="K217" s="1109"/>
      <c r="L217" s="1109"/>
      <c r="M217" s="1109"/>
      <c r="N217" s="1109"/>
    </row>
    <row r="218" spans="1:14" ht="16.5" thickBot="1" x14ac:dyDescent="0.3">
      <c r="A218" s="62"/>
      <c r="B218" s="842"/>
      <c r="C218" s="840" t="str">
        <f t="shared" si="4"/>
        <v/>
      </c>
      <c r="D218" s="841"/>
      <c r="E218" s="839"/>
      <c r="F218" s="1109"/>
      <c r="G218" s="1109"/>
      <c r="H218" s="1109"/>
      <c r="I218" s="1109"/>
      <c r="J218" s="1109"/>
      <c r="K218" s="1109"/>
      <c r="L218" s="1109"/>
      <c r="M218" s="1109"/>
      <c r="N218" s="1109"/>
    </row>
    <row r="219" spans="1:14" ht="16.5" thickBot="1" x14ac:dyDescent="0.3">
      <c r="A219" s="62"/>
      <c r="B219" s="842"/>
      <c r="C219" s="840" t="str">
        <f t="shared" si="4"/>
        <v/>
      </c>
      <c r="D219" s="841"/>
      <c r="E219" s="839"/>
      <c r="F219" s="1109"/>
      <c r="G219" s="1109"/>
      <c r="H219" s="1109"/>
      <c r="I219" s="1109"/>
      <c r="J219" s="1109"/>
      <c r="K219" s="1109"/>
      <c r="L219" s="1109"/>
      <c r="M219" s="1109"/>
      <c r="N219" s="1109"/>
    </row>
    <row r="220" spans="1:14" ht="16.5" thickBot="1" x14ac:dyDescent="0.3">
      <c r="A220" s="62"/>
      <c r="B220" s="842"/>
      <c r="C220" s="840" t="str">
        <f t="shared" si="4"/>
        <v/>
      </c>
      <c r="D220" s="841"/>
      <c r="E220" s="839"/>
      <c r="F220" s="1109"/>
      <c r="G220" s="1109"/>
      <c r="H220" s="1109"/>
      <c r="I220" s="1109"/>
      <c r="J220" s="1109"/>
      <c r="K220" s="1109"/>
      <c r="L220" s="1109"/>
      <c r="M220" s="1109"/>
      <c r="N220" s="1109"/>
    </row>
    <row r="221" spans="1:14" ht="16.5" thickBot="1" x14ac:dyDescent="0.3">
      <c r="A221" s="62"/>
      <c r="B221" s="842"/>
      <c r="C221" s="840" t="str">
        <f t="shared" si="4"/>
        <v/>
      </c>
      <c r="D221" s="841"/>
      <c r="E221" s="839"/>
      <c r="F221" s="1109"/>
      <c r="G221" s="1109"/>
      <c r="H221" s="1109"/>
      <c r="I221" s="1109"/>
      <c r="J221" s="1109"/>
      <c r="K221" s="1109"/>
      <c r="L221" s="1109"/>
      <c r="M221" s="1109"/>
      <c r="N221" s="1109"/>
    </row>
    <row r="222" spans="1:14" ht="16.5" thickBot="1" x14ac:dyDescent="0.3">
      <c r="A222" s="62"/>
      <c r="B222" s="842"/>
      <c r="C222" s="840" t="str">
        <f t="shared" si="4"/>
        <v/>
      </c>
      <c r="D222" s="841"/>
      <c r="E222" s="839"/>
      <c r="F222" s="1109"/>
      <c r="G222" s="1109"/>
      <c r="H222" s="1109"/>
      <c r="I222" s="1109"/>
      <c r="J222" s="1109"/>
      <c r="K222" s="1109"/>
      <c r="L222" s="1109"/>
      <c r="M222" s="1109"/>
      <c r="N222" s="1109"/>
    </row>
    <row r="223" spans="1:14" ht="16.5" thickBot="1" x14ac:dyDescent="0.3">
      <c r="A223" s="62"/>
      <c r="B223" s="842"/>
      <c r="C223" s="840" t="str">
        <f t="shared" si="4"/>
        <v/>
      </c>
      <c r="D223" s="841"/>
      <c r="E223" s="839"/>
      <c r="F223" s="1109"/>
      <c r="G223" s="1109"/>
      <c r="H223" s="1109"/>
      <c r="I223" s="1109"/>
      <c r="J223" s="1109"/>
      <c r="K223" s="1109"/>
      <c r="L223" s="1109"/>
      <c r="M223" s="1109"/>
      <c r="N223" s="1109"/>
    </row>
    <row r="224" spans="1:14" ht="16.5" thickBot="1" x14ac:dyDescent="0.3">
      <c r="A224" s="62"/>
      <c r="B224" s="842"/>
      <c r="C224" s="840" t="str">
        <f t="shared" si="4"/>
        <v/>
      </c>
      <c r="D224" s="841"/>
      <c r="E224" s="839"/>
      <c r="F224" s="1109"/>
      <c r="G224" s="1109"/>
      <c r="H224" s="1109"/>
      <c r="I224" s="1109"/>
      <c r="J224" s="1109"/>
      <c r="K224" s="1109"/>
      <c r="L224" s="1109"/>
      <c r="M224" s="1109"/>
      <c r="N224" s="1109"/>
    </row>
    <row r="225" spans="1:14" ht="16.5" thickBot="1" x14ac:dyDescent="0.3">
      <c r="A225" s="62"/>
      <c r="B225" s="842"/>
      <c r="C225" s="840" t="str">
        <f t="shared" si="4"/>
        <v/>
      </c>
      <c r="D225" s="841"/>
      <c r="E225" s="839"/>
      <c r="F225" s="1109"/>
      <c r="G225" s="1109"/>
      <c r="H225" s="1109"/>
      <c r="I225" s="1109"/>
      <c r="J225" s="1109"/>
      <c r="K225" s="1109"/>
      <c r="L225" s="1109"/>
      <c r="M225" s="1109"/>
      <c r="N225" s="1109"/>
    </row>
    <row r="226" spans="1:14" ht="16.5" thickBot="1" x14ac:dyDescent="0.3">
      <c r="A226" s="62"/>
      <c r="B226" s="842"/>
      <c r="C226" s="840" t="str">
        <f t="shared" si="4"/>
        <v/>
      </c>
      <c r="D226" s="841"/>
      <c r="E226" s="839"/>
      <c r="F226" s="1109"/>
      <c r="G226" s="1109"/>
      <c r="H226" s="1109"/>
      <c r="I226" s="1109"/>
      <c r="J226" s="1109"/>
      <c r="K226" s="1109"/>
      <c r="L226" s="1109"/>
      <c r="M226" s="1109"/>
      <c r="N226" s="1109"/>
    </row>
    <row r="227" spans="1:14" ht="16.5" thickBot="1" x14ac:dyDescent="0.3">
      <c r="A227" s="62"/>
      <c r="B227" s="842"/>
      <c r="C227" s="840" t="str">
        <f t="shared" si="4"/>
        <v/>
      </c>
      <c r="D227" s="841"/>
      <c r="E227" s="839"/>
      <c r="F227" s="1109"/>
      <c r="G227" s="1109"/>
      <c r="H227" s="1109"/>
      <c r="I227" s="1109"/>
      <c r="J227" s="1109"/>
      <c r="K227" s="1109"/>
      <c r="L227" s="1109"/>
      <c r="M227" s="1109"/>
      <c r="N227" s="1109"/>
    </row>
    <row r="228" spans="1:14" ht="16.5" thickBot="1" x14ac:dyDescent="0.3">
      <c r="A228" s="62"/>
      <c r="B228" s="842"/>
      <c r="C228" s="840" t="str">
        <f t="shared" si="4"/>
        <v/>
      </c>
      <c r="D228" s="841"/>
      <c r="E228" s="839"/>
      <c r="F228" s="1109"/>
      <c r="G228" s="1109"/>
      <c r="H228" s="1109"/>
      <c r="I228" s="1109"/>
      <c r="J228" s="1109"/>
      <c r="K228" s="1109"/>
      <c r="L228" s="1109"/>
      <c r="M228" s="1109"/>
      <c r="N228" s="1109"/>
    </row>
    <row r="229" spans="1:14" ht="16.5" thickBot="1" x14ac:dyDescent="0.3">
      <c r="A229" s="62"/>
      <c r="B229" s="842"/>
      <c r="C229" s="840" t="str">
        <f t="shared" si="4"/>
        <v/>
      </c>
      <c r="D229" s="841"/>
      <c r="E229" s="839"/>
      <c r="F229" s="1109"/>
      <c r="G229" s="1109"/>
      <c r="H229" s="1109"/>
      <c r="I229" s="1109"/>
      <c r="J229" s="1109"/>
      <c r="K229" s="1109"/>
      <c r="L229" s="1109"/>
      <c r="M229" s="1109"/>
      <c r="N229" s="1109"/>
    </row>
    <row r="230" spans="1:14" ht="16.5" thickBot="1" x14ac:dyDescent="0.3">
      <c r="A230" s="62"/>
      <c r="B230" s="842"/>
      <c r="C230" s="840" t="str">
        <f t="shared" si="4"/>
        <v/>
      </c>
      <c r="D230" s="841"/>
      <c r="E230" s="839"/>
      <c r="F230" s="1109"/>
      <c r="G230" s="1109"/>
      <c r="H230" s="1109"/>
      <c r="I230" s="1109"/>
      <c r="J230" s="1109"/>
      <c r="K230" s="1109"/>
      <c r="L230" s="1109"/>
      <c r="M230" s="1109"/>
      <c r="N230" s="1109"/>
    </row>
    <row r="231" spans="1:14" ht="16.5" thickBot="1" x14ac:dyDescent="0.3">
      <c r="A231" s="62"/>
      <c r="B231" s="842"/>
      <c r="C231" s="840" t="str">
        <f t="shared" si="4"/>
        <v/>
      </c>
      <c r="D231" s="841"/>
      <c r="E231" s="839"/>
      <c r="F231" s="1109"/>
      <c r="G231" s="1109"/>
      <c r="H231" s="1109"/>
      <c r="I231" s="1109"/>
      <c r="J231" s="1109"/>
      <c r="K231" s="1109"/>
      <c r="L231" s="1109"/>
      <c r="M231" s="1109"/>
      <c r="N231" s="1109"/>
    </row>
    <row r="232" spans="1:14" ht="16.5" thickBot="1" x14ac:dyDescent="0.3">
      <c r="A232" s="62"/>
      <c r="B232" s="842"/>
      <c r="C232" s="840" t="str">
        <f t="shared" si="4"/>
        <v/>
      </c>
      <c r="D232" s="841"/>
      <c r="E232" s="839"/>
      <c r="F232" s="1109"/>
      <c r="G232" s="1109"/>
      <c r="H232" s="1109"/>
      <c r="I232" s="1109"/>
      <c r="J232" s="1109"/>
      <c r="K232" s="1109"/>
      <c r="L232" s="1109"/>
      <c r="M232" s="1109"/>
      <c r="N232" s="1109"/>
    </row>
    <row r="233" spans="1:14" ht="16.5" thickBot="1" x14ac:dyDescent="0.3">
      <c r="A233" s="62"/>
      <c r="B233" s="842"/>
      <c r="C233" s="840" t="str">
        <f t="shared" si="4"/>
        <v/>
      </c>
      <c r="D233" s="841"/>
      <c r="E233" s="839"/>
      <c r="F233" s="1109"/>
      <c r="G233" s="1109"/>
      <c r="H233" s="1109"/>
      <c r="I233" s="1109"/>
      <c r="J233" s="1109"/>
      <c r="K233" s="1109"/>
      <c r="L233" s="1109"/>
      <c r="M233" s="1109"/>
      <c r="N233" s="1109"/>
    </row>
    <row r="234" spans="1:14" ht="16.5" thickBot="1" x14ac:dyDescent="0.3">
      <c r="A234" s="62"/>
      <c r="B234" s="842"/>
      <c r="C234" s="840" t="str">
        <f t="shared" si="4"/>
        <v/>
      </c>
      <c r="D234" s="841"/>
      <c r="E234" s="839"/>
      <c r="F234" s="1109"/>
      <c r="G234" s="1109"/>
      <c r="H234" s="1109"/>
      <c r="I234" s="1109"/>
      <c r="J234" s="1109"/>
      <c r="K234" s="1109"/>
      <c r="L234" s="1109"/>
      <c r="M234" s="1109"/>
      <c r="N234" s="1109"/>
    </row>
    <row r="235" spans="1:14" ht="16.5" thickBot="1" x14ac:dyDescent="0.3">
      <c r="A235" s="62"/>
      <c r="B235" s="842"/>
      <c r="C235" s="840" t="str">
        <f t="shared" si="4"/>
        <v/>
      </c>
      <c r="D235" s="841"/>
      <c r="E235" s="839"/>
      <c r="F235" s="1109"/>
      <c r="G235" s="1109"/>
      <c r="H235" s="1109"/>
      <c r="I235" s="1109"/>
      <c r="J235" s="1109"/>
      <c r="K235" s="1109"/>
      <c r="L235" s="1109"/>
      <c r="M235" s="1109"/>
      <c r="N235" s="1109"/>
    </row>
    <row r="236" spans="1:14" ht="16.5" thickBot="1" x14ac:dyDescent="0.3">
      <c r="A236" s="62"/>
      <c r="B236" s="842"/>
      <c r="C236" s="840" t="str">
        <f t="shared" si="4"/>
        <v/>
      </c>
      <c r="D236" s="841"/>
      <c r="E236" s="839"/>
      <c r="F236" s="1109"/>
      <c r="G236" s="1109"/>
      <c r="H236" s="1109"/>
      <c r="I236" s="1109"/>
      <c r="J236" s="1109"/>
      <c r="K236" s="1109"/>
      <c r="L236" s="1109"/>
      <c r="M236" s="1109"/>
      <c r="N236" s="1109"/>
    </row>
    <row r="237" spans="1:14" ht="16.5" thickBot="1" x14ac:dyDescent="0.3">
      <c r="A237" s="62"/>
      <c r="B237" s="842"/>
      <c r="C237" s="840" t="str">
        <f t="shared" si="4"/>
        <v/>
      </c>
      <c r="D237" s="841"/>
      <c r="E237" s="839"/>
      <c r="F237" s="1109"/>
      <c r="G237" s="1109"/>
      <c r="H237" s="1109"/>
      <c r="I237" s="1109"/>
      <c r="J237" s="1109"/>
      <c r="K237" s="1109"/>
      <c r="L237" s="1109"/>
      <c r="M237" s="1109"/>
      <c r="N237" s="1109"/>
    </row>
    <row r="238" spans="1:14" ht="16.5" thickBot="1" x14ac:dyDescent="0.3">
      <c r="A238" s="62"/>
      <c r="B238" s="842"/>
      <c r="C238" s="840" t="str">
        <f t="shared" si="4"/>
        <v/>
      </c>
      <c r="D238" s="841"/>
      <c r="E238" s="839"/>
      <c r="F238" s="1109"/>
      <c r="G238" s="1109"/>
      <c r="H238" s="1109"/>
      <c r="I238" s="1109"/>
      <c r="J238" s="1109"/>
      <c r="K238" s="1109"/>
      <c r="L238" s="1109"/>
      <c r="M238" s="1109"/>
      <c r="N238" s="1109"/>
    </row>
    <row r="239" spans="1:14" ht="16.5" thickBot="1" x14ac:dyDescent="0.3">
      <c r="A239" s="62"/>
      <c r="B239" s="842"/>
      <c r="C239" s="840" t="str">
        <f t="shared" si="4"/>
        <v/>
      </c>
      <c r="D239" s="841"/>
      <c r="E239" s="839"/>
      <c r="F239" s="1109"/>
      <c r="G239" s="1109"/>
      <c r="H239" s="1109"/>
      <c r="I239" s="1109"/>
      <c r="J239" s="1109"/>
      <c r="K239" s="1109"/>
      <c r="L239" s="1109"/>
      <c r="M239" s="1109"/>
      <c r="N239" s="1109"/>
    </row>
    <row r="240" spans="1:14" ht="16.5" thickBot="1" x14ac:dyDescent="0.3">
      <c r="A240" s="62"/>
      <c r="B240" s="842"/>
      <c r="C240" s="840" t="str">
        <f t="shared" si="4"/>
        <v/>
      </c>
      <c r="D240" s="841"/>
      <c r="E240" s="839"/>
      <c r="F240" s="1109"/>
      <c r="G240" s="1109"/>
      <c r="H240" s="1109"/>
      <c r="I240" s="1109"/>
      <c r="J240" s="1109"/>
      <c r="K240" s="1109"/>
      <c r="L240" s="1109"/>
      <c r="M240" s="1109"/>
      <c r="N240" s="1109"/>
    </row>
    <row r="241" spans="1:14" ht="16.5" thickBot="1" x14ac:dyDescent="0.3">
      <c r="A241" s="62"/>
      <c r="B241" s="842"/>
      <c r="C241" s="840" t="str">
        <f t="shared" si="4"/>
        <v/>
      </c>
      <c r="D241" s="841"/>
      <c r="E241" s="839"/>
      <c r="F241" s="1109"/>
      <c r="G241" s="1109"/>
      <c r="H241" s="1109"/>
      <c r="I241" s="1109"/>
      <c r="J241" s="1109"/>
      <c r="K241" s="1109"/>
      <c r="L241" s="1109"/>
      <c r="M241" s="1109"/>
      <c r="N241" s="1109"/>
    </row>
    <row r="242" spans="1:14" ht="16.5" thickBot="1" x14ac:dyDescent="0.3">
      <c r="A242" s="62"/>
      <c r="B242" s="842"/>
      <c r="C242" s="840" t="str">
        <f t="shared" si="4"/>
        <v/>
      </c>
      <c r="D242" s="841"/>
      <c r="E242" s="839"/>
      <c r="F242" s="1109"/>
      <c r="G242" s="1109"/>
      <c r="H242" s="1109"/>
      <c r="I242" s="1109"/>
      <c r="J242" s="1109"/>
      <c r="K242" s="1109"/>
      <c r="L242" s="1109"/>
      <c r="M242" s="1109"/>
      <c r="N242" s="1109"/>
    </row>
    <row r="243" spans="1:14" ht="16.5" thickBot="1" x14ac:dyDescent="0.3">
      <c r="A243" s="62"/>
      <c r="B243" s="842"/>
      <c r="C243" s="840" t="str">
        <f t="shared" si="4"/>
        <v/>
      </c>
      <c r="D243" s="841"/>
      <c r="E243" s="839"/>
      <c r="F243" s="1109"/>
      <c r="G243" s="1109"/>
      <c r="H243" s="1109"/>
      <c r="I243" s="1109"/>
      <c r="J243" s="1109"/>
      <c r="K243" s="1109"/>
      <c r="L243" s="1109"/>
      <c r="M243" s="1109"/>
      <c r="N243" s="1109"/>
    </row>
    <row r="244" spans="1:14" ht="16.5" thickBot="1" x14ac:dyDescent="0.3">
      <c r="A244" s="62"/>
      <c r="B244" s="842"/>
      <c r="C244" s="840" t="str">
        <f t="shared" si="4"/>
        <v/>
      </c>
      <c r="D244" s="841"/>
      <c r="E244" s="839"/>
      <c r="F244" s="1109"/>
      <c r="G244" s="1109"/>
      <c r="H244" s="1109"/>
      <c r="I244" s="1109"/>
      <c r="J244" s="1109"/>
      <c r="K244" s="1109"/>
      <c r="L244" s="1109"/>
      <c r="M244" s="1109"/>
      <c r="N244" s="1109"/>
    </row>
    <row r="245" spans="1:14" ht="16.5" thickBot="1" x14ac:dyDescent="0.3">
      <c r="A245" s="62"/>
      <c r="B245" s="842"/>
      <c r="C245" s="840" t="str">
        <f t="shared" si="4"/>
        <v/>
      </c>
      <c r="D245" s="841"/>
      <c r="E245" s="839"/>
      <c r="F245" s="1109"/>
      <c r="G245" s="1109"/>
      <c r="H245" s="1109"/>
      <c r="I245" s="1109"/>
      <c r="J245" s="1109"/>
      <c r="K245" s="1109"/>
      <c r="L245" s="1109"/>
      <c r="M245" s="1109"/>
      <c r="N245" s="1109"/>
    </row>
    <row r="246" spans="1:14" ht="16.5" thickBot="1" x14ac:dyDescent="0.3">
      <c r="A246" s="62"/>
      <c r="B246" s="842"/>
      <c r="C246" s="840" t="str">
        <f t="shared" si="4"/>
        <v/>
      </c>
      <c r="D246" s="841"/>
      <c r="E246" s="839"/>
      <c r="F246" s="1109"/>
      <c r="G246" s="1109"/>
      <c r="H246" s="1109"/>
      <c r="I246" s="1109"/>
      <c r="J246" s="1109"/>
      <c r="K246" s="1109"/>
      <c r="L246" s="1109"/>
      <c r="M246" s="1109"/>
      <c r="N246" s="1109"/>
    </row>
    <row r="247" spans="1:14" ht="16.5" thickBot="1" x14ac:dyDescent="0.3">
      <c r="A247" s="62"/>
      <c r="B247" s="842"/>
      <c r="C247" s="840" t="str">
        <f t="shared" si="4"/>
        <v/>
      </c>
      <c r="D247" s="841"/>
      <c r="E247" s="839"/>
      <c r="F247" s="1109"/>
      <c r="G247" s="1109"/>
      <c r="H247" s="1109"/>
      <c r="I247" s="1109"/>
      <c r="J247" s="1109"/>
      <c r="K247" s="1109"/>
      <c r="L247" s="1109"/>
      <c r="M247" s="1109"/>
      <c r="N247" s="1109"/>
    </row>
    <row r="248" spans="1:14" ht="16.5" thickBot="1" x14ac:dyDescent="0.3">
      <c r="A248" s="62"/>
      <c r="B248" s="842"/>
      <c r="C248" s="840" t="str">
        <f t="shared" si="4"/>
        <v/>
      </c>
      <c r="D248" s="841"/>
      <c r="E248" s="839"/>
      <c r="F248" s="1109"/>
      <c r="G248" s="1109"/>
      <c r="H248" s="1109"/>
      <c r="I248" s="1109"/>
      <c r="J248" s="1109"/>
      <c r="K248" s="1109"/>
      <c r="L248" s="1109"/>
      <c r="M248" s="1109"/>
      <c r="N248" s="1109"/>
    </row>
    <row r="249" spans="1:14" ht="16.5" thickBot="1" x14ac:dyDescent="0.3">
      <c r="A249" s="62"/>
      <c r="B249" s="842"/>
      <c r="C249" s="840" t="str">
        <f t="shared" si="4"/>
        <v/>
      </c>
      <c r="D249" s="841"/>
      <c r="E249" s="839"/>
      <c r="F249" s="1109"/>
      <c r="G249" s="1109"/>
      <c r="H249" s="1109"/>
      <c r="I249" s="1109"/>
      <c r="J249" s="1109"/>
      <c r="K249" s="1109"/>
      <c r="L249" s="1109"/>
      <c r="M249" s="1109"/>
      <c r="N249" s="1109"/>
    </row>
    <row r="250" spans="1:14" ht="16.5" thickBot="1" x14ac:dyDescent="0.3">
      <c r="A250" s="62"/>
      <c r="B250" s="842"/>
      <c r="C250" s="840" t="str">
        <f t="shared" si="4"/>
        <v/>
      </c>
      <c r="D250" s="841"/>
      <c r="E250" s="839"/>
      <c r="F250" s="1109"/>
      <c r="G250" s="1109"/>
      <c r="H250" s="1109"/>
      <c r="I250" s="1109"/>
      <c r="J250" s="1109"/>
      <c r="K250" s="1109"/>
      <c r="L250" s="1109"/>
      <c r="M250" s="1109"/>
      <c r="N250" s="1109"/>
    </row>
    <row r="251" spans="1:14" ht="16.5" thickBot="1" x14ac:dyDescent="0.3">
      <c r="A251" s="62"/>
      <c r="B251" s="842"/>
      <c r="C251" s="840" t="str">
        <f t="shared" si="4"/>
        <v/>
      </c>
      <c r="D251" s="841"/>
      <c r="E251" s="839"/>
      <c r="F251" s="1109"/>
      <c r="G251" s="1109"/>
      <c r="H251" s="1109"/>
      <c r="I251" s="1109"/>
      <c r="J251" s="1109"/>
      <c r="K251" s="1109"/>
      <c r="L251" s="1109"/>
      <c r="M251" s="1109"/>
      <c r="N251" s="1109"/>
    </row>
    <row r="252" spans="1:14" ht="16.5" thickBot="1" x14ac:dyDescent="0.3">
      <c r="A252" s="62"/>
      <c r="B252" s="842"/>
      <c r="C252" s="840" t="str">
        <f t="shared" si="4"/>
        <v/>
      </c>
      <c r="D252" s="841"/>
      <c r="E252" s="839"/>
      <c r="F252" s="1109"/>
      <c r="G252" s="1109"/>
      <c r="H252" s="1109"/>
      <c r="I252" s="1109"/>
      <c r="J252" s="1109"/>
      <c r="K252" s="1109"/>
      <c r="L252" s="1109"/>
      <c r="M252" s="1109"/>
      <c r="N252" s="1109"/>
    </row>
    <row r="253" spans="1:14" ht="16.5" thickBot="1" x14ac:dyDescent="0.3">
      <c r="A253" s="62"/>
      <c r="B253" s="842"/>
      <c r="C253" s="840" t="str">
        <f t="shared" si="4"/>
        <v/>
      </c>
      <c r="D253" s="841"/>
      <c r="E253" s="839"/>
      <c r="F253" s="1109"/>
      <c r="G253" s="1109"/>
      <c r="H253" s="1109"/>
      <c r="I253" s="1109"/>
      <c r="J253" s="1109"/>
      <c r="K253" s="1109"/>
      <c r="L253" s="1109"/>
      <c r="M253" s="1109"/>
      <c r="N253" s="1109"/>
    </row>
    <row r="254" spans="1:14" ht="16.5" thickBot="1" x14ac:dyDescent="0.3">
      <c r="A254" s="62"/>
      <c r="B254" s="842"/>
      <c r="C254" s="840" t="str">
        <f t="shared" si="4"/>
        <v/>
      </c>
      <c r="D254" s="841"/>
      <c r="E254" s="839"/>
      <c r="F254" s="1109"/>
      <c r="G254" s="1109"/>
      <c r="H254" s="1109"/>
      <c r="I254" s="1109"/>
      <c r="J254" s="1109"/>
      <c r="K254" s="1109"/>
      <c r="L254" s="1109"/>
      <c r="M254" s="1109"/>
      <c r="N254" s="1109"/>
    </row>
    <row r="255" spans="1:14" ht="16.5" thickBot="1" x14ac:dyDescent="0.3">
      <c r="A255" s="62"/>
      <c r="B255" s="842"/>
      <c r="C255" s="840" t="str">
        <f t="shared" si="4"/>
        <v/>
      </c>
      <c r="D255" s="841"/>
      <c r="E255" s="839"/>
      <c r="F255" s="1109"/>
      <c r="G255" s="1109"/>
      <c r="H255" s="1109"/>
      <c r="I255" s="1109"/>
      <c r="J255" s="1109"/>
      <c r="K255" s="1109"/>
      <c r="L255" s="1109"/>
      <c r="M255" s="1109"/>
      <c r="N255" s="1109"/>
    </row>
    <row r="256" spans="1:14" ht="16.5" thickBot="1" x14ac:dyDescent="0.3">
      <c r="A256" s="62"/>
      <c r="B256" s="842"/>
      <c r="C256" s="840" t="str">
        <f t="shared" si="4"/>
        <v/>
      </c>
      <c r="D256" s="841"/>
      <c r="E256" s="839"/>
      <c r="F256" s="1109"/>
      <c r="G256" s="1109"/>
      <c r="H256" s="1109"/>
      <c r="I256" s="1109"/>
      <c r="J256" s="1109"/>
      <c r="K256" s="1109"/>
      <c r="L256" s="1109"/>
      <c r="M256" s="1109"/>
      <c r="N256" s="1109"/>
    </row>
    <row r="257" spans="1:14" ht="16.5" thickBot="1" x14ac:dyDescent="0.3">
      <c r="A257" s="62"/>
      <c r="B257" s="842"/>
      <c r="C257" s="840" t="str">
        <f t="shared" si="4"/>
        <v/>
      </c>
      <c r="D257" s="841"/>
      <c r="E257" s="839"/>
      <c r="F257" s="1109"/>
      <c r="G257" s="1109"/>
      <c r="H257" s="1109"/>
      <c r="I257" s="1109"/>
      <c r="J257" s="1109"/>
      <c r="K257" s="1109"/>
      <c r="L257" s="1109"/>
      <c r="M257" s="1109"/>
      <c r="N257" s="1109"/>
    </row>
    <row r="258" spans="1:14" ht="16.5" thickBot="1" x14ac:dyDescent="0.3">
      <c r="A258" s="62"/>
      <c r="B258" s="842"/>
      <c r="C258" s="840" t="str">
        <f t="shared" si="4"/>
        <v/>
      </c>
      <c r="D258" s="841"/>
      <c r="E258" s="839"/>
      <c r="F258" s="1109"/>
      <c r="G258" s="1109"/>
      <c r="H258" s="1109"/>
      <c r="I258" s="1109"/>
      <c r="J258" s="1109"/>
      <c r="K258" s="1109"/>
      <c r="L258" s="1109"/>
      <c r="M258" s="1109"/>
      <c r="N258" s="1109"/>
    </row>
    <row r="259" spans="1:14" ht="16.5" thickBot="1" x14ac:dyDescent="0.3">
      <c r="A259" s="62"/>
      <c r="B259" s="842"/>
      <c r="C259" s="840" t="str">
        <f t="shared" si="4"/>
        <v/>
      </c>
      <c r="D259" s="841"/>
      <c r="E259" s="839"/>
      <c r="F259" s="1109"/>
      <c r="G259" s="1109"/>
      <c r="H259" s="1109"/>
      <c r="I259" s="1109"/>
      <c r="J259" s="1109"/>
      <c r="K259" s="1109"/>
      <c r="L259" s="1109"/>
      <c r="M259" s="1109"/>
      <c r="N259" s="1109"/>
    </row>
    <row r="260" spans="1:14" ht="16.5" thickBot="1" x14ac:dyDescent="0.3">
      <c r="A260" s="62"/>
      <c r="B260" s="842"/>
      <c r="C260" s="840" t="str">
        <f t="shared" si="4"/>
        <v/>
      </c>
      <c r="D260" s="841"/>
      <c r="E260" s="839"/>
      <c r="F260" s="1109"/>
      <c r="G260" s="1109"/>
      <c r="H260" s="1109"/>
      <c r="I260" s="1109"/>
      <c r="J260" s="1109"/>
      <c r="K260" s="1109"/>
      <c r="L260" s="1109"/>
      <c r="M260" s="1109"/>
      <c r="N260" s="1109"/>
    </row>
    <row r="261" spans="1:14" ht="16.5" thickBot="1" x14ac:dyDescent="0.3">
      <c r="A261" s="62"/>
      <c r="B261" s="842"/>
      <c r="C261" s="840" t="str">
        <f t="shared" si="4"/>
        <v/>
      </c>
      <c r="D261" s="841"/>
      <c r="E261" s="839"/>
      <c r="F261" s="1109"/>
      <c r="G261" s="1109"/>
      <c r="H261" s="1109"/>
      <c r="I261" s="1109"/>
      <c r="J261" s="1109"/>
      <c r="K261" s="1109"/>
      <c r="L261" s="1109"/>
      <c r="M261" s="1109"/>
      <c r="N261" s="1109"/>
    </row>
    <row r="262" spans="1:14" ht="16.5" thickBot="1" x14ac:dyDescent="0.3">
      <c r="A262" s="62"/>
      <c r="B262" s="842"/>
      <c r="C262" s="840" t="str">
        <f t="shared" si="4"/>
        <v/>
      </c>
      <c r="D262" s="841"/>
      <c r="E262" s="839"/>
      <c r="F262" s="1109"/>
      <c r="G262" s="1109"/>
      <c r="H262" s="1109"/>
      <c r="I262" s="1109"/>
      <c r="J262" s="1109"/>
      <c r="K262" s="1109"/>
      <c r="L262" s="1109"/>
      <c r="M262" s="1109"/>
      <c r="N262" s="1109"/>
    </row>
    <row r="263" spans="1:14" ht="16.5" thickBot="1" x14ac:dyDescent="0.3">
      <c r="A263" s="62"/>
      <c r="B263" s="842"/>
      <c r="C263" s="840" t="str">
        <f t="shared" si="4"/>
        <v/>
      </c>
      <c r="D263" s="841"/>
      <c r="E263" s="839"/>
      <c r="F263" s="1109"/>
      <c r="G263" s="1109"/>
      <c r="H263" s="1109"/>
      <c r="I263" s="1109"/>
      <c r="J263" s="1109"/>
      <c r="K263" s="1109"/>
      <c r="L263" s="1109"/>
      <c r="M263" s="1109"/>
      <c r="N263" s="1109"/>
    </row>
    <row r="264" spans="1:14" ht="16.5" thickBot="1" x14ac:dyDescent="0.3">
      <c r="A264" s="62"/>
      <c r="B264" s="842"/>
      <c r="C264" s="840" t="str">
        <f t="shared" si="4"/>
        <v/>
      </c>
      <c r="D264" s="841"/>
      <c r="E264" s="839"/>
      <c r="F264" s="1109"/>
      <c r="G264" s="1109"/>
      <c r="H264" s="1109"/>
      <c r="I264" s="1109"/>
      <c r="J264" s="1109"/>
      <c r="K264" s="1109"/>
      <c r="L264" s="1109"/>
      <c r="M264" s="1109"/>
      <c r="N264" s="1109"/>
    </row>
    <row r="265" spans="1:14" ht="16.5" thickBot="1" x14ac:dyDescent="0.3">
      <c r="A265" s="62"/>
      <c r="B265" s="842"/>
      <c r="C265" s="840" t="str">
        <f t="shared" si="4"/>
        <v/>
      </c>
      <c r="D265" s="841"/>
      <c r="E265" s="839"/>
      <c r="F265" s="1109"/>
      <c r="G265" s="1109"/>
      <c r="H265" s="1109"/>
      <c r="I265" s="1109"/>
      <c r="J265" s="1109"/>
      <c r="K265" s="1109"/>
      <c r="L265" s="1109"/>
      <c r="M265" s="1109"/>
      <c r="N265" s="1109"/>
    </row>
    <row r="266" spans="1:14" ht="16.5" thickBot="1" x14ac:dyDescent="0.3">
      <c r="A266" s="62"/>
      <c r="B266" s="842"/>
      <c r="C266" s="840" t="str">
        <f t="shared" si="4"/>
        <v/>
      </c>
      <c r="D266" s="841"/>
      <c r="E266" s="839"/>
      <c r="F266" s="1109"/>
      <c r="G266" s="1109"/>
      <c r="H266" s="1109"/>
      <c r="I266" s="1109"/>
      <c r="J266" s="1109"/>
      <c r="K266" s="1109"/>
      <c r="L266" s="1109"/>
      <c r="M266" s="1109"/>
      <c r="N266" s="1109"/>
    </row>
    <row r="267" spans="1:14" ht="16.5" thickBot="1" x14ac:dyDescent="0.3">
      <c r="A267" s="62"/>
      <c r="B267" s="842"/>
      <c r="C267" s="840" t="str">
        <f t="shared" si="4"/>
        <v/>
      </c>
      <c r="D267" s="841"/>
      <c r="E267" s="839"/>
      <c r="F267" s="1109"/>
      <c r="G267" s="1109"/>
      <c r="H267" s="1109"/>
      <c r="I267" s="1109"/>
      <c r="J267" s="1109"/>
      <c r="K267" s="1109"/>
      <c r="L267" s="1109"/>
      <c r="M267" s="1109"/>
      <c r="N267" s="1109"/>
    </row>
    <row r="268" spans="1:14" ht="16.5" thickBot="1" x14ac:dyDescent="0.3">
      <c r="A268" s="62"/>
      <c r="B268" s="842"/>
      <c r="C268" s="840" t="str">
        <f t="shared" ref="C268:C331" si="5">IF(B268&gt;0, (B268-B267), "")</f>
        <v/>
      </c>
      <c r="D268" s="841"/>
      <c r="E268" s="839"/>
      <c r="F268" s="1109"/>
      <c r="G268" s="1109"/>
      <c r="H268" s="1109"/>
      <c r="I268" s="1109"/>
      <c r="J268" s="1109"/>
      <c r="K268" s="1109"/>
      <c r="L268" s="1109"/>
      <c r="M268" s="1109"/>
      <c r="N268" s="1109"/>
    </row>
    <row r="269" spans="1:14" ht="16.5" thickBot="1" x14ac:dyDescent="0.3">
      <c r="A269" s="62"/>
      <c r="B269" s="842"/>
      <c r="C269" s="840" t="str">
        <f t="shared" si="5"/>
        <v/>
      </c>
      <c r="D269" s="841"/>
      <c r="E269" s="839"/>
      <c r="F269" s="1109"/>
      <c r="G269" s="1109"/>
      <c r="H269" s="1109"/>
      <c r="I269" s="1109"/>
      <c r="J269" s="1109"/>
      <c r="K269" s="1109"/>
      <c r="L269" s="1109"/>
      <c r="M269" s="1109"/>
      <c r="N269" s="1109"/>
    </row>
    <row r="270" spans="1:14" ht="16.5" thickBot="1" x14ac:dyDescent="0.3">
      <c r="A270" s="62"/>
      <c r="B270" s="842"/>
      <c r="C270" s="840" t="str">
        <f t="shared" si="5"/>
        <v/>
      </c>
      <c r="D270" s="841"/>
      <c r="E270" s="839"/>
      <c r="F270" s="1109"/>
      <c r="G270" s="1109"/>
      <c r="H270" s="1109"/>
      <c r="I270" s="1109"/>
      <c r="J270" s="1109"/>
      <c r="K270" s="1109"/>
      <c r="L270" s="1109"/>
      <c r="M270" s="1109"/>
      <c r="N270" s="1109"/>
    </row>
    <row r="271" spans="1:14" ht="16.5" thickBot="1" x14ac:dyDescent="0.3">
      <c r="A271" s="62"/>
      <c r="B271" s="842"/>
      <c r="C271" s="840" t="str">
        <f t="shared" si="5"/>
        <v/>
      </c>
      <c r="D271" s="841"/>
      <c r="E271" s="839"/>
      <c r="F271" s="1109"/>
      <c r="G271" s="1109"/>
      <c r="H271" s="1109"/>
      <c r="I271" s="1109"/>
      <c r="J271" s="1109"/>
      <c r="K271" s="1109"/>
      <c r="L271" s="1109"/>
      <c r="M271" s="1109"/>
      <c r="N271" s="1109"/>
    </row>
    <row r="272" spans="1:14" ht="16.5" thickBot="1" x14ac:dyDescent="0.3">
      <c r="A272" s="62"/>
      <c r="B272" s="842"/>
      <c r="C272" s="840" t="str">
        <f t="shared" si="5"/>
        <v/>
      </c>
      <c r="D272" s="841"/>
      <c r="E272" s="839"/>
      <c r="F272" s="1109"/>
      <c r="G272" s="1109"/>
      <c r="H272" s="1109"/>
      <c r="I272" s="1109"/>
      <c r="J272" s="1109"/>
      <c r="K272" s="1109"/>
      <c r="L272" s="1109"/>
      <c r="M272" s="1109"/>
      <c r="N272" s="1109"/>
    </row>
    <row r="273" spans="1:14" ht="16.5" thickBot="1" x14ac:dyDescent="0.3">
      <c r="A273" s="62"/>
      <c r="B273" s="842"/>
      <c r="C273" s="840" t="str">
        <f t="shared" si="5"/>
        <v/>
      </c>
      <c r="D273" s="841"/>
      <c r="E273" s="839"/>
      <c r="F273" s="1109"/>
      <c r="G273" s="1109"/>
      <c r="H273" s="1109"/>
      <c r="I273" s="1109"/>
      <c r="J273" s="1109"/>
      <c r="K273" s="1109"/>
      <c r="L273" s="1109"/>
      <c r="M273" s="1109"/>
      <c r="N273" s="1109"/>
    </row>
    <row r="274" spans="1:14" ht="16.5" thickBot="1" x14ac:dyDescent="0.3">
      <c r="A274" s="62"/>
      <c r="B274" s="842"/>
      <c r="C274" s="840" t="str">
        <f t="shared" si="5"/>
        <v/>
      </c>
      <c r="D274" s="841"/>
      <c r="E274" s="839"/>
      <c r="F274" s="1109"/>
      <c r="G274" s="1109"/>
      <c r="H274" s="1109"/>
      <c r="I274" s="1109"/>
      <c r="J274" s="1109"/>
      <c r="K274" s="1109"/>
      <c r="L274" s="1109"/>
      <c r="M274" s="1109"/>
      <c r="N274" s="1109"/>
    </row>
    <row r="275" spans="1:14" ht="16.5" thickBot="1" x14ac:dyDescent="0.3">
      <c r="A275" s="62"/>
      <c r="B275" s="842"/>
      <c r="C275" s="840" t="str">
        <f t="shared" si="5"/>
        <v/>
      </c>
      <c r="D275" s="841"/>
      <c r="E275" s="839"/>
      <c r="F275" s="1109"/>
      <c r="G275" s="1109"/>
      <c r="H275" s="1109"/>
      <c r="I275" s="1109"/>
      <c r="J275" s="1109"/>
      <c r="K275" s="1109"/>
      <c r="L275" s="1109"/>
      <c r="M275" s="1109"/>
      <c r="N275" s="1109"/>
    </row>
    <row r="276" spans="1:14" ht="16.5" thickBot="1" x14ac:dyDescent="0.3">
      <c r="A276" s="62"/>
      <c r="B276" s="842"/>
      <c r="C276" s="840" t="str">
        <f t="shared" si="5"/>
        <v/>
      </c>
      <c r="D276" s="841"/>
      <c r="E276" s="839"/>
      <c r="F276" s="1109"/>
      <c r="G276" s="1109"/>
      <c r="H276" s="1109"/>
      <c r="I276" s="1109"/>
      <c r="J276" s="1109"/>
      <c r="K276" s="1109"/>
      <c r="L276" s="1109"/>
      <c r="M276" s="1109"/>
      <c r="N276" s="1109"/>
    </row>
    <row r="277" spans="1:14" ht="16.5" thickBot="1" x14ac:dyDescent="0.3">
      <c r="A277" s="62"/>
      <c r="B277" s="842"/>
      <c r="C277" s="840" t="str">
        <f t="shared" si="5"/>
        <v/>
      </c>
      <c r="D277" s="841"/>
      <c r="E277" s="839"/>
      <c r="F277" s="1109"/>
      <c r="G277" s="1109"/>
      <c r="H277" s="1109"/>
      <c r="I277" s="1109"/>
      <c r="J277" s="1109"/>
      <c r="K277" s="1109"/>
      <c r="L277" s="1109"/>
      <c r="M277" s="1109"/>
      <c r="N277" s="1109"/>
    </row>
    <row r="278" spans="1:14" ht="16.5" thickBot="1" x14ac:dyDescent="0.3">
      <c r="A278" s="62"/>
      <c r="B278" s="842"/>
      <c r="C278" s="840" t="str">
        <f t="shared" si="5"/>
        <v/>
      </c>
      <c r="D278" s="841"/>
      <c r="E278" s="839"/>
      <c r="F278" s="1109"/>
      <c r="G278" s="1109"/>
      <c r="H278" s="1109"/>
      <c r="I278" s="1109"/>
      <c r="J278" s="1109"/>
      <c r="K278" s="1109"/>
      <c r="L278" s="1109"/>
      <c r="M278" s="1109"/>
      <c r="N278" s="1109"/>
    </row>
    <row r="279" spans="1:14" ht="16.5" thickBot="1" x14ac:dyDescent="0.3">
      <c r="A279" s="62"/>
      <c r="B279" s="842"/>
      <c r="C279" s="840" t="str">
        <f t="shared" si="5"/>
        <v/>
      </c>
      <c r="D279" s="841"/>
      <c r="E279" s="839"/>
      <c r="F279" s="1109"/>
      <c r="G279" s="1109"/>
      <c r="H279" s="1109"/>
      <c r="I279" s="1109"/>
      <c r="J279" s="1109"/>
      <c r="K279" s="1109"/>
      <c r="L279" s="1109"/>
      <c r="M279" s="1109"/>
      <c r="N279" s="1109"/>
    </row>
    <row r="280" spans="1:14" ht="16.5" thickBot="1" x14ac:dyDescent="0.3">
      <c r="A280" s="62"/>
      <c r="B280" s="842"/>
      <c r="C280" s="840" t="str">
        <f t="shared" si="5"/>
        <v/>
      </c>
      <c r="D280" s="841"/>
      <c r="E280" s="839"/>
      <c r="F280" s="1109"/>
      <c r="G280" s="1109"/>
      <c r="H280" s="1109"/>
      <c r="I280" s="1109"/>
      <c r="J280" s="1109"/>
      <c r="K280" s="1109"/>
      <c r="L280" s="1109"/>
      <c r="M280" s="1109"/>
      <c r="N280" s="1109"/>
    </row>
    <row r="281" spans="1:14" ht="16.5" thickBot="1" x14ac:dyDescent="0.3">
      <c r="A281" s="62"/>
      <c r="B281" s="842"/>
      <c r="C281" s="840" t="str">
        <f t="shared" si="5"/>
        <v/>
      </c>
      <c r="D281" s="841"/>
      <c r="E281" s="839"/>
      <c r="F281" s="1109"/>
      <c r="G281" s="1109"/>
      <c r="H281" s="1109"/>
      <c r="I281" s="1109"/>
      <c r="J281" s="1109"/>
      <c r="K281" s="1109"/>
      <c r="L281" s="1109"/>
      <c r="M281" s="1109"/>
      <c r="N281" s="1109"/>
    </row>
    <row r="282" spans="1:14" ht="16.5" thickBot="1" x14ac:dyDescent="0.3">
      <c r="A282" s="62"/>
      <c r="B282" s="842"/>
      <c r="C282" s="840" t="str">
        <f t="shared" si="5"/>
        <v/>
      </c>
      <c r="D282" s="841"/>
      <c r="E282" s="839"/>
      <c r="F282" s="1109"/>
      <c r="G282" s="1109"/>
      <c r="H282" s="1109"/>
      <c r="I282" s="1109"/>
      <c r="J282" s="1109"/>
      <c r="K282" s="1109"/>
      <c r="L282" s="1109"/>
      <c r="M282" s="1109"/>
      <c r="N282" s="1109"/>
    </row>
    <row r="283" spans="1:14" ht="16.5" thickBot="1" x14ac:dyDescent="0.3">
      <c r="A283" s="62"/>
      <c r="B283" s="842"/>
      <c r="C283" s="840" t="str">
        <f t="shared" si="5"/>
        <v/>
      </c>
      <c r="D283" s="841"/>
      <c r="E283" s="839"/>
      <c r="F283" s="1109"/>
      <c r="G283" s="1109"/>
      <c r="H283" s="1109"/>
      <c r="I283" s="1109"/>
      <c r="J283" s="1109"/>
      <c r="K283" s="1109"/>
      <c r="L283" s="1109"/>
      <c r="M283" s="1109"/>
      <c r="N283" s="1109"/>
    </row>
    <row r="284" spans="1:14" ht="16.5" thickBot="1" x14ac:dyDescent="0.3">
      <c r="A284" s="62"/>
      <c r="B284" s="842"/>
      <c r="C284" s="840" t="str">
        <f t="shared" si="5"/>
        <v/>
      </c>
      <c r="D284" s="841"/>
      <c r="E284" s="839"/>
      <c r="F284" s="1109"/>
      <c r="G284" s="1109"/>
      <c r="H284" s="1109"/>
      <c r="I284" s="1109"/>
      <c r="J284" s="1109"/>
      <c r="K284" s="1109"/>
      <c r="L284" s="1109"/>
      <c r="M284" s="1109"/>
      <c r="N284" s="1109"/>
    </row>
    <row r="285" spans="1:14" ht="16.5" thickBot="1" x14ac:dyDescent="0.3">
      <c r="A285" s="62"/>
      <c r="B285" s="842"/>
      <c r="C285" s="840" t="str">
        <f t="shared" si="5"/>
        <v/>
      </c>
      <c r="D285" s="841"/>
      <c r="E285" s="839"/>
      <c r="F285" s="1109"/>
      <c r="G285" s="1109"/>
      <c r="H285" s="1109"/>
      <c r="I285" s="1109"/>
      <c r="J285" s="1109"/>
      <c r="K285" s="1109"/>
      <c r="L285" s="1109"/>
      <c r="M285" s="1109"/>
      <c r="N285" s="1109"/>
    </row>
    <row r="286" spans="1:14" ht="16.5" thickBot="1" x14ac:dyDescent="0.3">
      <c r="A286" s="62"/>
      <c r="B286" s="842"/>
      <c r="C286" s="840" t="str">
        <f t="shared" si="5"/>
        <v/>
      </c>
      <c r="D286" s="841"/>
      <c r="E286" s="839"/>
      <c r="F286" s="1109"/>
      <c r="G286" s="1109"/>
      <c r="H286" s="1109"/>
      <c r="I286" s="1109"/>
      <c r="J286" s="1109"/>
      <c r="K286" s="1109"/>
      <c r="L286" s="1109"/>
      <c r="M286" s="1109"/>
      <c r="N286" s="1109"/>
    </row>
    <row r="287" spans="1:14" ht="16.5" thickBot="1" x14ac:dyDescent="0.3">
      <c r="A287" s="62"/>
      <c r="B287" s="842"/>
      <c r="C287" s="840" t="str">
        <f t="shared" si="5"/>
        <v/>
      </c>
      <c r="D287" s="841"/>
      <c r="E287" s="839"/>
      <c r="F287" s="1109"/>
      <c r="G287" s="1109"/>
      <c r="H287" s="1109"/>
      <c r="I287" s="1109"/>
      <c r="J287" s="1109"/>
      <c r="K287" s="1109"/>
      <c r="L287" s="1109"/>
      <c r="M287" s="1109"/>
      <c r="N287" s="1109"/>
    </row>
    <row r="288" spans="1:14" ht="16.5" thickBot="1" x14ac:dyDescent="0.3">
      <c r="A288" s="62"/>
      <c r="B288" s="842"/>
      <c r="C288" s="840" t="str">
        <f t="shared" si="5"/>
        <v/>
      </c>
      <c r="D288" s="841"/>
      <c r="E288" s="839"/>
      <c r="F288" s="1109"/>
      <c r="G288" s="1109"/>
      <c r="H288" s="1109"/>
      <c r="I288" s="1109"/>
      <c r="J288" s="1109"/>
      <c r="K288" s="1109"/>
      <c r="L288" s="1109"/>
      <c r="M288" s="1109"/>
      <c r="N288" s="1109"/>
    </row>
    <row r="289" spans="1:14" ht="16.5" thickBot="1" x14ac:dyDescent="0.3">
      <c r="A289" s="62"/>
      <c r="B289" s="842"/>
      <c r="C289" s="840" t="str">
        <f t="shared" si="5"/>
        <v/>
      </c>
      <c r="D289" s="841"/>
      <c r="E289" s="839"/>
      <c r="F289" s="1109"/>
      <c r="G289" s="1109"/>
      <c r="H289" s="1109"/>
      <c r="I289" s="1109"/>
      <c r="J289" s="1109"/>
      <c r="K289" s="1109"/>
      <c r="L289" s="1109"/>
      <c r="M289" s="1109"/>
      <c r="N289" s="1109"/>
    </row>
    <row r="290" spans="1:14" ht="16.5" thickBot="1" x14ac:dyDescent="0.3">
      <c r="A290" s="62"/>
      <c r="B290" s="842"/>
      <c r="C290" s="840" t="str">
        <f t="shared" si="5"/>
        <v/>
      </c>
      <c r="D290" s="841"/>
      <c r="E290" s="839"/>
      <c r="F290" s="1109"/>
      <c r="G290" s="1109"/>
      <c r="H290" s="1109"/>
      <c r="I290" s="1109"/>
      <c r="J290" s="1109"/>
      <c r="K290" s="1109"/>
      <c r="L290" s="1109"/>
      <c r="M290" s="1109"/>
      <c r="N290" s="1109"/>
    </row>
    <row r="291" spans="1:14" ht="16.5" thickBot="1" x14ac:dyDescent="0.3">
      <c r="A291" s="62"/>
      <c r="B291" s="842"/>
      <c r="C291" s="840" t="str">
        <f t="shared" si="5"/>
        <v/>
      </c>
      <c r="D291" s="841"/>
      <c r="E291" s="839"/>
      <c r="F291" s="1109"/>
      <c r="G291" s="1109"/>
      <c r="H291" s="1109"/>
      <c r="I291" s="1109"/>
      <c r="J291" s="1109"/>
      <c r="K291" s="1109"/>
      <c r="L291" s="1109"/>
      <c r="M291" s="1109"/>
      <c r="N291" s="1109"/>
    </row>
    <row r="292" spans="1:14" ht="16.5" thickBot="1" x14ac:dyDescent="0.3">
      <c r="A292" s="62"/>
      <c r="B292" s="842"/>
      <c r="C292" s="840" t="str">
        <f t="shared" si="5"/>
        <v/>
      </c>
      <c r="D292" s="841"/>
      <c r="E292" s="839"/>
      <c r="F292" s="1109"/>
      <c r="G292" s="1109"/>
      <c r="H292" s="1109"/>
      <c r="I292" s="1109"/>
      <c r="J292" s="1109"/>
      <c r="K292" s="1109"/>
      <c r="L292" s="1109"/>
      <c r="M292" s="1109"/>
      <c r="N292" s="1109"/>
    </row>
    <row r="293" spans="1:14" ht="16.5" thickBot="1" x14ac:dyDescent="0.3">
      <c r="A293" s="62"/>
      <c r="B293" s="842"/>
      <c r="C293" s="840" t="str">
        <f t="shared" si="5"/>
        <v/>
      </c>
      <c r="D293" s="841"/>
      <c r="E293" s="839"/>
      <c r="F293" s="1109"/>
      <c r="G293" s="1109"/>
      <c r="H293" s="1109"/>
      <c r="I293" s="1109"/>
      <c r="J293" s="1109"/>
      <c r="K293" s="1109"/>
      <c r="L293" s="1109"/>
      <c r="M293" s="1109"/>
      <c r="N293" s="1109"/>
    </row>
    <row r="294" spans="1:14" ht="16.5" thickBot="1" x14ac:dyDescent="0.3">
      <c r="A294" s="62"/>
      <c r="B294" s="842"/>
      <c r="C294" s="840" t="str">
        <f t="shared" si="5"/>
        <v/>
      </c>
      <c r="D294" s="841"/>
      <c r="E294" s="839"/>
      <c r="F294" s="1109"/>
      <c r="G294" s="1109"/>
      <c r="H294" s="1109"/>
      <c r="I294" s="1109"/>
      <c r="J294" s="1109"/>
      <c r="K294" s="1109"/>
      <c r="L294" s="1109"/>
      <c r="M294" s="1109"/>
      <c r="N294" s="1109"/>
    </row>
    <row r="295" spans="1:14" ht="16.5" thickBot="1" x14ac:dyDescent="0.3">
      <c r="A295" s="62"/>
      <c r="B295" s="842"/>
      <c r="C295" s="840" t="str">
        <f t="shared" si="5"/>
        <v/>
      </c>
      <c r="D295" s="841"/>
      <c r="E295" s="839"/>
      <c r="F295" s="1109"/>
      <c r="G295" s="1109"/>
      <c r="H295" s="1109"/>
      <c r="I295" s="1109"/>
      <c r="J295" s="1109"/>
      <c r="K295" s="1109"/>
      <c r="L295" s="1109"/>
      <c r="M295" s="1109"/>
      <c r="N295" s="1109"/>
    </row>
    <row r="296" spans="1:14" ht="16.5" thickBot="1" x14ac:dyDescent="0.3">
      <c r="A296" s="62"/>
      <c r="B296" s="842"/>
      <c r="C296" s="840" t="str">
        <f t="shared" si="5"/>
        <v/>
      </c>
      <c r="D296" s="841"/>
      <c r="E296" s="839"/>
      <c r="F296" s="1109"/>
      <c r="G296" s="1109"/>
      <c r="H296" s="1109"/>
      <c r="I296" s="1109"/>
      <c r="J296" s="1109"/>
      <c r="K296" s="1109"/>
      <c r="L296" s="1109"/>
      <c r="M296" s="1109"/>
      <c r="N296" s="1109"/>
    </row>
    <row r="297" spans="1:14" ht="16.5" thickBot="1" x14ac:dyDescent="0.3">
      <c r="A297" s="62"/>
      <c r="B297" s="842"/>
      <c r="C297" s="840" t="str">
        <f t="shared" si="5"/>
        <v/>
      </c>
      <c r="D297" s="841"/>
      <c r="E297" s="839"/>
      <c r="F297" s="1109"/>
      <c r="G297" s="1109"/>
      <c r="H297" s="1109"/>
      <c r="I297" s="1109"/>
      <c r="J297" s="1109"/>
      <c r="K297" s="1109"/>
      <c r="L297" s="1109"/>
      <c r="M297" s="1109"/>
      <c r="N297" s="1109"/>
    </row>
    <row r="298" spans="1:14" ht="16.5" thickBot="1" x14ac:dyDescent="0.3">
      <c r="A298" s="62"/>
      <c r="B298" s="842"/>
      <c r="C298" s="840" t="str">
        <f t="shared" si="5"/>
        <v/>
      </c>
      <c r="D298" s="841"/>
      <c r="E298" s="839"/>
      <c r="F298" s="1109"/>
      <c r="G298" s="1109"/>
      <c r="H298" s="1109"/>
      <c r="I298" s="1109"/>
      <c r="J298" s="1109"/>
      <c r="K298" s="1109"/>
      <c r="L298" s="1109"/>
      <c r="M298" s="1109"/>
      <c r="N298" s="1109"/>
    </row>
    <row r="299" spans="1:14" ht="16.5" thickBot="1" x14ac:dyDescent="0.3">
      <c r="A299" s="62"/>
      <c r="B299" s="842"/>
      <c r="C299" s="840" t="str">
        <f t="shared" si="5"/>
        <v/>
      </c>
      <c r="D299" s="841"/>
      <c r="E299" s="839"/>
      <c r="F299" s="1109"/>
      <c r="G299" s="1109"/>
      <c r="H299" s="1109"/>
      <c r="I299" s="1109"/>
      <c r="J299" s="1109"/>
      <c r="K299" s="1109"/>
      <c r="L299" s="1109"/>
      <c r="M299" s="1109"/>
      <c r="N299" s="1109"/>
    </row>
    <row r="300" spans="1:14" ht="16.5" thickBot="1" x14ac:dyDescent="0.3">
      <c r="A300" s="62"/>
      <c r="B300" s="842"/>
      <c r="C300" s="840" t="str">
        <f t="shared" si="5"/>
        <v/>
      </c>
      <c r="D300" s="841"/>
      <c r="E300" s="839"/>
      <c r="F300" s="1109"/>
      <c r="G300" s="1109"/>
      <c r="H300" s="1109"/>
      <c r="I300" s="1109"/>
      <c r="J300" s="1109"/>
      <c r="K300" s="1109"/>
      <c r="L300" s="1109"/>
      <c r="M300" s="1109"/>
      <c r="N300" s="1109"/>
    </row>
    <row r="301" spans="1:14" ht="16.5" thickBot="1" x14ac:dyDescent="0.3">
      <c r="A301" s="62"/>
      <c r="B301" s="842"/>
      <c r="C301" s="840" t="str">
        <f t="shared" si="5"/>
        <v/>
      </c>
      <c r="D301" s="841"/>
      <c r="E301" s="839"/>
      <c r="F301" s="1109"/>
      <c r="G301" s="1109"/>
      <c r="H301" s="1109"/>
      <c r="I301" s="1109"/>
      <c r="J301" s="1109"/>
      <c r="K301" s="1109"/>
      <c r="L301" s="1109"/>
      <c r="M301" s="1109"/>
      <c r="N301" s="1109"/>
    </row>
    <row r="302" spans="1:14" ht="16.5" thickBot="1" x14ac:dyDescent="0.3">
      <c r="A302" s="62"/>
      <c r="B302" s="842"/>
      <c r="C302" s="840" t="str">
        <f t="shared" si="5"/>
        <v/>
      </c>
      <c r="D302" s="841"/>
      <c r="E302" s="839"/>
      <c r="F302" s="1109"/>
      <c r="G302" s="1109"/>
      <c r="H302" s="1109"/>
      <c r="I302" s="1109"/>
      <c r="J302" s="1109"/>
      <c r="K302" s="1109"/>
      <c r="L302" s="1109"/>
      <c r="M302" s="1109"/>
      <c r="N302" s="1109"/>
    </row>
    <row r="303" spans="1:14" ht="16.5" thickBot="1" x14ac:dyDescent="0.3">
      <c r="A303" s="62"/>
      <c r="B303" s="842"/>
      <c r="C303" s="840" t="str">
        <f t="shared" si="5"/>
        <v/>
      </c>
      <c r="D303" s="841"/>
      <c r="E303" s="839"/>
      <c r="F303" s="1109"/>
      <c r="G303" s="1109"/>
      <c r="H303" s="1109"/>
      <c r="I303" s="1109"/>
      <c r="J303" s="1109"/>
      <c r="K303" s="1109"/>
      <c r="L303" s="1109"/>
      <c r="M303" s="1109"/>
      <c r="N303" s="1109"/>
    </row>
    <row r="304" spans="1:14" ht="16.5" thickBot="1" x14ac:dyDescent="0.3">
      <c r="A304" s="62"/>
      <c r="B304" s="842"/>
      <c r="C304" s="840" t="str">
        <f t="shared" si="5"/>
        <v/>
      </c>
      <c r="D304" s="841"/>
      <c r="E304" s="839"/>
      <c r="F304" s="1109"/>
      <c r="G304" s="1109"/>
      <c r="H304" s="1109"/>
      <c r="I304" s="1109"/>
      <c r="J304" s="1109"/>
      <c r="K304" s="1109"/>
      <c r="L304" s="1109"/>
      <c r="M304" s="1109"/>
      <c r="N304" s="1109"/>
    </row>
    <row r="305" spans="1:14" ht="16.5" thickBot="1" x14ac:dyDescent="0.3">
      <c r="A305" s="62"/>
      <c r="B305" s="842"/>
      <c r="C305" s="840" t="str">
        <f t="shared" si="5"/>
        <v/>
      </c>
      <c r="D305" s="841"/>
      <c r="E305" s="839"/>
      <c r="F305" s="1109"/>
      <c r="G305" s="1109"/>
      <c r="H305" s="1109"/>
      <c r="I305" s="1109"/>
      <c r="J305" s="1109"/>
      <c r="K305" s="1109"/>
      <c r="L305" s="1109"/>
      <c r="M305" s="1109"/>
      <c r="N305" s="1109"/>
    </row>
    <row r="306" spans="1:14" ht="16.5" thickBot="1" x14ac:dyDescent="0.3">
      <c r="A306" s="62"/>
      <c r="B306" s="842"/>
      <c r="C306" s="840" t="str">
        <f t="shared" si="5"/>
        <v/>
      </c>
      <c r="D306" s="841"/>
      <c r="E306" s="839"/>
      <c r="F306" s="1109"/>
      <c r="G306" s="1109"/>
      <c r="H306" s="1109"/>
      <c r="I306" s="1109"/>
      <c r="J306" s="1109"/>
      <c r="K306" s="1109"/>
      <c r="L306" s="1109"/>
      <c r="M306" s="1109"/>
      <c r="N306" s="1109"/>
    </row>
    <row r="307" spans="1:14" ht="16.5" thickBot="1" x14ac:dyDescent="0.3">
      <c r="A307" s="62"/>
      <c r="B307" s="842"/>
      <c r="C307" s="840" t="str">
        <f t="shared" si="5"/>
        <v/>
      </c>
      <c r="D307" s="841"/>
      <c r="E307" s="839"/>
      <c r="F307" s="1109"/>
      <c r="G307" s="1109"/>
      <c r="H307" s="1109"/>
      <c r="I307" s="1109"/>
      <c r="J307" s="1109"/>
      <c r="K307" s="1109"/>
      <c r="L307" s="1109"/>
      <c r="M307" s="1109"/>
      <c r="N307" s="1109"/>
    </row>
    <row r="308" spans="1:14" ht="16.5" thickBot="1" x14ac:dyDescent="0.3">
      <c r="A308" s="62"/>
      <c r="B308" s="842"/>
      <c r="C308" s="840" t="str">
        <f t="shared" si="5"/>
        <v/>
      </c>
      <c r="D308" s="841"/>
      <c r="E308" s="839"/>
      <c r="F308" s="1109"/>
      <c r="G308" s="1109"/>
      <c r="H308" s="1109"/>
      <c r="I308" s="1109"/>
      <c r="J308" s="1109"/>
      <c r="K308" s="1109"/>
      <c r="L308" s="1109"/>
      <c r="M308" s="1109"/>
      <c r="N308" s="1109"/>
    </row>
    <row r="309" spans="1:14" ht="16.5" thickBot="1" x14ac:dyDescent="0.3">
      <c r="A309" s="62"/>
      <c r="B309" s="842"/>
      <c r="C309" s="840" t="str">
        <f t="shared" si="5"/>
        <v/>
      </c>
      <c r="D309" s="841"/>
      <c r="E309" s="839"/>
      <c r="F309" s="1109"/>
      <c r="G309" s="1109"/>
      <c r="H309" s="1109"/>
      <c r="I309" s="1109"/>
      <c r="J309" s="1109"/>
      <c r="K309" s="1109"/>
      <c r="L309" s="1109"/>
      <c r="M309" s="1109"/>
      <c r="N309" s="1109"/>
    </row>
    <row r="310" spans="1:14" ht="16.5" thickBot="1" x14ac:dyDescent="0.3">
      <c r="A310" s="62"/>
      <c r="B310" s="842"/>
      <c r="C310" s="840" t="str">
        <f t="shared" si="5"/>
        <v/>
      </c>
      <c r="D310" s="841"/>
      <c r="E310" s="839"/>
      <c r="F310" s="1109"/>
      <c r="G310" s="1109"/>
      <c r="H310" s="1109"/>
      <c r="I310" s="1109"/>
      <c r="J310" s="1109"/>
      <c r="K310" s="1109"/>
      <c r="L310" s="1109"/>
      <c r="M310" s="1109"/>
      <c r="N310" s="1109"/>
    </row>
    <row r="311" spans="1:14" ht="16.5" thickBot="1" x14ac:dyDescent="0.3">
      <c r="A311" s="62"/>
      <c r="B311" s="842"/>
      <c r="C311" s="840" t="str">
        <f t="shared" si="5"/>
        <v/>
      </c>
      <c r="D311" s="841"/>
      <c r="E311" s="839"/>
      <c r="F311" s="1109"/>
      <c r="G311" s="1109"/>
      <c r="H311" s="1109"/>
      <c r="I311" s="1109"/>
      <c r="J311" s="1109"/>
      <c r="K311" s="1109"/>
      <c r="L311" s="1109"/>
      <c r="M311" s="1109"/>
      <c r="N311" s="1109"/>
    </row>
    <row r="312" spans="1:14" ht="16.5" thickBot="1" x14ac:dyDescent="0.3">
      <c r="A312" s="62"/>
      <c r="B312" s="842"/>
      <c r="C312" s="840" t="str">
        <f t="shared" si="5"/>
        <v/>
      </c>
      <c r="D312" s="841"/>
      <c r="E312" s="839"/>
      <c r="F312" s="1109"/>
      <c r="G312" s="1109"/>
      <c r="H312" s="1109"/>
      <c r="I312" s="1109"/>
      <c r="J312" s="1109"/>
      <c r="K312" s="1109"/>
      <c r="L312" s="1109"/>
      <c r="M312" s="1109"/>
      <c r="N312" s="1109"/>
    </row>
    <row r="313" spans="1:14" ht="16.5" thickBot="1" x14ac:dyDescent="0.3">
      <c r="A313" s="62"/>
      <c r="B313" s="842"/>
      <c r="C313" s="840" t="str">
        <f t="shared" si="5"/>
        <v/>
      </c>
      <c r="D313" s="841"/>
      <c r="E313" s="839"/>
      <c r="F313" s="1109"/>
      <c r="G313" s="1109"/>
      <c r="H313" s="1109"/>
      <c r="I313" s="1109"/>
      <c r="J313" s="1109"/>
      <c r="K313" s="1109"/>
      <c r="L313" s="1109"/>
      <c r="M313" s="1109"/>
      <c r="N313" s="1109"/>
    </row>
    <row r="314" spans="1:14" ht="16.5" thickBot="1" x14ac:dyDescent="0.3">
      <c r="A314" s="62"/>
      <c r="B314" s="842"/>
      <c r="C314" s="840" t="str">
        <f t="shared" si="5"/>
        <v/>
      </c>
      <c r="D314" s="841"/>
      <c r="E314" s="839"/>
      <c r="F314" s="1109"/>
      <c r="G314" s="1109"/>
      <c r="H314" s="1109"/>
      <c r="I314" s="1109"/>
      <c r="J314" s="1109"/>
      <c r="K314" s="1109"/>
      <c r="L314" s="1109"/>
      <c r="M314" s="1109"/>
      <c r="N314" s="1109"/>
    </row>
    <row r="315" spans="1:14" ht="16.5" thickBot="1" x14ac:dyDescent="0.3">
      <c r="A315" s="62"/>
      <c r="B315" s="842"/>
      <c r="C315" s="840" t="str">
        <f t="shared" si="5"/>
        <v/>
      </c>
      <c r="D315" s="841"/>
      <c r="E315" s="839"/>
      <c r="F315" s="1109"/>
      <c r="G315" s="1109"/>
      <c r="H315" s="1109"/>
      <c r="I315" s="1109"/>
      <c r="J315" s="1109"/>
      <c r="K315" s="1109"/>
      <c r="L315" s="1109"/>
      <c r="M315" s="1109"/>
      <c r="N315" s="1109"/>
    </row>
    <row r="316" spans="1:14" ht="16.5" thickBot="1" x14ac:dyDescent="0.3">
      <c r="A316" s="62"/>
      <c r="B316" s="842"/>
      <c r="C316" s="840" t="str">
        <f t="shared" si="5"/>
        <v/>
      </c>
      <c r="D316" s="841"/>
      <c r="E316" s="839"/>
      <c r="F316" s="1109"/>
      <c r="G316" s="1109"/>
      <c r="H316" s="1109"/>
      <c r="I316" s="1109"/>
      <c r="J316" s="1109"/>
      <c r="K316" s="1109"/>
      <c r="L316" s="1109"/>
      <c r="M316" s="1109"/>
      <c r="N316" s="1109"/>
    </row>
    <row r="317" spans="1:14" ht="16.5" thickBot="1" x14ac:dyDescent="0.3">
      <c r="A317" s="62"/>
      <c r="B317" s="842"/>
      <c r="C317" s="840" t="str">
        <f t="shared" si="5"/>
        <v/>
      </c>
      <c r="D317" s="841"/>
      <c r="E317" s="839"/>
      <c r="F317" s="1109"/>
      <c r="G317" s="1109"/>
      <c r="H317" s="1109"/>
      <c r="I317" s="1109"/>
      <c r="J317" s="1109"/>
      <c r="K317" s="1109"/>
      <c r="L317" s="1109"/>
      <c r="M317" s="1109"/>
      <c r="N317" s="1109"/>
    </row>
    <row r="318" spans="1:14" ht="16.5" thickBot="1" x14ac:dyDescent="0.3">
      <c r="A318" s="62"/>
      <c r="B318" s="842"/>
      <c r="C318" s="840" t="str">
        <f t="shared" si="5"/>
        <v/>
      </c>
      <c r="D318" s="841"/>
      <c r="E318" s="839"/>
      <c r="F318" s="1109"/>
      <c r="G318" s="1109"/>
      <c r="H318" s="1109"/>
      <c r="I318" s="1109"/>
      <c r="J318" s="1109"/>
      <c r="K318" s="1109"/>
      <c r="L318" s="1109"/>
      <c r="M318" s="1109"/>
      <c r="N318" s="1109"/>
    </row>
    <row r="319" spans="1:14" ht="16.5" thickBot="1" x14ac:dyDescent="0.3">
      <c r="A319" s="62"/>
      <c r="B319" s="842"/>
      <c r="C319" s="840" t="str">
        <f t="shared" si="5"/>
        <v/>
      </c>
      <c r="D319" s="841"/>
      <c r="E319" s="839"/>
      <c r="F319" s="1109"/>
      <c r="G319" s="1109"/>
      <c r="H319" s="1109"/>
      <c r="I319" s="1109"/>
      <c r="J319" s="1109"/>
      <c r="K319" s="1109"/>
      <c r="L319" s="1109"/>
      <c r="M319" s="1109"/>
      <c r="N319" s="1109"/>
    </row>
    <row r="320" spans="1:14" ht="16.5" thickBot="1" x14ac:dyDescent="0.3">
      <c r="A320" s="62"/>
      <c r="B320" s="842"/>
      <c r="C320" s="840" t="str">
        <f t="shared" si="5"/>
        <v/>
      </c>
      <c r="D320" s="841"/>
      <c r="E320" s="839"/>
      <c r="F320" s="1109"/>
      <c r="G320" s="1109"/>
      <c r="H320" s="1109"/>
      <c r="I320" s="1109"/>
      <c r="J320" s="1109"/>
      <c r="K320" s="1109"/>
      <c r="L320" s="1109"/>
      <c r="M320" s="1109"/>
      <c r="N320" s="1109"/>
    </row>
    <row r="321" spans="1:14" ht="16.5" thickBot="1" x14ac:dyDescent="0.3">
      <c r="A321" s="62"/>
      <c r="B321" s="842"/>
      <c r="C321" s="840" t="str">
        <f t="shared" si="5"/>
        <v/>
      </c>
      <c r="D321" s="841"/>
      <c r="E321" s="839"/>
      <c r="F321" s="1109"/>
      <c r="G321" s="1109"/>
      <c r="H321" s="1109"/>
      <c r="I321" s="1109"/>
      <c r="J321" s="1109"/>
      <c r="K321" s="1109"/>
      <c r="L321" s="1109"/>
      <c r="M321" s="1109"/>
      <c r="N321" s="1109"/>
    </row>
    <row r="322" spans="1:14" ht="16.5" thickBot="1" x14ac:dyDescent="0.3">
      <c r="A322" s="62"/>
      <c r="B322" s="842"/>
      <c r="C322" s="840" t="str">
        <f t="shared" si="5"/>
        <v/>
      </c>
      <c r="D322" s="841"/>
      <c r="E322" s="839"/>
      <c r="F322" s="1109"/>
      <c r="G322" s="1109"/>
      <c r="H322" s="1109"/>
      <c r="I322" s="1109"/>
      <c r="J322" s="1109"/>
      <c r="K322" s="1109"/>
      <c r="L322" s="1109"/>
      <c r="M322" s="1109"/>
      <c r="N322" s="1109"/>
    </row>
    <row r="323" spans="1:14" ht="16.5" thickBot="1" x14ac:dyDescent="0.3">
      <c r="A323" s="62"/>
      <c r="B323" s="842"/>
      <c r="C323" s="840" t="str">
        <f t="shared" si="5"/>
        <v/>
      </c>
      <c r="D323" s="841"/>
      <c r="E323" s="839"/>
      <c r="F323" s="1109"/>
      <c r="G323" s="1109"/>
      <c r="H323" s="1109"/>
      <c r="I323" s="1109"/>
      <c r="J323" s="1109"/>
      <c r="K323" s="1109"/>
      <c r="L323" s="1109"/>
      <c r="M323" s="1109"/>
      <c r="N323" s="1109"/>
    </row>
    <row r="324" spans="1:14" ht="16.5" thickBot="1" x14ac:dyDescent="0.3">
      <c r="A324" s="62"/>
      <c r="B324" s="842"/>
      <c r="C324" s="840" t="str">
        <f t="shared" si="5"/>
        <v/>
      </c>
      <c r="D324" s="841"/>
      <c r="E324" s="839"/>
      <c r="F324" s="1109"/>
      <c r="G324" s="1109"/>
      <c r="H324" s="1109"/>
      <c r="I324" s="1109"/>
      <c r="J324" s="1109"/>
      <c r="K324" s="1109"/>
      <c r="L324" s="1109"/>
      <c r="M324" s="1109"/>
      <c r="N324" s="1109"/>
    </row>
    <row r="325" spans="1:14" ht="16.5" thickBot="1" x14ac:dyDescent="0.3">
      <c r="A325" s="62"/>
      <c r="B325" s="842"/>
      <c r="C325" s="840" t="str">
        <f t="shared" si="5"/>
        <v/>
      </c>
      <c r="D325" s="841"/>
      <c r="E325" s="839"/>
      <c r="F325" s="1109"/>
      <c r="G325" s="1109"/>
      <c r="H325" s="1109"/>
      <c r="I325" s="1109"/>
      <c r="J325" s="1109"/>
      <c r="K325" s="1109"/>
      <c r="L325" s="1109"/>
      <c r="M325" s="1109"/>
      <c r="N325" s="1109"/>
    </row>
    <row r="326" spans="1:14" ht="16.5" thickBot="1" x14ac:dyDescent="0.3">
      <c r="A326" s="62"/>
      <c r="B326" s="842"/>
      <c r="C326" s="840" t="str">
        <f t="shared" si="5"/>
        <v/>
      </c>
      <c r="D326" s="841"/>
      <c r="E326" s="839"/>
      <c r="F326" s="1109"/>
      <c r="G326" s="1109"/>
      <c r="H326" s="1109"/>
      <c r="I326" s="1109"/>
      <c r="J326" s="1109"/>
      <c r="K326" s="1109"/>
      <c r="L326" s="1109"/>
      <c r="M326" s="1109"/>
      <c r="N326" s="1109"/>
    </row>
    <row r="327" spans="1:14" ht="16.5" thickBot="1" x14ac:dyDescent="0.3">
      <c r="A327" s="62"/>
      <c r="B327" s="842"/>
      <c r="C327" s="840" t="str">
        <f t="shared" si="5"/>
        <v/>
      </c>
      <c r="D327" s="841"/>
      <c r="E327" s="839"/>
      <c r="F327" s="1109"/>
      <c r="G327" s="1109"/>
      <c r="H327" s="1109"/>
      <c r="I327" s="1109"/>
      <c r="J327" s="1109"/>
      <c r="K327" s="1109"/>
      <c r="L327" s="1109"/>
      <c r="M327" s="1109"/>
      <c r="N327" s="1109"/>
    </row>
    <row r="328" spans="1:14" ht="16.5" thickBot="1" x14ac:dyDescent="0.3">
      <c r="A328" s="62"/>
      <c r="B328" s="842"/>
      <c r="C328" s="840" t="str">
        <f t="shared" si="5"/>
        <v/>
      </c>
      <c r="D328" s="841"/>
      <c r="E328" s="839"/>
      <c r="F328" s="1109"/>
      <c r="G328" s="1109"/>
      <c r="H328" s="1109"/>
      <c r="I328" s="1109"/>
      <c r="J328" s="1109"/>
      <c r="K328" s="1109"/>
      <c r="L328" s="1109"/>
      <c r="M328" s="1109"/>
      <c r="N328" s="1109"/>
    </row>
    <row r="329" spans="1:14" ht="16.5" thickBot="1" x14ac:dyDescent="0.3">
      <c r="A329" s="62"/>
      <c r="B329" s="842"/>
      <c r="C329" s="840" t="str">
        <f t="shared" si="5"/>
        <v/>
      </c>
      <c r="D329" s="841"/>
      <c r="E329" s="839"/>
      <c r="F329" s="1109"/>
      <c r="G329" s="1109"/>
      <c r="H329" s="1109"/>
      <c r="I329" s="1109"/>
      <c r="J329" s="1109"/>
      <c r="K329" s="1109"/>
      <c r="L329" s="1109"/>
      <c r="M329" s="1109"/>
      <c r="N329" s="1109"/>
    </row>
    <row r="330" spans="1:14" ht="16.5" thickBot="1" x14ac:dyDescent="0.3">
      <c r="A330" s="62"/>
      <c r="B330" s="842"/>
      <c r="C330" s="840" t="str">
        <f t="shared" si="5"/>
        <v/>
      </c>
      <c r="D330" s="841"/>
      <c r="E330" s="839"/>
      <c r="F330" s="1109"/>
      <c r="G330" s="1109"/>
      <c r="H330" s="1109"/>
      <c r="I330" s="1109"/>
      <c r="J330" s="1109"/>
      <c r="K330" s="1109"/>
      <c r="L330" s="1109"/>
      <c r="M330" s="1109"/>
      <c r="N330" s="1109"/>
    </row>
    <row r="331" spans="1:14" ht="16.5" thickBot="1" x14ac:dyDescent="0.3">
      <c r="A331" s="62"/>
      <c r="B331" s="842"/>
      <c r="C331" s="840" t="str">
        <f t="shared" si="5"/>
        <v/>
      </c>
      <c r="D331" s="841"/>
      <c r="E331" s="839"/>
      <c r="F331" s="1109"/>
      <c r="G331" s="1109"/>
      <c r="H331" s="1109"/>
      <c r="I331" s="1109"/>
      <c r="J331" s="1109"/>
      <c r="K331" s="1109"/>
      <c r="L331" s="1109"/>
      <c r="M331" s="1109"/>
      <c r="N331" s="1109"/>
    </row>
    <row r="332" spans="1:14" ht="16.5" thickBot="1" x14ac:dyDescent="0.3">
      <c r="A332" s="62"/>
      <c r="B332" s="842"/>
      <c r="C332" s="840" t="str">
        <f t="shared" ref="C332:C395" si="6">IF(B332&gt;0, (B332-B331), "")</f>
        <v/>
      </c>
      <c r="D332" s="841"/>
      <c r="E332" s="839"/>
      <c r="F332" s="1109"/>
      <c r="G332" s="1109"/>
      <c r="H332" s="1109"/>
      <c r="I332" s="1109"/>
      <c r="J332" s="1109"/>
      <c r="K332" s="1109"/>
      <c r="L332" s="1109"/>
      <c r="M332" s="1109"/>
      <c r="N332" s="1109"/>
    </row>
    <row r="333" spans="1:14" ht="16.5" thickBot="1" x14ac:dyDescent="0.3">
      <c r="A333" s="62"/>
      <c r="B333" s="842"/>
      <c r="C333" s="840" t="str">
        <f t="shared" si="6"/>
        <v/>
      </c>
      <c r="D333" s="841"/>
      <c r="E333" s="839"/>
      <c r="F333" s="1109"/>
      <c r="G333" s="1109"/>
      <c r="H333" s="1109"/>
      <c r="I333" s="1109"/>
      <c r="J333" s="1109"/>
      <c r="K333" s="1109"/>
      <c r="L333" s="1109"/>
      <c r="M333" s="1109"/>
      <c r="N333" s="1109"/>
    </row>
    <row r="334" spans="1:14" ht="16.5" thickBot="1" x14ac:dyDescent="0.3">
      <c r="A334" s="62"/>
      <c r="B334" s="842"/>
      <c r="C334" s="840" t="str">
        <f t="shared" si="6"/>
        <v/>
      </c>
      <c r="D334" s="841"/>
      <c r="E334" s="839"/>
      <c r="F334" s="1109"/>
      <c r="G334" s="1109"/>
      <c r="H334" s="1109"/>
      <c r="I334" s="1109"/>
      <c r="J334" s="1109"/>
      <c r="K334" s="1109"/>
      <c r="L334" s="1109"/>
      <c r="M334" s="1109"/>
      <c r="N334" s="1109"/>
    </row>
    <row r="335" spans="1:14" ht="16.5" thickBot="1" x14ac:dyDescent="0.3">
      <c r="A335" s="62"/>
      <c r="B335" s="842"/>
      <c r="C335" s="840" t="str">
        <f t="shared" si="6"/>
        <v/>
      </c>
      <c r="D335" s="841"/>
      <c r="E335" s="839"/>
      <c r="F335" s="1109"/>
      <c r="G335" s="1109"/>
      <c r="H335" s="1109"/>
      <c r="I335" s="1109"/>
      <c r="J335" s="1109"/>
      <c r="K335" s="1109"/>
      <c r="L335" s="1109"/>
      <c r="M335" s="1109"/>
      <c r="N335" s="1109"/>
    </row>
    <row r="336" spans="1:14" ht="16.5" thickBot="1" x14ac:dyDescent="0.3">
      <c r="A336" s="62"/>
      <c r="B336" s="842"/>
      <c r="C336" s="840" t="str">
        <f t="shared" si="6"/>
        <v/>
      </c>
      <c r="D336" s="841"/>
      <c r="E336" s="839"/>
      <c r="F336" s="1109"/>
      <c r="G336" s="1109"/>
      <c r="H336" s="1109"/>
      <c r="I336" s="1109"/>
      <c r="J336" s="1109"/>
      <c r="K336" s="1109"/>
      <c r="L336" s="1109"/>
      <c r="M336" s="1109"/>
      <c r="N336" s="1109"/>
    </row>
    <row r="337" spans="1:14" ht="16.5" thickBot="1" x14ac:dyDescent="0.3">
      <c r="A337" s="62"/>
      <c r="B337" s="842"/>
      <c r="C337" s="840" t="str">
        <f t="shared" si="6"/>
        <v/>
      </c>
      <c r="D337" s="841"/>
      <c r="E337" s="839"/>
      <c r="F337" s="1109"/>
      <c r="G337" s="1109"/>
      <c r="H337" s="1109"/>
      <c r="I337" s="1109"/>
      <c r="J337" s="1109"/>
      <c r="K337" s="1109"/>
      <c r="L337" s="1109"/>
      <c r="M337" s="1109"/>
      <c r="N337" s="1109"/>
    </row>
    <row r="338" spans="1:14" ht="16.5" thickBot="1" x14ac:dyDescent="0.3">
      <c r="A338" s="62"/>
      <c r="B338" s="842"/>
      <c r="C338" s="840" t="str">
        <f t="shared" si="6"/>
        <v/>
      </c>
      <c r="D338" s="841"/>
      <c r="E338" s="839"/>
      <c r="F338" s="1109"/>
      <c r="G338" s="1109"/>
      <c r="H338" s="1109"/>
      <c r="I338" s="1109"/>
      <c r="J338" s="1109"/>
      <c r="K338" s="1109"/>
      <c r="L338" s="1109"/>
      <c r="M338" s="1109"/>
      <c r="N338" s="1109"/>
    </row>
    <row r="339" spans="1:14" ht="16.5" thickBot="1" x14ac:dyDescent="0.3">
      <c r="A339" s="62"/>
      <c r="B339" s="842"/>
      <c r="C339" s="840" t="str">
        <f t="shared" si="6"/>
        <v/>
      </c>
      <c r="D339" s="841"/>
      <c r="E339" s="839"/>
      <c r="F339" s="1109"/>
      <c r="G339" s="1109"/>
      <c r="H339" s="1109"/>
      <c r="I339" s="1109"/>
      <c r="J339" s="1109"/>
      <c r="K339" s="1109"/>
      <c r="L339" s="1109"/>
      <c r="M339" s="1109"/>
      <c r="N339" s="1109"/>
    </row>
    <row r="340" spans="1:14" ht="16.5" thickBot="1" x14ac:dyDescent="0.3">
      <c r="A340" s="62"/>
      <c r="B340" s="842"/>
      <c r="C340" s="840" t="str">
        <f t="shared" si="6"/>
        <v/>
      </c>
      <c r="D340" s="841"/>
      <c r="E340" s="839"/>
      <c r="F340" s="1109"/>
      <c r="G340" s="1109"/>
      <c r="H340" s="1109"/>
      <c r="I340" s="1109"/>
      <c r="J340" s="1109"/>
      <c r="K340" s="1109"/>
      <c r="L340" s="1109"/>
      <c r="M340" s="1109"/>
      <c r="N340" s="1109"/>
    </row>
    <row r="341" spans="1:14" ht="16.5" thickBot="1" x14ac:dyDescent="0.3">
      <c r="A341" s="62"/>
      <c r="B341" s="842"/>
      <c r="C341" s="840" t="str">
        <f t="shared" si="6"/>
        <v/>
      </c>
      <c r="D341" s="841"/>
      <c r="E341" s="839"/>
      <c r="F341" s="1109"/>
      <c r="G341" s="1109"/>
      <c r="H341" s="1109"/>
      <c r="I341" s="1109"/>
      <c r="J341" s="1109"/>
      <c r="K341" s="1109"/>
      <c r="L341" s="1109"/>
      <c r="M341" s="1109"/>
      <c r="N341" s="1109"/>
    </row>
    <row r="342" spans="1:14" ht="16.5" thickBot="1" x14ac:dyDescent="0.3">
      <c r="A342" s="62"/>
      <c r="B342" s="842"/>
      <c r="C342" s="840" t="str">
        <f t="shared" si="6"/>
        <v/>
      </c>
      <c r="D342" s="841"/>
      <c r="E342" s="839"/>
      <c r="F342" s="1109"/>
      <c r="G342" s="1109"/>
      <c r="H342" s="1109"/>
      <c r="I342" s="1109"/>
      <c r="J342" s="1109"/>
      <c r="K342" s="1109"/>
      <c r="L342" s="1109"/>
      <c r="M342" s="1109"/>
      <c r="N342" s="1109"/>
    </row>
    <row r="343" spans="1:14" ht="16.5" thickBot="1" x14ac:dyDescent="0.3">
      <c r="A343" s="62"/>
      <c r="B343" s="842"/>
      <c r="C343" s="840" t="str">
        <f t="shared" si="6"/>
        <v/>
      </c>
      <c r="D343" s="841"/>
      <c r="E343" s="839"/>
      <c r="F343" s="1109"/>
      <c r="G343" s="1109"/>
      <c r="H343" s="1109"/>
      <c r="I343" s="1109"/>
      <c r="J343" s="1109"/>
      <c r="K343" s="1109"/>
      <c r="L343" s="1109"/>
      <c r="M343" s="1109"/>
      <c r="N343" s="1109"/>
    </row>
    <row r="344" spans="1:14" ht="16.5" thickBot="1" x14ac:dyDescent="0.3">
      <c r="A344" s="62"/>
      <c r="B344" s="842"/>
      <c r="C344" s="840" t="str">
        <f t="shared" si="6"/>
        <v/>
      </c>
      <c r="D344" s="841"/>
      <c r="E344" s="839"/>
      <c r="F344" s="1109"/>
      <c r="G344" s="1109"/>
      <c r="H344" s="1109"/>
      <c r="I344" s="1109"/>
      <c r="J344" s="1109"/>
      <c r="K344" s="1109"/>
      <c r="L344" s="1109"/>
      <c r="M344" s="1109"/>
      <c r="N344" s="1109"/>
    </row>
    <row r="345" spans="1:14" ht="16.5" thickBot="1" x14ac:dyDescent="0.3">
      <c r="A345" s="62"/>
      <c r="B345" s="842"/>
      <c r="C345" s="840" t="str">
        <f t="shared" si="6"/>
        <v/>
      </c>
      <c r="D345" s="841"/>
      <c r="E345" s="839"/>
      <c r="F345" s="1109"/>
      <c r="G345" s="1109"/>
      <c r="H345" s="1109"/>
      <c r="I345" s="1109"/>
      <c r="J345" s="1109"/>
      <c r="K345" s="1109"/>
      <c r="L345" s="1109"/>
      <c r="M345" s="1109"/>
      <c r="N345" s="1109"/>
    </row>
    <row r="346" spans="1:14" ht="16.5" thickBot="1" x14ac:dyDescent="0.3">
      <c r="A346" s="62"/>
      <c r="B346" s="842"/>
      <c r="C346" s="840" t="str">
        <f t="shared" si="6"/>
        <v/>
      </c>
      <c r="D346" s="841"/>
      <c r="E346" s="839"/>
      <c r="F346" s="1109"/>
      <c r="G346" s="1109"/>
      <c r="H346" s="1109"/>
      <c r="I346" s="1109"/>
      <c r="J346" s="1109"/>
      <c r="K346" s="1109"/>
      <c r="L346" s="1109"/>
      <c r="M346" s="1109"/>
      <c r="N346" s="1109"/>
    </row>
    <row r="347" spans="1:14" ht="16.5" thickBot="1" x14ac:dyDescent="0.3">
      <c r="A347" s="62"/>
      <c r="B347" s="842"/>
      <c r="C347" s="840" t="str">
        <f t="shared" si="6"/>
        <v/>
      </c>
      <c r="D347" s="841"/>
      <c r="E347" s="839"/>
      <c r="F347" s="1109"/>
      <c r="G347" s="1109"/>
      <c r="H347" s="1109"/>
      <c r="I347" s="1109"/>
      <c r="J347" s="1109"/>
      <c r="K347" s="1109"/>
      <c r="L347" s="1109"/>
      <c r="M347" s="1109"/>
      <c r="N347" s="1109"/>
    </row>
    <row r="348" spans="1:14" ht="16.5" thickBot="1" x14ac:dyDescent="0.3">
      <c r="A348" s="62"/>
      <c r="B348" s="842"/>
      <c r="C348" s="840" t="str">
        <f t="shared" si="6"/>
        <v/>
      </c>
      <c r="D348" s="841"/>
      <c r="E348" s="839"/>
      <c r="F348" s="1109"/>
      <c r="G348" s="1109"/>
      <c r="H348" s="1109"/>
      <c r="I348" s="1109"/>
      <c r="J348" s="1109"/>
      <c r="K348" s="1109"/>
      <c r="L348" s="1109"/>
      <c r="M348" s="1109"/>
      <c r="N348" s="1109"/>
    </row>
    <row r="349" spans="1:14" ht="16.5" thickBot="1" x14ac:dyDescent="0.3">
      <c r="A349" s="62"/>
      <c r="B349" s="842"/>
      <c r="C349" s="840" t="str">
        <f t="shared" si="6"/>
        <v/>
      </c>
      <c r="D349" s="841"/>
      <c r="E349" s="839"/>
      <c r="F349" s="1109"/>
      <c r="G349" s="1109"/>
      <c r="H349" s="1109"/>
      <c r="I349" s="1109"/>
      <c r="J349" s="1109"/>
      <c r="K349" s="1109"/>
      <c r="L349" s="1109"/>
      <c r="M349" s="1109"/>
      <c r="N349" s="1109"/>
    </row>
    <row r="350" spans="1:14" ht="16.5" thickBot="1" x14ac:dyDescent="0.3">
      <c r="A350" s="62"/>
      <c r="B350" s="842"/>
      <c r="C350" s="840" t="str">
        <f t="shared" si="6"/>
        <v/>
      </c>
      <c r="D350" s="841"/>
      <c r="E350" s="839"/>
      <c r="F350" s="1109"/>
      <c r="G350" s="1109"/>
      <c r="H350" s="1109"/>
      <c r="I350" s="1109"/>
      <c r="J350" s="1109"/>
      <c r="K350" s="1109"/>
      <c r="L350" s="1109"/>
      <c r="M350" s="1109"/>
      <c r="N350" s="1109"/>
    </row>
    <row r="351" spans="1:14" ht="16.5" thickBot="1" x14ac:dyDescent="0.3">
      <c r="A351" s="62"/>
      <c r="B351" s="842"/>
      <c r="C351" s="840" t="str">
        <f t="shared" si="6"/>
        <v/>
      </c>
      <c r="D351" s="841"/>
      <c r="E351" s="839"/>
      <c r="F351" s="1109"/>
      <c r="G351" s="1109"/>
      <c r="H351" s="1109"/>
      <c r="I351" s="1109"/>
      <c r="J351" s="1109"/>
      <c r="K351" s="1109"/>
      <c r="L351" s="1109"/>
      <c r="M351" s="1109"/>
      <c r="N351" s="1109"/>
    </row>
    <row r="352" spans="1:14" ht="16.5" thickBot="1" x14ac:dyDescent="0.3">
      <c r="A352" s="62"/>
      <c r="B352" s="842"/>
      <c r="C352" s="840" t="str">
        <f t="shared" si="6"/>
        <v/>
      </c>
      <c r="D352" s="841"/>
      <c r="E352" s="839"/>
      <c r="F352" s="1109"/>
      <c r="G352" s="1109"/>
      <c r="H352" s="1109"/>
      <c r="I352" s="1109"/>
      <c r="J352" s="1109"/>
      <c r="K352" s="1109"/>
      <c r="L352" s="1109"/>
      <c r="M352" s="1109"/>
      <c r="N352" s="1109"/>
    </row>
    <row r="353" spans="1:14" ht="16.5" thickBot="1" x14ac:dyDescent="0.3">
      <c r="A353" s="62"/>
      <c r="B353" s="842"/>
      <c r="C353" s="840" t="str">
        <f t="shared" si="6"/>
        <v/>
      </c>
      <c r="D353" s="841"/>
      <c r="E353" s="839"/>
      <c r="F353" s="1109"/>
      <c r="G353" s="1109"/>
      <c r="H353" s="1109"/>
      <c r="I353" s="1109"/>
      <c r="J353" s="1109"/>
      <c r="K353" s="1109"/>
      <c r="L353" s="1109"/>
      <c r="M353" s="1109"/>
      <c r="N353" s="1109"/>
    </row>
    <row r="354" spans="1:14" ht="16.5" thickBot="1" x14ac:dyDescent="0.3">
      <c r="A354" s="62"/>
      <c r="B354" s="842"/>
      <c r="C354" s="840" t="str">
        <f t="shared" si="6"/>
        <v/>
      </c>
      <c r="D354" s="841"/>
      <c r="E354" s="839"/>
      <c r="F354" s="1109"/>
      <c r="G354" s="1109"/>
      <c r="H354" s="1109"/>
      <c r="I354" s="1109"/>
      <c r="J354" s="1109"/>
      <c r="K354" s="1109"/>
      <c r="L354" s="1109"/>
      <c r="M354" s="1109"/>
      <c r="N354" s="1109"/>
    </row>
    <row r="355" spans="1:14" ht="16.5" thickBot="1" x14ac:dyDescent="0.3">
      <c r="A355" s="62"/>
      <c r="B355" s="842"/>
      <c r="C355" s="840" t="str">
        <f t="shared" si="6"/>
        <v/>
      </c>
      <c r="D355" s="841"/>
      <c r="E355" s="839"/>
      <c r="F355" s="1109"/>
      <c r="G355" s="1109"/>
      <c r="H355" s="1109"/>
      <c r="I355" s="1109"/>
      <c r="J355" s="1109"/>
      <c r="K355" s="1109"/>
      <c r="L355" s="1109"/>
      <c r="M355" s="1109"/>
      <c r="N355" s="1109"/>
    </row>
    <row r="356" spans="1:14" ht="16.5" thickBot="1" x14ac:dyDescent="0.3">
      <c r="A356" s="62"/>
      <c r="B356" s="842"/>
      <c r="C356" s="840" t="str">
        <f t="shared" si="6"/>
        <v/>
      </c>
      <c r="D356" s="841"/>
      <c r="E356" s="839"/>
      <c r="F356" s="1109"/>
      <c r="G356" s="1109"/>
      <c r="H356" s="1109"/>
      <c r="I356" s="1109"/>
      <c r="J356" s="1109"/>
      <c r="K356" s="1109"/>
      <c r="L356" s="1109"/>
      <c r="M356" s="1109"/>
      <c r="N356" s="1109"/>
    </row>
    <row r="357" spans="1:14" ht="16.5" thickBot="1" x14ac:dyDescent="0.3">
      <c r="A357" s="62"/>
      <c r="B357" s="842"/>
      <c r="C357" s="840" t="str">
        <f t="shared" si="6"/>
        <v/>
      </c>
      <c r="D357" s="841"/>
      <c r="E357" s="839"/>
      <c r="F357" s="1109"/>
      <c r="G357" s="1109"/>
      <c r="H357" s="1109"/>
      <c r="I357" s="1109"/>
      <c r="J357" s="1109"/>
      <c r="K357" s="1109"/>
      <c r="L357" s="1109"/>
      <c r="M357" s="1109"/>
      <c r="N357" s="1109"/>
    </row>
    <row r="358" spans="1:14" ht="16.5" thickBot="1" x14ac:dyDescent="0.3">
      <c r="A358" s="62"/>
      <c r="B358" s="842"/>
      <c r="C358" s="840" t="str">
        <f t="shared" si="6"/>
        <v/>
      </c>
      <c r="D358" s="841"/>
      <c r="E358" s="839"/>
      <c r="F358" s="1109"/>
      <c r="G358" s="1109"/>
      <c r="H358" s="1109"/>
      <c r="I358" s="1109"/>
      <c r="J358" s="1109"/>
      <c r="K358" s="1109"/>
      <c r="L358" s="1109"/>
      <c r="M358" s="1109"/>
      <c r="N358" s="1109"/>
    </row>
    <row r="359" spans="1:14" ht="16.5" thickBot="1" x14ac:dyDescent="0.3">
      <c r="A359" s="62"/>
      <c r="B359" s="842"/>
      <c r="C359" s="840" t="str">
        <f t="shared" si="6"/>
        <v/>
      </c>
      <c r="D359" s="841"/>
      <c r="E359" s="839"/>
      <c r="F359" s="1109"/>
      <c r="G359" s="1109"/>
      <c r="H359" s="1109"/>
      <c r="I359" s="1109"/>
      <c r="J359" s="1109"/>
      <c r="K359" s="1109"/>
      <c r="L359" s="1109"/>
      <c r="M359" s="1109"/>
      <c r="N359" s="1109"/>
    </row>
    <row r="360" spans="1:14" ht="16.5" thickBot="1" x14ac:dyDescent="0.3">
      <c r="A360" s="62"/>
      <c r="B360" s="842"/>
      <c r="C360" s="840" t="str">
        <f t="shared" si="6"/>
        <v/>
      </c>
      <c r="D360" s="841"/>
      <c r="E360" s="839"/>
      <c r="F360" s="1109"/>
      <c r="G360" s="1109"/>
      <c r="H360" s="1109"/>
      <c r="I360" s="1109"/>
      <c r="J360" s="1109"/>
      <c r="K360" s="1109"/>
      <c r="L360" s="1109"/>
      <c r="M360" s="1109"/>
      <c r="N360" s="1109"/>
    </row>
    <row r="361" spans="1:14" ht="16.5" thickBot="1" x14ac:dyDescent="0.3">
      <c r="A361" s="62"/>
      <c r="B361" s="842"/>
      <c r="C361" s="840" t="str">
        <f t="shared" si="6"/>
        <v/>
      </c>
      <c r="D361" s="841"/>
      <c r="E361" s="839"/>
      <c r="F361" s="1109"/>
      <c r="G361" s="1109"/>
      <c r="H361" s="1109"/>
      <c r="I361" s="1109"/>
      <c r="J361" s="1109"/>
      <c r="K361" s="1109"/>
      <c r="L361" s="1109"/>
      <c r="M361" s="1109"/>
      <c r="N361" s="1109"/>
    </row>
    <row r="362" spans="1:14" ht="16.5" thickBot="1" x14ac:dyDescent="0.3">
      <c r="A362" s="62"/>
      <c r="B362" s="842"/>
      <c r="C362" s="840" t="str">
        <f t="shared" si="6"/>
        <v/>
      </c>
      <c r="D362" s="841"/>
      <c r="E362" s="839"/>
      <c r="F362" s="1109"/>
      <c r="G362" s="1109"/>
      <c r="H362" s="1109"/>
      <c r="I362" s="1109"/>
      <c r="J362" s="1109"/>
      <c r="K362" s="1109"/>
      <c r="L362" s="1109"/>
      <c r="M362" s="1109"/>
      <c r="N362" s="1109"/>
    </row>
    <row r="363" spans="1:14" ht="16.5" thickBot="1" x14ac:dyDescent="0.3">
      <c r="A363" s="62"/>
      <c r="B363" s="842"/>
      <c r="C363" s="840" t="str">
        <f t="shared" si="6"/>
        <v/>
      </c>
      <c r="D363" s="841"/>
      <c r="E363" s="839"/>
      <c r="F363" s="1109"/>
      <c r="G363" s="1109"/>
      <c r="H363" s="1109"/>
      <c r="I363" s="1109"/>
      <c r="J363" s="1109"/>
      <c r="K363" s="1109"/>
      <c r="L363" s="1109"/>
      <c r="M363" s="1109"/>
      <c r="N363" s="1109"/>
    </row>
    <row r="364" spans="1:14" ht="16.5" thickBot="1" x14ac:dyDescent="0.3">
      <c r="A364" s="62"/>
      <c r="B364" s="842"/>
      <c r="C364" s="840" t="str">
        <f t="shared" si="6"/>
        <v/>
      </c>
      <c r="D364" s="841"/>
      <c r="E364" s="839"/>
      <c r="F364" s="1109"/>
      <c r="G364" s="1109"/>
      <c r="H364" s="1109"/>
      <c r="I364" s="1109"/>
      <c r="J364" s="1109"/>
      <c r="K364" s="1109"/>
      <c r="L364" s="1109"/>
      <c r="M364" s="1109"/>
      <c r="N364" s="1109"/>
    </row>
    <row r="365" spans="1:14" ht="16.5" thickBot="1" x14ac:dyDescent="0.3">
      <c r="A365" s="62"/>
      <c r="B365" s="842"/>
      <c r="C365" s="840" t="str">
        <f t="shared" si="6"/>
        <v/>
      </c>
      <c r="D365" s="841"/>
      <c r="E365" s="839"/>
      <c r="F365" s="1109"/>
      <c r="G365" s="1109"/>
      <c r="H365" s="1109"/>
      <c r="I365" s="1109"/>
      <c r="J365" s="1109"/>
      <c r="K365" s="1109"/>
      <c r="L365" s="1109"/>
      <c r="M365" s="1109"/>
      <c r="N365" s="1109"/>
    </row>
    <row r="366" spans="1:14" ht="16.5" thickBot="1" x14ac:dyDescent="0.3">
      <c r="A366" s="62"/>
      <c r="B366" s="842"/>
      <c r="C366" s="840" t="str">
        <f t="shared" si="6"/>
        <v/>
      </c>
      <c r="D366" s="841"/>
      <c r="E366" s="839"/>
      <c r="F366" s="1109"/>
      <c r="G366" s="1109"/>
      <c r="H366" s="1109"/>
      <c r="I366" s="1109"/>
      <c r="J366" s="1109"/>
      <c r="K366" s="1109"/>
      <c r="L366" s="1109"/>
      <c r="M366" s="1109"/>
      <c r="N366" s="1109"/>
    </row>
    <row r="367" spans="1:14" ht="16.5" thickBot="1" x14ac:dyDescent="0.3">
      <c r="A367" s="62"/>
      <c r="B367" s="842"/>
      <c r="C367" s="840" t="str">
        <f t="shared" si="6"/>
        <v/>
      </c>
      <c r="D367" s="841"/>
      <c r="E367" s="839"/>
      <c r="F367" s="1109"/>
      <c r="G367" s="1109"/>
      <c r="H367" s="1109"/>
      <c r="I367" s="1109"/>
      <c r="J367" s="1109"/>
      <c r="K367" s="1109"/>
      <c r="L367" s="1109"/>
      <c r="M367" s="1109"/>
      <c r="N367" s="1109"/>
    </row>
    <row r="368" spans="1:14" ht="16.5" thickBot="1" x14ac:dyDescent="0.3">
      <c r="A368" s="62"/>
      <c r="B368" s="842"/>
      <c r="C368" s="840" t="str">
        <f t="shared" si="6"/>
        <v/>
      </c>
      <c r="D368" s="841"/>
      <c r="E368" s="839"/>
      <c r="F368" s="1109"/>
      <c r="G368" s="1109"/>
      <c r="H368" s="1109"/>
      <c r="I368" s="1109"/>
      <c r="J368" s="1109"/>
      <c r="K368" s="1109"/>
      <c r="L368" s="1109"/>
      <c r="M368" s="1109"/>
      <c r="N368" s="1109"/>
    </row>
    <row r="369" spans="1:14" ht="16.5" thickBot="1" x14ac:dyDescent="0.3">
      <c r="A369" s="62"/>
      <c r="B369" s="842"/>
      <c r="C369" s="840" t="str">
        <f t="shared" si="6"/>
        <v/>
      </c>
      <c r="D369" s="841"/>
      <c r="E369" s="839"/>
      <c r="F369" s="1109"/>
      <c r="G369" s="1109"/>
      <c r="H369" s="1109"/>
      <c r="I369" s="1109"/>
      <c r="J369" s="1109"/>
      <c r="K369" s="1109"/>
      <c r="L369" s="1109"/>
      <c r="M369" s="1109"/>
      <c r="N369" s="1109"/>
    </row>
    <row r="370" spans="1:14" ht="16.5" thickBot="1" x14ac:dyDescent="0.3">
      <c r="A370" s="62"/>
      <c r="B370" s="842"/>
      <c r="C370" s="840" t="str">
        <f t="shared" si="6"/>
        <v/>
      </c>
      <c r="D370" s="841"/>
      <c r="E370" s="839"/>
      <c r="F370" s="1109"/>
      <c r="G370" s="1109"/>
      <c r="H370" s="1109"/>
      <c r="I370" s="1109"/>
      <c r="J370" s="1109"/>
      <c r="K370" s="1109"/>
      <c r="L370" s="1109"/>
      <c r="M370" s="1109"/>
      <c r="N370" s="1109"/>
    </row>
    <row r="371" spans="1:14" ht="16.5" thickBot="1" x14ac:dyDescent="0.3">
      <c r="A371" s="62"/>
      <c r="B371" s="842"/>
      <c r="C371" s="840" t="str">
        <f t="shared" si="6"/>
        <v/>
      </c>
      <c r="D371" s="841"/>
      <c r="E371" s="839"/>
      <c r="F371" s="1109"/>
      <c r="G371" s="1109"/>
      <c r="H371" s="1109"/>
      <c r="I371" s="1109"/>
      <c r="J371" s="1109"/>
      <c r="K371" s="1109"/>
      <c r="L371" s="1109"/>
      <c r="M371" s="1109"/>
      <c r="N371" s="1109"/>
    </row>
    <row r="372" spans="1:14" ht="16.5" thickBot="1" x14ac:dyDescent="0.3">
      <c r="A372" s="62"/>
      <c r="B372" s="842"/>
      <c r="C372" s="840" t="str">
        <f t="shared" si="6"/>
        <v/>
      </c>
      <c r="D372" s="841"/>
      <c r="E372" s="839"/>
      <c r="F372" s="1109"/>
      <c r="G372" s="1109"/>
      <c r="H372" s="1109"/>
      <c r="I372" s="1109"/>
      <c r="J372" s="1109"/>
      <c r="K372" s="1109"/>
      <c r="L372" s="1109"/>
      <c r="M372" s="1109"/>
      <c r="N372" s="1109"/>
    </row>
    <row r="373" spans="1:14" ht="16.5" thickBot="1" x14ac:dyDescent="0.3">
      <c r="A373" s="62"/>
      <c r="B373" s="842"/>
      <c r="C373" s="840" t="str">
        <f t="shared" si="6"/>
        <v/>
      </c>
      <c r="D373" s="841"/>
      <c r="E373" s="839"/>
      <c r="F373" s="1109"/>
      <c r="G373" s="1109"/>
      <c r="H373" s="1109"/>
      <c r="I373" s="1109"/>
      <c r="J373" s="1109"/>
      <c r="K373" s="1109"/>
      <c r="L373" s="1109"/>
      <c r="M373" s="1109"/>
      <c r="N373" s="1109"/>
    </row>
    <row r="374" spans="1:14" ht="16.5" thickBot="1" x14ac:dyDescent="0.3">
      <c r="A374" s="62"/>
      <c r="B374" s="842"/>
      <c r="C374" s="840" t="str">
        <f t="shared" si="6"/>
        <v/>
      </c>
      <c r="D374" s="841"/>
      <c r="E374" s="839"/>
      <c r="F374" s="1109"/>
      <c r="G374" s="1109"/>
      <c r="H374" s="1109"/>
      <c r="I374" s="1109"/>
      <c r="J374" s="1109"/>
      <c r="K374" s="1109"/>
      <c r="L374" s="1109"/>
      <c r="M374" s="1109"/>
      <c r="N374" s="1109"/>
    </row>
    <row r="375" spans="1:14" ht="16.5" thickBot="1" x14ac:dyDescent="0.3">
      <c r="A375" s="62"/>
      <c r="B375" s="842"/>
      <c r="C375" s="840" t="str">
        <f t="shared" si="6"/>
        <v/>
      </c>
      <c r="D375" s="841"/>
      <c r="E375" s="839"/>
      <c r="F375" s="1109"/>
      <c r="G375" s="1109"/>
      <c r="H375" s="1109"/>
      <c r="I375" s="1109"/>
      <c r="J375" s="1109"/>
      <c r="K375" s="1109"/>
      <c r="L375" s="1109"/>
      <c r="M375" s="1109"/>
      <c r="N375" s="1109"/>
    </row>
    <row r="376" spans="1:14" ht="16.5" thickBot="1" x14ac:dyDescent="0.3">
      <c r="A376" s="62"/>
      <c r="B376" s="842"/>
      <c r="C376" s="840" t="str">
        <f t="shared" si="6"/>
        <v/>
      </c>
      <c r="D376" s="841"/>
      <c r="E376" s="839"/>
      <c r="F376" s="1109"/>
      <c r="G376" s="1109"/>
      <c r="H376" s="1109"/>
      <c r="I376" s="1109"/>
      <c r="J376" s="1109"/>
      <c r="K376" s="1109"/>
      <c r="L376" s="1109"/>
      <c r="M376" s="1109"/>
      <c r="N376" s="1109"/>
    </row>
    <row r="377" spans="1:14" ht="16.5" thickBot="1" x14ac:dyDescent="0.3">
      <c r="A377" s="62"/>
      <c r="B377" s="842"/>
      <c r="C377" s="840" t="str">
        <f t="shared" si="6"/>
        <v/>
      </c>
      <c r="D377" s="841"/>
      <c r="E377" s="839"/>
      <c r="F377" s="1109"/>
      <c r="G377" s="1109"/>
      <c r="H377" s="1109"/>
      <c r="I377" s="1109"/>
      <c r="J377" s="1109"/>
      <c r="K377" s="1109"/>
      <c r="L377" s="1109"/>
      <c r="M377" s="1109"/>
      <c r="N377" s="1109"/>
    </row>
    <row r="378" spans="1:14" ht="16.5" thickBot="1" x14ac:dyDescent="0.3">
      <c r="A378" s="62"/>
      <c r="B378" s="842"/>
      <c r="C378" s="840" t="str">
        <f t="shared" si="6"/>
        <v/>
      </c>
      <c r="D378" s="841"/>
      <c r="E378" s="839"/>
      <c r="F378" s="1109"/>
      <c r="G378" s="1109"/>
      <c r="H378" s="1109"/>
      <c r="I378" s="1109"/>
      <c r="J378" s="1109"/>
      <c r="K378" s="1109"/>
      <c r="L378" s="1109"/>
      <c r="M378" s="1109"/>
      <c r="N378" s="1109"/>
    </row>
    <row r="379" spans="1:14" ht="16.5" thickBot="1" x14ac:dyDescent="0.3">
      <c r="A379" s="62"/>
      <c r="B379" s="842"/>
      <c r="C379" s="840" t="str">
        <f t="shared" si="6"/>
        <v/>
      </c>
      <c r="D379" s="841"/>
      <c r="E379" s="839"/>
      <c r="F379" s="1109"/>
      <c r="G379" s="1109"/>
      <c r="H379" s="1109"/>
      <c r="I379" s="1109"/>
      <c r="J379" s="1109"/>
      <c r="K379" s="1109"/>
      <c r="L379" s="1109"/>
      <c r="M379" s="1109"/>
      <c r="N379" s="1109"/>
    </row>
    <row r="380" spans="1:14" ht="16.5" thickBot="1" x14ac:dyDescent="0.3">
      <c r="A380" s="62"/>
      <c r="B380" s="842"/>
      <c r="C380" s="840" t="str">
        <f t="shared" si="6"/>
        <v/>
      </c>
      <c r="D380" s="841"/>
      <c r="E380" s="839"/>
      <c r="F380" s="1109"/>
      <c r="G380" s="1109"/>
      <c r="H380" s="1109"/>
      <c r="I380" s="1109"/>
      <c r="J380" s="1109"/>
      <c r="K380" s="1109"/>
      <c r="L380" s="1109"/>
      <c r="M380" s="1109"/>
      <c r="N380" s="1109"/>
    </row>
    <row r="381" spans="1:14" ht="16.5" thickBot="1" x14ac:dyDescent="0.3">
      <c r="A381" s="62"/>
      <c r="B381" s="842"/>
      <c r="C381" s="840" t="str">
        <f t="shared" si="6"/>
        <v/>
      </c>
      <c r="D381" s="841"/>
      <c r="E381" s="839"/>
      <c r="F381" s="1109"/>
      <c r="G381" s="1109"/>
      <c r="H381" s="1109"/>
      <c r="I381" s="1109"/>
      <c r="J381" s="1109"/>
      <c r="K381" s="1109"/>
      <c r="L381" s="1109"/>
      <c r="M381" s="1109"/>
      <c r="N381" s="1109"/>
    </row>
    <row r="382" spans="1:14" ht="16.5" thickBot="1" x14ac:dyDescent="0.3">
      <c r="A382" s="62"/>
      <c r="B382" s="842"/>
      <c r="C382" s="840" t="str">
        <f t="shared" si="6"/>
        <v/>
      </c>
      <c r="D382" s="841"/>
      <c r="E382" s="839"/>
      <c r="F382" s="1109"/>
      <c r="G382" s="1109"/>
      <c r="H382" s="1109"/>
      <c r="I382" s="1109"/>
      <c r="J382" s="1109"/>
      <c r="K382" s="1109"/>
      <c r="L382" s="1109"/>
      <c r="M382" s="1109"/>
      <c r="N382" s="1109"/>
    </row>
    <row r="383" spans="1:14" ht="16.5" thickBot="1" x14ac:dyDescent="0.3">
      <c r="A383" s="62"/>
      <c r="B383" s="842"/>
      <c r="C383" s="840" t="str">
        <f t="shared" si="6"/>
        <v/>
      </c>
      <c r="D383" s="841"/>
      <c r="E383" s="839"/>
      <c r="F383" s="1109"/>
      <c r="G383" s="1109"/>
      <c r="H383" s="1109"/>
      <c r="I383" s="1109"/>
      <c r="J383" s="1109"/>
      <c r="K383" s="1109"/>
      <c r="L383" s="1109"/>
      <c r="M383" s="1109"/>
      <c r="N383" s="1109"/>
    </row>
    <row r="384" spans="1:14" ht="16.5" thickBot="1" x14ac:dyDescent="0.3">
      <c r="A384" s="62"/>
      <c r="B384" s="842"/>
      <c r="C384" s="840" t="str">
        <f t="shared" si="6"/>
        <v/>
      </c>
      <c r="D384" s="841"/>
      <c r="E384" s="839"/>
      <c r="F384" s="1109"/>
      <c r="G384" s="1109"/>
      <c r="H384" s="1109"/>
      <c r="I384" s="1109"/>
      <c r="J384" s="1109"/>
      <c r="K384" s="1109"/>
      <c r="L384" s="1109"/>
      <c r="M384" s="1109"/>
      <c r="N384" s="1109"/>
    </row>
    <row r="385" spans="1:14" ht="16.5" thickBot="1" x14ac:dyDescent="0.3">
      <c r="A385" s="62"/>
      <c r="B385" s="842"/>
      <c r="C385" s="840" t="str">
        <f t="shared" si="6"/>
        <v/>
      </c>
      <c r="D385" s="841"/>
      <c r="E385" s="839"/>
      <c r="F385" s="1109"/>
      <c r="G385" s="1109"/>
      <c r="H385" s="1109"/>
      <c r="I385" s="1109"/>
      <c r="J385" s="1109"/>
      <c r="K385" s="1109"/>
      <c r="L385" s="1109"/>
      <c r="M385" s="1109"/>
      <c r="N385" s="1109"/>
    </row>
    <row r="386" spans="1:14" ht="16.5" thickBot="1" x14ac:dyDescent="0.3">
      <c r="A386" s="62"/>
      <c r="B386" s="842"/>
      <c r="C386" s="840" t="str">
        <f t="shared" si="6"/>
        <v/>
      </c>
      <c r="D386" s="841"/>
      <c r="E386" s="839"/>
      <c r="F386" s="1109"/>
      <c r="G386" s="1109"/>
      <c r="H386" s="1109"/>
      <c r="I386" s="1109"/>
      <c r="J386" s="1109"/>
      <c r="K386" s="1109"/>
      <c r="L386" s="1109"/>
      <c r="M386" s="1109"/>
      <c r="N386" s="1109"/>
    </row>
    <row r="387" spans="1:14" ht="16.5" thickBot="1" x14ac:dyDescent="0.3">
      <c r="A387" s="62"/>
      <c r="B387" s="842"/>
      <c r="C387" s="840" t="str">
        <f t="shared" si="6"/>
        <v/>
      </c>
      <c r="D387" s="841"/>
      <c r="E387" s="839"/>
      <c r="F387" s="1109"/>
      <c r="G387" s="1109"/>
      <c r="H387" s="1109"/>
      <c r="I387" s="1109"/>
      <c r="J387" s="1109"/>
      <c r="K387" s="1109"/>
      <c r="L387" s="1109"/>
      <c r="M387" s="1109"/>
      <c r="N387" s="1109"/>
    </row>
    <row r="388" spans="1:14" ht="16.5" thickBot="1" x14ac:dyDescent="0.3">
      <c r="A388" s="62"/>
      <c r="B388" s="842"/>
      <c r="C388" s="840" t="str">
        <f t="shared" si="6"/>
        <v/>
      </c>
      <c r="D388" s="841"/>
      <c r="E388" s="839"/>
      <c r="F388" s="1109"/>
      <c r="G388" s="1109"/>
      <c r="H388" s="1109"/>
      <c r="I388" s="1109"/>
      <c r="J388" s="1109"/>
      <c r="K388" s="1109"/>
      <c r="L388" s="1109"/>
      <c r="M388" s="1109"/>
      <c r="N388" s="1109"/>
    </row>
    <row r="389" spans="1:14" ht="16.5" thickBot="1" x14ac:dyDescent="0.3">
      <c r="A389" s="62"/>
      <c r="B389" s="842"/>
      <c r="C389" s="840" t="str">
        <f t="shared" si="6"/>
        <v/>
      </c>
      <c r="D389" s="841"/>
      <c r="E389" s="839"/>
      <c r="F389" s="1109"/>
      <c r="G389" s="1109"/>
      <c r="H389" s="1109"/>
      <c r="I389" s="1109"/>
      <c r="J389" s="1109"/>
      <c r="K389" s="1109"/>
      <c r="L389" s="1109"/>
      <c r="M389" s="1109"/>
      <c r="N389" s="1109"/>
    </row>
    <row r="390" spans="1:14" ht="16.5" thickBot="1" x14ac:dyDescent="0.3">
      <c r="A390" s="62"/>
      <c r="B390" s="842"/>
      <c r="C390" s="840" t="str">
        <f t="shared" si="6"/>
        <v/>
      </c>
      <c r="D390" s="841"/>
      <c r="E390" s="839"/>
      <c r="F390" s="1109"/>
      <c r="G390" s="1109"/>
      <c r="H390" s="1109"/>
      <c r="I390" s="1109"/>
      <c r="J390" s="1109"/>
      <c r="K390" s="1109"/>
      <c r="L390" s="1109"/>
      <c r="M390" s="1109"/>
      <c r="N390" s="1109"/>
    </row>
    <row r="391" spans="1:14" ht="16.5" thickBot="1" x14ac:dyDescent="0.3">
      <c r="A391" s="62"/>
      <c r="B391" s="842"/>
      <c r="C391" s="840" t="str">
        <f t="shared" si="6"/>
        <v/>
      </c>
      <c r="D391" s="841"/>
      <c r="E391" s="839"/>
      <c r="F391" s="1109"/>
      <c r="G391" s="1109"/>
      <c r="H391" s="1109"/>
      <c r="I391" s="1109"/>
      <c r="J391" s="1109"/>
      <c r="K391" s="1109"/>
      <c r="L391" s="1109"/>
      <c r="M391" s="1109"/>
      <c r="N391" s="1109"/>
    </row>
    <row r="392" spans="1:14" ht="16.5" thickBot="1" x14ac:dyDescent="0.3">
      <c r="A392" s="62"/>
      <c r="B392" s="842"/>
      <c r="C392" s="840" t="str">
        <f t="shared" si="6"/>
        <v/>
      </c>
      <c r="D392" s="841"/>
      <c r="E392" s="839"/>
      <c r="F392" s="1109"/>
      <c r="G392" s="1109"/>
      <c r="H392" s="1109"/>
      <c r="I392" s="1109"/>
      <c r="J392" s="1109"/>
      <c r="K392" s="1109"/>
      <c r="L392" s="1109"/>
      <c r="M392" s="1109"/>
      <c r="N392" s="1109"/>
    </row>
    <row r="393" spans="1:14" ht="16.5" thickBot="1" x14ac:dyDescent="0.3">
      <c r="A393" s="62"/>
      <c r="B393" s="842"/>
      <c r="C393" s="840" t="str">
        <f t="shared" si="6"/>
        <v/>
      </c>
      <c r="D393" s="841"/>
      <c r="E393" s="839"/>
      <c r="F393" s="1109"/>
      <c r="G393" s="1109"/>
      <c r="H393" s="1109"/>
      <c r="I393" s="1109"/>
      <c r="J393" s="1109"/>
      <c r="K393" s="1109"/>
      <c r="L393" s="1109"/>
      <c r="M393" s="1109"/>
      <c r="N393" s="1109"/>
    </row>
    <row r="394" spans="1:14" ht="16.5" thickBot="1" x14ac:dyDescent="0.3">
      <c r="A394" s="62"/>
      <c r="B394" s="842"/>
      <c r="C394" s="840" t="str">
        <f t="shared" si="6"/>
        <v/>
      </c>
      <c r="D394" s="841"/>
      <c r="E394" s="839"/>
      <c r="F394" s="1109"/>
      <c r="G394" s="1109"/>
      <c r="H394" s="1109"/>
      <c r="I394" s="1109"/>
      <c r="J394" s="1109"/>
      <c r="K394" s="1109"/>
      <c r="L394" s="1109"/>
      <c r="M394" s="1109"/>
      <c r="N394" s="1109"/>
    </row>
    <row r="395" spans="1:14" ht="16.5" thickBot="1" x14ac:dyDescent="0.3">
      <c r="A395" s="62"/>
      <c r="B395" s="842"/>
      <c r="C395" s="840" t="str">
        <f t="shared" si="6"/>
        <v/>
      </c>
      <c r="D395" s="841"/>
      <c r="E395" s="839"/>
      <c r="F395" s="1109"/>
      <c r="G395" s="1109"/>
      <c r="H395" s="1109"/>
      <c r="I395" s="1109"/>
      <c r="J395" s="1109"/>
      <c r="K395" s="1109"/>
      <c r="L395" s="1109"/>
      <c r="M395" s="1109"/>
      <c r="N395" s="1109"/>
    </row>
    <row r="396" spans="1:14" ht="16.5" thickBot="1" x14ac:dyDescent="0.3">
      <c r="A396" s="62"/>
      <c r="B396" s="842"/>
      <c r="C396" s="840" t="str">
        <f t="shared" ref="C396:C459" si="7">IF(B396&gt;0, (B396-B395), "")</f>
        <v/>
      </c>
      <c r="D396" s="841"/>
      <c r="E396" s="839"/>
      <c r="F396" s="1109"/>
      <c r="G396" s="1109"/>
      <c r="H396" s="1109"/>
      <c r="I396" s="1109"/>
      <c r="J396" s="1109"/>
      <c r="K396" s="1109"/>
      <c r="L396" s="1109"/>
      <c r="M396" s="1109"/>
      <c r="N396" s="1109"/>
    </row>
    <row r="397" spans="1:14" ht="16.5" thickBot="1" x14ac:dyDescent="0.3">
      <c r="A397" s="62"/>
      <c r="B397" s="842"/>
      <c r="C397" s="840" t="str">
        <f t="shared" si="7"/>
        <v/>
      </c>
      <c r="D397" s="841"/>
      <c r="E397" s="839"/>
      <c r="F397" s="1109"/>
      <c r="G397" s="1109"/>
      <c r="H397" s="1109"/>
      <c r="I397" s="1109"/>
      <c r="J397" s="1109"/>
      <c r="K397" s="1109"/>
      <c r="L397" s="1109"/>
      <c r="M397" s="1109"/>
      <c r="N397" s="1109"/>
    </row>
    <row r="398" spans="1:14" ht="16.5" thickBot="1" x14ac:dyDescent="0.3">
      <c r="A398" s="62"/>
      <c r="B398" s="842"/>
      <c r="C398" s="840" t="str">
        <f t="shared" si="7"/>
        <v/>
      </c>
      <c r="D398" s="841"/>
      <c r="E398" s="839"/>
      <c r="F398" s="1109"/>
      <c r="G398" s="1109"/>
      <c r="H398" s="1109"/>
      <c r="I398" s="1109"/>
      <c r="J398" s="1109"/>
      <c r="K398" s="1109"/>
      <c r="L398" s="1109"/>
      <c r="M398" s="1109"/>
      <c r="N398" s="1109"/>
    </row>
    <row r="399" spans="1:14" ht="16.5" thickBot="1" x14ac:dyDescent="0.3">
      <c r="A399" s="62"/>
      <c r="B399" s="842"/>
      <c r="C399" s="840" t="str">
        <f t="shared" si="7"/>
        <v/>
      </c>
      <c r="D399" s="841"/>
      <c r="E399" s="839"/>
      <c r="F399" s="1109"/>
      <c r="G399" s="1109"/>
      <c r="H399" s="1109"/>
      <c r="I399" s="1109"/>
      <c r="J399" s="1109"/>
      <c r="K399" s="1109"/>
      <c r="L399" s="1109"/>
      <c r="M399" s="1109"/>
      <c r="N399" s="1109"/>
    </row>
    <row r="400" spans="1:14" ht="16.5" thickBot="1" x14ac:dyDescent="0.3">
      <c r="A400" s="62"/>
      <c r="B400" s="842"/>
      <c r="C400" s="840" t="str">
        <f t="shared" si="7"/>
        <v/>
      </c>
      <c r="D400" s="841"/>
      <c r="E400" s="839"/>
      <c r="F400" s="1109"/>
      <c r="G400" s="1109"/>
      <c r="H400" s="1109"/>
      <c r="I400" s="1109"/>
      <c r="J400" s="1109"/>
      <c r="K400" s="1109"/>
      <c r="L400" s="1109"/>
      <c r="M400" s="1109"/>
      <c r="N400" s="1109"/>
    </row>
    <row r="401" spans="1:14" ht="16.5" thickBot="1" x14ac:dyDescent="0.3">
      <c r="A401" s="62"/>
      <c r="B401" s="842"/>
      <c r="C401" s="840" t="str">
        <f t="shared" si="7"/>
        <v/>
      </c>
      <c r="D401" s="841"/>
      <c r="E401" s="839"/>
      <c r="F401" s="1109"/>
      <c r="G401" s="1109"/>
      <c r="H401" s="1109"/>
      <c r="I401" s="1109"/>
      <c r="J401" s="1109"/>
      <c r="K401" s="1109"/>
      <c r="L401" s="1109"/>
      <c r="M401" s="1109"/>
      <c r="N401" s="1109"/>
    </row>
    <row r="402" spans="1:14" ht="16.5" thickBot="1" x14ac:dyDescent="0.3">
      <c r="A402" s="62"/>
      <c r="B402" s="842"/>
      <c r="C402" s="840" t="str">
        <f t="shared" si="7"/>
        <v/>
      </c>
      <c r="D402" s="841"/>
      <c r="E402" s="839"/>
      <c r="F402" s="1109"/>
      <c r="G402" s="1109"/>
      <c r="H402" s="1109"/>
      <c r="I402" s="1109"/>
      <c r="J402" s="1109"/>
      <c r="K402" s="1109"/>
      <c r="L402" s="1109"/>
      <c r="M402" s="1109"/>
      <c r="N402" s="1109"/>
    </row>
    <row r="403" spans="1:14" ht="16.5" thickBot="1" x14ac:dyDescent="0.3">
      <c r="A403" s="62"/>
      <c r="B403" s="842"/>
      <c r="C403" s="840" t="str">
        <f t="shared" si="7"/>
        <v/>
      </c>
      <c r="D403" s="841"/>
      <c r="E403" s="839"/>
      <c r="F403" s="1109"/>
      <c r="G403" s="1109"/>
      <c r="H403" s="1109"/>
      <c r="I403" s="1109"/>
      <c r="J403" s="1109"/>
      <c r="K403" s="1109"/>
      <c r="L403" s="1109"/>
      <c r="M403" s="1109"/>
      <c r="N403" s="1109"/>
    </row>
    <row r="404" spans="1:14" ht="16.5" thickBot="1" x14ac:dyDescent="0.3">
      <c r="A404" s="62"/>
      <c r="B404" s="842"/>
      <c r="C404" s="840" t="str">
        <f t="shared" si="7"/>
        <v/>
      </c>
      <c r="D404" s="841"/>
      <c r="E404" s="839"/>
      <c r="F404" s="1109"/>
      <c r="G404" s="1109"/>
      <c r="H404" s="1109"/>
      <c r="I404" s="1109"/>
      <c r="J404" s="1109"/>
      <c r="K404" s="1109"/>
      <c r="L404" s="1109"/>
      <c r="M404" s="1109"/>
      <c r="N404" s="1109"/>
    </row>
    <row r="405" spans="1:14" ht="16.5" thickBot="1" x14ac:dyDescent="0.3">
      <c r="A405" s="62"/>
      <c r="B405" s="842"/>
      <c r="C405" s="840" t="str">
        <f t="shared" si="7"/>
        <v/>
      </c>
      <c r="D405" s="841"/>
      <c r="E405" s="839"/>
      <c r="F405" s="1109"/>
      <c r="G405" s="1109"/>
      <c r="H405" s="1109"/>
      <c r="I405" s="1109"/>
      <c r="J405" s="1109"/>
      <c r="K405" s="1109"/>
      <c r="L405" s="1109"/>
      <c r="M405" s="1109"/>
      <c r="N405" s="1109"/>
    </row>
    <row r="406" spans="1:14" ht="16.5" thickBot="1" x14ac:dyDescent="0.3">
      <c r="A406" s="62"/>
      <c r="B406" s="842"/>
      <c r="C406" s="840" t="str">
        <f t="shared" si="7"/>
        <v/>
      </c>
      <c r="D406" s="841"/>
      <c r="E406" s="839"/>
      <c r="F406" s="1109"/>
      <c r="G406" s="1109"/>
      <c r="H406" s="1109"/>
      <c r="I406" s="1109"/>
      <c r="J406" s="1109"/>
      <c r="K406" s="1109"/>
      <c r="L406" s="1109"/>
      <c r="M406" s="1109"/>
      <c r="N406" s="1109"/>
    </row>
    <row r="407" spans="1:14" ht="16.5" thickBot="1" x14ac:dyDescent="0.3">
      <c r="A407" s="62"/>
      <c r="B407" s="842"/>
      <c r="C407" s="840" t="str">
        <f t="shared" si="7"/>
        <v/>
      </c>
      <c r="D407" s="841"/>
      <c r="E407" s="839"/>
      <c r="F407" s="1109"/>
      <c r="G407" s="1109"/>
      <c r="H407" s="1109"/>
      <c r="I407" s="1109"/>
      <c r="J407" s="1109"/>
      <c r="K407" s="1109"/>
      <c r="L407" s="1109"/>
      <c r="M407" s="1109"/>
      <c r="N407" s="1109"/>
    </row>
    <row r="408" spans="1:14" ht="16.5" thickBot="1" x14ac:dyDescent="0.3">
      <c r="A408" s="62"/>
      <c r="B408" s="842"/>
      <c r="C408" s="840" t="str">
        <f t="shared" si="7"/>
        <v/>
      </c>
      <c r="D408" s="841"/>
      <c r="E408" s="839"/>
      <c r="F408" s="1109"/>
      <c r="G408" s="1109"/>
      <c r="H408" s="1109"/>
      <c r="I408" s="1109"/>
      <c r="J408" s="1109"/>
      <c r="K408" s="1109"/>
      <c r="L408" s="1109"/>
      <c r="M408" s="1109"/>
      <c r="N408" s="1109"/>
    </row>
    <row r="409" spans="1:14" ht="16.5" thickBot="1" x14ac:dyDescent="0.3">
      <c r="A409" s="62"/>
      <c r="B409" s="842"/>
      <c r="C409" s="840" t="str">
        <f t="shared" si="7"/>
        <v/>
      </c>
      <c r="D409" s="841"/>
      <c r="E409" s="839"/>
      <c r="F409" s="1109"/>
      <c r="G409" s="1109"/>
      <c r="H409" s="1109"/>
      <c r="I409" s="1109"/>
      <c r="J409" s="1109"/>
      <c r="K409" s="1109"/>
      <c r="L409" s="1109"/>
      <c r="M409" s="1109"/>
      <c r="N409" s="1109"/>
    </row>
    <row r="410" spans="1:14" ht="16.5" thickBot="1" x14ac:dyDescent="0.3">
      <c r="A410" s="62"/>
      <c r="B410" s="842"/>
      <c r="C410" s="840" t="str">
        <f t="shared" si="7"/>
        <v/>
      </c>
      <c r="D410" s="841"/>
      <c r="E410" s="839"/>
      <c r="F410" s="1109"/>
      <c r="G410" s="1109"/>
      <c r="H410" s="1109"/>
      <c r="I410" s="1109"/>
      <c r="J410" s="1109"/>
      <c r="K410" s="1109"/>
      <c r="L410" s="1109"/>
      <c r="M410" s="1109"/>
      <c r="N410" s="1109"/>
    </row>
    <row r="411" spans="1:14" ht="16.5" thickBot="1" x14ac:dyDescent="0.3">
      <c r="A411" s="62"/>
      <c r="B411" s="842"/>
      <c r="C411" s="840" t="str">
        <f t="shared" si="7"/>
        <v/>
      </c>
      <c r="D411" s="841"/>
      <c r="E411" s="839"/>
      <c r="F411" s="1109"/>
      <c r="G411" s="1109"/>
      <c r="H411" s="1109"/>
      <c r="I411" s="1109"/>
      <c r="J411" s="1109"/>
      <c r="K411" s="1109"/>
      <c r="L411" s="1109"/>
      <c r="M411" s="1109"/>
      <c r="N411" s="1109"/>
    </row>
    <row r="412" spans="1:14" ht="16.5" thickBot="1" x14ac:dyDescent="0.3">
      <c r="A412" s="62"/>
      <c r="B412" s="842"/>
      <c r="C412" s="840" t="str">
        <f t="shared" si="7"/>
        <v/>
      </c>
      <c r="D412" s="841"/>
      <c r="E412" s="839"/>
      <c r="F412" s="1109"/>
      <c r="G412" s="1109"/>
      <c r="H412" s="1109"/>
      <c r="I412" s="1109"/>
      <c r="J412" s="1109"/>
      <c r="K412" s="1109"/>
      <c r="L412" s="1109"/>
      <c r="M412" s="1109"/>
      <c r="N412" s="1109"/>
    </row>
    <row r="413" spans="1:14" ht="16.5" thickBot="1" x14ac:dyDescent="0.3">
      <c r="A413" s="62"/>
      <c r="B413" s="842"/>
      <c r="C413" s="840" t="str">
        <f t="shared" si="7"/>
        <v/>
      </c>
      <c r="D413" s="841"/>
      <c r="E413" s="839"/>
      <c r="F413" s="1109"/>
      <c r="G413" s="1109"/>
      <c r="H413" s="1109"/>
      <c r="I413" s="1109"/>
      <c r="J413" s="1109"/>
      <c r="K413" s="1109"/>
      <c r="L413" s="1109"/>
      <c r="M413" s="1109"/>
      <c r="N413" s="1109"/>
    </row>
    <row r="414" spans="1:14" ht="16.5" thickBot="1" x14ac:dyDescent="0.3">
      <c r="A414" s="62"/>
      <c r="B414" s="842"/>
      <c r="C414" s="840" t="str">
        <f t="shared" si="7"/>
        <v/>
      </c>
      <c r="D414" s="841"/>
      <c r="E414" s="839"/>
      <c r="F414" s="1109"/>
      <c r="G414" s="1109"/>
      <c r="H414" s="1109"/>
      <c r="I414" s="1109"/>
      <c r="J414" s="1109"/>
      <c r="K414" s="1109"/>
      <c r="L414" s="1109"/>
      <c r="M414" s="1109"/>
      <c r="N414" s="1109"/>
    </row>
    <row r="415" spans="1:14" ht="16.5" thickBot="1" x14ac:dyDescent="0.3">
      <c r="A415" s="62"/>
      <c r="B415" s="842"/>
      <c r="C415" s="840" t="str">
        <f t="shared" si="7"/>
        <v/>
      </c>
      <c r="D415" s="841"/>
      <c r="E415" s="839"/>
      <c r="F415" s="1109"/>
      <c r="G415" s="1109"/>
      <c r="H415" s="1109"/>
      <c r="I415" s="1109"/>
      <c r="J415" s="1109"/>
      <c r="K415" s="1109"/>
      <c r="L415" s="1109"/>
      <c r="M415" s="1109"/>
      <c r="N415" s="1109"/>
    </row>
    <row r="416" spans="1:14" ht="16.5" thickBot="1" x14ac:dyDescent="0.3">
      <c r="A416" s="62"/>
      <c r="B416" s="842"/>
      <c r="C416" s="840" t="str">
        <f t="shared" si="7"/>
        <v/>
      </c>
      <c r="D416" s="841"/>
      <c r="E416" s="839"/>
      <c r="F416" s="1109"/>
      <c r="G416" s="1109"/>
      <c r="H416" s="1109"/>
      <c r="I416" s="1109"/>
      <c r="J416" s="1109"/>
      <c r="K416" s="1109"/>
      <c r="L416" s="1109"/>
      <c r="M416" s="1109"/>
      <c r="N416" s="1109"/>
    </row>
    <row r="417" spans="1:14" ht="16.5" thickBot="1" x14ac:dyDescent="0.3">
      <c r="A417" s="62"/>
      <c r="B417" s="842"/>
      <c r="C417" s="840" t="str">
        <f t="shared" si="7"/>
        <v/>
      </c>
      <c r="D417" s="841"/>
      <c r="E417" s="839"/>
      <c r="F417" s="1109"/>
      <c r="G417" s="1109"/>
      <c r="H417" s="1109"/>
      <c r="I417" s="1109"/>
      <c r="J417" s="1109"/>
      <c r="K417" s="1109"/>
      <c r="L417" s="1109"/>
      <c r="M417" s="1109"/>
      <c r="N417" s="1109"/>
    </row>
    <row r="418" spans="1:14" ht="16.5" thickBot="1" x14ac:dyDescent="0.3">
      <c r="A418" s="62"/>
      <c r="B418" s="842"/>
      <c r="C418" s="840" t="str">
        <f t="shared" si="7"/>
        <v/>
      </c>
      <c r="D418" s="841"/>
      <c r="E418" s="839"/>
      <c r="F418" s="1109"/>
      <c r="G418" s="1109"/>
      <c r="H418" s="1109"/>
      <c r="I418" s="1109"/>
      <c r="J418" s="1109"/>
      <c r="K418" s="1109"/>
      <c r="L418" s="1109"/>
      <c r="M418" s="1109"/>
      <c r="N418" s="1109"/>
    </row>
    <row r="419" spans="1:14" ht="16.5" thickBot="1" x14ac:dyDescent="0.3">
      <c r="A419" s="62"/>
      <c r="B419" s="842"/>
      <c r="C419" s="840" t="str">
        <f t="shared" si="7"/>
        <v/>
      </c>
      <c r="D419" s="841"/>
      <c r="E419" s="839"/>
      <c r="F419" s="1109"/>
      <c r="G419" s="1109"/>
      <c r="H419" s="1109"/>
      <c r="I419" s="1109"/>
      <c r="J419" s="1109"/>
      <c r="K419" s="1109"/>
      <c r="L419" s="1109"/>
      <c r="M419" s="1109"/>
      <c r="N419" s="1109"/>
    </row>
    <row r="420" spans="1:14" ht="16.5" thickBot="1" x14ac:dyDescent="0.3">
      <c r="A420" s="62"/>
      <c r="B420" s="842"/>
      <c r="C420" s="840" t="str">
        <f t="shared" si="7"/>
        <v/>
      </c>
      <c r="D420" s="841"/>
      <c r="E420" s="839"/>
      <c r="F420" s="1109"/>
      <c r="G420" s="1109"/>
      <c r="H420" s="1109"/>
      <c r="I420" s="1109"/>
      <c r="J420" s="1109"/>
      <c r="K420" s="1109"/>
      <c r="L420" s="1109"/>
      <c r="M420" s="1109"/>
      <c r="N420" s="1109"/>
    </row>
    <row r="421" spans="1:14" ht="16.5" thickBot="1" x14ac:dyDescent="0.3">
      <c r="A421" s="62"/>
      <c r="B421" s="842"/>
      <c r="C421" s="840" t="str">
        <f t="shared" si="7"/>
        <v/>
      </c>
      <c r="D421" s="841"/>
      <c r="E421" s="839"/>
      <c r="F421" s="1109"/>
      <c r="G421" s="1109"/>
      <c r="H421" s="1109"/>
      <c r="I421" s="1109"/>
      <c r="J421" s="1109"/>
      <c r="K421" s="1109"/>
      <c r="L421" s="1109"/>
      <c r="M421" s="1109"/>
      <c r="N421" s="1109"/>
    </row>
    <row r="422" spans="1:14" ht="16.5" thickBot="1" x14ac:dyDescent="0.3">
      <c r="A422" s="62"/>
      <c r="B422" s="842"/>
      <c r="C422" s="840" t="str">
        <f t="shared" si="7"/>
        <v/>
      </c>
      <c r="D422" s="841"/>
      <c r="E422" s="839"/>
      <c r="F422" s="1109"/>
      <c r="G422" s="1109"/>
      <c r="H422" s="1109"/>
      <c r="I422" s="1109"/>
      <c r="J422" s="1109"/>
      <c r="K422" s="1109"/>
      <c r="L422" s="1109"/>
      <c r="M422" s="1109"/>
      <c r="N422" s="1109"/>
    </row>
    <row r="423" spans="1:14" ht="16.5" thickBot="1" x14ac:dyDescent="0.3">
      <c r="A423" s="62"/>
      <c r="B423" s="842"/>
      <c r="C423" s="840" t="str">
        <f t="shared" si="7"/>
        <v/>
      </c>
      <c r="D423" s="841"/>
      <c r="E423" s="839"/>
      <c r="F423" s="1109"/>
      <c r="G423" s="1109"/>
      <c r="H423" s="1109"/>
      <c r="I423" s="1109"/>
      <c r="J423" s="1109"/>
      <c r="K423" s="1109"/>
      <c r="L423" s="1109"/>
      <c r="M423" s="1109"/>
      <c r="N423" s="1109"/>
    </row>
    <row r="424" spans="1:14" ht="16.5" thickBot="1" x14ac:dyDescent="0.3">
      <c r="A424" s="62"/>
      <c r="B424" s="842"/>
      <c r="C424" s="840" t="str">
        <f t="shared" si="7"/>
        <v/>
      </c>
      <c r="D424" s="841"/>
      <c r="E424" s="839"/>
      <c r="F424" s="1109"/>
      <c r="G424" s="1109"/>
      <c r="H424" s="1109"/>
      <c r="I424" s="1109"/>
      <c r="J424" s="1109"/>
      <c r="K424" s="1109"/>
      <c r="L424" s="1109"/>
      <c r="M424" s="1109"/>
      <c r="N424" s="1109"/>
    </row>
    <row r="425" spans="1:14" ht="16.5" thickBot="1" x14ac:dyDescent="0.3">
      <c r="A425" s="62"/>
      <c r="B425" s="842"/>
      <c r="C425" s="840" t="str">
        <f t="shared" si="7"/>
        <v/>
      </c>
      <c r="D425" s="841"/>
      <c r="E425" s="839"/>
      <c r="F425" s="1109"/>
      <c r="G425" s="1109"/>
      <c r="H425" s="1109"/>
      <c r="I425" s="1109"/>
      <c r="J425" s="1109"/>
      <c r="K425" s="1109"/>
      <c r="L425" s="1109"/>
      <c r="M425" s="1109"/>
      <c r="N425" s="1109"/>
    </row>
    <row r="426" spans="1:14" ht="16.5" thickBot="1" x14ac:dyDescent="0.3">
      <c r="A426" s="62"/>
      <c r="B426" s="842"/>
      <c r="C426" s="840" t="str">
        <f t="shared" si="7"/>
        <v/>
      </c>
      <c r="D426" s="841"/>
      <c r="E426" s="839"/>
      <c r="F426" s="1109"/>
      <c r="G426" s="1109"/>
      <c r="H426" s="1109"/>
      <c r="I426" s="1109"/>
      <c r="J426" s="1109"/>
      <c r="K426" s="1109"/>
      <c r="L426" s="1109"/>
      <c r="M426" s="1109"/>
      <c r="N426" s="1109"/>
    </row>
    <row r="427" spans="1:14" ht="16.5" thickBot="1" x14ac:dyDescent="0.3">
      <c r="A427" s="62"/>
      <c r="B427" s="842"/>
      <c r="C427" s="840" t="str">
        <f t="shared" si="7"/>
        <v/>
      </c>
      <c r="D427" s="841"/>
      <c r="E427" s="839"/>
      <c r="F427" s="1109"/>
      <c r="G427" s="1109"/>
      <c r="H427" s="1109"/>
      <c r="I427" s="1109"/>
      <c r="J427" s="1109"/>
      <c r="K427" s="1109"/>
      <c r="L427" s="1109"/>
      <c r="M427" s="1109"/>
      <c r="N427" s="1109"/>
    </row>
    <row r="428" spans="1:14" ht="16.5" thickBot="1" x14ac:dyDescent="0.3">
      <c r="A428" s="62"/>
      <c r="B428" s="842"/>
      <c r="C428" s="840" t="str">
        <f t="shared" si="7"/>
        <v/>
      </c>
      <c r="D428" s="841"/>
      <c r="E428" s="839"/>
      <c r="F428" s="1109"/>
      <c r="G428" s="1109"/>
      <c r="H428" s="1109"/>
      <c r="I428" s="1109"/>
      <c r="J428" s="1109"/>
      <c r="K428" s="1109"/>
      <c r="L428" s="1109"/>
      <c r="M428" s="1109"/>
      <c r="N428" s="1109"/>
    </row>
    <row r="429" spans="1:14" ht="16.5" thickBot="1" x14ac:dyDescent="0.3">
      <c r="A429" s="62"/>
      <c r="B429" s="842"/>
      <c r="C429" s="840" t="str">
        <f t="shared" si="7"/>
        <v/>
      </c>
      <c r="D429" s="841"/>
      <c r="E429" s="839"/>
      <c r="F429" s="1109"/>
      <c r="G429" s="1109"/>
      <c r="H429" s="1109"/>
      <c r="I429" s="1109"/>
      <c r="J429" s="1109"/>
      <c r="K429" s="1109"/>
      <c r="L429" s="1109"/>
      <c r="M429" s="1109"/>
      <c r="N429" s="1109"/>
    </row>
    <row r="430" spans="1:14" ht="16.5" thickBot="1" x14ac:dyDescent="0.3">
      <c r="A430" s="62"/>
      <c r="B430" s="842"/>
      <c r="C430" s="840" t="str">
        <f t="shared" si="7"/>
        <v/>
      </c>
      <c r="D430" s="841"/>
      <c r="E430" s="839"/>
      <c r="F430" s="1109"/>
      <c r="G430" s="1109"/>
      <c r="H430" s="1109"/>
      <c r="I430" s="1109"/>
      <c r="J430" s="1109"/>
      <c r="K430" s="1109"/>
      <c r="L430" s="1109"/>
      <c r="M430" s="1109"/>
      <c r="N430" s="1109"/>
    </row>
    <row r="431" spans="1:14" ht="16.5" thickBot="1" x14ac:dyDescent="0.3">
      <c r="A431" s="62"/>
      <c r="B431" s="842"/>
      <c r="C431" s="840" t="str">
        <f t="shared" si="7"/>
        <v/>
      </c>
      <c r="D431" s="841"/>
      <c r="E431" s="839"/>
      <c r="F431" s="1109"/>
      <c r="G431" s="1109"/>
      <c r="H431" s="1109"/>
      <c r="I431" s="1109"/>
      <c r="J431" s="1109"/>
      <c r="K431" s="1109"/>
      <c r="L431" s="1109"/>
      <c r="M431" s="1109"/>
      <c r="N431" s="1109"/>
    </row>
    <row r="432" spans="1:14" ht="16.5" thickBot="1" x14ac:dyDescent="0.3">
      <c r="A432" s="62"/>
      <c r="B432" s="842"/>
      <c r="C432" s="840" t="str">
        <f t="shared" si="7"/>
        <v/>
      </c>
      <c r="D432" s="841"/>
      <c r="E432" s="839"/>
      <c r="F432" s="1109"/>
      <c r="G432" s="1109"/>
      <c r="H432" s="1109"/>
      <c r="I432" s="1109"/>
      <c r="J432" s="1109"/>
      <c r="K432" s="1109"/>
      <c r="L432" s="1109"/>
      <c r="M432" s="1109"/>
      <c r="N432" s="1109"/>
    </row>
    <row r="433" spans="1:14" ht="16.5" thickBot="1" x14ac:dyDescent="0.3">
      <c r="A433" s="62"/>
      <c r="B433" s="842"/>
      <c r="C433" s="840" t="str">
        <f t="shared" si="7"/>
        <v/>
      </c>
      <c r="D433" s="841"/>
      <c r="E433" s="839"/>
      <c r="F433" s="1109"/>
      <c r="G433" s="1109"/>
      <c r="H433" s="1109"/>
      <c r="I433" s="1109"/>
      <c r="J433" s="1109"/>
      <c r="K433" s="1109"/>
      <c r="L433" s="1109"/>
      <c r="M433" s="1109"/>
      <c r="N433" s="1109"/>
    </row>
    <row r="434" spans="1:14" ht="16.5" thickBot="1" x14ac:dyDescent="0.3">
      <c r="A434" s="62"/>
      <c r="B434" s="842"/>
      <c r="C434" s="840" t="str">
        <f t="shared" si="7"/>
        <v/>
      </c>
      <c r="D434" s="841"/>
      <c r="E434" s="839"/>
      <c r="F434" s="1109"/>
      <c r="G434" s="1109"/>
      <c r="H434" s="1109"/>
      <c r="I434" s="1109"/>
      <c r="J434" s="1109"/>
      <c r="K434" s="1109"/>
      <c r="L434" s="1109"/>
      <c r="M434" s="1109"/>
      <c r="N434" s="1109"/>
    </row>
    <row r="435" spans="1:14" ht="16.5" thickBot="1" x14ac:dyDescent="0.3">
      <c r="A435" s="62"/>
      <c r="B435" s="842"/>
      <c r="C435" s="840" t="str">
        <f t="shared" si="7"/>
        <v/>
      </c>
      <c r="D435" s="841"/>
      <c r="E435" s="839"/>
      <c r="F435" s="1109"/>
      <c r="G435" s="1109"/>
      <c r="H435" s="1109"/>
      <c r="I435" s="1109"/>
      <c r="J435" s="1109"/>
      <c r="K435" s="1109"/>
      <c r="L435" s="1109"/>
      <c r="M435" s="1109"/>
      <c r="N435" s="1109"/>
    </row>
    <row r="436" spans="1:14" ht="16.5" thickBot="1" x14ac:dyDescent="0.3">
      <c r="A436" s="62"/>
      <c r="B436" s="842"/>
      <c r="C436" s="840" t="str">
        <f t="shared" si="7"/>
        <v/>
      </c>
      <c r="D436" s="841"/>
      <c r="E436" s="839"/>
      <c r="F436" s="1109"/>
      <c r="G436" s="1109"/>
      <c r="H436" s="1109"/>
      <c r="I436" s="1109"/>
      <c r="J436" s="1109"/>
      <c r="K436" s="1109"/>
      <c r="L436" s="1109"/>
      <c r="M436" s="1109"/>
      <c r="N436" s="1109"/>
    </row>
    <row r="437" spans="1:14" ht="16.5" thickBot="1" x14ac:dyDescent="0.3">
      <c r="A437" s="62"/>
      <c r="B437" s="842"/>
      <c r="C437" s="840" t="str">
        <f t="shared" si="7"/>
        <v/>
      </c>
      <c r="D437" s="841"/>
      <c r="E437" s="839"/>
      <c r="F437" s="1109"/>
      <c r="G437" s="1109"/>
      <c r="H437" s="1109"/>
      <c r="I437" s="1109"/>
      <c r="J437" s="1109"/>
      <c r="K437" s="1109"/>
      <c r="L437" s="1109"/>
      <c r="M437" s="1109"/>
      <c r="N437" s="1109"/>
    </row>
    <row r="438" spans="1:14" ht="16.5" thickBot="1" x14ac:dyDescent="0.3">
      <c r="A438" s="62"/>
      <c r="B438" s="842"/>
      <c r="C438" s="840" t="str">
        <f t="shared" si="7"/>
        <v/>
      </c>
      <c r="D438" s="841"/>
      <c r="E438" s="839"/>
      <c r="F438" s="1109"/>
      <c r="G438" s="1109"/>
      <c r="H438" s="1109"/>
      <c r="I438" s="1109"/>
      <c r="J438" s="1109"/>
      <c r="K438" s="1109"/>
      <c r="L438" s="1109"/>
      <c r="M438" s="1109"/>
      <c r="N438" s="1109"/>
    </row>
    <row r="439" spans="1:14" ht="16.5" thickBot="1" x14ac:dyDescent="0.3">
      <c r="A439" s="62"/>
      <c r="B439" s="842"/>
      <c r="C439" s="840" t="str">
        <f t="shared" si="7"/>
        <v/>
      </c>
      <c r="D439" s="841"/>
      <c r="E439" s="839"/>
      <c r="F439" s="1109"/>
      <c r="G439" s="1109"/>
      <c r="H439" s="1109"/>
      <c r="I439" s="1109"/>
      <c r="J439" s="1109"/>
      <c r="K439" s="1109"/>
      <c r="L439" s="1109"/>
      <c r="M439" s="1109"/>
      <c r="N439" s="1109"/>
    </row>
    <row r="440" spans="1:14" ht="16.5" thickBot="1" x14ac:dyDescent="0.3">
      <c r="A440" s="62"/>
      <c r="B440" s="842"/>
      <c r="C440" s="840" t="str">
        <f t="shared" si="7"/>
        <v/>
      </c>
      <c r="D440" s="841"/>
      <c r="E440" s="839"/>
      <c r="F440" s="1109"/>
      <c r="G440" s="1109"/>
      <c r="H440" s="1109"/>
      <c r="I440" s="1109"/>
      <c r="J440" s="1109"/>
      <c r="K440" s="1109"/>
      <c r="L440" s="1109"/>
      <c r="M440" s="1109"/>
      <c r="N440" s="1109"/>
    </row>
    <row r="441" spans="1:14" ht="16.5" thickBot="1" x14ac:dyDescent="0.3">
      <c r="A441" s="62"/>
      <c r="B441" s="842"/>
      <c r="C441" s="840" t="str">
        <f t="shared" si="7"/>
        <v/>
      </c>
      <c r="D441" s="841"/>
      <c r="E441" s="839"/>
      <c r="F441" s="1109"/>
      <c r="G441" s="1109"/>
      <c r="H441" s="1109"/>
      <c r="I441" s="1109"/>
      <c r="J441" s="1109"/>
      <c r="K441" s="1109"/>
      <c r="L441" s="1109"/>
      <c r="M441" s="1109"/>
      <c r="N441" s="1109"/>
    </row>
    <row r="442" spans="1:14" ht="16.5" thickBot="1" x14ac:dyDescent="0.3">
      <c r="A442" s="62"/>
      <c r="B442" s="842"/>
      <c r="C442" s="840" t="str">
        <f t="shared" si="7"/>
        <v/>
      </c>
      <c r="D442" s="841"/>
      <c r="E442" s="839"/>
      <c r="F442" s="1109"/>
      <c r="G442" s="1109"/>
      <c r="H442" s="1109"/>
      <c r="I442" s="1109"/>
      <c r="J442" s="1109"/>
      <c r="K442" s="1109"/>
      <c r="L442" s="1109"/>
      <c r="M442" s="1109"/>
      <c r="N442" s="1109"/>
    </row>
    <row r="443" spans="1:14" ht="16.5" thickBot="1" x14ac:dyDescent="0.3">
      <c r="A443" s="62"/>
      <c r="B443" s="842"/>
      <c r="C443" s="840" t="str">
        <f t="shared" si="7"/>
        <v/>
      </c>
      <c r="D443" s="841"/>
      <c r="E443" s="839"/>
      <c r="F443" s="1109"/>
      <c r="G443" s="1109"/>
      <c r="H443" s="1109"/>
      <c r="I443" s="1109"/>
      <c r="J443" s="1109"/>
      <c r="K443" s="1109"/>
      <c r="L443" s="1109"/>
      <c r="M443" s="1109"/>
      <c r="N443" s="1109"/>
    </row>
    <row r="444" spans="1:14" ht="16.5" thickBot="1" x14ac:dyDescent="0.3">
      <c r="A444" s="62"/>
      <c r="B444" s="842"/>
      <c r="C444" s="840" t="str">
        <f t="shared" si="7"/>
        <v/>
      </c>
      <c r="D444" s="841"/>
      <c r="E444" s="839"/>
      <c r="F444" s="1109"/>
      <c r="G444" s="1109"/>
      <c r="H444" s="1109"/>
      <c r="I444" s="1109"/>
      <c r="J444" s="1109"/>
      <c r="K444" s="1109"/>
      <c r="L444" s="1109"/>
      <c r="M444" s="1109"/>
      <c r="N444" s="1109"/>
    </row>
    <row r="445" spans="1:14" ht="16.5" thickBot="1" x14ac:dyDescent="0.3">
      <c r="A445" s="62"/>
      <c r="B445" s="842"/>
      <c r="C445" s="840" t="str">
        <f t="shared" si="7"/>
        <v/>
      </c>
      <c r="D445" s="841"/>
      <c r="E445" s="839"/>
      <c r="F445" s="1109"/>
      <c r="G445" s="1109"/>
      <c r="H445" s="1109"/>
      <c r="I445" s="1109"/>
      <c r="J445" s="1109"/>
      <c r="K445" s="1109"/>
      <c r="L445" s="1109"/>
      <c r="M445" s="1109"/>
      <c r="N445" s="1109"/>
    </row>
    <row r="446" spans="1:14" ht="16.5" thickBot="1" x14ac:dyDescent="0.3">
      <c r="A446" s="62"/>
      <c r="B446" s="842"/>
      <c r="C446" s="840" t="str">
        <f t="shared" si="7"/>
        <v/>
      </c>
      <c r="D446" s="841"/>
      <c r="E446" s="839"/>
      <c r="F446" s="1109"/>
      <c r="G446" s="1109"/>
      <c r="H446" s="1109"/>
      <c r="I446" s="1109"/>
      <c r="J446" s="1109"/>
      <c r="K446" s="1109"/>
      <c r="L446" s="1109"/>
      <c r="M446" s="1109"/>
      <c r="N446" s="1109"/>
    </row>
    <row r="447" spans="1:14" ht="16.5" thickBot="1" x14ac:dyDescent="0.3">
      <c r="A447" s="62"/>
      <c r="B447" s="842"/>
      <c r="C447" s="840" t="str">
        <f t="shared" si="7"/>
        <v/>
      </c>
      <c r="D447" s="841"/>
      <c r="E447" s="839"/>
      <c r="F447" s="1109"/>
      <c r="G447" s="1109"/>
      <c r="H447" s="1109"/>
      <c r="I447" s="1109"/>
      <c r="J447" s="1109"/>
      <c r="K447" s="1109"/>
      <c r="L447" s="1109"/>
      <c r="M447" s="1109"/>
      <c r="N447" s="1109"/>
    </row>
    <row r="448" spans="1:14" ht="16.5" thickBot="1" x14ac:dyDescent="0.3">
      <c r="A448" s="62"/>
      <c r="B448" s="842"/>
      <c r="C448" s="840" t="str">
        <f t="shared" si="7"/>
        <v/>
      </c>
      <c r="D448" s="841"/>
      <c r="E448" s="839"/>
      <c r="F448" s="1109"/>
      <c r="G448" s="1109"/>
      <c r="H448" s="1109"/>
      <c r="I448" s="1109"/>
      <c r="J448" s="1109"/>
      <c r="K448" s="1109"/>
      <c r="L448" s="1109"/>
      <c r="M448" s="1109"/>
      <c r="N448" s="1109"/>
    </row>
    <row r="449" spans="1:14" ht="16.5" thickBot="1" x14ac:dyDescent="0.3">
      <c r="A449" s="62"/>
      <c r="B449" s="842"/>
      <c r="C449" s="840" t="str">
        <f t="shared" si="7"/>
        <v/>
      </c>
      <c r="D449" s="841"/>
      <c r="E449" s="839"/>
      <c r="F449" s="1109"/>
      <c r="G449" s="1109"/>
      <c r="H449" s="1109"/>
      <c r="I449" s="1109"/>
      <c r="J449" s="1109"/>
      <c r="K449" s="1109"/>
      <c r="L449" s="1109"/>
      <c r="M449" s="1109"/>
      <c r="N449" s="1109"/>
    </row>
    <row r="450" spans="1:14" ht="16.5" thickBot="1" x14ac:dyDescent="0.3">
      <c r="A450" s="62"/>
      <c r="B450" s="842"/>
      <c r="C450" s="840" t="str">
        <f t="shared" si="7"/>
        <v/>
      </c>
      <c r="D450" s="841"/>
      <c r="E450" s="839"/>
      <c r="F450" s="1109"/>
      <c r="G450" s="1109"/>
      <c r="H450" s="1109"/>
      <c r="I450" s="1109"/>
      <c r="J450" s="1109"/>
      <c r="K450" s="1109"/>
      <c r="L450" s="1109"/>
      <c r="M450" s="1109"/>
      <c r="N450" s="1109"/>
    </row>
    <row r="451" spans="1:14" ht="16.5" thickBot="1" x14ac:dyDescent="0.3">
      <c r="A451" s="62"/>
      <c r="B451" s="842"/>
      <c r="C451" s="840" t="str">
        <f t="shared" si="7"/>
        <v/>
      </c>
      <c r="D451" s="841"/>
      <c r="E451" s="839"/>
      <c r="F451" s="1109"/>
      <c r="G451" s="1109"/>
      <c r="H451" s="1109"/>
      <c r="I451" s="1109"/>
      <c r="J451" s="1109"/>
      <c r="K451" s="1109"/>
      <c r="L451" s="1109"/>
      <c r="M451" s="1109"/>
      <c r="N451" s="1109"/>
    </row>
    <row r="452" spans="1:14" ht="16.5" thickBot="1" x14ac:dyDescent="0.3">
      <c r="A452" s="62"/>
      <c r="B452" s="842"/>
      <c r="C452" s="840" t="str">
        <f t="shared" si="7"/>
        <v/>
      </c>
      <c r="D452" s="841"/>
      <c r="E452" s="839"/>
      <c r="F452" s="1109"/>
      <c r="G452" s="1109"/>
      <c r="H452" s="1109"/>
      <c r="I452" s="1109"/>
      <c r="J452" s="1109"/>
      <c r="K452" s="1109"/>
      <c r="L452" s="1109"/>
      <c r="M452" s="1109"/>
      <c r="N452" s="1109"/>
    </row>
    <row r="453" spans="1:14" ht="16.5" thickBot="1" x14ac:dyDescent="0.3">
      <c r="A453" s="62"/>
      <c r="B453" s="842"/>
      <c r="C453" s="840" t="str">
        <f t="shared" si="7"/>
        <v/>
      </c>
      <c r="D453" s="841"/>
      <c r="E453" s="839"/>
      <c r="F453" s="1109"/>
      <c r="G453" s="1109"/>
      <c r="H453" s="1109"/>
      <c r="I453" s="1109"/>
      <c r="J453" s="1109"/>
      <c r="K453" s="1109"/>
      <c r="L453" s="1109"/>
      <c r="M453" s="1109"/>
      <c r="N453" s="1109"/>
    </row>
    <row r="454" spans="1:14" ht="16.5" thickBot="1" x14ac:dyDescent="0.3">
      <c r="A454" s="62"/>
      <c r="B454" s="842"/>
      <c r="C454" s="840" t="str">
        <f t="shared" si="7"/>
        <v/>
      </c>
      <c r="D454" s="841"/>
      <c r="E454" s="839"/>
      <c r="F454" s="1109"/>
      <c r="G454" s="1109"/>
      <c r="H454" s="1109"/>
      <c r="I454" s="1109"/>
      <c r="J454" s="1109"/>
      <c r="K454" s="1109"/>
      <c r="L454" s="1109"/>
      <c r="M454" s="1109"/>
      <c r="N454" s="1109"/>
    </row>
    <row r="455" spans="1:14" ht="16.5" thickBot="1" x14ac:dyDescent="0.3">
      <c r="A455" s="62"/>
      <c r="B455" s="842"/>
      <c r="C455" s="840" t="str">
        <f t="shared" si="7"/>
        <v/>
      </c>
      <c r="D455" s="841"/>
      <c r="E455" s="839"/>
      <c r="F455" s="1109"/>
      <c r="G455" s="1109"/>
      <c r="H455" s="1109"/>
      <c r="I455" s="1109"/>
      <c r="J455" s="1109"/>
      <c r="K455" s="1109"/>
      <c r="L455" s="1109"/>
      <c r="M455" s="1109"/>
      <c r="N455" s="1109"/>
    </row>
    <row r="456" spans="1:14" ht="16.5" thickBot="1" x14ac:dyDescent="0.3">
      <c r="A456" s="62"/>
      <c r="B456" s="842"/>
      <c r="C456" s="840" t="str">
        <f t="shared" si="7"/>
        <v/>
      </c>
      <c r="D456" s="841"/>
      <c r="E456" s="839"/>
      <c r="F456" s="1109"/>
      <c r="G456" s="1109"/>
      <c r="H456" s="1109"/>
      <c r="I456" s="1109"/>
      <c r="J456" s="1109"/>
      <c r="K456" s="1109"/>
      <c r="L456" s="1109"/>
      <c r="M456" s="1109"/>
      <c r="N456" s="1109"/>
    </row>
    <row r="457" spans="1:14" ht="16.5" thickBot="1" x14ac:dyDescent="0.3">
      <c r="A457" s="62"/>
      <c r="B457" s="842"/>
      <c r="C457" s="840" t="str">
        <f t="shared" si="7"/>
        <v/>
      </c>
      <c r="D457" s="841"/>
      <c r="E457" s="839"/>
      <c r="F457" s="1109"/>
      <c r="G457" s="1109"/>
      <c r="H457" s="1109"/>
      <c r="I457" s="1109"/>
      <c r="J457" s="1109"/>
      <c r="K457" s="1109"/>
      <c r="L457" s="1109"/>
      <c r="M457" s="1109"/>
      <c r="N457" s="1109"/>
    </row>
    <row r="458" spans="1:14" ht="16.5" thickBot="1" x14ac:dyDescent="0.3">
      <c r="A458" s="62"/>
      <c r="B458" s="842"/>
      <c r="C458" s="840" t="str">
        <f t="shared" si="7"/>
        <v/>
      </c>
      <c r="D458" s="841"/>
      <c r="E458" s="839"/>
      <c r="F458" s="1109"/>
      <c r="G458" s="1109"/>
      <c r="H458" s="1109"/>
      <c r="I458" s="1109"/>
      <c r="J458" s="1109"/>
      <c r="K458" s="1109"/>
      <c r="L458" s="1109"/>
      <c r="M458" s="1109"/>
      <c r="N458" s="1109"/>
    </row>
    <row r="459" spans="1:14" ht="16.5" thickBot="1" x14ac:dyDescent="0.3">
      <c r="A459" s="62"/>
      <c r="B459" s="842"/>
      <c r="C459" s="840" t="str">
        <f t="shared" si="7"/>
        <v/>
      </c>
      <c r="D459" s="841"/>
      <c r="E459" s="839"/>
      <c r="F459" s="1109"/>
      <c r="G459" s="1109"/>
      <c r="H459" s="1109"/>
      <c r="I459" s="1109"/>
      <c r="J459" s="1109"/>
      <c r="K459" s="1109"/>
      <c r="L459" s="1109"/>
      <c r="M459" s="1109"/>
      <c r="N459" s="1109"/>
    </row>
    <row r="460" spans="1:14" ht="16.5" thickBot="1" x14ac:dyDescent="0.3">
      <c r="A460" s="62"/>
      <c r="B460" s="842"/>
      <c r="C460" s="840" t="str">
        <f t="shared" ref="C460:C523" si="8">IF(B460&gt;0, (B460-B459), "")</f>
        <v/>
      </c>
      <c r="D460" s="841"/>
      <c r="E460" s="839"/>
      <c r="F460" s="1109"/>
      <c r="G460" s="1109"/>
      <c r="H460" s="1109"/>
      <c r="I460" s="1109"/>
      <c r="J460" s="1109"/>
      <c r="K460" s="1109"/>
      <c r="L460" s="1109"/>
      <c r="M460" s="1109"/>
      <c r="N460" s="1109"/>
    </row>
    <row r="461" spans="1:14" ht="16.5" thickBot="1" x14ac:dyDescent="0.3">
      <c r="A461" s="62"/>
      <c r="B461" s="842"/>
      <c r="C461" s="840" t="str">
        <f t="shared" si="8"/>
        <v/>
      </c>
      <c r="D461" s="841"/>
      <c r="E461" s="839"/>
      <c r="F461" s="1109"/>
      <c r="G461" s="1109"/>
      <c r="H461" s="1109"/>
      <c r="I461" s="1109"/>
      <c r="J461" s="1109"/>
      <c r="K461" s="1109"/>
      <c r="L461" s="1109"/>
      <c r="M461" s="1109"/>
      <c r="N461" s="1109"/>
    </row>
    <row r="462" spans="1:14" ht="16.5" thickBot="1" x14ac:dyDescent="0.3">
      <c r="A462" s="62"/>
      <c r="B462" s="842"/>
      <c r="C462" s="840" t="str">
        <f t="shared" si="8"/>
        <v/>
      </c>
      <c r="D462" s="841"/>
      <c r="E462" s="839"/>
      <c r="F462" s="1109"/>
      <c r="G462" s="1109"/>
      <c r="H462" s="1109"/>
      <c r="I462" s="1109"/>
      <c r="J462" s="1109"/>
      <c r="K462" s="1109"/>
      <c r="L462" s="1109"/>
      <c r="M462" s="1109"/>
      <c r="N462" s="1109"/>
    </row>
    <row r="463" spans="1:14" ht="16.5" thickBot="1" x14ac:dyDescent="0.3">
      <c r="A463" s="62"/>
      <c r="B463" s="842"/>
      <c r="C463" s="840" t="str">
        <f t="shared" si="8"/>
        <v/>
      </c>
      <c r="D463" s="841"/>
      <c r="E463" s="839"/>
      <c r="F463" s="1109"/>
      <c r="G463" s="1109"/>
      <c r="H463" s="1109"/>
      <c r="I463" s="1109"/>
      <c r="J463" s="1109"/>
      <c r="K463" s="1109"/>
      <c r="L463" s="1109"/>
      <c r="M463" s="1109"/>
      <c r="N463" s="1109"/>
    </row>
    <row r="464" spans="1:14" ht="16.5" thickBot="1" x14ac:dyDescent="0.3">
      <c r="A464" s="62"/>
      <c r="B464" s="842"/>
      <c r="C464" s="840" t="str">
        <f t="shared" si="8"/>
        <v/>
      </c>
      <c r="D464" s="841"/>
      <c r="E464" s="839"/>
      <c r="F464" s="1109"/>
      <c r="G464" s="1109"/>
      <c r="H464" s="1109"/>
      <c r="I464" s="1109"/>
      <c r="J464" s="1109"/>
      <c r="K464" s="1109"/>
      <c r="L464" s="1109"/>
      <c r="M464" s="1109"/>
      <c r="N464" s="1109"/>
    </row>
    <row r="465" spans="1:14" ht="16.5" thickBot="1" x14ac:dyDescent="0.3">
      <c r="A465" s="62"/>
      <c r="B465" s="842"/>
      <c r="C465" s="840" t="str">
        <f t="shared" si="8"/>
        <v/>
      </c>
      <c r="D465" s="841"/>
      <c r="E465" s="839"/>
      <c r="F465" s="1109"/>
      <c r="G465" s="1109"/>
      <c r="H465" s="1109"/>
      <c r="I465" s="1109"/>
      <c r="J465" s="1109"/>
      <c r="K465" s="1109"/>
      <c r="L465" s="1109"/>
      <c r="M465" s="1109"/>
      <c r="N465" s="1109"/>
    </row>
    <row r="466" spans="1:14" ht="16.5" thickBot="1" x14ac:dyDescent="0.3">
      <c r="A466" s="62"/>
      <c r="B466" s="842"/>
      <c r="C466" s="840" t="str">
        <f t="shared" si="8"/>
        <v/>
      </c>
      <c r="D466" s="841"/>
      <c r="E466" s="839"/>
      <c r="F466" s="1109"/>
      <c r="G466" s="1109"/>
      <c r="H466" s="1109"/>
      <c r="I466" s="1109"/>
      <c r="J466" s="1109"/>
      <c r="K466" s="1109"/>
      <c r="L466" s="1109"/>
      <c r="M466" s="1109"/>
      <c r="N466" s="1109"/>
    </row>
    <row r="467" spans="1:14" ht="16.5" thickBot="1" x14ac:dyDescent="0.3">
      <c r="A467" s="62"/>
      <c r="B467" s="842"/>
      <c r="C467" s="840" t="str">
        <f t="shared" si="8"/>
        <v/>
      </c>
      <c r="D467" s="841"/>
      <c r="E467" s="839"/>
      <c r="F467" s="1109"/>
      <c r="G467" s="1109"/>
      <c r="H467" s="1109"/>
      <c r="I467" s="1109"/>
      <c r="J467" s="1109"/>
      <c r="K467" s="1109"/>
      <c r="L467" s="1109"/>
      <c r="M467" s="1109"/>
      <c r="N467" s="1109"/>
    </row>
    <row r="468" spans="1:14" ht="16.5" thickBot="1" x14ac:dyDescent="0.3">
      <c r="A468" s="62"/>
      <c r="B468" s="842"/>
      <c r="C468" s="840" t="str">
        <f t="shared" si="8"/>
        <v/>
      </c>
      <c r="D468" s="841"/>
      <c r="E468" s="839"/>
      <c r="F468" s="1109"/>
      <c r="G468" s="1109"/>
      <c r="H468" s="1109"/>
      <c r="I468" s="1109"/>
      <c r="J468" s="1109"/>
      <c r="K468" s="1109"/>
      <c r="L468" s="1109"/>
      <c r="M468" s="1109"/>
      <c r="N468" s="1109"/>
    </row>
    <row r="469" spans="1:14" ht="16.5" thickBot="1" x14ac:dyDescent="0.3">
      <c r="A469" s="62"/>
      <c r="B469" s="842"/>
      <c r="C469" s="840" t="str">
        <f t="shared" si="8"/>
        <v/>
      </c>
      <c r="D469" s="841"/>
      <c r="E469" s="839"/>
      <c r="F469" s="1109"/>
      <c r="G469" s="1109"/>
      <c r="H469" s="1109"/>
      <c r="I469" s="1109"/>
      <c r="J469" s="1109"/>
      <c r="K469" s="1109"/>
      <c r="L469" s="1109"/>
      <c r="M469" s="1109"/>
      <c r="N469" s="1109"/>
    </row>
    <row r="470" spans="1:14" ht="16.5" thickBot="1" x14ac:dyDescent="0.3">
      <c r="A470" s="62"/>
      <c r="B470" s="842"/>
      <c r="C470" s="840" t="str">
        <f t="shared" si="8"/>
        <v/>
      </c>
      <c r="D470" s="841"/>
      <c r="E470" s="839"/>
      <c r="F470" s="1109"/>
      <c r="G470" s="1109"/>
      <c r="H470" s="1109"/>
      <c r="I470" s="1109"/>
      <c r="J470" s="1109"/>
      <c r="K470" s="1109"/>
      <c r="L470" s="1109"/>
      <c r="M470" s="1109"/>
      <c r="N470" s="1109"/>
    </row>
    <row r="471" spans="1:14" ht="16.5" thickBot="1" x14ac:dyDescent="0.3">
      <c r="A471" s="62"/>
      <c r="B471" s="842"/>
      <c r="C471" s="840" t="str">
        <f t="shared" si="8"/>
        <v/>
      </c>
      <c r="D471" s="841"/>
      <c r="E471" s="839"/>
      <c r="F471" s="1109"/>
      <c r="G471" s="1109"/>
      <c r="H471" s="1109"/>
      <c r="I471" s="1109"/>
      <c r="J471" s="1109"/>
      <c r="K471" s="1109"/>
      <c r="L471" s="1109"/>
      <c r="M471" s="1109"/>
      <c r="N471" s="1109"/>
    </row>
    <row r="472" spans="1:14" ht="16.5" thickBot="1" x14ac:dyDescent="0.3">
      <c r="A472" s="62"/>
      <c r="B472" s="842"/>
      <c r="C472" s="840" t="str">
        <f t="shared" si="8"/>
        <v/>
      </c>
      <c r="D472" s="841"/>
      <c r="E472" s="839"/>
      <c r="F472" s="1109"/>
      <c r="G472" s="1109"/>
      <c r="H472" s="1109"/>
      <c r="I472" s="1109"/>
      <c r="J472" s="1109"/>
      <c r="K472" s="1109"/>
      <c r="L472" s="1109"/>
      <c r="M472" s="1109"/>
      <c r="N472" s="1109"/>
    </row>
    <row r="473" spans="1:14" ht="16.5" thickBot="1" x14ac:dyDescent="0.3">
      <c r="A473" s="62"/>
      <c r="B473" s="842"/>
      <c r="C473" s="840" t="str">
        <f t="shared" si="8"/>
        <v/>
      </c>
      <c r="D473" s="841"/>
      <c r="E473" s="839"/>
      <c r="F473" s="1109"/>
      <c r="G473" s="1109"/>
      <c r="H473" s="1109"/>
      <c r="I473" s="1109"/>
      <c r="J473" s="1109"/>
      <c r="K473" s="1109"/>
      <c r="L473" s="1109"/>
      <c r="M473" s="1109"/>
      <c r="N473" s="1109"/>
    </row>
    <row r="474" spans="1:14" ht="16.5" thickBot="1" x14ac:dyDescent="0.3">
      <c r="A474" s="62"/>
      <c r="B474" s="842"/>
      <c r="C474" s="840" t="str">
        <f t="shared" si="8"/>
        <v/>
      </c>
      <c r="D474" s="841"/>
      <c r="E474" s="839"/>
      <c r="F474" s="1109"/>
      <c r="G474" s="1109"/>
      <c r="H474" s="1109"/>
      <c r="I474" s="1109"/>
      <c r="J474" s="1109"/>
      <c r="K474" s="1109"/>
      <c r="L474" s="1109"/>
      <c r="M474" s="1109"/>
      <c r="N474" s="1109"/>
    </row>
    <row r="475" spans="1:14" ht="16.5" thickBot="1" x14ac:dyDescent="0.3">
      <c r="A475" s="62"/>
      <c r="B475" s="842"/>
      <c r="C475" s="840" t="str">
        <f t="shared" si="8"/>
        <v/>
      </c>
      <c r="D475" s="841"/>
      <c r="E475" s="839"/>
      <c r="F475" s="1109"/>
      <c r="G475" s="1109"/>
      <c r="H475" s="1109"/>
      <c r="I475" s="1109"/>
      <c r="J475" s="1109"/>
      <c r="K475" s="1109"/>
      <c r="L475" s="1109"/>
      <c r="M475" s="1109"/>
      <c r="N475" s="1109"/>
    </row>
    <row r="476" spans="1:14" ht="16.5" thickBot="1" x14ac:dyDescent="0.3">
      <c r="A476" s="62"/>
      <c r="B476" s="842"/>
      <c r="C476" s="840" t="str">
        <f t="shared" si="8"/>
        <v/>
      </c>
      <c r="D476" s="841"/>
      <c r="E476" s="839"/>
      <c r="F476" s="1109"/>
      <c r="G476" s="1109"/>
      <c r="H476" s="1109"/>
      <c r="I476" s="1109"/>
      <c r="J476" s="1109"/>
      <c r="K476" s="1109"/>
      <c r="L476" s="1109"/>
      <c r="M476" s="1109"/>
      <c r="N476" s="1109"/>
    </row>
    <row r="477" spans="1:14" ht="16.5" thickBot="1" x14ac:dyDescent="0.3">
      <c r="A477" s="62"/>
      <c r="B477" s="842"/>
      <c r="C477" s="840" t="str">
        <f t="shared" si="8"/>
        <v/>
      </c>
      <c r="D477" s="841"/>
      <c r="E477" s="839"/>
      <c r="F477" s="1109"/>
      <c r="G477" s="1109"/>
      <c r="H477" s="1109"/>
      <c r="I477" s="1109"/>
      <c r="J477" s="1109"/>
      <c r="K477" s="1109"/>
      <c r="L477" s="1109"/>
      <c r="M477" s="1109"/>
      <c r="N477" s="1109"/>
    </row>
    <row r="478" spans="1:14" ht="16.5" thickBot="1" x14ac:dyDescent="0.3">
      <c r="A478" s="62"/>
      <c r="B478" s="842"/>
      <c r="C478" s="840" t="str">
        <f t="shared" si="8"/>
        <v/>
      </c>
      <c r="D478" s="841"/>
      <c r="E478" s="839"/>
      <c r="F478" s="1109"/>
      <c r="G478" s="1109"/>
      <c r="H478" s="1109"/>
      <c r="I478" s="1109"/>
      <c r="J478" s="1109"/>
      <c r="K478" s="1109"/>
      <c r="L478" s="1109"/>
      <c r="M478" s="1109"/>
      <c r="N478" s="1109"/>
    </row>
    <row r="479" spans="1:14" ht="16.5" thickBot="1" x14ac:dyDescent="0.3">
      <c r="A479" s="62"/>
      <c r="B479" s="842"/>
      <c r="C479" s="840" t="str">
        <f t="shared" si="8"/>
        <v/>
      </c>
      <c r="D479" s="841"/>
      <c r="E479" s="839"/>
      <c r="F479" s="1109"/>
      <c r="G479" s="1109"/>
      <c r="H479" s="1109"/>
      <c r="I479" s="1109"/>
      <c r="J479" s="1109"/>
      <c r="K479" s="1109"/>
      <c r="L479" s="1109"/>
      <c r="M479" s="1109"/>
      <c r="N479" s="1109"/>
    </row>
    <row r="480" spans="1:14" ht="16.5" thickBot="1" x14ac:dyDescent="0.3">
      <c r="A480" s="62"/>
      <c r="B480" s="842"/>
      <c r="C480" s="840" t="str">
        <f t="shared" si="8"/>
        <v/>
      </c>
      <c r="D480" s="841"/>
      <c r="E480" s="839"/>
      <c r="F480" s="1109"/>
      <c r="G480" s="1109"/>
      <c r="H480" s="1109"/>
      <c r="I480" s="1109"/>
      <c r="J480" s="1109"/>
      <c r="K480" s="1109"/>
      <c r="L480" s="1109"/>
      <c r="M480" s="1109"/>
      <c r="N480" s="1109"/>
    </row>
    <row r="481" spans="1:14" ht="16.5" thickBot="1" x14ac:dyDescent="0.3">
      <c r="A481" s="62"/>
      <c r="B481" s="842"/>
      <c r="C481" s="840" t="str">
        <f t="shared" si="8"/>
        <v/>
      </c>
      <c r="D481" s="841"/>
      <c r="E481" s="839"/>
      <c r="F481" s="1109"/>
      <c r="G481" s="1109"/>
      <c r="H481" s="1109"/>
      <c r="I481" s="1109"/>
      <c r="J481" s="1109"/>
      <c r="K481" s="1109"/>
      <c r="L481" s="1109"/>
      <c r="M481" s="1109"/>
      <c r="N481" s="1109"/>
    </row>
    <row r="482" spans="1:14" ht="16.5" thickBot="1" x14ac:dyDescent="0.3">
      <c r="A482" s="62"/>
      <c r="B482" s="842"/>
      <c r="C482" s="840" t="str">
        <f t="shared" si="8"/>
        <v/>
      </c>
      <c r="D482" s="841"/>
      <c r="E482" s="839"/>
      <c r="F482" s="1109"/>
      <c r="G482" s="1109"/>
      <c r="H482" s="1109"/>
      <c r="I482" s="1109"/>
      <c r="J482" s="1109"/>
      <c r="K482" s="1109"/>
      <c r="L482" s="1109"/>
      <c r="M482" s="1109"/>
      <c r="N482" s="1109"/>
    </row>
    <row r="483" spans="1:14" ht="16.5" thickBot="1" x14ac:dyDescent="0.3">
      <c r="A483" s="62"/>
      <c r="B483" s="842"/>
      <c r="C483" s="840" t="str">
        <f t="shared" si="8"/>
        <v/>
      </c>
      <c r="D483" s="841"/>
      <c r="E483" s="839"/>
      <c r="F483" s="1109"/>
      <c r="G483" s="1109"/>
      <c r="H483" s="1109"/>
      <c r="I483" s="1109"/>
      <c r="J483" s="1109"/>
      <c r="K483" s="1109"/>
      <c r="L483" s="1109"/>
      <c r="M483" s="1109"/>
      <c r="N483" s="1109"/>
    </row>
    <row r="484" spans="1:14" ht="16.5" thickBot="1" x14ac:dyDescent="0.3">
      <c r="A484" s="62"/>
      <c r="B484" s="842"/>
      <c r="C484" s="840" t="str">
        <f t="shared" si="8"/>
        <v/>
      </c>
      <c r="D484" s="841"/>
      <c r="E484" s="839"/>
      <c r="F484" s="1109"/>
      <c r="G484" s="1109"/>
      <c r="H484" s="1109"/>
      <c r="I484" s="1109"/>
      <c r="J484" s="1109"/>
      <c r="K484" s="1109"/>
      <c r="L484" s="1109"/>
      <c r="M484" s="1109"/>
      <c r="N484" s="1109"/>
    </row>
    <row r="485" spans="1:14" ht="16.5" thickBot="1" x14ac:dyDescent="0.3">
      <c r="A485" s="62"/>
      <c r="B485" s="842"/>
      <c r="C485" s="840" t="str">
        <f t="shared" si="8"/>
        <v/>
      </c>
      <c r="D485" s="841"/>
      <c r="E485" s="839"/>
      <c r="F485" s="1109"/>
      <c r="G485" s="1109"/>
      <c r="H485" s="1109"/>
      <c r="I485" s="1109"/>
      <c r="J485" s="1109"/>
      <c r="K485" s="1109"/>
      <c r="L485" s="1109"/>
      <c r="M485" s="1109"/>
      <c r="N485" s="1109"/>
    </row>
    <row r="486" spans="1:14" ht="16.5" thickBot="1" x14ac:dyDescent="0.3">
      <c r="A486" s="62"/>
      <c r="B486" s="842"/>
      <c r="C486" s="840" t="str">
        <f t="shared" si="8"/>
        <v/>
      </c>
      <c r="D486" s="841"/>
      <c r="E486" s="839"/>
      <c r="F486" s="1109"/>
      <c r="G486" s="1109"/>
      <c r="H486" s="1109"/>
      <c r="I486" s="1109"/>
      <c r="J486" s="1109"/>
      <c r="K486" s="1109"/>
      <c r="L486" s="1109"/>
      <c r="M486" s="1109"/>
      <c r="N486" s="1109"/>
    </row>
    <row r="487" spans="1:14" ht="16.5" thickBot="1" x14ac:dyDescent="0.3">
      <c r="A487" s="62"/>
      <c r="B487" s="842"/>
      <c r="C487" s="840" t="str">
        <f t="shared" si="8"/>
        <v/>
      </c>
      <c r="D487" s="841"/>
      <c r="E487" s="839"/>
      <c r="F487" s="1109"/>
      <c r="G487" s="1109"/>
      <c r="H487" s="1109"/>
      <c r="I487" s="1109"/>
      <c r="J487" s="1109"/>
      <c r="K487" s="1109"/>
      <c r="L487" s="1109"/>
      <c r="M487" s="1109"/>
      <c r="N487" s="1109"/>
    </row>
    <row r="488" spans="1:14" ht="16.5" thickBot="1" x14ac:dyDescent="0.3">
      <c r="A488" s="62"/>
      <c r="B488" s="842"/>
      <c r="C488" s="840" t="str">
        <f t="shared" si="8"/>
        <v/>
      </c>
      <c r="D488" s="841"/>
      <c r="E488" s="839"/>
      <c r="F488" s="1109"/>
      <c r="G488" s="1109"/>
      <c r="H488" s="1109"/>
      <c r="I488" s="1109"/>
      <c r="J488" s="1109"/>
      <c r="K488" s="1109"/>
      <c r="L488" s="1109"/>
      <c r="M488" s="1109"/>
      <c r="N488" s="1109"/>
    </row>
    <row r="489" spans="1:14" ht="16.5" thickBot="1" x14ac:dyDescent="0.3">
      <c r="A489" s="62"/>
      <c r="B489" s="842"/>
      <c r="C489" s="840" t="str">
        <f t="shared" si="8"/>
        <v/>
      </c>
      <c r="D489" s="841"/>
      <c r="E489" s="839"/>
      <c r="F489" s="1109"/>
      <c r="G489" s="1109"/>
      <c r="H489" s="1109"/>
      <c r="I489" s="1109"/>
      <c r="J489" s="1109"/>
      <c r="K489" s="1109"/>
      <c r="L489" s="1109"/>
      <c r="M489" s="1109"/>
      <c r="N489" s="1109"/>
    </row>
    <row r="490" spans="1:14" ht="16.5" thickBot="1" x14ac:dyDescent="0.3">
      <c r="A490" s="62"/>
      <c r="B490" s="842"/>
      <c r="C490" s="840" t="str">
        <f t="shared" si="8"/>
        <v/>
      </c>
      <c r="D490" s="841"/>
      <c r="E490" s="839"/>
      <c r="F490" s="1109"/>
      <c r="G490" s="1109"/>
      <c r="H490" s="1109"/>
      <c r="I490" s="1109"/>
      <c r="J490" s="1109"/>
      <c r="K490" s="1109"/>
      <c r="L490" s="1109"/>
      <c r="M490" s="1109"/>
      <c r="N490" s="1109"/>
    </row>
    <row r="491" spans="1:14" ht="16.5" thickBot="1" x14ac:dyDescent="0.3">
      <c r="A491" s="62"/>
      <c r="B491" s="842"/>
      <c r="C491" s="840" t="str">
        <f t="shared" si="8"/>
        <v/>
      </c>
      <c r="D491" s="841"/>
      <c r="E491" s="839"/>
      <c r="F491" s="1109"/>
      <c r="G491" s="1109"/>
      <c r="H491" s="1109"/>
      <c r="I491" s="1109"/>
      <c r="J491" s="1109"/>
      <c r="K491" s="1109"/>
      <c r="L491" s="1109"/>
      <c r="M491" s="1109"/>
      <c r="N491" s="1109"/>
    </row>
    <row r="492" spans="1:14" ht="16.5" thickBot="1" x14ac:dyDescent="0.3">
      <c r="A492" s="62"/>
      <c r="B492" s="842"/>
      <c r="C492" s="840" t="str">
        <f t="shared" si="8"/>
        <v/>
      </c>
      <c r="D492" s="841"/>
      <c r="E492" s="839"/>
      <c r="F492" s="1109"/>
      <c r="G492" s="1109"/>
      <c r="H492" s="1109"/>
      <c r="I492" s="1109"/>
      <c r="J492" s="1109"/>
      <c r="K492" s="1109"/>
      <c r="L492" s="1109"/>
      <c r="M492" s="1109"/>
      <c r="N492" s="1109"/>
    </row>
    <row r="493" spans="1:14" ht="16.5" thickBot="1" x14ac:dyDescent="0.3">
      <c r="A493" s="62"/>
      <c r="B493" s="842"/>
      <c r="C493" s="840" t="str">
        <f t="shared" si="8"/>
        <v/>
      </c>
      <c r="D493" s="841"/>
      <c r="E493" s="839"/>
      <c r="F493" s="1109"/>
      <c r="G493" s="1109"/>
      <c r="H493" s="1109"/>
      <c r="I493" s="1109"/>
      <c r="J493" s="1109"/>
      <c r="K493" s="1109"/>
      <c r="L493" s="1109"/>
      <c r="M493" s="1109"/>
      <c r="N493" s="1109"/>
    </row>
    <row r="494" spans="1:14" ht="16.5" thickBot="1" x14ac:dyDescent="0.3">
      <c r="A494" s="62"/>
      <c r="B494" s="842"/>
      <c r="C494" s="840" t="str">
        <f t="shared" si="8"/>
        <v/>
      </c>
      <c r="D494" s="841"/>
      <c r="E494" s="839"/>
      <c r="F494" s="1109"/>
      <c r="G494" s="1109"/>
      <c r="H494" s="1109"/>
      <c r="I494" s="1109"/>
      <c r="J494" s="1109"/>
      <c r="K494" s="1109"/>
      <c r="L494" s="1109"/>
      <c r="M494" s="1109"/>
      <c r="N494" s="1109"/>
    </row>
    <row r="495" spans="1:14" ht="16.5" thickBot="1" x14ac:dyDescent="0.3">
      <c r="A495" s="62"/>
      <c r="B495" s="842"/>
      <c r="C495" s="840" t="str">
        <f t="shared" si="8"/>
        <v/>
      </c>
      <c r="D495" s="841"/>
      <c r="E495" s="839"/>
      <c r="F495" s="1109"/>
      <c r="G495" s="1109"/>
      <c r="H495" s="1109"/>
      <c r="I495" s="1109"/>
      <c r="J495" s="1109"/>
      <c r="K495" s="1109"/>
      <c r="L495" s="1109"/>
      <c r="M495" s="1109"/>
      <c r="N495" s="1109"/>
    </row>
    <row r="496" spans="1:14" ht="16.5" thickBot="1" x14ac:dyDescent="0.3">
      <c r="A496" s="62"/>
      <c r="B496" s="842"/>
      <c r="C496" s="840" t="str">
        <f t="shared" si="8"/>
        <v/>
      </c>
      <c r="D496" s="841"/>
      <c r="E496" s="839"/>
      <c r="F496" s="1109"/>
      <c r="G496" s="1109"/>
      <c r="H496" s="1109"/>
      <c r="I496" s="1109"/>
      <c r="J496" s="1109"/>
      <c r="K496" s="1109"/>
      <c r="L496" s="1109"/>
      <c r="M496" s="1109"/>
      <c r="N496" s="1109"/>
    </row>
    <row r="497" spans="1:14" ht="16.5" thickBot="1" x14ac:dyDescent="0.3">
      <c r="A497" s="62"/>
      <c r="B497" s="842"/>
      <c r="C497" s="840" t="str">
        <f t="shared" si="8"/>
        <v/>
      </c>
      <c r="D497" s="841"/>
      <c r="E497" s="839"/>
      <c r="F497" s="1109"/>
      <c r="G497" s="1109"/>
      <c r="H497" s="1109"/>
      <c r="I497" s="1109"/>
      <c r="J497" s="1109"/>
      <c r="K497" s="1109"/>
      <c r="L497" s="1109"/>
      <c r="M497" s="1109"/>
      <c r="N497" s="1109"/>
    </row>
    <row r="498" spans="1:14" ht="16.5" thickBot="1" x14ac:dyDescent="0.3">
      <c r="A498" s="62"/>
      <c r="B498" s="842"/>
      <c r="C498" s="840" t="str">
        <f t="shared" si="8"/>
        <v/>
      </c>
      <c r="D498" s="841"/>
      <c r="E498" s="839"/>
      <c r="F498" s="1109"/>
      <c r="G498" s="1109"/>
      <c r="H498" s="1109"/>
      <c r="I498" s="1109"/>
      <c r="J498" s="1109"/>
      <c r="K498" s="1109"/>
      <c r="L498" s="1109"/>
      <c r="M498" s="1109"/>
      <c r="N498" s="1109"/>
    </row>
    <row r="499" spans="1:14" ht="16.5" thickBot="1" x14ac:dyDescent="0.3">
      <c r="A499" s="62"/>
      <c r="B499" s="842"/>
      <c r="C499" s="840" t="str">
        <f t="shared" si="8"/>
        <v/>
      </c>
      <c r="D499" s="841"/>
      <c r="E499" s="839"/>
      <c r="F499" s="1109"/>
      <c r="G499" s="1109"/>
      <c r="H499" s="1109"/>
      <c r="I499" s="1109"/>
      <c r="J499" s="1109"/>
      <c r="K499" s="1109"/>
      <c r="L499" s="1109"/>
      <c r="M499" s="1109"/>
      <c r="N499" s="1109"/>
    </row>
    <row r="500" spans="1:14" ht="16.5" thickBot="1" x14ac:dyDescent="0.3">
      <c r="A500" s="62"/>
      <c r="B500" s="842"/>
      <c r="C500" s="840" t="str">
        <f t="shared" si="8"/>
        <v/>
      </c>
      <c r="D500" s="841"/>
      <c r="E500" s="839"/>
      <c r="F500" s="1109"/>
      <c r="G500" s="1109"/>
      <c r="H500" s="1109"/>
      <c r="I500" s="1109"/>
      <c r="J500" s="1109"/>
      <c r="K500" s="1109"/>
      <c r="L500" s="1109"/>
      <c r="M500" s="1109"/>
      <c r="N500" s="1109"/>
    </row>
    <row r="501" spans="1:14" ht="16.5" thickBot="1" x14ac:dyDescent="0.3">
      <c r="A501" s="62"/>
      <c r="B501" s="842"/>
      <c r="C501" s="840" t="str">
        <f t="shared" si="8"/>
        <v/>
      </c>
      <c r="D501" s="841"/>
      <c r="E501" s="839"/>
      <c r="F501" s="1109"/>
      <c r="G501" s="1109"/>
      <c r="H501" s="1109"/>
      <c r="I501" s="1109"/>
      <c r="J501" s="1109"/>
      <c r="K501" s="1109"/>
      <c r="L501" s="1109"/>
      <c r="M501" s="1109"/>
      <c r="N501" s="1109"/>
    </row>
    <row r="502" spans="1:14" ht="16.5" thickBot="1" x14ac:dyDescent="0.3">
      <c r="A502" s="62"/>
      <c r="B502" s="842"/>
      <c r="C502" s="840" t="str">
        <f t="shared" si="8"/>
        <v/>
      </c>
      <c r="D502" s="841"/>
      <c r="E502" s="839"/>
      <c r="F502" s="1109"/>
      <c r="G502" s="1109"/>
      <c r="H502" s="1109"/>
      <c r="I502" s="1109"/>
      <c r="J502" s="1109"/>
      <c r="K502" s="1109"/>
      <c r="L502" s="1109"/>
      <c r="M502" s="1109"/>
      <c r="N502" s="1109"/>
    </row>
    <row r="503" spans="1:14" ht="16.5" thickBot="1" x14ac:dyDescent="0.3">
      <c r="A503" s="62"/>
      <c r="B503" s="842"/>
      <c r="C503" s="840" t="str">
        <f t="shared" si="8"/>
        <v/>
      </c>
      <c r="D503" s="841"/>
      <c r="E503" s="839"/>
      <c r="F503" s="1109"/>
      <c r="G503" s="1109"/>
      <c r="H503" s="1109"/>
      <c r="I503" s="1109"/>
      <c r="J503" s="1109"/>
      <c r="K503" s="1109"/>
      <c r="L503" s="1109"/>
      <c r="M503" s="1109"/>
      <c r="N503" s="1109"/>
    </row>
    <row r="504" spans="1:14" ht="16.5" thickBot="1" x14ac:dyDescent="0.3">
      <c r="A504" s="62"/>
      <c r="B504" s="842"/>
      <c r="C504" s="840" t="str">
        <f t="shared" si="8"/>
        <v/>
      </c>
      <c r="D504" s="841"/>
      <c r="E504" s="839"/>
      <c r="F504" s="1109"/>
      <c r="G504" s="1109"/>
      <c r="H504" s="1109"/>
      <c r="I504" s="1109"/>
      <c r="J504" s="1109"/>
      <c r="K504" s="1109"/>
      <c r="L504" s="1109"/>
      <c r="M504" s="1109"/>
      <c r="N504" s="1109"/>
    </row>
    <row r="505" spans="1:14" ht="16.5" thickBot="1" x14ac:dyDescent="0.3">
      <c r="A505" s="62"/>
      <c r="B505" s="842"/>
      <c r="C505" s="840" t="str">
        <f t="shared" si="8"/>
        <v/>
      </c>
      <c r="D505" s="841"/>
      <c r="E505" s="839"/>
      <c r="F505" s="1109"/>
      <c r="G505" s="1109"/>
      <c r="H505" s="1109"/>
      <c r="I505" s="1109"/>
      <c r="J505" s="1109"/>
      <c r="K505" s="1109"/>
      <c r="L505" s="1109"/>
      <c r="M505" s="1109"/>
      <c r="N505" s="1109"/>
    </row>
    <row r="506" spans="1:14" ht="16.5" thickBot="1" x14ac:dyDescent="0.3">
      <c r="A506" s="62"/>
      <c r="B506" s="842"/>
      <c r="C506" s="840" t="str">
        <f t="shared" si="8"/>
        <v/>
      </c>
      <c r="D506" s="841"/>
      <c r="E506" s="839"/>
      <c r="F506" s="1109"/>
      <c r="G506" s="1109"/>
      <c r="H506" s="1109"/>
      <c r="I506" s="1109"/>
      <c r="J506" s="1109"/>
      <c r="K506" s="1109"/>
      <c r="L506" s="1109"/>
      <c r="M506" s="1109"/>
      <c r="N506" s="1109"/>
    </row>
    <row r="507" spans="1:14" ht="16.5" thickBot="1" x14ac:dyDescent="0.3">
      <c r="A507" s="62"/>
      <c r="B507" s="842"/>
      <c r="C507" s="840" t="str">
        <f t="shared" si="8"/>
        <v/>
      </c>
      <c r="D507" s="841"/>
      <c r="E507" s="839"/>
      <c r="F507" s="1109"/>
      <c r="G507" s="1109"/>
      <c r="H507" s="1109"/>
      <c r="I507" s="1109"/>
      <c r="J507" s="1109"/>
      <c r="K507" s="1109"/>
      <c r="L507" s="1109"/>
      <c r="M507" s="1109"/>
      <c r="N507" s="1109"/>
    </row>
    <row r="508" spans="1:14" ht="16.5" thickBot="1" x14ac:dyDescent="0.3">
      <c r="A508" s="62"/>
      <c r="B508" s="842"/>
      <c r="C508" s="840" t="str">
        <f t="shared" si="8"/>
        <v/>
      </c>
      <c r="D508" s="841"/>
      <c r="E508" s="839"/>
      <c r="F508" s="1109"/>
      <c r="G508" s="1109"/>
      <c r="H508" s="1109"/>
      <c r="I508" s="1109"/>
      <c r="J508" s="1109"/>
      <c r="K508" s="1109"/>
      <c r="L508" s="1109"/>
      <c r="M508" s="1109"/>
      <c r="N508" s="1109"/>
    </row>
    <row r="509" spans="1:14" ht="16.5" thickBot="1" x14ac:dyDescent="0.3">
      <c r="A509" s="62"/>
      <c r="B509" s="842"/>
      <c r="C509" s="840" t="str">
        <f t="shared" si="8"/>
        <v/>
      </c>
      <c r="D509" s="841"/>
      <c r="E509" s="839"/>
      <c r="F509" s="1109"/>
      <c r="G509" s="1109"/>
      <c r="H509" s="1109"/>
      <c r="I509" s="1109"/>
      <c r="J509" s="1109"/>
      <c r="K509" s="1109"/>
      <c r="L509" s="1109"/>
      <c r="M509" s="1109"/>
      <c r="N509" s="1109"/>
    </row>
    <row r="510" spans="1:14" ht="16.5" thickBot="1" x14ac:dyDescent="0.3">
      <c r="A510" s="62"/>
      <c r="B510" s="842"/>
      <c r="C510" s="840" t="str">
        <f t="shared" si="8"/>
        <v/>
      </c>
      <c r="D510" s="841"/>
      <c r="E510" s="839"/>
      <c r="F510" s="1109"/>
      <c r="G510" s="1109"/>
      <c r="H510" s="1109"/>
      <c r="I510" s="1109"/>
      <c r="J510" s="1109"/>
      <c r="K510" s="1109"/>
      <c r="L510" s="1109"/>
      <c r="M510" s="1109"/>
      <c r="N510" s="1109"/>
    </row>
    <row r="511" spans="1:14" ht="16.5" thickBot="1" x14ac:dyDescent="0.3">
      <c r="A511" s="62"/>
      <c r="B511" s="842"/>
      <c r="C511" s="840" t="str">
        <f t="shared" si="8"/>
        <v/>
      </c>
      <c r="D511" s="841"/>
      <c r="E511" s="839"/>
      <c r="F511" s="1109"/>
      <c r="G511" s="1109"/>
      <c r="H511" s="1109"/>
      <c r="I511" s="1109"/>
      <c r="J511" s="1109"/>
      <c r="K511" s="1109"/>
      <c r="L511" s="1109"/>
      <c r="M511" s="1109"/>
      <c r="N511" s="1109"/>
    </row>
    <row r="512" spans="1:14" ht="16.5" thickBot="1" x14ac:dyDescent="0.3">
      <c r="A512" s="62"/>
      <c r="B512" s="842"/>
      <c r="C512" s="840" t="str">
        <f t="shared" si="8"/>
        <v/>
      </c>
      <c r="D512" s="841"/>
      <c r="E512" s="839"/>
      <c r="F512" s="1109"/>
      <c r="G512" s="1109"/>
      <c r="H512" s="1109"/>
      <c r="I512" s="1109"/>
      <c r="J512" s="1109"/>
      <c r="K512" s="1109"/>
      <c r="L512" s="1109"/>
      <c r="M512" s="1109"/>
      <c r="N512" s="1109"/>
    </row>
    <row r="513" spans="1:14" ht="16.5" thickBot="1" x14ac:dyDescent="0.3">
      <c r="A513" s="62"/>
      <c r="B513" s="842"/>
      <c r="C513" s="840" t="str">
        <f t="shared" si="8"/>
        <v/>
      </c>
      <c r="D513" s="841"/>
      <c r="E513" s="839"/>
      <c r="F513" s="1109"/>
      <c r="G513" s="1109"/>
      <c r="H513" s="1109"/>
      <c r="I513" s="1109"/>
      <c r="J513" s="1109"/>
      <c r="K513" s="1109"/>
      <c r="L513" s="1109"/>
      <c r="M513" s="1109"/>
      <c r="N513" s="1109"/>
    </row>
    <row r="514" spans="1:14" ht="16.5" thickBot="1" x14ac:dyDescent="0.3">
      <c r="A514" s="62"/>
      <c r="B514" s="842"/>
      <c r="C514" s="840" t="str">
        <f t="shared" si="8"/>
        <v/>
      </c>
      <c r="D514" s="841"/>
      <c r="E514" s="839"/>
      <c r="F514" s="1109"/>
      <c r="G514" s="1109"/>
      <c r="H514" s="1109"/>
      <c r="I514" s="1109"/>
      <c r="J514" s="1109"/>
      <c r="K514" s="1109"/>
      <c r="L514" s="1109"/>
      <c r="M514" s="1109"/>
      <c r="N514" s="1109"/>
    </row>
    <row r="515" spans="1:14" ht="16.5" thickBot="1" x14ac:dyDescent="0.3">
      <c r="A515" s="62"/>
      <c r="B515" s="842"/>
      <c r="C515" s="840" t="str">
        <f t="shared" si="8"/>
        <v/>
      </c>
      <c r="D515" s="841"/>
      <c r="E515" s="839"/>
      <c r="F515" s="1109"/>
      <c r="G515" s="1109"/>
      <c r="H515" s="1109"/>
      <c r="I515" s="1109"/>
      <c r="J515" s="1109"/>
      <c r="K515" s="1109"/>
      <c r="L515" s="1109"/>
      <c r="M515" s="1109"/>
      <c r="N515" s="1109"/>
    </row>
    <row r="516" spans="1:14" ht="16.5" thickBot="1" x14ac:dyDescent="0.3">
      <c r="A516" s="62"/>
      <c r="B516" s="842"/>
      <c r="C516" s="840" t="str">
        <f t="shared" si="8"/>
        <v/>
      </c>
      <c r="D516" s="841"/>
      <c r="E516" s="839"/>
      <c r="F516" s="1109"/>
      <c r="G516" s="1109"/>
      <c r="H516" s="1109"/>
      <c r="I516" s="1109"/>
      <c r="J516" s="1109"/>
      <c r="K516" s="1109"/>
      <c r="L516" s="1109"/>
      <c r="M516" s="1109"/>
      <c r="N516" s="1109"/>
    </row>
    <row r="517" spans="1:14" ht="16.5" thickBot="1" x14ac:dyDescent="0.3">
      <c r="A517" s="62"/>
      <c r="B517" s="842"/>
      <c r="C517" s="840" t="str">
        <f t="shared" si="8"/>
        <v/>
      </c>
      <c r="D517" s="841"/>
      <c r="E517" s="839"/>
      <c r="F517" s="1109"/>
      <c r="G517" s="1109"/>
      <c r="H517" s="1109"/>
      <c r="I517" s="1109"/>
      <c r="J517" s="1109"/>
      <c r="K517" s="1109"/>
      <c r="L517" s="1109"/>
      <c r="M517" s="1109"/>
      <c r="N517" s="1109"/>
    </row>
    <row r="518" spans="1:14" ht="16.5" thickBot="1" x14ac:dyDescent="0.3">
      <c r="A518" s="62"/>
      <c r="B518" s="842"/>
      <c r="C518" s="840" t="str">
        <f t="shared" si="8"/>
        <v/>
      </c>
      <c r="D518" s="841"/>
      <c r="E518" s="839"/>
      <c r="F518" s="1109"/>
      <c r="G518" s="1109"/>
      <c r="H518" s="1109"/>
      <c r="I518" s="1109"/>
      <c r="J518" s="1109"/>
      <c r="K518" s="1109"/>
      <c r="L518" s="1109"/>
      <c r="M518" s="1109"/>
      <c r="N518" s="1109"/>
    </row>
    <row r="519" spans="1:14" ht="16.5" thickBot="1" x14ac:dyDescent="0.3">
      <c r="A519" s="62"/>
      <c r="B519" s="842"/>
      <c r="C519" s="840" t="str">
        <f t="shared" si="8"/>
        <v/>
      </c>
      <c r="D519" s="841"/>
      <c r="E519" s="839"/>
      <c r="F519" s="1109"/>
      <c r="G519" s="1109"/>
      <c r="H519" s="1109"/>
      <c r="I519" s="1109"/>
      <c r="J519" s="1109"/>
      <c r="K519" s="1109"/>
      <c r="L519" s="1109"/>
      <c r="M519" s="1109"/>
      <c r="N519" s="1109"/>
    </row>
    <row r="520" spans="1:14" ht="16.5" thickBot="1" x14ac:dyDescent="0.3">
      <c r="A520" s="62"/>
      <c r="B520" s="842"/>
      <c r="C520" s="840" t="str">
        <f t="shared" si="8"/>
        <v/>
      </c>
      <c r="D520" s="841"/>
      <c r="E520" s="839"/>
      <c r="F520" s="1109"/>
      <c r="G520" s="1109"/>
      <c r="H520" s="1109"/>
      <c r="I520" s="1109"/>
      <c r="J520" s="1109"/>
      <c r="K520" s="1109"/>
      <c r="L520" s="1109"/>
      <c r="M520" s="1109"/>
      <c r="N520" s="1109"/>
    </row>
    <row r="521" spans="1:14" ht="16.5" thickBot="1" x14ac:dyDescent="0.3">
      <c r="A521" s="62"/>
      <c r="B521" s="842"/>
      <c r="C521" s="840" t="str">
        <f t="shared" si="8"/>
        <v/>
      </c>
      <c r="D521" s="841"/>
      <c r="E521" s="839"/>
      <c r="F521" s="1109"/>
      <c r="G521" s="1109"/>
      <c r="H521" s="1109"/>
      <c r="I521" s="1109"/>
      <c r="J521" s="1109"/>
      <c r="K521" s="1109"/>
      <c r="L521" s="1109"/>
      <c r="M521" s="1109"/>
      <c r="N521" s="1109"/>
    </row>
    <row r="522" spans="1:14" ht="16.5" thickBot="1" x14ac:dyDescent="0.3">
      <c r="A522" s="62"/>
      <c r="B522" s="842"/>
      <c r="C522" s="840" t="str">
        <f t="shared" si="8"/>
        <v/>
      </c>
      <c r="D522" s="841"/>
      <c r="E522" s="839"/>
      <c r="F522" s="1109"/>
      <c r="G522" s="1109"/>
      <c r="H522" s="1109"/>
      <c r="I522" s="1109"/>
      <c r="J522" s="1109"/>
      <c r="K522" s="1109"/>
      <c r="L522" s="1109"/>
      <c r="M522" s="1109"/>
      <c r="N522" s="1109"/>
    </row>
    <row r="523" spans="1:14" ht="16.5" thickBot="1" x14ac:dyDescent="0.3">
      <c r="A523" s="62"/>
      <c r="B523" s="842"/>
      <c r="C523" s="840" t="str">
        <f t="shared" si="8"/>
        <v/>
      </c>
      <c r="D523" s="841"/>
      <c r="E523" s="839"/>
      <c r="F523" s="1109"/>
      <c r="G523" s="1109"/>
      <c r="H523" s="1109"/>
      <c r="I523" s="1109"/>
      <c r="J523" s="1109"/>
      <c r="K523" s="1109"/>
      <c r="L523" s="1109"/>
      <c r="M523" s="1109"/>
      <c r="N523" s="1109"/>
    </row>
    <row r="524" spans="1:14" ht="16.5" thickBot="1" x14ac:dyDescent="0.3">
      <c r="A524" s="62"/>
      <c r="B524" s="842"/>
      <c r="C524" s="840" t="str">
        <f t="shared" ref="C524:C587" si="9">IF(B524&gt;0, (B524-B523), "")</f>
        <v/>
      </c>
      <c r="D524" s="841"/>
      <c r="E524" s="839"/>
      <c r="F524" s="1109"/>
      <c r="G524" s="1109"/>
      <c r="H524" s="1109"/>
      <c r="I524" s="1109"/>
      <c r="J524" s="1109"/>
      <c r="K524" s="1109"/>
      <c r="L524" s="1109"/>
      <c r="M524" s="1109"/>
      <c r="N524" s="1109"/>
    </row>
    <row r="525" spans="1:14" ht="16.5" thickBot="1" x14ac:dyDescent="0.3">
      <c r="A525" s="62"/>
      <c r="B525" s="842"/>
      <c r="C525" s="840" t="str">
        <f t="shared" si="9"/>
        <v/>
      </c>
      <c r="D525" s="841"/>
      <c r="E525" s="839"/>
      <c r="F525" s="1109"/>
      <c r="G525" s="1109"/>
      <c r="H525" s="1109"/>
      <c r="I525" s="1109"/>
      <c r="J525" s="1109"/>
      <c r="K525" s="1109"/>
      <c r="L525" s="1109"/>
      <c r="M525" s="1109"/>
      <c r="N525" s="1109"/>
    </row>
    <row r="526" spans="1:14" ht="16.5" thickBot="1" x14ac:dyDescent="0.3">
      <c r="A526" s="62"/>
      <c r="B526" s="842"/>
      <c r="C526" s="840" t="str">
        <f t="shared" si="9"/>
        <v/>
      </c>
      <c r="D526" s="841"/>
      <c r="E526" s="839"/>
      <c r="F526" s="1109"/>
      <c r="G526" s="1109"/>
      <c r="H526" s="1109"/>
      <c r="I526" s="1109"/>
      <c r="J526" s="1109"/>
      <c r="K526" s="1109"/>
      <c r="L526" s="1109"/>
      <c r="M526" s="1109"/>
      <c r="N526" s="1109"/>
    </row>
    <row r="527" spans="1:14" ht="16.5" thickBot="1" x14ac:dyDescent="0.3">
      <c r="A527" s="62"/>
      <c r="B527" s="842"/>
      <c r="C527" s="840" t="str">
        <f t="shared" si="9"/>
        <v/>
      </c>
      <c r="D527" s="841"/>
      <c r="E527" s="839"/>
      <c r="F527" s="1109"/>
      <c r="G527" s="1109"/>
      <c r="H527" s="1109"/>
      <c r="I527" s="1109"/>
      <c r="J527" s="1109"/>
      <c r="K527" s="1109"/>
      <c r="L527" s="1109"/>
      <c r="M527" s="1109"/>
      <c r="N527" s="1109"/>
    </row>
    <row r="528" spans="1:14" ht="16.5" thickBot="1" x14ac:dyDescent="0.3">
      <c r="A528" s="62"/>
      <c r="B528" s="842"/>
      <c r="C528" s="840" t="str">
        <f t="shared" si="9"/>
        <v/>
      </c>
      <c r="D528" s="841"/>
      <c r="E528" s="839"/>
      <c r="F528" s="1109"/>
      <c r="G528" s="1109"/>
      <c r="H528" s="1109"/>
      <c r="I528" s="1109"/>
      <c r="J528" s="1109"/>
      <c r="K528" s="1109"/>
      <c r="L528" s="1109"/>
      <c r="M528" s="1109"/>
      <c r="N528" s="1109"/>
    </row>
    <row r="529" spans="1:14" ht="16.5" thickBot="1" x14ac:dyDescent="0.3">
      <c r="A529" s="62"/>
      <c r="B529" s="842"/>
      <c r="C529" s="840" t="str">
        <f t="shared" si="9"/>
        <v/>
      </c>
      <c r="D529" s="841"/>
      <c r="E529" s="839"/>
      <c r="F529" s="1109"/>
      <c r="G529" s="1109"/>
      <c r="H529" s="1109"/>
      <c r="I529" s="1109"/>
      <c r="J529" s="1109"/>
      <c r="K529" s="1109"/>
      <c r="L529" s="1109"/>
      <c r="M529" s="1109"/>
      <c r="N529" s="1109"/>
    </row>
    <row r="530" spans="1:14" ht="16.5" thickBot="1" x14ac:dyDescent="0.3">
      <c r="A530" s="62"/>
      <c r="B530" s="842"/>
      <c r="C530" s="840" t="str">
        <f t="shared" si="9"/>
        <v/>
      </c>
      <c r="D530" s="841"/>
      <c r="E530" s="839"/>
      <c r="F530" s="1109"/>
      <c r="G530" s="1109"/>
      <c r="H530" s="1109"/>
      <c r="I530" s="1109"/>
      <c r="J530" s="1109"/>
      <c r="K530" s="1109"/>
      <c r="L530" s="1109"/>
      <c r="M530" s="1109"/>
      <c r="N530" s="1109"/>
    </row>
    <row r="531" spans="1:14" ht="16.5" thickBot="1" x14ac:dyDescent="0.3">
      <c r="A531" s="62"/>
      <c r="B531" s="842"/>
      <c r="C531" s="840" t="str">
        <f t="shared" si="9"/>
        <v/>
      </c>
      <c r="D531" s="841"/>
      <c r="E531" s="839"/>
      <c r="F531" s="1109"/>
      <c r="G531" s="1109"/>
      <c r="H531" s="1109"/>
      <c r="I531" s="1109"/>
      <c r="J531" s="1109"/>
      <c r="K531" s="1109"/>
      <c r="L531" s="1109"/>
      <c r="M531" s="1109"/>
      <c r="N531" s="1109"/>
    </row>
    <row r="532" spans="1:14" ht="16.5" thickBot="1" x14ac:dyDescent="0.3">
      <c r="A532" s="62"/>
      <c r="B532" s="842"/>
      <c r="C532" s="840" t="str">
        <f t="shared" si="9"/>
        <v/>
      </c>
      <c r="D532" s="841"/>
      <c r="E532" s="839"/>
      <c r="F532" s="1109"/>
      <c r="G532" s="1109"/>
      <c r="H532" s="1109"/>
      <c r="I532" s="1109"/>
      <c r="J532" s="1109"/>
      <c r="K532" s="1109"/>
      <c r="L532" s="1109"/>
      <c r="M532" s="1109"/>
      <c r="N532" s="1109"/>
    </row>
    <row r="533" spans="1:14" ht="16.5" thickBot="1" x14ac:dyDescent="0.3">
      <c r="A533" s="62"/>
      <c r="B533" s="842"/>
      <c r="C533" s="840" t="str">
        <f t="shared" si="9"/>
        <v/>
      </c>
      <c r="D533" s="841"/>
      <c r="E533" s="839"/>
      <c r="F533" s="1109"/>
      <c r="G533" s="1109"/>
      <c r="H533" s="1109"/>
      <c r="I533" s="1109"/>
      <c r="J533" s="1109"/>
      <c r="K533" s="1109"/>
      <c r="L533" s="1109"/>
      <c r="M533" s="1109"/>
      <c r="N533" s="1109"/>
    </row>
    <row r="534" spans="1:14" ht="16.5" thickBot="1" x14ac:dyDescent="0.3">
      <c r="A534" s="62"/>
      <c r="B534" s="842"/>
      <c r="C534" s="840" t="str">
        <f t="shared" si="9"/>
        <v/>
      </c>
      <c r="D534" s="841"/>
      <c r="E534" s="839"/>
      <c r="F534" s="1109"/>
      <c r="G534" s="1109"/>
      <c r="H534" s="1109"/>
      <c r="I534" s="1109"/>
      <c r="J534" s="1109"/>
      <c r="K534" s="1109"/>
      <c r="L534" s="1109"/>
      <c r="M534" s="1109"/>
      <c r="N534" s="1109"/>
    </row>
    <row r="535" spans="1:14" ht="16.5" thickBot="1" x14ac:dyDescent="0.3">
      <c r="A535" s="62"/>
      <c r="B535" s="842"/>
      <c r="C535" s="840" t="str">
        <f t="shared" si="9"/>
        <v/>
      </c>
      <c r="D535" s="841"/>
      <c r="E535" s="839"/>
      <c r="F535" s="1109"/>
      <c r="G535" s="1109"/>
      <c r="H535" s="1109"/>
      <c r="I535" s="1109"/>
      <c r="J535" s="1109"/>
      <c r="K535" s="1109"/>
      <c r="L535" s="1109"/>
      <c r="M535" s="1109"/>
      <c r="N535" s="1109"/>
    </row>
    <row r="536" spans="1:14" ht="16.5" thickBot="1" x14ac:dyDescent="0.3">
      <c r="A536" s="62"/>
      <c r="B536" s="842"/>
      <c r="C536" s="840" t="str">
        <f t="shared" si="9"/>
        <v/>
      </c>
      <c r="D536" s="841"/>
      <c r="E536" s="839"/>
      <c r="F536" s="1109"/>
      <c r="G536" s="1109"/>
      <c r="H536" s="1109"/>
      <c r="I536" s="1109"/>
      <c r="J536" s="1109"/>
      <c r="K536" s="1109"/>
      <c r="L536" s="1109"/>
      <c r="M536" s="1109"/>
      <c r="N536" s="1109"/>
    </row>
    <row r="537" spans="1:14" ht="16.5" thickBot="1" x14ac:dyDescent="0.3">
      <c r="A537" s="62"/>
      <c r="B537" s="842"/>
      <c r="C537" s="840" t="str">
        <f t="shared" si="9"/>
        <v/>
      </c>
      <c r="D537" s="841"/>
      <c r="E537" s="839"/>
      <c r="F537" s="1109"/>
      <c r="G537" s="1109"/>
      <c r="H537" s="1109"/>
      <c r="I537" s="1109"/>
      <c r="J537" s="1109"/>
      <c r="K537" s="1109"/>
      <c r="L537" s="1109"/>
      <c r="M537" s="1109"/>
      <c r="N537" s="1109"/>
    </row>
    <row r="538" spans="1:14" ht="16.5" thickBot="1" x14ac:dyDescent="0.3">
      <c r="A538" s="62"/>
      <c r="B538" s="842"/>
      <c r="C538" s="840" t="str">
        <f t="shared" si="9"/>
        <v/>
      </c>
      <c r="D538" s="841"/>
      <c r="E538" s="839"/>
      <c r="F538" s="1109"/>
      <c r="G538" s="1109"/>
      <c r="H538" s="1109"/>
      <c r="I538" s="1109"/>
      <c r="J538" s="1109"/>
      <c r="K538" s="1109"/>
      <c r="L538" s="1109"/>
      <c r="M538" s="1109"/>
      <c r="N538" s="1109"/>
    </row>
    <row r="539" spans="1:14" ht="16.5" thickBot="1" x14ac:dyDescent="0.3">
      <c r="A539" s="62"/>
      <c r="B539" s="842"/>
      <c r="C539" s="840" t="str">
        <f t="shared" si="9"/>
        <v/>
      </c>
      <c r="D539" s="841"/>
      <c r="E539" s="839"/>
      <c r="F539" s="1109"/>
      <c r="G539" s="1109"/>
      <c r="H539" s="1109"/>
      <c r="I539" s="1109"/>
      <c r="J539" s="1109"/>
      <c r="K539" s="1109"/>
      <c r="L539" s="1109"/>
      <c r="M539" s="1109"/>
      <c r="N539" s="1109"/>
    </row>
    <row r="540" spans="1:14" ht="16.5" thickBot="1" x14ac:dyDescent="0.3">
      <c r="A540" s="62"/>
      <c r="B540" s="842"/>
      <c r="C540" s="840" t="str">
        <f t="shared" si="9"/>
        <v/>
      </c>
      <c r="D540" s="841"/>
      <c r="E540" s="839"/>
      <c r="F540" s="1109"/>
      <c r="G540" s="1109"/>
      <c r="H540" s="1109"/>
      <c r="I540" s="1109"/>
      <c r="J540" s="1109"/>
      <c r="K540" s="1109"/>
      <c r="L540" s="1109"/>
      <c r="M540" s="1109"/>
      <c r="N540" s="1109"/>
    </row>
    <row r="541" spans="1:14" ht="16.5" thickBot="1" x14ac:dyDescent="0.3">
      <c r="A541" s="62"/>
      <c r="B541" s="842"/>
      <c r="C541" s="840" t="str">
        <f t="shared" si="9"/>
        <v/>
      </c>
      <c r="D541" s="841"/>
      <c r="E541" s="839"/>
      <c r="F541" s="1109"/>
      <c r="G541" s="1109"/>
      <c r="H541" s="1109"/>
      <c r="I541" s="1109"/>
      <c r="J541" s="1109"/>
      <c r="K541" s="1109"/>
      <c r="L541" s="1109"/>
      <c r="M541" s="1109"/>
      <c r="N541" s="1109"/>
    </row>
    <row r="542" spans="1:14" ht="16.5" thickBot="1" x14ac:dyDescent="0.3">
      <c r="A542" s="62"/>
      <c r="B542" s="842"/>
      <c r="C542" s="840" t="str">
        <f t="shared" si="9"/>
        <v/>
      </c>
      <c r="D542" s="841"/>
      <c r="E542" s="839"/>
      <c r="F542" s="1109"/>
      <c r="G542" s="1109"/>
      <c r="H542" s="1109"/>
      <c r="I542" s="1109"/>
      <c r="J542" s="1109"/>
      <c r="K542" s="1109"/>
      <c r="L542" s="1109"/>
      <c r="M542" s="1109"/>
      <c r="N542" s="1109"/>
    </row>
    <row r="543" spans="1:14" ht="16.5" thickBot="1" x14ac:dyDescent="0.3">
      <c r="A543" s="62"/>
      <c r="B543" s="842"/>
      <c r="C543" s="840" t="str">
        <f t="shared" si="9"/>
        <v/>
      </c>
      <c r="D543" s="841"/>
      <c r="E543" s="839"/>
      <c r="F543" s="1109"/>
      <c r="G543" s="1109"/>
      <c r="H543" s="1109"/>
      <c r="I543" s="1109"/>
      <c r="J543" s="1109"/>
      <c r="K543" s="1109"/>
      <c r="L543" s="1109"/>
      <c r="M543" s="1109"/>
      <c r="N543" s="1109"/>
    </row>
    <row r="544" spans="1:14" ht="16.5" thickBot="1" x14ac:dyDescent="0.3">
      <c r="A544" s="62"/>
      <c r="B544" s="842"/>
      <c r="C544" s="840" t="str">
        <f t="shared" si="9"/>
        <v/>
      </c>
      <c r="D544" s="841"/>
      <c r="E544" s="839"/>
      <c r="F544" s="1109"/>
      <c r="G544" s="1109"/>
      <c r="H544" s="1109"/>
      <c r="I544" s="1109"/>
      <c r="J544" s="1109"/>
      <c r="K544" s="1109"/>
      <c r="L544" s="1109"/>
      <c r="M544" s="1109"/>
      <c r="N544" s="1109"/>
    </row>
    <row r="545" spans="1:14" ht="16.5" thickBot="1" x14ac:dyDescent="0.3">
      <c r="A545" s="62"/>
      <c r="B545" s="842"/>
      <c r="C545" s="840" t="str">
        <f t="shared" si="9"/>
        <v/>
      </c>
      <c r="D545" s="841"/>
      <c r="E545" s="839"/>
      <c r="F545" s="1109"/>
      <c r="G545" s="1109"/>
      <c r="H545" s="1109"/>
      <c r="I545" s="1109"/>
      <c r="J545" s="1109"/>
      <c r="K545" s="1109"/>
      <c r="L545" s="1109"/>
      <c r="M545" s="1109"/>
      <c r="N545" s="1109"/>
    </row>
    <row r="546" spans="1:14" ht="16.5" thickBot="1" x14ac:dyDescent="0.3">
      <c r="A546" s="62"/>
      <c r="B546" s="842"/>
      <c r="C546" s="840" t="str">
        <f t="shared" si="9"/>
        <v/>
      </c>
      <c r="D546" s="841"/>
      <c r="E546" s="839"/>
      <c r="F546" s="1109"/>
      <c r="G546" s="1109"/>
      <c r="H546" s="1109"/>
      <c r="I546" s="1109"/>
      <c r="J546" s="1109"/>
      <c r="K546" s="1109"/>
      <c r="L546" s="1109"/>
      <c r="M546" s="1109"/>
      <c r="N546" s="1109"/>
    </row>
    <row r="547" spans="1:14" ht="16.5" thickBot="1" x14ac:dyDescent="0.3">
      <c r="A547" s="62"/>
      <c r="B547" s="842"/>
      <c r="C547" s="840" t="str">
        <f t="shared" si="9"/>
        <v/>
      </c>
      <c r="D547" s="841"/>
      <c r="E547" s="839"/>
      <c r="F547" s="1109"/>
      <c r="G547" s="1109"/>
      <c r="H547" s="1109"/>
      <c r="I547" s="1109"/>
      <c r="J547" s="1109"/>
      <c r="K547" s="1109"/>
      <c r="L547" s="1109"/>
      <c r="M547" s="1109"/>
      <c r="N547" s="1109"/>
    </row>
    <row r="548" spans="1:14" ht="16.5" thickBot="1" x14ac:dyDescent="0.3">
      <c r="A548" s="62"/>
      <c r="B548" s="842"/>
      <c r="C548" s="840" t="str">
        <f t="shared" si="9"/>
        <v/>
      </c>
      <c r="D548" s="841"/>
      <c r="E548" s="839"/>
      <c r="F548" s="1109"/>
      <c r="G548" s="1109"/>
      <c r="H548" s="1109"/>
      <c r="I548" s="1109"/>
      <c r="J548" s="1109"/>
      <c r="K548" s="1109"/>
      <c r="L548" s="1109"/>
      <c r="M548" s="1109"/>
      <c r="N548" s="1109"/>
    </row>
    <row r="549" spans="1:14" ht="16.5" thickBot="1" x14ac:dyDescent="0.3">
      <c r="A549" s="62"/>
      <c r="B549" s="842"/>
      <c r="C549" s="840" t="str">
        <f t="shared" si="9"/>
        <v/>
      </c>
      <c r="D549" s="841"/>
      <c r="E549" s="839"/>
      <c r="F549" s="1109"/>
      <c r="G549" s="1109"/>
      <c r="H549" s="1109"/>
      <c r="I549" s="1109"/>
      <c r="J549" s="1109"/>
      <c r="K549" s="1109"/>
      <c r="L549" s="1109"/>
      <c r="M549" s="1109"/>
      <c r="N549" s="1109"/>
    </row>
    <row r="550" spans="1:14" ht="16.5" thickBot="1" x14ac:dyDescent="0.3">
      <c r="A550" s="62"/>
      <c r="B550" s="842"/>
      <c r="C550" s="840" t="str">
        <f t="shared" si="9"/>
        <v/>
      </c>
      <c r="D550" s="841"/>
      <c r="E550" s="839"/>
      <c r="F550" s="1109"/>
      <c r="G550" s="1109"/>
      <c r="H550" s="1109"/>
      <c r="I550" s="1109"/>
      <c r="J550" s="1109"/>
      <c r="K550" s="1109"/>
      <c r="L550" s="1109"/>
      <c r="M550" s="1109"/>
      <c r="N550" s="1109"/>
    </row>
    <row r="551" spans="1:14" ht="16.5" thickBot="1" x14ac:dyDescent="0.3">
      <c r="A551" s="62"/>
      <c r="B551" s="842"/>
      <c r="C551" s="840" t="str">
        <f t="shared" si="9"/>
        <v/>
      </c>
      <c r="D551" s="841"/>
      <c r="E551" s="839"/>
      <c r="F551" s="1109"/>
      <c r="G551" s="1109"/>
      <c r="H551" s="1109"/>
      <c r="I551" s="1109"/>
      <c r="J551" s="1109"/>
      <c r="K551" s="1109"/>
      <c r="L551" s="1109"/>
      <c r="M551" s="1109"/>
      <c r="N551" s="1109"/>
    </row>
    <row r="552" spans="1:14" ht="16.5" thickBot="1" x14ac:dyDescent="0.3">
      <c r="A552" s="62"/>
      <c r="B552" s="842"/>
      <c r="C552" s="840" t="str">
        <f t="shared" si="9"/>
        <v/>
      </c>
      <c r="D552" s="841"/>
      <c r="E552" s="839"/>
      <c r="F552" s="1109"/>
      <c r="G552" s="1109"/>
      <c r="H552" s="1109"/>
      <c r="I552" s="1109"/>
      <c r="J552" s="1109"/>
      <c r="K552" s="1109"/>
      <c r="L552" s="1109"/>
      <c r="M552" s="1109"/>
      <c r="N552" s="1109"/>
    </row>
    <row r="553" spans="1:14" ht="16.5" thickBot="1" x14ac:dyDescent="0.3">
      <c r="A553" s="62"/>
      <c r="B553" s="842"/>
      <c r="C553" s="840" t="str">
        <f t="shared" si="9"/>
        <v/>
      </c>
      <c r="D553" s="841"/>
      <c r="E553" s="839"/>
      <c r="F553" s="1109"/>
      <c r="G553" s="1109"/>
      <c r="H553" s="1109"/>
      <c r="I553" s="1109"/>
      <c r="J553" s="1109"/>
      <c r="K553" s="1109"/>
      <c r="L553" s="1109"/>
      <c r="M553" s="1109"/>
      <c r="N553" s="1109"/>
    </row>
    <row r="554" spans="1:14" ht="16.5" thickBot="1" x14ac:dyDescent="0.3">
      <c r="A554" s="62"/>
      <c r="B554" s="842"/>
      <c r="C554" s="840" t="str">
        <f t="shared" si="9"/>
        <v/>
      </c>
      <c r="D554" s="841"/>
      <c r="E554" s="839"/>
      <c r="F554" s="1109"/>
      <c r="G554" s="1109"/>
      <c r="H554" s="1109"/>
      <c r="I554" s="1109"/>
      <c r="J554" s="1109"/>
      <c r="K554" s="1109"/>
      <c r="L554" s="1109"/>
      <c r="M554" s="1109"/>
      <c r="N554" s="1109"/>
    </row>
    <row r="555" spans="1:14" ht="16.5" thickBot="1" x14ac:dyDescent="0.3">
      <c r="A555" s="62"/>
      <c r="B555" s="842"/>
      <c r="C555" s="840" t="str">
        <f t="shared" si="9"/>
        <v/>
      </c>
      <c r="D555" s="841"/>
      <c r="E555" s="839"/>
      <c r="F555" s="1109"/>
      <c r="G555" s="1109"/>
      <c r="H555" s="1109"/>
      <c r="I555" s="1109"/>
      <c r="J555" s="1109"/>
      <c r="K555" s="1109"/>
      <c r="L555" s="1109"/>
      <c r="M555" s="1109"/>
      <c r="N555" s="1109"/>
    </row>
    <row r="556" spans="1:14" ht="16.5" thickBot="1" x14ac:dyDescent="0.3">
      <c r="A556" s="62"/>
      <c r="B556" s="842"/>
      <c r="C556" s="840" t="str">
        <f t="shared" si="9"/>
        <v/>
      </c>
      <c r="D556" s="841"/>
      <c r="E556" s="839"/>
      <c r="F556" s="1109"/>
      <c r="G556" s="1109"/>
      <c r="H556" s="1109"/>
      <c r="I556" s="1109"/>
      <c r="J556" s="1109"/>
      <c r="K556" s="1109"/>
      <c r="L556" s="1109"/>
      <c r="M556" s="1109"/>
      <c r="N556" s="1109"/>
    </row>
    <row r="557" spans="1:14" ht="16.5" thickBot="1" x14ac:dyDescent="0.3">
      <c r="A557" s="62"/>
      <c r="B557" s="842"/>
      <c r="C557" s="840" t="str">
        <f t="shared" si="9"/>
        <v/>
      </c>
      <c r="D557" s="841"/>
      <c r="E557" s="839"/>
      <c r="F557" s="1109"/>
      <c r="G557" s="1109"/>
      <c r="H557" s="1109"/>
      <c r="I557" s="1109"/>
      <c r="J557" s="1109"/>
      <c r="K557" s="1109"/>
      <c r="L557" s="1109"/>
      <c r="M557" s="1109"/>
      <c r="N557" s="1109"/>
    </row>
    <row r="558" spans="1:14" ht="16.5" thickBot="1" x14ac:dyDescent="0.3">
      <c r="A558" s="62"/>
      <c r="B558" s="842"/>
      <c r="C558" s="840" t="str">
        <f t="shared" si="9"/>
        <v/>
      </c>
      <c r="D558" s="841"/>
      <c r="E558" s="839"/>
      <c r="F558" s="1109"/>
      <c r="G558" s="1109"/>
      <c r="H558" s="1109"/>
      <c r="I558" s="1109"/>
      <c r="J558" s="1109"/>
      <c r="K558" s="1109"/>
      <c r="L558" s="1109"/>
      <c r="M558" s="1109"/>
      <c r="N558" s="1109"/>
    </row>
    <row r="559" spans="1:14" ht="16.5" thickBot="1" x14ac:dyDescent="0.3">
      <c r="A559" s="62"/>
      <c r="B559" s="842"/>
      <c r="C559" s="840" t="str">
        <f t="shared" si="9"/>
        <v/>
      </c>
      <c r="D559" s="841"/>
      <c r="E559" s="839"/>
      <c r="F559" s="1109"/>
      <c r="G559" s="1109"/>
      <c r="H559" s="1109"/>
      <c r="I559" s="1109"/>
      <c r="J559" s="1109"/>
      <c r="K559" s="1109"/>
      <c r="L559" s="1109"/>
      <c r="M559" s="1109"/>
      <c r="N559" s="1109"/>
    </row>
    <row r="560" spans="1:14" ht="16.5" thickBot="1" x14ac:dyDescent="0.3">
      <c r="A560" s="62"/>
      <c r="B560" s="842"/>
      <c r="C560" s="840" t="str">
        <f t="shared" si="9"/>
        <v/>
      </c>
      <c r="D560" s="841"/>
      <c r="E560" s="839"/>
      <c r="F560" s="1109"/>
      <c r="G560" s="1109"/>
      <c r="H560" s="1109"/>
      <c r="I560" s="1109"/>
      <c r="J560" s="1109"/>
      <c r="K560" s="1109"/>
      <c r="L560" s="1109"/>
      <c r="M560" s="1109"/>
      <c r="N560" s="1109"/>
    </row>
    <row r="561" spans="1:14" ht="16.5" thickBot="1" x14ac:dyDescent="0.3">
      <c r="A561" s="62"/>
      <c r="B561" s="842"/>
      <c r="C561" s="840" t="str">
        <f t="shared" si="9"/>
        <v/>
      </c>
      <c r="D561" s="841"/>
      <c r="E561" s="839"/>
      <c r="F561" s="1109"/>
      <c r="G561" s="1109"/>
      <c r="H561" s="1109"/>
      <c r="I561" s="1109"/>
      <c r="J561" s="1109"/>
      <c r="K561" s="1109"/>
      <c r="L561" s="1109"/>
      <c r="M561" s="1109"/>
      <c r="N561" s="1109"/>
    </row>
    <row r="562" spans="1:14" ht="16.5" thickBot="1" x14ac:dyDescent="0.3">
      <c r="A562" s="62"/>
      <c r="B562" s="842"/>
      <c r="C562" s="840" t="str">
        <f t="shared" si="9"/>
        <v/>
      </c>
      <c r="D562" s="841"/>
      <c r="E562" s="839"/>
      <c r="F562" s="1109"/>
      <c r="G562" s="1109"/>
      <c r="H562" s="1109"/>
      <c r="I562" s="1109"/>
      <c r="J562" s="1109"/>
      <c r="K562" s="1109"/>
      <c r="L562" s="1109"/>
      <c r="M562" s="1109"/>
      <c r="N562" s="1109"/>
    </row>
    <row r="563" spans="1:14" ht="16.5" thickBot="1" x14ac:dyDescent="0.3">
      <c r="A563" s="62"/>
      <c r="B563" s="842"/>
      <c r="C563" s="840" t="str">
        <f t="shared" si="9"/>
        <v/>
      </c>
      <c r="D563" s="841"/>
      <c r="E563" s="839"/>
      <c r="F563" s="1109"/>
      <c r="G563" s="1109"/>
      <c r="H563" s="1109"/>
      <c r="I563" s="1109"/>
      <c r="J563" s="1109"/>
      <c r="K563" s="1109"/>
      <c r="L563" s="1109"/>
      <c r="M563" s="1109"/>
      <c r="N563" s="1109"/>
    </row>
    <row r="564" spans="1:14" ht="16.5" thickBot="1" x14ac:dyDescent="0.3">
      <c r="A564" s="62"/>
      <c r="B564" s="842"/>
      <c r="C564" s="840" t="str">
        <f t="shared" si="9"/>
        <v/>
      </c>
      <c r="D564" s="841"/>
      <c r="E564" s="839"/>
      <c r="F564" s="1109"/>
      <c r="G564" s="1109"/>
      <c r="H564" s="1109"/>
      <c r="I564" s="1109"/>
      <c r="J564" s="1109"/>
      <c r="K564" s="1109"/>
      <c r="L564" s="1109"/>
      <c r="M564" s="1109"/>
      <c r="N564" s="1109"/>
    </row>
    <row r="565" spans="1:14" ht="16.5" thickBot="1" x14ac:dyDescent="0.3">
      <c r="A565" s="62"/>
      <c r="B565" s="842"/>
      <c r="C565" s="840" t="str">
        <f t="shared" si="9"/>
        <v/>
      </c>
      <c r="D565" s="841"/>
      <c r="E565" s="839"/>
      <c r="F565" s="1109"/>
      <c r="G565" s="1109"/>
      <c r="H565" s="1109"/>
      <c r="I565" s="1109"/>
      <c r="J565" s="1109"/>
      <c r="K565" s="1109"/>
      <c r="L565" s="1109"/>
      <c r="M565" s="1109"/>
      <c r="N565" s="1109"/>
    </row>
    <row r="566" spans="1:14" ht="16.5" thickBot="1" x14ac:dyDescent="0.3">
      <c r="A566" s="62"/>
      <c r="B566" s="842"/>
      <c r="C566" s="840" t="str">
        <f t="shared" si="9"/>
        <v/>
      </c>
      <c r="D566" s="841"/>
      <c r="E566" s="839"/>
      <c r="F566" s="1109"/>
      <c r="G566" s="1109"/>
      <c r="H566" s="1109"/>
      <c r="I566" s="1109"/>
      <c r="J566" s="1109"/>
      <c r="K566" s="1109"/>
      <c r="L566" s="1109"/>
      <c r="M566" s="1109"/>
      <c r="N566" s="1109"/>
    </row>
    <row r="567" spans="1:14" ht="16.5" thickBot="1" x14ac:dyDescent="0.3">
      <c r="A567" s="62"/>
      <c r="B567" s="842"/>
      <c r="C567" s="840" t="str">
        <f t="shared" si="9"/>
        <v/>
      </c>
      <c r="D567" s="841"/>
      <c r="E567" s="839"/>
      <c r="F567" s="1109"/>
      <c r="G567" s="1109"/>
      <c r="H567" s="1109"/>
      <c r="I567" s="1109"/>
      <c r="J567" s="1109"/>
      <c r="K567" s="1109"/>
      <c r="L567" s="1109"/>
      <c r="M567" s="1109"/>
      <c r="N567" s="1109"/>
    </row>
    <row r="568" spans="1:14" ht="16.5" thickBot="1" x14ac:dyDescent="0.3">
      <c r="A568" s="62"/>
      <c r="B568" s="842"/>
      <c r="C568" s="840" t="str">
        <f t="shared" si="9"/>
        <v/>
      </c>
      <c r="D568" s="841"/>
      <c r="E568" s="839"/>
      <c r="F568" s="1109"/>
      <c r="G568" s="1109"/>
      <c r="H568" s="1109"/>
      <c r="I568" s="1109"/>
      <c r="J568" s="1109"/>
      <c r="K568" s="1109"/>
      <c r="L568" s="1109"/>
      <c r="M568" s="1109"/>
      <c r="N568" s="1109"/>
    </row>
    <row r="569" spans="1:14" ht="16.5" thickBot="1" x14ac:dyDescent="0.3">
      <c r="A569" s="62"/>
      <c r="B569" s="842"/>
      <c r="C569" s="840" t="str">
        <f t="shared" si="9"/>
        <v/>
      </c>
      <c r="D569" s="841"/>
      <c r="E569" s="839"/>
      <c r="F569" s="1109"/>
      <c r="G569" s="1109"/>
      <c r="H569" s="1109"/>
      <c r="I569" s="1109"/>
      <c r="J569" s="1109"/>
      <c r="K569" s="1109"/>
      <c r="L569" s="1109"/>
      <c r="M569" s="1109"/>
      <c r="N569" s="1109"/>
    </row>
    <row r="570" spans="1:14" ht="16.5" thickBot="1" x14ac:dyDescent="0.3">
      <c r="A570" s="62"/>
      <c r="B570" s="842"/>
      <c r="C570" s="840" t="str">
        <f t="shared" si="9"/>
        <v/>
      </c>
      <c r="D570" s="841"/>
      <c r="E570" s="839"/>
      <c r="F570" s="1109"/>
      <c r="G570" s="1109"/>
      <c r="H570" s="1109"/>
      <c r="I570" s="1109"/>
      <c r="J570" s="1109"/>
      <c r="K570" s="1109"/>
      <c r="L570" s="1109"/>
      <c r="M570" s="1109"/>
      <c r="N570" s="1109"/>
    </row>
    <row r="571" spans="1:14" ht="16.5" thickBot="1" x14ac:dyDescent="0.3">
      <c r="A571" s="62"/>
      <c r="B571" s="842"/>
      <c r="C571" s="840" t="str">
        <f t="shared" si="9"/>
        <v/>
      </c>
      <c r="D571" s="841"/>
      <c r="E571" s="839"/>
      <c r="F571" s="1109"/>
      <c r="G571" s="1109"/>
      <c r="H571" s="1109"/>
      <c r="I571" s="1109"/>
      <c r="J571" s="1109"/>
      <c r="K571" s="1109"/>
      <c r="L571" s="1109"/>
      <c r="M571" s="1109"/>
      <c r="N571" s="1109"/>
    </row>
    <row r="572" spans="1:14" ht="16.5" thickBot="1" x14ac:dyDescent="0.3">
      <c r="A572" s="62"/>
      <c r="B572" s="842"/>
      <c r="C572" s="840" t="str">
        <f t="shared" si="9"/>
        <v/>
      </c>
      <c r="D572" s="841"/>
      <c r="E572" s="839"/>
      <c r="F572" s="1109"/>
      <c r="G572" s="1109"/>
      <c r="H572" s="1109"/>
      <c r="I572" s="1109"/>
      <c r="J572" s="1109"/>
      <c r="K572" s="1109"/>
      <c r="L572" s="1109"/>
      <c r="M572" s="1109"/>
      <c r="N572" s="1109"/>
    </row>
    <row r="573" spans="1:14" ht="16.5" thickBot="1" x14ac:dyDescent="0.3">
      <c r="A573" s="62"/>
      <c r="B573" s="842"/>
      <c r="C573" s="840" t="str">
        <f t="shared" si="9"/>
        <v/>
      </c>
      <c r="D573" s="841"/>
      <c r="E573" s="839"/>
      <c r="F573" s="1109"/>
      <c r="G573" s="1109"/>
      <c r="H573" s="1109"/>
      <c r="I573" s="1109"/>
      <c r="J573" s="1109"/>
      <c r="K573" s="1109"/>
      <c r="L573" s="1109"/>
      <c r="M573" s="1109"/>
      <c r="N573" s="1109"/>
    </row>
    <row r="574" spans="1:14" ht="16.5" thickBot="1" x14ac:dyDescent="0.3">
      <c r="A574" s="62"/>
      <c r="B574" s="842"/>
      <c r="C574" s="840" t="str">
        <f t="shared" si="9"/>
        <v/>
      </c>
      <c r="D574" s="841"/>
      <c r="E574" s="839"/>
      <c r="F574" s="1109"/>
      <c r="G574" s="1109"/>
      <c r="H574" s="1109"/>
      <c r="I574" s="1109"/>
      <c r="J574" s="1109"/>
      <c r="K574" s="1109"/>
      <c r="L574" s="1109"/>
      <c r="M574" s="1109"/>
      <c r="N574" s="1109"/>
    </row>
    <row r="575" spans="1:14" ht="16.5" thickBot="1" x14ac:dyDescent="0.3">
      <c r="A575" s="62"/>
      <c r="B575" s="842"/>
      <c r="C575" s="840" t="str">
        <f t="shared" si="9"/>
        <v/>
      </c>
      <c r="D575" s="841"/>
      <c r="E575" s="839"/>
      <c r="F575" s="1109"/>
      <c r="G575" s="1109"/>
      <c r="H575" s="1109"/>
      <c r="I575" s="1109"/>
      <c r="J575" s="1109"/>
      <c r="K575" s="1109"/>
      <c r="L575" s="1109"/>
      <c r="M575" s="1109"/>
      <c r="N575" s="1109"/>
    </row>
    <row r="576" spans="1:14" ht="16.5" thickBot="1" x14ac:dyDescent="0.3">
      <c r="A576" s="62"/>
      <c r="B576" s="842"/>
      <c r="C576" s="840" t="str">
        <f t="shared" si="9"/>
        <v/>
      </c>
      <c r="D576" s="841"/>
      <c r="E576" s="839"/>
      <c r="F576" s="1109"/>
      <c r="G576" s="1109"/>
      <c r="H576" s="1109"/>
      <c r="I576" s="1109"/>
      <c r="J576" s="1109"/>
      <c r="K576" s="1109"/>
      <c r="L576" s="1109"/>
      <c r="M576" s="1109"/>
      <c r="N576" s="1109"/>
    </row>
    <row r="577" spans="1:14" ht="16.5" thickBot="1" x14ac:dyDescent="0.3">
      <c r="A577" s="62"/>
      <c r="B577" s="842"/>
      <c r="C577" s="840" t="str">
        <f t="shared" si="9"/>
        <v/>
      </c>
      <c r="D577" s="841"/>
      <c r="E577" s="839"/>
      <c r="F577" s="1109"/>
      <c r="G577" s="1109"/>
      <c r="H577" s="1109"/>
      <c r="I577" s="1109"/>
      <c r="J577" s="1109"/>
      <c r="K577" s="1109"/>
      <c r="L577" s="1109"/>
      <c r="M577" s="1109"/>
      <c r="N577" s="1109"/>
    </row>
    <row r="578" spans="1:14" ht="16.5" thickBot="1" x14ac:dyDescent="0.3">
      <c r="A578" s="62"/>
      <c r="B578" s="842"/>
      <c r="C578" s="840" t="str">
        <f t="shared" si="9"/>
        <v/>
      </c>
      <c r="D578" s="841"/>
      <c r="E578" s="839"/>
      <c r="F578" s="1109"/>
      <c r="G578" s="1109"/>
      <c r="H578" s="1109"/>
      <c r="I578" s="1109"/>
      <c r="J578" s="1109"/>
      <c r="K578" s="1109"/>
      <c r="L578" s="1109"/>
      <c r="M578" s="1109"/>
      <c r="N578" s="1109"/>
    </row>
    <row r="579" spans="1:14" ht="16.5" thickBot="1" x14ac:dyDescent="0.3">
      <c r="A579" s="62"/>
      <c r="B579" s="842"/>
      <c r="C579" s="840" t="str">
        <f t="shared" si="9"/>
        <v/>
      </c>
      <c r="D579" s="841"/>
      <c r="E579" s="839"/>
      <c r="F579" s="1109"/>
      <c r="G579" s="1109"/>
      <c r="H579" s="1109"/>
      <c r="I579" s="1109"/>
      <c r="J579" s="1109"/>
      <c r="K579" s="1109"/>
      <c r="L579" s="1109"/>
      <c r="M579" s="1109"/>
      <c r="N579" s="1109"/>
    </row>
    <row r="580" spans="1:14" ht="16.5" thickBot="1" x14ac:dyDescent="0.3">
      <c r="A580" s="62"/>
      <c r="B580" s="842"/>
      <c r="C580" s="840" t="str">
        <f t="shared" si="9"/>
        <v/>
      </c>
      <c r="D580" s="841"/>
      <c r="E580" s="839"/>
      <c r="F580" s="1109"/>
      <c r="G580" s="1109"/>
      <c r="H580" s="1109"/>
      <c r="I580" s="1109"/>
      <c r="J580" s="1109"/>
      <c r="K580" s="1109"/>
      <c r="L580" s="1109"/>
      <c r="M580" s="1109"/>
      <c r="N580" s="1109"/>
    </row>
    <row r="581" spans="1:14" ht="16.5" thickBot="1" x14ac:dyDescent="0.3">
      <c r="A581" s="62"/>
      <c r="B581" s="842"/>
      <c r="C581" s="840" t="str">
        <f t="shared" si="9"/>
        <v/>
      </c>
      <c r="D581" s="841"/>
      <c r="E581" s="839"/>
      <c r="F581" s="1109"/>
      <c r="G581" s="1109"/>
      <c r="H581" s="1109"/>
      <c r="I581" s="1109"/>
      <c r="J581" s="1109"/>
      <c r="K581" s="1109"/>
      <c r="L581" s="1109"/>
      <c r="M581" s="1109"/>
      <c r="N581" s="1109"/>
    </row>
    <row r="582" spans="1:14" ht="16.5" thickBot="1" x14ac:dyDescent="0.3">
      <c r="A582" s="62"/>
      <c r="B582" s="842"/>
      <c r="C582" s="840" t="str">
        <f t="shared" si="9"/>
        <v/>
      </c>
      <c r="D582" s="841"/>
      <c r="E582" s="839"/>
      <c r="F582" s="1109"/>
      <c r="G582" s="1109"/>
      <c r="H582" s="1109"/>
      <c r="I582" s="1109"/>
      <c r="J582" s="1109"/>
      <c r="K582" s="1109"/>
      <c r="L582" s="1109"/>
      <c r="M582" s="1109"/>
      <c r="N582" s="1109"/>
    </row>
    <row r="583" spans="1:14" ht="16.5" thickBot="1" x14ac:dyDescent="0.3">
      <c r="A583" s="62"/>
      <c r="B583" s="842"/>
      <c r="C583" s="840" t="str">
        <f t="shared" si="9"/>
        <v/>
      </c>
      <c r="D583" s="841"/>
      <c r="E583" s="839"/>
      <c r="F583" s="1109"/>
      <c r="G583" s="1109"/>
      <c r="H583" s="1109"/>
      <c r="I583" s="1109"/>
      <c r="J583" s="1109"/>
      <c r="K583" s="1109"/>
      <c r="L583" s="1109"/>
      <c r="M583" s="1109"/>
      <c r="N583" s="1109"/>
    </row>
    <row r="584" spans="1:14" ht="16.5" thickBot="1" x14ac:dyDescent="0.3">
      <c r="A584" s="62"/>
      <c r="B584" s="842"/>
      <c r="C584" s="840" t="str">
        <f t="shared" si="9"/>
        <v/>
      </c>
      <c r="D584" s="841"/>
      <c r="E584" s="839"/>
      <c r="F584" s="1109"/>
      <c r="G584" s="1109"/>
      <c r="H584" s="1109"/>
      <c r="I584" s="1109"/>
      <c r="J584" s="1109"/>
      <c r="K584" s="1109"/>
      <c r="L584" s="1109"/>
      <c r="M584" s="1109"/>
      <c r="N584" s="1109"/>
    </row>
    <row r="585" spans="1:14" ht="16.5" thickBot="1" x14ac:dyDescent="0.3">
      <c r="A585" s="62"/>
      <c r="B585" s="842"/>
      <c r="C585" s="840" t="str">
        <f t="shared" si="9"/>
        <v/>
      </c>
      <c r="D585" s="841"/>
      <c r="E585" s="839"/>
      <c r="F585" s="1109"/>
      <c r="G585" s="1109"/>
      <c r="H585" s="1109"/>
      <c r="I585" s="1109"/>
      <c r="J585" s="1109"/>
      <c r="K585" s="1109"/>
      <c r="L585" s="1109"/>
      <c r="M585" s="1109"/>
      <c r="N585" s="1109"/>
    </row>
    <row r="586" spans="1:14" ht="16.5" thickBot="1" x14ac:dyDescent="0.3">
      <c r="A586" s="62"/>
      <c r="B586" s="842"/>
      <c r="C586" s="840" t="str">
        <f t="shared" si="9"/>
        <v/>
      </c>
      <c r="D586" s="841"/>
      <c r="E586" s="839"/>
      <c r="F586" s="1109"/>
      <c r="G586" s="1109"/>
      <c r="H586" s="1109"/>
      <c r="I586" s="1109"/>
      <c r="J586" s="1109"/>
      <c r="K586" s="1109"/>
      <c r="L586" s="1109"/>
      <c r="M586" s="1109"/>
      <c r="N586" s="1109"/>
    </row>
    <row r="587" spans="1:14" ht="16.5" thickBot="1" x14ac:dyDescent="0.3">
      <c r="A587" s="62"/>
      <c r="B587" s="842"/>
      <c r="C587" s="840" t="str">
        <f t="shared" si="9"/>
        <v/>
      </c>
      <c r="D587" s="841"/>
      <c r="E587" s="839"/>
      <c r="F587" s="1109"/>
      <c r="G587" s="1109"/>
      <c r="H587" s="1109"/>
      <c r="I587" s="1109"/>
      <c r="J587" s="1109"/>
      <c r="K587" s="1109"/>
      <c r="L587" s="1109"/>
      <c r="M587" s="1109"/>
      <c r="N587" s="1109"/>
    </row>
    <row r="588" spans="1:14" ht="16.5" thickBot="1" x14ac:dyDescent="0.3">
      <c r="A588" s="62"/>
      <c r="B588" s="842"/>
      <c r="C588" s="840" t="str">
        <f t="shared" ref="C588:C651" si="10">IF(B588&gt;0, (B588-B587), "")</f>
        <v/>
      </c>
      <c r="D588" s="841"/>
      <c r="E588" s="839"/>
      <c r="F588" s="1109"/>
      <c r="G588" s="1109"/>
      <c r="H588" s="1109"/>
      <c r="I588" s="1109"/>
      <c r="J588" s="1109"/>
      <c r="K588" s="1109"/>
      <c r="L588" s="1109"/>
      <c r="M588" s="1109"/>
      <c r="N588" s="1109"/>
    </row>
    <row r="589" spans="1:14" ht="16.5" thickBot="1" x14ac:dyDescent="0.3">
      <c r="A589" s="62"/>
      <c r="B589" s="842"/>
      <c r="C589" s="840" t="str">
        <f t="shared" si="10"/>
        <v/>
      </c>
      <c r="D589" s="841"/>
      <c r="E589" s="839"/>
      <c r="F589" s="1109"/>
      <c r="G589" s="1109"/>
      <c r="H589" s="1109"/>
      <c r="I589" s="1109"/>
      <c r="J589" s="1109"/>
      <c r="K589" s="1109"/>
      <c r="L589" s="1109"/>
      <c r="M589" s="1109"/>
      <c r="N589" s="1109"/>
    </row>
    <row r="590" spans="1:14" ht="16.5" thickBot="1" x14ac:dyDescent="0.3">
      <c r="A590" s="62"/>
      <c r="B590" s="842"/>
      <c r="C590" s="840" t="str">
        <f t="shared" si="10"/>
        <v/>
      </c>
      <c r="D590" s="841"/>
      <c r="E590" s="839"/>
      <c r="F590" s="1109"/>
      <c r="G590" s="1109"/>
      <c r="H590" s="1109"/>
      <c r="I590" s="1109"/>
      <c r="J590" s="1109"/>
      <c r="K590" s="1109"/>
      <c r="L590" s="1109"/>
      <c r="M590" s="1109"/>
      <c r="N590" s="1109"/>
    </row>
    <row r="591" spans="1:14" ht="16.5" thickBot="1" x14ac:dyDescent="0.3">
      <c r="A591" s="62"/>
      <c r="B591" s="842"/>
      <c r="C591" s="840" t="str">
        <f t="shared" si="10"/>
        <v/>
      </c>
      <c r="D591" s="841"/>
      <c r="E591" s="839"/>
      <c r="F591" s="1109"/>
      <c r="G591" s="1109"/>
      <c r="H591" s="1109"/>
      <c r="I591" s="1109"/>
      <c r="J591" s="1109"/>
      <c r="K591" s="1109"/>
      <c r="L591" s="1109"/>
      <c r="M591" s="1109"/>
      <c r="N591" s="1109"/>
    </row>
    <row r="592" spans="1:14" ht="16.5" thickBot="1" x14ac:dyDescent="0.3">
      <c r="A592" s="62"/>
      <c r="B592" s="842"/>
      <c r="C592" s="840" t="str">
        <f t="shared" si="10"/>
        <v/>
      </c>
      <c r="D592" s="841"/>
      <c r="E592" s="839"/>
      <c r="F592" s="1109"/>
      <c r="G592" s="1109"/>
      <c r="H592" s="1109"/>
      <c r="I592" s="1109"/>
      <c r="J592" s="1109"/>
      <c r="K592" s="1109"/>
      <c r="L592" s="1109"/>
      <c r="M592" s="1109"/>
      <c r="N592" s="1109"/>
    </row>
    <row r="593" spans="1:14" ht="16.5" thickBot="1" x14ac:dyDescent="0.3">
      <c r="A593" s="62"/>
      <c r="B593" s="842"/>
      <c r="C593" s="840" t="str">
        <f t="shared" si="10"/>
        <v/>
      </c>
      <c r="D593" s="841"/>
      <c r="E593" s="839"/>
      <c r="F593" s="1109"/>
      <c r="G593" s="1109"/>
      <c r="H593" s="1109"/>
      <c r="I593" s="1109"/>
      <c r="J593" s="1109"/>
      <c r="K593" s="1109"/>
      <c r="L593" s="1109"/>
      <c r="M593" s="1109"/>
      <c r="N593" s="1109"/>
    </row>
    <row r="594" spans="1:14" ht="16.5" thickBot="1" x14ac:dyDescent="0.3">
      <c r="A594" s="62"/>
      <c r="B594" s="842"/>
      <c r="C594" s="840" t="str">
        <f t="shared" si="10"/>
        <v/>
      </c>
      <c r="D594" s="841"/>
      <c r="E594" s="839"/>
      <c r="F594" s="1109"/>
      <c r="G594" s="1109"/>
      <c r="H594" s="1109"/>
      <c r="I594" s="1109"/>
      <c r="J594" s="1109"/>
      <c r="K594" s="1109"/>
      <c r="L594" s="1109"/>
      <c r="M594" s="1109"/>
      <c r="N594" s="1109"/>
    </row>
    <row r="595" spans="1:14" ht="16.5" thickBot="1" x14ac:dyDescent="0.3">
      <c r="A595" s="62"/>
      <c r="B595" s="842"/>
      <c r="C595" s="840" t="str">
        <f t="shared" si="10"/>
        <v/>
      </c>
      <c r="D595" s="841"/>
      <c r="E595" s="839"/>
      <c r="F595" s="1109"/>
      <c r="G595" s="1109"/>
      <c r="H595" s="1109"/>
      <c r="I595" s="1109"/>
      <c r="J595" s="1109"/>
      <c r="K595" s="1109"/>
      <c r="L595" s="1109"/>
      <c r="M595" s="1109"/>
      <c r="N595" s="1109"/>
    </row>
    <row r="596" spans="1:14" ht="16.5" thickBot="1" x14ac:dyDescent="0.3">
      <c r="A596" s="62"/>
      <c r="B596" s="842"/>
      <c r="C596" s="840" t="str">
        <f t="shared" si="10"/>
        <v/>
      </c>
      <c r="D596" s="841"/>
      <c r="E596" s="839"/>
      <c r="F596" s="1109"/>
      <c r="G596" s="1109"/>
      <c r="H596" s="1109"/>
      <c r="I596" s="1109"/>
      <c r="J596" s="1109"/>
      <c r="K596" s="1109"/>
      <c r="L596" s="1109"/>
      <c r="M596" s="1109"/>
      <c r="N596" s="1109"/>
    </row>
    <row r="597" spans="1:14" ht="16.5" thickBot="1" x14ac:dyDescent="0.3">
      <c r="A597" s="62"/>
      <c r="B597" s="842"/>
      <c r="C597" s="840" t="str">
        <f t="shared" si="10"/>
        <v/>
      </c>
      <c r="D597" s="841"/>
      <c r="E597" s="839"/>
      <c r="F597" s="1109"/>
      <c r="G597" s="1109"/>
      <c r="H597" s="1109"/>
      <c r="I597" s="1109"/>
      <c r="J597" s="1109"/>
      <c r="K597" s="1109"/>
      <c r="L597" s="1109"/>
      <c r="M597" s="1109"/>
      <c r="N597" s="1109"/>
    </row>
    <row r="598" spans="1:14" ht="16.5" thickBot="1" x14ac:dyDescent="0.3">
      <c r="A598" s="62"/>
      <c r="B598" s="842"/>
      <c r="C598" s="840" t="str">
        <f t="shared" si="10"/>
        <v/>
      </c>
      <c r="D598" s="841"/>
      <c r="E598" s="839"/>
      <c r="F598" s="1109"/>
      <c r="G598" s="1109"/>
      <c r="H598" s="1109"/>
      <c r="I598" s="1109"/>
      <c r="J598" s="1109"/>
      <c r="K598" s="1109"/>
      <c r="L598" s="1109"/>
      <c r="M598" s="1109"/>
      <c r="N598" s="1109"/>
    </row>
    <row r="599" spans="1:14" ht="16.5" thickBot="1" x14ac:dyDescent="0.3">
      <c r="A599" s="62"/>
      <c r="B599" s="842"/>
      <c r="C599" s="840" t="str">
        <f t="shared" si="10"/>
        <v/>
      </c>
      <c r="D599" s="841"/>
      <c r="E599" s="839"/>
      <c r="F599" s="1109"/>
      <c r="G599" s="1109"/>
      <c r="H599" s="1109"/>
      <c r="I599" s="1109"/>
      <c r="J599" s="1109"/>
      <c r="K599" s="1109"/>
      <c r="L599" s="1109"/>
      <c r="M599" s="1109"/>
      <c r="N599" s="1109"/>
    </row>
    <row r="600" spans="1:14" ht="16.5" thickBot="1" x14ac:dyDescent="0.3">
      <c r="A600" s="62"/>
      <c r="B600" s="842"/>
      <c r="C600" s="840" t="str">
        <f t="shared" si="10"/>
        <v/>
      </c>
      <c r="D600" s="841"/>
      <c r="E600" s="839"/>
      <c r="F600" s="1109"/>
      <c r="G600" s="1109"/>
      <c r="H600" s="1109"/>
      <c r="I600" s="1109"/>
      <c r="J600" s="1109"/>
      <c r="K600" s="1109"/>
      <c r="L600" s="1109"/>
      <c r="M600" s="1109"/>
      <c r="N600" s="1109"/>
    </row>
    <row r="601" spans="1:14" ht="16.5" thickBot="1" x14ac:dyDescent="0.3">
      <c r="A601" s="62"/>
      <c r="B601" s="842"/>
      <c r="C601" s="840" t="str">
        <f t="shared" si="10"/>
        <v/>
      </c>
      <c r="D601" s="841"/>
      <c r="E601" s="839"/>
      <c r="F601" s="1109"/>
      <c r="G601" s="1109"/>
      <c r="H601" s="1109"/>
      <c r="I601" s="1109"/>
      <c r="J601" s="1109"/>
      <c r="K601" s="1109"/>
      <c r="L601" s="1109"/>
      <c r="M601" s="1109"/>
      <c r="N601" s="1109"/>
    </row>
    <row r="602" spans="1:14" ht="16.5" thickBot="1" x14ac:dyDescent="0.3">
      <c r="A602" s="62"/>
      <c r="B602" s="842"/>
      <c r="C602" s="840" t="str">
        <f t="shared" si="10"/>
        <v/>
      </c>
      <c r="D602" s="841"/>
      <c r="E602" s="839"/>
      <c r="F602" s="1109"/>
      <c r="G602" s="1109"/>
      <c r="H602" s="1109"/>
      <c r="I602" s="1109"/>
      <c r="J602" s="1109"/>
      <c r="K602" s="1109"/>
      <c r="L602" s="1109"/>
      <c r="M602" s="1109"/>
      <c r="N602" s="1109"/>
    </row>
    <row r="603" spans="1:14" ht="16.5" thickBot="1" x14ac:dyDescent="0.3">
      <c r="A603" s="62"/>
      <c r="B603" s="842"/>
      <c r="C603" s="840" t="str">
        <f t="shared" si="10"/>
        <v/>
      </c>
      <c r="D603" s="841"/>
      <c r="E603" s="839"/>
      <c r="F603" s="1109"/>
      <c r="G603" s="1109"/>
      <c r="H603" s="1109"/>
      <c r="I603" s="1109"/>
      <c r="J603" s="1109"/>
      <c r="K603" s="1109"/>
      <c r="L603" s="1109"/>
      <c r="M603" s="1109"/>
      <c r="N603" s="1109"/>
    </row>
    <row r="604" spans="1:14" ht="16.5" thickBot="1" x14ac:dyDescent="0.3">
      <c r="A604" s="62"/>
      <c r="B604" s="842"/>
      <c r="C604" s="840" t="str">
        <f t="shared" si="10"/>
        <v/>
      </c>
      <c r="D604" s="841"/>
      <c r="E604" s="839"/>
      <c r="F604" s="1109"/>
      <c r="G604" s="1109"/>
      <c r="H604" s="1109"/>
      <c r="I604" s="1109"/>
      <c r="J604" s="1109"/>
      <c r="K604" s="1109"/>
      <c r="L604" s="1109"/>
      <c r="M604" s="1109"/>
      <c r="N604" s="1109"/>
    </row>
    <row r="605" spans="1:14" ht="16.5" thickBot="1" x14ac:dyDescent="0.3">
      <c r="A605" s="62"/>
      <c r="B605" s="842"/>
      <c r="C605" s="840" t="str">
        <f t="shared" si="10"/>
        <v/>
      </c>
      <c r="D605" s="841"/>
      <c r="E605" s="839"/>
      <c r="F605" s="1109"/>
      <c r="G605" s="1109"/>
      <c r="H605" s="1109"/>
      <c r="I605" s="1109"/>
      <c r="J605" s="1109"/>
      <c r="K605" s="1109"/>
      <c r="L605" s="1109"/>
      <c r="M605" s="1109"/>
      <c r="N605" s="1109"/>
    </row>
    <row r="606" spans="1:14" ht="16.5" thickBot="1" x14ac:dyDescent="0.3">
      <c r="A606" s="62"/>
      <c r="B606" s="842"/>
      <c r="C606" s="840" t="str">
        <f t="shared" si="10"/>
        <v/>
      </c>
      <c r="D606" s="841"/>
      <c r="E606" s="839"/>
      <c r="F606" s="1109"/>
      <c r="G606" s="1109"/>
      <c r="H606" s="1109"/>
      <c r="I606" s="1109"/>
      <c r="J606" s="1109"/>
      <c r="K606" s="1109"/>
      <c r="L606" s="1109"/>
      <c r="M606" s="1109"/>
      <c r="N606" s="1109"/>
    </row>
    <row r="607" spans="1:14" ht="16.5" thickBot="1" x14ac:dyDescent="0.3">
      <c r="A607" s="62"/>
      <c r="B607" s="842"/>
      <c r="C607" s="840" t="str">
        <f t="shared" si="10"/>
        <v/>
      </c>
      <c r="D607" s="841"/>
      <c r="E607" s="839"/>
      <c r="F607" s="1109"/>
      <c r="G607" s="1109"/>
      <c r="H607" s="1109"/>
      <c r="I607" s="1109"/>
      <c r="J607" s="1109"/>
      <c r="K607" s="1109"/>
      <c r="L607" s="1109"/>
      <c r="M607" s="1109"/>
      <c r="N607" s="1109"/>
    </row>
    <row r="608" spans="1:14" ht="16.5" thickBot="1" x14ac:dyDescent="0.3">
      <c r="A608" s="62"/>
      <c r="B608" s="842"/>
      <c r="C608" s="840" t="str">
        <f t="shared" si="10"/>
        <v/>
      </c>
      <c r="D608" s="841"/>
      <c r="E608" s="839"/>
      <c r="F608" s="1109"/>
      <c r="G608" s="1109"/>
      <c r="H608" s="1109"/>
      <c r="I608" s="1109"/>
      <c r="J608" s="1109"/>
      <c r="K608" s="1109"/>
      <c r="L608" s="1109"/>
      <c r="M608" s="1109"/>
      <c r="N608" s="1109"/>
    </row>
    <row r="609" spans="1:14" ht="16.5" thickBot="1" x14ac:dyDescent="0.3">
      <c r="A609" s="62"/>
      <c r="B609" s="842"/>
      <c r="C609" s="840" t="str">
        <f t="shared" si="10"/>
        <v/>
      </c>
      <c r="D609" s="841"/>
      <c r="E609" s="839"/>
      <c r="F609" s="1109"/>
      <c r="G609" s="1109"/>
      <c r="H609" s="1109"/>
      <c r="I609" s="1109"/>
      <c r="J609" s="1109"/>
      <c r="K609" s="1109"/>
      <c r="L609" s="1109"/>
      <c r="M609" s="1109"/>
      <c r="N609" s="1109"/>
    </row>
    <row r="610" spans="1:14" ht="16.5" thickBot="1" x14ac:dyDescent="0.3">
      <c r="A610" s="62"/>
      <c r="B610" s="842"/>
      <c r="C610" s="840" t="str">
        <f t="shared" si="10"/>
        <v/>
      </c>
      <c r="D610" s="841"/>
      <c r="E610" s="839"/>
      <c r="F610" s="1109"/>
      <c r="G610" s="1109"/>
      <c r="H610" s="1109"/>
      <c r="I610" s="1109"/>
      <c r="J610" s="1109"/>
      <c r="K610" s="1109"/>
      <c r="L610" s="1109"/>
      <c r="M610" s="1109"/>
      <c r="N610" s="1109"/>
    </row>
    <row r="611" spans="1:14" ht="16.5" thickBot="1" x14ac:dyDescent="0.3">
      <c r="A611" s="62"/>
      <c r="B611" s="842"/>
      <c r="C611" s="840" t="str">
        <f t="shared" si="10"/>
        <v/>
      </c>
      <c r="D611" s="841"/>
      <c r="E611" s="839"/>
      <c r="F611" s="1109"/>
      <c r="G611" s="1109"/>
      <c r="H611" s="1109"/>
      <c r="I611" s="1109"/>
      <c r="J611" s="1109"/>
      <c r="K611" s="1109"/>
      <c r="L611" s="1109"/>
      <c r="M611" s="1109"/>
      <c r="N611" s="1109"/>
    </row>
    <row r="612" spans="1:14" ht="16.5" thickBot="1" x14ac:dyDescent="0.3">
      <c r="A612" s="62"/>
      <c r="B612" s="842"/>
      <c r="C612" s="840" t="str">
        <f t="shared" si="10"/>
        <v/>
      </c>
      <c r="D612" s="841"/>
      <c r="E612" s="839"/>
      <c r="F612" s="1109"/>
      <c r="G612" s="1109"/>
      <c r="H612" s="1109"/>
      <c r="I612" s="1109"/>
      <c r="J612" s="1109"/>
      <c r="K612" s="1109"/>
      <c r="L612" s="1109"/>
      <c r="M612" s="1109"/>
      <c r="N612" s="1109"/>
    </row>
    <row r="613" spans="1:14" ht="16.5" thickBot="1" x14ac:dyDescent="0.3">
      <c r="A613" s="62"/>
      <c r="B613" s="842"/>
      <c r="C613" s="840" t="str">
        <f t="shared" si="10"/>
        <v/>
      </c>
      <c r="D613" s="841"/>
      <c r="E613" s="839"/>
      <c r="F613" s="1109"/>
      <c r="G613" s="1109"/>
      <c r="H613" s="1109"/>
      <c r="I613" s="1109"/>
      <c r="J613" s="1109"/>
      <c r="K613" s="1109"/>
      <c r="L613" s="1109"/>
      <c r="M613" s="1109"/>
      <c r="N613" s="1109"/>
    </row>
    <row r="614" spans="1:14" ht="16.5" thickBot="1" x14ac:dyDescent="0.3">
      <c r="A614" s="62"/>
      <c r="B614" s="842"/>
      <c r="C614" s="840" t="str">
        <f t="shared" si="10"/>
        <v/>
      </c>
      <c r="D614" s="841"/>
      <c r="E614" s="839"/>
      <c r="F614" s="1109"/>
      <c r="G614" s="1109"/>
      <c r="H614" s="1109"/>
      <c r="I614" s="1109"/>
      <c r="J614" s="1109"/>
      <c r="K614" s="1109"/>
      <c r="L614" s="1109"/>
      <c r="M614" s="1109"/>
      <c r="N614" s="1109"/>
    </row>
    <row r="615" spans="1:14" ht="16.5" thickBot="1" x14ac:dyDescent="0.3">
      <c r="A615" s="62"/>
      <c r="B615" s="842"/>
      <c r="C615" s="840" t="str">
        <f t="shared" si="10"/>
        <v/>
      </c>
      <c r="D615" s="841"/>
      <c r="E615" s="839"/>
      <c r="F615" s="1109"/>
      <c r="G615" s="1109"/>
      <c r="H615" s="1109"/>
      <c r="I615" s="1109"/>
      <c r="J615" s="1109"/>
      <c r="K615" s="1109"/>
      <c r="L615" s="1109"/>
      <c r="M615" s="1109"/>
      <c r="N615" s="1109"/>
    </row>
    <row r="616" spans="1:14" ht="16.5" thickBot="1" x14ac:dyDescent="0.3">
      <c r="A616" s="62"/>
      <c r="B616" s="842"/>
      <c r="C616" s="840" t="str">
        <f t="shared" si="10"/>
        <v/>
      </c>
      <c r="D616" s="841"/>
      <c r="E616" s="839"/>
      <c r="F616" s="1109"/>
      <c r="G616" s="1109"/>
      <c r="H616" s="1109"/>
      <c r="I616" s="1109"/>
      <c r="J616" s="1109"/>
      <c r="K616" s="1109"/>
      <c r="L616" s="1109"/>
      <c r="M616" s="1109"/>
      <c r="N616" s="1109"/>
    </row>
    <row r="617" spans="1:14" ht="16.5" thickBot="1" x14ac:dyDescent="0.3">
      <c r="A617" s="62"/>
      <c r="B617" s="842"/>
      <c r="C617" s="840" t="str">
        <f t="shared" si="10"/>
        <v/>
      </c>
      <c r="D617" s="841"/>
      <c r="E617" s="839"/>
      <c r="F617" s="1109"/>
      <c r="G617" s="1109"/>
      <c r="H617" s="1109"/>
      <c r="I617" s="1109"/>
      <c r="J617" s="1109"/>
      <c r="K617" s="1109"/>
      <c r="L617" s="1109"/>
      <c r="M617" s="1109"/>
      <c r="N617" s="1109"/>
    </row>
    <row r="618" spans="1:14" ht="16.5" thickBot="1" x14ac:dyDescent="0.3">
      <c r="A618" s="62"/>
      <c r="B618" s="842"/>
      <c r="C618" s="840" t="str">
        <f t="shared" si="10"/>
        <v/>
      </c>
      <c r="D618" s="841"/>
      <c r="E618" s="839"/>
      <c r="F618" s="1109"/>
      <c r="G618" s="1109"/>
      <c r="H618" s="1109"/>
      <c r="I618" s="1109"/>
      <c r="J618" s="1109"/>
      <c r="K618" s="1109"/>
      <c r="L618" s="1109"/>
      <c r="M618" s="1109"/>
      <c r="N618" s="1109"/>
    </row>
    <row r="619" spans="1:14" ht="16.5" thickBot="1" x14ac:dyDescent="0.3">
      <c r="A619" s="62"/>
      <c r="B619" s="842"/>
      <c r="C619" s="840" t="str">
        <f t="shared" si="10"/>
        <v/>
      </c>
      <c r="D619" s="841"/>
      <c r="E619" s="839"/>
      <c r="F619" s="1109"/>
      <c r="G619" s="1109"/>
      <c r="H619" s="1109"/>
      <c r="I619" s="1109"/>
      <c r="J619" s="1109"/>
      <c r="K619" s="1109"/>
      <c r="L619" s="1109"/>
      <c r="M619" s="1109"/>
      <c r="N619" s="1109"/>
    </row>
    <row r="620" spans="1:14" ht="16.5" thickBot="1" x14ac:dyDescent="0.3">
      <c r="A620" s="62"/>
      <c r="B620" s="842"/>
      <c r="C620" s="840" t="str">
        <f t="shared" si="10"/>
        <v/>
      </c>
      <c r="D620" s="841"/>
      <c r="E620" s="839"/>
      <c r="F620" s="1109"/>
      <c r="G620" s="1109"/>
      <c r="H620" s="1109"/>
      <c r="I620" s="1109"/>
      <c r="J620" s="1109"/>
      <c r="K620" s="1109"/>
      <c r="L620" s="1109"/>
      <c r="M620" s="1109"/>
      <c r="N620" s="1109"/>
    </row>
    <row r="621" spans="1:14" ht="16.5" thickBot="1" x14ac:dyDescent="0.3">
      <c r="A621" s="62"/>
      <c r="B621" s="842"/>
      <c r="C621" s="840" t="str">
        <f t="shared" si="10"/>
        <v/>
      </c>
      <c r="D621" s="841"/>
      <c r="E621" s="839"/>
      <c r="F621" s="1109"/>
      <c r="G621" s="1109"/>
      <c r="H621" s="1109"/>
      <c r="I621" s="1109"/>
      <c r="J621" s="1109"/>
      <c r="K621" s="1109"/>
      <c r="L621" s="1109"/>
      <c r="M621" s="1109"/>
      <c r="N621" s="1109"/>
    </row>
    <row r="622" spans="1:14" ht="16.5" thickBot="1" x14ac:dyDescent="0.3">
      <c r="A622" s="62"/>
      <c r="B622" s="842"/>
      <c r="C622" s="840" t="str">
        <f t="shared" si="10"/>
        <v/>
      </c>
      <c r="D622" s="841"/>
      <c r="E622" s="839"/>
      <c r="F622" s="1109"/>
      <c r="G622" s="1109"/>
      <c r="H622" s="1109"/>
      <c r="I622" s="1109"/>
      <c r="J622" s="1109"/>
      <c r="K622" s="1109"/>
      <c r="L622" s="1109"/>
      <c r="M622" s="1109"/>
      <c r="N622" s="1109"/>
    </row>
    <row r="623" spans="1:14" ht="16.5" thickBot="1" x14ac:dyDescent="0.3">
      <c r="A623" s="62"/>
      <c r="B623" s="842"/>
      <c r="C623" s="840" t="str">
        <f t="shared" si="10"/>
        <v/>
      </c>
      <c r="D623" s="841"/>
      <c r="E623" s="839"/>
      <c r="F623" s="1109"/>
      <c r="G623" s="1109"/>
      <c r="H623" s="1109"/>
      <c r="I623" s="1109"/>
      <c r="J623" s="1109"/>
      <c r="K623" s="1109"/>
      <c r="L623" s="1109"/>
      <c r="M623" s="1109"/>
      <c r="N623" s="1109"/>
    </row>
    <row r="624" spans="1:14" ht="16.5" thickBot="1" x14ac:dyDescent="0.3">
      <c r="A624" s="62"/>
      <c r="B624" s="842"/>
      <c r="C624" s="840" t="str">
        <f t="shared" si="10"/>
        <v/>
      </c>
      <c r="D624" s="841"/>
      <c r="E624" s="839"/>
      <c r="F624" s="1109"/>
      <c r="G624" s="1109"/>
      <c r="H624" s="1109"/>
      <c r="I624" s="1109"/>
      <c r="J624" s="1109"/>
      <c r="K624" s="1109"/>
      <c r="L624" s="1109"/>
      <c r="M624" s="1109"/>
      <c r="N624" s="1109"/>
    </row>
    <row r="625" spans="1:14" ht="16.5" thickBot="1" x14ac:dyDescent="0.3">
      <c r="A625" s="62"/>
      <c r="B625" s="842"/>
      <c r="C625" s="840" t="str">
        <f t="shared" si="10"/>
        <v/>
      </c>
      <c r="D625" s="841"/>
      <c r="E625" s="839"/>
      <c r="F625" s="1109"/>
      <c r="G625" s="1109"/>
      <c r="H625" s="1109"/>
      <c r="I625" s="1109"/>
      <c r="J625" s="1109"/>
      <c r="K625" s="1109"/>
      <c r="L625" s="1109"/>
      <c r="M625" s="1109"/>
      <c r="N625" s="1109"/>
    </row>
    <row r="626" spans="1:14" ht="16.5" thickBot="1" x14ac:dyDescent="0.3">
      <c r="A626" s="62"/>
      <c r="B626" s="842"/>
      <c r="C626" s="840" t="str">
        <f t="shared" si="10"/>
        <v/>
      </c>
      <c r="D626" s="841"/>
      <c r="E626" s="839"/>
      <c r="F626" s="1109"/>
      <c r="G626" s="1109"/>
      <c r="H626" s="1109"/>
      <c r="I626" s="1109"/>
      <c r="J626" s="1109"/>
      <c r="K626" s="1109"/>
      <c r="L626" s="1109"/>
      <c r="M626" s="1109"/>
      <c r="N626" s="1109"/>
    </row>
    <row r="627" spans="1:14" ht="16.5" thickBot="1" x14ac:dyDescent="0.3">
      <c r="A627" s="62"/>
      <c r="B627" s="842"/>
      <c r="C627" s="840" t="str">
        <f t="shared" si="10"/>
        <v/>
      </c>
      <c r="D627" s="841"/>
      <c r="E627" s="839"/>
      <c r="F627" s="1109"/>
      <c r="G627" s="1109"/>
      <c r="H627" s="1109"/>
      <c r="I627" s="1109"/>
      <c r="J627" s="1109"/>
      <c r="K627" s="1109"/>
      <c r="L627" s="1109"/>
      <c r="M627" s="1109"/>
      <c r="N627" s="1109"/>
    </row>
    <row r="628" spans="1:14" ht="16.5" thickBot="1" x14ac:dyDescent="0.3">
      <c r="A628" s="62"/>
      <c r="B628" s="842"/>
      <c r="C628" s="840" t="str">
        <f t="shared" si="10"/>
        <v/>
      </c>
      <c r="D628" s="841"/>
      <c r="E628" s="839"/>
      <c r="F628" s="1109"/>
      <c r="G628" s="1109"/>
      <c r="H628" s="1109"/>
      <c r="I628" s="1109"/>
      <c r="J628" s="1109"/>
      <c r="K628" s="1109"/>
      <c r="L628" s="1109"/>
      <c r="M628" s="1109"/>
      <c r="N628" s="1109"/>
    </row>
    <row r="629" spans="1:14" ht="16.5" thickBot="1" x14ac:dyDescent="0.3">
      <c r="A629" s="62"/>
      <c r="B629" s="842"/>
      <c r="C629" s="840" t="str">
        <f t="shared" si="10"/>
        <v/>
      </c>
      <c r="D629" s="841"/>
      <c r="E629" s="839"/>
      <c r="F629" s="1109"/>
      <c r="G629" s="1109"/>
      <c r="H629" s="1109"/>
      <c r="I629" s="1109"/>
      <c r="J629" s="1109"/>
      <c r="K629" s="1109"/>
      <c r="L629" s="1109"/>
      <c r="M629" s="1109"/>
      <c r="N629" s="1109"/>
    </row>
    <row r="630" spans="1:14" ht="16.5" thickBot="1" x14ac:dyDescent="0.3">
      <c r="A630" s="62"/>
      <c r="B630" s="842"/>
      <c r="C630" s="840" t="str">
        <f t="shared" si="10"/>
        <v/>
      </c>
      <c r="D630" s="841"/>
      <c r="E630" s="839"/>
      <c r="F630" s="1109"/>
      <c r="G630" s="1109"/>
      <c r="H630" s="1109"/>
      <c r="I630" s="1109"/>
      <c r="J630" s="1109"/>
      <c r="K630" s="1109"/>
      <c r="L630" s="1109"/>
      <c r="M630" s="1109"/>
      <c r="N630" s="1109"/>
    </row>
    <row r="631" spans="1:14" ht="16.5" thickBot="1" x14ac:dyDescent="0.3">
      <c r="A631" s="62"/>
      <c r="B631" s="842"/>
      <c r="C631" s="840" t="str">
        <f t="shared" si="10"/>
        <v/>
      </c>
      <c r="D631" s="841"/>
      <c r="E631" s="839"/>
      <c r="F631" s="1109"/>
      <c r="G631" s="1109"/>
      <c r="H631" s="1109"/>
      <c r="I631" s="1109"/>
      <c r="J631" s="1109"/>
      <c r="K631" s="1109"/>
      <c r="L631" s="1109"/>
      <c r="M631" s="1109"/>
      <c r="N631" s="1109"/>
    </row>
    <row r="632" spans="1:14" ht="16.5" thickBot="1" x14ac:dyDescent="0.3">
      <c r="A632" s="62"/>
      <c r="B632" s="842"/>
      <c r="C632" s="840" t="str">
        <f t="shared" si="10"/>
        <v/>
      </c>
      <c r="D632" s="841"/>
      <c r="E632" s="839"/>
      <c r="F632" s="1109"/>
      <c r="G632" s="1109"/>
      <c r="H632" s="1109"/>
      <c r="I632" s="1109"/>
      <c r="J632" s="1109"/>
      <c r="K632" s="1109"/>
      <c r="L632" s="1109"/>
      <c r="M632" s="1109"/>
      <c r="N632" s="1109"/>
    </row>
    <row r="633" spans="1:14" ht="16.5" thickBot="1" x14ac:dyDescent="0.3">
      <c r="A633" s="62"/>
      <c r="B633" s="842"/>
      <c r="C633" s="840" t="str">
        <f t="shared" si="10"/>
        <v/>
      </c>
      <c r="D633" s="841"/>
      <c r="E633" s="839"/>
      <c r="F633" s="1109"/>
      <c r="G633" s="1109"/>
      <c r="H633" s="1109"/>
      <c r="I633" s="1109"/>
      <c r="J633" s="1109"/>
      <c r="K633" s="1109"/>
      <c r="L633" s="1109"/>
      <c r="M633" s="1109"/>
      <c r="N633" s="1109"/>
    </row>
    <row r="634" spans="1:14" ht="16.5" thickBot="1" x14ac:dyDescent="0.3">
      <c r="A634" s="62"/>
      <c r="B634" s="842"/>
      <c r="C634" s="840" t="str">
        <f t="shared" si="10"/>
        <v/>
      </c>
      <c r="D634" s="841"/>
      <c r="E634" s="839"/>
      <c r="F634" s="1109"/>
      <c r="G634" s="1109"/>
      <c r="H634" s="1109"/>
      <c r="I634" s="1109"/>
      <c r="J634" s="1109"/>
      <c r="K634" s="1109"/>
      <c r="L634" s="1109"/>
      <c r="M634" s="1109"/>
      <c r="N634" s="1109"/>
    </row>
    <row r="635" spans="1:14" ht="16.5" thickBot="1" x14ac:dyDescent="0.3">
      <c r="A635" s="62"/>
      <c r="B635" s="842"/>
      <c r="C635" s="840" t="str">
        <f t="shared" si="10"/>
        <v/>
      </c>
      <c r="D635" s="841"/>
      <c r="E635" s="839"/>
      <c r="F635" s="1109"/>
      <c r="G635" s="1109"/>
      <c r="H635" s="1109"/>
      <c r="I635" s="1109"/>
      <c r="J635" s="1109"/>
      <c r="K635" s="1109"/>
      <c r="L635" s="1109"/>
      <c r="M635" s="1109"/>
      <c r="N635" s="1109"/>
    </row>
    <row r="636" spans="1:14" ht="16.5" thickBot="1" x14ac:dyDescent="0.3">
      <c r="A636" s="62"/>
      <c r="B636" s="842"/>
      <c r="C636" s="840" t="str">
        <f t="shared" si="10"/>
        <v/>
      </c>
      <c r="D636" s="841"/>
      <c r="E636" s="839"/>
      <c r="F636" s="1109"/>
      <c r="G636" s="1109"/>
      <c r="H636" s="1109"/>
      <c r="I636" s="1109"/>
      <c r="J636" s="1109"/>
      <c r="K636" s="1109"/>
      <c r="L636" s="1109"/>
      <c r="M636" s="1109"/>
      <c r="N636" s="1109"/>
    </row>
    <row r="637" spans="1:14" ht="16.5" thickBot="1" x14ac:dyDescent="0.3">
      <c r="A637" s="62"/>
      <c r="B637" s="842"/>
      <c r="C637" s="840" t="str">
        <f t="shared" si="10"/>
        <v/>
      </c>
      <c r="D637" s="841"/>
      <c r="E637" s="839"/>
      <c r="F637" s="1109"/>
      <c r="G637" s="1109"/>
      <c r="H637" s="1109"/>
      <c r="I637" s="1109"/>
      <c r="J637" s="1109"/>
      <c r="K637" s="1109"/>
      <c r="L637" s="1109"/>
      <c r="M637" s="1109"/>
      <c r="N637" s="1109"/>
    </row>
    <row r="638" spans="1:14" ht="16.5" thickBot="1" x14ac:dyDescent="0.3">
      <c r="A638" s="62"/>
      <c r="B638" s="842"/>
      <c r="C638" s="840" t="str">
        <f t="shared" si="10"/>
        <v/>
      </c>
      <c r="D638" s="841"/>
      <c r="E638" s="839"/>
      <c r="F638" s="1109"/>
      <c r="G638" s="1109"/>
      <c r="H638" s="1109"/>
      <c r="I638" s="1109"/>
      <c r="J638" s="1109"/>
      <c r="K638" s="1109"/>
      <c r="L638" s="1109"/>
      <c r="M638" s="1109"/>
      <c r="N638" s="1109"/>
    </row>
    <row r="639" spans="1:14" ht="16.5" thickBot="1" x14ac:dyDescent="0.3">
      <c r="A639" s="62"/>
      <c r="B639" s="842"/>
      <c r="C639" s="840" t="str">
        <f t="shared" si="10"/>
        <v/>
      </c>
      <c r="D639" s="841"/>
      <c r="E639" s="839"/>
      <c r="F639" s="1109"/>
      <c r="G639" s="1109"/>
      <c r="H639" s="1109"/>
      <c r="I639" s="1109"/>
      <c r="J639" s="1109"/>
      <c r="K639" s="1109"/>
      <c r="L639" s="1109"/>
      <c r="M639" s="1109"/>
      <c r="N639" s="1109"/>
    </row>
    <row r="640" spans="1:14" ht="16.5" thickBot="1" x14ac:dyDescent="0.3">
      <c r="A640" s="62"/>
      <c r="B640" s="842"/>
      <c r="C640" s="840" t="str">
        <f t="shared" si="10"/>
        <v/>
      </c>
      <c r="D640" s="841"/>
      <c r="E640" s="839"/>
      <c r="F640" s="1109"/>
      <c r="G640" s="1109"/>
      <c r="H640" s="1109"/>
      <c r="I640" s="1109"/>
      <c r="J640" s="1109"/>
      <c r="K640" s="1109"/>
      <c r="L640" s="1109"/>
      <c r="M640" s="1109"/>
      <c r="N640" s="1109"/>
    </row>
    <row r="641" spans="1:14" ht="16.5" thickBot="1" x14ac:dyDescent="0.3">
      <c r="A641" s="62"/>
      <c r="B641" s="842"/>
      <c r="C641" s="840" t="str">
        <f t="shared" si="10"/>
        <v/>
      </c>
      <c r="D641" s="841"/>
      <c r="E641" s="839"/>
      <c r="F641" s="1109"/>
      <c r="G641" s="1109"/>
      <c r="H641" s="1109"/>
      <c r="I641" s="1109"/>
      <c r="J641" s="1109"/>
      <c r="K641" s="1109"/>
      <c r="L641" s="1109"/>
      <c r="M641" s="1109"/>
      <c r="N641" s="1109"/>
    </row>
    <row r="642" spans="1:14" ht="16.5" thickBot="1" x14ac:dyDescent="0.3">
      <c r="A642" s="62"/>
      <c r="B642" s="842"/>
      <c r="C642" s="840" t="str">
        <f t="shared" si="10"/>
        <v/>
      </c>
      <c r="D642" s="841"/>
      <c r="E642" s="839"/>
      <c r="F642" s="1109"/>
      <c r="G642" s="1109"/>
      <c r="H642" s="1109"/>
      <c r="I642" s="1109"/>
      <c r="J642" s="1109"/>
      <c r="K642" s="1109"/>
      <c r="L642" s="1109"/>
      <c r="M642" s="1109"/>
      <c r="N642" s="1109"/>
    </row>
    <row r="643" spans="1:14" ht="16.5" thickBot="1" x14ac:dyDescent="0.3">
      <c r="A643" s="62"/>
      <c r="B643" s="842"/>
      <c r="C643" s="840" t="str">
        <f t="shared" si="10"/>
        <v/>
      </c>
      <c r="D643" s="841"/>
      <c r="E643" s="839"/>
      <c r="F643" s="1109"/>
      <c r="G643" s="1109"/>
      <c r="H643" s="1109"/>
      <c r="I643" s="1109"/>
      <c r="J643" s="1109"/>
      <c r="K643" s="1109"/>
      <c r="L643" s="1109"/>
      <c r="M643" s="1109"/>
      <c r="N643" s="1109"/>
    </row>
    <row r="644" spans="1:14" ht="16.5" thickBot="1" x14ac:dyDescent="0.3">
      <c r="A644" s="62"/>
      <c r="B644" s="842"/>
      <c r="C644" s="840" t="str">
        <f t="shared" si="10"/>
        <v/>
      </c>
      <c r="D644" s="841"/>
      <c r="E644" s="839"/>
      <c r="F644" s="1109"/>
      <c r="G644" s="1109"/>
      <c r="H644" s="1109"/>
      <c r="I644" s="1109"/>
      <c r="J644" s="1109"/>
      <c r="K644" s="1109"/>
      <c r="L644" s="1109"/>
      <c r="M644" s="1109"/>
      <c r="N644" s="1109"/>
    </row>
    <row r="645" spans="1:14" ht="16.5" thickBot="1" x14ac:dyDescent="0.3">
      <c r="A645" s="62"/>
      <c r="B645" s="842"/>
      <c r="C645" s="840" t="str">
        <f t="shared" si="10"/>
        <v/>
      </c>
      <c r="D645" s="841"/>
      <c r="E645" s="839"/>
      <c r="F645" s="1109"/>
      <c r="G645" s="1109"/>
      <c r="H645" s="1109"/>
      <c r="I645" s="1109"/>
      <c r="J645" s="1109"/>
      <c r="K645" s="1109"/>
      <c r="L645" s="1109"/>
      <c r="M645" s="1109"/>
      <c r="N645" s="1109"/>
    </row>
    <row r="646" spans="1:14" ht="16.5" thickBot="1" x14ac:dyDescent="0.3">
      <c r="A646" s="62"/>
      <c r="B646" s="842"/>
      <c r="C646" s="840" t="str">
        <f t="shared" si="10"/>
        <v/>
      </c>
      <c r="D646" s="841"/>
      <c r="E646" s="839"/>
      <c r="F646" s="1109"/>
      <c r="G646" s="1109"/>
      <c r="H646" s="1109"/>
      <c r="I646" s="1109"/>
      <c r="J646" s="1109"/>
      <c r="K646" s="1109"/>
      <c r="L646" s="1109"/>
      <c r="M646" s="1109"/>
      <c r="N646" s="1109"/>
    </row>
    <row r="647" spans="1:14" ht="16.5" thickBot="1" x14ac:dyDescent="0.3">
      <c r="A647" s="62"/>
      <c r="B647" s="842"/>
      <c r="C647" s="840" t="str">
        <f t="shared" si="10"/>
        <v/>
      </c>
      <c r="D647" s="841"/>
      <c r="E647" s="839"/>
      <c r="F647" s="1109"/>
      <c r="G647" s="1109"/>
      <c r="H647" s="1109"/>
      <c r="I647" s="1109"/>
      <c r="J647" s="1109"/>
      <c r="K647" s="1109"/>
      <c r="L647" s="1109"/>
      <c r="M647" s="1109"/>
      <c r="N647" s="1109"/>
    </row>
    <row r="648" spans="1:14" ht="16.5" thickBot="1" x14ac:dyDescent="0.3">
      <c r="A648" s="62"/>
      <c r="B648" s="842"/>
      <c r="C648" s="840" t="str">
        <f t="shared" si="10"/>
        <v/>
      </c>
      <c r="D648" s="841"/>
      <c r="E648" s="839"/>
      <c r="F648" s="1109"/>
      <c r="G648" s="1109"/>
      <c r="H648" s="1109"/>
      <c r="I648" s="1109"/>
      <c r="J648" s="1109"/>
      <c r="K648" s="1109"/>
      <c r="L648" s="1109"/>
      <c r="M648" s="1109"/>
      <c r="N648" s="1109"/>
    </row>
    <row r="649" spans="1:14" ht="16.5" thickBot="1" x14ac:dyDescent="0.3">
      <c r="A649" s="62"/>
      <c r="B649" s="842"/>
      <c r="C649" s="840" t="str">
        <f t="shared" si="10"/>
        <v/>
      </c>
      <c r="D649" s="841"/>
      <c r="E649" s="839"/>
      <c r="F649" s="1109"/>
      <c r="G649" s="1109"/>
      <c r="H649" s="1109"/>
      <c r="I649" s="1109"/>
      <c r="J649" s="1109"/>
      <c r="K649" s="1109"/>
      <c r="L649" s="1109"/>
      <c r="M649" s="1109"/>
      <c r="N649" s="1109"/>
    </row>
    <row r="650" spans="1:14" ht="16.5" thickBot="1" x14ac:dyDescent="0.3">
      <c r="A650" s="62"/>
      <c r="B650" s="842"/>
      <c r="C650" s="840" t="str">
        <f t="shared" si="10"/>
        <v/>
      </c>
      <c r="D650" s="841"/>
      <c r="E650" s="839"/>
      <c r="F650" s="1109"/>
      <c r="G650" s="1109"/>
      <c r="H650" s="1109"/>
      <c r="I650" s="1109"/>
      <c r="J650" s="1109"/>
      <c r="K650" s="1109"/>
      <c r="L650" s="1109"/>
      <c r="M650" s="1109"/>
      <c r="N650" s="1109"/>
    </row>
    <row r="651" spans="1:14" ht="16.5" thickBot="1" x14ac:dyDescent="0.3">
      <c r="A651" s="62"/>
      <c r="B651" s="842"/>
      <c r="C651" s="840" t="str">
        <f t="shared" si="10"/>
        <v/>
      </c>
      <c r="D651" s="841"/>
      <c r="E651" s="839"/>
      <c r="F651" s="1109"/>
      <c r="G651" s="1109"/>
      <c r="H651" s="1109"/>
      <c r="I651" s="1109"/>
      <c r="J651" s="1109"/>
      <c r="K651" s="1109"/>
      <c r="L651" s="1109"/>
      <c r="M651" s="1109"/>
      <c r="N651" s="1109"/>
    </row>
    <row r="652" spans="1:14" ht="16.5" thickBot="1" x14ac:dyDescent="0.3">
      <c r="A652" s="62"/>
      <c r="B652" s="842"/>
      <c r="C652" s="840" t="str">
        <f t="shared" ref="C652:C715" si="11">IF(B652&gt;0, (B652-B651), "")</f>
        <v/>
      </c>
      <c r="D652" s="841"/>
      <c r="E652" s="839"/>
      <c r="F652" s="1109"/>
      <c r="G652" s="1109"/>
      <c r="H652" s="1109"/>
      <c r="I652" s="1109"/>
      <c r="J652" s="1109"/>
      <c r="K652" s="1109"/>
      <c r="L652" s="1109"/>
      <c r="M652" s="1109"/>
      <c r="N652" s="1109"/>
    </row>
    <row r="653" spans="1:14" ht="16.5" thickBot="1" x14ac:dyDescent="0.3">
      <c r="A653" s="62"/>
      <c r="B653" s="842"/>
      <c r="C653" s="840" t="str">
        <f t="shared" si="11"/>
        <v/>
      </c>
      <c r="D653" s="841"/>
      <c r="E653" s="839"/>
      <c r="F653" s="1109"/>
      <c r="G653" s="1109"/>
      <c r="H653" s="1109"/>
      <c r="I653" s="1109"/>
      <c r="J653" s="1109"/>
      <c r="K653" s="1109"/>
      <c r="L653" s="1109"/>
      <c r="M653" s="1109"/>
      <c r="N653" s="1109"/>
    </row>
    <row r="654" spans="1:14" ht="16.5" thickBot="1" x14ac:dyDescent="0.3">
      <c r="A654" s="62"/>
      <c r="B654" s="842"/>
      <c r="C654" s="840" t="str">
        <f t="shared" si="11"/>
        <v/>
      </c>
      <c r="D654" s="841"/>
      <c r="E654" s="839"/>
      <c r="F654" s="1109"/>
      <c r="G654" s="1109"/>
      <c r="H654" s="1109"/>
      <c r="I654" s="1109"/>
      <c r="J654" s="1109"/>
      <c r="K654" s="1109"/>
      <c r="L654" s="1109"/>
      <c r="M654" s="1109"/>
      <c r="N654" s="1109"/>
    </row>
    <row r="655" spans="1:14" ht="16.5" thickBot="1" x14ac:dyDescent="0.3">
      <c r="A655" s="62"/>
      <c r="B655" s="842"/>
      <c r="C655" s="840" t="str">
        <f t="shared" si="11"/>
        <v/>
      </c>
      <c r="D655" s="841"/>
      <c r="E655" s="839"/>
      <c r="F655" s="1109"/>
      <c r="G655" s="1109"/>
      <c r="H655" s="1109"/>
      <c r="I655" s="1109"/>
      <c r="J655" s="1109"/>
      <c r="K655" s="1109"/>
      <c r="L655" s="1109"/>
      <c r="M655" s="1109"/>
      <c r="N655" s="1109"/>
    </row>
    <row r="656" spans="1:14" ht="16.5" thickBot="1" x14ac:dyDescent="0.3">
      <c r="A656" s="62"/>
      <c r="B656" s="842"/>
      <c r="C656" s="840" t="str">
        <f t="shared" si="11"/>
        <v/>
      </c>
      <c r="D656" s="841"/>
      <c r="E656" s="839"/>
      <c r="F656" s="1109"/>
      <c r="G656" s="1109"/>
      <c r="H656" s="1109"/>
      <c r="I656" s="1109"/>
      <c r="J656" s="1109"/>
      <c r="K656" s="1109"/>
      <c r="L656" s="1109"/>
      <c r="M656" s="1109"/>
      <c r="N656" s="1109"/>
    </row>
    <row r="657" spans="1:14" ht="16.5" thickBot="1" x14ac:dyDescent="0.3">
      <c r="A657" s="62"/>
      <c r="B657" s="842"/>
      <c r="C657" s="840" t="str">
        <f t="shared" si="11"/>
        <v/>
      </c>
      <c r="D657" s="841"/>
      <c r="E657" s="839"/>
      <c r="F657" s="1109"/>
      <c r="G657" s="1109"/>
      <c r="H657" s="1109"/>
      <c r="I657" s="1109"/>
      <c r="J657" s="1109"/>
      <c r="K657" s="1109"/>
      <c r="L657" s="1109"/>
      <c r="M657" s="1109"/>
      <c r="N657" s="1109"/>
    </row>
    <row r="658" spans="1:14" ht="16.5" thickBot="1" x14ac:dyDescent="0.3">
      <c r="A658" s="62"/>
      <c r="B658" s="842"/>
      <c r="C658" s="840" t="str">
        <f t="shared" si="11"/>
        <v/>
      </c>
      <c r="D658" s="841"/>
      <c r="E658" s="839"/>
      <c r="F658" s="1109"/>
      <c r="G658" s="1109"/>
      <c r="H658" s="1109"/>
      <c r="I658" s="1109"/>
      <c r="J658" s="1109"/>
      <c r="K658" s="1109"/>
      <c r="L658" s="1109"/>
      <c r="M658" s="1109"/>
      <c r="N658" s="1109"/>
    </row>
    <row r="659" spans="1:14" ht="16.5" thickBot="1" x14ac:dyDescent="0.3">
      <c r="A659" s="62"/>
      <c r="B659" s="842"/>
      <c r="C659" s="840" t="str">
        <f t="shared" si="11"/>
        <v/>
      </c>
      <c r="D659" s="841"/>
      <c r="E659" s="839"/>
      <c r="F659" s="1109"/>
      <c r="G659" s="1109"/>
      <c r="H659" s="1109"/>
      <c r="I659" s="1109"/>
      <c r="J659" s="1109"/>
      <c r="K659" s="1109"/>
      <c r="L659" s="1109"/>
      <c r="M659" s="1109"/>
      <c r="N659" s="1109"/>
    </row>
    <row r="660" spans="1:14" ht="16.5" thickBot="1" x14ac:dyDescent="0.3">
      <c r="A660" s="62"/>
      <c r="B660" s="842"/>
      <c r="C660" s="840" t="str">
        <f t="shared" si="11"/>
        <v/>
      </c>
      <c r="D660" s="841"/>
      <c r="E660" s="839"/>
      <c r="F660" s="1109"/>
      <c r="G660" s="1109"/>
      <c r="H660" s="1109"/>
      <c r="I660" s="1109"/>
      <c r="J660" s="1109"/>
      <c r="K660" s="1109"/>
      <c r="L660" s="1109"/>
      <c r="M660" s="1109"/>
      <c r="N660" s="1109"/>
    </row>
    <row r="661" spans="1:14" ht="16.5" thickBot="1" x14ac:dyDescent="0.3">
      <c r="A661" s="62"/>
      <c r="B661" s="842"/>
      <c r="C661" s="840" t="str">
        <f t="shared" si="11"/>
        <v/>
      </c>
      <c r="D661" s="841"/>
      <c r="E661" s="839"/>
      <c r="F661" s="1109"/>
      <c r="G661" s="1109"/>
      <c r="H661" s="1109"/>
      <c r="I661" s="1109"/>
      <c r="J661" s="1109"/>
      <c r="K661" s="1109"/>
      <c r="L661" s="1109"/>
      <c r="M661" s="1109"/>
      <c r="N661" s="1109"/>
    </row>
    <row r="662" spans="1:14" ht="16.5" thickBot="1" x14ac:dyDescent="0.3">
      <c r="A662" s="62"/>
      <c r="B662" s="842"/>
      <c r="C662" s="840" t="str">
        <f t="shared" si="11"/>
        <v/>
      </c>
      <c r="D662" s="841"/>
      <c r="E662" s="839"/>
      <c r="F662" s="1109"/>
      <c r="G662" s="1109"/>
      <c r="H662" s="1109"/>
      <c r="I662" s="1109"/>
      <c r="J662" s="1109"/>
      <c r="K662" s="1109"/>
      <c r="L662" s="1109"/>
      <c r="M662" s="1109"/>
      <c r="N662" s="1109"/>
    </row>
    <row r="663" spans="1:14" ht="16.5" thickBot="1" x14ac:dyDescent="0.3">
      <c r="A663" s="62"/>
      <c r="B663" s="842"/>
      <c r="C663" s="840" t="str">
        <f t="shared" si="11"/>
        <v/>
      </c>
      <c r="D663" s="841"/>
      <c r="E663" s="839"/>
      <c r="F663" s="1109"/>
      <c r="G663" s="1109"/>
      <c r="H663" s="1109"/>
      <c r="I663" s="1109"/>
      <c r="J663" s="1109"/>
      <c r="K663" s="1109"/>
      <c r="L663" s="1109"/>
      <c r="M663" s="1109"/>
      <c r="N663" s="1109"/>
    </row>
    <row r="664" spans="1:14" ht="16.5" thickBot="1" x14ac:dyDescent="0.3">
      <c r="A664" s="62"/>
      <c r="B664" s="842"/>
      <c r="C664" s="840" t="str">
        <f t="shared" si="11"/>
        <v/>
      </c>
      <c r="D664" s="841"/>
      <c r="E664" s="839"/>
      <c r="F664" s="1109"/>
      <c r="G664" s="1109"/>
      <c r="H664" s="1109"/>
      <c r="I664" s="1109"/>
      <c r="J664" s="1109"/>
      <c r="K664" s="1109"/>
      <c r="L664" s="1109"/>
      <c r="M664" s="1109"/>
      <c r="N664" s="1109"/>
    </row>
    <row r="665" spans="1:14" ht="16.5" thickBot="1" x14ac:dyDescent="0.3">
      <c r="A665" s="62"/>
      <c r="B665" s="842"/>
      <c r="C665" s="840" t="str">
        <f t="shared" si="11"/>
        <v/>
      </c>
      <c r="D665" s="841"/>
      <c r="E665" s="839"/>
      <c r="F665" s="1109"/>
      <c r="G665" s="1109"/>
      <c r="H665" s="1109"/>
      <c r="I665" s="1109"/>
      <c r="J665" s="1109"/>
      <c r="K665" s="1109"/>
      <c r="L665" s="1109"/>
      <c r="M665" s="1109"/>
      <c r="N665" s="1109"/>
    </row>
    <row r="666" spans="1:14" ht="16.5" thickBot="1" x14ac:dyDescent="0.3">
      <c r="A666" s="62"/>
      <c r="B666" s="842"/>
      <c r="C666" s="840" t="str">
        <f t="shared" si="11"/>
        <v/>
      </c>
      <c r="D666" s="841"/>
      <c r="E666" s="839"/>
      <c r="F666" s="1109"/>
      <c r="G666" s="1109"/>
      <c r="H666" s="1109"/>
      <c r="I666" s="1109"/>
      <c r="J666" s="1109"/>
      <c r="K666" s="1109"/>
      <c r="L666" s="1109"/>
      <c r="M666" s="1109"/>
      <c r="N666" s="1109"/>
    </row>
    <row r="667" spans="1:14" ht="16.5" thickBot="1" x14ac:dyDescent="0.3">
      <c r="A667" s="62"/>
      <c r="B667" s="842"/>
      <c r="C667" s="840" t="str">
        <f t="shared" si="11"/>
        <v/>
      </c>
      <c r="D667" s="841"/>
      <c r="E667" s="839"/>
      <c r="F667" s="1109"/>
      <c r="G667" s="1109"/>
      <c r="H667" s="1109"/>
      <c r="I667" s="1109"/>
      <c r="J667" s="1109"/>
      <c r="K667" s="1109"/>
      <c r="L667" s="1109"/>
      <c r="M667" s="1109"/>
      <c r="N667" s="1109"/>
    </row>
    <row r="668" spans="1:14" ht="16.5" thickBot="1" x14ac:dyDescent="0.3">
      <c r="A668" s="62"/>
      <c r="B668" s="842"/>
      <c r="C668" s="840" t="str">
        <f t="shared" si="11"/>
        <v/>
      </c>
      <c r="D668" s="841"/>
      <c r="E668" s="839"/>
      <c r="F668" s="1109"/>
      <c r="G668" s="1109"/>
      <c r="H668" s="1109"/>
      <c r="I668" s="1109"/>
      <c r="J668" s="1109"/>
      <c r="K668" s="1109"/>
      <c r="L668" s="1109"/>
      <c r="M668" s="1109"/>
      <c r="N668" s="1109"/>
    </row>
    <row r="669" spans="1:14" ht="16.5" thickBot="1" x14ac:dyDescent="0.3">
      <c r="A669" s="62"/>
      <c r="B669" s="842"/>
      <c r="C669" s="840" t="str">
        <f t="shared" si="11"/>
        <v/>
      </c>
      <c r="D669" s="841"/>
      <c r="E669" s="839"/>
      <c r="F669" s="1109"/>
      <c r="G669" s="1109"/>
      <c r="H669" s="1109"/>
      <c r="I669" s="1109"/>
      <c r="J669" s="1109"/>
      <c r="K669" s="1109"/>
      <c r="L669" s="1109"/>
      <c r="M669" s="1109"/>
      <c r="N669" s="1109"/>
    </row>
    <row r="670" spans="1:14" ht="16.5" thickBot="1" x14ac:dyDescent="0.3">
      <c r="A670" s="62"/>
      <c r="B670" s="842"/>
      <c r="C670" s="840" t="str">
        <f t="shared" si="11"/>
        <v/>
      </c>
      <c r="D670" s="841"/>
      <c r="E670" s="839"/>
      <c r="F670" s="1109"/>
      <c r="G670" s="1109"/>
      <c r="H670" s="1109"/>
      <c r="I670" s="1109"/>
      <c r="J670" s="1109"/>
      <c r="K670" s="1109"/>
      <c r="L670" s="1109"/>
      <c r="M670" s="1109"/>
      <c r="N670" s="1109"/>
    </row>
    <row r="671" spans="1:14" ht="16.5" thickBot="1" x14ac:dyDescent="0.3">
      <c r="A671" s="62"/>
      <c r="B671" s="842"/>
      <c r="C671" s="840" t="str">
        <f t="shared" si="11"/>
        <v/>
      </c>
      <c r="D671" s="841"/>
      <c r="E671" s="839"/>
      <c r="F671" s="1109"/>
      <c r="G671" s="1109"/>
      <c r="H671" s="1109"/>
      <c r="I671" s="1109"/>
      <c r="J671" s="1109"/>
      <c r="K671" s="1109"/>
      <c r="L671" s="1109"/>
      <c r="M671" s="1109"/>
      <c r="N671" s="1109"/>
    </row>
    <row r="672" spans="1:14" ht="16.5" thickBot="1" x14ac:dyDescent="0.3">
      <c r="A672" s="62"/>
      <c r="B672" s="842"/>
      <c r="C672" s="840" t="str">
        <f t="shared" si="11"/>
        <v/>
      </c>
      <c r="D672" s="841"/>
      <c r="E672" s="839"/>
      <c r="F672" s="1109"/>
      <c r="G672" s="1109"/>
      <c r="H672" s="1109"/>
      <c r="I672" s="1109"/>
      <c r="J672" s="1109"/>
      <c r="K672" s="1109"/>
      <c r="L672" s="1109"/>
      <c r="M672" s="1109"/>
      <c r="N672" s="1109"/>
    </row>
    <row r="673" spans="1:14" ht="16.5" thickBot="1" x14ac:dyDescent="0.3">
      <c r="A673" s="62"/>
      <c r="B673" s="842"/>
      <c r="C673" s="840" t="str">
        <f t="shared" si="11"/>
        <v/>
      </c>
      <c r="D673" s="841"/>
      <c r="E673" s="839"/>
      <c r="F673" s="1109"/>
      <c r="G673" s="1109"/>
      <c r="H673" s="1109"/>
      <c r="I673" s="1109"/>
      <c r="J673" s="1109"/>
      <c r="K673" s="1109"/>
      <c r="L673" s="1109"/>
      <c r="M673" s="1109"/>
      <c r="N673" s="1109"/>
    </row>
    <row r="674" spans="1:14" ht="16.5" thickBot="1" x14ac:dyDescent="0.3">
      <c r="A674" s="62"/>
      <c r="B674" s="842"/>
      <c r="C674" s="840" t="str">
        <f t="shared" si="11"/>
        <v/>
      </c>
      <c r="D674" s="841"/>
      <c r="E674" s="839"/>
      <c r="F674" s="1109"/>
      <c r="G674" s="1109"/>
      <c r="H674" s="1109"/>
      <c r="I674" s="1109"/>
      <c r="J674" s="1109"/>
      <c r="K674" s="1109"/>
      <c r="L674" s="1109"/>
      <c r="M674" s="1109"/>
      <c r="N674" s="1109"/>
    </row>
    <row r="675" spans="1:14" ht="16.5" thickBot="1" x14ac:dyDescent="0.3">
      <c r="A675" s="62"/>
      <c r="B675" s="842"/>
      <c r="C675" s="840" t="str">
        <f t="shared" si="11"/>
        <v/>
      </c>
      <c r="D675" s="841"/>
      <c r="E675" s="839"/>
      <c r="F675" s="1109"/>
      <c r="G675" s="1109"/>
      <c r="H675" s="1109"/>
      <c r="I675" s="1109"/>
      <c r="J675" s="1109"/>
      <c r="K675" s="1109"/>
      <c r="L675" s="1109"/>
      <c r="M675" s="1109"/>
      <c r="N675" s="1109"/>
    </row>
    <row r="676" spans="1:14" ht="16.5" thickBot="1" x14ac:dyDescent="0.3">
      <c r="A676" s="62"/>
      <c r="B676" s="842"/>
      <c r="C676" s="840" t="str">
        <f t="shared" si="11"/>
        <v/>
      </c>
      <c r="D676" s="841"/>
      <c r="E676" s="839"/>
      <c r="F676" s="1109"/>
      <c r="G676" s="1109"/>
      <c r="H676" s="1109"/>
      <c r="I676" s="1109"/>
      <c r="J676" s="1109"/>
      <c r="K676" s="1109"/>
      <c r="L676" s="1109"/>
      <c r="M676" s="1109"/>
      <c r="N676" s="1109"/>
    </row>
    <row r="677" spans="1:14" ht="16.5" thickBot="1" x14ac:dyDescent="0.3">
      <c r="A677" s="62"/>
      <c r="B677" s="842"/>
      <c r="C677" s="840" t="str">
        <f t="shared" si="11"/>
        <v/>
      </c>
      <c r="D677" s="841"/>
      <c r="E677" s="839"/>
      <c r="F677" s="1109"/>
      <c r="G677" s="1109"/>
      <c r="H677" s="1109"/>
      <c r="I677" s="1109"/>
      <c r="J677" s="1109"/>
      <c r="K677" s="1109"/>
      <c r="L677" s="1109"/>
      <c r="M677" s="1109"/>
      <c r="N677" s="1109"/>
    </row>
    <row r="678" spans="1:14" ht="16.5" thickBot="1" x14ac:dyDescent="0.3">
      <c r="A678" s="62"/>
      <c r="B678" s="842"/>
      <c r="C678" s="840" t="str">
        <f t="shared" si="11"/>
        <v/>
      </c>
      <c r="D678" s="841"/>
      <c r="E678" s="839"/>
      <c r="F678" s="1109"/>
      <c r="G678" s="1109"/>
      <c r="H678" s="1109"/>
      <c r="I678" s="1109"/>
      <c r="J678" s="1109"/>
      <c r="K678" s="1109"/>
      <c r="L678" s="1109"/>
      <c r="M678" s="1109"/>
      <c r="N678" s="1109"/>
    </row>
    <row r="679" spans="1:14" ht="16.5" thickBot="1" x14ac:dyDescent="0.3">
      <c r="A679" s="62"/>
      <c r="B679" s="842"/>
      <c r="C679" s="840" t="str">
        <f t="shared" si="11"/>
        <v/>
      </c>
      <c r="D679" s="841"/>
      <c r="E679" s="839"/>
      <c r="F679" s="1109"/>
      <c r="G679" s="1109"/>
      <c r="H679" s="1109"/>
      <c r="I679" s="1109"/>
      <c r="J679" s="1109"/>
      <c r="K679" s="1109"/>
      <c r="L679" s="1109"/>
      <c r="M679" s="1109"/>
      <c r="N679" s="1109"/>
    </row>
    <row r="680" spans="1:14" ht="16.5" thickBot="1" x14ac:dyDescent="0.3">
      <c r="A680" s="62"/>
      <c r="B680" s="842"/>
      <c r="C680" s="840" t="str">
        <f t="shared" si="11"/>
        <v/>
      </c>
      <c r="D680" s="841"/>
      <c r="E680" s="839"/>
      <c r="F680" s="1109"/>
      <c r="G680" s="1109"/>
      <c r="H680" s="1109"/>
      <c r="I680" s="1109"/>
      <c r="J680" s="1109"/>
      <c r="K680" s="1109"/>
      <c r="L680" s="1109"/>
      <c r="M680" s="1109"/>
      <c r="N680" s="1109"/>
    </row>
    <row r="681" spans="1:14" ht="16.5" thickBot="1" x14ac:dyDescent="0.3">
      <c r="A681" s="62"/>
      <c r="B681" s="842"/>
      <c r="C681" s="840" t="str">
        <f t="shared" si="11"/>
        <v/>
      </c>
      <c r="D681" s="841"/>
      <c r="E681" s="839"/>
      <c r="F681" s="1109"/>
      <c r="G681" s="1109"/>
      <c r="H681" s="1109"/>
      <c r="I681" s="1109"/>
      <c r="J681" s="1109"/>
      <c r="K681" s="1109"/>
      <c r="L681" s="1109"/>
      <c r="M681" s="1109"/>
      <c r="N681" s="1109"/>
    </row>
    <row r="682" spans="1:14" ht="16.5" thickBot="1" x14ac:dyDescent="0.3">
      <c r="A682" s="62"/>
      <c r="B682" s="842"/>
      <c r="C682" s="840" t="str">
        <f t="shared" si="11"/>
        <v/>
      </c>
      <c r="D682" s="841"/>
      <c r="E682" s="839"/>
      <c r="F682" s="1109"/>
      <c r="G682" s="1109"/>
      <c r="H682" s="1109"/>
      <c r="I682" s="1109"/>
      <c r="J682" s="1109"/>
      <c r="K682" s="1109"/>
      <c r="L682" s="1109"/>
      <c r="M682" s="1109"/>
      <c r="N682" s="1109"/>
    </row>
    <row r="683" spans="1:14" ht="16.5" thickBot="1" x14ac:dyDescent="0.3">
      <c r="A683" s="62"/>
      <c r="B683" s="842"/>
      <c r="C683" s="840" t="str">
        <f t="shared" si="11"/>
        <v/>
      </c>
      <c r="D683" s="841"/>
      <c r="E683" s="839"/>
      <c r="F683" s="1109"/>
      <c r="G683" s="1109"/>
      <c r="H683" s="1109"/>
      <c r="I683" s="1109"/>
      <c r="J683" s="1109"/>
      <c r="K683" s="1109"/>
      <c r="L683" s="1109"/>
      <c r="M683" s="1109"/>
      <c r="N683" s="1109"/>
    </row>
    <row r="684" spans="1:14" ht="16.5" thickBot="1" x14ac:dyDescent="0.3">
      <c r="A684" s="62"/>
      <c r="B684" s="842"/>
      <c r="C684" s="840" t="str">
        <f t="shared" si="11"/>
        <v/>
      </c>
      <c r="D684" s="841"/>
      <c r="E684" s="839"/>
      <c r="F684" s="1109"/>
      <c r="G684" s="1109"/>
      <c r="H684" s="1109"/>
      <c r="I684" s="1109"/>
      <c r="J684" s="1109"/>
      <c r="K684" s="1109"/>
      <c r="L684" s="1109"/>
      <c r="M684" s="1109"/>
      <c r="N684" s="1109"/>
    </row>
    <row r="685" spans="1:14" ht="16.5" thickBot="1" x14ac:dyDescent="0.3">
      <c r="A685" s="62"/>
      <c r="B685" s="842"/>
      <c r="C685" s="840" t="str">
        <f t="shared" si="11"/>
        <v/>
      </c>
      <c r="D685" s="841"/>
      <c r="E685" s="839"/>
      <c r="F685" s="1109"/>
      <c r="G685" s="1109"/>
      <c r="H685" s="1109"/>
      <c r="I685" s="1109"/>
      <c r="J685" s="1109"/>
      <c r="K685" s="1109"/>
      <c r="L685" s="1109"/>
      <c r="M685" s="1109"/>
      <c r="N685" s="1109"/>
    </row>
    <row r="686" spans="1:14" ht="16.5" thickBot="1" x14ac:dyDescent="0.3">
      <c r="A686" s="62"/>
      <c r="B686" s="842"/>
      <c r="C686" s="840" t="str">
        <f t="shared" si="11"/>
        <v/>
      </c>
      <c r="D686" s="841"/>
      <c r="E686" s="839"/>
      <c r="F686" s="1109"/>
      <c r="G686" s="1109"/>
      <c r="H686" s="1109"/>
      <c r="I686" s="1109"/>
      <c r="J686" s="1109"/>
      <c r="K686" s="1109"/>
      <c r="L686" s="1109"/>
      <c r="M686" s="1109"/>
      <c r="N686" s="1109"/>
    </row>
    <row r="687" spans="1:14" ht="16.5" thickBot="1" x14ac:dyDescent="0.3">
      <c r="A687" s="62"/>
      <c r="B687" s="842"/>
      <c r="C687" s="840" t="str">
        <f t="shared" si="11"/>
        <v/>
      </c>
      <c r="D687" s="841"/>
      <c r="E687" s="839"/>
      <c r="F687" s="1109"/>
      <c r="G687" s="1109"/>
      <c r="H687" s="1109"/>
      <c r="I687" s="1109"/>
      <c r="J687" s="1109"/>
      <c r="K687" s="1109"/>
      <c r="L687" s="1109"/>
      <c r="M687" s="1109"/>
      <c r="N687" s="1109"/>
    </row>
    <row r="688" spans="1:14" ht="16.5" thickBot="1" x14ac:dyDescent="0.3">
      <c r="A688" s="62"/>
      <c r="B688" s="842"/>
      <c r="C688" s="840" t="str">
        <f t="shared" si="11"/>
        <v/>
      </c>
      <c r="D688" s="841"/>
      <c r="E688" s="839"/>
      <c r="F688" s="1109"/>
      <c r="G688" s="1109"/>
      <c r="H688" s="1109"/>
      <c r="I688" s="1109"/>
      <c r="J688" s="1109"/>
      <c r="K688" s="1109"/>
      <c r="L688" s="1109"/>
      <c r="M688" s="1109"/>
      <c r="N688" s="1109"/>
    </row>
    <row r="689" spans="1:14" ht="16.5" thickBot="1" x14ac:dyDescent="0.3">
      <c r="A689" s="62"/>
      <c r="B689" s="842"/>
      <c r="C689" s="840" t="str">
        <f t="shared" si="11"/>
        <v/>
      </c>
      <c r="D689" s="841"/>
      <c r="E689" s="839"/>
      <c r="F689" s="1109"/>
      <c r="G689" s="1109"/>
      <c r="H689" s="1109"/>
      <c r="I689" s="1109"/>
      <c r="J689" s="1109"/>
      <c r="K689" s="1109"/>
      <c r="L689" s="1109"/>
      <c r="M689" s="1109"/>
      <c r="N689" s="1109"/>
    </row>
    <row r="690" spans="1:14" ht="16.5" thickBot="1" x14ac:dyDescent="0.3">
      <c r="A690" s="62"/>
      <c r="B690" s="842"/>
      <c r="C690" s="840" t="str">
        <f t="shared" si="11"/>
        <v/>
      </c>
      <c r="D690" s="841"/>
      <c r="E690" s="839"/>
      <c r="F690" s="1109"/>
      <c r="G690" s="1109"/>
      <c r="H690" s="1109"/>
      <c r="I690" s="1109"/>
      <c r="J690" s="1109"/>
      <c r="K690" s="1109"/>
      <c r="L690" s="1109"/>
      <c r="M690" s="1109"/>
      <c r="N690" s="1109"/>
    </row>
    <row r="691" spans="1:14" ht="16.5" thickBot="1" x14ac:dyDescent="0.3">
      <c r="A691" s="62"/>
      <c r="B691" s="842"/>
      <c r="C691" s="840" t="str">
        <f t="shared" si="11"/>
        <v/>
      </c>
      <c r="D691" s="841"/>
      <c r="E691" s="839"/>
      <c r="F691" s="1109"/>
      <c r="G691" s="1109"/>
      <c r="H691" s="1109"/>
      <c r="I691" s="1109"/>
      <c r="J691" s="1109"/>
      <c r="K691" s="1109"/>
      <c r="L691" s="1109"/>
      <c r="M691" s="1109"/>
      <c r="N691" s="1109"/>
    </row>
    <row r="692" spans="1:14" ht="16.5" thickBot="1" x14ac:dyDescent="0.3">
      <c r="A692" s="62"/>
      <c r="B692" s="842"/>
      <c r="C692" s="840" t="str">
        <f t="shared" si="11"/>
        <v/>
      </c>
      <c r="D692" s="841"/>
      <c r="E692" s="839"/>
      <c r="F692" s="1109"/>
      <c r="G692" s="1109"/>
      <c r="H692" s="1109"/>
      <c r="I692" s="1109"/>
      <c r="J692" s="1109"/>
      <c r="K692" s="1109"/>
      <c r="L692" s="1109"/>
      <c r="M692" s="1109"/>
      <c r="N692" s="1109"/>
    </row>
    <row r="693" spans="1:14" ht="16.5" thickBot="1" x14ac:dyDescent="0.3">
      <c r="A693" s="62"/>
      <c r="B693" s="842"/>
      <c r="C693" s="840" t="str">
        <f t="shared" si="11"/>
        <v/>
      </c>
      <c r="D693" s="841"/>
      <c r="E693" s="839"/>
      <c r="F693" s="1109"/>
      <c r="G693" s="1109"/>
      <c r="H693" s="1109"/>
      <c r="I693" s="1109"/>
      <c r="J693" s="1109"/>
      <c r="K693" s="1109"/>
      <c r="L693" s="1109"/>
      <c r="M693" s="1109"/>
      <c r="N693" s="1109"/>
    </row>
    <row r="694" spans="1:14" ht="16.5" thickBot="1" x14ac:dyDescent="0.3">
      <c r="A694" s="62"/>
      <c r="B694" s="842"/>
      <c r="C694" s="840" t="str">
        <f t="shared" si="11"/>
        <v/>
      </c>
      <c r="D694" s="841"/>
      <c r="E694" s="839"/>
      <c r="F694" s="1109"/>
      <c r="G694" s="1109"/>
      <c r="H694" s="1109"/>
      <c r="I694" s="1109"/>
      <c r="J694" s="1109"/>
      <c r="K694" s="1109"/>
      <c r="L694" s="1109"/>
      <c r="M694" s="1109"/>
      <c r="N694" s="1109"/>
    </row>
    <row r="695" spans="1:14" ht="16.5" thickBot="1" x14ac:dyDescent="0.3">
      <c r="A695" s="62"/>
      <c r="B695" s="842"/>
      <c r="C695" s="840" t="str">
        <f t="shared" si="11"/>
        <v/>
      </c>
      <c r="D695" s="841"/>
      <c r="E695" s="839"/>
      <c r="F695" s="1109"/>
      <c r="G695" s="1109"/>
      <c r="H695" s="1109"/>
      <c r="I695" s="1109"/>
      <c r="J695" s="1109"/>
      <c r="K695" s="1109"/>
      <c r="L695" s="1109"/>
      <c r="M695" s="1109"/>
      <c r="N695" s="1109"/>
    </row>
    <row r="696" spans="1:14" ht="16.5" thickBot="1" x14ac:dyDescent="0.3">
      <c r="A696" s="62"/>
      <c r="B696" s="842"/>
      <c r="C696" s="840" t="str">
        <f t="shared" si="11"/>
        <v/>
      </c>
      <c r="D696" s="841"/>
      <c r="E696" s="839"/>
      <c r="F696" s="1109"/>
      <c r="G696" s="1109"/>
      <c r="H696" s="1109"/>
      <c r="I696" s="1109"/>
      <c r="J696" s="1109"/>
      <c r="K696" s="1109"/>
      <c r="L696" s="1109"/>
      <c r="M696" s="1109"/>
      <c r="N696" s="1109"/>
    </row>
    <row r="697" spans="1:14" ht="16.5" thickBot="1" x14ac:dyDescent="0.3">
      <c r="A697" s="62"/>
      <c r="B697" s="842"/>
      <c r="C697" s="840" t="str">
        <f t="shared" si="11"/>
        <v/>
      </c>
      <c r="D697" s="841"/>
      <c r="E697" s="839"/>
      <c r="F697" s="1109"/>
      <c r="G697" s="1109"/>
      <c r="H697" s="1109"/>
      <c r="I697" s="1109"/>
      <c r="J697" s="1109"/>
      <c r="K697" s="1109"/>
      <c r="L697" s="1109"/>
      <c r="M697" s="1109"/>
      <c r="N697" s="1109"/>
    </row>
    <row r="698" spans="1:14" ht="16.5" thickBot="1" x14ac:dyDescent="0.3">
      <c r="A698" s="62"/>
      <c r="B698" s="842"/>
      <c r="C698" s="840" t="str">
        <f t="shared" si="11"/>
        <v/>
      </c>
      <c r="D698" s="841"/>
      <c r="E698" s="839"/>
      <c r="F698" s="1109"/>
      <c r="G698" s="1109"/>
      <c r="H698" s="1109"/>
      <c r="I698" s="1109"/>
      <c r="J698" s="1109"/>
      <c r="K698" s="1109"/>
      <c r="L698" s="1109"/>
      <c r="M698" s="1109"/>
      <c r="N698" s="1109"/>
    </row>
    <row r="699" spans="1:14" ht="16.5" thickBot="1" x14ac:dyDescent="0.3">
      <c r="A699" s="62"/>
      <c r="B699" s="842"/>
      <c r="C699" s="840" t="str">
        <f t="shared" si="11"/>
        <v/>
      </c>
      <c r="D699" s="841"/>
      <c r="E699" s="839"/>
      <c r="F699" s="1109"/>
      <c r="G699" s="1109"/>
      <c r="H699" s="1109"/>
      <c r="I699" s="1109"/>
      <c r="J699" s="1109"/>
      <c r="K699" s="1109"/>
      <c r="L699" s="1109"/>
      <c r="M699" s="1109"/>
      <c r="N699" s="1109"/>
    </row>
    <row r="700" spans="1:14" ht="16.5" thickBot="1" x14ac:dyDescent="0.3">
      <c r="A700" s="62"/>
      <c r="B700" s="842"/>
      <c r="C700" s="840" t="str">
        <f t="shared" si="11"/>
        <v/>
      </c>
      <c r="D700" s="841"/>
      <c r="E700" s="839"/>
      <c r="F700" s="1109"/>
      <c r="G700" s="1109"/>
      <c r="H700" s="1109"/>
      <c r="I700" s="1109"/>
      <c r="J700" s="1109"/>
      <c r="K700" s="1109"/>
      <c r="L700" s="1109"/>
      <c r="M700" s="1109"/>
      <c r="N700" s="1109"/>
    </row>
    <row r="701" spans="1:14" ht="16.5" thickBot="1" x14ac:dyDescent="0.3">
      <c r="A701" s="62"/>
      <c r="B701" s="842"/>
      <c r="C701" s="840" t="str">
        <f t="shared" si="11"/>
        <v/>
      </c>
      <c r="D701" s="841"/>
      <c r="E701" s="839"/>
      <c r="F701" s="1109"/>
      <c r="G701" s="1109"/>
      <c r="H701" s="1109"/>
      <c r="I701" s="1109"/>
      <c r="J701" s="1109"/>
      <c r="K701" s="1109"/>
      <c r="L701" s="1109"/>
      <c r="M701" s="1109"/>
      <c r="N701" s="1109"/>
    </row>
    <row r="702" spans="1:14" ht="16.5" thickBot="1" x14ac:dyDescent="0.3">
      <c r="A702" s="62"/>
      <c r="B702" s="842"/>
      <c r="C702" s="840" t="str">
        <f t="shared" si="11"/>
        <v/>
      </c>
      <c r="D702" s="841"/>
      <c r="E702" s="839"/>
      <c r="F702" s="1109"/>
      <c r="G702" s="1109"/>
      <c r="H702" s="1109"/>
      <c r="I702" s="1109"/>
      <c r="J702" s="1109"/>
      <c r="K702" s="1109"/>
      <c r="L702" s="1109"/>
      <c r="M702" s="1109"/>
      <c r="N702" s="1109"/>
    </row>
    <row r="703" spans="1:14" ht="16.5" thickBot="1" x14ac:dyDescent="0.3">
      <c r="A703" s="62"/>
      <c r="B703" s="842"/>
      <c r="C703" s="840" t="str">
        <f t="shared" si="11"/>
        <v/>
      </c>
      <c r="D703" s="841"/>
      <c r="E703" s="839"/>
      <c r="F703" s="1109"/>
      <c r="G703" s="1109"/>
      <c r="H703" s="1109"/>
      <c r="I703" s="1109"/>
      <c r="J703" s="1109"/>
      <c r="K703" s="1109"/>
      <c r="L703" s="1109"/>
      <c r="M703" s="1109"/>
      <c r="N703" s="1109"/>
    </row>
    <row r="704" spans="1:14" ht="16.5" thickBot="1" x14ac:dyDescent="0.3">
      <c r="A704" s="62"/>
      <c r="B704" s="842"/>
      <c r="C704" s="840" t="str">
        <f t="shared" si="11"/>
        <v/>
      </c>
      <c r="D704" s="841"/>
      <c r="E704" s="839"/>
      <c r="F704" s="1109"/>
      <c r="G704" s="1109"/>
      <c r="H704" s="1109"/>
      <c r="I704" s="1109"/>
      <c r="J704" s="1109"/>
      <c r="K704" s="1109"/>
      <c r="L704" s="1109"/>
      <c r="M704" s="1109"/>
      <c r="N704" s="1109"/>
    </row>
    <row r="705" spans="1:14" ht="16.5" thickBot="1" x14ac:dyDescent="0.3">
      <c r="A705" s="62"/>
      <c r="B705" s="842"/>
      <c r="C705" s="840" t="str">
        <f t="shared" si="11"/>
        <v/>
      </c>
      <c r="D705" s="841"/>
      <c r="E705" s="839"/>
      <c r="F705" s="1109"/>
      <c r="G705" s="1109"/>
      <c r="H705" s="1109"/>
      <c r="I705" s="1109"/>
      <c r="J705" s="1109"/>
      <c r="K705" s="1109"/>
      <c r="L705" s="1109"/>
      <c r="M705" s="1109"/>
      <c r="N705" s="1109"/>
    </row>
    <row r="706" spans="1:14" ht="16.5" thickBot="1" x14ac:dyDescent="0.3">
      <c r="A706" s="62"/>
      <c r="B706" s="842"/>
      <c r="C706" s="840" t="str">
        <f t="shared" si="11"/>
        <v/>
      </c>
      <c r="D706" s="841"/>
      <c r="E706" s="839"/>
      <c r="F706" s="1109"/>
      <c r="G706" s="1109"/>
      <c r="H706" s="1109"/>
      <c r="I706" s="1109"/>
      <c r="J706" s="1109"/>
      <c r="K706" s="1109"/>
      <c r="L706" s="1109"/>
      <c r="M706" s="1109"/>
      <c r="N706" s="1109"/>
    </row>
    <row r="707" spans="1:14" ht="16.5" thickBot="1" x14ac:dyDescent="0.3">
      <c r="A707" s="62"/>
      <c r="B707" s="842"/>
      <c r="C707" s="840" t="str">
        <f t="shared" si="11"/>
        <v/>
      </c>
      <c r="D707" s="841"/>
      <c r="E707" s="839"/>
      <c r="F707" s="1109"/>
      <c r="G707" s="1109"/>
      <c r="H707" s="1109"/>
      <c r="I707" s="1109"/>
      <c r="J707" s="1109"/>
      <c r="K707" s="1109"/>
      <c r="L707" s="1109"/>
      <c r="M707" s="1109"/>
      <c r="N707" s="1109"/>
    </row>
    <row r="708" spans="1:14" ht="16.5" thickBot="1" x14ac:dyDescent="0.3">
      <c r="A708" s="62"/>
      <c r="B708" s="842"/>
      <c r="C708" s="840" t="str">
        <f t="shared" si="11"/>
        <v/>
      </c>
      <c r="D708" s="841"/>
      <c r="E708" s="839"/>
      <c r="F708" s="1109"/>
      <c r="G708" s="1109"/>
      <c r="H708" s="1109"/>
      <c r="I708" s="1109"/>
      <c r="J708" s="1109"/>
      <c r="K708" s="1109"/>
      <c r="L708" s="1109"/>
      <c r="M708" s="1109"/>
      <c r="N708" s="1109"/>
    </row>
    <row r="709" spans="1:14" ht="16.5" thickBot="1" x14ac:dyDescent="0.3">
      <c r="A709" s="62"/>
      <c r="B709" s="842"/>
      <c r="C709" s="840" t="str">
        <f t="shared" si="11"/>
        <v/>
      </c>
      <c r="D709" s="841"/>
      <c r="E709" s="839"/>
      <c r="F709" s="1109"/>
      <c r="G709" s="1109"/>
      <c r="H709" s="1109"/>
      <c r="I709" s="1109"/>
      <c r="J709" s="1109"/>
      <c r="K709" s="1109"/>
      <c r="L709" s="1109"/>
      <c r="M709" s="1109"/>
      <c r="N709" s="1109"/>
    </row>
    <row r="710" spans="1:14" ht="16.5" thickBot="1" x14ac:dyDescent="0.3">
      <c r="A710" s="62"/>
      <c r="B710" s="842"/>
      <c r="C710" s="840" t="str">
        <f t="shared" si="11"/>
        <v/>
      </c>
      <c r="D710" s="841"/>
      <c r="E710" s="839"/>
      <c r="F710" s="1109"/>
      <c r="G710" s="1109"/>
      <c r="H710" s="1109"/>
      <c r="I710" s="1109"/>
      <c r="J710" s="1109"/>
      <c r="K710" s="1109"/>
      <c r="L710" s="1109"/>
      <c r="M710" s="1109"/>
      <c r="N710" s="1109"/>
    </row>
    <row r="711" spans="1:14" ht="16.5" thickBot="1" x14ac:dyDescent="0.3">
      <c r="A711" s="62"/>
      <c r="B711" s="842"/>
      <c r="C711" s="840" t="str">
        <f t="shared" si="11"/>
        <v/>
      </c>
      <c r="D711" s="841"/>
      <c r="E711" s="839"/>
      <c r="F711" s="1109"/>
      <c r="G711" s="1109"/>
      <c r="H711" s="1109"/>
      <c r="I711" s="1109"/>
      <c r="J711" s="1109"/>
      <c r="K711" s="1109"/>
      <c r="L711" s="1109"/>
      <c r="M711" s="1109"/>
      <c r="N711" s="1109"/>
    </row>
    <row r="712" spans="1:14" ht="16.5" thickBot="1" x14ac:dyDescent="0.3">
      <c r="A712" s="62"/>
      <c r="B712" s="842"/>
      <c r="C712" s="840" t="str">
        <f t="shared" si="11"/>
        <v/>
      </c>
      <c r="D712" s="841"/>
      <c r="E712" s="839"/>
      <c r="F712" s="1109"/>
      <c r="G712" s="1109"/>
      <c r="H712" s="1109"/>
      <c r="I712" s="1109"/>
      <c r="J712" s="1109"/>
      <c r="K712" s="1109"/>
      <c r="L712" s="1109"/>
      <c r="M712" s="1109"/>
      <c r="N712" s="1109"/>
    </row>
    <row r="713" spans="1:14" ht="16.5" thickBot="1" x14ac:dyDescent="0.3">
      <c r="A713" s="62"/>
      <c r="B713" s="842"/>
      <c r="C713" s="840" t="str">
        <f t="shared" si="11"/>
        <v/>
      </c>
      <c r="D713" s="841"/>
      <c r="E713" s="839"/>
      <c r="F713" s="1109"/>
      <c r="G713" s="1109"/>
      <c r="H713" s="1109"/>
      <c r="I713" s="1109"/>
      <c r="J713" s="1109"/>
      <c r="K713" s="1109"/>
      <c r="L713" s="1109"/>
      <c r="M713" s="1109"/>
      <c r="N713" s="1109"/>
    </row>
    <row r="714" spans="1:14" ht="16.5" thickBot="1" x14ac:dyDescent="0.3">
      <c r="A714" s="62"/>
      <c r="B714" s="842"/>
      <c r="C714" s="840" t="str">
        <f t="shared" si="11"/>
        <v/>
      </c>
      <c r="D714" s="841"/>
      <c r="E714" s="839"/>
      <c r="F714" s="1109"/>
      <c r="G714" s="1109"/>
      <c r="H714" s="1109"/>
      <c r="I714" s="1109"/>
      <c r="J714" s="1109"/>
      <c r="K714" s="1109"/>
      <c r="L714" s="1109"/>
      <c r="M714" s="1109"/>
      <c r="N714" s="1109"/>
    </row>
    <row r="715" spans="1:14" ht="16.5" thickBot="1" x14ac:dyDescent="0.3">
      <c r="A715" s="62"/>
      <c r="B715" s="842"/>
      <c r="C715" s="840" t="str">
        <f t="shared" si="11"/>
        <v/>
      </c>
      <c r="D715" s="841"/>
      <c r="E715" s="839"/>
      <c r="F715" s="1109"/>
      <c r="G715" s="1109"/>
      <c r="H715" s="1109"/>
      <c r="I715" s="1109"/>
      <c r="J715" s="1109"/>
      <c r="K715" s="1109"/>
      <c r="L715" s="1109"/>
      <c r="M715" s="1109"/>
      <c r="N715" s="1109"/>
    </row>
    <row r="716" spans="1:14" ht="16.5" thickBot="1" x14ac:dyDescent="0.3">
      <c r="A716" s="62"/>
      <c r="B716" s="842"/>
      <c r="C716" s="840" t="str">
        <f t="shared" ref="C716:C779" si="12">IF(B716&gt;0, (B716-B715), "")</f>
        <v/>
      </c>
      <c r="D716" s="841"/>
      <c r="E716" s="839"/>
      <c r="F716" s="1109"/>
      <c r="G716" s="1109"/>
      <c r="H716" s="1109"/>
      <c r="I716" s="1109"/>
      <c r="J716" s="1109"/>
      <c r="K716" s="1109"/>
      <c r="L716" s="1109"/>
      <c r="M716" s="1109"/>
      <c r="N716" s="1109"/>
    </row>
    <row r="717" spans="1:14" ht="16.5" thickBot="1" x14ac:dyDescent="0.3">
      <c r="A717" s="62"/>
      <c r="B717" s="842"/>
      <c r="C717" s="840" t="str">
        <f t="shared" si="12"/>
        <v/>
      </c>
      <c r="D717" s="841"/>
      <c r="E717" s="839"/>
      <c r="F717" s="1109"/>
      <c r="G717" s="1109"/>
      <c r="H717" s="1109"/>
      <c r="I717" s="1109"/>
      <c r="J717" s="1109"/>
      <c r="K717" s="1109"/>
      <c r="L717" s="1109"/>
      <c r="M717" s="1109"/>
      <c r="N717" s="1109"/>
    </row>
    <row r="718" spans="1:14" ht="16.5" thickBot="1" x14ac:dyDescent="0.3">
      <c r="A718" s="62"/>
      <c r="B718" s="842"/>
      <c r="C718" s="840" t="str">
        <f t="shared" si="12"/>
        <v/>
      </c>
      <c r="D718" s="841"/>
      <c r="E718" s="839"/>
      <c r="F718" s="1109"/>
      <c r="G718" s="1109"/>
      <c r="H718" s="1109"/>
      <c r="I718" s="1109"/>
      <c r="J718" s="1109"/>
      <c r="K718" s="1109"/>
      <c r="L718" s="1109"/>
      <c r="M718" s="1109"/>
      <c r="N718" s="1109"/>
    </row>
    <row r="719" spans="1:14" ht="16.5" thickBot="1" x14ac:dyDescent="0.3">
      <c r="A719" s="62"/>
      <c r="B719" s="842"/>
      <c r="C719" s="840" t="str">
        <f t="shared" si="12"/>
        <v/>
      </c>
      <c r="D719" s="841"/>
      <c r="E719" s="839"/>
      <c r="F719" s="1109"/>
      <c r="G719" s="1109"/>
      <c r="H719" s="1109"/>
      <c r="I719" s="1109"/>
      <c r="J719" s="1109"/>
      <c r="K719" s="1109"/>
      <c r="L719" s="1109"/>
      <c r="M719" s="1109"/>
      <c r="N719" s="1109"/>
    </row>
    <row r="720" spans="1:14" ht="16.5" thickBot="1" x14ac:dyDescent="0.3">
      <c r="A720" s="62"/>
      <c r="B720" s="842"/>
      <c r="C720" s="840" t="str">
        <f t="shared" si="12"/>
        <v/>
      </c>
      <c r="D720" s="841"/>
      <c r="E720" s="839"/>
      <c r="F720" s="1109"/>
      <c r="G720" s="1109"/>
      <c r="H720" s="1109"/>
      <c r="I720" s="1109"/>
      <c r="J720" s="1109"/>
      <c r="K720" s="1109"/>
      <c r="L720" s="1109"/>
      <c r="M720" s="1109"/>
      <c r="N720" s="1109"/>
    </row>
    <row r="721" spans="1:14" ht="16.5" thickBot="1" x14ac:dyDescent="0.3">
      <c r="A721" s="62"/>
      <c r="B721" s="842"/>
      <c r="C721" s="840" t="str">
        <f t="shared" si="12"/>
        <v/>
      </c>
      <c r="D721" s="841"/>
      <c r="E721" s="839"/>
      <c r="F721" s="1109"/>
      <c r="G721" s="1109"/>
      <c r="H721" s="1109"/>
      <c r="I721" s="1109"/>
      <c r="J721" s="1109"/>
      <c r="K721" s="1109"/>
      <c r="L721" s="1109"/>
      <c r="M721" s="1109"/>
      <c r="N721" s="1109"/>
    </row>
    <row r="722" spans="1:14" ht="16.5" thickBot="1" x14ac:dyDescent="0.3">
      <c r="A722" s="62"/>
      <c r="B722" s="842"/>
      <c r="C722" s="840" t="str">
        <f t="shared" si="12"/>
        <v/>
      </c>
      <c r="D722" s="841"/>
      <c r="E722" s="839"/>
      <c r="F722" s="1109"/>
      <c r="G722" s="1109"/>
      <c r="H722" s="1109"/>
      <c r="I722" s="1109"/>
      <c r="J722" s="1109"/>
      <c r="K722" s="1109"/>
      <c r="L722" s="1109"/>
      <c r="M722" s="1109"/>
      <c r="N722" s="1109"/>
    </row>
    <row r="723" spans="1:14" ht="16.5" thickBot="1" x14ac:dyDescent="0.3">
      <c r="A723" s="62"/>
      <c r="B723" s="842"/>
      <c r="C723" s="840" t="str">
        <f t="shared" si="12"/>
        <v/>
      </c>
      <c r="D723" s="841"/>
      <c r="E723" s="839"/>
      <c r="F723" s="1109"/>
      <c r="G723" s="1109"/>
      <c r="H723" s="1109"/>
      <c r="I723" s="1109"/>
      <c r="J723" s="1109"/>
      <c r="K723" s="1109"/>
      <c r="L723" s="1109"/>
      <c r="M723" s="1109"/>
      <c r="N723" s="1109"/>
    </row>
    <row r="724" spans="1:14" ht="16.5" thickBot="1" x14ac:dyDescent="0.3">
      <c r="A724" s="62"/>
      <c r="B724" s="842"/>
      <c r="C724" s="840" t="str">
        <f t="shared" si="12"/>
        <v/>
      </c>
      <c r="D724" s="841"/>
      <c r="E724" s="839"/>
      <c r="F724" s="1109"/>
      <c r="G724" s="1109"/>
      <c r="H724" s="1109"/>
      <c r="I724" s="1109"/>
      <c r="J724" s="1109"/>
      <c r="K724" s="1109"/>
      <c r="L724" s="1109"/>
      <c r="M724" s="1109"/>
      <c r="N724" s="1109"/>
    </row>
    <row r="725" spans="1:14" ht="16.5" thickBot="1" x14ac:dyDescent="0.3">
      <c r="A725" s="62"/>
      <c r="B725" s="842"/>
      <c r="C725" s="840" t="str">
        <f t="shared" si="12"/>
        <v/>
      </c>
      <c r="D725" s="841"/>
      <c r="E725" s="839"/>
      <c r="F725" s="1109"/>
      <c r="G725" s="1109"/>
      <c r="H725" s="1109"/>
      <c r="I725" s="1109"/>
      <c r="J725" s="1109"/>
      <c r="K725" s="1109"/>
      <c r="L725" s="1109"/>
      <c r="M725" s="1109"/>
      <c r="N725" s="1109"/>
    </row>
    <row r="726" spans="1:14" ht="16.5" thickBot="1" x14ac:dyDescent="0.3">
      <c r="A726" s="62"/>
      <c r="B726" s="842"/>
      <c r="C726" s="840" t="str">
        <f t="shared" si="12"/>
        <v/>
      </c>
      <c r="D726" s="841"/>
      <c r="E726" s="839"/>
      <c r="F726" s="1109"/>
      <c r="G726" s="1109"/>
      <c r="H726" s="1109"/>
      <c r="I726" s="1109"/>
      <c r="J726" s="1109"/>
      <c r="K726" s="1109"/>
      <c r="L726" s="1109"/>
      <c r="M726" s="1109"/>
      <c r="N726" s="1109"/>
    </row>
    <row r="727" spans="1:14" ht="16.5" thickBot="1" x14ac:dyDescent="0.3">
      <c r="A727" s="62"/>
      <c r="B727" s="842"/>
      <c r="C727" s="840" t="str">
        <f t="shared" si="12"/>
        <v/>
      </c>
      <c r="D727" s="841"/>
      <c r="E727" s="839"/>
      <c r="F727" s="1109"/>
      <c r="G727" s="1109"/>
      <c r="H727" s="1109"/>
      <c r="I727" s="1109"/>
      <c r="J727" s="1109"/>
      <c r="K727" s="1109"/>
      <c r="L727" s="1109"/>
      <c r="M727" s="1109"/>
      <c r="N727" s="1109"/>
    </row>
    <row r="728" spans="1:14" ht="16.5" thickBot="1" x14ac:dyDescent="0.3">
      <c r="A728" s="62"/>
      <c r="B728" s="842"/>
      <c r="C728" s="840" t="str">
        <f t="shared" si="12"/>
        <v/>
      </c>
      <c r="D728" s="841"/>
      <c r="E728" s="839"/>
      <c r="F728" s="1109"/>
      <c r="G728" s="1109"/>
      <c r="H728" s="1109"/>
      <c r="I728" s="1109"/>
      <c r="J728" s="1109"/>
      <c r="K728" s="1109"/>
      <c r="L728" s="1109"/>
      <c r="M728" s="1109"/>
      <c r="N728" s="1109"/>
    </row>
    <row r="729" spans="1:14" ht="16.5" thickBot="1" x14ac:dyDescent="0.3">
      <c r="A729" s="62"/>
      <c r="B729" s="842"/>
      <c r="C729" s="840" t="str">
        <f t="shared" si="12"/>
        <v/>
      </c>
      <c r="D729" s="841"/>
      <c r="E729" s="839"/>
      <c r="F729" s="1109"/>
      <c r="G729" s="1109"/>
      <c r="H729" s="1109"/>
      <c r="I729" s="1109"/>
      <c r="J729" s="1109"/>
      <c r="K729" s="1109"/>
      <c r="L729" s="1109"/>
      <c r="M729" s="1109"/>
      <c r="N729" s="1109"/>
    </row>
    <row r="730" spans="1:14" ht="16.5" thickBot="1" x14ac:dyDescent="0.3">
      <c r="A730" s="62"/>
      <c r="B730" s="842"/>
      <c r="C730" s="840" t="str">
        <f t="shared" si="12"/>
        <v/>
      </c>
      <c r="D730" s="841"/>
      <c r="E730" s="839"/>
      <c r="F730" s="1109"/>
      <c r="G730" s="1109"/>
      <c r="H730" s="1109"/>
      <c r="I730" s="1109"/>
      <c r="J730" s="1109"/>
      <c r="K730" s="1109"/>
      <c r="L730" s="1109"/>
      <c r="M730" s="1109"/>
      <c r="N730" s="1109"/>
    </row>
    <row r="731" spans="1:14" ht="16.5" thickBot="1" x14ac:dyDescent="0.3">
      <c r="A731" s="62"/>
      <c r="B731" s="842"/>
      <c r="C731" s="840" t="str">
        <f t="shared" si="12"/>
        <v/>
      </c>
      <c r="D731" s="841"/>
      <c r="E731" s="839"/>
      <c r="F731" s="1109"/>
      <c r="G731" s="1109"/>
      <c r="H731" s="1109"/>
      <c r="I731" s="1109"/>
      <c r="J731" s="1109"/>
      <c r="K731" s="1109"/>
      <c r="L731" s="1109"/>
      <c r="M731" s="1109"/>
      <c r="N731" s="1109"/>
    </row>
    <row r="732" spans="1:14" ht="16.5" thickBot="1" x14ac:dyDescent="0.3">
      <c r="A732" s="62"/>
      <c r="B732" s="842"/>
      <c r="C732" s="840" t="str">
        <f t="shared" si="12"/>
        <v/>
      </c>
      <c r="D732" s="841"/>
      <c r="E732" s="839"/>
      <c r="F732" s="1109"/>
      <c r="G732" s="1109"/>
      <c r="H732" s="1109"/>
      <c r="I732" s="1109"/>
      <c r="J732" s="1109"/>
      <c r="K732" s="1109"/>
      <c r="L732" s="1109"/>
      <c r="M732" s="1109"/>
      <c r="N732" s="1109"/>
    </row>
    <row r="733" spans="1:14" ht="16.5" thickBot="1" x14ac:dyDescent="0.3">
      <c r="A733" s="62"/>
      <c r="B733" s="842"/>
      <c r="C733" s="840" t="str">
        <f t="shared" si="12"/>
        <v/>
      </c>
      <c r="D733" s="841"/>
      <c r="E733" s="839"/>
      <c r="F733" s="1109"/>
      <c r="G733" s="1109"/>
      <c r="H733" s="1109"/>
      <c r="I733" s="1109"/>
      <c r="J733" s="1109"/>
      <c r="K733" s="1109"/>
      <c r="L733" s="1109"/>
      <c r="M733" s="1109"/>
      <c r="N733" s="1109"/>
    </row>
    <row r="734" spans="1:14" ht="16.5" thickBot="1" x14ac:dyDescent="0.3">
      <c r="A734" s="62"/>
      <c r="B734" s="842"/>
      <c r="C734" s="840" t="str">
        <f t="shared" si="12"/>
        <v/>
      </c>
      <c r="D734" s="841"/>
      <c r="E734" s="839"/>
      <c r="F734" s="1109"/>
      <c r="G734" s="1109"/>
      <c r="H734" s="1109"/>
      <c r="I734" s="1109"/>
      <c r="J734" s="1109"/>
      <c r="K734" s="1109"/>
      <c r="L734" s="1109"/>
      <c r="M734" s="1109"/>
      <c r="N734" s="1109"/>
    </row>
    <row r="735" spans="1:14" ht="16.5" thickBot="1" x14ac:dyDescent="0.3">
      <c r="A735" s="62"/>
      <c r="B735" s="842"/>
      <c r="C735" s="840" t="str">
        <f t="shared" si="12"/>
        <v/>
      </c>
      <c r="D735" s="841"/>
      <c r="E735" s="839"/>
      <c r="F735" s="1109"/>
      <c r="G735" s="1109"/>
      <c r="H735" s="1109"/>
      <c r="I735" s="1109"/>
      <c r="J735" s="1109"/>
      <c r="K735" s="1109"/>
      <c r="L735" s="1109"/>
      <c r="M735" s="1109"/>
      <c r="N735" s="1109"/>
    </row>
    <row r="736" spans="1:14" ht="16.5" thickBot="1" x14ac:dyDescent="0.3">
      <c r="A736" s="62"/>
      <c r="B736" s="842"/>
      <c r="C736" s="840" t="str">
        <f t="shared" si="12"/>
        <v/>
      </c>
      <c r="D736" s="841"/>
      <c r="E736" s="839"/>
      <c r="F736" s="1109"/>
      <c r="G736" s="1109"/>
      <c r="H736" s="1109"/>
      <c r="I736" s="1109"/>
      <c r="J736" s="1109"/>
      <c r="K736" s="1109"/>
      <c r="L736" s="1109"/>
      <c r="M736" s="1109"/>
      <c r="N736" s="1109"/>
    </row>
    <row r="737" spans="1:14" ht="16.5" thickBot="1" x14ac:dyDescent="0.3">
      <c r="A737" s="62"/>
      <c r="B737" s="842"/>
      <c r="C737" s="840" t="str">
        <f t="shared" si="12"/>
        <v/>
      </c>
      <c r="D737" s="841"/>
      <c r="E737" s="839"/>
      <c r="F737" s="1109"/>
      <c r="G737" s="1109"/>
      <c r="H737" s="1109"/>
      <c r="I737" s="1109"/>
      <c r="J737" s="1109"/>
      <c r="K737" s="1109"/>
      <c r="L737" s="1109"/>
      <c r="M737" s="1109"/>
      <c r="N737" s="1109"/>
    </row>
    <row r="738" spans="1:14" ht="16.5" thickBot="1" x14ac:dyDescent="0.3">
      <c r="A738" s="62"/>
      <c r="B738" s="842"/>
      <c r="C738" s="840" t="str">
        <f t="shared" si="12"/>
        <v/>
      </c>
      <c r="D738" s="841"/>
      <c r="E738" s="839"/>
      <c r="F738" s="1109"/>
      <c r="G738" s="1109"/>
      <c r="H738" s="1109"/>
      <c r="I738" s="1109"/>
      <c r="J738" s="1109"/>
      <c r="K738" s="1109"/>
      <c r="L738" s="1109"/>
      <c r="M738" s="1109"/>
      <c r="N738" s="1109"/>
    </row>
    <row r="739" spans="1:14" ht="16.5" thickBot="1" x14ac:dyDescent="0.3">
      <c r="A739" s="62"/>
      <c r="B739" s="842"/>
      <c r="C739" s="840" t="str">
        <f t="shared" si="12"/>
        <v/>
      </c>
      <c r="D739" s="841"/>
      <c r="E739" s="839"/>
      <c r="F739" s="1109"/>
      <c r="G739" s="1109"/>
      <c r="H739" s="1109"/>
      <c r="I739" s="1109"/>
      <c r="J739" s="1109"/>
      <c r="K739" s="1109"/>
      <c r="L739" s="1109"/>
      <c r="M739" s="1109"/>
      <c r="N739" s="1109"/>
    </row>
    <row r="740" spans="1:14" ht="16.5" thickBot="1" x14ac:dyDescent="0.3">
      <c r="A740" s="62"/>
      <c r="B740" s="842"/>
      <c r="C740" s="840" t="str">
        <f t="shared" si="12"/>
        <v/>
      </c>
      <c r="D740" s="841"/>
      <c r="E740" s="839"/>
      <c r="F740" s="1109"/>
      <c r="G740" s="1109"/>
      <c r="H740" s="1109"/>
      <c r="I740" s="1109"/>
      <c r="J740" s="1109"/>
      <c r="K740" s="1109"/>
      <c r="L740" s="1109"/>
      <c r="M740" s="1109"/>
      <c r="N740" s="1109"/>
    </row>
    <row r="741" spans="1:14" ht="16.5" thickBot="1" x14ac:dyDescent="0.3">
      <c r="A741" s="62"/>
      <c r="B741" s="842"/>
      <c r="C741" s="840" t="str">
        <f t="shared" si="12"/>
        <v/>
      </c>
      <c r="D741" s="841"/>
      <c r="E741" s="839"/>
      <c r="F741" s="1109"/>
      <c r="G741" s="1109"/>
      <c r="H741" s="1109"/>
      <c r="I741" s="1109"/>
      <c r="J741" s="1109"/>
      <c r="K741" s="1109"/>
      <c r="L741" s="1109"/>
      <c r="M741" s="1109"/>
      <c r="N741" s="1109"/>
    </row>
    <row r="742" spans="1:14" ht="16.5" thickBot="1" x14ac:dyDescent="0.3">
      <c r="A742" s="62"/>
      <c r="B742" s="842"/>
      <c r="C742" s="840" t="str">
        <f t="shared" si="12"/>
        <v/>
      </c>
      <c r="D742" s="841"/>
      <c r="E742" s="839"/>
      <c r="F742" s="1109"/>
      <c r="G742" s="1109"/>
      <c r="H742" s="1109"/>
      <c r="I742" s="1109"/>
      <c r="J742" s="1109"/>
      <c r="K742" s="1109"/>
      <c r="L742" s="1109"/>
      <c r="M742" s="1109"/>
      <c r="N742" s="1109"/>
    </row>
    <row r="743" spans="1:14" ht="16.5" thickBot="1" x14ac:dyDescent="0.3">
      <c r="A743" s="62"/>
      <c r="B743" s="842"/>
      <c r="C743" s="840" t="str">
        <f t="shared" si="12"/>
        <v/>
      </c>
      <c r="D743" s="841"/>
      <c r="E743" s="839"/>
      <c r="F743" s="1109"/>
      <c r="G743" s="1109"/>
      <c r="H743" s="1109"/>
      <c r="I743" s="1109"/>
      <c r="J743" s="1109"/>
      <c r="K743" s="1109"/>
      <c r="L743" s="1109"/>
      <c r="M743" s="1109"/>
      <c r="N743" s="1109"/>
    </row>
    <row r="744" spans="1:14" ht="16.5" thickBot="1" x14ac:dyDescent="0.3">
      <c r="A744" s="62"/>
      <c r="B744" s="842"/>
      <c r="C744" s="840" t="str">
        <f t="shared" si="12"/>
        <v/>
      </c>
      <c r="D744" s="841"/>
      <c r="E744" s="839"/>
      <c r="F744" s="1109"/>
      <c r="G744" s="1109"/>
      <c r="H744" s="1109"/>
      <c r="I744" s="1109"/>
      <c r="J744" s="1109"/>
      <c r="K744" s="1109"/>
      <c r="L744" s="1109"/>
      <c r="M744" s="1109"/>
      <c r="N744" s="1109"/>
    </row>
    <row r="745" spans="1:14" ht="16.5" thickBot="1" x14ac:dyDescent="0.3">
      <c r="A745" s="62"/>
      <c r="B745" s="842"/>
      <c r="C745" s="840" t="str">
        <f t="shared" si="12"/>
        <v/>
      </c>
      <c r="D745" s="841"/>
      <c r="E745" s="839"/>
      <c r="F745" s="1109"/>
      <c r="G745" s="1109"/>
      <c r="H745" s="1109"/>
      <c r="I745" s="1109"/>
      <c r="J745" s="1109"/>
      <c r="K745" s="1109"/>
      <c r="L745" s="1109"/>
      <c r="M745" s="1109"/>
      <c r="N745" s="1109"/>
    </row>
    <row r="746" spans="1:14" ht="16.5" thickBot="1" x14ac:dyDescent="0.3">
      <c r="A746" s="62"/>
      <c r="B746" s="842"/>
      <c r="C746" s="840" t="str">
        <f t="shared" si="12"/>
        <v/>
      </c>
      <c r="D746" s="841"/>
      <c r="E746" s="839"/>
      <c r="F746" s="1109"/>
      <c r="G746" s="1109"/>
      <c r="H746" s="1109"/>
      <c r="I746" s="1109"/>
      <c r="J746" s="1109"/>
      <c r="K746" s="1109"/>
      <c r="L746" s="1109"/>
      <c r="M746" s="1109"/>
      <c r="N746" s="1109"/>
    </row>
    <row r="747" spans="1:14" ht="16.5" thickBot="1" x14ac:dyDescent="0.3">
      <c r="A747" s="62"/>
      <c r="B747" s="842"/>
      <c r="C747" s="840" t="str">
        <f t="shared" si="12"/>
        <v/>
      </c>
      <c r="D747" s="841"/>
      <c r="E747" s="839"/>
      <c r="F747" s="1109"/>
      <c r="G747" s="1109"/>
      <c r="H747" s="1109"/>
      <c r="I747" s="1109"/>
      <c r="J747" s="1109"/>
      <c r="K747" s="1109"/>
      <c r="L747" s="1109"/>
      <c r="M747" s="1109"/>
      <c r="N747" s="1109"/>
    </row>
    <row r="748" spans="1:14" ht="16.5" thickBot="1" x14ac:dyDescent="0.3">
      <c r="A748" s="62"/>
      <c r="B748" s="842"/>
      <c r="C748" s="840" t="str">
        <f t="shared" si="12"/>
        <v/>
      </c>
      <c r="D748" s="841"/>
      <c r="E748" s="839"/>
      <c r="F748" s="1109"/>
      <c r="G748" s="1109"/>
      <c r="H748" s="1109"/>
      <c r="I748" s="1109"/>
      <c r="J748" s="1109"/>
      <c r="K748" s="1109"/>
      <c r="L748" s="1109"/>
      <c r="M748" s="1109"/>
      <c r="N748" s="1109"/>
    </row>
    <row r="749" spans="1:14" ht="16.5" thickBot="1" x14ac:dyDescent="0.3">
      <c r="A749" s="62"/>
      <c r="B749" s="842"/>
      <c r="C749" s="840" t="str">
        <f t="shared" si="12"/>
        <v/>
      </c>
      <c r="D749" s="841"/>
      <c r="E749" s="839"/>
      <c r="F749" s="1109"/>
      <c r="G749" s="1109"/>
      <c r="H749" s="1109"/>
      <c r="I749" s="1109"/>
      <c r="J749" s="1109"/>
      <c r="K749" s="1109"/>
      <c r="L749" s="1109"/>
      <c r="M749" s="1109"/>
      <c r="N749" s="1109"/>
    </row>
    <row r="750" spans="1:14" ht="16.5" thickBot="1" x14ac:dyDescent="0.3">
      <c r="A750" s="62"/>
      <c r="B750" s="842"/>
      <c r="C750" s="840" t="str">
        <f t="shared" si="12"/>
        <v/>
      </c>
      <c r="D750" s="841"/>
      <c r="E750" s="839"/>
      <c r="F750" s="1109"/>
      <c r="G750" s="1109"/>
      <c r="H750" s="1109"/>
      <c r="I750" s="1109"/>
      <c r="J750" s="1109"/>
      <c r="K750" s="1109"/>
      <c r="L750" s="1109"/>
      <c r="M750" s="1109"/>
      <c r="N750" s="1109"/>
    </row>
    <row r="751" spans="1:14" ht="16.5" thickBot="1" x14ac:dyDescent="0.3">
      <c r="A751" s="62"/>
      <c r="B751" s="842"/>
      <c r="C751" s="840" t="str">
        <f t="shared" si="12"/>
        <v/>
      </c>
      <c r="D751" s="841"/>
      <c r="E751" s="839"/>
      <c r="F751" s="1109"/>
      <c r="G751" s="1109"/>
      <c r="H751" s="1109"/>
      <c r="I751" s="1109"/>
      <c r="J751" s="1109"/>
      <c r="K751" s="1109"/>
      <c r="L751" s="1109"/>
      <c r="M751" s="1109"/>
      <c r="N751" s="1109"/>
    </row>
    <row r="752" spans="1:14" ht="16.5" thickBot="1" x14ac:dyDescent="0.3">
      <c r="A752" s="62"/>
      <c r="B752" s="842"/>
      <c r="C752" s="840" t="str">
        <f t="shared" si="12"/>
        <v/>
      </c>
      <c r="D752" s="841"/>
      <c r="E752" s="839"/>
      <c r="F752" s="1109"/>
      <c r="G752" s="1109"/>
      <c r="H752" s="1109"/>
      <c r="I752" s="1109"/>
      <c r="J752" s="1109"/>
      <c r="K752" s="1109"/>
      <c r="L752" s="1109"/>
      <c r="M752" s="1109"/>
      <c r="N752" s="1109"/>
    </row>
    <row r="753" spans="1:14" ht="16.5" thickBot="1" x14ac:dyDescent="0.3">
      <c r="A753" s="62"/>
      <c r="B753" s="842"/>
      <c r="C753" s="840" t="str">
        <f t="shared" si="12"/>
        <v/>
      </c>
      <c r="D753" s="841"/>
      <c r="E753" s="839"/>
      <c r="F753" s="1109"/>
      <c r="G753" s="1109"/>
      <c r="H753" s="1109"/>
      <c r="I753" s="1109"/>
      <c r="J753" s="1109"/>
      <c r="K753" s="1109"/>
      <c r="L753" s="1109"/>
      <c r="M753" s="1109"/>
      <c r="N753" s="1109"/>
    </row>
    <row r="754" spans="1:14" ht="16.5" thickBot="1" x14ac:dyDescent="0.3">
      <c r="A754" s="62"/>
      <c r="B754" s="842"/>
      <c r="C754" s="840" t="str">
        <f t="shared" si="12"/>
        <v/>
      </c>
      <c r="D754" s="841"/>
      <c r="E754" s="839"/>
      <c r="F754" s="1109"/>
      <c r="G754" s="1109"/>
      <c r="H754" s="1109"/>
      <c r="I754" s="1109"/>
      <c r="J754" s="1109"/>
      <c r="K754" s="1109"/>
      <c r="L754" s="1109"/>
      <c r="M754" s="1109"/>
      <c r="N754" s="1109"/>
    </row>
    <row r="755" spans="1:14" ht="16.5" thickBot="1" x14ac:dyDescent="0.3">
      <c r="A755" s="62"/>
      <c r="B755" s="842"/>
      <c r="C755" s="840" t="str">
        <f t="shared" si="12"/>
        <v/>
      </c>
      <c r="D755" s="841"/>
      <c r="E755" s="839"/>
      <c r="F755" s="1109"/>
      <c r="G755" s="1109"/>
      <c r="H755" s="1109"/>
      <c r="I755" s="1109"/>
      <c r="J755" s="1109"/>
      <c r="K755" s="1109"/>
      <c r="L755" s="1109"/>
      <c r="M755" s="1109"/>
      <c r="N755" s="1109"/>
    </row>
    <row r="756" spans="1:14" ht="16.5" thickBot="1" x14ac:dyDescent="0.3">
      <c r="A756" s="62"/>
      <c r="B756" s="842"/>
      <c r="C756" s="840" t="str">
        <f t="shared" si="12"/>
        <v/>
      </c>
      <c r="D756" s="841"/>
      <c r="E756" s="839"/>
      <c r="F756" s="1109"/>
      <c r="G756" s="1109"/>
      <c r="H756" s="1109"/>
      <c r="I756" s="1109"/>
      <c r="J756" s="1109"/>
      <c r="K756" s="1109"/>
      <c r="L756" s="1109"/>
      <c r="M756" s="1109"/>
      <c r="N756" s="1109"/>
    </row>
    <row r="757" spans="1:14" ht="16.5" thickBot="1" x14ac:dyDescent="0.3">
      <c r="A757" s="62"/>
      <c r="B757" s="842"/>
      <c r="C757" s="840" t="str">
        <f t="shared" si="12"/>
        <v/>
      </c>
      <c r="D757" s="841"/>
      <c r="E757" s="839"/>
      <c r="F757" s="1109"/>
      <c r="G757" s="1109"/>
      <c r="H757" s="1109"/>
      <c r="I757" s="1109"/>
      <c r="J757" s="1109"/>
      <c r="K757" s="1109"/>
      <c r="L757" s="1109"/>
      <c r="M757" s="1109"/>
      <c r="N757" s="1109"/>
    </row>
    <row r="758" spans="1:14" ht="16.5" thickBot="1" x14ac:dyDescent="0.3">
      <c r="A758" s="62"/>
      <c r="B758" s="842"/>
      <c r="C758" s="840" t="str">
        <f t="shared" si="12"/>
        <v/>
      </c>
      <c r="D758" s="841"/>
      <c r="E758" s="839"/>
      <c r="F758" s="1109"/>
      <c r="G758" s="1109"/>
      <c r="H758" s="1109"/>
      <c r="I758" s="1109"/>
      <c r="J758" s="1109"/>
      <c r="K758" s="1109"/>
      <c r="L758" s="1109"/>
      <c r="M758" s="1109"/>
      <c r="N758" s="1109"/>
    </row>
    <row r="759" spans="1:14" ht="16.5" thickBot="1" x14ac:dyDescent="0.3">
      <c r="A759" s="62"/>
      <c r="B759" s="842"/>
      <c r="C759" s="840" t="str">
        <f t="shared" si="12"/>
        <v/>
      </c>
      <c r="D759" s="841"/>
      <c r="E759" s="839"/>
      <c r="F759" s="1109"/>
      <c r="G759" s="1109"/>
      <c r="H759" s="1109"/>
      <c r="I759" s="1109"/>
      <c r="J759" s="1109"/>
      <c r="K759" s="1109"/>
      <c r="L759" s="1109"/>
      <c r="M759" s="1109"/>
      <c r="N759" s="1109"/>
    </row>
    <row r="760" spans="1:14" ht="16.5" thickBot="1" x14ac:dyDescent="0.3">
      <c r="A760" s="62"/>
      <c r="B760" s="842"/>
      <c r="C760" s="840" t="str">
        <f t="shared" si="12"/>
        <v/>
      </c>
      <c r="D760" s="841"/>
      <c r="E760" s="839"/>
      <c r="F760" s="1109"/>
      <c r="G760" s="1109"/>
      <c r="H760" s="1109"/>
      <c r="I760" s="1109"/>
      <c r="J760" s="1109"/>
      <c r="K760" s="1109"/>
      <c r="L760" s="1109"/>
      <c r="M760" s="1109"/>
      <c r="N760" s="1109"/>
    </row>
    <row r="761" spans="1:14" ht="16.5" thickBot="1" x14ac:dyDescent="0.3">
      <c r="A761" s="62"/>
      <c r="B761" s="842"/>
      <c r="C761" s="840" t="str">
        <f t="shared" si="12"/>
        <v/>
      </c>
      <c r="D761" s="841"/>
      <c r="E761" s="839"/>
      <c r="F761" s="1109"/>
      <c r="G761" s="1109"/>
      <c r="H761" s="1109"/>
      <c r="I761" s="1109"/>
      <c r="J761" s="1109"/>
      <c r="K761" s="1109"/>
      <c r="L761" s="1109"/>
      <c r="M761" s="1109"/>
      <c r="N761" s="1109"/>
    </row>
    <row r="762" spans="1:14" ht="16.5" thickBot="1" x14ac:dyDescent="0.3">
      <c r="A762" s="62"/>
      <c r="B762" s="842"/>
      <c r="C762" s="840" t="str">
        <f t="shared" si="12"/>
        <v/>
      </c>
      <c r="D762" s="841"/>
      <c r="E762" s="839"/>
      <c r="F762" s="1109"/>
      <c r="G762" s="1109"/>
      <c r="H762" s="1109"/>
      <c r="I762" s="1109"/>
      <c r="J762" s="1109"/>
      <c r="K762" s="1109"/>
      <c r="L762" s="1109"/>
      <c r="M762" s="1109"/>
      <c r="N762" s="1109"/>
    </row>
    <row r="763" spans="1:14" ht="16.5" thickBot="1" x14ac:dyDescent="0.3">
      <c r="A763" s="62"/>
      <c r="B763" s="842"/>
      <c r="C763" s="840" t="str">
        <f t="shared" si="12"/>
        <v/>
      </c>
      <c r="D763" s="841"/>
      <c r="E763" s="839"/>
      <c r="F763" s="1109"/>
      <c r="G763" s="1109"/>
      <c r="H763" s="1109"/>
      <c r="I763" s="1109"/>
      <c r="J763" s="1109"/>
      <c r="K763" s="1109"/>
      <c r="L763" s="1109"/>
      <c r="M763" s="1109"/>
      <c r="N763" s="1109"/>
    </row>
    <row r="764" spans="1:14" ht="16.5" thickBot="1" x14ac:dyDescent="0.3">
      <c r="A764" s="62"/>
      <c r="B764" s="842"/>
      <c r="C764" s="840" t="str">
        <f t="shared" si="12"/>
        <v/>
      </c>
      <c r="D764" s="841"/>
      <c r="E764" s="839"/>
      <c r="F764" s="1109"/>
      <c r="G764" s="1109"/>
      <c r="H764" s="1109"/>
      <c r="I764" s="1109"/>
      <c r="J764" s="1109"/>
      <c r="K764" s="1109"/>
      <c r="L764" s="1109"/>
      <c r="M764" s="1109"/>
      <c r="N764" s="1109"/>
    </row>
    <row r="765" spans="1:14" ht="16.5" thickBot="1" x14ac:dyDescent="0.3">
      <c r="A765" s="62"/>
      <c r="B765" s="842"/>
      <c r="C765" s="840" t="str">
        <f t="shared" si="12"/>
        <v/>
      </c>
      <c r="D765" s="841"/>
      <c r="E765" s="839"/>
      <c r="F765" s="1109"/>
      <c r="G765" s="1109"/>
      <c r="H765" s="1109"/>
      <c r="I765" s="1109"/>
      <c r="J765" s="1109"/>
      <c r="K765" s="1109"/>
      <c r="L765" s="1109"/>
      <c r="M765" s="1109"/>
      <c r="N765" s="1109"/>
    </row>
    <row r="766" spans="1:14" ht="16.5" thickBot="1" x14ac:dyDescent="0.3">
      <c r="A766" s="62"/>
      <c r="B766" s="842"/>
      <c r="C766" s="840" t="str">
        <f t="shared" si="12"/>
        <v/>
      </c>
      <c r="D766" s="841"/>
      <c r="E766" s="839"/>
      <c r="F766" s="1109"/>
      <c r="G766" s="1109"/>
      <c r="H766" s="1109"/>
      <c r="I766" s="1109"/>
      <c r="J766" s="1109"/>
      <c r="K766" s="1109"/>
      <c r="L766" s="1109"/>
      <c r="M766" s="1109"/>
      <c r="N766" s="1109"/>
    </row>
    <row r="767" spans="1:14" ht="16.5" thickBot="1" x14ac:dyDescent="0.3">
      <c r="A767" s="62"/>
      <c r="B767" s="842"/>
      <c r="C767" s="840" t="str">
        <f t="shared" si="12"/>
        <v/>
      </c>
      <c r="D767" s="841"/>
      <c r="E767" s="839"/>
      <c r="F767" s="1109"/>
      <c r="G767" s="1109"/>
      <c r="H767" s="1109"/>
      <c r="I767" s="1109"/>
      <c r="J767" s="1109"/>
      <c r="K767" s="1109"/>
      <c r="L767" s="1109"/>
      <c r="M767" s="1109"/>
      <c r="N767" s="1109"/>
    </row>
    <row r="768" spans="1:14" ht="16.5" thickBot="1" x14ac:dyDescent="0.3">
      <c r="A768" s="62"/>
      <c r="B768" s="842"/>
      <c r="C768" s="840" t="str">
        <f t="shared" si="12"/>
        <v/>
      </c>
      <c r="D768" s="841"/>
      <c r="E768" s="839"/>
      <c r="F768" s="1109"/>
      <c r="G768" s="1109"/>
      <c r="H768" s="1109"/>
      <c r="I768" s="1109"/>
      <c r="J768" s="1109"/>
      <c r="K768" s="1109"/>
      <c r="L768" s="1109"/>
      <c r="M768" s="1109"/>
      <c r="N768" s="1109"/>
    </row>
    <row r="769" spans="1:14" ht="16.5" thickBot="1" x14ac:dyDescent="0.3">
      <c r="A769" s="62"/>
      <c r="B769" s="842"/>
      <c r="C769" s="840" t="str">
        <f t="shared" si="12"/>
        <v/>
      </c>
      <c r="D769" s="841"/>
      <c r="E769" s="839"/>
      <c r="F769" s="1109"/>
      <c r="G769" s="1109"/>
      <c r="H769" s="1109"/>
      <c r="I769" s="1109"/>
      <c r="J769" s="1109"/>
      <c r="K769" s="1109"/>
      <c r="L769" s="1109"/>
      <c r="M769" s="1109"/>
      <c r="N769" s="1109"/>
    </row>
    <row r="770" spans="1:14" ht="16.5" thickBot="1" x14ac:dyDescent="0.3">
      <c r="A770" s="62"/>
      <c r="B770" s="842"/>
      <c r="C770" s="840" t="str">
        <f t="shared" si="12"/>
        <v/>
      </c>
      <c r="D770" s="841"/>
      <c r="E770" s="839"/>
      <c r="F770" s="1109"/>
      <c r="G770" s="1109"/>
      <c r="H770" s="1109"/>
      <c r="I770" s="1109"/>
      <c r="J770" s="1109"/>
      <c r="K770" s="1109"/>
      <c r="L770" s="1109"/>
      <c r="M770" s="1109"/>
      <c r="N770" s="1109"/>
    </row>
    <row r="771" spans="1:14" ht="16.5" thickBot="1" x14ac:dyDescent="0.3">
      <c r="A771" s="62"/>
      <c r="B771" s="842"/>
      <c r="C771" s="840" t="str">
        <f t="shared" si="12"/>
        <v/>
      </c>
      <c r="D771" s="841"/>
      <c r="E771" s="839"/>
      <c r="F771" s="1109"/>
      <c r="G771" s="1109"/>
      <c r="H771" s="1109"/>
      <c r="I771" s="1109"/>
      <c r="J771" s="1109"/>
      <c r="K771" s="1109"/>
      <c r="L771" s="1109"/>
      <c r="M771" s="1109"/>
      <c r="N771" s="1109"/>
    </row>
    <row r="772" spans="1:14" ht="16.5" thickBot="1" x14ac:dyDescent="0.3">
      <c r="A772" s="62"/>
      <c r="B772" s="842"/>
      <c r="C772" s="840" t="str">
        <f t="shared" si="12"/>
        <v/>
      </c>
      <c r="D772" s="841"/>
      <c r="E772" s="839"/>
      <c r="F772" s="1109"/>
      <c r="G772" s="1109"/>
      <c r="H772" s="1109"/>
      <c r="I772" s="1109"/>
      <c r="J772" s="1109"/>
      <c r="K772" s="1109"/>
      <c r="L772" s="1109"/>
      <c r="M772" s="1109"/>
      <c r="N772" s="1109"/>
    </row>
    <row r="773" spans="1:14" ht="16.5" thickBot="1" x14ac:dyDescent="0.3">
      <c r="A773" s="62"/>
      <c r="B773" s="842"/>
      <c r="C773" s="840" t="str">
        <f t="shared" si="12"/>
        <v/>
      </c>
      <c r="D773" s="841"/>
      <c r="E773" s="839"/>
      <c r="F773" s="1109"/>
      <c r="G773" s="1109"/>
      <c r="H773" s="1109"/>
      <c r="I773" s="1109"/>
      <c r="J773" s="1109"/>
      <c r="K773" s="1109"/>
      <c r="L773" s="1109"/>
      <c r="M773" s="1109"/>
      <c r="N773" s="1109"/>
    </row>
    <row r="774" spans="1:14" ht="16.5" thickBot="1" x14ac:dyDescent="0.3">
      <c r="A774" s="62"/>
      <c r="B774" s="842"/>
      <c r="C774" s="840" t="str">
        <f t="shared" si="12"/>
        <v/>
      </c>
      <c r="D774" s="841"/>
      <c r="E774" s="839"/>
      <c r="F774" s="1109"/>
      <c r="G774" s="1109"/>
      <c r="H774" s="1109"/>
      <c r="I774" s="1109"/>
      <c r="J774" s="1109"/>
      <c r="K774" s="1109"/>
      <c r="L774" s="1109"/>
      <c r="M774" s="1109"/>
      <c r="N774" s="1109"/>
    </row>
    <row r="775" spans="1:14" ht="16.5" thickBot="1" x14ac:dyDescent="0.3">
      <c r="A775" s="62"/>
      <c r="B775" s="842"/>
      <c r="C775" s="840" t="str">
        <f t="shared" si="12"/>
        <v/>
      </c>
      <c r="D775" s="841"/>
      <c r="E775" s="839"/>
      <c r="F775" s="1109"/>
      <c r="G775" s="1109"/>
      <c r="H775" s="1109"/>
      <c r="I775" s="1109"/>
      <c r="J775" s="1109"/>
      <c r="K775" s="1109"/>
      <c r="L775" s="1109"/>
      <c r="M775" s="1109"/>
      <c r="N775" s="1109"/>
    </row>
    <row r="776" spans="1:14" ht="16.5" thickBot="1" x14ac:dyDescent="0.3">
      <c r="A776" s="62"/>
      <c r="B776" s="842"/>
      <c r="C776" s="840" t="str">
        <f t="shared" si="12"/>
        <v/>
      </c>
      <c r="D776" s="841"/>
      <c r="E776" s="839"/>
      <c r="F776" s="1109"/>
      <c r="G776" s="1109"/>
      <c r="H776" s="1109"/>
      <c r="I776" s="1109"/>
      <c r="J776" s="1109"/>
      <c r="K776" s="1109"/>
      <c r="L776" s="1109"/>
      <c r="M776" s="1109"/>
      <c r="N776" s="1109"/>
    </row>
    <row r="777" spans="1:14" ht="16.5" thickBot="1" x14ac:dyDescent="0.3">
      <c r="A777" s="62"/>
      <c r="B777" s="842"/>
      <c r="C777" s="840" t="str">
        <f t="shared" si="12"/>
        <v/>
      </c>
      <c r="D777" s="841"/>
      <c r="E777" s="839"/>
      <c r="F777" s="1109"/>
      <c r="G777" s="1109"/>
      <c r="H777" s="1109"/>
      <c r="I777" s="1109"/>
      <c r="J777" s="1109"/>
      <c r="K777" s="1109"/>
      <c r="L777" s="1109"/>
      <c r="M777" s="1109"/>
      <c r="N777" s="1109"/>
    </row>
    <row r="778" spans="1:14" ht="16.5" thickBot="1" x14ac:dyDescent="0.3">
      <c r="A778" s="62"/>
      <c r="B778" s="842"/>
      <c r="C778" s="840" t="str">
        <f t="shared" si="12"/>
        <v/>
      </c>
      <c r="D778" s="841"/>
      <c r="E778" s="839"/>
      <c r="F778" s="1109"/>
      <c r="G778" s="1109"/>
      <c r="H778" s="1109"/>
      <c r="I778" s="1109"/>
      <c r="J778" s="1109"/>
      <c r="K778" s="1109"/>
      <c r="L778" s="1109"/>
      <c r="M778" s="1109"/>
      <c r="N778" s="1109"/>
    </row>
    <row r="779" spans="1:14" ht="16.5" thickBot="1" x14ac:dyDescent="0.3">
      <c r="A779" s="62"/>
      <c r="B779" s="842"/>
      <c r="C779" s="840" t="str">
        <f t="shared" si="12"/>
        <v/>
      </c>
      <c r="D779" s="841"/>
      <c r="E779" s="839"/>
      <c r="F779" s="1109"/>
      <c r="G779" s="1109"/>
      <c r="H779" s="1109"/>
      <c r="I779" s="1109"/>
      <c r="J779" s="1109"/>
      <c r="K779" s="1109"/>
      <c r="L779" s="1109"/>
      <c r="M779" s="1109"/>
      <c r="N779" s="1109"/>
    </row>
    <row r="780" spans="1:14" ht="16.5" thickBot="1" x14ac:dyDescent="0.3">
      <c r="A780" s="62"/>
      <c r="B780" s="842"/>
      <c r="C780" s="840" t="str">
        <f t="shared" ref="C780:C843" si="13">IF(B780&gt;0, (B780-B779), "")</f>
        <v/>
      </c>
      <c r="D780" s="841"/>
      <c r="E780" s="839"/>
      <c r="F780" s="1109"/>
      <c r="G780" s="1109"/>
      <c r="H780" s="1109"/>
      <c r="I780" s="1109"/>
      <c r="J780" s="1109"/>
      <c r="K780" s="1109"/>
      <c r="L780" s="1109"/>
      <c r="M780" s="1109"/>
      <c r="N780" s="1109"/>
    </row>
    <row r="781" spans="1:14" ht="16.5" thickBot="1" x14ac:dyDescent="0.3">
      <c r="A781" s="62"/>
      <c r="B781" s="842"/>
      <c r="C781" s="840" t="str">
        <f t="shared" si="13"/>
        <v/>
      </c>
      <c r="D781" s="841"/>
      <c r="E781" s="839"/>
      <c r="F781" s="1109"/>
      <c r="G781" s="1109"/>
      <c r="H781" s="1109"/>
      <c r="I781" s="1109"/>
      <c r="J781" s="1109"/>
      <c r="K781" s="1109"/>
      <c r="L781" s="1109"/>
      <c r="M781" s="1109"/>
      <c r="N781" s="1109"/>
    </row>
    <row r="782" spans="1:14" ht="16.5" thickBot="1" x14ac:dyDescent="0.3">
      <c r="A782" s="62"/>
      <c r="B782" s="842"/>
      <c r="C782" s="840" t="str">
        <f t="shared" si="13"/>
        <v/>
      </c>
      <c r="D782" s="841"/>
      <c r="E782" s="839"/>
      <c r="F782" s="1109"/>
      <c r="G782" s="1109"/>
      <c r="H782" s="1109"/>
      <c r="I782" s="1109"/>
      <c r="J782" s="1109"/>
      <c r="K782" s="1109"/>
      <c r="L782" s="1109"/>
      <c r="M782" s="1109"/>
      <c r="N782" s="1109"/>
    </row>
    <row r="783" spans="1:14" ht="16.5" thickBot="1" x14ac:dyDescent="0.3">
      <c r="A783" s="62"/>
      <c r="B783" s="842"/>
      <c r="C783" s="840" t="str">
        <f t="shared" si="13"/>
        <v/>
      </c>
      <c r="D783" s="841"/>
      <c r="E783" s="839"/>
      <c r="F783" s="1109"/>
      <c r="G783" s="1109"/>
      <c r="H783" s="1109"/>
      <c r="I783" s="1109"/>
      <c r="J783" s="1109"/>
      <c r="K783" s="1109"/>
      <c r="L783" s="1109"/>
      <c r="M783" s="1109"/>
      <c r="N783" s="1109"/>
    </row>
    <row r="784" spans="1:14" ht="16.5" thickBot="1" x14ac:dyDescent="0.3">
      <c r="A784" s="62"/>
      <c r="B784" s="842"/>
      <c r="C784" s="840" t="str">
        <f t="shared" si="13"/>
        <v/>
      </c>
      <c r="D784" s="841"/>
      <c r="E784" s="839"/>
      <c r="F784" s="1109"/>
      <c r="G784" s="1109"/>
      <c r="H784" s="1109"/>
      <c r="I784" s="1109"/>
      <c r="J784" s="1109"/>
      <c r="K784" s="1109"/>
      <c r="L784" s="1109"/>
      <c r="M784" s="1109"/>
      <c r="N784" s="1109"/>
    </row>
    <row r="785" spans="1:14" ht="16.5" thickBot="1" x14ac:dyDescent="0.3">
      <c r="A785" s="62"/>
      <c r="B785" s="842"/>
      <c r="C785" s="840" t="str">
        <f t="shared" si="13"/>
        <v/>
      </c>
      <c r="D785" s="841"/>
      <c r="E785" s="839"/>
      <c r="F785" s="1109"/>
      <c r="G785" s="1109"/>
      <c r="H785" s="1109"/>
      <c r="I785" s="1109"/>
      <c r="J785" s="1109"/>
      <c r="K785" s="1109"/>
      <c r="L785" s="1109"/>
      <c r="M785" s="1109"/>
      <c r="N785" s="1109"/>
    </row>
    <row r="786" spans="1:14" ht="16.5" thickBot="1" x14ac:dyDescent="0.3">
      <c r="A786" s="62"/>
      <c r="B786" s="842"/>
      <c r="C786" s="840" t="str">
        <f t="shared" si="13"/>
        <v/>
      </c>
      <c r="D786" s="841"/>
      <c r="E786" s="839"/>
      <c r="F786" s="1109"/>
      <c r="G786" s="1109"/>
      <c r="H786" s="1109"/>
      <c r="I786" s="1109"/>
      <c r="J786" s="1109"/>
      <c r="K786" s="1109"/>
      <c r="L786" s="1109"/>
      <c r="M786" s="1109"/>
      <c r="N786" s="1109"/>
    </row>
    <row r="787" spans="1:14" ht="16.5" thickBot="1" x14ac:dyDescent="0.3">
      <c r="A787" s="62"/>
      <c r="B787" s="842"/>
      <c r="C787" s="840" t="str">
        <f t="shared" si="13"/>
        <v/>
      </c>
      <c r="D787" s="841"/>
      <c r="E787" s="839"/>
      <c r="F787" s="1109"/>
      <c r="G787" s="1109"/>
      <c r="H787" s="1109"/>
      <c r="I787" s="1109"/>
      <c r="J787" s="1109"/>
      <c r="K787" s="1109"/>
      <c r="L787" s="1109"/>
      <c r="M787" s="1109"/>
      <c r="N787" s="1109"/>
    </row>
    <row r="788" spans="1:14" ht="16.5" thickBot="1" x14ac:dyDescent="0.3">
      <c r="A788" s="62"/>
      <c r="B788" s="842"/>
      <c r="C788" s="840" t="str">
        <f t="shared" si="13"/>
        <v/>
      </c>
      <c r="D788" s="841"/>
      <c r="E788" s="839"/>
      <c r="F788" s="1109"/>
      <c r="G788" s="1109"/>
      <c r="H788" s="1109"/>
      <c r="I788" s="1109"/>
      <c r="J788" s="1109"/>
      <c r="K788" s="1109"/>
      <c r="L788" s="1109"/>
      <c r="M788" s="1109"/>
      <c r="N788" s="1109"/>
    </row>
    <row r="789" spans="1:14" ht="16.5" thickBot="1" x14ac:dyDescent="0.3">
      <c r="A789" s="62"/>
      <c r="B789" s="842"/>
      <c r="C789" s="840" t="str">
        <f t="shared" si="13"/>
        <v/>
      </c>
      <c r="D789" s="841"/>
      <c r="E789" s="839"/>
      <c r="F789" s="1109"/>
      <c r="G789" s="1109"/>
      <c r="H789" s="1109"/>
      <c r="I789" s="1109"/>
      <c r="J789" s="1109"/>
      <c r="K789" s="1109"/>
      <c r="L789" s="1109"/>
      <c r="M789" s="1109"/>
      <c r="N789" s="1109"/>
    </row>
    <row r="790" spans="1:14" ht="16.5" thickBot="1" x14ac:dyDescent="0.3">
      <c r="A790" s="62"/>
      <c r="B790" s="842"/>
      <c r="C790" s="840" t="str">
        <f t="shared" si="13"/>
        <v/>
      </c>
      <c r="D790" s="841"/>
      <c r="E790" s="839"/>
      <c r="F790" s="1109"/>
      <c r="G790" s="1109"/>
      <c r="H790" s="1109"/>
      <c r="I790" s="1109"/>
      <c r="J790" s="1109"/>
      <c r="K790" s="1109"/>
      <c r="L790" s="1109"/>
      <c r="M790" s="1109"/>
      <c r="N790" s="1109"/>
    </row>
    <row r="791" spans="1:14" ht="16.5" thickBot="1" x14ac:dyDescent="0.3">
      <c r="A791" s="62"/>
      <c r="B791" s="842"/>
      <c r="C791" s="840" t="str">
        <f t="shared" si="13"/>
        <v/>
      </c>
      <c r="D791" s="841"/>
      <c r="E791" s="839"/>
      <c r="F791" s="1109"/>
      <c r="G791" s="1109"/>
      <c r="H791" s="1109"/>
      <c r="I791" s="1109"/>
      <c r="J791" s="1109"/>
      <c r="K791" s="1109"/>
      <c r="L791" s="1109"/>
      <c r="M791" s="1109"/>
      <c r="N791" s="1109"/>
    </row>
    <row r="792" spans="1:14" ht="16.5" thickBot="1" x14ac:dyDescent="0.3">
      <c r="A792" s="62"/>
      <c r="B792" s="842"/>
      <c r="C792" s="840" t="str">
        <f t="shared" si="13"/>
        <v/>
      </c>
      <c r="D792" s="841"/>
      <c r="E792" s="839"/>
      <c r="F792" s="1109"/>
      <c r="G792" s="1109"/>
      <c r="H792" s="1109"/>
      <c r="I792" s="1109"/>
      <c r="J792" s="1109"/>
      <c r="K792" s="1109"/>
      <c r="L792" s="1109"/>
      <c r="M792" s="1109"/>
      <c r="N792" s="1109"/>
    </row>
    <row r="793" spans="1:14" ht="16.5" thickBot="1" x14ac:dyDescent="0.3">
      <c r="A793" s="62"/>
      <c r="B793" s="842"/>
      <c r="C793" s="840" t="str">
        <f t="shared" si="13"/>
        <v/>
      </c>
      <c r="D793" s="841"/>
      <c r="E793" s="839"/>
      <c r="F793" s="1109"/>
      <c r="G793" s="1109"/>
      <c r="H793" s="1109"/>
      <c r="I793" s="1109"/>
      <c r="J793" s="1109"/>
      <c r="K793" s="1109"/>
      <c r="L793" s="1109"/>
      <c r="M793" s="1109"/>
      <c r="N793" s="1109"/>
    </row>
    <row r="794" spans="1:14" ht="16.5" thickBot="1" x14ac:dyDescent="0.3">
      <c r="A794" s="62"/>
      <c r="B794" s="842"/>
      <c r="C794" s="840" t="str">
        <f t="shared" si="13"/>
        <v/>
      </c>
      <c r="D794" s="841"/>
      <c r="E794" s="839"/>
      <c r="F794" s="1109"/>
      <c r="G794" s="1109"/>
      <c r="H794" s="1109"/>
      <c r="I794" s="1109"/>
      <c r="J794" s="1109"/>
      <c r="K794" s="1109"/>
      <c r="L794" s="1109"/>
      <c r="M794" s="1109"/>
      <c r="N794" s="1109"/>
    </row>
    <row r="795" spans="1:14" ht="16.5" thickBot="1" x14ac:dyDescent="0.3">
      <c r="A795" s="62"/>
      <c r="B795" s="842"/>
      <c r="C795" s="840" t="str">
        <f t="shared" si="13"/>
        <v/>
      </c>
      <c r="D795" s="841"/>
      <c r="E795" s="839"/>
      <c r="F795" s="1109"/>
      <c r="G795" s="1109"/>
      <c r="H795" s="1109"/>
      <c r="I795" s="1109"/>
      <c r="J795" s="1109"/>
      <c r="K795" s="1109"/>
      <c r="L795" s="1109"/>
      <c r="M795" s="1109"/>
      <c r="N795" s="1109"/>
    </row>
    <row r="796" spans="1:14" ht="16.5" thickBot="1" x14ac:dyDescent="0.3">
      <c r="A796" s="62"/>
      <c r="B796" s="842"/>
      <c r="C796" s="840" t="str">
        <f t="shared" si="13"/>
        <v/>
      </c>
      <c r="D796" s="841"/>
      <c r="E796" s="839"/>
      <c r="F796" s="1109"/>
      <c r="G796" s="1109"/>
      <c r="H796" s="1109"/>
      <c r="I796" s="1109"/>
      <c r="J796" s="1109"/>
      <c r="K796" s="1109"/>
      <c r="L796" s="1109"/>
      <c r="M796" s="1109"/>
      <c r="N796" s="1109"/>
    </row>
    <row r="797" spans="1:14" ht="16.5" thickBot="1" x14ac:dyDescent="0.3">
      <c r="A797" s="62"/>
      <c r="B797" s="842"/>
      <c r="C797" s="840" t="str">
        <f t="shared" si="13"/>
        <v/>
      </c>
      <c r="D797" s="841"/>
      <c r="E797" s="839"/>
      <c r="F797" s="1109"/>
      <c r="G797" s="1109"/>
      <c r="H797" s="1109"/>
      <c r="I797" s="1109"/>
      <c r="J797" s="1109"/>
      <c r="K797" s="1109"/>
      <c r="L797" s="1109"/>
      <c r="M797" s="1109"/>
      <c r="N797" s="1109"/>
    </row>
    <row r="798" spans="1:14" ht="16.5" thickBot="1" x14ac:dyDescent="0.3">
      <c r="A798" s="62"/>
      <c r="B798" s="842"/>
      <c r="C798" s="840" t="str">
        <f t="shared" si="13"/>
        <v/>
      </c>
      <c r="D798" s="841"/>
      <c r="E798" s="839"/>
      <c r="F798" s="1109"/>
      <c r="G798" s="1109"/>
      <c r="H798" s="1109"/>
      <c r="I798" s="1109"/>
      <c r="J798" s="1109"/>
      <c r="K798" s="1109"/>
      <c r="L798" s="1109"/>
      <c r="M798" s="1109"/>
      <c r="N798" s="1109"/>
    </row>
    <row r="799" spans="1:14" ht="16.5" thickBot="1" x14ac:dyDescent="0.3">
      <c r="A799" s="62"/>
      <c r="B799" s="842"/>
      <c r="C799" s="840" t="str">
        <f t="shared" si="13"/>
        <v/>
      </c>
      <c r="D799" s="841"/>
      <c r="E799" s="839"/>
      <c r="F799" s="1109"/>
      <c r="G799" s="1109"/>
      <c r="H799" s="1109"/>
      <c r="I799" s="1109"/>
      <c r="J799" s="1109"/>
      <c r="K799" s="1109"/>
      <c r="L799" s="1109"/>
      <c r="M799" s="1109"/>
      <c r="N799" s="1109"/>
    </row>
    <row r="800" spans="1:14" ht="16.5" thickBot="1" x14ac:dyDescent="0.3">
      <c r="A800" s="62"/>
      <c r="B800" s="842"/>
      <c r="C800" s="840" t="str">
        <f t="shared" si="13"/>
        <v/>
      </c>
      <c r="D800" s="841"/>
      <c r="E800" s="839"/>
      <c r="F800" s="1109"/>
      <c r="G800" s="1109"/>
      <c r="H800" s="1109"/>
      <c r="I800" s="1109"/>
      <c r="J800" s="1109"/>
      <c r="K800" s="1109"/>
      <c r="L800" s="1109"/>
      <c r="M800" s="1109"/>
      <c r="N800" s="1109"/>
    </row>
    <row r="801" spans="1:14" ht="16.5" thickBot="1" x14ac:dyDescent="0.3">
      <c r="A801" s="62"/>
      <c r="B801" s="842"/>
      <c r="C801" s="840" t="str">
        <f t="shared" si="13"/>
        <v/>
      </c>
      <c r="D801" s="841"/>
      <c r="E801" s="839"/>
      <c r="F801" s="1109"/>
      <c r="G801" s="1109"/>
      <c r="H801" s="1109"/>
      <c r="I801" s="1109"/>
      <c r="J801" s="1109"/>
      <c r="K801" s="1109"/>
      <c r="L801" s="1109"/>
      <c r="M801" s="1109"/>
      <c r="N801" s="1109"/>
    </row>
    <row r="802" spans="1:14" ht="16.5" thickBot="1" x14ac:dyDescent="0.3">
      <c r="A802" s="62"/>
      <c r="B802" s="842"/>
      <c r="C802" s="840" t="str">
        <f t="shared" si="13"/>
        <v/>
      </c>
      <c r="D802" s="841"/>
      <c r="E802" s="839"/>
      <c r="F802" s="1109"/>
      <c r="G802" s="1109"/>
      <c r="H802" s="1109"/>
      <c r="I802" s="1109"/>
      <c r="J802" s="1109"/>
      <c r="K802" s="1109"/>
      <c r="L802" s="1109"/>
      <c r="M802" s="1109"/>
      <c r="N802" s="1109"/>
    </row>
    <row r="803" spans="1:14" ht="16.5" thickBot="1" x14ac:dyDescent="0.3">
      <c r="A803" s="62"/>
      <c r="B803" s="842"/>
      <c r="C803" s="840" t="str">
        <f t="shared" si="13"/>
        <v/>
      </c>
      <c r="D803" s="841"/>
      <c r="E803" s="839"/>
      <c r="F803" s="1109"/>
      <c r="G803" s="1109"/>
      <c r="H803" s="1109"/>
      <c r="I803" s="1109"/>
      <c r="J803" s="1109"/>
      <c r="K803" s="1109"/>
      <c r="L803" s="1109"/>
      <c r="M803" s="1109"/>
      <c r="N803" s="1109"/>
    </row>
    <row r="804" spans="1:14" ht="16.5" thickBot="1" x14ac:dyDescent="0.3">
      <c r="A804" s="62"/>
      <c r="B804" s="842"/>
      <c r="C804" s="840" t="str">
        <f t="shared" si="13"/>
        <v/>
      </c>
      <c r="D804" s="841"/>
      <c r="E804" s="839"/>
      <c r="F804" s="1109"/>
      <c r="G804" s="1109"/>
      <c r="H804" s="1109"/>
      <c r="I804" s="1109"/>
      <c r="J804" s="1109"/>
      <c r="K804" s="1109"/>
      <c r="L804" s="1109"/>
      <c r="M804" s="1109"/>
      <c r="N804" s="1109"/>
    </row>
    <row r="805" spans="1:14" ht="16.5" thickBot="1" x14ac:dyDescent="0.3">
      <c r="A805" s="62"/>
      <c r="B805" s="842"/>
      <c r="C805" s="840" t="str">
        <f t="shared" si="13"/>
        <v/>
      </c>
      <c r="D805" s="841"/>
      <c r="E805" s="839"/>
      <c r="F805" s="1109"/>
      <c r="G805" s="1109"/>
      <c r="H805" s="1109"/>
      <c r="I805" s="1109"/>
      <c r="J805" s="1109"/>
      <c r="K805" s="1109"/>
      <c r="L805" s="1109"/>
      <c r="M805" s="1109"/>
      <c r="N805" s="1109"/>
    </row>
    <row r="806" spans="1:14" ht="16.5" thickBot="1" x14ac:dyDescent="0.3">
      <c r="A806" s="62"/>
      <c r="B806" s="842"/>
      <c r="C806" s="840" t="str">
        <f t="shared" si="13"/>
        <v/>
      </c>
      <c r="D806" s="841"/>
      <c r="E806" s="839"/>
      <c r="F806" s="1109"/>
      <c r="G806" s="1109"/>
      <c r="H806" s="1109"/>
      <c r="I806" s="1109"/>
      <c r="J806" s="1109"/>
      <c r="K806" s="1109"/>
      <c r="L806" s="1109"/>
      <c r="M806" s="1109"/>
      <c r="N806" s="1109"/>
    </row>
    <row r="807" spans="1:14" ht="16.5" thickBot="1" x14ac:dyDescent="0.3">
      <c r="A807" s="62"/>
      <c r="B807" s="842"/>
      <c r="C807" s="840" t="str">
        <f t="shared" si="13"/>
        <v/>
      </c>
      <c r="D807" s="841"/>
      <c r="E807" s="839"/>
      <c r="F807" s="1109"/>
      <c r="G807" s="1109"/>
      <c r="H807" s="1109"/>
      <c r="I807" s="1109"/>
      <c r="J807" s="1109"/>
      <c r="K807" s="1109"/>
      <c r="L807" s="1109"/>
      <c r="M807" s="1109"/>
      <c r="N807" s="1109"/>
    </row>
    <row r="808" spans="1:14" ht="16.5" thickBot="1" x14ac:dyDescent="0.3">
      <c r="A808" s="62"/>
      <c r="B808" s="842"/>
      <c r="C808" s="840" t="str">
        <f t="shared" si="13"/>
        <v/>
      </c>
      <c r="D808" s="841"/>
      <c r="E808" s="839"/>
      <c r="F808" s="1109"/>
      <c r="G808" s="1109"/>
      <c r="H808" s="1109"/>
      <c r="I808" s="1109"/>
      <c r="J808" s="1109"/>
      <c r="K808" s="1109"/>
      <c r="L808" s="1109"/>
      <c r="M808" s="1109"/>
      <c r="N808" s="1109"/>
    </row>
    <row r="809" spans="1:14" ht="16.5" thickBot="1" x14ac:dyDescent="0.3">
      <c r="A809" s="62"/>
      <c r="B809" s="842"/>
      <c r="C809" s="840" t="str">
        <f t="shared" si="13"/>
        <v/>
      </c>
      <c r="D809" s="841"/>
      <c r="E809" s="839"/>
      <c r="F809" s="1109"/>
      <c r="G809" s="1109"/>
      <c r="H809" s="1109"/>
      <c r="I809" s="1109"/>
      <c r="J809" s="1109"/>
      <c r="K809" s="1109"/>
      <c r="L809" s="1109"/>
      <c r="M809" s="1109"/>
      <c r="N809" s="1109"/>
    </row>
    <row r="810" spans="1:14" ht="16.5" thickBot="1" x14ac:dyDescent="0.3">
      <c r="A810" s="62"/>
      <c r="B810" s="842"/>
      <c r="C810" s="840" t="str">
        <f t="shared" si="13"/>
        <v/>
      </c>
      <c r="D810" s="841"/>
      <c r="E810" s="839"/>
      <c r="F810" s="1109"/>
      <c r="G810" s="1109"/>
      <c r="H810" s="1109"/>
      <c r="I810" s="1109"/>
      <c r="J810" s="1109"/>
      <c r="K810" s="1109"/>
      <c r="L810" s="1109"/>
      <c r="M810" s="1109"/>
      <c r="N810" s="1109"/>
    </row>
    <row r="811" spans="1:14" ht="16.5" thickBot="1" x14ac:dyDescent="0.3">
      <c r="A811" s="62"/>
      <c r="B811" s="842"/>
      <c r="C811" s="840" t="str">
        <f t="shared" si="13"/>
        <v/>
      </c>
      <c r="D811" s="841"/>
      <c r="E811" s="839"/>
      <c r="F811" s="1109"/>
      <c r="G811" s="1109"/>
      <c r="H811" s="1109"/>
      <c r="I811" s="1109"/>
      <c r="J811" s="1109"/>
      <c r="K811" s="1109"/>
      <c r="L811" s="1109"/>
      <c r="M811" s="1109"/>
      <c r="N811" s="1109"/>
    </row>
    <row r="812" spans="1:14" ht="16.5" thickBot="1" x14ac:dyDescent="0.3">
      <c r="A812" s="62"/>
      <c r="B812" s="842"/>
      <c r="C812" s="840" t="str">
        <f t="shared" si="13"/>
        <v/>
      </c>
      <c r="D812" s="841"/>
      <c r="E812" s="839"/>
      <c r="F812" s="1109"/>
      <c r="G812" s="1109"/>
      <c r="H812" s="1109"/>
      <c r="I812" s="1109"/>
      <c r="J812" s="1109"/>
      <c r="K812" s="1109"/>
      <c r="L812" s="1109"/>
      <c r="M812" s="1109"/>
      <c r="N812" s="1109"/>
    </row>
    <row r="813" spans="1:14" ht="16.5" thickBot="1" x14ac:dyDescent="0.3">
      <c r="A813" s="62"/>
      <c r="B813" s="842"/>
      <c r="C813" s="840" t="str">
        <f t="shared" si="13"/>
        <v/>
      </c>
      <c r="D813" s="841"/>
      <c r="E813" s="839"/>
      <c r="F813" s="1109"/>
      <c r="G813" s="1109"/>
      <c r="H813" s="1109"/>
      <c r="I813" s="1109"/>
      <c r="J813" s="1109"/>
      <c r="K813" s="1109"/>
      <c r="L813" s="1109"/>
      <c r="M813" s="1109"/>
      <c r="N813" s="1109"/>
    </row>
    <row r="814" spans="1:14" ht="16.5" thickBot="1" x14ac:dyDescent="0.3">
      <c r="A814" s="62"/>
      <c r="B814" s="842"/>
      <c r="C814" s="840" t="str">
        <f t="shared" si="13"/>
        <v/>
      </c>
      <c r="D814" s="841"/>
      <c r="E814" s="839"/>
      <c r="F814" s="1109"/>
      <c r="G814" s="1109"/>
      <c r="H814" s="1109"/>
      <c r="I814" s="1109"/>
      <c r="J814" s="1109"/>
      <c r="K814" s="1109"/>
      <c r="L814" s="1109"/>
      <c r="M814" s="1109"/>
      <c r="N814" s="1109"/>
    </row>
    <row r="815" spans="1:14" ht="16.5" thickBot="1" x14ac:dyDescent="0.3">
      <c r="A815" s="62"/>
      <c r="B815" s="842"/>
      <c r="C815" s="840" t="str">
        <f t="shared" si="13"/>
        <v/>
      </c>
      <c r="D815" s="841"/>
      <c r="E815" s="839"/>
      <c r="F815" s="1109"/>
      <c r="G815" s="1109"/>
      <c r="H815" s="1109"/>
      <c r="I815" s="1109"/>
      <c r="J815" s="1109"/>
      <c r="K815" s="1109"/>
      <c r="L815" s="1109"/>
      <c r="M815" s="1109"/>
      <c r="N815" s="1109"/>
    </row>
    <row r="816" spans="1:14" ht="16.5" thickBot="1" x14ac:dyDescent="0.3">
      <c r="A816" s="62"/>
      <c r="B816" s="842"/>
      <c r="C816" s="840" t="str">
        <f t="shared" si="13"/>
        <v/>
      </c>
      <c r="D816" s="841"/>
      <c r="E816" s="839"/>
      <c r="F816" s="1109"/>
      <c r="G816" s="1109"/>
      <c r="H816" s="1109"/>
      <c r="I816" s="1109"/>
      <c r="J816" s="1109"/>
      <c r="K816" s="1109"/>
      <c r="L816" s="1109"/>
      <c r="M816" s="1109"/>
      <c r="N816" s="1109"/>
    </row>
    <row r="817" spans="1:14" ht="16.5" thickBot="1" x14ac:dyDescent="0.3">
      <c r="A817" s="62"/>
      <c r="B817" s="842"/>
      <c r="C817" s="840" t="str">
        <f t="shared" si="13"/>
        <v/>
      </c>
      <c r="D817" s="841"/>
      <c r="E817" s="839"/>
      <c r="F817" s="1109"/>
      <c r="G817" s="1109"/>
      <c r="H817" s="1109"/>
      <c r="I817" s="1109"/>
      <c r="J817" s="1109"/>
      <c r="K817" s="1109"/>
      <c r="L817" s="1109"/>
      <c r="M817" s="1109"/>
      <c r="N817" s="1109"/>
    </row>
    <row r="818" spans="1:14" ht="16.5" thickBot="1" x14ac:dyDescent="0.3">
      <c r="A818" s="62"/>
      <c r="B818" s="842"/>
      <c r="C818" s="840" t="str">
        <f t="shared" si="13"/>
        <v/>
      </c>
      <c r="D818" s="841"/>
      <c r="E818" s="839"/>
      <c r="F818" s="1109"/>
      <c r="G818" s="1109"/>
      <c r="H818" s="1109"/>
      <c r="I818" s="1109"/>
      <c r="J818" s="1109"/>
      <c r="K818" s="1109"/>
      <c r="L818" s="1109"/>
      <c r="M818" s="1109"/>
      <c r="N818" s="1109"/>
    </row>
    <row r="819" spans="1:14" ht="16.5" thickBot="1" x14ac:dyDescent="0.3">
      <c r="A819" s="62"/>
      <c r="B819" s="842"/>
      <c r="C819" s="840" t="str">
        <f t="shared" si="13"/>
        <v/>
      </c>
      <c r="D819" s="841"/>
      <c r="E819" s="839"/>
      <c r="F819" s="1109"/>
      <c r="G819" s="1109"/>
      <c r="H819" s="1109"/>
      <c r="I819" s="1109"/>
      <c r="J819" s="1109"/>
      <c r="K819" s="1109"/>
      <c r="L819" s="1109"/>
      <c r="M819" s="1109"/>
      <c r="N819" s="1109"/>
    </row>
    <row r="820" spans="1:14" ht="16.5" thickBot="1" x14ac:dyDescent="0.3">
      <c r="A820" s="62"/>
      <c r="B820" s="842"/>
      <c r="C820" s="840" t="str">
        <f t="shared" si="13"/>
        <v/>
      </c>
      <c r="D820" s="841"/>
      <c r="E820" s="839"/>
      <c r="F820" s="1109"/>
      <c r="G820" s="1109"/>
      <c r="H820" s="1109"/>
      <c r="I820" s="1109"/>
      <c r="J820" s="1109"/>
      <c r="K820" s="1109"/>
      <c r="L820" s="1109"/>
      <c r="M820" s="1109"/>
      <c r="N820" s="1109"/>
    </row>
    <row r="821" spans="1:14" ht="16.5" thickBot="1" x14ac:dyDescent="0.3">
      <c r="A821" s="62"/>
      <c r="B821" s="842"/>
      <c r="C821" s="840" t="str">
        <f t="shared" si="13"/>
        <v/>
      </c>
      <c r="D821" s="841"/>
      <c r="E821" s="839"/>
      <c r="F821" s="1109"/>
      <c r="G821" s="1109"/>
      <c r="H821" s="1109"/>
      <c r="I821" s="1109"/>
      <c r="J821" s="1109"/>
      <c r="K821" s="1109"/>
      <c r="L821" s="1109"/>
      <c r="M821" s="1109"/>
      <c r="N821" s="1109"/>
    </row>
    <row r="822" spans="1:14" ht="16.5" thickBot="1" x14ac:dyDescent="0.3">
      <c r="A822" s="62"/>
      <c r="B822" s="842"/>
      <c r="C822" s="840" t="str">
        <f t="shared" si="13"/>
        <v/>
      </c>
      <c r="D822" s="841"/>
      <c r="E822" s="839"/>
      <c r="F822" s="1109"/>
      <c r="G822" s="1109"/>
      <c r="H822" s="1109"/>
      <c r="I822" s="1109"/>
      <c r="J822" s="1109"/>
      <c r="K822" s="1109"/>
      <c r="L822" s="1109"/>
      <c r="M822" s="1109"/>
      <c r="N822" s="1109"/>
    </row>
    <row r="823" spans="1:14" ht="16.5" thickBot="1" x14ac:dyDescent="0.3">
      <c r="A823" s="62"/>
      <c r="B823" s="842"/>
      <c r="C823" s="840" t="str">
        <f t="shared" si="13"/>
        <v/>
      </c>
      <c r="D823" s="841"/>
      <c r="E823" s="839"/>
      <c r="F823" s="1109"/>
      <c r="G823" s="1109"/>
      <c r="H823" s="1109"/>
      <c r="I823" s="1109"/>
      <c r="J823" s="1109"/>
      <c r="K823" s="1109"/>
      <c r="L823" s="1109"/>
      <c r="M823" s="1109"/>
      <c r="N823" s="1109"/>
    </row>
    <row r="824" spans="1:14" ht="16.5" thickBot="1" x14ac:dyDescent="0.3">
      <c r="A824" s="62"/>
      <c r="B824" s="842"/>
      <c r="C824" s="840" t="str">
        <f t="shared" si="13"/>
        <v/>
      </c>
      <c r="D824" s="841"/>
      <c r="E824" s="839"/>
      <c r="F824" s="1109"/>
      <c r="G824" s="1109"/>
      <c r="H824" s="1109"/>
      <c r="I824" s="1109"/>
      <c r="J824" s="1109"/>
      <c r="K824" s="1109"/>
      <c r="L824" s="1109"/>
      <c r="M824" s="1109"/>
      <c r="N824" s="1109"/>
    </row>
    <row r="825" spans="1:14" ht="16.5" thickBot="1" x14ac:dyDescent="0.3">
      <c r="A825" s="62"/>
      <c r="B825" s="842"/>
      <c r="C825" s="840" t="str">
        <f t="shared" si="13"/>
        <v/>
      </c>
      <c r="D825" s="841"/>
      <c r="E825" s="839"/>
      <c r="F825" s="1109"/>
      <c r="G825" s="1109"/>
      <c r="H825" s="1109"/>
      <c r="I825" s="1109"/>
      <c r="J825" s="1109"/>
      <c r="K825" s="1109"/>
      <c r="L825" s="1109"/>
      <c r="M825" s="1109"/>
      <c r="N825" s="1109"/>
    </row>
    <row r="826" spans="1:14" ht="16.5" thickBot="1" x14ac:dyDescent="0.3">
      <c r="A826" s="62"/>
      <c r="B826" s="842"/>
      <c r="C826" s="840" t="str">
        <f t="shared" si="13"/>
        <v/>
      </c>
      <c r="D826" s="841"/>
      <c r="E826" s="839"/>
      <c r="F826" s="1109"/>
      <c r="G826" s="1109"/>
      <c r="H826" s="1109"/>
      <c r="I826" s="1109"/>
      <c r="J826" s="1109"/>
      <c r="K826" s="1109"/>
      <c r="L826" s="1109"/>
      <c r="M826" s="1109"/>
      <c r="N826" s="1109"/>
    </row>
    <row r="827" spans="1:14" ht="16.5" thickBot="1" x14ac:dyDescent="0.3">
      <c r="A827" s="62"/>
      <c r="B827" s="842"/>
      <c r="C827" s="840" t="str">
        <f t="shared" si="13"/>
        <v/>
      </c>
      <c r="D827" s="841"/>
      <c r="E827" s="839"/>
      <c r="F827" s="1109"/>
      <c r="G827" s="1109"/>
      <c r="H827" s="1109"/>
      <c r="I827" s="1109"/>
      <c r="J827" s="1109"/>
      <c r="K827" s="1109"/>
      <c r="L827" s="1109"/>
      <c r="M827" s="1109"/>
      <c r="N827" s="1109"/>
    </row>
    <row r="828" spans="1:14" ht="16.5" thickBot="1" x14ac:dyDescent="0.3">
      <c r="A828" s="62"/>
      <c r="B828" s="842"/>
      <c r="C828" s="840" t="str">
        <f t="shared" si="13"/>
        <v/>
      </c>
      <c r="D828" s="841"/>
      <c r="E828" s="839"/>
      <c r="F828" s="1109"/>
      <c r="G828" s="1109"/>
      <c r="H828" s="1109"/>
      <c r="I828" s="1109"/>
      <c r="J828" s="1109"/>
      <c r="K828" s="1109"/>
      <c r="L828" s="1109"/>
      <c r="M828" s="1109"/>
      <c r="N828" s="1109"/>
    </row>
    <row r="829" spans="1:14" ht="16.5" thickBot="1" x14ac:dyDescent="0.3">
      <c r="A829" s="62"/>
      <c r="B829" s="842"/>
      <c r="C829" s="840" t="str">
        <f t="shared" si="13"/>
        <v/>
      </c>
      <c r="D829" s="841"/>
      <c r="E829" s="839"/>
      <c r="F829" s="1109"/>
      <c r="G829" s="1109"/>
      <c r="H829" s="1109"/>
      <c r="I829" s="1109"/>
      <c r="J829" s="1109"/>
      <c r="K829" s="1109"/>
      <c r="L829" s="1109"/>
      <c r="M829" s="1109"/>
      <c r="N829" s="1109"/>
    </row>
    <row r="830" spans="1:14" ht="16.5" thickBot="1" x14ac:dyDescent="0.3">
      <c r="A830" s="62"/>
      <c r="B830" s="842"/>
      <c r="C830" s="840" t="str">
        <f t="shared" si="13"/>
        <v/>
      </c>
      <c r="D830" s="841"/>
      <c r="E830" s="839"/>
      <c r="F830" s="1109"/>
      <c r="G830" s="1109"/>
      <c r="H830" s="1109"/>
      <c r="I830" s="1109"/>
      <c r="J830" s="1109"/>
      <c r="K830" s="1109"/>
      <c r="L830" s="1109"/>
      <c r="M830" s="1109"/>
      <c r="N830" s="1109"/>
    </row>
    <row r="831" spans="1:14" ht="16.5" thickBot="1" x14ac:dyDescent="0.3">
      <c r="A831" s="62"/>
      <c r="B831" s="842"/>
      <c r="C831" s="840" t="str">
        <f t="shared" si="13"/>
        <v/>
      </c>
      <c r="D831" s="841"/>
      <c r="E831" s="839"/>
      <c r="F831" s="1109"/>
      <c r="G831" s="1109"/>
      <c r="H831" s="1109"/>
      <c r="I831" s="1109"/>
      <c r="J831" s="1109"/>
      <c r="K831" s="1109"/>
      <c r="L831" s="1109"/>
      <c r="M831" s="1109"/>
      <c r="N831" s="1109"/>
    </row>
    <row r="832" spans="1:14" ht="16.5" thickBot="1" x14ac:dyDescent="0.3">
      <c r="A832" s="62"/>
      <c r="B832" s="842"/>
      <c r="C832" s="840" t="str">
        <f t="shared" si="13"/>
        <v/>
      </c>
      <c r="D832" s="841"/>
      <c r="E832" s="839"/>
      <c r="F832" s="1109"/>
      <c r="G832" s="1109"/>
      <c r="H832" s="1109"/>
      <c r="I832" s="1109"/>
      <c r="J832" s="1109"/>
      <c r="K832" s="1109"/>
      <c r="L832" s="1109"/>
      <c r="M832" s="1109"/>
      <c r="N832" s="1109"/>
    </row>
    <row r="833" spans="1:14" ht="16.5" thickBot="1" x14ac:dyDescent="0.3">
      <c r="A833" s="62"/>
      <c r="B833" s="842"/>
      <c r="C833" s="840" t="str">
        <f t="shared" si="13"/>
        <v/>
      </c>
      <c r="D833" s="841"/>
      <c r="E833" s="839"/>
      <c r="F833" s="1109"/>
      <c r="G833" s="1109"/>
      <c r="H833" s="1109"/>
      <c r="I833" s="1109"/>
      <c r="J833" s="1109"/>
      <c r="K833" s="1109"/>
      <c r="L833" s="1109"/>
      <c r="M833" s="1109"/>
      <c r="N833" s="1109"/>
    </row>
    <row r="834" spans="1:14" ht="16.5" thickBot="1" x14ac:dyDescent="0.3">
      <c r="A834" s="62"/>
      <c r="B834" s="842"/>
      <c r="C834" s="840" t="str">
        <f t="shared" si="13"/>
        <v/>
      </c>
      <c r="D834" s="841"/>
      <c r="E834" s="839"/>
      <c r="F834" s="1109"/>
      <c r="G834" s="1109"/>
      <c r="H834" s="1109"/>
      <c r="I834" s="1109"/>
      <c r="J834" s="1109"/>
      <c r="K834" s="1109"/>
      <c r="L834" s="1109"/>
      <c r="M834" s="1109"/>
      <c r="N834" s="1109"/>
    </row>
    <row r="835" spans="1:14" ht="16.5" thickBot="1" x14ac:dyDescent="0.3">
      <c r="A835" s="62"/>
      <c r="B835" s="842"/>
      <c r="C835" s="840" t="str">
        <f t="shared" si="13"/>
        <v/>
      </c>
      <c r="D835" s="841"/>
      <c r="E835" s="839"/>
      <c r="F835" s="1109"/>
      <c r="G835" s="1109"/>
      <c r="H835" s="1109"/>
      <c r="I835" s="1109"/>
      <c r="J835" s="1109"/>
      <c r="K835" s="1109"/>
      <c r="L835" s="1109"/>
      <c r="M835" s="1109"/>
      <c r="N835" s="1109"/>
    </row>
    <row r="836" spans="1:14" ht="16.5" thickBot="1" x14ac:dyDescent="0.3">
      <c r="A836" s="62"/>
      <c r="B836" s="842"/>
      <c r="C836" s="840" t="str">
        <f t="shared" si="13"/>
        <v/>
      </c>
      <c r="D836" s="841"/>
      <c r="E836" s="839"/>
      <c r="F836" s="1109"/>
      <c r="G836" s="1109"/>
      <c r="H836" s="1109"/>
      <c r="I836" s="1109"/>
      <c r="J836" s="1109"/>
      <c r="K836" s="1109"/>
      <c r="L836" s="1109"/>
      <c r="M836" s="1109"/>
      <c r="N836" s="1109"/>
    </row>
    <row r="837" spans="1:14" ht="16.5" thickBot="1" x14ac:dyDescent="0.3">
      <c r="A837" s="62"/>
      <c r="B837" s="842"/>
      <c r="C837" s="840" t="str">
        <f t="shared" si="13"/>
        <v/>
      </c>
      <c r="D837" s="841"/>
      <c r="E837" s="839"/>
      <c r="F837" s="1109"/>
      <c r="G837" s="1109"/>
      <c r="H837" s="1109"/>
      <c r="I837" s="1109"/>
      <c r="J837" s="1109"/>
      <c r="K837" s="1109"/>
      <c r="L837" s="1109"/>
      <c r="M837" s="1109"/>
      <c r="N837" s="1109"/>
    </row>
    <row r="838" spans="1:14" ht="16.5" thickBot="1" x14ac:dyDescent="0.3">
      <c r="A838" s="62"/>
      <c r="B838" s="842"/>
      <c r="C838" s="840" t="str">
        <f t="shared" si="13"/>
        <v/>
      </c>
      <c r="D838" s="841"/>
      <c r="E838" s="839"/>
      <c r="F838" s="1109"/>
      <c r="G838" s="1109"/>
      <c r="H838" s="1109"/>
      <c r="I838" s="1109"/>
      <c r="J838" s="1109"/>
      <c r="K838" s="1109"/>
      <c r="L838" s="1109"/>
      <c r="M838" s="1109"/>
      <c r="N838" s="1109"/>
    </row>
    <row r="839" spans="1:14" ht="16.5" thickBot="1" x14ac:dyDescent="0.3">
      <c r="A839" s="62"/>
      <c r="B839" s="842"/>
      <c r="C839" s="840" t="str">
        <f t="shared" si="13"/>
        <v/>
      </c>
      <c r="D839" s="841"/>
      <c r="E839" s="839"/>
      <c r="F839" s="1109"/>
      <c r="G839" s="1109"/>
      <c r="H839" s="1109"/>
      <c r="I839" s="1109"/>
      <c r="J839" s="1109"/>
      <c r="K839" s="1109"/>
      <c r="L839" s="1109"/>
      <c r="M839" s="1109"/>
      <c r="N839" s="1109"/>
    </row>
    <row r="840" spans="1:14" ht="16.5" thickBot="1" x14ac:dyDescent="0.3">
      <c r="A840" s="62"/>
      <c r="B840" s="842"/>
      <c r="C840" s="840" t="str">
        <f t="shared" si="13"/>
        <v/>
      </c>
      <c r="D840" s="841"/>
      <c r="E840" s="839"/>
      <c r="F840" s="1109"/>
      <c r="G840" s="1109"/>
      <c r="H840" s="1109"/>
      <c r="I840" s="1109"/>
      <c r="J840" s="1109"/>
      <c r="K840" s="1109"/>
      <c r="L840" s="1109"/>
      <c r="M840" s="1109"/>
      <c r="N840" s="1109"/>
    </row>
    <row r="841" spans="1:14" ht="16.5" thickBot="1" x14ac:dyDescent="0.3">
      <c r="A841" s="62"/>
      <c r="B841" s="842"/>
      <c r="C841" s="840" t="str">
        <f t="shared" si="13"/>
        <v/>
      </c>
      <c r="D841" s="841"/>
      <c r="E841" s="839"/>
      <c r="F841" s="1109"/>
      <c r="G841" s="1109"/>
      <c r="H841" s="1109"/>
      <c r="I841" s="1109"/>
      <c r="J841" s="1109"/>
      <c r="K841" s="1109"/>
      <c r="L841" s="1109"/>
      <c r="M841" s="1109"/>
      <c r="N841" s="1109"/>
    </row>
    <row r="842" spans="1:14" ht="16.5" thickBot="1" x14ac:dyDescent="0.3">
      <c r="A842" s="62"/>
      <c r="B842" s="842"/>
      <c r="C842" s="840" t="str">
        <f t="shared" si="13"/>
        <v/>
      </c>
      <c r="D842" s="841"/>
      <c r="E842" s="839"/>
      <c r="F842" s="1109"/>
      <c r="G842" s="1109"/>
      <c r="H842" s="1109"/>
      <c r="I842" s="1109"/>
      <c r="J842" s="1109"/>
      <c r="K842" s="1109"/>
      <c r="L842" s="1109"/>
      <c r="M842" s="1109"/>
      <c r="N842" s="1109"/>
    </row>
    <row r="843" spans="1:14" ht="16.5" thickBot="1" x14ac:dyDescent="0.3">
      <c r="A843" s="62"/>
      <c r="B843" s="842"/>
      <c r="C843" s="840" t="str">
        <f t="shared" si="13"/>
        <v/>
      </c>
      <c r="D843" s="841"/>
      <c r="E843" s="839"/>
      <c r="F843" s="1109"/>
      <c r="G843" s="1109"/>
      <c r="H843" s="1109"/>
      <c r="I843" s="1109"/>
      <c r="J843" s="1109"/>
      <c r="K843" s="1109"/>
      <c r="L843" s="1109"/>
      <c r="M843" s="1109"/>
      <c r="N843" s="1109"/>
    </row>
    <row r="844" spans="1:14" ht="16.5" thickBot="1" x14ac:dyDescent="0.3">
      <c r="A844" s="62"/>
      <c r="B844" s="842"/>
      <c r="C844" s="840" t="str">
        <f t="shared" ref="C844:C907" si="14">IF(B844&gt;0, (B844-B843), "")</f>
        <v/>
      </c>
      <c r="D844" s="841"/>
      <c r="E844" s="839"/>
      <c r="F844" s="1109"/>
      <c r="G844" s="1109"/>
      <c r="H844" s="1109"/>
      <c r="I844" s="1109"/>
      <c r="J844" s="1109"/>
      <c r="K844" s="1109"/>
      <c r="L844" s="1109"/>
      <c r="M844" s="1109"/>
      <c r="N844" s="1109"/>
    </row>
    <row r="845" spans="1:14" ht="16.5" thickBot="1" x14ac:dyDescent="0.3">
      <c r="A845" s="62"/>
      <c r="B845" s="842"/>
      <c r="C845" s="840" t="str">
        <f t="shared" si="14"/>
        <v/>
      </c>
      <c r="D845" s="841"/>
      <c r="E845" s="839"/>
      <c r="F845" s="1109"/>
      <c r="G845" s="1109"/>
      <c r="H845" s="1109"/>
      <c r="I845" s="1109"/>
      <c r="J845" s="1109"/>
      <c r="K845" s="1109"/>
      <c r="L845" s="1109"/>
      <c r="M845" s="1109"/>
      <c r="N845" s="1109"/>
    </row>
    <row r="846" spans="1:14" ht="16.5" thickBot="1" x14ac:dyDescent="0.3">
      <c r="A846" s="62"/>
      <c r="B846" s="842"/>
      <c r="C846" s="840" t="str">
        <f t="shared" si="14"/>
        <v/>
      </c>
      <c r="D846" s="841"/>
      <c r="E846" s="839"/>
      <c r="F846" s="1109"/>
      <c r="G846" s="1109"/>
      <c r="H846" s="1109"/>
      <c r="I846" s="1109"/>
      <c r="J846" s="1109"/>
      <c r="K846" s="1109"/>
      <c r="L846" s="1109"/>
      <c r="M846" s="1109"/>
      <c r="N846" s="1109"/>
    </row>
    <row r="847" spans="1:14" ht="16.5" thickBot="1" x14ac:dyDescent="0.3">
      <c r="A847" s="62"/>
      <c r="B847" s="842"/>
      <c r="C847" s="840" t="str">
        <f t="shared" si="14"/>
        <v/>
      </c>
      <c r="D847" s="841"/>
      <c r="E847" s="839"/>
      <c r="F847" s="1109"/>
      <c r="G847" s="1109"/>
      <c r="H847" s="1109"/>
      <c r="I847" s="1109"/>
      <c r="J847" s="1109"/>
      <c r="K847" s="1109"/>
      <c r="L847" s="1109"/>
      <c r="M847" s="1109"/>
      <c r="N847" s="1109"/>
    </row>
    <row r="848" spans="1:14" ht="16.5" thickBot="1" x14ac:dyDescent="0.3">
      <c r="A848" s="62"/>
      <c r="B848" s="842"/>
      <c r="C848" s="840" t="str">
        <f t="shared" si="14"/>
        <v/>
      </c>
      <c r="D848" s="841"/>
      <c r="E848" s="839"/>
      <c r="F848" s="1109"/>
      <c r="G848" s="1109"/>
      <c r="H848" s="1109"/>
      <c r="I848" s="1109"/>
      <c r="J848" s="1109"/>
      <c r="K848" s="1109"/>
      <c r="L848" s="1109"/>
      <c r="M848" s="1109"/>
      <c r="N848" s="1109"/>
    </row>
    <row r="849" spans="1:14" ht="16.5" thickBot="1" x14ac:dyDescent="0.3">
      <c r="A849" s="62"/>
      <c r="B849" s="842"/>
      <c r="C849" s="840" t="str">
        <f t="shared" si="14"/>
        <v/>
      </c>
      <c r="D849" s="841"/>
      <c r="E849" s="839"/>
      <c r="F849" s="1109"/>
      <c r="G849" s="1109"/>
      <c r="H849" s="1109"/>
      <c r="I849" s="1109"/>
      <c r="J849" s="1109"/>
      <c r="K849" s="1109"/>
      <c r="L849" s="1109"/>
      <c r="M849" s="1109"/>
      <c r="N849" s="1109"/>
    </row>
    <row r="850" spans="1:14" ht="16.5" thickBot="1" x14ac:dyDescent="0.3">
      <c r="A850" s="62"/>
      <c r="B850" s="842"/>
      <c r="C850" s="840" t="str">
        <f t="shared" si="14"/>
        <v/>
      </c>
      <c r="D850" s="841"/>
      <c r="E850" s="839"/>
      <c r="F850" s="1109"/>
      <c r="G850" s="1109"/>
      <c r="H850" s="1109"/>
      <c r="I850" s="1109"/>
      <c r="J850" s="1109"/>
      <c r="K850" s="1109"/>
      <c r="L850" s="1109"/>
      <c r="M850" s="1109"/>
      <c r="N850" s="1109"/>
    </row>
    <row r="851" spans="1:14" ht="16.5" thickBot="1" x14ac:dyDescent="0.3">
      <c r="A851" s="62"/>
      <c r="B851" s="842"/>
      <c r="C851" s="840" t="str">
        <f t="shared" si="14"/>
        <v/>
      </c>
      <c r="D851" s="841"/>
      <c r="E851" s="839"/>
      <c r="F851" s="1109"/>
      <c r="G851" s="1109"/>
      <c r="H851" s="1109"/>
      <c r="I851" s="1109"/>
      <c r="J851" s="1109"/>
      <c r="K851" s="1109"/>
      <c r="L851" s="1109"/>
      <c r="M851" s="1109"/>
      <c r="N851" s="1109"/>
    </row>
    <row r="852" spans="1:14" ht="16.5" thickBot="1" x14ac:dyDescent="0.3">
      <c r="A852" s="62"/>
      <c r="B852" s="842"/>
      <c r="C852" s="840" t="str">
        <f t="shared" si="14"/>
        <v/>
      </c>
      <c r="D852" s="841"/>
      <c r="E852" s="839"/>
      <c r="F852" s="1109"/>
      <c r="G852" s="1109"/>
      <c r="H852" s="1109"/>
      <c r="I852" s="1109"/>
      <c r="J852" s="1109"/>
      <c r="K852" s="1109"/>
      <c r="L852" s="1109"/>
      <c r="M852" s="1109"/>
      <c r="N852" s="1109"/>
    </row>
    <row r="853" spans="1:14" ht="16.5" thickBot="1" x14ac:dyDescent="0.3">
      <c r="A853" s="62"/>
      <c r="B853" s="842"/>
      <c r="C853" s="840" t="str">
        <f t="shared" si="14"/>
        <v/>
      </c>
      <c r="D853" s="841"/>
      <c r="E853" s="839"/>
      <c r="F853" s="1109"/>
      <c r="G853" s="1109"/>
      <c r="H853" s="1109"/>
      <c r="I853" s="1109"/>
      <c r="J853" s="1109"/>
      <c r="K853" s="1109"/>
      <c r="L853" s="1109"/>
      <c r="M853" s="1109"/>
      <c r="N853" s="1109"/>
    </row>
    <row r="854" spans="1:14" ht="16.5" thickBot="1" x14ac:dyDescent="0.3">
      <c r="A854" s="62"/>
      <c r="B854" s="842"/>
      <c r="C854" s="840" t="str">
        <f t="shared" si="14"/>
        <v/>
      </c>
      <c r="D854" s="841"/>
      <c r="E854" s="839"/>
      <c r="F854" s="1109"/>
      <c r="G854" s="1109"/>
      <c r="H854" s="1109"/>
      <c r="I854" s="1109"/>
      <c r="J854" s="1109"/>
      <c r="K854" s="1109"/>
      <c r="L854" s="1109"/>
      <c r="M854" s="1109"/>
      <c r="N854" s="1109"/>
    </row>
    <row r="855" spans="1:14" ht="16.5" thickBot="1" x14ac:dyDescent="0.3">
      <c r="A855" s="62"/>
      <c r="B855" s="842"/>
      <c r="C855" s="840" t="str">
        <f t="shared" si="14"/>
        <v/>
      </c>
      <c r="D855" s="841"/>
      <c r="E855" s="839"/>
      <c r="F855" s="1109"/>
      <c r="G855" s="1109"/>
      <c r="H855" s="1109"/>
      <c r="I855" s="1109"/>
      <c r="J855" s="1109"/>
      <c r="K855" s="1109"/>
      <c r="L855" s="1109"/>
      <c r="M855" s="1109"/>
      <c r="N855" s="1109"/>
    </row>
    <row r="856" spans="1:14" ht="16.5" thickBot="1" x14ac:dyDescent="0.3">
      <c r="A856" s="62"/>
      <c r="B856" s="842"/>
      <c r="C856" s="840" t="str">
        <f t="shared" si="14"/>
        <v/>
      </c>
      <c r="D856" s="841"/>
      <c r="E856" s="839"/>
      <c r="F856" s="1109"/>
      <c r="G856" s="1109"/>
      <c r="H856" s="1109"/>
      <c r="I856" s="1109"/>
      <c r="J856" s="1109"/>
      <c r="K856" s="1109"/>
      <c r="L856" s="1109"/>
      <c r="M856" s="1109"/>
      <c r="N856" s="1109"/>
    </row>
    <row r="857" spans="1:14" ht="16.5" thickBot="1" x14ac:dyDescent="0.3">
      <c r="A857" s="62"/>
      <c r="B857" s="842"/>
      <c r="C857" s="840" t="str">
        <f t="shared" si="14"/>
        <v/>
      </c>
      <c r="D857" s="841"/>
      <c r="E857" s="839"/>
      <c r="F857" s="1109"/>
      <c r="G857" s="1109"/>
      <c r="H857" s="1109"/>
      <c r="I857" s="1109"/>
      <c r="J857" s="1109"/>
      <c r="K857" s="1109"/>
      <c r="L857" s="1109"/>
      <c r="M857" s="1109"/>
      <c r="N857" s="1109"/>
    </row>
    <row r="858" spans="1:14" ht="16.5" thickBot="1" x14ac:dyDescent="0.3">
      <c r="A858" s="62"/>
      <c r="B858" s="842"/>
      <c r="C858" s="840" t="str">
        <f t="shared" si="14"/>
        <v/>
      </c>
      <c r="D858" s="841"/>
      <c r="E858" s="839"/>
      <c r="F858" s="1109"/>
      <c r="G858" s="1109"/>
      <c r="H858" s="1109"/>
      <c r="I858" s="1109"/>
      <c r="J858" s="1109"/>
      <c r="K858" s="1109"/>
      <c r="L858" s="1109"/>
      <c r="M858" s="1109"/>
      <c r="N858" s="1109"/>
    </row>
    <row r="859" spans="1:14" ht="16.5" thickBot="1" x14ac:dyDescent="0.3">
      <c r="A859" s="62"/>
      <c r="B859" s="842"/>
      <c r="C859" s="840" t="str">
        <f t="shared" si="14"/>
        <v/>
      </c>
      <c r="D859" s="841"/>
      <c r="E859" s="839"/>
      <c r="F859" s="1109"/>
      <c r="G859" s="1109"/>
      <c r="H859" s="1109"/>
      <c r="I859" s="1109"/>
      <c r="J859" s="1109"/>
      <c r="K859" s="1109"/>
      <c r="L859" s="1109"/>
      <c r="M859" s="1109"/>
      <c r="N859" s="1109"/>
    </row>
    <row r="860" spans="1:14" ht="16.5" thickBot="1" x14ac:dyDescent="0.3">
      <c r="A860" s="62"/>
      <c r="B860" s="842"/>
      <c r="C860" s="840" t="str">
        <f t="shared" si="14"/>
        <v/>
      </c>
      <c r="D860" s="841"/>
      <c r="E860" s="839"/>
      <c r="F860" s="1109"/>
      <c r="G860" s="1109"/>
      <c r="H860" s="1109"/>
      <c r="I860" s="1109"/>
      <c r="J860" s="1109"/>
      <c r="K860" s="1109"/>
      <c r="L860" s="1109"/>
      <c r="M860" s="1109"/>
      <c r="N860" s="1109"/>
    </row>
    <row r="861" spans="1:14" ht="16.5" thickBot="1" x14ac:dyDescent="0.3">
      <c r="A861" s="62"/>
      <c r="B861" s="842"/>
      <c r="C861" s="840" t="str">
        <f t="shared" si="14"/>
        <v/>
      </c>
      <c r="D861" s="841"/>
      <c r="E861" s="839"/>
      <c r="F861" s="1109"/>
      <c r="G861" s="1109"/>
      <c r="H861" s="1109"/>
      <c r="I861" s="1109"/>
      <c r="J861" s="1109"/>
      <c r="K861" s="1109"/>
      <c r="L861" s="1109"/>
      <c r="M861" s="1109"/>
      <c r="N861" s="1109"/>
    </row>
    <row r="862" spans="1:14" ht="16.5" thickBot="1" x14ac:dyDescent="0.3">
      <c r="A862" s="62"/>
      <c r="B862" s="842"/>
      <c r="C862" s="840" t="str">
        <f t="shared" si="14"/>
        <v/>
      </c>
      <c r="D862" s="841"/>
      <c r="E862" s="839"/>
      <c r="F862" s="1109"/>
      <c r="G862" s="1109"/>
      <c r="H862" s="1109"/>
      <c r="I862" s="1109"/>
      <c r="J862" s="1109"/>
      <c r="K862" s="1109"/>
      <c r="L862" s="1109"/>
      <c r="M862" s="1109"/>
      <c r="N862" s="1109"/>
    </row>
    <row r="863" spans="1:14" ht="16.5" thickBot="1" x14ac:dyDescent="0.3">
      <c r="A863" s="62"/>
      <c r="B863" s="842"/>
      <c r="C863" s="840" t="str">
        <f t="shared" si="14"/>
        <v/>
      </c>
      <c r="D863" s="841"/>
      <c r="E863" s="839"/>
      <c r="F863" s="1109"/>
      <c r="G863" s="1109"/>
      <c r="H863" s="1109"/>
      <c r="I863" s="1109"/>
      <c r="J863" s="1109"/>
      <c r="K863" s="1109"/>
      <c r="L863" s="1109"/>
      <c r="M863" s="1109"/>
      <c r="N863" s="1109"/>
    </row>
    <row r="864" spans="1:14" ht="16.5" thickBot="1" x14ac:dyDescent="0.3">
      <c r="A864" s="62"/>
      <c r="B864" s="842"/>
      <c r="C864" s="840" t="str">
        <f t="shared" si="14"/>
        <v/>
      </c>
      <c r="D864" s="841"/>
      <c r="E864" s="839"/>
      <c r="F864" s="1109"/>
      <c r="G864" s="1109"/>
      <c r="H864" s="1109"/>
      <c r="I864" s="1109"/>
      <c r="J864" s="1109"/>
      <c r="K864" s="1109"/>
      <c r="L864" s="1109"/>
      <c r="M864" s="1109"/>
      <c r="N864" s="1109"/>
    </row>
    <row r="865" spans="1:14" ht="16.5" thickBot="1" x14ac:dyDescent="0.3">
      <c r="A865" s="62"/>
      <c r="B865" s="842"/>
      <c r="C865" s="840" t="str">
        <f t="shared" si="14"/>
        <v/>
      </c>
      <c r="D865" s="841"/>
      <c r="E865" s="839"/>
      <c r="F865" s="1109"/>
      <c r="G865" s="1109"/>
      <c r="H865" s="1109"/>
      <c r="I865" s="1109"/>
      <c r="J865" s="1109"/>
      <c r="K865" s="1109"/>
      <c r="L865" s="1109"/>
      <c r="M865" s="1109"/>
      <c r="N865" s="1109"/>
    </row>
    <row r="866" spans="1:14" ht="16.5" thickBot="1" x14ac:dyDescent="0.3">
      <c r="A866" s="62"/>
      <c r="B866" s="842"/>
      <c r="C866" s="840" t="str">
        <f t="shared" si="14"/>
        <v/>
      </c>
      <c r="D866" s="841"/>
      <c r="E866" s="839"/>
      <c r="F866" s="1109"/>
      <c r="G866" s="1109"/>
      <c r="H866" s="1109"/>
      <c r="I866" s="1109"/>
      <c r="J866" s="1109"/>
      <c r="K866" s="1109"/>
      <c r="L866" s="1109"/>
      <c r="M866" s="1109"/>
      <c r="N866" s="1109"/>
    </row>
    <row r="867" spans="1:14" ht="16.5" thickBot="1" x14ac:dyDescent="0.3">
      <c r="A867" s="62"/>
      <c r="B867" s="842"/>
      <c r="C867" s="840" t="str">
        <f t="shared" si="14"/>
        <v/>
      </c>
      <c r="D867" s="841"/>
      <c r="E867" s="839"/>
      <c r="F867" s="1109"/>
      <c r="G867" s="1109"/>
      <c r="H867" s="1109"/>
      <c r="I867" s="1109"/>
      <c r="J867" s="1109"/>
      <c r="K867" s="1109"/>
      <c r="L867" s="1109"/>
      <c r="M867" s="1109"/>
      <c r="N867" s="1109"/>
    </row>
    <row r="868" spans="1:14" ht="16.5" thickBot="1" x14ac:dyDescent="0.3">
      <c r="A868" s="62"/>
      <c r="B868" s="842"/>
      <c r="C868" s="840" t="str">
        <f t="shared" si="14"/>
        <v/>
      </c>
      <c r="D868" s="841"/>
      <c r="E868" s="839"/>
      <c r="F868" s="1109"/>
      <c r="G868" s="1109"/>
      <c r="H868" s="1109"/>
      <c r="I868" s="1109"/>
      <c r="J868" s="1109"/>
      <c r="K868" s="1109"/>
      <c r="L868" s="1109"/>
      <c r="M868" s="1109"/>
      <c r="N868" s="1109"/>
    </row>
    <row r="869" spans="1:14" ht="16.5" thickBot="1" x14ac:dyDescent="0.3">
      <c r="A869" s="62"/>
      <c r="B869" s="842"/>
      <c r="C869" s="840" t="str">
        <f t="shared" si="14"/>
        <v/>
      </c>
      <c r="D869" s="841"/>
      <c r="E869" s="839"/>
      <c r="F869" s="1109"/>
      <c r="G869" s="1109"/>
      <c r="H869" s="1109"/>
      <c r="I869" s="1109"/>
      <c r="J869" s="1109"/>
      <c r="K869" s="1109"/>
      <c r="L869" s="1109"/>
      <c r="M869" s="1109"/>
      <c r="N869" s="1109"/>
    </row>
    <row r="870" spans="1:14" ht="16.5" thickBot="1" x14ac:dyDescent="0.3">
      <c r="A870" s="62"/>
      <c r="B870" s="842"/>
      <c r="C870" s="840" t="str">
        <f t="shared" si="14"/>
        <v/>
      </c>
      <c r="D870" s="841"/>
      <c r="E870" s="839"/>
      <c r="F870" s="1109"/>
      <c r="G870" s="1109"/>
      <c r="H870" s="1109"/>
      <c r="I870" s="1109"/>
      <c r="J870" s="1109"/>
      <c r="K870" s="1109"/>
      <c r="L870" s="1109"/>
      <c r="M870" s="1109"/>
      <c r="N870" s="1109"/>
    </row>
    <row r="871" spans="1:14" ht="16.5" thickBot="1" x14ac:dyDescent="0.3">
      <c r="A871" s="62"/>
      <c r="B871" s="842"/>
      <c r="C871" s="840" t="str">
        <f t="shared" si="14"/>
        <v/>
      </c>
      <c r="D871" s="841"/>
      <c r="E871" s="839"/>
      <c r="F871" s="1109"/>
      <c r="G871" s="1109"/>
      <c r="H871" s="1109"/>
      <c r="I871" s="1109"/>
      <c r="J871" s="1109"/>
      <c r="K871" s="1109"/>
      <c r="L871" s="1109"/>
      <c r="M871" s="1109"/>
      <c r="N871" s="1109"/>
    </row>
    <row r="872" spans="1:14" ht="16.5" thickBot="1" x14ac:dyDescent="0.3">
      <c r="A872" s="62"/>
      <c r="B872" s="842"/>
      <c r="C872" s="840" t="str">
        <f t="shared" si="14"/>
        <v/>
      </c>
      <c r="D872" s="841"/>
      <c r="E872" s="839"/>
      <c r="F872" s="1109"/>
      <c r="G872" s="1109"/>
      <c r="H872" s="1109"/>
      <c r="I872" s="1109"/>
      <c r="J872" s="1109"/>
      <c r="K872" s="1109"/>
      <c r="L872" s="1109"/>
      <c r="M872" s="1109"/>
      <c r="N872" s="1109"/>
    </row>
    <row r="873" spans="1:14" ht="16.5" thickBot="1" x14ac:dyDescent="0.3">
      <c r="A873" s="62"/>
      <c r="B873" s="842"/>
      <c r="C873" s="840" t="str">
        <f t="shared" si="14"/>
        <v/>
      </c>
      <c r="D873" s="841"/>
      <c r="E873" s="839"/>
      <c r="F873" s="1109"/>
      <c r="G873" s="1109"/>
      <c r="H873" s="1109"/>
      <c r="I873" s="1109"/>
      <c r="J873" s="1109"/>
      <c r="K873" s="1109"/>
      <c r="L873" s="1109"/>
      <c r="M873" s="1109"/>
      <c r="N873" s="1109"/>
    </row>
    <row r="874" spans="1:14" ht="16.5" thickBot="1" x14ac:dyDescent="0.3">
      <c r="A874" s="62"/>
      <c r="B874" s="842"/>
      <c r="C874" s="840" t="str">
        <f t="shared" si="14"/>
        <v/>
      </c>
      <c r="D874" s="841"/>
      <c r="E874" s="839"/>
      <c r="F874" s="1109"/>
      <c r="G874" s="1109"/>
      <c r="H874" s="1109"/>
      <c r="I874" s="1109"/>
      <c r="J874" s="1109"/>
      <c r="K874" s="1109"/>
      <c r="L874" s="1109"/>
      <c r="M874" s="1109"/>
      <c r="N874" s="1109"/>
    </row>
    <row r="875" spans="1:14" ht="16.5" thickBot="1" x14ac:dyDescent="0.3">
      <c r="A875" s="62"/>
      <c r="B875" s="842"/>
      <c r="C875" s="840" t="str">
        <f t="shared" si="14"/>
        <v/>
      </c>
      <c r="D875" s="841"/>
      <c r="E875" s="839"/>
      <c r="F875" s="1109"/>
      <c r="G875" s="1109"/>
      <c r="H875" s="1109"/>
      <c r="I875" s="1109"/>
      <c r="J875" s="1109"/>
      <c r="K875" s="1109"/>
      <c r="L875" s="1109"/>
      <c r="M875" s="1109"/>
      <c r="N875" s="1109"/>
    </row>
    <row r="876" spans="1:14" ht="16.5" thickBot="1" x14ac:dyDescent="0.3">
      <c r="A876" s="62"/>
      <c r="B876" s="842"/>
      <c r="C876" s="840" t="str">
        <f t="shared" si="14"/>
        <v/>
      </c>
      <c r="D876" s="841"/>
      <c r="E876" s="839"/>
      <c r="F876" s="1109"/>
      <c r="G876" s="1109"/>
      <c r="H876" s="1109"/>
      <c r="I876" s="1109"/>
      <c r="J876" s="1109"/>
      <c r="K876" s="1109"/>
      <c r="L876" s="1109"/>
      <c r="M876" s="1109"/>
      <c r="N876" s="1109"/>
    </row>
    <row r="877" spans="1:14" ht="16.5" thickBot="1" x14ac:dyDescent="0.3">
      <c r="A877" s="62"/>
      <c r="B877" s="842"/>
      <c r="C877" s="840" t="str">
        <f t="shared" si="14"/>
        <v/>
      </c>
      <c r="D877" s="841"/>
      <c r="E877" s="839"/>
      <c r="F877" s="1109"/>
      <c r="G877" s="1109"/>
      <c r="H877" s="1109"/>
      <c r="I877" s="1109"/>
      <c r="J877" s="1109"/>
      <c r="K877" s="1109"/>
      <c r="L877" s="1109"/>
      <c r="M877" s="1109"/>
      <c r="N877" s="1109"/>
    </row>
    <row r="878" spans="1:14" ht="16.5" thickBot="1" x14ac:dyDescent="0.3">
      <c r="A878" s="62"/>
      <c r="B878" s="842"/>
      <c r="C878" s="840" t="str">
        <f t="shared" si="14"/>
        <v/>
      </c>
      <c r="D878" s="841"/>
      <c r="E878" s="839"/>
      <c r="F878" s="1109"/>
      <c r="G878" s="1109"/>
      <c r="H878" s="1109"/>
      <c r="I878" s="1109"/>
      <c r="J878" s="1109"/>
      <c r="K878" s="1109"/>
      <c r="L878" s="1109"/>
      <c r="M878" s="1109"/>
      <c r="N878" s="1109"/>
    </row>
    <row r="879" spans="1:14" ht="16.5" thickBot="1" x14ac:dyDescent="0.3">
      <c r="A879" s="62"/>
      <c r="B879" s="842"/>
      <c r="C879" s="840" t="str">
        <f t="shared" si="14"/>
        <v/>
      </c>
      <c r="D879" s="841"/>
      <c r="E879" s="839"/>
      <c r="F879" s="1109"/>
      <c r="G879" s="1109"/>
      <c r="H879" s="1109"/>
      <c r="I879" s="1109"/>
      <c r="J879" s="1109"/>
      <c r="K879" s="1109"/>
      <c r="L879" s="1109"/>
      <c r="M879" s="1109"/>
      <c r="N879" s="1109"/>
    </row>
    <row r="880" spans="1:14" ht="16.5" thickBot="1" x14ac:dyDescent="0.3">
      <c r="A880" s="62"/>
      <c r="B880" s="842"/>
      <c r="C880" s="840" t="str">
        <f t="shared" si="14"/>
        <v/>
      </c>
      <c r="D880" s="841"/>
      <c r="E880" s="839"/>
      <c r="F880" s="1109"/>
      <c r="G880" s="1109"/>
      <c r="H880" s="1109"/>
      <c r="I880" s="1109"/>
      <c r="J880" s="1109"/>
      <c r="K880" s="1109"/>
      <c r="L880" s="1109"/>
      <c r="M880" s="1109"/>
      <c r="N880" s="1109"/>
    </row>
    <row r="881" spans="1:14" ht="16.5" thickBot="1" x14ac:dyDescent="0.3">
      <c r="A881" s="62"/>
      <c r="B881" s="842"/>
      <c r="C881" s="840" t="str">
        <f t="shared" si="14"/>
        <v/>
      </c>
      <c r="D881" s="841"/>
      <c r="E881" s="839"/>
      <c r="F881" s="1109"/>
      <c r="G881" s="1109"/>
      <c r="H881" s="1109"/>
      <c r="I881" s="1109"/>
      <c r="J881" s="1109"/>
      <c r="K881" s="1109"/>
      <c r="L881" s="1109"/>
      <c r="M881" s="1109"/>
      <c r="N881" s="1109"/>
    </row>
    <row r="882" spans="1:14" ht="16.5" thickBot="1" x14ac:dyDescent="0.3">
      <c r="A882" s="62"/>
      <c r="B882" s="842"/>
      <c r="C882" s="840" t="str">
        <f t="shared" si="14"/>
        <v/>
      </c>
      <c r="D882" s="841"/>
      <c r="E882" s="839"/>
      <c r="F882" s="1109"/>
      <c r="G882" s="1109"/>
      <c r="H882" s="1109"/>
      <c r="I882" s="1109"/>
      <c r="J882" s="1109"/>
      <c r="K882" s="1109"/>
      <c r="L882" s="1109"/>
      <c r="M882" s="1109"/>
      <c r="N882" s="1109"/>
    </row>
    <row r="883" spans="1:14" ht="16.5" thickBot="1" x14ac:dyDescent="0.3">
      <c r="A883" s="62"/>
      <c r="B883" s="842"/>
      <c r="C883" s="840" t="str">
        <f t="shared" si="14"/>
        <v/>
      </c>
      <c r="D883" s="841"/>
      <c r="E883" s="839"/>
      <c r="F883" s="1109"/>
      <c r="G883" s="1109"/>
      <c r="H883" s="1109"/>
      <c r="I883" s="1109"/>
      <c r="J883" s="1109"/>
      <c r="K883" s="1109"/>
      <c r="L883" s="1109"/>
      <c r="M883" s="1109"/>
      <c r="N883" s="1109"/>
    </row>
    <row r="884" spans="1:14" ht="16.5" thickBot="1" x14ac:dyDescent="0.3">
      <c r="A884" s="62"/>
      <c r="B884" s="842"/>
      <c r="C884" s="840" t="str">
        <f t="shared" si="14"/>
        <v/>
      </c>
      <c r="D884" s="841"/>
      <c r="E884" s="839"/>
      <c r="F884" s="1109"/>
      <c r="G884" s="1109"/>
      <c r="H884" s="1109"/>
      <c r="I884" s="1109"/>
      <c r="J884" s="1109"/>
      <c r="K884" s="1109"/>
      <c r="L884" s="1109"/>
      <c r="M884" s="1109"/>
      <c r="N884" s="1109"/>
    </row>
    <row r="885" spans="1:14" ht="16.5" thickBot="1" x14ac:dyDescent="0.3">
      <c r="A885" s="62"/>
      <c r="B885" s="842"/>
      <c r="C885" s="840" t="str">
        <f t="shared" si="14"/>
        <v/>
      </c>
      <c r="D885" s="841"/>
      <c r="E885" s="839"/>
      <c r="F885" s="1109"/>
      <c r="G885" s="1109"/>
      <c r="H885" s="1109"/>
      <c r="I885" s="1109"/>
      <c r="J885" s="1109"/>
      <c r="K885" s="1109"/>
      <c r="L885" s="1109"/>
      <c r="M885" s="1109"/>
      <c r="N885" s="1109"/>
    </row>
    <row r="886" spans="1:14" ht="16.5" thickBot="1" x14ac:dyDescent="0.3">
      <c r="A886" s="62"/>
      <c r="B886" s="842"/>
      <c r="C886" s="840" t="str">
        <f t="shared" si="14"/>
        <v/>
      </c>
      <c r="D886" s="841"/>
      <c r="E886" s="839"/>
      <c r="F886" s="1109"/>
      <c r="G886" s="1109"/>
      <c r="H886" s="1109"/>
      <c r="I886" s="1109"/>
      <c r="J886" s="1109"/>
      <c r="K886" s="1109"/>
      <c r="L886" s="1109"/>
      <c r="M886" s="1109"/>
      <c r="N886" s="1109"/>
    </row>
    <row r="887" spans="1:14" ht="16.5" thickBot="1" x14ac:dyDescent="0.3">
      <c r="A887" s="62"/>
      <c r="B887" s="842"/>
      <c r="C887" s="840" t="str">
        <f t="shared" si="14"/>
        <v/>
      </c>
      <c r="D887" s="841"/>
      <c r="E887" s="839"/>
      <c r="F887" s="1109"/>
      <c r="G887" s="1109"/>
      <c r="H887" s="1109"/>
      <c r="I887" s="1109"/>
      <c r="J887" s="1109"/>
      <c r="K887" s="1109"/>
      <c r="L887" s="1109"/>
      <c r="M887" s="1109"/>
      <c r="N887" s="1109"/>
    </row>
    <row r="888" spans="1:14" ht="16.5" thickBot="1" x14ac:dyDescent="0.3">
      <c r="A888" s="62"/>
      <c r="B888" s="842"/>
      <c r="C888" s="840" t="str">
        <f t="shared" si="14"/>
        <v/>
      </c>
      <c r="D888" s="841"/>
      <c r="E888" s="839"/>
      <c r="F888" s="1109"/>
      <c r="G888" s="1109"/>
      <c r="H888" s="1109"/>
      <c r="I888" s="1109"/>
      <c r="J888" s="1109"/>
      <c r="K888" s="1109"/>
      <c r="L888" s="1109"/>
      <c r="M888" s="1109"/>
      <c r="N888" s="1109"/>
    </row>
    <row r="889" spans="1:14" ht="16.5" thickBot="1" x14ac:dyDescent="0.3">
      <c r="A889" s="62"/>
      <c r="B889" s="842"/>
      <c r="C889" s="840" t="str">
        <f t="shared" si="14"/>
        <v/>
      </c>
      <c r="D889" s="841"/>
      <c r="E889" s="839"/>
      <c r="F889" s="1109"/>
      <c r="G889" s="1109"/>
      <c r="H889" s="1109"/>
      <c r="I889" s="1109"/>
      <c r="J889" s="1109"/>
      <c r="K889" s="1109"/>
      <c r="L889" s="1109"/>
      <c r="M889" s="1109"/>
      <c r="N889" s="1109"/>
    </row>
    <row r="890" spans="1:14" ht="16.5" thickBot="1" x14ac:dyDescent="0.3">
      <c r="A890" s="62"/>
      <c r="B890" s="842"/>
      <c r="C890" s="840" t="str">
        <f t="shared" si="14"/>
        <v/>
      </c>
      <c r="D890" s="841"/>
      <c r="E890" s="839"/>
      <c r="F890" s="1109"/>
      <c r="G890" s="1109"/>
      <c r="H890" s="1109"/>
      <c r="I890" s="1109"/>
      <c r="J890" s="1109"/>
      <c r="K890" s="1109"/>
      <c r="L890" s="1109"/>
      <c r="M890" s="1109"/>
      <c r="N890" s="1109"/>
    </row>
    <row r="891" spans="1:14" ht="16.5" thickBot="1" x14ac:dyDescent="0.3">
      <c r="A891" s="62"/>
      <c r="B891" s="842"/>
      <c r="C891" s="840" t="str">
        <f t="shared" si="14"/>
        <v/>
      </c>
      <c r="D891" s="841"/>
      <c r="E891" s="839"/>
      <c r="F891" s="1109"/>
      <c r="G891" s="1109"/>
      <c r="H891" s="1109"/>
      <c r="I891" s="1109"/>
      <c r="J891" s="1109"/>
      <c r="K891" s="1109"/>
      <c r="L891" s="1109"/>
      <c r="M891" s="1109"/>
      <c r="N891" s="1109"/>
    </row>
    <row r="892" spans="1:14" ht="16.5" thickBot="1" x14ac:dyDescent="0.3">
      <c r="A892" s="62"/>
      <c r="B892" s="842"/>
      <c r="C892" s="840" t="str">
        <f t="shared" si="14"/>
        <v/>
      </c>
      <c r="D892" s="841"/>
      <c r="E892" s="839"/>
      <c r="F892" s="1109"/>
      <c r="G892" s="1109"/>
      <c r="H892" s="1109"/>
      <c r="I892" s="1109"/>
      <c r="J892" s="1109"/>
      <c r="K892" s="1109"/>
      <c r="L892" s="1109"/>
      <c r="M892" s="1109"/>
      <c r="N892" s="1109"/>
    </row>
    <row r="893" spans="1:14" ht="16.5" thickBot="1" x14ac:dyDescent="0.3">
      <c r="A893" s="62"/>
      <c r="B893" s="842"/>
      <c r="C893" s="840" t="str">
        <f t="shared" si="14"/>
        <v/>
      </c>
      <c r="D893" s="841"/>
      <c r="E893" s="839"/>
      <c r="F893" s="1109"/>
      <c r="G893" s="1109"/>
      <c r="H893" s="1109"/>
      <c r="I893" s="1109"/>
      <c r="J893" s="1109"/>
      <c r="K893" s="1109"/>
      <c r="L893" s="1109"/>
      <c r="M893" s="1109"/>
      <c r="N893" s="1109"/>
    </row>
    <row r="894" spans="1:14" ht="16.5" thickBot="1" x14ac:dyDescent="0.3">
      <c r="A894" s="62"/>
      <c r="B894" s="842"/>
      <c r="C894" s="840" t="str">
        <f t="shared" si="14"/>
        <v/>
      </c>
      <c r="D894" s="841"/>
      <c r="E894" s="839"/>
      <c r="F894" s="1109"/>
      <c r="G894" s="1109"/>
      <c r="H894" s="1109"/>
      <c r="I894" s="1109"/>
      <c r="J894" s="1109"/>
      <c r="K894" s="1109"/>
      <c r="L894" s="1109"/>
      <c r="M894" s="1109"/>
      <c r="N894" s="1109"/>
    </row>
    <row r="895" spans="1:14" ht="16.5" thickBot="1" x14ac:dyDescent="0.3">
      <c r="A895" s="62"/>
      <c r="B895" s="842"/>
      <c r="C895" s="840" t="str">
        <f t="shared" si="14"/>
        <v/>
      </c>
      <c r="D895" s="841"/>
      <c r="E895" s="839"/>
      <c r="F895" s="1109"/>
      <c r="G895" s="1109"/>
      <c r="H895" s="1109"/>
      <c r="I895" s="1109"/>
      <c r="J895" s="1109"/>
      <c r="K895" s="1109"/>
      <c r="L895" s="1109"/>
      <c r="M895" s="1109"/>
      <c r="N895" s="1109"/>
    </row>
    <row r="896" spans="1:14" ht="16.5" thickBot="1" x14ac:dyDescent="0.3">
      <c r="A896" s="62"/>
      <c r="B896" s="842"/>
      <c r="C896" s="840" t="str">
        <f t="shared" si="14"/>
        <v/>
      </c>
      <c r="D896" s="841"/>
      <c r="E896" s="839"/>
      <c r="F896" s="1109"/>
      <c r="G896" s="1109"/>
      <c r="H896" s="1109"/>
      <c r="I896" s="1109"/>
      <c r="J896" s="1109"/>
      <c r="K896" s="1109"/>
      <c r="L896" s="1109"/>
      <c r="M896" s="1109"/>
      <c r="N896" s="1109"/>
    </row>
    <row r="897" spans="1:14" ht="16.5" thickBot="1" x14ac:dyDescent="0.3">
      <c r="A897" s="62"/>
      <c r="B897" s="842"/>
      <c r="C897" s="840" t="str">
        <f t="shared" si="14"/>
        <v/>
      </c>
      <c r="D897" s="841"/>
      <c r="E897" s="839"/>
      <c r="F897" s="1109"/>
      <c r="G897" s="1109"/>
      <c r="H897" s="1109"/>
      <c r="I897" s="1109"/>
      <c r="J897" s="1109"/>
      <c r="K897" s="1109"/>
      <c r="L897" s="1109"/>
      <c r="M897" s="1109"/>
      <c r="N897" s="1109"/>
    </row>
    <row r="898" spans="1:14" ht="16.5" thickBot="1" x14ac:dyDescent="0.3">
      <c r="A898" s="62"/>
      <c r="B898" s="842"/>
      <c r="C898" s="840" t="str">
        <f t="shared" si="14"/>
        <v/>
      </c>
      <c r="D898" s="841"/>
      <c r="E898" s="839"/>
      <c r="F898" s="1109"/>
      <c r="G898" s="1109"/>
      <c r="H898" s="1109"/>
      <c r="I898" s="1109"/>
      <c r="J898" s="1109"/>
      <c r="K898" s="1109"/>
      <c r="L898" s="1109"/>
      <c r="M898" s="1109"/>
      <c r="N898" s="1109"/>
    </row>
    <row r="899" spans="1:14" ht="16.5" thickBot="1" x14ac:dyDescent="0.3">
      <c r="A899" s="62"/>
      <c r="B899" s="842"/>
      <c r="C899" s="840" t="str">
        <f t="shared" si="14"/>
        <v/>
      </c>
      <c r="D899" s="841"/>
      <c r="E899" s="839"/>
      <c r="F899" s="1109"/>
      <c r="G899" s="1109"/>
      <c r="H899" s="1109"/>
      <c r="I899" s="1109"/>
      <c r="J899" s="1109"/>
      <c r="K899" s="1109"/>
      <c r="L899" s="1109"/>
      <c r="M899" s="1109"/>
      <c r="N899" s="1109"/>
    </row>
    <row r="900" spans="1:14" ht="16.5" thickBot="1" x14ac:dyDescent="0.3">
      <c r="A900" s="62"/>
      <c r="B900" s="842"/>
      <c r="C900" s="840" t="str">
        <f t="shared" si="14"/>
        <v/>
      </c>
      <c r="D900" s="841"/>
      <c r="E900" s="839"/>
      <c r="F900" s="1109"/>
      <c r="G900" s="1109"/>
      <c r="H900" s="1109"/>
      <c r="I900" s="1109"/>
      <c r="J900" s="1109"/>
      <c r="K900" s="1109"/>
      <c r="L900" s="1109"/>
      <c r="M900" s="1109"/>
      <c r="N900" s="1109"/>
    </row>
    <row r="901" spans="1:14" ht="16.5" thickBot="1" x14ac:dyDescent="0.3">
      <c r="A901" s="62"/>
      <c r="B901" s="842"/>
      <c r="C901" s="840" t="str">
        <f t="shared" si="14"/>
        <v/>
      </c>
      <c r="D901" s="841"/>
      <c r="E901" s="839"/>
      <c r="F901" s="1109"/>
      <c r="G901" s="1109"/>
      <c r="H901" s="1109"/>
      <c r="I901" s="1109"/>
      <c r="J901" s="1109"/>
      <c r="K901" s="1109"/>
      <c r="L901" s="1109"/>
      <c r="M901" s="1109"/>
      <c r="N901" s="1109"/>
    </row>
    <row r="902" spans="1:14" ht="16.5" thickBot="1" x14ac:dyDescent="0.3">
      <c r="A902" s="62"/>
      <c r="B902" s="842"/>
      <c r="C902" s="840" t="str">
        <f t="shared" si="14"/>
        <v/>
      </c>
      <c r="D902" s="841"/>
      <c r="E902" s="839"/>
      <c r="F902" s="1109"/>
      <c r="G902" s="1109"/>
      <c r="H902" s="1109"/>
      <c r="I902" s="1109"/>
      <c r="J902" s="1109"/>
      <c r="K902" s="1109"/>
      <c r="L902" s="1109"/>
      <c r="M902" s="1109"/>
      <c r="N902" s="1109"/>
    </row>
    <row r="903" spans="1:14" ht="16.5" thickBot="1" x14ac:dyDescent="0.3">
      <c r="A903" s="62"/>
      <c r="B903" s="842"/>
      <c r="C903" s="840" t="str">
        <f t="shared" si="14"/>
        <v/>
      </c>
      <c r="D903" s="841"/>
      <c r="E903" s="839"/>
      <c r="F903" s="1109"/>
      <c r="G903" s="1109"/>
      <c r="H903" s="1109"/>
      <c r="I903" s="1109"/>
      <c r="J903" s="1109"/>
      <c r="K903" s="1109"/>
      <c r="L903" s="1109"/>
      <c r="M903" s="1109"/>
      <c r="N903" s="1109"/>
    </row>
    <row r="904" spans="1:14" ht="16.5" thickBot="1" x14ac:dyDescent="0.3">
      <c r="A904" s="62"/>
      <c r="B904" s="842"/>
      <c r="C904" s="840" t="str">
        <f t="shared" si="14"/>
        <v/>
      </c>
      <c r="D904" s="841"/>
      <c r="E904" s="839"/>
      <c r="F904" s="1109"/>
      <c r="G904" s="1109"/>
      <c r="H904" s="1109"/>
      <c r="I904" s="1109"/>
      <c r="J904" s="1109"/>
      <c r="K904" s="1109"/>
      <c r="L904" s="1109"/>
      <c r="M904" s="1109"/>
      <c r="N904" s="1109"/>
    </row>
    <row r="905" spans="1:14" ht="16.5" thickBot="1" x14ac:dyDescent="0.3">
      <c r="A905" s="62"/>
      <c r="B905" s="842"/>
      <c r="C905" s="840" t="str">
        <f t="shared" si="14"/>
        <v/>
      </c>
      <c r="D905" s="841"/>
      <c r="E905" s="839"/>
      <c r="F905" s="1109"/>
      <c r="G905" s="1109"/>
      <c r="H905" s="1109"/>
      <c r="I905" s="1109"/>
      <c r="J905" s="1109"/>
      <c r="K905" s="1109"/>
      <c r="L905" s="1109"/>
      <c r="M905" s="1109"/>
      <c r="N905" s="1109"/>
    </row>
    <row r="906" spans="1:14" ht="16.5" thickBot="1" x14ac:dyDescent="0.3">
      <c r="A906" s="62"/>
      <c r="B906" s="842"/>
      <c r="C906" s="840" t="str">
        <f t="shared" si="14"/>
        <v/>
      </c>
      <c r="D906" s="841"/>
      <c r="E906" s="839"/>
      <c r="F906" s="1109"/>
      <c r="G906" s="1109"/>
      <c r="H906" s="1109"/>
      <c r="I906" s="1109"/>
      <c r="J906" s="1109"/>
      <c r="K906" s="1109"/>
      <c r="L906" s="1109"/>
      <c r="M906" s="1109"/>
      <c r="N906" s="1109"/>
    </row>
    <row r="907" spans="1:14" ht="16.5" thickBot="1" x14ac:dyDescent="0.3">
      <c r="A907" s="62"/>
      <c r="B907" s="842"/>
      <c r="C907" s="840" t="str">
        <f t="shared" si="14"/>
        <v/>
      </c>
      <c r="D907" s="841"/>
      <c r="E907" s="839"/>
      <c r="F907" s="1109"/>
      <c r="G907" s="1109"/>
      <c r="H907" s="1109"/>
      <c r="I907" s="1109"/>
      <c r="J907" s="1109"/>
      <c r="K907" s="1109"/>
      <c r="L907" s="1109"/>
      <c r="M907" s="1109"/>
      <c r="N907" s="1109"/>
    </row>
    <row r="908" spans="1:14" ht="16.5" thickBot="1" x14ac:dyDescent="0.3">
      <c r="A908" s="62"/>
      <c r="B908" s="842"/>
      <c r="C908" s="840" t="str">
        <f t="shared" ref="C908:C971" si="15">IF(B908&gt;0, (B908-B907), "")</f>
        <v/>
      </c>
      <c r="D908" s="841"/>
      <c r="E908" s="839"/>
      <c r="F908" s="1109"/>
      <c r="G908" s="1109"/>
      <c r="H908" s="1109"/>
      <c r="I908" s="1109"/>
      <c r="J908" s="1109"/>
      <c r="K908" s="1109"/>
      <c r="L908" s="1109"/>
      <c r="M908" s="1109"/>
      <c r="N908" s="1109"/>
    </row>
    <row r="909" spans="1:14" ht="16.5" thickBot="1" x14ac:dyDescent="0.3">
      <c r="A909" s="62"/>
      <c r="B909" s="842"/>
      <c r="C909" s="840" t="str">
        <f t="shared" si="15"/>
        <v/>
      </c>
      <c r="D909" s="841"/>
      <c r="E909" s="839"/>
      <c r="F909" s="1109"/>
      <c r="G909" s="1109"/>
      <c r="H909" s="1109"/>
      <c r="I909" s="1109"/>
      <c r="J909" s="1109"/>
      <c r="K909" s="1109"/>
      <c r="L909" s="1109"/>
      <c r="M909" s="1109"/>
      <c r="N909" s="1109"/>
    </row>
    <row r="910" spans="1:14" ht="16.5" thickBot="1" x14ac:dyDescent="0.3">
      <c r="A910" s="62"/>
      <c r="B910" s="842"/>
      <c r="C910" s="840" t="str">
        <f t="shared" si="15"/>
        <v/>
      </c>
      <c r="D910" s="841"/>
      <c r="E910" s="839"/>
      <c r="F910" s="1109"/>
      <c r="G910" s="1109"/>
      <c r="H910" s="1109"/>
      <c r="I910" s="1109"/>
      <c r="J910" s="1109"/>
      <c r="K910" s="1109"/>
      <c r="L910" s="1109"/>
      <c r="M910" s="1109"/>
      <c r="N910" s="1109"/>
    </row>
    <row r="911" spans="1:14" ht="16.5" thickBot="1" x14ac:dyDescent="0.3">
      <c r="A911" s="62"/>
      <c r="B911" s="842"/>
      <c r="C911" s="840" t="str">
        <f t="shared" si="15"/>
        <v/>
      </c>
      <c r="D911" s="841"/>
      <c r="E911" s="839"/>
      <c r="F911" s="1109"/>
      <c r="G911" s="1109"/>
      <c r="H911" s="1109"/>
      <c r="I911" s="1109"/>
      <c r="J911" s="1109"/>
      <c r="K911" s="1109"/>
      <c r="L911" s="1109"/>
      <c r="M911" s="1109"/>
      <c r="N911" s="1109"/>
    </row>
    <row r="912" spans="1:14" ht="16.5" thickBot="1" x14ac:dyDescent="0.3">
      <c r="A912" s="62"/>
      <c r="B912" s="842"/>
      <c r="C912" s="840" t="str">
        <f t="shared" si="15"/>
        <v/>
      </c>
      <c r="D912" s="841"/>
      <c r="E912" s="839"/>
      <c r="F912" s="1109"/>
      <c r="G912" s="1109"/>
      <c r="H912" s="1109"/>
      <c r="I912" s="1109"/>
      <c r="J912" s="1109"/>
      <c r="K912" s="1109"/>
      <c r="L912" s="1109"/>
      <c r="M912" s="1109"/>
      <c r="N912" s="1109"/>
    </row>
    <row r="913" spans="1:14" ht="16.5" thickBot="1" x14ac:dyDescent="0.3">
      <c r="A913" s="62"/>
      <c r="B913" s="842"/>
      <c r="C913" s="840" t="str">
        <f t="shared" si="15"/>
        <v/>
      </c>
      <c r="D913" s="841"/>
      <c r="E913" s="839"/>
      <c r="F913" s="1109"/>
      <c r="G913" s="1109"/>
      <c r="H913" s="1109"/>
      <c r="I913" s="1109"/>
      <c r="J913" s="1109"/>
      <c r="K913" s="1109"/>
      <c r="L913" s="1109"/>
      <c r="M913" s="1109"/>
      <c r="N913" s="1109"/>
    </row>
    <row r="914" spans="1:14" ht="16.5" thickBot="1" x14ac:dyDescent="0.3">
      <c r="A914" s="62"/>
      <c r="B914" s="842"/>
      <c r="C914" s="840" t="str">
        <f t="shared" si="15"/>
        <v/>
      </c>
      <c r="D914" s="841"/>
      <c r="E914" s="839"/>
      <c r="F914" s="1109"/>
      <c r="G914" s="1109"/>
      <c r="H914" s="1109"/>
      <c r="I914" s="1109"/>
      <c r="J914" s="1109"/>
      <c r="K914" s="1109"/>
      <c r="L914" s="1109"/>
      <c r="M914" s="1109"/>
      <c r="N914" s="1109"/>
    </row>
    <row r="915" spans="1:14" ht="16.5" thickBot="1" x14ac:dyDescent="0.3">
      <c r="A915" s="62"/>
      <c r="B915" s="842"/>
      <c r="C915" s="840" t="str">
        <f t="shared" si="15"/>
        <v/>
      </c>
      <c r="D915" s="841"/>
      <c r="E915" s="839"/>
      <c r="F915" s="1109"/>
      <c r="G915" s="1109"/>
      <c r="H915" s="1109"/>
      <c r="I915" s="1109"/>
      <c r="J915" s="1109"/>
      <c r="K915" s="1109"/>
      <c r="L915" s="1109"/>
      <c r="M915" s="1109"/>
      <c r="N915" s="1109"/>
    </row>
    <row r="916" spans="1:14" ht="16.5" thickBot="1" x14ac:dyDescent="0.3">
      <c r="A916" s="62"/>
      <c r="B916" s="842"/>
      <c r="C916" s="840" t="str">
        <f t="shared" si="15"/>
        <v/>
      </c>
      <c r="D916" s="841"/>
      <c r="E916" s="839"/>
      <c r="F916" s="1109"/>
      <c r="G916" s="1109"/>
      <c r="H916" s="1109"/>
      <c r="I916" s="1109"/>
      <c r="J916" s="1109"/>
      <c r="K916" s="1109"/>
      <c r="L916" s="1109"/>
      <c r="M916" s="1109"/>
      <c r="N916" s="1109"/>
    </row>
    <row r="917" spans="1:14" ht="16.5" thickBot="1" x14ac:dyDescent="0.3">
      <c r="A917" s="62"/>
      <c r="B917" s="842"/>
      <c r="C917" s="840" t="str">
        <f t="shared" si="15"/>
        <v/>
      </c>
      <c r="D917" s="841"/>
      <c r="E917" s="839"/>
      <c r="F917" s="1109"/>
      <c r="G917" s="1109"/>
      <c r="H917" s="1109"/>
      <c r="I917" s="1109"/>
      <c r="J917" s="1109"/>
      <c r="K917" s="1109"/>
      <c r="L917" s="1109"/>
      <c r="M917" s="1109"/>
      <c r="N917" s="1109"/>
    </row>
    <row r="918" spans="1:14" ht="16.5" thickBot="1" x14ac:dyDescent="0.3">
      <c r="A918" s="62"/>
      <c r="B918" s="842"/>
      <c r="C918" s="840" t="str">
        <f t="shared" si="15"/>
        <v/>
      </c>
      <c r="D918" s="841"/>
      <c r="E918" s="839"/>
      <c r="F918" s="1109"/>
      <c r="G918" s="1109"/>
      <c r="H918" s="1109"/>
      <c r="I918" s="1109"/>
      <c r="J918" s="1109"/>
      <c r="K918" s="1109"/>
      <c r="L918" s="1109"/>
      <c r="M918" s="1109"/>
      <c r="N918" s="1109"/>
    </row>
    <row r="919" spans="1:14" ht="16.5" thickBot="1" x14ac:dyDescent="0.3">
      <c r="A919" s="62"/>
      <c r="B919" s="842"/>
      <c r="C919" s="840" t="str">
        <f t="shared" si="15"/>
        <v/>
      </c>
      <c r="D919" s="841"/>
      <c r="E919" s="839"/>
      <c r="F919" s="1109"/>
      <c r="G919" s="1109"/>
      <c r="H919" s="1109"/>
      <c r="I919" s="1109"/>
      <c r="J919" s="1109"/>
      <c r="K919" s="1109"/>
      <c r="L919" s="1109"/>
      <c r="M919" s="1109"/>
      <c r="N919" s="1109"/>
    </row>
    <row r="920" spans="1:14" ht="16.5" thickBot="1" x14ac:dyDescent="0.3">
      <c r="A920" s="62"/>
      <c r="B920" s="842"/>
      <c r="C920" s="840" t="str">
        <f t="shared" si="15"/>
        <v/>
      </c>
      <c r="D920" s="841"/>
      <c r="E920" s="839"/>
      <c r="F920" s="1109"/>
      <c r="G920" s="1109"/>
      <c r="H920" s="1109"/>
      <c r="I920" s="1109"/>
      <c r="J920" s="1109"/>
      <c r="K920" s="1109"/>
      <c r="L920" s="1109"/>
      <c r="M920" s="1109"/>
      <c r="N920" s="1109"/>
    </row>
    <row r="921" spans="1:14" ht="16.5" thickBot="1" x14ac:dyDescent="0.3">
      <c r="A921" s="62"/>
      <c r="B921" s="842"/>
      <c r="C921" s="840" t="str">
        <f t="shared" si="15"/>
        <v/>
      </c>
      <c r="D921" s="841"/>
      <c r="E921" s="839"/>
      <c r="F921" s="1109"/>
      <c r="G921" s="1109"/>
      <c r="H921" s="1109"/>
      <c r="I921" s="1109"/>
      <c r="J921" s="1109"/>
      <c r="K921" s="1109"/>
      <c r="L921" s="1109"/>
      <c r="M921" s="1109"/>
      <c r="N921" s="1109"/>
    </row>
    <row r="922" spans="1:14" ht="16.5" thickBot="1" x14ac:dyDescent="0.3">
      <c r="A922" s="62"/>
      <c r="B922" s="842"/>
      <c r="C922" s="840" t="str">
        <f t="shared" si="15"/>
        <v/>
      </c>
      <c r="D922" s="841"/>
      <c r="E922" s="839"/>
      <c r="F922" s="1109"/>
      <c r="G922" s="1109"/>
      <c r="H922" s="1109"/>
      <c r="I922" s="1109"/>
      <c r="J922" s="1109"/>
      <c r="K922" s="1109"/>
      <c r="L922" s="1109"/>
      <c r="M922" s="1109"/>
      <c r="N922" s="1109"/>
    </row>
    <row r="923" spans="1:14" ht="16.5" thickBot="1" x14ac:dyDescent="0.3">
      <c r="A923" s="62"/>
      <c r="B923" s="842"/>
      <c r="C923" s="840" t="str">
        <f t="shared" si="15"/>
        <v/>
      </c>
      <c r="D923" s="841"/>
      <c r="E923" s="839"/>
      <c r="F923" s="1109"/>
      <c r="G923" s="1109"/>
      <c r="H923" s="1109"/>
      <c r="I923" s="1109"/>
      <c r="J923" s="1109"/>
      <c r="K923" s="1109"/>
      <c r="L923" s="1109"/>
      <c r="M923" s="1109"/>
      <c r="N923" s="1109"/>
    </row>
    <row r="924" spans="1:14" ht="16.5" thickBot="1" x14ac:dyDescent="0.3">
      <c r="A924" s="62"/>
      <c r="B924" s="842"/>
      <c r="C924" s="840" t="str">
        <f t="shared" si="15"/>
        <v/>
      </c>
      <c r="D924" s="841"/>
      <c r="E924" s="839"/>
      <c r="F924" s="1109"/>
      <c r="G924" s="1109"/>
      <c r="H924" s="1109"/>
      <c r="I924" s="1109"/>
      <c r="J924" s="1109"/>
      <c r="K924" s="1109"/>
      <c r="L924" s="1109"/>
      <c r="M924" s="1109"/>
      <c r="N924" s="1109"/>
    </row>
    <row r="925" spans="1:14" ht="16.5" thickBot="1" x14ac:dyDescent="0.3">
      <c r="A925" s="62"/>
      <c r="B925" s="842"/>
      <c r="C925" s="840" t="str">
        <f t="shared" si="15"/>
        <v/>
      </c>
      <c r="D925" s="841"/>
      <c r="E925" s="839"/>
      <c r="F925" s="1109"/>
      <c r="G925" s="1109"/>
      <c r="H925" s="1109"/>
      <c r="I925" s="1109"/>
      <c r="J925" s="1109"/>
      <c r="K925" s="1109"/>
      <c r="L925" s="1109"/>
      <c r="M925" s="1109"/>
      <c r="N925" s="1109"/>
    </row>
    <row r="926" spans="1:14" ht="16.5" thickBot="1" x14ac:dyDescent="0.3">
      <c r="A926" s="62"/>
      <c r="B926" s="842"/>
      <c r="C926" s="840" t="str">
        <f t="shared" si="15"/>
        <v/>
      </c>
      <c r="D926" s="841"/>
      <c r="E926" s="839"/>
      <c r="F926" s="1109"/>
      <c r="G926" s="1109"/>
      <c r="H926" s="1109"/>
      <c r="I926" s="1109"/>
      <c r="J926" s="1109"/>
      <c r="K926" s="1109"/>
      <c r="L926" s="1109"/>
      <c r="M926" s="1109"/>
      <c r="N926" s="1109"/>
    </row>
    <row r="927" spans="1:14" ht="16.5" thickBot="1" x14ac:dyDescent="0.3">
      <c r="A927" s="62"/>
      <c r="B927" s="842"/>
      <c r="C927" s="840" t="str">
        <f t="shared" si="15"/>
        <v/>
      </c>
      <c r="D927" s="841"/>
      <c r="E927" s="839"/>
      <c r="F927" s="1109"/>
      <c r="G927" s="1109"/>
      <c r="H927" s="1109"/>
      <c r="I927" s="1109"/>
      <c r="J927" s="1109"/>
      <c r="K927" s="1109"/>
      <c r="L927" s="1109"/>
      <c r="M927" s="1109"/>
      <c r="N927" s="1109"/>
    </row>
    <row r="928" spans="1:14" ht="16.5" thickBot="1" x14ac:dyDescent="0.3">
      <c r="A928" s="62"/>
      <c r="B928" s="842"/>
      <c r="C928" s="840" t="str">
        <f t="shared" si="15"/>
        <v/>
      </c>
      <c r="D928" s="841"/>
      <c r="E928" s="839"/>
      <c r="F928" s="1109"/>
      <c r="G928" s="1109"/>
      <c r="H928" s="1109"/>
      <c r="I928" s="1109"/>
      <c r="J928" s="1109"/>
      <c r="K928" s="1109"/>
      <c r="L928" s="1109"/>
      <c r="M928" s="1109"/>
      <c r="N928" s="1109"/>
    </row>
    <row r="929" spans="1:14" ht="16.5" thickBot="1" x14ac:dyDescent="0.3">
      <c r="A929" s="62"/>
      <c r="B929" s="842"/>
      <c r="C929" s="840" t="str">
        <f t="shared" si="15"/>
        <v/>
      </c>
      <c r="D929" s="841"/>
      <c r="E929" s="839"/>
      <c r="F929" s="1109"/>
      <c r="G929" s="1109"/>
      <c r="H929" s="1109"/>
      <c r="I929" s="1109"/>
      <c r="J929" s="1109"/>
      <c r="K929" s="1109"/>
      <c r="L929" s="1109"/>
      <c r="M929" s="1109"/>
      <c r="N929" s="1109"/>
    </row>
    <row r="930" spans="1:14" ht="16.5" thickBot="1" x14ac:dyDescent="0.3">
      <c r="A930" s="62"/>
      <c r="B930" s="842"/>
      <c r="C930" s="840" t="str">
        <f t="shared" si="15"/>
        <v/>
      </c>
      <c r="D930" s="841"/>
      <c r="E930" s="839"/>
      <c r="F930" s="1109"/>
      <c r="G930" s="1109"/>
      <c r="H930" s="1109"/>
      <c r="I930" s="1109"/>
      <c r="J930" s="1109"/>
      <c r="K930" s="1109"/>
      <c r="L930" s="1109"/>
      <c r="M930" s="1109"/>
      <c r="N930" s="1109"/>
    </row>
    <row r="931" spans="1:14" ht="16.5" thickBot="1" x14ac:dyDescent="0.3">
      <c r="A931" s="62"/>
      <c r="B931" s="842"/>
      <c r="C931" s="840" t="str">
        <f t="shared" si="15"/>
        <v/>
      </c>
      <c r="D931" s="841"/>
      <c r="E931" s="839"/>
      <c r="F931" s="1109"/>
      <c r="G931" s="1109"/>
      <c r="H931" s="1109"/>
      <c r="I931" s="1109"/>
      <c r="J931" s="1109"/>
      <c r="K931" s="1109"/>
      <c r="L931" s="1109"/>
      <c r="M931" s="1109"/>
      <c r="N931" s="1109"/>
    </row>
    <row r="932" spans="1:14" ht="16.5" thickBot="1" x14ac:dyDescent="0.3">
      <c r="A932" s="62"/>
      <c r="B932" s="842"/>
      <c r="C932" s="840" t="str">
        <f t="shared" si="15"/>
        <v/>
      </c>
      <c r="D932" s="841"/>
      <c r="E932" s="839"/>
      <c r="F932" s="1109"/>
      <c r="G932" s="1109"/>
      <c r="H932" s="1109"/>
      <c r="I932" s="1109"/>
      <c r="J932" s="1109"/>
      <c r="K932" s="1109"/>
      <c r="L932" s="1109"/>
      <c r="M932" s="1109"/>
      <c r="N932" s="1109"/>
    </row>
    <row r="933" spans="1:14" ht="16.5" thickBot="1" x14ac:dyDescent="0.3">
      <c r="A933" s="62"/>
      <c r="B933" s="842"/>
      <c r="C933" s="840" t="str">
        <f t="shared" si="15"/>
        <v/>
      </c>
      <c r="D933" s="841"/>
      <c r="E933" s="839"/>
      <c r="F933" s="1109"/>
      <c r="G933" s="1109"/>
      <c r="H933" s="1109"/>
      <c r="I933" s="1109"/>
      <c r="J933" s="1109"/>
      <c r="K933" s="1109"/>
      <c r="L933" s="1109"/>
      <c r="M933" s="1109"/>
      <c r="N933" s="1109"/>
    </row>
    <row r="934" spans="1:14" ht="16.5" thickBot="1" x14ac:dyDescent="0.3">
      <c r="A934" s="62"/>
      <c r="B934" s="842"/>
      <c r="C934" s="840" t="str">
        <f t="shared" si="15"/>
        <v/>
      </c>
      <c r="D934" s="841"/>
      <c r="E934" s="839"/>
      <c r="F934" s="1109"/>
      <c r="G934" s="1109"/>
      <c r="H934" s="1109"/>
      <c r="I934" s="1109"/>
      <c r="J934" s="1109"/>
      <c r="K934" s="1109"/>
      <c r="L934" s="1109"/>
      <c r="M934" s="1109"/>
      <c r="N934" s="1109"/>
    </row>
    <row r="935" spans="1:14" ht="16.5" thickBot="1" x14ac:dyDescent="0.3">
      <c r="A935" s="62"/>
      <c r="B935" s="842"/>
      <c r="C935" s="840" t="str">
        <f t="shared" si="15"/>
        <v/>
      </c>
      <c r="D935" s="841"/>
      <c r="E935" s="839"/>
      <c r="F935" s="1109"/>
      <c r="G935" s="1109"/>
      <c r="H935" s="1109"/>
      <c r="I935" s="1109"/>
      <c r="J935" s="1109"/>
      <c r="K935" s="1109"/>
      <c r="L935" s="1109"/>
      <c r="M935" s="1109"/>
      <c r="N935" s="1109"/>
    </row>
    <row r="936" spans="1:14" ht="16.5" thickBot="1" x14ac:dyDescent="0.3">
      <c r="A936" s="62"/>
      <c r="B936" s="842"/>
      <c r="C936" s="840" t="str">
        <f t="shared" si="15"/>
        <v/>
      </c>
      <c r="D936" s="841"/>
      <c r="E936" s="839"/>
      <c r="F936" s="1109"/>
      <c r="G936" s="1109"/>
      <c r="H936" s="1109"/>
      <c r="I936" s="1109"/>
      <c r="J936" s="1109"/>
      <c r="K936" s="1109"/>
      <c r="L936" s="1109"/>
      <c r="M936" s="1109"/>
      <c r="N936" s="1109"/>
    </row>
    <row r="937" spans="1:14" ht="16.5" thickBot="1" x14ac:dyDescent="0.3">
      <c r="A937" s="62"/>
      <c r="B937" s="842"/>
      <c r="C937" s="840" t="str">
        <f t="shared" si="15"/>
        <v/>
      </c>
      <c r="D937" s="841"/>
      <c r="E937" s="839"/>
      <c r="F937" s="1109"/>
      <c r="G937" s="1109"/>
      <c r="H937" s="1109"/>
      <c r="I937" s="1109"/>
      <c r="J937" s="1109"/>
      <c r="K937" s="1109"/>
      <c r="L937" s="1109"/>
      <c r="M937" s="1109"/>
      <c r="N937" s="1109"/>
    </row>
    <row r="938" spans="1:14" ht="16.5" thickBot="1" x14ac:dyDescent="0.3">
      <c r="A938" s="62"/>
      <c r="B938" s="842"/>
      <c r="C938" s="840" t="str">
        <f t="shared" si="15"/>
        <v/>
      </c>
      <c r="D938" s="841"/>
      <c r="E938" s="839"/>
      <c r="F938" s="1109"/>
      <c r="G938" s="1109"/>
      <c r="H938" s="1109"/>
      <c r="I938" s="1109"/>
      <c r="J938" s="1109"/>
      <c r="K938" s="1109"/>
      <c r="L938" s="1109"/>
      <c r="M938" s="1109"/>
      <c r="N938" s="1109"/>
    </row>
    <row r="939" spans="1:14" ht="16.5" thickBot="1" x14ac:dyDescent="0.3">
      <c r="A939" s="62"/>
      <c r="B939" s="842"/>
      <c r="C939" s="840" t="str">
        <f t="shared" si="15"/>
        <v/>
      </c>
      <c r="D939" s="841"/>
      <c r="E939" s="839"/>
      <c r="F939" s="1109"/>
      <c r="G939" s="1109"/>
      <c r="H939" s="1109"/>
      <c r="I939" s="1109"/>
      <c r="J939" s="1109"/>
      <c r="K939" s="1109"/>
      <c r="L939" s="1109"/>
      <c r="M939" s="1109"/>
      <c r="N939" s="1109"/>
    </row>
    <row r="940" spans="1:14" ht="16.5" thickBot="1" x14ac:dyDescent="0.3">
      <c r="A940" s="62"/>
      <c r="B940" s="842"/>
      <c r="C940" s="840" t="str">
        <f t="shared" si="15"/>
        <v/>
      </c>
      <c r="D940" s="841"/>
      <c r="E940" s="839"/>
      <c r="F940" s="1109"/>
      <c r="G940" s="1109"/>
      <c r="H940" s="1109"/>
      <c r="I940" s="1109"/>
      <c r="J940" s="1109"/>
      <c r="K940" s="1109"/>
      <c r="L940" s="1109"/>
      <c r="M940" s="1109"/>
      <c r="N940" s="1109"/>
    </row>
    <row r="941" spans="1:14" ht="16.5" thickBot="1" x14ac:dyDescent="0.3">
      <c r="A941" s="62"/>
      <c r="B941" s="842"/>
      <c r="C941" s="840" t="str">
        <f t="shared" si="15"/>
        <v/>
      </c>
      <c r="D941" s="841"/>
      <c r="E941" s="839"/>
      <c r="F941" s="1109"/>
      <c r="G941" s="1109"/>
      <c r="H941" s="1109"/>
      <c r="I941" s="1109"/>
      <c r="J941" s="1109"/>
      <c r="K941" s="1109"/>
      <c r="L941" s="1109"/>
      <c r="M941" s="1109"/>
      <c r="N941" s="1109"/>
    </row>
    <row r="942" spans="1:14" ht="16.5" thickBot="1" x14ac:dyDescent="0.3">
      <c r="A942" s="62"/>
      <c r="B942" s="842"/>
      <c r="C942" s="840" t="str">
        <f t="shared" si="15"/>
        <v/>
      </c>
      <c r="D942" s="841"/>
      <c r="E942" s="839"/>
      <c r="F942" s="1109"/>
      <c r="G942" s="1109"/>
      <c r="H942" s="1109"/>
      <c r="I942" s="1109"/>
      <c r="J942" s="1109"/>
      <c r="K942" s="1109"/>
      <c r="L942" s="1109"/>
      <c r="M942" s="1109"/>
      <c r="N942" s="1109"/>
    </row>
    <row r="943" spans="1:14" ht="16.5" thickBot="1" x14ac:dyDescent="0.3">
      <c r="A943" s="62"/>
      <c r="B943" s="842"/>
      <c r="C943" s="840" t="str">
        <f t="shared" si="15"/>
        <v/>
      </c>
      <c r="D943" s="841"/>
      <c r="E943" s="839"/>
      <c r="F943" s="1109"/>
      <c r="G943" s="1109"/>
      <c r="H943" s="1109"/>
      <c r="I943" s="1109"/>
      <c r="J943" s="1109"/>
      <c r="K943" s="1109"/>
      <c r="L943" s="1109"/>
      <c r="M943" s="1109"/>
      <c r="N943" s="1109"/>
    </row>
    <row r="944" spans="1:14" ht="16.5" thickBot="1" x14ac:dyDescent="0.3">
      <c r="A944" s="62"/>
      <c r="B944" s="842"/>
      <c r="C944" s="840" t="str">
        <f t="shared" si="15"/>
        <v/>
      </c>
      <c r="D944" s="841"/>
      <c r="E944" s="839"/>
      <c r="F944" s="1109"/>
      <c r="G944" s="1109"/>
      <c r="H944" s="1109"/>
      <c r="I944" s="1109"/>
      <c r="J944" s="1109"/>
      <c r="K944" s="1109"/>
      <c r="L944" s="1109"/>
      <c r="M944" s="1109"/>
      <c r="N944" s="1109"/>
    </row>
    <row r="945" spans="1:14" ht="16.5" thickBot="1" x14ac:dyDescent="0.3">
      <c r="A945" s="62"/>
      <c r="B945" s="842"/>
      <c r="C945" s="840" t="str">
        <f t="shared" si="15"/>
        <v/>
      </c>
      <c r="D945" s="841"/>
      <c r="E945" s="839"/>
      <c r="F945" s="1109"/>
      <c r="G945" s="1109"/>
      <c r="H945" s="1109"/>
      <c r="I945" s="1109"/>
      <c r="J945" s="1109"/>
      <c r="K945" s="1109"/>
      <c r="L945" s="1109"/>
      <c r="M945" s="1109"/>
      <c r="N945" s="1109"/>
    </row>
    <row r="946" spans="1:14" ht="16.5" thickBot="1" x14ac:dyDescent="0.3">
      <c r="A946" s="62"/>
      <c r="B946" s="842"/>
      <c r="C946" s="840" t="str">
        <f t="shared" si="15"/>
        <v/>
      </c>
      <c r="D946" s="841"/>
      <c r="E946" s="839"/>
      <c r="F946" s="1109"/>
      <c r="G946" s="1109"/>
      <c r="H946" s="1109"/>
      <c r="I946" s="1109"/>
      <c r="J946" s="1109"/>
      <c r="K946" s="1109"/>
      <c r="L946" s="1109"/>
      <c r="M946" s="1109"/>
      <c r="N946" s="1109"/>
    </row>
    <row r="947" spans="1:14" ht="16.5" thickBot="1" x14ac:dyDescent="0.3">
      <c r="A947" s="62"/>
      <c r="B947" s="842"/>
      <c r="C947" s="840" t="str">
        <f t="shared" si="15"/>
        <v/>
      </c>
      <c r="D947" s="841"/>
      <c r="E947" s="839"/>
      <c r="F947" s="1109"/>
      <c r="G947" s="1109"/>
      <c r="H947" s="1109"/>
      <c r="I947" s="1109"/>
      <c r="J947" s="1109"/>
      <c r="K947" s="1109"/>
      <c r="L947" s="1109"/>
      <c r="M947" s="1109"/>
      <c r="N947" s="1109"/>
    </row>
    <row r="948" spans="1:14" ht="16.5" thickBot="1" x14ac:dyDescent="0.3">
      <c r="A948" s="62"/>
      <c r="B948" s="842"/>
      <c r="C948" s="840" t="str">
        <f t="shared" si="15"/>
        <v/>
      </c>
      <c r="D948" s="841"/>
      <c r="E948" s="839"/>
      <c r="F948" s="1109"/>
      <c r="G948" s="1109"/>
      <c r="H948" s="1109"/>
      <c r="I948" s="1109"/>
      <c r="J948" s="1109"/>
      <c r="K948" s="1109"/>
      <c r="L948" s="1109"/>
      <c r="M948" s="1109"/>
      <c r="N948" s="1109"/>
    </row>
    <row r="949" spans="1:14" ht="16.5" thickBot="1" x14ac:dyDescent="0.3">
      <c r="A949" s="62"/>
      <c r="B949" s="842"/>
      <c r="C949" s="840" t="str">
        <f t="shared" si="15"/>
        <v/>
      </c>
      <c r="D949" s="841"/>
      <c r="E949" s="839"/>
      <c r="F949" s="1109"/>
      <c r="G949" s="1109"/>
      <c r="H949" s="1109"/>
      <c r="I949" s="1109"/>
      <c r="J949" s="1109"/>
      <c r="K949" s="1109"/>
      <c r="L949" s="1109"/>
      <c r="M949" s="1109"/>
      <c r="N949" s="1109"/>
    </row>
    <row r="950" spans="1:14" ht="16.5" thickBot="1" x14ac:dyDescent="0.3">
      <c r="A950" s="62"/>
      <c r="B950" s="842"/>
      <c r="C950" s="840" t="str">
        <f t="shared" si="15"/>
        <v/>
      </c>
      <c r="D950" s="841"/>
      <c r="E950" s="839"/>
      <c r="F950" s="1109"/>
      <c r="G950" s="1109"/>
      <c r="H950" s="1109"/>
      <c r="I950" s="1109"/>
      <c r="J950" s="1109"/>
      <c r="K950" s="1109"/>
      <c r="L950" s="1109"/>
      <c r="M950" s="1109"/>
      <c r="N950" s="1109"/>
    </row>
    <row r="951" spans="1:14" ht="16.5" thickBot="1" x14ac:dyDescent="0.3">
      <c r="A951" s="62"/>
      <c r="B951" s="842"/>
      <c r="C951" s="840" t="str">
        <f t="shared" si="15"/>
        <v/>
      </c>
      <c r="D951" s="841"/>
      <c r="E951" s="839"/>
      <c r="F951" s="1109"/>
      <c r="G951" s="1109"/>
      <c r="H951" s="1109"/>
      <c r="I951" s="1109"/>
      <c r="J951" s="1109"/>
      <c r="K951" s="1109"/>
      <c r="L951" s="1109"/>
      <c r="M951" s="1109"/>
      <c r="N951" s="1109"/>
    </row>
    <row r="952" spans="1:14" ht="16.5" thickBot="1" x14ac:dyDescent="0.3">
      <c r="A952" s="62"/>
      <c r="B952" s="842"/>
      <c r="C952" s="840" t="str">
        <f t="shared" si="15"/>
        <v/>
      </c>
      <c r="D952" s="841"/>
      <c r="E952" s="839"/>
      <c r="F952" s="1109"/>
      <c r="G952" s="1109"/>
      <c r="H952" s="1109"/>
      <c r="I952" s="1109"/>
      <c r="J952" s="1109"/>
      <c r="K952" s="1109"/>
      <c r="L952" s="1109"/>
      <c r="M952" s="1109"/>
      <c r="N952" s="1109"/>
    </row>
    <row r="953" spans="1:14" ht="16.5" thickBot="1" x14ac:dyDescent="0.3">
      <c r="A953" s="62"/>
      <c r="B953" s="842"/>
      <c r="C953" s="840" t="str">
        <f t="shared" si="15"/>
        <v/>
      </c>
      <c r="D953" s="841"/>
      <c r="E953" s="839"/>
      <c r="F953" s="1109"/>
      <c r="G953" s="1109"/>
      <c r="H953" s="1109"/>
      <c r="I953" s="1109"/>
      <c r="J953" s="1109"/>
      <c r="K953" s="1109"/>
      <c r="L953" s="1109"/>
      <c r="M953" s="1109"/>
      <c r="N953" s="1109"/>
    </row>
    <row r="954" spans="1:14" ht="16.5" thickBot="1" x14ac:dyDescent="0.3">
      <c r="A954" s="62"/>
      <c r="B954" s="842"/>
      <c r="C954" s="840" t="str">
        <f t="shared" si="15"/>
        <v/>
      </c>
      <c r="D954" s="841"/>
      <c r="E954" s="839"/>
      <c r="F954" s="1109"/>
      <c r="G954" s="1109"/>
      <c r="H954" s="1109"/>
      <c r="I954" s="1109"/>
      <c r="J954" s="1109"/>
      <c r="K954" s="1109"/>
      <c r="L954" s="1109"/>
      <c r="M954" s="1109"/>
      <c r="N954" s="1109"/>
    </row>
    <row r="955" spans="1:14" ht="16.5" thickBot="1" x14ac:dyDescent="0.3">
      <c r="A955" s="62"/>
      <c r="B955" s="842"/>
      <c r="C955" s="840" t="str">
        <f t="shared" si="15"/>
        <v/>
      </c>
      <c r="D955" s="841"/>
      <c r="E955" s="839"/>
      <c r="F955" s="1109"/>
      <c r="G955" s="1109"/>
      <c r="H955" s="1109"/>
      <c r="I955" s="1109"/>
      <c r="J955" s="1109"/>
      <c r="K955" s="1109"/>
      <c r="L955" s="1109"/>
      <c r="M955" s="1109"/>
      <c r="N955" s="1109"/>
    </row>
    <row r="956" spans="1:14" ht="16.5" thickBot="1" x14ac:dyDescent="0.3">
      <c r="A956" s="62"/>
      <c r="B956" s="842"/>
      <c r="C956" s="840" t="str">
        <f t="shared" si="15"/>
        <v/>
      </c>
      <c r="D956" s="841"/>
      <c r="E956" s="839"/>
      <c r="F956" s="1109"/>
      <c r="G956" s="1109"/>
      <c r="H956" s="1109"/>
      <c r="I956" s="1109"/>
      <c r="J956" s="1109"/>
      <c r="K956" s="1109"/>
      <c r="L956" s="1109"/>
      <c r="M956" s="1109"/>
      <c r="N956" s="1109"/>
    </row>
    <row r="957" spans="1:14" ht="16.5" thickBot="1" x14ac:dyDescent="0.3">
      <c r="A957" s="62"/>
      <c r="B957" s="842"/>
      <c r="C957" s="840" t="str">
        <f t="shared" si="15"/>
        <v/>
      </c>
      <c r="D957" s="841"/>
      <c r="E957" s="839"/>
      <c r="F957" s="1109"/>
      <c r="G957" s="1109"/>
      <c r="H957" s="1109"/>
      <c r="I957" s="1109"/>
      <c r="J957" s="1109"/>
      <c r="K957" s="1109"/>
      <c r="L957" s="1109"/>
      <c r="M957" s="1109"/>
      <c r="N957" s="1109"/>
    </row>
    <row r="958" spans="1:14" ht="16.5" thickBot="1" x14ac:dyDescent="0.3">
      <c r="A958" s="62"/>
      <c r="B958" s="842"/>
      <c r="C958" s="840" t="str">
        <f t="shared" si="15"/>
        <v/>
      </c>
      <c r="D958" s="841"/>
      <c r="E958" s="839"/>
      <c r="F958" s="1109"/>
      <c r="G958" s="1109"/>
      <c r="H958" s="1109"/>
      <c r="I958" s="1109"/>
      <c r="J958" s="1109"/>
      <c r="K958" s="1109"/>
      <c r="L958" s="1109"/>
      <c r="M958" s="1109"/>
      <c r="N958" s="1109"/>
    </row>
    <row r="959" spans="1:14" ht="16.5" thickBot="1" x14ac:dyDescent="0.3">
      <c r="A959" s="62"/>
      <c r="B959" s="842"/>
      <c r="C959" s="840" t="str">
        <f t="shared" si="15"/>
        <v/>
      </c>
      <c r="D959" s="841"/>
      <c r="E959" s="839"/>
      <c r="F959" s="1109"/>
      <c r="G959" s="1109"/>
      <c r="H959" s="1109"/>
      <c r="I959" s="1109"/>
      <c r="J959" s="1109"/>
      <c r="K959" s="1109"/>
      <c r="L959" s="1109"/>
      <c r="M959" s="1109"/>
      <c r="N959" s="1109"/>
    </row>
    <row r="960" spans="1:14" ht="16.5" thickBot="1" x14ac:dyDescent="0.3">
      <c r="A960" s="62"/>
      <c r="B960" s="842"/>
      <c r="C960" s="840" t="str">
        <f t="shared" si="15"/>
        <v/>
      </c>
      <c r="D960" s="841"/>
      <c r="E960" s="839"/>
      <c r="F960" s="1109"/>
      <c r="G960" s="1109"/>
      <c r="H960" s="1109"/>
      <c r="I960" s="1109"/>
      <c r="J960" s="1109"/>
      <c r="K960" s="1109"/>
      <c r="L960" s="1109"/>
      <c r="M960" s="1109"/>
      <c r="N960" s="1109"/>
    </row>
    <row r="961" spans="1:14" ht="16.5" thickBot="1" x14ac:dyDescent="0.3">
      <c r="A961" s="62"/>
      <c r="B961" s="842"/>
      <c r="C961" s="840" t="str">
        <f t="shared" si="15"/>
        <v/>
      </c>
      <c r="D961" s="841"/>
      <c r="E961" s="839"/>
      <c r="F961" s="1109"/>
      <c r="G961" s="1109"/>
      <c r="H961" s="1109"/>
      <c r="I961" s="1109"/>
      <c r="J961" s="1109"/>
      <c r="K961" s="1109"/>
      <c r="L961" s="1109"/>
      <c r="M961" s="1109"/>
      <c r="N961" s="1109"/>
    </row>
    <row r="962" spans="1:14" ht="16.5" thickBot="1" x14ac:dyDescent="0.3">
      <c r="A962" s="62"/>
      <c r="B962" s="842"/>
      <c r="C962" s="840" t="str">
        <f t="shared" si="15"/>
        <v/>
      </c>
      <c r="D962" s="841"/>
      <c r="E962" s="839"/>
      <c r="F962" s="1109"/>
      <c r="G962" s="1109"/>
      <c r="H962" s="1109"/>
      <c r="I962" s="1109"/>
      <c r="J962" s="1109"/>
      <c r="K962" s="1109"/>
      <c r="L962" s="1109"/>
      <c r="M962" s="1109"/>
      <c r="N962" s="1109"/>
    </row>
    <row r="963" spans="1:14" ht="16.5" thickBot="1" x14ac:dyDescent="0.3">
      <c r="A963" s="62"/>
      <c r="B963" s="842"/>
      <c r="C963" s="840" t="str">
        <f t="shared" si="15"/>
        <v/>
      </c>
      <c r="D963" s="841"/>
      <c r="E963" s="839"/>
      <c r="F963" s="1109"/>
      <c r="G963" s="1109"/>
      <c r="H963" s="1109"/>
      <c r="I963" s="1109"/>
      <c r="J963" s="1109"/>
      <c r="K963" s="1109"/>
      <c r="L963" s="1109"/>
      <c r="M963" s="1109"/>
      <c r="N963" s="1109"/>
    </row>
    <row r="964" spans="1:14" ht="16.5" thickBot="1" x14ac:dyDescent="0.3">
      <c r="A964" s="62"/>
      <c r="B964" s="842"/>
      <c r="C964" s="840" t="str">
        <f t="shared" si="15"/>
        <v/>
      </c>
      <c r="D964" s="841"/>
      <c r="E964" s="839"/>
      <c r="F964" s="1109"/>
      <c r="G964" s="1109"/>
      <c r="H964" s="1109"/>
      <c r="I964" s="1109"/>
      <c r="J964" s="1109"/>
      <c r="K964" s="1109"/>
      <c r="L964" s="1109"/>
      <c r="M964" s="1109"/>
      <c r="N964" s="1109"/>
    </row>
    <row r="965" spans="1:14" ht="16.5" thickBot="1" x14ac:dyDescent="0.3">
      <c r="A965" s="62"/>
      <c r="B965" s="842"/>
      <c r="C965" s="840" t="str">
        <f t="shared" si="15"/>
        <v/>
      </c>
      <c r="D965" s="841"/>
      <c r="E965" s="839"/>
      <c r="F965" s="1109"/>
      <c r="G965" s="1109"/>
      <c r="H965" s="1109"/>
      <c r="I965" s="1109"/>
      <c r="J965" s="1109"/>
      <c r="K965" s="1109"/>
      <c r="L965" s="1109"/>
      <c r="M965" s="1109"/>
      <c r="N965" s="1109"/>
    </row>
    <row r="966" spans="1:14" ht="16.5" thickBot="1" x14ac:dyDescent="0.3">
      <c r="A966" s="62"/>
      <c r="B966" s="842"/>
      <c r="C966" s="840" t="str">
        <f t="shared" si="15"/>
        <v/>
      </c>
      <c r="D966" s="841"/>
      <c r="E966" s="839"/>
      <c r="F966" s="1109"/>
      <c r="G966" s="1109"/>
      <c r="H966" s="1109"/>
      <c r="I966" s="1109"/>
      <c r="J966" s="1109"/>
      <c r="K966" s="1109"/>
      <c r="L966" s="1109"/>
      <c r="M966" s="1109"/>
      <c r="N966" s="1109"/>
    </row>
    <row r="967" spans="1:14" ht="16.5" thickBot="1" x14ac:dyDescent="0.3">
      <c r="A967" s="62"/>
      <c r="B967" s="842"/>
      <c r="C967" s="840" t="str">
        <f t="shared" si="15"/>
        <v/>
      </c>
      <c r="D967" s="841"/>
      <c r="E967" s="839"/>
      <c r="F967" s="1109"/>
      <c r="G967" s="1109"/>
      <c r="H967" s="1109"/>
      <c r="I967" s="1109"/>
      <c r="J967" s="1109"/>
      <c r="K967" s="1109"/>
      <c r="L967" s="1109"/>
      <c r="M967" s="1109"/>
      <c r="N967" s="1109"/>
    </row>
    <row r="968" spans="1:14" ht="16.5" thickBot="1" x14ac:dyDescent="0.3">
      <c r="A968" s="62"/>
      <c r="B968" s="842"/>
      <c r="C968" s="840" t="str">
        <f t="shared" si="15"/>
        <v/>
      </c>
      <c r="D968" s="841"/>
      <c r="E968" s="839"/>
      <c r="F968" s="1109"/>
      <c r="G968" s="1109"/>
      <c r="H968" s="1109"/>
      <c r="I968" s="1109"/>
      <c r="J968" s="1109"/>
      <c r="K968" s="1109"/>
      <c r="L968" s="1109"/>
      <c r="M968" s="1109"/>
      <c r="N968" s="1109"/>
    </row>
    <row r="969" spans="1:14" ht="16.5" thickBot="1" x14ac:dyDescent="0.3">
      <c r="A969" s="62"/>
      <c r="B969" s="842"/>
      <c r="C969" s="840" t="str">
        <f t="shared" si="15"/>
        <v/>
      </c>
      <c r="D969" s="841"/>
      <c r="E969" s="839"/>
      <c r="F969" s="1109"/>
      <c r="G969" s="1109"/>
      <c r="H969" s="1109"/>
      <c r="I969" s="1109"/>
      <c r="J969" s="1109"/>
      <c r="K969" s="1109"/>
      <c r="L969" s="1109"/>
      <c r="M969" s="1109"/>
      <c r="N969" s="1109"/>
    </row>
    <row r="970" spans="1:14" ht="16.5" thickBot="1" x14ac:dyDescent="0.3">
      <c r="A970" s="62"/>
      <c r="B970" s="842"/>
      <c r="C970" s="840" t="str">
        <f t="shared" si="15"/>
        <v/>
      </c>
      <c r="D970" s="841"/>
      <c r="E970" s="839"/>
      <c r="F970" s="1109"/>
      <c r="G970" s="1109"/>
      <c r="H970" s="1109"/>
      <c r="I970" s="1109"/>
      <c r="J970" s="1109"/>
      <c r="K970" s="1109"/>
      <c r="L970" s="1109"/>
      <c r="M970" s="1109"/>
      <c r="N970" s="1109"/>
    </row>
    <row r="971" spans="1:14" ht="16.5" thickBot="1" x14ac:dyDescent="0.3">
      <c r="A971" s="62"/>
      <c r="B971" s="842"/>
      <c r="C971" s="840" t="str">
        <f t="shared" si="15"/>
        <v/>
      </c>
      <c r="D971" s="841"/>
      <c r="E971" s="839"/>
      <c r="F971" s="1109"/>
      <c r="G971" s="1109"/>
      <c r="H971" s="1109"/>
      <c r="I971" s="1109"/>
      <c r="J971" s="1109"/>
      <c r="K971" s="1109"/>
      <c r="L971" s="1109"/>
      <c r="M971" s="1109"/>
      <c r="N971" s="1109"/>
    </row>
    <row r="972" spans="1:14" ht="16.5" thickBot="1" x14ac:dyDescent="0.3">
      <c r="A972" s="62"/>
      <c r="B972" s="842"/>
      <c r="C972" s="840" t="str">
        <f t="shared" ref="C972:C1035" si="16">IF(B972&gt;0, (B972-B971), "")</f>
        <v/>
      </c>
      <c r="D972" s="841"/>
      <c r="E972" s="839"/>
      <c r="F972" s="1109"/>
      <c r="G972" s="1109"/>
      <c r="H972" s="1109"/>
      <c r="I972" s="1109"/>
      <c r="J972" s="1109"/>
      <c r="K972" s="1109"/>
      <c r="L972" s="1109"/>
      <c r="M972" s="1109"/>
      <c r="N972" s="1109"/>
    </row>
    <row r="973" spans="1:14" ht="16.5" thickBot="1" x14ac:dyDescent="0.3">
      <c r="A973" s="62"/>
      <c r="B973" s="842"/>
      <c r="C973" s="840" t="str">
        <f t="shared" si="16"/>
        <v/>
      </c>
      <c r="D973" s="841"/>
      <c r="E973" s="839"/>
      <c r="F973" s="1109"/>
      <c r="G973" s="1109"/>
      <c r="H973" s="1109"/>
      <c r="I973" s="1109"/>
      <c r="J973" s="1109"/>
      <c r="K973" s="1109"/>
      <c r="L973" s="1109"/>
      <c r="M973" s="1109"/>
      <c r="N973" s="1109"/>
    </row>
    <row r="974" spans="1:14" ht="16.5" thickBot="1" x14ac:dyDescent="0.3">
      <c r="A974" s="62"/>
      <c r="B974" s="842"/>
      <c r="C974" s="840" t="str">
        <f t="shared" si="16"/>
        <v/>
      </c>
      <c r="D974" s="841"/>
      <c r="E974" s="839"/>
      <c r="F974" s="1109"/>
      <c r="G974" s="1109"/>
      <c r="H974" s="1109"/>
      <c r="I974" s="1109"/>
      <c r="J974" s="1109"/>
      <c r="K974" s="1109"/>
      <c r="L974" s="1109"/>
      <c r="M974" s="1109"/>
      <c r="N974" s="1109"/>
    </row>
    <row r="975" spans="1:14" ht="16.5" thickBot="1" x14ac:dyDescent="0.3">
      <c r="A975" s="62"/>
      <c r="B975" s="842"/>
      <c r="C975" s="840" t="str">
        <f t="shared" si="16"/>
        <v/>
      </c>
      <c r="D975" s="841"/>
      <c r="E975" s="839"/>
      <c r="F975" s="1109"/>
      <c r="G975" s="1109"/>
      <c r="H975" s="1109"/>
      <c r="I975" s="1109"/>
      <c r="J975" s="1109"/>
      <c r="K975" s="1109"/>
      <c r="L975" s="1109"/>
      <c r="M975" s="1109"/>
      <c r="N975" s="1109"/>
    </row>
    <row r="976" spans="1:14" ht="16.5" thickBot="1" x14ac:dyDescent="0.3">
      <c r="A976" s="62"/>
      <c r="B976" s="842"/>
      <c r="C976" s="840" t="str">
        <f t="shared" si="16"/>
        <v/>
      </c>
      <c r="D976" s="841"/>
      <c r="E976" s="839"/>
      <c r="F976" s="1109"/>
      <c r="G976" s="1109"/>
      <c r="H976" s="1109"/>
      <c r="I976" s="1109"/>
      <c r="J976" s="1109"/>
      <c r="K976" s="1109"/>
      <c r="L976" s="1109"/>
      <c r="M976" s="1109"/>
      <c r="N976" s="1109"/>
    </row>
    <row r="977" spans="1:14" ht="16.5" thickBot="1" x14ac:dyDescent="0.3">
      <c r="A977" s="62"/>
      <c r="B977" s="842"/>
      <c r="C977" s="840" t="str">
        <f t="shared" si="16"/>
        <v/>
      </c>
      <c r="D977" s="841"/>
      <c r="E977" s="839"/>
      <c r="F977" s="1109"/>
      <c r="G977" s="1109"/>
      <c r="H977" s="1109"/>
      <c r="I977" s="1109"/>
      <c r="J977" s="1109"/>
      <c r="K977" s="1109"/>
      <c r="L977" s="1109"/>
      <c r="M977" s="1109"/>
      <c r="N977" s="1109"/>
    </row>
    <row r="978" spans="1:14" ht="16.5" thickBot="1" x14ac:dyDescent="0.3">
      <c r="A978" s="62"/>
      <c r="B978" s="842"/>
      <c r="C978" s="840" t="str">
        <f t="shared" si="16"/>
        <v/>
      </c>
      <c r="D978" s="841"/>
      <c r="E978" s="839"/>
      <c r="F978" s="1109"/>
      <c r="G978" s="1109"/>
      <c r="H978" s="1109"/>
      <c r="I978" s="1109"/>
      <c r="J978" s="1109"/>
      <c r="K978" s="1109"/>
      <c r="L978" s="1109"/>
      <c r="M978" s="1109"/>
      <c r="N978" s="1109"/>
    </row>
    <row r="979" spans="1:14" ht="16.5" thickBot="1" x14ac:dyDescent="0.3">
      <c r="A979" s="62"/>
      <c r="B979" s="842"/>
      <c r="C979" s="840" t="str">
        <f t="shared" si="16"/>
        <v/>
      </c>
      <c r="D979" s="841"/>
      <c r="E979" s="839"/>
      <c r="F979" s="1109"/>
      <c r="G979" s="1109"/>
      <c r="H979" s="1109"/>
      <c r="I979" s="1109"/>
      <c r="J979" s="1109"/>
      <c r="K979" s="1109"/>
      <c r="L979" s="1109"/>
      <c r="M979" s="1109"/>
      <c r="N979" s="1109"/>
    </row>
    <row r="980" spans="1:14" ht="16.5" thickBot="1" x14ac:dyDescent="0.3">
      <c r="A980" s="62"/>
      <c r="B980" s="842"/>
      <c r="C980" s="840" t="str">
        <f t="shared" si="16"/>
        <v/>
      </c>
      <c r="D980" s="841"/>
      <c r="E980" s="839"/>
      <c r="F980" s="1109"/>
      <c r="G980" s="1109"/>
      <c r="H980" s="1109"/>
      <c r="I980" s="1109"/>
      <c r="J980" s="1109"/>
      <c r="K980" s="1109"/>
      <c r="L980" s="1109"/>
      <c r="M980" s="1109"/>
      <c r="N980" s="1109"/>
    </row>
    <row r="981" spans="1:14" ht="16.5" thickBot="1" x14ac:dyDescent="0.3">
      <c r="A981" s="62"/>
      <c r="B981" s="842"/>
      <c r="C981" s="840" t="str">
        <f t="shared" si="16"/>
        <v/>
      </c>
      <c r="D981" s="841"/>
      <c r="E981" s="839"/>
      <c r="F981" s="1109"/>
      <c r="G981" s="1109"/>
      <c r="H981" s="1109"/>
      <c r="I981" s="1109"/>
      <c r="J981" s="1109"/>
      <c r="K981" s="1109"/>
      <c r="L981" s="1109"/>
      <c r="M981" s="1109"/>
      <c r="N981" s="1109"/>
    </row>
    <row r="982" spans="1:14" ht="16.5" thickBot="1" x14ac:dyDescent="0.3">
      <c r="A982" s="62"/>
      <c r="B982" s="842"/>
      <c r="C982" s="840" t="str">
        <f t="shared" si="16"/>
        <v/>
      </c>
      <c r="D982" s="841"/>
      <c r="E982" s="839"/>
      <c r="F982" s="1109"/>
      <c r="G982" s="1109"/>
      <c r="H982" s="1109"/>
      <c r="I982" s="1109"/>
      <c r="J982" s="1109"/>
      <c r="K982" s="1109"/>
      <c r="L982" s="1109"/>
      <c r="M982" s="1109"/>
      <c r="N982" s="1109"/>
    </row>
    <row r="983" spans="1:14" ht="16.5" thickBot="1" x14ac:dyDescent="0.3">
      <c r="A983" s="62"/>
      <c r="B983" s="842"/>
      <c r="C983" s="840" t="str">
        <f t="shared" si="16"/>
        <v/>
      </c>
      <c r="D983" s="841"/>
      <c r="E983" s="839"/>
      <c r="F983" s="1109"/>
      <c r="G983" s="1109"/>
      <c r="H983" s="1109"/>
      <c r="I983" s="1109"/>
      <c r="J983" s="1109"/>
      <c r="K983" s="1109"/>
      <c r="L983" s="1109"/>
      <c r="M983" s="1109"/>
      <c r="N983" s="1109"/>
    </row>
    <row r="984" spans="1:14" ht="16.5" thickBot="1" x14ac:dyDescent="0.3">
      <c r="A984" s="62"/>
      <c r="B984" s="842"/>
      <c r="C984" s="840" t="str">
        <f t="shared" si="16"/>
        <v/>
      </c>
      <c r="D984" s="841"/>
      <c r="E984" s="839"/>
      <c r="F984" s="1109"/>
      <c r="G984" s="1109"/>
      <c r="H984" s="1109"/>
      <c r="I984" s="1109"/>
      <c r="J984" s="1109"/>
      <c r="K984" s="1109"/>
      <c r="L984" s="1109"/>
      <c r="M984" s="1109"/>
      <c r="N984" s="1109"/>
    </row>
    <row r="985" spans="1:14" ht="16.5" thickBot="1" x14ac:dyDescent="0.3">
      <c r="A985" s="62"/>
      <c r="B985" s="842"/>
      <c r="C985" s="840" t="str">
        <f t="shared" si="16"/>
        <v/>
      </c>
      <c r="D985" s="841"/>
      <c r="E985" s="839"/>
      <c r="F985" s="1109"/>
      <c r="G985" s="1109"/>
      <c r="H985" s="1109"/>
      <c r="I985" s="1109"/>
      <c r="J985" s="1109"/>
      <c r="K985" s="1109"/>
      <c r="L985" s="1109"/>
      <c r="M985" s="1109"/>
      <c r="N985" s="1109"/>
    </row>
    <row r="986" spans="1:14" ht="16.5" thickBot="1" x14ac:dyDescent="0.3">
      <c r="A986" s="62"/>
      <c r="B986" s="842"/>
      <c r="C986" s="840" t="str">
        <f t="shared" si="16"/>
        <v/>
      </c>
      <c r="D986" s="841"/>
      <c r="E986" s="839"/>
      <c r="F986" s="1109"/>
      <c r="G986" s="1109"/>
      <c r="H986" s="1109"/>
      <c r="I986" s="1109"/>
      <c r="J986" s="1109"/>
      <c r="K986" s="1109"/>
      <c r="L986" s="1109"/>
      <c r="M986" s="1109"/>
      <c r="N986" s="1109"/>
    </row>
    <row r="987" spans="1:14" ht="16.5" thickBot="1" x14ac:dyDescent="0.3">
      <c r="A987" s="62"/>
      <c r="B987" s="842"/>
      <c r="C987" s="840" t="str">
        <f t="shared" si="16"/>
        <v/>
      </c>
      <c r="D987" s="841"/>
      <c r="E987" s="839"/>
      <c r="F987" s="1109"/>
      <c r="G987" s="1109"/>
      <c r="H987" s="1109"/>
      <c r="I987" s="1109"/>
      <c r="J987" s="1109"/>
      <c r="K987" s="1109"/>
      <c r="L987" s="1109"/>
      <c r="M987" s="1109"/>
      <c r="N987" s="1109"/>
    </row>
    <row r="988" spans="1:14" ht="16.5" thickBot="1" x14ac:dyDescent="0.3">
      <c r="A988" s="62"/>
      <c r="B988" s="842"/>
      <c r="C988" s="840" t="str">
        <f t="shared" si="16"/>
        <v/>
      </c>
      <c r="D988" s="841"/>
      <c r="E988" s="839"/>
      <c r="F988" s="1109"/>
      <c r="G988" s="1109"/>
      <c r="H988" s="1109"/>
      <c r="I988" s="1109"/>
      <c r="J988" s="1109"/>
      <c r="K988" s="1109"/>
      <c r="L988" s="1109"/>
      <c r="M988" s="1109"/>
      <c r="N988" s="1109"/>
    </row>
    <row r="989" spans="1:14" ht="16.5" thickBot="1" x14ac:dyDescent="0.3">
      <c r="A989" s="62"/>
      <c r="B989" s="842"/>
      <c r="C989" s="840" t="str">
        <f t="shared" si="16"/>
        <v/>
      </c>
      <c r="D989" s="841"/>
      <c r="E989" s="839"/>
      <c r="F989" s="1109"/>
      <c r="G989" s="1109"/>
      <c r="H989" s="1109"/>
      <c r="I989" s="1109"/>
      <c r="J989" s="1109"/>
      <c r="K989" s="1109"/>
      <c r="L989" s="1109"/>
      <c r="M989" s="1109"/>
      <c r="N989" s="1109"/>
    </row>
    <row r="990" spans="1:14" ht="16.5" thickBot="1" x14ac:dyDescent="0.3">
      <c r="A990" s="62"/>
      <c r="B990" s="842"/>
      <c r="C990" s="840" t="str">
        <f t="shared" si="16"/>
        <v/>
      </c>
      <c r="D990" s="841"/>
      <c r="E990" s="839"/>
      <c r="F990" s="1109"/>
      <c r="G990" s="1109"/>
      <c r="H990" s="1109"/>
      <c r="I990" s="1109"/>
      <c r="J990" s="1109"/>
      <c r="K990" s="1109"/>
      <c r="L990" s="1109"/>
      <c r="M990" s="1109"/>
      <c r="N990" s="1109"/>
    </row>
    <row r="991" spans="1:14" ht="16.5" thickBot="1" x14ac:dyDescent="0.3">
      <c r="A991" s="62"/>
      <c r="B991" s="842"/>
      <c r="C991" s="840" t="str">
        <f t="shared" si="16"/>
        <v/>
      </c>
      <c r="D991" s="841"/>
      <c r="E991" s="839"/>
      <c r="F991" s="1109"/>
      <c r="G991" s="1109"/>
      <c r="H991" s="1109"/>
      <c r="I991" s="1109"/>
      <c r="J991" s="1109"/>
      <c r="K991" s="1109"/>
      <c r="L991" s="1109"/>
      <c r="M991" s="1109"/>
      <c r="N991" s="1109"/>
    </row>
    <row r="992" spans="1:14" ht="16.5" thickBot="1" x14ac:dyDescent="0.3">
      <c r="A992" s="62"/>
      <c r="B992" s="842"/>
      <c r="C992" s="840" t="str">
        <f t="shared" si="16"/>
        <v/>
      </c>
      <c r="D992" s="841"/>
      <c r="E992" s="839"/>
      <c r="F992" s="1109"/>
      <c r="G992" s="1109"/>
      <c r="H992" s="1109"/>
      <c r="I992" s="1109"/>
      <c r="J992" s="1109"/>
      <c r="K992" s="1109"/>
      <c r="L992" s="1109"/>
      <c r="M992" s="1109"/>
      <c r="N992" s="1109"/>
    </row>
    <row r="993" spans="1:14" ht="16.5" thickBot="1" x14ac:dyDescent="0.3">
      <c r="A993" s="62"/>
      <c r="B993" s="842"/>
      <c r="C993" s="840" t="str">
        <f t="shared" si="16"/>
        <v/>
      </c>
      <c r="D993" s="841"/>
      <c r="E993" s="839"/>
      <c r="F993" s="1109"/>
      <c r="G993" s="1109"/>
      <c r="H993" s="1109"/>
      <c r="I993" s="1109"/>
      <c r="J993" s="1109"/>
      <c r="K993" s="1109"/>
      <c r="L993" s="1109"/>
      <c r="M993" s="1109"/>
      <c r="N993" s="1109"/>
    </row>
    <row r="994" spans="1:14" ht="16.5" thickBot="1" x14ac:dyDescent="0.3">
      <c r="A994" s="62"/>
      <c r="B994" s="842"/>
      <c r="C994" s="840" t="str">
        <f t="shared" si="16"/>
        <v/>
      </c>
      <c r="D994" s="841"/>
      <c r="E994" s="839"/>
      <c r="F994" s="1109"/>
      <c r="G994" s="1109"/>
      <c r="H994" s="1109"/>
      <c r="I994" s="1109"/>
      <c r="J994" s="1109"/>
      <c r="K994" s="1109"/>
      <c r="L994" s="1109"/>
      <c r="M994" s="1109"/>
      <c r="N994" s="1109"/>
    </row>
    <row r="995" spans="1:14" ht="16.5" thickBot="1" x14ac:dyDescent="0.3">
      <c r="A995" s="62"/>
      <c r="B995" s="842"/>
      <c r="C995" s="840" t="str">
        <f t="shared" si="16"/>
        <v/>
      </c>
      <c r="D995" s="841"/>
      <c r="E995" s="839"/>
      <c r="F995" s="1109"/>
      <c r="G995" s="1109"/>
      <c r="H995" s="1109"/>
      <c r="I995" s="1109"/>
      <c r="J995" s="1109"/>
      <c r="K995" s="1109"/>
      <c r="L995" s="1109"/>
      <c r="M995" s="1109"/>
      <c r="N995" s="1109"/>
    </row>
    <row r="996" spans="1:14" ht="16.5" thickBot="1" x14ac:dyDescent="0.3">
      <c r="A996" s="62"/>
      <c r="B996" s="842"/>
      <c r="C996" s="840" t="str">
        <f t="shared" si="16"/>
        <v/>
      </c>
      <c r="D996" s="841"/>
      <c r="E996" s="839"/>
      <c r="F996" s="1109"/>
      <c r="G996" s="1109"/>
      <c r="H996" s="1109"/>
      <c r="I996" s="1109"/>
      <c r="J996" s="1109"/>
      <c r="K996" s="1109"/>
      <c r="L996" s="1109"/>
      <c r="M996" s="1109"/>
      <c r="N996" s="1109"/>
    </row>
    <row r="997" spans="1:14" ht="16.5" thickBot="1" x14ac:dyDescent="0.3">
      <c r="A997" s="62"/>
      <c r="B997" s="842"/>
      <c r="C997" s="840" t="str">
        <f t="shared" si="16"/>
        <v/>
      </c>
      <c r="D997" s="841"/>
      <c r="E997" s="839"/>
      <c r="F997" s="1109"/>
      <c r="G997" s="1109"/>
      <c r="H997" s="1109"/>
      <c r="I997" s="1109"/>
      <c r="J997" s="1109"/>
      <c r="K997" s="1109"/>
      <c r="L997" s="1109"/>
      <c r="M997" s="1109"/>
      <c r="N997" s="1109"/>
    </row>
    <row r="998" spans="1:14" ht="16.5" thickBot="1" x14ac:dyDescent="0.3">
      <c r="A998" s="62"/>
      <c r="B998" s="842"/>
      <c r="C998" s="840" t="str">
        <f t="shared" si="16"/>
        <v/>
      </c>
      <c r="D998" s="841"/>
      <c r="E998" s="839"/>
      <c r="F998" s="1109"/>
      <c r="G998" s="1109"/>
      <c r="H998" s="1109"/>
      <c r="I998" s="1109"/>
      <c r="J998" s="1109"/>
      <c r="K998" s="1109"/>
      <c r="L998" s="1109"/>
      <c r="M998" s="1109"/>
      <c r="N998" s="1109"/>
    </row>
    <row r="999" spans="1:14" ht="16.5" thickBot="1" x14ac:dyDescent="0.3">
      <c r="A999" s="62"/>
      <c r="B999" s="842"/>
      <c r="C999" s="840" t="str">
        <f t="shared" si="16"/>
        <v/>
      </c>
      <c r="D999" s="841"/>
      <c r="E999" s="839"/>
      <c r="F999" s="1109"/>
      <c r="G999" s="1109"/>
      <c r="H999" s="1109"/>
      <c r="I999" s="1109"/>
      <c r="J999" s="1109"/>
      <c r="K999" s="1109"/>
      <c r="L999" s="1109"/>
      <c r="M999" s="1109"/>
      <c r="N999" s="1109"/>
    </row>
    <row r="1000" spans="1:14" ht="16.5" thickBot="1" x14ac:dyDescent="0.3">
      <c r="A1000" s="62"/>
      <c r="B1000" s="842"/>
      <c r="C1000" s="840" t="str">
        <f t="shared" si="16"/>
        <v/>
      </c>
      <c r="D1000" s="841"/>
      <c r="E1000" s="839"/>
      <c r="F1000" s="1109"/>
      <c r="G1000" s="1109"/>
      <c r="H1000" s="1109"/>
      <c r="I1000" s="1109"/>
      <c r="J1000" s="1109"/>
      <c r="K1000" s="1109"/>
      <c r="L1000" s="1109"/>
      <c r="M1000" s="1109"/>
      <c r="N1000" s="1109"/>
    </row>
    <row r="1001" spans="1:14" ht="16.5" thickBot="1" x14ac:dyDescent="0.3">
      <c r="A1001" s="62"/>
      <c r="B1001" s="842"/>
      <c r="C1001" s="840" t="str">
        <f t="shared" si="16"/>
        <v/>
      </c>
      <c r="D1001" s="841"/>
      <c r="E1001" s="839"/>
      <c r="F1001" s="1109"/>
      <c r="G1001" s="1109"/>
      <c r="H1001" s="1109"/>
      <c r="I1001" s="1109"/>
      <c r="J1001" s="1109"/>
      <c r="K1001" s="1109"/>
      <c r="L1001" s="1109"/>
      <c r="M1001" s="1109"/>
      <c r="N1001" s="1109"/>
    </row>
    <row r="1002" spans="1:14" ht="16.5" thickBot="1" x14ac:dyDescent="0.3">
      <c r="A1002" s="62"/>
      <c r="B1002" s="842"/>
      <c r="C1002" s="840" t="str">
        <f t="shared" si="16"/>
        <v/>
      </c>
      <c r="D1002" s="841"/>
      <c r="E1002" s="839"/>
      <c r="F1002" s="1109"/>
      <c r="G1002" s="1109"/>
      <c r="H1002" s="1109"/>
      <c r="I1002" s="1109"/>
      <c r="J1002" s="1109"/>
      <c r="K1002" s="1109"/>
      <c r="L1002" s="1109"/>
      <c r="M1002" s="1109"/>
      <c r="N1002" s="1109"/>
    </row>
    <row r="1003" spans="1:14" ht="16.5" thickBot="1" x14ac:dyDescent="0.3">
      <c r="A1003" s="62"/>
      <c r="B1003" s="842"/>
      <c r="C1003" s="840" t="str">
        <f t="shared" si="16"/>
        <v/>
      </c>
      <c r="D1003" s="841"/>
      <c r="E1003" s="839"/>
      <c r="F1003" s="1109"/>
      <c r="G1003" s="1109"/>
      <c r="H1003" s="1109"/>
      <c r="I1003" s="1109"/>
      <c r="J1003" s="1109"/>
      <c r="K1003" s="1109"/>
      <c r="L1003" s="1109"/>
      <c r="M1003" s="1109"/>
      <c r="N1003" s="1109"/>
    </row>
    <row r="1004" spans="1:14" ht="16.5" thickBot="1" x14ac:dyDescent="0.3">
      <c r="A1004" s="62"/>
      <c r="B1004" s="842"/>
      <c r="C1004" s="840" t="str">
        <f t="shared" si="16"/>
        <v/>
      </c>
      <c r="D1004" s="841"/>
      <c r="E1004" s="839"/>
      <c r="F1004" s="1109"/>
      <c r="G1004" s="1109"/>
      <c r="H1004" s="1109"/>
      <c r="I1004" s="1109"/>
      <c r="J1004" s="1109"/>
      <c r="K1004" s="1109"/>
      <c r="L1004" s="1109"/>
      <c r="M1004" s="1109"/>
      <c r="N1004" s="1109"/>
    </row>
    <row r="1005" spans="1:14" ht="16.5" thickBot="1" x14ac:dyDescent="0.3">
      <c r="A1005" s="62"/>
      <c r="B1005" s="842"/>
      <c r="C1005" s="840" t="str">
        <f t="shared" si="16"/>
        <v/>
      </c>
      <c r="D1005" s="841"/>
      <c r="E1005" s="839"/>
      <c r="F1005" s="1109"/>
      <c r="G1005" s="1109"/>
      <c r="H1005" s="1109"/>
      <c r="I1005" s="1109"/>
      <c r="J1005" s="1109"/>
      <c r="K1005" s="1109"/>
      <c r="L1005" s="1109"/>
      <c r="M1005" s="1109"/>
      <c r="N1005" s="1109"/>
    </row>
    <row r="1006" spans="1:14" ht="16.5" thickBot="1" x14ac:dyDescent="0.3">
      <c r="A1006" s="62"/>
      <c r="B1006" s="842"/>
      <c r="C1006" s="840" t="str">
        <f t="shared" si="16"/>
        <v/>
      </c>
      <c r="D1006" s="841"/>
      <c r="E1006" s="839"/>
      <c r="F1006" s="1109"/>
      <c r="G1006" s="1109"/>
      <c r="H1006" s="1109"/>
      <c r="I1006" s="1109"/>
      <c r="J1006" s="1109"/>
      <c r="K1006" s="1109"/>
      <c r="L1006" s="1109"/>
      <c r="M1006" s="1109"/>
      <c r="N1006" s="1109"/>
    </row>
    <row r="1007" spans="1:14" ht="16.5" thickBot="1" x14ac:dyDescent="0.3">
      <c r="A1007" s="62"/>
      <c r="B1007" s="842"/>
      <c r="C1007" s="840" t="str">
        <f t="shared" si="16"/>
        <v/>
      </c>
      <c r="D1007" s="841"/>
      <c r="E1007" s="839"/>
      <c r="F1007" s="1109"/>
      <c r="G1007" s="1109"/>
      <c r="H1007" s="1109"/>
      <c r="I1007" s="1109"/>
      <c r="J1007" s="1109"/>
      <c r="K1007" s="1109"/>
      <c r="L1007" s="1109"/>
      <c r="M1007" s="1109"/>
      <c r="N1007" s="1109"/>
    </row>
    <row r="1008" spans="1:14" ht="16.5" thickBot="1" x14ac:dyDescent="0.3">
      <c r="A1008" s="62"/>
      <c r="B1008" s="842"/>
      <c r="C1008" s="840" t="str">
        <f t="shared" si="16"/>
        <v/>
      </c>
      <c r="D1008" s="841"/>
      <c r="E1008" s="839"/>
      <c r="F1008" s="1109"/>
      <c r="G1008" s="1109"/>
      <c r="H1008" s="1109"/>
      <c r="I1008" s="1109"/>
      <c r="J1008" s="1109"/>
      <c r="K1008" s="1109"/>
      <c r="L1008" s="1109"/>
      <c r="M1008" s="1109"/>
      <c r="N1008" s="1109"/>
    </row>
    <row r="1009" spans="1:14" ht="16.5" thickBot="1" x14ac:dyDescent="0.3">
      <c r="A1009" s="62"/>
      <c r="B1009" s="842"/>
      <c r="C1009" s="840" t="str">
        <f t="shared" si="16"/>
        <v/>
      </c>
      <c r="D1009" s="841"/>
      <c r="E1009" s="839"/>
      <c r="F1009" s="1109"/>
      <c r="G1009" s="1109"/>
      <c r="H1009" s="1109"/>
      <c r="I1009" s="1109"/>
      <c r="J1009" s="1109"/>
      <c r="K1009" s="1109"/>
      <c r="L1009" s="1109"/>
      <c r="M1009" s="1109"/>
      <c r="N1009" s="1109"/>
    </row>
    <row r="1010" spans="1:14" ht="16.5" thickBot="1" x14ac:dyDescent="0.3">
      <c r="A1010" s="62"/>
      <c r="B1010" s="842"/>
      <c r="C1010" s="840" t="str">
        <f t="shared" si="16"/>
        <v/>
      </c>
      <c r="D1010" s="841"/>
      <c r="E1010" s="839"/>
      <c r="F1010" s="1109"/>
      <c r="G1010" s="1109"/>
      <c r="H1010" s="1109"/>
      <c r="I1010" s="1109"/>
      <c r="J1010" s="1109"/>
      <c r="K1010" s="1109"/>
      <c r="L1010" s="1109"/>
      <c r="M1010" s="1109"/>
      <c r="N1010" s="1109"/>
    </row>
    <row r="1011" spans="1:14" ht="16.5" thickBot="1" x14ac:dyDescent="0.3">
      <c r="A1011" s="62"/>
      <c r="B1011" s="842"/>
      <c r="C1011" s="840" t="str">
        <f t="shared" si="16"/>
        <v/>
      </c>
      <c r="D1011" s="841"/>
      <c r="E1011" s="839"/>
      <c r="F1011" s="1109"/>
      <c r="G1011" s="1109"/>
      <c r="H1011" s="1109"/>
      <c r="I1011" s="1109"/>
      <c r="J1011" s="1109"/>
      <c r="K1011" s="1109"/>
      <c r="L1011" s="1109"/>
      <c r="M1011" s="1109"/>
      <c r="N1011" s="1109"/>
    </row>
    <row r="1012" spans="1:14" ht="16.5" thickBot="1" x14ac:dyDescent="0.3">
      <c r="A1012" s="62"/>
      <c r="B1012" s="842"/>
      <c r="C1012" s="840" t="str">
        <f t="shared" si="16"/>
        <v/>
      </c>
      <c r="D1012" s="841"/>
      <c r="E1012" s="839"/>
      <c r="F1012" s="1109"/>
      <c r="G1012" s="1109"/>
      <c r="H1012" s="1109"/>
      <c r="I1012" s="1109"/>
      <c r="J1012" s="1109"/>
      <c r="K1012" s="1109"/>
      <c r="L1012" s="1109"/>
      <c r="M1012" s="1109"/>
      <c r="N1012" s="1109"/>
    </row>
    <row r="1013" spans="1:14" ht="16.5" thickBot="1" x14ac:dyDescent="0.3">
      <c r="A1013" s="62"/>
      <c r="B1013" s="842"/>
      <c r="C1013" s="840" t="str">
        <f t="shared" si="16"/>
        <v/>
      </c>
      <c r="D1013" s="841"/>
      <c r="E1013" s="839"/>
      <c r="F1013" s="1109"/>
      <c r="G1013" s="1109"/>
      <c r="H1013" s="1109"/>
      <c r="I1013" s="1109"/>
      <c r="J1013" s="1109"/>
      <c r="K1013" s="1109"/>
      <c r="L1013" s="1109"/>
      <c r="M1013" s="1109"/>
      <c r="N1013" s="1109"/>
    </row>
    <row r="1014" spans="1:14" ht="16.5" thickBot="1" x14ac:dyDescent="0.3">
      <c r="A1014" s="62"/>
      <c r="B1014" s="842"/>
      <c r="C1014" s="840" t="str">
        <f t="shared" si="16"/>
        <v/>
      </c>
      <c r="D1014" s="841"/>
      <c r="E1014" s="839"/>
      <c r="F1014" s="1109"/>
      <c r="G1014" s="1109"/>
      <c r="H1014" s="1109"/>
      <c r="I1014" s="1109"/>
      <c r="J1014" s="1109"/>
      <c r="K1014" s="1109"/>
      <c r="L1014" s="1109"/>
      <c r="M1014" s="1109"/>
      <c r="N1014" s="1109"/>
    </row>
    <row r="1015" spans="1:14" ht="16.5" thickBot="1" x14ac:dyDescent="0.3">
      <c r="A1015" s="62"/>
      <c r="B1015" s="842"/>
      <c r="C1015" s="840" t="str">
        <f t="shared" si="16"/>
        <v/>
      </c>
      <c r="D1015" s="841"/>
      <c r="E1015" s="839"/>
      <c r="F1015" s="1109"/>
      <c r="G1015" s="1109"/>
      <c r="H1015" s="1109"/>
      <c r="I1015" s="1109"/>
      <c r="J1015" s="1109"/>
      <c r="K1015" s="1109"/>
      <c r="L1015" s="1109"/>
      <c r="M1015" s="1109"/>
      <c r="N1015" s="1109"/>
    </row>
    <row r="1016" spans="1:14" ht="16.5" thickBot="1" x14ac:dyDescent="0.3">
      <c r="A1016" s="62"/>
      <c r="B1016" s="842"/>
      <c r="C1016" s="840" t="str">
        <f t="shared" si="16"/>
        <v/>
      </c>
      <c r="D1016" s="841"/>
      <c r="E1016" s="839"/>
      <c r="F1016" s="1109"/>
      <c r="G1016" s="1109"/>
      <c r="H1016" s="1109"/>
      <c r="I1016" s="1109"/>
      <c r="J1016" s="1109"/>
      <c r="K1016" s="1109"/>
      <c r="L1016" s="1109"/>
      <c r="M1016" s="1109"/>
      <c r="N1016" s="1109"/>
    </row>
    <row r="1017" spans="1:14" ht="16.5" thickBot="1" x14ac:dyDescent="0.3">
      <c r="A1017" s="62"/>
      <c r="B1017" s="842"/>
      <c r="C1017" s="840" t="str">
        <f t="shared" si="16"/>
        <v/>
      </c>
      <c r="D1017" s="841"/>
      <c r="E1017" s="839"/>
      <c r="F1017" s="1109"/>
      <c r="G1017" s="1109"/>
      <c r="H1017" s="1109"/>
      <c r="I1017" s="1109"/>
      <c r="J1017" s="1109"/>
      <c r="K1017" s="1109"/>
      <c r="L1017" s="1109"/>
      <c r="M1017" s="1109"/>
      <c r="N1017" s="1109"/>
    </row>
    <row r="1018" spans="1:14" ht="16.5" thickBot="1" x14ac:dyDescent="0.3">
      <c r="A1018" s="62"/>
      <c r="B1018" s="842"/>
      <c r="C1018" s="840" t="str">
        <f t="shared" si="16"/>
        <v/>
      </c>
      <c r="D1018" s="841"/>
      <c r="E1018" s="839"/>
      <c r="F1018" s="1109"/>
      <c r="G1018" s="1109"/>
      <c r="H1018" s="1109"/>
      <c r="I1018" s="1109"/>
      <c r="J1018" s="1109"/>
      <c r="K1018" s="1109"/>
      <c r="L1018" s="1109"/>
      <c r="M1018" s="1109"/>
      <c r="N1018" s="1109"/>
    </row>
    <row r="1019" spans="1:14" ht="16.5" thickBot="1" x14ac:dyDescent="0.3">
      <c r="A1019" s="62"/>
      <c r="B1019" s="842"/>
      <c r="C1019" s="840" t="str">
        <f t="shared" si="16"/>
        <v/>
      </c>
      <c r="D1019" s="841"/>
      <c r="E1019" s="839"/>
      <c r="F1019" s="1109"/>
      <c r="G1019" s="1109"/>
      <c r="H1019" s="1109"/>
      <c r="I1019" s="1109"/>
      <c r="J1019" s="1109"/>
      <c r="K1019" s="1109"/>
      <c r="L1019" s="1109"/>
      <c r="M1019" s="1109"/>
      <c r="N1019" s="1109"/>
    </row>
    <row r="1020" spans="1:14" ht="16.5" thickBot="1" x14ac:dyDescent="0.3">
      <c r="A1020" s="62"/>
      <c r="B1020" s="842"/>
      <c r="C1020" s="840" t="str">
        <f t="shared" si="16"/>
        <v/>
      </c>
      <c r="D1020" s="841"/>
      <c r="E1020" s="839"/>
      <c r="F1020" s="1109"/>
      <c r="G1020" s="1109"/>
      <c r="H1020" s="1109"/>
      <c r="I1020" s="1109"/>
      <c r="J1020" s="1109"/>
      <c r="K1020" s="1109"/>
      <c r="L1020" s="1109"/>
      <c r="M1020" s="1109"/>
      <c r="N1020" s="1109"/>
    </row>
    <row r="1021" spans="1:14" ht="16.5" thickBot="1" x14ac:dyDescent="0.3">
      <c r="A1021" s="62"/>
      <c r="B1021" s="842"/>
      <c r="C1021" s="840" t="str">
        <f t="shared" si="16"/>
        <v/>
      </c>
      <c r="D1021" s="841"/>
      <c r="E1021" s="839"/>
      <c r="F1021" s="1109"/>
      <c r="G1021" s="1109"/>
      <c r="H1021" s="1109"/>
      <c r="I1021" s="1109"/>
      <c r="J1021" s="1109"/>
      <c r="K1021" s="1109"/>
      <c r="L1021" s="1109"/>
      <c r="M1021" s="1109"/>
      <c r="N1021" s="1109"/>
    </row>
    <row r="1022" spans="1:14" ht="16.5" thickBot="1" x14ac:dyDescent="0.3">
      <c r="A1022" s="62"/>
      <c r="B1022" s="842"/>
      <c r="C1022" s="840" t="str">
        <f t="shared" si="16"/>
        <v/>
      </c>
      <c r="D1022" s="841"/>
      <c r="E1022" s="839"/>
      <c r="F1022" s="1109"/>
      <c r="G1022" s="1109"/>
      <c r="H1022" s="1109"/>
      <c r="I1022" s="1109"/>
      <c r="J1022" s="1109"/>
      <c r="K1022" s="1109"/>
      <c r="L1022" s="1109"/>
      <c r="M1022" s="1109"/>
      <c r="N1022" s="1109"/>
    </row>
    <row r="1023" spans="1:14" ht="16.5" thickBot="1" x14ac:dyDescent="0.3">
      <c r="A1023" s="62"/>
      <c r="B1023" s="842"/>
      <c r="C1023" s="840" t="str">
        <f t="shared" si="16"/>
        <v/>
      </c>
      <c r="D1023" s="841"/>
      <c r="E1023" s="839"/>
      <c r="F1023" s="1109"/>
      <c r="G1023" s="1109"/>
      <c r="H1023" s="1109"/>
      <c r="I1023" s="1109"/>
      <c r="J1023" s="1109"/>
      <c r="K1023" s="1109"/>
      <c r="L1023" s="1109"/>
      <c r="M1023" s="1109"/>
      <c r="N1023" s="1109"/>
    </row>
    <row r="1024" spans="1:14" ht="16.5" thickBot="1" x14ac:dyDescent="0.3">
      <c r="A1024" s="62"/>
      <c r="B1024" s="842"/>
      <c r="C1024" s="840" t="str">
        <f t="shared" si="16"/>
        <v/>
      </c>
      <c r="D1024" s="841"/>
      <c r="E1024" s="839"/>
      <c r="F1024" s="1109"/>
      <c r="G1024" s="1109"/>
      <c r="H1024" s="1109"/>
      <c r="I1024" s="1109"/>
      <c r="J1024" s="1109"/>
      <c r="K1024" s="1109"/>
      <c r="L1024" s="1109"/>
      <c r="M1024" s="1109"/>
      <c r="N1024" s="1109"/>
    </row>
    <row r="1025" spans="1:14" ht="16.5" thickBot="1" x14ac:dyDescent="0.3">
      <c r="A1025" s="62"/>
      <c r="B1025" s="842"/>
      <c r="C1025" s="840" t="str">
        <f t="shared" si="16"/>
        <v/>
      </c>
      <c r="D1025" s="841"/>
      <c r="E1025" s="839"/>
      <c r="F1025" s="1109"/>
      <c r="G1025" s="1109"/>
      <c r="H1025" s="1109"/>
      <c r="I1025" s="1109"/>
      <c r="J1025" s="1109"/>
      <c r="K1025" s="1109"/>
      <c r="L1025" s="1109"/>
      <c r="M1025" s="1109"/>
      <c r="N1025" s="1109"/>
    </row>
    <row r="1026" spans="1:14" ht="16.5" thickBot="1" x14ac:dyDescent="0.3">
      <c r="A1026" s="62"/>
      <c r="B1026" s="842"/>
      <c r="C1026" s="840" t="str">
        <f t="shared" si="16"/>
        <v/>
      </c>
      <c r="D1026" s="841"/>
      <c r="E1026" s="839"/>
      <c r="F1026" s="1109"/>
      <c r="G1026" s="1109"/>
      <c r="H1026" s="1109"/>
      <c r="I1026" s="1109"/>
      <c r="J1026" s="1109"/>
      <c r="K1026" s="1109"/>
      <c r="L1026" s="1109"/>
      <c r="M1026" s="1109"/>
      <c r="N1026" s="1109"/>
    </row>
    <row r="1027" spans="1:14" ht="16.5" thickBot="1" x14ac:dyDescent="0.3">
      <c r="A1027" s="62"/>
      <c r="B1027" s="842"/>
      <c r="C1027" s="840" t="str">
        <f t="shared" si="16"/>
        <v/>
      </c>
      <c r="D1027" s="841"/>
      <c r="E1027" s="839"/>
      <c r="F1027" s="1109"/>
      <c r="G1027" s="1109"/>
      <c r="H1027" s="1109"/>
      <c r="I1027" s="1109"/>
      <c r="J1027" s="1109"/>
      <c r="K1027" s="1109"/>
      <c r="L1027" s="1109"/>
      <c r="M1027" s="1109"/>
      <c r="N1027" s="1109"/>
    </row>
    <row r="1028" spans="1:14" ht="16.5" thickBot="1" x14ac:dyDescent="0.3">
      <c r="A1028" s="62"/>
      <c r="B1028" s="842"/>
      <c r="C1028" s="840" t="str">
        <f t="shared" si="16"/>
        <v/>
      </c>
      <c r="D1028" s="841"/>
      <c r="E1028" s="839"/>
      <c r="F1028" s="1109"/>
      <c r="G1028" s="1109"/>
      <c r="H1028" s="1109"/>
      <c r="I1028" s="1109"/>
      <c r="J1028" s="1109"/>
      <c r="K1028" s="1109"/>
      <c r="L1028" s="1109"/>
      <c r="M1028" s="1109"/>
      <c r="N1028" s="1109"/>
    </row>
    <row r="1029" spans="1:14" ht="16.5" thickBot="1" x14ac:dyDescent="0.3">
      <c r="A1029" s="62"/>
      <c r="B1029" s="842"/>
      <c r="C1029" s="840" t="str">
        <f t="shared" si="16"/>
        <v/>
      </c>
      <c r="D1029" s="841"/>
      <c r="E1029" s="839"/>
      <c r="F1029" s="1109"/>
      <c r="G1029" s="1109"/>
      <c r="H1029" s="1109"/>
      <c r="I1029" s="1109"/>
      <c r="J1029" s="1109"/>
      <c r="K1029" s="1109"/>
      <c r="L1029" s="1109"/>
      <c r="M1029" s="1109"/>
      <c r="N1029" s="1109"/>
    </row>
    <row r="1030" spans="1:14" ht="16.5" thickBot="1" x14ac:dyDescent="0.3">
      <c r="A1030" s="62"/>
      <c r="B1030" s="842"/>
      <c r="C1030" s="840" t="str">
        <f t="shared" si="16"/>
        <v/>
      </c>
      <c r="D1030" s="841"/>
      <c r="E1030" s="839"/>
      <c r="F1030" s="1109"/>
      <c r="G1030" s="1109"/>
      <c r="H1030" s="1109"/>
      <c r="I1030" s="1109"/>
      <c r="J1030" s="1109"/>
      <c r="K1030" s="1109"/>
      <c r="L1030" s="1109"/>
      <c r="M1030" s="1109"/>
      <c r="N1030" s="1109"/>
    </row>
    <row r="1031" spans="1:14" ht="16.5" thickBot="1" x14ac:dyDescent="0.3">
      <c r="A1031" s="62"/>
      <c r="B1031" s="842"/>
      <c r="C1031" s="840" t="str">
        <f t="shared" si="16"/>
        <v/>
      </c>
      <c r="D1031" s="841"/>
      <c r="E1031" s="839"/>
      <c r="F1031" s="1109"/>
      <c r="G1031" s="1109"/>
      <c r="H1031" s="1109"/>
      <c r="I1031" s="1109"/>
      <c r="J1031" s="1109"/>
      <c r="K1031" s="1109"/>
      <c r="L1031" s="1109"/>
      <c r="M1031" s="1109"/>
      <c r="N1031" s="1109"/>
    </row>
    <row r="1032" spans="1:14" ht="16.5" thickBot="1" x14ac:dyDescent="0.3">
      <c r="A1032" s="62"/>
      <c r="B1032" s="842"/>
      <c r="C1032" s="840" t="str">
        <f t="shared" si="16"/>
        <v/>
      </c>
      <c r="D1032" s="841"/>
      <c r="E1032" s="839"/>
      <c r="F1032" s="1109"/>
      <c r="G1032" s="1109"/>
      <c r="H1032" s="1109"/>
      <c r="I1032" s="1109"/>
      <c r="J1032" s="1109"/>
      <c r="K1032" s="1109"/>
      <c r="L1032" s="1109"/>
      <c r="M1032" s="1109"/>
      <c r="N1032" s="1109"/>
    </row>
    <row r="1033" spans="1:14" ht="16.5" thickBot="1" x14ac:dyDescent="0.3">
      <c r="A1033" s="62"/>
      <c r="B1033" s="842"/>
      <c r="C1033" s="840" t="str">
        <f t="shared" si="16"/>
        <v/>
      </c>
      <c r="D1033" s="841"/>
      <c r="E1033" s="839"/>
      <c r="F1033" s="1109"/>
      <c r="G1033" s="1109"/>
      <c r="H1033" s="1109"/>
      <c r="I1033" s="1109"/>
      <c r="J1033" s="1109"/>
      <c r="K1033" s="1109"/>
      <c r="L1033" s="1109"/>
      <c r="M1033" s="1109"/>
      <c r="N1033" s="1109"/>
    </row>
    <row r="1034" spans="1:14" ht="16.5" thickBot="1" x14ac:dyDescent="0.3">
      <c r="A1034" s="62"/>
      <c r="B1034" s="842"/>
      <c r="C1034" s="840" t="str">
        <f t="shared" si="16"/>
        <v/>
      </c>
      <c r="D1034" s="841"/>
      <c r="E1034" s="839"/>
      <c r="F1034" s="1109"/>
      <c r="G1034" s="1109"/>
      <c r="H1034" s="1109"/>
      <c r="I1034" s="1109"/>
      <c r="J1034" s="1109"/>
      <c r="K1034" s="1109"/>
      <c r="L1034" s="1109"/>
      <c r="M1034" s="1109"/>
      <c r="N1034" s="1109"/>
    </row>
    <row r="1035" spans="1:14" ht="16.5" thickBot="1" x14ac:dyDescent="0.3">
      <c r="A1035" s="62"/>
      <c r="B1035" s="842"/>
      <c r="C1035" s="840" t="str">
        <f t="shared" si="16"/>
        <v/>
      </c>
      <c r="D1035" s="841"/>
      <c r="E1035" s="839"/>
      <c r="F1035" s="1109"/>
      <c r="G1035" s="1109"/>
      <c r="H1035" s="1109"/>
      <c r="I1035" s="1109"/>
      <c r="J1035" s="1109"/>
      <c r="K1035" s="1109"/>
      <c r="L1035" s="1109"/>
      <c r="M1035" s="1109"/>
      <c r="N1035" s="1109"/>
    </row>
    <row r="1036" spans="1:14" ht="16.5" thickBot="1" x14ac:dyDescent="0.3">
      <c r="A1036" s="62"/>
      <c r="B1036" s="842"/>
      <c r="C1036" s="840" t="str">
        <f t="shared" ref="C1036:C1099" si="17">IF(B1036&gt;0, (B1036-B1035), "")</f>
        <v/>
      </c>
      <c r="D1036" s="841"/>
      <c r="E1036" s="839"/>
      <c r="F1036" s="1109"/>
      <c r="G1036" s="1109"/>
      <c r="H1036" s="1109"/>
      <c r="I1036" s="1109"/>
      <c r="J1036" s="1109"/>
      <c r="K1036" s="1109"/>
      <c r="L1036" s="1109"/>
      <c r="M1036" s="1109"/>
      <c r="N1036" s="1109"/>
    </row>
    <row r="1037" spans="1:14" ht="16.5" thickBot="1" x14ac:dyDescent="0.3">
      <c r="A1037" s="62"/>
      <c r="B1037" s="842"/>
      <c r="C1037" s="840" t="str">
        <f t="shared" si="17"/>
        <v/>
      </c>
      <c r="D1037" s="841"/>
      <c r="E1037" s="839"/>
      <c r="F1037" s="1109"/>
      <c r="G1037" s="1109"/>
      <c r="H1037" s="1109"/>
      <c r="I1037" s="1109"/>
      <c r="J1037" s="1109"/>
      <c r="K1037" s="1109"/>
      <c r="L1037" s="1109"/>
      <c r="M1037" s="1109"/>
      <c r="N1037" s="1109"/>
    </row>
    <row r="1038" spans="1:14" ht="16.5" thickBot="1" x14ac:dyDescent="0.3">
      <c r="A1038" s="62"/>
      <c r="B1038" s="842"/>
      <c r="C1038" s="840" t="str">
        <f t="shared" si="17"/>
        <v/>
      </c>
      <c r="D1038" s="841"/>
      <c r="E1038" s="839"/>
      <c r="F1038" s="1109"/>
      <c r="G1038" s="1109"/>
      <c r="H1038" s="1109"/>
      <c r="I1038" s="1109"/>
      <c r="J1038" s="1109"/>
      <c r="K1038" s="1109"/>
      <c r="L1038" s="1109"/>
      <c r="M1038" s="1109"/>
      <c r="N1038" s="1109"/>
    </row>
    <row r="1039" spans="1:14" ht="16.5" thickBot="1" x14ac:dyDescent="0.3">
      <c r="A1039" s="62"/>
      <c r="B1039" s="842"/>
      <c r="C1039" s="840" t="str">
        <f t="shared" si="17"/>
        <v/>
      </c>
      <c r="D1039" s="841"/>
      <c r="E1039" s="839"/>
      <c r="F1039" s="1109"/>
      <c r="G1039" s="1109"/>
      <c r="H1039" s="1109"/>
      <c r="I1039" s="1109"/>
      <c r="J1039" s="1109"/>
      <c r="K1039" s="1109"/>
      <c r="L1039" s="1109"/>
      <c r="M1039" s="1109"/>
      <c r="N1039" s="1109"/>
    </row>
    <row r="1040" spans="1:14" ht="16.5" thickBot="1" x14ac:dyDescent="0.3">
      <c r="A1040" s="62"/>
      <c r="B1040" s="842"/>
      <c r="C1040" s="840" t="str">
        <f t="shared" si="17"/>
        <v/>
      </c>
      <c r="D1040" s="841"/>
      <c r="E1040" s="839"/>
      <c r="F1040" s="1109"/>
      <c r="G1040" s="1109"/>
      <c r="H1040" s="1109"/>
      <c r="I1040" s="1109"/>
      <c r="J1040" s="1109"/>
      <c r="K1040" s="1109"/>
      <c r="L1040" s="1109"/>
      <c r="M1040" s="1109"/>
      <c r="N1040" s="1109"/>
    </row>
    <row r="1041" spans="1:14" ht="16.5" thickBot="1" x14ac:dyDescent="0.3">
      <c r="A1041" s="62"/>
      <c r="B1041" s="842"/>
      <c r="C1041" s="840" t="str">
        <f t="shared" si="17"/>
        <v/>
      </c>
      <c r="D1041" s="841"/>
      <c r="E1041" s="839"/>
      <c r="F1041" s="1109"/>
      <c r="G1041" s="1109"/>
      <c r="H1041" s="1109"/>
      <c r="I1041" s="1109"/>
      <c r="J1041" s="1109"/>
      <c r="K1041" s="1109"/>
      <c r="L1041" s="1109"/>
      <c r="M1041" s="1109"/>
      <c r="N1041" s="1109"/>
    </row>
    <row r="1042" spans="1:14" ht="16.5" thickBot="1" x14ac:dyDescent="0.3">
      <c r="A1042" s="62"/>
      <c r="B1042" s="842"/>
      <c r="C1042" s="840" t="str">
        <f t="shared" si="17"/>
        <v/>
      </c>
      <c r="D1042" s="841"/>
      <c r="E1042" s="839"/>
      <c r="F1042" s="1109"/>
      <c r="G1042" s="1109"/>
      <c r="H1042" s="1109"/>
      <c r="I1042" s="1109"/>
      <c r="J1042" s="1109"/>
      <c r="K1042" s="1109"/>
      <c r="L1042" s="1109"/>
      <c r="M1042" s="1109"/>
      <c r="N1042" s="1109"/>
    </row>
    <row r="1043" spans="1:14" ht="16.5" thickBot="1" x14ac:dyDescent="0.3">
      <c r="A1043" s="62"/>
      <c r="B1043" s="842"/>
      <c r="C1043" s="840" t="str">
        <f t="shared" si="17"/>
        <v/>
      </c>
      <c r="D1043" s="841"/>
      <c r="E1043" s="839"/>
      <c r="F1043" s="1109"/>
      <c r="G1043" s="1109"/>
      <c r="H1043" s="1109"/>
      <c r="I1043" s="1109"/>
      <c r="J1043" s="1109"/>
      <c r="K1043" s="1109"/>
      <c r="L1043" s="1109"/>
      <c r="M1043" s="1109"/>
      <c r="N1043" s="1109"/>
    </row>
    <row r="1044" spans="1:14" ht="16.5" thickBot="1" x14ac:dyDescent="0.3">
      <c r="A1044" s="62"/>
      <c r="B1044" s="842"/>
      <c r="C1044" s="840" t="str">
        <f t="shared" si="17"/>
        <v/>
      </c>
      <c r="D1044" s="841"/>
      <c r="E1044" s="839"/>
      <c r="F1044" s="1109"/>
      <c r="G1044" s="1109"/>
      <c r="H1044" s="1109"/>
      <c r="I1044" s="1109"/>
      <c r="J1044" s="1109"/>
      <c r="K1044" s="1109"/>
      <c r="L1044" s="1109"/>
      <c r="M1044" s="1109"/>
      <c r="N1044" s="1109"/>
    </row>
    <row r="1045" spans="1:14" ht="16.5" thickBot="1" x14ac:dyDescent="0.3">
      <c r="A1045" s="62"/>
      <c r="B1045" s="842"/>
      <c r="C1045" s="840" t="str">
        <f t="shared" si="17"/>
        <v/>
      </c>
      <c r="D1045" s="841"/>
      <c r="E1045" s="839"/>
      <c r="F1045" s="1109"/>
      <c r="G1045" s="1109"/>
      <c r="H1045" s="1109"/>
      <c r="I1045" s="1109"/>
      <c r="J1045" s="1109"/>
      <c r="K1045" s="1109"/>
      <c r="L1045" s="1109"/>
      <c r="M1045" s="1109"/>
      <c r="N1045" s="1109"/>
    </row>
    <row r="1046" spans="1:14" ht="16.5" thickBot="1" x14ac:dyDescent="0.3">
      <c r="A1046" s="62"/>
      <c r="B1046" s="842"/>
      <c r="C1046" s="840" t="str">
        <f t="shared" si="17"/>
        <v/>
      </c>
      <c r="D1046" s="841"/>
      <c r="E1046" s="839"/>
      <c r="F1046" s="1109"/>
      <c r="G1046" s="1109"/>
      <c r="H1046" s="1109"/>
      <c r="I1046" s="1109"/>
      <c r="J1046" s="1109"/>
      <c r="K1046" s="1109"/>
      <c r="L1046" s="1109"/>
      <c r="M1046" s="1109"/>
      <c r="N1046" s="1109"/>
    </row>
    <row r="1047" spans="1:14" ht="16.5" thickBot="1" x14ac:dyDescent="0.3">
      <c r="A1047" s="62"/>
      <c r="B1047" s="842"/>
      <c r="C1047" s="840" t="str">
        <f t="shared" si="17"/>
        <v/>
      </c>
      <c r="D1047" s="841"/>
      <c r="E1047" s="839"/>
      <c r="F1047" s="1109"/>
      <c r="G1047" s="1109"/>
      <c r="H1047" s="1109"/>
      <c r="I1047" s="1109"/>
      <c r="J1047" s="1109"/>
      <c r="K1047" s="1109"/>
      <c r="L1047" s="1109"/>
      <c r="M1047" s="1109"/>
      <c r="N1047" s="1109"/>
    </row>
    <row r="1048" spans="1:14" ht="16.5" thickBot="1" x14ac:dyDescent="0.3">
      <c r="A1048" s="62"/>
      <c r="B1048" s="842"/>
      <c r="C1048" s="840" t="str">
        <f t="shared" si="17"/>
        <v/>
      </c>
      <c r="D1048" s="841"/>
      <c r="E1048" s="839"/>
      <c r="F1048" s="1109"/>
      <c r="G1048" s="1109"/>
      <c r="H1048" s="1109"/>
      <c r="I1048" s="1109"/>
      <c r="J1048" s="1109"/>
      <c r="K1048" s="1109"/>
      <c r="L1048" s="1109"/>
      <c r="M1048" s="1109"/>
      <c r="N1048" s="1109"/>
    </row>
    <row r="1049" spans="1:14" ht="16.5" thickBot="1" x14ac:dyDescent="0.3">
      <c r="A1049" s="62"/>
      <c r="B1049" s="842"/>
      <c r="C1049" s="840" t="str">
        <f t="shared" si="17"/>
        <v/>
      </c>
      <c r="D1049" s="841"/>
      <c r="E1049" s="839"/>
      <c r="F1049" s="1109"/>
      <c r="G1049" s="1109"/>
      <c r="H1049" s="1109"/>
      <c r="I1049" s="1109"/>
      <c r="J1049" s="1109"/>
      <c r="K1049" s="1109"/>
      <c r="L1049" s="1109"/>
      <c r="M1049" s="1109"/>
      <c r="N1049" s="1109"/>
    </row>
    <row r="1050" spans="1:14" ht="16.5" thickBot="1" x14ac:dyDescent="0.3">
      <c r="A1050" s="62"/>
      <c r="B1050" s="842"/>
      <c r="C1050" s="840" t="str">
        <f t="shared" si="17"/>
        <v/>
      </c>
      <c r="D1050" s="841"/>
      <c r="E1050" s="839"/>
      <c r="F1050" s="1109"/>
      <c r="G1050" s="1109"/>
      <c r="H1050" s="1109"/>
      <c r="I1050" s="1109"/>
      <c r="J1050" s="1109"/>
      <c r="K1050" s="1109"/>
      <c r="L1050" s="1109"/>
      <c r="M1050" s="1109"/>
      <c r="N1050" s="1109"/>
    </row>
    <row r="1051" spans="1:14" ht="16.5" thickBot="1" x14ac:dyDescent="0.3">
      <c r="A1051" s="62"/>
      <c r="B1051" s="842"/>
      <c r="C1051" s="840" t="str">
        <f t="shared" si="17"/>
        <v/>
      </c>
      <c r="D1051" s="841"/>
      <c r="E1051" s="839"/>
      <c r="F1051" s="1109"/>
      <c r="G1051" s="1109"/>
      <c r="H1051" s="1109"/>
      <c r="I1051" s="1109"/>
      <c r="J1051" s="1109"/>
      <c r="K1051" s="1109"/>
      <c r="L1051" s="1109"/>
      <c r="M1051" s="1109"/>
      <c r="N1051" s="1109"/>
    </row>
    <row r="1052" spans="1:14" ht="16.5" thickBot="1" x14ac:dyDescent="0.3">
      <c r="A1052" s="62"/>
      <c r="B1052" s="842"/>
      <c r="C1052" s="840" t="str">
        <f t="shared" si="17"/>
        <v/>
      </c>
      <c r="D1052" s="841"/>
      <c r="E1052" s="839"/>
      <c r="F1052" s="1109"/>
      <c r="G1052" s="1109"/>
      <c r="H1052" s="1109"/>
      <c r="I1052" s="1109"/>
      <c r="J1052" s="1109"/>
      <c r="K1052" s="1109"/>
      <c r="L1052" s="1109"/>
      <c r="M1052" s="1109"/>
      <c r="N1052" s="1109"/>
    </row>
    <row r="1053" spans="1:14" ht="16.5" thickBot="1" x14ac:dyDescent="0.3">
      <c r="A1053" s="62"/>
      <c r="B1053" s="842"/>
      <c r="C1053" s="840" t="str">
        <f t="shared" si="17"/>
        <v/>
      </c>
      <c r="D1053" s="841"/>
      <c r="E1053" s="839"/>
      <c r="F1053" s="1109"/>
      <c r="G1053" s="1109"/>
      <c r="H1053" s="1109"/>
      <c r="I1053" s="1109"/>
      <c r="J1053" s="1109"/>
      <c r="K1053" s="1109"/>
      <c r="L1053" s="1109"/>
      <c r="M1053" s="1109"/>
      <c r="N1053" s="1109"/>
    </row>
    <row r="1054" spans="1:14" ht="16.5" thickBot="1" x14ac:dyDescent="0.3">
      <c r="A1054" s="62"/>
      <c r="B1054" s="842"/>
      <c r="C1054" s="840" t="str">
        <f t="shared" si="17"/>
        <v/>
      </c>
      <c r="D1054" s="841"/>
      <c r="E1054" s="839"/>
      <c r="F1054" s="1109"/>
      <c r="G1054" s="1109"/>
      <c r="H1054" s="1109"/>
      <c r="I1054" s="1109"/>
      <c r="J1054" s="1109"/>
      <c r="K1054" s="1109"/>
      <c r="L1054" s="1109"/>
      <c r="M1054" s="1109"/>
      <c r="N1054" s="1109"/>
    </row>
    <row r="1055" spans="1:14" ht="16.5" thickBot="1" x14ac:dyDescent="0.3">
      <c r="A1055" s="62"/>
      <c r="B1055" s="842"/>
      <c r="C1055" s="840" t="str">
        <f t="shared" si="17"/>
        <v/>
      </c>
      <c r="D1055" s="841"/>
      <c r="E1055" s="839"/>
      <c r="F1055" s="1109"/>
      <c r="G1055" s="1109"/>
      <c r="H1055" s="1109"/>
      <c r="I1055" s="1109"/>
      <c r="J1055" s="1109"/>
      <c r="K1055" s="1109"/>
      <c r="L1055" s="1109"/>
      <c r="M1055" s="1109"/>
      <c r="N1055" s="1109"/>
    </row>
    <row r="1056" spans="1:14" ht="16.5" thickBot="1" x14ac:dyDescent="0.3">
      <c r="A1056" s="62"/>
      <c r="B1056" s="842"/>
      <c r="C1056" s="840" t="str">
        <f t="shared" si="17"/>
        <v/>
      </c>
      <c r="D1056" s="841"/>
      <c r="E1056" s="839"/>
      <c r="F1056" s="1109"/>
      <c r="G1056" s="1109"/>
      <c r="H1056" s="1109"/>
      <c r="I1056" s="1109"/>
      <c r="J1056" s="1109"/>
      <c r="K1056" s="1109"/>
      <c r="L1056" s="1109"/>
      <c r="M1056" s="1109"/>
      <c r="N1056" s="1109"/>
    </row>
    <row r="1057" spans="1:14" ht="16.5" thickBot="1" x14ac:dyDescent="0.3">
      <c r="A1057" s="62"/>
      <c r="B1057" s="842"/>
      <c r="C1057" s="840" t="str">
        <f t="shared" si="17"/>
        <v/>
      </c>
      <c r="D1057" s="841"/>
      <c r="E1057" s="839"/>
      <c r="F1057" s="1109"/>
      <c r="G1057" s="1109"/>
      <c r="H1057" s="1109"/>
      <c r="I1057" s="1109"/>
      <c r="J1057" s="1109"/>
      <c r="K1057" s="1109"/>
      <c r="L1057" s="1109"/>
      <c r="M1057" s="1109"/>
      <c r="N1057" s="1109"/>
    </row>
    <row r="1058" spans="1:14" ht="16.5" thickBot="1" x14ac:dyDescent="0.3">
      <c r="A1058" s="62"/>
      <c r="B1058" s="842"/>
      <c r="C1058" s="840" t="str">
        <f t="shared" si="17"/>
        <v/>
      </c>
      <c r="D1058" s="841"/>
      <c r="E1058" s="839"/>
      <c r="F1058" s="1109"/>
      <c r="G1058" s="1109"/>
      <c r="H1058" s="1109"/>
      <c r="I1058" s="1109"/>
      <c r="J1058" s="1109"/>
      <c r="K1058" s="1109"/>
      <c r="L1058" s="1109"/>
      <c r="M1058" s="1109"/>
      <c r="N1058" s="1109"/>
    </row>
    <row r="1059" spans="1:14" ht="16.5" thickBot="1" x14ac:dyDescent="0.3">
      <c r="A1059" s="62"/>
      <c r="B1059" s="842"/>
      <c r="C1059" s="840" t="str">
        <f t="shared" si="17"/>
        <v/>
      </c>
      <c r="D1059" s="841"/>
      <c r="E1059" s="839"/>
      <c r="F1059" s="1109"/>
      <c r="G1059" s="1109"/>
      <c r="H1059" s="1109"/>
      <c r="I1059" s="1109"/>
      <c r="J1059" s="1109"/>
      <c r="K1059" s="1109"/>
      <c r="L1059" s="1109"/>
      <c r="M1059" s="1109"/>
      <c r="N1059" s="1109"/>
    </row>
    <row r="1060" spans="1:14" ht="16.5" thickBot="1" x14ac:dyDescent="0.3">
      <c r="A1060" s="62"/>
      <c r="B1060" s="842"/>
      <c r="C1060" s="840" t="str">
        <f t="shared" si="17"/>
        <v/>
      </c>
      <c r="D1060" s="841"/>
      <c r="E1060" s="839"/>
      <c r="F1060" s="1109"/>
      <c r="G1060" s="1109"/>
      <c r="H1060" s="1109"/>
      <c r="I1060" s="1109"/>
      <c r="J1060" s="1109"/>
      <c r="K1060" s="1109"/>
      <c r="L1060" s="1109"/>
      <c r="M1060" s="1109"/>
      <c r="N1060" s="1109"/>
    </row>
    <row r="1061" spans="1:14" ht="16.5" thickBot="1" x14ac:dyDescent="0.3">
      <c r="A1061" s="62"/>
      <c r="B1061" s="842"/>
      <c r="C1061" s="840" t="str">
        <f t="shared" si="17"/>
        <v/>
      </c>
      <c r="D1061" s="841"/>
      <c r="E1061" s="839"/>
      <c r="F1061" s="1109"/>
      <c r="G1061" s="1109"/>
      <c r="H1061" s="1109"/>
      <c r="I1061" s="1109"/>
      <c r="J1061" s="1109"/>
      <c r="K1061" s="1109"/>
      <c r="L1061" s="1109"/>
      <c r="M1061" s="1109"/>
      <c r="N1061" s="1109"/>
    </row>
    <row r="1062" spans="1:14" ht="16.5" thickBot="1" x14ac:dyDescent="0.3">
      <c r="A1062" s="62"/>
      <c r="B1062" s="842"/>
      <c r="C1062" s="840" t="str">
        <f t="shared" si="17"/>
        <v/>
      </c>
      <c r="D1062" s="841"/>
      <c r="E1062" s="839"/>
      <c r="F1062" s="1109"/>
      <c r="G1062" s="1109"/>
      <c r="H1062" s="1109"/>
      <c r="I1062" s="1109"/>
      <c r="J1062" s="1109"/>
      <c r="K1062" s="1109"/>
      <c r="L1062" s="1109"/>
      <c r="M1062" s="1109"/>
      <c r="N1062" s="1109"/>
    </row>
    <row r="1063" spans="1:14" ht="16.5" thickBot="1" x14ac:dyDescent="0.3">
      <c r="A1063" s="62"/>
      <c r="B1063" s="842"/>
      <c r="C1063" s="840" t="str">
        <f t="shared" si="17"/>
        <v/>
      </c>
      <c r="D1063" s="841"/>
      <c r="E1063" s="839"/>
      <c r="F1063" s="1109"/>
      <c r="G1063" s="1109"/>
      <c r="H1063" s="1109"/>
      <c r="I1063" s="1109"/>
      <c r="J1063" s="1109"/>
      <c r="K1063" s="1109"/>
      <c r="L1063" s="1109"/>
      <c r="M1063" s="1109"/>
      <c r="N1063" s="1109"/>
    </row>
    <row r="1064" spans="1:14" ht="16.5" thickBot="1" x14ac:dyDescent="0.3">
      <c r="A1064" s="62"/>
      <c r="B1064" s="842"/>
      <c r="C1064" s="840" t="str">
        <f t="shared" si="17"/>
        <v/>
      </c>
      <c r="D1064" s="841"/>
      <c r="E1064" s="839"/>
      <c r="F1064" s="1109"/>
      <c r="G1064" s="1109"/>
      <c r="H1064" s="1109"/>
      <c r="I1064" s="1109"/>
      <c r="J1064" s="1109"/>
      <c r="K1064" s="1109"/>
      <c r="L1064" s="1109"/>
      <c r="M1064" s="1109"/>
      <c r="N1064" s="1109"/>
    </row>
    <row r="1065" spans="1:14" ht="16.5" thickBot="1" x14ac:dyDescent="0.3">
      <c r="A1065" s="62"/>
      <c r="B1065" s="842"/>
      <c r="C1065" s="840" t="str">
        <f t="shared" si="17"/>
        <v/>
      </c>
      <c r="D1065" s="841"/>
      <c r="E1065" s="839"/>
      <c r="F1065" s="1109"/>
      <c r="G1065" s="1109"/>
      <c r="H1065" s="1109"/>
      <c r="I1065" s="1109"/>
      <c r="J1065" s="1109"/>
      <c r="K1065" s="1109"/>
      <c r="L1065" s="1109"/>
      <c r="M1065" s="1109"/>
      <c r="N1065" s="1109"/>
    </row>
    <row r="1066" spans="1:14" ht="16.5" thickBot="1" x14ac:dyDescent="0.3">
      <c r="A1066" s="62"/>
      <c r="B1066" s="842"/>
      <c r="C1066" s="840" t="str">
        <f t="shared" si="17"/>
        <v/>
      </c>
      <c r="D1066" s="841"/>
      <c r="E1066" s="839"/>
      <c r="F1066" s="1109"/>
      <c r="G1066" s="1109"/>
      <c r="H1066" s="1109"/>
      <c r="I1066" s="1109"/>
      <c r="J1066" s="1109"/>
      <c r="K1066" s="1109"/>
      <c r="L1066" s="1109"/>
      <c r="M1066" s="1109"/>
      <c r="N1066" s="1109"/>
    </row>
    <row r="1067" spans="1:14" ht="16.5" thickBot="1" x14ac:dyDescent="0.3">
      <c r="A1067" s="62"/>
      <c r="B1067" s="842"/>
      <c r="C1067" s="840" t="str">
        <f t="shared" si="17"/>
        <v/>
      </c>
      <c r="D1067" s="841"/>
      <c r="E1067" s="839"/>
      <c r="F1067" s="1109"/>
      <c r="G1067" s="1109"/>
      <c r="H1067" s="1109"/>
      <c r="I1067" s="1109"/>
      <c r="J1067" s="1109"/>
      <c r="K1067" s="1109"/>
      <c r="L1067" s="1109"/>
      <c r="M1067" s="1109"/>
      <c r="N1067" s="1109"/>
    </row>
    <row r="1068" spans="1:14" ht="16.5" thickBot="1" x14ac:dyDescent="0.3">
      <c r="A1068" s="62"/>
      <c r="B1068" s="842"/>
      <c r="C1068" s="840" t="str">
        <f t="shared" si="17"/>
        <v/>
      </c>
      <c r="D1068" s="841"/>
      <c r="E1068" s="839"/>
      <c r="F1068" s="1109"/>
      <c r="G1068" s="1109"/>
      <c r="H1068" s="1109"/>
      <c r="I1068" s="1109"/>
      <c r="J1068" s="1109"/>
      <c r="K1068" s="1109"/>
      <c r="L1068" s="1109"/>
      <c r="M1068" s="1109"/>
      <c r="N1068" s="1109"/>
    </row>
    <row r="1069" spans="1:14" ht="16.5" thickBot="1" x14ac:dyDescent="0.3">
      <c r="A1069" s="62"/>
      <c r="B1069" s="842"/>
      <c r="C1069" s="840" t="str">
        <f t="shared" si="17"/>
        <v/>
      </c>
      <c r="D1069" s="841"/>
      <c r="E1069" s="839"/>
      <c r="F1069" s="1109"/>
      <c r="G1069" s="1109"/>
      <c r="H1069" s="1109"/>
      <c r="I1069" s="1109"/>
      <c r="J1069" s="1109"/>
      <c r="K1069" s="1109"/>
      <c r="L1069" s="1109"/>
      <c r="M1069" s="1109"/>
      <c r="N1069" s="1109"/>
    </row>
    <row r="1070" spans="1:14" ht="16.5" thickBot="1" x14ac:dyDescent="0.3">
      <c r="A1070" s="62"/>
      <c r="B1070" s="842"/>
      <c r="C1070" s="840" t="str">
        <f t="shared" si="17"/>
        <v/>
      </c>
      <c r="D1070" s="841"/>
      <c r="E1070" s="839"/>
      <c r="F1070" s="1109"/>
      <c r="G1070" s="1109"/>
      <c r="H1070" s="1109"/>
      <c r="I1070" s="1109"/>
      <c r="J1070" s="1109"/>
      <c r="K1070" s="1109"/>
      <c r="L1070" s="1109"/>
      <c r="M1070" s="1109"/>
      <c r="N1070" s="1109"/>
    </row>
    <row r="1071" spans="1:14" ht="16.5" thickBot="1" x14ac:dyDescent="0.3">
      <c r="A1071" s="62"/>
      <c r="B1071" s="842"/>
      <c r="C1071" s="840" t="str">
        <f t="shared" si="17"/>
        <v/>
      </c>
      <c r="D1071" s="841"/>
      <c r="E1071" s="839"/>
      <c r="F1071" s="1109"/>
      <c r="G1071" s="1109"/>
      <c r="H1071" s="1109"/>
      <c r="I1071" s="1109"/>
      <c r="J1071" s="1109"/>
      <c r="K1071" s="1109"/>
      <c r="L1071" s="1109"/>
      <c r="M1071" s="1109"/>
      <c r="N1071" s="1109"/>
    </row>
    <row r="1072" spans="1:14" ht="16.5" thickBot="1" x14ac:dyDescent="0.3">
      <c r="A1072" s="62"/>
      <c r="B1072" s="842"/>
      <c r="C1072" s="840" t="str">
        <f t="shared" si="17"/>
        <v/>
      </c>
      <c r="D1072" s="841"/>
      <c r="E1072" s="839"/>
      <c r="F1072" s="1109"/>
      <c r="G1072" s="1109"/>
      <c r="H1072" s="1109"/>
      <c r="I1072" s="1109"/>
      <c r="J1072" s="1109"/>
      <c r="K1072" s="1109"/>
      <c r="L1072" s="1109"/>
      <c r="M1072" s="1109"/>
      <c r="N1072" s="1109"/>
    </row>
    <row r="1073" spans="1:14" ht="16.5" thickBot="1" x14ac:dyDescent="0.3">
      <c r="A1073" s="62"/>
      <c r="B1073" s="842"/>
      <c r="C1073" s="840" t="str">
        <f t="shared" si="17"/>
        <v/>
      </c>
      <c r="D1073" s="841"/>
      <c r="E1073" s="839"/>
      <c r="F1073" s="1109"/>
      <c r="G1073" s="1109"/>
      <c r="H1073" s="1109"/>
      <c r="I1073" s="1109"/>
      <c r="J1073" s="1109"/>
      <c r="K1073" s="1109"/>
      <c r="L1073" s="1109"/>
      <c r="M1073" s="1109"/>
      <c r="N1073" s="1109"/>
    </row>
    <row r="1074" spans="1:14" ht="16.5" thickBot="1" x14ac:dyDescent="0.3">
      <c r="A1074" s="62"/>
      <c r="B1074" s="842"/>
      <c r="C1074" s="840" t="str">
        <f t="shared" si="17"/>
        <v/>
      </c>
      <c r="D1074" s="841"/>
      <c r="E1074" s="839"/>
      <c r="F1074" s="1109"/>
      <c r="G1074" s="1109"/>
      <c r="H1074" s="1109"/>
      <c r="I1074" s="1109"/>
      <c r="J1074" s="1109"/>
      <c r="K1074" s="1109"/>
      <c r="L1074" s="1109"/>
      <c r="M1074" s="1109"/>
      <c r="N1074" s="1109"/>
    </row>
    <row r="1075" spans="1:14" ht="16.5" thickBot="1" x14ac:dyDescent="0.3">
      <c r="A1075" s="62"/>
      <c r="B1075" s="842"/>
      <c r="C1075" s="840" t="str">
        <f t="shared" si="17"/>
        <v/>
      </c>
      <c r="D1075" s="841"/>
      <c r="E1075" s="839"/>
      <c r="F1075" s="1109"/>
      <c r="G1075" s="1109"/>
      <c r="H1075" s="1109"/>
      <c r="I1075" s="1109"/>
      <c r="J1075" s="1109"/>
      <c r="K1075" s="1109"/>
      <c r="L1075" s="1109"/>
      <c r="M1075" s="1109"/>
      <c r="N1075" s="1109"/>
    </row>
    <row r="1076" spans="1:14" ht="16.5" thickBot="1" x14ac:dyDescent="0.3">
      <c r="A1076" s="62"/>
      <c r="B1076" s="842"/>
      <c r="C1076" s="840" t="str">
        <f t="shared" si="17"/>
        <v/>
      </c>
      <c r="D1076" s="841"/>
      <c r="E1076" s="839"/>
      <c r="F1076" s="1109"/>
      <c r="G1076" s="1109"/>
      <c r="H1076" s="1109"/>
      <c r="I1076" s="1109"/>
      <c r="J1076" s="1109"/>
      <c r="K1076" s="1109"/>
      <c r="L1076" s="1109"/>
      <c r="M1076" s="1109"/>
      <c r="N1076" s="1109"/>
    </row>
    <row r="1077" spans="1:14" ht="16.5" thickBot="1" x14ac:dyDescent="0.3">
      <c r="A1077" s="62"/>
      <c r="B1077" s="842"/>
      <c r="C1077" s="840" t="str">
        <f t="shared" si="17"/>
        <v/>
      </c>
      <c r="D1077" s="841"/>
      <c r="E1077" s="839"/>
      <c r="F1077" s="1109"/>
      <c r="G1077" s="1109"/>
      <c r="H1077" s="1109"/>
      <c r="I1077" s="1109"/>
      <c r="J1077" s="1109"/>
      <c r="K1077" s="1109"/>
      <c r="L1077" s="1109"/>
      <c r="M1077" s="1109"/>
      <c r="N1077" s="1109"/>
    </row>
    <row r="1078" spans="1:14" ht="16.5" thickBot="1" x14ac:dyDescent="0.3">
      <c r="A1078" s="62"/>
      <c r="B1078" s="842"/>
      <c r="C1078" s="840" t="str">
        <f t="shared" si="17"/>
        <v/>
      </c>
      <c r="D1078" s="841"/>
      <c r="E1078" s="839"/>
      <c r="F1078" s="1109"/>
      <c r="G1078" s="1109"/>
      <c r="H1078" s="1109"/>
      <c r="I1078" s="1109"/>
      <c r="J1078" s="1109"/>
      <c r="K1078" s="1109"/>
      <c r="L1078" s="1109"/>
      <c r="M1078" s="1109"/>
      <c r="N1078" s="1109"/>
    </row>
    <row r="1079" spans="1:14" ht="16.5" thickBot="1" x14ac:dyDescent="0.3">
      <c r="A1079" s="62"/>
      <c r="B1079" s="842"/>
      <c r="C1079" s="840" t="str">
        <f t="shared" si="17"/>
        <v/>
      </c>
      <c r="D1079" s="841"/>
      <c r="E1079" s="839"/>
      <c r="F1079" s="1109"/>
      <c r="G1079" s="1109"/>
      <c r="H1079" s="1109"/>
      <c r="I1079" s="1109"/>
      <c r="J1079" s="1109"/>
      <c r="K1079" s="1109"/>
      <c r="L1079" s="1109"/>
      <c r="M1079" s="1109"/>
      <c r="N1079" s="1109"/>
    </row>
    <row r="1080" spans="1:14" ht="16.5" thickBot="1" x14ac:dyDescent="0.3">
      <c r="A1080" s="62"/>
      <c r="B1080" s="842"/>
      <c r="C1080" s="840" t="str">
        <f t="shared" si="17"/>
        <v/>
      </c>
      <c r="D1080" s="841"/>
      <c r="E1080" s="839"/>
      <c r="F1080" s="1109"/>
      <c r="G1080" s="1109"/>
      <c r="H1080" s="1109"/>
      <c r="I1080" s="1109"/>
      <c r="J1080" s="1109"/>
      <c r="K1080" s="1109"/>
      <c r="L1080" s="1109"/>
      <c r="M1080" s="1109"/>
      <c r="N1080" s="1109"/>
    </row>
    <row r="1081" spans="1:14" ht="16.5" thickBot="1" x14ac:dyDescent="0.3">
      <c r="A1081" s="62"/>
      <c r="B1081" s="842"/>
      <c r="C1081" s="840" t="str">
        <f t="shared" si="17"/>
        <v/>
      </c>
      <c r="D1081" s="841"/>
      <c r="E1081" s="839"/>
      <c r="F1081" s="1109"/>
      <c r="G1081" s="1109"/>
      <c r="H1081" s="1109"/>
      <c r="I1081" s="1109"/>
      <c r="J1081" s="1109"/>
      <c r="K1081" s="1109"/>
      <c r="L1081" s="1109"/>
      <c r="M1081" s="1109"/>
      <c r="N1081" s="1109"/>
    </row>
    <row r="1082" spans="1:14" ht="16.5" thickBot="1" x14ac:dyDescent="0.3">
      <c r="A1082" s="62"/>
      <c r="B1082" s="842"/>
      <c r="C1082" s="840" t="str">
        <f t="shared" si="17"/>
        <v/>
      </c>
      <c r="D1082" s="841"/>
      <c r="E1082" s="839"/>
      <c r="F1082" s="1109"/>
      <c r="G1082" s="1109"/>
      <c r="H1082" s="1109"/>
      <c r="I1082" s="1109"/>
      <c r="J1082" s="1109"/>
      <c r="K1082" s="1109"/>
      <c r="L1082" s="1109"/>
      <c r="M1082" s="1109"/>
      <c r="N1082" s="1109"/>
    </row>
    <row r="1083" spans="1:14" ht="16.5" thickBot="1" x14ac:dyDescent="0.3">
      <c r="A1083" s="62"/>
      <c r="B1083" s="842"/>
      <c r="C1083" s="840" t="str">
        <f t="shared" si="17"/>
        <v/>
      </c>
      <c r="D1083" s="841"/>
      <c r="E1083" s="839"/>
      <c r="F1083" s="1109"/>
      <c r="G1083" s="1109"/>
      <c r="H1083" s="1109"/>
      <c r="I1083" s="1109"/>
      <c r="J1083" s="1109"/>
      <c r="K1083" s="1109"/>
      <c r="L1083" s="1109"/>
      <c r="M1083" s="1109"/>
      <c r="N1083" s="1109"/>
    </row>
    <row r="1084" spans="1:14" ht="16.5" thickBot="1" x14ac:dyDescent="0.3">
      <c r="A1084" s="62"/>
      <c r="B1084" s="842"/>
      <c r="C1084" s="840" t="str">
        <f t="shared" si="17"/>
        <v/>
      </c>
      <c r="D1084" s="841"/>
      <c r="E1084" s="839"/>
      <c r="F1084" s="1109"/>
      <c r="G1084" s="1109"/>
      <c r="H1084" s="1109"/>
      <c r="I1084" s="1109"/>
      <c r="J1084" s="1109"/>
      <c r="K1084" s="1109"/>
      <c r="L1084" s="1109"/>
      <c r="M1084" s="1109"/>
      <c r="N1084" s="1109"/>
    </row>
    <row r="1085" spans="1:14" ht="16.5" thickBot="1" x14ac:dyDescent="0.3">
      <c r="A1085" s="62"/>
      <c r="B1085" s="842"/>
      <c r="C1085" s="840" t="str">
        <f t="shared" si="17"/>
        <v/>
      </c>
      <c r="D1085" s="841"/>
      <c r="E1085" s="839"/>
      <c r="F1085" s="1109"/>
      <c r="G1085" s="1109"/>
      <c r="H1085" s="1109"/>
      <c r="I1085" s="1109"/>
      <c r="J1085" s="1109"/>
      <c r="K1085" s="1109"/>
      <c r="L1085" s="1109"/>
      <c r="M1085" s="1109"/>
      <c r="N1085" s="1109"/>
    </row>
    <row r="1086" spans="1:14" ht="16.5" thickBot="1" x14ac:dyDescent="0.3">
      <c r="A1086" s="62"/>
      <c r="B1086" s="842"/>
      <c r="C1086" s="840" t="str">
        <f t="shared" si="17"/>
        <v/>
      </c>
      <c r="D1086" s="841"/>
      <c r="E1086" s="839"/>
      <c r="F1086" s="1109"/>
      <c r="G1086" s="1109"/>
      <c r="H1086" s="1109"/>
      <c r="I1086" s="1109"/>
      <c r="J1086" s="1109"/>
      <c r="K1086" s="1109"/>
      <c r="L1086" s="1109"/>
      <c r="M1086" s="1109"/>
      <c r="N1086" s="1109"/>
    </row>
    <row r="1087" spans="1:14" ht="16.5" thickBot="1" x14ac:dyDescent="0.3">
      <c r="A1087" s="62"/>
      <c r="B1087" s="842"/>
      <c r="C1087" s="840" t="str">
        <f t="shared" si="17"/>
        <v/>
      </c>
      <c r="D1087" s="841"/>
      <c r="E1087" s="839"/>
      <c r="F1087" s="1109"/>
      <c r="G1087" s="1109"/>
      <c r="H1087" s="1109"/>
      <c r="I1087" s="1109"/>
      <c r="J1087" s="1109"/>
      <c r="K1087" s="1109"/>
      <c r="L1087" s="1109"/>
      <c r="M1087" s="1109"/>
      <c r="N1087" s="1109"/>
    </row>
    <row r="1088" spans="1:14" ht="16.5" thickBot="1" x14ac:dyDescent="0.3">
      <c r="A1088" s="62"/>
      <c r="B1088" s="842"/>
      <c r="C1088" s="840" t="str">
        <f t="shared" si="17"/>
        <v/>
      </c>
      <c r="D1088" s="841"/>
      <c r="E1088" s="839"/>
      <c r="F1088" s="1109"/>
      <c r="G1088" s="1109"/>
      <c r="H1088" s="1109"/>
      <c r="I1088" s="1109"/>
      <c r="J1088" s="1109"/>
      <c r="K1088" s="1109"/>
      <c r="L1088" s="1109"/>
      <c r="M1088" s="1109"/>
      <c r="N1088" s="1109"/>
    </row>
    <row r="1089" spans="1:14" ht="16.5" thickBot="1" x14ac:dyDescent="0.3">
      <c r="A1089" s="62"/>
      <c r="B1089" s="842"/>
      <c r="C1089" s="840" t="str">
        <f t="shared" si="17"/>
        <v/>
      </c>
      <c r="D1089" s="841"/>
      <c r="E1089" s="839"/>
      <c r="F1089" s="1109"/>
      <c r="G1089" s="1109"/>
      <c r="H1089" s="1109"/>
      <c r="I1089" s="1109"/>
      <c r="J1089" s="1109"/>
      <c r="K1089" s="1109"/>
      <c r="L1089" s="1109"/>
      <c r="M1089" s="1109"/>
      <c r="N1089" s="1109"/>
    </row>
    <row r="1090" spans="1:14" ht="16.5" thickBot="1" x14ac:dyDescent="0.3">
      <c r="A1090" s="62"/>
      <c r="B1090" s="842"/>
      <c r="C1090" s="840" t="str">
        <f t="shared" si="17"/>
        <v/>
      </c>
      <c r="D1090" s="841"/>
      <c r="E1090" s="839"/>
      <c r="F1090" s="1109"/>
      <c r="G1090" s="1109"/>
      <c r="H1090" s="1109"/>
      <c r="I1090" s="1109"/>
      <c r="J1090" s="1109"/>
      <c r="K1090" s="1109"/>
      <c r="L1090" s="1109"/>
      <c r="M1090" s="1109"/>
      <c r="N1090" s="1109"/>
    </row>
    <row r="1091" spans="1:14" ht="16.5" thickBot="1" x14ac:dyDescent="0.3">
      <c r="A1091" s="62"/>
      <c r="B1091" s="842"/>
      <c r="C1091" s="840" t="str">
        <f t="shared" si="17"/>
        <v/>
      </c>
      <c r="D1091" s="841"/>
      <c r="E1091" s="839"/>
      <c r="F1091" s="1109"/>
      <c r="G1091" s="1109"/>
      <c r="H1091" s="1109"/>
      <c r="I1091" s="1109"/>
      <c r="J1091" s="1109"/>
      <c r="K1091" s="1109"/>
      <c r="L1091" s="1109"/>
      <c r="M1091" s="1109"/>
      <c r="N1091" s="1109"/>
    </row>
    <row r="1092" spans="1:14" ht="16.5" thickBot="1" x14ac:dyDescent="0.3">
      <c r="A1092" s="62"/>
      <c r="B1092" s="842"/>
      <c r="C1092" s="840" t="str">
        <f t="shared" si="17"/>
        <v/>
      </c>
      <c r="D1092" s="841"/>
      <c r="E1092" s="839"/>
      <c r="F1092" s="1109"/>
      <c r="G1092" s="1109"/>
      <c r="H1092" s="1109"/>
      <c r="I1092" s="1109"/>
      <c r="J1092" s="1109"/>
      <c r="K1092" s="1109"/>
      <c r="L1092" s="1109"/>
      <c r="M1092" s="1109"/>
      <c r="N1092" s="1109"/>
    </row>
    <row r="1093" spans="1:14" ht="16.5" thickBot="1" x14ac:dyDescent="0.3">
      <c r="A1093" s="62"/>
      <c r="B1093" s="842"/>
      <c r="C1093" s="840" t="str">
        <f t="shared" si="17"/>
        <v/>
      </c>
      <c r="D1093" s="841"/>
      <c r="E1093" s="839"/>
      <c r="F1093" s="1109"/>
      <c r="G1093" s="1109"/>
      <c r="H1093" s="1109"/>
      <c r="I1093" s="1109"/>
      <c r="J1093" s="1109"/>
      <c r="K1093" s="1109"/>
      <c r="L1093" s="1109"/>
      <c r="M1093" s="1109"/>
      <c r="N1093" s="1109"/>
    </row>
    <row r="1094" spans="1:14" ht="16.5" thickBot="1" x14ac:dyDescent="0.3">
      <c r="A1094" s="62"/>
      <c r="B1094" s="842"/>
      <c r="C1094" s="840" t="str">
        <f t="shared" si="17"/>
        <v/>
      </c>
      <c r="D1094" s="841"/>
      <c r="E1094" s="839"/>
      <c r="F1094" s="1109"/>
      <c r="G1094" s="1109"/>
      <c r="H1094" s="1109"/>
      <c r="I1094" s="1109"/>
      <c r="J1094" s="1109"/>
      <c r="K1094" s="1109"/>
      <c r="L1094" s="1109"/>
      <c r="M1094" s="1109"/>
      <c r="N1094" s="1109"/>
    </row>
    <row r="1095" spans="1:14" ht="16.5" thickBot="1" x14ac:dyDescent="0.3">
      <c r="A1095" s="62"/>
      <c r="B1095" s="842"/>
      <c r="C1095" s="840" t="str">
        <f t="shared" si="17"/>
        <v/>
      </c>
      <c r="D1095" s="841"/>
      <c r="E1095" s="839"/>
      <c r="F1095" s="1109"/>
      <c r="G1095" s="1109"/>
      <c r="H1095" s="1109"/>
      <c r="I1095" s="1109"/>
      <c r="J1095" s="1109"/>
      <c r="K1095" s="1109"/>
      <c r="L1095" s="1109"/>
      <c r="M1095" s="1109"/>
      <c r="N1095" s="1109"/>
    </row>
    <row r="1096" spans="1:14" ht="16.5" thickBot="1" x14ac:dyDescent="0.3">
      <c r="A1096" s="62"/>
      <c r="B1096" s="842"/>
      <c r="C1096" s="840" t="str">
        <f t="shared" si="17"/>
        <v/>
      </c>
      <c r="D1096" s="841"/>
      <c r="E1096" s="839"/>
      <c r="F1096" s="1109"/>
      <c r="G1096" s="1109"/>
      <c r="H1096" s="1109"/>
      <c r="I1096" s="1109"/>
      <c r="J1096" s="1109"/>
      <c r="K1096" s="1109"/>
      <c r="L1096" s="1109"/>
      <c r="M1096" s="1109"/>
      <c r="N1096" s="1109"/>
    </row>
    <row r="1097" spans="1:14" ht="16.5" thickBot="1" x14ac:dyDescent="0.3">
      <c r="A1097" s="62"/>
      <c r="B1097" s="842"/>
      <c r="C1097" s="840" t="str">
        <f t="shared" si="17"/>
        <v/>
      </c>
      <c r="D1097" s="841"/>
      <c r="E1097" s="839"/>
      <c r="F1097" s="1109"/>
      <c r="G1097" s="1109"/>
      <c r="H1097" s="1109"/>
      <c r="I1097" s="1109"/>
      <c r="J1097" s="1109"/>
      <c r="K1097" s="1109"/>
      <c r="L1097" s="1109"/>
      <c r="M1097" s="1109"/>
      <c r="N1097" s="1109"/>
    </row>
    <row r="1098" spans="1:14" ht="16.5" thickBot="1" x14ac:dyDescent="0.3">
      <c r="A1098" s="62"/>
      <c r="B1098" s="842"/>
      <c r="C1098" s="840" t="str">
        <f t="shared" si="17"/>
        <v/>
      </c>
      <c r="D1098" s="841"/>
      <c r="E1098" s="839"/>
      <c r="F1098" s="1109"/>
      <c r="G1098" s="1109"/>
      <c r="H1098" s="1109"/>
      <c r="I1098" s="1109"/>
      <c r="J1098" s="1109"/>
      <c r="K1098" s="1109"/>
      <c r="L1098" s="1109"/>
      <c r="M1098" s="1109"/>
      <c r="N1098" s="1109"/>
    </row>
    <row r="1099" spans="1:14" ht="16.5" thickBot="1" x14ac:dyDescent="0.3">
      <c r="A1099" s="62"/>
      <c r="B1099" s="842"/>
      <c r="C1099" s="840" t="str">
        <f t="shared" si="17"/>
        <v/>
      </c>
      <c r="D1099" s="841"/>
      <c r="E1099" s="839"/>
      <c r="F1099" s="1109"/>
      <c r="G1099" s="1109"/>
      <c r="H1099" s="1109"/>
      <c r="I1099" s="1109"/>
      <c r="J1099" s="1109"/>
      <c r="K1099" s="1109"/>
      <c r="L1099" s="1109"/>
      <c r="M1099" s="1109"/>
      <c r="N1099" s="1109"/>
    </row>
    <row r="1100" spans="1:14" ht="16.5" thickBot="1" x14ac:dyDescent="0.3">
      <c r="A1100" s="62"/>
      <c r="B1100" s="842"/>
      <c r="C1100" s="840" t="str">
        <f t="shared" ref="C1100:C1163" si="18">IF(B1100&gt;0, (B1100-B1099), "")</f>
        <v/>
      </c>
      <c r="D1100" s="841"/>
      <c r="E1100" s="839"/>
      <c r="F1100" s="1109"/>
      <c r="G1100" s="1109"/>
      <c r="H1100" s="1109"/>
      <c r="I1100" s="1109"/>
      <c r="J1100" s="1109"/>
      <c r="K1100" s="1109"/>
      <c r="L1100" s="1109"/>
      <c r="M1100" s="1109"/>
      <c r="N1100" s="1109"/>
    </row>
    <row r="1101" spans="1:14" ht="16.5" thickBot="1" x14ac:dyDescent="0.3">
      <c r="A1101" s="62"/>
      <c r="B1101" s="842"/>
      <c r="C1101" s="840" t="str">
        <f t="shared" si="18"/>
        <v/>
      </c>
      <c r="D1101" s="841"/>
      <c r="E1101" s="839"/>
      <c r="F1101" s="1109"/>
      <c r="G1101" s="1109"/>
      <c r="H1101" s="1109"/>
      <c r="I1101" s="1109"/>
      <c r="J1101" s="1109"/>
      <c r="K1101" s="1109"/>
      <c r="L1101" s="1109"/>
      <c r="M1101" s="1109"/>
      <c r="N1101" s="1109"/>
    </row>
    <row r="1102" spans="1:14" ht="16.5" thickBot="1" x14ac:dyDescent="0.3">
      <c r="A1102" s="62"/>
      <c r="B1102" s="842"/>
      <c r="C1102" s="840" t="str">
        <f t="shared" si="18"/>
        <v/>
      </c>
      <c r="D1102" s="841"/>
      <c r="E1102" s="839"/>
      <c r="F1102" s="1109"/>
      <c r="G1102" s="1109"/>
      <c r="H1102" s="1109"/>
      <c r="I1102" s="1109"/>
      <c r="J1102" s="1109"/>
      <c r="K1102" s="1109"/>
      <c r="L1102" s="1109"/>
      <c r="M1102" s="1109"/>
      <c r="N1102" s="1109"/>
    </row>
    <row r="1103" spans="1:14" ht="16.5" thickBot="1" x14ac:dyDescent="0.3">
      <c r="A1103" s="62"/>
      <c r="B1103" s="842"/>
      <c r="C1103" s="840" t="str">
        <f t="shared" si="18"/>
        <v/>
      </c>
      <c r="D1103" s="841"/>
      <c r="E1103" s="839"/>
      <c r="F1103" s="1109"/>
      <c r="G1103" s="1109"/>
      <c r="H1103" s="1109"/>
      <c r="I1103" s="1109"/>
      <c r="J1103" s="1109"/>
      <c r="K1103" s="1109"/>
      <c r="L1103" s="1109"/>
      <c r="M1103" s="1109"/>
      <c r="N1103" s="1109"/>
    </row>
    <row r="1104" spans="1:14" ht="16.5" thickBot="1" x14ac:dyDescent="0.3">
      <c r="A1104" s="62"/>
      <c r="B1104" s="842"/>
      <c r="C1104" s="840" t="str">
        <f t="shared" si="18"/>
        <v/>
      </c>
      <c r="D1104" s="841"/>
      <c r="E1104" s="839"/>
      <c r="F1104" s="1109"/>
      <c r="G1104" s="1109"/>
      <c r="H1104" s="1109"/>
      <c r="I1104" s="1109"/>
      <c r="J1104" s="1109"/>
      <c r="K1104" s="1109"/>
      <c r="L1104" s="1109"/>
      <c r="M1104" s="1109"/>
      <c r="N1104" s="1109"/>
    </row>
    <row r="1105" spans="1:14" ht="16.5" thickBot="1" x14ac:dyDescent="0.3">
      <c r="A1105" s="62"/>
      <c r="B1105" s="842"/>
      <c r="C1105" s="840" t="str">
        <f t="shared" si="18"/>
        <v/>
      </c>
      <c r="D1105" s="841"/>
      <c r="E1105" s="839"/>
      <c r="F1105" s="1109"/>
      <c r="G1105" s="1109"/>
      <c r="H1105" s="1109"/>
      <c r="I1105" s="1109"/>
      <c r="J1105" s="1109"/>
      <c r="K1105" s="1109"/>
      <c r="L1105" s="1109"/>
      <c r="M1105" s="1109"/>
      <c r="N1105" s="1109"/>
    </row>
    <row r="1106" spans="1:14" ht="16.5" thickBot="1" x14ac:dyDescent="0.3">
      <c r="A1106" s="62"/>
      <c r="B1106" s="842"/>
      <c r="C1106" s="840" t="str">
        <f t="shared" si="18"/>
        <v/>
      </c>
      <c r="D1106" s="841"/>
      <c r="E1106" s="839"/>
      <c r="F1106" s="1109"/>
      <c r="G1106" s="1109"/>
      <c r="H1106" s="1109"/>
      <c r="I1106" s="1109"/>
      <c r="J1106" s="1109"/>
      <c r="K1106" s="1109"/>
      <c r="L1106" s="1109"/>
      <c r="M1106" s="1109"/>
      <c r="N1106" s="1109"/>
    </row>
    <row r="1107" spans="1:14" ht="16.5" thickBot="1" x14ac:dyDescent="0.3">
      <c r="A1107" s="62"/>
      <c r="B1107" s="842"/>
      <c r="C1107" s="840" t="str">
        <f t="shared" si="18"/>
        <v/>
      </c>
      <c r="D1107" s="841"/>
      <c r="E1107" s="839"/>
      <c r="F1107" s="1109"/>
      <c r="G1107" s="1109"/>
      <c r="H1107" s="1109"/>
      <c r="I1107" s="1109"/>
      <c r="J1107" s="1109"/>
      <c r="K1107" s="1109"/>
      <c r="L1107" s="1109"/>
      <c r="M1107" s="1109"/>
      <c r="N1107" s="1109"/>
    </row>
    <row r="1108" spans="1:14" ht="16.5" thickBot="1" x14ac:dyDescent="0.3">
      <c r="A1108" s="62"/>
      <c r="B1108" s="842"/>
      <c r="C1108" s="840" t="str">
        <f t="shared" si="18"/>
        <v/>
      </c>
      <c r="D1108" s="841"/>
      <c r="E1108" s="839"/>
      <c r="F1108" s="1109"/>
      <c r="G1108" s="1109"/>
      <c r="H1108" s="1109"/>
      <c r="I1108" s="1109"/>
      <c r="J1108" s="1109"/>
      <c r="K1108" s="1109"/>
      <c r="L1108" s="1109"/>
      <c r="M1108" s="1109"/>
      <c r="N1108" s="1109"/>
    </row>
    <row r="1109" spans="1:14" ht="16.5" thickBot="1" x14ac:dyDescent="0.3">
      <c r="A1109" s="62"/>
      <c r="B1109" s="842"/>
      <c r="C1109" s="840" t="str">
        <f t="shared" si="18"/>
        <v/>
      </c>
      <c r="D1109" s="841"/>
      <c r="E1109" s="839"/>
      <c r="F1109" s="1109"/>
      <c r="G1109" s="1109"/>
      <c r="H1109" s="1109"/>
      <c r="I1109" s="1109"/>
      <c r="J1109" s="1109"/>
      <c r="K1109" s="1109"/>
      <c r="L1109" s="1109"/>
      <c r="M1109" s="1109"/>
      <c r="N1109" s="1109"/>
    </row>
    <row r="1110" spans="1:14" ht="16.5" thickBot="1" x14ac:dyDescent="0.3">
      <c r="A1110" s="62"/>
      <c r="B1110" s="842"/>
      <c r="C1110" s="840" t="str">
        <f t="shared" si="18"/>
        <v/>
      </c>
      <c r="D1110" s="841"/>
      <c r="E1110" s="839"/>
      <c r="F1110" s="1109"/>
      <c r="G1110" s="1109"/>
      <c r="H1110" s="1109"/>
      <c r="I1110" s="1109"/>
      <c r="J1110" s="1109"/>
      <c r="K1110" s="1109"/>
      <c r="L1110" s="1109"/>
      <c r="M1110" s="1109"/>
      <c r="N1110" s="1109"/>
    </row>
    <row r="1111" spans="1:14" ht="16.5" thickBot="1" x14ac:dyDescent="0.3">
      <c r="A1111" s="62"/>
      <c r="B1111" s="842"/>
      <c r="C1111" s="840" t="str">
        <f t="shared" si="18"/>
        <v/>
      </c>
      <c r="D1111" s="841"/>
      <c r="E1111" s="839"/>
      <c r="F1111" s="1109"/>
      <c r="G1111" s="1109"/>
      <c r="H1111" s="1109"/>
      <c r="I1111" s="1109"/>
      <c r="J1111" s="1109"/>
      <c r="K1111" s="1109"/>
      <c r="L1111" s="1109"/>
      <c r="M1111" s="1109"/>
      <c r="N1111" s="1109"/>
    </row>
    <row r="1112" spans="1:14" ht="16.5" thickBot="1" x14ac:dyDescent="0.3">
      <c r="A1112" s="62"/>
      <c r="B1112" s="842"/>
      <c r="C1112" s="840" t="str">
        <f t="shared" si="18"/>
        <v/>
      </c>
      <c r="D1112" s="841"/>
      <c r="E1112" s="839"/>
      <c r="F1112" s="1109"/>
      <c r="G1112" s="1109"/>
      <c r="H1112" s="1109"/>
      <c r="I1112" s="1109"/>
      <c r="J1112" s="1109"/>
      <c r="K1112" s="1109"/>
      <c r="L1112" s="1109"/>
      <c r="M1112" s="1109"/>
      <c r="N1112" s="1109"/>
    </row>
    <row r="1113" spans="1:14" ht="16.5" thickBot="1" x14ac:dyDescent="0.3">
      <c r="A1113" s="62"/>
      <c r="B1113" s="842"/>
      <c r="C1113" s="840" t="str">
        <f t="shared" si="18"/>
        <v/>
      </c>
      <c r="D1113" s="841"/>
      <c r="E1113" s="839"/>
      <c r="F1113" s="1109"/>
      <c r="G1113" s="1109"/>
      <c r="H1113" s="1109"/>
      <c r="I1113" s="1109"/>
      <c r="J1113" s="1109"/>
      <c r="K1113" s="1109"/>
      <c r="L1113" s="1109"/>
      <c r="M1113" s="1109"/>
      <c r="N1113" s="1109"/>
    </row>
    <row r="1114" spans="1:14" ht="16.5" thickBot="1" x14ac:dyDescent="0.3">
      <c r="A1114" s="62"/>
      <c r="B1114" s="842"/>
      <c r="C1114" s="840" t="str">
        <f t="shared" si="18"/>
        <v/>
      </c>
      <c r="D1114" s="841"/>
      <c r="E1114" s="839"/>
      <c r="F1114" s="1109"/>
      <c r="G1114" s="1109"/>
      <c r="H1114" s="1109"/>
      <c r="I1114" s="1109"/>
      <c r="J1114" s="1109"/>
      <c r="K1114" s="1109"/>
      <c r="L1114" s="1109"/>
      <c r="M1114" s="1109"/>
      <c r="N1114" s="1109"/>
    </row>
    <row r="1115" spans="1:14" ht="16.5" thickBot="1" x14ac:dyDescent="0.3">
      <c r="A1115" s="62"/>
      <c r="B1115" s="842"/>
      <c r="C1115" s="840" t="str">
        <f t="shared" si="18"/>
        <v/>
      </c>
      <c r="D1115" s="841"/>
      <c r="E1115" s="839"/>
      <c r="F1115" s="1109"/>
      <c r="G1115" s="1109"/>
      <c r="H1115" s="1109"/>
      <c r="I1115" s="1109"/>
      <c r="J1115" s="1109"/>
      <c r="K1115" s="1109"/>
      <c r="L1115" s="1109"/>
      <c r="M1115" s="1109"/>
      <c r="N1115" s="1109"/>
    </row>
    <row r="1116" spans="1:14" ht="16.5" thickBot="1" x14ac:dyDescent="0.3">
      <c r="A1116" s="62"/>
      <c r="B1116" s="842"/>
      <c r="C1116" s="840" t="str">
        <f t="shared" si="18"/>
        <v/>
      </c>
      <c r="D1116" s="841"/>
      <c r="E1116" s="839"/>
      <c r="F1116" s="1109"/>
      <c r="G1116" s="1109"/>
      <c r="H1116" s="1109"/>
      <c r="I1116" s="1109"/>
      <c r="J1116" s="1109"/>
      <c r="K1116" s="1109"/>
      <c r="L1116" s="1109"/>
      <c r="M1116" s="1109"/>
      <c r="N1116" s="1109"/>
    </row>
    <row r="1117" spans="1:14" ht="16.5" thickBot="1" x14ac:dyDescent="0.3">
      <c r="A1117" s="62"/>
      <c r="B1117" s="842"/>
      <c r="C1117" s="840" t="str">
        <f t="shared" si="18"/>
        <v/>
      </c>
      <c r="D1117" s="841"/>
      <c r="E1117" s="839"/>
      <c r="F1117" s="1109"/>
      <c r="G1117" s="1109"/>
      <c r="H1117" s="1109"/>
      <c r="I1117" s="1109"/>
      <c r="J1117" s="1109"/>
      <c r="K1117" s="1109"/>
      <c r="L1117" s="1109"/>
      <c r="M1117" s="1109"/>
      <c r="N1117" s="1109"/>
    </row>
    <row r="1118" spans="1:14" ht="16.5" thickBot="1" x14ac:dyDescent="0.3">
      <c r="A1118" s="62"/>
      <c r="B1118" s="842"/>
      <c r="C1118" s="840" t="str">
        <f t="shared" si="18"/>
        <v/>
      </c>
      <c r="D1118" s="841"/>
      <c r="E1118" s="839"/>
      <c r="F1118" s="1109"/>
      <c r="G1118" s="1109"/>
      <c r="H1118" s="1109"/>
      <c r="I1118" s="1109"/>
      <c r="J1118" s="1109"/>
      <c r="K1118" s="1109"/>
      <c r="L1118" s="1109"/>
      <c r="M1118" s="1109"/>
      <c r="N1118" s="1109"/>
    </row>
    <row r="1119" spans="1:14" ht="16.5" thickBot="1" x14ac:dyDescent="0.3">
      <c r="A1119" s="62"/>
      <c r="B1119" s="842"/>
      <c r="C1119" s="840" t="str">
        <f t="shared" si="18"/>
        <v/>
      </c>
      <c r="D1119" s="841"/>
      <c r="E1119" s="839"/>
      <c r="F1119" s="1109"/>
      <c r="G1119" s="1109"/>
      <c r="H1119" s="1109"/>
      <c r="I1119" s="1109"/>
      <c r="J1119" s="1109"/>
      <c r="K1119" s="1109"/>
      <c r="L1119" s="1109"/>
      <c r="M1119" s="1109"/>
      <c r="N1119" s="1109"/>
    </row>
    <row r="1120" spans="1:14" ht="16.5" thickBot="1" x14ac:dyDescent="0.3">
      <c r="A1120" s="62"/>
      <c r="B1120" s="842"/>
      <c r="C1120" s="840" t="str">
        <f t="shared" si="18"/>
        <v/>
      </c>
      <c r="D1120" s="841"/>
      <c r="E1120" s="839"/>
      <c r="F1120" s="1109"/>
      <c r="G1120" s="1109"/>
      <c r="H1120" s="1109"/>
      <c r="I1120" s="1109"/>
      <c r="J1120" s="1109"/>
      <c r="K1120" s="1109"/>
      <c r="L1120" s="1109"/>
      <c r="M1120" s="1109"/>
      <c r="N1120" s="1109"/>
    </row>
    <row r="1121" spans="1:14" ht="16.5" thickBot="1" x14ac:dyDescent="0.3">
      <c r="A1121" s="62"/>
      <c r="B1121" s="842"/>
      <c r="C1121" s="840" t="str">
        <f t="shared" si="18"/>
        <v/>
      </c>
      <c r="D1121" s="841"/>
      <c r="E1121" s="839"/>
      <c r="F1121" s="1109"/>
      <c r="G1121" s="1109"/>
      <c r="H1121" s="1109"/>
      <c r="I1121" s="1109"/>
      <c r="J1121" s="1109"/>
      <c r="K1121" s="1109"/>
      <c r="L1121" s="1109"/>
      <c r="M1121" s="1109"/>
      <c r="N1121" s="1109"/>
    </row>
    <row r="1122" spans="1:14" ht="16.5" thickBot="1" x14ac:dyDescent="0.3">
      <c r="A1122" s="62"/>
      <c r="B1122" s="842"/>
      <c r="C1122" s="840" t="str">
        <f t="shared" si="18"/>
        <v/>
      </c>
      <c r="D1122" s="841"/>
      <c r="E1122" s="839"/>
      <c r="F1122" s="1109"/>
      <c r="G1122" s="1109"/>
      <c r="H1122" s="1109"/>
      <c r="I1122" s="1109"/>
      <c r="J1122" s="1109"/>
      <c r="K1122" s="1109"/>
      <c r="L1122" s="1109"/>
      <c r="M1122" s="1109"/>
      <c r="N1122" s="1109"/>
    </row>
    <row r="1123" spans="1:14" ht="16.5" thickBot="1" x14ac:dyDescent="0.3">
      <c r="A1123" s="62"/>
      <c r="B1123" s="842"/>
      <c r="C1123" s="840" t="str">
        <f t="shared" si="18"/>
        <v/>
      </c>
      <c r="D1123" s="841"/>
      <c r="E1123" s="839"/>
      <c r="F1123" s="1109"/>
      <c r="G1123" s="1109"/>
      <c r="H1123" s="1109"/>
      <c r="I1123" s="1109"/>
      <c r="J1123" s="1109"/>
      <c r="K1123" s="1109"/>
      <c r="L1123" s="1109"/>
      <c r="M1123" s="1109"/>
      <c r="N1123" s="1109"/>
    </row>
    <row r="1124" spans="1:14" ht="16.5" thickBot="1" x14ac:dyDescent="0.3">
      <c r="A1124" s="62"/>
      <c r="B1124" s="842"/>
      <c r="C1124" s="840" t="str">
        <f t="shared" si="18"/>
        <v/>
      </c>
      <c r="D1124" s="841"/>
      <c r="E1124" s="839"/>
      <c r="F1124" s="1109"/>
      <c r="G1124" s="1109"/>
      <c r="H1124" s="1109"/>
      <c r="I1124" s="1109"/>
      <c r="J1124" s="1109"/>
      <c r="K1124" s="1109"/>
      <c r="L1124" s="1109"/>
      <c r="M1124" s="1109"/>
      <c r="N1124" s="1109"/>
    </row>
    <row r="1125" spans="1:14" ht="16.5" thickBot="1" x14ac:dyDescent="0.3">
      <c r="A1125" s="62"/>
      <c r="B1125" s="842"/>
      <c r="C1125" s="840" t="str">
        <f t="shared" si="18"/>
        <v/>
      </c>
      <c r="D1125" s="841"/>
      <c r="E1125" s="839"/>
      <c r="F1125" s="1109"/>
      <c r="G1125" s="1109"/>
      <c r="H1125" s="1109"/>
      <c r="I1125" s="1109"/>
      <c r="J1125" s="1109"/>
      <c r="K1125" s="1109"/>
      <c r="L1125" s="1109"/>
      <c r="M1125" s="1109"/>
      <c r="N1125" s="1109"/>
    </row>
    <row r="1126" spans="1:14" ht="16.5" thickBot="1" x14ac:dyDescent="0.3">
      <c r="A1126" s="62"/>
      <c r="B1126" s="842"/>
      <c r="C1126" s="840" t="str">
        <f t="shared" si="18"/>
        <v/>
      </c>
      <c r="D1126" s="841"/>
      <c r="E1126" s="839"/>
      <c r="F1126" s="1109"/>
      <c r="G1126" s="1109"/>
      <c r="H1126" s="1109"/>
      <c r="I1126" s="1109"/>
      <c r="J1126" s="1109"/>
      <c r="K1126" s="1109"/>
      <c r="L1126" s="1109"/>
      <c r="M1126" s="1109"/>
      <c r="N1126" s="1109"/>
    </row>
    <row r="1127" spans="1:14" ht="16.5" thickBot="1" x14ac:dyDescent="0.3">
      <c r="A1127" s="62"/>
      <c r="B1127" s="842"/>
      <c r="C1127" s="840" t="str">
        <f t="shared" si="18"/>
        <v/>
      </c>
      <c r="D1127" s="841"/>
      <c r="E1127" s="839"/>
      <c r="F1127" s="1109"/>
      <c r="G1127" s="1109"/>
      <c r="H1127" s="1109"/>
      <c r="I1127" s="1109"/>
      <c r="J1127" s="1109"/>
      <c r="K1127" s="1109"/>
      <c r="L1127" s="1109"/>
      <c r="M1127" s="1109"/>
      <c r="N1127" s="1109"/>
    </row>
    <row r="1128" spans="1:14" ht="16.5" thickBot="1" x14ac:dyDescent="0.3">
      <c r="A1128" s="62"/>
      <c r="B1128" s="842"/>
      <c r="C1128" s="840" t="str">
        <f t="shared" si="18"/>
        <v/>
      </c>
      <c r="D1128" s="841"/>
      <c r="E1128" s="839"/>
      <c r="F1128" s="1109"/>
      <c r="G1128" s="1109"/>
      <c r="H1128" s="1109"/>
      <c r="I1128" s="1109"/>
      <c r="J1128" s="1109"/>
      <c r="K1128" s="1109"/>
      <c r="L1128" s="1109"/>
      <c r="M1128" s="1109"/>
      <c r="N1128" s="1109"/>
    </row>
    <row r="1129" spans="1:14" ht="16.5" thickBot="1" x14ac:dyDescent="0.3">
      <c r="A1129" s="62"/>
      <c r="B1129" s="842"/>
      <c r="C1129" s="840" t="str">
        <f t="shared" si="18"/>
        <v/>
      </c>
      <c r="D1129" s="841"/>
      <c r="E1129" s="839"/>
      <c r="F1129" s="1109"/>
      <c r="G1129" s="1109"/>
      <c r="H1129" s="1109"/>
      <c r="I1129" s="1109"/>
      <c r="J1129" s="1109"/>
      <c r="K1129" s="1109"/>
      <c r="L1129" s="1109"/>
      <c r="M1129" s="1109"/>
      <c r="N1129" s="1109"/>
    </row>
    <row r="1130" spans="1:14" ht="16.5" thickBot="1" x14ac:dyDescent="0.3">
      <c r="A1130" s="62"/>
      <c r="B1130" s="842"/>
      <c r="C1130" s="840" t="str">
        <f t="shared" si="18"/>
        <v/>
      </c>
      <c r="D1130" s="841"/>
      <c r="E1130" s="839"/>
      <c r="F1130" s="1109"/>
      <c r="G1130" s="1109"/>
      <c r="H1130" s="1109"/>
      <c r="I1130" s="1109"/>
      <c r="J1130" s="1109"/>
      <c r="K1130" s="1109"/>
      <c r="L1130" s="1109"/>
      <c r="M1130" s="1109"/>
      <c r="N1130" s="1109"/>
    </row>
    <row r="1131" spans="1:14" ht="16.5" thickBot="1" x14ac:dyDescent="0.3">
      <c r="A1131" s="62"/>
      <c r="B1131" s="842"/>
      <c r="C1131" s="840" t="str">
        <f t="shared" si="18"/>
        <v/>
      </c>
      <c r="D1131" s="841"/>
      <c r="E1131" s="839"/>
      <c r="F1131" s="1109"/>
      <c r="G1131" s="1109"/>
      <c r="H1131" s="1109"/>
      <c r="I1131" s="1109"/>
      <c r="J1131" s="1109"/>
      <c r="K1131" s="1109"/>
      <c r="L1131" s="1109"/>
      <c r="M1131" s="1109"/>
      <c r="N1131" s="1109"/>
    </row>
    <row r="1132" spans="1:14" ht="16.5" thickBot="1" x14ac:dyDescent="0.3">
      <c r="A1132" s="62"/>
      <c r="B1132" s="842"/>
      <c r="C1132" s="840" t="str">
        <f t="shared" si="18"/>
        <v/>
      </c>
      <c r="D1132" s="841"/>
      <c r="E1132" s="839"/>
      <c r="F1132" s="1109"/>
      <c r="G1132" s="1109"/>
      <c r="H1132" s="1109"/>
      <c r="I1132" s="1109"/>
      <c r="J1132" s="1109"/>
      <c r="K1132" s="1109"/>
      <c r="L1132" s="1109"/>
      <c r="M1132" s="1109"/>
      <c r="N1132" s="1109"/>
    </row>
    <row r="1133" spans="1:14" ht="16.5" thickBot="1" x14ac:dyDescent="0.3">
      <c r="A1133" s="62"/>
      <c r="B1133" s="842"/>
      <c r="C1133" s="840" t="str">
        <f t="shared" si="18"/>
        <v/>
      </c>
      <c r="D1133" s="841"/>
      <c r="E1133" s="839"/>
      <c r="F1133" s="1109"/>
      <c r="G1133" s="1109"/>
      <c r="H1133" s="1109"/>
      <c r="I1133" s="1109"/>
      <c r="J1133" s="1109"/>
      <c r="K1133" s="1109"/>
      <c r="L1133" s="1109"/>
      <c r="M1133" s="1109"/>
      <c r="N1133" s="1109"/>
    </row>
    <row r="1134" spans="1:14" ht="16.5" thickBot="1" x14ac:dyDescent="0.3">
      <c r="A1134" s="62"/>
      <c r="B1134" s="842"/>
      <c r="C1134" s="840" t="str">
        <f t="shared" si="18"/>
        <v/>
      </c>
      <c r="D1134" s="841"/>
      <c r="E1134" s="839"/>
      <c r="F1134" s="1109"/>
      <c r="G1134" s="1109"/>
      <c r="H1134" s="1109"/>
      <c r="I1134" s="1109"/>
      <c r="J1134" s="1109"/>
      <c r="K1134" s="1109"/>
      <c r="L1134" s="1109"/>
      <c r="M1134" s="1109"/>
      <c r="N1134" s="1109"/>
    </row>
    <row r="1135" spans="1:14" ht="16.5" thickBot="1" x14ac:dyDescent="0.3">
      <c r="A1135" s="62"/>
      <c r="B1135" s="842"/>
      <c r="C1135" s="840" t="str">
        <f t="shared" si="18"/>
        <v/>
      </c>
      <c r="D1135" s="841"/>
      <c r="E1135" s="839"/>
      <c r="F1135" s="1109"/>
      <c r="G1135" s="1109"/>
      <c r="H1135" s="1109"/>
      <c r="I1135" s="1109"/>
      <c r="J1135" s="1109"/>
      <c r="K1135" s="1109"/>
      <c r="L1135" s="1109"/>
      <c r="M1135" s="1109"/>
      <c r="N1135" s="1109"/>
    </row>
    <row r="1136" spans="1:14" ht="16.5" thickBot="1" x14ac:dyDescent="0.3">
      <c r="A1136" s="62"/>
      <c r="B1136" s="842"/>
      <c r="C1136" s="840" t="str">
        <f t="shared" si="18"/>
        <v/>
      </c>
      <c r="D1136" s="841"/>
      <c r="E1136" s="839"/>
      <c r="F1136" s="1109"/>
      <c r="G1136" s="1109"/>
      <c r="H1136" s="1109"/>
      <c r="I1136" s="1109"/>
      <c r="J1136" s="1109"/>
      <c r="K1136" s="1109"/>
      <c r="L1136" s="1109"/>
      <c r="M1136" s="1109"/>
      <c r="N1136" s="1109"/>
    </row>
    <row r="1137" spans="1:14" ht="16.5" thickBot="1" x14ac:dyDescent="0.3">
      <c r="A1137" s="62"/>
      <c r="B1137" s="842"/>
      <c r="C1137" s="840" t="str">
        <f t="shared" si="18"/>
        <v/>
      </c>
      <c r="D1137" s="841"/>
      <c r="E1137" s="839"/>
      <c r="F1137" s="1109"/>
      <c r="G1137" s="1109"/>
      <c r="H1137" s="1109"/>
      <c r="I1137" s="1109"/>
      <c r="J1137" s="1109"/>
      <c r="K1137" s="1109"/>
      <c r="L1137" s="1109"/>
      <c r="M1137" s="1109"/>
      <c r="N1137" s="1109"/>
    </row>
    <row r="1138" spans="1:14" ht="16.5" thickBot="1" x14ac:dyDescent="0.3">
      <c r="A1138" s="62"/>
      <c r="B1138" s="842"/>
      <c r="C1138" s="840" t="str">
        <f t="shared" si="18"/>
        <v/>
      </c>
      <c r="D1138" s="841"/>
      <c r="E1138" s="839"/>
      <c r="F1138" s="1109"/>
      <c r="G1138" s="1109"/>
      <c r="H1138" s="1109"/>
      <c r="I1138" s="1109"/>
      <c r="J1138" s="1109"/>
      <c r="K1138" s="1109"/>
      <c r="L1138" s="1109"/>
      <c r="M1138" s="1109"/>
      <c r="N1138" s="1109"/>
    </row>
    <row r="1139" spans="1:14" ht="16.5" thickBot="1" x14ac:dyDescent="0.3">
      <c r="A1139" s="62"/>
      <c r="B1139" s="842"/>
      <c r="C1139" s="840" t="str">
        <f t="shared" si="18"/>
        <v/>
      </c>
      <c r="D1139" s="841"/>
      <c r="E1139" s="839"/>
      <c r="F1139" s="1109"/>
      <c r="G1139" s="1109"/>
      <c r="H1139" s="1109"/>
      <c r="I1139" s="1109"/>
      <c r="J1139" s="1109"/>
      <c r="K1139" s="1109"/>
      <c r="L1139" s="1109"/>
      <c r="M1139" s="1109"/>
      <c r="N1139" s="1109"/>
    </row>
    <row r="1140" spans="1:14" ht="16.5" thickBot="1" x14ac:dyDescent="0.3">
      <c r="A1140" s="62"/>
      <c r="B1140" s="842"/>
      <c r="C1140" s="840" t="str">
        <f t="shared" si="18"/>
        <v/>
      </c>
      <c r="D1140" s="841"/>
      <c r="E1140" s="839"/>
      <c r="F1140" s="1109"/>
      <c r="G1140" s="1109"/>
      <c r="H1140" s="1109"/>
      <c r="I1140" s="1109"/>
      <c r="J1140" s="1109"/>
      <c r="K1140" s="1109"/>
      <c r="L1140" s="1109"/>
      <c r="M1140" s="1109"/>
      <c r="N1140" s="1109"/>
    </row>
    <row r="1141" spans="1:14" ht="16.5" thickBot="1" x14ac:dyDescent="0.3">
      <c r="A1141" s="62"/>
      <c r="B1141" s="842"/>
      <c r="C1141" s="840" t="str">
        <f t="shared" si="18"/>
        <v/>
      </c>
      <c r="D1141" s="841"/>
      <c r="E1141" s="839"/>
      <c r="F1141" s="1109"/>
      <c r="G1141" s="1109"/>
      <c r="H1141" s="1109"/>
      <c r="I1141" s="1109"/>
      <c r="J1141" s="1109"/>
      <c r="K1141" s="1109"/>
      <c r="L1141" s="1109"/>
      <c r="M1141" s="1109"/>
      <c r="N1141" s="1109"/>
    </row>
    <row r="1142" spans="1:14" ht="16.5" thickBot="1" x14ac:dyDescent="0.3">
      <c r="A1142" s="62"/>
      <c r="B1142" s="842"/>
      <c r="C1142" s="840" t="str">
        <f t="shared" si="18"/>
        <v/>
      </c>
      <c r="D1142" s="841"/>
      <c r="E1142" s="839"/>
      <c r="F1142" s="1109"/>
      <c r="G1142" s="1109"/>
      <c r="H1142" s="1109"/>
      <c r="I1142" s="1109"/>
      <c r="J1142" s="1109"/>
      <c r="K1142" s="1109"/>
      <c r="L1142" s="1109"/>
      <c r="M1142" s="1109"/>
      <c r="N1142" s="1109"/>
    </row>
    <row r="1143" spans="1:14" ht="16.5" thickBot="1" x14ac:dyDescent="0.3">
      <c r="A1143" s="62"/>
      <c r="B1143" s="842"/>
      <c r="C1143" s="840" t="str">
        <f t="shared" si="18"/>
        <v/>
      </c>
      <c r="D1143" s="841"/>
      <c r="E1143" s="839"/>
      <c r="F1143" s="1109"/>
      <c r="G1143" s="1109"/>
      <c r="H1143" s="1109"/>
      <c r="I1143" s="1109"/>
      <c r="J1143" s="1109"/>
      <c r="K1143" s="1109"/>
      <c r="L1143" s="1109"/>
      <c r="M1143" s="1109"/>
      <c r="N1143" s="1109"/>
    </row>
    <row r="1144" spans="1:14" ht="16.5" thickBot="1" x14ac:dyDescent="0.3">
      <c r="A1144" s="62"/>
      <c r="B1144" s="842"/>
      <c r="C1144" s="840" t="str">
        <f t="shared" si="18"/>
        <v/>
      </c>
      <c r="D1144" s="841"/>
      <c r="E1144" s="839"/>
      <c r="F1144" s="1109"/>
      <c r="G1144" s="1109"/>
      <c r="H1144" s="1109"/>
      <c r="I1144" s="1109"/>
      <c r="J1144" s="1109"/>
      <c r="K1144" s="1109"/>
      <c r="L1144" s="1109"/>
      <c r="M1144" s="1109"/>
      <c r="N1144" s="1109"/>
    </row>
    <row r="1145" spans="1:14" ht="16.5" thickBot="1" x14ac:dyDescent="0.3">
      <c r="A1145" s="62"/>
      <c r="B1145" s="842"/>
      <c r="C1145" s="840" t="str">
        <f t="shared" si="18"/>
        <v/>
      </c>
      <c r="D1145" s="841"/>
      <c r="E1145" s="839"/>
      <c r="F1145" s="1109"/>
      <c r="G1145" s="1109"/>
      <c r="H1145" s="1109"/>
      <c r="I1145" s="1109"/>
      <c r="J1145" s="1109"/>
      <c r="K1145" s="1109"/>
      <c r="L1145" s="1109"/>
      <c r="M1145" s="1109"/>
      <c r="N1145" s="1109"/>
    </row>
    <row r="1146" spans="1:14" ht="16.5" thickBot="1" x14ac:dyDescent="0.3">
      <c r="A1146" s="62"/>
      <c r="B1146" s="842"/>
      <c r="C1146" s="840" t="str">
        <f t="shared" si="18"/>
        <v/>
      </c>
      <c r="D1146" s="841"/>
      <c r="E1146" s="839"/>
      <c r="F1146" s="1109"/>
      <c r="G1146" s="1109"/>
      <c r="H1146" s="1109"/>
      <c r="I1146" s="1109"/>
      <c r="J1146" s="1109"/>
      <c r="K1146" s="1109"/>
      <c r="L1146" s="1109"/>
      <c r="M1146" s="1109"/>
      <c r="N1146" s="1109"/>
    </row>
    <row r="1147" spans="1:14" ht="16.5" thickBot="1" x14ac:dyDescent="0.3">
      <c r="A1147" s="62"/>
      <c r="B1147" s="842"/>
      <c r="C1147" s="840" t="str">
        <f t="shared" si="18"/>
        <v/>
      </c>
      <c r="D1147" s="841"/>
      <c r="E1147" s="839"/>
      <c r="F1147" s="1109"/>
      <c r="G1147" s="1109"/>
      <c r="H1147" s="1109"/>
      <c r="I1147" s="1109"/>
      <c r="J1147" s="1109"/>
      <c r="K1147" s="1109"/>
      <c r="L1147" s="1109"/>
      <c r="M1147" s="1109"/>
      <c r="N1147" s="1109"/>
    </row>
    <row r="1148" spans="1:14" ht="16.5" thickBot="1" x14ac:dyDescent="0.3">
      <c r="A1148" s="62"/>
      <c r="B1148" s="842"/>
      <c r="C1148" s="840" t="str">
        <f t="shared" si="18"/>
        <v/>
      </c>
      <c r="D1148" s="841"/>
      <c r="E1148" s="839"/>
      <c r="F1148" s="1109"/>
      <c r="G1148" s="1109"/>
      <c r="H1148" s="1109"/>
      <c r="I1148" s="1109"/>
      <c r="J1148" s="1109"/>
      <c r="K1148" s="1109"/>
      <c r="L1148" s="1109"/>
      <c r="M1148" s="1109"/>
      <c r="N1148" s="1109"/>
    </row>
    <row r="1149" spans="1:14" ht="16.5" thickBot="1" x14ac:dyDescent="0.3">
      <c r="A1149" s="62"/>
      <c r="B1149" s="842"/>
      <c r="C1149" s="840" t="str">
        <f t="shared" si="18"/>
        <v/>
      </c>
      <c r="D1149" s="841"/>
      <c r="E1149" s="839"/>
      <c r="F1149" s="1109"/>
      <c r="G1149" s="1109"/>
      <c r="H1149" s="1109"/>
      <c r="I1149" s="1109"/>
      <c r="J1149" s="1109"/>
      <c r="K1149" s="1109"/>
      <c r="L1149" s="1109"/>
      <c r="M1149" s="1109"/>
      <c r="N1149" s="1109"/>
    </row>
    <row r="1150" spans="1:14" ht="16.5" thickBot="1" x14ac:dyDescent="0.3">
      <c r="A1150" s="62"/>
      <c r="B1150" s="842"/>
      <c r="C1150" s="840" t="str">
        <f t="shared" si="18"/>
        <v/>
      </c>
      <c r="D1150" s="841"/>
      <c r="E1150" s="839"/>
      <c r="F1150" s="1109"/>
      <c r="G1150" s="1109"/>
      <c r="H1150" s="1109"/>
      <c r="I1150" s="1109"/>
      <c r="J1150" s="1109"/>
      <c r="K1150" s="1109"/>
      <c r="L1150" s="1109"/>
      <c r="M1150" s="1109"/>
      <c r="N1150" s="1109"/>
    </row>
    <row r="1151" spans="1:14" ht="16.5" thickBot="1" x14ac:dyDescent="0.3">
      <c r="A1151" s="62"/>
      <c r="B1151" s="842"/>
      <c r="C1151" s="840" t="str">
        <f t="shared" si="18"/>
        <v/>
      </c>
      <c r="D1151" s="841"/>
      <c r="E1151" s="839"/>
      <c r="F1151" s="1109"/>
      <c r="G1151" s="1109"/>
      <c r="H1151" s="1109"/>
      <c r="I1151" s="1109"/>
      <c r="J1151" s="1109"/>
      <c r="K1151" s="1109"/>
      <c r="L1151" s="1109"/>
      <c r="M1151" s="1109"/>
      <c r="N1151" s="1109"/>
    </row>
    <row r="1152" spans="1:14" ht="16.5" thickBot="1" x14ac:dyDescent="0.3">
      <c r="A1152" s="62"/>
      <c r="B1152" s="842"/>
      <c r="C1152" s="840" t="str">
        <f t="shared" si="18"/>
        <v/>
      </c>
      <c r="D1152" s="841"/>
      <c r="E1152" s="839"/>
      <c r="F1152" s="1109"/>
      <c r="G1152" s="1109"/>
      <c r="H1152" s="1109"/>
      <c r="I1152" s="1109"/>
      <c r="J1152" s="1109"/>
      <c r="K1152" s="1109"/>
      <c r="L1152" s="1109"/>
      <c r="M1152" s="1109"/>
      <c r="N1152" s="1109"/>
    </row>
    <row r="1153" spans="1:14" ht="16.5" thickBot="1" x14ac:dyDescent="0.3">
      <c r="A1153" s="62"/>
      <c r="B1153" s="842"/>
      <c r="C1153" s="840" t="str">
        <f t="shared" si="18"/>
        <v/>
      </c>
      <c r="D1153" s="841"/>
      <c r="E1153" s="839"/>
      <c r="F1153" s="1109"/>
      <c r="G1153" s="1109"/>
      <c r="H1153" s="1109"/>
      <c r="I1153" s="1109"/>
      <c r="J1153" s="1109"/>
      <c r="K1153" s="1109"/>
      <c r="L1153" s="1109"/>
      <c r="M1153" s="1109"/>
      <c r="N1153" s="1109"/>
    </row>
    <row r="1154" spans="1:14" ht="16.5" thickBot="1" x14ac:dyDescent="0.3">
      <c r="A1154" s="62"/>
      <c r="B1154" s="842"/>
      <c r="C1154" s="840" t="str">
        <f t="shared" si="18"/>
        <v/>
      </c>
      <c r="D1154" s="841"/>
      <c r="E1154" s="839"/>
      <c r="F1154" s="1109"/>
      <c r="G1154" s="1109"/>
      <c r="H1154" s="1109"/>
      <c r="I1154" s="1109"/>
      <c r="J1154" s="1109"/>
      <c r="K1154" s="1109"/>
      <c r="L1154" s="1109"/>
      <c r="M1154" s="1109"/>
      <c r="N1154" s="1109"/>
    </row>
    <row r="1155" spans="1:14" ht="16.5" thickBot="1" x14ac:dyDescent="0.3">
      <c r="A1155" s="62"/>
      <c r="B1155" s="842"/>
      <c r="C1155" s="840" t="str">
        <f t="shared" si="18"/>
        <v/>
      </c>
      <c r="D1155" s="841"/>
      <c r="E1155" s="839"/>
      <c r="F1155" s="1109"/>
      <c r="G1155" s="1109"/>
      <c r="H1155" s="1109"/>
      <c r="I1155" s="1109"/>
      <c r="J1155" s="1109"/>
      <c r="K1155" s="1109"/>
      <c r="L1155" s="1109"/>
      <c r="M1155" s="1109"/>
      <c r="N1155" s="1109"/>
    </row>
    <row r="1156" spans="1:14" ht="16.5" thickBot="1" x14ac:dyDescent="0.3">
      <c r="A1156" s="62"/>
      <c r="B1156" s="842"/>
      <c r="C1156" s="840" t="str">
        <f t="shared" si="18"/>
        <v/>
      </c>
      <c r="D1156" s="841"/>
      <c r="E1156" s="839"/>
      <c r="F1156" s="1109"/>
      <c r="G1156" s="1109"/>
      <c r="H1156" s="1109"/>
      <c r="I1156" s="1109"/>
      <c r="J1156" s="1109"/>
      <c r="K1156" s="1109"/>
      <c r="L1156" s="1109"/>
      <c r="M1156" s="1109"/>
      <c r="N1156" s="1109"/>
    </row>
    <row r="1157" spans="1:14" ht="16.5" thickBot="1" x14ac:dyDescent="0.3">
      <c r="A1157" s="62"/>
      <c r="B1157" s="842"/>
      <c r="C1157" s="840" t="str">
        <f t="shared" si="18"/>
        <v/>
      </c>
      <c r="D1157" s="841"/>
      <c r="E1157" s="839"/>
      <c r="F1157" s="1109"/>
      <c r="G1157" s="1109"/>
      <c r="H1157" s="1109"/>
      <c r="I1157" s="1109"/>
      <c r="J1157" s="1109"/>
      <c r="K1157" s="1109"/>
      <c r="L1157" s="1109"/>
      <c r="M1157" s="1109"/>
      <c r="N1157" s="1109"/>
    </row>
    <row r="1158" spans="1:14" ht="16.5" thickBot="1" x14ac:dyDescent="0.3">
      <c r="A1158" s="62"/>
      <c r="B1158" s="842"/>
      <c r="C1158" s="840" t="str">
        <f t="shared" si="18"/>
        <v/>
      </c>
      <c r="D1158" s="841"/>
      <c r="E1158" s="839"/>
      <c r="F1158" s="1109"/>
      <c r="G1158" s="1109"/>
      <c r="H1158" s="1109"/>
      <c r="I1158" s="1109"/>
      <c r="J1158" s="1109"/>
      <c r="K1158" s="1109"/>
      <c r="L1158" s="1109"/>
      <c r="M1158" s="1109"/>
      <c r="N1158" s="1109"/>
    </row>
    <row r="1159" spans="1:14" ht="16.5" thickBot="1" x14ac:dyDescent="0.3">
      <c r="A1159" s="62"/>
      <c r="B1159" s="842"/>
      <c r="C1159" s="840" t="str">
        <f t="shared" si="18"/>
        <v/>
      </c>
      <c r="D1159" s="841"/>
      <c r="E1159" s="839"/>
      <c r="F1159" s="1109"/>
      <c r="G1159" s="1109"/>
      <c r="H1159" s="1109"/>
      <c r="I1159" s="1109"/>
      <c r="J1159" s="1109"/>
      <c r="K1159" s="1109"/>
      <c r="L1159" s="1109"/>
      <c r="M1159" s="1109"/>
      <c r="N1159" s="1109"/>
    </row>
    <row r="1160" spans="1:14" ht="16.5" thickBot="1" x14ac:dyDescent="0.3">
      <c r="A1160" s="62"/>
      <c r="B1160" s="842"/>
      <c r="C1160" s="840" t="str">
        <f t="shared" si="18"/>
        <v/>
      </c>
      <c r="D1160" s="841"/>
      <c r="E1160" s="839"/>
      <c r="F1160" s="1109"/>
      <c r="G1160" s="1109"/>
      <c r="H1160" s="1109"/>
      <c r="I1160" s="1109"/>
      <c r="J1160" s="1109"/>
      <c r="K1160" s="1109"/>
      <c r="L1160" s="1109"/>
      <c r="M1160" s="1109"/>
      <c r="N1160" s="1109"/>
    </row>
    <row r="1161" spans="1:14" ht="16.5" thickBot="1" x14ac:dyDescent="0.3">
      <c r="A1161" s="62"/>
      <c r="B1161" s="842"/>
      <c r="C1161" s="840" t="str">
        <f t="shared" si="18"/>
        <v/>
      </c>
      <c r="D1161" s="841"/>
      <c r="E1161" s="839"/>
      <c r="F1161" s="1109"/>
      <c r="G1161" s="1109"/>
      <c r="H1161" s="1109"/>
      <c r="I1161" s="1109"/>
      <c r="J1161" s="1109"/>
      <c r="K1161" s="1109"/>
      <c r="L1161" s="1109"/>
      <c r="M1161" s="1109"/>
      <c r="N1161" s="1109"/>
    </row>
    <row r="1162" spans="1:14" ht="16.5" thickBot="1" x14ac:dyDescent="0.3">
      <c r="A1162" s="62"/>
      <c r="B1162" s="842"/>
      <c r="C1162" s="840" t="str">
        <f t="shared" si="18"/>
        <v/>
      </c>
      <c r="D1162" s="841"/>
      <c r="E1162" s="839"/>
      <c r="F1162" s="1109"/>
      <c r="G1162" s="1109"/>
      <c r="H1162" s="1109"/>
      <c r="I1162" s="1109"/>
      <c r="J1162" s="1109"/>
      <c r="K1162" s="1109"/>
      <c r="L1162" s="1109"/>
      <c r="M1162" s="1109"/>
      <c r="N1162" s="1109"/>
    </row>
    <row r="1163" spans="1:14" ht="16.5" thickBot="1" x14ac:dyDescent="0.3">
      <c r="A1163" s="62"/>
      <c r="B1163" s="842"/>
      <c r="C1163" s="840" t="str">
        <f t="shared" si="18"/>
        <v/>
      </c>
      <c r="D1163" s="841"/>
      <c r="E1163" s="839"/>
      <c r="F1163" s="1109"/>
      <c r="G1163" s="1109"/>
      <c r="H1163" s="1109"/>
      <c r="I1163" s="1109"/>
      <c r="J1163" s="1109"/>
      <c r="K1163" s="1109"/>
      <c r="L1163" s="1109"/>
      <c r="M1163" s="1109"/>
      <c r="N1163" s="1109"/>
    </row>
    <row r="1164" spans="1:14" ht="16.5" thickBot="1" x14ac:dyDescent="0.3">
      <c r="A1164" s="62"/>
      <c r="B1164" s="842"/>
      <c r="C1164" s="840" t="str">
        <f t="shared" ref="C1164:C1227" si="19">IF(B1164&gt;0, (B1164-B1163), "")</f>
        <v/>
      </c>
      <c r="D1164" s="841"/>
      <c r="E1164" s="839"/>
      <c r="F1164" s="1109"/>
      <c r="G1164" s="1109"/>
      <c r="H1164" s="1109"/>
      <c r="I1164" s="1109"/>
      <c r="J1164" s="1109"/>
      <c r="K1164" s="1109"/>
      <c r="L1164" s="1109"/>
      <c r="M1164" s="1109"/>
      <c r="N1164" s="1109"/>
    </row>
    <row r="1165" spans="1:14" ht="16.5" thickBot="1" x14ac:dyDescent="0.3">
      <c r="A1165" s="62"/>
      <c r="B1165" s="842"/>
      <c r="C1165" s="840" t="str">
        <f t="shared" si="19"/>
        <v/>
      </c>
      <c r="D1165" s="841"/>
      <c r="E1165" s="839"/>
      <c r="F1165" s="1109"/>
      <c r="G1165" s="1109"/>
      <c r="H1165" s="1109"/>
      <c r="I1165" s="1109"/>
      <c r="J1165" s="1109"/>
      <c r="K1165" s="1109"/>
      <c r="L1165" s="1109"/>
      <c r="M1165" s="1109"/>
      <c r="N1165" s="1109"/>
    </row>
    <row r="1166" spans="1:14" ht="16.5" thickBot="1" x14ac:dyDescent="0.3">
      <c r="A1166" s="62"/>
      <c r="B1166" s="842"/>
      <c r="C1166" s="840" t="str">
        <f t="shared" si="19"/>
        <v/>
      </c>
      <c r="D1166" s="841"/>
      <c r="E1166" s="839"/>
      <c r="F1166" s="1109"/>
      <c r="G1166" s="1109"/>
      <c r="H1166" s="1109"/>
      <c r="I1166" s="1109"/>
      <c r="J1166" s="1109"/>
      <c r="K1166" s="1109"/>
      <c r="L1166" s="1109"/>
      <c r="M1166" s="1109"/>
      <c r="N1166" s="1109"/>
    </row>
    <row r="1167" spans="1:14" ht="16.5" thickBot="1" x14ac:dyDescent="0.3">
      <c r="A1167" s="62"/>
      <c r="B1167" s="842"/>
      <c r="C1167" s="840" t="str">
        <f t="shared" si="19"/>
        <v/>
      </c>
      <c r="D1167" s="841"/>
      <c r="E1167" s="839"/>
      <c r="F1167" s="1109"/>
      <c r="G1167" s="1109"/>
      <c r="H1167" s="1109"/>
      <c r="I1167" s="1109"/>
      <c r="J1167" s="1109"/>
      <c r="K1167" s="1109"/>
      <c r="L1167" s="1109"/>
      <c r="M1167" s="1109"/>
      <c r="N1167" s="1109"/>
    </row>
    <row r="1168" spans="1:14" ht="16.5" thickBot="1" x14ac:dyDescent="0.3">
      <c r="A1168" s="62"/>
      <c r="B1168" s="842"/>
      <c r="C1168" s="840" t="str">
        <f t="shared" si="19"/>
        <v/>
      </c>
      <c r="D1168" s="841"/>
      <c r="E1168" s="839"/>
      <c r="F1168" s="1109"/>
      <c r="G1168" s="1109"/>
      <c r="H1168" s="1109"/>
      <c r="I1168" s="1109"/>
      <c r="J1168" s="1109"/>
      <c r="K1168" s="1109"/>
      <c r="L1168" s="1109"/>
      <c r="M1168" s="1109"/>
      <c r="N1168" s="1109"/>
    </row>
    <row r="1169" spans="1:14" ht="16.5" thickBot="1" x14ac:dyDescent="0.3">
      <c r="A1169" s="62"/>
      <c r="B1169" s="842"/>
      <c r="C1169" s="840" t="str">
        <f t="shared" si="19"/>
        <v/>
      </c>
      <c r="D1169" s="841"/>
      <c r="E1169" s="839"/>
      <c r="F1169" s="1109"/>
      <c r="G1169" s="1109"/>
      <c r="H1169" s="1109"/>
      <c r="I1169" s="1109"/>
      <c r="J1169" s="1109"/>
      <c r="K1169" s="1109"/>
      <c r="L1169" s="1109"/>
      <c r="M1169" s="1109"/>
      <c r="N1169" s="1109"/>
    </row>
    <row r="1170" spans="1:14" ht="16.5" thickBot="1" x14ac:dyDescent="0.3">
      <c r="A1170" s="62"/>
      <c r="B1170" s="842"/>
      <c r="C1170" s="840" t="str">
        <f t="shared" si="19"/>
        <v/>
      </c>
      <c r="D1170" s="841"/>
      <c r="E1170" s="839"/>
      <c r="F1170" s="1109"/>
      <c r="G1170" s="1109"/>
      <c r="H1170" s="1109"/>
      <c r="I1170" s="1109"/>
      <c r="J1170" s="1109"/>
      <c r="K1170" s="1109"/>
      <c r="L1170" s="1109"/>
      <c r="M1170" s="1109"/>
      <c r="N1170" s="1109"/>
    </row>
    <row r="1171" spans="1:14" ht="16.5" thickBot="1" x14ac:dyDescent="0.3">
      <c r="A1171" s="62"/>
      <c r="B1171" s="842"/>
      <c r="C1171" s="840" t="str">
        <f t="shared" si="19"/>
        <v/>
      </c>
      <c r="D1171" s="841"/>
      <c r="E1171" s="839"/>
      <c r="F1171" s="1109"/>
      <c r="G1171" s="1109"/>
      <c r="H1171" s="1109"/>
      <c r="I1171" s="1109"/>
      <c r="J1171" s="1109"/>
      <c r="K1171" s="1109"/>
      <c r="L1171" s="1109"/>
      <c r="M1171" s="1109"/>
      <c r="N1171" s="1109"/>
    </row>
    <row r="1172" spans="1:14" ht="16.5" thickBot="1" x14ac:dyDescent="0.3">
      <c r="A1172" s="62"/>
      <c r="B1172" s="842"/>
      <c r="C1172" s="840" t="str">
        <f t="shared" si="19"/>
        <v/>
      </c>
      <c r="D1172" s="841"/>
      <c r="E1172" s="839"/>
      <c r="F1172" s="1109"/>
      <c r="G1172" s="1109"/>
      <c r="H1172" s="1109"/>
      <c r="I1172" s="1109"/>
      <c r="J1172" s="1109"/>
      <c r="K1172" s="1109"/>
      <c r="L1172" s="1109"/>
      <c r="M1172" s="1109"/>
      <c r="N1172" s="1109"/>
    </row>
    <row r="1173" spans="1:14" ht="16.5" thickBot="1" x14ac:dyDescent="0.3">
      <c r="A1173" s="62"/>
      <c r="B1173" s="842"/>
      <c r="C1173" s="840" t="str">
        <f t="shared" si="19"/>
        <v/>
      </c>
      <c r="D1173" s="841"/>
      <c r="E1173" s="839"/>
      <c r="F1173" s="1109"/>
      <c r="G1173" s="1109"/>
      <c r="H1173" s="1109"/>
      <c r="I1173" s="1109"/>
      <c r="J1173" s="1109"/>
      <c r="K1173" s="1109"/>
      <c r="L1173" s="1109"/>
      <c r="M1173" s="1109"/>
      <c r="N1173" s="1109"/>
    </row>
    <row r="1174" spans="1:14" ht="16.5" thickBot="1" x14ac:dyDescent="0.3">
      <c r="A1174" s="62"/>
      <c r="B1174" s="842"/>
      <c r="C1174" s="840" t="str">
        <f t="shared" si="19"/>
        <v/>
      </c>
      <c r="D1174" s="841"/>
      <c r="E1174" s="839"/>
      <c r="F1174" s="1109"/>
      <c r="G1174" s="1109"/>
      <c r="H1174" s="1109"/>
      <c r="I1174" s="1109"/>
      <c r="J1174" s="1109"/>
      <c r="K1174" s="1109"/>
      <c r="L1174" s="1109"/>
      <c r="M1174" s="1109"/>
      <c r="N1174" s="1109"/>
    </row>
    <row r="1175" spans="1:14" ht="16.5" thickBot="1" x14ac:dyDescent="0.3">
      <c r="A1175" s="62"/>
      <c r="B1175" s="842"/>
      <c r="C1175" s="840" t="str">
        <f t="shared" si="19"/>
        <v/>
      </c>
      <c r="D1175" s="841"/>
      <c r="E1175" s="839"/>
      <c r="F1175" s="1109"/>
      <c r="G1175" s="1109"/>
      <c r="H1175" s="1109"/>
      <c r="I1175" s="1109"/>
      <c r="J1175" s="1109"/>
      <c r="K1175" s="1109"/>
      <c r="L1175" s="1109"/>
      <c r="M1175" s="1109"/>
      <c r="N1175" s="1109"/>
    </row>
    <row r="1176" spans="1:14" ht="16.5" thickBot="1" x14ac:dyDescent="0.3">
      <c r="A1176" s="62"/>
      <c r="B1176" s="842"/>
      <c r="C1176" s="840" t="str">
        <f t="shared" si="19"/>
        <v/>
      </c>
      <c r="D1176" s="841"/>
      <c r="E1176" s="839"/>
      <c r="F1176" s="1109"/>
      <c r="G1176" s="1109"/>
      <c r="H1176" s="1109"/>
      <c r="I1176" s="1109"/>
      <c r="J1176" s="1109"/>
      <c r="K1176" s="1109"/>
      <c r="L1176" s="1109"/>
      <c r="M1176" s="1109"/>
      <c r="N1176" s="1109"/>
    </row>
    <row r="1177" spans="1:14" ht="16.5" thickBot="1" x14ac:dyDescent="0.3">
      <c r="A1177" s="62"/>
      <c r="B1177" s="842"/>
      <c r="C1177" s="840" t="str">
        <f t="shared" si="19"/>
        <v/>
      </c>
      <c r="D1177" s="841"/>
      <c r="E1177" s="839"/>
      <c r="F1177" s="1109"/>
      <c r="G1177" s="1109"/>
      <c r="H1177" s="1109"/>
      <c r="I1177" s="1109"/>
      <c r="J1177" s="1109"/>
      <c r="K1177" s="1109"/>
      <c r="L1177" s="1109"/>
      <c r="M1177" s="1109"/>
      <c r="N1177" s="1109"/>
    </row>
    <row r="1178" spans="1:14" ht="16.5" thickBot="1" x14ac:dyDescent="0.3">
      <c r="A1178" s="62"/>
      <c r="B1178" s="842"/>
      <c r="C1178" s="840" t="str">
        <f t="shared" si="19"/>
        <v/>
      </c>
      <c r="D1178" s="841"/>
      <c r="E1178" s="839"/>
      <c r="F1178" s="1109"/>
      <c r="G1178" s="1109"/>
      <c r="H1178" s="1109"/>
      <c r="I1178" s="1109"/>
      <c r="J1178" s="1109"/>
      <c r="K1178" s="1109"/>
      <c r="L1178" s="1109"/>
      <c r="M1178" s="1109"/>
      <c r="N1178" s="1109"/>
    </row>
    <row r="1179" spans="1:14" ht="16.5" thickBot="1" x14ac:dyDescent="0.3">
      <c r="A1179" s="62"/>
      <c r="B1179" s="842"/>
      <c r="C1179" s="840" t="str">
        <f t="shared" si="19"/>
        <v/>
      </c>
      <c r="D1179" s="841"/>
      <c r="E1179" s="839"/>
      <c r="F1179" s="1109"/>
      <c r="G1179" s="1109"/>
      <c r="H1179" s="1109"/>
      <c r="I1179" s="1109"/>
      <c r="J1179" s="1109"/>
      <c r="K1179" s="1109"/>
      <c r="L1179" s="1109"/>
      <c r="M1179" s="1109"/>
      <c r="N1179" s="1109"/>
    </row>
    <row r="1180" spans="1:14" ht="16.5" thickBot="1" x14ac:dyDescent="0.3">
      <c r="A1180" s="62"/>
      <c r="B1180" s="842"/>
      <c r="C1180" s="840" t="str">
        <f t="shared" si="19"/>
        <v/>
      </c>
      <c r="D1180" s="841"/>
      <c r="E1180" s="839"/>
      <c r="F1180" s="1109"/>
      <c r="G1180" s="1109"/>
      <c r="H1180" s="1109"/>
      <c r="I1180" s="1109"/>
      <c r="J1180" s="1109"/>
      <c r="K1180" s="1109"/>
      <c r="L1180" s="1109"/>
      <c r="M1180" s="1109"/>
      <c r="N1180" s="1109"/>
    </row>
    <row r="1181" spans="1:14" ht="16.5" thickBot="1" x14ac:dyDescent="0.3">
      <c r="A1181" s="62"/>
      <c r="B1181" s="842"/>
      <c r="C1181" s="840" t="str">
        <f t="shared" si="19"/>
        <v/>
      </c>
      <c r="D1181" s="841"/>
      <c r="E1181" s="839"/>
      <c r="F1181" s="1109"/>
      <c r="G1181" s="1109"/>
      <c r="H1181" s="1109"/>
      <c r="I1181" s="1109"/>
      <c r="J1181" s="1109"/>
      <c r="K1181" s="1109"/>
      <c r="L1181" s="1109"/>
      <c r="M1181" s="1109"/>
      <c r="N1181" s="1109"/>
    </row>
    <row r="1182" spans="1:14" ht="16.5" thickBot="1" x14ac:dyDescent="0.3">
      <c r="A1182" s="62"/>
      <c r="B1182" s="842"/>
      <c r="C1182" s="840" t="str">
        <f t="shared" si="19"/>
        <v/>
      </c>
      <c r="D1182" s="841"/>
      <c r="E1182" s="839"/>
      <c r="F1182" s="1109"/>
      <c r="G1182" s="1109"/>
      <c r="H1182" s="1109"/>
      <c r="I1182" s="1109"/>
      <c r="J1182" s="1109"/>
      <c r="K1182" s="1109"/>
      <c r="L1182" s="1109"/>
      <c r="M1182" s="1109"/>
      <c r="N1182" s="1109"/>
    </row>
    <row r="1183" spans="1:14" ht="16.5" thickBot="1" x14ac:dyDescent="0.3">
      <c r="A1183" s="62"/>
      <c r="B1183" s="842"/>
      <c r="C1183" s="840" t="str">
        <f t="shared" si="19"/>
        <v/>
      </c>
      <c r="D1183" s="841"/>
      <c r="E1183" s="839"/>
      <c r="F1183" s="1109"/>
      <c r="G1183" s="1109"/>
      <c r="H1183" s="1109"/>
      <c r="I1183" s="1109"/>
      <c r="J1183" s="1109"/>
      <c r="K1183" s="1109"/>
      <c r="L1183" s="1109"/>
      <c r="M1183" s="1109"/>
      <c r="N1183" s="1109"/>
    </row>
    <row r="1184" spans="1:14" ht="16.5" thickBot="1" x14ac:dyDescent="0.3">
      <c r="A1184" s="62"/>
      <c r="B1184" s="842"/>
      <c r="C1184" s="840" t="str">
        <f t="shared" si="19"/>
        <v/>
      </c>
      <c r="D1184" s="841"/>
      <c r="E1184" s="839"/>
      <c r="F1184" s="1109"/>
      <c r="G1184" s="1109"/>
      <c r="H1184" s="1109"/>
      <c r="I1184" s="1109"/>
      <c r="J1184" s="1109"/>
      <c r="K1184" s="1109"/>
      <c r="L1184" s="1109"/>
      <c r="M1184" s="1109"/>
      <c r="N1184" s="1109"/>
    </row>
    <row r="1185" spans="1:14" ht="16.5" thickBot="1" x14ac:dyDescent="0.3">
      <c r="A1185" s="62"/>
      <c r="B1185" s="842"/>
      <c r="C1185" s="840" t="str">
        <f t="shared" si="19"/>
        <v/>
      </c>
      <c r="D1185" s="841"/>
      <c r="E1185" s="839"/>
      <c r="F1185" s="1109"/>
      <c r="G1185" s="1109"/>
      <c r="H1185" s="1109"/>
      <c r="I1185" s="1109"/>
      <c r="J1185" s="1109"/>
      <c r="K1185" s="1109"/>
      <c r="L1185" s="1109"/>
      <c r="M1185" s="1109"/>
      <c r="N1185" s="1109"/>
    </row>
    <row r="1186" spans="1:14" ht="16.5" thickBot="1" x14ac:dyDescent="0.3">
      <c r="A1186" s="62"/>
      <c r="B1186" s="842"/>
      <c r="C1186" s="840" t="str">
        <f t="shared" si="19"/>
        <v/>
      </c>
      <c r="D1186" s="841"/>
      <c r="E1186" s="839"/>
      <c r="F1186" s="1109"/>
      <c r="G1186" s="1109"/>
      <c r="H1186" s="1109"/>
      <c r="I1186" s="1109"/>
      <c r="J1186" s="1109"/>
      <c r="K1186" s="1109"/>
      <c r="L1186" s="1109"/>
      <c r="M1186" s="1109"/>
      <c r="N1186" s="1109"/>
    </row>
    <row r="1187" spans="1:14" ht="16.5" thickBot="1" x14ac:dyDescent="0.3">
      <c r="A1187" s="62"/>
      <c r="B1187" s="842"/>
      <c r="C1187" s="840" t="str">
        <f t="shared" si="19"/>
        <v/>
      </c>
      <c r="D1187" s="841"/>
      <c r="E1187" s="839"/>
      <c r="F1187" s="1109"/>
      <c r="G1187" s="1109"/>
      <c r="H1187" s="1109"/>
      <c r="I1187" s="1109"/>
      <c r="J1187" s="1109"/>
      <c r="K1187" s="1109"/>
      <c r="L1187" s="1109"/>
      <c r="M1187" s="1109"/>
      <c r="N1187" s="1109"/>
    </row>
    <row r="1188" spans="1:14" ht="16.5" thickBot="1" x14ac:dyDescent="0.3">
      <c r="A1188" s="62"/>
      <c r="B1188" s="842"/>
      <c r="C1188" s="840" t="str">
        <f t="shared" si="19"/>
        <v/>
      </c>
      <c r="D1188" s="841"/>
      <c r="E1188" s="839"/>
      <c r="F1188" s="1109"/>
      <c r="G1188" s="1109"/>
      <c r="H1188" s="1109"/>
      <c r="I1188" s="1109"/>
      <c r="J1188" s="1109"/>
      <c r="K1188" s="1109"/>
      <c r="L1188" s="1109"/>
      <c r="M1188" s="1109"/>
      <c r="N1188" s="1109"/>
    </row>
    <row r="1189" spans="1:14" ht="16.5" thickBot="1" x14ac:dyDescent="0.3">
      <c r="A1189" s="62"/>
      <c r="B1189" s="842"/>
      <c r="C1189" s="840" t="str">
        <f t="shared" si="19"/>
        <v/>
      </c>
      <c r="D1189" s="841"/>
      <c r="E1189" s="839"/>
      <c r="F1189" s="1109"/>
      <c r="G1189" s="1109"/>
      <c r="H1189" s="1109"/>
      <c r="I1189" s="1109"/>
      <c r="J1189" s="1109"/>
      <c r="K1189" s="1109"/>
      <c r="L1189" s="1109"/>
      <c r="M1189" s="1109"/>
      <c r="N1189" s="1109"/>
    </row>
    <row r="1190" spans="1:14" ht="16.5" thickBot="1" x14ac:dyDescent="0.3">
      <c r="A1190" s="62"/>
      <c r="B1190" s="842"/>
      <c r="C1190" s="840" t="str">
        <f t="shared" si="19"/>
        <v/>
      </c>
      <c r="D1190" s="841"/>
      <c r="E1190" s="839"/>
      <c r="F1190" s="1109"/>
      <c r="G1190" s="1109"/>
      <c r="H1190" s="1109"/>
      <c r="I1190" s="1109"/>
      <c r="J1190" s="1109"/>
      <c r="K1190" s="1109"/>
      <c r="L1190" s="1109"/>
      <c r="M1190" s="1109"/>
      <c r="N1190" s="1109"/>
    </row>
    <row r="1191" spans="1:14" ht="16.5" thickBot="1" x14ac:dyDescent="0.3">
      <c r="A1191" s="62"/>
      <c r="B1191" s="842"/>
      <c r="C1191" s="840" t="str">
        <f t="shared" si="19"/>
        <v/>
      </c>
      <c r="D1191" s="841"/>
      <c r="E1191" s="839"/>
      <c r="F1191" s="1109"/>
      <c r="G1191" s="1109"/>
      <c r="H1191" s="1109"/>
      <c r="I1191" s="1109"/>
      <c r="J1191" s="1109"/>
      <c r="K1191" s="1109"/>
      <c r="L1191" s="1109"/>
      <c r="M1191" s="1109"/>
      <c r="N1191" s="1109"/>
    </row>
    <row r="1192" spans="1:14" ht="16.5" thickBot="1" x14ac:dyDescent="0.3">
      <c r="A1192" s="62"/>
      <c r="B1192" s="842"/>
      <c r="C1192" s="840" t="str">
        <f t="shared" si="19"/>
        <v/>
      </c>
      <c r="D1192" s="841"/>
      <c r="E1192" s="839"/>
      <c r="F1192" s="1109"/>
      <c r="G1192" s="1109"/>
      <c r="H1192" s="1109"/>
      <c r="I1192" s="1109"/>
      <c r="J1192" s="1109"/>
      <c r="K1192" s="1109"/>
      <c r="L1192" s="1109"/>
      <c r="M1192" s="1109"/>
      <c r="N1192" s="1109"/>
    </row>
    <row r="1193" spans="1:14" ht="16.5" thickBot="1" x14ac:dyDescent="0.3">
      <c r="A1193" s="62"/>
      <c r="B1193" s="842"/>
      <c r="C1193" s="840" t="str">
        <f t="shared" si="19"/>
        <v/>
      </c>
      <c r="D1193" s="841"/>
      <c r="E1193" s="839"/>
      <c r="F1193" s="1109"/>
      <c r="G1193" s="1109"/>
      <c r="H1193" s="1109"/>
      <c r="I1193" s="1109"/>
      <c r="J1193" s="1109"/>
      <c r="K1193" s="1109"/>
      <c r="L1193" s="1109"/>
      <c r="M1193" s="1109"/>
      <c r="N1193" s="1109"/>
    </row>
    <row r="1194" spans="1:14" ht="16.5" thickBot="1" x14ac:dyDescent="0.3">
      <c r="A1194" s="62"/>
      <c r="B1194" s="842"/>
      <c r="C1194" s="840" t="str">
        <f t="shared" si="19"/>
        <v/>
      </c>
      <c r="D1194" s="841"/>
      <c r="E1194" s="839"/>
      <c r="F1194" s="1109"/>
      <c r="G1194" s="1109"/>
      <c r="H1194" s="1109"/>
      <c r="I1194" s="1109"/>
      <c r="J1194" s="1109"/>
      <c r="K1194" s="1109"/>
      <c r="L1194" s="1109"/>
      <c r="M1194" s="1109"/>
      <c r="N1194" s="1109"/>
    </row>
    <row r="1195" spans="1:14" ht="16.5" thickBot="1" x14ac:dyDescent="0.3">
      <c r="A1195" s="62"/>
      <c r="B1195" s="842"/>
      <c r="C1195" s="840" t="str">
        <f t="shared" si="19"/>
        <v/>
      </c>
      <c r="D1195" s="841"/>
      <c r="E1195" s="839"/>
      <c r="F1195" s="1109"/>
      <c r="G1195" s="1109"/>
      <c r="H1195" s="1109"/>
      <c r="I1195" s="1109"/>
      <c r="J1195" s="1109"/>
      <c r="K1195" s="1109"/>
      <c r="L1195" s="1109"/>
      <c r="M1195" s="1109"/>
      <c r="N1195" s="1109"/>
    </row>
    <row r="1196" spans="1:14" ht="16.5" thickBot="1" x14ac:dyDescent="0.3">
      <c r="A1196" s="62"/>
      <c r="B1196" s="842"/>
      <c r="C1196" s="840" t="str">
        <f t="shared" si="19"/>
        <v/>
      </c>
      <c r="D1196" s="841"/>
      <c r="E1196" s="839"/>
      <c r="F1196" s="1109"/>
      <c r="G1196" s="1109"/>
      <c r="H1196" s="1109"/>
      <c r="I1196" s="1109"/>
      <c r="J1196" s="1109"/>
      <c r="K1196" s="1109"/>
      <c r="L1196" s="1109"/>
      <c r="M1196" s="1109"/>
      <c r="N1196" s="1109"/>
    </row>
    <row r="1197" spans="1:14" ht="16.5" thickBot="1" x14ac:dyDescent="0.3">
      <c r="A1197" s="62"/>
      <c r="B1197" s="842"/>
      <c r="C1197" s="840" t="str">
        <f t="shared" si="19"/>
        <v/>
      </c>
      <c r="D1197" s="841"/>
      <c r="E1197" s="839"/>
      <c r="F1197" s="1109"/>
      <c r="G1197" s="1109"/>
      <c r="H1197" s="1109"/>
      <c r="I1197" s="1109"/>
      <c r="J1197" s="1109"/>
      <c r="K1197" s="1109"/>
      <c r="L1197" s="1109"/>
      <c r="M1197" s="1109"/>
      <c r="N1197" s="1109"/>
    </row>
    <row r="1198" spans="1:14" ht="16.5" thickBot="1" x14ac:dyDescent="0.3">
      <c r="A1198" s="62"/>
      <c r="B1198" s="842"/>
      <c r="C1198" s="840" t="str">
        <f t="shared" si="19"/>
        <v/>
      </c>
      <c r="D1198" s="841"/>
      <c r="E1198" s="839"/>
      <c r="F1198" s="1109"/>
      <c r="G1198" s="1109"/>
      <c r="H1198" s="1109"/>
      <c r="I1198" s="1109"/>
      <c r="J1198" s="1109"/>
      <c r="K1198" s="1109"/>
      <c r="L1198" s="1109"/>
      <c r="M1198" s="1109"/>
      <c r="N1198" s="1109"/>
    </row>
    <row r="1199" spans="1:14" ht="16.5" thickBot="1" x14ac:dyDescent="0.3">
      <c r="A1199" s="62"/>
      <c r="B1199" s="842"/>
      <c r="C1199" s="840" t="str">
        <f t="shared" si="19"/>
        <v/>
      </c>
      <c r="D1199" s="841"/>
      <c r="E1199" s="839"/>
      <c r="F1199" s="1109"/>
      <c r="G1199" s="1109"/>
      <c r="H1199" s="1109"/>
      <c r="I1199" s="1109"/>
      <c r="J1199" s="1109"/>
      <c r="K1199" s="1109"/>
      <c r="L1199" s="1109"/>
      <c r="M1199" s="1109"/>
      <c r="N1199" s="1109"/>
    </row>
    <row r="1200" spans="1:14" ht="16.5" thickBot="1" x14ac:dyDescent="0.3">
      <c r="A1200" s="62"/>
      <c r="B1200" s="842"/>
      <c r="C1200" s="840" t="str">
        <f t="shared" si="19"/>
        <v/>
      </c>
      <c r="D1200" s="841"/>
      <c r="E1200" s="839"/>
      <c r="F1200" s="1109"/>
      <c r="G1200" s="1109"/>
      <c r="H1200" s="1109"/>
      <c r="I1200" s="1109"/>
      <c r="J1200" s="1109"/>
      <c r="K1200" s="1109"/>
      <c r="L1200" s="1109"/>
      <c r="M1200" s="1109"/>
      <c r="N1200" s="1109"/>
    </row>
    <row r="1201" spans="1:14" ht="16.5" thickBot="1" x14ac:dyDescent="0.3">
      <c r="A1201" s="62"/>
      <c r="B1201" s="842"/>
      <c r="C1201" s="840" t="str">
        <f t="shared" si="19"/>
        <v/>
      </c>
      <c r="D1201" s="841"/>
      <c r="E1201" s="839"/>
      <c r="F1201" s="1109"/>
      <c r="G1201" s="1109"/>
      <c r="H1201" s="1109"/>
      <c r="I1201" s="1109"/>
      <c r="J1201" s="1109"/>
      <c r="K1201" s="1109"/>
      <c r="L1201" s="1109"/>
      <c r="M1201" s="1109"/>
      <c r="N1201" s="1109"/>
    </row>
    <row r="1202" spans="1:14" ht="16.5" thickBot="1" x14ac:dyDescent="0.3">
      <c r="A1202" s="62"/>
      <c r="B1202" s="842"/>
      <c r="C1202" s="840" t="str">
        <f t="shared" si="19"/>
        <v/>
      </c>
      <c r="D1202" s="841"/>
      <c r="E1202" s="839"/>
      <c r="F1202" s="1109"/>
      <c r="G1202" s="1109"/>
      <c r="H1202" s="1109"/>
      <c r="I1202" s="1109"/>
      <c r="J1202" s="1109"/>
      <c r="K1202" s="1109"/>
      <c r="L1202" s="1109"/>
      <c r="M1202" s="1109"/>
      <c r="N1202" s="1109"/>
    </row>
    <row r="1203" spans="1:14" ht="16.5" thickBot="1" x14ac:dyDescent="0.3">
      <c r="A1203" s="62"/>
      <c r="B1203" s="842"/>
      <c r="C1203" s="840" t="str">
        <f t="shared" si="19"/>
        <v/>
      </c>
      <c r="D1203" s="841"/>
      <c r="E1203" s="839"/>
      <c r="F1203" s="1109"/>
      <c r="G1203" s="1109"/>
      <c r="H1203" s="1109"/>
      <c r="I1203" s="1109"/>
      <c r="J1203" s="1109"/>
      <c r="K1203" s="1109"/>
      <c r="L1203" s="1109"/>
      <c r="M1203" s="1109"/>
      <c r="N1203" s="1109"/>
    </row>
    <row r="1204" spans="1:14" ht="16.5" thickBot="1" x14ac:dyDescent="0.3">
      <c r="A1204" s="62"/>
      <c r="B1204" s="842"/>
      <c r="C1204" s="840" t="str">
        <f t="shared" si="19"/>
        <v/>
      </c>
      <c r="D1204" s="841"/>
      <c r="E1204" s="839"/>
      <c r="F1204" s="1109"/>
      <c r="G1204" s="1109"/>
      <c r="H1204" s="1109"/>
      <c r="I1204" s="1109"/>
      <c r="J1204" s="1109"/>
      <c r="K1204" s="1109"/>
      <c r="L1204" s="1109"/>
      <c r="M1204" s="1109"/>
      <c r="N1204" s="1109"/>
    </row>
    <row r="1205" spans="1:14" ht="16.5" thickBot="1" x14ac:dyDescent="0.3">
      <c r="A1205" s="62"/>
      <c r="B1205" s="842"/>
      <c r="C1205" s="840" t="str">
        <f t="shared" si="19"/>
        <v/>
      </c>
      <c r="D1205" s="841"/>
      <c r="E1205" s="839"/>
      <c r="F1205" s="1109"/>
      <c r="G1205" s="1109"/>
      <c r="H1205" s="1109"/>
      <c r="I1205" s="1109"/>
      <c r="J1205" s="1109"/>
      <c r="K1205" s="1109"/>
      <c r="L1205" s="1109"/>
      <c r="M1205" s="1109"/>
      <c r="N1205" s="1109"/>
    </row>
    <row r="1206" spans="1:14" ht="16.5" thickBot="1" x14ac:dyDescent="0.3">
      <c r="A1206" s="62"/>
      <c r="B1206" s="842"/>
      <c r="C1206" s="840" t="str">
        <f t="shared" si="19"/>
        <v/>
      </c>
      <c r="D1206" s="841"/>
      <c r="E1206" s="839"/>
      <c r="F1206" s="1109"/>
      <c r="G1206" s="1109"/>
      <c r="H1206" s="1109"/>
      <c r="I1206" s="1109"/>
      <c r="J1206" s="1109"/>
      <c r="K1206" s="1109"/>
      <c r="L1206" s="1109"/>
      <c r="M1206" s="1109"/>
      <c r="N1206" s="1109"/>
    </row>
    <row r="1207" spans="1:14" ht="16.5" thickBot="1" x14ac:dyDescent="0.3">
      <c r="A1207" s="62"/>
      <c r="B1207" s="842"/>
      <c r="C1207" s="840" t="str">
        <f t="shared" si="19"/>
        <v/>
      </c>
      <c r="D1207" s="841"/>
      <c r="E1207" s="839"/>
      <c r="F1207" s="1109"/>
      <c r="G1207" s="1109"/>
      <c r="H1207" s="1109"/>
      <c r="I1207" s="1109"/>
      <c r="J1207" s="1109"/>
      <c r="K1207" s="1109"/>
      <c r="L1207" s="1109"/>
      <c r="M1207" s="1109"/>
      <c r="N1207" s="1109"/>
    </row>
    <row r="1208" spans="1:14" ht="16.5" thickBot="1" x14ac:dyDescent="0.3">
      <c r="A1208" s="62"/>
      <c r="B1208" s="842"/>
      <c r="C1208" s="840" t="str">
        <f t="shared" si="19"/>
        <v/>
      </c>
      <c r="D1208" s="841"/>
      <c r="E1208" s="839"/>
      <c r="F1208" s="1109"/>
      <c r="G1208" s="1109"/>
      <c r="H1208" s="1109"/>
      <c r="I1208" s="1109"/>
      <c r="J1208" s="1109"/>
      <c r="K1208" s="1109"/>
      <c r="L1208" s="1109"/>
      <c r="M1208" s="1109"/>
      <c r="N1208" s="1109"/>
    </row>
    <row r="1209" spans="1:14" ht="16.5" thickBot="1" x14ac:dyDescent="0.3">
      <c r="A1209" s="62"/>
      <c r="B1209" s="842"/>
      <c r="C1209" s="840" t="str">
        <f t="shared" si="19"/>
        <v/>
      </c>
      <c r="D1209" s="841"/>
      <c r="E1209" s="839"/>
      <c r="F1209" s="1109"/>
      <c r="G1209" s="1109"/>
      <c r="H1209" s="1109"/>
      <c r="I1209" s="1109"/>
      <c r="J1209" s="1109"/>
      <c r="K1209" s="1109"/>
      <c r="L1209" s="1109"/>
      <c r="M1209" s="1109"/>
      <c r="N1209" s="1109"/>
    </row>
    <row r="1210" spans="1:14" ht="16.5" thickBot="1" x14ac:dyDescent="0.3">
      <c r="A1210" s="62"/>
      <c r="B1210" s="842"/>
      <c r="C1210" s="840" t="str">
        <f t="shared" si="19"/>
        <v/>
      </c>
      <c r="D1210" s="841"/>
      <c r="E1210" s="839"/>
      <c r="F1210" s="1109"/>
      <c r="G1210" s="1109"/>
      <c r="H1210" s="1109"/>
      <c r="I1210" s="1109"/>
      <c r="J1210" s="1109"/>
      <c r="K1210" s="1109"/>
      <c r="L1210" s="1109"/>
      <c r="M1210" s="1109"/>
      <c r="N1210" s="1109"/>
    </row>
    <row r="1211" spans="1:14" ht="16.5" thickBot="1" x14ac:dyDescent="0.3">
      <c r="A1211" s="62"/>
      <c r="B1211" s="842"/>
      <c r="C1211" s="840" t="str">
        <f t="shared" si="19"/>
        <v/>
      </c>
      <c r="D1211" s="841"/>
      <c r="E1211" s="839"/>
      <c r="F1211" s="1109"/>
      <c r="G1211" s="1109"/>
      <c r="H1211" s="1109"/>
      <c r="I1211" s="1109"/>
      <c r="J1211" s="1109"/>
      <c r="K1211" s="1109"/>
      <c r="L1211" s="1109"/>
      <c r="M1211" s="1109"/>
      <c r="N1211" s="1109"/>
    </row>
    <row r="1212" spans="1:14" ht="16.5" thickBot="1" x14ac:dyDescent="0.3">
      <c r="A1212" s="62"/>
      <c r="B1212" s="842"/>
      <c r="C1212" s="840" t="str">
        <f t="shared" si="19"/>
        <v/>
      </c>
      <c r="D1212" s="841"/>
      <c r="E1212" s="839"/>
      <c r="F1212" s="1109"/>
      <c r="G1212" s="1109"/>
      <c r="H1212" s="1109"/>
      <c r="I1212" s="1109"/>
      <c r="J1212" s="1109"/>
      <c r="K1212" s="1109"/>
      <c r="L1212" s="1109"/>
      <c r="M1212" s="1109"/>
      <c r="N1212" s="1109"/>
    </row>
    <row r="1213" spans="1:14" ht="16.5" thickBot="1" x14ac:dyDescent="0.3">
      <c r="A1213" s="62"/>
      <c r="B1213" s="842"/>
      <c r="C1213" s="840" t="str">
        <f t="shared" si="19"/>
        <v/>
      </c>
      <c r="D1213" s="841"/>
      <c r="E1213" s="839"/>
      <c r="F1213" s="1109"/>
      <c r="G1213" s="1109"/>
      <c r="H1213" s="1109"/>
      <c r="I1213" s="1109"/>
      <c r="J1213" s="1109"/>
      <c r="K1213" s="1109"/>
      <c r="L1213" s="1109"/>
      <c r="M1213" s="1109"/>
      <c r="N1213" s="1109"/>
    </row>
    <row r="1214" spans="1:14" ht="16.5" thickBot="1" x14ac:dyDescent="0.3">
      <c r="A1214" s="62"/>
      <c r="B1214" s="842"/>
      <c r="C1214" s="840" t="str">
        <f t="shared" si="19"/>
        <v/>
      </c>
      <c r="D1214" s="841"/>
      <c r="E1214" s="839"/>
      <c r="F1214" s="1109"/>
      <c r="G1214" s="1109"/>
      <c r="H1214" s="1109"/>
      <c r="I1214" s="1109"/>
      <c r="J1214" s="1109"/>
      <c r="K1214" s="1109"/>
      <c r="L1214" s="1109"/>
      <c r="M1214" s="1109"/>
      <c r="N1214" s="1109"/>
    </row>
    <row r="1215" spans="1:14" ht="16.5" thickBot="1" x14ac:dyDescent="0.3">
      <c r="A1215" s="62"/>
      <c r="B1215" s="842"/>
      <c r="C1215" s="840" t="str">
        <f t="shared" si="19"/>
        <v/>
      </c>
      <c r="D1215" s="841"/>
      <c r="E1215" s="839"/>
      <c r="F1215" s="1109"/>
      <c r="G1215" s="1109"/>
      <c r="H1215" s="1109"/>
      <c r="I1215" s="1109"/>
      <c r="J1215" s="1109"/>
      <c r="K1215" s="1109"/>
      <c r="L1215" s="1109"/>
      <c r="M1215" s="1109"/>
      <c r="N1215" s="1109"/>
    </row>
    <row r="1216" spans="1:14" ht="16.5" thickBot="1" x14ac:dyDescent="0.3">
      <c r="A1216" s="62"/>
      <c r="B1216" s="842"/>
      <c r="C1216" s="840" t="str">
        <f t="shared" si="19"/>
        <v/>
      </c>
      <c r="D1216" s="841"/>
      <c r="E1216" s="839"/>
      <c r="F1216" s="1109"/>
      <c r="G1216" s="1109"/>
      <c r="H1216" s="1109"/>
      <c r="I1216" s="1109"/>
      <c r="J1216" s="1109"/>
      <c r="K1216" s="1109"/>
      <c r="L1216" s="1109"/>
      <c r="M1216" s="1109"/>
      <c r="N1216" s="1109"/>
    </row>
    <row r="1217" spans="1:14" ht="16.5" thickBot="1" x14ac:dyDescent="0.3">
      <c r="A1217" s="62"/>
      <c r="B1217" s="842"/>
      <c r="C1217" s="840" t="str">
        <f t="shared" si="19"/>
        <v/>
      </c>
      <c r="D1217" s="841"/>
      <c r="E1217" s="839"/>
      <c r="F1217" s="1109"/>
      <c r="G1217" s="1109"/>
      <c r="H1217" s="1109"/>
      <c r="I1217" s="1109"/>
      <c r="J1217" s="1109"/>
      <c r="K1217" s="1109"/>
      <c r="L1217" s="1109"/>
      <c r="M1217" s="1109"/>
      <c r="N1217" s="1109"/>
    </row>
    <row r="1218" spans="1:14" ht="16.5" thickBot="1" x14ac:dyDescent="0.3">
      <c r="A1218" s="62"/>
      <c r="B1218" s="842"/>
      <c r="C1218" s="840" t="str">
        <f t="shared" si="19"/>
        <v/>
      </c>
      <c r="D1218" s="841"/>
      <c r="E1218" s="839"/>
      <c r="F1218" s="1109"/>
      <c r="G1218" s="1109"/>
      <c r="H1218" s="1109"/>
      <c r="I1218" s="1109"/>
      <c r="J1218" s="1109"/>
      <c r="K1218" s="1109"/>
      <c r="L1218" s="1109"/>
      <c r="M1218" s="1109"/>
      <c r="N1218" s="1109"/>
    </row>
    <row r="1219" spans="1:14" ht="16.5" thickBot="1" x14ac:dyDescent="0.3">
      <c r="A1219" s="62"/>
      <c r="B1219" s="842"/>
      <c r="C1219" s="840" t="str">
        <f t="shared" si="19"/>
        <v/>
      </c>
      <c r="D1219" s="841"/>
      <c r="E1219" s="839"/>
      <c r="F1219" s="1109"/>
      <c r="G1219" s="1109"/>
      <c r="H1219" s="1109"/>
      <c r="I1219" s="1109"/>
      <c r="J1219" s="1109"/>
      <c r="K1219" s="1109"/>
      <c r="L1219" s="1109"/>
      <c r="M1219" s="1109"/>
      <c r="N1219" s="1109"/>
    </row>
    <row r="1220" spans="1:14" ht="16.5" thickBot="1" x14ac:dyDescent="0.3">
      <c r="A1220" s="62"/>
      <c r="B1220" s="842"/>
      <c r="C1220" s="840" t="str">
        <f t="shared" si="19"/>
        <v/>
      </c>
      <c r="D1220" s="841"/>
      <c r="E1220" s="839"/>
      <c r="F1220" s="1109"/>
      <c r="G1220" s="1109"/>
      <c r="H1220" s="1109"/>
      <c r="I1220" s="1109"/>
      <c r="J1220" s="1109"/>
      <c r="K1220" s="1109"/>
      <c r="L1220" s="1109"/>
      <c r="M1220" s="1109"/>
      <c r="N1220" s="1109"/>
    </row>
    <row r="1221" spans="1:14" ht="16.5" thickBot="1" x14ac:dyDescent="0.3">
      <c r="A1221" s="62"/>
      <c r="B1221" s="842"/>
      <c r="C1221" s="840" t="str">
        <f t="shared" si="19"/>
        <v/>
      </c>
      <c r="D1221" s="841"/>
      <c r="E1221" s="839"/>
      <c r="F1221" s="1109"/>
      <c r="G1221" s="1109"/>
      <c r="H1221" s="1109"/>
      <c r="I1221" s="1109"/>
      <c r="J1221" s="1109"/>
      <c r="K1221" s="1109"/>
      <c r="L1221" s="1109"/>
      <c r="M1221" s="1109"/>
      <c r="N1221" s="1109"/>
    </row>
    <row r="1222" spans="1:14" ht="16.5" thickBot="1" x14ac:dyDescent="0.3">
      <c r="A1222" s="62"/>
      <c r="B1222" s="842"/>
      <c r="C1222" s="840" t="str">
        <f t="shared" si="19"/>
        <v/>
      </c>
      <c r="D1222" s="841"/>
      <c r="E1222" s="839"/>
      <c r="F1222" s="1109"/>
      <c r="G1222" s="1109"/>
      <c r="H1222" s="1109"/>
      <c r="I1222" s="1109"/>
      <c r="J1222" s="1109"/>
      <c r="K1222" s="1109"/>
      <c r="L1222" s="1109"/>
      <c r="M1222" s="1109"/>
      <c r="N1222" s="1109"/>
    </row>
    <row r="1223" spans="1:14" ht="16.5" thickBot="1" x14ac:dyDescent="0.3">
      <c r="A1223" s="62"/>
      <c r="B1223" s="842"/>
      <c r="C1223" s="840" t="str">
        <f t="shared" si="19"/>
        <v/>
      </c>
      <c r="D1223" s="841"/>
      <c r="E1223" s="839"/>
      <c r="F1223" s="1109"/>
      <c r="G1223" s="1109"/>
      <c r="H1223" s="1109"/>
      <c r="I1223" s="1109"/>
      <c r="J1223" s="1109"/>
      <c r="K1223" s="1109"/>
      <c r="L1223" s="1109"/>
      <c r="M1223" s="1109"/>
      <c r="N1223" s="1109"/>
    </row>
    <row r="1224" spans="1:14" ht="16.5" thickBot="1" x14ac:dyDescent="0.3">
      <c r="A1224" s="62"/>
      <c r="B1224" s="842"/>
      <c r="C1224" s="840" t="str">
        <f t="shared" si="19"/>
        <v/>
      </c>
      <c r="D1224" s="841"/>
      <c r="E1224" s="839"/>
      <c r="F1224" s="1109"/>
      <c r="G1224" s="1109"/>
      <c r="H1224" s="1109"/>
      <c r="I1224" s="1109"/>
      <c r="J1224" s="1109"/>
      <c r="K1224" s="1109"/>
      <c r="L1224" s="1109"/>
      <c r="M1224" s="1109"/>
      <c r="N1224" s="1109"/>
    </row>
    <row r="1225" spans="1:14" ht="16.5" thickBot="1" x14ac:dyDescent="0.3">
      <c r="A1225" s="62"/>
      <c r="B1225" s="842"/>
      <c r="C1225" s="840" t="str">
        <f t="shared" si="19"/>
        <v/>
      </c>
      <c r="D1225" s="841"/>
      <c r="E1225" s="839"/>
      <c r="F1225" s="1109"/>
      <c r="G1225" s="1109"/>
      <c r="H1225" s="1109"/>
      <c r="I1225" s="1109"/>
      <c r="J1225" s="1109"/>
      <c r="K1225" s="1109"/>
      <c r="L1225" s="1109"/>
      <c r="M1225" s="1109"/>
      <c r="N1225" s="1109"/>
    </row>
    <row r="1226" spans="1:14" ht="16.5" thickBot="1" x14ac:dyDescent="0.3">
      <c r="A1226" s="62"/>
      <c r="B1226" s="842"/>
      <c r="C1226" s="840" t="str">
        <f t="shared" si="19"/>
        <v/>
      </c>
      <c r="D1226" s="841"/>
      <c r="E1226" s="839"/>
      <c r="F1226" s="1109"/>
      <c r="G1226" s="1109"/>
      <c r="H1226" s="1109"/>
      <c r="I1226" s="1109"/>
      <c r="J1226" s="1109"/>
      <c r="K1226" s="1109"/>
      <c r="L1226" s="1109"/>
      <c r="M1226" s="1109"/>
      <c r="N1226" s="1109"/>
    </row>
    <row r="1227" spans="1:14" ht="16.5" thickBot="1" x14ac:dyDescent="0.3">
      <c r="A1227" s="62"/>
      <c r="B1227" s="842"/>
      <c r="C1227" s="840" t="str">
        <f t="shared" si="19"/>
        <v/>
      </c>
      <c r="D1227" s="841"/>
      <c r="E1227" s="839"/>
      <c r="F1227" s="1109"/>
      <c r="G1227" s="1109"/>
      <c r="H1227" s="1109"/>
      <c r="I1227" s="1109"/>
      <c r="J1227" s="1109"/>
      <c r="K1227" s="1109"/>
      <c r="L1227" s="1109"/>
      <c r="M1227" s="1109"/>
      <c r="N1227" s="1109"/>
    </row>
    <row r="1228" spans="1:14" ht="16.5" thickBot="1" x14ac:dyDescent="0.3">
      <c r="A1228" s="62"/>
      <c r="B1228" s="842"/>
      <c r="C1228" s="840" t="str">
        <f t="shared" ref="C1228:C1291" si="20">IF(B1228&gt;0, (B1228-B1227), "")</f>
        <v/>
      </c>
      <c r="D1228" s="841"/>
      <c r="E1228" s="839"/>
      <c r="F1228" s="1109"/>
      <c r="G1228" s="1109"/>
      <c r="H1228" s="1109"/>
      <c r="I1228" s="1109"/>
      <c r="J1228" s="1109"/>
      <c r="K1228" s="1109"/>
      <c r="L1228" s="1109"/>
      <c r="M1228" s="1109"/>
      <c r="N1228" s="1109"/>
    </row>
    <row r="1229" spans="1:14" ht="16.5" thickBot="1" x14ac:dyDescent="0.3">
      <c r="A1229" s="62"/>
      <c r="B1229" s="842"/>
      <c r="C1229" s="840" t="str">
        <f t="shared" si="20"/>
        <v/>
      </c>
      <c r="D1229" s="841"/>
      <c r="E1229" s="839"/>
      <c r="F1229" s="1109"/>
      <c r="G1229" s="1109"/>
      <c r="H1229" s="1109"/>
      <c r="I1229" s="1109"/>
      <c r="J1229" s="1109"/>
      <c r="K1229" s="1109"/>
      <c r="L1229" s="1109"/>
      <c r="M1229" s="1109"/>
      <c r="N1229" s="1109"/>
    </row>
    <row r="1230" spans="1:14" ht="16.5" thickBot="1" x14ac:dyDescent="0.3">
      <c r="A1230" s="62"/>
      <c r="B1230" s="842"/>
      <c r="C1230" s="840" t="str">
        <f t="shared" si="20"/>
        <v/>
      </c>
      <c r="D1230" s="841"/>
      <c r="E1230" s="839"/>
      <c r="F1230" s="1109"/>
      <c r="G1230" s="1109"/>
      <c r="H1230" s="1109"/>
      <c r="I1230" s="1109"/>
      <c r="J1230" s="1109"/>
      <c r="K1230" s="1109"/>
      <c r="L1230" s="1109"/>
      <c r="M1230" s="1109"/>
      <c r="N1230" s="1109"/>
    </row>
    <row r="1231" spans="1:14" ht="16.5" thickBot="1" x14ac:dyDescent="0.3">
      <c r="A1231" s="62"/>
      <c r="B1231" s="842"/>
      <c r="C1231" s="840" t="str">
        <f t="shared" si="20"/>
        <v/>
      </c>
      <c r="D1231" s="841"/>
      <c r="E1231" s="839"/>
      <c r="F1231" s="1109"/>
      <c r="G1231" s="1109"/>
      <c r="H1231" s="1109"/>
      <c r="I1231" s="1109"/>
      <c r="J1231" s="1109"/>
      <c r="K1231" s="1109"/>
      <c r="L1231" s="1109"/>
      <c r="M1231" s="1109"/>
      <c r="N1231" s="1109"/>
    </row>
    <row r="1232" spans="1:14" ht="16.5" thickBot="1" x14ac:dyDescent="0.3">
      <c r="A1232" s="62"/>
      <c r="B1232" s="842"/>
      <c r="C1232" s="840" t="str">
        <f t="shared" si="20"/>
        <v/>
      </c>
      <c r="D1232" s="841"/>
      <c r="E1232" s="839"/>
      <c r="F1232" s="1109"/>
      <c r="G1232" s="1109"/>
      <c r="H1232" s="1109"/>
      <c r="I1232" s="1109"/>
      <c r="J1232" s="1109"/>
      <c r="K1232" s="1109"/>
      <c r="L1232" s="1109"/>
      <c r="M1232" s="1109"/>
      <c r="N1232" s="1109"/>
    </row>
    <row r="1233" spans="1:14" ht="16.5" thickBot="1" x14ac:dyDescent="0.3">
      <c r="A1233" s="62"/>
      <c r="B1233" s="842"/>
      <c r="C1233" s="840" t="str">
        <f t="shared" si="20"/>
        <v/>
      </c>
      <c r="D1233" s="841"/>
      <c r="E1233" s="839"/>
      <c r="F1233" s="1109"/>
      <c r="G1233" s="1109"/>
      <c r="H1233" s="1109"/>
      <c r="I1233" s="1109"/>
      <c r="J1233" s="1109"/>
      <c r="K1233" s="1109"/>
      <c r="L1233" s="1109"/>
      <c r="M1233" s="1109"/>
      <c r="N1233" s="1109"/>
    </row>
    <row r="1234" spans="1:14" ht="16.5" thickBot="1" x14ac:dyDescent="0.3">
      <c r="A1234" s="62"/>
      <c r="B1234" s="842"/>
      <c r="C1234" s="840" t="str">
        <f t="shared" si="20"/>
        <v/>
      </c>
      <c r="D1234" s="841"/>
      <c r="E1234" s="839"/>
      <c r="F1234" s="1109"/>
      <c r="G1234" s="1109"/>
      <c r="H1234" s="1109"/>
      <c r="I1234" s="1109"/>
      <c r="J1234" s="1109"/>
      <c r="K1234" s="1109"/>
      <c r="L1234" s="1109"/>
      <c r="M1234" s="1109"/>
      <c r="N1234" s="1109"/>
    </row>
    <row r="1235" spans="1:14" ht="16.5" thickBot="1" x14ac:dyDescent="0.3">
      <c r="A1235" s="62"/>
      <c r="B1235" s="842"/>
      <c r="C1235" s="840" t="str">
        <f t="shared" si="20"/>
        <v/>
      </c>
      <c r="D1235" s="841"/>
      <c r="E1235" s="839"/>
      <c r="F1235" s="1109"/>
      <c r="G1235" s="1109"/>
      <c r="H1235" s="1109"/>
      <c r="I1235" s="1109"/>
      <c r="J1235" s="1109"/>
      <c r="K1235" s="1109"/>
      <c r="L1235" s="1109"/>
      <c r="M1235" s="1109"/>
      <c r="N1235" s="1109"/>
    </row>
    <row r="1236" spans="1:14" ht="16.5" thickBot="1" x14ac:dyDescent="0.3">
      <c r="A1236" s="62"/>
      <c r="B1236" s="842"/>
      <c r="C1236" s="840" t="str">
        <f t="shared" si="20"/>
        <v/>
      </c>
      <c r="D1236" s="841"/>
      <c r="E1236" s="839"/>
      <c r="F1236" s="1109"/>
      <c r="G1236" s="1109"/>
      <c r="H1236" s="1109"/>
      <c r="I1236" s="1109"/>
      <c r="J1236" s="1109"/>
      <c r="K1236" s="1109"/>
      <c r="L1236" s="1109"/>
      <c r="M1236" s="1109"/>
      <c r="N1236" s="1109"/>
    </row>
    <row r="1237" spans="1:14" ht="16.5" thickBot="1" x14ac:dyDescent="0.3">
      <c r="A1237" s="62"/>
      <c r="B1237" s="842"/>
      <c r="C1237" s="840" t="str">
        <f t="shared" si="20"/>
        <v/>
      </c>
      <c r="D1237" s="841"/>
      <c r="E1237" s="839"/>
      <c r="F1237" s="1109"/>
      <c r="G1237" s="1109"/>
      <c r="H1237" s="1109"/>
      <c r="I1237" s="1109"/>
      <c r="J1237" s="1109"/>
      <c r="K1237" s="1109"/>
      <c r="L1237" s="1109"/>
      <c r="M1237" s="1109"/>
      <c r="N1237" s="1109"/>
    </row>
    <row r="1238" spans="1:14" ht="16.5" thickBot="1" x14ac:dyDescent="0.3">
      <c r="A1238" s="62"/>
      <c r="B1238" s="842"/>
      <c r="C1238" s="840" t="str">
        <f t="shared" si="20"/>
        <v/>
      </c>
      <c r="D1238" s="841"/>
      <c r="E1238" s="839"/>
      <c r="F1238" s="1109"/>
      <c r="G1238" s="1109"/>
      <c r="H1238" s="1109"/>
      <c r="I1238" s="1109"/>
      <c r="J1238" s="1109"/>
      <c r="K1238" s="1109"/>
      <c r="L1238" s="1109"/>
      <c r="M1238" s="1109"/>
      <c r="N1238" s="1109"/>
    </row>
    <row r="1239" spans="1:14" ht="16.5" thickBot="1" x14ac:dyDescent="0.3">
      <c r="A1239" s="62"/>
      <c r="B1239" s="842"/>
      <c r="C1239" s="840" t="str">
        <f t="shared" si="20"/>
        <v/>
      </c>
      <c r="D1239" s="841"/>
      <c r="E1239" s="839"/>
      <c r="F1239" s="1109"/>
      <c r="G1239" s="1109"/>
      <c r="H1239" s="1109"/>
      <c r="I1239" s="1109"/>
      <c r="J1239" s="1109"/>
      <c r="K1239" s="1109"/>
      <c r="L1239" s="1109"/>
      <c r="M1239" s="1109"/>
      <c r="N1239" s="1109"/>
    </row>
    <row r="1240" spans="1:14" ht="16.5" thickBot="1" x14ac:dyDescent="0.3">
      <c r="A1240" s="62"/>
      <c r="B1240" s="842"/>
      <c r="C1240" s="840" t="str">
        <f t="shared" si="20"/>
        <v/>
      </c>
      <c r="D1240" s="841"/>
      <c r="E1240" s="839"/>
      <c r="F1240" s="1109"/>
      <c r="G1240" s="1109"/>
      <c r="H1240" s="1109"/>
      <c r="I1240" s="1109"/>
      <c r="J1240" s="1109"/>
      <c r="K1240" s="1109"/>
      <c r="L1240" s="1109"/>
      <c r="M1240" s="1109"/>
      <c r="N1240" s="1109"/>
    </row>
    <row r="1241" spans="1:14" ht="16.5" thickBot="1" x14ac:dyDescent="0.3">
      <c r="A1241" s="62"/>
      <c r="B1241" s="842"/>
      <c r="C1241" s="840" t="str">
        <f t="shared" si="20"/>
        <v/>
      </c>
      <c r="D1241" s="841"/>
      <c r="E1241" s="839"/>
      <c r="F1241" s="1109"/>
      <c r="G1241" s="1109"/>
      <c r="H1241" s="1109"/>
      <c r="I1241" s="1109"/>
      <c r="J1241" s="1109"/>
      <c r="K1241" s="1109"/>
      <c r="L1241" s="1109"/>
      <c r="M1241" s="1109"/>
      <c r="N1241" s="1109"/>
    </row>
    <row r="1242" spans="1:14" ht="16.5" thickBot="1" x14ac:dyDescent="0.3">
      <c r="A1242" s="62"/>
      <c r="B1242" s="842"/>
      <c r="C1242" s="840" t="str">
        <f t="shared" si="20"/>
        <v/>
      </c>
      <c r="D1242" s="841"/>
      <c r="E1242" s="839"/>
      <c r="F1242" s="1109"/>
      <c r="G1242" s="1109"/>
      <c r="H1242" s="1109"/>
      <c r="I1242" s="1109"/>
      <c r="J1242" s="1109"/>
      <c r="K1242" s="1109"/>
      <c r="L1242" s="1109"/>
      <c r="M1242" s="1109"/>
      <c r="N1242" s="1109"/>
    </row>
    <row r="1243" spans="1:14" ht="16.5" thickBot="1" x14ac:dyDescent="0.3">
      <c r="A1243" s="62"/>
      <c r="B1243" s="842"/>
      <c r="C1243" s="840" t="str">
        <f t="shared" si="20"/>
        <v/>
      </c>
      <c r="D1243" s="841"/>
      <c r="E1243" s="839"/>
      <c r="F1243" s="1109"/>
      <c r="G1243" s="1109"/>
      <c r="H1243" s="1109"/>
      <c r="I1243" s="1109"/>
      <c r="J1243" s="1109"/>
      <c r="K1243" s="1109"/>
      <c r="L1243" s="1109"/>
      <c r="M1243" s="1109"/>
      <c r="N1243" s="1109"/>
    </row>
    <row r="1244" spans="1:14" ht="16.5" thickBot="1" x14ac:dyDescent="0.3">
      <c r="A1244" s="62"/>
      <c r="B1244" s="842"/>
      <c r="C1244" s="840" t="str">
        <f t="shared" si="20"/>
        <v/>
      </c>
      <c r="D1244" s="841"/>
      <c r="E1244" s="839"/>
      <c r="F1244" s="1109"/>
      <c r="G1244" s="1109"/>
      <c r="H1244" s="1109"/>
      <c r="I1244" s="1109"/>
      <c r="J1244" s="1109"/>
      <c r="K1244" s="1109"/>
      <c r="L1244" s="1109"/>
      <c r="M1244" s="1109"/>
      <c r="N1244" s="1109"/>
    </row>
    <row r="1245" spans="1:14" ht="16.5" thickBot="1" x14ac:dyDescent="0.3">
      <c r="A1245" s="62"/>
      <c r="B1245" s="842"/>
      <c r="C1245" s="840" t="str">
        <f t="shared" si="20"/>
        <v/>
      </c>
      <c r="D1245" s="841"/>
      <c r="E1245" s="839"/>
      <c r="F1245" s="1109"/>
      <c r="G1245" s="1109"/>
      <c r="H1245" s="1109"/>
      <c r="I1245" s="1109"/>
      <c r="J1245" s="1109"/>
      <c r="K1245" s="1109"/>
      <c r="L1245" s="1109"/>
      <c r="M1245" s="1109"/>
      <c r="N1245" s="1109"/>
    </row>
    <row r="1246" spans="1:14" ht="16.5" thickBot="1" x14ac:dyDescent="0.3">
      <c r="A1246" s="62"/>
      <c r="B1246" s="842"/>
      <c r="C1246" s="840" t="str">
        <f t="shared" si="20"/>
        <v/>
      </c>
      <c r="D1246" s="841"/>
      <c r="E1246" s="839"/>
      <c r="F1246" s="1109"/>
      <c r="G1246" s="1109"/>
      <c r="H1246" s="1109"/>
      <c r="I1246" s="1109"/>
      <c r="J1246" s="1109"/>
      <c r="K1246" s="1109"/>
      <c r="L1246" s="1109"/>
      <c r="M1246" s="1109"/>
      <c r="N1246" s="1109"/>
    </row>
    <row r="1247" spans="1:14" ht="16.5" thickBot="1" x14ac:dyDescent="0.3">
      <c r="A1247" s="62"/>
      <c r="B1247" s="842"/>
      <c r="C1247" s="840" t="str">
        <f t="shared" si="20"/>
        <v/>
      </c>
      <c r="D1247" s="841"/>
      <c r="E1247" s="839"/>
      <c r="F1247" s="1109"/>
      <c r="G1247" s="1109"/>
      <c r="H1247" s="1109"/>
      <c r="I1247" s="1109"/>
      <c r="J1247" s="1109"/>
      <c r="K1247" s="1109"/>
      <c r="L1247" s="1109"/>
      <c r="M1247" s="1109"/>
      <c r="N1247" s="1109"/>
    </row>
    <row r="1248" spans="1:14" ht="16.5" thickBot="1" x14ac:dyDescent="0.3">
      <c r="A1248" s="62"/>
      <c r="B1248" s="842"/>
      <c r="C1248" s="840" t="str">
        <f t="shared" si="20"/>
        <v/>
      </c>
      <c r="D1248" s="841"/>
      <c r="E1248" s="839"/>
      <c r="F1248" s="1109"/>
      <c r="G1248" s="1109"/>
      <c r="H1248" s="1109"/>
      <c r="I1248" s="1109"/>
      <c r="J1248" s="1109"/>
      <c r="K1248" s="1109"/>
      <c r="L1248" s="1109"/>
      <c r="M1248" s="1109"/>
      <c r="N1248" s="1109"/>
    </row>
    <row r="1249" spans="1:14" ht="16.5" thickBot="1" x14ac:dyDescent="0.3">
      <c r="A1249" s="62"/>
      <c r="B1249" s="842"/>
      <c r="C1249" s="840" t="str">
        <f t="shared" si="20"/>
        <v/>
      </c>
      <c r="D1249" s="841"/>
      <c r="E1249" s="839"/>
      <c r="F1249" s="1109"/>
      <c r="G1249" s="1109"/>
      <c r="H1249" s="1109"/>
      <c r="I1249" s="1109"/>
      <c r="J1249" s="1109"/>
      <c r="K1249" s="1109"/>
      <c r="L1249" s="1109"/>
      <c r="M1249" s="1109"/>
      <c r="N1249" s="1109"/>
    </row>
    <row r="1250" spans="1:14" ht="16.5" thickBot="1" x14ac:dyDescent="0.3">
      <c r="A1250" s="62"/>
      <c r="B1250" s="842"/>
      <c r="C1250" s="840" t="str">
        <f t="shared" si="20"/>
        <v/>
      </c>
      <c r="D1250" s="841"/>
      <c r="E1250" s="839"/>
      <c r="F1250" s="1109"/>
      <c r="G1250" s="1109"/>
      <c r="H1250" s="1109"/>
      <c r="I1250" s="1109"/>
      <c r="J1250" s="1109"/>
      <c r="K1250" s="1109"/>
      <c r="L1250" s="1109"/>
      <c r="M1250" s="1109"/>
      <c r="N1250" s="1109"/>
    </row>
    <row r="1251" spans="1:14" ht="16.5" thickBot="1" x14ac:dyDescent="0.3">
      <c r="A1251" s="62"/>
      <c r="B1251" s="842"/>
      <c r="C1251" s="840" t="str">
        <f t="shared" si="20"/>
        <v/>
      </c>
      <c r="D1251" s="841"/>
      <c r="E1251" s="839"/>
      <c r="F1251" s="1109"/>
      <c r="G1251" s="1109"/>
      <c r="H1251" s="1109"/>
      <c r="I1251" s="1109"/>
      <c r="J1251" s="1109"/>
      <c r="K1251" s="1109"/>
      <c r="L1251" s="1109"/>
      <c r="M1251" s="1109"/>
      <c r="N1251" s="1109"/>
    </row>
    <row r="1252" spans="1:14" ht="16.5" thickBot="1" x14ac:dyDescent="0.3">
      <c r="A1252" s="62"/>
      <c r="B1252" s="842"/>
      <c r="C1252" s="840" t="str">
        <f t="shared" si="20"/>
        <v/>
      </c>
      <c r="D1252" s="841"/>
      <c r="E1252" s="839"/>
      <c r="F1252" s="1109"/>
      <c r="G1252" s="1109"/>
      <c r="H1252" s="1109"/>
      <c r="I1252" s="1109"/>
      <c r="J1252" s="1109"/>
      <c r="K1252" s="1109"/>
      <c r="L1252" s="1109"/>
      <c r="M1252" s="1109"/>
      <c r="N1252" s="1109"/>
    </row>
    <row r="1253" spans="1:14" ht="16.5" thickBot="1" x14ac:dyDescent="0.3">
      <c r="A1253" s="62"/>
      <c r="B1253" s="842"/>
      <c r="C1253" s="840" t="str">
        <f t="shared" si="20"/>
        <v/>
      </c>
      <c r="D1253" s="841"/>
      <c r="E1253" s="839"/>
      <c r="F1253" s="1109"/>
      <c r="G1253" s="1109"/>
      <c r="H1253" s="1109"/>
      <c r="I1253" s="1109"/>
      <c r="J1253" s="1109"/>
      <c r="K1253" s="1109"/>
      <c r="L1253" s="1109"/>
      <c r="M1253" s="1109"/>
      <c r="N1253" s="1109"/>
    </row>
    <row r="1254" spans="1:14" ht="16.5" thickBot="1" x14ac:dyDescent="0.3">
      <c r="A1254" s="62"/>
      <c r="B1254" s="842"/>
      <c r="C1254" s="840" t="str">
        <f t="shared" si="20"/>
        <v/>
      </c>
      <c r="D1254" s="841"/>
      <c r="E1254" s="839"/>
      <c r="F1254" s="1109"/>
      <c r="G1254" s="1109"/>
      <c r="H1254" s="1109"/>
      <c r="I1254" s="1109"/>
      <c r="J1254" s="1109"/>
      <c r="K1254" s="1109"/>
      <c r="L1254" s="1109"/>
      <c r="M1254" s="1109"/>
      <c r="N1254" s="1109"/>
    </row>
    <row r="1255" spans="1:14" ht="16.5" thickBot="1" x14ac:dyDescent="0.3">
      <c r="A1255" s="62"/>
      <c r="B1255" s="842"/>
      <c r="C1255" s="840" t="str">
        <f t="shared" si="20"/>
        <v/>
      </c>
      <c r="D1255" s="841"/>
      <c r="E1255" s="839"/>
      <c r="F1255" s="1109"/>
      <c r="G1255" s="1109"/>
      <c r="H1255" s="1109"/>
      <c r="I1255" s="1109"/>
      <c r="J1255" s="1109"/>
      <c r="K1255" s="1109"/>
      <c r="L1255" s="1109"/>
      <c r="M1255" s="1109"/>
      <c r="N1255" s="1109"/>
    </row>
    <row r="1256" spans="1:14" ht="16.5" thickBot="1" x14ac:dyDescent="0.3">
      <c r="A1256" s="62"/>
      <c r="B1256" s="842"/>
      <c r="C1256" s="840" t="str">
        <f t="shared" si="20"/>
        <v/>
      </c>
      <c r="D1256" s="841"/>
      <c r="E1256" s="839"/>
      <c r="F1256" s="1109"/>
      <c r="G1256" s="1109"/>
      <c r="H1256" s="1109"/>
      <c r="I1256" s="1109"/>
      <c r="J1256" s="1109"/>
      <c r="K1256" s="1109"/>
      <c r="L1256" s="1109"/>
      <c r="M1256" s="1109"/>
      <c r="N1256" s="1109"/>
    </row>
    <row r="1257" spans="1:14" ht="16.5" thickBot="1" x14ac:dyDescent="0.3">
      <c r="A1257" s="62"/>
      <c r="B1257" s="842"/>
      <c r="C1257" s="840" t="str">
        <f t="shared" si="20"/>
        <v/>
      </c>
      <c r="D1257" s="841"/>
      <c r="E1257" s="839"/>
      <c r="F1257" s="1109"/>
      <c r="G1257" s="1109"/>
      <c r="H1257" s="1109"/>
      <c r="I1257" s="1109"/>
      <c r="J1257" s="1109"/>
      <c r="K1257" s="1109"/>
      <c r="L1257" s="1109"/>
      <c r="M1257" s="1109"/>
      <c r="N1257" s="1109"/>
    </row>
    <row r="1258" spans="1:14" ht="16.5" thickBot="1" x14ac:dyDescent="0.3">
      <c r="A1258" s="62"/>
      <c r="B1258" s="842"/>
      <c r="C1258" s="840" t="str">
        <f t="shared" si="20"/>
        <v/>
      </c>
      <c r="D1258" s="841"/>
      <c r="E1258" s="839"/>
      <c r="F1258" s="1109"/>
      <c r="G1258" s="1109"/>
      <c r="H1258" s="1109"/>
      <c r="I1258" s="1109"/>
      <c r="J1258" s="1109"/>
      <c r="K1258" s="1109"/>
      <c r="L1258" s="1109"/>
      <c r="M1258" s="1109"/>
      <c r="N1258" s="1109"/>
    </row>
    <row r="1259" spans="1:14" ht="16.5" thickBot="1" x14ac:dyDescent="0.3">
      <c r="A1259" s="62"/>
      <c r="B1259" s="842"/>
      <c r="C1259" s="840" t="str">
        <f t="shared" si="20"/>
        <v/>
      </c>
      <c r="D1259" s="841"/>
      <c r="E1259" s="839"/>
      <c r="F1259" s="1109"/>
      <c r="G1259" s="1109"/>
      <c r="H1259" s="1109"/>
      <c r="I1259" s="1109"/>
      <c r="J1259" s="1109"/>
      <c r="K1259" s="1109"/>
      <c r="L1259" s="1109"/>
      <c r="M1259" s="1109"/>
      <c r="N1259" s="1109"/>
    </row>
    <row r="1260" spans="1:14" ht="16.5" thickBot="1" x14ac:dyDescent="0.3">
      <c r="A1260" s="62"/>
      <c r="B1260" s="842"/>
      <c r="C1260" s="840" t="str">
        <f t="shared" si="20"/>
        <v/>
      </c>
      <c r="D1260" s="841"/>
      <c r="E1260" s="839"/>
      <c r="F1260" s="1109"/>
      <c r="G1260" s="1109"/>
      <c r="H1260" s="1109"/>
      <c r="I1260" s="1109"/>
      <c r="J1260" s="1109"/>
      <c r="K1260" s="1109"/>
      <c r="L1260" s="1109"/>
      <c r="M1260" s="1109"/>
      <c r="N1260" s="1109"/>
    </row>
    <row r="1261" spans="1:14" ht="16.5" thickBot="1" x14ac:dyDescent="0.3">
      <c r="A1261" s="62"/>
      <c r="B1261" s="842"/>
      <c r="C1261" s="840" t="str">
        <f t="shared" si="20"/>
        <v/>
      </c>
      <c r="D1261" s="841"/>
      <c r="E1261" s="839"/>
      <c r="F1261" s="1109"/>
      <c r="G1261" s="1109"/>
      <c r="H1261" s="1109"/>
      <c r="I1261" s="1109"/>
      <c r="J1261" s="1109"/>
      <c r="K1261" s="1109"/>
      <c r="L1261" s="1109"/>
      <c r="M1261" s="1109"/>
      <c r="N1261" s="1109"/>
    </row>
    <row r="1262" spans="1:14" ht="16.5" thickBot="1" x14ac:dyDescent="0.3">
      <c r="A1262" s="62"/>
      <c r="B1262" s="842"/>
      <c r="C1262" s="840" t="str">
        <f t="shared" si="20"/>
        <v/>
      </c>
      <c r="D1262" s="841"/>
      <c r="E1262" s="839"/>
      <c r="F1262" s="1109"/>
      <c r="G1262" s="1109"/>
      <c r="H1262" s="1109"/>
      <c r="I1262" s="1109"/>
      <c r="J1262" s="1109"/>
      <c r="K1262" s="1109"/>
      <c r="L1262" s="1109"/>
      <c r="M1262" s="1109"/>
      <c r="N1262" s="1109"/>
    </row>
    <row r="1263" spans="1:14" ht="16.5" thickBot="1" x14ac:dyDescent="0.3">
      <c r="A1263" s="62"/>
      <c r="B1263" s="842"/>
      <c r="C1263" s="840" t="str">
        <f t="shared" si="20"/>
        <v/>
      </c>
      <c r="D1263" s="841"/>
      <c r="E1263" s="839"/>
      <c r="F1263" s="1109"/>
      <c r="G1263" s="1109"/>
      <c r="H1263" s="1109"/>
      <c r="I1263" s="1109"/>
      <c r="J1263" s="1109"/>
      <c r="K1263" s="1109"/>
      <c r="L1263" s="1109"/>
      <c r="M1263" s="1109"/>
      <c r="N1263" s="1109"/>
    </row>
    <row r="1264" spans="1:14" ht="16.5" thickBot="1" x14ac:dyDescent="0.3">
      <c r="A1264" s="62"/>
      <c r="B1264" s="842"/>
      <c r="C1264" s="840" t="str">
        <f t="shared" si="20"/>
        <v/>
      </c>
      <c r="D1264" s="841"/>
      <c r="E1264" s="839"/>
      <c r="F1264" s="1109"/>
      <c r="G1264" s="1109"/>
      <c r="H1264" s="1109"/>
      <c r="I1264" s="1109"/>
      <c r="J1264" s="1109"/>
      <c r="K1264" s="1109"/>
      <c r="L1264" s="1109"/>
      <c r="M1264" s="1109"/>
      <c r="N1264" s="1109"/>
    </row>
    <row r="1265" spans="1:14" ht="16.5" thickBot="1" x14ac:dyDescent="0.3">
      <c r="A1265" s="62"/>
      <c r="B1265" s="842"/>
      <c r="C1265" s="840" t="str">
        <f t="shared" si="20"/>
        <v/>
      </c>
      <c r="D1265" s="841"/>
      <c r="E1265" s="839"/>
      <c r="F1265" s="1109"/>
      <c r="G1265" s="1109"/>
      <c r="H1265" s="1109"/>
      <c r="I1265" s="1109"/>
      <c r="J1265" s="1109"/>
      <c r="K1265" s="1109"/>
      <c r="L1265" s="1109"/>
      <c r="M1265" s="1109"/>
      <c r="N1265" s="1109"/>
    </row>
    <row r="1266" spans="1:14" ht="16.5" thickBot="1" x14ac:dyDescent="0.3">
      <c r="A1266" s="62"/>
      <c r="B1266" s="842"/>
      <c r="C1266" s="840" t="str">
        <f t="shared" si="20"/>
        <v/>
      </c>
      <c r="D1266" s="841"/>
      <c r="E1266" s="839"/>
      <c r="F1266" s="1109"/>
      <c r="G1266" s="1109"/>
      <c r="H1266" s="1109"/>
      <c r="I1266" s="1109"/>
      <c r="J1266" s="1109"/>
      <c r="K1266" s="1109"/>
      <c r="L1266" s="1109"/>
      <c r="M1266" s="1109"/>
      <c r="N1266" s="1109"/>
    </row>
    <row r="1267" spans="1:14" ht="16.5" thickBot="1" x14ac:dyDescent="0.3">
      <c r="A1267" s="62"/>
      <c r="B1267" s="842"/>
      <c r="C1267" s="840" t="str">
        <f t="shared" si="20"/>
        <v/>
      </c>
      <c r="D1267" s="841"/>
      <c r="E1267" s="839"/>
      <c r="F1267" s="1109"/>
      <c r="G1267" s="1109"/>
      <c r="H1267" s="1109"/>
      <c r="I1267" s="1109"/>
      <c r="J1267" s="1109"/>
      <c r="K1267" s="1109"/>
      <c r="L1267" s="1109"/>
      <c r="M1267" s="1109"/>
      <c r="N1267" s="1109"/>
    </row>
    <row r="1268" spans="1:14" ht="16.5" thickBot="1" x14ac:dyDescent="0.3">
      <c r="A1268" s="62"/>
      <c r="B1268" s="842"/>
      <c r="C1268" s="840" t="str">
        <f t="shared" si="20"/>
        <v/>
      </c>
      <c r="D1268" s="841"/>
      <c r="E1268" s="839"/>
      <c r="F1268" s="1109"/>
      <c r="G1268" s="1109"/>
      <c r="H1268" s="1109"/>
      <c r="I1268" s="1109"/>
      <c r="J1268" s="1109"/>
      <c r="K1268" s="1109"/>
      <c r="L1268" s="1109"/>
      <c r="M1268" s="1109"/>
      <c r="N1268" s="1109"/>
    </row>
    <row r="1269" spans="1:14" ht="16.5" thickBot="1" x14ac:dyDescent="0.3">
      <c r="A1269" s="62"/>
      <c r="B1269" s="842"/>
      <c r="C1269" s="840" t="str">
        <f t="shared" si="20"/>
        <v/>
      </c>
      <c r="D1269" s="841"/>
      <c r="E1269" s="839"/>
      <c r="F1269" s="1109"/>
      <c r="G1269" s="1109"/>
      <c r="H1269" s="1109"/>
      <c r="I1269" s="1109"/>
      <c r="J1269" s="1109"/>
      <c r="K1269" s="1109"/>
      <c r="L1269" s="1109"/>
      <c r="M1269" s="1109"/>
      <c r="N1269" s="1109"/>
    </row>
    <row r="1270" spans="1:14" ht="16.5" thickBot="1" x14ac:dyDescent="0.3">
      <c r="A1270" s="62"/>
      <c r="B1270" s="842"/>
      <c r="C1270" s="840" t="str">
        <f t="shared" si="20"/>
        <v/>
      </c>
      <c r="D1270" s="841"/>
      <c r="E1270" s="839"/>
      <c r="F1270" s="1109"/>
      <c r="G1270" s="1109"/>
      <c r="H1270" s="1109"/>
      <c r="I1270" s="1109"/>
      <c r="J1270" s="1109"/>
      <c r="K1270" s="1109"/>
      <c r="L1270" s="1109"/>
      <c r="M1270" s="1109"/>
      <c r="N1270" s="1109"/>
    </row>
    <row r="1271" spans="1:14" ht="16.5" thickBot="1" x14ac:dyDescent="0.3">
      <c r="A1271" s="62"/>
      <c r="B1271" s="842"/>
      <c r="C1271" s="840" t="str">
        <f t="shared" si="20"/>
        <v/>
      </c>
      <c r="D1271" s="841"/>
      <c r="E1271" s="839"/>
      <c r="F1271" s="1109"/>
      <c r="G1271" s="1109"/>
      <c r="H1271" s="1109"/>
      <c r="I1271" s="1109"/>
      <c r="J1271" s="1109"/>
      <c r="K1271" s="1109"/>
      <c r="L1271" s="1109"/>
      <c r="M1271" s="1109"/>
      <c r="N1271" s="1109"/>
    </row>
    <row r="1272" spans="1:14" ht="16.5" thickBot="1" x14ac:dyDescent="0.3">
      <c r="A1272" s="62"/>
      <c r="B1272" s="842"/>
      <c r="C1272" s="840" t="str">
        <f t="shared" si="20"/>
        <v/>
      </c>
      <c r="D1272" s="841"/>
      <c r="E1272" s="839"/>
      <c r="F1272" s="1109"/>
      <c r="G1272" s="1109"/>
      <c r="H1272" s="1109"/>
      <c r="I1272" s="1109"/>
      <c r="J1272" s="1109"/>
      <c r="K1272" s="1109"/>
      <c r="L1272" s="1109"/>
      <c r="M1272" s="1109"/>
      <c r="N1272" s="1109"/>
    </row>
    <row r="1273" spans="1:14" ht="16.5" thickBot="1" x14ac:dyDescent="0.3">
      <c r="A1273" s="62"/>
      <c r="B1273" s="842"/>
      <c r="C1273" s="840" t="str">
        <f t="shared" si="20"/>
        <v/>
      </c>
      <c r="D1273" s="841"/>
      <c r="E1273" s="839"/>
      <c r="F1273" s="1109"/>
      <c r="G1273" s="1109"/>
      <c r="H1273" s="1109"/>
      <c r="I1273" s="1109"/>
      <c r="J1273" s="1109"/>
      <c r="K1273" s="1109"/>
      <c r="L1273" s="1109"/>
      <c r="M1273" s="1109"/>
      <c r="N1273" s="1109"/>
    </row>
    <row r="1274" spans="1:14" ht="16.5" thickBot="1" x14ac:dyDescent="0.3">
      <c r="A1274" s="62"/>
      <c r="B1274" s="842"/>
      <c r="C1274" s="840" t="str">
        <f t="shared" si="20"/>
        <v/>
      </c>
      <c r="D1274" s="841"/>
      <c r="E1274" s="839"/>
      <c r="F1274" s="1109"/>
      <c r="G1274" s="1109"/>
      <c r="H1274" s="1109"/>
      <c r="I1274" s="1109"/>
      <c r="J1274" s="1109"/>
      <c r="K1274" s="1109"/>
      <c r="L1274" s="1109"/>
      <c r="M1274" s="1109"/>
      <c r="N1274" s="1109"/>
    </row>
    <row r="1275" spans="1:14" ht="16.5" thickBot="1" x14ac:dyDescent="0.3">
      <c r="A1275" s="62"/>
      <c r="B1275" s="842"/>
      <c r="C1275" s="840" t="str">
        <f t="shared" si="20"/>
        <v/>
      </c>
      <c r="D1275" s="841"/>
      <c r="E1275" s="839"/>
      <c r="F1275" s="1109"/>
      <c r="G1275" s="1109"/>
      <c r="H1275" s="1109"/>
      <c r="I1275" s="1109"/>
      <c r="J1275" s="1109"/>
      <c r="K1275" s="1109"/>
      <c r="L1275" s="1109"/>
      <c r="M1275" s="1109"/>
      <c r="N1275" s="1109"/>
    </row>
    <row r="1276" spans="1:14" ht="16.5" thickBot="1" x14ac:dyDescent="0.3">
      <c r="A1276" s="62"/>
      <c r="B1276" s="842"/>
      <c r="C1276" s="840" t="str">
        <f t="shared" si="20"/>
        <v/>
      </c>
      <c r="D1276" s="841"/>
      <c r="E1276" s="839"/>
      <c r="F1276" s="1109"/>
      <c r="G1276" s="1109"/>
      <c r="H1276" s="1109"/>
      <c r="I1276" s="1109"/>
      <c r="J1276" s="1109"/>
      <c r="K1276" s="1109"/>
      <c r="L1276" s="1109"/>
      <c r="M1276" s="1109"/>
      <c r="N1276" s="1109"/>
    </row>
    <row r="1277" spans="1:14" ht="16.5" thickBot="1" x14ac:dyDescent="0.3">
      <c r="A1277" s="62"/>
      <c r="B1277" s="842"/>
      <c r="C1277" s="840" t="str">
        <f t="shared" si="20"/>
        <v/>
      </c>
      <c r="D1277" s="841"/>
      <c r="E1277" s="839"/>
      <c r="F1277" s="1109"/>
      <c r="G1277" s="1109"/>
      <c r="H1277" s="1109"/>
      <c r="I1277" s="1109"/>
      <c r="J1277" s="1109"/>
      <c r="K1277" s="1109"/>
      <c r="L1277" s="1109"/>
      <c r="M1277" s="1109"/>
      <c r="N1277" s="1109"/>
    </row>
    <row r="1278" spans="1:14" ht="16.5" thickBot="1" x14ac:dyDescent="0.3">
      <c r="A1278" s="62"/>
      <c r="B1278" s="842"/>
      <c r="C1278" s="840" t="str">
        <f t="shared" si="20"/>
        <v/>
      </c>
      <c r="D1278" s="841"/>
      <c r="E1278" s="839"/>
      <c r="F1278" s="1109"/>
      <c r="G1278" s="1109"/>
      <c r="H1278" s="1109"/>
      <c r="I1278" s="1109"/>
      <c r="J1278" s="1109"/>
      <c r="K1278" s="1109"/>
      <c r="L1278" s="1109"/>
      <c r="M1278" s="1109"/>
      <c r="N1278" s="1109"/>
    </row>
    <row r="1279" spans="1:14" ht="16.5" thickBot="1" x14ac:dyDescent="0.3">
      <c r="A1279" s="62"/>
      <c r="B1279" s="842"/>
      <c r="C1279" s="840" t="str">
        <f t="shared" si="20"/>
        <v/>
      </c>
      <c r="D1279" s="841"/>
      <c r="E1279" s="839"/>
      <c r="F1279" s="1109"/>
      <c r="G1279" s="1109"/>
      <c r="H1279" s="1109"/>
      <c r="I1279" s="1109"/>
      <c r="J1279" s="1109"/>
      <c r="K1279" s="1109"/>
      <c r="L1279" s="1109"/>
      <c r="M1279" s="1109"/>
      <c r="N1279" s="1109"/>
    </row>
    <row r="1280" spans="1:14" ht="16.5" thickBot="1" x14ac:dyDescent="0.3">
      <c r="A1280" s="62"/>
      <c r="B1280" s="842"/>
      <c r="C1280" s="840" t="str">
        <f t="shared" si="20"/>
        <v/>
      </c>
      <c r="D1280" s="841"/>
      <c r="E1280" s="839"/>
      <c r="F1280" s="1109"/>
      <c r="G1280" s="1109"/>
      <c r="H1280" s="1109"/>
      <c r="I1280" s="1109"/>
      <c r="J1280" s="1109"/>
      <c r="K1280" s="1109"/>
      <c r="L1280" s="1109"/>
      <c r="M1280" s="1109"/>
      <c r="N1280" s="1109"/>
    </row>
    <row r="1281" spans="1:14" ht="16.5" thickBot="1" x14ac:dyDescent="0.3">
      <c r="A1281" s="62"/>
      <c r="B1281" s="842"/>
      <c r="C1281" s="840" t="str">
        <f t="shared" si="20"/>
        <v/>
      </c>
      <c r="D1281" s="841"/>
      <c r="E1281" s="839"/>
      <c r="F1281" s="1109"/>
      <c r="G1281" s="1109"/>
      <c r="H1281" s="1109"/>
      <c r="I1281" s="1109"/>
      <c r="J1281" s="1109"/>
      <c r="K1281" s="1109"/>
      <c r="L1281" s="1109"/>
      <c r="M1281" s="1109"/>
      <c r="N1281" s="1109"/>
    </row>
    <row r="1282" spans="1:14" ht="16.5" thickBot="1" x14ac:dyDescent="0.3">
      <c r="A1282" s="62"/>
      <c r="B1282" s="842"/>
      <c r="C1282" s="840" t="str">
        <f t="shared" si="20"/>
        <v/>
      </c>
      <c r="D1282" s="841"/>
      <c r="E1282" s="839"/>
      <c r="F1282" s="1109"/>
      <c r="G1282" s="1109"/>
      <c r="H1282" s="1109"/>
      <c r="I1282" s="1109"/>
      <c r="J1282" s="1109"/>
      <c r="K1282" s="1109"/>
      <c r="L1282" s="1109"/>
      <c r="M1282" s="1109"/>
      <c r="N1282" s="1109"/>
    </row>
    <row r="1283" spans="1:14" ht="16.5" thickBot="1" x14ac:dyDescent="0.3">
      <c r="A1283" s="62"/>
      <c r="B1283" s="842"/>
      <c r="C1283" s="840" t="str">
        <f t="shared" si="20"/>
        <v/>
      </c>
      <c r="D1283" s="841"/>
      <c r="E1283" s="839"/>
      <c r="F1283" s="1109"/>
      <c r="G1283" s="1109"/>
      <c r="H1283" s="1109"/>
      <c r="I1283" s="1109"/>
      <c r="J1283" s="1109"/>
      <c r="K1283" s="1109"/>
      <c r="L1283" s="1109"/>
      <c r="M1283" s="1109"/>
      <c r="N1283" s="1109"/>
    </row>
    <row r="1284" spans="1:14" ht="16.5" thickBot="1" x14ac:dyDescent="0.3">
      <c r="A1284" s="62"/>
      <c r="B1284" s="842"/>
      <c r="C1284" s="840" t="str">
        <f t="shared" si="20"/>
        <v/>
      </c>
      <c r="D1284" s="841"/>
      <c r="E1284" s="839"/>
      <c r="F1284" s="1109"/>
      <c r="G1284" s="1109"/>
      <c r="H1284" s="1109"/>
      <c r="I1284" s="1109"/>
      <c r="J1284" s="1109"/>
      <c r="K1284" s="1109"/>
      <c r="L1284" s="1109"/>
      <c r="M1284" s="1109"/>
      <c r="N1284" s="1109"/>
    </row>
    <row r="1285" spans="1:14" ht="16.5" thickBot="1" x14ac:dyDescent="0.3">
      <c r="A1285" s="62"/>
      <c r="B1285" s="842"/>
      <c r="C1285" s="840" t="str">
        <f t="shared" si="20"/>
        <v/>
      </c>
      <c r="D1285" s="841"/>
      <c r="E1285" s="839"/>
      <c r="F1285" s="1109"/>
      <c r="G1285" s="1109"/>
      <c r="H1285" s="1109"/>
      <c r="I1285" s="1109"/>
      <c r="J1285" s="1109"/>
      <c r="K1285" s="1109"/>
      <c r="L1285" s="1109"/>
      <c r="M1285" s="1109"/>
      <c r="N1285" s="1109"/>
    </row>
    <row r="1286" spans="1:14" ht="16.5" thickBot="1" x14ac:dyDescent="0.3">
      <c r="A1286" s="62"/>
      <c r="B1286" s="842"/>
      <c r="C1286" s="840" t="str">
        <f t="shared" si="20"/>
        <v/>
      </c>
      <c r="D1286" s="841"/>
      <c r="E1286" s="839"/>
      <c r="F1286" s="1109"/>
      <c r="G1286" s="1109"/>
      <c r="H1286" s="1109"/>
      <c r="I1286" s="1109"/>
      <c r="J1286" s="1109"/>
      <c r="K1286" s="1109"/>
      <c r="L1286" s="1109"/>
      <c r="M1286" s="1109"/>
      <c r="N1286" s="1109"/>
    </row>
    <row r="1287" spans="1:14" ht="16.5" thickBot="1" x14ac:dyDescent="0.3">
      <c r="A1287" s="62"/>
      <c r="B1287" s="842"/>
      <c r="C1287" s="840" t="str">
        <f t="shared" si="20"/>
        <v/>
      </c>
      <c r="D1287" s="841"/>
      <c r="E1287" s="839"/>
      <c r="F1287" s="1109"/>
      <c r="G1287" s="1109"/>
      <c r="H1287" s="1109"/>
      <c r="I1287" s="1109"/>
      <c r="J1287" s="1109"/>
      <c r="K1287" s="1109"/>
      <c r="L1287" s="1109"/>
      <c r="M1287" s="1109"/>
      <c r="N1287" s="1109"/>
    </row>
    <row r="1288" spans="1:14" ht="16.5" thickBot="1" x14ac:dyDescent="0.3">
      <c r="A1288" s="62"/>
      <c r="B1288" s="842"/>
      <c r="C1288" s="840" t="str">
        <f t="shared" si="20"/>
        <v/>
      </c>
      <c r="D1288" s="841"/>
      <c r="E1288" s="839"/>
      <c r="F1288" s="1109"/>
      <c r="G1288" s="1109"/>
      <c r="H1288" s="1109"/>
      <c r="I1288" s="1109"/>
      <c r="J1288" s="1109"/>
      <c r="K1288" s="1109"/>
      <c r="L1288" s="1109"/>
      <c r="M1288" s="1109"/>
      <c r="N1288" s="1109"/>
    </row>
    <row r="1289" spans="1:14" ht="16.5" thickBot="1" x14ac:dyDescent="0.3">
      <c r="A1289" s="62"/>
      <c r="B1289" s="842"/>
      <c r="C1289" s="840" t="str">
        <f t="shared" si="20"/>
        <v/>
      </c>
      <c r="D1289" s="841"/>
      <c r="E1289" s="839"/>
      <c r="F1289" s="1109"/>
      <c r="G1289" s="1109"/>
      <c r="H1289" s="1109"/>
      <c r="I1289" s="1109"/>
      <c r="J1289" s="1109"/>
      <c r="K1289" s="1109"/>
      <c r="L1289" s="1109"/>
      <c r="M1289" s="1109"/>
      <c r="N1289" s="1109"/>
    </row>
    <row r="1290" spans="1:14" ht="16.5" thickBot="1" x14ac:dyDescent="0.3">
      <c r="A1290" s="62"/>
      <c r="B1290" s="842"/>
      <c r="C1290" s="840" t="str">
        <f t="shared" si="20"/>
        <v/>
      </c>
      <c r="D1290" s="841"/>
      <c r="E1290" s="839"/>
      <c r="F1290" s="1109"/>
      <c r="G1290" s="1109"/>
      <c r="H1290" s="1109"/>
      <c r="I1290" s="1109"/>
      <c r="J1290" s="1109"/>
      <c r="K1290" s="1109"/>
      <c r="L1290" s="1109"/>
      <c r="M1290" s="1109"/>
      <c r="N1290" s="1109"/>
    </row>
    <row r="1291" spans="1:14" ht="16.5" thickBot="1" x14ac:dyDescent="0.3">
      <c r="A1291" s="62"/>
      <c r="B1291" s="842"/>
      <c r="C1291" s="840" t="str">
        <f t="shared" si="20"/>
        <v/>
      </c>
      <c r="D1291" s="841"/>
      <c r="E1291" s="839"/>
      <c r="F1291" s="1109"/>
      <c r="G1291" s="1109"/>
      <c r="H1291" s="1109"/>
      <c r="I1291" s="1109"/>
      <c r="J1291" s="1109"/>
      <c r="K1291" s="1109"/>
      <c r="L1291" s="1109"/>
      <c r="M1291" s="1109"/>
      <c r="N1291" s="1109"/>
    </row>
    <row r="1292" spans="1:14" ht="16.5" thickBot="1" x14ac:dyDescent="0.3">
      <c r="A1292" s="62"/>
      <c r="B1292" s="842"/>
      <c r="C1292" s="840" t="str">
        <f t="shared" ref="C1292:C1355" si="21">IF(B1292&gt;0, (B1292-B1291), "")</f>
        <v/>
      </c>
      <c r="D1292" s="841"/>
      <c r="E1292" s="839"/>
      <c r="F1292" s="1109"/>
      <c r="G1292" s="1109"/>
      <c r="H1292" s="1109"/>
      <c r="I1292" s="1109"/>
      <c r="J1292" s="1109"/>
      <c r="K1292" s="1109"/>
      <c r="L1292" s="1109"/>
      <c r="M1292" s="1109"/>
      <c r="N1292" s="1109"/>
    </row>
    <row r="1293" spans="1:14" ht="16.5" thickBot="1" x14ac:dyDescent="0.3">
      <c r="A1293" s="62"/>
      <c r="B1293" s="842"/>
      <c r="C1293" s="840" t="str">
        <f t="shared" si="21"/>
        <v/>
      </c>
      <c r="D1293" s="841"/>
      <c r="E1293" s="839"/>
      <c r="F1293" s="1109"/>
      <c r="G1293" s="1109"/>
      <c r="H1293" s="1109"/>
      <c r="I1293" s="1109"/>
      <c r="J1293" s="1109"/>
      <c r="K1293" s="1109"/>
      <c r="L1293" s="1109"/>
      <c r="M1293" s="1109"/>
      <c r="N1293" s="1109"/>
    </row>
    <row r="1294" spans="1:14" ht="16.5" thickBot="1" x14ac:dyDescent="0.3">
      <c r="A1294" s="62"/>
      <c r="B1294" s="842"/>
      <c r="C1294" s="840" t="str">
        <f t="shared" si="21"/>
        <v/>
      </c>
      <c r="D1294" s="841"/>
      <c r="E1294" s="839"/>
      <c r="F1294" s="1109"/>
      <c r="G1294" s="1109"/>
      <c r="H1294" s="1109"/>
      <c r="I1294" s="1109"/>
      <c r="J1294" s="1109"/>
      <c r="K1294" s="1109"/>
      <c r="L1294" s="1109"/>
      <c r="M1294" s="1109"/>
      <c r="N1294" s="1109"/>
    </row>
    <row r="1295" spans="1:14" ht="16.5" thickBot="1" x14ac:dyDescent="0.3">
      <c r="A1295" s="62"/>
      <c r="B1295" s="842"/>
      <c r="C1295" s="840" t="str">
        <f t="shared" si="21"/>
        <v/>
      </c>
      <c r="D1295" s="841"/>
      <c r="E1295" s="839"/>
      <c r="F1295" s="1109"/>
      <c r="G1295" s="1109"/>
      <c r="H1295" s="1109"/>
      <c r="I1295" s="1109"/>
      <c r="J1295" s="1109"/>
      <c r="K1295" s="1109"/>
      <c r="L1295" s="1109"/>
      <c r="M1295" s="1109"/>
      <c r="N1295" s="1109"/>
    </row>
    <row r="1296" spans="1:14" ht="16.5" thickBot="1" x14ac:dyDescent="0.3">
      <c r="A1296" s="62"/>
      <c r="B1296" s="842"/>
      <c r="C1296" s="840" t="str">
        <f t="shared" si="21"/>
        <v/>
      </c>
      <c r="D1296" s="841"/>
      <c r="E1296" s="839"/>
      <c r="F1296" s="1109"/>
      <c r="G1296" s="1109"/>
      <c r="H1296" s="1109"/>
      <c r="I1296" s="1109"/>
      <c r="J1296" s="1109"/>
      <c r="K1296" s="1109"/>
      <c r="L1296" s="1109"/>
      <c r="M1296" s="1109"/>
      <c r="N1296" s="1109"/>
    </row>
    <row r="1297" spans="1:14" ht="16.5" thickBot="1" x14ac:dyDescent="0.3">
      <c r="A1297" s="62"/>
      <c r="B1297" s="842"/>
      <c r="C1297" s="840" t="str">
        <f t="shared" si="21"/>
        <v/>
      </c>
      <c r="D1297" s="841"/>
      <c r="E1297" s="839"/>
      <c r="F1297" s="1109"/>
      <c r="G1297" s="1109"/>
      <c r="H1297" s="1109"/>
      <c r="I1297" s="1109"/>
      <c r="J1297" s="1109"/>
      <c r="K1297" s="1109"/>
      <c r="L1297" s="1109"/>
      <c r="M1297" s="1109"/>
      <c r="N1297" s="1109"/>
    </row>
    <row r="1298" spans="1:14" ht="16.5" thickBot="1" x14ac:dyDescent="0.3">
      <c r="A1298" s="62"/>
      <c r="B1298" s="842"/>
      <c r="C1298" s="840" t="str">
        <f t="shared" si="21"/>
        <v/>
      </c>
      <c r="D1298" s="841"/>
      <c r="E1298" s="839"/>
      <c r="F1298" s="1109"/>
      <c r="G1298" s="1109"/>
      <c r="H1298" s="1109"/>
      <c r="I1298" s="1109"/>
      <c r="J1298" s="1109"/>
      <c r="K1298" s="1109"/>
      <c r="L1298" s="1109"/>
      <c r="M1298" s="1109"/>
      <c r="N1298" s="1109"/>
    </row>
    <row r="1299" spans="1:14" ht="16.5" thickBot="1" x14ac:dyDescent="0.3">
      <c r="A1299" s="62"/>
      <c r="B1299" s="842"/>
      <c r="C1299" s="840" t="str">
        <f t="shared" si="21"/>
        <v/>
      </c>
      <c r="D1299" s="841"/>
      <c r="E1299" s="839"/>
      <c r="F1299" s="1109"/>
      <c r="G1299" s="1109"/>
      <c r="H1299" s="1109"/>
      <c r="I1299" s="1109"/>
      <c r="J1299" s="1109"/>
      <c r="K1299" s="1109"/>
      <c r="L1299" s="1109"/>
      <c r="M1299" s="1109"/>
      <c r="N1299" s="1109"/>
    </row>
    <row r="1300" spans="1:14" ht="16.5" thickBot="1" x14ac:dyDescent="0.3">
      <c r="A1300" s="62"/>
      <c r="B1300" s="842"/>
      <c r="C1300" s="840" t="str">
        <f t="shared" si="21"/>
        <v/>
      </c>
      <c r="D1300" s="841"/>
      <c r="E1300" s="839"/>
      <c r="F1300" s="1109"/>
      <c r="G1300" s="1109"/>
      <c r="H1300" s="1109"/>
      <c r="I1300" s="1109"/>
      <c r="J1300" s="1109"/>
      <c r="K1300" s="1109"/>
      <c r="L1300" s="1109"/>
      <c r="M1300" s="1109"/>
      <c r="N1300" s="1109"/>
    </row>
    <row r="1301" spans="1:14" ht="16.5" thickBot="1" x14ac:dyDescent="0.3">
      <c r="A1301" s="62"/>
      <c r="B1301" s="842"/>
      <c r="C1301" s="840" t="str">
        <f t="shared" si="21"/>
        <v/>
      </c>
      <c r="D1301" s="841"/>
      <c r="E1301" s="839"/>
      <c r="F1301" s="1109"/>
      <c r="G1301" s="1109"/>
      <c r="H1301" s="1109"/>
      <c r="I1301" s="1109"/>
      <c r="J1301" s="1109"/>
      <c r="K1301" s="1109"/>
      <c r="L1301" s="1109"/>
      <c r="M1301" s="1109"/>
      <c r="N1301" s="1109"/>
    </row>
    <row r="1302" spans="1:14" ht="16.5" thickBot="1" x14ac:dyDescent="0.3">
      <c r="A1302" s="62"/>
      <c r="B1302" s="842"/>
      <c r="C1302" s="840" t="str">
        <f t="shared" si="21"/>
        <v/>
      </c>
      <c r="D1302" s="841"/>
      <c r="E1302" s="839"/>
      <c r="F1302" s="1109"/>
      <c r="G1302" s="1109"/>
      <c r="H1302" s="1109"/>
      <c r="I1302" s="1109"/>
      <c r="J1302" s="1109"/>
      <c r="K1302" s="1109"/>
      <c r="L1302" s="1109"/>
      <c r="M1302" s="1109"/>
      <c r="N1302" s="1109"/>
    </row>
    <row r="1303" spans="1:14" ht="16.5" thickBot="1" x14ac:dyDescent="0.3">
      <c r="A1303" s="62"/>
      <c r="B1303" s="842"/>
      <c r="C1303" s="840" t="str">
        <f t="shared" si="21"/>
        <v/>
      </c>
      <c r="D1303" s="841"/>
      <c r="E1303" s="839"/>
      <c r="F1303" s="1109"/>
      <c r="G1303" s="1109"/>
      <c r="H1303" s="1109"/>
      <c r="I1303" s="1109"/>
      <c r="J1303" s="1109"/>
      <c r="K1303" s="1109"/>
      <c r="L1303" s="1109"/>
      <c r="M1303" s="1109"/>
      <c r="N1303" s="1109"/>
    </row>
    <row r="1304" spans="1:14" ht="16.5" thickBot="1" x14ac:dyDescent="0.3">
      <c r="A1304" s="62"/>
      <c r="B1304" s="842"/>
      <c r="C1304" s="840" t="str">
        <f t="shared" si="21"/>
        <v/>
      </c>
      <c r="D1304" s="841"/>
      <c r="E1304" s="839"/>
      <c r="F1304" s="1109"/>
      <c r="G1304" s="1109"/>
      <c r="H1304" s="1109"/>
      <c r="I1304" s="1109"/>
      <c r="J1304" s="1109"/>
      <c r="K1304" s="1109"/>
      <c r="L1304" s="1109"/>
      <c r="M1304" s="1109"/>
      <c r="N1304" s="1109"/>
    </row>
    <row r="1305" spans="1:14" ht="16.5" thickBot="1" x14ac:dyDescent="0.3">
      <c r="A1305" s="62"/>
      <c r="B1305" s="842"/>
      <c r="C1305" s="840" t="str">
        <f t="shared" si="21"/>
        <v/>
      </c>
      <c r="D1305" s="841"/>
      <c r="E1305" s="839"/>
      <c r="F1305" s="1109"/>
      <c r="G1305" s="1109"/>
      <c r="H1305" s="1109"/>
      <c r="I1305" s="1109"/>
      <c r="J1305" s="1109"/>
      <c r="K1305" s="1109"/>
      <c r="L1305" s="1109"/>
      <c r="M1305" s="1109"/>
      <c r="N1305" s="1109"/>
    </row>
    <row r="1306" spans="1:14" ht="16.5" thickBot="1" x14ac:dyDescent="0.3">
      <c r="A1306" s="62"/>
      <c r="B1306" s="842"/>
      <c r="C1306" s="840" t="str">
        <f t="shared" si="21"/>
        <v/>
      </c>
      <c r="D1306" s="841"/>
      <c r="E1306" s="839"/>
      <c r="F1306" s="1109"/>
      <c r="G1306" s="1109"/>
      <c r="H1306" s="1109"/>
      <c r="I1306" s="1109"/>
      <c r="J1306" s="1109"/>
      <c r="K1306" s="1109"/>
      <c r="L1306" s="1109"/>
      <c r="M1306" s="1109"/>
      <c r="N1306" s="1109"/>
    </row>
    <row r="1307" spans="1:14" ht="16.5" thickBot="1" x14ac:dyDescent="0.3">
      <c r="A1307" s="62"/>
      <c r="B1307" s="842"/>
      <c r="C1307" s="840" t="str">
        <f t="shared" si="21"/>
        <v/>
      </c>
      <c r="D1307" s="841"/>
      <c r="E1307" s="839"/>
      <c r="F1307" s="1109"/>
      <c r="G1307" s="1109"/>
      <c r="H1307" s="1109"/>
      <c r="I1307" s="1109"/>
      <c r="J1307" s="1109"/>
      <c r="K1307" s="1109"/>
      <c r="L1307" s="1109"/>
      <c r="M1307" s="1109"/>
      <c r="N1307" s="1109"/>
    </row>
    <row r="1308" spans="1:14" ht="16.5" thickBot="1" x14ac:dyDescent="0.3">
      <c r="A1308" s="62"/>
      <c r="B1308" s="842"/>
      <c r="C1308" s="840" t="str">
        <f t="shared" si="21"/>
        <v/>
      </c>
      <c r="D1308" s="841"/>
      <c r="E1308" s="839"/>
      <c r="F1308" s="1109"/>
      <c r="G1308" s="1109"/>
      <c r="H1308" s="1109"/>
      <c r="I1308" s="1109"/>
      <c r="J1308" s="1109"/>
      <c r="K1308" s="1109"/>
      <c r="L1308" s="1109"/>
      <c r="M1308" s="1109"/>
      <c r="N1308" s="1109"/>
    </row>
    <row r="1309" spans="1:14" ht="16.5" thickBot="1" x14ac:dyDescent="0.3">
      <c r="A1309" s="62"/>
      <c r="B1309" s="842"/>
      <c r="C1309" s="840" t="str">
        <f t="shared" si="21"/>
        <v/>
      </c>
      <c r="D1309" s="841"/>
      <c r="E1309" s="839"/>
      <c r="F1309" s="1109"/>
      <c r="G1309" s="1109"/>
      <c r="H1309" s="1109"/>
      <c r="I1309" s="1109"/>
      <c r="J1309" s="1109"/>
      <c r="K1309" s="1109"/>
      <c r="L1309" s="1109"/>
      <c r="M1309" s="1109"/>
      <c r="N1309" s="1109"/>
    </row>
    <row r="1310" spans="1:14" ht="16.5" thickBot="1" x14ac:dyDescent="0.3">
      <c r="A1310" s="62"/>
      <c r="B1310" s="842"/>
      <c r="C1310" s="840" t="str">
        <f t="shared" si="21"/>
        <v/>
      </c>
      <c r="D1310" s="841"/>
      <c r="E1310" s="839"/>
      <c r="F1310" s="1109"/>
      <c r="G1310" s="1109"/>
      <c r="H1310" s="1109"/>
      <c r="I1310" s="1109"/>
      <c r="J1310" s="1109"/>
      <c r="K1310" s="1109"/>
      <c r="L1310" s="1109"/>
      <c r="M1310" s="1109"/>
      <c r="N1310" s="1109"/>
    </row>
    <row r="1311" spans="1:14" ht="16.5" thickBot="1" x14ac:dyDescent="0.3">
      <c r="A1311" s="62"/>
      <c r="B1311" s="842"/>
      <c r="C1311" s="840" t="str">
        <f t="shared" si="21"/>
        <v/>
      </c>
      <c r="D1311" s="841"/>
      <c r="E1311" s="839"/>
      <c r="F1311" s="1109"/>
      <c r="G1311" s="1109"/>
      <c r="H1311" s="1109"/>
      <c r="I1311" s="1109"/>
      <c r="J1311" s="1109"/>
      <c r="K1311" s="1109"/>
      <c r="L1311" s="1109"/>
      <c r="M1311" s="1109"/>
      <c r="N1311" s="1109"/>
    </row>
    <row r="1312" spans="1:14" ht="16.5" thickBot="1" x14ac:dyDescent="0.3">
      <c r="A1312" s="62"/>
      <c r="B1312" s="842"/>
      <c r="C1312" s="840" t="str">
        <f t="shared" si="21"/>
        <v/>
      </c>
      <c r="D1312" s="841"/>
      <c r="E1312" s="839"/>
      <c r="F1312" s="1109"/>
      <c r="G1312" s="1109"/>
      <c r="H1312" s="1109"/>
      <c r="I1312" s="1109"/>
      <c r="J1312" s="1109"/>
      <c r="K1312" s="1109"/>
      <c r="L1312" s="1109"/>
      <c r="M1312" s="1109"/>
      <c r="N1312" s="1109"/>
    </row>
    <row r="1313" spans="1:14" ht="16.5" thickBot="1" x14ac:dyDescent="0.3">
      <c r="A1313" s="62"/>
      <c r="B1313" s="842"/>
      <c r="C1313" s="840" t="str">
        <f t="shared" si="21"/>
        <v/>
      </c>
      <c r="D1313" s="841"/>
      <c r="E1313" s="839"/>
      <c r="F1313" s="1109"/>
      <c r="G1313" s="1109"/>
      <c r="H1313" s="1109"/>
      <c r="I1313" s="1109"/>
      <c r="J1313" s="1109"/>
      <c r="K1313" s="1109"/>
      <c r="L1313" s="1109"/>
      <c r="M1313" s="1109"/>
      <c r="N1313" s="1109"/>
    </row>
    <row r="1314" spans="1:14" ht="16.5" thickBot="1" x14ac:dyDescent="0.3">
      <c r="A1314" s="62"/>
      <c r="B1314" s="842"/>
      <c r="C1314" s="840" t="str">
        <f t="shared" si="21"/>
        <v/>
      </c>
      <c r="D1314" s="841"/>
      <c r="E1314" s="839"/>
      <c r="F1314" s="1109"/>
      <c r="G1314" s="1109"/>
      <c r="H1314" s="1109"/>
      <c r="I1314" s="1109"/>
      <c r="J1314" s="1109"/>
      <c r="K1314" s="1109"/>
      <c r="L1314" s="1109"/>
      <c r="M1314" s="1109"/>
      <c r="N1314" s="1109"/>
    </row>
    <row r="1315" spans="1:14" ht="16.5" thickBot="1" x14ac:dyDescent="0.3">
      <c r="A1315" s="62"/>
      <c r="B1315" s="842"/>
      <c r="C1315" s="840" t="str">
        <f t="shared" si="21"/>
        <v/>
      </c>
      <c r="D1315" s="841"/>
      <c r="E1315" s="839"/>
      <c r="F1315" s="1109"/>
      <c r="G1315" s="1109"/>
      <c r="H1315" s="1109"/>
      <c r="I1315" s="1109"/>
      <c r="J1315" s="1109"/>
      <c r="K1315" s="1109"/>
      <c r="L1315" s="1109"/>
      <c r="M1315" s="1109"/>
      <c r="N1315" s="1109"/>
    </row>
    <row r="1316" spans="1:14" ht="16.5" thickBot="1" x14ac:dyDescent="0.3">
      <c r="A1316" s="62"/>
      <c r="B1316" s="842"/>
      <c r="C1316" s="840" t="str">
        <f t="shared" si="21"/>
        <v/>
      </c>
      <c r="D1316" s="841"/>
      <c r="E1316" s="839"/>
      <c r="F1316" s="1109"/>
      <c r="G1316" s="1109"/>
      <c r="H1316" s="1109"/>
      <c r="I1316" s="1109"/>
      <c r="J1316" s="1109"/>
      <c r="K1316" s="1109"/>
      <c r="L1316" s="1109"/>
      <c r="M1316" s="1109"/>
      <c r="N1316" s="1109"/>
    </row>
    <row r="1317" spans="1:14" ht="16.5" thickBot="1" x14ac:dyDescent="0.3">
      <c r="A1317" s="62"/>
      <c r="B1317" s="842"/>
      <c r="C1317" s="840" t="str">
        <f t="shared" si="21"/>
        <v/>
      </c>
      <c r="D1317" s="841"/>
      <c r="E1317" s="839"/>
      <c r="F1317" s="1109"/>
      <c r="G1317" s="1109"/>
      <c r="H1317" s="1109"/>
      <c r="I1317" s="1109"/>
      <c r="J1317" s="1109"/>
      <c r="K1317" s="1109"/>
      <c r="L1317" s="1109"/>
      <c r="M1317" s="1109"/>
      <c r="N1317" s="1109"/>
    </row>
    <row r="1318" spans="1:14" ht="16.5" thickBot="1" x14ac:dyDescent="0.3">
      <c r="A1318" s="62"/>
      <c r="B1318" s="842"/>
      <c r="C1318" s="840" t="str">
        <f t="shared" si="21"/>
        <v/>
      </c>
      <c r="D1318" s="841"/>
      <c r="E1318" s="839"/>
      <c r="F1318" s="1109"/>
      <c r="G1318" s="1109"/>
      <c r="H1318" s="1109"/>
      <c r="I1318" s="1109"/>
      <c r="J1318" s="1109"/>
      <c r="K1318" s="1109"/>
      <c r="L1318" s="1109"/>
      <c r="M1318" s="1109"/>
      <c r="N1318" s="1109"/>
    </row>
    <row r="1319" spans="1:14" ht="16.5" thickBot="1" x14ac:dyDescent="0.3">
      <c r="A1319" s="62"/>
      <c r="B1319" s="842"/>
      <c r="C1319" s="840" t="str">
        <f t="shared" si="21"/>
        <v/>
      </c>
      <c r="D1319" s="841"/>
      <c r="E1319" s="839"/>
      <c r="F1319" s="1109"/>
      <c r="G1319" s="1109"/>
      <c r="H1319" s="1109"/>
      <c r="I1319" s="1109"/>
      <c r="J1319" s="1109"/>
      <c r="K1319" s="1109"/>
      <c r="L1319" s="1109"/>
      <c r="M1319" s="1109"/>
      <c r="N1319" s="1109"/>
    </row>
    <row r="1320" spans="1:14" ht="16.5" thickBot="1" x14ac:dyDescent="0.3">
      <c r="A1320" s="62"/>
      <c r="B1320" s="842"/>
      <c r="C1320" s="840" t="str">
        <f t="shared" si="21"/>
        <v/>
      </c>
      <c r="D1320" s="841"/>
      <c r="E1320" s="839"/>
      <c r="F1320" s="1109"/>
      <c r="G1320" s="1109"/>
      <c r="H1320" s="1109"/>
      <c r="I1320" s="1109"/>
      <c r="J1320" s="1109"/>
      <c r="K1320" s="1109"/>
      <c r="L1320" s="1109"/>
      <c r="M1320" s="1109"/>
      <c r="N1320" s="1109"/>
    </row>
    <row r="1321" spans="1:14" ht="16.5" thickBot="1" x14ac:dyDescent="0.3">
      <c r="A1321" s="62"/>
      <c r="B1321" s="842"/>
      <c r="C1321" s="840" t="str">
        <f t="shared" si="21"/>
        <v/>
      </c>
      <c r="D1321" s="841"/>
      <c r="E1321" s="839"/>
      <c r="F1321" s="1109"/>
      <c r="G1321" s="1109"/>
      <c r="H1321" s="1109"/>
      <c r="I1321" s="1109"/>
      <c r="J1321" s="1109"/>
      <c r="K1321" s="1109"/>
      <c r="L1321" s="1109"/>
      <c r="M1321" s="1109"/>
      <c r="N1321" s="1109"/>
    </row>
    <row r="1322" spans="1:14" ht="16.5" thickBot="1" x14ac:dyDescent="0.3">
      <c r="A1322" s="62"/>
      <c r="B1322" s="842"/>
      <c r="C1322" s="840" t="str">
        <f t="shared" si="21"/>
        <v/>
      </c>
      <c r="D1322" s="841"/>
      <c r="E1322" s="839"/>
      <c r="F1322" s="1109"/>
      <c r="G1322" s="1109"/>
      <c r="H1322" s="1109"/>
      <c r="I1322" s="1109"/>
      <c r="J1322" s="1109"/>
      <c r="K1322" s="1109"/>
      <c r="L1322" s="1109"/>
      <c r="M1322" s="1109"/>
      <c r="N1322" s="1109"/>
    </row>
    <row r="1323" spans="1:14" ht="16.5" thickBot="1" x14ac:dyDescent="0.3">
      <c r="A1323" s="62"/>
      <c r="B1323" s="842"/>
      <c r="C1323" s="840" t="str">
        <f t="shared" si="21"/>
        <v/>
      </c>
      <c r="D1323" s="841"/>
      <c r="E1323" s="839"/>
      <c r="F1323" s="1109"/>
      <c r="G1323" s="1109"/>
      <c r="H1323" s="1109"/>
      <c r="I1323" s="1109"/>
      <c r="J1323" s="1109"/>
      <c r="K1323" s="1109"/>
      <c r="L1323" s="1109"/>
      <c r="M1323" s="1109"/>
      <c r="N1323" s="1109"/>
    </row>
    <row r="1324" spans="1:14" ht="16.5" thickBot="1" x14ac:dyDescent="0.3">
      <c r="A1324" s="62"/>
      <c r="B1324" s="842"/>
      <c r="C1324" s="840" t="str">
        <f t="shared" si="21"/>
        <v/>
      </c>
      <c r="D1324" s="841"/>
      <c r="E1324" s="839"/>
      <c r="F1324" s="1109"/>
      <c r="G1324" s="1109"/>
      <c r="H1324" s="1109"/>
      <c r="I1324" s="1109"/>
      <c r="J1324" s="1109"/>
      <c r="K1324" s="1109"/>
      <c r="L1324" s="1109"/>
      <c r="M1324" s="1109"/>
      <c r="N1324" s="1109"/>
    </row>
    <row r="1325" spans="1:14" ht="16.5" thickBot="1" x14ac:dyDescent="0.3">
      <c r="A1325" s="62"/>
      <c r="B1325" s="842"/>
      <c r="C1325" s="840" t="str">
        <f t="shared" si="21"/>
        <v/>
      </c>
      <c r="D1325" s="841"/>
      <c r="E1325" s="839"/>
      <c r="F1325" s="1109"/>
      <c r="G1325" s="1109"/>
      <c r="H1325" s="1109"/>
      <c r="I1325" s="1109"/>
      <c r="J1325" s="1109"/>
      <c r="K1325" s="1109"/>
      <c r="L1325" s="1109"/>
      <c r="M1325" s="1109"/>
      <c r="N1325" s="1109"/>
    </row>
    <row r="1326" spans="1:14" ht="16.5" thickBot="1" x14ac:dyDescent="0.3">
      <c r="A1326" s="62"/>
      <c r="B1326" s="842"/>
      <c r="C1326" s="840" t="str">
        <f t="shared" si="21"/>
        <v/>
      </c>
      <c r="D1326" s="841"/>
      <c r="E1326" s="839"/>
      <c r="F1326" s="1109"/>
      <c r="G1326" s="1109"/>
      <c r="H1326" s="1109"/>
      <c r="I1326" s="1109"/>
      <c r="J1326" s="1109"/>
      <c r="K1326" s="1109"/>
      <c r="L1326" s="1109"/>
      <c r="M1326" s="1109"/>
      <c r="N1326" s="1109"/>
    </row>
    <row r="1327" spans="1:14" ht="16.5" thickBot="1" x14ac:dyDescent="0.3">
      <c r="A1327" s="62"/>
      <c r="B1327" s="842"/>
      <c r="C1327" s="840" t="str">
        <f t="shared" si="21"/>
        <v/>
      </c>
      <c r="D1327" s="841"/>
      <c r="E1327" s="839"/>
      <c r="F1327" s="1109"/>
      <c r="G1327" s="1109"/>
      <c r="H1327" s="1109"/>
      <c r="I1327" s="1109"/>
      <c r="J1327" s="1109"/>
      <c r="K1327" s="1109"/>
      <c r="L1327" s="1109"/>
      <c r="M1327" s="1109"/>
      <c r="N1327" s="1109"/>
    </row>
    <row r="1328" spans="1:14" ht="16.5" thickBot="1" x14ac:dyDescent="0.3">
      <c r="A1328" s="62"/>
      <c r="B1328" s="842"/>
      <c r="C1328" s="840" t="str">
        <f t="shared" si="21"/>
        <v/>
      </c>
      <c r="D1328" s="841"/>
      <c r="E1328" s="839"/>
      <c r="F1328" s="1109"/>
      <c r="G1328" s="1109"/>
      <c r="H1328" s="1109"/>
      <c r="I1328" s="1109"/>
      <c r="J1328" s="1109"/>
      <c r="K1328" s="1109"/>
      <c r="L1328" s="1109"/>
      <c r="M1328" s="1109"/>
      <c r="N1328" s="1109"/>
    </row>
    <row r="1329" spans="1:14" ht="16.5" thickBot="1" x14ac:dyDescent="0.3">
      <c r="A1329" s="62"/>
      <c r="B1329" s="842"/>
      <c r="C1329" s="840" t="str">
        <f t="shared" si="21"/>
        <v/>
      </c>
      <c r="D1329" s="841"/>
      <c r="E1329" s="839"/>
      <c r="F1329" s="1109"/>
      <c r="G1329" s="1109"/>
      <c r="H1329" s="1109"/>
      <c r="I1329" s="1109"/>
      <c r="J1329" s="1109"/>
      <c r="K1329" s="1109"/>
      <c r="L1329" s="1109"/>
      <c r="M1329" s="1109"/>
      <c r="N1329" s="1109"/>
    </row>
    <row r="1330" spans="1:14" ht="16.5" thickBot="1" x14ac:dyDescent="0.3">
      <c r="A1330" s="62"/>
      <c r="B1330" s="842"/>
      <c r="C1330" s="840" t="str">
        <f t="shared" si="21"/>
        <v/>
      </c>
      <c r="D1330" s="841"/>
      <c r="E1330" s="839"/>
      <c r="F1330" s="1109"/>
      <c r="G1330" s="1109"/>
      <c r="H1330" s="1109"/>
      <c r="I1330" s="1109"/>
      <c r="J1330" s="1109"/>
      <c r="K1330" s="1109"/>
      <c r="L1330" s="1109"/>
      <c r="M1330" s="1109"/>
      <c r="N1330" s="1109"/>
    </row>
    <row r="1331" spans="1:14" ht="16.5" thickBot="1" x14ac:dyDescent="0.3">
      <c r="A1331" s="62"/>
      <c r="B1331" s="842"/>
      <c r="C1331" s="840" t="str">
        <f t="shared" si="21"/>
        <v/>
      </c>
      <c r="D1331" s="841"/>
      <c r="E1331" s="839"/>
      <c r="F1331" s="1109"/>
      <c r="G1331" s="1109"/>
      <c r="H1331" s="1109"/>
      <c r="I1331" s="1109"/>
      <c r="J1331" s="1109"/>
      <c r="K1331" s="1109"/>
      <c r="L1331" s="1109"/>
      <c r="M1331" s="1109"/>
      <c r="N1331" s="1109"/>
    </row>
    <row r="1332" spans="1:14" ht="16.5" thickBot="1" x14ac:dyDescent="0.3">
      <c r="A1332" s="62"/>
      <c r="B1332" s="842"/>
      <c r="C1332" s="840" t="str">
        <f t="shared" si="21"/>
        <v/>
      </c>
      <c r="D1332" s="841"/>
      <c r="E1332" s="839"/>
      <c r="F1332" s="1109"/>
      <c r="G1332" s="1109"/>
      <c r="H1332" s="1109"/>
      <c r="I1332" s="1109"/>
      <c r="J1332" s="1109"/>
      <c r="K1332" s="1109"/>
      <c r="L1332" s="1109"/>
      <c r="M1332" s="1109"/>
      <c r="N1332" s="1109"/>
    </row>
    <row r="1333" spans="1:14" ht="16.5" thickBot="1" x14ac:dyDescent="0.3">
      <c r="A1333" s="62"/>
      <c r="B1333" s="842"/>
      <c r="C1333" s="840" t="str">
        <f t="shared" si="21"/>
        <v/>
      </c>
      <c r="D1333" s="841"/>
      <c r="E1333" s="839"/>
      <c r="F1333" s="1109"/>
      <c r="G1333" s="1109"/>
      <c r="H1333" s="1109"/>
      <c r="I1333" s="1109"/>
      <c r="J1333" s="1109"/>
      <c r="K1333" s="1109"/>
      <c r="L1333" s="1109"/>
      <c r="M1333" s="1109"/>
      <c r="N1333" s="1109"/>
    </row>
    <row r="1334" spans="1:14" ht="16.5" thickBot="1" x14ac:dyDescent="0.3">
      <c r="A1334" s="62"/>
      <c r="B1334" s="842"/>
      <c r="C1334" s="840" t="str">
        <f t="shared" si="21"/>
        <v/>
      </c>
      <c r="D1334" s="841"/>
      <c r="E1334" s="839"/>
      <c r="F1334" s="1109"/>
      <c r="G1334" s="1109"/>
      <c r="H1334" s="1109"/>
      <c r="I1334" s="1109"/>
      <c r="J1334" s="1109"/>
      <c r="K1334" s="1109"/>
      <c r="L1334" s="1109"/>
      <c r="M1334" s="1109"/>
      <c r="N1334" s="1109"/>
    </row>
    <row r="1335" spans="1:14" ht="16.5" thickBot="1" x14ac:dyDescent="0.3">
      <c r="A1335" s="62"/>
      <c r="B1335" s="842"/>
      <c r="C1335" s="840" t="str">
        <f t="shared" si="21"/>
        <v/>
      </c>
      <c r="D1335" s="841"/>
      <c r="E1335" s="839"/>
      <c r="F1335" s="1109"/>
      <c r="G1335" s="1109"/>
      <c r="H1335" s="1109"/>
      <c r="I1335" s="1109"/>
      <c r="J1335" s="1109"/>
      <c r="K1335" s="1109"/>
      <c r="L1335" s="1109"/>
      <c r="M1335" s="1109"/>
      <c r="N1335" s="1109"/>
    </row>
    <row r="1336" spans="1:14" ht="16.5" thickBot="1" x14ac:dyDescent="0.3">
      <c r="A1336" s="62"/>
      <c r="B1336" s="842"/>
      <c r="C1336" s="840" t="str">
        <f t="shared" si="21"/>
        <v/>
      </c>
      <c r="D1336" s="841"/>
      <c r="E1336" s="839"/>
      <c r="F1336" s="1109"/>
      <c r="G1336" s="1109"/>
      <c r="H1336" s="1109"/>
      <c r="I1336" s="1109"/>
      <c r="J1336" s="1109"/>
      <c r="K1336" s="1109"/>
      <c r="L1336" s="1109"/>
      <c r="M1336" s="1109"/>
      <c r="N1336" s="1109"/>
    </row>
    <row r="1337" spans="1:14" ht="16.5" thickBot="1" x14ac:dyDescent="0.3">
      <c r="A1337" s="62"/>
      <c r="B1337" s="842"/>
      <c r="C1337" s="840" t="str">
        <f t="shared" si="21"/>
        <v/>
      </c>
      <c r="D1337" s="841"/>
      <c r="E1337" s="839"/>
      <c r="F1337" s="1109"/>
      <c r="G1337" s="1109"/>
      <c r="H1337" s="1109"/>
      <c r="I1337" s="1109"/>
      <c r="J1337" s="1109"/>
      <c r="K1337" s="1109"/>
      <c r="L1337" s="1109"/>
      <c r="M1337" s="1109"/>
      <c r="N1337" s="1109"/>
    </row>
    <row r="1338" spans="1:14" ht="16.5" thickBot="1" x14ac:dyDescent="0.3">
      <c r="A1338" s="62"/>
      <c r="B1338" s="842"/>
      <c r="C1338" s="840" t="str">
        <f t="shared" si="21"/>
        <v/>
      </c>
      <c r="D1338" s="841"/>
      <c r="E1338" s="839"/>
      <c r="F1338" s="1109"/>
      <c r="G1338" s="1109"/>
      <c r="H1338" s="1109"/>
      <c r="I1338" s="1109"/>
      <c r="J1338" s="1109"/>
      <c r="K1338" s="1109"/>
      <c r="L1338" s="1109"/>
      <c r="M1338" s="1109"/>
      <c r="N1338" s="1109"/>
    </row>
    <row r="1339" spans="1:14" ht="16.5" thickBot="1" x14ac:dyDescent="0.3">
      <c r="A1339" s="62"/>
      <c r="B1339" s="842"/>
      <c r="C1339" s="840" t="str">
        <f t="shared" si="21"/>
        <v/>
      </c>
      <c r="D1339" s="841"/>
      <c r="E1339" s="839"/>
      <c r="F1339" s="1109"/>
      <c r="G1339" s="1109"/>
      <c r="H1339" s="1109"/>
      <c r="I1339" s="1109"/>
      <c r="J1339" s="1109"/>
      <c r="K1339" s="1109"/>
      <c r="L1339" s="1109"/>
      <c r="M1339" s="1109"/>
      <c r="N1339" s="1109"/>
    </row>
    <row r="1340" spans="1:14" ht="16.5" thickBot="1" x14ac:dyDescent="0.3">
      <c r="A1340" s="62"/>
      <c r="B1340" s="842"/>
      <c r="C1340" s="840" t="str">
        <f t="shared" si="21"/>
        <v/>
      </c>
      <c r="D1340" s="841"/>
      <c r="E1340" s="839"/>
      <c r="F1340" s="1109"/>
      <c r="G1340" s="1109"/>
      <c r="H1340" s="1109"/>
      <c r="I1340" s="1109"/>
      <c r="J1340" s="1109"/>
      <c r="K1340" s="1109"/>
      <c r="L1340" s="1109"/>
      <c r="M1340" s="1109"/>
      <c r="N1340" s="1109"/>
    </row>
    <row r="1341" spans="1:14" ht="16.5" thickBot="1" x14ac:dyDescent="0.3">
      <c r="A1341" s="62"/>
      <c r="B1341" s="842"/>
      <c r="C1341" s="840" t="str">
        <f t="shared" si="21"/>
        <v/>
      </c>
      <c r="D1341" s="841"/>
      <c r="E1341" s="839"/>
      <c r="F1341" s="1109"/>
      <c r="G1341" s="1109"/>
      <c r="H1341" s="1109"/>
      <c r="I1341" s="1109"/>
      <c r="J1341" s="1109"/>
      <c r="K1341" s="1109"/>
      <c r="L1341" s="1109"/>
      <c r="M1341" s="1109"/>
      <c r="N1341" s="1109"/>
    </row>
    <row r="1342" spans="1:14" ht="16.5" thickBot="1" x14ac:dyDescent="0.3">
      <c r="A1342" s="62"/>
      <c r="B1342" s="842"/>
      <c r="C1342" s="840" t="str">
        <f t="shared" si="21"/>
        <v/>
      </c>
      <c r="D1342" s="841"/>
      <c r="E1342" s="839"/>
      <c r="F1342" s="1109"/>
      <c r="G1342" s="1109"/>
      <c r="H1342" s="1109"/>
      <c r="I1342" s="1109"/>
      <c r="J1342" s="1109"/>
      <c r="K1342" s="1109"/>
      <c r="L1342" s="1109"/>
      <c r="M1342" s="1109"/>
      <c r="N1342" s="1109"/>
    </row>
    <row r="1343" spans="1:14" ht="16.5" thickBot="1" x14ac:dyDescent="0.3">
      <c r="A1343" s="62"/>
      <c r="B1343" s="842"/>
      <c r="C1343" s="840" t="str">
        <f t="shared" si="21"/>
        <v/>
      </c>
      <c r="D1343" s="841"/>
      <c r="E1343" s="839"/>
      <c r="F1343" s="1109"/>
      <c r="G1343" s="1109"/>
      <c r="H1343" s="1109"/>
      <c r="I1343" s="1109"/>
      <c r="J1343" s="1109"/>
      <c r="K1343" s="1109"/>
      <c r="L1343" s="1109"/>
      <c r="M1343" s="1109"/>
      <c r="N1343" s="1109"/>
    </row>
    <row r="1344" spans="1:14" ht="16.5" thickBot="1" x14ac:dyDescent="0.3">
      <c r="A1344" s="62"/>
      <c r="B1344" s="842"/>
      <c r="C1344" s="840" t="str">
        <f t="shared" si="21"/>
        <v/>
      </c>
      <c r="D1344" s="841"/>
      <c r="E1344" s="839"/>
      <c r="F1344" s="1109"/>
      <c r="G1344" s="1109"/>
      <c r="H1344" s="1109"/>
      <c r="I1344" s="1109"/>
      <c r="J1344" s="1109"/>
      <c r="K1344" s="1109"/>
      <c r="L1344" s="1109"/>
      <c r="M1344" s="1109"/>
      <c r="N1344" s="1109"/>
    </row>
    <row r="1345" spans="1:14" ht="16.5" thickBot="1" x14ac:dyDescent="0.3">
      <c r="A1345" s="62"/>
      <c r="B1345" s="842"/>
      <c r="C1345" s="840" t="str">
        <f t="shared" si="21"/>
        <v/>
      </c>
      <c r="D1345" s="841"/>
      <c r="E1345" s="839"/>
      <c r="F1345" s="1109"/>
      <c r="G1345" s="1109"/>
      <c r="H1345" s="1109"/>
      <c r="I1345" s="1109"/>
      <c r="J1345" s="1109"/>
      <c r="K1345" s="1109"/>
      <c r="L1345" s="1109"/>
      <c r="M1345" s="1109"/>
      <c r="N1345" s="1109"/>
    </row>
    <row r="1346" spans="1:14" ht="16.5" thickBot="1" x14ac:dyDescent="0.3">
      <c r="A1346" s="62"/>
      <c r="B1346" s="842"/>
      <c r="C1346" s="840" t="str">
        <f t="shared" si="21"/>
        <v/>
      </c>
      <c r="D1346" s="841"/>
      <c r="E1346" s="839"/>
      <c r="F1346" s="1109"/>
      <c r="G1346" s="1109"/>
      <c r="H1346" s="1109"/>
      <c r="I1346" s="1109"/>
      <c r="J1346" s="1109"/>
      <c r="K1346" s="1109"/>
      <c r="L1346" s="1109"/>
      <c r="M1346" s="1109"/>
      <c r="N1346" s="1109"/>
    </row>
    <row r="1347" spans="1:14" ht="16.5" thickBot="1" x14ac:dyDescent="0.3">
      <c r="A1347" s="62"/>
      <c r="B1347" s="842"/>
      <c r="C1347" s="840" t="str">
        <f t="shared" si="21"/>
        <v/>
      </c>
      <c r="D1347" s="841"/>
      <c r="E1347" s="839"/>
      <c r="F1347" s="1109"/>
      <c r="G1347" s="1109"/>
      <c r="H1347" s="1109"/>
      <c r="I1347" s="1109"/>
      <c r="J1347" s="1109"/>
      <c r="K1347" s="1109"/>
      <c r="L1347" s="1109"/>
      <c r="M1347" s="1109"/>
      <c r="N1347" s="1109"/>
    </row>
    <row r="1348" spans="1:14" ht="16.5" thickBot="1" x14ac:dyDescent="0.3">
      <c r="A1348" s="62"/>
      <c r="B1348" s="842"/>
      <c r="C1348" s="840" t="str">
        <f t="shared" si="21"/>
        <v/>
      </c>
      <c r="D1348" s="841"/>
      <c r="E1348" s="839"/>
      <c r="F1348" s="1109"/>
      <c r="G1348" s="1109"/>
      <c r="H1348" s="1109"/>
      <c r="I1348" s="1109"/>
      <c r="J1348" s="1109"/>
      <c r="K1348" s="1109"/>
      <c r="L1348" s="1109"/>
      <c r="M1348" s="1109"/>
      <c r="N1348" s="1109"/>
    </row>
    <row r="1349" spans="1:14" ht="16.5" thickBot="1" x14ac:dyDescent="0.3">
      <c r="A1349" s="62"/>
      <c r="B1349" s="842"/>
      <c r="C1349" s="840" t="str">
        <f t="shared" si="21"/>
        <v/>
      </c>
      <c r="D1349" s="841"/>
      <c r="E1349" s="839"/>
      <c r="F1349" s="1109"/>
      <c r="G1349" s="1109"/>
      <c r="H1349" s="1109"/>
      <c r="I1349" s="1109"/>
      <c r="J1349" s="1109"/>
      <c r="K1349" s="1109"/>
      <c r="L1349" s="1109"/>
      <c r="M1349" s="1109"/>
      <c r="N1349" s="1109"/>
    </row>
    <row r="1350" spans="1:14" ht="16.5" thickBot="1" x14ac:dyDescent="0.3">
      <c r="A1350" s="62"/>
      <c r="B1350" s="842"/>
      <c r="C1350" s="840" t="str">
        <f t="shared" si="21"/>
        <v/>
      </c>
      <c r="D1350" s="841"/>
      <c r="E1350" s="839"/>
      <c r="F1350" s="1109"/>
      <c r="G1350" s="1109"/>
      <c r="H1350" s="1109"/>
      <c r="I1350" s="1109"/>
      <c r="J1350" s="1109"/>
      <c r="K1350" s="1109"/>
      <c r="L1350" s="1109"/>
      <c r="M1350" s="1109"/>
      <c r="N1350" s="1109"/>
    </row>
    <row r="1351" spans="1:14" ht="16.5" thickBot="1" x14ac:dyDescent="0.3">
      <c r="A1351" s="62"/>
      <c r="B1351" s="842"/>
      <c r="C1351" s="840" t="str">
        <f t="shared" si="21"/>
        <v/>
      </c>
      <c r="D1351" s="841"/>
      <c r="E1351" s="839"/>
      <c r="F1351" s="1109"/>
      <c r="G1351" s="1109"/>
      <c r="H1351" s="1109"/>
      <c r="I1351" s="1109"/>
      <c r="J1351" s="1109"/>
      <c r="K1351" s="1109"/>
      <c r="L1351" s="1109"/>
      <c r="M1351" s="1109"/>
      <c r="N1351" s="1109"/>
    </row>
    <row r="1352" spans="1:14" ht="16.5" thickBot="1" x14ac:dyDescent="0.3">
      <c r="A1352" s="62"/>
      <c r="B1352" s="842"/>
      <c r="C1352" s="840" t="str">
        <f t="shared" si="21"/>
        <v/>
      </c>
      <c r="D1352" s="841"/>
      <c r="E1352" s="839"/>
      <c r="F1352" s="1109"/>
      <c r="G1352" s="1109"/>
      <c r="H1352" s="1109"/>
      <c r="I1352" s="1109"/>
      <c r="J1352" s="1109"/>
      <c r="K1352" s="1109"/>
      <c r="L1352" s="1109"/>
      <c r="M1352" s="1109"/>
      <c r="N1352" s="1109"/>
    </row>
    <row r="1353" spans="1:14" ht="16.5" thickBot="1" x14ac:dyDescent="0.3">
      <c r="A1353" s="62"/>
      <c r="B1353" s="842"/>
      <c r="C1353" s="840" t="str">
        <f t="shared" si="21"/>
        <v/>
      </c>
      <c r="D1353" s="841"/>
      <c r="E1353" s="839"/>
      <c r="F1353" s="1109"/>
      <c r="G1353" s="1109"/>
      <c r="H1353" s="1109"/>
      <c r="I1353" s="1109"/>
      <c r="J1353" s="1109"/>
      <c r="K1353" s="1109"/>
      <c r="L1353" s="1109"/>
      <c r="M1353" s="1109"/>
      <c r="N1353" s="1109"/>
    </row>
    <row r="1354" spans="1:14" ht="16.5" thickBot="1" x14ac:dyDescent="0.3">
      <c r="A1354" s="62"/>
      <c r="B1354" s="842"/>
      <c r="C1354" s="840" t="str">
        <f t="shared" si="21"/>
        <v/>
      </c>
      <c r="D1354" s="841"/>
      <c r="E1354" s="839"/>
      <c r="F1354" s="1109"/>
      <c r="G1354" s="1109"/>
      <c r="H1354" s="1109"/>
      <c r="I1354" s="1109"/>
      <c r="J1354" s="1109"/>
      <c r="K1354" s="1109"/>
      <c r="L1354" s="1109"/>
      <c r="M1354" s="1109"/>
      <c r="N1354" s="1109"/>
    </row>
    <row r="1355" spans="1:14" ht="16.5" thickBot="1" x14ac:dyDescent="0.3">
      <c r="A1355" s="62"/>
      <c r="B1355" s="842"/>
      <c r="C1355" s="840" t="str">
        <f t="shared" si="21"/>
        <v/>
      </c>
      <c r="D1355" s="841"/>
      <c r="E1355" s="839"/>
      <c r="F1355" s="1109"/>
      <c r="G1355" s="1109"/>
      <c r="H1355" s="1109"/>
      <c r="I1355" s="1109"/>
      <c r="J1355" s="1109"/>
      <c r="K1355" s="1109"/>
      <c r="L1355" s="1109"/>
      <c r="M1355" s="1109"/>
      <c r="N1355" s="1109"/>
    </row>
    <row r="1356" spans="1:14" ht="16.5" thickBot="1" x14ac:dyDescent="0.3">
      <c r="A1356" s="62"/>
      <c r="B1356" s="842"/>
      <c r="C1356" s="840" t="str">
        <f t="shared" ref="C1356:C1363" si="22">IF(B1356&gt;0, (B1356-B1355), "")</f>
        <v/>
      </c>
      <c r="D1356" s="841"/>
      <c r="E1356" s="839"/>
      <c r="F1356" s="1109"/>
      <c r="G1356" s="1109"/>
      <c r="H1356" s="1109"/>
      <c r="I1356" s="1109"/>
      <c r="J1356" s="1109"/>
      <c r="K1356" s="1109"/>
      <c r="L1356" s="1109"/>
      <c r="M1356" s="1109"/>
      <c r="N1356" s="1109"/>
    </row>
    <row r="1357" spans="1:14" ht="16.5" thickBot="1" x14ac:dyDescent="0.3">
      <c r="A1357" s="62"/>
      <c r="B1357" s="842"/>
      <c r="C1357" s="840" t="str">
        <f t="shared" si="22"/>
        <v/>
      </c>
      <c r="D1357" s="841"/>
      <c r="E1357" s="839"/>
      <c r="F1357" s="1109"/>
      <c r="G1357" s="1109"/>
      <c r="H1357" s="1109"/>
      <c r="I1357" s="1109"/>
      <c r="J1357" s="1109"/>
      <c r="K1357" s="1109"/>
      <c r="L1357" s="1109"/>
      <c r="M1357" s="1109"/>
      <c r="N1357" s="1109"/>
    </row>
    <row r="1358" spans="1:14" ht="16.5" thickBot="1" x14ac:dyDescent="0.3">
      <c r="A1358" s="62"/>
      <c r="B1358" s="842"/>
      <c r="C1358" s="840" t="str">
        <f t="shared" si="22"/>
        <v/>
      </c>
      <c r="D1358" s="841"/>
      <c r="E1358" s="839"/>
      <c r="F1358" s="1109"/>
      <c r="G1358" s="1109"/>
      <c r="H1358" s="1109"/>
      <c r="I1358" s="1109"/>
      <c r="J1358" s="1109"/>
      <c r="K1358" s="1109"/>
      <c r="L1358" s="1109"/>
      <c r="M1358" s="1109"/>
      <c r="N1358" s="1109"/>
    </row>
    <row r="1359" spans="1:14" ht="16.5" thickBot="1" x14ac:dyDescent="0.3">
      <c r="A1359" s="62"/>
      <c r="B1359" s="842"/>
      <c r="C1359" s="840" t="str">
        <f t="shared" si="22"/>
        <v/>
      </c>
      <c r="D1359" s="841"/>
      <c r="E1359" s="839"/>
      <c r="F1359" s="1109"/>
      <c r="G1359" s="1109"/>
      <c r="H1359" s="1109"/>
      <c r="I1359" s="1109"/>
      <c r="J1359" s="1109"/>
      <c r="K1359" s="1109"/>
      <c r="L1359" s="1109"/>
      <c r="M1359" s="1109"/>
      <c r="N1359" s="1109"/>
    </row>
    <row r="1360" spans="1:14" ht="16.5" thickBot="1" x14ac:dyDescent="0.3">
      <c r="A1360" s="62"/>
      <c r="B1360" s="842"/>
      <c r="C1360" s="840" t="str">
        <f t="shared" si="22"/>
        <v/>
      </c>
      <c r="D1360" s="841"/>
      <c r="E1360" s="839"/>
      <c r="F1360" s="1109"/>
      <c r="G1360" s="1109"/>
      <c r="H1360" s="1109"/>
      <c r="I1360" s="1109"/>
      <c r="J1360" s="1109"/>
      <c r="K1360" s="1109"/>
      <c r="L1360" s="1109"/>
      <c r="M1360" s="1109"/>
      <c r="N1360" s="1109"/>
    </row>
    <row r="1361" spans="1:14" ht="16.5" thickBot="1" x14ac:dyDescent="0.3">
      <c r="A1361" s="62"/>
      <c r="B1361" s="842"/>
      <c r="C1361" s="840" t="str">
        <f t="shared" si="22"/>
        <v/>
      </c>
      <c r="D1361" s="841"/>
      <c r="E1361" s="839"/>
      <c r="F1361" s="1109"/>
      <c r="G1361" s="1109"/>
      <c r="H1361" s="1109"/>
      <c r="I1361" s="1109"/>
      <c r="J1361" s="1109"/>
      <c r="K1361" s="1109"/>
      <c r="L1361" s="1109"/>
      <c r="M1361" s="1109"/>
      <c r="N1361" s="1109"/>
    </row>
    <row r="1362" spans="1:14" ht="16.5" thickBot="1" x14ac:dyDescent="0.3">
      <c r="A1362" s="62"/>
      <c r="B1362" s="842"/>
      <c r="C1362" s="840" t="str">
        <f t="shared" si="22"/>
        <v/>
      </c>
      <c r="D1362" s="841"/>
      <c r="E1362" s="839"/>
      <c r="F1362" s="1109"/>
      <c r="G1362" s="1109"/>
      <c r="H1362" s="1109"/>
      <c r="I1362" s="1109"/>
      <c r="J1362" s="1109"/>
      <c r="K1362" s="1109"/>
      <c r="L1362" s="1109"/>
      <c r="M1362" s="1109"/>
      <c r="N1362" s="1109"/>
    </row>
    <row r="1363" spans="1:14" ht="16.5" thickBot="1" x14ac:dyDescent="0.3">
      <c r="A1363" s="62">
        <v>41793</v>
      </c>
      <c r="B1363" s="842"/>
      <c r="C1363" s="840" t="str">
        <f t="shared" si="22"/>
        <v/>
      </c>
      <c r="D1363" s="841"/>
      <c r="E1363" s="839"/>
      <c r="F1363" s="1109"/>
      <c r="G1363" s="1109"/>
      <c r="H1363" s="1109"/>
      <c r="I1363" s="1109"/>
      <c r="J1363" s="1109"/>
      <c r="K1363" s="1109"/>
      <c r="L1363" s="1109"/>
      <c r="M1363" s="1109"/>
      <c r="N1363" s="1109"/>
    </row>
    <row r="1364" spans="1:14" ht="16.5" thickBot="1" x14ac:dyDescent="0.3">
      <c r="A1364" s="72"/>
      <c r="B1364" s="843"/>
      <c r="C1364" s="844"/>
      <c r="D1364" s="845"/>
      <c r="E1364" s="846"/>
      <c r="F1364" s="1109"/>
      <c r="G1364" s="1109"/>
      <c r="H1364" s="1109"/>
      <c r="I1364" s="1109"/>
      <c r="J1364" s="1109"/>
      <c r="K1364" s="1109"/>
      <c r="L1364" s="1109"/>
      <c r="M1364" s="1109"/>
      <c r="N1364" s="1109"/>
    </row>
    <row r="1365" spans="1:14" ht="16.5" thickBot="1" x14ac:dyDescent="0.3">
      <c r="A1365" s="69">
        <f>MAX(A11:A687)</f>
        <v>0</v>
      </c>
      <c r="B1365" s="847">
        <f>MAX(B11:B687)</f>
        <v>0</v>
      </c>
      <c r="C1365" s="847">
        <f>IFERROR(AVERAGE(#REF!), 0)</f>
        <v>0</v>
      </c>
      <c r="D1365" s="847"/>
      <c r="E1365" s="848"/>
      <c r="F1365" s="1110"/>
      <c r="G1365" s="1110"/>
      <c r="H1365" s="1110"/>
      <c r="I1365" s="1110"/>
      <c r="J1365" s="1110"/>
      <c r="K1365" s="1110"/>
      <c r="L1365" s="1110"/>
      <c r="M1365" s="1110"/>
      <c r="N1365" s="1110"/>
    </row>
    <row r="1366" spans="1:14" ht="15.75" x14ac:dyDescent="0.25">
      <c r="A1366" s="29" t="s">
        <v>20</v>
      </c>
      <c r="C1366" s="850">
        <f>MAX(C11:C687)</f>
        <v>0</v>
      </c>
      <c r="E1366" s="851"/>
      <c r="F1366" s="1111"/>
      <c r="G1366" s="1111"/>
      <c r="H1366" s="1111"/>
      <c r="I1366" s="1111"/>
      <c r="J1366" s="1111"/>
      <c r="K1366" s="1111"/>
      <c r="L1366" s="1111"/>
      <c r="M1366" s="1111"/>
      <c r="N1366" s="1111"/>
    </row>
    <row r="1367" spans="1:14" ht="15.75" x14ac:dyDescent="0.25">
      <c r="A1367" s="25"/>
      <c r="B1367" s="837"/>
      <c r="C1367" s="852"/>
      <c r="D1367" s="853"/>
      <c r="E1367" s="854"/>
      <c r="F1367" s="1112"/>
      <c r="G1367" s="1112"/>
      <c r="H1367" s="1112"/>
      <c r="I1367" s="1112"/>
      <c r="J1367" s="1112"/>
      <c r="K1367" s="1112"/>
      <c r="L1367" s="1112"/>
      <c r="M1367" s="1112"/>
      <c r="N1367" s="1112"/>
    </row>
    <row r="1368" spans="1:14" ht="15.75" x14ac:dyDescent="0.25">
      <c r="A1368" s="215"/>
      <c r="B1368" s="855"/>
      <c r="C1368" s="855"/>
      <c r="D1368" s="855"/>
      <c r="E1368" s="855"/>
      <c r="F1368" s="1112">
        <v>1</v>
      </c>
      <c r="G1368" s="1112"/>
      <c r="H1368" s="1112"/>
      <c r="I1368" s="1112"/>
      <c r="J1368" s="1112"/>
      <c r="K1368" s="1112"/>
      <c r="L1368" s="1112"/>
      <c r="M1368" s="1112"/>
      <c r="N1368" s="1112"/>
    </row>
    <row r="1369" spans="1:14" ht="15.75" x14ac:dyDescent="0.25">
      <c r="A1369" s="217"/>
      <c r="B1369" s="856"/>
      <c r="C1369" s="856"/>
      <c r="D1369" s="856"/>
      <c r="E1369" s="856"/>
    </row>
    <row r="1370" spans="1:14" ht="15.75" x14ac:dyDescent="0.25">
      <c r="A1370" s="217"/>
      <c r="B1370" s="856"/>
      <c r="C1370" s="856"/>
      <c r="D1370" s="856"/>
      <c r="E1370" s="856"/>
    </row>
    <row r="1371" spans="1:14" ht="15.75" x14ac:dyDescent="0.25">
      <c r="A1371" s="217"/>
      <c r="B1371" s="856"/>
      <c r="C1371" s="856"/>
      <c r="D1371" s="856"/>
      <c r="E1371" s="856"/>
    </row>
    <row r="1372" spans="1:14" ht="15.75" x14ac:dyDescent="0.25">
      <c r="A1372" s="215"/>
      <c r="B1372" s="857"/>
      <c r="C1372" s="857"/>
      <c r="D1372" s="857"/>
      <c r="E1372" s="857"/>
    </row>
    <row r="1373" spans="1:14" ht="15.75" x14ac:dyDescent="0.25">
      <c r="A1373" s="215"/>
      <c r="B1373" s="857"/>
      <c r="C1373" s="857"/>
      <c r="D1373" s="857"/>
      <c r="E1373" s="857"/>
    </row>
    <row r="1374" spans="1:14" ht="15.75" x14ac:dyDescent="0.25">
      <c r="A1374" s="215"/>
      <c r="B1374" s="857"/>
      <c r="C1374" s="857"/>
      <c r="D1374" s="857"/>
      <c r="E1374" s="857"/>
    </row>
    <row r="1375" spans="1:14" ht="15.75" x14ac:dyDescent="0.25">
      <c r="A1375" s="215"/>
      <c r="B1375" s="857"/>
      <c r="C1375" s="857"/>
      <c r="D1375" s="857"/>
      <c r="E1375" s="857"/>
    </row>
    <row r="1376" spans="1:14" ht="15.75" x14ac:dyDescent="0.25">
      <c r="A1376" s="215"/>
      <c r="B1376" s="857"/>
      <c r="C1376" s="857"/>
      <c r="D1376" s="857"/>
      <c r="E1376" s="857"/>
    </row>
    <row r="1377" spans="1:5" ht="15.75" x14ac:dyDescent="0.25">
      <c r="A1377" s="215"/>
      <c r="B1377" s="857"/>
      <c r="C1377" s="857"/>
      <c r="D1377" s="857"/>
      <c r="E1377" s="857"/>
    </row>
    <row r="1378" spans="1:5" ht="15.75" x14ac:dyDescent="0.25">
      <c r="A1378" s="215"/>
    </row>
    <row r="1379" spans="1:5" ht="15.75" x14ac:dyDescent="0.25">
      <c r="A1379" s="341" t="s">
        <v>12</v>
      </c>
      <c r="B1379" s="858"/>
      <c r="C1379" s="859"/>
      <c r="D1379" s="859"/>
      <c r="E1379" s="860"/>
    </row>
    <row r="1380" spans="1:5" ht="15.75" x14ac:dyDescent="0.25">
      <c r="A1380" s="251" t="s">
        <v>69</v>
      </c>
      <c r="B1380" s="1768" t="s">
        <v>18</v>
      </c>
      <c r="C1380" s="1768"/>
      <c r="D1380" s="861"/>
      <c r="E1380" s="862"/>
    </row>
    <row r="1381" spans="1:5" ht="15.75" x14ac:dyDescent="0.25">
      <c r="A1381" s="251" t="s">
        <v>70</v>
      </c>
      <c r="B1381" s="1752" t="e">
        <f>IF(B1382&lt;A1411,B1382,(IF(B1380=Lists!$C$2,A1411+8,A1411)))</f>
        <v>#N/A</v>
      </c>
      <c r="C1381" s="1752"/>
      <c r="D1381" s="859"/>
      <c r="E1381" s="859"/>
    </row>
    <row r="1382" spans="1:5" ht="33" x14ac:dyDescent="0.45">
      <c r="A1382" s="251" t="s">
        <v>71</v>
      </c>
      <c r="B1382" s="1753">
        <f>COUNTIF(B12:B1363,"&gt;0")</f>
        <v>0</v>
      </c>
      <c r="C1382" s="1753"/>
      <c r="D1382" s="863"/>
      <c r="E1382" s="863"/>
    </row>
    <row r="1383" spans="1:5" ht="15.75" x14ac:dyDescent="0.25">
      <c r="A1383" s="329" t="e">
        <f t="shared" ref="A1383:A1408" si="23">A1384-1</f>
        <v>#N/A</v>
      </c>
      <c r="B1383" s="864" t="e">
        <f t="shared" ref="B1383:B1409" si="24">VLOOKUP(A1383,$A$5:$E$1363, 2, FALSE)</f>
        <v>#N/A</v>
      </c>
      <c r="C1383" s="864" t="e">
        <f t="shared" ref="C1383:C1409" si="25">VLOOKUP(A1383,$A$5:$E$1363, 3, FALSE)</f>
        <v>#N/A</v>
      </c>
      <c r="D1383" s="865"/>
      <c r="E1383" s="865"/>
    </row>
    <row r="1384" spans="1:5" ht="15.75" x14ac:dyDescent="0.25">
      <c r="A1384" s="254" t="e">
        <f t="shared" si="23"/>
        <v>#N/A</v>
      </c>
      <c r="B1384" s="864" t="e">
        <f t="shared" si="24"/>
        <v>#N/A</v>
      </c>
      <c r="C1384" s="864" t="e">
        <f t="shared" si="25"/>
        <v>#N/A</v>
      </c>
      <c r="D1384" s="866"/>
      <c r="E1384" s="866"/>
    </row>
    <row r="1385" spans="1:5" ht="15.75" x14ac:dyDescent="0.25">
      <c r="A1385" s="254" t="e">
        <f t="shared" si="23"/>
        <v>#N/A</v>
      </c>
      <c r="B1385" s="864" t="e">
        <f t="shared" si="24"/>
        <v>#N/A</v>
      </c>
      <c r="C1385" s="864" t="e">
        <f t="shared" si="25"/>
        <v>#N/A</v>
      </c>
      <c r="D1385" s="866"/>
      <c r="E1385" s="866"/>
    </row>
    <row r="1386" spans="1:5" ht="15.75" x14ac:dyDescent="0.25">
      <c r="A1386" s="254" t="e">
        <f t="shared" si="23"/>
        <v>#N/A</v>
      </c>
      <c r="B1386" s="864" t="e">
        <f t="shared" si="24"/>
        <v>#N/A</v>
      </c>
      <c r="C1386" s="864" t="e">
        <f t="shared" si="25"/>
        <v>#N/A</v>
      </c>
      <c r="D1386" s="866"/>
      <c r="E1386" s="866"/>
    </row>
    <row r="1387" spans="1:5" ht="15.75" x14ac:dyDescent="0.25">
      <c r="A1387" s="254" t="e">
        <f t="shared" si="23"/>
        <v>#N/A</v>
      </c>
      <c r="B1387" s="864" t="e">
        <f t="shared" si="24"/>
        <v>#N/A</v>
      </c>
      <c r="C1387" s="864" t="e">
        <f t="shared" si="25"/>
        <v>#N/A</v>
      </c>
      <c r="D1387" s="866"/>
      <c r="E1387" s="866"/>
    </row>
    <row r="1388" spans="1:5" ht="15.75" x14ac:dyDescent="0.25">
      <c r="A1388" s="254" t="e">
        <f t="shared" si="23"/>
        <v>#N/A</v>
      </c>
      <c r="B1388" s="864" t="e">
        <f t="shared" si="24"/>
        <v>#N/A</v>
      </c>
      <c r="C1388" s="864" t="e">
        <f t="shared" si="25"/>
        <v>#N/A</v>
      </c>
      <c r="D1388" s="866"/>
      <c r="E1388" s="866"/>
    </row>
    <row r="1389" spans="1:5" ht="15.75" x14ac:dyDescent="0.25">
      <c r="A1389" s="254" t="e">
        <f t="shared" si="23"/>
        <v>#N/A</v>
      </c>
      <c r="B1389" s="864" t="e">
        <f t="shared" si="24"/>
        <v>#N/A</v>
      </c>
      <c r="C1389" s="864" t="e">
        <f t="shared" si="25"/>
        <v>#N/A</v>
      </c>
      <c r="D1389" s="866"/>
      <c r="E1389" s="866"/>
    </row>
    <row r="1390" spans="1:5" ht="15.75" x14ac:dyDescent="0.25">
      <c r="A1390" s="254" t="e">
        <f t="shared" si="23"/>
        <v>#N/A</v>
      </c>
      <c r="B1390" s="864" t="e">
        <f t="shared" si="24"/>
        <v>#N/A</v>
      </c>
      <c r="C1390" s="864" t="e">
        <f t="shared" si="25"/>
        <v>#N/A</v>
      </c>
      <c r="D1390" s="866"/>
      <c r="E1390" s="866"/>
    </row>
    <row r="1391" spans="1:5" ht="15.75" x14ac:dyDescent="0.25">
      <c r="A1391" s="254" t="e">
        <f t="shared" si="23"/>
        <v>#N/A</v>
      </c>
      <c r="B1391" s="864" t="e">
        <f t="shared" si="24"/>
        <v>#N/A</v>
      </c>
      <c r="C1391" s="864" t="e">
        <f t="shared" si="25"/>
        <v>#N/A</v>
      </c>
      <c r="D1391" s="866"/>
      <c r="E1391" s="866"/>
    </row>
    <row r="1392" spans="1:5" ht="15.75" x14ac:dyDescent="0.25">
      <c r="A1392" s="254" t="e">
        <f t="shared" si="23"/>
        <v>#N/A</v>
      </c>
      <c r="B1392" s="864" t="e">
        <f t="shared" si="24"/>
        <v>#N/A</v>
      </c>
      <c r="C1392" s="864" t="e">
        <f t="shared" si="25"/>
        <v>#N/A</v>
      </c>
      <c r="D1392" s="866"/>
      <c r="E1392" s="866"/>
    </row>
    <row r="1393" spans="1:5" ht="15.75" x14ac:dyDescent="0.25">
      <c r="A1393" s="254" t="e">
        <f t="shared" si="23"/>
        <v>#N/A</v>
      </c>
      <c r="B1393" s="864" t="e">
        <f t="shared" si="24"/>
        <v>#N/A</v>
      </c>
      <c r="C1393" s="864" t="e">
        <f t="shared" si="25"/>
        <v>#N/A</v>
      </c>
      <c r="D1393" s="866"/>
      <c r="E1393" s="866"/>
    </row>
    <row r="1394" spans="1:5" ht="15.75" x14ac:dyDescent="0.25">
      <c r="A1394" s="254" t="e">
        <f t="shared" si="23"/>
        <v>#N/A</v>
      </c>
      <c r="B1394" s="864" t="e">
        <f t="shared" si="24"/>
        <v>#N/A</v>
      </c>
      <c r="C1394" s="864" t="e">
        <f t="shared" si="25"/>
        <v>#N/A</v>
      </c>
      <c r="D1394" s="866"/>
      <c r="E1394" s="866"/>
    </row>
    <row r="1395" spans="1:5" ht="15.75" x14ac:dyDescent="0.25">
      <c r="A1395" s="254" t="e">
        <f t="shared" si="23"/>
        <v>#N/A</v>
      </c>
      <c r="B1395" s="864" t="e">
        <f t="shared" si="24"/>
        <v>#N/A</v>
      </c>
      <c r="C1395" s="864" t="e">
        <f t="shared" si="25"/>
        <v>#N/A</v>
      </c>
      <c r="D1395" s="866"/>
      <c r="E1395" s="866"/>
    </row>
    <row r="1396" spans="1:5" ht="15.75" x14ac:dyDescent="0.25">
      <c r="A1396" s="254" t="e">
        <f t="shared" si="23"/>
        <v>#N/A</v>
      </c>
      <c r="B1396" s="864" t="e">
        <f t="shared" si="24"/>
        <v>#N/A</v>
      </c>
      <c r="C1396" s="864" t="e">
        <f t="shared" si="25"/>
        <v>#N/A</v>
      </c>
      <c r="D1396" s="866"/>
      <c r="E1396" s="866"/>
    </row>
    <row r="1397" spans="1:5" ht="15.75" x14ac:dyDescent="0.25">
      <c r="A1397" s="254" t="e">
        <f t="shared" si="23"/>
        <v>#N/A</v>
      </c>
      <c r="B1397" s="864" t="e">
        <f t="shared" si="24"/>
        <v>#N/A</v>
      </c>
      <c r="C1397" s="864" t="e">
        <f t="shared" si="25"/>
        <v>#N/A</v>
      </c>
      <c r="D1397" s="866"/>
      <c r="E1397" s="866"/>
    </row>
    <row r="1398" spans="1:5" ht="15.75" x14ac:dyDescent="0.25">
      <c r="A1398" s="254" t="e">
        <f t="shared" si="23"/>
        <v>#N/A</v>
      </c>
      <c r="B1398" s="864" t="e">
        <f t="shared" si="24"/>
        <v>#N/A</v>
      </c>
      <c r="C1398" s="864" t="e">
        <f t="shared" si="25"/>
        <v>#N/A</v>
      </c>
      <c r="D1398" s="866"/>
      <c r="E1398" s="866"/>
    </row>
    <row r="1399" spans="1:5" ht="15.75" x14ac:dyDescent="0.25">
      <c r="A1399" s="254" t="e">
        <f t="shared" si="23"/>
        <v>#N/A</v>
      </c>
      <c r="B1399" s="864" t="e">
        <f t="shared" si="24"/>
        <v>#N/A</v>
      </c>
      <c r="C1399" s="864" t="e">
        <f t="shared" si="25"/>
        <v>#N/A</v>
      </c>
      <c r="D1399" s="866"/>
      <c r="E1399" s="866"/>
    </row>
    <row r="1400" spans="1:5" ht="15.75" x14ac:dyDescent="0.25">
      <c r="A1400" s="254" t="e">
        <f t="shared" si="23"/>
        <v>#N/A</v>
      </c>
      <c r="B1400" s="864" t="e">
        <f t="shared" si="24"/>
        <v>#N/A</v>
      </c>
      <c r="C1400" s="864" t="e">
        <f t="shared" si="25"/>
        <v>#N/A</v>
      </c>
      <c r="D1400" s="866"/>
      <c r="E1400" s="866"/>
    </row>
    <row r="1401" spans="1:5" ht="15.75" x14ac:dyDescent="0.25">
      <c r="A1401" s="254" t="e">
        <f t="shared" si="23"/>
        <v>#N/A</v>
      </c>
      <c r="B1401" s="864" t="e">
        <f t="shared" si="24"/>
        <v>#N/A</v>
      </c>
      <c r="C1401" s="864" t="e">
        <f t="shared" si="25"/>
        <v>#N/A</v>
      </c>
      <c r="D1401" s="866"/>
      <c r="E1401" s="866"/>
    </row>
    <row r="1402" spans="1:5" ht="15.75" x14ac:dyDescent="0.25">
      <c r="A1402" s="254" t="e">
        <f t="shared" si="23"/>
        <v>#N/A</v>
      </c>
      <c r="B1402" s="864" t="e">
        <f t="shared" si="24"/>
        <v>#N/A</v>
      </c>
      <c r="C1402" s="864" t="e">
        <f t="shared" si="25"/>
        <v>#N/A</v>
      </c>
      <c r="D1402" s="866"/>
      <c r="E1402" s="866"/>
    </row>
    <row r="1403" spans="1:5" ht="15.75" x14ac:dyDescent="0.25">
      <c r="A1403" s="254" t="e">
        <f t="shared" si="23"/>
        <v>#N/A</v>
      </c>
      <c r="B1403" s="864" t="e">
        <f t="shared" si="24"/>
        <v>#N/A</v>
      </c>
      <c r="C1403" s="864" t="e">
        <f t="shared" si="25"/>
        <v>#N/A</v>
      </c>
      <c r="D1403" s="866"/>
      <c r="E1403" s="866"/>
    </row>
    <row r="1404" spans="1:5" ht="15.75" x14ac:dyDescent="0.25">
      <c r="A1404" s="254" t="e">
        <f t="shared" si="23"/>
        <v>#N/A</v>
      </c>
      <c r="B1404" s="864" t="e">
        <f t="shared" si="24"/>
        <v>#N/A</v>
      </c>
      <c r="C1404" s="864" t="e">
        <f t="shared" si="25"/>
        <v>#N/A</v>
      </c>
      <c r="D1404" s="866"/>
      <c r="E1404" s="866"/>
    </row>
    <row r="1405" spans="1:5" ht="15.75" x14ac:dyDescent="0.25">
      <c r="A1405" s="254" t="e">
        <f t="shared" si="23"/>
        <v>#N/A</v>
      </c>
      <c r="B1405" s="864" t="e">
        <f t="shared" si="24"/>
        <v>#N/A</v>
      </c>
      <c r="C1405" s="864" t="e">
        <f t="shared" si="25"/>
        <v>#N/A</v>
      </c>
      <c r="D1405" s="866"/>
      <c r="E1405" s="866"/>
    </row>
    <row r="1406" spans="1:5" ht="15.75" x14ac:dyDescent="0.25">
      <c r="A1406" s="254" t="e">
        <f t="shared" si="23"/>
        <v>#N/A</v>
      </c>
      <c r="B1406" s="864" t="e">
        <f t="shared" si="24"/>
        <v>#N/A</v>
      </c>
      <c r="C1406" s="864" t="e">
        <f t="shared" si="25"/>
        <v>#N/A</v>
      </c>
      <c r="D1406" s="866"/>
      <c r="E1406" s="866"/>
    </row>
    <row r="1407" spans="1:5" ht="15.75" x14ac:dyDescent="0.25">
      <c r="A1407" s="254" t="e">
        <f t="shared" si="23"/>
        <v>#N/A</v>
      </c>
      <c r="B1407" s="864" t="e">
        <f t="shared" si="24"/>
        <v>#N/A</v>
      </c>
      <c r="C1407" s="864" t="e">
        <f t="shared" si="25"/>
        <v>#N/A</v>
      </c>
      <c r="D1407" s="866"/>
      <c r="E1407" s="866"/>
    </row>
    <row r="1408" spans="1:5" ht="15.75" x14ac:dyDescent="0.25">
      <c r="A1408" s="254" t="e">
        <f t="shared" si="23"/>
        <v>#N/A</v>
      </c>
      <c r="B1408" s="864" t="e">
        <f t="shared" si="24"/>
        <v>#N/A</v>
      </c>
      <c r="C1408" s="864" t="e">
        <f t="shared" si="25"/>
        <v>#N/A</v>
      </c>
      <c r="D1408" s="866"/>
      <c r="E1408" s="866"/>
    </row>
    <row r="1409" spans="1:5" ht="15.75" x14ac:dyDescent="0.25">
      <c r="A1409" s="254" t="e">
        <f>A1410-1</f>
        <v>#N/A</v>
      </c>
      <c r="B1409" s="864" t="e">
        <f t="shared" si="24"/>
        <v>#N/A</v>
      </c>
      <c r="C1409" s="864" t="e">
        <f t="shared" si="25"/>
        <v>#N/A</v>
      </c>
      <c r="D1409" s="866"/>
      <c r="E1409" s="866"/>
    </row>
    <row r="1410" spans="1:5" ht="15.75" x14ac:dyDescent="0.25">
      <c r="A1410" s="254" t="e">
        <f>VLOOKUP(A1365,A11:A1363,1)</f>
        <v>#N/A</v>
      </c>
      <c r="B1410" s="864" t="e">
        <f>VLOOKUP(A1410,$A$5:$E$1363, 2, FALSE)</f>
        <v>#N/A</v>
      </c>
      <c r="C1410" s="864" t="e">
        <f>VLOOKUP(A1410,$A$5:$E$1363, 3, FALSE)</f>
        <v>#N/A</v>
      </c>
      <c r="D1410" s="866"/>
      <c r="E1410" s="866"/>
    </row>
    <row r="1411" spans="1:5" ht="18" x14ac:dyDescent="0.25">
      <c r="A1411" s="257" t="e">
        <f>NETWORKDAYS(A1383,A1410,Holidays!$A$2:$A$36)</f>
        <v>#N/A</v>
      </c>
      <c r="B1411" s="867" t="e">
        <f>MAX(B1383:B1410)</f>
        <v>#N/A</v>
      </c>
      <c r="C1411" s="867" t="e">
        <f>SUMIF(C1383:C1410,"&lt;&gt;#N/A")/B1381</f>
        <v>#N/A</v>
      </c>
      <c r="D1411" s="868"/>
      <c r="E1411" s="868"/>
    </row>
  </sheetData>
  <mergeCells count="14">
    <mergeCell ref="A4:A9"/>
    <mergeCell ref="B4:C4"/>
    <mergeCell ref="B9:C9"/>
    <mergeCell ref="D9:E9"/>
    <mergeCell ref="B1380:C1380"/>
    <mergeCell ref="F9:I9"/>
    <mergeCell ref="K9:N9"/>
    <mergeCell ref="B1381:C1381"/>
    <mergeCell ref="B1382:C1382"/>
    <mergeCell ref="B1:E1"/>
    <mergeCell ref="B2:C2"/>
    <mergeCell ref="D2:E2"/>
    <mergeCell ref="B3:C3"/>
    <mergeCell ref="D3:E3"/>
  </mergeCells>
  <phoneticPr fontId="54" type="noConversion"/>
  <dataValidations count="3">
    <dataValidation type="list" allowBlank="1" showInputMessage="1" showErrorMessage="1" sqref="D11:D1364">
      <formula1>StatusList</formula1>
    </dataValidation>
    <dataValidation type="list" allowBlank="1" showInputMessage="1" showErrorMessage="1" sqref="B4">
      <formula1>Cells</formula1>
    </dataValidation>
    <dataValidation type="list" allowBlank="1" showInputMessage="1" showErrorMessage="1" sqref="B1380:C1380">
      <formula1>Weekends</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8673" r:id="rId4" name="Button 1">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28674" r:id="rId5" name="Button 2">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28675" r:id="rId6" name="Button 3">
              <controlPr defaultSize="0" print="0" autoFill="0" autoPict="0" macro="[0]!Check15">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28676" r:id="rId7" name="Button 4">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28677" r:id="rId8" name="Button 5">
              <controlPr defaultSize="0" print="0" autoFill="0" autoPict="0" macro="[0]!LatestDate">
                <anchor moveWithCells="1" sizeWithCells="1">
                  <from>
                    <xdr:col>0</xdr:col>
                    <xdr:colOff>723900</xdr:colOff>
                    <xdr:row>8</xdr:row>
                    <xdr:rowOff>38100</xdr:rowOff>
                  </from>
                  <to>
                    <xdr:col>0</xdr:col>
                    <xdr:colOff>2552700</xdr:colOff>
                    <xdr:row>8</xdr:row>
                    <xdr:rowOff>257175</xdr:rowOff>
                  </to>
                </anchor>
              </controlPr>
            </control>
          </mc:Choice>
        </mc:AlternateContent>
        <mc:AlternateContent xmlns:mc="http://schemas.openxmlformats.org/markup-compatibility/2006">
          <mc:Choice Requires="x14">
            <control shapeId="28678" r:id="rId9" name="Button 6">
              <controlPr defaultSize="0" print="0" autoFill="0" autoPict="0" macro="[0]!FillDate">
                <anchor moveWithCells="1" sizeWithCells="1">
                  <from>
                    <xdr:col>0</xdr:col>
                    <xdr:colOff>133350</xdr:colOff>
                    <xdr:row>3</xdr:row>
                    <xdr:rowOff>180975</xdr:rowOff>
                  </from>
                  <to>
                    <xdr:col>0</xdr:col>
                    <xdr:colOff>2981325</xdr:colOff>
                    <xdr:row>5</xdr:row>
                    <xdr:rowOff>9525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A1:N1411"/>
  <sheetViews>
    <sheetView zoomScale="75" zoomScaleNormal="75" workbookViewId="0">
      <pane xSplit="1" ySplit="10" topLeftCell="B11" activePane="bottomRight" state="frozen"/>
      <selection pane="topRight" activeCell="B1" sqref="B1"/>
      <selection pane="bottomLeft" activeCell="A10" sqref="A10"/>
      <selection pane="bottomRight" activeCell="D4" sqref="D4"/>
    </sheetView>
  </sheetViews>
  <sheetFormatPr defaultRowHeight="15" x14ac:dyDescent="0.2"/>
  <cols>
    <col min="1" max="1" width="38.77734375" style="15" customWidth="1"/>
    <col min="2" max="4" width="20.77734375" style="558" customWidth="1"/>
    <col min="5" max="5" width="60.77734375" style="558"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640">
        <v>23</v>
      </c>
      <c r="C1" s="1640"/>
      <c r="D1" s="1640"/>
      <c r="E1" s="1640"/>
    </row>
    <row r="2" spans="1:14" ht="21" customHeight="1" thickBot="1" x14ac:dyDescent="0.35">
      <c r="A2" s="1"/>
      <c r="B2" s="1641" t="str">
        <f>'Drop Box'!C1</f>
        <v>LAF</v>
      </c>
      <c r="C2" s="1642"/>
      <c r="D2" s="1643" t="str">
        <f>'Drop Box'!D1</f>
        <v>LDK*111580392</v>
      </c>
      <c r="E2" s="1644"/>
    </row>
    <row r="3" spans="1:14" ht="21" customHeight="1" thickBot="1" x14ac:dyDescent="0.35">
      <c r="A3" s="216" t="s">
        <v>63</v>
      </c>
      <c r="B3" s="1645" t="str">
        <f>'Drop Box'!C2</f>
        <v>GENII 6T40</v>
      </c>
      <c r="C3" s="1645"/>
      <c r="D3" s="1646" t="str">
        <f>'Drop Box'!D2</f>
        <v>611FCRM1228A1474</v>
      </c>
      <c r="E3" s="1647"/>
    </row>
    <row r="4" spans="1:14" ht="21.75" customHeight="1" thickBot="1" x14ac:dyDescent="0.3">
      <c r="A4" s="1490"/>
      <c r="B4" s="1648" t="s">
        <v>32</v>
      </c>
      <c r="C4" s="1649"/>
      <c r="D4" s="529" t="s">
        <v>50</v>
      </c>
      <c r="E4" s="530"/>
    </row>
    <row r="5" spans="1:14" ht="21.75" customHeight="1" x14ac:dyDescent="0.25">
      <c r="A5" s="1490"/>
      <c r="B5" s="531" t="s">
        <v>55</v>
      </c>
      <c r="C5" s="532"/>
      <c r="D5" s="533" t="s">
        <v>31</v>
      </c>
      <c r="E5" s="530"/>
    </row>
    <row r="6" spans="1:14" ht="21.75" customHeight="1" x14ac:dyDescent="0.2">
      <c r="A6" s="1490"/>
      <c r="B6" s="534" t="s">
        <v>53</v>
      </c>
      <c r="C6" s="535"/>
      <c r="D6" s="536" t="s">
        <v>54</v>
      </c>
      <c r="E6" s="537"/>
    </row>
    <row r="7" spans="1:14" ht="21.75" customHeight="1" x14ac:dyDescent="0.2">
      <c r="A7" s="1490"/>
      <c r="B7" s="538" t="s">
        <v>60</v>
      </c>
      <c r="C7" s="539"/>
      <c r="D7" s="540" t="s">
        <v>61</v>
      </c>
      <c r="E7" s="541"/>
    </row>
    <row r="8" spans="1:14" ht="21.75" customHeight="1" x14ac:dyDescent="0.2">
      <c r="A8" s="1490"/>
      <c r="B8" s="542"/>
      <c r="C8" s="543" t="s">
        <v>83</v>
      </c>
      <c r="D8" s="544"/>
      <c r="E8" s="545"/>
    </row>
    <row r="9" spans="1:14" ht="21.75" customHeight="1" thickBot="1" x14ac:dyDescent="0.3">
      <c r="A9" s="1491"/>
      <c r="B9" s="1650" t="s">
        <v>52</v>
      </c>
      <c r="C9" s="1651"/>
      <c r="D9" s="1652"/>
      <c r="E9" s="1653"/>
      <c r="F9" s="1634" t="s">
        <v>100</v>
      </c>
      <c r="G9" s="1635"/>
      <c r="H9" s="1635"/>
      <c r="I9" s="1636"/>
      <c r="J9" s="1066"/>
      <c r="K9" s="1637" t="s">
        <v>97</v>
      </c>
      <c r="L9" s="1635"/>
      <c r="M9" s="1635"/>
      <c r="N9" s="1635"/>
    </row>
    <row r="10" spans="1:14" ht="31.5" thickBot="1" x14ac:dyDescent="0.3">
      <c r="A10" s="219"/>
      <c r="B10" s="546" t="s">
        <v>6</v>
      </c>
      <c r="C10" s="546" t="s">
        <v>7</v>
      </c>
      <c r="D10" s="546" t="s">
        <v>0</v>
      </c>
      <c r="E10" s="547" t="s">
        <v>9</v>
      </c>
      <c r="F10" s="1067" t="s">
        <v>98</v>
      </c>
      <c r="G10" s="924" t="s">
        <v>99</v>
      </c>
      <c r="H10" s="924" t="s">
        <v>101</v>
      </c>
      <c r="I10" s="924" t="s">
        <v>103</v>
      </c>
      <c r="J10" s="924"/>
      <c r="K10" s="924" t="s">
        <v>98</v>
      </c>
      <c r="L10" s="924" t="s">
        <v>99</v>
      </c>
      <c r="M10" s="924" t="s">
        <v>104</v>
      </c>
      <c r="N10" s="924" t="s">
        <v>102</v>
      </c>
    </row>
    <row r="11" spans="1:14" ht="16.5" thickBot="1" x14ac:dyDescent="0.25">
      <c r="A11" s="62"/>
      <c r="B11" s="548"/>
      <c r="C11" s="549"/>
      <c r="D11" s="550"/>
      <c r="E11" s="548"/>
      <c r="F11" s="924"/>
      <c r="G11" s="924"/>
      <c r="H11" s="924"/>
      <c r="I11" s="924"/>
      <c r="J11" s="924"/>
      <c r="K11" s="924"/>
      <c r="L11" s="924"/>
      <c r="M11" s="924"/>
      <c r="N11" s="924"/>
    </row>
    <row r="12" spans="1:14" ht="16.5" thickBot="1" x14ac:dyDescent="0.25">
      <c r="A12" s="375"/>
      <c r="B12" s="548"/>
      <c r="C12" s="549" t="str">
        <f t="shared" ref="C12:C43" si="0">IF(B12&gt;0, (B12-B11), "")</f>
        <v/>
      </c>
      <c r="D12" s="550"/>
      <c r="E12" s="548"/>
      <c r="F12" s="924"/>
      <c r="G12" s="924"/>
      <c r="H12" s="924"/>
      <c r="I12" s="924"/>
      <c r="J12" s="924"/>
      <c r="K12" s="924"/>
      <c r="L12" s="924"/>
      <c r="M12" s="924"/>
      <c r="N12" s="924"/>
    </row>
    <row r="13" spans="1:14" ht="16.5" thickBot="1" x14ac:dyDescent="0.25">
      <c r="A13" s="375"/>
      <c r="B13" s="548"/>
      <c r="C13" s="549" t="str">
        <f t="shared" si="0"/>
        <v/>
      </c>
      <c r="D13" s="550"/>
      <c r="E13" s="548"/>
      <c r="F13" s="924"/>
      <c r="G13" s="924"/>
      <c r="H13" s="924"/>
      <c r="I13" s="924"/>
      <c r="J13" s="924"/>
      <c r="K13" s="924"/>
      <c r="L13" s="924"/>
      <c r="M13" s="924"/>
      <c r="N13" s="924"/>
    </row>
    <row r="14" spans="1:14" ht="16.5" thickBot="1" x14ac:dyDescent="0.25">
      <c r="A14" s="62"/>
      <c r="B14" s="548"/>
      <c r="C14" s="549" t="str">
        <f t="shared" si="0"/>
        <v/>
      </c>
      <c r="D14" s="550"/>
      <c r="E14" s="548"/>
      <c r="F14" s="924"/>
      <c r="G14" s="924"/>
      <c r="H14" s="924"/>
      <c r="I14" s="924"/>
      <c r="J14" s="924"/>
      <c r="K14" s="924"/>
      <c r="L14" s="924"/>
      <c r="M14" s="924"/>
      <c r="N14" s="924"/>
    </row>
    <row r="15" spans="1:14" ht="16.5" thickBot="1" x14ac:dyDescent="0.25">
      <c r="A15" s="375"/>
      <c r="B15" s="548"/>
      <c r="C15" s="549" t="str">
        <f t="shared" si="0"/>
        <v/>
      </c>
      <c r="D15" s="550"/>
      <c r="E15" s="548"/>
      <c r="F15" s="924"/>
      <c r="G15" s="924"/>
      <c r="H15" s="924"/>
      <c r="I15" s="924"/>
      <c r="J15" s="924"/>
      <c r="K15" s="924"/>
      <c r="L15" s="924"/>
      <c r="M15" s="924"/>
      <c r="N15" s="924"/>
    </row>
    <row r="16" spans="1:14" ht="16.5" thickBot="1" x14ac:dyDescent="0.25">
      <c r="A16" s="375"/>
      <c r="B16" s="548"/>
      <c r="C16" s="549" t="str">
        <f t="shared" si="0"/>
        <v/>
      </c>
      <c r="D16" s="550"/>
      <c r="E16" s="548"/>
      <c r="F16" s="924"/>
      <c r="G16" s="924"/>
      <c r="H16" s="924"/>
      <c r="I16" s="924"/>
      <c r="J16" s="924"/>
      <c r="K16" s="924"/>
      <c r="L16" s="924"/>
      <c r="M16" s="924"/>
      <c r="N16" s="924"/>
    </row>
    <row r="17" spans="1:14" ht="16.5" thickBot="1" x14ac:dyDescent="0.25">
      <c r="A17" s="375"/>
      <c r="B17" s="548"/>
      <c r="C17" s="549" t="str">
        <f t="shared" si="0"/>
        <v/>
      </c>
      <c r="D17" s="550"/>
      <c r="E17" s="548"/>
      <c r="F17" s="924"/>
      <c r="G17" s="924"/>
      <c r="H17" s="924"/>
      <c r="I17" s="924"/>
      <c r="J17" s="924"/>
      <c r="K17" s="924"/>
      <c r="L17" s="924"/>
      <c r="M17" s="924"/>
      <c r="N17" s="924"/>
    </row>
    <row r="18" spans="1:14" ht="16.5" thickBot="1" x14ac:dyDescent="0.25">
      <c r="A18" s="375"/>
      <c r="B18" s="548"/>
      <c r="C18" s="549" t="str">
        <f t="shared" si="0"/>
        <v/>
      </c>
      <c r="D18" s="550"/>
      <c r="E18" s="548"/>
      <c r="F18" s="924"/>
      <c r="G18" s="924"/>
      <c r="H18" s="924"/>
      <c r="I18" s="924"/>
      <c r="J18" s="924"/>
      <c r="K18" s="924"/>
      <c r="L18" s="924"/>
      <c r="M18" s="924"/>
      <c r="N18" s="924"/>
    </row>
    <row r="19" spans="1:14" ht="16.5" thickBot="1" x14ac:dyDescent="0.25">
      <c r="A19" s="375"/>
      <c r="B19" s="548"/>
      <c r="C19" s="549" t="str">
        <f t="shared" si="0"/>
        <v/>
      </c>
      <c r="D19" s="550"/>
      <c r="E19" s="548"/>
      <c r="F19" s="924"/>
      <c r="G19" s="924"/>
      <c r="H19" s="924"/>
      <c r="I19" s="924"/>
      <c r="J19" s="924"/>
      <c r="K19" s="924"/>
      <c r="L19" s="924"/>
      <c r="M19" s="924"/>
      <c r="N19" s="924"/>
    </row>
    <row r="20" spans="1:14" ht="16.5" thickBot="1" x14ac:dyDescent="0.25">
      <c r="A20" s="375"/>
      <c r="B20" s="548"/>
      <c r="C20" s="549" t="str">
        <f t="shared" si="0"/>
        <v/>
      </c>
      <c r="D20" s="550"/>
      <c r="E20" s="548"/>
      <c r="F20" s="924"/>
      <c r="G20" s="924"/>
      <c r="H20" s="924"/>
      <c r="I20" s="924"/>
      <c r="J20" s="924"/>
      <c r="K20" s="924"/>
      <c r="L20" s="924"/>
      <c r="M20" s="924"/>
      <c r="N20" s="924"/>
    </row>
    <row r="21" spans="1:14" ht="16.5" thickBot="1" x14ac:dyDescent="0.25">
      <c r="A21" s="375"/>
      <c r="B21" s="548"/>
      <c r="C21" s="549" t="str">
        <f t="shared" si="0"/>
        <v/>
      </c>
      <c r="D21" s="550"/>
      <c r="E21" s="548"/>
      <c r="F21" s="924"/>
      <c r="G21" s="924"/>
      <c r="H21" s="924"/>
      <c r="I21" s="924"/>
      <c r="J21" s="924"/>
      <c r="K21" s="924"/>
      <c r="L21" s="924"/>
      <c r="M21" s="924"/>
      <c r="N21" s="924"/>
    </row>
    <row r="22" spans="1:14" ht="16.5" thickBot="1" x14ac:dyDescent="0.25">
      <c r="A22" s="375"/>
      <c r="B22" s="548"/>
      <c r="C22" s="549" t="str">
        <f t="shared" si="0"/>
        <v/>
      </c>
      <c r="D22" s="550"/>
      <c r="E22" s="548"/>
      <c r="F22" s="924"/>
      <c r="G22" s="924"/>
      <c r="H22" s="924"/>
      <c r="I22" s="924"/>
      <c r="J22" s="924"/>
      <c r="K22" s="924"/>
      <c r="L22" s="924"/>
      <c r="M22" s="924"/>
      <c r="N22" s="924"/>
    </row>
    <row r="23" spans="1:14" ht="16.5" thickBot="1" x14ac:dyDescent="0.25">
      <c r="A23" s="62"/>
      <c r="B23" s="548"/>
      <c r="C23" s="549" t="str">
        <f t="shared" si="0"/>
        <v/>
      </c>
      <c r="D23" s="550"/>
      <c r="E23" s="548"/>
      <c r="F23" s="924"/>
      <c r="G23" s="924"/>
      <c r="H23" s="924"/>
      <c r="I23" s="924"/>
      <c r="J23" s="924"/>
      <c r="K23" s="924"/>
      <c r="L23" s="924"/>
      <c r="M23" s="924"/>
      <c r="N23" s="924"/>
    </row>
    <row r="24" spans="1:14" ht="16.5" thickBot="1" x14ac:dyDescent="0.25">
      <c r="A24" s="62"/>
      <c r="B24" s="548"/>
      <c r="C24" s="549" t="str">
        <f t="shared" si="0"/>
        <v/>
      </c>
      <c r="D24" s="550"/>
      <c r="E24" s="548"/>
      <c r="F24" s="924"/>
      <c r="G24" s="924"/>
      <c r="H24" s="924"/>
      <c r="I24" s="924"/>
      <c r="J24" s="924"/>
      <c r="K24" s="924"/>
      <c r="L24" s="924"/>
      <c r="M24" s="924"/>
      <c r="N24" s="924"/>
    </row>
    <row r="25" spans="1:14" ht="16.5" thickBot="1" x14ac:dyDescent="0.25">
      <c r="A25" s="62"/>
      <c r="B25" s="548"/>
      <c r="C25" s="549" t="str">
        <f t="shared" si="0"/>
        <v/>
      </c>
      <c r="D25" s="550"/>
      <c r="E25" s="548"/>
      <c r="F25" s="924"/>
      <c r="G25" s="924"/>
      <c r="H25" s="924"/>
      <c r="I25" s="924"/>
      <c r="J25" s="924"/>
      <c r="K25" s="924"/>
      <c r="L25" s="924"/>
      <c r="M25" s="924"/>
      <c r="N25" s="924"/>
    </row>
    <row r="26" spans="1:14" ht="16.5" thickBot="1" x14ac:dyDescent="0.25">
      <c r="A26" s="62"/>
      <c r="B26" s="548"/>
      <c r="C26" s="549" t="str">
        <f t="shared" si="0"/>
        <v/>
      </c>
      <c r="D26" s="550"/>
      <c r="E26" s="548"/>
      <c r="F26" s="924"/>
      <c r="G26" s="924"/>
      <c r="H26" s="924"/>
      <c r="I26" s="924"/>
      <c r="J26" s="924"/>
      <c r="K26" s="924"/>
      <c r="L26" s="924"/>
      <c r="M26" s="924"/>
      <c r="N26" s="924"/>
    </row>
    <row r="27" spans="1:14" ht="16.5" thickBot="1" x14ac:dyDescent="0.25">
      <c r="A27" s="62"/>
      <c r="B27" s="548"/>
      <c r="C27" s="549" t="str">
        <f t="shared" si="0"/>
        <v/>
      </c>
      <c r="D27" s="550"/>
      <c r="E27" s="548"/>
      <c r="F27" s="924"/>
      <c r="G27" s="924"/>
      <c r="H27" s="924"/>
      <c r="I27" s="924"/>
      <c r="J27" s="924"/>
      <c r="K27" s="924"/>
      <c r="L27" s="924"/>
      <c r="M27" s="924"/>
      <c r="N27" s="924"/>
    </row>
    <row r="28" spans="1:14" ht="16.5" thickBot="1" x14ac:dyDescent="0.25">
      <c r="A28" s="62"/>
      <c r="B28" s="548"/>
      <c r="C28" s="549" t="str">
        <f t="shared" si="0"/>
        <v/>
      </c>
      <c r="D28" s="550"/>
      <c r="E28" s="548"/>
      <c r="F28" s="924"/>
      <c r="G28" s="924"/>
      <c r="H28" s="924"/>
      <c r="I28" s="924"/>
      <c r="J28" s="924"/>
      <c r="K28" s="924"/>
      <c r="L28" s="924"/>
      <c r="M28" s="924"/>
      <c r="N28" s="924"/>
    </row>
    <row r="29" spans="1:14" ht="16.5" thickBot="1" x14ac:dyDescent="0.25">
      <c r="A29" s="62"/>
      <c r="B29" s="548"/>
      <c r="C29" s="549" t="str">
        <f t="shared" si="0"/>
        <v/>
      </c>
      <c r="D29" s="550"/>
      <c r="E29" s="548"/>
      <c r="F29" s="924"/>
      <c r="G29" s="924"/>
      <c r="H29" s="924"/>
      <c r="I29" s="924"/>
      <c r="J29" s="924"/>
      <c r="K29" s="924"/>
      <c r="L29" s="924"/>
      <c r="M29" s="924"/>
      <c r="N29" s="924"/>
    </row>
    <row r="30" spans="1:14" ht="16.5" thickBot="1" x14ac:dyDescent="0.25">
      <c r="A30" s="62"/>
      <c r="B30" s="548"/>
      <c r="C30" s="549" t="str">
        <f t="shared" si="0"/>
        <v/>
      </c>
      <c r="D30" s="550"/>
      <c r="E30" s="548"/>
      <c r="F30" s="924"/>
      <c r="G30" s="924"/>
      <c r="H30" s="924"/>
      <c r="I30" s="924"/>
      <c r="J30" s="924"/>
      <c r="K30" s="924"/>
      <c r="L30" s="924"/>
      <c r="M30" s="924"/>
      <c r="N30" s="924"/>
    </row>
    <row r="31" spans="1:14" ht="16.5" thickBot="1" x14ac:dyDescent="0.25">
      <c r="A31" s="62"/>
      <c r="B31" s="548"/>
      <c r="C31" s="549" t="str">
        <f t="shared" si="0"/>
        <v/>
      </c>
      <c r="D31" s="550"/>
      <c r="E31" s="548"/>
      <c r="F31" s="924"/>
      <c r="G31" s="924"/>
      <c r="H31" s="924"/>
      <c r="I31" s="924"/>
      <c r="J31" s="924"/>
      <c r="K31" s="924"/>
      <c r="L31" s="924"/>
      <c r="M31" s="924"/>
      <c r="N31" s="924"/>
    </row>
    <row r="32" spans="1:14" ht="16.5" thickBot="1" x14ac:dyDescent="0.25">
      <c r="A32" s="62"/>
      <c r="B32" s="548"/>
      <c r="C32" s="549" t="str">
        <f t="shared" si="0"/>
        <v/>
      </c>
      <c r="D32" s="550"/>
      <c r="E32" s="548"/>
      <c r="F32" s="924"/>
      <c r="G32" s="924"/>
      <c r="H32" s="924"/>
      <c r="I32" s="924"/>
      <c r="J32" s="924"/>
      <c r="K32" s="924"/>
      <c r="L32" s="924"/>
      <c r="M32" s="924"/>
      <c r="N32" s="924"/>
    </row>
    <row r="33" spans="1:14" ht="16.5" thickBot="1" x14ac:dyDescent="0.25">
      <c r="A33" s="62"/>
      <c r="B33" s="548"/>
      <c r="C33" s="549" t="str">
        <f t="shared" si="0"/>
        <v/>
      </c>
      <c r="D33" s="550"/>
      <c r="E33" s="548"/>
      <c r="F33" s="924"/>
      <c r="G33" s="924"/>
      <c r="H33" s="924"/>
      <c r="I33" s="924"/>
      <c r="J33" s="924"/>
      <c r="K33" s="924"/>
      <c r="L33" s="924"/>
      <c r="M33" s="924"/>
      <c r="N33" s="924"/>
    </row>
    <row r="34" spans="1:14" ht="16.5" thickBot="1" x14ac:dyDescent="0.25">
      <c r="A34" s="62"/>
      <c r="B34" s="548"/>
      <c r="C34" s="549" t="str">
        <f t="shared" si="0"/>
        <v/>
      </c>
      <c r="D34" s="550"/>
      <c r="E34" s="548"/>
      <c r="F34" s="924"/>
      <c r="G34" s="924"/>
      <c r="H34" s="924"/>
      <c r="I34" s="924"/>
      <c r="J34" s="924"/>
      <c r="K34" s="924"/>
      <c r="L34" s="924"/>
      <c r="M34" s="924"/>
      <c r="N34" s="924"/>
    </row>
    <row r="35" spans="1:14" ht="16.5" thickBot="1" x14ac:dyDescent="0.25">
      <c r="A35" s="62"/>
      <c r="B35" s="548"/>
      <c r="C35" s="549" t="str">
        <f t="shared" si="0"/>
        <v/>
      </c>
      <c r="D35" s="550"/>
      <c r="E35" s="548"/>
      <c r="F35" s="924"/>
      <c r="G35" s="924"/>
      <c r="H35" s="924"/>
      <c r="I35" s="924"/>
      <c r="J35" s="924"/>
      <c r="K35" s="924"/>
      <c r="L35" s="924"/>
      <c r="M35" s="924"/>
      <c r="N35" s="924"/>
    </row>
    <row r="36" spans="1:14" ht="16.5" thickBot="1" x14ac:dyDescent="0.25">
      <c r="A36" s="62"/>
      <c r="B36" s="548"/>
      <c r="C36" s="549" t="str">
        <f t="shared" si="0"/>
        <v/>
      </c>
      <c r="D36" s="550"/>
      <c r="E36" s="548"/>
      <c r="F36" s="924"/>
      <c r="G36" s="924"/>
      <c r="H36" s="924"/>
      <c r="I36" s="924"/>
      <c r="J36" s="924"/>
      <c r="K36" s="924"/>
      <c r="L36" s="924"/>
      <c r="M36" s="924"/>
      <c r="N36" s="924"/>
    </row>
    <row r="37" spans="1:14" ht="16.5" thickBot="1" x14ac:dyDescent="0.25">
      <c r="A37" s="62"/>
      <c r="B37" s="548"/>
      <c r="C37" s="549" t="str">
        <f t="shared" si="0"/>
        <v/>
      </c>
      <c r="D37" s="550"/>
      <c r="E37" s="548"/>
      <c r="F37" s="924"/>
      <c r="G37" s="924"/>
      <c r="H37" s="924"/>
      <c r="I37" s="924"/>
      <c r="J37" s="924"/>
      <c r="K37" s="924"/>
      <c r="L37" s="924"/>
      <c r="M37" s="924"/>
      <c r="N37" s="924"/>
    </row>
    <row r="38" spans="1:14" ht="16.5" thickBot="1" x14ac:dyDescent="0.25">
      <c r="A38" s="375"/>
      <c r="B38" s="548"/>
      <c r="C38" s="549" t="str">
        <f t="shared" si="0"/>
        <v/>
      </c>
      <c r="D38" s="550"/>
      <c r="E38" s="548"/>
      <c r="F38" s="924"/>
      <c r="G38" s="924"/>
      <c r="H38" s="924"/>
      <c r="I38" s="924"/>
      <c r="J38" s="924"/>
      <c r="K38" s="924"/>
      <c r="L38" s="924"/>
      <c r="M38" s="924"/>
      <c r="N38" s="924"/>
    </row>
    <row r="39" spans="1:14" ht="16.5" thickBot="1" x14ac:dyDescent="0.25">
      <c r="A39" s="62"/>
      <c r="B39" s="548"/>
      <c r="C39" s="549" t="str">
        <f t="shared" si="0"/>
        <v/>
      </c>
      <c r="D39" s="550"/>
      <c r="E39" s="548"/>
      <c r="F39" s="924"/>
      <c r="G39" s="924"/>
      <c r="H39" s="924"/>
      <c r="I39" s="924"/>
      <c r="J39" s="924"/>
      <c r="K39" s="924"/>
      <c r="L39" s="924"/>
      <c r="M39" s="924"/>
      <c r="N39" s="924"/>
    </row>
    <row r="40" spans="1:14" ht="16.5" thickBot="1" x14ac:dyDescent="0.25">
      <c r="A40" s="62"/>
      <c r="B40" s="548"/>
      <c r="C40" s="549" t="str">
        <f t="shared" si="0"/>
        <v/>
      </c>
      <c r="D40" s="550"/>
      <c r="E40" s="548"/>
      <c r="F40" s="924"/>
      <c r="G40" s="924"/>
      <c r="H40" s="924"/>
      <c r="I40" s="924"/>
      <c r="J40" s="924"/>
      <c r="K40" s="924"/>
      <c r="L40" s="924"/>
      <c r="M40" s="924"/>
      <c r="N40" s="924"/>
    </row>
    <row r="41" spans="1:14" ht="16.5" thickBot="1" x14ac:dyDescent="0.25">
      <c r="A41" s="62"/>
      <c r="B41" s="548"/>
      <c r="C41" s="549" t="str">
        <f t="shared" si="0"/>
        <v/>
      </c>
      <c r="D41" s="550"/>
      <c r="E41" s="548"/>
      <c r="F41" s="924"/>
      <c r="G41" s="924"/>
      <c r="H41" s="924"/>
      <c r="I41" s="924"/>
      <c r="J41" s="924"/>
      <c r="K41" s="924"/>
      <c r="L41" s="924"/>
      <c r="M41" s="924"/>
      <c r="N41" s="924"/>
    </row>
    <row r="42" spans="1:14" ht="16.5" thickBot="1" x14ac:dyDescent="0.25">
      <c r="A42" s="62"/>
      <c r="B42" s="548"/>
      <c r="C42" s="549" t="str">
        <f t="shared" si="0"/>
        <v/>
      </c>
      <c r="D42" s="550"/>
      <c r="E42" s="548"/>
      <c r="F42" s="924"/>
      <c r="G42" s="924"/>
      <c r="H42" s="924"/>
      <c r="I42" s="924"/>
      <c r="J42" s="924"/>
      <c r="K42" s="924"/>
      <c r="L42" s="924"/>
      <c r="M42" s="924"/>
      <c r="N42" s="924"/>
    </row>
    <row r="43" spans="1:14" ht="16.5" thickBot="1" x14ac:dyDescent="0.25">
      <c r="A43" s="62"/>
      <c r="B43" s="548"/>
      <c r="C43" s="549" t="str">
        <f t="shared" si="0"/>
        <v/>
      </c>
      <c r="D43" s="550"/>
      <c r="E43" s="548"/>
      <c r="F43" s="924"/>
      <c r="G43" s="924"/>
      <c r="H43" s="924"/>
      <c r="I43" s="924"/>
      <c r="J43" s="924"/>
      <c r="K43" s="924"/>
      <c r="L43" s="924"/>
      <c r="M43" s="924"/>
      <c r="N43" s="924"/>
    </row>
    <row r="44" spans="1:14" ht="16.5" thickBot="1" x14ac:dyDescent="0.25">
      <c r="A44" s="62"/>
      <c r="B44" s="548"/>
      <c r="C44" s="549" t="str">
        <f t="shared" ref="C44:C75" si="1">IF(B44&gt;0, (B44-B43), "")</f>
        <v/>
      </c>
      <c r="D44" s="550"/>
      <c r="E44" s="548"/>
      <c r="F44" s="924"/>
      <c r="G44" s="924"/>
      <c r="H44" s="924"/>
      <c r="I44" s="924"/>
      <c r="J44" s="924"/>
      <c r="K44" s="924"/>
      <c r="L44" s="924"/>
      <c r="M44" s="924"/>
      <c r="N44" s="924"/>
    </row>
    <row r="45" spans="1:14" ht="16.5" thickBot="1" x14ac:dyDescent="0.25">
      <c r="A45" s="62"/>
      <c r="B45" s="548"/>
      <c r="C45" s="549" t="str">
        <f t="shared" si="1"/>
        <v/>
      </c>
      <c r="D45" s="550"/>
      <c r="E45" s="548"/>
      <c r="F45" s="924"/>
      <c r="G45" s="924"/>
      <c r="H45" s="924"/>
      <c r="I45" s="924"/>
      <c r="J45" s="924"/>
      <c r="K45" s="924"/>
      <c r="L45" s="924"/>
      <c r="M45" s="924"/>
      <c r="N45" s="924"/>
    </row>
    <row r="46" spans="1:14" ht="16.5" thickBot="1" x14ac:dyDescent="0.25">
      <c r="A46" s="375"/>
      <c r="B46" s="548"/>
      <c r="C46" s="549" t="str">
        <f t="shared" si="1"/>
        <v/>
      </c>
      <c r="D46" s="550"/>
      <c r="E46" s="548"/>
      <c r="F46" s="924"/>
      <c r="G46" s="924"/>
      <c r="H46" s="924"/>
      <c r="I46" s="924"/>
      <c r="J46" s="924"/>
      <c r="K46" s="924"/>
      <c r="L46" s="924"/>
      <c r="M46" s="924"/>
      <c r="N46" s="924"/>
    </row>
    <row r="47" spans="1:14" ht="16.5" thickBot="1" x14ac:dyDescent="0.25">
      <c r="A47" s="62"/>
      <c r="B47" s="548"/>
      <c r="C47" s="549" t="str">
        <f t="shared" si="1"/>
        <v/>
      </c>
      <c r="D47" s="550"/>
      <c r="E47" s="548"/>
      <c r="F47" s="924"/>
      <c r="G47" s="924"/>
      <c r="H47" s="924"/>
      <c r="I47" s="924"/>
      <c r="J47" s="924"/>
      <c r="K47" s="924"/>
      <c r="L47" s="924"/>
      <c r="M47" s="924"/>
      <c r="N47" s="924"/>
    </row>
    <row r="48" spans="1:14" ht="16.5" thickBot="1" x14ac:dyDescent="0.25">
      <c r="A48" s="62"/>
      <c r="B48" s="548"/>
      <c r="C48" s="549" t="str">
        <f t="shared" si="1"/>
        <v/>
      </c>
      <c r="D48" s="550"/>
      <c r="E48" s="548"/>
      <c r="F48" s="924"/>
      <c r="G48" s="924"/>
      <c r="H48" s="924"/>
      <c r="I48" s="924"/>
      <c r="J48" s="924"/>
      <c r="K48" s="924"/>
      <c r="L48" s="924"/>
      <c r="M48" s="924"/>
      <c r="N48" s="924"/>
    </row>
    <row r="49" spans="1:14" ht="16.5" thickBot="1" x14ac:dyDescent="0.25">
      <c r="A49" s="62"/>
      <c r="B49" s="548"/>
      <c r="C49" s="549" t="str">
        <f t="shared" si="1"/>
        <v/>
      </c>
      <c r="D49" s="550"/>
      <c r="E49" s="548"/>
      <c r="F49" s="924"/>
      <c r="G49" s="924"/>
      <c r="H49" s="924"/>
      <c r="I49" s="924"/>
      <c r="J49" s="924"/>
      <c r="K49" s="924"/>
      <c r="L49" s="924"/>
      <c r="M49" s="924"/>
      <c r="N49" s="924"/>
    </row>
    <row r="50" spans="1:14" ht="16.5" thickBot="1" x14ac:dyDescent="0.25">
      <c r="A50" s="62"/>
      <c r="B50" s="548"/>
      <c r="C50" s="549" t="str">
        <f t="shared" si="1"/>
        <v/>
      </c>
      <c r="D50" s="550"/>
      <c r="E50" s="548"/>
      <c r="F50" s="924"/>
      <c r="G50" s="924"/>
      <c r="H50" s="924"/>
      <c r="I50" s="924"/>
      <c r="J50" s="924"/>
      <c r="K50" s="924"/>
      <c r="L50" s="924"/>
      <c r="M50" s="924"/>
      <c r="N50" s="924"/>
    </row>
    <row r="51" spans="1:14" ht="16.5" thickBot="1" x14ac:dyDescent="0.25">
      <c r="A51" s="375"/>
      <c r="B51" s="548"/>
      <c r="C51" s="549" t="str">
        <f t="shared" si="1"/>
        <v/>
      </c>
      <c r="D51" s="550"/>
      <c r="E51" s="548"/>
      <c r="F51" s="924"/>
      <c r="G51" s="924"/>
      <c r="H51" s="924"/>
      <c r="I51" s="924"/>
      <c r="J51" s="924"/>
      <c r="K51" s="924"/>
      <c r="L51" s="924"/>
      <c r="M51" s="924"/>
      <c r="N51" s="924"/>
    </row>
    <row r="52" spans="1:14" ht="16.5" thickBot="1" x14ac:dyDescent="0.25">
      <c r="A52" s="375"/>
      <c r="B52" s="548"/>
      <c r="C52" s="549" t="str">
        <f t="shared" si="1"/>
        <v/>
      </c>
      <c r="D52" s="550"/>
      <c r="E52" s="548"/>
      <c r="F52" s="924"/>
      <c r="G52" s="924"/>
      <c r="H52" s="924"/>
      <c r="I52" s="924"/>
      <c r="J52" s="924"/>
      <c r="K52" s="924"/>
      <c r="L52" s="924"/>
      <c r="M52" s="924"/>
      <c r="N52" s="924"/>
    </row>
    <row r="53" spans="1:14" ht="16.5" thickBot="1" x14ac:dyDescent="0.25">
      <c r="A53" s="375"/>
      <c r="B53" s="548"/>
      <c r="C53" s="549" t="str">
        <f t="shared" si="1"/>
        <v/>
      </c>
      <c r="D53" s="550"/>
      <c r="E53" s="548"/>
      <c r="F53" s="924"/>
      <c r="G53" s="924"/>
      <c r="H53" s="924"/>
      <c r="I53" s="924"/>
      <c r="J53" s="924"/>
      <c r="K53" s="924"/>
      <c r="L53" s="924"/>
      <c r="M53" s="924"/>
      <c r="N53" s="924"/>
    </row>
    <row r="54" spans="1:14" ht="16.5" thickBot="1" x14ac:dyDescent="0.25">
      <c r="A54" s="375"/>
      <c r="B54" s="548"/>
      <c r="C54" s="549" t="str">
        <f t="shared" si="1"/>
        <v/>
      </c>
      <c r="D54" s="550"/>
      <c r="E54" s="548"/>
      <c r="F54" s="924"/>
      <c r="G54" s="924"/>
      <c r="H54" s="924"/>
      <c r="I54" s="924"/>
      <c r="J54" s="924"/>
      <c r="K54" s="924"/>
      <c r="L54" s="924"/>
      <c r="M54" s="924"/>
      <c r="N54" s="924"/>
    </row>
    <row r="55" spans="1:14" ht="16.5" thickBot="1" x14ac:dyDescent="0.25">
      <c r="A55" s="375"/>
      <c r="B55" s="548"/>
      <c r="C55" s="549" t="str">
        <f t="shared" si="1"/>
        <v/>
      </c>
      <c r="D55" s="550"/>
      <c r="E55" s="548"/>
      <c r="F55" s="924"/>
      <c r="G55" s="924"/>
      <c r="H55" s="924"/>
      <c r="I55" s="924"/>
      <c r="J55" s="924"/>
      <c r="K55" s="924"/>
      <c r="L55" s="924"/>
      <c r="M55" s="924"/>
      <c r="N55" s="924"/>
    </row>
    <row r="56" spans="1:14" ht="16.5" thickBot="1" x14ac:dyDescent="0.25">
      <c r="A56" s="375"/>
      <c r="B56" s="548"/>
      <c r="C56" s="549" t="str">
        <f t="shared" si="1"/>
        <v/>
      </c>
      <c r="D56" s="550"/>
      <c r="E56" s="548"/>
      <c r="F56" s="924"/>
      <c r="G56" s="924"/>
      <c r="H56" s="924"/>
      <c r="I56" s="924"/>
      <c r="J56" s="924"/>
      <c r="K56" s="924"/>
      <c r="L56" s="924"/>
      <c r="M56" s="924"/>
      <c r="N56" s="924"/>
    </row>
    <row r="57" spans="1:14" ht="16.5" thickBot="1" x14ac:dyDescent="0.25">
      <c r="A57" s="375"/>
      <c r="B57" s="548"/>
      <c r="C57" s="549" t="str">
        <f t="shared" si="1"/>
        <v/>
      </c>
      <c r="D57" s="550"/>
      <c r="E57" s="548"/>
      <c r="F57" s="924"/>
      <c r="G57" s="924"/>
      <c r="H57" s="924"/>
      <c r="I57" s="924"/>
      <c r="J57" s="924"/>
      <c r="K57" s="924"/>
      <c r="L57" s="924"/>
      <c r="M57" s="924"/>
      <c r="N57" s="924"/>
    </row>
    <row r="58" spans="1:14" ht="16.5" thickBot="1" x14ac:dyDescent="0.25">
      <c r="A58" s="375"/>
      <c r="B58" s="548"/>
      <c r="C58" s="549" t="str">
        <f t="shared" si="1"/>
        <v/>
      </c>
      <c r="D58" s="550"/>
      <c r="E58" s="548"/>
      <c r="F58" s="924"/>
      <c r="G58" s="924"/>
      <c r="H58" s="924"/>
      <c r="I58" s="924"/>
      <c r="J58" s="924"/>
      <c r="K58" s="924"/>
      <c r="L58" s="924"/>
      <c r="M58" s="924"/>
      <c r="N58" s="924"/>
    </row>
    <row r="59" spans="1:14" ht="16.5" thickBot="1" x14ac:dyDescent="0.25">
      <c r="A59" s="375"/>
      <c r="B59" s="548"/>
      <c r="C59" s="549" t="str">
        <f t="shared" si="1"/>
        <v/>
      </c>
      <c r="D59" s="550"/>
      <c r="E59" s="548"/>
      <c r="F59" s="924"/>
      <c r="G59" s="924"/>
      <c r="H59" s="924"/>
      <c r="I59" s="924"/>
      <c r="J59" s="924"/>
      <c r="K59" s="924"/>
      <c r="L59" s="924"/>
      <c r="M59" s="924"/>
      <c r="N59" s="924"/>
    </row>
    <row r="60" spans="1:14" ht="16.5" thickBot="1" x14ac:dyDescent="0.25">
      <c r="A60" s="375"/>
      <c r="B60" s="548"/>
      <c r="C60" s="549" t="str">
        <f t="shared" si="1"/>
        <v/>
      </c>
      <c r="D60" s="550"/>
      <c r="E60" s="548"/>
      <c r="F60" s="924"/>
      <c r="G60" s="924"/>
      <c r="H60" s="924"/>
      <c r="I60" s="924"/>
      <c r="J60" s="924"/>
      <c r="K60" s="924"/>
      <c r="L60" s="924"/>
      <c r="M60" s="924"/>
      <c r="N60" s="924"/>
    </row>
    <row r="61" spans="1:14" ht="16.5" thickBot="1" x14ac:dyDescent="0.25">
      <c r="A61" s="375"/>
      <c r="B61" s="548"/>
      <c r="C61" s="549" t="str">
        <f t="shared" si="1"/>
        <v/>
      </c>
      <c r="D61" s="550"/>
      <c r="E61" s="548"/>
      <c r="F61" s="924"/>
      <c r="G61" s="924"/>
      <c r="H61" s="924"/>
      <c r="I61" s="924"/>
      <c r="J61" s="924"/>
      <c r="K61" s="924"/>
      <c r="L61" s="924"/>
      <c r="M61" s="924"/>
      <c r="N61" s="924"/>
    </row>
    <row r="62" spans="1:14" ht="16.5" thickBot="1" x14ac:dyDescent="0.25">
      <c r="A62" s="375"/>
      <c r="B62" s="548"/>
      <c r="C62" s="549" t="str">
        <f t="shared" si="1"/>
        <v/>
      </c>
      <c r="D62" s="550"/>
      <c r="E62" s="548"/>
      <c r="F62" s="924"/>
      <c r="G62" s="924"/>
      <c r="H62" s="924"/>
      <c r="I62" s="924"/>
      <c r="J62" s="924"/>
      <c r="K62" s="924"/>
      <c r="L62" s="924"/>
      <c r="M62" s="924"/>
      <c r="N62" s="924"/>
    </row>
    <row r="63" spans="1:14" ht="16.5" thickBot="1" x14ac:dyDescent="0.25">
      <c r="A63" s="375"/>
      <c r="B63" s="548"/>
      <c r="C63" s="549" t="str">
        <f t="shared" si="1"/>
        <v/>
      </c>
      <c r="D63" s="550"/>
      <c r="E63" s="548"/>
      <c r="F63" s="924"/>
      <c r="G63" s="924"/>
      <c r="H63" s="924"/>
      <c r="I63" s="924"/>
      <c r="J63" s="924"/>
      <c r="K63" s="924"/>
      <c r="L63" s="924"/>
      <c r="M63" s="924"/>
      <c r="N63" s="924"/>
    </row>
    <row r="64" spans="1:14" ht="16.5" thickBot="1" x14ac:dyDescent="0.25">
      <c r="A64" s="375"/>
      <c r="B64" s="548"/>
      <c r="C64" s="549" t="str">
        <f t="shared" si="1"/>
        <v/>
      </c>
      <c r="D64" s="550"/>
      <c r="E64" s="548"/>
      <c r="F64" s="924"/>
      <c r="G64" s="924"/>
      <c r="H64" s="924"/>
      <c r="I64" s="924"/>
      <c r="J64" s="924"/>
      <c r="K64" s="924"/>
      <c r="L64" s="924"/>
      <c r="M64" s="924"/>
      <c r="N64" s="924"/>
    </row>
    <row r="65" spans="1:14" ht="16.5" thickBot="1" x14ac:dyDescent="0.25">
      <c r="A65" s="62"/>
      <c r="B65" s="548"/>
      <c r="C65" s="549" t="str">
        <f t="shared" si="1"/>
        <v/>
      </c>
      <c r="D65" s="550"/>
      <c r="E65" s="548"/>
      <c r="F65" s="924"/>
      <c r="G65" s="924"/>
      <c r="H65" s="924"/>
      <c r="I65" s="924"/>
      <c r="J65" s="924"/>
      <c r="K65" s="924"/>
      <c r="L65" s="924"/>
      <c r="M65" s="924"/>
      <c r="N65" s="924"/>
    </row>
    <row r="66" spans="1:14" ht="16.5" thickBot="1" x14ac:dyDescent="0.25">
      <c r="A66" s="375"/>
      <c r="B66" s="548"/>
      <c r="C66" s="549" t="str">
        <f>IF(B66&gt;0, (B66-B65), "")</f>
        <v/>
      </c>
      <c r="D66" s="550"/>
      <c r="E66" s="548"/>
      <c r="F66" s="924"/>
      <c r="G66" s="924"/>
      <c r="H66" s="924"/>
      <c r="I66" s="924"/>
      <c r="J66" s="924"/>
      <c r="K66" s="924"/>
      <c r="L66" s="924"/>
      <c r="M66" s="924"/>
      <c r="N66" s="924"/>
    </row>
    <row r="67" spans="1:14" ht="16.5" thickBot="1" x14ac:dyDescent="0.25">
      <c r="A67" s="375"/>
      <c r="B67" s="548"/>
      <c r="C67" s="549" t="str">
        <f>IF(B67&gt;0, (B67-B66), "")</f>
        <v/>
      </c>
      <c r="D67" s="550"/>
      <c r="E67" s="548"/>
      <c r="F67" s="924"/>
      <c r="G67" s="924"/>
      <c r="H67" s="924"/>
      <c r="I67" s="924"/>
      <c r="J67" s="924"/>
      <c r="K67" s="924"/>
      <c r="L67" s="924"/>
      <c r="M67" s="924"/>
      <c r="N67" s="924"/>
    </row>
    <row r="68" spans="1:14" ht="16.5" thickBot="1" x14ac:dyDescent="0.25">
      <c r="A68" s="375"/>
      <c r="B68" s="548"/>
      <c r="C68" s="549" t="str">
        <f t="shared" si="1"/>
        <v/>
      </c>
      <c r="D68" s="550"/>
      <c r="E68" s="548"/>
      <c r="F68" s="924"/>
      <c r="G68" s="924"/>
      <c r="H68" s="924"/>
      <c r="I68" s="924"/>
      <c r="J68" s="924"/>
      <c r="K68" s="924"/>
      <c r="L68" s="924"/>
      <c r="M68" s="924"/>
      <c r="N68" s="924"/>
    </row>
    <row r="69" spans="1:14" ht="34.5" customHeight="1" thickBot="1" x14ac:dyDescent="0.25">
      <c r="A69" s="375"/>
      <c r="B69" s="548"/>
      <c r="C69" s="549" t="str">
        <f t="shared" si="1"/>
        <v/>
      </c>
      <c r="D69" s="550"/>
      <c r="E69" s="548"/>
      <c r="F69" s="924"/>
      <c r="G69" s="924"/>
      <c r="H69" s="924"/>
      <c r="I69" s="924"/>
      <c r="J69" s="924"/>
      <c r="K69" s="924"/>
      <c r="L69" s="924"/>
      <c r="M69" s="924"/>
      <c r="N69" s="924"/>
    </row>
    <row r="70" spans="1:14" ht="16.5" thickBot="1" x14ac:dyDescent="0.25">
      <c r="A70" s="375"/>
      <c r="B70" s="548"/>
      <c r="C70" s="549" t="str">
        <f t="shared" si="1"/>
        <v/>
      </c>
      <c r="D70" s="550"/>
      <c r="E70" s="548"/>
      <c r="F70" s="924"/>
      <c r="G70" s="924"/>
      <c r="H70" s="924"/>
      <c r="I70" s="924"/>
      <c r="J70" s="924"/>
      <c r="K70" s="924"/>
      <c r="L70" s="924"/>
      <c r="M70" s="924"/>
      <c r="N70" s="924"/>
    </row>
    <row r="71" spans="1:14" ht="16.5" thickBot="1" x14ac:dyDescent="0.25">
      <c r="A71" s="375"/>
      <c r="B71" s="548"/>
      <c r="C71" s="549" t="str">
        <f t="shared" si="1"/>
        <v/>
      </c>
      <c r="D71" s="550"/>
      <c r="E71" s="548"/>
      <c r="F71" s="924"/>
      <c r="G71" s="924"/>
      <c r="H71" s="924"/>
      <c r="I71" s="924"/>
      <c r="J71" s="924"/>
      <c r="K71" s="924"/>
      <c r="L71" s="924"/>
      <c r="M71" s="924"/>
      <c r="N71" s="924"/>
    </row>
    <row r="72" spans="1:14" ht="16.5" thickBot="1" x14ac:dyDescent="0.25">
      <c r="A72" s="375"/>
      <c r="B72" s="548"/>
      <c r="C72" s="549" t="str">
        <f t="shared" si="1"/>
        <v/>
      </c>
      <c r="D72" s="550"/>
      <c r="E72" s="548"/>
      <c r="F72" s="924"/>
      <c r="G72" s="924"/>
      <c r="H72" s="924"/>
      <c r="I72" s="924"/>
      <c r="J72" s="924"/>
      <c r="K72" s="924"/>
      <c r="L72" s="924"/>
      <c r="M72" s="924"/>
      <c r="N72" s="924"/>
    </row>
    <row r="73" spans="1:14" ht="16.5" thickBot="1" x14ac:dyDescent="0.25">
      <c r="A73" s="375"/>
      <c r="B73" s="548"/>
      <c r="C73" s="549" t="str">
        <f t="shared" si="1"/>
        <v/>
      </c>
      <c r="D73" s="550"/>
      <c r="E73" s="548"/>
      <c r="F73" s="924"/>
      <c r="G73" s="924"/>
      <c r="H73" s="924"/>
      <c r="I73" s="924"/>
      <c r="J73" s="924"/>
      <c r="K73" s="924"/>
      <c r="L73" s="924"/>
      <c r="M73" s="924"/>
      <c r="N73" s="924"/>
    </row>
    <row r="74" spans="1:14" ht="16.5" thickBot="1" x14ac:dyDescent="0.25">
      <c r="A74" s="375"/>
      <c r="B74" s="548"/>
      <c r="C74" s="549" t="str">
        <f t="shared" si="1"/>
        <v/>
      </c>
      <c r="D74" s="550"/>
      <c r="E74" s="548"/>
      <c r="F74" s="924"/>
      <c r="G74" s="924"/>
      <c r="H74" s="924"/>
      <c r="I74" s="924"/>
      <c r="J74" s="924"/>
      <c r="K74" s="924"/>
      <c r="L74" s="924"/>
      <c r="M74" s="924"/>
      <c r="N74" s="924"/>
    </row>
    <row r="75" spans="1:14" ht="16.5" thickBot="1" x14ac:dyDescent="0.25">
      <c r="A75" s="375"/>
      <c r="B75" s="548"/>
      <c r="C75" s="549" t="str">
        <f t="shared" si="1"/>
        <v/>
      </c>
      <c r="D75" s="550"/>
      <c r="E75" s="548"/>
      <c r="F75" s="924"/>
      <c r="G75" s="924"/>
      <c r="H75" s="924"/>
      <c r="I75" s="924"/>
      <c r="J75" s="924"/>
      <c r="K75" s="924"/>
      <c r="L75" s="924"/>
      <c r="M75" s="924"/>
      <c r="N75" s="924"/>
    </row>
    <row r="76" spans="1:14" ht="16.5" thickBot="1" x14ac:dyDescent="0.25">
      <c r="A76" s="375"/>
      <c r="B76" s="548"/>
      <c r="C76" s="549" t="str">
        <f t="shared" ref="C76:C139" si="2">IF(B76&gt;0, (B76-B75), "")</f>
        <v/>
      </c>
      <c r="D76" s="550"/>
      <c r="E76" s="548"/>
      <c r="F76" s="924"/>
      <c r="G76" s="924"/>
      <c r="H76" s="924"/>
      <c r="I76" s="924"/>
      <c r="J76" s="924"/>
      <c r="K76" s="924"/>
      <c r="L76" s="924"/>
      <c r="M76" s="924"/>
      <c r="N76" s="924"/>
    </row>
    <row r="77" spans="1:14" ht="16.5" thickBot="1" x14ac:dyDescent="0.25">
      <c r="A77" s="62"/>
      <c r="B77" s="548"/>
      <c r="C77" s="549" t="str">
        <f t="shared" si="2"/>
        <v/>
      </c>
      <c r="D77" s="550"/>
      <c r="E77" s="548"/>
      <c r="F77" s="924"/>
      <c r="G77" s="924"/>
      <c r="H77" s="924"/>
      <c r="I77" s="924"/>
      <c r="J77" s="924"/>
      <c r="K77" s="924"/>
      <c r="L77" s="924"/>
      <c r="M77" s="924"/>
      <c r="N77" s="924"/>
    </row>
    <row r="78" spans="1:14" ht="16.5" thickBot="1" x14ac:dyDescent="0.25">
      <c r="A78" s="62"/>
      <c r="B78" s="548"/>
      <c r="C78" s="549" t="str">
        <f t="shared" ref="C78:C85" si="3">IF(B78&gt;0, (B78-B77), "")</f>
        <v/>
      </c>
      <c r="D78" s="550"/>
      <c r="E78" s="548"/>
      <c r="F78" s="924"/>
      <c r="G78" s="924"/>
      <c r="H78" s="924"/>
      <c r="I78" s="924"/>
      <c r="J78" s="924"/>
      <c r="K78" s="924"/>
      <c r="L78" s="924"/>
      <c r="M78" s="924"/>
      <c r="N78" s="924"/>
    </row>
    <row r="79" spans="1:14" ht="16.5" thickBot="1" x14ac:dyDescent="0.25">
      <c r="A79" s="375"/>
      <c r="B79" s="548"/>
      <c r="C79" s="549" t="str">
        <f t="shared" si="3"/>
        <v/>
      </c>
      <c r="D79" s="550"/>
      <c r="E79" s="548"/>
      <c r="F79" s="924"/>
      <c r="G79" s="924"/>
      <c r="H79" s="924"/>
      <c r="I79" s="924"/>
      <c r="J79" s="924"/>
      <c r="K79" s="924"/>
      <c r="L79" s="924"/>
      <c r="M79" s="924"/>
      <c r="N79" s="924"/>
    </row>
    <row r="80" spans="1:14" ht="16.5" thickBot="1" x14ac:dyDescent="0.25">
      <c r="A80" s="375"/>
      <c r="B80" s="548"/>
      <c r="C80" s="549" t="str">
        <f t="shared" si="3"/>
        <v/>
      </c>
      <c r="D80" s="550"/>
      <c r="E80" s="548"/>
      <c r="F80" s="924"/>
      <c r="G80" s="924"/>
      <c r="H80" s="924"/>
      <c r="I80" s="924"/>
      <c r="J80" s="924"/>
      <c r="K80" s="924"/>
      <c r="L80" s="924"/>
      <c r="M80" s="924"/>
      <c r="N80" s="924"/>
    </row>
    <row r="81" spans="1:14" ht="16.5" thickBot="1" x14ac:dyDescent="0.25">
      <c r="A81" s="375"/>
      <c r="B81" s="548"/>
      <c r="C81" s="549" t="str">
        <f t="shared" si="3"/>
        <v/>
      </c>
      <c r="D81" s="550"/>
      <c r="E81" s="548"/>
      <c r="F81" s="924"/>
      <c r="G81" s="924"/>
      <c r="H81" s="924"/>
      <c r="I81" s="924"/>
      <c r="J81" s="924"/>
      <c r="K81" s="924"/>
      <c r="L81" s="924"/>
      <c r="M81" s="924"/>
      <c r="N81" s="924"/>
    </row>
    <row r="82" spans="1:14" ht="16.5" thickBot="1" x14ac:dyDescent="0.25">
      <c r="A82" s="62"/>
      <c r="B82" s="548"/>
      <c r="C82" s="549" t="str">
        <f t="shared" si="3"/>
        <v/>
      </c>
      <c r="D82" s="550"/>
      <c r="E82" s="548"/>
      <c r="F82" s="924"/>
      <c r="G82" s="924"/>
      <c r="H82" s="924"/>
      <c r="I82" s="924"/>
      <c r="J82" s="924"/>
      <c r="K82" s="924"/>
      <c r="L82" s="924"/>
      <c r="M82" s="924"/>
      <c r="N82" s="924"/>
    </row>
    <row r="83" spans="1:14" ht="16.5" thickBot="1" x14ac:dyDescent="0.25">
      <c r="A83" s="375"/>
      <c r="B83" s="548"/>
      <c r="C83" s="549" t="str">
        <f t="shared" si="3"/>
        <v/>
      </c>
      <c r="D83" s="550"/>
      <c r="E83" s="548"/>
      <c r="F83" s="924"/>
      <c r="G83" s="924"/>
      <c r="H83" s="924"/>
      <c r="I83" s="924"/>
      <c r="J83" s="924"/>
      <c r="K83" s="924"/>
      <c r="L83" s="924"/>
      <c r="M83" s="924"/>
      <c r="N83" s="924"/>
    </row>
    <row r="84" spans="1:14" ht="16.5" thickBot="1" x14ac:dyDescent="0.25">
      <c r="A84" s="62"/>
      <c r="B84" s="548"/>
      <c r="C84" s="549" t="str">
        <f t="shared" si="3"/>
        <v/>
      </c>
      <c r="D84" s="550"/>
      <c r="E84" s="548"/>
      <c r="F84" s="924"/>
      <c r="G84" s="924"/>
      <c r="H84" s="924"/>
      <c r="I84" s="924"/>
      <c r="J84" s="924"/>
      <c r="K84" s="924"/>
      <c r="L84" s="924"/>
      <c r="M84" s="924"/>
      <c r="N84" s="924"/>
    </row>
    <row r="85" spans="1:14" ht="16.5" thickBot="1" x14ac:dyDescent="0.25">
      <c r="A85" s="375"/>
      <c r="B85" s="548"/>
      <c r="C85" s="549" t="str">
        <f t="shared" si="3"/>
        <v/>
      </c>
      <c r="D85" s="550"/>
      <c r="E85" s="548"/>
      <c r="F85" s="924"/>
      <c r="G85" s="924"/>
      <c r="H85" s="924"/>
      <c r="I85" s="924"/>
      <c r="J85" s="924"/>
      <c r="K85" s="924"/>
      <c r="L85" s="924"/>
      <c r="M85" s="924"/>
      <c r="N85" s="924"/>
    </row>
    <row r="86" spans="1:14" ht="16.5" thickBot="1" x14ac:dyDescent="0.25">
      <c r="A86" s="375"/>
      <c r="B86" s="548"/>
      <c r="C86" s="549" t="str">
        <f t="shared" si="2"/>
        <v/>
      </c>
      <c r="D86" s="550"/>
      <c r="E86" s="548"/>
      <c r="F86" s="924"/>
      <c r="G86" s="924"/>
      <c r="H86" s="924"/>
      <c r="I86" s="924"/>
      <c r="J86" s="924"/>
      <c r="K86" s="924"/>
      <c r="L86" s="924"/>
      <c r="M86" s="924"/>
      <c r="N86" s="924"/>
    </row>
    <row r="87" spans="1:14" ht="16.5" thickBot="1" x14ac:dyDescent="0.25">
      <c r="A87" s="375"/>
      <c r="B87" s="548"/>
      <c r="C87" s="549" t="str">
        <f t="shared" si="2"/>
        <v/>
      </c>
      <c r="D87" s="550"/>
      <c r="E87" s="548"/>
      <c r="F87" s="924"/>
      <c r="G87" s="924"/>
      <c r="H87" s="924"/>
      <c r="I87" s="924"/>
      <c r="J87" s="924"/>
      <c r="K87" s="924"/>
      <c r="L87" s="924"/>
      <c r="M87" s="924"/>
      <c r="N87" s="924"/>
    </row>
    <row r="88" spans="1:14" ht="16.5" thickBot="1" x14ac:dyDescent="0.25">
      <c r="A88" s="375"/>
      <c r="B88" s="548"/>
      <c r="C88" s="549" t="str">
        <f t="shared" si="2"/>
        <v/>
      </c>
      <c r="D88" s="550"/>
      <c r="E88" s="548"/>
      <c r="F88" s="924"/>
      <c r="G88" s="924"/>
      <c r="H88" s="924"/>
      <c r="I88" s="924"/>
      <c r="J88" s="924"/>
      <c r="K88" s="924"/>
      <c r="L88" s="924"/>
      <c r="M88" s="924"/>
      <c r="N88" s="924"/>
    </row>
    <row r="89" spans="1:14" ht="16.5" thickBot="1" x14ac:dyDescent="0.25">
      <c r="A89" s="62"/>
      <c r="B89" s="548"/>
      <c r="C89" s="549" t="str">
        <f t="shared" si="2"/>
        <v/>
      </c>
      <c r="D89" s="550"/>
      <c r="E89" s="548"/>
      <c r="F89" s="924"/>
      <c r="G89" s="924"/>
      <c r="H89" s="924"/>
      <c r="I89" s="924"/>
      <c r="J89" s="924"/>
      <c r="K89" s="924"/>
      <c r="L89" s="924"/>
      <c r="M89" s="924"/>
      <c r="N89" s="924"/>
    </row>
    <row r="90" spans="1:14" ht="16.5" thickBot="1" x14ac:dyDescent="0.25">
      <c r="A90" s="375"/>
      <c r="B90" s="548"/>
      <c r="C90" s="549" t="str">
        <f>IF(B90&gt;0, (B90-B89), "")</f>
        <v/>
      </c>
      <c r="D90" s="550"/>
      <c r="E90" s="548"/>
      <c r="F90" s="924"/>
      <c r="G90" s="924"/>
      <c r="H90" s="924"/>
      <c r="I90" s="924"/>
      <c r="J90" s="924"/>
      <c r="K90" s="924"/>
      <c r="L90" s="924"/>
      <c r="M90" s="924"/>
      <c r="N90" s="924"/>
    </row>
    <row r="91" spans="1:14" ht="16.5" thickBot="1" x14ac:dyDescent="0.25">
      <c r="A91" s="375"/>
      <c r="B91" s="548"/>
      <c r="C91" s="549" t="str">
        <f t="shared" si="2"/>
        <v/>
      </c>
      <c r="D91" s="550"/>
      <c r="E91" s="548"/>
      <c r="F91" s="924"/>
      <c r="G91" s="924"/>
      <c r="H91" s="924"/>
      <c r="I91" s="924"/>
      <c r="J91" s="924"/>
      <c r="K91" s="924"/>
      <c r="L91" s="924"/>
      <c r="M91" s="924"/>
      <c r="N91" s="924"/>
    </row>
    <row r="92" spans="1:14" ht="16.5" thickBot="1" x14ac:dyDescent="0.25">
      <c r="A92" s="375"/>
      <c r="B92" s="548"/>
      <c r="C92" s="549" t="str">
        <f t="shared" si="2"/>
        <v/>
      </c>
      <c r="D92" s="550"/>
      <c r="E92" s="548"/>
      <c r="F92" s="924"/>
      <c r="G92" s="924"/>
      <c r="H92" s="924"/>
      <c r="I92" s="924"/>
      <c r="J92" s="924"/>
      <c r="K92" s="924"/>
      <c r="L92" s="924"/>
      <c r="M92" s="924"/>
      <c r="N92" s="924"/>
    </row>
    <row r="93" spans="1:14" ht="16.5" thickBot="1" x14ac:dyDescent="0.25">
      <c r="A93" s="62"/>
      <c r="B93" s="548"/>
      <c r="C93" s="549" t="str">
        <f t="shared" si="2"/>
        <v/>
      </c>
      <c r="D93" s="550"/>
      <c r="E93" s="548"/>
      <c r="F93" s="924"/>
      <c r="G93" s="924"/>
      <c r="H93" s="924"/>
      <c r="I93" s="924"/>
      <c r="J93" s="924"/>
      <c r="K93" s="924"/>
      <c r="L93" s="924"/>
      <c r="M93" s="924"/>
      <c r="N93" s="924"/>
    </row>
    <row r="94" spans="1:14" ht="16.5" thickBot="1" x14ac:dyDescent="0.25">
      <c r="A94" s="62"/>
      <c r="B94" s="548"/>
      <c r="C94" s="549" t="str">
        <f t="shared" si="2"/>
        <v/>
      </c>
      <c r="D94" s="550"/>
      <c r="E94" s="548"/>
      <c r="F94" s="924"/>
      <c r="G94" s="924"/>
      <c r="H94" s="924"/>
      <c r="I94" s="924"/>
      <c r="J94" s="924"/>
      <c r="K94" s="924"/>
      <c r="L94" s="924"/>
      <c r="M94" s="924"/>
      <c r="N94" s="924"/>
    </row>
    <row r="95" spans="1:14" ht="16.5" thickBot="1" x14ac:dyDescent="0.25">
      <c r="A95" s="62"/>
      <c r="B95" s="548"/>
      <c r="C95" s="549" t="str">
        <f t="shared" si="2"/>
        <v/>
      </c>
      <c r="D95" s="550"/>
      <c r="E95" s="548"/>
      <c r="F95" s="924"/>
      <c r="G95" s="924"/>
      <c r="H95" s="924"/>
      <c r="I95" s="924"/>
      <c r="J95" s="924"/>
      <c r="K95" s="924"/>
      <c r="L95" s="924"/>
      <c r="M95" s="924"/>
      <c r="N95" s="924"/>
    </row>
    <row r="96" spans="1:14" ht="16.5" thickBot="1" x14ac:dyDescent="0.25">
      <c r="A96" s="62"/>
      <c r="B96" s="548"/>
      <c r="C96" s="549" t="str">
        <f t="shared" si="2"/>
        <v/>
      </c>
      <c r="D96" s="550"/>
      <c r="E96" s="548"/>
      <c r="F96" s="924"/>
      <c r="G96" s="924"/>
      <c r="H96" s="924"/>
      <c r="I96" s="924"/>
      <c r="J96" s="924"/>
      <c r="K96" s="924"/>
      <c r="L96" s="924"/>
      <c r="M96" s="924"/>
      <c r="N96" s="924"/>
    </row>
    <row r="97" spans="1:14" ht="16.5" thickBot="1" x14ac:dyDescent="0.25">
      <c r="A97" s="62"/>
      <c r="B97" s="548"/>
      <c r="C97" s="549" t="str">
        <f t="shared" si="2"/>
        <v/>
      </c>
      <c r="D97" s="550"/>
      <c r="E97" s="548"/>
      <c r="F97" s="924"/>
      <c r="G97" s="924"/>
      <c r="H97" s="924"/>
      <c r="I97" s="924"/>
      <c r="J97" s="924"/>
      <c r="K97" s="924"/>
      <c r="L97" s="924"/>
      <c r="M97" s="924"/>
      <c r="N97" s="924"/>
    </row>
    <row r="98" spans="1:14" ht="16.5" thickBot="1" x14ac:dyDescent="0.25">
      <c r="A98" s="62"/>
      <c r="B98" s="548"/>
      <c r="C98" s="549" t="str">
        <f t="shared" si="2"/>
        <v/>
      </c>
      <c r="D98" s="550"/>
      <c r="E98" s="548"/>
      <c r="F98" s="924"/>
      <c r="G98" s="924"/>
      <c r="H98" s="924"/>
      <c r="I98" s="924"/>
      <c r="J98" s="924"/>
      <c r="K98" s="924"/>
      <c r="L98" s="924"/>
      <c r="M98" s="924"/>
      <c r="N98" s="924"/>
    </row>
    <row r="99" spans="1:14" ht="16.5" thickBot="1" x14ac:dyDescent="0.25">
      <c r="A99" s="62"/>
      <c r="B99" s="548"/>
      <c r="C99" s="549" t="str">
        <f t="shared" si="2"/>
        <v/>
      </c>
      <c r="D99" s="550"/>
      <c r="E99" s="548"/>
      <c r="F99" s="924"/>
      <c r="G99" s="924"/>
      <c r="H99" s="924"/>
      <c r="I99" s="924"/>
      <c r="J99" s="924"/>
      <c r="K99" s="924"/>
      <c r="L99" s="924"/>
      <c r="M99" s="924"/>
      <c r="N99" s="924"/>
    </row>
    <row r="100" spans="1:14" ht="16.5" thickBot="1" x14ac:dyDescent="0.25">
      <c r="A100" s="62"/>
      <c r="B100" s="548"/>
      <c r="C100" s="549" t="str">
        <f t="shared" si="2"/>
        <v/>
      </c>
      <c r="D100" s="550"/>
      <c r="E100" s="548"/>
      <c r="F100" s="924"/>
      <c r="G100" s="924"/>
      <c r="H100" s="924"/>
      <c r="I100" s="924"/>
      <c r="J100" s="924"/>
      <c r="K100" s="924"/>
      <c r="L100" s="924"/>
      <c r="M100" s="924"/>
      <c r="N100" s="924"/>
    </row>
    <row r="101" spans="1:14" ht="16.5" thickBot="1" x14ac:dyDescent="0.25">
      <c r="A101" s="62"/>
      <c r="B101" s="548"/>
      <c r="C101" s="549" t="str">
        <f t="shared" si="2"/>
        <v/>
      </c>
      <c r="D101" s="550"/>
      <c r="E101" s="548"/>
      <c r="F101" s="924"/>
      <c r="G101" s="924"/>
      <c r="H101" s="924"/>
      <c r="I101" s="924"/>
      <c r="J101" s="924"/>
      <c r="K101" s="924"/>
      <c r="L101" s="924"/>
      <c r="M101" s="924"/>
      <c r="N101" s="924"/>
    </row>
    <row r="102" spans="1:14" ht="16.5" thickBot="1" x14ac:dyDescent="0.25">
      <c r="A102" s="62"/>
      <c r="B102" s="548"/>
      <c r="C102" s="549" t="str">
        <f t="shared" si="2"/>
        <v/>
      </c>
      <c r="D102" s="550"/>
      <c r="E102" s="548"/>
      <c r="F102" s="924"/>
      <c r="G102" s="924"/>
      <c r="H102" s="924"/>
      <c r="I102" s="924"/>
      <c r="J102" s="924"/>
      <c r="K102" s="924"/>
      <c r="L102" s="924"/>
      <c r="M102" s="924"/>
      <c r="N102" s="924"/>
    </row>
    <row r="103" spans="1:14" ht="16.5" thickBot="1" x14ac:dyDescent="0.25">
      <c r="A103" s="62"/>
      <c r="B103" s="548"/>
      <c r="C103" s="549" t="str">
        <f t="shared" si="2"/>
        <v/>
      </c>
      <c r="D103" s="550"/>
      <c r="E103" s="548"/>
      <c r="F103" s="924"/>
      <c r="G103" s="924"/>
      <c r="H103" s="924"/>
      <c r="I103" s="924"/>
      <c r="J103" s="924"/>
      <c r="K103" s="924"/>
      <c r="L103" s="924"/>
      <c r="M103" s="924"/>
      <c r="N103" s="924"/>
    </row>
    <row r="104" spans="1:14" ht="16.5" thickBot="1" x14ac:dyDescent="0.25">
      <c r="A104" s="62"/>
      <c r="B104" s="548"/>
      <c r="C104" s="549" t="str">
        <f t="shared" si="2"/>
        <v/>
      </c>
      <c r="D104" s="550"/>
      <c r="E104" s="548"/>
      <c r="F104" s="924"/>
      <c r="G104" s="924"/>
      <c r="H104" s="924"/>
      <c r="I104" s="924"/>
      <c r="J104" s="924"/>
      <c r="K104" s="924"/>
      <c r="L104" s="924"/>
      <c r="M104" s="924"/>
      <c r="N104" s="924"/>
    </row>
    <row r="105" spans="1:14" ht="16.5" thickBot="1" x14ac:dyDescent="0.25">
      <c r="A105" s="62"/>
      <c r="B105" s="548"/>
      <c r="C105" s="549" t="str">
        <f t="shared" si="2"/>
        <v/>
      </c>
      <c r="D105" s="550"/>
      <c r="E105" s="548"/>
      <c r="F105" s="924"/>
      <c r="G105" s="924"/>
      <c r="H105" s="924"/>
      <c r="I105" s="924"/>
      <c r="J105" s="924"/>
      <c r="K105" s="924"/>
      <c r="L105" s="924"/>
      <c r="M105" s="924"/>
      <c r="N105" s="924"/>
    </row>
    <row r="106" spans="1:14" ht="16.5" thickBot="1" x14ac:dyDescent="0.25">
      <c r="A106" s="62"/>
      <c r="B106" s="548"/>
      <c r="C106" s="549" t="str">
        <f t="shared" si="2"/>
        <v/>
      </c>
      <c r="D106" s="550"/>
      <c r="E106" s="548"/>
      <c r="F106" s="924"/>
      <c r="G106" s="924"/>
      <c r="H106" s="924"/>
      <c r="I106" s="924"/>
      <c r="J106" s="924"/>
      <c r="K106" s="924"/>
      <c r="L106" s="924"/>
      <c r="M106" s="924"/>
      <c r="N106" s="924"/>
    </row>
    <row r="107" spans="1:14" ht="16.5" thickBot="1" x14ac:dyDescent="0.25">
      <c r="A107" s="62"/>
      <c r="B107" s="548"/>
      <c r="C107" s="549" t="str">
        <f t="shared" si="2"/>
        <v/>
      </c>
      <c r="D107" s="550"/>
      <c r="E107" s="548"/>
      <c r="F107" s="924"/>
      <c r="G107" s="924"/>
      <c r="H107" s="924"/>
      <c r="I107" s="924"/>
      <c r="J107" s="924"/>
      <c r="K107" s="924"/>
      <c r="L107" s="924"/>
      <c r="M107" s="924"/>
      <c r="N107" s="924"/>
    </row>
    <row r="108" spans="1:14" ht="16.5" thickBot="1" x14ac:dyDescent="0.25">
      <c r="A108" s="62"/>
      <c r="B108" s="548"/>
      <c r="C108" s="549" t="str">
        <f t="shared" si="2"/>
        <v/>
      </c>
      <c r="D108" s="550"/>
      <c r="E108" s="548"/>
      <c r="F108" s="924"/>
      <c r="G108" s="924"/>
      <c r="H108" s="924"/>
      <c r="I108" s="924"/>
      <c r="J108" s="924"/>
      <c r="K108" s="924"/>
      <c r="L108" s="924"/>
      <c r="M108" s="924"/>
      <c r="N108" s="924"/>
    </row>
    <row r="109" spans="1:14" ht="16.5" thickBot="1" x14ac:dyDescent="0.25">
      <c r="A109" s="62"/>
      <c r="B109" s="548"/>
      <c r="C109" s="549" t="str">
        <f t="shared" si="2"/>
        <v/>
      </c>
      <c r="D109" s="550"/>
      <c r="E109" s="548"/>
      <c r="F109" s="924"/>
      <c r="G109" s="924"/>
      <c r="H109" s="924"/>
      <c r="I109" s="924"/>
      <c r="J109" s="924"/>
      <c r="K109" s="924"/>
      <c r="L109" s="924"/>
      <c r="M109" s="924"/>
      <c r="N109" s="924"/>
    </row>
    <row r="110" spans="1:14" ht="16.5" thickBot="1" x14ac:dyDescent="0.25">
      <c r="A110" s="62"/>
      <c r="B110" s="548"/>
      <c r="C110" s="549" t="str">
        <f t="shared" si="2"/>
        <v/>
      </c>
      <c r="D110" s="550"/>
      <c r="E110" s="548"/>
      <c r="F110" s="924"/>
      <c r="G110" s="924"/>
      <c r="H110" s="924"/>
      <c r="I110" s="924"/>
      <c r="J110" s="924"/>
      <c r="K110" s="924"/>
      <c r="L110" s="924"/>
      <c r="M110" s="924"/>
      <c r="N110" s="924"/>
    </row>
    <row r="111" spans="1:14" ht="16.5" thickBot="1" x14ac:dyDescent="0.25">
      <c r="A111" s="62"/>
      <c r="B111" s="548"/>
      <c r="C111" s="549" t="str">
        <f t="shared" si="2"/>
        <v/>
      </c>
      <c r="D111" s="550"/>
      <c r="E111" s="548"/>
      <c r="F111" s="924"/>
      <c r="G111" s="924"/>
      <c r="H111" s="924"/>
      <c r="I111" s="924"/>
      <c r="J111" s="924"/>
      <c r="K111" s="924"/>
      <c r="L111" s="924"/>
      <c r="M111" s="924"/>
      <c r="N111" s="924"/>
    </row>
    <row r="112" spans="1:14" ht="16.5" thickBot="1" x14ac:dyDescent="0.25">
      <c r="A112" s="62"/>
      <c r="B112" s="548"/>
      <c r="C112" s="549" t="str">
        <f t="shared" si="2"/>
        <v/>
      </c>
      <c r="D112" s="550"/>
      <c r="E112" s="548"/>
      <c r="F112" s="924"/>
      <c r="G112" s="924"/>
      <c r="H112" s="924"/>
      <c r="I112" s="924"/>
      <c r="J112" s="924"/>
      <c r="K112" s="924"/>
      <c r="L112" s="924"/>
      <c r="M112" s="924"/>
      <c r="N112" s="924"/>
    </row>
    <row r="113" spans="1:14" ht="16.5" thickBot="1" x14ac:dyDescent="0.25">
      <c r="A113" s="62"/>
      <c r="B113" s="548"/>
      <c r="C113" s="549" t="str">
        <f t="shared" si="2"/>
        <v/>
      </c>
      <c r="D113" s="550"/>
      <c r="E113" s="548"/>
      <c r="F113" s="924"/>
      <c r="G113" s="924"/>
      <c r="H113" s="924"/>
      <c r="I113" s="924"/>
      <c r="J113" s="924"/>
      <c r="K113" s="924"/>
      <c r="L113" s="924"/>
      <c r="M113" s="924"/>
      <c r="N113" s="924"/>
    </row>
    <row r="114" spans="1:14" ht="16.5" thickBot="1" x14ac:dyDescent="0.25">
      <c r="A114" s="62"/>
      <c r="B114" s="548"/>
      <c r="C114" s="549" t="str">
        <f t="shared" si="2"/>
        <v/>
      </c>
      <c r="D114" s="550"/>
      <c r="E114" s="548"/>
      <c r="F114" s="924"/>
      <c r="G114" s="924"/>
      <c r="H114" s="924"/>
      <c r="I114" s="924"/>
      <c r="J114" s="924"/>
      <c r="K114" s="924"/>
      <c r="L114" s="924"/>
      <c r="M114" s="924"/>
      <c r="N114" s="924"/>
    </row>
    <row r="115" spans="1:14" ht="16.5" thickBot="1" x14ac:dyDescent="0.25">
      <c r="A115" s="62"/>
      <c r="B115" s="548"/>
      <c r="C115" s="549" t="str">
        <f t="shared" si="2"/>
        <v/>
      </c>
      <c r="D115" s="550"/>
      <c r="E115" s="548"/>
      <c r="F115" s="924"/>
      <c r="G115" s="924"/>
      <c r="H115" s="924"/>
      <c r="I115" s="924"/>
      <c r="J115" s="924"/>
      <c r="K115" s="924"/>
      <c r="L115" s="924"/>
      <c r="M115" s="924"/>
      <c r="N115" s="924"/>
    </row>
    <row r="116" spans="1:14" ht="16.5" thickBot="1" x14ac:dyDescent="0.25">
      <c r="A116" s="62"/>
      <c r="B116" s="548"/>
      <c r="C116" s="549" t="str">
        <f t="shared" si="2"/>
        <v/>
      </c>
      <c r="D116" s="550"/>
      <c r="E116" s="548"/>
      <c r="F116" s="924"/>
      <c r="G116" s="924"/>
      <c r="H116" s="924"/>
      <c r="I116" s="924"/>
      <c r="J116" s="924"/>
      <c r="K116" s="924"/>
      <c r="L116" s="924"/>
      <c r="M116" s="924"/>
      <c r="N116" s="924"/>
    </row>
    <row r="117" spans="1:14" ht="16.5" thickBot="1" x14ac:dyDescent="0.25">
      <c r="A117" s="62"/>
      <c r="B117" s="548"/>
      <c r="C117" s="549" t="str">
        <f t="shared" si="2"/>
        <v/>
      </c>
      <c r="D117" s="550"/>
      <c r="E117" s="548"/>
      <c r="F117" s="924"/>
      <c r="G117" s="924"/>
      <c r="H117" s="924"/>
      <c r="I117" s="924"/>
      <c r="J117" s="924"/>
      <c r="K117" s="924"/>
      <c r="L117" s="924"/>
      <c r="M117" s="924"/>
      <c r="N117" s="924"/>
    </row>
    <row r="118" spans="1:14" ht="16.5" thickBot="1" x14ac:dyDescent="0.25">
      <c r="A118" s="62"/>
      <c r="B118" s="548"/>
      <c r="C118" s="549" t="str">
        <f t="shared" si="2"/>
        <v/>
      </c>
      <c r="D118" s="550"/>
      <c r="E118" s="548"/>
      <c r="F118" s="924"/>
      <c r="G118" s="924"/>
      <c r="H118" s="924"/>
      <c r="I118" s="924"/>
      <c r="J118" s="924"/>
      <c r="K118" s="924"/>
      <c r="L118" s="924"/>
      <c r="M118" s="924"/>
      <c r="N118" s="924"/>
    </row>
    <row r="119" spans="1:14" ht="16.5" thickBot="1" x14ac:dyDescent="0.25">
      <c r="A119" s="62"/>
      <c r="B119" s="548"/>
      <c r="C119" s="549" t="str">
        <f t="shared" si="2"/>
        <v/>
      </c>
      <c r="D119" s="550"/>
      <c r="E119" s="548"/>
      <c r="F119" s="924"/>
      <c r="G119" s="924"/>
      <c r="H119" s="924"/>
      <c r="I119" s="924"/>
      <c r="J119" s="924"/>
      <c r="K119" s="924"/>
      <c r="L119" s="924"/>
      <c r="M119" s="924"/>
      <c r="N119" s="924"/>
    </row>
    <row r="120" spans="1:14" ht="16.5" thickBot="1" x14ac:dyDescent="0.25">
      <c r="A120" s="62"/>
      <c r="B120" s="548"/>
      <c r="C120" s="549" t="str">
        <f t="shared" si="2"/>
        <v/>
      </c>
      <c r="D120" s="550"/>
      <c r="E120" s="548"/>
      <c r="F120" s="924"/>
      <c r="G120" s="924"/>
      <c r="H120" s="924"/>
      <c r="I120" s="924"/>
      <c r="J120" s="924"/>
      <c r="K120" s="924"/>
      <c r="L120" s="924"/>
      <c r="M120" s="924"/>
      <c r="N120" s="924"/>
    </row>
    <row r="121" spans="1:14" ht="16.5" thickBot="1" x14ac:dyDescent="0.25">
      <c r="A121" s="62"/>
      <c r="B121" s="548"/>
      <c r="C121" s="549" t="str">
        <f t="shared" si="2"/>
        <v/>
      </c>
      <c r="D121" s="550"/>
      <c r="E121" s="548"/>
      <c r="F121" s="924"/>
      <c r="G121" s="924"/>
      <c r="H121" s="924"/>
      <c r="I121" s="924"/>
      <c r="J121" s="924"/>
      <c r="K121" s="924"/>
      <c r="L121" s="924"/>
      <c r="M121" s="924"/>
      <c r="N121" s="924"/>
    </row>
    <row r="122" spans="1:14" ht="16.5" thickBot="1" x14ac:dyDescent="0.25">
      <c r="A122" s="62"/>
      <c r="B122" s="548"/>
      <c r="C122" s="549" t="str">
        <f t="shared" si="2"/>
        <v/>
      </c>
      <c r="D122" s="550"/>
      <c r="E122" s="548"/>
      <c r="F122" s="924"/>
      <c r="G122" s="924"/>
      <c r="H122" s="924"/>
      <c r="I122" s="924"/>
      <c r="J122" s="924"/>
      <c r="K122" s="924"/>
      <c r="L122" s="924"/>
      <c r="M122" s="924"/>
      <c r="N122" s="924"/>
    </row>
    <row r="123" spans="1:14" ht="16.5" thickBot="1" x14ac:dyDescent="0.25">
      <c r="A123" s="62"/>
      <c r="B123" s="548"/>
      <c r="C123" s="549" t="str">
        <f t="shared" si="2"/>
        <v/>
      </c>
      <c r="D123" s="550"/>
      <c r="E123" s="548"/>
      <c r="F123" s="924"/>
      <c r="G123" s="924"/>
      <c r="H123" s="924"/>
      <c r="I123" s="924"/>
      <c r="J123" s="924"/>
      <c r="K123" s="924"/>
      <c r="L123" s="924"/>
      <c r="M123" s="924"/>
      <c r="N123" s="924"/>
    </row>
    <row r="124" spans="1:14" ht="16.5" thickBot="1" x14ac:dyDescent="0.25">
      <c r="A124" s="62"/>
      <c r="B124" s="548"/>
      <c r="C124" s="549" t="str">
        <f t="shared" si="2"/>
        <v/>
      </c>
      <c r="D124" s="550"/>
      <c r="E124" s="548"/>
      <c r="F124" s="924"/>
      <c r="G124" s="924"/>
      <c r="H124" s="924"/>
      <c r="I124" s="924"/>
      <c r="J124" s="924"/>
      <c r="K124" s="924"/>
      <c r="L124" s="924"/>
      <c r="M124" s="924"/>
      <c r="N124" s="924"/>
    </row>
    <row r="125" spans="1:14" ht="16.5" thickBot="1" x14ac:dyDescent="0.25">
      <c r="A125" s="62"/>
      <c r="B125" s="548"/>
      <c r="C125" s="549" t="str">
        <f t="shared" si="2"/>
        <v/>
      </c>
      <c r="D125" s="550"/>
      <c r="E125" s="548"/>
      <c r="F125" s="924"/>
      <c r="G125" s="924"/>
      <c r="H125" s="924"/>
      <c r="I125" s="924"/>
      <c r="J125" s="924"/>
      <c r="K125" s="924"/>
      <c r="L125" s="924"/>
      <c r="M125" s="924"/>
      <c r="N125" s="924"/>
    </row>
    <row r="126" spans="1:14" ht="16.5" thickBot="1" x14ac:dyDescent="0.25">
      <c r="A126" s="62"/>
      <c r="B126" s="548"/>
      <c r="C126" s="549" t="str">
        <f t="shared" si="2"/>
        <v/>
      </c>
      <c r="D126" s="550"/>
      <c r="E126" s="548"/>
      <c r="F126" s="924"/>
      <c r="G126" s="924"/>
      <c r="H126" s="924"/>
      <c r="I126" s="924"/>
      <c r="J126" s="924"/>
      <c r="K126" s="924"/>
      <c r="L126" s="924"/>
      <c r="M126" s="924"/>
      <c r="N126" s="924"/>
    </row>
    <row r="127" spans="1:14" ht="16.5" thickBot="1" x14ac:dyDescent="0.3">
      <c r="A127" s="62"/>
      <c r="B127" s="551"/>
      <c r="C127" s="549" t="str">
        <f t="shared" si="2"/>
        <v/>
      </c>
      <c r="D127" s="550"/>
      <c r="E127" s="548"/>
      <c r="F127" s="924"/>
      <c r="G127" s="924"/>
      <c r="H127" s="924"/>
      <c r="I127" s="924"/>
      <c r="J127" s="924"/>
      <c r="K127" s="924"/>
      <c r="L127" s="924"/>
      <c r="M127" s="924"/>
      <c r="N127" s="924"/>
    </row>
    <row r="128" spans="1:14" ht="16.5" thickBot="1" x14ac:dyDescent="0.3">
      <c r="A128" s="62"/>
      <c r="B128" s="551"/>
      <c r="C128" s="549" t="str">
        <f t="shared" si="2"/>
        <v/>
      </c>
      <c r="D128" s="550"/>
      <c r="E128" s="548"/>
      <c r="F128" s="924"/>
      <c r="G128" s="924"/>
      <c r="H128" s="924"/>
      <c r="I128" s="924"/>
      <c r="J128" s="924"/>
      <c r="K128" s="924"/>
      <c r="L128" s="924"/>
      <c r="M128" s="924"/>
      <c r="N128" s="924"/>
    </row>
    <row r="129" spans="1:14" ht="16.5" thickBot="1" x14ac:dyDescent="0.3">
      <c r="A129" s="62"/>
      <c r="B129" s="551"/>
      <c r="C129" s="549" t="str">
        <f t="shared" si="2"/>
        <v/>
      </c>
      <c r="D129" s="550"/>
      <c r="E129" s="548"/>
      <c r="F129" s="924"/>
      <c r="G129" s="924"/>
      <c r="H129" s="924"/>
      <c r="I129" s="924"/>
      <c r="J129" s="924"/>
      <c r="K129" s="924"/>
      <c r="L129" s="924"/>
      <c r="M129" s="924"/>
      <c r="N129" s="924"/>
    </row>
    <row r="130" spans="1:14" ht="16.5" thickBot="1" x14ac:dyDescent="0.3">
      <c r="A130" s="62"/>
      <c r="B130" s="551"/>
      <c r="C130" s="549" t="str">
        <f t="shared" si="2"/>
        <v/>
      </c>
      <c r="D130" s="550"/>
      <c r="E130" s="548"/>
      <c r="F130" s="924"/>
      <c r="G130" s="924"/>
      <c r="H130" s="924"/>
      <c r="I130" s="924"/>
      <c r="J130" s="924"/>
      <c r="K130" s="924"/>
      <c r="L130" s="924"/>
      <c r="M130" s="924"/>
      <c r="N130" s="924"/>
    </row>
    <row r="131" spans="1:14" ht="16.5" thickBot="1" x14ac:dyDescent="0.3">
      <c r="A131" s="62"/>
      <c r="B131" s="551"/>
      <c r="C131" s="549" t="str">
        <f t="shared" si="2"/>
        <v/>
      </c>
      <c r="D131" s="550"/>
      <c r="E131" s="548"/>
      <c r="F131" s="924"/>
      <c r="G131" s="924"/>
      <c r="H131" s="924"/>
      <c r="I131" s="924"/>
      <c r="J131" s="924"/>
      <c r="K131" s="924"/>
      <c r="L131" s="924"/>
      <c r="M131" s="924"/>
      <c r="N131" s="924"/>
    </row>
    <row r="132" spans="1:14" ht="16.5" thickBot="1" x14ac:dyDescent="0.3">
      <c r="A132" s="62"/>
      <c r="B132" s="551"/>
      <c r="C132" s="549" t="str">
        <f t="shared" si="2"/>
        <v/>
      </c>
      <c r="D132" s="550"/>
      <c r="E132" s="548"/>
      <c r="F132" s="924"/>
      <c r="G132" s="924"/>
      <c r="H132" s="924"/>
      <c r="I132" s="924"/>
      <c r="J132" s="924"/>
      <c r="K132" s="924"/>
      <c r="L132" s="924"/>
      <c r="M132" s="924"/>
      <c r="N132" s="924"/>
    </row>
    <row r="133" spans="1:14" ht="16.5" thickBot="1" x14ac:dyDescent="0.3">
      <c r="A133" s="62"/>
      <c r="B133" s="551"/>
      <c r="C133" s="549" t="str">
        <f t="shared" si="2"/>
        <v/>
      </c>
      <c r="D133" s="550"/>
      <c r="E133" s="548"/>
      <c r="F133" s="924"/>
      <c r="G133" s="924"/>
      <c r="H133" s="924"/>
      <c r="I133" s="924"/>
      <c r="J133" s="924"/>
      <c r="K133" s="924"/>
      <c r="L133" s="924"/>
      <c r="M133" s="924"/>
      <c r="N133" s="924"/>
    </row>
    <row r="134" spans="1:14" ht="16.5" thickBot="1" x14ac:dyDescent="0.3">
      <c r="A134" s="62"/>
      <c r="B134" s="551"/>
      <c r="C134" s="549" t="str">
        <f t="shared" si="2"/>
        <v/>
      </c>
      <c r="D134" s="550"/>
      <c r="E134" s="548"/>
      <c r="F134" s="924"/>
      <c r="G134" s="924"/>
      <c r="H134" s="924"/>
      <c r="I134" s="924"/>
      <c r="J134" s="924"/>
      <c r="K134" s="924"/>
      <c r="L134" s="924"/>
      <c r="M134" s="924"/>
      <c r="N134" s="924"/>
    </row>
    <row r="135" spans="1:14" ht="16.5" thickBot="1" x14ac:dyDescent="0.3">
      <c r="A135" s="62"/>
      <c r="B135" s="551"/>
      <c r="C135" s="549" t="str">
        <f t="shared" si="2"/>
        <v/>
      </c>
      <c r="D135" s="550"/>
      <c r="E135" s="548"/>
      <c r="F135" s="924"/>
      <c r="G135" s="924"/>
      <c r="H135" s="924"/>
      <c r="I135" s="924"/>
      <c r="J135" s="924"/>
      <c r="K135" s="924"/>
      <c r="L135" s="924"/>
      <c r="M135" s="924"/>
      <c r="N135" s="924"/>
    </row>
    <row r="136" spans="1:14" ht="16.5" thickBot="1" x14ac:dyDescent="0.3">
      <c r="A136" s="62"/>
      <c r="B136" s="551"/>
      <c r="C136" s="549" t="str">
        <f t="shared" si="2"/>
        <v/>
      </c>
      <c r="D136" s="550"/>
      <c r="E136" s="548"/>
      <c r="F136" s="924"/>
      <c r="G136" s="924"/>
      <c r="H136" s="924"/>
      <c r="I136" s="924"/>
      <c r="J136" s="924"/>
      <c r="K136" s="924"/>
      <c r="L136" s="924"/>
      <c r="M136" s="924"/>
      <c r="N136" s="924"/>
    </row>
    <row r="137" spans="1:14" ht="16.5" thickBot="1" x14ac:dyDescent="0.3">
      <c r="A137" s="62"/>
      <c r="B137" s="551"/>
      <c r="C137" s="549" t="str">
        <f t="shared" si="2"/>
        <v/>
      </c>
      <c r="D137" s="550"/>
      <c r="E137" s="548"/>
      <c r="F137" s="924"/>
      <c r="G137" s="924"/>
      <c r="H137" s="924"/>
      <c r="I137" s="924"/>
      <c r="J137" s="924"/>
      <c r="K137" s="924"/>
      <c r="L137" s="924"/>
      <c r="M137" s="924"/>
      <c r="N137" s="924"/>
    </row>
    <row r="138" spans="1:14" ht="16.5" thickBot="1" x14ac:dyDescent="0.3">
      <c r="A138" s="62"/>
      <c r="B138" s="551"/>
      <c r="C138" s="549" t="str">
        <f t="shared" si="2"/>
        <v/>
      </c>
      <c r="D138" s="550"/>
      <c r="E138" s="548"/>
      <c r="F138" s="924"/>
      <c r="G138" s="924"/>
      <c r="H138" s="924"/>
      <c r="I138" s="924"/>
      <c r="J138" s="924"/>
      <c r="K138" s="924"/>
      <c r="L138" s="924"/>
      <c r="M138" s="924"/>
      <c r="N138" s="924"/>
    </row>
    <row r="139" spans="1:14" ht="16.5" thickBot="1" x14ac:dyDescent="0.3">
      <c r="A139" s="62"/>
      <c r="B139" s="551"/>
      <c r="C139" s="549" t="str">
        <f t="shared" si="2"/>
        <v/>
      </c>
      <c r="D139" s="550"/>
      <c r="E139" s="548"/>
      <c r="F139" s="924"/>
      <c r="G139" s="924"/>
      <c r="H139" s="924"/>
      <c r="I139" s="924"/>
      <c r="J139" s="924"/>
      <c r="K139" s="924"/>
      <c r="L139" s="924"/>
      <c r="M139" s="924"/>
      <c r="N139" s="924"/>
    </row>
    <row r="140" spans="1:14" ht="16.5" thickBot="1" x14ac:dyDescent="0.3">
      <c r="A140" s="62"/>
      <c r="B140" s="551"/>
      <c r="C140" s="549" t="str">
        <f t="shared" ref="C140:C203" si="4">IF(B140&gt;0, (B140-B139), "")</f>
        <v/>
      </c>
      <c r="D140" s="550"/>
      <c r="E140" s="548"/>
      <c r="F140" s="924"/>
      <c r="G140" s="924"/>
      <c r="H140" s="924"/>
      <c r="I140" s="924"/>
      <c r="J140" s="924"/>
      <c r="K140" s="924"/>
      <c r="L140" s="924"/>
      <c r="M140" s="924"/>
      <c r="N140" s="924"/>
    </row>
    <row r="141" spans="1:14" ht="16.5" thickBot="1" x14ac:dyDescent="0.3">
      <c r="A141" s="62"/>
      <c r="B141" s="551"/>
      <c r="C141" s="549" t="str">
        <f t="shared" si="4"/>
        <v/>
      </c>
      <c r="D141" s="550"/>
      <c r="E141" s="548"/>
      <c r="F141" s="924"/>
      <c r="G141" s="924"/>
      <c r="H141" s="924"/>
      <c r="I141" s="924"/>
      <c r="J141" s="924"/>
      <c r="K141" s="924"/>
      <c r="L141" s="924"/>
      <c r="M141" s="924"/>
      <c r="N141" s="924"/>
    </row>
    <row r="142" spans="1:14" ht="16.5" thickBot="1" x14ac:dyDescent="0.3">
      <c r="A142" s="62"/>
      <c r="B142" s="551"/>
      <c r="C142" s="549" t="str">
        <f t="shared" si="4"/>
        <v/>
      </c>
      <c r="D142" s="550"/>
      <c r="E142" s="548"/>
      <c r="F142" s="924"/>
      <c r="G142" s="924"/>
      <c r="H142" s="924"/>
      <c r="I142" s="924"/>
      <c r="J142" s="924"/>
      <c r="K142" s="924"/>
      <c r="L142" s="924"/>
      <c r="M142" s="924"/>
      <c r="N142" s="924"/>
    </row>
    <row r="143" spans="1:14" ht="16.5" thickBot="1" x14ac:dyDescent="0.3">
      <c r="A143" s="62"/>
      <c r="B143" s="551"/>
      <c r="C143" s="549" t="str">
        <f t="shared" si="4"/>
        <v/>
      </c>
      <c r="D143" s="550"/>
      <c r="E143" s="548"/>
      <c r="F143" s="924"/>
      <c r="G143" s="924"/>
      <c r="H143" s="924"/>
      <c r="I143" s="924"/>
      <c r="J143" s="924"/>
      <c r="K143" s="924"/>
      <c r="L143" s="924"/>
      <c r="M143" s="924"/>
      <c r="N143" s="924"/>
    </row>
    <row r="144" spans="1:14" ht="16.5" thickBot="1" x14ac:dyDescent="0.3">
      <c r="A144" s="62"/>
      <c r="B144" s="551"/>
      <c r="C144" s="549" t="str">
        <f t="shared" si="4"/>
        <v/>
      </c>
      <c r="D144" s="550"/>
      <c r="E144" s="548"/>
      <c r="F144" s="924"/>
      <c r="G144" s="924"/>
      <c r="H144" s="924"/>
      <c r="I144" s="924"/>
      <c r="J144" s="924"/>
      <c r="K144" s="924"/>
      <c r="L144" s="924"/>
      <c r="M144" s="924"/>
      <c r="N144" s="924"/>
    </row>
    <row r="145" spans="1:14" ht="16.5" thickBot="1" x14ac:dyDescent="0.3">
      <c r="A145" s="62"/>
      <c r="B145" s="551"/>
      <c r="C145" s="549" t="str">
        <f t="shared" si="4"/>
        <v/>
      </c>
      <c r="D145" s="550"/>
      <c r="E145" s="548"/>
      <c r="F145" s="924"/>
      <c r="G145" s="924"/>
      <c r="H145" s="924"/>
      <c r="I145" s="924"/>
      <c r="J145" s="924"/>
      <c r="K145" s="924"/>
      <c r="L145" s="924"/>
      <c r="M145" s="924"/>
      <c r="N145" s="924"/>
    </row>
    <row r="146" spans="1:14" ht="16.5" thickBot="1" x14ac:dyDescent="0.3">
      <c r="A146" s="62"/>
      <c r="B146" s="551"/>
      <c r="C146" s="549" t="str">
        <f t="shared" si="4"/>
        <v/>
      </c>
      <c r="D146" s="550"/>
      <c r="E146" s="548"/>
      <c r="F146" s="924"/>
      <c r="G146" s="924"/>
      <c r="H146" s="924"/>
      <c r="I146" s="924"/>
      <c r="J146" s="924"/>
      <c r="K146" s="924"/>
      <c r="L146" s="924"/>
      <c r="M146" s="924"/>
      <c r="N146" s="924"/>
    </row>
    <row r="147" spans="1:14" ht="16.5" thickBot="1" x14ac:dyDescent="0.3">
      <c r="A147" s="62"/>
      <c r="B147" s="551"/>
      <c r="C147" s="549" t="str">
        <f t="shared" si="4"/>
        <v/>
      </c>
      <c r="D147" s="550"/>
      <c r="E147" s="548"/>
      <c r="F147" s="924"/>
      <c r="G147" s="924"/>
      <c r="H147" s="924"/>
      <c r="I147" s="924"/>
      <c r="J147" s="924"/>
      <c r="K147" s="924"/>
      <c r="L147" s="924"/>
      <c r="M147" s="924"/>
      <c r="N147" s="924"/>
    </row>
    <row r="148" spans="1:14" ht="16.5" thickBot="1" x14ac:dyDescent="0.3">
      <c r="A148" s="62"/>
      <c r="B148" s="551"/>
      <c r="C148" s="549" t="str">
        <f t="shared" si="4"/>
        <v/>
      </c>
      <c r="D148" s="550"/>
      <c r="E148" s="548"/>
      <c r="F148" s="924"/>
      <c r="G148" s="924"/>
      <c r="H148" s="924"/>
      <c r="I148" s="924"/>
      <c r="J148" s="924"/>
      <c r="K148" s="924"/>
      <c r="L148" s="924"/>
      <c r="M148" s="924"/>
      <c r="N148" s="924"/>
    </row>
    <row r="149" spans="1:14" ht="16.5" thickBot="1" x14ac:dyDescent="0.3">
      <c r="A149" s="62"/>
      <c r="B149" s="551"/>
      <c r="C149" s="549" t="str">
        <f t="shared" si="4"/>
        <v/>
      </c>
      <c r="D149" s="550"/>
      <c r="E149" s="548"/>
      <c r="F149" s="924"/>
      <c r="G149" s="924"/>
      <c r="H149" s="924"/>
      <c r="I149" s="924"/>
      <c r="J149" s="924"/>
      <c r="K149" s="924"/>
      <c r="L149" s="924"/>
      <c r="M149" s="924"/>
      <c r="N149" s="924"/>
    </row>
    <row r="150" spans="1:14" ht="16.5" thickBot="1" x14ac:dyDescent="0.3">
      <c r="A150" s="62"/>
      <c r="B150" s="551"/>
      <c r="C150" s="549" t="str">
        <f t="shared" si="4"/>
        <v/>
      </c>
      <c r="D150" s="550"/>
      <c r="E150" s="548"/>
      <c r="F150" s="924"/>
      <c r="G150" s="924"/>
      <c r="H150" s="924"/>
      <c r="I150" s="924"/>
      <c r="J150" s="924"/>
      <c r="K150" s="924"/>
      <c r="L150" s="924"/>
      <c r="M150" s="924"/>
      <c r="N150" s="924"/>
    </row>
    <row r="151" spans="1:14" ht="16.5" thickBot="1" x14ac:dyDescent="0.3">
      <c r="A151" s="62"/>
      <c r="B151" s="551"/>
      <c r="C151" s="549" t="str">
        <f t="shared" si="4"/>
        <v/>
      </c>
      <c r="D151" s="550"/>
      <c r="E151" s="548"/>
      <c r="F151" s="924"/>
      <c r="G151" s="924"/>
      <c r="H151" s="924"/>
      <c r="I151" s="924"/>
      <c r="J151" s="924"/>
      <c r="K151" s="924"/>
      <c r="L151" s="924"/>
      <c r="M151" s="924"/>
      <c r="N151" s="924"/>
    </row>
    <row r="152" spans="1:14" ht="16.5" thickBot="1" x14ac:dyDescent="0.3">
      <c r="A152" s="62"/>
      <c r="B152" s="551"/>
      <c r="C152" s="549" t="str">
        <f t="shared" si="4"/>
        <v/>
      </c>
      <c r="D152" s="550"/>
      <c r="E152" s="548"/>
      <c r="F152" s="924"/>
      <c r="G152" s="924"/>
      <c r="H152" s="924"/>
      <c r="I152" s="924"/>
      <c r="J152" s="924"/>
      <c r="K152" s="924"/>
      <c r="L152" s="924"/>
      <c r="M152" s="924"/>
      <c r="N152" s="924"/>
    </row>
    <row r="153" spans="1:14" ht="16.5" thickBot="1" x14ac:dyDescent="0.3">
      <c r="A153" s="62"/>
      <c r="B153" s="551"/>
      <c r="C153" s="549" t="str">
        <f t="shared" si="4"/>
        <v/>
      </c>
      <c r="D153" s="550"/>
      <c r="E153" s="548"/>
      <c r="F153" s="924"/>
      <c r="G153" s="924"/>
      <c r="H153" s="924"/>
      <c r="I153" s="924"/>
      <c r="J153" s="924"/>
      <c r="K153" s="924"/>
      <c r="L153" s="924"/>
      <c r="M153" s="924"/>
      <c r="N153" s="924"/>
    </row>
    <row r="154" spans="1:14" ht="16.5" thickBot="1" x14ac:dyDescent="0.3">
      <c r="A154" s="62"/>
      <c r="B154" s="551"/>
      <c r="C154" s="549" t="str">
        <f t="shared" si="4"/>
        <v/>
      </c>
      <c r="D154" s="550"/>
      <c r="E154" s="548"/>
      <c r="F154" s="924"/>
      <c r="G154" s="924"/>
      <c r="H154" s="924"/>
      <c r="I154" s="924"/>
      <c r="J154" s="924"/>
      <c r="K154" s="924"/>
      <c r="L154" s="924"/>
      <c r="M154" s="924"/>
      <c r="N154" s="924"/>
    </row>
    <row r="155" spans="1:14" ht="16.5" thickBot="1" x14ac:dyDescent="0.3">
      <c r="A155" s="62"/>
      <c r="B155" s="551"/>
      <c r="C155" s="549" t="str">
        <f t="shared" si="4"/>
        <v/>
      </c>
      <c r="D155" s="550"/>
      <c r="E155" s="548"/>
      <c r="F155" s="924"/>
      <c r="G155" s="924"/>
      <c r="H155" s="924"/>
      <c r="I155" s="924"/>
      <c r="J155" s="924"/>
      <c r="K155" s="924"/>
      <c r="L155" s="924"/>
      <c r="M155" s="924"/>
      <c r="N155" s="924"/>
    </row>
    <row r="156" spans="1:14" ht="16.5" thickBot="1" x14ac:dyDescent="0.3">
      <c r="A156" s="62"/>
      <c r="B156" s="551"/>
      <c r="C156" s="549" t="str">
        <f t="shared" si="4"/>
        <v/>
      </c>
      <c r="D156" s="550"/>
      <c r="E156" s="548"/>
      <c r="F156" s="924"/>
      <c r="G156" s="924"/>
      <c r="H156" s="924"/>
      <c r="I156" s="924"/>
      <c r="J156" s="924"/>
      <c r="K156" s="924"/>
      <c r="L156" s="924"/>
      <c r="M156" s="924"/>
      <c r="N156" s="924"/>
    </row>
    <row r="157" spans="1:14" ht="16.5" thickBot="1" x14ac:dyDescent="0.3">
      <c r="A157" s="62"/>
      <c r="B157" s="551"/>
      <c r="C157" s="549" t="str">
        <f t="shared" si="4"/>
        <v/>
      </c>
      <c r="D157" s="550"/>
      <c r="E157" s="548"/>
      <c r="F157" s="924"/>
      <c r="G157" s="924"/>
      <c r="H157" s="924"/>
      <c r="I157" s="924"/>
      <c r="J157" s="924"/>
      <c r="K157" s="924"/>
      <c r="L157" s="924"/>
      <c r="M157" s="924"/>
      <c r="N157" s="924"/>
    </row>
    <row r="158" spans="1:14" ht="16.5" thickBot="1" x14ac:dyDescent="0.3">
      <c r="A158" s="62"/>
      <c r="B158" s="551"/>
      <c r="C158" s="549" t="str">
        <f t="shared" si="4"/>
        <v/>
      </c>
      <c r="D158" s="550"/>
      <c r="E158" s="548"/>
      <c r="F158" s="924"/>
      <c r="G158" s="924"/>
      <c r="H158" s="924"/>
      <c r="I158" s="924"/>
      <c r="J158" s="924"/>
      <c r="K158" s="924"/>
      <c r="L158" s="924"/>
      <c r="M158" s="924"/>
      <c r="N158" s="924"/>
    </row>
    <row r="159" spans="1:14" ht="16.5" thickBot="1" x14ac:dyDescent="0.3">
      <c r="A159" s="62"/>
      <c r="B159" s="551"/>
      <c r="C159" s="549" t="str">
        <f t="shared" si="4"/>
        <v/>
      </c>
      <c r="D159" s="550"/>
      <c r="E159" s="548"/>
      <c r="F159" s="924"/>
      <c r="G159" s="924"/>
      <c r="H159" s="924"/>
      <c r="I159" s="924"/>
      <c r="J159" s="924"/>
      <c r="K159" s="924"/>
      <c r="L159" s="924"/>
      <c r="M159" s="924"/>
      <c r="N159" s="924"/>
    </row>
    <row r="160" spans="1:14" ht="16.5" thickBot="1" x14ac:dyDescent="0.3">
      <c r="A160" s="62"/>
      <c r="B160" s="551"/>
      <c r="C160" s="549" t="str">
        <f t="shared" si="4"/>
        <v/>
      </c>
      <c r="D160" s="550"/>
      <c r="E160" s="548"/>
      <c r="F160" s="924"/>
      <c r="G160" s="924"/>
      <c r="H160" s="924"/>
      <c r="I160" s="924"/>
      <c r="J160" s="924"/>
      <c r="K160" s="924"/>
      <c r="L160" s="924"/>
      <c r="M160" s="924"/>
      <c r="N160" s="924"/>
    </row>
    <row r="161" spans="1:14" ht="16.5" thickBot="1" x14ac:dyDescent="0.3">
      <c r="A161" s="62"/>
      <c r="B161" s="551"/>
      <c r="C161" s="549" t="str">
        <f t="shared" si="4"/>
        <v/>
      </c>
      <c r="D161" s="550"/>
      <c r="E161" s="548"/>
      <c r="F161" s="924"/>
      <c r="G161" s="924"/>
      <c r="H161" s="924"/>
      <c r="I161" s="924"/>
      <c r="J161" s="924"/>
      <c r="K161" s="924"/>
      <c r="L161" s="924"/>
      <c r="M161" s="924"/>
      <c r="N161" s="924"/>
    </row>
    <row r="162" spans="1:14" ht="16.5" thickBot="1" x14ac:dyDescent="0.3">
      <c r="A162" s="62"/>
      <c r="B162" s="551"/>
      <c r="C162" s="549" t="str">
        <f t="shared" si="4"/>
        <v/>
      </c>
      <c r="D162" s="550"/>
      <c r="E162" s="548"/>
      <c r="F162" s="924"/>
      <c r="G162" s="924"/>
      <c r="H162" s="924"/>
      <c r="I162" s="924"/>
      <c r="J162" s="924"/>
      <c r="K162" s="924"/>
      <c r="L162" s="924"/>
      <c r="M162" s="924"/>
      <c r="N162" s="924"/>
    </row>
    <row r="163" spans="1:14" ht="16.5" thickBot="1" x14ac:dyDescent="0.3">
      <c r="A163" s="62"/>
      <c r="B163" s="551"/>
      <c r="C163" s="549" t="str">
        <f t="shared" si="4"/>
        <v/>
      </c>
      <c r="D163" s="550"/>
      <c r="E163" s="548"/>
      <c r="F163" s="924"/>
      <c r="G163" s="924"/>
      <c r="H163" s="924"/>
      <c r="I163" s="924"/>
      <c r="J163" s="924"/>
      <c r="K163" s="924"/>
      <c r="L163" s="924"/>
      <c r="M163" s="924"/>
      <c r="N163" s="924"/>
    </row>
    <row r="164" spans="1:14" ht="16.5" thickBot="1" x14ac:dyDescent="0.3">
      <c r="A164" s="62"/>
      <c r="B164" s="551"/>
      <c r="C164" s="549" t="str">
        <f t="shared" si="4"/>
        <v/>
      </c>
      <c r="D164" s="550"/>
      <c r="E164" s="548"/>
      <c r="F164" s="924"/>
      <c r="G164" s="924"/>
      <c r="H164" s="924"/>
      <c r="I164" s="924"/>
      <c r="J164" s="924"/>
      <c r="K164" s="924"/>
      <c r="L164" s="924"/>
      <c r="M164" s="924"/>
      <c r="N164" s="924"/>
    </row>
    <row r="165" spans="1:14" ht="16.5" thickBot="1" x14ac:dyDescent="0.3">
      <c r="A165" s="62"/>
      <c r="B165" s="551"/>
      <c r="C165" s="549" t="str">
        <f t="shared" si="4"/>
        <v/>
      </c>
      <c r="D165" s="550"/>
      <c r="E165" s="548"/>
      <c r="F165" s="924"/>
      <c r="G165" s="924"/>
      <c r="H165" s="924"/>
      <c r="I165" s="924"/>
      <c r="J165" s="924"/>
      <c r="K165" s="924"/>
      <c r="L165" s="924"/>
      <c r="M165" s="924"/>
      <c r="N165" s="924"/>
    </row>
    <row r="166" spans="1:14" ht="16.5" thickBot="1" x14ac:dyDescent="0.3">
      <c r="A166" s="62"/>
      <c r="B166" s="551"/>
      <c r="C166" s="549" t="str">
        <f t="shared" si="4"/>
        <v/>
      </c>
      <c r="D166" s="550"/>
      <c r="E166" s="548"/>
      <c r="F166" s="924"/>
      <c r="G166" s="924"/>
      <c r="H166" s="924"/>
      <c r="I166" s="924"/>
      <c r="J166" s="924"/>
      <c r="K166" s="924"/>
      <c r="L166" s="924"/>
      <c r="M166" s="924"/>
      <c r="N166" s="924"/>
    </row>
    <row r="167" spans="1:14" ht="16.5" thickBot="1" x14ac:dyDescent="0.3">
      <c r="A167" s="62"/>
      <c r="B167" s="551"/>
      <c r="C167" s="549" t="str">
        <f t="shared" si="4"/>
        <v/>
      </c>
      <c r="D167" s="550"/>
      <c r="E167" s="548"/>
      <c r="F167" s="924"/>
      <c r="G167" s="924"/>
      <c r="H167" s="924"/>
      <c r="I167" s="924"/>
      <c r="J167" s="924"/>
      <c r="K167" s="924"/>
      <c r="L167" s="924"/>
      <c r="M167" s="924"/>
      <c r="N167" s="924"/>
    </row>
    <row r="168" spans="1:14" ht="16.5" thickBot="1" x14ac:dyDescent="0.3">
      <c r="A168" s="62"/>
      <c r="B168" s="551"/>
      <c r="C168" s="549" t="str">
        <f t="shared" si="4"/>
        <v/>
      </c>
      <c r="D168" s="550"/>
      <c r="E168" s="548"/>
      <c r="F168" s="924"/>
      <c r="G168" s="924"/>
      <c r="H168" s="924"/>
      <c r="I168" s="924"/>
      <c r="J168" s="924"/>
      <c r="K168" s="924"/>
      <c r="L168" s="924"/>
      <c r="M168" s="924"/>
      <c r="N168" s="924"/>
    </row>
    <row r="169" spans="1:14" ht="16.5" thickBot="1" x14ac:dyDescent="0.3">
      <c r="A169" s="62"/>
      <c r="B169" s="551"/>
      <c r="C169" s="549" t="str">
        <f t="shared" si="4"/>
        <v/>
      </c>
      <c r="D169" s="550"/>
      <c r="E169" s="548"/>
      <c r="F169" s="924"/>
      <c r="G169" s="924"/>
      <c r="H169" s="924"/>
      <c r="I169" s="924"/>
      <c r="J169" s="924"/>
      <c r="K169" s="924"/>
      <c r="L169" s="924"/>
      <c r="M169" s="924"/>
      <c r="N169" s="924"/>
    </row>
    <row r="170" spans="1:14" ht="16.5" thickBot="1" x14ac:dyDescent="0.3">
      <c r="A170" s="62"/>
      <c r="B170" s="551"/>
      <c r="C170" s="549" t="str">
        <f t="shared" si="4"/>
        <v/>
      </c>
      <c r="D170" s="550"/>
      <c r="E170" s="548"/>
      <c r="F170" s="924"/>
      <c r="G170" s="924"/>
      <c r="H170" s="924"/>
      <c r="I170" s="924"/>
      <c r="J170" s="924"/>
      <c r="K170" s="924"/>
      <c r="L170" s="924"/>
      <c r="M170" s="924"/>
      <c r="N170" s="924"/>
    </row>
    <row r="171" spans="1:14" ht="16.5" thickBot="1" x14ac:dyDescent="0.3">
      <c r="A171" s="62"/>
      <c r="B171" s="551"/>
      <c r="C171" s="549" t="str">
        <f t="shared" si="4"/>
        <v/>
      </c>
      <c r="D171" s="550"/>
      <c r="E171" s="548"/>
      <c r="F171" s="924"/>
      <c r="G171" s="924"/>
      <c r="H171" s="924"/>
      <c r="I171" s="924"/>
      <c r="J171" s="924"/>
      <c r="K171" s="924"/>
      <c r="L171" s="924"/>
      <c r="M171" s="924"/>
      <c r="N171" s="924"/>
    </row>
    <row r="172" spans="1:14" ht="16.5" thickBot="1" x14ac:dyDescent="0.3">
      <c r="A172" s="62"/>
      <c r="B172" s="551"/>
      <c r="C172" s="549" t="str">
        <f t="shared" si="4"/>
        <v/>
      </c>
      <c r="D172" s="550"/>
      <c r="E172" s="548"/>
      <c r="F172" s="924"/>
      <c r="G172" s="924"/>
      <c r="H172" s="924"/>
      <c r="I172" s="924"/>
      <c r="J172" s="924"/>
      <c r="K172" s="924"/>
      <c r="L172" s="924"/>
      <c r="M172" s="924"/>
      <c r="N172" s="924"/>
    </row>
    <row r="173" spans="1:14" ht="16.5" thickBot="1" x14ac:dyDescent="0.3">
      <c r="A173" s="62"/>
      <c r="B173" s="551"/>
      <c r="C173" s="549" t="str">
        <f t="shared" si="4"/>
        <v/>
      </c>
      <c r="D173" s="550"/>
      <c r="E173" s="548"/>
      <c r="F173" s="924"/>
      <c r="G173" s="924"/>
      <c r="H173" s="924"/>
      <c r="I173" s="924"/>
      <c r="J173" s="924"/>
      <c r="K173" s="924"/>
      <c r="L173" s="924"/>
      <c r="M173" s="924"/>
      <c r="N173" s="924"/>
    </row>
    <row r="174" spans="1:14" ht="16.5" thickBot="1" x14ac:dyDescent="0.3">
      <c r="A174" s="62"/>
      <c r="B174" s="551"/>
      <c r="C174" s="549" t="str">
        <f t="shared" si="4"/>
        <v/>
      </c>
      <c r="D174" s="550"/>
      <c r="E174" s="548"/>
      <c r="F174" s="924"/>
      <c r="G174" s="924"/>
      <c r="H174" s="924"/>
      <c r="I174" s="924"/>
      <c r="J174" s="924"/>
      <c r="K174" s="924"/>
      <c r="L174" s="924"/>
      <c r="M174" s="924"/>
      <c r="N174" s="924"/>
    </row>
    <row r="175" spans="1:14" ht="16.5" thickBot="1" x14ac:dyDescent="0.3">
      <c r="A175" s="62"/>
      <c r="B175" s="551"/>
      <c r="C175" s="549" t="str">
        <f t="shared" si="4"/>
        <v/>
      </c>
      <c r="D175" s="550"/>
      <c r="E175" s="548"/>
      <c r="F175" s="924"/>
      <c r="G175" s="924"/>
      <c r="H175" s="924"/>
      <c r="I175" s="924"/>
      <c r="J175" s="924"/>
      <c r="K175" s="924"/>
      <c r="L175" s="924"/>
      <c r="M175" s="924"/>
      <c r="N175" s="924"/>
    </row>
    <row r="176" spans="1:14" ht="16.5" thickBot="1" x14ac:dyDescent="0.3">
      <c r="A176" s="62"/>
      <c r="B176" s="551"/>
      <c r="C176" s="549" t="str">
        <f t="shared" si="4"/>
        <v/>
      </c>
      <c r="D176" s="550"/>
      <c r="E176" s="548"/>
      <c r="F176" s="924"/>
      <c r="G176" s="924"/>
      <c r="H176" s="924"/>
      <c r="I176" s="924"/>
      <c r="J176" s="924"/>
      <c r="K176" s="924"/>
      <c r="L176" s="924"/>
      <c r="M176" s="924"/>
      <c r="N176" s="924"/>
    </row>
    <row r="177" spans="1:14" ht="16.5" thickBot="1" x14ac:dyDescent="0.3">
      <c r="A177" s="62"/>
      <c r="B177" s="551"/>
      <c r="C177" s="549" t="str">
        <f t="shared" si="4"/>
        <v/>
      </c>
      <c r="D177" s="550"/>
      <c r="E177" s="548"/>
      <c r="F177" s="924"/>
      <c r="G177" s="924"/>
      <c r="H177" s="924"/>
      <c r="I177" s="924"/>
      <c r="J177" s="924"/>
      <c r="K177" s="924"/>
      <c r="L177" s="924"/>
      <c r="M177" s="924"/>
      <c r="N177" s="924"/>
    </row>
    <row r="178" spans="1:14" ht="16.5" thickBot="1" x14ac:dyDescent="0.3">
      <c r="A178" s="62"/>
      <c r="B178" s="551"/>
      <c r="C178" s="549" t="str">
        <f t="shared" si="4"/>
        <v/>
      </c>
      <c r="D178" s="550"/>
      <c r="E178" s="548"/>
      <c r="F178" s="924"/>
      <c r="G178" s="924"/>
      <c r="H178" s="924"/>
      <c r="I178" s="924"/>
      <c r="J178" s="924"/>
      <c r="K178" s="924"/>
      <c r="L178" s="924"/>
      <c r="M178" s="924"/>
      <c r="N178" s="924"/>
    </row>
    <row r="179" spans="1:14" ht="16.5" thickBot="1" x14ac:dyDescent="0.3">
      <c r="A179" s="62"/>
      <c r="B179" s="551"/>
      <c r="C179" s="549" t="str">
        <f t="shared" si="4"/>
        <v/>
      </c>
      <c r="D179" s="550"/>
      <c r="E179" s="548"/>
      <c r="F179" s="924"/>
      <c r="G179" s="924"/>
      <c r="H179" s="924"/>
      <c r="I179" s="924"/>
      <c r="J179" s="924"/>
      <c r="K179" s="924"/>
      <c r="L179" s="924"/>
      <c r="M179" s="924"/>
      <c r="N179" s="924"/>
    </row>
    <row r="180" spans="1:14" ht="16.5" thickBot="1" x14ac:dyDescent="0.3">
      <c r="A180" s="62"/>
      <c r="B180" s="551"/>
      <c r="C180" s="549" t="str">
        <f t="shared" si="4"/>
        <v/>
      </c>
      <c r="D180" s="550"/>
      <c r="E180" s="548"/>
      <c r="F180" s="924"/>
      <c r="G180" s="924"/>
      <c r="H180" s="924"/>
      <c r="I180" s="924"/>
      <c r="J180" s="924"/>
      <c r="K180" s="924"/>
      <c r="L180" s="924"/>
      <c r="M180" s="924"/>
      <c r="N180" s="924"/>
    </row>
    <row r="181" spans="1:14" ht="16.5" thickBot="1" x14ac:dyDescent="0.3">
      <c r="A181" s="62"/>
      <c r="B181" s="551"/>
      <c r="C181" s="549" t="str">
        <f t="shared" si="4"/>
        <v/>
      </c>
      <c r="D181" s="550"/>
      <c r="E181" s="548"/>
      <c r="F181" s="924"/>
      <c r="G181" s="924"/>
      <c r="H181" s="924"/>
      <c r="I181" s="924"/>
      <c r="J181" s="924"/>
      <c r="K181" s="924"/>
      <c r="L181" s="924"/>
      <c r="M181" s="924"/>
      <c r="N181" s="924"/>
    </row>
    <row r="182" spans="1:14" ht="16.5" thickBot="1" x14ac:dyDescent="0.3">
      <c r="A182" s="62"/>
      <c r="B182" s="551"/>
      <c r="C182" s="549" t="str">
        <f t="shared" si="4"/>
        <v/>
      </c>
      <c r="D182" s="550"/>
      <c r="E182" s="548"/>
      <c r="F182" s="924"/>
      <c r="G182" s="924"/>
      <c r="H182" s="924"/>
      <c r="I182" s="924"/>
      <c r="J182" s="924"/>
      <c r="K182" s="924"/>
      <c r="L182" s="924"/>
      <c r="M182" s="924"/>
      <c r="N182" s="924"/>
    </row>
    <row r="183" spans="1:14" ht="16.5" thickBot="1" x14ac:dyDescent="0.3">
      <c r="A183" s="62"/>
      <c r="B183" s="551"/>
      <c r="C183" s="549" t="str">
        <f t="shared" si="4"/>
        <v/>
      </c>
      <c r="D183" s="550"/>
      <c r="E183" s="548"/>
      <c r="F183" s="924"/>
      <c r="G183" s="924"/>
      <c r="H183" s="924"/>
      <c r="I183" s="924"/>
      <c r="J183" s="924"/>
      <c r="K183" s="924"/>
      <c r="L183" s="924"/>
      <c r="M183" s="924"/>
      <c r="N183" s="924"/>
    </row>
    <row r="184" spans="1:14" ht="16.5" thickBot="1" x14ac:dyDescent="0.3">
      <c r="A184" s="62"/>
      <c r="B184" s="551"/>
      <c r="C184" s="549" t="str">
        <f t="shared" si="4"/>
        <v/>
      </c>
      <c r="D184" s="550"/>
      <c r="E184" s="548"/>
      <c r="F184" s="924"/>
      <c r="G184" s="924"/>
      <c r="H184" s="924"/>
      <c r="I184" s="924"/>
      <c r="J184" s="924"/>
      <c r="K184" s="924"/>
      <c r="L184" s="924"/>
      <c r="M184" s="924"/>
      <c r="N184" s="924"/>
    </row>
    <row r="185" spans="1:14" ht="16.5" thickBot="1" x14ac:dyDescent="0.3">
      <c r="A185" s="62"/>
      <c r="B185" s="551"/>
      <c r="C185" s="549" t="str">
        <f t="shared" si="4"/>
        <v/>
      </c>
      <c r="D185" s="550"/>
      <c r="E185" s="548"/>
      <c r="F185" s="924"/>
      <c r="G185" s="924"/>
      <c r="H185" s="924"/>
      <c r="I185" s="924"/>
      <c r="J185" s="924"/>
      <c r="K185" s="924"/>
      <c r="L185" s="924"/>
      <c r="M185" s="924"/>
      <c r="N185" s="924"/>
    </row>
    <row r="186" spans="1:14" ht="16.5" thickBot="1" x14ac:dyDescent="0.3">
      <c r="A186" s="62"/>
      <c r="B186" s="551"/>
      <c r="C186" s="549" t="str">
        <f t="shared" si="4"/>
        <v/>
      </c>
      <c r="D186" s="550"/>
      <c r="E186" s="548"/>
      <c r="F186" s="924"/>
      <c r="G186" s="924"/>
      <c r="H186" s="924"/>
      <c r="I186" s="924"/>
      <c r="J186" s="924"/>
      <c r="K186" s="924"/>
      <c r="L186" s="924"/>
      <c r="M186" s="924"/>
      <c r="N186" s="924"/>
    </row>
    <row r="187" spans="1:14" ht="16.5" thickBot="1" x14ac:dyDescent="0.3">
      <c r="A187" s="62"/>
      <c r="B187" s="551"/>
      <c r="C187" s="549" t="str">
        <f t="shared" si="4"/>
        <v/>
      </c>
      <c r="D187" s="550"/>
      <c r="E187" s="548"/>
      <c r="F187" s="924"/>
      <c r="G187" s="924"/>
      <c r="H187" s="924"/>
      <c r="I187" s="924"/>
      <c r="J187" s="924"/>
      <c r="K187" s="924"/>
      <c r="L187" s="924"/>
      <c r="M187" s="924"/>
      <c r="N187" s="924"/>
    </row>
    <row r="188" spans="1:14" ht="16.5" thickBot="1" x14ac:dyDescent="0.3">
      <c r="A188" s="62"/>
      <c r="B188" s="551"/>
      <c r="C188" s="549" t="str">
        <f t="shared" si="4"/>
        <v/>
      </c>
      <c r="D188" s="550"/>
      <c r="E188" s="548"/>
      <c r="F188" s="924"/>
      <c r="G188" s="924"/>
      <c r="H188" s="924"/>
      <c r="I188" s="924"/>
      <c r="J188" s="924"/>
      <c r="K188" s="924"/>
      <c r="L188" s="924"/>
      <c r="M188" s="924"/>
      <c r="N188" s="924"/>
    </row>
    <row r="189" spans="1:14" ht="16.5" thickBot="1" x14ac:dyDescent="0.3">
      <c r="A189" s="62"/>
      <c r="B189" s="551"/>
      <c r="C189" s="549" t="str">
        <f t="shared" si="4"/>
        <v/>
      </c>
      <c r="D189" s="550"/>
      <c r="E189" s="548"/>
      <c r="F189" s="924"/>
      <c r="G189" s="924"/>
      <c r="H189" s="924"/>
      <c r="I189" s="924"/>
      <c r="J189" s="924"/>
      <c r="K189" s="924"/>
      <c r="L189" s="924"/>
      <c r="M189" s="924"/>
      <c r="N189" s="924"/>
    </row>
    <row r="190" spans="1:14" ht="16.5" thickBot="1" x14ac:dyDescent="0.3">
      <c r="A190" s="62"/>
      <c r="B190" s="551"/>
      <c r="C190" s="549" t="str">
        <f t="shared" si="4"/>
        <v/>
      </c>
      <c r="D190" s="550"/>
      <c r="E190" s="548"/>
      <c r="F190" s="924"/>
      <c r="G190" s="924"/>
      <c r="H190" s="924"/>
      <c r="I190" s="924"/>
      <c r="J190" s="924"/>
      <c r="K190" s="924"/>
      <c r="L190" s="924"/>
      <c r="M190" s="924"/>
      <c r="N190" s="924"/>
    </row>
    <row r="191" spans="1:14" ht="16.5" thickBot="1" x14ac:dyDescent="0.3">
      <c r="A191" s="62"/>
      <c r="B191" s="551"/>
      <c r="C191" s="549" t="str">
        <f t="shared" si="4"/>
        <v/>
      </c>
      <c r="D191" s="550"/>
      <c r="E191" s="548"/>
      <c r="F191" s="924"/>
      <c r="G191" s="924"/>
      <c r="H191" s="924"/>
      <c r="I191" s="924"/>
      <c r="J191" s="924"/>
      <c r="K191" s="924"/>
      <c r="L191" s="924"/>
      <c r="M191" s="924"/>
      <c r="N191" s="924"/>
    </row>
    <row r="192" spans="1:14" ht="16.5" thickBot="1" x14ac:dyDescent="0.3">
      <c r="A192" s="62"/>
      <c r="B192" s="551"/>
      <c r="C192" s="549" t="str">
        <f t="shared" si="4"/>
        <v/>
      </c>
      <c r="D192" s="550"/>
      <c r="E192" s="548"/>
      <c r="F192" s="924"/>
      <c r="G192" s="924"/>
      <c r="H192" s="924"/>
      <c r="I192" s="924"/>
      <c r="J192" s="924"/>
      <c r="K192" s="924"/>
      <c r="L192" s="924"/>
      <c r="M192" s="924"/>
      <c r="N192" s="924"/>
    </row>
    <row r="193" spans="1:14" ht="16.5" thickBot="1" x14ac:dyDescent="0.3">
      <c r="A193" s="62"/>
      <c r="B193" s="551"/>
      <c r="C193" s="549" t="str">
        <f t="shared" si="4"/>
        <v/>
      </c>
      <c r="D193" s="550"/>
      <c r="E193" s="548"/>
      <c r="F193" s="924"/>
      <c r="G193" s="924"/>
      <c r="H193" s="924"/>
      <c r="I193" s="924"/>
      <c r="J193" s="924"/>
      <c r="K193" s="924"/>
      <c r="L193" s="924"/>
      <c r="M193" s="924"/>
      <c r="N193" s="924"/>
    </row>
    <row r="194" spans="1:14" ht="16.5" thickBot="1" x14ac:dyDescent="0.3">
      <c r="A194" s="62"/>
      <c r="B194" s="551"/>
      <c r="C194" s="549" t="str">
        <f t="shared" si="4"/>
        <v/>
      </c>
      <c r="D194" s="550"/>
      <c r="E194" s="548"/>
      <c r="F194" s="924"/>
      <c r="G194" s="924"/>
      <c r="H194" s="924"/>
      <c r="I194" s="924"/>
      <c r="J194" s="924"/>
      <c r="K194" s="924"/>
      <c r="L194" s="924"/>
      <c r="M194" s="924"/>
      <c r="N194" s="924"/>
    </row>
    <row r="195" spans="1:14" ht="16.5" thickBot="1" x14ac:dyDescent="0.3">
      <c r="A195" s="62"/>
      <c r="B195" s="551"/>
      <c r="C195" s="549" t="str">
        <f t="shared" si="4"/>
        <v/>
      </c>
      <c r="D195" s="550"/>
      <c r="E195" s="548"/>
      <c r="F195" s="924"/>
      <c r="G195" s="924"/>
      <c r="H195" s="924"/>
      <c r="I195" s="924"/>
      <c r="J195" s="924"/>
      <c r="K195" s="924"/>
      <c r="L195" s="924"/>
      <c r="M195" s="924"/>
      <c r="N195" s="924"/>
    </row>
    <row r="196" spans="1:14" ht="16.5" thickBot="1" x14ac:dyDescent="0.3">
      <c r="A196" s="62"/>
      <c r="B196" s="551"/>
      <c r="C196" s="549" t="str">
        <f t="shared" si="4"/>
        <v/>
      </c>
      <c r="D196" s="550"/>
      <c r="E196" s="548"/>
      <c r="F196" s="924"/>
      <c r="G196" s="924"/>
      <c r="H196" s="924"/>
      <c r="I196" s="924"/>
      <c r="J196" s="924"/>
      <c r="K196" s="924"/>
      <c r="L196" s="924"/>
      <c r="M196" s="924"/>
      <c r="N196" s="924"/>
    </row>
    <row r="197" spans="1:14" ht="16.5" thickBot="1" x14ac:dyDescent="0.3">
      <c r="A197" s="62"/>
      <c r="B197" s="551"/>
      <c r="C197" s="549" t="str">
        <f t="shared" si="4"/>
        <v/>
      </c>
      <c r="D197" s="550"/>
      <c r="E197" s="548"/>
      <c r="F197" s="924"/>
      <c r="G197" s="924"/>
      <c r="H197" s="924"/>
      <c r="I197" s="924"/>
      <c r="J197" s="924"/>
      <c r="K197" s="924"/>
      <c r="L197" s="924"/>
      <c r="M197" s="924"/>
      <c r="N197" s="924"/>
    </row>
    <row r="198" spans="1:14" ht="16.5" thickBot="1" x14ac:dyDescent="0.3">
      <c r="A198" s="62"/>
      <c r="B198" s="551"/>
      <c r="C198" s="549" t="str">
        <f t="shared" si="4"/>
        <v/>
      </c>
      <c r="D198" s="550"/>
      <c r="E198" s="548"/>
      <c r="F198" s="924"/>
      <c r="G198" s="924"/>
      <c r="H198" s="924"/>
      <c r="I198" s="924"/>
      <c r="J198" s="924"/>
      <c r="K198" s="924"/>
      <c r="L198" s="924"/>
      <c r="M198" s="924"/>
      <c r="N198" s="924"/>
    </row>
    <row r="199" spans="1:14" ht="16.5" thickBot="1" x14ac:dyDescent="0.3">
      <c r="A199" s="62"/>
      <c r="B199" s="551"/>
      <c r="C199" s="549" t="str">
        <f t="shared" si="4"/>
        <v/>
      </c>
      <c r="D199" s="550"/>
      <c r="E199" s="548"/>
      <c r="F199" s="924"/>
      <c r="G199" s="924"/>
      <c r="H199" s="924"/>
      <c r="I199" s="924"/>
      <c r="J199" s="924"/>
      <c r="K199" s="924"/>
      <c r="L199" s="924"/>
      <c r="M199" s="924"/>
      <c r="N199" s="924"/>
    </row>
    <row r="200" spans="1:14" ht="16.5" thickBot="1" x14ac:dyDescent="0.3">
      <c r="A200" s="62"/>
      <c r="B200" s="551"/>
      <c r="C200" s="549" t="str">
        <f t="shared" si="4"/>
        <v/>
      </c>
      <c r="D200" s="550"/>
      <c r="E200" s="548"/>
      <c r="F200" s="924"/>
      <c r="G200" s="924"/>
      <c r="H200" s="924"/>
      <c r="I200" s="924"/>
      <c r="J200" s="924"/>
      <c r="K200" s="924"/>
      <c r="L200" s="924"/>
      <c r="M200" s="924"/>
      <c r="N200" s="924"/>
    </row>
    <row r="201" spans="1:14" ht="16.5" thickBot="1" x14ac:dyDescent="0.3">
      <c r="A201" s="62"/>
      <c r="B201" s="551"/>
      <c r="C201" s="549" t="str">
        <f t="shared" si="4"/>
        <v/>
      </c>
      <c r="D201" s="550"/>
      <c r="E201" s="548"/>
      <c r="F201" s="924"/>
      <c r="G201" s="924"/>
      <c r="H201" s="924"/>
      <c r="I201" s="924"/>
      <c r="J201" s="924"/>
      <c r="K201" s="924"/>
      <c r="L201" s="924"/>
      <c r="M201" s="924"/>
      <c r="N201" s="924"/>
    </row>
    <row r="202" spans="1:14" ht="16.5" thickBot="1" x14ac:dyDescent="0.3">
      <c r="A202" s="62"/>
      <c r="B202" s="551"/>
      <c r="C202" s="549" t="str">
        <f t="shared" si="4"/>
        <v/>
      </c>
      <c r="D202" s="550"/>
      <c r="E202" s="548"/>
      <c r="F202" s="924"/>
      <c r="G202" s="924"/>
      <c r="H202" s="924"/>
      <c r="I202" s="924"/>
      <c r="J202" s="924"/>
      <c r="K202" s="924"/>
      <c r="L202" s="924"/>
      <c r="M202" s="924"/>
      <c r="N202" s="924"/>
    </row>
    <row r="203" spans="1:14" ht="16.5" thickBot="1" x14ac:dyDescent="0.3">
      <c r="A203" s="62"/>
      <c r="B203" s="551"/>
      <c r="C203" s="549" t="str">
        <f t="shared" si="4"/>
        <v/>
      </c>
      <c r="D203" s="550"/>
      <c r="E203" s="548"/>
      <c r="F203" s="924"/>
      <c r="G203" s="924"/>
      <c r="H203" s="924"/>
      <c r="I203" s="924"/>
      <c r="J203" s="924"/>
      <c r="K203" s="924"/>
      <c r="L203" s="924"/>
      <c r="M203" s="924"/>
      <c r="N203" s="924"/>
    </row>
    <row r="204" spans="1:14" ht="16.5" thickBot="1" x14ac:dyDescent="0.3">
      <c r="A204" s="62"/>
      <c r="B204" s="551"/>
      <c r="C204" s="549" t="str">
        <f t="shared" ref="C204:C267" si="5">IF(B204&gt;0, (B204-B203), "")</f>
        <v/>
      </c>
      <c r="D204" s="550"/>
      <c r="E204" s="548"/>
      <c r="F204" s="924"/>
      <c r="G204" s="924"/>
      <c r="H204" s="924"/>
      <c r="I204" s="924"/>
      <c r="J204" s="924"/>
      <c r="K204" s="924"/>
      <c r="L204" s="924"/>
      <c r="M204" s="924"/>
      <c r="N204" s="924"/>
    </row>
    <row r="205" spans="1:14" ht="16.5" thickBot="1" x14ac:dyDescent="0.3">
      <c r="A205" s="62"/>
      <c r="B205" s="551"/>
      <c r="C205" s="549" t="str">
        <f t="shared" si="5"/>
        <v/>
      </c>
      <c r="D205" s="550"/>
      <c r="E205" s="548"/>
      <c r="F205" s="924"/>
      <c r="G205" s="924"/>
      <c r="H205" s="924"/>
      <c r="I205" s="924"/>
      <c r="J205" s="924"/>
      <c r="K205" s="924"/>
      <c r="L205" s="924"/>
      <c r="M205" s="924"/>
      <c r="N205" s="924"/>
    </row>
    <row r="206" spans="1:14" ht="16.5" thickBot="1" x14ac:dyDescent="0.3">
      <c r="A206" s="62"/>
      <c r="B206" s="551"/>
      <c r="C206" s="549" t="str">
        <f t="shared" si="5"/>
        <v/>
      </c>
      <c r="D206" s="550"/>
      <c r="E206" s="548"/>
      <c r="F206" s="924"/>
      <c r="G206" s="924"/>
      <c r="H206" s="924"/>
      <c r="I206" s="924"/>
      <c r="J206" s="924"/>
      <c r="K206" s="924"/>
      <c r="L206" s="924"/>
      <c r="M206" s="924"/>
      <c r="N206" s="924"/>
    </row>
    <row r="207" spans="1:14" ht="16.5" thickBot="1" x14ac:dyDescent="0.3">
      <c r="A207" s="62"/>
      <c r="B207" s="551"/>
      <c r="C207" s="549" t="str">
        <f t="shared" si="5"/>
        <v/>
      </c>
      <c r="D207" s="550"/>
      <c r="E207" s="548"/>
      <c r="F207" s="924"/>
      <c r="G207" s="924"/>
      <c r="H207" s="924"/>
      <c r="I207" s="924"/>
      <c r="J207" s="924"/>
      <c r="K207" s="924"/>
      <c r="L207" s="924"/>
      <c r="M207" s="924"/>
      <c r="N207" s="924"/>
    </row>
    <row r="208" spans="1:14" ht="16.5" thickBot="1" x14ac:dyDescent="0.3">
      <c r="A208" s="62"/>
      <c r="B208" s="551"/>
      <c r="C208" s="549" t="str">
        <f t="shared" si="5"/>
        <v/>
      </c>
      <c r="D208" s="550"/>
      <c r="E208" s="548"/>
      <c r="F208" s="924"/>
      <c r="G208" s="924"/>
      <c r="H208" s="924"/>
      <c r="I208" s="924"/>
      <c r="J208" s="924"/>
      <c r="K208" s="924"/>
      <c r="L208" s="924"/>
      <c r="M208" s="924"/>
      <c r="N208" s="924"/>
    </row>
    <row r="209" spans="1:14" ht="16.5" thickBot="1" x14ac:dyDescent="0.3">
      <c r="A209" s="62"/>
      <c r="B209" s="551"/>
      <c r="C209" s="549" t="str">
        <f t="shared" si="5"/>
        <v/>
      </c>
      <c r="D209" s="550"/>
      <c r="E209" s="548"/>
      <c r="F209" s="924"/>
      <c r="G209" s="924"/>
      <c r="H209" s="924"/>
      <c r="I209" s="924"/>
      <c r="J209" s="924"/>
      <c r="K209" s="924"/>
      <c r="L209" s="924"/>
      <c r="M209" s="924"/>
      <c r="N209" s="924"/>
    </row>
    <row r="210" spans="1:14" ht="16.5" thickBot="1" x14ac:dyDescent="0.3">
      <c r="A210" s="62"/>
      <c r="B210" s="551"/>
      <c r="C210" s="549" t="str">
        <f t="shared" si="5"/>
        <v/>
      </c>
      <c r="D210" s="550"/>
      <c r="E210" s="548"/>
      <c r="F210" s="924"/>
      <c r="G210" s="924"/>
      <c r="H210" s="924"/>
      <c r="I210" s="924"/>
      <c r="J210" s="924"/>
      <c r="K210" s="924"/>
      <c r="L210" s="924"/>
      <c r="M210" s="924"/>
      <c r="N210" s="924"/>
    </row>
    <row r="211" spans="1:14" ht="16.5" thickBot="1" x14ac:dyDescent="0.3">
      <c r="A211" s="62"/>
      <c r="B211" s="551"/>
      <c r="C211" s="549" t="str">
        <f t="shared" si="5"/>
        <v/>
      </c>
      <c r="D211" s="550"/>
      <c r="E211" s="548"/>
      <c r="F211" s="924"/>
      <c r="G211" s="924"/>
      <c r="H211" s="924"/>
      <c r="I211" s="924"/>
      <c r="J211" s="924"/>
      <c r="K211" s="924"/>
      <c r="L211" s="924"/>
      <c r="M211" s="924"/>
      <c r="N211" s="924"/>
    </row>
    <row r="212" spans="1:14" ht="16.5" thickBot="1" x14ac:dyDescent="0.3">
      <c r="A212" s="62"/>
      <c r="B212" s="551"/>
      <c r="C212" s="549" t="str">
        <f t="shared" si="5"/>
        <v/>
      </c>
      <c r="D212" s="550"/>
      <c r="E212" s="548"/>
      <c r="F212" s="924"/>
      <c r="G212" s="924"/>
      <c r="H212" s="924"/>
      <c r="I212" s="924"/>
      <c r="J212" s="924"/>
      <c r="K212" s="924"/>
      <c r="L212" s="924"/>
      <c r="M212" s="924"/>
      <c r="N212" s="924"/>
    </row>
    <row r="213" spans="1:14" ht="16.5" thickBot="1" x14ac:dyDescent="0.3">
      <c r="A213" s="62"/>
      <c r="B213" s="551"/>
      <c r="C213" s="549" t="str">
        <f t="shared" si="5"/>
        <v/>
      </c>
      <c r="D213" s="550"/>
      <c r="E213" s="548"/>
      <c r="F213" s="924"/>
      <c r="G213" s="924"/>
      <c r="H213" s="924"/>
      <c r="I213" s="924"/>
      <c r="J213" s="924"/>
      <c r="K213" s="924"/>
      <c r="L213" s="924"/>
      <c r="M213" s="924"/>
      <c r="N213" s="924"/>
    </row>
    <row r="214" spans="1:14" ht="16.5" thickBot="1" x14ac:dyDescent="0.3">
      <c r="A214" s="62"/>
      <c r="B214" s="551"/>
      <c r="C214" s="549" t="str">
        <f t="shared" si="5"/>
        <v/>
      </c>
      <c r="D214" s="550"/>
      <c r="E214" s="548"/>
      <c r="F214" s="924"/>
      <c r="G214" s="924"/>
      <c r="H214" s="924"/>
      <c r="I214" s="924"/>
      <c r="J214" s="924"/>
      <c r="K214" s="924"/>
      <c r="L214" s="924"/>
      <c r="M214" s="924"/>
      <c r="N214" s="924"/>
    </row>
    <row r="215" spans="1:14" ht="16.5" thickBot="1" x14ac:dyDescent="0.3">
      <c r="A215" s="62"/>
      <c r="B215" s="551"/>
      <c r="C215" s="549" t="str">
        <f t="shared" si="5"/>
        <v/>
      </c>
      <c r="D215" s="550"/>
      <c r="E215" s="548"/>
      <c r="F215" s="924"/>
      <c r="G215" s="924"/>
      <c r="H215" s="924"/>
      <c r="I215" s="924"/>
      <c r="J215" s="924"/>
      <c r="K215" s="924"/>
      <c r="L215" s="924"/>
      <c r="M215" s="924"/>
      <c r="N215" s="924"/>
    </row>
    <row r="216" spans="1:14" ht="16.5" thickBot="1" x14ac:dyDescent="0.3">
      <c r="A216" s="62"/>
      <c r="B216" s="551"/>
      <c r="C216" s="549" t="str">
        <f t="shared" si="5"/>
        <v/>
      </c>
      <c r="D216" s="550"/>
      <c r="E216" s="548"/>
      <c r="F216" s="924"/>
      <c r="G216" s="924"/>
      <c r="H216" s="924"/>
      <c r="I216" s="924"/>
      <c r="J216" s="924"/>
      <c r="K216" s="924"/>
      <c r="L216" s="924"/>
      <c r="M216" s="924"/>
      <c r="N216" s="924"/>
    </row>
    <row r="217" spans="1:14" ht="16.5" thickBot="1" x14ac:dyDescent="0.3">
      <c r="A217" s="62"/>
      <c r="B217" s="551"/>
      <c r="C217" s="549" t="str">
        <f t="shared" si="5"/>
        <v/>
      </c>
      <c r="D217" s="550"/>
      <c r="E217" s="548"/>
      <c r="F217" s="924"/>
      <c r="G217" s="924"/>
      <c r="H217" s="924"/>
      <c r="I217" s="924"/>
      <c r="J217" s="924"/>
      <c r="K217" s="924"/>
      <c r="L217" s="924"/>
      <c r="M217" s="924"/>
      <c r="N217" s="924"/>
    </row>
    <row r="218" spans="1:14" ht="16.5" thickBot="1" x14ac:dyDescent="0.3">
      <c r="A218" s="62"/>
      <c r="B218" s="551"/>
      <c r="C218" s="549" t="str">
        <f t="shared" si="5"/>
        <v/>
      </c>
      <c r="D218" s="550"/>
      <c r="E218" s="548"/>
      <c r="F218" s="924"/>
      <c r="G218" s="924"/>
      <c r="H218" s="924"/>
      <c r="I218" s="924"/>
      <c r="J218" s="924"/>
      <c r="K218" s="924"/>
      <c r="L218" s="924"/>
      <c r="M218" s="924"/>
      <c r="N218" s="924"/>
    </row>
    <row r="219" spans="1:14" ht="16.5" thickBot="1" x14ac:dyDescent="0.3">
      <c r="A219" s="62"/>
      <c r="B219" s="551"/>
      <c r="C219" s="549" t="str">
        <f t="shared" si="5"/>
        <v/>
      </c>
      <c r="D219" s="550"/>
      <c r="E219" s="548"/>
      <c r="F219" s="924"/>
      <c r="G219" s="924"/>
      <c r="H219" s="924"/>
      <c r="I219" s="924"/>
      <c r="J219" s="924"/>
      <c r="K219" s="924"/>
      <c r="L219" s="924"/>
      <c r="M219" s="924"/>
      <c r="N219" s="924"/>
    </row>
    <row r="220" spans="1:14" ht="16.5" thickBot="1" x14ac:dyDescent="0.3">
      <c r="A220" s="62"/>
      <c r="B220" s="551"/>
      <c r="C220" s="549" t="str">
        <f t="shared" si="5"/>
        <v/>
      </c>
      <c r="D220" s="550"/>
      <c r="E220" s="548"/>
      <c r="F220" s="924"/>
      <c r="G220" s="924"/>
      <c r="H220" s="924"/>
      <c r="I220" s="924"/>
      <c r="J220" s="924"/>
      <c r="K220" s="924"/>
      <c r="L220" s="924"/>
      <c r="M220" s="924"/>
      <c r="N220" s="924"/>
    </row>
    <row r="221" spans="1:14" ht="16.5" thickBot="1" x14ac:dyDescent="0.3">
      <c r="A221" s="62"/>
      <c r="B221" s="551"/>
      <c r="C221" s="549" t="str">
        <f t="shared" si="5"/>
        <v/>
      </c>
      <c r="D221" s="550"/>
      <c r="E221" s="548"/>
      <c r="F221" s="924"/>
      <c r="G221" s="924"/>
      <c r="H221" s="924"/>
      <c r="I221" s="924"/>
      <c r="J221" s="924"/>
      <c r="K221" s="924"/>
      <c r="L221" s="924"/>
      <c r="M221" s="924"/>
      <c r="N221" s="924"/>
    </row>
    <row r="222" spans="1:14" ht="16.5" thickBot="1" x14ac:dyDescent="0.3">
      <c r="A222" s="62"/>
      <c r="B222" s="551"/>
      <c r="C222" s="549" t="str">
        <f t="shared" si="5"/>
        <v/>
      </c>
      <c r="D222" s="550"/>
      <c r="E222" s="548"/>
      <c r="F222" s="924"/>
      <c r="G222" s="924"/>
      <c r="H222" s="924"/>
      <c r="I222" s="924"/>
      <c r="J222" s="924"/>
      <c r="K222" s="924"/>
      <c r="L222" s="924"/>
      <c r="M222" s="924"/>
      <c r="N222" s="924"/>
    </row>
    <row r="223" spans="1:14" ht="16.5" thickBot="1" x14ac:dyDescent="0.3">
      <c r="A223" s="62"/>
      <c r="B223" s="551"/>
      <c r="C223" s="549" t="str">
        <f t="shared" si="5"/>
        <v/>
      </c>
      <c r="D223" s="550"/>
      <c r="E223" s="548"/>
      <c r="F223" s="924"/>
      <c r="G223" s="924"/>
      <c r="H223" s="924"/>
      <c r="I223" s="924"/>
      <c r="J223" s="924"/>
      <c r="K223" s="924"/>
      <c r="L223" s="924"/>
      <c r="M223" s="924"/>
      <c r="N223" s="924"/>
    </row>
    <row r="224" spans="1:14" ht="16.5" thickBot="1" x14ac:dyDescent="0.3">
      <c r="A224" s="62"/>
      <c r="B224" s="551"/>
      <c r="C224" s="549" t="str">
        <f t="shared" si="5"/>
        <v/>
      </c>
      <c r="D224" s="550"/>
      <c r="E224" s="548"/>
      <c r="F224" s="924"/>
      <c r="G224" s="924"/>
      <c r="H224" s="924"/>
      <c r="I224" s="924"/>
      <c r="J224" s="924"/>
      <c r="K224" s="924"/>
      <c r="L224" s="924"/>
      <c r="M224" s="924"/>
      <c r="N224" s="924"/>
    </row>
    <row r="225" spans="1:14" ht="16.5" thickBot="1" x14ac:dyDescent="0.3">
      <c r="A225" s="62"/>
      <c r="B225" s="551"/>
      <c r="C225" s="549" t="str">
        <f t="shared" si="5"/>
        <v/>
      </c>
      <c r="D225" s="550"/>
      <c r="E225" s="548"/>
      <c r="F225" s="924"/>
      <c r="G225" s="924"/>
      <c r="H225" s="924"/>
      <c r="I225" s="924"/>
      <c r="J225" s="924"/>
      <c r="K225" s="924"/>
      <c r="L225" s="924"/>
      <c r="M225" s="924"/>
      <c r="N225" s="924"/>
    </row>
    <row r="226" spans="1:14" ht="16.5" thickBot="1" x14ac:dyDescent="0.3">
      <c r="A226" s="62"/>
      <c r="B226" s="551"/>
      <c r="C226" s="549" t="str">
        <f t="shared" si="5"/>
        <v/>
      </c>
      <c r="D226" s="550"/>
      <c r="E226" s="548"/>
      <c r="F226" s="924"/>
      <c r="G226" s="924"/>
      <c r="H226" s="924"/>
      <c r="I226" s="924"/>
      <c r="J226" s="924"/>
      <c r="K226" s="924"/>
      <c r="L226" s="924"/>
      <c r="M226" s="924"/>
      <c r="N226" s="924"/>
    </row>
    <row r="227" spans="1:14" ht="16.5" thickBot="1" x14ac:dyDescent="0.3">
      <c r="A227" s="62"/>
      <c r="B227" s="551"/>
      <c r="C227" s="549" t="str">
        <f t="shared" si="5"/>
        <v/>
      </c>
      <c r="D227" s="550"/>
      <c r="E227" s="548"/>
      <c r="F227" s="924"/>
      <c r="G227" s="924"/>
      <c r="H227" s="924"/>
      <c r="I227" s="924"/>
      <c r="J227" s="924"/>
      <c r="K227" s="924"/>
      <c r="L227" s="924"/>
      <c r="M227" s="924"/>
      <c r="N227" s="924"/>
    </row>
    <row r="228" spans="1:14" ht="16.5" thickBot="1" x14ac:dyDescent="0.3">
      <c r="A228" s="62"/>
      <c r="B228" s="551"/>
      <c r="C228" s="549" t="str">
        <f t="shared" si="5"/>
        <v/>
      </c>
      <c r="D228" s="550"/>
      <c r="E228" s="548"/>
      <c r="F228" s="924"/>
      <c r="G228" s="924"/>
      <c r="H228" s="924"/>
      <c r="I228" s="924"/>
      <c r="J228" s="924"/>
      <c r="K228" s="924"/>
      <c r="L228" s="924"/>
      <c r="M228" s="924"/>
      <c r="N228" s="924"/>
    </row>
    <row r="229" spans="1:14" ht="16.5" thickBot="1" x14ac:dyDescent="0.3">
      <c r="A229" s="62"/>
      <c r="B229" s="551"/>
      <c r="C229" s="549" t="str">
        <f t="shared" si="5"/>
        <v/>
      </c>
      <c r="D229" s="550"/>
      <c r="E229" s="548"/>
      <c r="F229" s="924"/>
      <c r="G229" s="924"/>
      <c r="H229" s="924"/>
      <c r="I229" s="924"/>
      <c r="J229" s="924"/>
      <c r="K229" s="924"/>
      <c r="L229" s="924"/>
      <c r="M229" s="924"/>
      <c r="N229" s="924"/>
    </row>
    <row r="230" spans="1:14" ht="16.5" thickBot="1" x14ac:dyDescent="0.3">
      <c r="A230" s="62"/>
      <c r="B230" s="551"/>
      <c r="C230" s="549" t="str">
        <f t="shared" si="5"/>
        <v/>
      </c>
      <c r="D230" s="550"/>
      <c r="E230" s="548"/>
      <c r="F230" s="924"/>
      <c r="G230" s="924"/>
      <c r="H230" s="924"/>
      <c r="I230" s="924"/>
      <c r="J230" s="924"/>
      <c r="K230" s="924"/>
      <c r="L230" s="924"/>
      <c r="M230" s="924"/>
      <c r="N230" s="924"/>
    </row>
    <row r="231" spans="1:14" ht="16.5" thickBot="1" x14ac:dyDescent="0.3">
      <c r="A231" s="62"/>
      <c r="B231" s="551"/>
      <c r="C231" s="549" t="str">
        <f t="shared" si="5"/>
        <v/>
      </c>
      <c r="D231" s="550"/>
      <c r="E231" s="548"/>
      <c r="F231" s="924"/>
      <c r="G231" s="924"/>
      <c r="H231" s="924"/>
      <c r="I231" s="924"/>
      <c r="J231" s="924"/>
      <c r="K231" s="924"/>
      <c r="L231" s="924"/>
      <c r="M231" s="924"/>
      <c r="N231" s="924"/>
    </row>
    <row r="232" spans="1:14" ht="16.5" thickBot="1" x14ac:dyDescent="0.3">
      <c r="A232" s="62"/>
      <c r="B232" s="551"/>
      <c r="C232" s="549" t="str">
        <f t="shared" si="5"/>
        <v/>
      </c>
      <c r="D232" s="550"/>
      <c r="E232" s="548"/>
      <c r="F232" s="924"/>
      <c r="G232" s="924"/>
      <c r="H232" s="924"/>
      <c r="I232" s="924"/>
      <c r="J232" s="924"/>
      <c r="K232" s="924"/>
      <c r="L232" s="924"/>
      <c r="M232" s="924"/>
      <c r="N232" s="924"/>
    </row>
    <row r="233" spans="1:14" ht="16.5" thickBot="1" x14ac:dyDescent="0.3">
      <c r="A233" s="62"/>
      <c r="B233" s="551"/>
      <c r="C233" s="549" t="str">
        <f t="shared" si="5"/>
        <v/>
      </c>
      <c r="D233" s="550"/>
      <c r="E233" s="548"/>
      <c r="F233" s="924"/>
      <c r="G233" s="924"/>
      <c r="H233" s="924"/>
      <c r="I233" s="924"/>
      <c r="J233" s="924"/>
      <c r="K233" s="924"/>
      <c r="L233" s="924"/>
      <c r="M233" s="924"/>
      <c r="N233" s="924"/>
    </row>
    <row r="234" spans="1:14" ht="16.5" thickBot="1" x14ac:dyDescent="0.3">
      <c r="A234" s="62"/>
      <c r="B234" s="551"/>
      <c r="C234" s="549" t="str">
        <f t="shared" si="5"/>
        <v/>
      </c>
      <c r="D234" s="550"/>
      <c r="E234" s="548"/>
      <c r="F234" s="924"/>
      <c r="G234" s="924"/>
      <c r="H234" s="924"/>
      <c r="I234" s="924"/>
      <c r="J234" s="924"/>
      <c r="K234" s="924"/>
      <c r="L234" s="924"/>
      <c r="M234" s="924"/>
      <c r="N234" s="924"/>
    </row>
    <row r="235" spans="1:14" ht="16.5" thickBot="1" x14ac:dyDescent="0.3">
      <c r="A235" s="62"/>
      <c r="B235" s="551"/>
      <c r="C235" s="549" t="str">
        <f t="shared" si="5"/>
        <v/>
      </c>
      <c r="D235" s="550"/>
      <c r="E235" s="548"/>
      <c r="F235" s="924"/>
      <c r="G235" s="924"/>
      <c r="H235" s="924"/>
      <c r="I235" s="924"/>
      <c r="J235" s="924"/>
      <c r="K235" s="924"/>
      <c r="L235" s="924"/>
      <c r="M235" s="924"/>
      <c r="N235" s="924"/>
    </row>
    <row r="236" spans="1:14" ht="16.5" thickBot="1" x14ac:dyDescent="0.3">
      <c r="A236" s="62"/>
      <c r="B236" s="551"/>
      <c r="C236" s="549" t="str">
        <f t="shared" si="5"/>
        <v/>
      </c>
      <c r="D236" s="550"/>
      <c r="E236" s="548"/>
      <c r="F236" s="924"/>
      <c r="G236" s="924"/>
      <c r="H236" s="924"/>
      <c r="I236" s="924"/>
      <c r="J236" s="924"/>
      <c r="K236" s="924"/>
      <c r="L236" s="924"/>
      <c r="M236" s="924"/>
      <c r="N236" s="924"/>
    </row>
    <row r="237" spans="1:14" ht="16.5" thickBot="1" x14ac:dyDescent="0.3">
      <c r="A237" s="62"/>
      <c r="B237" s="551"/>
      <c r="C237" s="549" t="str">
        <f t="shared" si="5"/>
        <v/>
      </c>
      <c r="D237" s="550"/>
      <c r="E237" s="548"/>
      <c r="F237" s="924"/>
      <c r="G237" s="924"/>
      <c r="H237" s="924"/>
      <c r="I237" s="924"/>
      <c r="J237" s="924"/>
      <c r="K237" s="924"/>
      <c r="L237" s="924"/>
      <c r="M237" s="924"/>
      <c r="N237" s="924"/>
    </row>
    <row r="238" spans="1:14" ht="16.5" thickBot="1" x14ac:dyDescent="0.3">
      <c r="A238" s="62"/>
      <c r="B238" s="551"/>
      <c r="C238" s="549" t="str">
        <f t="shared" si="5"/>
        <v/>
      </c>
      <c r="D238" s="550"/>
      <c r="E238" s="548"/>
      <c r="F238" s="924"/>
      <c r="G238" s="924"/>
      <c r="H238" s="924"/>
      <c r="I238" s="924"/>
      <c r="J238" s="924"/>
      <c r="K238" s="924"/>
      <c r="L238" s="924"/>
      <c r="M238" s="924"/>
      <c r="N238" s="924"/>
    </row>
    <row r="239" spans="1:14" ht="16.5" thickBot="1" x14ac:dyDescent="0.3">
      <c r="A239" s="62"/>
      <c r="B239" s="551"/>
      <c r="C239" s="549" t="str">
        <f t="shared" si="5"/>
        <v/>
      </c>
      <c r="D239" s="550"/>
      <c r="E239" s="548"/>
      <c r="F239" s="924"/>
      <c r="G239" s="924"/>
      <c r="H239" s="924"/>
      <c r="I239" s="924"/>
      <c r="J239" s="924"/>
      <c r="K239" s="924"/>
      <c r="L239" s="924"/>
      <c r="M239" s="924"/>
      <c r="N239" s="924"/>
    </row>
    <row r="240" spans="1:14" ht="16.5" thickBot="1" x14ac:dyDescent="0.3">
      <c r="A240" s="62"/>
      <c r="B240" s="551"/>
      <c r="C240" s="549" t="str">
        <f t="shared" si="5"/>
        <v/>
      </c>
      <c r="D240" s="550"/>
      <c r="E240" s="548"/>
      <c r="F240" s="924"/>
      <c r="G240" s="924"/>
      <c r="H240" s="924"/>
      <c r="I240" s="924"/>
      <c r="J240" s="924"/>
      <c r="K240" s="924"/>
      <c r="L240" s="924"/>
      <c r="M240" s="924"/>
      <c r="N240" s="924"/>
    </row>
    <row r="241" spans="1:14" ht="16.5" thickBot="1" x14ac:dyDescent="0.3">
      <c r="A241" s="62"/>
      <c r="B241" s="551"/>
      <c r="C241" s="549" t="str">
        <f t="shared" si="5"/>
        <v/>
      </c>
      <c r="D241" s="550"/>
      <c r="E241" s="548"/>
      <c r="F241" s="924"/>
      <c r="G241" s="924"/>
      <c r="H241" s="924"/>
      <c r="I241" s="924"/>
      <c r="J241" s="924"/>
      <c r="K241" s="924"/>
      <c r="L241" s="924"/>
      <c r="M241" s="924"/>
      <c r="N241" s="924"/>
    </row>
    <row r="242" spans="1:14" ht="16.5" thickBot="1" x14ac:dyDescent="0.3">
      <c r="A242" s="62"/>
      <c r="B242" s="551"/>
      <c r="C242" s="549" t="str">
        <f t="shared" si="5"/>
        <v/>
      </c>
      <c r="D242" s="550"/>
      <c r="E242" s="548"/>
      <c r="F242" s="924"/>
      <c r="G242" s="924"/>
      <c r="H242" s="924"/>
      <c r="I242" s="924"/>
      <c r="J242" s="924"/>
      <c r="K242" s="924"/>
      <c r="L242" s="924"/>
      <c r="M242" s="924"/>
      <c r="N242" s="924"/>
    </row>
    <row r="243" spans="1:14" ht="16.5" thickBot="1" x14ac:dyDescent="0.3">
      <c r="A243" s="62"/>
      <c r="B243" s="551"/>
      <c r="C243" s="549" t="str">
        <f t="shared" si="5"/>
        <v/>
      </c>
      <c r="D243" s="550"/>
      <c r="E243" s="548"/>
      <c r="F243" s="924"/>
      <c r="G243" s="924"/>
      <c r="H243" s="924"/>
      <c r="I243" s="924"/>
      <c r="J243" s="924"/>
      <c r="K243" s="924"/>
      <c r="L243" s="924"/>
      <c r="M243" s="924"/>
      <c r="N243" s="924"/>
    </row>
    <row r="244" spans="1:14" ht="16.5" thickBot="1" x14ac:dyDescent="0.3">
      <c r="A244" s="62"/>
      <c r="B244" s="551"/>
      <c r="C244" s="549" t="str">
        <f t="shared" si="5"/>
        <v/>
      </c>
      <c r="D244" s="550"/>
      <c r="E244" s="548"/>
      <c r="F244" s="924"/>
      <c r="G244" s="924"/>
      <c r="H244" s="924"/>
      <c r="I244" s="924"/>
      <c r="J244" s="924"/>
      <c r="K244" s="924"/>
      <c r="L244" s="924"/>
      <c r="M244" s="924"/>
      <c r="N244" s="924"/>
    </row>
    <row r="245" spans="1:14" ht="16.5" thickBot="1" x14ac:dyDescent="0.3">
      <c r="A245" s="62"/>
      <c r="B245" s="551"/>
      <c r="C245" s="549" t="str">
        <f t="shared" si="5"/>
        <v/>
      </c>
      <c r="D245" s="550"/>
      <c r="E245" s="548"/>
      <c r="F245" s="924"/>
      <c r="G245" s="924"/>
      <c r="H245" s="924"/>
      <c r="I245" s="924"/>
      <c r="J245" s="924"/>
      <c r="K245" s="924"/>
      <c r="L245" s="924"/>
      <c r="M245" s="924"/>
      <c r="N245" s="924"/>
    </row>
    <row r="246" spans="1:14" ht="16.5" thickBot="1" x14ac:dyDescent="0.3">
      <c r="A246" s="62"/>
      <c r="B246" s="551"/>
      <c r="C246" s="549" t="str">
        <f t="shared" si="5"/>
        <v/>
      </c>
      <c r="D246" s="550"/>
      <c r="E246" s="548"/>
      <c r="F246" s="924"/>
      <c r="G246" s="924"/>
      <c r="H246" s="924"/>
      <c r="I246" s="924"/>
      <c r="J246" s="924"/>
      <c r="K246" s="924"/>
      <c r="L246" s="924"/>
      <c r="M246" s="924"/>
      <c r="N246" s="924"/>
    </row>
    <row r="247" spans="1:14" ht="16.5" thickBot="1" x14ac:dyDescent="0.3">
      <c r="A247" s="62"/>
      <c r="B247" s="551"/>
      <c r="C247" s="549" t="str">
        <f t="shared" si="5"/>
        <v/>
      </c>
      <c r="D247" s="550"/>
      <c r="E247" s="548"/>
      <c r="F247" s="924"/>
      <c r="G247" s="924"/>
      <c r="H247" s="924"/>
      <c r="I247" s="924"/>
      <c r="J247" s="924"/>
      <c r="K247" s="924"/>
      <c r="L247" s="924"/>
      <c r="M247" s="924"/>
      <c r="N247" s="924"/>
    </row>
    <row r="248" spans="1:14" ht="16.5" thickBot="1" x14ac:dyDescent="0.3">
      <c r="A248" s="62"/>
      <c r="B248" s="551"/>
      <c r="C248" s="549" t="str">
        <f t="shared" si="5"/>
        <v/>
      </c>
      <c r="D248" s="550"/>
      <c r="E248" s="548"/>
      <c r="F248" s="924"/>
      <c r="G248" s="924"/>
      <c r="H248" s="924"/>
      <c r="I248" s="924"/>
      <c r="J248" s="924"/>
      <c r="K248" s="924"/>
      <c r="L248" s="924"/>
      <c r="M248" s="924"/>
      <c r="N248" s="924"/>
    </row>
    <row r="249" spans="1:14" ht="16.5" thickBot="1" x14ac:dyDescent="0.3">
      <c r="A249" s="62"/>
      <c r="B249" s="551"/>
      <c r="C249" s="549" t="str">
        <f t="shared" si="5"/>
        <v/>
      </c>
      <c r="D249" s="550"/>
      <c r="E249" s="548"/>
      <c r="F249" s="924"/>
      <c r="G249" s="924"/>
      <c r="H249" s="924"/>
      <c r="I249" s="924"/>
      <c r="J249" s="924"/>
      <c r="K249" s="924"/>
      <c r="L249" s="924"/>
      <c r="M249" s="924"/>
      <c r="N249" s="924"/>
    </row>
    <row r="250" spans="1:14" ht="16.5" thickBot="1" x14ac:dyDescent="0.3">
      <c r="A250" s="62"/>
      <c r="B250" s="551"/>
      <c r="C250" s="549" t="str">
        <f t="shared" si="5"/>
        <v/>
      </c>
      <c r="D250" s="550"/>
      <c r="E250" s="548"/>
      <c r="F250" s="924"/>
      <c r="G250" s="924"/>
      <c r="H250" s="924"/>
      <c r="I250" s="924"/>
      <c r="J250" s="924"/>
      <c r="K250" s="924"/>
      <c r="L250" s="924"/>
      <c r="M250" s="924"/>
      <c r="N250" s="924"/>
    </row>
    <row r="251" spans="1:14" ht="16.5" thickBot="1" x14ac:dyDescent="0.3">
      <c r="A251" s="62"/>
      <c r="B251" s="551"/>
      <c r="C251" s="549" t="str">
        <f t="shared" si="5"/>
        <v/>
      </c>
      <c r="D251" s="550"/>
      <c r="E251" s="548"/>
      <c r="F251" s="924"/>
      <c r="G251" s="924"/>
      <c r="H251" s="924"/>
      <c r="I251" s="924"/>
      <c r="J251" s="924"/>
      <c r="K251" s="924"/>
      <c r="L251" s="924"/>
      <c r="M251" s="924"/>
      <c r="N251" s="924"/>
    </row>
    <row r="252" spans="1:14" ht="16.5" thickBot="1" x14ac:dyDescent="0.3">
      <c r="A252" s="62"/>
      <c r="B252" s="551"/>
      <c r="C252" s="549" t="str">
        <f t="shared" si="5"/>
        <v/>
      </c>
      <c r="D252" s="550"/>
      <c r="E252" s="548"/>
      <c r="F252" s="924"/>
      <c r="G252" s="924"/>
      <c r="H252" s="924"/>
      <c r="I252" s="924"/>
      <c r="J252" s="924"/>
      <c r="K252" s="924"/>
      <c r="L252" s="924"/>
      <c r="M252" s="924"/>
      <c r="N252" s="924"/>
    </row>
    <row r="253" spans="1:14" ht="16.5" thickBot="1" x14ac:dyDescent="0.3">
      <c r="A253" s="62"/>
      <c r="B253" s="551"/>
      <c r="C253" s="549" t="str">
        <f t="shared" si="5"/>
        <v/>
      </c>
      <c r="D253" s="550"/>
      <c r="E253" s="548"/>
      <c r="F253" s="924"/>
      <c r="G253" s="924"/>
      <c r="H253" s="924"/>
      <c r="I253" s="924"/>
      <c r="J253" s="924"/>
      <c r="K253" s="924"/>
      <c r="L253" s="924"/>
      <c r="M253" s="924"/>
      <c r="N253" s="924"/>
    </row>
    <row r="254" spans="1:14" ht="16.5" thickBot="1" x14ac:dyDescent="0.3">
      <c r="A254" s="62"/>
      <c r="B254" s="551"/>
      <c r="C254" s="549" t="str">
        <f t="shared" si="5"/>
        <v/>
      </c>
      <c r="D254" s="550"/>
      <c r="E254" s="548"/>
      <c r="F254" s="924"/>
      <c r="G254" s="924"/>
      <c r="H254" s="924"/>
      <c r="I254" s="924"/>
      <c r="J254" s="924"/>
      <c r="K254" s="924"/>
      <c r="L254" s="924"/>
      <c r="M254" s="924"/>
      <c r="N254" s="924"/>
    </row>
    <row r="255" spans="1:14" ht="16.5" thickBot="1" x14ac:dyDescent="0.3">
      <c r="A255" s="62"/>
      <c r="B255" s="551"/>
      <c r="C255" s="549" t="str">
        <f t="shared" si="5"/>
        <v/>
      </c>
      <c r="D255" s="550"/>
      <c r="E255" s="548"/>
      <c r="F255" s="924"/>
      <c r="G255" s="924"/>
      <c r="H255" s="924"/>
      <c r="I255" s="924"/>
      <c r="J255" s="924"/>
      <c r="K255" s="924"/>
      <c r="L255" s="924"/>
      <c r="M255" s="924"/>
      <c r="N255" s="924"/>
    </row>
    <row r="256" spans="1:14" ht="16.5" thickBot="1" x14ac:dyDescent="0.3">
      <c r="A256" s="62"/>
      <c r="B256" s="551"/>
      <c r="C256" s="549" t="str">
        <f t="shared" si="5"/>
        <v/>
      </c>
      <c r="D256" s="550"/>
      <c r="E256" s="548"/>
      <c r="F256" s="924"/>
      <c r="G256" s="924"/>
      <c r="H256" s="924"/>
      <c r="I256" s="924"/>
      <c r="J256" s="924"/>
      <c r="K256" s="924"/>
      <c r="L256" s="924"/>
      <c r="M256" s="924"/>
      <c r="N256" s="924"/>
    </row>
    <row r="257" spans="1:14" ht="16.5" thickBot="1" x14ac:dyDescent="0.3">
      <c r="A257" s="62"/>
      <c r="B257" s="551"/>
      <c r="C257" s="549" t="str">
        <f t="shared" si="5"/>
        <v/>
      </c>
      <c r="D257" s="550"/>
      <c r="E257" s="548"/>
      <c r="F257" s="924"/>
      <c r="G257" s="924"/>
      <c r="H257" s="924"/>
      <c r="I257" s="924"/>
      <c r="J257" s="924"/>
      <c r="K257" s="924"/>
      <c r="L257" s="924"/>
      <c r="M257" s="924"/>
      <c r="N257" s="924"/>
    </row>
    <row r="258" spans="1:14" ht="16.5" thickBot="1" x14ac:dyDescent="0.3">
      <c r="A258" s="62"/>
      <c r="B258" s="551"/>
      <c r="C258" s="549" t="str">
        <f t="shared" si="5"/>
        <v/>
      </c>
      <c r="D258" s="550"/>
      <c r="E258" s="548"/>
      <c r="F258" s="924"/>
      <c r="G258" s="924"/>
      <c r="H258" s="924"/>
      <c r="I258" s="924"/>
      <c r="J258" s="924"/>
      <c r="K258" s="924"/>
      <c r="L258" s="924"/>
      <c r="M258" s="924"/>
      <c r="N258" s="924"/>
    </row>
    <row r="259" spans="1:14" ht="16.5" thickBot="1" x14ac:dyDescent="0.3">
      <c r="A259" s="62"/>
      <c r="B259" s="551"/>
      <c r="C259" s="549" t="str">
        <f t="shared" si="5"/>
        <v/>
      </c>
      <c r="D259" s="550"/>
      <c r="E259" s="548"/>
      <c r="F259" s="924"/>
      <c r="G259" s="924"/>
      <c r="H259" s="924"/>
      <c r="I259" s="924"/>
      <c r="J259" s="924"/>
      <c r="K259" s="924"/>
      <c r="L259" s="924"/>
      <c r="M259" s="924"/>
      <c r="N259" s="924"/>
    </row>
    <row r="260" spans="1:14" ht="16.5" thickBot="1" x14ac:dyDescent="0.3">
      <c r="A260" s="62"/>
      <c r="B260" s="551"/>
      <c r="C260" s="549" t="str">
        <f t="shared" si="5"/>
        <v/>
      </c>
      <c r="D260" s="550"/>
      <c r="E260" s="548"/>
      <c r="F260" s="924"/>
      <c r="G260" s="924"/>
      <c r="H260" s="924"/>
      <c r="I260" s="924"/>
      <c r="J260" s="924"/>
      <c r="K260" s="924"/>
      <c r="L260" s="924"/>
      <c r="M260" s="924"/>
      <c r="N260" s="924"/>
    </row>
    <row r="261" spans="1:14" ht="16.5" thickBot="1" x14ac:dyDescent="0.3">
      <c r="A261" s="62"/>
      <c r="B261" s="551"/>
      <c r="C261" s="549" t="str">
        <f t="shared" si="5"/>
        <v/>
      </c>
      <c r="D261" s="550"/>
      <c r="E261" s="548"/>
      <c r="F261" s="924"/>
      <c r="G261" s="924"/>
      <c r="H261" s="924"/>
      <c r="I261" s="924"/>
      <c r="J261" s="924"/>
      <c r="K261" s="924"/>
      <c r="L261" s="924"/>
      <c r="M261" s="924"/>
      <c r="N261" s="924"/>
    </row>
    <row r="262" spans="1:14" ht="16.5" thickBot="1" x14ac:dyDescent="0.3">
      <c r="A262" s="62"/>
      <c r="B262" s="551"/>
      <c r="C262" s="549" t="str">
        <f t="shared" si="5"/>
        <v/>
      </c>
      <c r="D262" s="550"/>
      <c r="E262" s="548"/>
      <c r="F262" s="924"/>
      <c r="G262" s="924"/>
      <c r="H262" s="924"/>
      <c r="I262" s="924"/>
      <c r="J262" s="924"/>
      <c r="K262" s="924"/>
      <c r="L262" s="924"/>
      <c r="M262" s="924"/>
      <c r="N262" s="924"/>
    </row>
    <row r="263" spans="1:14" ht="16.5" thickBot="1" x14ac:dyDescent="0.3">
      <c r="A263" s="62"/>
      <c r="B263" s="551"/>
      <c r="C263" s="549" t="str">
        <f t="shared" si="5"/>
        <v/>
      </c>
      <c r="D263" s="550"/>
      <c r="E263" s="548"/>
      <c r="F263" s="924"/>
      <c r="G263" s="924"/>
      <c r="H263" s="924"/>
      <c r="I263" s="924"/>
      <c r="J263" s="924"/>
      <c r="K263" s="924"/>
      <c r="L263" s="924"/>
      <c r="M263" s="924"/>
      <c r="N263" s="924"/>
    </row>
    <row r="264" spans="1:14" ht="16.5" thickBot="1" x14ac:dyDescent="0.3">
      <c r="A264" s="62"/>
      <c r="B264" s="551"/>
      <c r="C264" s="549" t="str">
        <f t="shared" si="5"/>
        <v/>
      </c>
      <c r="D264" s="550"/>
      <c r="E264" s="548"/>
      <c r="F264" s="924"/>
      <c r="G264" s="924"/>
      <c r="H264" s="924"/>
      <c r="I264" s="924"/>
      <c r="J264" s="924"/>
      <c r="K264" s="924"/>
      <c r="L264" s="924"/>
      <c r="M264" s="924"/>
      <c r="N264" s="924"/>
    </row>
    <row r="265" spans="1:14" ht="16.5" thickBot="1" x14ac:dyDescent="0.3">
      <c r="A265" s="62"/>
      <c r="B265" s="551"/>
      <c r="C265" s="549" t="str">
        <f t="shared" si="5"/>
        <v/>
      </c>
      <c r="D265" s="550"/>
      <c r="E265" s="548"/>
      <c r="F265" s="924"/>
      <c r="G265" s="924"/>
      <c r="H265" s="924"/>
      <c r="I265" s="924"/>
      <c r="J265" s="924"/>
      <c r="K265" s="924"/>
      <c r="L265" s="924"/>
      <c r="M265" s="924"/>
      <c r="N265" s="924"/>
    </row>
    <row r="266" spans="1:14" ht="16.5" thickBot="1" x14ac:dyDescent="0.3">
      <c r="A266" s="62"/>
      <c r="B266" s="551"/>
      <c r="C266" s="549" t="str">
        <f t="shared" si="5"/>
        <v/>
      </c>
      <c r="D266" s="550"/>
      <c r="E266" s="548"/>
      <c r="F266" s="924"/>
      <c r="G266" s="924"/>
      <c r="H266" s="924"/>
      <c r="I266" s="924"/>
      <c r="J266" s="924"/>
      <c r="K266" s="924"/>
      <c r="L266" s="924"/>
      <c r="M266" s="924"/>
      <c r="N266" s="924"/>
    </row>
    <row r="267" spans="1:14" ht="16.5" thickBot="1" x14ac:dyDescent="0.3">
      <c r="A267" s="62"/>
      <c r="B267" s="551"/>
      <c r="C267" s="549" t="str">
        <f t="shared" si="5"/>
        <v/>
      </c>
      <c r="D267" s="550"/>
      <c r="E267" s="548"/>
      <c r="F267" s="924"/>
      <c r="G267" s="924"/>
      <c r="H267" s="924"/>
      <c r="I267" s="924"/>
      <c r="J267" s="924"/>
      <c r="K267" s="924"/>
      <c r="L267" s="924"/>
      <c r="M267" s="924"/>
      <c r="N267" s="924"/>
    </row>
    <row r="268" spans="1:14" ht="16.5" thickBot="1" x14ac:dyDescent="0.3">
      <c r="A268" s="62"/>
      <c r="B268" s="551"/>
      <c r="C268" s="549" t="str">
        <f t="shared" ref="C268:C331" si="6">IF(B268&gt;0, (B268-B267), "")</f>
        <v/>
      </c>
      <c r="D268" s="550"/>
      <c r="E268" s="548"/>
      <c r="F268" s="924"/>
      <c r="G268" s="924"/>
      <c r="H268" s="924"/>
      <c r="I268" s="924"/>
      <c r="J268" s="924"/>
      <c r="K268" s="924"/>
      <c r="L268" s="924"/>
      <c r="M268" s="924"/>
      <c r="N268" s="924"/>
    </row>
    <row r="269" spans="1:14" ht="16.5" thickBot="1" x14ac:dyDescent="0.3">
      <c r="A269" s="62"/>
      <c r="B269" s="551"/>
      <c r="C269" s="549" t="str">
        <f t="shared" si="6"/>
        <v/>
      </c>
      <c r="D269" s="550"/>
      <c r="E269" s="548"/>
      <c r="F269" s="924"/>
      <c r="G269" s="924"/>
      <c r="H269" s="924"/>
      <c r="I269" s="924"/>
      <c r="J269" s="924"/>
      <c r="K269" s="924"/>
      <c r="L269" s="924"/>
      <c r="M269" s="924"/>
      <c r="N269" s="924"/>
    </row>
    <row r="270" spans="1:14" ht="16.5" thickBot="1" x14ac:dyDescent="0.3">
      <c r="A270" s="62"/>
      <c r="B270" s="551"/>
      <c r="C270" s="549" t="str">
        <f t="shared" si="6"/>
        <v/>
      </c>
      <c r="D270" s="550"/>
      <c r="E270" s="548"/>
      <c r="F270" s="924"/>
      <c r="G270" s="924"/>
      <c r="H270" s="924"/>
      <c r="I270" s="924"/>
      <c r="J270" s="924"/>
      <c r="K270" s="924"/>
      <c r="L270" s="924"/>
      <c r="M270" s="924"/>
      <c r="N270" s="924"/>
    </row>
    <row r="271" spans="1:14" ht="16.5" thickBot="1" x14ac:dyDescent="0.3">
      <c r="A271" s="62"/>
      <c r="B271" s="551"/>
      <c r="C271" s="549" t="str">
        <f t="shared" si="6"/>
        <v/>
      </c>
      <c r="D271" s="550"/>
      <c r="E271" s="548"/>
      <c r="F271" s="924"/>
      <c r="G271" s="924"/>
      <c r="H271" s="924"/>
      <c r="I271" s="924"/>
      <c r="J271" s="924"/>
      <c r="K271" s="924"/>
      <c r="L271" s="924"/>
      <c r="M271" s="924"/>
      <c r="N271" s="924"/>
    </row>
    <row r="272" spans="1:14" ht="16.5" thickBot="1" x14ac:dyDescent="0.3">
      <c r="A272" s="62"/>
      <c r="B272" s="551"/>
      <c r="C272" s="549" t="str">
        <f t="shared" si="6"/>
        <v/>
      </c>
      <c r="D272" s="550"/>
      <c r="E272" s="548"/>
      <c r="F272" s="924"/>
      <c r="G272" s="924"/>
      <c r="H272" s="924"/>
      <c r="I272" s="924"/>
      <c r="J272" s="924"/>
      <c r="K272" s="924"/>
      <c r="L272" s="924"/>
      <c r="M272" s="924"/>
      <c r="N272" s="924"/>
    </row>
    <row r="273" spans="1:14" ht="16.5" thickBot="1" x14ac:dyDescent="0.3">
      <c r="A273" s="62"/>
      <c r="B273" s="551"/>
      <c r="C273" s="549" t="str">
        <f t="shared" si="6"/>
        <v/>
      </c>
      <c r="D273" s="550"/>
      <c r="E273" s="548"/>
      <c r="F273" s="924"/>
      <c r="G273" s="924"/>
      <c r="H273" s="924"/>
      <c r="I273" s="924"/>
      <c r="J273" s="924"/>
      <c r="K273" s="924"/>
      <c r="L273" s="924"/>
      <c r="M273" s="924"/>
      <c r="N273" s="924"/>
    </row>
    <row r="274" spans="1:14" ht="16.5" thickBot="1" x14ac:dyDescent="0.3">
      <c r="A274" s="62"/>
      <c r="B274" s="551"/>
      <c r="C274" s="549" t="str">
        <f t="shared" si="6"/>
        <v/>
      </c>
      <c r="D274" s="550"/>
      <c r="E274" s="548"/>
      <c r="F274" s="924"/>
      <c r="G274" s="924"/>
      <c r="H274" s="924"/>
      <c r="I274" s="924"/>
      <c r="J274" s="924"/>
      <c r="K274" s="924"/>
      <c r="L274" s="924"/>
      <c r="M274" s="924"/>
      <c r="N274" s="924"/>
    </row>
    <row r="275" spans="1:14" ht="16.5" thickBot="1" x14ac:dyDescent="0.3">
      <c r="A275" s="62"/>
      <c r="B275" s="551"/>
      <c r="C275" s="549" t="str">
        <f t="shared" si="6"/>
        <v/>
      </c>
      <c r="D275" s="550"/>
      <c r="E275" s="548"/>
      <c r="F275" s="924"/>
      <c r="G275" s="924"/>
      <c r="H275" s="924"/>
      <c r="I275" s="924"/>
      <c r="J275" s="924"/>
      <c r="K275" s="924"/>
      <c r="L275" s="924"/>
      <c r="M275" s="924"/>
      <c r="N275" s="924"/>
    </row>
    <row r="276" spans="1:14" ht="16.5" thickBot="1" x14ac:dyDescent="0.3">
      <c r="A276" s="62"/>
      <c r="B276" s="551"/>
      <c r="C276" s="549" t="str">
        <f t="shared" si="6"/>
        <v/>
      </c>
      <c r="D276" s="550"/>
      <c r="E276" s="548"/>
      <c r="F276" s="924"/>
      <c r="G276" s="924"/>
      <c r="H276" s="924"/>
      <c r="I276" s="924"/>
      <c r="J276" s="924"/>
      <c r="K276" s="924"/>
      <c r="L276" s="924"/>
      <c r="M276" s="924"/>
      <c r="N276" s="924"/>
    </row>
    <row r="277" spans="1:14" ht="16.5" thickBot="1" x14ac:dyDescent="0.3">
      <c r="A277" s="62"/>
      <c r="B277" s="551"/>
      <c r="C277" s="549" t="str">
        <f t="shared" si="6"/>
        <v/>
      </c>
      <c r="D277" s="550"/>
      <c r="E277" s="548"/>
      <c r="F277" s="924"/>
      <c r="G277" s="924"/>
      <c r="H277" s="924"/>
      <c r="I277" s="924"/>
      <c r="J277" s="924"/>
      <c r="K277" s="924"/>
      <c r="L277" s="924"/>
      <c r="M277" s="924"/>
      <c r="N277" s="924"/>
    </row>
    <row r="278" spans="1:14" ht="16.5" thickBot="1" x14ac:dyDescent="0.3">
      <c r="A278" s="62"/>
      <c r="B278" s="551"/>
      <c r="C278" s="549" t="str">
        <f t="shared" si="6"/>
        <v/>
      </c>
      <c r="D278" s="550"/>
      <c r="E278" s="548"/>
      <c r="F278" s="924"/>
      <c r="G278" s="924"/>
      <c r="H278" s="924"/>
      <c r="I278" s="924"/>
      <c r="J278" s="924"/>
      <c r="K278" s="924"/>
      <c r="L278" s="924"/>
      <c r="M278" s="924"/>
      <c r="N278" s="924"/>
    </row>
    <row r="279" spans="1:14" ht="16.5" thickBot="1" x14ac:dyDescent="0.3">
      <c r="A279" s="62"/>
      <c r="B279" s="551"/>
      <c r="C279" s="549" t="str">
        <f t="shared" si="6"/>
        <v/>
      </c>
      <c r="D279" s="550"/>
      <c r="E279" s="548"/>
      <c r="F279" s="924"/>
      <c r="G279" s="924"/>
      <c r="H279" s="924"/>
      <c r="I279" s="924"/>
      <c r="J279" s="924"/>
      <c r="K279" s="924"/>
      <c r="L279" s="924"/>
      <c r="M279" s="924"/>
      <c r="N279" s="924"/>
    </row>
    <row r="280" spans="1:14" ht="16.5" thickBot="1" x14ac:dyDescent="0.3">
      <c r="A280" s="62"/>
      <c r="B280" s="551"/>
      <c r="C280" s="549" t="str">
        <f t="shared" si="6"/>
        <v/>
      </c>
      <c r="D280" s="550"/>
      <c r="E280" s="548"/>
      <c r="F280" s="924"/>
      <c r="G280" s="924"/>
      <c r="H280" s="924"/>
      <c r="I280" s="924"/>
      <c r="J280" s="924"/>
      <c r="K280" s="924"/>
      <c r="L280" s="924"/>
      <c r="M280" s="924"/>
      <c r="N280" s="924"/>
    </row>
    <row r="281" spans="1:14" ht="16.5" thickBot="1" x14ac:dyDescent="0.3">
      <c r="A281" s="62"/>
      <c r="B281" s="551"/>
      <c r="C281" s="549" t="str">
        <f t="shared" si="6"/>
        <v/>
      </c>
      <c r="D281" s="550"/>
      <c r="E281" s="548"/>
      <c r="F281" s="924"/>
      <c r="G281" s="924"/>
      <c r="H281" s="924"/>
      <c r="I281" s="924"/>
      <c r="J281" s="924"/>
      <c r="K281" s="924"/>
      <c r="L281" s="924"/>
      <c r="M281" s="924"/>
      <c r="N281" s="924"/>
    </row>
    <row r="282" spans="1:14" ht="16.5" thickBot="1" x14ac:dyDescent="0.3">
      <c r="A282" s="62"/>
      <c r="B282" s="551"/>
      <c r="C282" s="549" t="str">
        <f t="shared" si="6"/>
        <v/>
      </c>
      <c r="D282" s="550"/>
      <c r="E282" s="548"/>
      <c r="F282" s="924"/>
      <c r="G282" s="924"/>
      <c r="H282" s="924"/>
      <c r="I282" s="924"/>
      <c r="J282" s="924"/>
      <c r="K282" s="924"/>
      <c r="L282" s="924"/>
      <c r="M282" s="924"/>
      <c r="N282" s="924"/>
    </row>
    <row r="283" spans="1:14" ht="16.5" thickBot="1" x14ac:dyDescent="0.3">
      <c r="A283" s="62"/>
      <c r="B283" s="551"/>
      <c r="C283" s="549" t="str">
        <f t="shared" si="6"/>
        <v/>
      </c>
      <c r="D283" s="550"/>
      <c r="E283" s="548"/>
      <c r="F283" s="924"/>
      <c r="G283" s="924"/>
      <c r="H283" s="924"/>
      <c r="I283" s="924"/>
      <c r="J283" s="924"/>
      <c r="K283" s="924"/>
      <c r="L283" s="924"/>
      <c r="M283" s="924"/>
      <c r="N283" s="924"/>
    </row>
    <row r="284" spans="1:14" ht="16.5" thickBot="1" x14ac:dyDescent="0.3">
      <c r="A284" s="62"/>
      <c r="B284" s="551"/>
      <c r="C284" s="549" t="str">
        <f t="shared" si="6"/>
        <v/>
      </c>
      <c r="D284" s="550"/>
      <c r="E284" s="548"/>
      <c r="F284" s="924"/>
      <c r="G284" s="924"/>
      <c r="H284" s="924"/>
      <c r="I284" s="924"/>
      <c r="J284" s="924"/>
      <c r="K284" s="924"/>
      <c r="L284" s="924"/>
      <c r="M284" s="924"/>
      <c r="N284" s="924"/>
    </row>
    <row r="285" spans="1:14" ht="16.5" thickBot="1" x14ac:dyDescent="0.3">
      <c r="A285" s="62"/>
      <c r="B285" s="551"/>
      <c r="C285" s="549" t="str">
        <f t="shared" si="6"/>
        <v/>
      </c>
      <c r="D285" s="550"/>
      <c r="E285" s="548"/>
      <c r="F285" s="924"/>
      <c r="G285" s="924"/>
      <c r="H285" s="924"/>
      <c r="I285" s="924"/>
      <c r="J285" s="924"/>
      <c r="K285" s="924"/>
      <c r="L285" s="924"/>
      <c r="M285" s="924"/>
      <c r="N285" s="924"/>
    </row>
    <row r="286" spans="1:14" ht="16.5" thickBot="1" x14ac:dyDescent="0.3">
      <c r="A286" s="62"/>
      <c r="B286" s="551"/>
      <c r="C286" s="549" t="str">
        <f t="shared" si="6"/>
        <v/>
      </c>
      <c r="D286" s="550"/>
      <c r="E286" s="548"/>
      <c r="F286" s="924"/>
      <c r="G286" s="924"/>
      <c r="H286" s="924"/>
      <c r="I286" s="924"/>
      <c r="J286" s="924"/>
      <c r="K286" s="924"/>
      <c r="L286" s="924"/>
      <c r="M286" s="924"/>
      <c r="N286" s="924"/>
    </row>
    <row r="287" spans="1:14" ht="16.5" thickBot="1" x14ac:dyDescent="0.3">
      <c r="A287" s="62"/>
      <c r="B287" s="551"/>
      <c r="C287" s="549" t="str">
        <f t="shared" si="6"/>
        <v/>
      </c>
      <c r="D287" s="550"/>
      <c r="E287" s="548"/>
      <c r="F287" s="924"/>
      <c r="G287" s="924"/>
      <c r="H287" s="924"/>
      <c r="I287" s="924"/>
      <c r="J287" s="924"/>
      <c r="K287" s="924"/>
      <c r="L287" s="924"/>
      <c r="M287" s="924"/>
      <c r="N287" s="924"/>
    </row>
    <row r="288" spans="1:14" ht="16.5" thickBot="1" x14ac:dyDescent="0.3">
      <c r="A288" s="62"/>
      <c r="B288" s="551"/>
      <c r="C288" s="549" t="str">
        <f t="shared" si="6"/>
        <v/>
      </c>
      <c r="D288" s="550"/>
      <c r="E288" s="548"/>
      <c r="F288" s="924"/>
      <c r="G288" s="924"/>
      <c r="H288" s="924"/>
      <c r="I288" s="924"/>
      <c r="J288" s="924"/>
      <c r="K288" s="924"/>
      <c r="L288" s="924"/>
      <c r="M288" s="924"/>
      <c r="N288" s="924"/>
    </row>
    <row r="289" spans="1:14" ht="16.5" thickBot="1" x14ac:dyDescent="0.3">
      <c r="A289" s="62"/>
      <c r="B289" s="551"/>
      <c r="C289" s="549" t="str">
        <f t="shared" si="6"/>
        <v/>
      </c>
      <c r="D289" s="550"/>
      <c r="E289" s="548"/>
      <c r="F289" s="924"/>
      <c r="G289" s="924"/>
      <c r="H289" s="924"/>
      <c r="I289" s="924"/>
      <c r="J289" s="924"/>
      <c r="K289" s="924"/>
      <c r="L289" s="924"/>
      <c r="M289" s="924"/>
      <c r="N289" s="924"/>
    </row>
    <row r="290" spans="1:14" ht="16.5" thickBot="1" x14ac:dyDescent="0.3">
      <c r="A290" s="62"/>
      <c r="B290" s="551"/>
      <c r="C290" s="549" t="str">
        <f t="shared" si="6"/>
        <v/>
      </c>
      <c r="D290" s="550"/>
      <c r="E290" s="548"/>
      <c r="F290" s="924"/>
      <c r="G290" s="924"/>
      <c r="H290" s="924"/>
      <c r="I290" s="924"/>
      <c r="J290" s="924"/>
      <c r="K290" s="924"/>
      <c r="L290" s="924"/>
      <c r="M290" s="924"/>
      <c r="N290" s="924"/>
    </row>
    <row r="291" spans="1:14" ht="16.5" thickBot="1" x14ac:dyDescent="0.3">
      <c r="A291" s="62"/>
      <c r="B291" s="551"/>
      <c r="C291" s="549" t="str">
        <f t="shared" si="6"/>
        <v/>
      </c>
      <c r="D291" s="550"/>
      <c r="E291" s="548"/>
      <c r="F291" s="924"/>
      <c r="G291" s="924"/>
      <c r="H291" s="924"/>
      <c r="I291" s="924"/>
      <c r="J291" s="924"/>
      <c r="K291" s="924"/>
      <c r="L291" s="924"/>
      <c r="M291" s="924"/>
      <c r="N291" s="924"/>
    </row>
    <row r="292" spans="1:14" ht="16.5" thickBot="1" x14ac:dyDescent="0.3">
      <c r="A292" s="62"/>
      <c r="B292" s="551"/>
      <c r="C292" s="549" t="str">
        <f t="shared" si="6"/>
        <v/>
      </c>
      <c r="D292" s="550"/>
      <c r="E292" s="548"/>
      <c r="F292" s="924"/>
      <c r="G292" s="924"/>
      <c r="H292" s="924"/>
      <c r="I292" s="924"/>
      <c r="J292" s="924"/>
      <c r="K292" s="924"/>
      <c r="L292" s="924"/>
      <c r="M292" s="924"/>
      <c r="N292" s="924"/>
    </row>
    <row r="293" spans="1:14" ht="16.5" thickBot="1" x14ac:dyDescent="0.3">
      <c r="A293" s="62"/>
      <c r="B293" s="551"/>
      <c r="C293" s="549" t="str">
        <f t="shared" si="6"/>
        <v/>
      </c>
      <c r="D293" s="550"/>
      <c r="E293" s="548"/>
      <c r="F293" s="924"/>
      <c r="G293" s="924"/>
      <c r="H293" s="924"/>
      <c r="I293" s="924"/>
      <c r="J293" s="924"/>
      <c r="K293" s="924"/>
      <c r="L293" s="924"/>
      <c r="M293" s="924"/>
      <c r="N293" s="924"/>
    </row>
    <row r="294" spans="1:14" ht="16.5" thickBot="1" x14ac:dyDescent="0.3">
      <c r="A294" s="62"/>
      <c r="B294" s="551"/>
      <c r="C294" s="549" t="str">
        <f t="shared" si="6"/>
        <v/>
      </c>
      <c r="D294" s="550"/>
      <c r="E294" s="548"/>
      <c r="F294" s="924"/>
      <c r="G294" s="924"/>
      <c r="H294" s="924"/>
      <c r="I294" s="924"/>
      <c r="J294" s="924"/>
      <c r="K294" s="924"/>
      <c r="L294" s="924"/>
      <c r="M294" s="924"/>
      <c r="N294" s="924"/>
    </row>
    <row r="295" spans="1:14" ht="16.5" thickBot="1" x14ac:dyDescent="0.3">
      <c r="A295" s="62"/>
      <c r="B295" s="551"/>
      <c r="C295" s="549" t="str">
        <f t="shared" si="6"/>
        <v/>
      </c>
      <c r="D295" s="550"/>
      <c r="E295" s="548"/>
      <c r="F295" s="924"/>
      <c r="G295" s="924"/>
      <c r="H295" s="924"/>
      <c r="I295" s="924"/>
      <c r="J295" s="924"/>
      <c r="K295" s="924"/>
      <c r="L295" s="924"/>
      <c r="M295" s="924"/>
      <c r="N295" s="924"/>
    </row>
    <row r="296" spans="1:14" ht="16.5" thickBot="1" x14ac:dyDescent="0.3">
      <c r="A296" s="62"/>
      <c r="B296" s="551"/>
      <c r="C296" s="549" t="str">
        <f t="shared" si="6"/>
        <v/>
      </c>
      <c r="D296" s="550"/>
      <c r="E296" s="548"/>
      <c r="F296" s="924"/>
      <c r="G296" s="924"/>
      <c r="H296" s="924"/>
      <c r="I296" s="924"/>
      <c r="J296" s="924"/>
      <c r="K296" s="924"/>
      <c r="L296" s="924"/>
      <c r="M296" s="924"/>
      <c r="N296" s="924"/>
    </row>
    <row r="297" spans="1:14" ht="16.5" thickBot="1" x14ac:dyDescent="0.3">
      <c r="A297" s="62"/>
      <c r="B297" s="551"/>
      <c r="C297" s="549" t="str">
        <f t="shared" si="6"/>
        <v/>
      </c>
      <c r="D297" s="550"/>
      <c r="E297" s="548"/>
      <c r="F297" s="924"/>
      <c r="G297" s="924"/>
      <c r="H297" s="924"/>
      <c r="I297" s="924"/>
      <c r="J297" s="924"/>
      <c r="K297" s="924"/>
      <c r="L297" s="924"/>
      <c r="M297" s="924"/>
      <c r="N297" s="924"/>
    </row>
    <row r="298" spans="1:14" ht="16.5" thickBot="1" x14ac:dyDescent="0.3">
      <c r="A298" s="62"/>
      <c r="B298" s="551"/>
      <c r="C298" s="549" t="str">
        <f t="shared" si="6"/>
        <v/>
      </c>
      <c r="D298" s="550"/>
      <c r="E298" s="548"/>
      <c r="F298" s="924"/>
      <c r="G298" s="924"/>
      <c r="H298" s="924"/>
      <c r="I298" s="924"/>
      <c r="J298" s="924"/>
      <c r="K298" s="924"/>
      <c r="L298" s="924"/>
      <c r="M298" s="924"/>
      <c r="N298" s="924"/>
    </row>
    <row r="299" spans="1:14" ht="16.5" thickBot="1" x14ac:dyDescent="0.3">
      <c r="A299" s="62"/>
      <c r="B299" s="551"/>
      <c r="C299" s="549" t="str">
        <f t="shared" si="6"/>
        <v/>
      </c>
      <c r="D299" s="550"/>
      <c r="E299" s="548"/>
      <c r="F299" s="924"/>
      <c r="G299" s="924"/>
      <c r="H299" s="924"/>
      <c r="I299" s="924"/>
      <c r="J299" s="924"/>
      <c r="K299" s="924"/>
      <c r="L299" s="924"/>
      <c r="M299" s="924"/>
      <c r="N299" s="924"/>
    </row>
    <row r="300" spans="1:14" ht="16.5" thickBot="1" x14ac:dyDescent="0.3">
      <c r="A300" s="62"/>
      <c r="B300" s="551"/>
      <c r="C300" s="549" t="str">
        <f t="shared" si="6"/>
        <v/>
      </c>
      <c r="D300" s="550"/>
      <c r="E300" s="548"/>
      <c r="F300" s="924"/>
      <c r="G300" s="924"/>
      <c r="H300" s="924"/>
      <c r="I300" s="924"/>
      <c r="J300" s="924"/>
      <c r="K300" s="924"/>
      <c r="L300" s="924"/>
      <c r="M300" s="924"/>
      <c r="N300" s="924"/>
    </row>
    <row r="301" spans="1:14" ht="16.5" thickBot="1" x14ac:dyDescent="0.3">
      <c r="A301" s="62"/>
      <c r="B301" s="551"/>
      <c r="C301" s="549" t="str">
        <f t="shared" si="6"/>
        <v/>
      </c>
      <c r="D301" s="550"/>
      <c r="E301" s="548"/>
      <c r="F301" s="924"/>
      <c r="G301" s="924"/>
      <c r="H301" s="924"/>
      <c r="I301" s="924"/>
      <c r="J301" s="924"/>
      <c r="K301" s="924"/>
      <c r="L301" s="924"/>
      <c r="M301" s="924"/>
      <c r="N301" s="924"/>
    </row>
    <row r="302" spans="1:14" ht="16.5" thickBot="1" x14ac:dyDescent="0.3">
      <c r="A302" s="62"/>
      <c r="B302" s="551"/>
      <c r="C302" s="549" t="str">
        <f t="shared" si="6"/>
        <v/>
      </c>
      <c r="D302" s="550"/>
      <c r="E302" s="548"/>
      <c r="F302" s="924"/>
      <c r="G302" s="924"/>
      <c r="H302" s="924"/>
      <c r="I302" s="924"/>
      <c r="J302" s="924"/>
      <c r="K302" s="924"/>
      <c r="L302" s="924"/>
      <c r="M302" s="924"/>
      <c r="N302" s="924"/>
    </row>
    <row r="303" spans="1:14" ht="16.5" thickBot="1" x14ac:dyDescent="0.3">
      <c r="A303" s="62"/>
      <c r="B303" s="551"/>
      <c r="C303" s="549" t="str">
        <f t="shared" si="6"/>
        <v/>
      </c>
      <c r="D303" s="550"/>
      <c r="E303" s="548"/>
      <c r="F303" s="924"/>
      <c r="G303" s="924"/>
      <c r="H303" s="924"/>
      <c r="I303" s="924"/>
      <c r="J303" s="924"/>
      <c r="K303" s="924"/>
      <c r="L303" s="924"/>
      <c r="M303" s="924"/>
      <c r="N303" s="924"/>
    </row>
    <row r="304" spans="1:14" ht="16.5" thickBot="1" x14ac:dyDescent="0.3">
      <c r="A304" s="62"/>
      <c r="B304" s="551"/>
      <c r="C304" s="549" t="str">
        <f t="shared" si="6"/>
        <v/>
      </c>
      <c r="D304" s="550"/>
      <c r="E304" s="548"/>
      <c r="F304" s="924"/>
      <c r="G304" s="924"/>
      <c r="H304" s="924"/>
      <c r="I304" s="924"/>
      <c r="J304" s="924"/>
      <c r="K304" s="924"/>
      <c r="L304" s="924"/>
      <c r="M304" s="924"/>
      <c r="N304" s="924"/>
    </row>
    <row r="305" spans="1:14" ht="16.5" thickBot="1" x14ac:dyDescent="0.3">
      <c r="A305" s="62"/>
      <c r="B305" s="551"/>
      <c r="C305" s="549" t="str">
        <f t="shared" si="6"/>
        <v/>
      </c>
      <c r="D305" s="550"/>
      <c r="E305" s="548"/>
      <c r="F305" s="924"/>
      <c r="G305" s="924"/>
      <c r="H305" s="924"/>
      <c r="I305" s="924"/>
      <c r="J305" s="924"/>
      <c r="K305" s="924"/>
      <c r="L305" s="924"/>
      <c r="M305" s="924"/>
      <c r="N305" s="924"/>
    </row>
    <row r="306" spans="1:14" ht="16.5" thickBot="1" x14ac:dyDescent="0.3">
      <c r="A306" s="62"/>
      <c r="B306" s="551"/>
      <c r="C306" s="549" t="str">
        <f t="shared" si="6"/>
        <v/>
      </c>
      <c r="D306" s="550"/>
      <c r="E306" s="548"/>
      <c r="F306" s="924"/>
      <c r="G306" s="924"/>
      <c r="H306" s="924"/>
      <c r="I306" s="924"/>
      <c r="J306" s="924"/>
      <c r="K306" s="924"/>
      <c r="L306" s="924"/>
      <c r="M306" s="924"/>
      <c r="N306" s="924"/>
    </row>
    <row r="307" spans="1:14" ht="16.5" thickBot="1" x14ac:dyDescent="0.3">
      <c r="A307" s="62"/>
      <c r="B307" s="551"/>
      <c r="C307" s="549" t="str">
        <f t="shared" si="6"/>
        <v/>
      </c>
      <c r="D307" s="550"/>
      <c r="E307" s="548"/>
      <c r="F307" s="924"/>
      <c r="G307" s="924"/>
      <c r="H307" s="924"/>
      <c r="I307" s="924"/>
      <c r="J307" s="924"/>
      <c r="K307" s="924"/>
      <c r="L307" s="924"/>
      <c r="M307" s="924"/>
      <c r="N307" s="924"/>
    </row>
    <row r="308" spans="1:14" ht="16.5" thickBot="1" x14ac:dyDescent="0.3">
      <c r="A308" s="62"/>
      <c r="B308" s="551"/>
      <c r="C308" s="549" t="str">
        <f t="shared" si="6"/>
        <v/>
      </c>
      <c r="D308" s="550"/>
      <c r="E308" s="548"/>
      <c r="F308" s="924"/>
      <c r="G308" s="924"/>
      <c r="H308" s="924"/>
      <c r="I308" s="924"/>
      <c r="J308" s="924"/>
      <c r="K308" s="924"/>
      <c r="L308" s="924"/>
      <c r="M308" s="924"/>
      <c r="N308" s="924"/>
    </row>
    <row r="309" spans="1:14" ht="16.5" thickBot="1" x14ac:dyDescent="0.3">
      <c r="A309" s="62"/>
      <c r="B309" s="551"/>
      <c r="C309" s="549" t="str">
        <f t="shared" si="6"/>
        <v/>
      </c>
      <c r="D309" s="550"/>
      <c r="E309" s="548"/>
      <c r="F309" s="924"/>
      <c r="G309" s="924"/>
      <c r="H309" s="924"/>
      <c r="I309" s="924"/>
      <c r="J309" s="924"/>
      <c r="K309" s="924"/>
      <c r="L309" s="924"/>
      <c r="M309" s="924"/>
      <c r="N309" s="924"/>
    </row>
    <row r="310" spans="1:14" ht="16.5" thickBot="1" x14ac:dyDescent="0.3">
      <c r="A310" s="62"/>
      <c r="B310" s="551"/>
      <c r="C310" s="549" t="str">
        <f t="shared" si="6"/>
        <v/>
      </c>
      <c r="D310" s="550"/>
      <c r="E310" s="548"/>
      <c r="F310" s="924"/>
      <c r="G310" s="924"/>
      <c r="H310" s="924"/>
      <c r="I310" s="924"/>
      <c r="J310" s="924"/>
      <c r="K310" s="924"/>
      <c r="L310" s="924"/>
      <c r="M310" s="924"/>
      <c r="N310" s="924"/>
    </row>
    <row r="311" spans="1:14" ht="16.5" thickBot="1" x14ac:dyDescent="0.3">
      <c r="A311" s="62"/>
      <c r="B311" s="551"/>
      <c r="C311" s="549" t="str">
        <f t="shared" si="6"/>
        <v/>
      </c>
      <c r="D311" s="550"/>
      <c r="E311" s="548"/>
      <c r="F311" s="924"/>
      <c r="G311" s="924"/>
      <c r="H311" s="924"/>
      <c r="I311" s="924"/>
      <c r="J311" s="924"/>
      <c r="K311" s="924"/>
      <c r="L311" s="924"/>
      <c r="M311" s="924"/>
      <c r="N311" s="924"/>
    </row>
    <row r="312" spans="1:14" ht="16.5" thickBot="1" x14ac:dyDescent="0.3">
      <c r="A312" s="62"/>
      <c r="B312" s="551"/>
      <c r="C312" s="549" t="str">
        <f t="shared" si="6"/>
        <v/>
      </c>
      <c r="D312" s="550"/>
      <c r="E312" s="548"/>
      <c r="F312" s="924"/>
      <c r="G312" s="924"/>
      <c r="H312" s="924"/>
      <c r="I312" s="924"/>
      <c r="J312" s="924"/>
      <c r="K312" s="924"/>
      <c r="L312" s="924"/>
      <c r="M312" s="924"/>
      <c r="N312" s="924"/>
    </row>
    <row r="313" spans="1:14" ht="16.5" thickBot="1" x14ac:dyDescent="0.3">
      <c r="A313" s="62"/>
      <c r="B313" s="551"/>
      <c r="C313" s="549" t="str">
        <f t="shared" si="6"/>
        <v/>
      </c>
      <c r="D313" s="550"/>
      <c r="E313" s="548"/>
      <c r="F313" s="924"/>
      <c r="G313" s="924"/>
      <c r="H313" s="924"/>
      <c r="I313" s="924"/>
      <c r="J313" s="924"/>
      <c r="K313" s="924"/>
      <c r="L313" s="924"/>
      <c r="M313" s="924"/>
      <c r="N313" s="924"/>
    </row>
    <row r="314" spans="1:14" ht="16.5" thickBot="1" x14ac:dyDescent="0.3">
      <c r="A314" s="62"/>
      <c r="B314" s="551"/>
      <c r="C314" s="549" t="str">
        <f t="shared" si="6"/>
        <v/>
      </c>
      <c r="D314" s="550"/>
      <c r="E314" s="548"/>
      <c r="F314" s="924"/>
      <c r="G314" s="924"/>
      <c r="H314" s="924"/>
      <c r="I314" s="924"/>
      <c r="J314" s="924"/>
      <c r="K314" s="924"/>
      <c r="L314" s="924"/>
      <c r="M314" s="924"/>
      <c r="N314" s="924"/>
    </row>
    <row r="315" spans="1:14" ht="16.5" thickBot="1" x14ac:dyDescent="0.3">
      <c r="A315" s="62"/>
      <c r="B315" s="551"/>
      <c r="C315" s="549" t="str">
        <f t="shared" si="6"/>
        <v/>
      </c>
      <c r="D315" s="550"/>
      <c r="E315" s="548"/>
      <c r="F315" s="924"/>
      <c r="G315" s="924"/>
      <c r="H315" s="924"/>
      <c r="I315" s="924"/>
      <c r="J315" s="924"/>
      <c r="K315" s="924"/>
      <c r="L315" s="924"/>
      <c r="M315" s="924"/>
      <c r="N315" s="924"/>
    </row>
    <row r="316" spans="1:14" ht="16.5" thickBot="1" x14ac:dyDescent="0.3">
      <c r="A316" s="62"/>
      <c r="B316" s="551"/>
      <c r="C316" s="549" t="str">
        <f t="shared" si="6"/>
        <v/>
      </c>
      <c r="D316" s="550"/>
      <c r="E316" s="548"/>
      <c r="F316" s="924"/>
      <c r="G316" s="924"/>
      <c r="H316" s="924"/>
      <c r="I316" s="924"/>
      <c r="J316" s="924"/>
      <c r="K316" s="924"/>
      <c r="L316" s="924"/>
      <c r="M316" s="924"/>
      <c r="N316" s="924"/>
    </row>
    <row r="317" spans="1:14" ht="16.5" thickBot="1" x14ac:dyDescent="0.3">
      <c r="A317" s="62"/>
      <c r="B317" s="551"/>
      <c r="C317" s="549" t="str">
        <f t="shared" si="6"/>
        <v/>
      </c>
      <c r="D317" s="550"/>
      <c r="E317" s="548"/>
      <c r="F317" s="924"/>
      <c r="G317" s="924"/>
      <c r="H317" s="924"/>
      <c r="I317" s="924"/>
      <c r="J317" s="924"/>
      <c r="K317" s="924"/>
      <c r="L317" s="924"/>
      <c r="M317" s="924"/>
      <c r="N317" s="924"/>
    </row>
    <row r="318" spans="1:14" ht="16.5" thickBot="1" x14ac:dyDescent="0.3">
      <c r="A318" s="62"/>
      <c r="B318" s="551"/>
      <c r="C318" s="549" t="str">
        <f t="shared" si="6"/>
        <v/>
      </c>
      <c r="D318" s="550"/>
      <c r="E318" s="548"/>
      <c r="F318" s="924"/>
      <c r="G318" s="924"/>
      <c r="H318" s="924"/>
      <c r="I318" s="924"/>
      <c r="J318" s="924"/>
      <c r="K318" s="924"/>
      <c r="L318" s="924"/>
      <c r="M318" s="924"/>
      <c r="N318" s="924"/>
    </row>
    <row r="319" spans="1:14" ht="16.5" thickBot="1" x14ac:dyDescent="0.3">
      <c r="A319" s="62"/>
      <c r="B319" s="551"/>
      <c r="C319" s="549" t="str">
        <f t="shared" si="6"/>
        <v/>
      </c>
      <c r="D319" s="550"/>
      <c r="E319" s="548"/>
      <c r="F319" s="924"/>
      <c r="G319" s="924"/>
      <c r="H319" s="924"/>
      <c r="I319" s="924"/>
      <c r="J319" s="924"/>
      <c r="K319" s="924"/>
      <c r="L319" s="924"/>
      <c r="M319" s="924"/>
      <c r="N319" s="924"/>
    </row>
    <row r="320" spans="1:14" ht="16.5" thickBot="1" x14ac:dyDescent="0.3">
      <c r="A320" s="62"/>
      <c r="B320" s="551"/>
      <c r="C320" s="549" t="str">
        <f t="shared" si="6"/>
        <v/>
      </c>
      <c r="D320" s="550"/>
      <c r="E320" s="548"/>
      <c r="F320" s="924"/>
      <c r="G320" s="924"/>
      <c r="H320" s="924"/>
      <c r="I320" s="924"/>
      <c r="J320" s="924"/>
      <c r="K320" s="924"/>
      <c r="L320" s="924"/>
      <c r="M320" s="924"/>
      <c r="N320" s="924"/>
    </row>
    <row r="321" spans="1:14" ht="16.5" thickBot="1" x14ac:dyDescent="0.3">
      <c r="A321" s="62"/>
      <c r="B321" s="551"/>
      <c r="C321" s="549" t="str">
        <f t="shared" si="6"/>
        <v/>
      </c>
      <c r="D321" s="550"/>
      <c r="E321" s="548"/>
      <c r="F321" s="924"/>
      <c r="G321" s="924"/>
      <c r="H321" s="924"/>
      <c r="I321" s="924"/>
      <c r="J321" s="924"/>
      <c r="K321" s="924"/>
      <c r="L321" s="924"/>
      <c r="M321" s="924"/>
      <c r="N321" s="924"/>
    </row>
    <row r="322" spans="1:14" ht="16.5" thickBot="1" x14ac:dyDescent="0.3">
      <c r="A322" s="62"/>
      <c r="B322" s="551"/>
      <c r="C322" s="549" t="str">
        <f t="shared" si="6"/>
        <v/>
      </c>
      <c r="D322" s="550"/>
      <c r="E322" s="548"/>
      <c r="F322" s="924"/>
      <c r="G322" s="924"/>
      <c r="H322" s="924"/>
      <c r="I322" s="924"/>
      <c r="J322" s="924"/>
      <c r="K322" s="924"/>
      <c r="L322" s="924"/>
      <c r="M322" s="924"/>
      <c r="N322" s="924"/>
    </row>
    <row r="323" spans="1:14" ht="16.5" thickBot="1" x14ac:dyDescent="0.3">
      <c r="A323" s="62"/>
      <c r="B323" s="551"/>
      <c r="C323" s="549" t="str">
        <f t="shared" si="6"/>
        <v/>
      </c>
      <c r="D323" s="550"/>
      <c r="E323" s="548"/>
      <c r="F323" s="924"/>
      <c r="G323" s="924"/>
      <c r="H323" s="924"/>
      <c r="I323" s="924"/>
      <c r="J323" s="924"/>
      <c r="K323" s="924"/>
      <c r="L323" s="924"/>
      <c r="M323" s="924"/>
      <c r="N323" s="924"/>
    </row>
    <row r="324" spans="1:14" ht="16.5" thickBot="1" x14ac:dyDescent="0.3">
      <c r="A324" s="62"/>
      <c r="B324" s="551"/>
      <c r="C324" s="549" t="str">
        <f t="shared" si="6"/>
        <v/>
      </c>
      <c r="D324" s="550"/>
      <c r="E324" s="548"/>
      <c r="F324" s="924"/>
      <c r="G324" s="924"/>
      <c r="H324" s="924"/>
      <c r="I324" s="924"/>
      <c r="J324" s="924"/>
      <c r="K324" s="924"/>
      <c r="L324" s="924"/>
      <c r="M324" s="924"/>
      <c r="N324" s="924"/>
    </row>
    <row r="325" spans="1:14" ht="16.5" thickBot="1" x14ac:dyDescent="0.3">
      <c r="A325" s="62"/>
      <c r="B325" s="551"/>
      <c r="C325" s="549" t="str">
        <f t="shared" si="6"/>
        <v/>
      </c>
      <c r="D325" s="550"/>
      <c r="E325" s="548"/>
      <c r="F325" s="924"/>
      <c r="G325" s="924"/>
      <c r="H325" s="924"/>
      <c r="I325" s="924"/>
      <c r="J325" s="924"/>
      <c r="K325" s="924"/>
      <c r="L325" s="924"/>
      <c r="M325" s="924"/>
      <c r="N325" s="924"/>
    </row>
    <row r="326" spans="1:14" ht="16.5" thickBot="1" x14ac:dyDescent="0.3">
      <c r="A326" s="62"/>
      <c r="B326" s="551"/>
      <c r="C326" s="549" t="str">
        <f t="shared" si="6"/>
        <v/>
      </c>
      <c r="D326" s="550"/>
      <c r="E326" s="548"/>
      <c r="F326" s="924"/>
      <c r="G326" s="924"/>
      <c r="H326" s="924"/>
      <c r="I326" s="924"/>
      <c r="J326" s="924"/>
      <c r="K326" s="924"/>
      <c r="L326" s="924"/>
      <c r="M326" s="924"/>
      <c r="N326" s="924"/>
    </row>
    <row r="327" spans="1:14" ht="16.5" thickBot="1" x14ac:dyDescent="0.3">
      <c r="A327" s="62"/>
      <c r="B327" s="551"/>
      <c r="C327" s="549" t="str">
        <f t="shared" si="6"/>
        <v/>
      </c>
      <c r="D327" s="550"/>
      <c r="E327" s="548"/>
      <c r="F327" s="924"/>
      <c r="G327" s="924"/>
      <c r="H327" s="924"/>
      <c r="I327" s="924"/>
      <c r="J327" s="924"/>
      <c r="K327" s="924"/>
      <c r="L327" s="924"/>
      <c r="M327" s="924"/>
      <c r="N327" s="924"/>
    </row>
    <row r="328" spans="1:14" ht="16.5" thickBot="1" x14ac:dyDescent="0.3">
      <c r="A328" s="62"/>
      <c r="B328" s="551"/>
      <c r="C328" s="549" t="str">
        <f t="shared" si="6"/>
        <v/>
      </c>
      <c r="D328" s="550"/>
      <c r="E328" s="548"/>
      <c r="F328" s="924"/>
      <c r="G328" s="924"/>
      <c r="H328" s="924"/>
      <c r="I328" s="924"/>
      <c r="J328" s="924"/>
      <c r="K328" s="924"/>
      <c r="L328" s="924"/>
      <c r="M328" s="924"/>
      <c r="N328" s="924"/>
    </row>
    <row r="329" spans="1:14" ht="16.5" thickBot="1" x14ac:dyDescent="0.3">
      <c r="A329" s="62"/>
      <c r="B329" s="551"/>
      <c r="C329" s="549" t="str">
        <f t="shared" si="6"/>
        <v/>
      </c>
      <c r="D329" s="550"/>
      <c r="E329" s="548"/>
      <c r="F329" s="924"/>
      <c r="G329" s="924"/>
      <c r="H329" s="924"/>
      <c r="I329" s="924"/>
      <c r="J329" s="924"/>
      <c r="K329" s="924"/>
      <c r="L329" s="924"/>
      <c r="M329" s="924"/>
      <c r="N329" s="924"/>
    </row>
    <row r="330" spans="1:14" ht="16.5" thickBot="1" x14ac:dyDescent="0.3">
      <c r="A330" s="62"/>
      <c r="B330" s="551"/>
      <c r="C330" s="549" t="str">
        <f t="shared" si="6"/>
        <v/>
      </c>
      <c r="D330" s="550"/>
      <c r="E330" s="548"/>
      <c r="F330" s="924"/>
      <c r="G330" s="924"/>
      <c r="H330" s="924"/>
      <c r="I330" s="924"/>
      <c r="J330" s="924"/>
      <c r="K330" s="924"/>
      <c r="L330" s="924"/>
      <c r="M330" s="924"/>
      <c r="N330" s="924"/>
    </row>
    <row r="331" spans="1:14" ht="16.5" thickBot="1" x14ac:dyDescent="0.3">
      <c r="A331" s="62"/>
      <c r="B331" s="551"/>
      <c r="C331" s="549" t="str">
        <f t="shared" si="6"/>
        <v/>
      </c>
      <c r="D331" s="550"/>
      <c r="E331" s="548"/>
      <c r="F331" s="924"/>
      <c r="G331" s="924"/>
      <c r="H331" s="924"/>
      <c r="I331" s="924"/>
      <c r="J331" s="924"/>
      <c r="K331" s="924"/>
      <c r="L331" s="924"/>
      <c r="M331" s="924"/>
      <c r="N331" s="924"/>
    </row>
    <row r="332" spans="1:14" ht="16.5" thickBot="1" x14ac:dyDescent="0.3">
      <c r="A332" s="62"/>
      <c r="B332" s="551"/>
      <c r="C332" s="549" t="str">
        <f t="shared" ref="C332:C395" si="7">IF(B332&gt;0, (B332-B331), "")</f>
        <v/>
      </c>
      <c r="D332" s="550"/>
      <c r="E332" s="548"/>
      <c r="F332" s="924"/>
      <c r="G332" s="924"/>
      <c r="H332" s="924"/>
      <c r="I332" s="924"/>
      <c r="J332" s="924"/>
      <c r="K332" s="924"/>
      <c r="L332" s="924"/>
      <c r="M332" s="924"/>
      <c r="N332" s="924"/>
    </row>
    <row r="333" spans="1:14" ht="16.5" thickBot="1" x14ac:dyDescent="0.3">
      <c r="A333" s="62"/>
      <c r="B333" s="551"/>
      <c r="C333" s="549" t="str">
        <f t="shared" si="7"/>
        <v/>
      </c>
      <c r="D333" s="550"/>
      <c r="E333" s="548"/>
      <c r="F333" s="924"/>
      <c r="G333" s="924"/>
      <c r="H333" s="924"/>
      <c r="I333" s="924"/>
      <c r="J333" s="924"/>
      <c r="K333" s="924"/>
      <c r="L333" s="924"/>
      <c r="M333" s="924"/>
      <c r="N333" s="924"/>
    </row>
    <row r="334" spans="1:14" ht="16.5" thickBot="1" x14ac:dyDescent="0.3">
      <c r="A334" s="62"/>
      <c r="B334" s="551"/>
      <c r="C334" s="549" t="str">
        <f t="shared" si="7"/>
        <v/>
      </c>
      <c r="D334" s="550"/>
      <c r="E334" s="548"/>
      <c r="F334" s="924"/>
      <c r="G334" s="924"/>
      <c r="H334" s="924"/>
      <c r="I334" s="924"/>
      <c r="J334" s="924"/>
      <c r="K334" s="924"/>
      <c r="L334" s="924"/>
      <c r="M334" s="924"/>
      <c r="N334" s="924"/>
    </row>
    <row r="335" spans="1:14" ht="16.5" thickBot="1" x14ac:dyDescent="0.3">
      <c r="A335" s="62"/>
      <c r="B335" s="551"/>
      <c r="C335" s="549" t="str">
        <f t="shared" si="7"/>
        <v/>
      </c>
      <c r="D335" s="550"/>
      <c r="E335" s="548"/>
      <c r="F335" s="924"/>
      <c r="G335" s="924"/>
      <c r="H335" s="924"/>
      <c r="I335" s="924"/>
      <c r="J335" s="924"/>
      <c r="K335" s="924"/>
      <c r="L335" s="924"/>
      <c r="M335" s="924"/>
      <c r="N335" s="924"/>
    </row>
    <row r="336" spans="1:14" ht="16.5" thickBot="1" x14ac:dyDescent="0.3">
      <c r="A336" s="62"/>
      <c r="B336" s="551"/>
      <c r="C336" s="549" t="str">
        <f t="shared" si="7"/>
        <v/>
      </c>
      <c r="D336" s="550"/>
      <c r="E336" s="548"/>
      <c r="F336" s="924"/>
      <c r="G336" s="924"/>
      <c r="H336" s="924"/>
      <c r="I336" s="924"/>
      <c r="J336" s="924"/>
      <c r="K336" s="924"/>
      <c r="L336" s="924"/>
      <c r="M336" s="924"/>
      <c r="N336" s="924"/>
    </row>
    <row r="337" spans="1:14" ht="16.5" thickBot="1" x14ac:dyDescent="0.3">
      <c r="A337" s="62"/>
      <c r="B337" s="551"/>
      <c r="C337" s="549" t="str">
        <f t="shared" si="7"/>
        <v/>
      </c>
      <c r="D337" s="550"/>
      <c r="E337" s="548"/>
      <c r="F337" s="924"/>
      <c r="G337" s="924"/>
      <c r="H337" s="924"/>
      <c r="I337" s="924"/>
      <c r="J337" s="924"/>
      <c r="K337" s="924"/>
      <c r="L337" s="924"/>
      <c r="M337" s="924"/>
      <c r="N337" s="924"/>
    </row>
    <row r="338" spans="1:14" ht="16.5" thickBot="1" x14ac:dyDescent="0.3">
      <c r="A338" s="62"/>
      <c r="B338" s="551"/>
      <c r="C338" s="549" t="str">
        <f t="shared" si="7"/>
        <v/>
      </c>
      <c r="D338" s="550"/>
      <c r="E338" s="548"/>
      <c r="F338" s="924"/>
      <c r="G338" s="924"/>
      <c r="H338" s="924"/>
      <c r="I338" s="924"/>
      <c r="J338" s="924"/>
      <c r="K338" s="924"/>
      <c r="L338" s="924"/>
      <c r="M338" s="924"/>
      <c r="N338" s="924"/>
    </row>
    <row r="339" spans="1:14" ht="16.5" thickBot="1" x14ac:dyDescent="0.3">
      <c r="A339" s="62"/>
      <c r="B339" s="551"/>
      <c r="C339" s="549" t="str">
        <f t="shared" si="7"/>
        <v/>
      </c>
      <c r="D339" s="550"/>
      <c r="E339" s="548"/>
      <c r="F339" s="924"/>
      <c r="G339" s="924"/>
      <c r="H339" s="924"/>
      <c r="I339" s="924"/>
      <c r="J339" s="924"/>
      <c r="K339" s="924"/>
      <c r="L339" s="924"/>
      <c r="M339" s="924"/>
      <c r="N339" s="924"/>
    </row>
    <row r="340" spans="1:14" ht="16.5" thickBot="1" x14ac:dyDescent="0.3">
      <c r="A340" s="62"/>
      <c r="B340" s="551"/>
      <c r="C340" s="549" t="str">
        <f t="shared" si="7"/>
        <v/>
      </c>
      <c r="D340" s="550"/>
      <c r="E340" s="548"/>
      <c r="F340" s="924"/>
      <c r="G340" s="924"/>
      <c r="H340" s="924"/>
      <c r="I340" s="924"/>
      <c r="J340" s="924"/>
      <c r="K340" s="924"/>
      <c r="L340" s="924"/>
      <c r="M340" s="924"/>
      <c r="N340" s="924"/>
    </row>
    <row r="341" spans="1:14" ht="16.5" thickBot="1" x14ac:dyDescent="0.3">
      <c r="A341" s="62"/>
      <c r="B341" s="551"/>
      <c r="C341" s="549" t="str">
        <f t="shared" si="7"/>
        <v/>
      </c>
      <c r="D341" s="550"/>
      <c r="E341" s="548"/>
      <c r="F341" s="924"/>
      <c r="G341" s="924"/>
      <c r="H341" s="924"/>
      <c r="I341" s="924"/>
      <c r="J341" s="924"/>
      <c r="K341" s="924"/>
      <c r="L341" s="924"/>
      <c r="M341" s="924"/>
      <c r="N341" s="924"/>
    </row>
    <row r="342" spans="1:14" ht="16.5" thickBot="1" x14ac:dyDescent="0.3">
      <c r="A342" s="62"/>
      <c r="B342" s="551"/>
      <c r="C342" s="549" t="str">
        <f t="shared" si="7"/>
        <v/>
      </c>
      <c r="D342" s="550"/>
      <c r="E342" s="548"/>
      <c r="F342" s="924"/>
      <c r="G342" s="924"/>
      <c r="H342" s="924"/>
      <c r="I342" s="924"/>
      <c r="J342" s="924"/>
      <c r="K342" s="924"/>
      <c r="L342" s="924"/>
      <c r="M342" s="924"/>
      <c r="N342" s="924"/>
    </row>
    <row r="343" spans="1:14" ht="16.5" thickBot="1" x14ac:dyDescent="0.3">
      <c r="A343" s="62"/>
      <c r="B343" s="551"/>
      <c r="C343" s="549" t="str">
        <f t="shared" si="7"/>
        <v/>
      </c>
      <c r="D343" s="550"/>
      <c r="E343" s="548"/>
      <c r="F343" s="924"/>
      <c r="G343" s="924"/>
      <c r="H343" s="924"/>
      <c r="I343" s="924"/>
      <c r="J343" s="924"/>
      <c r="K343" s="924"/>
      <c r="L343" s="924"/>
      <c r="M343" s="924"/>
      <c r="N343" s="924"/>
    </row>
    <row r="344" spans="1:14" ht="16.5" thickBot="1" x14ac:dyDescent="0.3">
      <c r="A344" s="62"/>
      <c r="B344" s="551"/>
      <c r="C344" s="549" t="str">
        <f t="shared" si="7"/>
        <v/>
      </c>
      <c r="D344" s="550"/>
      <c r="E344" s="548"/>
      <c r="F344" s="924"/>
      <c r="G344" s="924"/>
      <c r="H344" s="924"/>
      <c r="I344" s="924"/>
      <c r="J344" s="924"/>
      <c r="K344" s="924"/>
      <c r="L344" s="924"/>
      <c r="M344" s="924"/>
      <c r="N344" s="924"/>
    </row>
    <row r="345" spans="1:14" ht="16.5" thickBot="1" x14ac:dyDescent="0.3">
      <c r="A345" s="62"/>
      <c r="B345" s="551"/>
      <c r="C345" s="549" t="str">
        <f t="shared" si="7"/>
        <v/>
      </c>
      <c r="D345" s="550"/>
      <c r="E345" s="548"/>
      <c r="F345" s="924"/>
      <c r="G345" s="924"/>
      <c r="H345" s="924"/>
      <c r="I345" s="924"/>
      <c r="J345" s="924"/>
      <c r="K345" s="924"/>
      <c r="L345" s="924"/>
      <c r="M345" s="924"/>
      <c r="N345" s="924"/>
    </row>
    <row r="346" spans="1:14" ht="16.5" thickBot="1" x14ac:dyDescent="0.3">
      <c r="A346" s="62"/>
      <c r="B346" s="551"/>
      <c r="C346" s="549" t="str">
        <f t="shared" si="7"/>
        <v/>
      </c>
      <c r="D346" s="550"/>
      <c r="E346" s="548"/>
      <c r="F346" s="924"/>
      <c r="G346" s="924"/>
      <c r="H346" s="924"/>
      <c r="I346" s="924"/>
      <c r="J346" s="924"/>
      <c r="K346" s="924"/>
      <c r="L346" s="924"/>
      <c r="M346" s="924"/>
      <c r="N346" s="924"/>
    </row>
    <row r="347" spans="1:14" ht="16.5" thickBot="1" x14ac:dyDescent="0.3">
      <c r="A347" s="62"/>
      <c r="B347" s="551"/>
      <c r="C347" s="549" t="str">
        <f t="shared" si="7"/>
        <v/>
      </c>
      <c r="D347" s="550"/>
      <c r="E347" s="548"/>
      <c r="F347" s="924"/>
      <c r="G347" s="924"/>
      <c r="H347" s="924"/>
      <c r="I347" s="924"/>
      <c r="J347" s="924"/>
      <c r="K347" s="924"/>
      <c r="L347" s="924"/>
      <c r="M347" s="924"/>
      <c r="N347" s="924"/>
    </row>
    <row r="348" spans="1:14" ht="16.5" thickBot="1" x14ac:dyDescent="0.3">
      <c r="A348" s="62"/>
      <c r="B348" s="551"/>
      <c r="C348" s="549" t="str">
        <f t="shared" si="7"/>
        <v/>
      </c>
      <c r="D348" s="550"/>
      <c r="E348" s="548"/>
      <c r="F348" s="924"/>
      <c r="G348" s="924"/>
      <c r="H348" s="924"/>
      <c r="I348" s="924"/>
      <c r="J348" s="924"/>
      <c r="K348" s="924"/>
      <c r="L348" s="924"/>
      <c r="M348" s="924"/>
      <c r="N348" s="924"/>
    </row>
    <row r="349" spans="1:14" ht="16.5" thickBot="1" x14ac:dyDescent="0.3">
      <c r="A349" s="62"/>
      <c r="B349" s="551"/>
      <c r="C349" s="549" t="str">
        <f t="shared" si="7"/>
        <v/>
      </c>
      <c r="D349" s="550"/>
      <c r="E349" s="548"/>
      <c r="F349" s="924"/>
      <c r="G349" s="924"/>
      <c r="H349" s="924"/>
      <c r="I349" s="924"/>
      <c r="J349" s="924"/>
      <c r="K349" s="924"/>
      <c r="L349" s="924"/>
      <c r="M349" s="924"/>
      <c r="N349" s="924"/>
    </row>
    <row r="350" spans="1:14" ht="16.5" thickBot="1" x14ac:dyDescent="0.3">
      <c r="A350" s="62"/>
      <c r="B350" s="551"/>
      <c r="C350" s="549" t="str">
        <f t="shared" si="7"/>
        <v/>
      </c>
      <c r="D350" s="550"/>
      <c r="E350" s="548"/>
      <c r="F350" s="924"/>
      <c r="G350" s="924"/>
      <c r="H350" s="924"/>
      <c r="I350" s="924"/>
      <c r="J350" s="924"/>
      <c r="K350" s="924"/>
      <c r="L350" s="924"/>
      <c r="M350" s="924"/>
      <c r="N350" s="924"/>
    </row>
    <row r="351" spans="1:14" ht="16.5" thickBot="1" x14ac:dyDescent="0.3">
      <c r="A351" s="62"/>
      <c r="B351" s="551"/>
      <c r="C351" s="549" t="str">
        <f t="shared" si="7"/>
        <v/>
      </c>
      <c r="D351" s="550"/>
      <c r="E351" s="548"/>
      <c r="F351" s="924"/>
      <c r="G351" s="924"/>
      <c r="H351" s="924"/>
      <c r="I351" s="924"/>
      <c r="J351" s="924"/>
      <c r="K351" s="924"/>
      <c r="L351" s="924"/>
      <c r="M351" s="924"/>
      <c r="N351" s="924"/>
    </row>
    <row r="352" spans="1:14" ht="16.5" thickBot="1" x14ac:dyDescent="0.3">
      <c r="A352" s="62"/>
      <c r="B352" s="551"/>
      <c r="C352" s="549" t="str">
        <f t="shared" si="7"/>
        <v/>
      </c>
      <c r="D352" s="550"/>
      <c r="E352" s="548"/>
      <c r="F352" s="924"/>
      <c r="G352" s="924"/>
      <c r="H352" s="924"/>
      <c r="I352" s="924"/>
      <c r="J352" s="924"/>
      <c r="K352" s="924"/>
      <c r="L352" s="924"/>
      <c r="M352" s="924"/>
      <c r="N352" s="924"/>
    </row>
    <row r="353" spans="1:14" ht="16.5" thickBot="1" x14ac:dyDescent="0.3">
      <c r="A353" s="62"/>
      <c r="B353" s="551"/>
      <c r="C353" s="549" t="str">
        <f t="shared" si="7"/>
        <v/>
      </c>
      <c r="D353" s="550"/>
      <c r="E353" s="548"/>
      <c r="F353" s="924"/>
      <c r="G353" s="924"/>
      <c r="H353" s="924"/>
      <c r="I353" s="924"/>
      <c r="J353" s="924"/>
      <c r="K353" s="924"/>
      <c r="L353" s="924"/>
      <c r="M353" s="924"/>
      <c r="N353" s="924"/>
    </row>
    <row r="354" spans="1:14" ht="16.5" thickBot="1" x14ac:dyDescent="0.3">
      <c r="A354" s="62"/>
      <c r="B354" s="551"/>
      <c r="C354" s="549" t="str">
        <f t="shared" si="7"/>
        <v/>
      </c>
      <c r="D354" s="550"/>
      <c r="E354" s="548"/>
      <c r="F354" s="924"/>
      <c r="G354" s="924"/>
      <c r="H354" s="924"/>
      <c r="I354" s="924"/>
      <c r="J354" s="924"/>
      <c r="K354" s="924"/>
      <c r="L354" s="924"/>
      <c r="M354" s="924"/>
      <c r="N354" s="924"/>
    </row>
    <row r="355" spans="1:14" ht="16.5" thickBot="1" x14ac:dyDescent="0.3">
      <c r="A355" s="62"/>
      <c r="B355" s="551"/>
      <c r="C355" s="549" t="str">
        <f t="shared" si="7"/>
        <v/>
      </c>
      <c r="D355" s="550"/>
      <c r="E355" s="548"/>
      <c r="F355" s="924"/>
      <c r="G355" s="924"/>
      <c r="H355" s="924"/>
      <c r="I355" s="924"/>
      <c r="J355" s="924"/>
      <c r="K355" s="924"/>
      <c r="L355" s="924"/>
      <c r="M355" s="924"/>
      <c r="N355" s="924"/>
    </row>
    <row r="356" spans="1:14" ht="16.5" thickBot="1" x14ac:dyDescent="0.3">
      <c r="A356" s="62"/>
      <c r="B356" s="551"/>
      <c r="C356" s="549" t="str">
        <f t="shared" si="7"/>
        <v/>
      </c>
      <c r="D356" s="550"/>
      <c r="E356" s="548"/>
      <c r="F356" s="924"/>
      <c r="G356" s="924"/>
      <c r="H356" s="924"/>
      <c r="I356" s="924"/>
      <c r="J356" s="924"/>
      <c r="K356" s="924"/>
      <c r="L356" s="924"/>
      <c r="M356" s="924"/>
      <c r="N356" s="924"/>
    </row>
    <row r="357" spans="1:14" ht="16.5" thickBot="1" x14ac:dyDescent="0.3">
      <c r="A357" s="62"/>
      <c r="B357" s="551"/>
      <c r="C357" s="549" t="str">
        <f t="shared" si="7"/>
        <v/>
      </c>
      <c r="D357" s="550"/>
      <c r="E357" s="548"/>
      <c r="F357" s="924"/>
      <c r="G357" s="924"/>
      <c r="H357" s="924"/>
      <c r="I357" s="924"/>
      <c r="J357" s="924"/>
      <c r="K357" s="924"/>
      <c r="L357" s="924"/>
      <c r="M357" s="924"/>
      <c r="N357" s="924"/>
    </row>
    <row r="358" spans="1:14" ht="16.5" thickBot="1" x14ac:dyDescent="0.3">
      <c r="A358" s="62"/>
      <c r="B358" s="551"/>
      <c r="C358" s="549" t="str">
        <f t="shared" si="7"/>
        <v/>
      </c>
      <c r="D358" s="550"/>
      <c r="E358" s="548"/>
      <c r="F358" s="924"/>
      <c r="G358" s="924"/>
      <c r="H358" s="924"/>
      <c r="I358" s="924"/>
      <c r="J358" s="924"/>
      <c r="K358" s="924"/>
      <c r="L358" s="924"/>
      <c r="M358" s="924"/>
      <c r="N358" s="924"/>
    </row>
    <row r="359" spans="1:14" ht="16.5" thickBot="1" x14ac:dyDescent="0.3">
      <c r="A359" s="62"/>
      <c r="B359" s="551"/>
      <c r="C359" s="549" t="str">
        <f t="shared" si="7"/>
        <v/>
      </c>
      <c r="D359" s="550"/>
      <c r="E359" s="548"/>
      <c r="F359" s="924"/>
      <c r="G359" s="924"/>
      <c r="H359" s="924"/>
      <c r="I359" s="924"/>
      <c r="J359" s="924"/>
      <c r="K359" s="924"/>
      <c r="L359" s="924"/>
      <c r="M359" s="924"/>
      <c r="N359" s="924"/>
    </row>
    <row r="360" spans="1:14" ht="16.5" thickBot="1" x14ac:dyDescent="0.3">
      <c r="A360" s="62"/>
      <c r="B360" s="551"/>
      <c r="C360" s="549" t="str">
        <f t="shared" si="7"/>
        <v/>
      </c>
      <c r="D360" s="550"/>
      <c r="E360" s="548"/>
      <c r="F360" s="924"/>
      <c r="G360" s="924"/>
      <c r="H360" s="924"/>
      <c r="I360" s="924"/>
      <c r="J360" s="924"/>
      <c r="K360" s="924"/>
      <c r="L360" s="924"/>
      <c r="M360" s="924"/>
      <c r="N360" s="924"/>
    </row>
    <row r="361" spans="1:14" ht="16.5" thickBot="1" x14ac:dyDescent="0.3">
      <c r="A361" s="62"/>
      <c r="B361" s="551"/>
      <c r="C361" s="549" t="str">
        <f t="shared" si="7"/>
        <v/>
      </c>
      <c r="D361" s="550"/>
      <c r="E361" s="548"/>
      <c r="F361" s="924"/>
      <c r="G361" s="924"/>
      <c r="H361" s="924"/>
      <c r="I361" s="924"/>
      <c r="J361" s="924"/>
      <c r="K361" s="924"/>
      <c r="L361" s="924"/>
      <c r="M361" s="924"/>
      <c r="N361" s="924"/>
    </row>
    <row r="362" spans="1:14" ht="16.5" thickBot="1" x14ac:dyDescent="0.3">
      <c r="A362" s="62"/>
      <c r="B362" s="551"/>
      <c r="C362" s="549" t="str">
        <f t="shared" si="7"/>
        <v/>
      </c>
      <c r="D362" s="550"/>
      <c r="E362" s="548"/>
      <c r="F362" s="924"/>
      <c r="G362" s="924"/>
      <c r="H362" s="924"/>
      <c r="I362" s="924"/>
      <c r="J362" s="924"/>
      <c r="K362" s="924"/>
      <c r="L362" s="924"/>
      <c r="M362" s="924"/>
      <c r="N362" s="924"/>
    </row>
    <row r="363" spans="1:14" ht="16.5" thickBot="1" x14ac:dyDescent="0.3">
      <c r="A363" s="62"/>
      <c r="B363" s="551"/>
      <c r="C363" s="549" t="str">
        <f t="shared" si="7"/>
        <v/>
      </c>
      <c r="D363" s="550"/>
      <c r="E363" s="548"/>
      <c r="F363" s="924"/>
      <c r="G363" s="924"/>
      <c r="H363" s="924"/>
      <c r="I363" s="924"/>
      <c r="J363" s="924"/>
      <c r="K363" s="924"/>
      <c r="L363" s="924"/>
      <c r="M363" s="924"/>
      <c r="N363" s="924"/>
    </row>
    <row r="364" spans="1:14" ht="16.5" thickBot="1" x14ac:dyDescent="0.3">
      <c r="A364" s="62"/>
      <c r="B364" s="551"/>
      <c r="C364" s="549" t="str">
        <f t="shared" si="7"/>
        <v/>
      </c>
      <c r="D364" s="550"/>
      <c r="E364" s="548"/>
      <c r="F364" s="924"/>
      <c r="G364" s="924"/>
      <c r="H364" s="924"/>
      <c r="I364" s="924"/>
      <c r="J364" s="924"/>
      <c r="K364" s="924"/>
      <c r="L364" s="924"/>
      <c r="M364" s="924"/>
      <c r="N364" s="924"/>
    </row>
    <row r="365" spans="1:14" ht="16.5" thickBot="1" x14ac:dyDescent="0.3">
      <c r="A365" s="62"/>
      <c r="B365" s="551"/>
      <c r="C365" s="549" t="str">
        <f t="shared" si="7"/>
        <v/>
      </c>
      <c r="D365" s="550"/>
      <c r="E365" s="548"/>
      <c r="F365" s="924"/>
      <c r="G365" s="924"/>
      <c r="H365" s="924"/>
      <c r="I365" s="924"/>
      <c r="J365" s="924"/>
      <c r="K365" s="924"/>
      <c r="L365" s="924"/>
      <c r="M365" s="924"/>
      <c r="N365" s="924"/>
    </row>
    <row r="366" spans="1:14" ht="16.5" thickBot="1" x14ac:dyDescent="0.3">
      <c r="A366" s="62"/>
      <c r="B366" s="551"/>
      <c r="C366" s="549" t="str">
        <f t="shared" si="7"/>
        <v/>
      </c>
      <c r="D366" s="550"/>
      <c r="E366" s="548"/>
      <c r="F366" s="924"/>
      <c r="G366" s="924"/>
      <c r="H366" s="924"/>
      <c r="I366" s="924"/>
      <c r="J366" s="924"/>
      <c r="K366" s="924"/>
      <c r="L366" s="924"/>
      <c r="M366" s="924"/>
      <c r="N366" s="924"/>
    </row>
    <row r="367" spans="1:14" ht="16.5" thickBot="1" x14ac:dyDescent="0.3">
      <c r="A367" s="62"/>
      <c r="B367" s="551"/>
      <c r="C367" s="549" t="str">
        <f t="shared" si="7"/>
        <v/>
      </c>
      <c r="D367" s="550"/>
      <c r="E367" s="548"/>
      <c r="F367" s="924"/>
      <c r="G367" s="924"/>
      <c r="H367" s="924"/>
      <c r="I367" s="924"/>
      <c r="J367" s="924"/>
      <c r="K367" s="924"/>
      <c r="L367" s="924"/>
      <c r="M367" s="924"/>
      <c r="N367" s="924"/>
    </row>
    <row r="368" spans="1:14" ht="16.5" thickBot="1" x14ac:dyDescent="0.3">
      <c r="A368" s="62"/>
      <c r="B368" s="551"/>
      <c r="C368" s="549" t="str">
        <f t="shared" si="7"/>
        <v/>
      </c>
      <c r="D368" s="550"/>
      <c r="E368" s="548"/>
      <c r="F368" s="924"/>
      <c r="G368" s="924"/>
      <c r="H368" s="924"/>
      <c r="I368" s="924"/>
      <c r="J368" s="924"/>
      <c r="K368" s="924"/>
      <c r="L368" s="924"/>
      <c r="M368" s="924"/>
      <c r="N368" s="924"/>
    </row>
    <row r="369" spans="1:14" ht="16.5" thickBot="1" x14ac:dyDescent="0.3">
      <c r="A369" s="62"/>
      <c r="B369" s="551"/>
      <c r="C369" s="549" t="str">
        <f t="shared" si="7"/>
        <v/>
      </c>
      <c r="D369" s="550"/>
      <c r="E369" s="548"/>
      <c r="F369" s="924"/>
      <c r="G369" s="924"/>
      <c r="H369" s="924"/>
      <c r="I369" s="924"/>
      <c r="J369" s="924"/>
      <c r="K369" s="924"/>
      <c r="L369" s="924"/>
      <c r="M369" s="924"/>
      <c r="N369" s="924"/>
    </row>
    <row r="370" spans="1:14" ht="16.5" thickBot="1" x14ac:dyDescent="0.3">
      <c r="A370" s="62"/>
      <c r="B370" s="551"/>
      <c r="C370" s="549" t="str">
        <f t="shared" si="7"/>
        <v/>
      </c>
      <c r="D370" s="550"/>
      <c r="E370" s="548"/>
      <c r="F370" s="924"/>
      <c r="G370" s="924"/>
      <c r="H370" s="924"/>
      <c r="I370" s="924"/>
      <c r="J370" s="924"/>
      <c r="K370" s="924"/>
      <c r="L370" s="924"/>
      <c r="M370" s="924"/>
      <c r="N370" s="924"/>
    </row>
    <row r="371" spans="1:14" ht="16.5" thickBot="1" x14ac:dyDescent="0.3">
      <c r="A371" s="62"/>
      <c r="B371" s="551"/>
      <c r="C371" s="549" t="str">
        <f t="shared" si="7"/>
        <v/>
      </c>
      <c r="D371" s="550"/>
      <c r="E371" s="548"/>
      <c r="F371" s="924"/>
      <c r="G371" s="924"/>
      <c r="H371" s="924"/>
      <c r="I371" s="924"/>
      <c r="J371" s="924"/>
      <c r="K371" s="924"/>
      <c r="L371" s="924"/>
      <c r="M371" s="924"/>
      <c r="N371" s="924"/>
    </row>
    <row r="372" spans="1:14" ht="16.5" thickBot="1" x14ac:dyDescent="0.3">
      <c r="A372" s="62"/>
      <c r="B372" s="551"/>
      <c r="C372" s="549" t="str">
        <f t="shared" si="7"/>
        <v/>
      </c>
      <c r="D372" s="550"/>
      <c r="E372" s="548"/>
      <c r="F372" s="924"/>
      <c r="G372" s="924"/>
      <c r="H372" s="924"/>
      <c r="I372" s="924"/>
      <c r="J372" s="924"/>
      <c r="K372" s="924"/>
      <c r="L372" s="924"/>
      <c r="M372" s="924"/>
      <c r="N372" s="924"/>
    </row>
    <row r="373" spans="1:14" ht="16.5" thickBot="1" x14ac:dyDescent="0.3">
      <c r="A373" s="62"/>
      <c r="B373" s="551"/>
      <c r="C373" s="549" t="str">
        <f t="shared" si="7"/>
        <v/>
      </c>
      <c r="D373" s="550"/>
      <c r="E373" s="548"/>
      <c r="F373" s="924"/>
      <c r="G373" s="924"/>
      <c r="H373" s="924"/>
      <c r="I373" s="924"/>
      <c r="J373" s="924"/>
      <c r="K373" s="924"/>
      <c r="L373" s="924"/>
      <c r="M373" s="924"/>
      <c r="N373" s="924"/>
    </row>
    <row r="374" spans="1:14" ht="16.5" thickBot="1" x14ac:dyDescent="0.3">
      <c r="A374" s="62"/>
      <c r="B374" s="551"/>
      <c r="C374" s="549" t="str">
        <f t="shared" si="7"/>
        <v/>
      </c>
      <c r="D374" s="550"/>
      <c r="E374" s="548"/>
      <c r="F374" s="924"/>
      <c r="G374" s="924"/>
      <c r="H374" s="924"/>
      <c r="I374" s="924"/>
      <c r="J374" s="924"/>
      <c r="K374" s="924"/>
      <c r="L374" s="924"/>
      <c r="M374" s="924"/>
      <c r="N374" s="924"/>
    </row>
    <row r="375" spans="1:14" ht="16.5" thickBot="1" x14ac:dyDescent="0.3">
      <c r="A375" s="62"/>
      <c r="B375" s="551"/>
      <c r="C375" s="549" t="str">
        <f t="shared" si="7"/>
        <v/>
      </c>
      <c r="D375" s="550"/>
      <c r="E375" s="548"/>
      <c r="F375" s="924"/>
      <c r="G375" s="924"/>
      <c r="H375" s="924"/>
      <c r="I375" s="924"/>
      <c r="J375" s="924"/>
      <c r="K375" s="924"/>
      <c r="L375" s="924"/>
      <c r="M375" s="924"/>
      <c r="N375" s="924"/>
    </row>
    <row r="376" spans="1:14" ht="16.5" thickBot="1" x14ac:dyDescent="0.3">
      <c r="A376" s="62"/>
      <c r="B376" s="551"/>
      <c r="C376" s="549" t="str">
        <f t="shared" si="7"/>
        <v/>
      </c>
      <c r="D376" s="550"/>
      <c r="E376" s="548"/>
      <c r="F376" s="924"/>
      <c r="G376" s="924"/>
      <c r="H376" s="924"/>
      <c r="I376" s="924"/>
      <c r="J376" s="924"/>
      <c r="K376" s="924"/>
      <c r="L376" s="924"/>
      <c r="M376" s="924"/>
      <c r="N376" s="924"/>
    </row>
    <row r="377" spans="1:14" ht="16.5" thickBot="1" x14ac:dyDescent="0.3">
      <c r="A377" s="62"/>
      <c r="B377" s="551"/>
      <c r="C377" s="549" t="str">
        <f t="shared" si="7"/>
        <v/>
      </c>
      <c r="D377" s="550"/>
      <c r="E377" s="548"/>
      <c r="F377" s="924"/>
      <c r="G377" s="924"/>
      <c r="H377" s="924"/>
      <c r="I377" s="924"/>
      <c r="J377" s="924"/>
      <c r="K377" s="924"/>
      <c r="L377" s="924"/>
      <c r="M377" s="924"/>
      <c r="N377" s="924"/>
    </row>
    <row r="378" spans="1:14" ht="16.5" thickBot="1" x14ac:dyDescent="0.3">
      <c r="A378" s="62"/>
      <c r="B378" s="551"/>
      <c r="C378" s="549" t="str">
        <f t="shared" si="7"/>
        <v/>
      </c>
      <c r="D378" s="550"/>
      <c r="E378" s="548"/>
      <c r="F378" s="924"/>
      <c r="G378" s="924"/>
      <c r="H378" s="924"/>
      <c r="I378" s="924"/>
      <c r="J378" s="924"/>
      <c r="K378" s="924"/>
      <c r="L378" s="924"/>
      <c r="M378" s="924"/>
      <c r="N378" s="924"/>
    </row>
    <row r="379" spans="1:14" ht="16.5" thickBot="1" x14ac:dyDescent="0.3">
      <c r="A379" s="62"/>
      <c r="B379" s="551"/>
      <c r="C379" s="549" t="str">
        <f t="shared" si="7"/>
        <v/>
      </c>
      <c r="D379" s="550"/>
      <c r="E379" s="548"/>
      <c r="F379" s="924"/>
      <c r="G379" s="924"/>
      <c r="H379" s="924"/>
      <c r="I379" s="924"/>
      <c r="J379" s="924"/>
      <c r="K379" s="924"/>
      <c r="L379" s="924"/>
      <c r="M379" s="924"/>
      <c r="N379" s="924"/>
    </row>
    <row r="380" spans="1:14" ht="16.5" thickBot="1" x14ac:dyDescent="0.3">
      <c r="A380" s="62"/>
      <c r="B380" s="551"/>
      <c r="C380" s="549" t="str">
        <f t="shared" si="7"/>
        <v/>
      </c>
      <c r="D380" s="550"/>
      <c r="E380" s="548"/>
      <c r="F380" s="924"/>
      <c r="G380" s="924"/>
      <c r="H380" s="924"/>
      <c r="I380" s="924"/>
      <c r="J380" s="924"/>
      <c r="K380" s="924"/>
      <c r="L380" s="924"/>
      <c r="M380" s="924"/>
      <c r="N380" s="924"/>
    </row>
    <row r="381" spans="1:14" ht="16.5" thickBot="1" x14ac:dyDescent="0.3">
      <c r="A381" s="62"/>
      <c r="B381" s="551"/>
      <c r="C381" s="549" t="str">
        <f t="shared" si="7"/>
        <v/>
      </c>
      <c r="D381" s="550"/>
      <c r="E381" s="548"/>
      <c r="F381" s="924"/>
      <c r="G381" s="924"/>
      <c r="H381" s="924"/>
      <c r="I381" s="924"/>
      <c r="J381" s="924"/>
      <c r="K381" s="924"/>
      <c r="L381" s="924"/>
      <c r="M381" s="924"/>
      <c r="N381" s="924"/>
    </row>
    <row r="382" spans="1:14" ht="16.5" thickBot="1" x14ac:dyDescent="0.3">
      <c r="A382" s="62"/>
      <c r="B382" s="551"/>
      <c r="C382" s="549" t="str">
        <f t="shared" si="7"/>
        <v/>
      </c>
      <c r="D382" s="550"/>
      <c r="E382" s="548"/>
      <c r="F382" s="924"/>
      <c r="G382" s="924"/>
      <c r="H382" s="924"/>
      <c r="I382" s="924"/>
      <c r="J382" s="924"/>
      <c r="K382" s="924"/>
      <c r="L382" s="924"/>
      <c r="M382" s="924"/>
      <c r="N382" s="924"/>
    </row>
    <row r="383" spans="1:14" ht="16.5" thickBot="1" x14ac:dyDescent="0.3">
      <c r="A383" s="62"/>
      <c r="B383" s="551"/>
      <c r="C383" s="549" t="str">
        <f t="shared" si="7"/>
        <v/>
      </c>
      <c r="D383" s="550"/>
      <c r="E383" s="548"/>
      <c r="F383" s="924"/>
      <c r="G383" s="924"/>
      <c r="H383" s="924"/>
      <c r="I383" s="924"/>
      <c r="J383" s="924"/>
      <c r="K383" s="924"/>
      <c r="L383" s="924"/>
      <c r="M383" s="924"/>
      <c r="N383" s="924"/>
    </row>
    <row r="384" spans="1:14" ht="16.5" thickBot="1" x14ac:dyDescent="0.3">
      <c r="A384" s="62"/>
      <c r="B384" s="551"/>
      <c r="C384" s="549" t="str">
        <f t="shared" si="7"/>
        <v/>
      </c>
      <c r="D384" s="550"/>
      <c r="E384" s="548"/>
      <c r="F384" s="924"/>
      <c r="G384" s="924"/>
      <c r="H384" s="924"/>
      <c r="I384" s="924"/>
      <c r="J384" s="924"/>
      <c r="K384" s="924"/>
      <c r="L384" s="924"/>
      <c r="M384" s="924"/>
      <c r="N384" s="924"/>
    </row>
    <row r="385" spans="1:14" ht="16.5" thickBot="1" x14ac:dyDescent="0.3">
      <c r="A385" s="62"/>
      <c r="B385" s="551"/>
      <c r="C385" s="549" t="str">
        <f t="shared" si="7"/>
        <v/>
      </c>
      <c r="D385" s="550"/>
      <c r="E385" s="548"/>
      <c r="F385" s="924"/>
      <c r="G385" s="924"/>
      <c r="H385" s="924"/>
      <c r="I385" s="924"/>
      <c r="J385" s="924"/>
      <c r="K385" s="924"/>
      <c r="L385" s="924"/>
      <c r="M385" s="924"/>
      <c r="N385" s="924"/>
    </row>
    <row r="386" spans="1:14" ht="16.5" thickBot="1" x14ac:dyDescent="0.3">
      <c r="A386" s="62"/>
      <c r="B386" s="551"/>
      <c r="C386" s="549" t="str">
        <f t="shared" si="7"/>
        <v/>
      </c>
      <c r="D386" s="550"/>
      <c r="E386" s="548"/>
      <c r="F386" s="924"/>
      <c r="G386" s="924"/>
      <c r="H386" s="924"/>
      <c r="I386" s="924"/>
      <c r="J386" s="924"/>
      <c r="K386" s="924"/>
      <c r="L386" s="924"/>
      <c r="M386" s="924"/>
      <c r="N386" s="924"/>
    </row>
    <row r="387" spans="1:14" ht="16.5" thickBot="1" x14ac:dyDescent="0.3">
      <c r="A387" s="62"/>
      <c r="B387" s="551"/>
      <c r="C387" s="549" t="str">
        <f t="shared" si="7"/>
        <v/>
      </c>
      <c r="D387" s="550"/>
      <c r="E387" s="548"/>
      <c r="F387" s="924"/>
      <c r="G387" s="924"/>
      <c r="H387" s="924"/>
      <c r="I387" s="924"/>
      <c r="J387" s="924"/>
      <c r="K387" s="924"/>
      <c r="L387" s="924"/>
      <c r="M387" s="924"/>
      <c r="N387" s="924"/>
    </row>
    <row r="388" spans="1:14" ht="16.5" thickBot="1" x14ac:dyDescent="0.3">
      <c r="A388" s="62"/>
      <c r="B388" s="551"/>
      <c r="C388" s="549" t="str">
        <f t="shared" si="7"/>
        <v/>
      </c>
      <c r="D388" s="550"/>
      <c r="E388" s="548"/>
      <c r="F388" s="924"/>
      <c r="G388" s="924"/>
      <c r="H388" s="924"/>
      <c r="I388" s="924"/>
      <c r="J388" s="924"/>
      <c r="K388" s="924"/>
      <c r="L388" s="924"/>
      <c r="M388" s="924"/>
      <c r="N388" s="924"/>
    </row>
    <row r="389" spans="1:14" ht="16.5" thickBot="1" x14ac:dyDescent="0.3">
      <c r="A389" s="62"/>
      <c r="B389" s="551"/>
      <c r="C389" s="549" t="str">
        <f t="shared" si="7"/>
        <v/>
      </c>
      <c r="D389" s="550"/>
      <c r="E389" s="548"/>
      <c r="F389" s="924"/>
      <c r="G389" s="924"/>
      <c r="H389" s="924"/>
      <c r="I389" s="924"/>
      <c r="J389" s="924"/>
      <c r="K389" s="924"/>
      <c r="L389" s="924"/>
      <c r="M389" s="924"/>
      <c r="N389" s="924"/>
    </row>
    <row r="390" spans="1:14" ht="16.5" thickBot="1" x14ac:dyDescent="0.3">
      <c r="A390" s="62"/>
      <c r="B390" s="551"/>
      <c r="C390" s="549" t="str">
        <f t="shared" si="7"/>
        <v/>
      </c>
      <c r="D390" s="550"/>
      <c r="E390" s="548"/>
      <c r="F390" s="924"/>
      <c r="G390" s="924"/>
      <c r="H390" s="924"/>
      <c r="I390" s="924"/>
      <c r="J390" s="924"/>
      <c r="K390" s="924"/>
      <c r="L390" s="924"/>
      <c r="M390" s="924"/>
      <c r="N390" s="924"/>
    </row>
    <row r="391" spans="1:14" ht="16.5" thickBot="1" x14ac:dyDescent="0.3">
      <c r="A391" s="62"/>
      <c r="B391" s="551"/>
      <c r="C391" s="549" t="str">
        <f t="shared" si="7"/>
        <v/>
      </c>
      <c r="D391" s="550"/>
      <c r="E391" s="548"/>
      <c r="F391" s="924"/>
      <c r="G391" s="924"/>
      <c r="H391" s="924"/>
      <c r="I391" s="924"/>
      <c r="J391" s="924"/>
      <c r="K391" s="924"/>
      <c r="L391" s="924"/>
      <c r="M391" s="924"/>
      <c r="N391" s="924"/>
    </row>
    <row r="392" spans="1:14" ht="16.5" thickBot="1" x14ac:dyDescent="0.3">
      <c r="A392" s="62"/>
      <c r="B392" s="551"/>
      <c r="C392" s="549" t="str">
        <f t="shared" si="7"/>
        <v/>
      </c>
      <c r="D392" s="550"/>
      <c r="E392" s="548"/>
      <c r="F392" s="924"/>
      <c r="G392" s="924"/>
      <c r="H392" s="924"/>
      <c r="I392" s="924"/>
      <c r="J392" s="924"/>
      <c r="K392" s="924"/>
      <c r="L392" s="924"/>
      <c r="M392" s="924"/>
      <c r="N392" s="924"/>
    </row>
    <row r="393" spans="1:14" ht="16.5" thickBot="1" x14ac:dyDescent="0.3">
      <c r="A393" s="62"/>
      <c r="B393" s="551"/>
      <c r="C393" s="549" t="str">
        <f t="shared" si="7"/>
        <v/>
      </c>
      <c r="D393" s="550"/>
      <c r="E393" s="548"/>
      <c r="F393" s="924"/>
      <c r="G393" s="924"/>
      <c r="H393" s="924"/>
      <c r="I393" s="924"/>
      <c r="J393" s="924"/>
      <c r="K393" s="924"/>
      <c r="L393" s="924"/>
      <c r="M393" s="924"/>
      <c r="N393" s="924"/>
    </row>
    <row r="394" spans="1:14" ht="16.5" thickBot="1" x14ac:dyDescent="0.3">
      <c r="A394" s="62"/>
      <c r="B394" s="551"/>
      <c r="C394" s="549" t="str">
        <f t="shared" si="7"/>
        <v/>
      </c>
      <c r="D394" s="550"/>
      <c r="E394" s="548"/>
      <c r="F394" s="924"/>
      <c r="G394" s="924"/>
      <c r="H394" s="924"/>
      <c r="I394" s="924"/>
      <c r="J394" s="924"/>
      <c r="K394" s="924"/>
      <c r="L394" s="924"/>
      <c r="M394" s="924"/>
      <c r="N394" s="924"/>
    </row>
    <row r="395" spans="1:14" ht="16.5" thickBot="1" x14ac:dyDescent="0.3">
      <c r="A395" s="62"/>
      <c r="B395" s="551"/>
      <c r="C395" s="549" t="str">
        <f t="shared" si="7"/>
        <v/>
      </c>
      <c r="D395" s="550"/>
      <c r="E395" s="548"/>
      <c r="F395" s="924"/>
      <c r="G395" s="924"/>
      <c r="H395" s="924"/>
      <c r="I395" s="924"/>
      <c r="J395" s="924"/>
      <c r="K395" s="924"/>
      <c r="L395" s="924"/>
      <c r="M395" s="924"/>
      <c r="N395" s="924"/>
    </row>
    <row r="396" spans="1:14" ht="16.5" thickBot="1" x14ac:dyDescent="0.3">
      <c r="A396" s="62"/>
      <c r="B396" s="551"/>
      <c r="C396" s="549" t="str">
        <f t="shared" ref="C396:C459" si="8">IF(B396&gt;0, (B396-B395), "")</f>
        <v/>
      </c>
      <c r="D396" s="550"/>
      <c r="E396" s="548"/>
      <c r="F396" s="924"/>
      <c r="G396" s="924"/>
      <c r="H396" s="924"/>
      <c r="I396" s="924"/>
      <c r="J396" s="924"/>
      <c r="K396" s="924"/>
      <c r="L396" s="924"/>
      <c r="M396" s="924"/>
      <c r="N396" s="924"/>
    </row>
    <row r="397" spans="1:14" ht="16.5" thickBot="1" x14ac:dyDescent="0.3">
      <c r="A397" s="62"/>
      <c r="B397" s="551"/>
      <c r="C397" s="549" t="str">
        <f t="shared" si="8"/>
        <v/>
      </c>
      <c r="D397" s="550"/>
      <c r="E397" s="548"/>
      <c r="F397" s="924"/>
      <c r="G397" s="924"/>
      <c r="H397" s="924"/>
      <c r="I397" s="924"/>
      <c r="J397" s="924"/>
      <c r="K397" s="924"/>
      <c r="L397" s="924"/>
      <c r="M397" s="924"/>
      <c r="N397" s="924"/>
    </row>
    <row r="398" spans="1:14" ht="16.5" thickBot="1" x14ac:dyDescent="0.3">
      <c r="A398" s="62"/>
      <c r="B398" s="551"/>
      <c r="C398" s="549" t="str">
        <f t="shared" si="8"/>
        <v/>
      </c>
      <c r="D398" s="550"/>
      <c r="E398" s="548"/>
      <c r="F398" s="924"/>
      <c r="G398" s="924"/>
      <c r="H398" s="924"/>
      <c r="I398" s="924"/>
      <c r="J398" s="924"/>
      <c r="K398" s="924"/>
      <c r="L398" s="924"/>
      <c r="M398" s="924"/>
      <c r="N398" s="924"/>
    </row>
    <row r="399" spans="1:14" ht="16.5" thickBot="1" x14ac:dyDescent="0.3">
      <c r="A399" s="62"/>
      <c r="B399" s="551"/>
      <c r="C399" s="549" t="str">
        <f t="shared" si="8"/>
        <v/>
      </c>
      <c r="D399" s="550"/>
      <c r="E399" s="548"/>
      <c r="F399" s="924"/>
      <c r="G399" s="924"/>
      <c r="H399" s="924"/>
      <c r="I399" s="924"/>
      <c r="J399" s="924"/>
      <c r="K399" s="924"/>
      <c r="L399" s="924"/>
      <c r="M399" s="924"/>
      <c r="N399" s="924"/>
    </row>
    <row r="400" spans="1:14" ht="16.5" thickBot="1" x14ac:dyDescent="0.3">
      <c r="A400" s="62"/>
      <c r="B400" s="551"/>
      <c r="C400" s="549" t="str">
        <f t="shared" si="8"/>
        <v/>
      </c>
      <c r="D400" s="550"/>
      <c r="E400" s="548"/>
      <c r="F400" s="924"/>
      <c r="G400" s="924"/>
      <c r="H400" s="924"/>
      <c r="I400" s="924"/>
      <c r="J400" s="924"/>
      <c r="K400" s="924"/>
      <c r="L400" s="924"/>
      <c r="M400" s="924"/>
      <c r="N400" s="924"/>
    </row>
    <row r="401" spans="1:14" ht="16.5" thickBot="1" x14ac:dyDescent="0.3">
      <c r="A401" s="62"/>
      <c r="B401" s="551"/>
      <c r="C401" s="549" t="str">
        <f t="shared" si="8"/>
        <v/>
      </c>
      <c r="D401" s="550"/>
      <c r="E401" s="548"/>
      <c r="F401" s="924"/>
      <c r="G401" s="924"/>
      <c r="H401" s="924"/>
      <c r="I401" s="924"/>
      <c r="J401" s="924"/>
      <c r="K401" s="924"/>
      <c r="L401" s="924"/>
      <c r="M401" s="924"/>
      <c r="N401" s="924"/>
    </row>
    <row r="402" spans="1:14" ht="16.5" thickBot="1" x14ac:dyDescent="0.3">
      <c r="A402" s="62"/>
      <c r="B402" s="551"/>
      <c r="C402" s="549" t="str">
        <f t="shared" si="8"/>
        <v/>
      </c>
      <c r="D402" s="550"/>
      <c r="E402" s="548"/>
      <c r="F402" s="924"/>
      <c r="G402" s="924"/>
      <c r="H402" s="924"/>
      <c r="I402" s="924"/>
      <c r="J402" s="924"/>
      <c r="K402" s="924"/>
      <c r="L402" s="924"/>
      <c r="M402" s="924"/>
      <c r="N402" s="924"/>
    </row>
    <row r="403" spans="1:14" ht="16.5" thickBot="1" x14ac:dyDescent="0.3">
      <c r="A403" s="62"/>
      <c r="B403" s="551"/>
      <c r="C403" s="549" t="str">
        <f t="shared" si="8"/>
        <v/>
      </c>
      <c r="D403" s="550"/>
      <c r="E403" s="548"/>
      <c r="F403" s="924"/>
      <c r="G403" s="924"/>
      <c r="H403" s="924"/>
      <c r="I403" s="924"/>
      <c r="J403" s="924"/>
      <c r="K403" s="924"/>
      <c r="L403" s="924"/>
      <c r="M403" s="924"/>
      <c r="N403" s="924"/>
    </row>
    <row r="404" spans="1:14" ht="16.5" thickBot="1" x14ac:dyDescent="0.3">
      <c r="A404" s="62"/>
      <c r="B404" s="551"/>
      <c r="C404" s="549" t="str">
        <f t="shared" si="8"/>
        <v/>
      </c>
      <c r="D404" s="550"/>
      <c r="E404" s="548"/>
      <c r="F404" s="924"/>
      <c r="G404" s="924"/>
      <c r="H404" s="924"/>
      <c r="I404" s="924"/>
      <c r="J404" s="924"/>
      <c r="K404" s="924"/>
      <c r="L404" s="924"/>
      <c r="M404" s="924"/>
      <c r="N404" s="924"/>
    </row>
    <row r="405" spans="1:14" ht="16.5" thickBot="1" x14ac:dyDescent="0.3">
      <c r="A405" s="62"/>
      <c r="B405" s="551"/>
      <c r="C405" s="549" t="str">
        <f t="shared" si="8"/>
        <v/>
      </c>
      <c r="D405" s="550"/>
      <c r="E405" s="548"/>
      <c r="F405" s="924"/>
      <c r="G405" s="924"/>
      <c r="H405" s="924"/>
      <c r="I405" s="924"/>
      <c r="J405" s="924"/>
      <c r="K405" s="924"/>
      <c r="L405" s="924"/>
      <c r="M405" s="924"/>
      <c r="N405" s="924"/>
    </row>
    <row r="406" spans="1:14" ht="16.5" thickBot="1" x14ac:dyDescent="0.3">
      <c r="A406" s="62"/>
      <c r="B406" s="551"/>
      <c r="C406" s="549" t="str">
        <f t="shared" si="8"/>
        <v/>
      </c>
      <c r="D406" s="550"/>
      <c r="E406" s="548"/>
      <c r="F406" s="924"/>
      <c r="G406" s="924"/>
      <c r="H406" s="924"/>
      <c r="I406" s="924"/>
      <c r="J406" s="924"/>
      <c r="K406" s="924"/>
      <c r="L406" s="924"/>
      <c r="M406" s="924"/>
      <c r="N406" s="924"/>
    </row>
    <row r="407" spans="1:14" ht="16.5" thickBot="1" x14ac:dyDescent="0.3">
      <c r="A407" s="62"/>
      <c r="B407" s="551"/>
      <c r="C407" s="549" t="str">
        <f t="shared" si="8"/>
        <v/>
      </c>
      <c r="D407" s="550"/>
      <c r="E407" s="548"/>
      <c r="F407" s="924"/>
      <c r="G407" s="924"/>
      <c r="H407" s="924"/>
      <c r="I407" s="924"/>
      <c r="J407" s="924"/>
      <c r="K407" s="924"/>
      <c r="L407" s="924"/>
      <c r="M407" s="924"/>
      <c r="N407" s="924"/>
    </row>
    <row r="408" spans="1:14" ht="16.5" thickBot="1" x14ac:dyDescent="0.3">
      <c r="A408" s="62"/>
      <c r="B408" s="551"/>
      <c r="C408" s="549" t="str">
        <f t="shared" si="8"/>
        <v/>
      </c>
      <c r="D408" s="550"/>
      <c r="E408" s="548"/>
      <c r="F408" s="924"/>
      <c r="G408" s="924"/>
      <c r="H408" s="924"/>
      <c r="I408" s="924"/>
      <c r="J408" s="924"/>
      <c r="K408" s="924"/>
      <c r="L408" s="924"/>
      <c r="M408" s="924"/>
      <c r="N408" s="924"/>
    </row>
    <row r="409" spans="1:14" ht="16.5" thickBot="1" x14ac:dyDescent="0.3">
      <c r="A409" s="62"/>
      <c r="B409" s="551"/>
      <c r="C409" s="549" t="str">
        <f t="shared" si="8"/>
        <v/>
      </c>
      <c r="D409" s="550"/>
      <c r="E409" s="548"/>
      <c r="F409" s="924"/>
      <c r="G409" s="924"/>
      <c r="H409" s="924"/>
      <c r="I409" s="924"/>
      <c r="J409" s="924"/>
      <c r="K409" s="924"/>
      <c r="L409" s="924"/>
      <c r="M409" s="924"/>
      <c r="N409" s="924"/>
    </row>
    <row r="410" spans="1:14" ht="16.5" thickBot="1" x14ac:dyDescent="0.3">
      <c r="A410" s="62"/>
      <c r="B410" s="551"/>
      <c r="C410" s="549" t="str">
        <f t="shared" si="8"/>
        <v/>
      </c>
      <c r="D410" s="550"/>
      <c r="E410" s="548"/>
      <c r="F410" s="924"/>
      <c r="G410" s="924"/>
      <c r="H410" s="924"/>
      <c r="I410" s="924"/>
      <c r="J410" s="924"/>
      <c r="K410" s="924"/>
      <c r="L410" s="924"/>
      <c r="M410" s="924"/>
      <c r="N410" s="924"/>
    </row>
    <row r="411" spans="1:14" ht="16.5" thickBot="1" x14ac:dyDescent="0.3">
      <c r="A411" s="62"/>
      <c r="B411" s="551"/>
      <c r="C411" s="549" t="str">
        <f t="shared" si="8"/>
        <v/>
      </c>
      <c r="D411" s="550"/>
      <c r="E411" s="548"/>
      <c r="F411" s="924"/>
      <c r="G411" s="924"/>
      <c r="H411" s="924"/>
      <c r="I411" s="924"/>
      <c r="J411" s="924"/>
      <c r="K411" s="924"/>
      <c r="L411" s="924"/>
      <c r="M411" s="924"/>
      <c r="N411" s="924"/>
    </row>
    <row r="412" spans="1:14" ht="16.5" thickBot="1" x14ac:dyDescent="0.3">
      <c r="A412" s="62"/>
      <c r="B412" s="551"/>
      <c r="C412" s="549" t="str">
        <f t="shared" si="8"/>
        <v/>
      </c>
      <c r="D412" s="550"/>
      <c r="E412" s="548"/>
      <c r="F412" s="924"/>
      <c r="G412" s="924"/>
      <c r="H412" s="924"/>
      <c r="I412" s="924"/>
      <c r="J412" s="924"/>
      <c r="K412" s="924"/>
      <c r="L412" s="924"/>
      <c r="M412" s="924"/>
      <c r="N412" s="924"/>
    </row>
    <row r="413" spans="1:14" ht="16.5" thickBot="1" x14ac:dyDescent="0.3">
      <c r="A413" s="62"/>
      <c r="B413" s="551"/>
      <c r="C413" s="549" t="str">
        <f t="shared" si="8"/>
        <v/>
      </c>
      <c r="D413" s="550"/>
      <c r="E413" s="548"/>
      <c r="F413" s="924"/>
      <c r="G413" s="924"/>
      <c r="H413" s="924"/>
      <c r="I413" s="924"/>
      <c r="J413" s="924"/>
      <c r="K413" s="924"/>
      <c r="L413" s="924"/>
      <c r="M413" s="924"/>
      <c r="N413" s="924"/>
    </row>
    <row r="414" spans="1:14" ht="16.5" thickBot="1" x14ac:dyDescent="0.3">
      <c r="A414" s="62"/>
      <c r="B414" s="551"/>
      <c r="C414" s="549" t="str">
        <f t="shared" si="8"/>
        <v/>
      </c>
      <c r="D414" s="550"/>
      <c r="E414" s="548"/>
      <c r="F414" s="924"/>
      <c r="G414" s="924"/>
      <c r="H414" s="924"/>
      <c r="I414" s="924"/>
      <c r="J414" s="924"/>
      <c r="K414" s="924"/>
      <c r="L414" s="924"/>
      <c r="M414" s="924"/>
      <c r="N414" s="924"/>
    </row>
    <row r="415" spans="1:14" ht="16.5" thickBot="1" x14ac:dyDescent="0.3">
      <c r="A415" s="62"/>
      <c r="B415" s="551"/>
      <c r="C415" s="549" t="str">
        <f t="shared" si="8"/>
        <v/>
      </c>
      <c r="D415" s="550"/>
      <c r="E415" s="548"/>
      <c r="F415" s="924"/>
      <c r="G415" s="924"/>
      <c r="H415" s="924"/>
      <c r="I415" s="924"/>
      <c r="J415" s="924"/>
      <c r="K415" s="924"/>
      <c r="L415" s="924"/>
      <c r="M415" s="924"/>
      <c r="N415" s="924"/>
    </row>
    <row r="416" spans="1:14" ht="16.5" thickBot="1" x14ac:dyDescent="0.3">
      <c r="A416" s="62"/>
      <c r="B416" s="551"/>
      <c r="C416" s="549" t="str">
        <f t="shared" si="8"/>
        <v/>
      </c>
      <c r="D416" s="550"/>
      <c r="E416" s="548"/>
      <c r="F416" s="924"/>
      <c r="G416" s="924"/>
      <c r="H416" s="924"/>
      <c r="I416" s="924"/>
      <c r="J416" s="924"/>
      <c r="K416" s="924"/>
      <c r="L416" s="924"/>
      <c r="M416" s="924"/>
      <c r="N416" s="924"/>
    </row>
    <row r="417" spans="1:14" ht="16.5" thickBot="1" x14ac:dyDescent="0.3">
      <c r="A417" s="62"/>
      <c r="B417" s="551"/>
      <c r="C417" s="549" t="str">
        <f t="shared" si="8"/>
        <v/>
      </c>
      <c r="D417" s="550"/>
      <c r="E417" s="548"/>
      <c r="F417" s="924"/>
      <c r="G417" s="924"/>
      <c r="H417" s="924"/>
      <c r="I417" s="924"/>
      <c r="J417" s="924"/>
      <c r="K417" s="924"/>
      <c r="L417" s="924"/>
      <c r="M417" s="924"/>
      <c r="N417" s="924"/>
    </row>
    <row r="418" spans="1:14" ht="16.5" thickBot="1" x14ac:dyDescent="0.3">
      <c r="A418" s="62"/>
      <c r="B418" s="551"/>
      <c r="C418" s="549" t="str">
        <f t="shared" si="8"/>
        <v/>
      </c>
      <c r="D418" s="550"/>
      <c r="E418" s="548"/>
      <c r="F418" s="924"/>
      <c r="G418" s="924"/>
      <c r="H418" s="924"/>
      <c r="I418" s="924"/>
      <c r="J418" s="924"/>
      <c r="K418" s="924"/>
      <c r="L418" s="924"/>
      <c r="M418" s="924"/>
      <c r="N418" s="924"/>
    </row>
    <row r="419" spans="1:14" ht="16.5" thickBot="1" x14ac:dyDescent="0.3">
      <c r="A419" s="62"/>
      <c r="B419" s="551"/>
      <c r="C419" s="549" t="str">
        <f t="shared" si="8"/>
        <v/>
      </c>
      <c r="D419" s="550"/>
      <c r="E419" s="548"/>
      <c r="F419" s="924"/>
      <c r="G419" s="924"/>
      <c r="H419" s="924"/>
      <c r="I419" s="924"/>
      <c r="J419" s="924"/>
      <c r="K419" s="924"/>
      <c r="L419" s="924"/>
      <c r="M419" s="924"/>
      <c r="N419" s="924"/>
    </row>
    <row r="420" spans="1:14" ht="16.5" thickBot="1" x14ac:dyDescent="0.3">
      <c r="A420" s="62"/>
      <c r="B420" s="551"/>
      <c r="C420" s="549" t="str">
        <f t="shared" si="8"/>
        <v/>
      </c>
      <c r="D420" s="550"/>
      <c r="E420" s="548"/>
      <c r="F420" s="924"/>
      <c r="G420" s="924"/>
      <c r="H420" s="924"/>
      <c r="I420" s="924"/>
      <c r="J420" s="924"/>
      <c r="K420" s="924"/>
      <c r="L420" s="924"/>
      <c r="M420" s="924"/>
      <c r="N420" s="924"/>
    </row>
    <row r="421" spans="1:14" ht="16.5" thickBot="1" x14ac:dyDescent="0.3">
      <c r="A421" s="62"/>
      <c r="B421" s="551"/>
      <c r="C421" s="549" t="str">
        <f t="shared" si="8"/>
        <v/>
      </c>
      <c r="D421" s="550"/>
      <c r="E421" s="548"/>
      <c r="F421" s="924"/>
      <c r="G421" s="924"/>
      <c r="H421" s="924"/>
      <c r="I421" s="924"/>
      <c r="J421" s="924"/>
      <c r="K421" s="924"/>
      <c r="L421" s="924"/>
      <c r="M421" s="924"/>
      <c r="N421" s="924"/>
    </row>
    <row r="422" spans="1:14" ht="16.5" thickBot="1" x14ac:dyDescent="0.3">
      <c r="A422" s="62"/>
      <c r="B422" s="551"/>
      <c r="C422" s="549" t="str">
        <f t="shared" si="8"/>
        <v/>
      </c>
      <c r="D422" s="550"/>
      <c r="E422" s="548"/>
      <c r="F422" s="924"/>
      <c r="G422" s="924"/>
      <c r="H422" s="924"/>
      <c r="I422" s="924"/>
      <c r="J422" s="924"/>
      <c r="K422" s="924"/>
      <c r="L422" s="924"/>
      <c r="M422" s="924"/>
      <c r="N422" s="924"/>
    </row>
    <row r="423" spans="1:14" ht="16.5" thickBot="1" x14ac:dyDescent="0.3">
      <c r="A423" s="62"/>
      <c r="B423" s="551"/>
      <c r="C423" s="549" t="str">
        <f t="shared" si="8"/>
        <v/>
      </c>
      <c r="D423" s="550"/>
      <c r="E423" s="548"/>
      <c r="F423" s="924"/>
      <c r="G423" s="924"/>
      <c r="H423" s="924"/>
      <c r="I423" s="924"/>
      <c r="J423" s="924"/>
      <c r="K423" s="924"/>
      <c r="L423" s="924"/>
      <c r="M423" s="924"/>
      <c r="N423" s="924"/>
    </row>
    <row r="424" spans="1:14" ht="16.5" thickBot="1" x14ac:dyDescent="0.3">
      <c r="A424" s="62"/>
      <c r="B424" s="551"/>
      <c r="C424" s="549" t="str">
        <f t="shared" si="8"/>
        <v/>
      </c>
      <c r="D424" s="550"/>
      <c r="E424" s="548"/>
      <c r="F424" s="924"/>
      <c r="G424" s="924"/>
      <c r="H424" s="924"/>
      <c r="I424" s="924"/>
      <c r="J424" s="924"/>
      <c r="K424" s="924"/>
      <c r="L424" s="924"/>
      <c r="M424" s="924"/>
      <c r="N424" s="924"/>
    </row>
    <row r="425" spans="1:14" ht="16.5" thickBot="1" x14ac:dyDescent="0.3">
      <c r="A425" s="62"/>
      <c r="B425" s="551"/>
      <c r="C425" s="549" t="str">
        <f t="shared" si="8"/>
        <v/>
      </c>
      <c r="D425" s="550"/>
      <c r="E425" s="548"/>
      <c r="F425" s="924"/>
      <c r="G425" s="924"/>
      <c r="H425" s="924"/>
      <c r="I425" s="924"/>
      <c r="J425" s="924"/>
      <c r="K425" s="924"/>
      <c r="L425" s="924"/>
      <c r="M425" s="924"/>
      <c r="N425" s="924"/>
    </row>
    <row r="426" spans="1:14" ht="16.5" thickBot="1" x14ac:dyDescent="0.3">
      <c r="A426" s="62"/>
      <c r="B426" s="551"/>
      <c r="C426" s="549" t="str">
        <f t="shared" si="8"/>
        <v/>
      </c>
      <c r="D426" s="550"/>
      <c r="E426" s="548"/>
      <c r="F426" s="924"/>
      <c r="G426" s="924"/>
      <c r="H426" s="924"/>
      <c r="I426" s="924"/>
      <c r="J426" s="924"/>
      <c r="K426" s="924"/>
      <c r="L426" s="924"/>
      <c r="M426" s="924"/>
      <c r="N426" s="924"/>
    </row>
    <row r="427" spans="1:14" ht="16.5" thickBot="1" x14ac:dyDescent="0.3">
      <c r="A427" s="62"/>
      <c r="B427" s="551"/>
      <c r="C427" s="549" t="str">
        <f t="shared" si="8"/>
        <v/>
      </c>
      <c r="D427" s="550"/>
      <c r="E427" s="548"/>
      <c r="F427" s="924"/>
      <c r="G427" s="924"/>
      <c r="H427" s="924"/>
      <c r="I427" s="924"/>
      <c r="J427" s="924"/>
      <c r="K427" s="924"/>
      <c r="L427" s="924"/>
      <c r="M427" s="924"/>
      <c r="N427" s="924"/>
    </row>
    <row r="428" spans="1:14" ht="16.5" thickBot="1" x14ac:dyDescent="0.3">
      <c r="A428" s="62"/>
      <c r="B428" s="551"/>
      <c r="C428" s="549" t="str">
        <f t="shared" si="8"/>
        <v/>
      </c>
      <c r="D428" s="550"/>
      <c r="E428" s="548"/>
      <c r="F428" s="924"/>
      <c r="G428" s="924"/>
      <c r="H428" s="924"/>
      <c r="I428" s="924"/>
      <c r="J428" s="924"/>
      <c r="K428" s="924"/>
      <c r="L428" s="924"/>
      <c r="M428" s="924"/>
      <c r="N428" s="924"/>
    </row>
    <row r="429" spans="1:14" ht="16.5" thickBot="1" x14ac:dyDescent="0.3">
      <c r="A429" s="62"/>
      <c r="B429" s="551"/>
      <c r="C429" s="549" t="str">
        <f t="shared" si="8"/>
        <v/>
      </c>
      <c r="D429" s="550"/>
      <c r="E429" s="548"/>
      <c r="F429" s="924"/>
      <c r="G429" s="924"/>
      <c r="H429" s="924"/>
      <c r="I429" s="924"/>
      <c r="J429" s="924"/>
      <c r="K429" s="924"/>
      <c r="L429" s="924"/>
      <c r="M429" s="924"/>
      <c r="N429" s="924"/>
    </row>
    <row r="430" spans="1:14" ht="16.5" thickBot="1" x14ac:dyDescent="0.3">
      <c r="A430" s="62"/>
      <c r="B430" s="551"/>
      <c r="C430" s="549" t="str">
        <f t="shared" si="8"/>
        <v/>
      </c>
      <c r="D430" s="550"/>
      <c r="E430" s="548"/>
      <c r="F430" s="924"/>
      <c r="G430" s="924"/>
      <c r="H430" s="924"/>
      <c r="I430" s="924"/>
      <c r="J430" s="924"/>
      <c r="K430" s="924"/>
      <c r="L430" s="924"/>
      <c r="M430" s="924"/>
      <c r="N430" s="924"/>
    </row>
    <row r="431" spans="1:14" ht="16.5" thickBot="1" x14ac:dyDescent="0.3">
      <c r="A431" s="62"/>
      <c r="B431" s="551"/>
      <c r="C431" s="549" t="str">
        <f t="shared" si="8"/>
        <v/>
      </c>
      <c r="D431" s="550"/>
      <c r="E431" s="548"/>
      <c r="F431" s="924"/>
      <c r="G431" s="924"/>
      <c r="H431" s="924"/>
      <c r="I431" s="924"/>
      <c r="J431" s="924"/>
      <c r="K431" s="924"/>
      <c r="L431" s="924"/>
      <c r="M431" s="924"/>
      <c r="N431" s="924"/>
    </row>
    <row r="432" spans="1:14" ht="16.5" thickBot="1" x14ac:dyDescent="0.3">
      <c r="A432" s="62"/>
      <c r="B432" s="551"/>
      <c r="C432" s="549" t="str">
        <f t="shared" si="8"/>
        <v/>
      </c>
      <c r="D432" s="550"/>
      <c r="E432" s="548"/>
      <c r="F432" s="924"/>
      <c r="G432" s="924"/>
      <c r="H432" s="924"/>
      <c r="I432" s="924"/>
      <c r="J432" s="924"/>
      <c r="K432" s="924"/>
      <c r="L432" s="924"/>
      <c r="M432" s="924"/>
      <c r="N432" s="924"/>
    </row>
    <row r="433" spans="1:14" ht="16.5" thickBot="1" x14ac:dyDescent="0.3">
      <c r="A433" s="62"/>
      <c r="B433" s="551"/>
      <c r="C433" s="549" t="str">
        <f t="shared" si="8"/>
        <v/>
      </c>
      <c r="D433" s="550"/>
      <c r="E433" s="548"/>
      <c r="F433" s="924"/>
      <c r="G433" s="924"/>
      <c r="H433" s="924"/>
      <c r="I433" s="924"/>
      <c r="J433" s="924"/>
      <c r="K433" s="924"/>
      <c r="L433" s="924"/>
      <c r="M433" s="924"/>
      <c r="N433" s="924"/>
    </row>
    <row r="434" spans="1:14" ht="16.5" thickBot="1" x14ac:dyDescent="0.3">
      <c r="A434" s="62"/>
      <c r="B434" s="551"/>
      <c r="C434" s="549" t="str">
        <f t="shared" si="8"/>
        <v/>
      </c>
      <c r="D434" s="550"/>
      <c r="E434" s="548"/>
      <c r="F434" s="924"/>
      <c r="G434" s="924"/>
      <c r="H434" s="924"/>
      <c r="I434" s="924"/>
      <c r="J434" s="924"/>
      <c r="K434" s="924"/>
      <c r="L434" s="924"/>
      <c r="M434" s="924"/>
      <c r="N434" s="924"/>
    </row>
    <row r="435" spans="1:14" ht="16.5" thickBot="1" x14ac:dyDescent="0.3">
      <c r="A435" s="62"/>
      <c r="B435" s="551"/>
      <c r="C435" s="549" t="str">
        <f t="shared" si="8"/>
        <v/>
      </c>
      <c r="D435" s="550"/>
      <c r="E435" s="548"/>
      <c r="F435" s="924"/>
      <c r="G435" s="924"/>
      <c r="H435" s="924"/>
      <c r="I435" s="924"/>
      <c r="J435" s="924"/>
      <c r="K435" s="924"/>
      <c r="L435" s="924"/>
      <c r="M435" s="924"/>
      <c r="N435" s="924"/>
    </row>
    <row r="436" spans="1:14" ht="16.5" thickBot="1" x14ac:dyDescent="0.3">
      <c r="A436" s="62"/>
      <c r="B436" s="551"/>
      <c r="C436" s="549" t="str">
        <f t="shared" si="8"/>
        <v/>
      </c>
      <c r="D436" s="550"/>
      <c r="E436" s="548"/>
      <c r="F436" s="924"/>
      <c r="G436" s="924"/>
      <c r="H436" s="924"/>
      <c r="I436" s="924"/>
      <c r="J436" s="924"/>
      <c r="K436" s="924"/>
      <c r="L436" s="924"/>
      <c r="M436" s="924"/>
      <c r="N436" s="924"/>
    </row>
    <row r="437" spans="1:14" ht="16.5" thickBot="1" x14ac:dyDescent="0.3">
      <c r="A437" s="62"/>
      <c r="B437" s="551"/>
      <c r="C437" s="549" t="str">
        <f t="shared" si="8"/>
        <v/>
      </c>
      <c r="D437" s="550"/>
      <c r="E437" s="548"/>
      <c r="F437" s="924"/>
      <c r="G437" s="924"/>
      <c r="H437" s="924"/>
      <c r="I437" s="924"/>
      <c r="J437" s="924"/>
      <c r="K437" s="924"/>
      <c r="L437" s="924"/>
      <c r="M437" s="924"/>
      <c r="N437" s="924"/>
    </row>
    <row r="438" spans="1:14" ht="16.5" thickBot="1" x14ac:dyDescent="0.3">
      <c r="A438" s="62"/>
      <c r="B438" s="551"/>
      <c r="C438" s="549" t="str">
        <f t="shared" si="8"/>
        <v/>
      </c>
      <c r="D438" s="550"/>
      <c r="E438" s="548"/>
      <c r="F438" s="924"/>
      <c r="G438" s="924"/>
      <c r="H438" s="924"/>
      <c r="I438" s="924"/>
      <c r="J438" s="924"/>
      <c r="K438" s="924"/>
      <c r="L438" s="924"/>
      <c r="M438" s="924"/>
      <c r="N438" s="924"/>
    </row>
    <row r="439" spans="1:14" ht="16.5" thickBot="1" x14ac:dyDescent="0.3">
      <c r="A439" s="62"/>
      <c r="B439" s="551"/>
      <c r="C439" s="549" t="str">
        <f t="shared" si="8"/>
        <v/>
      </c>
      <c r="D439" s="550"/>
      <c r="E439" s="548"/>
      <c r="F439" s="924"/>
      <c r="G439" s="924"/>
      <c r="H439" s="924"/>
      <c r="I439" s="924"/>
      <c r="J439" s="924"/>
      <c r="K439" s="924"/>
      <c r="L439" s="924"/>
      <c r="M439" s="924"/>
      <c r="N439" s="924"/>
    </row>
    <row r="440" spans="1:14" ht="16.5" thickBot="1" x14ac:dyDescent="0.3">
      <c r="A440" s="62"/>
      <c r="B440" s="551"/>
      <c r="C440" s="549" t="str">
        <f t="shared" si="8"/>
        <v/>
      </c>
      <c r="D440" s="550"/>
      <c r="E440" s="548"/>
      <c r="F440" s="924"/>
      <c r="G440" s="924"/>
      <c r="H440" s="924"/>
      <c r="I440" s="924"/>
      <c r="J440" s="924"/>
      <c r="K440" s="924"/>
      <c r="L440" s="924"/>
      <c r="M440" s="924"/>
      <c r="N440" s="924"/>
    </row>
    <row r="441" spans="1:14" ht="16.5" thickBot="1" x14ac:dyDescent="0.3">
      <c r="A441" s="62"/>
      <c r="B441" s="551"/>
      <c r="C441" s="549" t="str">
        <f t="shared" si="8"/>
        <v/>
      </c>
      <c r="D441" s="550"/>
      <c r="E441" s="548"/>
      <c r="F441" s="924"/>
      <c r="G441" s="924"/>
      <c r="H441" s="924"/>
      <c r="I441" s="924"/>
      <c r="J441" s="924"/>
      <c r="K441" s="924"/>
      <c r="L441" s="924"/>
      <c r="M441" s="924"/>
      <c r="N441" s="924"/>
    </row>
    <row r="442" spans="1:14" ht="16.5" thickBot="1" x14ac:dyDescent="0.3">
      <c r="A442" s="62"/>
      <c r="B442" s="551"/>
      <c r="C442" s="549" t="str">
        <f t="shared" si="8"/>
        <v/>
      </c>
      <c r="D442" s="550"/>
      <c r="E442" s="548"/>
      <c r="F442" s="924"/>
      <c r="G442" s="924"/>
      <c r="H442" s="924"/>
      <c r="I442" s="924"/>
      <c r="J442" s="924"/>
      <c r="K442" s="924"/>
      <c r="L442" s="924"/>
      <c r="M442" s="924"/>
      <c r="N442" s="924"/>
    </row>
    <row r="443" spans="1:14" ht="16.5" thickBot="1" x14ac:dyDescent="0.3">
      <c r="A443" s="62"/>
      <c r="B443" s="551"/>
      <c r="C443" s="549" t="str">
        <f t="shared" si="8"/>
        <v/>
      </c>
      <c r="D443" s="550"/>
      <c r="E443" s="548"/>
      <c r="F443" s="924"/>
      <c r="G443" s="924"/>
      <c r="H443" s="924"/>
      <c r="I443" s="924"/>
      <c r="J443" s="924"/>
      <c r="K443" s="924"/>
      <c r="L443" s="924"/>
      <c r="M443" s="924"/>
      <c r="N443" s="924"/>
    </row>
    <row r="444" spans="1:14" ht="16.5" thickBot="1" x14ac:dyDescent="0.3">
      <c r="A444" s="62"/>
      <c r="B444" s="551"/>
      <c r="C444" s="549" t="str">
        <f t="shared" si="8"/>
        <v/>
      </c>
      <c r="D444" s="550"/>
      <c r="E444" s="548"/>
      <c r="F444" s="924"/>
      <c r="G444" s="924"/>
      <c r="H444" s="924"/>
      <c r="I444" s="924"/>
      <c r="J444" s="924"/>
      <c r="K444" s="924"/>
      <c r="L444" s="924"/>
      <c r="M444" s="924"/>
      <c r="N444" s="924"/>
    </row>
    <row r="445" spans="1:14" ht="16.5" thickBot="1" x14ac:dyDescent="0.3">
      <c r="A445" s="62"/>
      <c r="B445" s="551"/>
      <c r="C445" s="549" t="str">
        <f t="shared" si="8"/>
        <v/>
      </c>
      <c r="D445" s="550"/>
      <c r="E445" s="548"/>
      <c r="F445" s="924"/>
      <c r="G445" s="924"/>
      <c r="H445" s="924"/>
      <c r="I445" s="924"/>
      <c r="J445" s="924"/>
      <c r="K445" s="924"/>
      <c r="L445" s="924"/>
      <c r="M445" s="924"/>
      <c r="N445" s="924"/>
    </row>
    <row r="446" spans="1:14" ht="16.5" thickBot="1" x14ac:dyDescent="0.3">
      <c r="A446" s="62"/>
      <c r="B446" s="551"/>
      <c r="C446" s="549" t="str">
        <f t="shared" si="8"/>
        <v/>
      </c>
      <c r="D446" s="550"/>
      <c r="E446" s="548"/>
      <c r="F446" s="924"/>
      <c r="G446" s="924"/>
      <c r="H446" s="924"/>
      <c r="I446" s="924"/>
      <c r="J446" s="924"/>
      <c r="K446" s="924"/>
      <c r="L446" s="924"/>
      <c r="M446" s="924"/>
      <c r="N446" s="924"/>
    </row>
    <row r="447" spans="1:14" ht="16.5" thickBot="1" x14ac:dyDescent="0.3">
      <c r="A447" s="62"/>
      <c r="B447" s="551"/>
      <c r="C447" s="549" t="str">
        <f t="shared" si="8"/>
        <v/>
      </c>
      <c r="D447" s="550"/>
      <c r="E447" s="548"/>
      <c r="F447" s="924"/>
      <c r="G447" s="924"/>
      <c r="H447" s="924"/>
      <c r="I447" s="924"/>
      <c r="J447" s="924"/>
      <c r="K447" s="924"/>
      <c r="L447" s="924"/>
      <c r="M447" s="924"/>
      <c r="N447" s="924"/>
    </row>
    <row r="448" spans="1:14" ht="16.5" thickBot="1" x14ac:dyDescent="0.3">
      <c r="A448" s="62"/>
      <c r="B448" s="551"/>
      <c r="C448" s="549" t="str">
        <f t="shared" si="8"/>
        <v/>
      </c>
      <c r="D448" s="550"/>
      <c r="E448" s="548"/>
      <c r="F448" s="924"/>
      <c r="G448" s="924"/>
      <c r="H448" s="924"/>
      <c r="I448" s="924"/>
      <c r="J448" s="924"/>
      <c r="K448" s="924"/>
      <c r="L448" s="924"/>
      <c r="M448" s="924"/>
      <c r="N448" s="924"/>
    </row>
    <row r="449" spans="1:14" ht="16.5" thickBot="1" x14ac:dyDescent="0.3">
      <c r="A449" s="62"/>
      <c r="B449" s="551"/>
      <c r="C449" s="549" t="str">
        <f t="shared" si="8"/>
        <v/>
      </c>
      <c r="D449" s="550"/>
      <c r="E449" s="548"/>
      <c r="F449" s="924"/>
      <c r="G449" s="924"/>
      <c r="H449" s="924"/>
      <c r="I449" s="924"/>
      <c r="J449" s="924"/>
      <c r="K449" s="924"/>
      <c r="L449" s="924"/>
      <c r="M449" s="924"/>
      <c r="N449" s="924"/>
    </row>
    <row r="450" spans="1:14" ht="16.5" thickBot="1" x14ac:dyDescent="0.3">
      <c r="A450" s="62"/>
      <c r="B450" s="551"/>
      <c r="C450" s="549" t="str">
        <f t="shared" si="8"/>
        <v/>
      </c>
      <c r="D450" s="550"/>
      <c r="E450" s="548"/>
      <c r="F450" s="924"/>
      <c r="G450" s="924"/>
      <c r="H450" s="924"/>
      <c r="I450" s="924"/>
      <c r="J450" s="924"/>
      <c r="K450" s="924"/>
      <c r="L450" s="924"/>
      <c r="M450" s="924"/>
      <c r="N450" s="924"/>
    </row>
    <row r="451" spans="1:14" ht="16.5" thickBot="1" x14ac:dyDescent="0.3">
      <c r="A451" s="62"/>
      <c r="B451" s="551"/>
      <c r="C451" s="549" t="str">
        <f t="shared" si="8"/>
        <v/>
      </c>
      <c r="D451" s="550"/>
      <c r="E451" s="548"/>
      <c r="F451" s="924"/>
      <c r="G451" s="924"/>
      <c r="H451" s="924"/>
      <c r="I451" s="924"/>
      <c r="J451" s="924"/>
      <c r="K451" s="924"/>
      <c r="L451" s="924"/>
      <c r="M451" s="924"/>
      <c r="N451" s="924"/>
    </row>
    <row r="452" spans="1:14" ht="16.5" thickBot="1" x14ac:dyDescent="0.3">
      <c r="A452" s="62"/>
      <c r="B452" s="551"/>
      <c r="C452" s="549" t="str">
        <f t="shared" si="8"/>
        <v/>
      </c>
      <c r="D452" s="550"/>
      <c r="E452" s="548"/>
      <c r="F452" s="924"/>
      <c r="G452" s="924"/>
      <c r="H452" s="924"/>
      <c r="I452" s="924"/>
      <c r="J452" s="924"/>
      <c r="K452" s="924"/>
      <c r="L452" s="924"/>
      <c r="M452" s="924"/>
      <c r="N452" s="924"/>
    </row>
    <row r="453" spans="1:14" ht="16.5" thickBot="1" x14ac:dyDescent="0.3">
      <c r="A453" s="62"/>
      <c r="B453" s="551"/>
      <c r="C453" s="549" t="str">
        <f t="shared" si="8"/>
        <v/>
      </c>
      <c r="D453" s="550"/>
      <c r="E453" s="548"/>
      <c r="F453" s="924"/>
      <c r="G453" s="924"/>
      <c r="H453" s="924"/>
      <c r="I453" s="924"/>
      <c r="J453" s="924"/>
      <c r="K453" s="924"/>
      <c r="L453" s="924"/>
      <c r="M453" s="924"/>
      <c r="N453" s="924"/>
    </row>
    <row r="454" spans="1:14" ht="16.5" thickBot="1" x14ac:dyDescent="0.3">
      <c r="A454" s="62"/>
      <c r="B454" s="551"/>
      <c r="C454" s="549" t="str">
        <f t="shared" si="8"/>
        <v/>
      </c>
      <c r="D454" s="550"/>
      <c r="E454" s="548"/>
      <c r="F454" s="924"/>
      <c r="G454" s="924"/>
      <c r="H454" s="924"/>
      <c r="I454" s="924"/>
      <c r="J454" s="924"/>
      <c r="K454" s="924"/>
      <c r="L454" s="924"/>
      <c r="M454" s="924"/>
      <c r="N454" s="924"/>
    </row>
    <row r="455" spans="1:14" ht="16.5" thickBot="1" x14ac:dyDescent="0.3">
      <c r="A455" s="62"/>
      <c r="B455" s="551"/>
      <c r="C455" s="549" t="str">
        <f t="shared" si="8"/>
        <v/>
      </c>
      <c r="D455" s="550"/>
      <c r="E455" s="548"/>
      <c r="F455" s="924"/>
      <c r="G455" s="924"/>
      <c r="H455" s="924"/>
      <c r="I455" s="924"/>
      <c r="J455" s="924"/>
      <c r="K455" s="924"/>
      <c r="L455" s="924"/>
      <c r="M455" s="924"/>
      <c r="N455" s="924"/>
    </row>
    <row r="456" spans="1:14" ht="16.5" thickBot="1" x14ac:dyDescent="0.3">
      <c r="A456" s="62"/>
      <c r="B456" s="551"/>
      <c r="C456" s="549" t="str">
        <f t="shared" si="8"/>
        <v/>
      </c>
      <c r="D456" s="550"/>
      <c r="E456" s="548"/>
      <c r="F456" s="924"/>
      <c r="G456" s="924"/>
      <c r="H456" s="924"/>
      <c r="I456" s="924"/>
      <c r="J456" s="924"/>
      <c r="K456" s="924"/>
      <c r="L456" s="924"/>
      <c r="M456" s="924"/>
      <c r="N456" s="924"/>
    </row>
    <row r="457" spans="1:14" ht="16.5" thickBot="1" x14ac:dyDescent="0.3">
      <c r="A457" s="62"/>
      <c r="B457" s="551"/>
      <c r="C457" s="549" t="str">
        <f t="shared" si="8"/>
        <v/>
      </c>
      <c r="D457" s="550"/>
      <c r="E457" s="548"/>
      <c r="F457" s="924"/>
      <c r="G457" s="924"/>
      <c r="H457" s="924"/>
      <c r="I457" s="924"/>
      <c r="J457" s="924"/>
      <c r="K457" s="924"/>
      <c r="L457" s="924"/>
      <c r="M457" s="924"/>
      <c r="N457" s="924"/>
    </row>
    <row r="458" spans="1:14" ht="16.5" thickBot="1" x14ac:dyDescent="0.3">
      <c r="A458" s="62"/>
      <c r="B458" s="551"/>
      <c r="C458" s="549" t="str">
        <f t="shared" si="8"/>
        <v/>
      </c>
      <c r="D458" s="550"/>
      <c r="E458" s="548"/>
      <c r="F458" s="924"/>
      <c r="G458" s="924"/>
      <c r="H458" s="924"/>
      <c r="I458" s="924"/>
      <c r="J458" s="924"/>
      <c r="K458" s="924"/>
      <c r="L458" s="924"/>
      <c r="M458" s="924"/>
      <c r="N458" s="924"/>
    </row>
    <row r="459" spans="1:14" ht="16.5" thickBot="1" x14ac:dyDescent="0.3">
      <c r="A459" s="62"/>
      <c r="B459" s="551"/>
      <c r="C459" s="549" t="str">
        <f t="shared" si="8"/>
        <v/>
      </c>
      <c r="D459" s="550"/>
      <c r="E459" s="548"/>
      <c r="F459" s="924"/>
      <c r="G459" s="924"/>
      <c r="H459" s="924"/>
      <c r="I459" s="924"/>
      <c r="J459" s="924"/>
      <c r="K459" s="924"/>
      <c r="L459" s="924"/>
      <c r="M459" s="924"/>
      <c r="N459" s="924"/>
    </row>
    <row r="460" spans="1:14" ht="16.5" thickBot="1" x14ac:dyDescent="0.3">
      <c r="A460" s="62"/>
      <c r="B460" s="551"/>
      <c r="C460" s="549" t="str">
        <f t="shared" ref="C460:C523" si="9">IF(B460&gt;0, (B460-B459), "")</f>
        <v/>
      </c>
      <c r="D460" s="550"/>
      <c r="E460" s="548"/>
      <c r="F460" s="924"/>
      <c r="G460" s="924"/>
      <c r="H460" s="924"/>
      <c r="I460" s="924"/>
      <c r="J460" s="924"/>
      <c r="K460" s="924"/>
      <c r="L460" s="924"/>
      <c r="M460" s="924"/>
      <c r="N460" s="924"/>
    </row>
    <row r="461" spans="1:14" ht="16.5" thickBot="1" x14ac:dyDescent="0.3">
      <c r="A461" s="62"/>
      <c r="B461" s="551"/>
      <c r="C461" s="549" t="str">
        <f t="shared" si="9"/>
        <v/>
      </c>
      <c r="D461" s="550"/>
      <c r="E461" s="548"/>
      <c r="F461" s="924"/>
      <c r="G461" s="924"/>
      <c r="H461" s="924"/>
      <c r="I461" s="924"/>
      <c r="J461" s="924"/>
      <c r="K461" s="924"/>
      <c r="L461" s="924"/>
      <c r="M461" s="924"/>
      <c r="N461" s="924"/>
    </row>
    <row r="462" spans="1:14" ht="16.5" thickBot="1" x14ac:dyDescent="0.3">
      <c r="A462" s="62"/>
      <c r="B462" s="551"/>
      <c r="C462" s="549" t="str">
        <f t="shared" si="9"/>
        <v/>
      </c>
      <c r="D462" s="550"/>
      <c r="E462" s="548"/>
      <c r="F462" s="924"/>
      <c r="G462" s="924"/>
      <c r="H462" s="924"/>
      <c r="I462" s="924"/>
      <c r="J462" s="924"/>
      <c r="K462" s="924"/>
      <c r="L462" s="924"/>
      <c r="M462" s="924"/>
      <c r="N462" s="924"/>
    </row>
    <row r="463" spans="1:14" ht="16.5" thickBot="1" x14ac:dyDescent="0.3">
      <c r="A463" s="62"/>
      <c r="B463" s="551"/>
      <c r="C463" s="549" t="str">
        <f t="shared" si="9"/>
        <v/>
      </c>
      <c r="D463" s="550"/>
      <c r="E463" s="548"/>
      <c r="F463" s="924"/>
      <c r="G463" s="924"/>
      <c r="H463" s="924"/>
      <c r="I463" s="924"/>
      <c r="J463" s="924"/>
      <c r="K463" s="924"/>
      <c r="L463" s="924"/>
      <c r="M463" s="924"/>
      <c r="N463" s="924"/>
    </row>
    <row r="464" spans="1:14" ht="16.5" thickBot="1" x14ac:dyDescent="0.3">
      <c r="A464" s="62"/>
      <c r="B464" s="551"/>
      <c r="C464" s="549" t="str">
        <f t="shared" si="9"/>
        <v/>
      </c>
      <c r="D464" s="550"/>
      <c r="E464" s="548"/>
      <c r="F464" s="924"/>
      <c r="G464" s="924"/>
      <c r="H464" s="924"/>
      <c r="I464" s="924"/>
      <c r="J464" s="924"/>
      <c r="K464" s="924"/>
      <c r="L464" s="924"/>
      <c r="M464" s="924"/>
      <c r="N464" s="924"/>
    </row>
    <row r="465" spans="1:14" ht="16.5" thickBot="1" x14ac:dyDescent="0.3">
      <c r="A465" s="62"/>
      <c r="B465" s="551"/>
      <c r="C465" s="549" t="str">
        <f t="shared" si="9"/>
        <v/>
      </c>
      <c r="D465" s="550"/>
      <c r="E465" s="548"/>
      <c r="F465" s="924"/>
      <c r="G465" s="924"/>
      <c r="H465" s="924"/>
      <c r="I465" s="924"/>
      <c r="J465" s="924"/>
      <c r="K465" s="924"/>
      <c r="L465" s="924"/>
      <c r="M465" s="924"/>
      <c r="N465" s="924"/>
    </row>
    <row r="466" spans="1:14" ht="16.5" thickBot="1" x14ac:dyDescent="0.3">
      <c r="A466" s="62"/>
      <c r="B466" s="551"/>
      <c r="C466" s="549" t="str">
        <f t="shared" si="9"/>
        <v/>
      </c>
      <c r="D466" s="550"/>
      <c r="E466" s="548"/>
      <c r="F466" s="924"/>
      <c r="G466" s="924"/>
      <c r="H466" s="924"/>
      <c r="I466" s="924"/>
      <c r="J466" s="924"/>
      <c r="K466" s="924"/>
      <c r="L466" s="924"/>
      <c r="M466" s="924"/>
      <c r="N466" s="924"/>
    </row>
    <row r="467" spans="1:14" ht="16.5" thickBot="1" x14ac:dyDescent="0.3">
      <c r="A467" s="62"/>
      <c r="B467" s="551"/>
      <c r="C467" s="549" t="str">
        <f t="shared" si="9"/>
        <v/>
      </c>
      <c r="D467" s="550"/>
      <c r="E467" s="548"/>
      <c r="F467" s="924"/>
      <c r="G467" s="924"/>
      <c r="H467" s="924"/>
      <c r="I467" s="924"/>
      <c r="J467" s="924"/>
      <c r="K467" s="924"/>
      <c r="L467" s="924"/>
      <c r="M467" s="924"/>
      <c r="N467" s="924"/>
    </row>
    <row r="468" spans="1:14" ht="16.5" thickBot="1" x14ac:dyDescent="0.3">
      <c r="A468" s="62"/>
      <c r="B468" s="551"/>
      <c r="C468" s="549" t="str">
        <f t="shared" si="9"/>
        <v/>
      </c>
      <c r="D468" s="550"/>
      <c r="E468" s="548"/>
      <c r="F468" s="924"/>
      <c r="G468" s="924"/>
      <c r="H468" s="924"/>
      <c r="I468" s="924"/>
      <c r="J468" s="924"/>
      <c r="K468" s="924"/>
      <c r="L468" s="924"/>
      <c r="M468" s="924"/>
      <c r="N468" s="924"/>
    </row>
    <row r="469" spans="1:14" ht="16.5" thickBot="1" x14ac:dyDescent="0.3">
      <c r="A469" s="62"/>
      <c r="B469" s="551"/>
      <c r="C469" s="549" t="str">
        <f t="shared" si="9"/>
        <v/>
      </c>
      <c r="D469" s="550"/>
      <c r="E469" s="548"/>
      <c r="F469" s="924"/>
      <c r="G469" s="924"/>
      <c r="H469" s="924"/>
      <c r="I469" s="924"/>
      <c r="J469" s="924"/>
      <c r="K469" s="924"/>
      <c r="L469" s="924"/>
      <c r="M469" s="924"/>
      <c r="N469" s="924"/>
    </row>
    <row r="470" spans="1:14" ht="16.5" thickBot="1" x14ac:dyDescent="0.3">
      <c r="A470" s="62"/>
      <c r="B470" s="551"/>
      <c r="C470" s="549" t="str">
        <f t="shared" si="9"/>
        <v/>
      </c>
      <c r="D470" s="550"/>
      <c r="E470" s="548"/>
      <c r="F470" s="924"/>
      <c r="G470" s="924"/>
      <c r="H470" s="924"/>
      <c r="I470" s="924"/>
      <c r="J470" s="924"/>
      <c r="K470" s="924"/>
      <c r="L470" s="924"/>
      <c r="M470" s="924"/>
      <c r="N470" s="924"/>
    </row>
    <row r="471" spans="1:14" ht="16.5" thickBot="1" x14ac:dyDescent="0.3">
      <c r="A471" s="62"/>
      <c r="B471" s="551"/>
      <c r="C471" s="549" t="str">
        <f t="shared" si="9"/>
        <v/>
      </c>
      <c r="D471" s="550"/>
      <c r="E471" s="548"/>
      <c r="F471" s="924"/>
      <c r="G471" s="924"/>
      <c r="H471" s="924"/>
      <c r="I471" s="924"/>
      <c r="J471" s="924"/>
      <c r="K471" s="924"/>
      <c r="L471" s="924"/>
      <c r="M471" s="924"/>
      <c r="N471" s="924"/>
    </row>
    <row r="472" spans="1:14" ht="16.5" thickBot="1" x14ac:dyDescent="0.3">
      <c r="A472" s="62"/>
      <c r="B472" s="551"/>
      <c r="C472" s="549" t="str">
        <f t="shared" si="9"/>
        <v/>
      </c>
      <c r="D472" s="550"/>
      <c r="E472" s="548"/>
      <c r="F472" s="924"/>
      <c r="G472" s="924"/>
      <c r="H472" s="924"/>
      <c r="I472" s="924"/>
      <c r="J472" s="924"/>
      <c r="K472" s="924"/>
      <c r="L472" s="924"/>
      <c r="M472" s="924"/>
      <c r="N472" s="924"/>
    </row>
    <row r="473" spans="1:14" ht="16.5" thickBot="1" x14ac:dyDescent="0.3">
      <c r="A473" s="62"/>
      <c r="B473" s="551"/>
      <c r="C473" s="549" t="str">
        <f t="shared" si="9"/>
        <v/>
      </c>
      <c r="D473" s="550"/>
      <c r="E473" s="548"/>
      <c r="F473" s="924"/>
      <c r="G473" s="924"/>
      <c r="H473" s="924"/>
      <c r="I473" s="924"/>
      <c r="J473" s="924"/>
      <c r="K473" s="924"/>
      <c r="L473" s="924"/>
      <c r="M473" s="924"/>
      <c r="N473" s="924"/>
    </row>
    <row r="474" spans="1:14" ht="16.5" thickBot="1" x14ac:dyDescent="0.3">
      <c r="A474" s="62"/>
      <c r="B474" s="551"/>
      <c r="C474" s="549" t="str">
        <f t="shared" si="9"/>
        <v/>
      </c>
      <c r="D474" s="550"/>
      <c r="E474" s="548"/>
      <c r="F474" s="924"/>
      <c r="G474" s="924"/>
      <c r="H474" s="924"/>
      <c r="I474" s="924"/>
      <c r="J474" s="924"/>
      <c r="K474" s="924"/>
      <c r="L474" s="924"/>
      <c r="M474" s="924"/>
      <c r="N474" s="924"/>
    </row>
    <row r="475" spans="1:14" ht="16.5" thickBot="1" x14ac:dyDescent="0.3">
      <c r="A475" s="62"/>
      <c r="B475" s="551"/>
      <c r="C475" s="549" t="str">
        <f t="shared" si="9"/>
        <v/>
      </c>
      <c r="D475" s="550"/>
      <c r="E475" s="548"/>
      <c r="F475" s="924"/>
      <c r="G475" s="924"/>
      <c r="H475" s="924"/>
      <c r="I475" s="924"/>
      <c r="J475" s="924"/>
      <c r="K475" s="924"/>
      <c r="L475" s="924"/>
      <c r="M475" s="924"/>
      <c r="N475" s="924"/>
    </row>
    <row r="476" spans="1:14" ht="16.5" thickBot="1" x14ac:dyDescent="0.3">
      <c r="A476" s="62"/>
      <c r="B476" s="551"/>
      <c r="C476" s="549" t="str">
        <f t="shared" si="9"/>
        <v/>
      </c>
      <c r="D476" s="550"/>
      <c r="E476" s="548"/>
      <c r="F476" s="924"/>
      <c r="G476" s="924"/>
      <c r="H476" s="924"/>
      <c r="I476" s="924"/>
      <c r="J476" s="924"/>
      <c r="K476" s="924"/>
      <c r="L476" s="924"/>
      <c r="M476" s="924"/>
      <c r="N476" s="924"/>
    </row>
    <row r="477" spans="1:14" ht="16.5" thickBot="1" x14ac:dyDescent="0.3">
      <c r="A477" s="62"/>
      <c r="B477" s="551"/>
      <c r="C477" s="549" t="str">
        <f t="shared" si="9"/>
        <v/>
      </c>
      <c r="D477" s="550"/>
      <c r="E477" s="548"/>
      <c r="F477" s="924"/>
      <c r="G477" s="924"/>
      <c r="H477" s="924"/>
      <c r="I477" s="924"/>
      <c r="J477" s="924"/>
      <c r="K477" s="924"/>
      <c r="L477" s="924"/>
      <c r="M477" s="924"/>
      <c r="N477" s="924"/>
    </row>
    <row r="478" spans="1:14" ht="16.5" thickBot="1" x14ac:dyDescent="0.3">
      <c r="A478" s="62"/>
      <c r="B478" s="551"/>
      <c r="C478" s="549" t="str">
        <f t="shared" si="9"/>
        <v/>
      </c>
      <c r="D478" s="550"/>
      <c r="E478" s="548"/>
      <c r="F478" s="924"/>
      <c r="G478" s="924"/>
      <c r="H478" s="924"/>
      <c r="I478" s="924"/>
      <c r="J478" s="924"/>
      <c r="K478" s="924"/>
      <c r="L478" s="924"/>
      <c r="M478" s="924"/>
      <c r="N478" s="924"/>
    </row>
    <row r="479" spans="1:14" ht="16.5" thickBot="1" x14ac:dyDescent="0.3">
      <c r="A479" s="62"/>
      <c r="B479" s="551"/>
      <c r="C479" s="549" t="str">
        <f t="shared" si="9"/>
        <v/>
      </c>
      <c r="D479" s="550"/>
      <c r="E479" s="548"/>
      <c r="F479" s="924"/>
      <c r="G479" s="924"/>
      <c r="H479" s="924"/>
      <c r="I479" s="924"/>
      <c r="J479" s="924"/>
      <c r="K479" s="924"/>
      <c r="L479" s="924"/>
      <c r="M479" s="924"/>
      <c r="N479" s="924"/>
    </row>
    <row r="480" spans="1:14" ht="16.5" thickBot="1" x14ac:dyDescent="0.3">
      <c r="A480" s="62"/>
      <c r="B480" s="551"/>
      <c r="C480" s="549" t="str">
        <f t="shared" si="9"/>
        <v/>
      </c>
      <c r="D480" s="550"/>
      <c r="E480" s="548"/>
      <c r="F480" s="924"/>
      <c r="G480" s="924"/>
      <c r="H480" s="924"/>
      <c r="I480" s="924"/>
      <c r="J480" s="924"/>
      <c r="K480" s="924"/>
      <c r="L480" s="924"/>
      <c r="M480" s="924"/>
      <c r="N480" s="924"/>
    </row>
    <row r="481" spans="1:14" ht="16.5" thickBot="1" x14ac:dyDescent="0.3">
      <c r="A481" s="62"/>
      <c r="B481" s="551"/>
      <c r="C481" s="549" t="str">
        <f t="shared" si="9"/>
        <v/>
      </c>
      <c r="D481" s="550"/>
      <c r="E481" s="548"/>
      <c r="F481" s="924"/>
      <c r="G481" s="924"/>
      <c r="H481" s="924"/>
      <c r="I481" s="924"/>
      <c r="J481" s="924"/>
      <c r="K481" s="924"/>
      <c r="L481" s="924"/>
      <c r="M481" s="924"/>
      <c r="N481" s="924"/>
    </row>
    <row r="482" spans="1:14" ht="16.5" thickBot="1" x14ac:dyDescent="0.3">
      <c r="A482" s="62"/>
      <c r="B482" s="551"/>
      <c r="C482" s="549" t="str">
        <f t="shared" si="9"/>
        <v/>
      </c>
      <c r="D482" s="550"/>
      <c r="E482" s="548"/>
      <c r="F482" s="924"/>
      <c r="G482" s="924"/>
      <c r="H482" s="924"/>
      <c r="I482" s="924"/>
      <c r="J482" s="924"/>
      <c r="K482" s="924"/>
      <c r="L482" s="924"/>
      <c r="M482" s="924"/>
      <c r="N482" s="924"/>
    </row>
    <row r="483" spans="1:14" ht="16.5" thickBot="1" x14ac:dyDescent="0.3">
      <c r="A483" s="62"/>
      <c r="B483" s="551"/>
      <c r="C483" s="549" t="str">
        <f t="shared" si="9"/>
        <v/>
      </c>
      <c r="D483" s="550"/>
      <c r="E483" s="548"/>
      <c r="F483" s="924"/>
      <c r="G483" s="924"/>
      <c r="H483" s="924"/>
      <c r="I483" s="924"/>
      <c r="J483" s="924"/>
      <c r="K483" s="924"/>
      <c r="L483" s="924"/>
      <c r="M483" s="924"/>
      <c r="N483" s="924"/>
    </row>
    <row r="484" spans="1:14" ht="16.5" thickBot="1" x14ac:dyDescent="0.3">
      <c r="A484" s="62"/>
      <c r="B484" s="551"/>
      <c r="C484" s="549" t="str">
        <f t="shared" si="9"/>
        <v/>
      </c>
      <c r="D484" s="550"/>
      <c r="E484" s="548"/>
      <c r="F484" s="924"/>
      <c r="G484" s="924"/>
      <c r="H484" s="924"/>
      <c r="I484" s="924"/>
      <c r="J484" s="924"/>
      <c r="K484" s="924"/>
      <c r="L484" s="924"/>
      <c r="M484" s="924"/>
      <c r="N484" s="924"/>
    </row>
    <row r="485" spans="1:14" ht="16.5" thickBot="1" x14ac:dyDescent="0.3">
      <c r="A485" s="62"/>
      <c r="B485" s="551"/>
      <c r="C485" s="549" t="str">
        <f t="shared" si="9"/>
        <v/>
      </c>
      <c r="D485" s="550"/>
      <c r="E485" s="548"/>
      <c r="F485" s="924"/>
      <c r="G485" s="924"/>
      <c r="H485" s="924"/>
      <c r="I485" s="924"/>
      <c r="J485" s="924"/>
      <c r="K485" s="924"/>
      <c r="L485" s="924"/>
      <c r="M485" s="924"/>
      <c r="N485" s="924"/>
    </row>
    <row r="486" spans="1:14" ht="16.5" thickBot="1" x14ac:dyDescent="0.3">
      <c r="A486" s="62"/>
      <c r="B486" s="551"/>
      <c r="C486" s="549" t="str">
        <f t="shared" si="9"/>
        <v/>
      </c>
      <c r="D486" s="550"/>
      <c r="E486" s="548"/>
      <c r="F486" s="924"/>
      <c r="G486" s="924"/>
      <c r="H486" s="924"/>
      <c r="I486" s="924"/>
      <c r="J486" s="924"/>
      <c r="K486" s="924"/>
      <c r="L486" s="924"/>
      <c r="M486" s="924"/>
      <c r="N486" s="924"/>
    </row>
    <row r="487" spans="1:14" ht="16.5" thickBot="1" x14ac:dyDescent="0.3">
      <c r="A487" s="62"/>
      <c r="B487" s="551"/>
      <c r="C487" s="549" t="str">
        <f t="shared" si="9"/>
        <v/>
      </c>
      <c r="D487" s="550"/>
      <c r="E487" s="548"/>
      <c r="F487" s="924"/>
      <c r="G487" s="924"/>
      <c r="H487" s="924"/>
      <c r="I487" s="924"/>
      <c r="J487" s="924"/>
      <c r="K487" s="924"/>
      <c r="L487" s="924"/>
      <c r="M487" s="924"/>
      <c r="N487" s="924"/>
    </row>
    <row r="488" spans="1:14" ht="16.5" thickBot="1" x14ac:dyDescent="0.3">
      <c r="A488" s="62"/>
      <c r="B488" s="551"/>
      <c r="C488" s="549" t="str">
        <f t="shared" si="9"/>
        <v/>
      </c>
      <c r="D488" s="550"/>
      <c r="E488" s="548"/>
      <c r="F488" s="924"/>
      <c r="G488" s="924"/>
      <c r="H488" s="924"/>
      <c r="I488" s="924"/>
      <c r="J488" s="924"/>
      <c r="K488" s="924"/>
      <c r="L488" s="924"/>
      <c r="M488" s="924"/>
      <c r="N488" s="924"/>
    </row>
    <row r="489" spans="1:14" ht="16.5" thickBot="1" x14ac:dyDescent="0.3">
      <c r="A489" s="62"/>
      <c r="B489" s="551"/>
      <c r="C489" s="549" t="str">
        <f t="shared" si="9"/>
        <v/>
      </c>
      <c r="D489" s="550"/>
      <c r="E489" s="548"/>
      <c r="F489" s="924"/>
      <c r="G489" s="924"/>
      <c r="H489" s="924"/>
      <c r="I489" s="924"/>
      <c r="J489" s="924"/>
      <c r="K489" s="924"/>
      <c r="L489" s="924"/>
      <c r="M489" s="924"/>
      <c r="N489" s="924"/>
    </row>
    <row r="490" spans="1:14" ht="16.5" thickBot="1" x14ac:dyDescent="0.3">
      <c r="A490" s="62"/>
      <c r="B490" s="551"/>
      <c r="C490" s="549" t="str">
        <f t="shared" si="9"/>
        <v/>
      </c>
      <c r="D490" s="550"/>
      <c r="E490" s="548"/>
      <c r="F490" s="924"/>
      <c r="G490" s="924"/>
      <c r="H490" s="924"/>
      <c r="I490" s="924"/>
      <c r="J490" s="924"/>
      <c r="K490" s="924"/>
      <c r="L490" s="924"/>
      <c r="M490" s="924"/>
      <c r="N490" s="924"/>
    </row>
    <row r="491" spans="1:14" ht="16.5" thickBot="1" x14ac:dyDescent="0.3">
      <c r="A491" s="62"/>
      <c r="B491" s="551"/>
      <c r="C491" s="549" t="str">
        <f t="shared" si="9"/>
        <v/>
      </c>
      <c r="D491" s="550"/>
      <c r="E491" s="548"/>
      <c r="F491" s="924"/>
      <c r="G491" s="924"/>
      <c r="H491" s="924"/>
      <c r="I491" s="924"/>
      <c r="J491" s="924"/>
      <c r="K491" s="924"/>
      <c r="L491" s="924"/>
      <c r="M491" s="924"/>
      <c r="N491" s="924"/>
    </row>
    <row r="492" spans="1:14" ht="16.5" thickBot="1" x14ac:dyDescent="0.3">
      <c r="A492" s="62"/>
      <c r="B492" s="551"/>
      <c r="C492" s="549" t="str">
        <f t="shared" si="9"/>
        <v/>
      </c>
      <c r="D492" s="550"/>
      <c r="E492" s="548"/>
      <c r="F492" s="924"/>
      <c r="G492" s="924"/>
      <c r="H492" s="924"/>
      <c r="I492" s="924"/>
      <c r="J492" s="924"/>
      <c r="K492" s="924"/>
      <c r="L492" s="924"/>
      <c r="M492" s="924"/>
      <c r="N492" s="924"/>
    </row>
    <row r="493" spans="1:14" ht="16.5" thickBot="1" x14ac:dyDescent="0.3">
      <c r="A493" s="62"/>
      <c r="B493" s="551"/>
      <c r="C493" s="549" t="str">
        <f t="shared" si="9"/>
        <v/>
      </c>
      <c r="D493" s="550"/>
      <c r="E493" s="548"/>
      <c r="F493" s="924"/>
      <c r="G493" s="924"/>
      <c r="H493" s="924"/>
      <c r="I493" s="924"/>
      <c r="J493" s="924"/>
      <c r="K493" s="924"/>
      <c r="L493" s="924"/>
      <c r="M493" s="924"/>
      <c r="N493" s="924"/>
    </row>
    <row r="494" spans="1:14" ht="16.5" thickBot="1" x14ac:dyDescent="0.3">
      <c r="A494" s="62"/>
      <c r="B494" s="551"/>
      <c r="C494" s="549" t="str">
        <f t="shared" si="9"/>
        <v/>
      </c>
      <c r="D494" s="550"/>
      <c r="E494" s="548"/>
      <c r="F494" s="924"/>
      <c r="G494" s="924"/>
      <c r="H494" s="924"/>
      <c r="I494" s="924"/>
      <c r="J494" s="924"/>
      <c r="K494" s="924"/>
      <c r="L494" s="924"/>
      <c r="M494" s="924"/>
      <c r="N494" s="924"/>
    </row>
    <row r="495" spans="1:14" ht="16.5" thickBot="1" x14ac:dyDescent="0.3">
      <c r="A495" s="62"/>
      <c r="B495" s="551"/>
      <c r="C495" s="549" t="str">
        <f t="shared" si="9"/>
        <v/>
      </c>
      <c r="D495" s="550"/>
      <c r="E495" s="548"/>
      <c r="F495" s="924"/>
      <c r="G495" s="924"/>
      <c r="H495" s="924"/>
      <c r="I495" s="924"/>
      <c r="J495" s="924"/>
      <c r="K495" s="924"/>
      <c r="L495" s="924"/>
      <c r="M495" s="924"/>
      <c r="N495" s="924"/>
    </row>
    <row r="496" spans="1:14" ht="16.5" thickBot="1" x14ac:dyDescent="0.3">
      <c r="A496" s="62"/>
      <c r="B496" s="551"/>
      <c r="C496" s="549" t="str">
        <f t="shared" si="9"/>
        <v/>
      </c>
      <c r="D496" s="550"/>
      <c r="E496" s="548"/>
      <c r="F496" s="924"/>
      <c r="G496" s="924"/>
      <c r="H496" s="924"/>
      <c r="I496" s="924"/>
      <c r="J496" s="924"/>
      <c r="K496" s="924"/>
      <c r="L496" s="924"/>
      <c r="M496" s="924"/>
      <c r="N496" s="924"/>
    </row>
    <row r="497" spans="1:14" ht="16.5" thickBot="1" x14ac:dyDescent="0.3">
      <c r="A497" s="62"/>
      <c r="B497" s="551"/>
      <c r="C497" s="549" t="str">
        <f t="shared" si="9"/>
        <v/>
      </c>
      <c r="D497" s="550"/>
      <c r="E497" s="548"/>
      <c r="F497" s="924"/>
      <c r="G497" s="924"/>
      <c r="H497" s="924"/>
      <c r="I497" s="924"/>
      <c r="J497" s="924"/>
      <c r="K497" s="924"/>
      <c r="L497" s="924"/>
      <c r="M497" s="924"/>
      <c r="N497" s="924"/>
    </row>
    <row r="498" spans="1:14" ht="16.5" thickBot="1" x14ac:dyDescent="0.3">
      <c r="A498" s="62"/>
      <c r="B498" s="551"/>
      <c r="C498" s="549" t="str">
        <f t="shared" si="9"/>
        <v/>
      </c>
      <c r="D498" s="550"/>
      <c r="E498" s="548"/>
      <c r="F498" s="924"/>
      <c r="G498" s="924"/>
      <c r="H498" s="924"/>
      <c r="I498" s="924"/>
      <c r="J498" s="924"/>
      <c r="K498" s="924"/>
      <c r="L498" s="924"/>
      <c r="M498" s="924"/>
      <c r="N498" s="924"/>
    </row>
    <row r="499" spans="1:14" ht="16.5" thickBot="1" x14ac:dyDescent="0.3">
      <c r="A499" s="62"/>
      <c r="B499" s="551"/>
      <c r="C499" s="549" t="str">
        <f t="shared" si="9"/>
        <v/>
      </c>
      <c r="D499" s="550"/>
      <c r="E499" s="548"/>
      <c r="F499" s="924"/>
      <c r="G499" s="924"/>
      <c r="H499" s="924"/>
      <c r="I499" s="924"/>
      <c r="J499" s="924"/>
      <c r="K499" s="924"/>
      <c r="L499" s="924"/>
      <c r="M499" s="924"/>
      <c r="N499" s="924"/>
    </row>
    <row r="500" spans="1:14" ht="16.5" thickBot="1" x14ac:dyDescent="0.3">
      <c r="A500" s="62"/>
      <c r="B500" s="551"/>
      <c r="C500" s="549" t="str">
        <f t="shared" si="9"/>
        <v/>
      </c>
      <c r="D500" s="550"/>
      <c r="E500" s="548"/>
      <c r="F500" s="924"/>
      <c r="G500" s="924"/>
      <c r="H500" s="924"/>
      <c r="I500" s="924"/>
      <c r="J500" s="924"/>
      <c r="K500" s="924"/>
      <c r="L500" s="924"/>
      <c r="M500" s="924"/>
      <c r="N500" s="924"/>
    </row>
    <row r="501" spans="1:14" ht="16.5" thickBot="1" x14ac:dyDescent="0.3">
      <c r="A501" s="62"/>
      <c r="B501" s="551"/>
      <c r="C501" s="549" t="str">
        <f t="shared" si="9"/>
        <v/>
      </c>
      <c r="D501" s="550"/>
      <c r="E501" s="548"/>
      <c r="F501" s="924"/>
      <c r="G501" s="924"/>
      <c r="H501" s="924"/>
      <c r="I501" s="924"/>
      <c r="J501" s="924"/>
      <c r="K501" s="924"/>
      <c r="L501" s="924"/>
      <c r="M501" s="924"/>
      <c r="N501" s="924"/>
    </row>
    <row r="502" spans="1:14" ht="16.5" thickBot="1" x14ac:dyDescent="0.3">
      <c r="A502" s="62"/>
      <c r="B502" s="551"/>
      <c r="C502" s="549" t="str">
        <f t="shared" si="9"/>
        <v/>
      </c>
      <c r="D502" s="550"/>
      <c r="E502" s="548"/>
      <c r="F502" s="924"/>
      <c r="G502" s="924"/>
      <c r="H502" s="924"/>
      <c r="I502" s="924"/>
      <c r="J502" s="924"/>
      <c r="K502" s="924"/>
      <c r="L502" s="924"/>
      <c r="M502" s="924"/>
      <c r="N502" s="924"/>
    </row>
    <row r="503" spans="1:14" ht="16.5" thickBot="1" x14ac:dyDescent="0.3">
      <c r="A503" s="62"/>
      <c r="B503" s="551"/>
      <c r="C503" s="549" t="str">
        <f t="shared" si="9"/>
        <v/>
      </c>
      <c r="D503" s="550"/>
      <c r="E503" s="548"/>
      <c r="F503" s="924"/>
      <c r="G503" s="924"/>
      <c r="H503" s="924"/>
      <c r="I503" s="924"/>
      <c r="J503" s="924"/>
      <c r="K503" s="924"/>
      <c r="L503" s="924"/>
      <c r="M503" s="924"/>
      <c r="N503" s="924"/>
    </row>
    <row r="504" spans="1:14" ht="16.5" thickBot="1" x14ac:dyDescent="0.3">
      <c r="A504" s="62"/>
      <c r="B504" s="551"/>
      <c r="C504" s="549" t="str">
        <f t="shared" si="9"/>
        <v/>
      </c>
      <c r="D504" s="550"/>
      <c r="E504" s="548"/>
      <c r="F504" s="924"/>
      <c r="G504" s="924"/>
      <c r="H504" s="924"/>
      <c r="I504" s="924"/>
      <c r="J504" s="924"/>
      <c r="K504" s="924"/>
      <c r="L504" s="924"/>
      <c r="M504" s="924"/>
      <c r="N504" s="924"/>
    </row>
    <row r="505" spans="1:14" ht="16.5" thickBot="1" x14ac:dyDescent="0.3">
      <c r="A505" s="62"/>
      <c r="B505" s="551"/>
      <c r="C505" s="549" t="str">
        <f t="shared" si="9"/>
        <v/>
      </c>
      <c r="D505" s="550"/>
      <c r="E505" s="548"/>
      <c r="F505" s="924"/>
      <c r="G505" s="924"/>
      <c r="H505" s="924"/>
      <c r="I505" s="924"/>
      <c r="J505" s="924"/>
      <c r="K505" s="924"/>
      <c r="L505" s="924"/>
      <c r="M505" s="924"/>
      <c r="N505" s="924"/>
    </row>
    <row r="506" spans="1:14" ht="16.5" thickBot="1" x14ac:dyDescent="0.3">
      <c r="A506" s="62"/>
      <c r="B506" s="551"/>
      <c r="C506" s="549" t="str">
        <f t="shared" si="9"/>
        <v/>
      </c>
      <c r="D506" s="550"/>
      <c r="E506" s="548"/>
      <c r="F506" s="924"/>
      <c r="G506" s="924"/>
      <c r="H506" s="924"/>
      <c r="I506" s="924"/>
      <c r="J506" s="924"/>
      <c r="K506" s="924"/>
      <c r="L506" s="924"/>
      <c r="M506" s="924"/>
      <c r="N506" s="924"/>
    </row>
    <row r="507" spans="1:14" ht="16.5" thickBot="1" x14ac:dyDescent="0.3">
      <c r="A507" s="62"/>
      <c r="B507" s="551"/>
      <c r="C507" s="549" t="str">
        <f t="shared" si="9"/>
        <v/>
      </c>
      <c r="D507" s="550"/>
      <c r="E507" s="548"/>
      <c r="F507" s="924"/>
      <c r="G507" s="924"/>
      <c r="H507" s="924"/>
      <c r="I507" s="924"/>
      <c r="J507" s="924"/>
      <c r="K507" s="924"/>
      <c r="L507" s="924"/>
      <c r="M507" s="924"/>
      <c r="N507" s="924"/>
    </row>
    <row r="508" spans="1:14" ht="16.5" thickBot="1" x14ac:dyDescent="0.3">
      <c r="A508" s="62"/>
      <c r="B508" s="551"/>
      <c r="C508" s="549" t="str">
        <f t="shared" si="9"/>
        <v/>
      </c>
      <c r="D508" s="550"/>
      <c r="E508" s="548"/>
      <c r="F508" s="924"/>
      <c r="G508" s="924"/>
      <c r="H508" s="924"/>
      <c r="I508" s="924"/>
      <c r="J508" s="924"/>
      <c r="K508" s="924"/>
      <c r="L508" s="924"/>
      <c r="M508" s="924"/>
      <c r="N508" s="924"/>
    </row>
    <row r="509" spans="1:14" ht="16.5" thickBot="1" x14ac:dyDescent="0.3">
      <c r="A509" s="62"/>
      <c r="B509" s="551"/>
      <c r="C509" s="549" t="str">
        <f t="shared" si="9"/>
        <v/>
      </c>
      <c r="D509" s="550"/>
      <c r="E509" s="548"/>
      <c r="F509" s="924"/>
      <c r="G509" s="924"/>
      <c r="H509" s="924"/>
      <c r="I509" s="924"/>
      <c r="J509" s="924"/>
      <c r="K509" s="924"/>
      <c r="L509" s="924"/>
      <c r="M509" s="924"/>
      <c r="N509" s="924"/>
    </row>
    <row r="510" spans="1:14" ht="16.5" thickBot="1" x14ac:dyDescent="0.3">
      <c r="A510" s="62"/>
      <c r="B510" s="551"/>
      <c r="C510" s="549" t="str">
        <f t="shared" si="9"/>
        <v/>
      </c>
      <c r="D510" s="550"/>
      <c r="E510" s="548"/>
      <c r="F510" s="924"/>
      <c r="G510" s="924"/>
      <c r="H510" s="924"/>
      <c r="I510" s="924"/>
      <c r="J510" s="924"/>
      <c r="K510" s="924"/>
      <c r="L510" s="924"/>
      <c r="M510" s="924"/>
      <c r="N510" s="924"/>
    </row>
    <row r="511" spans="1:14" ht="16.5" thickBot="1" x14ac:dyDescent="0.3">
      <c r="A511" s="62"/>
      <c r="B511" s="551"/>
      <c r="C511" s="549" t="str">
        <f t="shared" si="9"/>
        <v/>
      </c>
      <c r="D511" s="550"/>
      <c r="E511" s="548"/>
      <c r="F511" s="924"/>
      <c r="G511" s="924"/>
      <c r="H511" s="924"/>
      <c r="I511" s="924"/>
      <c r="J511" s="924"/>
      <c r="K511" s="924"/>
      <c r="L511" s="924"/>
      <c r="M511" s="924"/>
      <c r="N511" s="924"/>
    </row>
    <row r="512" spans="1:14" ht="16.5" thickBot="1" x14ac:dyDescent="0.3">
      <c r="A512" s="62"/>
      <c r="B512" s="551"/>
      <c r="C512" s="549" t="str">
        <f t="shared" si="9"/>
        <v/>
      </c>
      <c r="D512" s="550"/>
      <c r="E512" s="548"/>
      <c r="F512" s="924"/>
      <c r="G512" s="924"/>
      <c r="H512" s="924"/>
      <c r="I512" s="924"/>
      <c r="J512" s="924"/>
      <c r="K512" s="924"/>
      <c r="L512" s="924"/>
      <c r="M512" s="924"/>
      <c r="N512" s="924"/>
    </row>
    <row r="513" spans="1:14" ht="16.5" thickBot="1" x14ac:dyDescent="0.3">
      <c r="A513" s="62"/>
      <c r="B513" s="551"/>
      <c r="C513" s="549" t="str">
        <f t="shared" si="9"/>
        <v/>
      </c>
      <c r="D513" s="550"/>
      <c r="E513" s="548"/>
      <c r="F513" s="924"/>
      <c r="G513" s="924"/>
      <c r="H513" s="924"/>
      <c r="I513" s="924"/>
      <c r="J513" s="924"/>
      <c r="K513" s="924"/>
      <c r="L513" s="924"/>
      <c r="M513" s="924"/>
      <c r="N513" s="924"/>
    </row>
    <row r="514" spans="1:14" ht="16.5" thickBot="1" x14ac:dyDescent="0.3">
      <c r="A514" s="62"/>
      <c r="B514" s="551"/>
      <c r="C514" s="549" t="str">
        <f t="shared" si="9"/>
        <v/>
      </c>
      <c r="D514" s="550"/>
      <c r="E514" s="548"/>
      <c r="F514" s="924"/>
      <c r="G514" s="924"/>
      <c r="H514" s="924"/>
      <c r="I514" s="924"/>
      <c r="J514" s="924"/>
      <c r="K514" s="924"/>
      <c r="L514" s="924"/>
      <c r="M514" s="924"/>
      <c r="N514" s="924"/>
    </row>
    <row r="515" spans="1:14" ht="16.5" thickBot="1" x14ac:dyDescent="0.3">
      <c r="A515" s="62"/>
      <c r="B515" s="551"/>
      <c r="C515" s="549" t="str">
        <f t="shared" si="9"/>
        <v/>
      </c>
      <c r="D515" s="550"/>
      <c r="E515" s="548"/>
      <c r="F515" s="924"/>
      <c r="G515" s="924"/>
      <c r="H515" s="924"/>
      <c r="I515" s="924"/>
      <c r="J515" s="924"/>
      <c r="K515" s="924"/>
      <c r="L515" s="924"/>
      <c r="M515" s="924"/>
      <c r="N515" s="924"/>
    </row>
    <row r="516" spans="1:14" ht="16.5" thickBot="1" x14ac:dyDescent="0.3">
      <c r="A516" s="62"/>
      <c r="B516" s="551"/>
      <c r="C516" s="549" t="str">
        <f t="shared" si="9"/>
        <v/>
      </c>
      <c r="D516" s="550"/>
      <c r="E516" s="548"/>
      <c r="F516" s="924"/>
      <c r="G516" s="924"/>
      <c r="H516" s="924"/>
      <c r="I516" s="924"/>
      <c r="J516" s="924"/>
      <c r="K516" s="924"/>
      <c r="L516" s="924"/>
      <c r="M516" s="924"/>
      <c r="N516" s="924"/>
    </row>
    <row r="517" spans="1:14" ht="16.5" thickBot="1" x14ac:dyDescent="0.3">
      <c r="A517" s="62"/>
      <c r="B517" s="551"/>
      <c r="C517" s="549" t="str">
        <f t="shared" si="9"/>
        <v/>
      </c>
      <c r="D517" s="550"/>
      <c r="E517" s="548"/>
      <c r="F517" s="924"/>
      <c r="G517" s="924"/>
      <c r="H517" s="924"/>
      <c r="I517" s="924"/>
      <c r="J517" s="924"/>
      <c r="K517" s="924"/>
      <c r="L517" s="924"/>
      <c r="M517" s="924"/>
      <c r="N517" s="924"/>
    </row>
    <row r="518" spans="1:14" ht="16.5" thickBot="1" x14ac:dyDescent="0.3">
      <c r="A518" s="62"/>
      <c r="B518" s="551"/>
      <c r="C518" s="549" t="str">
        <f t="shared" si="9"/>
        <v/>
      </c>
      <c r="D518" s="550"/>
      <c r="E518" s="548"/>
      <c r="F518" s="924"/>
      <c r="G518" s="924"/>
      <c r="H518" s="924"/>
      <c r="I518" s="924"/>
      <c r="J518" s="924"/>
      <c r="K518" s="924"/>
      <c r="L518" s="924"/>
      <c r="M518" s="924"/>
      <c r="N518" s="924"/>
    </row>
    <row r="519" spans="1:14" ht="16.5" thickBot="1" x14ac:dyDescent="0.3">
      <c r="A519" s="62"/>
      <c r="B519" s="551"/>
      <c r="C519" s="549" t="str">
        <f t="shared" si="9"/>
        <v/>
      </c>
      <c r="D519" s="550"/>
      <c r="E519" s="548"/>
      <c r="F519" s="924"/>
      <c r="G519" s="924"/>
      <c r="H519" s="924"/>
      <c r="I519" s="924"/>
      <c r="J519" s="924"/>
      <c r="K519" s="924"/>
      <c r="L519" s="924"/>
      <c r="M519" s="924"/>
      <c r="N519" s="924"/>
    </row>
    <row r="520" spans="1:14" ht="16.5" thickBot="1" x14ac:dyDescent="0.3">
      <c r="A520" s="62"/>
      <c r="B520" s="551"/>
      <c r="C520" s="549" t="str">
        <f t="shared" si="9"/>
        <v/>
      </c>
      <c r="D520" s="550"/>
      <c r="E520" s="548"/>
      <c r="F520" s="924"/>
      <c r="G520" s="924"/>
      <c r="H520" s="924"/>
      <c r="I520" s="924"/>
      <c r="J520" s="924"/>
      <c r="K520" s="924"/>
      <c r="L520" s="924"/>
      <c r="M520" s="924"/>
      <c r="N520" s="924"/>
    </row>
    <row r="521" spans="1:14" ht="16.5" thickBot="1" x14ac:dyDescent="0.3">
      <c r="A521" s="62"/>
      <c r="B521" s="551"/>
      <c r="C521" s="549" t="str">
        <f t="shared" si="9"/>
        <v/>
      </c>
      <c r="D521" s="550"/>
      <c r="E521" s="548"/>
      <c r="F521" s="924"/>
      <c r="G521" s="924"/>
      <c r="H521" s="924"/>
      <c r="I521" s="924"/>
      <c r="J521" s="924"/>
      <c r="K521" s="924"/>
      <c r="L521" s="924"/>
      <c r="M521" s="924"/>
      <c r="N521" s="924"/>
    </row>
    <row r="522" spans="1:14" ht="16.5" thickBot="1" x14ac:dyDescent="0.3">
      <c r="A522" s="62"/>
      <c r="B522" s="551"/>
      <c r="C522" s="549" t="str">
        <f t="shared" si="9"/>
        <v/>
      </c>
      <c r="D522" s="550"/>
      <c r="E522" s="548"/>
      <c r="F522" s="924"/>
      <c r="G522" s="924"/>
      <c r="H522" s="924"/>
      <c r="I522" s="924"/>
      <c r="J522" s="924"/>
      <c r="K522" s="924"/>
      <c r="L522" s="924"/>
      <c r="M522" s="924"/>
      <c r="N522" s="924"/>
    </row>
    <row r="523" spans="1:14" ht="16.5" thickBot="1" x14ac:dyDescent="0.3">
      <c r="A523" s="62"/>
      <c r="B523" s="551"/>
      <c r="C523" s="549" t="str">
        <f t="shared" si="9"/>
        <v/>
      </c>
      <c r="D523" s="550"/>
      <c r="E523" s="548"/>
      <c r="F523" s="924"/>
      <c r="G523" s="924"/>
      <c r="H523" s="924"/>
      <c r="I523" s="924"/>
      <c r="J523" s="924"/>
      <c r="K523" s="924"/>
      <c r="L523" s="924"/>
      <c r="M523" s="924"/>
      <c r="N523" s="924"/>
    </row>
    <row r="524" spans="1:14" ht="16.5" thickBot="1" x14ac:dyDescent="0.3">
      <c r="A524" s="62"/>
      <c r="B524" s="551"/>
      <c r="C524" s="549" t="str">
        <f t="shared" ref="C524:C587" si="10">IF(B524&gt;0, (B524-B523), "")</f>
        <v/>
      </c>
      <c r="D524" s="550"/>
      <c r="E524" s="548"/>
      <c r="F524" s="924"/>
      <c r="G524" s="924"/>
      <c r="H524" s="924"/>
      <c r="I524" s="924"/>
      <c r="J524" s="924"/>
      <c r="K524" s="924"/>
      <c r="L524" s="924"/>
      <c r="M524" s="924"/>
      <c r="N524" s="924"/>
    </row>
    <row r="525" spans="1:14" ht="16.5" thickBot="1" x14ac:dyDescent="0.3">
      <c r="A525" s="62"/>
      <c r="B525" s="551"/>
      <c r="C525" s="549" t="str">
        <f t="shared" si="10"/>
        <v/>
      </c>
      <c r="D525" s="550"/>
      <c r="E525" s="548"/>
      <c r="F525" s="924"/>
      <c r="G525" s="924"/>
      <c r="H525" s="924"/>
      <c r="I525" s="924"/>
      <c r="J525" s="924"/>
      <c r="K525" s="924"/>
      <c r="L525" s="924"/>
      <c r="M525" s="924"/>
      <c r="N525" s="924"/>
    </row>
    <row r="526" spans="1:14" ht="16.5" thickBot="1" x14ac:dyDescent="0.3">
      <c r="A526" s="62"/>
      <c r="B526" s="551"/>
      <c r="C526" s="549" t="str">
        <f t="shared" si="10"/>
        <v/>
      </c>
      <c r="D526" s="550"/>
      <c r="E526" s="548"/>
      <c r="F526" s="924"/>
      <c r="G526" s="924"/>
      <c r="H526" s="924"/>
      <c r="I526" s="924"/>
      <c r="J526" s="924"/>
      <c r="K526" s="924"/>
      <c r="L526" s="924"/>
      <c r="M526" s="924"/>
      <c r="N526" s="924"/>
    </row>
    <row r="527" spans="1:14" ht="16.5" thickBot="1" x14ac:dyDescent="0.3">
      <c r="A527" s="62"/>
      <c r="B527" s="551"/>
      <c r="C527" s="549" t="str">
        <f t="shared" si="10"/>
        <v/>
      </c>
      <c r="D527" s="550"/>
      <c r="E527" s="548"/>
      <c r="F527" s="924"/>
      <c r="G527" s="924"/>
      <c r="H527" s="924"/>
      <c r="I527" s="924"/>
      <c r="J527" s="924"/>
      <c r="K527" s="924"/>
      <c r="L527" s="924"/>
      <c r="M527" s="924"/>
      <c r="N527" s="924"/>
    </row>
    <row r="528" spans="1:14" ht="16.5" thickBot="1" x14ac:dyDescent="0.3">
      <c r="A528" s="62"/>
      <c r="B528" s="551"/>
      <c r="C528" s="549" t="str">
        <f t="shared" si="10"/>
        <v/>
      </c>
      <c r="D528" s="550"/>
      <c r="E528" s="548"/>
      <c r="F528" s="924"/>
      <c r="G528" s="924"/>
      <c r="H528" s="924"/>
      <c r="I528" s="924"/>
      <c r="J528" s="924"/>
      <c r="K528" s="924"/>
      <c r="L528" s="924"/>
      <c r="M528" s="924"/>
      <c r="N528" s="924"/>
    </row>
    <row r="529" spans="1:14" ht="16.5" thickBot="1" x14ac:dyDescent="0.3">
      <c r="A529" s="62"/>
      <c r="B529" s="551"/>
      <c r="C529" s="549" t="str">
        <f t="shared" si="10"/>
        <v/>
      </c>
      <c r="D529" s="550"/>
      <c r="E529" s="548"/>
      <c r="F529" s="924"/>
      <c r="G529" s="924"/>
      <c r="H529" s="924"/>
      <c r="I529" s="924"/>
      <c r="J529" s="924"/>
      <c r="K529" s="924"/>
      <c r="L529" s="924"/>
      <c r="M529" s="924"/>
      <c r="N529" s="924"/>
    </row>
    <row r="530" spans="1:14" ht="16.5" thickBot="1" x14ac:dyDescent="0.3">
      <c r="A530" s="62"/>
      <c r="B530" s="551"/>
      <c r="C530" s="549" t="str">
        <f t="shared" si="10"/>
        <v/>
      </c>
      <c r="D530" s="550"/>
      <c r="E530" s="548"/>
      <c r="F530" s="924"/>
      <c r="G530" s="924"/>
      <c r="H530" s="924"/>
      <c r="I530" s="924"/>
      <c r="J530" s="924"/>
      <c r="K530" s="924"/>
      <c r="L530" s="924"/>
      <c r="M530" s="924"/>
      <c r="N530" s="924"/>
    </row>
    <row r="531" spans="1:14" ht="16.5" thickBot="1" x14ac:dyDescent="0.3">
      <c r="A531" s="62"/>
      <c r="B531" s="551"/>
      <c r="C531" s="549" t="str">
        <f t="shared" si="10"/>
        <v/>
      </c>
      <c r="D531" s="550"/>
      <c r="E531" s="548"/>
      <c r="F531" s="924"/>
      <c r="G531" s="924"/>
      <c r="H531" s="924"/>
      <c r="I531" s="924"/>
      <c r="J531" s="924"/>
      <c r="K531" s="924"/>
      <c r="L531" s="924"/>
      <c r="M531" s="924"/>
      <c r="N531" s="924"/>
    </row>
    <row r="532" spans="1:14" ht="16.5" thickBot="1" x14ac:dyDescent="0.3">
      <c r="A532" s="62"/>
      <c r="B532" s="551"/>
      <c r="C532" s="549" t="str">
        <f t="shared" si="10"/>
        <v/>
      </c>
      <c r="D532" s="550"/>
      <c r="E532" s="548"/>
      <c r="F532" s="924"/>
      <c r="G532" s="924"/>
      <c r="H532" s="924"/>
      <c r="I532" s="924"/>
      <c r="J532" s="924"/>
      <c r="K532" s="924"/>
      <c r="L532" s="924"/>
      <c r="M532" s="924"/>
      <c r="N532" s="924"/>
    </row>
    <row r="533" spans="1:14" ht="16.5" thickBot="1" x14ac:dyDescent="0.3">
      <c r="A533" s="62"/>
      <c r="B533" s="551"/>
      <c r="C533" s="549" t="str">
        <f t="shared" si="10"/>
        <v/>
      </c>
      <c r="D533" s="550"/>
      <c r="E533" s="548"/>
      <c r="F533" s="924"/>
      <c r="G533" s="924"/>
      <c r="H533" s="924"/>
      <c r="I533" s="924"/>
      <c r="J533" s="924"/>
      <c r="K533" s="924"/>
      <c r="L533" s="924"/>
      <c r="M533" s="924"/>
      <c r="N533" s="924"/>
    </row>
    <row r="534" spans="1:14" ht="16.5" thickBot="1" x14ac:dyDescent="0.3">
      <c r="A534" s="62"/>
      <c r="B534" s="551"/>
      <c r="C534" s="549" t="str">
        <f t="shared" si="10"/>
        <v/>
      </c>
      <c r="D534" s="550"/>
      <c r="E534" s="548"/>
      <c r="F534" s="924"/>
      <c r="G534" s="924"/>
      <c r="H534" s="924"/>
      <c r="I534" s="924"/>
      <c r="J534" s="924"/>
      <c r="K534" s="924"/>
      <c r="L534" s="924"/>
      <c r="M534" s="924"/>
      <c r="N534" s="924"/>
    </row>
    <row r="535" spans="1:14" ht="16.5" thickBot="1" x14ac:dyDescent="0.3">
      <c r="A535" s="62"/>
      <c r="B535" s="551"/>
      <c r="C535" s="549" t="str">
        <f t="shared" si="10"/>
        <v/>
      </c>
      <c r="D535" s="550"/>
      <c r="E535" s="548"/>
      <c r="F535" s="924"/>
      <c r="G535" s="924"/>
      <c r="H535" s="924"/>
      <c r="I535" s="924"/>
      <c r="J535" s="924"/>
      <c r="K535" s="924"/>
      <c r="L535" s="924"/>
      <c r="M535" s="924"/>
      <c r="N535" s="924"/>
    </row>
    <row r="536" spans="1:14" ht="16.5" thickBot="1" x14ac:dyDescent="0.3">
      <c r="A536" s="62"/>
      <c r="B536" s="551"/>
      <c r="C536" s="549" t="str">
        <f t="shared" si="10"/>
        <v/>
      </c>
      <c r="D536" s="550"/>
      <c r="E536" s="548"/>
      <c r="F536" s="924"/>
      <c r="G536" s="924"/>
      <c r="H536" s="924"/>
      <c r="I536" s="924"/>
      <c r="J536" s="924"/>
      <c r="K536" s="924"/>
      <c r="L536" s="924"/>
      <c r="M536" s="924"/>
      <c r="N536" s="924"/>
    </row>
    <row r="537" spans="1:14" ht="16.5" thickBot="1" x14ac:dyDescent="0.3">
      <c r="A537" s="62"/>
      <c r="B537" s="551"/>
      <c r="C537" s="549" t="str">
        <f t="shared" si="10"/>
        <v/>
      </c>
      <c r="D537" s="550"/>
      <c r="E537" s="548"/>
      <c r="F537" s="924"/>
      <c r="G537" s="924"/>
      <c r="H537" s="924"/>
      <c r="I537" s="924"/>
      <c r="J537" s="924"/>
      <c r="K537" s="924"/>
      <c r="L537" s="924"/>
      <c r="M537" s="924"/>
      <c r="N537" s="924"/>
    </row>
    <row r="538" spans="1:14" ht="16.5" thickBot="1" x14ac:dyDescent="0.3">
      <c r="A538" s="62"/>
      <c r="B538" s="551"/>
      <c r="C538" s="549" t="str">
        <f t="shared" si="10"/>
        <v/>
      </c>
      <c r="D538" s="550"/>
      <c r="E538" s="548"/>
      <c r="F538" s="924"/>
      <c r="G538" s="924"/>
      <c r="H538" s="924"/>
      <c r="I538" s="924"/>
      <c r="J538" s="924"/>
      <c r="K538" s="924"/>
      <c r="L538" s="924"/>
      <c r="M538" s="924"/>
      <c r="N538" s="924"/>
    </row>
    <row r="539" spans="1:14" ht="16.5" thickBot="1" x14ac:dyDescent="0.3">
      <c r="A539" s="62"/>
      <c r="B539" s="551"/>
      <c r="C539" s="549" t="str">
        <f t="shared" si="10"/>
        <v/>
      </c>
      <c r="D539" s="550"/>
      <c r="E539" s="548"/>
      <c r="F539" s="924"/>
      <c r="G539" s="924"/>
      <c r="H539" s="924"/>
      <c r="I539" s="924"/>
      <c r="J539" s="924"/>
      <c r="K539" s="924"/>
      <c r="L539" s="924"/>
      <c r="M539" s="924"/>
      <c r="N539" s="924"/>
    </row>
    <row r="540" spans="1:14" ht="16.5" thickBot="1" x14ac:dyDescent="0.3">
      <c r="A540" s="62"/>
      <c r="B540" s="551"/>
      <c r="C540" s="549" t="str">
        <f t="shared" si="10"/>
        <v/>
      </c>
      <c r="D540" s="550"/>
      <c r="E540" s="548"/>
      <c r="F540" s="924"/>
      <c r="G540" s="924"/>
      <c r="H540" s="924"/>
      <c r="I540" s="924"/>
      <c r="J540" s="924"/>
      <c r="K540" s="924"/>
      <c r="L540" s="924"/>
      <c r="M540" s="924"/>
      <c r="N540" s="924"/>
    </row>
    <row r="541" spans="1:14" ht="16.5" thickBot="1" x14ac:dyDescent="0.3">
      <c r="A541" s="62"/>
      <c r="B541" s="551"/>
      <c r="C541" s="549" t="str">
        <f t="shared" si="10"/>
        <v/>
      </c>
      <c r="D541" s="550"/>
      <c r="E541" s="548"/>
      <c r="F541" s="924"/>
      <c r="G541" s="924"/>
      <c r="H541" s="924"/>
      <c r="I541" s="924"/>
      <c r="J541" s="924"/>
      <c r="K541" s="924"/>
      <c r="L541" s="924"/>
      <c r="M541" s="924"/>
      <c r="N541" s="924"/>
    </row>
    <row r="542" spans="1:14" ht="16.5" thickBot="1" x14ac:dyDescent="0.3">
      <c r="A542" s="62"/>
      <c r="B542" s="551"/>
      <c r="C542" s="549" t="str">
        <f t="shared" si="10"/>
        <v/>
      </c>
      <c r="D542" s="550"/>
      <c r="E542" s="548"/>
      <c r="F542" s="924"/>
      <c r="G542" s="924"/>
      <c r="H542" s="924"/>
      <c r="I542" s="924"/>
      <c r="J542" s="924"/>
      <c r="K542" s="924"/>
      <c r="L542" s="924"/>
      <c r="M542" s="924"/>
      <c r="N542" s="924"/>
    </row>
    <row r="543" spans="1:14" ht="16.5" thickBot="1" x14ac:dyDescent="0.3">
      <c r="A543" s="62"/>
      <c r="B543" s="551"/>
      <c r="C543" s="549" t="str">
        <f t="shared" si="10"/>
        <v/>
      </c>
      <c r="D543" s="550"/>
      <c r="E543" s="548"/>
      <c r="F543" s="924"/>
      <c r="G543" s="924"/>
      <c r="H543" s="924"/>
      <c r="I543" s="924"/>
      <c r="J543" s="924"/>
      <c r="K543" s="924"/>
      <c r="L543" s="924"/>
      <c r="M543" s="924"/>
      <c r="N543" s="924"/>
    </row>
    <row r="544" spans="1:14" ht="16.5" thickBot="1" x14ac:dyDescent="0.3">
      <c r="A544" s="62"/>
      <c r="B544" s="551"/>
      <c r="C544" s="549" t="str">
        <f t="shared" si="10"/>
        <v/>
      </c>
      <c r="D544" s="550"/>
      <c r="E544" s="548"/>
      <c r="F544" s="924"/>
      <c r="G544" s="924"/>
      <c r="H544" s="924"/>
      <c r="I544" s="924"/>
      <c r="J544" s="924"/>
      <c r="K544" s="924"/>
      <c r="L544" s="924"/>
      <c r="M544" s="924"/>
      <c r="N544" s="924"/>
    </row>
    <row r="545" spans="1:14" ht="16.5" thickBot="1" x14ac:dyDescent="0.3">
      <c r="A545" s="62"/>
      <c r="B545" s="551"/>
      <c r="C545" s="549" t="str">
        <f t="shared" si="10"/>
        <v/>
      </c>
      <c r="D545" s="550"/>
      <c r="E545" s="548"/>
      <c r="F545" s="924"/>
      <c r="G545" s="924"/>
      <c r="H545" s="924"/>
      <c r="I545" s="924"/>
      <c r="J545" s="924"/>
      <c r="K545" s="924"/>
      <c r="L545" s="924"/>
      <c r="M545" s="924"/>
      <c r="N545" s="924"/>
    </row>
    <row r="546" spans="1:14" ht="16.5" thickBot="1" x14ac:dyDescent="0.3">
      <c r="A546" s="62"/>
      <c r="B546" s="551"/>
      <c r="C546" s="549" t="str">
        <f t="shared" si="10"/>
        <v/>
      </c>
      <c r="D546" s="550"/>
      <c r="E546" s="548"/>
      <c r="F546" s="924"/>
      <c r="G546" s="924"/>
      <c r="H546" s="924"/>
      <c r="I546" s="924"/>
      <c r="J546" s="924"/>
      <c r="K546" s="924"/>
      <c r="L546" s="924"/>
      <c r="M546" s="924"/>
      <c r="N546" s="924"/>
    </row>
    <row r="547" spans="1:14" ht="16.5" thickBot="1" x14ac:dyDescent="0.3">
      <c r="A547" s="62"/>
      <c r="B547" s="551"/>
      <c r="C547" s="549" t="str">
        <f t="shared" si="10"/>
        <v/>
      </c>
      <c r="D547" s="550"/>
      <c r="E547" s="548"/>
      <c r="F547" s="924"/>
      <c r="G547" s="924"/>
      <c r="H547" s="924"/>
      <c r="I547" s="924"/>
      <c r="J547" s="924"/>
      <c r="K547" s="924"/>
      <c r="L547" s="924"/>
      <c r="M547" s="924"/>
      <c r="N547" s="924"/>
    </row>
    <row r="548" spans="1:14" ht="16.5" thickBot="1" x14ac:dyDescent="0.3">
      <c r="A548" s="62"/>
      <c r="B548" s="551"/>
      <c r="C548" s="549" t="str">
        <f t="shared" si="10"/>
        <v/>
      </c>
      <c r="D548" s="550"/>
      <c r="E548" s="548"/>
      <c r="F548" s="924"/>
      <c r="G548" s="924"/>
      <c r="H548" s="924"/>
      <c r="I548" s="924"/>
      <c r="J548" s="924"/>
      <c r="K548" s="924"/>
      <c r="L548" s="924"/>
      <c r="M548" s="924"/>
      <c r="N548" s="924"/>
    </row>
    <row r="549" spans="1:14" ht="16.5" thickBot="1" x14ac:dyDescent="0.3">
      <c r="A549" s="62"/>
      <c r="B549" s="551"/>
      <c r="C549" s="549" t="str">
        <f t="shared" si="10"/>
        <v/>
      </c>
      <c r="D549" s="550"/>
      <c r="E549" s="548"/>
      <c r="F549" s="924"/>
      <c r="G549" s="924"/>
      <c r="H549" s="924"/>
      <c r="I549" s="924"/>
      <c r="J549" s="924"/>
      <c r="K549" s="924"/>
      <c r="L549" s="924"/>
      <c r="M549" s="924"/>
      <c r="N549" s="924"/>
    </row>
    <row r="550" spans="1:14" ht="16.5" thickBot="1" x14ac:dyDescent="0.3">
      <c r="A550" s="62"/>
      <c r="B550" s="551"/>
      <c r="C550" s="549" t="str">
        <f t="shared" si="10"/>
        <v/>
      </c>
      <c r="D550" s="550"/>
      <c r="E550" s="548"/>
      <c r="F550" s="924"/>
      <c r="G550" s="924"/>
      <c r="H550" s="924"/>
      <c r="I550" s="924"/>
      <c r="J550" s="924"/>
      <c r="K550" s="924"/>
      <c r="L550" s="924"/>
      <c r="M550" s="924"/>
      <c r="N550" s="924"/>
    </row>
    <row r="551" spans="1:14" ht="16.5" thickBot="1" x14ac:dyDescent="0.3">
      <c r="A551" s="62"/>
      <c r="B551" s="551"/>
      <c r="C551" s="549" t="str">
        <f t="shared" si="10"/>
        <v/>
      </c>
      <c r="D551" s="550"/>
      <c r="E551" s="548"/>
      <c r="F551" s="924"/>
      <c r="G551" s="924"/>
      <c r="H551" s="924"/>
      <c r="I551" s="924"/>
      <c r="J551" s="924"/>
      <c r="K551" s="924"/>
      <c r="L551" s="924"/>
      <c r="M551" s="924"/>
      <c r="N551" s="924"/>
    </row>
    <row r="552" spans="1:14" ht="16.5" thickBot="1" x14ac:dyDescent="0.3">
      <c r="A552" s="62"/>
      <c r="B552" s="551"/>
      <c r="C552" s="549" t="str">
        <f t="shared" si="10"/>
        <v/>
      </c>
      <c r="D552" s="550"/>
      <c r="E552" s="548"/>
      <c r="F552" s="924"/>
      <c r="G552" s="924"/>
      <c r="H552" s="924"/>
      <c r="I552" s="924"/>
      <c r="J552" s="924"/>
      <c r="K552" s="924"/>
      <c r="L552" s="924"/>
      <c r="M552" s="924"/>
      <c r="N552" s="924"/>
    </row>
    <row r="553" spans="1:14" ht="16.5" thickBot="1" x14ac:dyDescent="0.3">
      <c r="A553" s="62"/>
      <c r="B553" s="551"/>
      <c r="C553" s="549" t="str">
        <f t="shared" si="10"/>
        <v/>
      </c>
      <c r="D553" s="550"/>
      <c r="E553" s="548"/>
      <c r="F553" s="924"/>
      <c r="G553" s="924"/>
      <c r="H553" s="924"/>
      <c r="I553" s="924"/>
      <c r="J553" s="924"/>
      <c r="K553" s="924"/>
      <c r="L553" s="924"/>
      <c r="M553" s="924"/>
      <c r="N553" s="924"/>
    </row>
    <row r="554" spans="1:14" ht="16.5" thickBot="1" x14ac:dyDescent="0.3">
      <c r="A554" s="62"/>
      <c r="B554" s="551"/>
      <c r="C554" s="549" t="str">
        <f t="shared" si="10"/>
        <v/>
      </c>
      <c r="D554" s="550"/>
      <c r="E554" s="548"/>
      <c r="F554" s="924"/>
      <c r="G554" s="924"/>
      <c r="H554" s="924"/>
      <c r="I554" s="924"/>
      <c r="J554" s="924"/>
      <c r="K554" s="924"/>
      <c r="L554" s="924"/>
      <c r="M554" s="924"/>
      <c r="N554" s="924"/>
    </row>
    <row r="555" spans="1:14" ht="16.5" thickBot="1" x14ac:dyDescent="0.3">
      <c r="A555" s="62"/>
      <c r="B555" s="551"/>
      <c r="C555" s="549" t="str">
        <f t="shared" si="10"/>
        <v/>
      </c>
      <c r="D555" s="550"/>
      <c r="E555" s="548"/>
      <c r="F555" s="924"/>
      <c r="G555" s="924"/>
      <c r="H555" s="924"/>
      <c r="I555" s="924"/>
      <c r="J555" s="924"/>
      <c r="K555" s="924"/>
      <c r="L555" s="924"/>
      <c r="M555" s="924"/>
      <c r="N555" s="924"/>
    </row>
    <row r="556" spans="1:14" ht="16.5" thickBot="1" x14ac:dyDescent="0.3">
      <c r="A556" s="62"/>
      <c r="B556" s="551"/>
      <c r="C556" s="549" t="str">
        <f t="shared" si="10"/>
        <v/>
      </c>
      <c r="D556" s="550"/>
      <c r="E556" s="548"/>
      <c r="F556" s="924"/>
      <c r="G556" s="924"/>
      <c r="H556" s="924"/>
      <c r="I556" s="924"/>
      <c r="J556" s="924"/>
      <c r="K556" s="924"/>
      <c r="L556" s="924"/>
      <c r="M556" s="924"/>
      <c r="N556" s="924"/>
    </row>
    <row r="557" spans="1:14" ht="16.5" thickBot="1" x14ac:dyDescent="0.3">
      <c r="A557" s="62"/>
      <c r="B557" s="551"/>
      <c r="C557" s="549" t="str">
        <f t="shared" si="10"/>
        <v/>
      </c>
      <c r="D557" s="550"/>
      <c r="E557" s="548"/>
      <c r="F557" s="924"/>
      <c r="G557" s="924"/>
      <c r="H557" s="924"/>
      <c r="I557" s="924"/>
      <c r="J557" s="924"/>
      <c r="K557" s="924"/>
      <c r="L557" s="924"/>
      <c r="M557" s="924"/>
      <c r="N557" s="924"/>
    </row>
    <row r="558" spans="1:14" ht="16.5" thickBot="1" x14ac:dyDescent="0.3">
      <c r="A558" s="62"/>
      <c r="B558" s="551"/>
      <c r="C558" s="549" t="str">
        <f t="shared" si="10"/>
        <v/>
      </c>
      <c r="D558" s="550"/>
      <c r="E558" s="548"/>
      <c r="F558" s="924"/>
      <c r="G558" s="924"/>
      <c r="H558" s="924"/>
      <c r="I558" s="924"/>
      <c r="J558" s="924"/>
      <c r="K558" s="924"/>
      <c r="L558" s="924"/>
      <c r="M558" s="924"/>
      <c r="N558" s="924"/>
    </row>
    <row r="559" spans="1:14" ht="16.5" thickBot="1" x14ac:dyDescent="0.3">
      <c r="A559" s="62"/>
      <c r="B559" s="551"/>
      <c r="C559" s="549" t="str">
        <f t="shared" si="10"/>
        <v/>
      </c>
      <c r="D559" s="550"/>
      <c r="E559" s="548"/>
      <c r="F559" s="924"/>
      <c r="G559" s="924"/>
      <c r="H559" s="924"/>
      <c r="I559" s="924"/>
      <c r="J559" s="924"/>
      <c r="K559" s="924"/>
      <c r="L559" s="924"/>
      <c r="M559" s="924"/>
      <c r="N559" s="924"/>
    </row>
    <row r="560" spans="1:14" ht="16.5" thickBot="1" x14ac:dyDescent="0.3">
      <c r="A560" s="62"/>
      <c r="B560" s="551"/>
      <c r="C560" s="549" t="str">
        <f t="shared" si="10"/>
        <v/>
      </c>
      <c r="D560" s="550"/>
      <c r="E560" s="548"/>
      <c r="F560" s="924"/>
      <c r="G560" s="924"/>
      <c r="H560" s="924"/>
      <c r="I560" s="924"/>
      <c r="J560" s="924"/>
      <c r="K560" s="924"/>
      <c r="L560" s="924"/>
      <c r="M560" s="924"/>
      <c r="N560" s="924"/>
    </row>
    <row r="561" spans="1:14" ht="16.5" thickBot="1" x14ac:dyDescent="0.3">
      <c r="A561" s="62"/>
      <c r="B561" s="551"/>
      <c r="C561" s="549" t="str">
        <f t="shared" si="10"/>
        <v/>
      </c>
      <c r="D561" s="550"/>
      <c r="E561" s="548"/>
      <c r="F561" s="924"/>
      <c r="G561" s="924"/>
      <c r="H561" s="924"/>
      <c r="I561" s="924"/>
      <c r="J561" s="924"/>
      <c r="K561" s="924"/>
      <c r="L561" s="924"/>
      <c r="M561" s="924"/>
      <c r="N561" s="924"/>
    </row>
    <row r="562" spans="1:14" ht="16.5" thickBot="1" x14ac:dyDescent="0.3">
      <c r="A562" s="62"/>
      <c r="B562" s="551"/>
      <c r="C562" s="549" t="str">
        <f t="shared" si="10"/>
        <v/>
      </c>
      <c r="D562" s="550"/>
      <c r="E562" s="548"/>
      <c r="F562" s="924"/>
      <c r="G562" s="924"/>
      <c r="H562" s="924"/>
      <c r="I562" s="924"/>
      <c r="J562" s="924"/>
      <c r="K562" s="924"/>
      <c r="L562" s="924"/>
      <c r="M562" s="924"/>
      <c r="N562" s="924"/>
    </row>
    <row r="563" spans="1:14" ht="16.5" thickBot="1" x14ac:dyDescent="0.3">
      <c r="A563" s="62"/>
      <c r="B563" s="551"/>
      <c r="C563" s="549" t="str">
        <f t="shared" si="10"/>
        <v/>
      </c>
      <c r="D563" s="550"/>
      <c r="E563" s="548"/>
      <c r="F563" s="924"/>
      <c r="G563" s="924"/>
      <c r="H563" s="924"/>
      <c r="I563" s="924"/>
      <c r="J563" s="924"/>
      <c r="K563" s="924"/>
      <c r="L563" s="924"/>
      <c r="M563" s="924"/>
      <c r="N563" s="924"/>
    </row>
    <row r="564" spans="1:14" ht="16.5" thickBot="1" x14ac:dyDescent="0.3">
      <c r="A564" s="62"/>
      <c r="B564" s="551"/>
      <c r="C564" s="549" t="str">
        <f t="shared" si="10"/>
        <v/>
      </c>
      <c r="D564" s="550"/>
      <c r="E564" s="548"/>
      <c r="F564" s="924"/>
      <c r="G564" s="924"/>
      <c r="H564" s="924"/>
      <c r="I564" s="924"/>
      <c r="J564" s="924"/>
      <c r="K564" s="924"/>
      <c r="L564" s="924"/>
      <c r="M564" s="924"/>
      <c r="N564" s="924"/>
    </row>
    <row r="565" spans="1:14" ht="16.5" thickBot="1" x14ac:dyDescent="0.3">
      <c r="A565" s="62"/>
      <c r="B565" s="551"/>
      <c r="C565" s="549" t="str">
        <f t="shared" si="10"/>
        <v/>
      </c>
      <c r="D565" s="550"/>
      <c r="E565" s="548"/>
      <c r="F565" s="924"/>
      <c r="G565" s="924"/>
      <c r="H565" s="924"/>
      <c r="I565" s="924"/>
      <c r="J565" s="924"/>
      <c r="K565" s="924"/>
      <c r="L565" s="924"/>
      <c r="M565" s="924"/>
      <c r="N565" s="924"/>
    </row>
    <row r="566" spans="1:14" ht="16.5" thickBot="1" x14ac:dyDescent="0.3">
      <c r="A566" s="62"/>
      <c r="B566" s="551"/>
      <c r="C566" s="549" t="str">
        <f t="shared" si="10"/>
        <v/>
      </c>
      <c r="D566" s="550"/>
      <c r="E566" s="548"/>
      <c r="F566" s="924"/>
      <c r="G566" s="924"/>
      <c r="H566" s="924"/>
      <c r="I566" s="924"/>
      <c r="J566" s="924"/>
      <c r="K566" s="924"/>
      <c r="L566" s="924"/>
      <c r="M566" s="924"/>
      <c r="N566" s="924"/>
    </row>
    <row r="567" spans="1:14" ht="16.5" thickBot="1" x14ac:dyDescent="0.3">
      <c r="A567" s="62"/>
      <c r="B567" s="551"/>
      <c r="C567" s="549" t="str">
        <f t="shared" si="10"/>
        <v/>
      </c>
      <c r="D567" s="550"/>
      <c r="E567" s="548"/>
      <c r="F567" s="924"/>
      <c r="G567" s="924"/>
      <c r="H567" s="924"/>
      <c r="I567" s="924"/>
      <c r="J567" s="924"/>
      <c r="K567" s="924"/>
      <c r="L567" s="924"/>
      <c r="M567" s="924"/>
      <c r="N567" s="924"/>
    </row>
    <row r="568" spans="1:14" ht="16.5" thickBot="1" x14ac:dyDescent="0.3">
      <c r="A568" s="62"/>
      <c r="B568" s="551"/>
      <c r="C568" s="549" t="str">
        <f t="shared" si="10"/>
        <v/>
      </c>
      <c r="D568" s="550"/>
      <c r="E568" s="548"/>
      <c r="F568" s="924"/>
      <c r="G568" s="924"/>
      <c r="H568" s="924"/>
      <c r="I568" s="924"/>
      <c r="J568" s="924"/>
      <c r="K568" s="924"/>
      <c r="L568" s="924"/>
      <c r="M568" s="924"/>
      <c r="N568" s="924"/>
    </row>
    <row r="569" spans="1:14" ht="16.5" thickBot="1" x14ac:dyDescent="0.3">
      <c r="A569" s="62"/>
      <c r="B569" s="551"/>
      <c r="C569" s="549" t="str">
        <f t="shared" si="10"/>
        <v/>
      </c>
      <c r="D569" s="550"/>
      <c r="E569" s="548"/>
      <c r="F569" s="924"/>
      <c r="G569" s="924"/>
      <c r="H569" s="924"/>
      <c r="I569" s="924"/>
      <c r="J569" s="924"/>
      <c r="K569" s="924"/>
      <c r="L569" s="924"/>
      <c r="M569" s="924"/>
      <c r="N569" s="924"/>
    </row>
    <row r="570" spans="1:14" ht="16.5" thickBot="1" x14ac:dyDescent="0.3">
      <c r="A570" s="62"/>
      <c r="B570" s="551"/>
      <c r="C570" s="549" t="str">
        <f t="shared" si="10"/>
        <v/>
      </c>
      <c r="D570" s="550"/>
      <c r="E570" s="548"/>
      <c r="F570" s="924"/>
      <c r="G570" s="924"/>
      <c r="H570" s="924"/>
      <c r="I570" s="924"/>
      <c r="J570" s="924"/>
      <c r="K570" s="924"/>
      <c r="L570" s="924"/>
      <c r="M570" s="924"/>
      <c r="N570" s="924"/>
    </row>
    <row r="571" spans="1:14" ht="16.5" thickBot="1" x14ac:dyDescent="0.3">
      <c r="A571" s="62"/>
      <c r="B571" s="551"/>
      <c r="C571" s="549" t="str">
        <f t="shared" si="10"/>
        <v/>
      </c>
      <c r="D571" s="550"/>
      <c r="E571" s="548"/>
      <c r="F571" s="924"/>
      <c r="G571" s="924"/>
      <c r="H571" s="924"/>
      <c r="I571" s="924"/>
      <c r="J571" s="924"/>
      <c r="K571" s="924"/>
      <c r="L571" s="924"/>
      <c r="M571" s="924"/>
      <c r="N571" s="924"/>
    </row>
    <row r="572" spans="1:14" ht="16.5" thickBot="1" x14ac:dyDescent="0.3">
      <c r="A572" s="62"/>
      <c r="B572" s="551"/>
      <c r="C572" s="549" t="str">
        <f t="shared" si="10"/>
        <v/>
      </c>
      <c r="D572" s="550"/>
      <c r="E572" s="548"/>
      <c r="F572" s="924"/>
      <c r="G572" s="924"/>
      <c r="H572" s="924"/>
      <c r="I572" s="924"/>
      <c r="J572" s="924"/>
      <c r="K572" s="924"/>
      <c r="L572" s="924"/>
      <c r="M572" s="924"/>
      <c r="N572" s="924"/>
    </row>
    <row r="573" spans="1:14" ht="16.5" thickBot="1" x14ac:dyDescent="0.3">
      <c r="A573" s="62"/>
      <c r="B573" s="551"/>
      <c r="C573" s="549" t="str">
        <f t="shared" si="10"/>
        <v/>
      </c>
      <c r="D573" s="550"/>
      <c r="E573" s="548"/>
      <c r="F573" s="924"/>
      <c r="G573" s="924"/>
      <c r="H573" s="924"/>
      <c r="I573" s="924"/>
      <c r="J573" s="924"/>
      <c r="K573" s="924"/>
      <c r="L573" s="924"/>
      <c r="M573" s="924"/>
      <c r="N573" s="924"/>
    </row>
    <row r="574" spans="1:14" ht="16.5" thickBot="1" x14ac:dyDescent="0.3">
      <c r="A574" s="62"/>
      <c r="B574" s="551"/>
      <c r="C574" s="549" t="str">
        <f t="shared" si="10"/>
        <v/>
      </c>
      <c r="D574" s="550"/>
      <c r="E574" s="548"/>
      <c r="F574" s="924"/>
      <c r="G574" s="924"/>
      <c r="H574" s="924"/>
      <c r="I574" s="924"/>
      <c r="J574" s="924"/>
      <c r="K574" s="924"/>
      <c r="L574" s="924"/>
      <c r="M574" s="924"/>
      <c r="N574" s="924"/>
    </row>
    <row r="575" spans="1:14" ht="16.5" thickBot="1" x14ac:dyDescent="0.3">
      <c r="A575" s="62"/>
      <c r="B575" s="551"/>
      <c r="C575" s="549" t="str">
        <f t="shared" si="10"/>
        <v/>
      </c>
      <c r="D575" s="550"/>
      <c r="E575" s="548"/>
      <c r="F575" s="924"/>
      <c r="G575" s="924"/>
      <c r="H575" s="924"/>
      <c r="I575" s="924"/>
      <c r="J575" s="924"/>
      <c r="K575" s="924"/>
      <c r="L575" s="924"/>
      <c r="M575" s="924"/>
      <c r="N575" s="924"/>
    </row>
    <row r="576" spans="1:14" ht="16.5" thickBot="1" x14ac:dyDescent="0.3">
      <c r="A576" s="62"/>
      <c r="B576" s="551"/>
      <c r="C576" s="549" t="str">
        <f t="shared" si="10"/>
        <v/>
      </c>
      <c r="D576" s="550"/>
      <c r="E576" s="548"/>
      <c r="F576" s="924"/>
      <c r="G576" s="924"/>
      <c r="H576" s="924"/>
      <c r="I576" s="924"/>
      <c r="J576" s="924"/>
      <c r="K576" s="924"/>
      <c r="L576" s="924"/>
      <c r="M576" s="924"/>
      <c r="N576" s="924"/>
    </row>
    <row r="577" spans="1:14" ht="16.5" thickBot="1" x14ac:dyDescent="0.3">
      <c r="A577" s="62"/>
      <c r="B577" s="551"/>
      <c r="C577" s="549" t="str">
        <f t="shared" si="10"/>
        <v/>
      </c>
      <c r="D577" s="550"/>
      <c r="E577" s="548"/>
      <c r="F577" s="924"/>
      <c r="G577" s="924"/>
      <c r="H577" s="924"/>
      <c r="I577" s="924"/>
      <c r="J577" s="924"/>
      <c r="K577" s="924"/>
      <c r="L577" s="924"/>
      <c r="M577" s="924"/>
      <c r="N577" s="924"/>
    </row>
    <row r="578" spans="1:14" ht="16.5" thickBot="1" x14ac:dyDescent="0.3">
      <c r="A578" s="62"/>
      <c r="B578" s="551"/>
      <c r="C578" s="549" t="str">
        <f t="shared" si="10"/>
        <v/>
      </c>
      <c r="D578" s="550"/>
      <c r="E578" s="548"/>
      <c r="F578" s="924"/>
      <c r="G578" s="924"/>
      <c r="H578" s="924"/>
      <c r="I578" s="924"/>
      <c r="J578" s="924"/>
      <c r="K578" s="924"/>
      <c r="L578" s="924"/>
      <c r="M578" s="924"/>
      <c r="N578" s="924"/>
    </row>
    <row r="579" spans="1:14" ht="16.5" thickBot="1" x14ac:dyDescent="0.3">
      <c r="A579" s="62"/>
      <c r="B579" s="551"/>
      <c r="C579" s="549" t="str">
        <f t="shared" si="10"/>
        <v/>
      </c>
      <c r="D579" s="550"/>
      <c r="E579" s="548"/>
      <c r="F579" s="924"/>
      <c r="G579" s="924"/>
      <c r="H579" s="924"/>
      <c r="I579" s="924"/>
      <c r="J579" s="924"/>
      <c r="K579" s="924"/>
      <c r="L579" s="924"/>
      <c r="M579" s="924"/>
      <c r="N579" s="924"/>
    </row>
    <row r="580" spans="1:14" ht="16.5" thickBot="1" x14ac:dyDescent="0.3">
      <c r="A580" s="62"/>
      <c r="B580" s="551"/>
      <c r="C580" s="549" t="str">
        <f t="shared" si="10"/>
        <v/>
      </c>
      <c r="D580" s="550"/>
      <c r="E580" s="548"/>
      <c r="F580" s="924"/>
      <c r="G580" s="924"/>
      <c r="H580" s="924"/>
      <c r="I580" s="924"/>
      <c r="J580" s="924"/>
      <c r="K580" s="924"/>
      <c r="L580" s="924"/>
      <c r="M580" s="924"/>
      <c r="N580" s="924"/>
    </row>
    <row r="581" spans="1:14" ht="16.5" thickBot="1" x14ac:dyDescent="0.3">
      <c r="A581" s="62"/>
      <c r="B581" s="551"/>
      <c r="C581" s="549" t="str">
        <f t="shared" si="10"/>
        <v/>
      </c>
      <c r="D581" s="550"/>
      <c r="E581" s="548"/>
      <c r="F581" s="924"/>
      <c r="G581" s="924"/>
      <c r="H581" s="924"/>
      <c r="I581" s="924"/>
      <c r="J581" s="924"/>
      <c r="K581" s="924"/>
      <c r="L581" s="924"/>
      <c r="M581" s="924"/>
      <c r="N581" s="924"/>
    </row>
    <row r="582" spans="1:14" ht="16.5" thickBot="1" x14ac:dyDescent="0.3">
      <c r="A582" s="62"/>
      <c r="B582" s="551"/>
      <c r="C582" s="549" t="str">
        <f t="shared" si="10"/>
        <v/>
      </c>
      <c r="D582" s="550"/>
      <c r="E582" s="548"/>
      <c r="F582" s="924"/>
      <c r="G582" s="924"/>
      <c r="H582" s="924"/>
      <c r="I582" s="924"/>
      <c r="J582" s="924"/>
      <c r="K582" s="924"/>
      <c r="L582" s="924"/>
      <c r="M582" s="924"/>
      <c r="N582" s="924"/>
    </row>
    <row r="583" spans="1:14" ht="16.5" thickBot="1" x14ac:dyDescent="0.3">
      <c r="A583" s="62"/>
      <c r="B583" s="551"/>
      <c r="C583" s="549" t="str">
        <f t="shared" si="10"/>
        <v/>
      </c>
      <c r="D583" s="550"/>
      <c r="E583" s="548"/>
      <c r="F583" s="924"/>
      <c r="G583" s="924"/>
      <c r="H583" s="924"/>
      <c r="I583" s="924"/>
      <c r="J583" s="924"/>
      <c r="K583" s="924"/>
      <c r="L583" s="924"/>
      <c r="M583" s="924"/>
      <c r="N583" s="924"/>
    </row>
    <row r="584" spans="1:14" ht="16.5" thickBot="1" x14ac:dyDescent="0.3">
      <c r="A584" s="62"/>
      <c r="B584" s="551"/>
      <c r="C584" s="549" t="str">
        <f t="shared" si="10"/>
        <v/>
      </c>
      <c r="D584" s="550"/>
      <c r="E584" s="548"/>
      <c r="F584" s="924"/>
      <c r="G584" s="924"/>
      <c r="H584" s="924"/>
      <c r="I584" s="924"/>
      <c r="J584" s="924"/>
      <c r="K584" s="924"/>
      <c r="L584" s="924"/>
      <c r="M584" s="924"/>
      <c r="N584" s="924"/>
    </row>
    <row r="585" spans="1:14" ht="16.5" thickBot="1" x14ac:dyDescent="0.3">
      <c r="A585" s="62"/>
      <c r="B585" s="551"/>
      <c r="C585" s="549" t="str">
        <f t="shared" si="10"/>
        <v/>
      </c>
      <c r="D585" s="550"/>
      <c r="E585" s="548"/>
      <c r="F585" s="924"/>
      <c r="G585" s="924"/>
      <c r="H585" s="924"/>
      <c r="I585" s="924"/>
      <c r="J585" s="924"/>
      <c r="K585" s="924"/>
      <c r="L585" s="924"/>
      <c r="M585" s="924"/>
      <c r="N585" s="924"/>
    </row>
    <row r="586" spans="1:14" ht="16.5" thickBot="1" x14ac:dyDescent="0.3">
      <c r="A586" s="62"/>
      <c r="B586" s="551"/>
      <c r="C586" s="549" t="str">
        <f t="shared" si="10"/>
        <v/>
      </c>
      <c r="D586" s="550"/>
      <c r="E586" s="548"/>
      <c r="F586" s="924"/>
      <c r="G586" s="924"/>
      <c r="H586" s="924"/>
      <c r="I586" s="924"/>
      <c r="J586" s="924"/>
      <c r="K586" s="924"/>
      <c r="L586" s="924"/>
      <c r="M586" s="924"/>
      <c r="N586" s="924"/>
    </row>
    <row r="587" spans="1:14" ht="16.5" thickBot="1" x14ac:dyDescent="0.3">
      <c r="A587" s="62"/>
      <c r="B587" s="551"/>
      <c r="C587" s="549" t="str">
        <f t="shared" si="10"/>
        <v/>
      </c>
      <c r="D587" s="550"/>
      <c r="E587" s="548"/>
      <c r="F587" s="924"/>
      <c r="G587" s="924"/>
      <c r="H587" s="924"/>
      <c r="I587" s="924"/>
      <c r="J587" s="924"/>
      <c r="K587" s="924"/>
      <c r="L587" s="924"/>
      <c r="M587" s="924"/>
      <c r="N587" s="924"/>
    </row>
    <row r="588" spans="1:14" ht="16.5" thickBot="1" x14ac:dyDescent="0.3">
      <c r="A588" s="62"/>
      <c r="B588" s="551"/>
      <c r="C588" s="549" t="str">
        <f t="shared" ref="C588:C651" si="11">IF(B588&gt;0, (B588-B587), "")</f>
        <v/>
      </c>
      <c r="D588" s="550"/>
      <c r="E588" s="548"/>
      <c r="F588" s="924"/>
      <c r="G588" s="924"/>
      <c r="H588" s="924"/>
      <c r="I588" s="924"/>
      <c r="J588" s="924"/>
      <c r="K588" s="924"/>
      <c r="L588" s="924"/>
      <c r="M588" s="924"/>
      <c r="N588" s="924"/>
    </row>
    <row r="589" spans="1:14" ht="16.5" thickBot="1" x14ac:dyDescent="0.3">
      <c r="A589" s="62"/>
      <c r="B589" s="551"/>
      <c r="C589" s="549" t="str">
        <f t="shared" si="11"/>
        <v/>
      </c>
      <c r="D589" s="550"/>
      <c r="E589" s="548"/>
      <c r="F589" s="924"/>
      <c r="G589" s="924"/>
      <c r="H589" s="924"/>
      <c r="I589" s="924"/>
      <c r="J589" s="924"/>
      <c r="K589" s="924"/>
      <c r="L589" s="924"/>
      <c r="M589" s="924"/>
      <c r="N589" s="924"/>
    </row>
    <row r="590" spans="1:14" ht="16.5" thickBot="1" x14ac:dyDescent="0.3">
      <c r="A590" s="62"/>
      <c r="B590" s="551"/>
      <c r="C590" s="549" t="str">
        <f t="shared" si="11"/>
        <v/>
      </c>
      <c r="D590" s="550"/>
      <c r="E590" s="548"/>
      <c r="F590" s="924"/>
      <c r="G590" s="924"/>
      <c r="H590" s="924"/>
      <c r="I590" s="924"/>
      <c r="J590" s="924"/>
      <c r="K590" s="924"/>
      <c r="L590" s="924"/>
      <c r="M590" s="924"/>
      <c r="N590" s="924"/>
    </row>
    <row r="591" spans="1:14" ht="16.5" thickBot="1" x14ac:dyDescent="0.3">
      <c r="A591" s="62"/>
      <c r="B591" s="551"/>
      <c r="C591" s="549" t="str">
        <f t="shared" si="11"/>
        <v/>
      </c>
      <c r="D591" s="550"/>
      <c r="E591" s="548"/>
      <c r="F591" s="924"/>
      <c r="G591" s="924"/>
      <c r="H591" s="924"/>
      <c r="I591" s="924"/>
      <c r="J591" s="924"/>
      <c r="K591" s="924"/>
      <c r="L591" s="924"/>
      <c r="M591" s="924"/>
      <c r="N591" s="924"/>
    </row>
    <row r="592" spans="1:14" ht="16.5" thickBot="1" x14ac:dyDescent="0.3">
      <c r="A592" s="62"/>
      <c r="B592" s="551"/>
      <c r="C592" s="549" t="str">
        <f t="shared" si="11"/>
        <v/>
      </c>
      <c r="D592" s="550"/>
      <c r="E592" s="548"/>
      <c r="F592" s="924"/>
      <c r="G592" s="924"/>
      <c r="H592" s="924"/>
      <c r="I592" s="924"/>
      <c r="J592" s="924"/>
      <c r="K592" s="924"/>
      <c r="L592" s="924"/>
      <c r="M592" s="924"/>
      <c r="N592" s="924"/>
    </row>
    <row r="593" spans="1:14" ht="16.5" thickBot="1" x14ac:dyDescent="0.3">
      <c r="A593" s="62"/>
      <c r="B593" s="551"/>
      <c r="C593" s="549" t="str">
        <f t="shared" si="11"/>
        <v/>
      </c>
      <c r="D593" s="550"/>
      <c r="E593" s="548"/>
      <c r="F593" s="924"/>
      <c r="G593" s="924"/>
      <c r="H593" s="924"/>
      <c r="I593" s="924"/>
      <c r="J593" s="924"/>
      <c r="K593" s="924"/>
      <c r="L593" s="924"/>
      <c r="M593" s="924"/>
      <c r="N593" s="924"/>
    </row>
    <row r="594" spans="1:14" ht="16.5" thickBot="1" x14ac:dyDescent="0.3">
      <c r="A594" s="62"/>
      <c r="B594" s="551"/>
      <c r="C594" s="549" t="str">
        <f t="shared" si="11"/>
        <v/>
      </c>
      <c r="D594" s="550"/>
      <c r="E594" s="548"/>
      <c r="F594" s="924"/>
      <c r="G594" s="924"/>
      <c r="H594" s="924"/>
      <c r="I594" s="924"/>
      <c r="J594" s="924"/>
      <c r="K594" s="924"/>
      <c r="L594" s="924"/>
      <c r="M594" s="924"/>
      <c r="N594" s="924"/>
    </row>
    <row r="595" spans="1:14" ht="16.5" thickBot="1" x14ac:dyDescent="0.3">
      <c r="A595" s="62"/>
      <c r="B595" s="551"/>
      <c r="C595" s="549" t="str">
        <f t="shared" si="11"/>
        <v/>
      </c>
      <c r="D595" s="550"/>
      <c r="E595" s="548"/>
      <c r="F595" s="924"/>
      <c r="G595" s="924"/>
      <c r="H595" s="924"/>
      <c r="I595" s="924"/>
      <c r="J595" s="924"/>
      <c r="K595" s="924"/>
      <c r="L595" s="924"/>
      <c r="M595" s="924"/>
      <c r="N595" s="924"/>
    </row>
    <row r="596" spans="1:14" ht="16.5" thickBot="1" x14ac:dyDescent="0.3">
      <c r="A596" s="62"/>
      <c r="B596" s="551"/>
      <c r="C596" s="549" t="str">
        <f t="shared" si="11"/>
        <v/>
      </c>
      <c r="D596" s="550"/>
      <c r="E596" s="548"/>
      <c r="F596" s="924"/>
      <c r="G596" s="924"/>
      <c r="H596" s="924"/>
      <c r="I596" s="924"/>
      <c r="J596" s="924"/>
      <c r="K596" s="924"/>
      <c r="L596" s="924"/>
      <c r="M596" s="924"/>
      <c r="N596" s="924"/>
    </row>
    <row r="597" spans="1:14" ht="16.5" thickBot="1" x14ac:dyDescent="0.3">
      <c r="A597" s="62"/>
      <c r="B597" s="551"/>
      <c r="C597" s="549" t="str">
        <f t="shared" si="11"/>
        <v/>
      </c>
      <c r="D597" s="550"/>
      <c r="E597" s="548"/>
      <c r="F597" s="924"/>
      <c r="G597" s="924"/>
      <c r="H597" s="924"/>
      <c r="I597" s="924"/>
      <c r="J597" s="924"/>
      <c r="K597" s="924"/>
      <c r="L597" s="924"/>
      <c r="M597" s="924"/>
      <c r="N597" s="924"/>
    </row>
    <row r="598" spans="1:14" ht="16.5" thickBot="1" x14ac:dyDescent="0.3">
      <c r="A598" s="62"/>
      <c r="B598" s="551"/>
      <c r="C598" s="549" t="str">
        <f t="shared" si="11"/>
        <v/>
      </c>
      <c r="D598" s="550"/>
      <c r="E598" s="548"/>
      <c r="F598" s="924"/>
      <c r="G598" s="924"/>
      <c r="H598" s="924"/>
      <c r="I598" s="924"/>
      <c r="J598" s="924"/>
      <c r="K598" s="924"/>
      <c r="L598" s="924"/>
      <c r="M598" s="924"/>
      <c r="N598" s="924"/>
    </row>
    <row r="599" spans="1:14" ht="16.5" thickBot="1" x14ac:dyDescent="0.3">
      <c r="A599" s="62"/>
      <c r="B599" s="551"/>
      <c r="C599" s="549" t="str">
        <f t="shared" si="11"/>
        <v/>
      </c>
      <c r="D599" s="550"/>
      <c r="E599" s="548"/>
      <c r="F599" s="924"/>
      <c r="G599" s="924"/>
      <c r="H599" s="924"/>
      <c r="I599" s="924"/>
      <c r="J599" s="924"/>
      <c r="K599" s="924"/>
      <c r="L599" s="924"/>
      <c r="M599" s="924"/>
      <c r="N599" s="924"/>
    </row>
    <row r="600" spans="1:14" ht="16.5" thickBot="1" x14ac:dyDescent="0.3">
      <c r="A600" s="62"/>
      <c r="B600" s="551"/>
      <c r="C600" s="549" t="str">
        <f t="shared" si="11"/>
        <v/>
      </c>
      <c r="D600" s="550"/>
      <c r="E600" s="548"/>
      <c r="F600" s="924"/>
      <c r="G600" s="924"/>
      <c r="H600" s="924"/>
      <c r="I600" s="924"/>
      <c r="J600" s="924"/>
      <c r="K600" s="924"/>
      <c r="L600" s="924"/>
      <c r="M600" s="924"/>
      <c r="N600" s="924"/>
    </row>
    <row r="601" spans="1:14" ht="16.5" thickBot="1" x14ac:dyDescent="0.3">
      <c r="A601" s="62"/>
      <c r="B601" s="551"/>
      <c r="C601" s="549" t="str">
        <f t="shared" si="11"/>
        <v/>
      </c>
      <c r="D601" s="550"/>
      <c r="E601" s="548"/>
      <c r="F601" s="924"/>
      <c r="G601" s="924"/>
      <c r="H601" s="924"/>
      <c r="I601" s="924"/>
      <c r="J601" s="924"/>
      <c r="K601" s="924"/>
      <c r="L601" s="924"/>
      <c r="M601" s="924"/>
      <c r="N601" s="924"/>
    </row>
    <row r="602" spans="1:14" ht="16.5" thickBot="1" x14ac:dyDescent="0.3">
      <c r="A602" s="62"/>
      <c r="B602" s="551"/>
      <c r="C602" s="549" t="str">
        <f t="shared" si="11"/>
        <v/>
      </c>
      <c r="D602" s="550"/>
      <c r="E602" s="548"/>
      <c r="F602" s="924"/>
      <c r="G602" s="924"/>
      <c r="H602" s="924"/>
      <c r="I602" s="924"/>
      <c r="J602" s="924"/>
      <c r="K602" s="924"/>
      <c r="L602" s="924"/>
      <c r="M602" s="924"/>
      <c r="N602" s="924"/>
    </row>
    <row r="603" spans="1:14" ht="16.5" thickBot="1" x14ac:dyDescent="0.3">
      <c r="A603" s="62"/>
      <c r="B603" s="551"/>
      <c r="C603" s="549" t="str">
        <f t="shared" si="11"/>
        <v/>
      </c>
      <c r="D603" s="550"/>
      <c r="E603" s="548"/>
      <c r="F603" s="924"/>
      <c r="G603" s="924"/>
      <c r="H603" s="924"/>
      <c r="I603" s="924"/>
      <c r="J603" s="924"/>
      <c r="K603" s="924"/>
      <c r="L603" s="924"/>
      <c r="M603" s="924"/>
      <c r="N603" s="924"/>
    </row>
    <row r="604" spans="1:14" ht="16.5" thickBot="1" x14ac:dyDescent="0.3">
      <c r="A604" s="62"/>
      <c r="B604" s="551"/>
      <c r="C604" s="549" t="str">
        <f t="shared" si="11"/>
        <v/>
      </c>
      <c r="D604" s="550"/>
      <c r="E604" s="548"/>
      <c r="F604" s="924"/>
      <c r="G604" s="924"/>
      <c r="H604" s="924"/>
      <c r="I604" s="924"/>
      <c r="J604" s="924"/>
      <c r="K604" s="924"/>
      <c r="L604" s="924"/>
      <c r="M604" s="924"/>
      <c r="N604" s="924"/>
    </row>
    <row r="605" spans="1:14" ht="16.5" thickBot="1" x14ac:dyDescent="0.3">
      <c r="A605" s="62"/>
      <c r="B605" s="551"/>
      <c r="C605" s="549" t="str">
        <f t="shared" si="11"/>
        <v/>
      </c>
      <c r="D605" s="550"/>
      <c r="E605" s="548"/>
      <c r="F605" s="924"/>
      <c r="G605" s="924"/>
      <c r="H605" s="924"/>
      <c r="I605" s="924"/>
      <c r="J605" s="924"/>
      <c r="K605" s="924"/>
      <c r="L605" s="924"/>
      <c r="M605" s="924"/>
      <c r="N605" s="924"/>
    </row>
    <row r="606" spans="1:14" ht="16.5" thickBot="1" x14ac:dyDescent="0.3">
      <c r="A606" s="62"/>
      <c r="B606" s="551"/>
      <c r="C606" s="549" t="str">
        <f t="shared" si="11"/>
        <v/>
      </c>
      <c r="D606" s="550"/>
      <c r="E606" s="548"/>
      <c r="F606" s="924"/>
      <c r="G606" s="924"/>
      <c r="H606" s="924"/>
      <c r="I606" s="924"/>
      <c r="J606" s="924"/>
      <c r="K606" s="924"/>
      <c r="L606" s="924"/>
      <c r="M606" s="924"/>
      <c r="N606" s="924"/>
    </row>
    <row r="607" spans="1:14" ht="16.5" thickBot="1" x14ac:dyDescent="0.3">
      <c r="A607" s="62"/>
      <c r="B607" s="551"/>
      <c r="C607" s="549" t="str">
        <f t="shared" si="11"/>
        <v/>
      </c>
      <c r="D607" s="550"/>
      <c r="E607" s="548"/>
      <c r="F607" s="924"/>
      <c r="G607" s="924"/>
      <c r="H607" s="924"/>
      <c r="I607" s="924"/>
      <c r="J607" s="924"/>
      <c r="K607" s="924"/>
      <c r="L607" s="924"/>
      <c r="M607" s="924"/>
      <c r="N607" s="924"/>
    </row>
    <row r="608" spans="1:14" ht="16.5" thickBot="1" x14ac:dyDescent="0.3">
      <c r="A608" s="62"/>
      <c r="B608" s="551"/>
      <c r="C608" s="549" t="str">
        <f t="shared" si="11"/>
        <v/>
      </c>
      <c r="D608" s="550"/>
      <c r="E608" s="548"/>
      <c r="F608" s="924"/>
      <c r="G608" s="924"/>
      <c r="H608" s="924"/>
      <c r="I608" s="924"/>
      <c r="J608" s="924"/>
      <c r="K608" s="924"/>
      <c r="L608" s="924"/>
      <c r="M608" s="924"/>
      <c r="N608" s="924"/>
    </row>
    <row r="609" spans="1:14" ht="16.5" thickBot="1" x14ac:dyDescent="0.3">
      <c r="A609" s="62"/>
      <c r="B609" s="551"/>
      <c r="C609" s="549" t="str">
        <f t="shared" si="11"/>
        <v/>
      </c>
      <c r="D609" s="550"/>
      <c r="E609" s="548"/>
      <c r="F609" s="924"/>
      <c r="G609" s="924"/>
      <c r="H609" s="924"/>
      <c r="I609" s="924"/>
      <c r="J609" s="924"/>
      <c r="K609" s="924"/>
      <c r="L609" s="924"/>
      <c r="M609" s="924"/>
      <c r="N609" s="924"/>
    </row>
    <row r="610" spans="1:14" ht="16.5" thickBot="1" x14ac:dyDescent="0.3">
      <c r="A610" s="62"/>
      <c r="B610" s="551"/>
      <c r="C610" s="549" t="str">
        <f t="shared" si="11"/>
        <v/>
      </c>
      <c r="D610" s="550"/>
      <c r="E610" s="548"/>
      <c r="F610" s="924"/>
      <c r="G610" s="924"/>
      <c r="H610" s="924"/>
      <c r="I610" s="924"/>
      <c r="J610" s="924"/>
      <c r="K610" s="924"/>
      <c r="L610" s="924"/>
      <c r="M610" s="924"/>
      <c r="N610" s="924"/>
    </row>
    <row r="611" spans="1:14" ht="16.5" thickBot="1" x14ac:dyDescent="0.3">
      <c r="A611" s="62"/>
      <c r="B611" s="551"/>
      <c r="C611" s="549" t="str">
        <f t="shared" si="11"/>
        <v/>
      </c>
      <c r="D611" s="550"/>
      <c r="E611" s="548"/>
      <c r="F611" s="924"/>
      <c r="G611" s="924"/>
      <c r="H611" s="924"/>
      <c r="I611" s="924"/>
      <c r="J611" s="924"/>
      <c r="K611" s="924"/>
      <c r="L611" s="924"/>
      <c r="M611" s="924"/>
      <c r="N611" s="924"/>
    </row>
    <row r="612" spans="1:14" ht="16.5" thickBot="1" x14ac:dyDescent="0.3">
      <c r="A612" s="62"/>
      <c r="B612" s="551"/>
      <c r="C612" s="549" t="str">
        <f t="shared" si="11"/>
        <v/>
      </c>
      <c r="D612" s="550"/>
      <c r="E612" s="548"/>
      <c r="F612" s="924"/>
      <c r="G612" s="924"/>
      <c r="H612" s="924"/>
      <c r="I612" s="924"/>
      <c r="J612" s="924"/>
      <c r="K612" s="924"/>
      <c r="L612" s="924"/>
      <c r="M612" s="924"/>
      <c r="N612" s="924"/>
    </row>
    <row r="613" spans="1:14" ht="16.5" thickBot="1" x14ac:dyDescent="0.3">
      <c r="A613" s="62"/>
      <c r="B613" s="551"/>
      <c r="C613" s="549" t="str">
        <f t="shared" si="11"/>
        <v/>
      </c>
      <c r="D613" s="550"/>
      <c r="E613" s="548"/>
      <c r="F613" s="924"/>
      <c r="G613" s="924"/>
      <c r="H613" s="924"/>
      <c r="I613" s="924"/>
      <c r="J613" s="924"/>
      <c r="K613" s="924"/>
      <c r="L613" s="924"/>
      <c r="M613" s="924"/>
      <c r="N613" s="924"/>
    </row>
    <row r="614" spans="1:14" ht="16.5" thickBot="1" x14ac:dyDescent="0.3">
      <c r="A614" s="62"/>
      <c r="B614" s="551"/>
      <c r="C614" s="549" t="str">
        <f t="shared" si="11"/>
        <v/>
      </c>
      <c r="D614" s="550"/>
      <c r="E614" s="548"/>
      <c r="F614" s="924"/>
      <c r="G614" s="924"/>
      <c r="H614" s="924"/>
      <c r="I614" s="924"/>
      <c r="J614" s="924"/>
      <c r="K614" s="924"/>
      <c r="L614" s="924"/>
      <c r="M614" s="924"/>
      <c r="N614" s="924"/>
    </row>
    <row r="615" spans="1:14" ht="16.5" thickBot="1" x14ac:dyDescent="0.3">
      <c r="A615" s="62"/>
      <c r="B615" s="551"/>
      <c r="C615" s="549" t="str">
        <f t="shared" si="11"/>
        <v/>
      </c>
      <c r="D615" s="550"/>
      <c r="E615" s="548"/>
      <c r="F615" s="924"/>
      <c r="G615" s="924"/>
      <c r="H615" s="924"/>
      <c r="I615" s="924"/>
      <c r="J615" s="924"/>
      <c r="K615" s="924"/>
      <c r="L615" s="924"/>
      <c r="M615" s="924"/>
      <c r="N615" s="924"/>
    </row>
    <row r="616" spans="1:14" ht="16.5" thickBot="1" x14ac:dyDescent="0.3">
      <c r="A616" s="62"/>
      <c r="B616" s="551"/>
      <c r="C616" s="549" t="str">
        <f t="shared" si="11"/>
        <v/>
      </c>
      <c r="D616" s="550"/>
      <c r="E616" s="548"/>
      <c r="F616" s="924"/>
      <c r="G616" s="924"/>
      <c r="H616" s="924"/>
      <c r="I616" s="924"/>
      <c r="J616" s="924"/>
      <c r="K616" s="924"/>
      <c r="L616" s="924"/>
      <c r="M616" s="924"/>
      <c r="N616" s="924"/>
    </row>
    <row r="617" spans="1:14" ht="16.5" thickBot="1" x14ac:dyDescent="0.3">
      <c r="A617" s="62"/>
      <c r="B617" s="551"/>
      <c r="C617" s="549" t="str">
        <f t="shared" si="11"/>
        <v/>
      </c>
      <c r="D617" s="550"/>
      <c r="E617" s="548"/>
      <c r="F617" s="924"/>
      <c r="G617" s="924"/>
      <c r="H617" s="924"/>
      <c r="I617" s="924"/>
      <c r="J617" s="924"/>
      <c r="K617" s="924"/>
      <c r="L617" s="924"/>
      <c r="M617" s="924"/>
      <c r="N617" s="924"/>
    </row>
    <row r="618" spans="1:14" ht="16.5" thickBot="1" x14ac:dyDescent="0.3">
      <c r="A618" s="62"/>
      <c r="B618" s="551"/>
      <c r="C618" s="549" t="str">
        <f t="shared" si="11"/>
        <v/>
      </c>
      <c r="D618" s="550"/>
      <c r="E618" s="548"/>
      <c r="F618" s="924"/>
      <c r="G618" s="924"/>
      <c r="H618" s="924"/>
      <c r="I618" s="924"/>
      <c r="J618" s="924"/>
      <c r="K618" s="924"/>
      <c r="L618" s="924"/>
      <c r="M618" s="924"/>
      <c r="N618" s="924"/>
    </row>
    <row r="619" spans="1:14" ht="16.5" thickBot="1" x14ac:dyDescent="0.3">
      <c r="A619" s="62"/>
      <c r="B619" s="551"/>
      <c r="C619" s="549" t="str">
        <f t="shared" si="11"/>
        <v/>
      </c>
      <c r="D619" s="550"/>
      <c r="E619" s="548"/>
      <c r="F619" s="924"/>
      <c r="G619" s="924"/>
      <c r="H619" s="924"/>
      <c r="I619" s="924"/>
      <c r="J619" s="924"/>
      <c r="K619" s="924"/>
      <c r="L619" s="924"/>
      <c r="M619" s="924"/>
      <c r="N619" s="924"/>
    </row>
    <row r="620" spans="1:14" ht="16.5" thickBot="1" x14ac:dyDescent="0.3">
      <c r="A620" s="62"/>
      <c r="B620" s="551"/>
      <c r="C620" s="549" t="str">
        <f t="shared" si="11"/>
        <v/>
      </c>
      <c r="D620" s="550"/>
      <c r="E620" s="548"/>
      <c r="F620" s="924"/>
      <c r="G620" s="924"/>
      <c r="H620" s="924"/>
      <c r="I620" s="924"/>
      <c r="J620" s="924"/>
      <c r="K620" s="924"/>
      <c r="L620" s="924"/>
      <c r="M620" s="924"/>
      <c r="N620" s="924"/>
    </row>
    <row r="621" spans="1:14" ht="16.5" thickBot="1" x14ac:dyDescent="0.3">
      <c r="A621" s="62"/>
      <c r="B621" s="551"/>
      <c r="C621" s="549" t="str">
        <f t="shared" si="11"/>
        <v/>
      </c>
      <c r="D621" s="550"/>
      <c r="E621" s="548"/>
      <c r="F621" s="924"/>
      <c r="G621" s="924"/>
      <c r="H621" s="924"/>
      <c r="I621" s="924"/>
      <c r="J621" s="924"/>
      <c r="K621" s="924"/>
      <c r="L621" s="924"/>
      <c r="M621" s="924"/>
      <c r="N621" s="924"/>
    </row>
    <row r="622" spans="1:14" ht="16.5" thickBot="1" x14ac:dyDescent="0.3">
      <c r="A622" s="62"/>
      <c r="B622" s="551"/>
      <c r="C622" s="549" t="str">
        <f t="shared" si="11"/>
        <v/>
      </c>
      <c r="D622" s="550"/>
      <c r="E622" s="548"/>
      <c r="F622" s="924"/>
      <c r="G622" s="924"/>
      <c r="H622" s="924"/>
      <c r="I622" s="924"/>
      <c r="J622" s="924"/>
      <c r="K622" s="924"/>
      <c r="L622" s="924"/>
      <c r="M622" s="924"/>
      <c r="N622" s="924"/>
    </row>
    <row r="623" spans="1:14" ht="16.5" thickBot="1" x14ac:dyDescent="0.3">
      <c r="A623" s="62"/>
      <c r="B623" s="551"/>
      <c r="C623" s="549" t="str">
        <f t="shared" si="11"/>
        <v/>
      </c>
      <c r="D623" s="550"/>
      <c r="E623" s="548"/>
      <c r="F623" s="924"/>
      <c r="G623" s="924"/>
      <c r="H623" s="924"/>
      <c r="I623" s="924"/>
      <c r="J623" s="924"/>
      <c r="K623" s="924"/>
      <c r="L623" s="924"/>
      <c r="M623" s="924"/>
      <c r="N623" s="924"/>
    </row>
    <row r="624" spans="1:14" ht="16.5" thickBot="1" x14ac:dyDescent="0.3">
      <c r="A624" s="62"/>
      <c r="B624" s="551"/>
      <c r="C624" s="549" t="str">
        <f t="shared" si="11"/>
        <v/>
      </c>
      <c r="D624" s="550"/>
      <c r="E624" s="548"/>
      <c r="F624" s="924"/>
      <c r="G624" s="924"/>
      <c r="H624" s="924"/>
      <c r="I624" s="924"/>
      <c r="J624" s="924"/>
      <c r="K624" s="924"/>
      <c r="L624" s="924"/>
      <c r="M624" s="924"/>
      <c r="N624" s="924"/>
    </row>
    <row r="625" spans="1:14" ht="16.5" thickBot="1" x14ac:dyDescent="0.3">
      <c r="A625" s="62"/>
      <c r="B625" s="551"/>
      <c r="C625" s="549" t="str">
        <f t="shared" si="11"/>
        <v/>
      </c>
      <c r="D625" s="550"/>
      <c r="E625" s="548"/>
      <c r="F625" s="924"/>
      <c r="G625" s="924"/>
      <c r="H625" s="924"/>
      <c r="I625" s="924"/>
      <c r="J625" s="924"/>
      <c r="K625" s="924"/>
      <c r="L625" s="924"/>
      <c r="M625" s="924"/>
      <c r="N625" s="924"/>
    </row>
    <row r="626" spans="1:14" ht="16.5" thickBot="1" x14ac:dyDescent="0.3">
      <c r="A626" s="62"/>
      <c r="B626" s="551"/>
      <c r="C626" s="549" t="str">
        <f t="shared" si="11"/>
        <v/>
      </c>
      <c r="D626" s="550"/>
      <c r="E626" s="548"/>
      <c r="F626" s="924"/>
      <c r="G626" s="924"/>
      <c r="H626" s="924"/>
      <c r="I626" s="924"/>
      <c r="J626" s="924"/>
      <c r="K626" s="924"/>
      <c r="L626" s="924"/>
      <c r="M626" s="924"/>
      <c r="N626" s="924"/>
    </row>
    <row r="627" spans="1:14" ht="16.5" thickBot="1" x14ac:dyDescent="0.3">
      <c r="A627" s="62"/>
      <c r="B627" s="551"/>
      <c r="C627" s="549" t="str">
        <f t="shared" si="11"/>
        <v/>
      </c>
      <c r="D627" s="550"/>
      <c r="E627" s="548"/>
      <c r="F627" s="924"/>
      <c r="G627" s="924"/>
      <c r="H627" s="924"/>
      <c r="I627" s="924"/>
      <c r="J627" s="924"/>
      <c r="K627" s="924"/>
      <c r="L627" s="924"/>
      <c r="M627" s="924"/>
      <c r="N627" s="924"/>
    </row>
    <row r="628" spans="1:14" ht="16.5" thickBot="1" x14ac:dyDescent="0.3">
      <c r="A628" s="62"/>
      <c r="B628" s="551"/>
      <c r="C628" s="549" t="str">
        <f t="shared" si="11"/>
        <v/>
      </c>
      <c r="D628" s="550"/>
      <c r="E628" s="548"/>
      <c r="F628" s="924"/>
      <c r="G628" s="924"/>
      <c r="H628" s="924"/>
      <c r="I628" s="924"/>
      <c r="J628" s="924"/>
      <c r="K628" s="924"/>
      <c r="L628" s="924"/>
      <c r="M628" s="924"/>
      <c r="N628" s="924"/>
    </row>
    <row r="629" spans="1:14" ht="16.5" thickBot="1" x14ac:dyDescent="0.3">
      <c r="A629" s="62"/>
      <c r="B629" s="551"/>
      <c r="C629" s="549" t="str">
        <f t="shared" si="11"/>
        <v/>
      </c>
      <c r="D629" s="550"/>
      <c r="E629" s="548"/>
      <c r="F629" s="924"/>
      <c r="G629" s="924"/>
      <c r="H629" s="924"/>
      <c r="I629" s="924"/>
      <c r="J629" s="924"/>
      <c r="K629" s="924"/>
      <c r="L629" s="924"/>
      <c r="M629" s="924"/>
      <c r="N629" s="924"/>
    </row>
    <row r="630" spans="1:14" ht="16.5" thickBot="1" x14ac:dyDescent="0.3">
      <c r="A630" s="62"/>
      <c r="B630" s="551"/>
      <c r="C630" s="549" t="str">
        <f t="shared" si="11"/>
        <v/>
      </c>
      <c r="D630" s="550"/>
      <c r="E630" s="548"/>
      <c r="F630" s="924"/>
      <c r="G630" s="924"/>
      <c r="H630" s="924"/>
      <c r="I630" s="924"/>
      <c r="J630" s="924"/>
      <c r="K630" s="924"/>
      <c r="L630" s="924"/>
      <c r="M630" s="924"/>
      <c r="N630" s="924"/>
    </row>
    <row r="631" spans="1:14" ht="16.5" thickBot="1" x14ac:dyDescent="0.3">
      <c r="A631" s="62"/>
      <c r="B631" s="551"/>
      <c r="C631" s="549" t="str">
        <f t="shared" si="11"/>
        <v/>
      </c>
      <c r="D631" s="550"/>
      <c r="E631" s="548"/>
      <c r="F631" s="924"/>
      <c r="G631" s="924"/>
      <c r="H631" s="924"/>
      <c r="I631" s="924"/>
      <c r="J631" s="924"/>
      <c r="K631" s="924"/>
      <c r="L631" s="924"/>
      <c r="M631" s="924"/>
      <c r="N631" s="924"/>
    </row>
    <row r="632" spans="1:14" ht="16.5" thickBot="1" x14ac:dyDescent="0.3">
      <c r="A632" s="62"/>
      <c r="B632" s="551"/>
      <c r="C632" s="549" t="str">
        <f t="shared" si="11"/>
        <v/>
      </c>
      <c r="D632" s="550"/>
      <c r="E632" s="548"/>
      <c r="F632" s="924"/>
      <c r="G632" s="924"/>
      <c r="H632" s="924"/>
      <c r="I632" s="924"/>
      <c r="J632" s="924"/>
      <c r="K632" s="924"/>
      <c r="L632" s="924"/>
      <c r="M632" s="924"/>
      <c r="N632" s="924"/>
    </row>
    <row r="633" spans="1:14" ht="16.5" thickBot="1" x14ac:dyDescent="0.3">
      <c r="A633" s="62"/>
      <c r="B633" s="551"/>
      <c r="C633" s="549" t="str">
        <f t="shared" si="11"/>
        <v/>
      </c>
      <c r="D633" s="550"/>
      <c r="E633" s="548"/>
      <c r="F633" s="924"/>
      <c r="G633" s="924"/>
      <c r="H633" s="924"/>
      <c r="I633" s="924"/>
      <c r="J633" s="924"/>
      <c r="K633" s="924"/>
      <c r="L633" s="924"/>
      <c r="M633" s="924"/>
      <c r="N633" s="924"/>
    </row>
    <row r="634" spans="1:14" ht="16.5" thickBot="1" x14ac:dyDescent="0.3">
      <c r="A634" s="62"/>
      <c r="B634" s="551"/>
      <c r="C634" s="549" t="str">
        <f t="shared" si="11"/>
        <v/>
      </c>
      <c r="D634" s="550"/>
      <c r="E634" s="548"/>
      <c r="F634" s="924"/>
      <c r="G634" s="924"/>
      <c r="H634" s="924"/>
      <c r="I634" s="924"/>
      <c r="J634" s="924"/>
      <c r="K634" s="924"/>
      <c r="L634" s="924"/>
      <c r="M634" s="924"/>
      <c r="N634" s="924"/>
    </row>
    <row r="635" spans="1:14" ht="16.5" thickBot="1" x14ac:dyDescent="0.3">
      <c r="A635" s="62"/>
      <c r="B635" s="551"/>
      <c r="C635" s="549" t="str">
        <f t="shared" si="11"/>
        <v/>
      </c>
      <c r="D635" s="550"/>
      <c r="E635" s="548"/>
      <c r="F635" s="924"/>
      <c r="G635" s="924"/>
      <c r="H635" s="924"/>
      <c r="I635" s="924"/>
      <c r="J635" s="924"/>
      <c r="K635" s="924"/>
      <c r="L635" s="924"/>
      <c r="M635" s="924"/>
      <c r="N635" s="924"/>
    </row>
    <row r="636" spans="1:14" ht="16.5" thickBot="1" x14ac:dyDescent="0.3">
      <c r="A636" s="62"/>
      <c r="B636" s="551"/>
      <c r="C636" s="549" t="str">
        <f t="shared" si="11"/>
        <v/>
      </c>
      <c r="D636" s="550"/>
      <c r="E636" s="548"/>
      <c r="F636" s="924"/>
      <c r="G636" s="924"/>
      <c r="H636" s="924"/>
      <c r="I636" s="924"/>
      <c r="J636" s="924"/>
      <c r="K636" s="924"/>
      <c r="L636" s="924"/>
      <c r="M636" s="924"/>
      <c r="N636" s="924"/>
    </row>
    <row r="637" spans="1:14" ht="16.5" thickBot="1" x14ac:dyDescent="0.3">
      <c r="A637" s="62"/>
      <c r="B637" s="551"/>
      <c r="C637" s="549" t="str">
        <f t="shared" si="11"/>
        <v/>
      </c>
      <c r="D637" s="550"/>
      <c r="E637" s="548"/>
      <c r="F637" s="924"/>
      <c r="G637" s="924"/>
      <c r="H637" s="924"/>
      <c r="I637" s="924"/>
      <c r="J637" s="924"/>
      <c r="K637" s="924"/>
      <c r="L637" s="924"/>
      <c r="M637" s="924"/>
      <c r="N637" s="924"/>
    </row>
    <row r="638" spans="1:14" ht="16.5" thickBot="1" x14ac:dyDescent="0.3">
      <c r="A638" s="62"/>
      <c r="B638" s="551"/>
      <c r="C638" s="549" t="str">
        <f t="shared" si="11"/>
        <v/>
      </c>
      <c r="D638" s="550"/>
      <c r="E638" s="548"/>
      <c r="F638" s="924"/>
      <c r="G638" s="924"/>
      <c r="H638" s="924"/>
      <c r="I638" s="924"/>
      <c r="J638" s="924"/>
      <c r="K638" s="924"/>
      <c r="L638" s="924"/>
      <c r="M638" s="924"/>
      <c r="N638" s="924"/>
    </row>
    <row r="639" spans="1:14" ht="16.5" thickBot="1" x14ac:dyDescent="0.3">
      <c r="A639" s="62"/>
      <c r="B639" s="551"/>
      <c r="C639" s="549" t="str">
        <f t="shared" si="11"/>
        <v/>
      </c>
      <c r="D639" s="550"/>
      <c r="E639" s="548"/>
      <c r="F639" s="924"/>
      <c r="G639" s="924"/>
      <c r="H639" s="924"/>
      <c r="I639" s="924"/>
      <c r="J639" s="924"/>
      <c r="K639" s="924"/>
      <c r="L639" s="924"/>
      <c r="M639" s="924"/>
      <c r="N639" s="924"/>
    </row>
    <row r="640" spans="1:14" ht="16.5" thickBot="1" x14ac:dyDescent="0.3">
      <c r="A640" s="62"/>
      <c r="B640" s="551"/>
      <c r="C640" s="549" t="str">
        <f t="shared" si="11"/>
        <v/>
      </c>
      <c r="D640" s="550"/>
      <c r="E640" s="548"/>
      <c r="F640" s="924"/>
      <c r="G640" s="924"/>
      <c r="H640" s="924"/>
      <c r="I640" s="924"/>
      <c r="J640" s="924"/>
      <c r="K640" s="924"/>
      <c r="L640" s="924"/>
      <c r="M640" s="924"/>
      <c r="N640" s="924"/>
    </row>
    <row r="641" spans="1:14" ht="16.5" thickBot="1" x14ac:dyDescent="0.3">
      <c r="A641" s="62"/>
      <c r="B641" s="551"/>
      <c r="C641" s="549" t="str">
        <f t="shared" si="11"/>
        <v/>
      </c>
      <c r="D641" s="550"/>
      <c r="E641" s="548"/>
      <c r="F641" s="924"/>
      <c r="G641" s="924"/>
      <c r="H641" s="924"/>
      <c r="I641" s="924"/>
      <c r="J641" s="924"/>
      <c r="K641" s="924"/>
      <c r="L641" s="924"/>
      <c r="M641" s="924"/>
      <c r="N641" s="924"/>
    </row>
    <row r="642" spans="1:14" ht="16.5" thickBot="1" x14ac:dyDescent="0.3">
      <c r="A642" s="62"/>
      <c r="B642" s="551"/>
      <c r="C642" s="549" t="str">
        <f t="shared" si="11"/>
        <v/>
      </c>
      <c r="D642" s="550"/>
      <c r="E642" s="548"/>
      <c r="F642" s="924"/>
      <c r="G642" s="924"/>
      <c r="H642" s="924"/>
      <c r="I642" s="924"/>
      <c r="J642" s="924"/>
      <c r="K642" s="924"/>
      <c r="L642" s="924"/>
      <c r="M642" s="924"/>
      <c r="N642" s="924"/>
    </row>
    <row r="643" spans="1:14" ht="16.5" thickBot="1" x14ac:dyDescent="0.3">
      <c r="A643" s="62"/>
      <c r="B643" s="551"/>
      <c r="C643" s="549" t="str">
        <f t="shared" si="11"/>
        <v/>
      </c>
      <c r="D643" s="550"/>
      <c r="E643" s="548"/>
      <c r="F643" s="924"/>
      <c r="G643" s="924"/>
      <c r="H643" s="924"/>
      <c r="I643" s="924"/>
      <c r="J643" s="924"/>
      <c r="K643" s="924"/>
      <c r="L643" s="924"/>
      <c r="M643" s="924"/>
      <c r="N643" s="924"/>
    </row>
    <row r="644" spans="1:14" ht="16.5" thickBot="1" x14ac:dyDescent="0.3">
      <c r="A644" s="62"/>
      <c r="B644" s="551"/>
      <c r="C644" s="549" t="str">
        <f t="shared" si="11"/>
        <v/>
      </c>
      <c r="D644" s="550"/>
      <c r="E644" s="548"/>
      <c r="F644" s="924"/>
      <c r="G644" s="924"/>
      <c r="H644" s="924"/>
      <c r="I644" s="924"/>
      <c r="J644" s="924"/>
      <c r="K644" s="924"/>
      <c r="L644" s="924"/>
      <c r="M644" s="924"/>
      <c r="N644" s="924"/>
    </row>
    <row r="645" spans="1:14" ht="16.5" thickBot="1" x14ac:dyDescent="0.3">
      <c r="A645" s="62"/>
      <c r="B645" s="551"/>
      <c r="C645" s="549" t="str">
        <f t="shared" si="11"/>
        <v/>
      </c>
      <c r="D645" s="550"/>
      <c r="E645" s="548"/>
      <c r="F645" s="924"/>
      <c r="G645" s="924"/>
      <c r="H645" s="924"/>
      <c r="I645" s="924"/>
      <c r="J645" s="924"/>
      <c r="K645" s="924"/>
      <c r="L645" s="924"/>
      <c r="M645" s="924"/>
      <c r="N645" s="924"/>
    </row>
    <row r="646" spans="1:14" ht="16.5" thickBot="1" x14ac:dyDescent="0.3">
      <c r="A646" s="62"/>
      <c r="B646" s="551"/>
      <c r="C646" s="549" t="str">
        <f t="shared" si="11"/>
        <v/>
      </c>
      <c r="D646" s="550"/>
      <c r="E646" s="548"/>
      <c r="F646" s="924"/>
      <c r="G646" s="924"/>
      <c r="H646" s="924"/>
      <c r="I646" s="924"/>
      <c r="J646" s="924"/>
      <c r="K646" s="924"/>
      <c r="L646" s="924"/>
      <c r="M646" s="924"/>
      <c r="N646" s="924"/>
    </row>
    <row r="647" spans="1:14" ht="16.5" thickBot="1" x14ac:dyDescent="0.3">
      <c r="A647" s="62"/>
      <c r="B647" s="551"/>
      <c r="C647" s="549" t="str">
        <f t="shared" si="11"/>
        <v/>
      </c>
      <c r="D647" s="550"/>
      <c r="E647" s="548"/>
      <c r="F647" s="924"/>
      <c r="G647" s="924"/>
      <c r="H647" s="924"/>
      <c r="I647" s="924"/>
      <c r="J647" s="924"/>
      <c r="K647" s="924"/>
      <c r="L647" s="924"/>
      <c r="M647" s="924"/>
      <c r="N647" s="924"/>
    </row>
    <row r="648" spans="1:14" ht="16.5" thickBot="1" x14ac:dyDescent="0.3">
      <c r="A648" s="62"/>
      <c r="B648" s="551"/>
      <c r="C648" s="549" t="str">
        <f t="shared" si="11"/>
        <v/>
      </c>
      <c r="D648" s="550"/>
      <c r="E648" s="548"/>
      <c r="F648" s="924"/>
      <c r="G648" s="924"/>
      <c r="H648" s="924"/>
      <c r="I648" s="924"/>
      <c r="J648" s="924"/>
      <c r="K648" s="924"/>
      <c r="L648" s="924"/>
      <c r="M648" s="924"/>
      <c r="N648" s="924"/>
    </row>
    <row r="649" spans="1:14" ht="16.5" thickBot="1" x14ac:dyDescent="0.3">
      <c r="A649" s="62"/>
      <c r="B649" s="551"/>
      <c r="C649" s="549" t="str">
        <f t="shared" si="11"/>
        <v/>
      </c>
      <c r="D649" s="550"/>
      <c r="E649" s="548"/>
      <c r="F649" s="924"/>
      <c r="G649" s="924"/>
      <c r="H649" s="924"/>
      <c r="I649" s="924"/>
      <c r="J649" s="924"/>
      <c r="K649" s="924"/>
      <c r="L649" s="924"/>
      <c r="M649" s="924"/>
      <c r="N649" s="924"/>
    </row>
    <row r="650" spans="1:14" ht="16.5" thickBot="1" x14ac:dyDescent="0.3">
      <c r="A650" s="62"/>
      <c r="B650" s="551"/>
      <c r="C650" s="549" t="str">
        <f t="shared" si="11"/>
        <v/>
      </c>
      <c r="D650" s="550"/>
      <c r="E650" s="548"/>
      <c r="F650" s="924"/>
      <c r="G650" s="924"/>
      <c r="H650" s="924"/>
      <c r="I650" s="924"/>
      <c r="J650" s="924"/>
      <c r="K650" s="924"/>
      <c r="L650" s="924"/>
      <c r="M650" s="924"/>
      <c r="N650" s="924"/>
    </row>
    <row r="651" spans="1:14" ht="16.5" thickBot="1" x14ac:dyDescent="0.3">
      <c r="A651" s="62"/>
      <c r="B651" s="551"/>
      <c r="C651" s="549" t="str">
        <f t="shared" si="11"/>
        <v/>
      </c>
      <c r="D651" s="550"/>
      <c r="E651" s="548"/>
      <c r="F651" s="924"/>
      <c r="G651" s="924"/>
      <c r="H651" s="924"/>
      <c r="I651" s="924"/>
      <c r="J651" s="924"/>
      <c r="K651" s="924"/>
      <c r="L651" s="924"/>
      <c r="M651" s="924"/>
      <c r="N651" s="924"/>
    </row>
    <row r="652" spans="1:14" ht="16.5" thickBot="1" x14ac:dyDescent="0.3">
      <c r="A652" s="62"/>
      <c r="B652" s="551"/>
      <c r="C652" s="549" t="str">
        <f t="shared" ref="C652:C715" si="12">IF(B652&gt;0, (B652-B651), "")</f>
        <v/>
      </c>
      <c r="D652" s="550"/>
      <c r="E652" s="548"/>
      <c r="F652" s="924"/>
      <c r="G652" s="924"/>
      <c r="H652" s="924"/>
      <c r="I652" s="924"/>
      <c r="J652" s="924"/>
      <c r="K652" s="924"/>
      <c r="L652" s="924"/>
      <c r="M652" s="924"/>
      <c r="N652" s="924"/>
    </row>
    <row r="653" spans="1:14" ht="16.5" thickBot="1" x14ac:dyDescent="0.3">
      <c r="A653" s="62"/>
      <c r="B653" s="551"/>
      <c r="C653" s="549" t="str">
        <f t="shared" si="12"/>
        <v/>
      </c>
      <c r="D653" s="550"/>
      <c r="E653" s="548"/>
      <c r="F653" s="924"/>
      <c r="G653" s="924"/>
      <c r="H653" s="924"/>
      <c r="I653" s="924"/>
      <c r="J653" s="924"/>
      <c r="K653" s="924"/>
      <c r="L653" s="924"/>
      <c r="M653" s="924"/>
      <c r="N653" s="924"/>
    </row>
    <row r="654" spans="1:14" ht="16.5" thickBot="1" x14ac:dyDescent="0.3">
      <c r="A654" s="62"/>
      <c r="B654" s="551"/>
      <c r="C654" s="549" t="str">
        <f t="shared" si="12"/>
        <v/>
      </c>
      <c r="D654" s="550"/>
      <c r="E654" s="548"/>
      <c r="F654" s="924"/>
      <c r="G654" s="924"/>
      <c r="H654" s="924"/>
      <c r="I654" s="924"/>
      <c r="J654" s="924"/>
      <c r="K654" s="924"/>
      <c r="L654" s="924"/>
      <c r="M654" s="924"/>
      <c r="N654" s="924"/>
    </row>
    <row r="655" spans="1:14" ht="16.5" thickBot="1" x14ac:dyDescent="0.3">
      <c r="A655" s="62"/>
      <c r="B655" s="551"/>
      <c r="C655" s="549" t="str">
        <f t="shared" si="12"/>
        <v/>
      </c>
      <c r="D655" s="550"/>
      <c r="E655" s="548"/>
      <c r="F655" s="924"/>
      <c r="G655" s="924"/>
      <c r="H655" s="924"/>
      <c r="I655" s="924"/>
      <c r="J655" s="924"/>
      <c r="K655" s="924"/>
      <c r="L655" s="924"/>
      <c r="M655" s="924"/>
      <c r="N655" s="924"/>
    </row>
    <row r="656" spans="1:14" ht="16.5" thickBot="1" x14ac:dyDescent="0.3">
      <c r="A656" s="62"/>
      <c r="B656" s="551"/>
      <c r="C656" s="549" t="str">
        <f t="shared" si="12"/>
        <v/>
      </c>
      <c r="D656" s="550"/>
      <c r="E656" s="548"/>
      <c r="F656" s="924"/>
      <c r="G656" s="924"/>
      <c r="H656" s="924"/>
      <c r="I656" s="924"/>
      <c r="J656" s="924"/>
      <c r="K656" s="924"/>
      <c r="L656" s="924"/>
      <c r="M656" s="924"/>
      <c r="N656" s="924"/>
    </row>
    <row r="657" spans="1:14" ht="16.5" thickBot="1" x14ac:dyDescent="0.3">
      <c r="A657" s="62"/>
      <c r="B657" s="551"/>
      <c r="C657" s="549" t="str">
        <f t="shared" si="12"/>
        <v/>
      </c>
      <c r="D657" s="550"/>
      <c r="E657" s="548"/>
      <c r="F657" s="924"/>
      <c r="G657" s="924"/>
      <c r="H657" s="924"/>
      <c r="I657" s="924"/>
      <c r="J657" s="924"/>
      <c r="K657" s="924"/>
      <c r="L657" s="924"/>
      <c r="M657" s="924"/>
      <c r="N657" s="924"/>
    </row>
    <row r="658" spans="1:14" ht="16.5" thickBot="1" x14ac:dyDescent="0.3">
      <c r="A658" s="62"/>
      <c r="B658" s="551"/>
      <c r="C658" s="549" t="str">
        <f t="shared" si="12"/>
        <v/>
      </c>
      <c r="D658" s="550"/>
      <c r="E658" s="548"/>
      <c r="F658" s="924"/>
      <c r="G658" s="924"/>
      <c r="H658" s="924"/>
      <c r="I658" s="924"/>
      <c r="J658" s="924"/>
      <c r="K658" s="924"/>
      <c r="L658" s="924"/>
      <c r="M658" s="924"/>
      <c r="N658" s="924"/>
    </row>
    <row r="659" spans="1:14" ht="16.5" thickBot="1" x14ac:dyDescent="0.3">
      <c r="A659" s="62"/>
      <c r="B659" s="551"/>
      <c r="C659" s="549" t="str">
        <f t="shared" si="12"/>
        <v/>
      </c>
      <c r="D659" s="550"/>
      <c r="E659" s="548"/>
      <c r="F659" s="924"/>
      <c r="G659" s="924"/>
      <c r="H659" s="924"/>
      <c r="I659" s="924"/>
      <c r="J659" s="924"/>
      <c r="K659" s="924"/>
      <c r="L659" s="924"/>
      <c r="M659" s="924"/>
      <c r="N659" s="924"/>
    </row>
    <row r="660" spans="1:14" ht="16.5" thickBot="1" x14ac:dyDescent="0.3">
      <c r="A660" s="62"/>
      <c r="B660" s="551"/>
      <c r="C660" s="549" t="str">
        <f t="shared" si="12"/>
        <v/>
      </c>
      <c r="D660" s="550"/>
      <c r="E660" s="548"/>
      <c r="F660" s="924"/>
      <c r="G660" s="924"/>
      <c r="H660" s="924"/>
      <c r="I660" s="924"/>
      <c r="J660" s="924"/>
      <c r="K660" s="924"/>
      <c r="L660" s="924"/>
      <c r="M660" s="924"/>
      <c r="N660" s="924"/>
    </row>
    <row r="661" spans="1:14" ht="16.5" thickBot="1" x14ac:dyDescent="0.3">
      <c r="A661" s="62"/>
      <c r="B661" s="551"/>
      <c r="C661" s="549" t="str">
        <f t="shared" si="12"/>
        <v/>
      </c>
      <c r="D661" s="550"/>
      <c r="E661" s="548"/>
      <c r="F661" s="924"/>
      <c r="G661" s="924"/>
      <c r="H661" s="924"/>
      <c r="I661" s="924"/>
      <c r="J661" s="924"/>
      <c r="K661" s="924"/>
      <c r="L661" s="924"/>
      <c r="M661" s="924"/>
      <c r="N661" s="924"/>
    </row>
    <row r="662" spans="1:14" ht="16.5" thickBot="1" x14ac:dyDescent="0.3">
      <c r="A662" s="62"/>
      <c r="B662" s="551"/>
      <c r="C662" s="549" t="str">
        <f t="shared" si="12"/>
        <v/>
      </c>
      <c r="D662" s="550"/>
      <c r="E662" s="548"/>
      <c r="F662" s="924"/>
      <c r="G662" s="924"/>
      <c r="H662" s="924"/>
      <c r="I662" s="924"/>
      <c r="J662" s="924"/>
      <c r="K662" s="924"/>
      <c r="L662" s="924"/>
      <c r="M662" s="924"/>
      <c r="N662" s="924"/>
    </row>
    <row r="663" spans="1:14" ht="16.5" thickBot="1" x14ac:dyDescent="0.3">
      <c r="A663" s="62"/>
      <c r="B663" s="551"/>
      <c r="C663" s="549" t="str">
        <f t="shared" si="12"/>
        <v/>
      </c>
      <c r="D663" s="550"/>
      <c r="E663" s="548"/>
      <c r="F663" s="924"/>
      <c r="G663" s="924"/>
      <c r="H663" s="924"/>
      <c r="I663" s="924"/>
      <c r="J663" s="924"/>
      <c r="K663" s="924"/>
      <c r="L663" s="924"/>
      <c r="M663" s="924"/>
      <c r="N663" s="924"/>
    </row>
    <row r="664" spans="1:14" ht="16.5" thickBot="1" x14ac:dyDescent="0.3">
      <c r="A664" s="62"/>
      <c r="B664" s="551"/>
      <c r="C664" s="549" t="str">
        <f t="shared" si="12"/>
        <v/>
      </c>
      <c r="D664" s="550"/>
      <c r="E664" s="548"/>
      <c r="F664" s="924"/>
      <c r="G664" s="924"/>
      <c r="H664" s="924"/>
      <c r="I664" s="924"/>
      <c r="J664" s="924"/>
      <c r="K664" s="924"/>
      <c r="L664" s="924"/>
      <c r="M664" s="924"/>
      <c r="N664" s="924"/>
    </row>
    <row r="665" spans="1:14" ht="16.5" thickBot="1" x14ac:dyDescent="0.3">
      <c r="A665" s="62"/>
      <c r="B665" s="551"/>
      <c r="C665" s="549" t="str">
        <f t="shared" si="12"/>
        <v/>
      </c>
      <c r="D665" s="550"/>
      <c r="E665" s="548"/>
      <c r="F665" s="924"/>
      <c r="G665" s="924"/>
      <c r="H665" s="924"/>
      <c r="I665" s="924"/>
      <c r="J665" s="924"/>
      <c r="K665" s="924"/>
      <c r="L665" s="924"/>
      <c r="M665" s="924"/>
      <c r="N665" s="924"/>
    </row>
    <row r="666" spans="1:14" ht="16.5" thickBot="1" x14ac:dyDescent="0.3">
      <c r="A666" s="62"/>
      <c r="B666" s="551"/>
      <c r="C666" s="549" t="str">
        <f t="shared" si="12"/>
        <v/>
      </c>
      <c r="D666" s="550"/>
      <c r="E666" s="548"/>
      <c r="F666" s="924"/>
      <c r="G666" s="924"/>
      <c r="H666" s="924"/>
      <c r="I666" s="924"/>
      <c r="J666" s="924"/>
      <c r="K666" s="924"/>
      <c r="L666" s="924"/>
      <c r="M666" s="924"/>
      <c r="N666" s="924"/>
    </row>
    <row r="667" spans="1:14" ht="16.5" thickBot="1" x14ac:dyDescent="0.3">
      <c r="A667" s="62"/>
      <c r="B667" s="551"/>
      <c r="C667" s="549" t="str">
        <f t="shared" si="12"/>
        <v/>
      </c>
      <c r="D667" s="550"/>
      <c r="E667" s="548"/>
      <c r="F667" s="924"/>
      <c r="G667" s="924"/>
      <c r="H667" s="924"/>
      <c r="I667" s="924"/>
      <c r="J667" s="924"/>
      <c r="K667" s="924"/>
      <c r="L667" s="924"/>
      <c r="M667" s="924"/>
      <c r="N667" s="924"/>
    </row>
    <row r="668" spans="1:14" ht="16.5" thickBot="1" x14ac:dyDescent="0.3">
      <c r="A668" s="62"/>
      <c r="B668" s="551"/>
      <c r="C668" s="549" t="str">
        <f t="shared" si="12"/>
        <v/>
      </c>
      <c r="D668" s="550"/>
      <c r="E668" s="548"/>
      <c r="F668" s="924"/>
      <c r="G668" s="924"/>
      <c r="H668" s="924"/>
      <c r="I668" s="924"/>
      <c r="J668" s="924"/>
      <c r="K668" s="924"/>
      <c r="L668" s="924"/>
      <c r="M668" s="924"/>
      <c r="N668" s="924"/>
    </row>
    <row r="669" spans="1:14" ht="16.5" thickBot="1" x14ac:dyDescent="0.3">
      <c r="A669" s="62"/>
      <c r="B669" s="551"/>
      <c r="C669" s="549" t="str">
        <f t="shared" si="12"/>
        <v/>
      </c>
      <c r="D669" s="550"/>
      <c r="E669" s="548"/>
      <c r="F669" s="924"/>
      <c r="G669" s="924"/>
      <c r="H669" s="924"/>
      <c r="I669" s="924"/>
      <c r="J669" s="924"/>
      <c r="K669" s="924"/>
      <c r="L669" s="924"/>
      <c r="M669" s="924"/>
      <c r="N669" s="924"/>
    </row>
    <row r="670" spans="1:14" ht="16.5" thickBot="1" x14ac:dyDescent="0.3">
      <c r="A670" s="62"/>
      <c r="B670" s="551"/>
      <c r="C670" s="549" t="str">
        <f t="shared" si="12"/>
        <v/>
      </c>
      <c r="D670" s="550"/>
      <c r="E670" s="548"/>
      <c r="F670" s="924"/>
      <c r="G670" s="924"/>
      <c r="H670" s="924"/>
      <c r="I670" s="924"/>
      <c r="J670" s="924"/>
      <c r="K670" s="924"/>
      <c r="L670" s="924"/>
      <c r="M670" s="924"/>
      <c r="N670" s="924"/>
    </row>
    <row r="671" spans="1:14" ht="16.5" thickBot="1" x14ac:dyDescent="0.3">
      <c r="A671" s="62"/>
      <c r="B671" s="551"/>
      <c r="C671" s="549" t="str">
        <f t="shared" si="12"/>
        <v/>
      </c>
      <c r="D671" s="550"/>
      <c r="E671" s="548"/>
      <c r="F671" s="924"/>
      <c r="G671" s="924"/>
      <c r="H671" s="924"/>
      <c r="I671" s="924"/>
      <c r="J671" s="924"/>
      <c r="K671" s="924"/>
      <c r="L671" s="924"/>
      <c r="M671" s="924"/>
      <c r="N671" s="924"/>
    </row>
    <row r="672" spans="1:14" ht="16.5" thickBot="1" x14ac:dyDescent="0.3">
      <c r="A672" s="62"/>
      <c r="B672" s="551"/>
      <c r="C672" s="549" t="str">
        <f t="shared" si="12"/>
        <v/>
      </c>
      <c r="D672" s="550"/>
      <c r="E672" s="548"/>
      <c r="F672" s="924"/>
      <c r="G672" s="924"/>
      <c r="H672" s="924"/>
      <c r="I672" s="924"/>
      <c r="J672" s="924"/>
      <c r="K672" s="924"/>
      <c r="L672" s="924"/>
      <c r="M672" s="924"/>
      <c r="N672" s="924"/>
    </row>
    <row r="673" spans="1:14" ht="16.5" thickBot="1" x14ac:dyDescent="0.3">
      <c r="A673" s="62"/>
      <c r="B673" s="551"/>
      <c r="C673" s="549" t="str">
        <f t="shared" si="12"/>
        <v/>
      </c>
      <c r="D673" s="550"/>
      <c r="E673" s="548"/>
      <c r="F673" s="924"/>
      <c r="G673" s="924"/>
      <c r="H673" s="924"/>
      <c r="I673" s="924"/>
      <c r="J673" s="924"/>
      <c r="K673" s="924"/>
      <c r="L673" s="924"/>
      <c r="M673" s="924"/>
      <c r="N673" s="924"/>
    </row>
    <row r="674" spans="1:14" ht="16.5" thickBot="1" x14ac:dyDescent="0.3">
      <c r="A674" s="62"/>
      <c r="B674" s="551"/>
      <c r="C674" s="549" t="str">
        <f t="shared" si="12"/>
        <v/>
      </c>
      <c r="D674" s="550"/>
      <c r="E674" s="548"/>
      <c r="F674" s="924"/>
      <c r="G674" s="924"/>
      <c r="H674" s="924"/>
      <c r="I674" s="924"/>
      <c r="J674" s="924"/>
      <c r="K674" s="924"/>
      <c r="L674" s="924"/>
      <c r="M674" s="924"/>
      <c r="N674" s="924"/>
    </row>
    <row r="675" spans="1:14" ht="16.5" thickBot="1" x14ac:dyDescent="0.3">
      <c r="A675" s="62"/>
      <c r="B675" s="551"/>
      <c r="C675" s="549" t="str">
        <f t="shared" si="12"/>
        <v/>
      </c>
      <c r="D675" s="550"/>
      <c r="E675" s="548"/>
      <c r="F675" s="924"/>
      <c r="G675" s="924"/>
      <c r="H675" s="924"/>
      <c r="I675" s="924"/>
      <c r="J675" s="924"/>
      <c r="K675" s="924"/>
      <c r="L675" s="924"/>
      <c r="M675" s="924"/>
      <c r="N675" s="924"/>
    </row>
    <row r="676" spans="1:14" ht="16.5" thickBot="1" x14ac:dyDescent="0.3">
      <c r="A676" s="62"/>
      <c r="B676" s="551"/>
      <c r="C676" s="549" t="str">
        <f t="shared" si="12"/>
        <v/>
      </c>
      <c r="D676" s="550"/>
      <c r="E676" s="548"/>
      <c r="F676" s="924"/>
      <c r="G676" s="924"/>
      <c r="H676" s="924"/>
      <c r="I676" s="924"/>
      <c r="J676" s="924"/>
      <c r="K676" s="924"/>
      <c r="L676" s="924"/>
      <c r="M676" s="924"/>
      <c r="N676" s="924"/>
    </row>
    <row r="677" spans="1:14" ht="16.5" thickBot="1" x14ac:dyDescent="0.3">
      <c r="A677" s="62"/>
      <c r="B677" s="551"/>
      <c r="C677" s="549" t="str">
        <f t="shared" si="12"/>
        <v/>
      </c>
      <c r="D677" s="550"/>
      <c r="E677" s="548"/>
      <c r="F677" s="924"/>
      <c r="G677" s="924"/>
      <c r="H677" s="924"/>
      <c r="I677" s="924"/>
      <c r="J677" s="924"/>
      <c r="K677" s="924"/>
      <c r="L677" s="924"/>
      <c r="M677" s="924"/>
      <c r="N677" s="924"/>
    </row>
    <row r="678" spans="1:14" ht="16.5" thickBot="1" x14ac:dyDescent="0.3">
      <c r="A678" s="62"/>
      <c r="B678" s="551"/>
      <c r="C678" s="549" t="str">
        <f t="shared" si="12"/>
        <v/>
      </c>
      <c r="D678" s="550"/>
      <c r="E678" s="548"/>
      <c r="F678" s="924"/>
      <c r="G678" s="924"/>
      <c r="H678" s="924"/>
      <c r="I678" s="924"/>
      <c r="J678" s="924"/>
      <c r="K678" s="924"/>
      <c r="L678" s="924"/>
      <c r="M678" s="924"/>
      <c r="N678" s="924"/>
    </row>
    <row r="679" spans="1:14" ht="16.5" thickBot="1" x14ac:dyDescent="0.3">
      <c r="A679" s="62"/>
      <c r="B679" s="551"/>
      <c r="C679" s="549" t="str">
        <f t="shared" si="12"/>
        <v/>
      </c>
      <c r="D679" s="550"/>
      <c r="E679" s="548"/>
      <c r="F679" s="924"/>
      <c r="G679" s="924"/>
      <c r="H679" s="924"/>
      <c r="I679" s="924"/>
      <c r="J679" s="924"/>
      <c r="K679" s="924"/>
      <c r="L679" s="924"/>
      <c r="M679" s="924"/>
      <c r="N679" s="924"/>
    </row>
    <row r="680" spans="1:14" ht="16.5" thickBot="1" x14ac:dyDescent="0.3">
      <c r="A680" s="62"/>
      <c r="B680" s="551"/>
      <c r="C680" s="549" t="str">
        <f t="shared" si="12"/>
        <v/>
      </c>
      <c r="D680" s="550"/>
      <c r="E680" s="548"/>
      <c r="F680" s="924"/>
      <c r="G680" s="924"/>
      <c r="H680" s="924"/>
      <c r="I680" s="924"/>
      <c r="J680" s="924"/>
      <c r="K680" s="924"/>
      <c r="L680" s="924"/>
      <c r="M680" s="924"/>
      <c r="N680" s="924"/>
    </row>
    <row r="681" spans="1:14" ht="16.5" thickBot="1" x14ac:dyDescent="0.3">
      <c r="A681" s="62"/>
      <c r="B681" s="551"/>
      <c r="C681" s="549" t="str">
        <f t="shared" si="12"/>
        <v/>
      </c>
      <c r="D681" s="550"/>
      <c r="E681" s="548"/>
      <c r="F681" s="924"/>
      <c r="G681" s="924"/>
      <c r="H681" s="924"/>
      <c r="I681" s="924"/>
      <c r="J681" s="924"/>
      <c r="K681" s="924"/>
      <c r="L681" s="924"/>
      <c r="M681" s="924"/>
      <c r="N681" s="924"/>
    </row>
    <row r="682" spans="1:14" ht="16.5" thickBot="1" x14ac:dyDescent="0.3">
      <c r="A682" s="62"/>
      <c r="B682" s="551"/>
      <c r="C682" s="549" t="str">
        <f t="shared" si="12"/>
        <v/>
      </c>
      <c r="D682" s="550"/>
      <c r="E682" s="548"/>
      <c r="F682" s="924"/>
      <c r="G682" s="924"/>
      <c r="H682" s="924"/>
      <c r="I682" s="924"/>
      <c r="J682" s="924"/>
      <c r="K682" s="924"/>
      <c r="L682" s="924"/>
      <c r="M682" s="924"/>
      <c r="N682" s="924"/>
    </row>
    <row r="683" spans="1:14" ht="16.5" thickBot="1" x14ac:dyDescent="0.3">
      <c r="A683" s="62"/>
      <c r="B683" s="551"/>
      <c r="C683" s="549" t="str">
        <f t="shared" si="12"/>
        <v/>
      </c>
      <c r="D683" s="550"/>
      <c r="E683" s="548"/>
      <c r="F683" s="924"/>
      <c r="G683" s="924"/>
      <c r="H683" s="924"/>
      <c r="I683" s="924"/>
      <c r="J683" s="924"/>
      <c r="K683" s="924"/>
      <c r="L683" s="924"/>
      <c r="M683" s="924"/>
      <c r="N683" s="924"/>
    </row>
    <row r="684" spans="1:14" ht="16.5" thickBot="1" x14ac:dyDescent="0.3">
      <c r="A684" s="62"/>
      <c r="B684" s="551"/>
      <c r="C684" s="549" t="str">
        <f t="shared" si="12"/>
        <v/>
      </c>
      <c r="D684" s="550"/>
      <c r="E684" s="548"/>
      <c r="F684" s="924"/>
      <c r="G684" s="924"/>
      <c r="H684" s="924"/>
      <c r="I684" s="924"/>
      <c r="J684" s="924"/>
      <c r="K684" s="924"/>
      <c r="L684" s="924"/>
      <c r="M684" s="924"/>
      <c r="N684" s="924"/>
    </row>
    <row r="685" spans="1:14" ht="16.5" thickBot="1" x14ac:dyDescent="0.3">
      <c r="A685" s="62"/>
      <c r="B685" s="551"/>
      <c r="C685" s="549" t="str">
        <f t="shared" si="12"/>
        <v/>
      </c>
      <c r="D685" s="550"/>
      <c r="E685" s="548"/>
      <c r="F685" s="924"/>
      <c r="G685" s="924"/>
      <c r="H685" s="924"/>
      <c r="I685" s="924"/>
      <c r="J685" s="924"/>
      <c r="K685" s="924"/>
      <c r="L685" s="924"/>
      <c r="M685" s="924"/>
      <c r="N685" s="924"/>
    </row>
    <row r="686" spans="1:14" ht="16.5" thickBot="1" x14ac:dyDescent="0.3">
      <c r="A686" s="62"/>
      <c r="B686" s="551"/>
      <c r="C686" s="549" t="str">
        <f t="shared" si="12"/>
        <v/>
      </c>
      <c r="D686" s="550"/>
      <c r="E686" s="548"/>
      <c r="F686" s="924"/>
      <c r="G686" s="924"/>
      <c r="H686" s="924"/>
      <c r="I686" s="924"/>
      <c r="J686" s="924"/>
      <c r="K686" s="924"/>
      <c r="L686" s="924"/>
      <c r="M686" s="924"/>
      <c r="N686" s="924"/>
    </row>
    <row r="687" spans="1:14" ht="16.5" thickBot="1" x14ac:dyDescent="0.3">
      <c r="A687" s="62"/>
      <c r="B687" s="551"/>
      <c r="C687" s="549" t="str">
        <f t="shared" si="12"/>
        <v/>
      </c>
      <c r="D687" s="550"/>
      <c r="E687" s="548"/>
      <c r="F687" s="924"/>
      <c r="G687" s="924"/>
      <c r="H687" s="924"/>
      <c r="I687" s="924"/>
      <c r="J687" s="924"/>
      <c r="K687" s="924"/>
      <c r="L687" s="924"/>
      <c r="M687" s="924"/>
      <c r="N687" s="924"/>
    </row>
    <row r="688" spans="1:14" ht="16.5" thickBot="1" x14ac:dyDescent="0.3">
      <c r="A688" s="62"/>
      <c r="B688" s="551"/>
      <c r="C688" s="549" t="str">
        <f t="shared" si="12"/>
        <v/>
      </c>
      <c r="D688" s="550"/>
      <c r="E688" s="548"/>
      <c r="F688" s="924"/>
      <c r="G688" s="924"/>
      <c r="H688" s="924"/>
      <c r="I688" s="924"/>
      <c r="J688" s="924"/>
      <c r="K688" s="924"/>
      <c r="L688" s="924"/>
      <c r="M688" s="924"/>
      <c r="N688" s="924"/>
    </row>
    <row r="689" spans="1:14" ht="16.5" thickBot="1" x14ac:dyDescent="0.3">
      <c r="A689" s="62"/>
      <c r="B689" s="551"/>
      <c r="C689" s="549" t="str">
        <f t="shared" si="12"/>
        <v/>
      </c>
      <c r="D689" s="550"/>
      <c r="E689" s="548"/>
      <c r="F689" s="924"/>
      <c r="G689" s="924"/>
      <c r="H689" s="924"/>
      <c r="I689" s="924"/>
      <c r="J689" s="924"/>
      <c r="K689" s="924"/>
      <c r="L689" s="924"/>
      <c r="M689" s="924"/>
      <c r="N689" s="924"/>
    </row>
    <row r="690" spans="1:14" ht="16.5" thickBot="1" x14ac:dyDescent="0.3">
      <c r="A690" s="62"/>
      <c r="B690" s="551"/>
      <c r="C690" s="549" t="str">
        <f t="shared" si="12"/>
        <v/>
      </c>
      <c r="D690" s="550"/>
      <c r="E690" s="548"/>
      <c r="F690" s="924"/>
      <c r="G690" s="924"/>
      <c r="H690" s="924"/>
      <c r="I690" s="924"/>
      <c r="J690" s="924"/>
      <c r="K690" s="924"/>
      <c r="L690" s="924"/>
      <c r="M690" s="924"/>
      <c r="N690" s="924"/>
    </row>
    <row r="691" spans="1:14" ht="16.5" thickBot="1" x14ac:dyDescent="0.3">
      <c r="A691" s="62"/>
      <c r="B691" s="551"/>
      <c r="C691" s="549" t="str">
        <f t="shared" si="12"/>
        <v/>
      </c>
      <c r="D691" s="550"/>
      <c r="E691" s="548"/>
      <c r="F691" s="924"/>
      <c r="G691" s="924"/>
      <c r="H691" s="924"/>
      <c r="I691" s="924"/>
      <c r="J691" s="924"/>
      <c r="K691" s="924"/>
      <c r="L691" s="924"/>
      <c r="M691" s="924"/>
      <c r="N691" s="924"/>
    </row>
    <row r="692" spans="1:14" ht="16.5" thickBot="1" x14ac:dyDescent="0.3">
      <c r="A692" s="62"/>
      <c r="B692" s="551"/>
      <c r="C692" s="549" t="str">
        <f t="shared" si="12"/>
        <v/>
      </c>
      <c r="D692" s="550"/>
      <c r="E692" s="548"/>
      <c r="F692" s="924"/>
      <c r="G692" s="924"/>
      <c r="H692" s="924"/>
      <c r="I692" s="924"/>
      <c r="J692" s="924"/>
      <c r="K692" s="924"/>
      <c r="L692" s="924"/>
      <c r="M692" s="924"/>
      <c r="N692" s="924"/>
    </row>
    <row r="693" spans="1:14" ht="16.5" thickBot="1" x14ac:dyDescent="0.3">
      <c r="A693" s="62"/>
      <c r="B693" s="551"/>
      <c r="C693" s="549" t="str">
        <f t="shared" si="12"/>
        <v/>
      </c>
      <c r="D693" s="550"/>
      <c r="E693" s="548"/>
      <c r="F693" s="924"/>
      <c r="G693" s="924"/>
      <c r="H693" s="924"/>
      <c r="I693" s="924"/>
      <c r="J693" s="924"/>
      <c r="K693" s="924"/>
      <c r="L693" s="924"/>
      <c r="M693" s="924"/>
      <c r="N693" s="924"/>
    </row>
    <row r="694" spans="1:14" ht="16.5" thickBot="1" x14ac:dyDescent="0.3">
      <c r="A694" s="62"/>
      <c r="B694" s="551"/>
      <c r="C694" s="549" t="str">
        <f t="shared" si="12"/>
        <v/>
      </c>
      <c r="D694" s="550"/>
      <c r="E694" s="548"/>
      <c r="F694" s="924"/>
      <c r="G694" s="924"/>
      <c r="H694" s="924"/>
      <c r="I694" s="924"/>
      <c r="J694" s="924"/>
      <c r="K694" s="924"/>
      <c r="L694" s="924"/>
      <c r="M694" s="924"/>
      <c r="N694" s="924"/>
    </row>
    <row r="695" spans="1:14" ht="16.5" thickBot="1" x14ac:dyDescent="0.3">
      <c r="A695" s="62"/>
      <c r="B695" s="551"/>
      <c r="C695" s="549" t="str">
        <f t="shared" si="12"/>
        <v/>
      </c>
      <c r="D695" s="550"/>
      <c r="E695" s="548"/>
      <c r="F695" s="924"/>
      <c r="G695" s="924"/>
      <c r="H695" s="924"/>
      <c r="I695" s="924"/>
      <c r="J695" s="924"/>
      <c r="K695" s="924"/>
      <c r="L695" s="924"/>
      <c r="M695" s="924"/>
      <c r="N695" s="924"/>
    </row>
    <row r="696" spans="1:14" ht="16.5" thickBot="1" x14ac:dyDescent="0.3">
      <c r="A696" s="62"/>
      <c r="B696" s="551"/>
      <c r="C696" s="549" t="str">
        <f t="shared" si="12"/>
        <v/>
      </c>
      <c r="D696" s="550"/>
      <c r="E696" s="548"/>
      <c r="F696" s="924"/>
      <c r="G696" s="924"/>
      <c r="H696" s="924"/>
      <c r="I696" s="924"/>
      <c r="J696" s="924"/>
      <c r="K696" s="924"/>
      <c r="L696" s="924"/>
      <c r="M696" s="924"/>
      <c r="N696" s="924"/>
    </row>
    <row r="697" spans="1:14" ht="16.5" thickBot="1" x14ac:dyDescent="0.3">
      <c r="A697" s="62"/>
      <c r="B697" s="551"/>
      <c r="C697" s="549" t="str">
        <f t="shared" si="12"/>
        <v/>
      </c>
      <c r="D697" s="550"/>
      <c r="E697" s="548"/>
      <c r="F697" s="924"/>
      <c r="G697" s="924"/>
      <c r="H697" s="924"/>
      <c r="I697" s="924"/>
      <c r="J697" s="924"/>
      <c r="K697" s="924"/>
      <c r="L697" s="924"/>
      <c r="M697" s="924"/>
      <c r="N697" s="924"/>
    </row>
    <row r="698" spans="1:14" ht="16.5" thickBot="1" x14ac:dyDescent="0.3">
      <c r="A698" s="62"/>
      <c r="B698" s="551"/>
      <c r="C698" s="549" t="str">
        <f t="shared" si="12"/>
        <v/>
      </c>
      <c r="D698" s="550"/>
      <c r="E698" s="548"/>
      <c r="F698" s="924"/>
      <c r="G698" s="924"/>
      <c r="H698" s="924"/>
      <c r="I698" s="924"/>
      <c r="J698" s="924"/>
      <c r="K698" s="924"/>
      <c r="L698" s="924"/>
      <c r="M698" s="924"/>
      <c r="N698" s="924"/>
    </row>
    <row r="699" spans="1:14" ht="16.5" thickBot="1" x14ac:dyDescent="0.3">
      <c r="A699" s="62"/>
      <c r="B699" s="551"/>
      <c r="C699" s="549" t="str">
        <f t="shared" si="12"/>
        <v/>
      </c>
      <c r="D699" s="550"/>
      <c r="E699" s="548"/>
      <c r="F699" s="924"/>
      <c r="G699" s="924"/>
      <c r="H699" s="924"/>
      <c r="I699" s="924"/>
      <c r="J699" s="924"/>
      <c r="K699" s="924"/>
      <c r="L699" s="924"/>
      <c r="M699" s="924"/>
      <c r="N699" s="924"/>
    </row>
    <row r="700" spans="1:14" ht="16.5" thickBot="1" x14ac:dyDescent="0.3">
      <c r="A700" s="62"/>
      <c r="B700" s="551"/>
      <c r="C700" s="549" t="str">
        <f t="shared" si="12"/>
        <v/>
      </c>
      <c r="D700" s="550"/>
      <c r="E700" s="548"/>
      <c r="F700" s="924"/>
      <c r="G700" s="924"/>
      <c r="H700" s="924"/>
      <c r="I700" s="924"/>
      <c r="J700" s="924"/>
      <c r="K700" s="924"/>
      <c r="L700" s="924"/>
      <c r="M700" s="924"/>
      <c r="N700" s="924"/>
    </row>
    <row r="701" spans="1:14" ht="16.5" thickBot="1" x14ac:dyDescent="0.3">
      <c r="A701" s="62"/>
      <c r="B701" s="551"/>
      <c r="C701" s="549" t="str">
        <f t="shared" si="12"/>
        <v/>
      </c>
      <c r="D701" s="550"/>
      <c r="E701" s="548"/>
      <c r="F701" s="924"/>
      <c r="G701" s="924"/>
      <c r="H701" s="924"/>
      <c r="I701" s="924"/>
      <c r="J701" s="924"/>
      <c r="K701" s="924"/>
      <c r="L701" s="924"/>
      <c r="M701" s="924"/>
      <c r="N701" s="924"/>
    </row>
    <row r="702" spans="1:14" ht="16.5" thickBot="1" x14ac:dyDescent="0.3">
      <c r="A702" s="62"/>
      <c r="B702" s="551"/>
      <c r="C702" s="549" t="str">
        <f t="shared" si="12"/>
        <v/>
      </c>
      <c r="D702" s="550"/>
      <c r="E702" s="548"/>
      <c r="F702" s="924"/>
      <c r="G702" s="924"/>
      <c r="H702" s="924"/>
      <c r="I702" s="924"/>
      <c r="J702" s="924"/>
      <c r="K702" s="924"/>
      <c r="L702" s="924"/>
      <c r="M702" s="924"/>
      <c r="N702" s="924"/>
    </row>
    <row r="703" spans="1:14" ht="16.5" thickBot="1" x14ac:dyDescent="0.3">
      <c r="A703" s="62"/>
      <c r="B703" s="551"/>
      <c r="C703" s="549" t="str">
        <f t="shared" si="12"/>
        <v/>
      </c>
      <c r="D703" s="550"/>
      <c r="E703" s="548"/>
      <c r="F703" s="924"/>
      <c r="G703" s="924"/>
      <c r="H703" s="924"/>
      <c r="I703" s="924"/>
      <c r="J703" s="924"/>
      <c r="K703" s="924"/>
      <c r="L703" s="924"/>
      <c r="M703" s="924"/>
      <c r="N703" s="924"/>
    </row>
    <row r="704" spans="1:14" ht="16.5" thickBot="1" x14ac:dyDescent="0.3">
      <c r="A704" s="62"/>
      <c r="B704" s="551"/>
      <c r="C704" s="549" t="str">
        <f t="shared" si="12"/>
        <v/>
      </c>
      <c r="D704" s="550"/>
      <c r="E704" s="548"/>
      <c r="F704" s="924"/>
      <c r="G704" s="924"/>
      <c r="H704" s="924"/>
      <c r="I704" s="924"/>
      <c r="J704" s="924"/>
      <c r="K704" s="924"/>
      <c r="L704" s="924"/>
      <c r="M704" s="924"/>
      <c r="N704" s="924"/>
    </row>
    <row r="705" spans="1:14" ht="16.5" thickBot="1" x14ac:dyDescent="0.3">
      <c r="A705" s="62"/>
      <c r="B705" s="551"/>
      <c r="C705" s="549" t="str">
        <f t="shared" si="12"/>
        <v/>
      </c>
      <c r="D705" s="550"/>
      <c r="E705" s="548"/>
      <c r="F705" s="924"/>
      <c r="G705" s="924"/>
      <c r="H705" s="924"/>
      <c r="I705" s="924"/>
      <c r="J705" s="924"/>
      <c r="K705" s="924"/>
      <c r="L705" s="924"/>
      <c r="M705" s="924"/>
      <c r="N705" s="924"/>
    </row>
    <row r="706" spans="1:14" ht="16.5" thickBot="1" x14ac:dyDescent="0.3">
      <c r="A706" s="62"/>
      <c r="B706" s="551"/>
      <c r="C706" s="549" t="str">
        <f t="shared" si="12"/>
        <v/>
      </c>
      <c r="D706" s="550"/>
      <c r="E706" s="548"/>
      <c r="F706" s="924"/>
      <c r="G706" s="924"/>
      <c r="H706" s="924"/>
      <c r="I706" s="924"/>
      <c r="J706" s="924"/>
      <c r="K706" s="924"/>
      <c r="L706" s="924"/>
      <c r="M706" s="924"/>
      <c r="N706" s="924"/>
    </row>
    <row r="707" spans="1:14" ht="16.5" thickBot="1" x14ac:dyDescent="0.3">
      <c r="A707" s="62"/>
      <c r="B707" s="551"/>
      <c r="C707" s="549" t="str">
        <f t="shared" si="12"/>
        <v/>
      </c>
      <c r="D707" s="550"/>
      <c r="E707" s="548"/>
      <c r="F707" s="924"/>
      <c r="G707" s="924"/>
      <c r="H707" s="924"/>
      <c r="I707" s="924"/>
      <c r="J707" s="924"/>
      <c r="K707" s="924"/>
      <c r="L707" s="924"/>
      <c r="M707" s="924"/>
      <c r="N707" s="924"/>
    </row>
    <row r="708" spans="1:14" ht="16.5" thickBot="1" x14ac:dyDescent="0.3">
      <c r="A708" s="62"/>
      <c r="B708" s="551"/>
      <c r="C708" s="549" t="str">
        <f t="shared" si="12"/>
        <v/>
      </c>
      <c r="D708" s="550"/>
      <c r="E708" s="548"/>
      <c r="F708" s="924"/>
      <c r="G708" s="924"/>
      <c r="H708" s="924"/>
      <c r="I708" s="924"/>
      <c r="J708" s="924"/>
      <c r="K708" s="924"/>
      <c r="L708" s="924"/>
      <c r="M708" s="924"/>
      <c r="N708" s="924"/>
    </row>
    <row r="709" spans="1:14" ht="16.5" thickBot="1" x14ac:dyDescent="0.3">
      <c r="A709" s="62"/>
      <c r="B709" s="551"/>
      <c r="C709" s="549" t="str">
        <f t="shared" si="12"/>
        <v/>
      </c>
      <c r="D709" s="550"/>
      <c r="E709" s="548"/>
      <c r="F709" s="924"/>
      <c r="G709" s="924"/>
      <c r="H709" s="924"/>
      <c r="I709" s="924"/>
      <c r="J709" s="924"/>
      <c r="K709" s="924"/>
      <c r="L709" s="924"/>
      <c r="M709" s="924"/>
      <c r="N709" s="924"/>
    </row>
    <row r="710" spans="1:14" ht="16.5" thickBot="1" x14ac:dyDescent="0.3">
      <c r="A710" s="62"/>
      <c r="B710" s="551"/>
      <c r="C710" s="549" t="str">
        <f t="shared" si="12"/>
        <v/>
      </c>
      <c r="D710" s="550"/>
      <c r="E710" s="548"/>
      <c r="F710" s="924"/>
      <c r="G710" s="924"/>
      <c r="H710" s="924"/>
      <c r="I710" s="924"/>
      <c r="J710" s="924"/>
      <c r="K710" s="924"/>
      <c r="L710" s="924"/>
      <c r="M710" s="924"/>
      <c r="N710" s="924"/>
    </row>
    <row r="711" spans="1:14" ht="16.5" thickBot="1" x14ac:dyDescent="0.3">
      <c r="A711" s="62"/>
      <c r="B711" s="551"/>
      <c r="C711" s="549" t="str">
        <f t="shared" si="12"/>
        <v/>
      </c>
      <c r="D711" s="550"/>
      <c r="E711" s="548"/>
      <c r="F711" s="924"/>
      <c r="G711" s="924"/>
      <c r="H711" s="924"/>
      <c r="I711" s="924"/>
      <c r="J711" s="924"/>
      <c r="K711" s="924"/>
      <c r="L711" s="924"/>
      <c r="M711" s="924"/>
      <c r="N711" s="924"/>
    </row>
    <row r="712" spans="1:14" ht="16.5" thickBot="1" x14ac:dyDescent="0.3">
      <c r="A712" s="62"/>
      <c r="B712" s="551"/>
      <c r="C712" s="549" t="str">
        <f t="shared" si="12"/>
        <v/>
      </c>
      <c r="D712" s="550"/>
      <c r="E712" s="548"/>
      <c r="F712" s="924"/>
      <c r="G712" s="924"/>
      <c r="H712" s="924"/>
      <c r="I712" s="924"/>
      <c r="J712" s="924"/>
      <c r="K712" s="924"/>
      <c r="L712" s="924"/>
      <c r="M712" s="924"/>
      <c r="N712" s="924"/>
    </row>
    <row r="713" spans="1:14" ht="16.5" thickBot="1" x14ac:dyDescent="0.3">
      <c r="A713" s="62"/>
      <c r="B713" s="551"/>
      <c r="C713" s="549" t="str">
        <f t="shared" si="12"/>
        <v/>
      </c>
      <c r="D713" s="550"/>
      <c r="E713" s="548"/>
      <c r="F713" s="924"/>
      <c r="G713" s="924"/>
      <c r="H713" s="924"/>
      <c r="I713" s="924"/>
      <c r="J713" s="924"/>
      <c r="K713" s="924"/>
      <c r="L713" s="924"/>
      <c r="M713" s="924"/>
      <c r="N713" s="924"/>
    </row>
    <row r="714" spans="1:14" ht="16.5" thickBot="1" x14ac:dyDescent="0.3">
      <c r="A714" s="62"/>
      <c r="B714" s="551"/>
      <c r="C714" s="549" t="str">
        <f t="shared" si="12"/>
        <v/>
      </c>
      <c r="D714" s="550"/>
      <c r="E714" s="548"/>
      <c r="F714" s="924"/>
      <c r="G714" s="924"/>
      <c r="H714" s="924"/>
      <c r="I714" s="924"/>
      <c r="J714" s="924"/>
      <c r="K714" s="924"/>
      <c r="L714" s="924"/>
      <c r="M714" s="924"/>
      <c r="N714" s="924"/>
    </row>
    <row r="715" spans="1:14" ht="16.5" thickBot="1" x14ac:dyDescent="0.3">
      <c r="A715" s="62"/>
      <c r="B715" s="551"/>
      <c r="C715" s="549" t="str">
        <f t="shared" si="12"/>
        <v/>
      </c>
      <c r="D715" s="550"/>
      <c r="E715" s="548"/>
      <c r="F715" s="924"/>
      <c r="G715" s="924"/>
      <c r="H715" s="924"/>
      <c r="I715" s="924"/>
      <c r="J715" s="924"/>
      <c r="K715" s="924"/>
      <c r="L715" s="924"/>
      <c r="M715" s="924"/>
      <c r="N715" s="924"/>
    </row>
    <row r="716" spans="1:14" ht="16.5" thickBot="1" x14ac:dyDescent="0.3">
      <c r="A716" s="62"/>
      <c r="B716" s="551"/>
      <c r="C716" s="549" t="str">
        <f t="shared" ref="C716:C779" si="13">IF(B716&gt;0, (B716-B715), "")</f>
        <v/>
      </c>
      <c r="D716" s="550"/>
      <c r="E716" s="548"/>
      <c r="F716" s="924"/>
      <c r="G716" s="924"/>
      <c r="H716" s="924"/>
      <c r="I716" s="924"/>
      <c r="J716" s="924"/>
      <c r="K716" s="924"/>
      <c r="L716" s="924"/>
      <c r="M716" s="924"/>
      <c r="N716" s="924"/>
    </row>
    <row r="717" spans="1:14" ht="16.5" thickBot="1" x14ac:dyDescent="0.3">
      <c r="A717" s="62"/>
      <c r="B717" s="551"/>
      <c r="C717" s="549" t="str">
        <f t="shared" si="13"/>
        <v/>
      </c>
      <c r="D717" s="550"/>
      <c r="E717" s="548"/>
      <c r="F717" s="924"/>
      <c r="G717" s="924"/>
      <c r="H717" s="924"/>
      <c r="I717" s="924"/>
      <c r="J717" s="924"/>
      <c r="K717" s="924"/>
      <c r="L717" s="924"/>
      <c r="M717" s="924"/>
      <c r="N717" s="924"/>
    </row>
    <row r="718" spans="1:14" ht="16.5" thickBot="1" x14ac:dyDescent="0.3">
      <c r="A718" s="62"/>
      <c r="B718" s="551"/>
      <c r="C718" s="549" t="str">
        <f t="shared" si="13"/>
        <v/>
      </c>
      <c r="D718" s="550"/>
      <c r="E718" s="548"/>
      <c r="F718" s="924"/>
      <c r="G718" s="924"/>
      <c r="H718" s="924"/>
      <c r="I718" s="924"/>
      <c r="J718" s="924"/>
      <c r="K718" s="924"/>
      <c r="L718" s="924"/>
      <c r="M718" s="924"/>
      <c r="N718" s="924"/>
    </row>
    <row r="719" spans="1:14" ht="16.5" thickBot="1" x14ac:dyDescent="0.3">
      <c r="A719" s="62"/>
      <c r="B719" s="551"/>
      <c r="C719" s="549" t="str">
        <f t="shared" si="13"/>
        <v/>
      </c>
      <c r="D719" s="550"/>
      <c r="E719" s="548"/>
      <c r="F719" s="924"/>
      <c r="G719" s="924"/>
      <c r="H719" s="924"/>
      <c r="I719" s="924"/>
      <c r="J719" s="924"/>
      <c r="K719" s="924"/>
      <c r="L719" s="924"/>
      <c r="M719" s="924"/>
      <c r="N719" s="924"/>
    </row>
    <row r="720" spans="1:14" ht="16.5" thickBot="1" x14ac:dyDescent="0.3">
      <c r="A720" s="62"/>
      <c r="B720" s="551"/>
      <c r="C720" s="549" t="str">
        <f t="shared" si="13"/>
        <v/>
      </c>
      <c r="D720" s="550"/>
      <c r="E720" s="548"/>
      <c r="F720" s="924"/>
      <c r="G720" s="924"/>
      <c r="H720" s="924"/>
      <c r="I720" s="924"/>
      <c r="J720" s="924"/>
      <c r="K720" s="924"/>
      <c r="L720" s="924"/>
      <c r="M720" s="924"/>
      <c r="N720" s="924"/>
    </row>
    <row r="721" spans="1:14" ht="16.5" thickBot="1" x14ac:dyDescent="0.3">
      <c r="A721" s="62"/>
      <c r="B721" s="551"/>
      <c r="C721" s="549" t="str">
        <f t="shared" si="13"/>
        <v/>
      </c>
      <c r="D721" s="550"/>
      <c r="E721" s="548"/>
      <c r="F721" s="924"/>
      <c r="G721" s="924"/>
      <c r="H721" s="924"/>
      <c r="I721" s="924"/>
      <c r="J721" s="924"/>
      <c r="K721" s="924"/>
      <c r="L721" s="924"/>
      <c r="M721" s="924"/>
      <c r="N721" s="924"/>
    </row>
    <row r="722" spans="1:14" ht="16.5" thickBot="1" x14ac:dyDescent="0.3">
      <c r="A722" s="62"/>
      <c r="B722" s="551"/>
      <c r="C722" s="549" t="str">
        <f t="shared" si="13"/>
        <v/>
      </c>
      <c r="D722" s="550"/>
      <c r="E722" s="548"/>
      <c r="F722" s="924"/>
      <c r="G722" s="924"/>
      <c r="H722" s="924"/>
      <c r="I722" s="924"/>
      <c r="J722" s="924"/>
      <c r="K722" s="924"/>
      <c r="L722" s="924"/>
      <c r="M722" s="924"/>
      <c r="N722" s="924"/>
    </row>
    <row r="723" spans="1:14" ht="16.5" thickBot="1" x14ac:dyDescent="0.3">
      <c r="A723" s="62"/>
      <c r="B723" s="551"/>
      <c r="C723" s="549" t="str">
        <f t="shared" si="13"/>
        <v/>
      </c>
      <c r="D723" s="550"/>
      <c r="E723" s="548"/>
      <c r="F723" s="924"/>
      <c r="G723" s="924"/>
      <c r="H723" s="924"/>
      <c r="I723" s="924"/>
      <c r="J723" s="924"/>
      <c r="K723" s="924"/>
      <c r="L723" s="924"/>
      <c r="M723" s="924"/>
      <c r="N723" s="924"/>
    </row>
    <row r="724" spans="1:14" ht="16.5" thickBot="1" x14ac:dyDescent="0.3">
      <c r="A724" s="62"/>
      <c r="B724" s="551"/>
      <c r="C724" s="549" t="str">
        <f t="shared" si="13"/>
        <v/>
      </c>
      <c r="D724" s="550"/>
      <c r="E724" s="548"/>
      <c r="F724" s="924"/>
      <c r="G724" s="924"/>
      <c r="H724" s="924"/>
      <c r="I724" s="924"/>
      <c r="J724" s="924"/>
      <c r="K724" s="924"/>
      <c r="L724" s="924"/>
      <c r="M724" s="924"/>
      <c r="N724" s="924"/>
    </row>
    <row r="725" spans="1:14" ht="16.5" thickBot="1" x14ac:dyDescent="0.3">
      <c r="A725" s="62"/>
      <c r="B725" s="551"/>
      <c r="C725" s="549" t="str">
        <f t="shared" si="13"/>
        <v/>
      </c>
      <c r="D725" s="550"/>
      <c r="E725" s="548"/>
      <c r="F725" s="924"/>
      <c r="G725" s="924"/>
      <c r="H725" s="924"/>
      <c r="I725" s="924"/>
      <c r="J725" s="924"/>
      <c r="K725" s="924"/>
      <c r="L725" s="924"/>
      <c r="M725" s="924"/>
      <c r="N725" s="924"/>
    </row>
    <row r="726" spans="1:14" ht="16.5" thickBot="1" x14ac:dyDescent="0.3">
      <c r="A726" s="62"/>
      <c r="B726" s="551"/>
      <c r="C726" s="549" t="str">
        <f t="shared" si="13"/>
        <v/>
      </c>
      <c r="D726" s="550"/>
      <c r="E726" s="548"/>
      <c r="F726" s="924"/>
      <c r="G726" s="924"/>
      <c r="H726" s="924"/>
      <c r="I726" s="924"/>
      <c r="J726" s="924"/>
      <c r="K726" s="924"/>
      <c r="L726" s="924"/>
      <c r="M726" s="924"/>
      <c r="N726" s="924"/>
    </row>
    <row r="727" spans="1:14" ht="16.5" thickBot="1" x14ac:dyDescent="0.3">
      <c r="A727" s="62"/>
      <c r="B727" s="551"/>
      <c r="C727" s="549" t="str">
        <f t="shared" si="13"/>
        <v/>
      </c>
      <c r="D727" s="550"/>
      <c r="E727" s="548"/>
      <c r="F727" s="924"/>
      <c r="G727" s="924"/>
      <c r="H727" s="924"/>
      <c r="I727" s="924"/>
      <c r="J727" s="924"/>
      <c r="K727" s="924"/>
      <c r="L727" s="924"/>
      <c r="M727" s="924"/>
      <c r="N727" s="924"/>
    </row>
    <row r="728" spans="1:14" ht="16.5" thickBot="1" x14ac:dyDescent="0.3">
      <c r="A728" s="62"/>
      <c r="B728" s="551"/>
      <c r="C728" s="549" t="str">
        <f t="shared" si="13"/>
        <v/>
      </c>
      <c r="D728" s="550"/>
      <c r="E728" s="548"/>
      <c r="F728" s="924"/>
      <c r="G728" s="924"/>
      <c r="H728" s="924"/>
      <c r="I728" s="924"/>
      <c r="J728" s="924"/>
      <c r="K728" s="924"/>
      <c r="L728" s="924"/>
      <c r="M728" s="924"/>
      <c r="N728" s="924"/>
    </row>
    <row r="729" spans="1:14" ht="16.5" thickBot="1" x14ac:dyDescent="0.3">
      <c r="A729" s="62"/>
      <c r="B729" s="551"/>
      <c r="C729" s="549" t="str">
        <f t="shared" si="13"/>
        <v/>
      </c>
      <c r="D729" s="550"/>
      <c r="E729" s="548"/>
      <c r="F729" s="924"/>
      <c r="G729" s="924"/>
      <c r="H729" s="924"/>
      <c r="I729" s="924"/>
      <c r="J729" s="924"/>
      <c r="K729" s="924"/>
      <c r="L729" s="924"/>
      <c r="M729" s="924"/>
      <c r="N729" s="924"/>
    </row>
    <row r="730" spans="1:14" ht="16.5" thickBot="1" x14ac:dyDescent="0.3">
      <c r="A730" s="62"/>
      <c r="B730" s="551"/>
      <c r="C730" s="549" t="str">
        <f t="shared" si="13"/>
        <v/>
      </c>
      <c r="D730" s="550"/>
      <c r="E730" s="548"/>
      <c r="F730" s="924"/>
      <c r="G730" s="924"/>
      <c r="H730" s="924"/>
      <c r="I730" s="924"/>
      <c r="J730" s="924"/>
      <c r="K730" s="924"/>
      <c r="L730" s="924"/>
      <c r="M730" s="924"/>
      <c r="N730" s="924"/>
    </row>
    <row r="731" spans="1:14" ht="16.5" thickBot="1" x14ac:dyDescent="0.3">
      <c r="A731" s="62"/>
      <c r="B731" s="551"/>
      <c r="C731" s="549" t="str">
        <f t="shared" si="13"/>
        <v/>
      </c>
      <c r="D731" s="550"/>
      <c r="E731" s="548"/>
      <c r="F731" s="924"/>
      <c r="G731" s="924"/>
      <c r="H731" s="924"/>
      <c r="I731" s="924"/>
      <c r="J731" s="924"/>
      <c r="K731" s="924"/>
      <c r="L731" s="924"/>
      <c r="M731" s="924"/>
      <c r="N731" s="924"/>
    </row>
    <row r="732" spans="1:14" ht="16.5" thickBot="1" x14ac:dyDescent="0.3">
      <c r="A732" s="62"/>
      <c r="B732" s="551"/>
      <c r="C732" s="549" t="str">
        <f t="shared" si="13"/>
        <v/>
      </c>
      <c r="D732" s="550"/>
      <c r="E732" s="548"/>
      <c r="F732" s="924"/>
      <c r="G732" s="924"/>
      <c r="H732" s="924"/>
      <c r="I732" s="924"/>
      <c r="J732" s="924"/>
      <c r="K732" s="924"/>
      <c r="L732" s="924"/>
      <c r="M732" s="924"/>
      <c r="N732" s="924"/>
    </row>
    <row r="733" spans="1:14" ht="16.5" thickBot="1" x14ac:dyDescent="0.3">
      <c r="A733" s="62"/>
      <c r="B733" s="551"/>
      <c r="C733" s="549" t="str">
        <f t="shared" si="13"/>
        <v/>
      </c>
      <c r="D733" s="550"/>
      <c r="E733" s="548"/>
      <c r="F733" s="924"/>
      <c r="G733" s="924"/>
      <c r="H733" s="924"/>
      <c r="I733" s="924"/>
      <c r="J733" s="924"/>
      <c r="K733" s="924"/>
      <c r="L733" s="924"/>
      <c r="M733" s="924"/>
      <c r="N733" s="924"/>
    </row>
    <row r="734" spans="1:14" ht="16.5" thickBot="1" x14ac:dyDescent="0.3">
      <c r="A734" s="62"/>
      <c r="B734" s="551"/>
      <c r="C734" s="549" t="str">
        <f t="shared" si="13"/>
        <v/>
      </c>
      <c r="D734" s="550"/>
      <c r="E734" s="548"/>
      <c r="F734" s="924"/>
      <c r="G734" s="924"/>
      <c r="H734" s="924"/>
      <c r="I734" s="924"/>
      <c r="J734" s="924"/>
      <c r="K734" s="924"/>
      <c r="L734" s="924"/>
      <c r="M734" s="924"/>
      <c r="N734" s="924"/>
    </row>
    <row r="735" spans="1:14" ht="16.5" thickBot="1" x14ac:dyDescent="0.3">
      <c r="A735" s="62"/>
      <c r="B735" s="551"/>
      <c r="C735" s="549" t="str">
        <f t="shared" si="13"/>
        <v/>
      </c>
      <c r="D735" s="550"/>
      <c r="E735" s="548"/>
      <c r="F735" s="924"/>
      <c r="G735" s="924"/>
      <c r="H735" s="924"/>
      <c r="I735" s="924"/>
      <c r="J735" s="924"/>
      <c r="K735" s="924"/>
      <c r="L735" s="924"/>
      <c r="M735" s="924"/>
      <c r="N735" s="924"/>
    </row>
    <row r="736" spans="1:14" ht="16.5" thickBot="1" x14ac:dyDescent="0.3">
      <c r="A736" s="62"/>
      <c r="B736" s="551"/>
      <c r="C736" s="549" t="str">
        <f t="shared" si="13"/>
        <v/>
      </c>
      <c r="D736" s="550"/>
      <c r="E736" s="548"/>
      <c r="F736" s="924"/>
      <c r="G736" s="924"/>
      <c r="H736" s="924"/>
      <c r="I736" s="924"/>
      <c r="J736" s="924"/>
      <c r="K736" s="924"/>
      <c r="L736" s="924"/>
      <c r="M736" s="924"/>
      <c r="N736" s="924"/>
    </row>
    <row r="737" spans="1:14" ht="16.5" thickBot="1" x14ac:dyDescent="0.3">
      <c r="A737" s="62"/>
      <c r="B737" s="551"/>
      <c r="C737" s="549" t="str">
        <f t="shared" si="13"/>
        <v/>
      </c>
      <c r="D737" s="550"/>
      <c r="E737" s="548"/>
      <c r="F737" s="924"/>
      <c r="G737" s="924"/>
      <c r="H737" s="924"/>
      <c r="I737" s="924"/>
      <c r="J737" s="924"/>
      <c r="K737" s="924"/>
      <c r="L737" s="924"/>
      <c r="M737" s="924"/>
      <c r="N737" s="924"/>
    </row>
    <row r="738" spans="1:14" ht="16.5" thickBot="1" x14ac:dyDescent="0.3">
      <c r="A738" s="62"/>
      <c r="B738" s="551"/>
      <c r="C738" s="549" t="str">
        <f t="shared" si="13"/>
        <v/>
      </c>
      <c r="D738" s="550"/>
      <c r="E738" s="548"/>
      <c r="F738" s="924"/>
      <c r="G738" s="924"/>
      <c r="H738" s="924"/>
      <c r="I738" s="924"/>
      <c r="J738" s="924"/>
      <c r="K738" s="924"/>
      <c r="L738" s="924"/>
      <c r="M738" s="924"/>
      <c r="N738" s="924"/>
    </row>
    <row r="739" spans="1:14" ht="16.5" thickBot="1" x14ac:dyDescent="0.3">
      <c r="A739" s="62"/>
      <c r="B739" s="551"/>
      <c r="C739" s="549" t="str">
        <f t="shared" si="13"/>
        <v/>
      </c>
      <c r="D739" s="550"/>
      <c r="E739" s="548"/>
      <c r="F739" s="924"/>
      <c r="G739" s="924"/>
      <c r="H739" s="924"/>
      <c r="I739" s="924"/>
      <c r="J739" s="924"/>
      <c r="K739" s="924"/>
      <c r="L739" s="924"/>
      <c r="M739" s="924"/>
      <c r="N739" s="924"/>
    </row>
    <row r="740" spans="1:14" ht="16.5" thickBot="1" x14ac:dyDescent="0.3">
      <c r="A740" s="62"/>
      <c r="B740" s="551"/>
      <c r="C740" s="549" t="str">
        <f t="shared" si="13"/>
        <v/>
      </c>
      <c r="D740" s="550"/>
      <c r="E740" s="548"/>
      <c r="F740" s="924"/>
      <c r="G740" s="924"/>
      <c r="H740" s="924"/>
      <c r="I740" s="924"/>
      <c r="J740" s="924"/>
      <c r="K740" s="924"/>
      <c r="L740" s="924"/>
      <c r="M740" s="924"/>
      <c r="N740" s="924"/>
    </row>
    <row r="741" spans="1:14" ht="16.5" thickBot="1" x14ac:dyDescent="0.3">
      <c r="A741" s="62"/>
      <c r="B741" s="551"/>
      <c r="C741" s="549" t="str">
        <f t="shared" si="13"/>
        <v/>
      </c>
      <c r="D741" s="550"/>
      <c r="E741" s="548"/>
      <c r="F741" s="924"/>
      <c r="G741" s="924"/>
      <c r="H741" s="924"/>
      <c r="I741" s="924"/>
      <c r="J741" s="924"/>
      <c r="K741" s="924"/>
      <c r="L741" s="924"/>
      <c r="M741" s="924"/>
      <c r="N741" s="924"/>
    </row>
    <row r="742" spans="1:14" ht="16.5" thickBot="1" x14ac:dyDescent="0.3">
      <c r="A742" s="62"/>
      <c r="B742" s="551"/>
      <c r="C742" s="549" t="str">
        <f t="shared" si="13"/>
        <v/>
      </c>
      <c r="D742" s="550"/>
      <c r="E742" s="548"/>
      <c r="F742" s="924"/>
      <c r="G742" s="924"/>
      <c r="H742" s="924"/>
      <c r="I742" s="924"/>
      <c r="J742" s="924"/>
      <c r="K742" s="924"/>
      <c r="L742" s="924"/>
      <c r="M742" s="924"/>
      <c r="N742" s="924"/>
    </row>
    <row r="743" spans="1:14" ht="16.5" thickBot="1" x14ac:dyDescent="0.3">
      <c r="A743" s="62"/>
      <c r="B743" s="551"/>
      <c r="C743" s="549" t="str">
        <f t="shared" si="13"/>
        <v/>
      </c>
      <c r="D743" s="550"/>
      <c r="E743" s="548"/>
      <c r="F743" s="924"/>
      <c r="G743" s="924"/>
      <c r="H743" s="924"/>
      <c r="I743" s="924"/>
      <c r="J743" s="924"/>
      <c r="K743" s="924"/>
      <c r="L743" s="924"/>
      <c r="M743" s="924"/>
      <c r="N743" s="924"/>
    </row>
    <row r="744" spans="1:14" ht="16.5" thickBot="1" x14ac:dyDescent="0.3">
      <c r="A744" s="62"/>
      <c r="B744" s="551"/>
      <c r="C744" s="549" t="str">
        <f t="shared" si="13"/>
        <v/>
      </c>
      <c r="D744" s="550"/>
      <c r="E744" s="548"/>
      <c r="F744" s="924"/>
      <c r="G744" s="924"/>
      <c r="H744" s="924"/>
      <c r="I744" s="924"/>
      <c r="J744" s="924"/>
      <c r="K744" s="924"/>
      <c r="L744" s="924"/>
      <c r="M744" s="924"/>
      <c r="N744" s="924"/>
    </row>
    <row r="745" spans="1:14" ht="16.5" thickBot="1" x14ac:dyDescent="0.3">
      <c r="A745" s="62"/>
      <c r="B745" s="551"/>
      <c r="C745" s="549" t="str">
        <f t="shared" si="13"/>
        <v/>
      </c>
      <c r="D745" s="550"/>
      <c r="E745" s="548"/>
      <c r="F745" s="924"/>
      <c r="G745" s="924"/>
      <c r="H745" s="924"/>
      <c r="I745" s="924"/>
      <c r="J745" s="924"/>
      <c r="K745" s="924"/>
      <c r="L745" s="924"/>
      <c r="M745" s="924"/>
      <c r="N745" s="924"/>
    </row>
    <row r="746" spans="1:14" ht="16.5" thickBot="1" x14ac:dyDescent="0.3">
      <c r="A746" s="62"/>
      <c r="B746" s="551"/>
      <c r="C746" s="549" t="str">
        <f t="shared" si="13"/>
        <v/>
      </c>
      <c r="D746" s="550"/>
      <c r="E746" s="548"/>
      <c r="F746" s="924"/>
      <c r="G746" s="924"/>
      <c r="H746" s="924"/>
      <c r="I746" s="924"/>
      <c r="J746" s="924"/>
      <c r="K746" s="924"/>
      <c r="L746" s="924"/>
      <c r="M746" s="924"/>
      <c r="N746" s="924"/>
    </row>
    <row r="747" spans="1:14" ht="16.5" thickBot="1" x14ac:dyDescent="0.3">
      <c r="A747" s="62"/>
      <c r="B747" s="551"/>
      <c r="C747" s="549" t="str">
        <f t="shared" si="13"/>
        <v/>
      </c>
      <c r="D747" s="550"/>
      <c r="E747" s="548"/>
      <c r="F747" s="924"/>
      <c r="G747" s="924"/>
      <c r="H747" s="924"/>
      <c r="I747" s="924"/>
      <c r="J747" s="924"/>
      <c r="K747" s="924"/>
      <c r="L747" s="924"/>
      <c r="M747" s="924"/>
      <c r="N747" s="924"/>
    </row>
    <row r="748" spans="1:14" ht="16.5" thickBot="1" x14ac:dyDescent="0.3">
      <c r="A748" s="62"/>
      <c r="B748" s="551"/>
      <c r="C748" s="549" t="str">
        <f t="shared" si="13"/>
        <v/>
      </c>
      <c r="D748" s="550"/>
      <c r="E748" s="548"/>
      <c r="F748" s="924"/>
      <c r="G748" s="924"/>
      <c r="H748" s="924"/>
      <c r="I748" s="924"/>
      <c r="J748" s="924"/>
      <c r="K748" s="924"/>
      <c r="L748" s="924"/>
      <c r="M748" s="924"/>
      <c r="N748" s="924"/>
    </row>
    <row r="749" spans="1:14" ht="16.5" thickBot="1" x14ac:dyDescent="0.3">
      <c r="A749" s="62"/>
      <c r="B749" s="551"/>
      <c r="C749" s="549" t="str">
        <f t="shared" si="13"/>
        <v/>
      </c>
      <c r="D749" s="550"/>
      <c r="E749" s="548"/>
      <c r="F749" s="924"/>
      <c r="G749" s="924"/>
      <c r="H749" s="924"/>
      <c r="I749" s="924"/>
      <c r="J749" s="924"/>
      <c r="K749" s="924"/>
      <c r="L749" s="924"/>
      <c r="M749" s="924"/>
      <c r="N749" s="924"/>
    </row>
    <row r="750" spans="1:14" ht="16.5" thickBot="1" x14ac:dyDescent="0.3">
      <c r="A750" s="62"/>
      <c r="B750" s="551"/>
      <c r="C750" s="549" t="str">
        <f t="shared" si="13"/>
        <v/>
      </c>
      <c r="D750" s="550"/>
      <c r="E750" s="548"/>
      <c r="F750" s="924"/>
      <c r="G750" s="924"/>
      <c r="H750" s="924"/>
      <c r="I750" s="924"/>
      <c r="J750" s="924"/>
      <c r="K750" s="924"/>
      <c r="L750" s="924"/>
      <c r="M750" s="924"/>
      <c r="N750" s="924"/>
    </row>
    <row r="751" spans="1:14" ht="16.5" thickBot="1" x14ac:dyDescent="0.3">
      <c r="A751" s="62"/>
      <c r="B751" s="551"/>
      <c r="C751" s="549" t="str">
        <f t="shared" si="13"/>
        <v/>
      </c>
      <c r="D751" s="550"/>
      <c r="E751" s="548"/>
      <c r="F751" s="924"/>
      <c r="G751" s="924"/>
      <c r="H751" s="924"/>
      <c r="I751" s="924"/>
      <c r="J751" s="924"/>
      <c r="K751" s="924"/>
      <c r="L751" s="924"/>
      <c r="M751" s="924"/>
      <c r="N751" s="924"/>
    </row>
    <row r="752" spans="1:14" ht="16.5" thickBot="1" x14ac:dyDescent="0.3">
      <c r="A752" s="62"/>
      <c r="B752" s="551"/>
      <c r="C752" s="549" t="str">
        <f t="shared" si="13"/>
        <v/>
      </c>
      <c r="D752" s="550"/>
      <c r="E752" s="548"/>
      <c r="F752" s="924"/>
      <c r="G752" s="924"/>
      <c r="H752" s="924"/>
      <c r="I752" s="924"/>
      <c r="J752" s="924"/>
      <c r="K752" s="924"/>
      <c r="L752" s="924"/>
      <c r="M752" s="924"/>
      <c r="N752" s="924"/>
    </row>
    <row r="753" spans="1:14" ht="16.5" thickBot="1" x14ac:dyDescent="0.3">
      <c r="A753" s="62"/>
      <c r="B753" s="551"/>
      <c r="C753" s="549" t="str">
        <f t="shared" si="13"/>
        <v/>
      </c>
      <c r="D753" s="550"/>
      <c r="E753" s="548"/>
      <c r="F753" s="924"/>
      <c r="G753" s="924"/>
      <c r="H753" s="924"/>
      <c r="I753" s="924"/>
      <c r="J753" s="924"/>
      <c r="K753" s="924"/>
      <c r="L753" s="924"/>
      <c r="M753" s="924"/>
      <c r="N753" s="924"/>
    </row>
    <row r="754" spans="1:14" ht="16.5" thickBot="1" x14ac:dyDescent="0.3">
      <c r="A754" s="62"/>
      <c r="B754" s="551"/>
      <c r="C754" s="549" t="str">
        <f t="shared" si="13"/>
        <v/>
      </c>
      <c r="D754" s="550"/>
      <c r="E754" s="548"/>
      <c r="F754" s="924"/>
      <c r="G754" s="924"/>
      <c r="H754" s="924"/>
      <c r="I754" s="924"/>
      <c r="J754" s="924"/>
      <c r="K754" s="924"/>
      <c r="L754" s="924"/>
      <c r="M754" s="924"/>
      <c r="N754" s="924"/>
    </row>
    <row r="755" spans="1:14" ht="16.5" thickBot="1" x14ac:dyDescent="0.3">
      <c r="A755" s="62"/>
      <c r="B755" s="551"/>
      <c r="C755" s="549" t="str">
        <f t="shared" si="13"/>
        <v/>
      </c>
      <c r="D755" s="550"/>
      <c r="E755" s="548"/>
      <c r="F755" s="924"/>
      <c r="G755" s="924"/>
      <c r="H755" s="924"/>
      <c r="I755" s="924"/>
      <c r="J755" s="924"/>
      <c r="K755" s="924"/>
      <c r="L755" s="924"/>
      <c r="M755" s="924"/>
      <c r="N755" s="924"/>
    </row>
    <row r="756" spans="1:14" ht="16.5" thickBot="1" x14ac:dyDescent="0.3">
      <c r="A756" s="62"/>
      <c r="B756" s="551"/>
      <c r="C756" s="549" t="str">
        <f t="shared" si="13"/>
        <v/>
      </c>
      <c r="D756" s="550"/>
      <c r="E756" s="548"/>
      <c r="F756" s="924"/>
      <c r="G756" s="924"/>
      <c r="H756" s="924"/>
      <c r="I756" s="924"/>
      <c r="J756" s="924"/>
      <c r="K756" s="924"/>
      <c r="L756" s="924"/>
      <c r="M756" s="924"/>
      <c r="N756" s="924"/>
    </row>
    <row r="757" spans="1:14" ht="16.5" thickBot="1" x14ac:dyDescent="0.3">
      <c r="A757" s="62"/>
      <c r="B757" s="551"/>
      <c r="C757" s="549" t="str">
        <f t="shared" si="13"/>
        <v/>
      </c>
      <c r="D757" s="550"/>
      <c r="E757" s="548"/>
      <c r="F757" s="924"/>
      <c r="G757" s="924"/>
      <c r="H757" s="924"/>
      <c r="I757" s="924"/>
      <c r="J757" s="924"/>
      <c r="K757" s="924"/>
      <c r="L757" s="924"/>
      <c r="M757" s="924"/>
      <c r="N757" s="924"/>
    </row>
    <row r="758" spans="1:14" ht="16.5" thickBot="1" x14ac:dyDescent="0.3">
      <c r="A758" s="62"/>
      <c r="B758" s="551"/>
      <c r="C758" s="549" t="str">
        <f t="shared" si="13"/>
        <v/>
      </c>
      <c r="D758" s="550"/>
      <c r="E758" s="548"/>
      <c r="F758" s="924"/>
      <c r="G758" s="924"/>
      <c r="H758" s="924"/>
      <c r="I758" s="924"/>
      <c r="J758" s="924"/>
      <c r="K758" s="924"/>
      <c r="L758" s="924"/>
      <c r="M758" s="924"/>
      <c r="N758" s="924"/>
    </row>
    <row r="759" spans="1:14" ht="16.5" thickBot="1" x14ac:dyDescent="0.3">
      <c r="A759" s="62"/>
      <c r="B759" s="551"/>
      <c r="C759" s="549" t="str">
        <f t="shared" si="13"/>
        <v/>
      </c>
      <c r="D759" s="550"/>
      <c r="E759" s="548"/>
      <c r="F759" s="924"/>
      <c r="G759" s="924"/>
      <c r="H759" s="924"/>
      <c r="I759" s="924"/>
      <c r="J759" s="924"/>
      <c r="K759" s="924"/>
      <c r="L759" s="924"/>
      <c r="M759" s="924"/>
      <c r="N759" s="924"/>
    </row>
    <row r="760" spans="1:14" ht="16.5" thickBot="1" x14ac:dyDescent="0.3">
      <c r="A760" s="62"/>
      <c r="B760" s="551"/>
      <c r="C760" s="549" t="str">
        <f t="shared" si="13"/>
        <v/>
      </c>
      <c r="D760" s="550"/>
      <c r="E760" s="548"/>
      <c r="F760" s="924"/>
      <c r="G760" s="924"/>
      <c r="H760" s="924"/>
      <c r="I760" s="924"/>
      <c r="J760" s="924"/>
      <c r="K760" s="924"/>
      <c r="L760" s="924"/>
      <c r="M760" s="924"/>
      <c r="N760" s="924"/>
    </row>
    <row r="761" spans="1:14" ht="16.5" thickBot="1" x14ac:dyDescent="0.3">
      <c r="A761" s="62"/>
      <c r="B761" s="551"/>
      <c r="C761" s="549" t="str">
        <f t="shared" si="13"/>
        <v/>
      </c>
      <c r="D761" s="550"/>
      <c r="E761" s="548"/>
      <c r="F761" s="924"/>
      <c r="G761" s="924"/>
      <c r="H761" s="924"/>
      <c r="I761" s="924"/>
      <c r="J761" s="924"/>
      <c r="K761" s="924"/>
      <c r="L761" s="924"/>
      <c r="M761" s="924"/>
      <c r="N761" s="924"/>
    </row>
    <row r="762" spans="1:14" ht="16.5" thickBot="1" x14ac:dyDescent="0.3">
      <c r="A762" s="62"/>
      <c r="B762" s="551"/>
      <c r="C762" s="549" t="str">
        <f t="shared" si="13"/>
        <v/>
      </c>
      <c r="D762" s="550"/>
      <c r="E762" s="548"/>
      <c r="F762" s="924"/>
      <c r="G762" s="924"/>
      <c r="H762" s="924"/>
      <c r="I762" s="924"/>
      <c r="J762" s="924"/>
      <c r="K762" s="924"/>
      <c r="L762" s="924"/>
      <c r="M762" s="924"/>
      <c r="N762" s="924"/>
    </row>
    <row r="763" spans="1:14" ht="16.5" thickBot="1" x14ac:dyDescent="0.3">
      <c r="A763" s="62"/>
      <c r="B763" s="551"/>
      <c r="C763" s="549" t="str">
        <f t="shared" si="13"/>
        <v/>
      </c>
      <c r="D763" s="550"/>
      <c r="E763" s="548"/>
      <c r="F763" s="924"/>
      <c r="G763" s="924"/>
      <c r="H763" s="924"/>
      <c r="I763" s="924"/>
      <c r="J763" s="924"/>
      <c r="K763" s="924"/>
      <c r="L763" s="924"/>
      <c r="M763" s="924"/>
      <c r="N763" s="924"/>
    </row>
    <row r="764" spans="1:14" ht="16.5" thickBot="1" x14ac:dyDescent="0.3">
      <c r="A764" s="62"/>
      <c r="B764" s="551"/>
      <c r="C764" s="549" t="str">
        <f t="shared" si="13"/>
        <v/>
      </c>
      <c r="D764" s="550"/>
      <c r="E764" s="548"/>
      <c r="F764" s="924"/>
      <c r="G764" s="924"/>
      <c r="H764" s="924"/>
      <c r="I764" s="924"/>
      <c r="J764" s="924"/>
      <c r="K764" s="924"/>
      <c r="L764" s="924"/>
      <c r="M764" s="924"/>
      <c r="N764" s="924"/>
    </row>
    <row r="765" spans="1:14" ht="16.5" thickBot="1" x14ac:dyDescent="0.3">
      <c r="A765" s="62"/>
      <c r="B765" s="551"/>
      <c r="C765" s="549" t="str">
        <f t="shared" si="13"/>
        <v/>
      </c>
      <c r="D765" s="550"/>
      <c r="E765" s="548"/>
      <c r="F765" s="924"/>
      <c r="G765" s="924"/>
      <c r="H765" s="924"/>
      <c r="I765" s="924"/>
      <c r="J765" s="924"/>
      <c r="K765" s="924"/>
      <c r="L765" s="924"/>
      <c r="M765" s="924"/>
      <c r="N765" s="924"/>
    </row>
    <row r="766" spans="1:14" ht="16.5" thickBot="1" x14ac:dyDescent="0.3">
      <c r="A766" s="62"/>
      <c r="B766" s="551"/>
      <c r="C766" s="549" t="str">
        <f t="shared" si="13"/>
        <v/>
      </c>
      <c r="D766" s="550"/>
      <c r="E766" s="548"/>
      <c r="F766" s="924"/>
      <c r="G766" s="924"/>
      <c r="H766" s="924"/>
      <c r="I766" s="924"/>
      <c r="J766" s="924"/>
      <c r="K766" s="924"/>
      <c r="L766" s="924"/>
      <c r="M766" s="924"/>
      <c r="N766" s="924"/>
    </row>
    <row r="767" spans="1:14" ht="16.5" thickBot="1" x14ac:dyDescent="0.3">
      <c r="A767" s="62"/>
      <c r="B767" s="551"/>
      <c r="C767" s="549" t="str">
        <f t="shared" si="13"/>
        <v/>
      </c>
      <c r="D767" s="550"/>
      <c r="E767" s="548"/>
      <c r="F767" s="924"/>
      <c r="G767" s="924"/>
      <c r="H767" s="924"/>
      <c r="I767" s="924"/>
      <c r="J767" s="924"/>
      <c r="K767" s="924"/>
      <c r="L767" s="924"/>
      <c r="M767" s="924"/>
      <c r="N767" s="924"/>
    </row>
    <row r="768" spans="1:14" ht="16.5" thickBot="1" x14ac:dyDescent="0.3">
      <c r="A768" s="62"/>
      <c r="B768" s="551"/>
      <c r="C768" s="549" t="str">
        <f t="shared" si="13"/>
        <v/>
      </c>
      <c r="D768" s="550"/>
      <c r="E768" s="548"/>
      <c r="F768" s="924"/>
      <c r="G768" s="924"/>
      <c r="H768" s="924"/>
      <c r="I768" s="924"/>
      <c r="J768" s="924"/>
      <c r="K768" s="924"/>
      <c r="L768" s="924"/>
      <c r="M768" s="924"/>
      <c r="N768" s="924"/>
    </row>
    <row r="769" spans="1:14" ht="16.5" thickBot="1" x14ac:dyDescent="0.3">
      <c r="A769" s="62"/>
      <c r="B769" s="551"/>
      <c r="C769" s="549" t="str">
        <f t="shared" si="13"/>
        <v/>
      </c>
      <c r="D769" s="550"/>
      <c r="E769" s="548"/>
      <c r="F769" s="924"/>
      <c r="G769" s="924"/>
      <c r="H769" s="924"/>
      <c r="I769" s="924"/>
      <c r="J769" s="924"/>
      <c r="K769" s="924"/>
      <c r="L769" s="924"/>
      <c r="M769" s="924"/>
      <c r="N769" s="924"/>
    </row>
    <row r="770" spans="1:14" ht="16.5" thickBot="1" x14ac:dyDescent="0.3">
      <c r="A770" s="62"/>
      <c r="B770" s="551"/>
      <c r="C770" s="549" t="str">
        <f t="shared" si="13"/>
        <v/>
      </c>
      <c r="D770" s="550"/>
      <c r="E770" s="548"/>
      <c r="F770" s="924"/>
      <c r="G770" s="924"/>
      <c r="H770" s="924"/>
      <c r="I770" s="924"/>
      <c r="J770" s="924"/>
      <c r="K770" s="924"/>
      <c r="L770" s="924"/>
      <c r="M770" s="924"/>
      <c r="N770" s="924"/>
    </row>
    <row r="771" spans="1:14" ht="16.5" thickBot="1" x14ac:dyDescent="0.3">
      <c r="A771" s="62"/>
      <c r="B771" s="551"/>
      <c r="C771" s="549" t="str">
        <f t="shared" si="13"/>
        <v/>
      </c>
      <c r="D771" s="550"/>
      <c r="E771" s="548"/>
      <c r="F771" s="924"/>
      <c r="G771" s="924"/>
      <c r="H771" s="924"/>
      <c r="I771" s="924"/>
      <c r="J771" s="924"/>
      <c r="K771" s="924"/>
      <c r="L771" s="924"/>
      <c r="M771" s="924"/>
      <c r="N771" s="924"/>
    </row>
    <row r="772" spans="1:14" ht="16.5" thickBot="1" x14ac:dyDescent="0.3">
      <c r="A772" s="62"/>
      <c r="B772" s="551"/>
      <c r="C772" s="549" t="str">
        <f t="shared" si="13"/>
        <v/>
      </c>
      <c r="D772" s="550"/>
      <c r="E772" s="548"/>
      <c r="F772" s="924"/>
      <c r="G772" s="924"/>
      <c r="H772" s="924"/>
      <c r="I772" s="924"/>
      <c r="J772" s="924"/>
      <c r="K772" s="924"/>
      <c r="L772" s="924"/>
      <c r="M772" s="924"/>
      <c r="N772" s="924"/>
    </row>
    <row r="773" spans="1:14" ht="16.5" thickBot="1" x14ac:dyDescent="0.3">
      <c r="A773" s="62"/>
      <c r="B773" s="551"/>
      <c r="C773" s="549" t="str">
        <f t="shared" si="13"/>
        <v/>
      </c>
      <c r="D773" s="550"/>
      <c r="E773" s="548"/>
      <c r="F773" s="924"/>
      <c r="G773" s="924"/>
      <c r="H773" s="924"/>
      <c r="I773" s="924"/>
      <c r="J773" s="924"/>
      <c r="K773" s="924"/>
      <c r="L773" s="924"/>
      <c r="M773" s="924"/>
      <c r="N773" s="924"/>
    </row>
    <row r="774" spans="1:14" ht="16.5" thickBot="1" x14ac:dyDescent="0.3">
      <c r="A774" s="62"/>
      <c r="B774" s="551"/>
      <c r="C774" s="549" t="str">
        <f t="shared" si="13"/>
        <v/>
      </c>
      <c r="D774" s="550"/>
      <c r="E774" s="548"/>
      <c r="F774" s="924"/>
      <c r="G774" s="924"/>
      <c r="H774" s="924"/>
      <c r="I774" s="924"/>
      <c r="J774" s="924"/>
      <c r="K774" s="924"/>
      <c r="L774" s="924"/>
      <c r="M774" s="924"/>
      <c r="N774" s="924"/>
    </row>
    <row r="775" spans="1:14" ht="16.5" thickBot="1" x14ac:dyDescent="0.3">
      <c r="A775" s="62"/>
      <c r="B775" s="551"/>
      <c r="C775" s="549" t="str">
        <f t="shared" si="13"/>
        <v/>
      </c>
      <c r="D775" s="550"/>
      <c r="E775" s="548"/>
      <c r="F775" s="924"/>
      <c r="G775" s="924"/>
      <c r="H775" s="924"/>
      <c r="I775" s="924"/>
      <c r="J775" s="924"/>
      <c r="K775" s="924"/>
      <c r="L775" s="924"/>
      <c r="M775" s="924"/>
      <c r="N775" s="924"/>
    </row>
    <row r="776" spans="1:14" ht="16.5" thickBot="1" x14ac:dyDescent="0.3">
      <c r="A776" s="62"/>
      <c r="B776" s="551"/>
      <c r="C776" s="549" t="str">
        <f t="shared" si="13"/>
        <v/>
      </c>
      <c r="D776" s="550"/>
      <c r="E776" s="548"/>
      <c r="F776" s="924"/>
      <c r="G776" s="924"/>
      <c r="H776" s="924"/>
      <c r="I776" s="924"/>
      <c r="J776" s="924"/>
      <c r="K776" s="924"/>
      <c r="L776" s="924"/>
      <c r="M776" s="924"/>
      <c r="N776" s="924"/>
    </row>
    <row r="777" spans="1:14" ht="16.5" thickBot="1" x14ac:dyDescent="0.3">
      <c r="A777" s="62"/>
      <c r="B777" s="551"/>
      <c r="C777" s="549" t="str">
        <f t="shared" si="13"/>
        <v/>
      </c>
      <c r="D777" s="550"/>
      <c r="E777" s="548"/>
      <c r="F777" s="924"/>
      <c r="G777" s="924"/>
      <c r="H777" s="924"/>
      <c r="I777" s="924"/>
      <c r="J777" s="924"/>
      <c r="K777" s="924"/>
      <c r="L777" s="924"/>
      <c r="M777" s="924"/>
      <c r="N777" s="924"/>
    </row>
    <row r="778" spans="1:14" ht="16.5" thickBot="1" x14ac:dyDescent="0.3">
      <c r="A778" s="62"/>
      <c r="B778" s="551"/>
      <c r="C778" s="549" t="str">
        <f t="shared" si="13"/>
        <v/>
      </c>
      <c r="D778" s="550"/>
      <c r="E778" s="548"/>
      <c r="F778" s="924"/>
      <c r="G778" s="924"/>
      <c r="H778" s="924"/>
      <c r="I778" s="924"/>
      <c r="J778" s="924"/>
      <c r="K778" s="924"/>
      <c r="L778" s="924"/>
      <c r="M778" s="924"/>
      <c r="N778" s="924"/>
    </row>
    <row r="779" spans="1:14" ht="16.5" thickBot="1" x14ac:dyDescent="0.3">
      <c r="A779" s="62"/>
      <c r="B779" s="551"/>
      <c r="C779" s="549" t="str">
        <f t="shared" si="13"/>
        <v/>
      </c>
      <c r="D779" s="550"/>
      <c r="E779" s="548"/>
      <c r="F779" s="924"/>
      <c r="G779" s="924"/>
      <c r="H779" s="924"/>
      <c r="I779" s="924"/>
      <c r="J779" s="924"/>
      <c r="K779" s="924"/>
      <c r="L779" s="924"/>
      <c r="M779" s="924"/>
      <c r="N779" s="924"/>
    </row>
    <row r="780" spans="1:14" ht="16.5" thickBot="1" x14ac:dyDescent="0.3">
      <c r="A780" s="62"/>
      <c r="B780" s="551"/>
      <c r="C780" s="549" t="str">
        <f t="shared" ref="C780:C843" si="14">IF(B780&gt;0, (B780-B779), "")</f>
        <v/>
      </c>
      <c r="D780" s="550"/>
      <c r="E780" s="548"/>
      <c r="F780" s="924"/>
      <c r="G780" s="924"/>
      <c r="H780" s="924"/>
      <c r="I780" s="924"/>
      <c r="J780" s="924"/>
      <c r="K780" s="924"/>
      <c r="L780" s="924"/>
      <c r="M780" s="924"/>
      <c r="N780" s="924"/>
    </row>
    <row r="781" spans="1:14" ht="16.5" thickBot="1" x14ac:dyDescent="0.3">
      <c r="A781" s="62"/>
      <c r="B781" s="551"/>
      <c r="C781" s="549" t="str">
        <f t="shared" si="14"/>
        <v/>
      </c>
      <c r="D781" s="550"/>
      <c r="E781" s="548"/>
      <c r="F781" s="924"/>
      <c r="G781" s="924"/>
      <c r="H781" s="924"/>
      <c r="I781" s="924"/>
      <c r="J781" s="924"/>
      <c r="K781" s="924"/>
      <c r="L781" s="924"/>
      <c r="M781" s="924"/>
      <c r="N781" s="924"/>
    </row>
    <row r="782" spans="1:14" ht="16.5" thickBot="1" x14ac:dyDescent="0.3">
      <c r="A782" s="62"/>
      <c r="B782" s="551"/>
      <c r="C782" s="549" t="str">
        <f t="shared" si="14"/>
        <v/>
      </c>
      <c r="D782" s="550"/>
      <c r="E782" s="548"/>
      <c r="F782" s="924"/>
      <c r="G782" s="924"/>
      <c r="H782" s="924"/>
      <c r="I782" s="924"/>
      <c r="J782" s="924"/>
      <c r="K782" s="924"/>
      <c r="L782" s="924"/>
      <c r="M782" s="924"/>
      <c r="N782" s="924"/>
    </row>
    <row r="783" spans="1:14" ht="16.5" thickBot="1" x14ac:dyDescent="0.3">
      <c r="A783" s="62"/>
      <c r="B783" s="551"/>
      <c r="C783" s="549" t="str">
        <f t="shared" si="14"/>
        <v/>
      </c>
      <c r="D783" s="550"/>
      <c r="E783" s="548"/>
      <c r="F783" s="924"/>
      <c r="G783" s="924"/>
      <c r="H783" s="924"/>
      <c r="I783" s="924"/>
      <c r="J783" s="924"/>
      <c r="K783" s="924"/>
      <c r="L783" s="924"/>
      <c r="M783" s="924"/>
      <c r="N783" s="924"/>
    </row>
    <row r="784" spans="1:14" ht="16.5" thickBot="1" x14ac:dyDescent="0.3">
      <c r="A784" s="62"/>
      <c r="B784" s="551"/>
      <c r="C784" s="549" t="str">
        <f t="shared" si="14"/>
        <v/>
      </c>
      <c r="D784" s="550"/>
      <c r="E784" s="548"/>
      <c r="F784" s="924"/>
      <c r="G784" s="924"/>
      <c r="H784" s="924"/>
      <c r="I784" s="924"/>
      <c r="J784" s="924"/>
      <c r="K784" s="924"/>
      <c r="L784" s="924"/>
      <c r="M784" s="924"/>
      <c r="N784" s="924"/>
    </row>
    <row r="785" spans="1:14" ht="16.5" thickBot="1" x14ac:dyDescent="0.3">
      <c r="A785" s="62"/>
      <c r="B785" s="551"/>
      <c r="C785" s="549" t="str">
        <f t="shared" si="14"/>
        <v/>
      </c>
      <c r="D785" s="550"/>
      <c r="E785" s="548"/>
      <c r="F785" s="924"/>
      <c r="G785" s="924"/>
      <c r="H785" s="924"/>
      <c r="I785" s="924"/>
      <c r="J785" s="924"/>
      <c r="K785" s="924"/>
      <c r="L785" s="924"/>
      <c r="M785" s="924"/>
      <c r="N785" s="924"/>
    </row>
    <row r="786" spans="1:14" ht="16.5" thickBot="1" x14ac:dyDescent="0.3">
      <c r="A786" s="62"/>
      <c r="B786" s="551"/>
      <c r="C786" s="549" t="str">
        <f t="shared" si="14"/>
        <v/>
      </c>
      <c r="D786" s="550"/>
      <c r="E786" s="548"/>
      <c r="F786" s="924"/>
      <c r="G786" s="924"/>
      <c r="H786" s="924"/>
      <c r="I786" s="924"/>
      <c r="J786" s="924"/>
      <c r="K786" s="924"/>
      <c r="L786" s="924"/>
      <c r="M786" s="924"/>
      <c r="N786" s="924"/>
    </row>
    <row r="787" spans="1:14" ht="16.5" thickBot="1" x14ac:dyDescent="0.3">
      <c r="A787" s="62"/>
      <c r="B787" s="551"/>
      <c r="C787" s="549" t="str">
        <f t="shared" si="14"/>
        <v/>
      </c>
      <c r="D787" s="550"/>
      <c r="E787" s="548"/>
      <c r="F787" s="924"/>
      <c r="G787" s="924"/>
      <c r="H787" s="924"/>
      <c r="I787" s="924"/>
      <c r="J787" s="924"/>
      <c r="K787" s="924"/>
      <c r="L787" s="924"/>
      <c r="M787" s="924"/>
      <c r="N787" s="924"/>
    </row>
    <row r="788" spans="1:14" ht="16.5" thickBot="1" x14ac:dyDescent="0.3">
      <c r="A788" s="62"/>
      <c r="B788" s="551"/>
      <c r="C788" s="549" t="str">
        <f t="shared" si="14"/>
        <v/>
      </c>
      <c r="D788" s="550"/>
      <c r="E788" s="548"/>
      <c r="F788" s="924"/>
      <c r="G788" s="924"/>
      <c r="H788" s="924"/>
      <c r="I788" s="924"/>
      <c r="J788" s="924"/>
      <c r="K788" s="924"/>
      <c r="L788" s="924"/>
      <c r="M788" s="924"/>
      <c r="N788" s="924"/>
    </row>
    <row r="789" spans="1:14" ht="16.5" thickBot="1" x14ac:dyDescent="0.3">
      <c r="A789" s="62"/>
      <c r="B789" s="551"/>
      <c r="C789" s="549" t="str">
        <f t="shared" si="14"/>
        <v/>
      </c>
      <c r="D789" s="550"/>
      <c r="E789" s="548"/>
      <c r="F789" s="924"/>
      <c r="G789" s="924"/>
      <c r="H789" s="924"/>
      <c r="I789" s="924"/>
      <c r="J789" s="924"/>
      <c r="K789" s="924"/>
      <c r="L789" s="924"/>
      <c r="M789" s="924"/>
      <c r="N789" s="924"/>
    </row>
    <row r="790" spans="1:14" ht="16.5" thickBot="1" x14ac:dyDescent="0.3">
      <c r="A790" s="62"/>
      <c r="B790" s="551"/>
      <c r="C790" s="549" t="str">
        <f t="shared" si="14"/>
        <v/>
      </c>
      <c r="D790" s="550"/>
      <c r="E790" s="548"/>
      <c r="F790" s="924"/>
      <c r="G790" s="924"/>
      <c r="H790" s="924"/>
      <c r="I790" s="924"/>
      <c r="J790" s="924"/>
      <c r="K790" s="924"/>
      <c r="L790" s="924"/>
      <c r="M790" s="924"/>
      <c r="N790" s="924"/>
    </row>
    <row r="791" spans="1:14" ht="16.5" thickBot="1" x14ac:dyDescent="0.3">
      <c r="A791" s="62"/>
      <c r="B791" s="551"/>
      <c r="C791" s="549" t="str">
        <f t="shared" si="14"/>
        <v/>
      </c>
      <c r="D791" s="550"/>
      <c r="E791" s="548"/>
      <c r="F791" s="924"/>
      <c r="G791" s="924"/>
      <c r="H791" s="924"/>
      <c r="I791" s="924"/>
      <c r="J791" s="924"/>
      <c r="K791" s="924"/>
      <c r="L791" s="924"/>
      <c r="M791" s="924"/>
      <c r="N791" s="924"/>
    </row>
    <row r="792" spans="1:14" ht="16.5" thickBot="1" x14ac:dyDescent="0.3">
      <c r="A792" s="62"/>
      <c r="B792" s="551"/>
      <c r="C792" s="549" t="str">
        <f t="shared" si="14"/>
        <v/>
      </c>
      <c r="D792" s="550"/>
      <c r="E792" s="548"/>
      <c r="F792" s="924"/>
      <c r="G792" s="924"/>
      <c r="H792" s="924"/>
      <c r="I792" s="924"/>
      <c r="J792" s="924"/>
      <c r="K792" s="924"/>
      <c r="L792" s="924"/>
      <c r="M792" s="924"/>
      <c r="N792" s="924"/>
    </row>
    <row r="793" spans="1:14" ht="16.5" thickBot="1" x14ac:dyDescent="0.3">
      <c r="A793" s="62"/>
      <c r="B793" s="551"/>
      <c r="C793" s="549" t="str">
        <f t="shared" si="14"/>
        <v/>
      </c>
      <c r="D793" s="550"/>
      <c r="E793" s="548"/>
      <c r="F793" s="924"/>
      <c r="G793" s="924"/>
      <c r="H793" s="924"/>
      <c r="I793" s="924"/>
      <c r="J793" s="924"/>
      <c r="K793" s="924"/>
      <c r="L793" s="924"/>
      <c r="M793" s="924"/>
      <c r="N793" s="924"/>
    </row>
    <row r="794" spans="1:14" ht="16.5" thickBot="1" x14ac:dyDescent="0.3">
      <c r="A794" s="62"/>
      <c r="B794" s="551"/>
      <c r="C794" s="549" t="str">
        <f t="shared" si="14"/>
        <v/>
      </c>
      <c r="D794" s="550"/>
      <c r="E794" s="548"/>
      <c r="F794" s="924"/>
      <c r="G794" s="924"/>
      <c r="H794" s="924"/>
      <c r="I794" s="924"/>
      <c r="J794" s="924"/>
      <c r="K794" s="924"/>
      <c r="L794" s="924"/>
      <c r="M794" s="924"/>
      <c r="N794" s="924"/>
    </row>
    <row r="795" spans="1:14" ht="16.5" thickBot="1" x14ac:dyDescent="0.3">
      <c r="A795" s="62"/>
      <c r="B795" s="551"/>
      <c r="C795" s="549" t="str">
        <f t="shared" si="14"/>
        <v/>
      </c>
      <c r="D795" s="550"/>
      <c r="E795" s="548"/>
      <c r="F795" s="924"/>
      <c r="G795" s="924"/>
      <c r="H795" s="924"/>
      <c r="I795" s="924"/>
      <c r="J795" s="924"/>
      <c r="K795" s="924"/>
      <c r="L795" s="924"/>
      <c r="M795" s="924"/>
      <c r="N795" s="924"/>
    </row>
    <row r="796" spans="1:14" ht="16.5" thickBot="1" x14ac:dyDescent="0.3">
      <c r="A796" s="62"/>
      <c r="B796" s="551"/>
      <c r="C796" s="549" t="str">
        <f t="shared" si="14"/>
        <v/>
      </c>
      <c r="D796" s="550"/>
      <c r="E796" s="548"/>
      <c r="F796" s="924"/>
      <c r="G796" s="924"/>
      <c r="H796" s="924"/>
      <c r="I796" s="924"/>
      <c r="J796" s="924"/>
      <c r="K796" s="924"/>
      <c r="L796" s="924"/>
      <c r="M796" s="924"/>
      <c r="N796" s="924"/>
    </row>
    <row r="797" spans="1:14" ht="16.5" thickBot="1" x14ac:dyDescent="0.3">
      <c r="A797" s="62"/>
      <c r="B797" s="551"/>
      <c r="C797" s="549" t="str">
        <f t="shared" si="14"/>
        <v/>
      </c>
      <c r="D797" s="550"/>
      <c r="E797" s="548"/>
      <c r="F797" s="924"/>
      <c r="G797" s="924"/>
      <c r="H797" s="924"/>
      <c r="I797" s="924"/>
      <c r="J797" s="924"/>
      <c r="K797" s="924"/>
      <c r="L797" s="924"/>
      <c r="M797" s="924"/>
      <c r="N797" s="924"/>
    </row>
    <row r="798" spans="1:14" ht="16.5" thickBot="1" x14ac:dyDescent="0.3">
      <c r="A798" s="62"/>
      <c r="B798" s="551"/>
      <c r="C798" s="549" t="str">
        <f t="shared" si="14"/>
        <v/>
      </c>
      <c r="D798" s="550"/>
      <c r="E798" s="548"/>
      <c r="F798" s="924"/>
      <c r="G798" s="924"/>
      <c r="H798" s="924"/>
      <c r="I798" s="924"/>
      <c r="J798" s="924"/>
      <c r="K798" s="924"/>
      <c r="L798" s="924"/>
      <c r="M798" s="924"/>
      <c r="N798" s="924"/>
    </row>
    <row r="799" spans="1:14" ht="16.5" thickBot="1" x14ac:dyDescent="0.3">
      <c r="A799" s="62"/>
      <c r="B799" s="551"/>
      <c r="C799" s="549" t="str">
        <f t="shared" si="14"/>
        <v/>
      </c>
      <c r="D799" s="550"/>
      <c r="E799" s="548"/>
      <c r="F799" s="924"/>
      <c r="G799" s="924"/>
      <c r="H799" s="924"/>
      <c r="I799" s="924"/>
      <c r="J799" s="924"/>
      <c r="K799" s="924"/>
      <c r="L799" s="924"/>
      <c r="M799" s="924"/>
      <c r="N799" s="924"/>
    </row>
    <row r="800" spans="1:14" ht="16.5" thickBot="1" x14ac:dyDescent="0.3">
      <c r="A800" s="62"/>
      <c r="B800" s="551"/>
      <c r="C800" s="549" t="str">
        <f t="shared" si="14"/>
        <v/>
      </c>
      <c r="D800" s="550"/>
      <c r="E800" s="548"/>
      <c r="F800" s="924"/>
      <c r="G800" s="924"/>
      <c r="H800" s="924"/>
      <c r="I800" s="924"/>
      <c r="J800" s="924"/>
      <c r="K800" s="924"/>
      <c r="L800" s="924"/>
      <c r="M800" s="924"/>
      <c r="N800" s="924"/>
    </row>
    <row r="801" spans="1:14" ht="16.5" thickBot="1" x14ac:dyDescent="0.3">
      <c r="A801" s="62"/>
      <c r="B801" s="551"/>
      <c r="C801" s="549" t="str">
        <f t="shared" si="14"/>
        <v/>
      </c>
      <c r="D801" s="550"/>
      <c r="E801" s="548"/>
      <c r="F801" s="924"/>
      <c r="G801" s="924"/>
      <c r="H801" s="924"/>
      <c r="I801" s="924"/>
      <c r="J801" s="924"/>
      <c r="K801" s="924"/>
      <c r="L801" s="924"/>
      <c r="M801" s="924"/>
      <c r="N801" s="924"/>
    </row>
    <row r="802" spans="1:14" ht="16.5" thickBot="1" x14ac:dyDescent="0.3">
      <c r="A802" s="62"/>
      <c r="B802" s="551"/>
      <c r="C802" s="549" t="str">
        <f t="shared" si="14"/>
        <v/>
      </c>
      <c r="D802" s="550"/>
      <c r="E802" s="548"/>
      <c r="F802" s="924"/>
      <c r="G802" s="924"/>
      <c r="H802" s="924"/>
      <c r="I802" s="924"/>
      <c r="J802" s="924"/>
      <c r="K802" s="924"/>
      <c r="L802" s="924"/>
      <c r="M802" s="924"/>
      <c r="N802" s="924"/>
    </row>
    <row r="803" spans="1:14" ht="16.5" thickBot="1" x14ac:dyDescent="0.3">
      <c r="A803" s="62"/>
      <c r="B803" s="551"/>
      <c r="C803" s="549" t="str">
        <f t="shared" si="14"/>
        <v/>
      </c>
      <c r="D803" s="550"/>
      <c r="E803" s="548"/>
      <c r="F803" s="924"/>
      <c r="G803" s="924"/>
      <c r="H803" s="924"/>
      <c r="I803" s="924"/>
      <c r="J803" s="924"/>
      <c r="K803" s="924"/>
      <c r="L803" s="924"/>
      <c r="M803" s="924"/>
      <c r="N803" s="924"/>
    </row>
    <row r="804" spans="1:14" ht="16.5" thickBot="1" x14ac:dyDescent="0.3">
      <c r="A804" s="62"/>
      <c r="B804" s="551"/>
      <c r="C804" s="549" t="str">
        <f t="shared" si="14"/>
        <v/>
      </c>
      <c r="D804" s="550"/>
      <c r="E804" s="548"/>
      <c r="F804" s="924"/>
      <c r="G804" s="924"/>
      <c r="H804" s="924"/>
      <c r="I804" s="924"/>
      <c r="J804" s="924"/>
      <c r="K804" s="924"/>
      <c r="L804" s="924"/>
      <c r="M804" s="924"/>
      <c r="N804" s="924"/>
    </row>
    <row r="805" spans="1:14" ht="16.5" thickBot="1" x14ac:dyDescent="0.3">
      <c r="A805" s="62"/>
      <c r="B805" s="551"/>
      <c r="C805" s="549" t="str">
        <f t="shared" si="14"/>
        <v/>
      </c>
      <c r="D805" s="550"/>
      <c r="E805" s="548"/>
      <c r="F805" s="924"/>
      <c r="G805" s="924"/>
      <c r="H805" s="924"/>
      <c r="I805" s="924"/>
      <c r="J805" s="924"/>
      <c r="K805" s="924"/>
      <c r="L805" s="924"/>
      <c r="M805" s="924"/>
      <c r="N805" s="924"/>
    </row>
    <row r="806" spans="1:14" ht="16.5" thickBot="1" x14ac:dyDescent="0.3">
      <c r="A806" s="62"/>
      <c r="B806" s="551"/>
      <c r="C806" s="549" t="str">
        <f t="shared" si="14"/>
        <v/>
      </c>
      <c r="D806" s="550"/>
      <c r="E806" s="548"/>
      <c r="F806" s="924"/>
      <c r="G806" s="924"/>
      <c r="H806" s="924"/>
      <c r="I806" s="924"/>
      <c r="J806" s="924"/>
      <c r="K806" s="924"/>
      <c r="L806" s="924"/>
      <c r="M806" s="924"/>
      <c r="N806" s="924"/>
    </row>
    <row r="807" spans="1:14" ht="16.5" thickBot="1" x14ac:dyDescent="0.3">
      <c r="A807" s="62"/>
      <c r="B807" s="551"/>
      <c r="C807" s="549" t="str">
        <f t="shared" si="14"/>
        <v/>
      </c>
      <c r="D807" s="550"/>
      <c r="E807" s="548"/>
      <c r="F807" s="924"/>
      <c r="G807" s="924"/>
      <c r="H807" s="924"/>
      <c r="I807" s="924"/>
      <c r="J807" s="924"/>
      <c r="K807" s="924"/>
      <c r="L807" s="924"/>
      <c r="M807" s="924"/>
      <c r="N807" s="924"/>
    </row>
    <row r="808" spans="1:14" ht="16.5" thickBot="1" x14ac:dyDescent="0.3">
      <c r="A808" s="62"/>
      <c r="B808" s="551"/>
      <c r="C808" s="549" t="str">
        <f t="shared" si="14"/>
        <v/>
      </c>
      <c r="D808" s="550"/>
      <c r="E808" s="548"/>
      <c r="F808" s="924"/>
      <c r="G808" s="924"/>
      <c r="H808" s="924"/>
      <c r="I808" s="924"/>
      <c r="J808" s="924"/>
      <c r="K808" s="924"/>
      <c r="L808" s="924"/>
      <c r="M808" s="924"/>
      <c r="N808" s="924"/>
    </row>
    <row r="809" spans="1:14" ht="16.5" thickBot="1" x14ac:dyDescent="0.3">
      <c r="A809" s="62"/>
      <c r="B809" s="551"/>
      <c r="C809" s="549" t="str">
        <f t="shared" si="14"/>
        <v/>
      </c>
      <c r="D809" s="550"/>
      <c r="E809" s="548"/>
      <c r="F809" s="924"/>
      <c r="G809" s="924"/>
      <c r="H809" s="924"/>
      <c r="I809" s="924"/>
      <c r="J809" s="924"/>
      <c r="K809" s="924"/>
      <c r="L809" s="924"/>
      <c r="M809" s="924"/>
      <c r="N809" s="924"/>
    </row>
    <row r="810" spans="1:14" ht="16.5" thickBot="1" x14ac:dyDescent="0.3">
      <c r="A810" s="62"/>
      <c r="B810" s="551"/>
      <c r="C810" s="549" t="str">
        <f t="shared" si="14"/>
        <v/>
      </c>
      <c r="D810" s="550"/>
      <c r="E810" s="548"/>
      <c r="F810" s="924"/>
      <c r="G810" s="924"/>
      <c r="H810" s="924"/>
      <c r="I810" s="924"/>
      <c r="J810" s="924"/>
      <c r="K810" s="924"/>
      <c r="L810" s="924"/>
      <c r="M810" s="924"/>
      <c r="N810" s="924"/>
    </row>
    <row r="811" spans="1:14" ht="16.5" thickBot="1" x14ac:dyDescent="0.3">
      <c r="A811" s="62"/>
      <c r="B811" s="551"/>
      <c r="C811" s="549" t="str">
        <f t="shared" si="14"/>
        <v/>
      </c>
      <c r="D811" s="550"/>
      <c r="E811" s="548"/>
      <c r="F811" s="924"/>
      <c r="G811" s="924"/>
      <c r="H811" s="924"/>
      <c r="I811" s="924"/>
      <c r="J811" s="924"/>
      <c r="K811" s="924"/>
      <c r="L811" s="924"/>
      <c r="M811" s="924"/>
      <c r="N811" s="924"/>
    </row>
    <row r="812" spans="1:14" ht="16.5" thickBot="1" x14ac:dyDescent="0.3">
      <c r="A812" s="62"/>
      <c r="B812" s="551"/>
      <c r="C812" s="549" t="str">
        <f t="shared" si="14"/>
        <v/>
      </c>
      <c r="D812" s="550"/>
      <c r="E812" s="548"/>
      <c r="F812" s="924"/>
      <c r="G812" s="924"/>
      <c r="H812" s="924"/>
      <c r="I812" s="924"/>
      <c r="J812" s="924"/>
      <c r="K812" s="924"/>
      <c r="L812" s="924"/>
      <c r="M812" s="924"/>
      <c r="N812" s="924"/>
    </row>
    <row r="813" spans="1:14" ht="16.5" thickBot="1" x14ac:dyDescent="0.3">
      <c r="A813" s="62"/>
      <c r="B813" s="551"/>
      <c r="C813" s="549" t="str">
        <f t="shared" si="14"/>
        <v/>
      </c>
      <c r="D813" s="550"/>
      <c r="E813" s="548"/>
      <c r="F813" s="924"/>
      <c r="G813" s="924"/>
      <c r="H813" s="924"/>
      <c r="I813" s="924"/>
      <c r="J813" s="924"/>
      <c r="K813" s="924"/>
      <c r="L813" s="924"/>
      <c r="M813" s="924"/>
      <c r="N813" s="924"/>
    </row>
    <row r="814" spans="1:14" ht="16.5" thickBot="1" x14ac:dyDescent="0.3">
      <c r="A814" s="62"/>
      <c r="B814" s="551"/>
      <c r="C814" s="549" t="str">
        <f t="shared" si="14"/>
        <v/>
      </c>
      <c r="D814" s="550"/>
      <c r="E814" s="548"/>
      <c r="F814" s="924"/>
      <c r="G814" s="924"/>
      <c r="H814" s="924"/>
      <c r="I814" s="924"/>
      <c r="J814" s="924"/>
      <c r="K814" s="924"/>
      <c r="L814" s="924"/>
      <c r="M814" s="924"/>
      <c r="N814" s="924"/>
    </row>
    <row r="815" spans="1:14" ht="16.5" thickBot="1" x14ac:dyDescent="0.3">
      <c r="A815" s="62"/>
      <c r="B815" s="551"/>
      <c r="C815" s="549" t="str">
        <f t="shared" si="14"/>
        <v/>
      </c>
      <c r="D815" s="550"/>
      <c r="E815" s="548"/>
      <c r="F815" s="924"/>
      <c r="G815" s="924"/>
      <c r="H815" s="924"/>
      <c r="I815" s="924"/>
      <c r="J815" s="924"/>
      <c r="K815" s="924"/>
      <c r="L815" s="924"/>
      <c r="M815" s="924"/>
      <c r="N815" s="924"/>
    </row>
    <row r="816" spans="1:14" ht="16.5" thickBot="1" x14ac:dyDescent="0.3">
      <c r="A816" s="62"/>
      <c r="B816" s="551"/>
      <c r="C816" s="549" t="str">
        <f t="shared" si="14"/>
        <v/>
      </c>
      <c r="D816" s="550"/>
      <c r="E816" s="548"/>
      <c r="F816" s="924"/>
      <c r="G816" s="924"/>
      <c r="H816" s="924"/>
      <c r="I816" s="924"/>
      <c r="J816" s="924"/>
      <c r="K816" s="924"/>
      <c r="L816" s="924"/>
      <c r="M816" s="924"/>
      <c r="N816" s="924"/>
    </row>
    <row r="817" spans="1:14" ht="16.5" thickBot="1" x14ac:dyDescent="0.3">
      <c r="A817" s="62"/>
      <c r="B817" s="551"/>
      <c r="C817" s="549" t="str">
        <f t="shared" si="14"/>
        <v/>
      </c>
      <c r="D817" s="550"/>
      <c r="E817" s="548"/>
      <c r="F817" s="924"/>
      <c r="G817" s="924"/>
      <c r="H817" s="924"/>
      <c r="I817" s="924"/>
      <c r="J817" s="924"/>
      <c r="K817" s="924"/>
      <c r="L817" s="924"/>
      <c r="M817" s="924"/>
      <c r="N817" s="924"/>
    </row>
    <row r="818" spans="1:14" ht="16.5" thickBot="1" x14ac:dyDescent="0.3">
      <c r="A818" s="62"/>
      <c r="B818" s="551"/>
      <c r="C818" s="549" t="str">
        <f t="shared" si="14"/>
        <v/>
      </c>
      <c r="D818" s="550"/>
      <c r="E818" s="548"/>
      <c r="F818" s="924"/>
      <c r="G818" s="924"/>
      <c r="H818" s="924"/>
      <c r="I818" s="924"/>
      <c r="J818" s="924"/>
      <c r="K818" s="924"/>
      <c r="L818" s="924"/>
      <c r="M818" s="924"/>
      <c r="N818" s="924"/>
    </row>
    <row r="819" spans="1:14" ht="16.5" thickBot="1" x14ac:dyDescent="0.3">
      <c r="A819" s="62"/>
      <c r="B819" s="551"/>
      <c r="C819" s="549" t="str">
        <f t="shared" si="14"/>
        <v/>
      </c>
      <c r="D819" s="550"/>
      <c r="E819" s="548"/>
      <c r="F819" s="924"/>
      <c r="G819" s="924"/>
      <c r="H819" s="924"/>
      <c r="I819" s="924"/>
      <c r="J819" s="924"/>
      <c r="K819" s="924"/>
      <c r="L819" s="924"/>
      <c r="M819" s="924"/>
      <c r="N819" s="924"/>
    </row>
    <row r="820" spans="1:14" ht="16.5" thickBot="1" x14ac:dyDescent="0.3">
      <c r="A820" s="62"/>
      <c r="B820" s="551"/>
      <c r="C820" s="549" t="str">
        <f t="shared" si="14"/>
        <v/>
      </c>
      <c r="D820" s="550"/>
      <c r="E820" s="548"/>
      <c r="F820" s="924"/>
      <c r="G820" s="924"/>
      <c r="H820" s="924"/>
      <c r="I820" s="924"/>
      <c r="J820" s="924"/>
      <c r="K820" s="924"/>
      <c r="L820" s="924"/>
      <c r="M820" s="924"/>
      <c r="N820" s="924"/>
    </row>
    <row r="821" spans="1:14" ht="16.5" thickBot="1" x14ac:dyDescent="0.3">
      <c r="A821" s="62"/>
      <c r="B821" s="551"/>
      <c r="C821" s="549" t="str">
        <f t="shared" si="14"/>
        <v/>
      </c>
      <c r="D821" s="550"/>
      <c r="E821" s="548"/>
      <c r="F821" s="924"/>
      <c r="G821" s="924"/>
      <c r="H821" s="924"/>
      <c r="I821" s="924"/>
      <c r="J821" s="924"/>
      <c r="K821" s="924"/>
      <c r="L821" s="924"/>
      <c r="M821" s="924"/>
      <c r="N821" s="924"/>
    </row>
    <row r="822" spans="1:14" ht="16.5" thickBot="1" x14ac:dyDescent="0.3">
      <c r="A822" s="62"/>
      <c r="B822" s="551"/>
      <c r="C822" s="549" t="str">
        <f t="shared" si="14"/>
        <v/>
      </c>
      <c r="D822" s="550"/>
      <c r="E822" s="548"/>
      <c r="F822" s="924"/>
      <c r="G822" s="924"/>
      <c r="H822" s="924"/>
      <c r="I822" s="924"/>
      <c r="J822" s="924"/>
      <c r="K822" s="924"/>
      <c r="L822" s="924"/>
      <c r="M822" s="924"/>
      <c r="N822" s="924"/>
    </row>
    <row r="823" spans="1:14" ht="16.5" thickBot="1" x14ac:dyDescent="0.3">
      <c r="A823" s="62"/>
      <c r="B823" s="551"/>
      <c r="C823" s="549" t="str">
        <f t="shared" si="14"/>
        <v/>
      </c>
      <c r="D823" s="550"/>
      <c r="E823" s="548"/>
      <c r="F823" s="924"/>
      <c r="G823" s="924"/>
      <c r="H823" s="924"/>
      <c r="I823" s="924"/>
      <c r="J823" s="924"/>
      <c r="K823" s="924"/>
      <c r="L823" s="924"/>
      <c r="M823" s="924"/>
      <c r="N823" s="924"/>
    </row>
    <row r="824" spans="1:14" ht="16.5" thickBot="1" x14ac:dyDescent="0.3">
      <c r="A824" s="62"/>
      <c r="B824" s="551"/>
      <c r="C824" s="549" t="str">
        <f t="shared" si="14"/>
        <v/>
      </c>
      <c r="D824" s="550"/>
      <c r="E824" s="548"/>
      <c r="F824" s="924"/>
      <c r="G824" s="924"/>
      <c r="H824" s="924"/>
      <c r="I824" s="924"/>
      <c r="J824" s="924"/>
      <c r="K824" s="924"/>
      <c r="L824" s="924"/>
      <c r="M824" s="924"/>
      <c r="N824" s="924"/>
    </row>
    <row r="825" spans="1:14" ht="16.5" thickBot="1" x14ac:dyDescent="0.3">
      <c r="A825" s="62"/>
      <c r="B825" s="551"/>
      <c r="C825" s="549" t="str">
        <f t="shared" si="14"/>
        <v/>
      </c>
      <c r="D825" s="550"/>
      <c r="E825" s="548"/>
      <c r="F825" s="924"/>
      <c r="G825" s="924"/>
      <c r="H825" s="924"/>
      <c r="I825" s="924"/>
      <c r="J825" s="924"/>
      <c r="K825" s="924"/>
      <c r="L825" s="924"/>
      <c r="M825" s="924"/>
      <c r="N825" s="924"/>
    </row>
    <row r="826" spans="1:14" ht="16.5" thickBot="1" x14ac:dyDescent="0.3">
      <c r="A826" s="62"/>
      <c r="B826" s="551"/>
      <c r="C826" s="549" t="str">
        <f t="shared" si="14"/>
        <v/>
      </c>
      <c r="D826" s="550"/>
      <c r="E826" s="548"/>
      <c r="F826" s="924"/>
      <c r="G826" s="924"/>
      <c r="H826" s="924"/>
      <c r="I826" s="924"/>
      <c r="J826" s="924"/>
      <c r="K826" s="924"/>
      <c r="L826" s="924"/>
      <c r="M826" s="924"/>
      <c r="N826" s="924"/>
    </row>
    <row r="827" spans="1:14" ht="16.5" thickBot="1" x14ac:dyDescent="0.3">
      <c r="A827" s="62"/>
      <c r="B827" s="551"/>
      <c r="C827" s="549" t="str">
        <f t="shared" si="14"/>
        <v/>
      </c>
      <c r="D827" s="550"/>
      <c r="E827" s="548"/>
      <c r="F827" s="924"/>
      <c r="G827" s="924"/>
      <c r="H827" s="924"/>
      <c r="I827" s="924"/>
      <c r="J827" s="924"/>
      <c r="K827" s="924"/>
      <c r="L827" s="924"/>
      <c r="M827" s="924"/>
      <c r="N827" s="924"/>
    </row>
    <row r="828" spans="1:14" ht="16.5" thickBot="1" x14ac:dyDescent="0.3">
      <c r="A828" s="62"/>
      <c r="B828" s="551"/>
      <c r="C828" s="549" t="str">
        <f t="shared" si="14"/>
        <v/>
      </c>
      <c r="D828" s="550"/>
      <c r="E828" s="548"/>
      <c r="F828" s="924"/>
      <c r="G828" s="924"/>
      <c r="H828" s="924"/>
      <c r="I828" s="924"/>
      <c r="J828" s="924"/>
      <c r="K828" s="924"/>
      <c r="L828" s="924"/>
      <c r="M828" s="924"/>
      <c r="N828" s="924"/>
    </row>
    <row r="829" spans="1:14" ht="16.5" thickBot="1" x14ac:dyDescent="0.3">
      <c r="A829" s="62"/>
      <c r="B829" s="551"/>
      <c r="C829" s="549" t="str">
        <f t="shared" si="14"/>
        <v/>
      </c>
      <c r="D829" s="550"/>
      <c r="E829" s="548"/>
      <c r="F829" s="924"/>
      <c r="G829" s="924"/>
      <c r="H829" s="924"/>
      <c r="I829" s="924"/>
      <c r="J829" s="924"/>
      <c r="K829" s="924"/>
      <c r="L829" s="924"/>
      <c r="M829" s="924"/>
      <c r="N829" s="924"/>
    </row>
    <row r="830" spans="1:14" ht="16.5" thickBot="1" x14ac:dyDescent="0.3">
      <c r="A830" s="62"/>
      <c r="B830" s="551"/>
      <c r="C830" s="549" t="str">
        <f t="shared" si="14"/>
        <v/>
      </c>
      <c r="D830" s="550"/>
      <c r="E830" s="548"/>
      <c r="F830" s="924"/>
      <c r="G830" s="924"/>
      <c r="H830" s="924"/>
      <c r="I830" s="924"/>
      <c r="J830" s="924"/>
      <c r="K830" s="924"/>
      <c r="L830" s="924"/>
      <c r="M830" s="924"/>
      <c r="N830" s="924"/>
    </row>
    <row r="831" spans="1:14" ht="16.5" thickBot="1" x14ac:dyDescent="0.3">
      <c r="A831" s="62"/>
      <c r="B831" s="551"/>
      <c r="C831" s="549" t="str">
        <f t="shared" si="14"/>
        <v/>
      </c>
      <c r="D831" s="550"/>
      <c r="E831" s="548"/>
      <c r="F831" s="924"/>
      <c r="G831" s="924"/>
      <c r="H831" s="924"/>
      <c r="I831" s="924"/>
      <c r="J831" s="924"/>
      <c r="K831" s="924"/>
      <c r="L831" s="924"/>
      <c r="M831" s="924"/>
      <c r="N831" s="924"/>
    </row>
    <row r="832" spans="1:14" ht="16.5" thickBot="1" x14ac:dyDescent="0.3">
      <c r="A832" s="62"/>
      <c r="B832" s="551"/>
      <c r="C832" s="549" t="str">
        <f t="shared" si="14"/>
        <v/>
      </c>
      <c r="D832" s="550"/>
      <c r="E832" s="548"/>
      <c r="F832" s="924"/>
      <c r="G832" s="924"/>
      <c r="H832" s="924"/>
      <c r="I832" s="924"/>
      <c r="J832" s="924"/>
      <c r="K832" s="924"/>
      <c r="L832" s="924"/>
      <c r="M832" s="924"/>
      <c r="N832" s="924"/>
    </row>
    <row r="833" spans="1:14" ht="16.5" thickBot="1" x14ac:dyDescent="0.3">
      <c r="A833" s="62"/>
      <c r="B833" s="551"/>
      <c r="C833" s="549" t="str">
        <f t="shared" si="14"/>
        <v/>
      </c>
      <c r="D833" s="550"/>
      <c r="E833" s="548"/>
      <c r="F833" s="924"/>
      <c r="G833" s="924"/>
      <c r="H833" s="924"/>
      <c r="I833" s="924"/>
      <c r="J833" s="924"/>
      <c r="K833" s="924"/>
      <c r="L833" s="924"/>
      <c r="M833" s="924"/>
      <c r="N833" s="924"/>
    </row>
    <row r="834" spans="1:14" ht="16.5" thickBot="1" x14ac:dyDescent="0.3">
      <c r="A834" s="62"/>
      <c r="B834" s="551"/>
      <c r="C834" s="549" t="str">
        <f t="shared" si="14"/>
        <v/>
      </c>
      <c r="D834" s="550"/>
      <c r="E834" s="548"/>
      <c r="F834" s="924"/>
      <c r="G834" s="924"/>
      <c r="H834" s="924"/>
      <c r="I834" s="924"/>
      <c r="J834" s="924"/>
      <c r="K834" s="924"/>
      <c r="L834" s="924"/>
      <c r="M834" s="924"/>
      <c r="N834" s="924"/>
    </row>
    <row r="835" spans="1:14" ht="16.5" thickBot="1" x14ac:dyDescent="0.3">
      <c r="A835" s="62"/>
      <c r="B835" s="551"/>
      <c r="C835" s="549" t="str">
        <f t="shared" si="14"/>
        <v/>
      </c>
      <c r="D835" s="550"/>
      <c r="E835" s="548"/>
      <c r="F835" s="924"/>
      <c r="G835" s="924"/>
      <c r="H835" s="924"/>
      <c r="I835" s="924"/>
      <c r="J835" s="924"/>
      <c r="K835" s="924"/>
      <c r="L835" s="924"/>
      <c r="M835" s="924"/>
      <c r="N835" s="924"/>
    </row>
    <row r="836" spans="1:14" ht="16.5" thickBot="1" x14ac:dyDescent="0.3">
      <c r="A836" s="62"/>
      <c r="B836" s="551"/>
      <c r="C836" s="549" t="str">
        <f t="shared" si="14"/>
        <v/>
      </c>
      <c r="D836" s="550"/>
      <c r="E836" s="548"/>
      <c r="F836" s="924"/>
      <c r="G836" s="924"/>
      <c r="H836" s="924"/>
      <c r="I836" s="924"/>
      <c r="J836" s="924"/>
      <c r="K836" s="924"/>
      <c r="L836" s="924"/>
      <c r="M836" s="924"/>
      <c r="N836" s="924"/>
    </row>
    <row r="837" spans="1:14" ht="16.5" thickBot="1" x14ac:dyDescent="0.3">
      <c r="A837" s="62"/>
      <c r="B837" s="551"/>
      <c r="C837" s="549" t="str">
        <f t="shared" si="14"/>
        <v/>
      </c>
      <c r="D837" s="550"/>
      <c r="E837" s="548"/>
      <c r="F837" s="924"/>
      <c r="G837" s="924"/>
      <c r="H837" s="924"/>
      <c r="I837" s="924"/>
      <c r="J837" s="924"/>
      <c r="K837" s="924"/>
      <c r="L837" s="924"/>
      <c r="M837" s="924"/>
      <c r="N837" s="924"/>
    </row>
    <row r="838" spans="1:14" ht="16.5" thickBot="1" x14ac:dyDescent="0.3">
      <c r="A838" s="62"/>
      <c r="B838" s="551"/>
      <c r="C838" s="549" t="str">
        <f t="shared" si="14"/>
        <v/>
      </c>
      <c r="D838" s="550"/>
      <c r="E838" s="548"/>
      <c r="F838" s="924"/>
      <c r="G838" s="924"/>
      <c r="H838" s="924"/>
      <c r="I838" s="924"/>
      <c r="J838" s="924"/>
      <c r="K838" s="924"/>
      <c r="L838" s="924"/>
      <c r="M838" s="924"/>
      <c r="N838" s="924"/>
    </row>
    <row r="839" spans="1:14" ht="16.5" thickBot="1" x14ac:dyDescent="0.3">
      <c r="A839" s="62"/>
      <c r="B839" s="551"/>
      <c r="C839" s="549" t="str">
        <f t="shared" si="14"/>
        <v/>
      </c>
      <c r="D839" s="550"/>
      <c r="E839" s="548"/>
      <c r="F839" s="924"/>
      <c r="G839" s="924"/>
      <c r="H839" s="924"/>
      <c r="I839" s="924"/>
      <c r="J839" s="924"/>
      <c r="K839" s="924"/>
      <c r="L839" s="924"/>
      <c r="M839" s="924"/>
      <c r="N839" s="924"/>
    </row>
    <row r="840" spans="1:14" ht="16.5" thickBot="1" x14ac:dyDescent="0.3">
      <c r="A840" s="62"/>
      <c r="B840" s="551"/>
      <c r="C840" s="549" t="str">
        <f t="shared" si="14"/>
        <v/>
      </c>
      <c r="D840" s="550"/>
      <c r="E840" s="548"/>
      <c r="F840" s="924"/>
      <c r="G840" s="924"/>
      <c r="H840" s="924"/>
      <c r="I840" s="924"/>
      <c r="J840" s="924"/>
      <c r="K840" s="924"/>
      <c r="L840" s="924"/>
      <c r="M840" s="924"/>
      <c r="N840" s="924"/>
    </row>
    <row r="841" spans="1:14" ht="16.5" thickBot="1" x14ac:dyDescent="0.3">
      <c r="A841" s="62"/>
      <c r="B841" s="551"/>
      <c r="C841" s="549" t="str">
        <f t="shared" si="14"/>
        <v/>
      </c>
      <c r="D841" s="550"/>
      <c r="E841" s="548"/>
      <c r="F841" s="924"/>
      <c r="G841" s="924"/>
      <c r="H841" s="924"/>
      <c r="I841" s="924"/>
      <c r="J841" s="924"/>
      <c r="K841" s="924"/>
      <c r="L841" s="924"/>
      <c r="M841" s="924"/>
      <c r="N841" s="924"/>
    </row>
    <row r="842" spans="1:14" ht="16.5" thickBot="1" x14ac:dyDescent="0.3">
      <c r="A842" s="62"/>
      <c r="B842" s="551"/>
      <c r="C842" s="549" t="str">
        <f t="shared" si="14"/>
        <v/>
      </c>
      <c r="D842" s="550"/>
      <c r="E842" s="548"/>
      <c r="F842" s="924"/>
      <c r="G842" s="924"/>
      <c r="H842" s="924"/>
      <c r="I842" s="924"/>
      <c r="J842" s="924"/>
      <c r="K842" s="924"/>
      <c r="L842" s="924"/>
      <c r="M842" s="924"/>
      <c r="N842" s="924"/>
    </row>
    <row r="843" spans="1:14" ht="16.5" thickBot="1" x14ac:dyDescent="0.3">
      <c r="A843" s="62"/>
      <c r="B843" s="551"/>
      <c r="C843" s="549" t="str">
        <f t="shared" si="14"/>
        <v/>
      </c>
      <c r="D843" s="550"/>
      <c r="E843" s="548"/>
      <c r="F843" s="924"/>
      <c r="G843" s="924"/>
      <c r="H843" s="924"/>
      <c r="I843" s="924"/>
      <c r="J843" s="924"/>
      <c r="K843" s="924"/>
      <c r="L843" s="924"/>
      <c r="M843" s="924"/>
      <c r="N843" s="924"/>
    </row>
    <row r="844" spans="1:14" ht="16.5" thickBot="1" x14ac:dyDescent="0.3">
      <c r="A844" s="62"/>
      <c r="B844" s="551"/>
      <c r="C844" s="549" t="str">
        <f t="shared" ref="C844:C907" si="15">IF(B844&gt;0, (B844-B843), "")</f>
        <v/>
      </c>
      <c r="D844" s="550"/>
      <c r="E844" s="548"/>
      <c r="F844" s="924"/>
      <c r="G844" s="924"/>
      <c r="H844" s="924"/>
      <c r="I844" s="924"/>
      <c r="J844" s="924"/>
      <c r="K844" s="924"/>
      <c r="L844" s="924"/>
      <c r="M844" s="924"/>
      <c r="N844" s="924"/>
    </row>
    <row r="845" spans="1:14" ht="16.5" thickBot="1" x14ac:dyDescent="0.3">
      <c r="A845" s="62"/>
      <c r="B845" s="551"/>
      <c r="C845" s="549" t="str">
        <f t="shared" si="15"/>
        <v/>
      </c>
      <c r="D845" s="550"/>
      <c r="E845" s="548"/>
      <c r="F845" s="924"/>
      <c r="G845" s="924"/>
      <c r="H845" s="924"/>
      <c r="I845" s="924"/>
      <c r="J845" s="924"/>
      <c r="K845" s="924"/>
      <c r="L845" s="924"/>
      <c r="M845" s="924"/>
      <c r="N845" s="924"/>
    </row>
    <row r="846" spans="1:14" ht="16.5" thickBot="1" x14ac:dyDescent="0.3">
      <c r="A846" s="62"/>
      <c r="B846" s="551"/>
      <c r="C846" s="549" t="str">
        <f t="shared" si="15"/>
        <v/>
      </c>
      <c r="D846" s="550"/>
      <c r="E846" s="548"/>
      <c r="F846" s="924"/>
      <c r="G846" s="924"/>
      <c r="H846" s="924"/>
      <c r="I846" s="924"/>
      <c r="J846" s="924"/>
      <c r="K846" s="924"/>
      <c r="L846" s="924"/>
      <c r="M846" s="924"/>
      <c r="N846" s="924"/>
    </row>
    <row r="847" spans="1:14" ht="16.5" thickBot="1" x14ac:dyDescent="0.3">
      <c r="A847" s="62"/>
      <c r="B847" s="551"/>
      <c r="C847" s="549" t="str">
        <f t="shared" si="15"/>
        <v/>
      </c>
      <c r="D847" s="550"/>
      <c r="E847" s="548"/>
      <c r="F847" s="924"/>
      <c r="G847" s="924"/>
      <c r="H847" s="924"/>
      <c r="I847" s="924"/>
      <c r="J847" s="924"/>
      <c r="K847" s="924"/>
      <c r="L847" s="924"/>
      <c r="M847" s="924"/>
      <c r="N847" s="924"/>
    </row>
    <row r="848" spans="1:14" ht="16.5" thickBot="1" x14ac:dyDescent="0.3">
      <c r="A848" s="62"/>
      <c r="B848" s="551"/>
      <c r="C848" s="549" t="str">
        <f t="shared" si="15"/>
        <v/>
      </c>
      <c r="D848" s="550"/>
      <c r="E848" s="548"/>
      <c r="F848" s="924"/>
      <c r="G848" s="924"/>
      <c r="H848" s="924"/>
      <c r="I848" s="924"/>
      <c r="J848" s="924"/>
      <c r="K848" s="924"/>
      <c r="L848" s="924"/>
      <c r="M848" s="924"/>
      <c r="N848" s="924"/>
    </row>
    <row r="849" spans="1:14" ht="16.5" thickBot="1" x14ac:dyDescent="0.3">
      <c r="A849" s="62"/>
      <c r="B849" s="551"/>
      <c r="C849" s="549" t="str">
        <f t="shared" si="15"/>
        <v/>
      </c>
      <c r="D849" s="550"/>
      <c r="E849" s="548"/>
      <c r="F849" s="924"/>
      <c r="G849" s="924"/>
      <c r="H849" s="924"/>
      <c r="I849" s="924"/>
      <c r="J849" s="924"/>
      <c r="K849" s="924"/>
      <c r="L849" s="924"/>
      <c r="M849" s="924"/>
      <c r="N849" s="924"/>
    </row>
    <row r="850" spans="1:14" ht="16.5" thickBot="1" x14ac:dyDescent="0.3">
      <c r="A850" s="62"/>
      <c r="B850" s="551"/>
      <c r="C850" s="549" t="str">
        <f t="shared" si="15"/>
        <v/>
      </c>
      <c r="D850" s="550"/>
      <c r="E850" s="548"/>
      <c r="F850" s="924"/>
      <c r="G850" s="924"/>
      <c r="H850" s="924"/>
      <c r="I850" s="924"/>
      <c r="J850" s="924"/>
      <c r="K850" s="924"/>
      <c r="L850" s="924"/>
      <c r="M850" s="924"/>
      <c r="N850" s="924"/>
    </row>
    <row r="851" spans="1:14" ht="16.5" thickBot="1" x14ac:dyDescent="0.3">
      <c r="A851" s="62"/>
      <c r="B851" s="551"/>
      <c r="C851" s="549" t="str">
        <f t="shared" si="15"/>
        <v/>
      </c>
      <c r="D851" s="550"/>
      <c r="E851" s="548"/>
      <c r="F851" s="924"/>
      <c r="G851" s="924"/>
      <c r="H851" s="924"/>
      <c r="I851" s="924"/>
      <c r="J851" s="924"/>
      <c r="K851" s="924"/>
      <c r="L851" s="924"/>
      <c r="M851" s="924"/>
      <c r="N851" s="924"/>
    </row>
    <row r="852" spans="1:14" ht="16.5" thickBot="1" x14ac:dyDescent="0.3">
      <c r="A852" s="62"/>
      <c r="B852" s="551"/>
      <c r="C852" s="549" t="str">
        <f t="shared" si="15"/>
        <v/>
      </c>
      <c r="D852" s="550"/>
      <c r="E852" s="548"/>
      <c r="F852" s="924"/>
      <c r="G852" s="924"/>
      <c r="H852" s="924"/>
      <c r="I852" s="924"/>
      <c r="J852" s="924"/>
      <c r="K852" s="924"/>
      <c r="L852" s="924"/>
      <c r="M852" s="924"/>
      <c r="N852" s="924"/>
    </row>
    <row r="853" spans="1:14" ht="16.5" thickBot="1" x14ac:dyDescent="0.3">
      <c r="A853" s="62"/>
      <c r="B853" s="551"/>
      <c r="C853" s="549" t="str">
        <f t="shared" si="15"/>
        <v/>
      </c>
      <c r="D853" s="550"/>
      <c r="E853" s="548"/>
      <c r="F853" s="924"/>
      <c r="G853" s="924"/>
      <c r="H853" s="924"/>
      <c r="I853" s="924"/>
      <c r="J853" s="924"/>
      <c r="K853" s="924"/>
      <c r="L853" s="924"/>
      <c r="M853" s="924"/>
      <c r="N853" s="924"/>
    </row>
    <row r="854" spans="1:14" ht="16.5" thickBot="1" x14ac:dyDescent="0.3">
      <c r="A854" s="62"/>
      <c r="B854" s="551"/>
      <c r="C854" s="549" t="str">
        <f t="shared" si="15"/>
        <v/>
      </c>
      <c r="D854" s="550"/>
      <c r="E854" s="548"/>
      <c r="F854" s="924"/>
      <c r="G854" s="924"/>
      <c r="H854" s="924"/>
      <c r="I854" s="924"/>
      <c r="J854" s="924"/>
      <c r="K854" s="924"/>
      <c r="L854" s="924"/>
      <c r="M854" s="924"/>
      <c r="N854" s="924"/>
    </row>
    <row r="855" spans="1:14" ht="16.5" thickBot="1" x14ac:dyDescent="0.3">
      <c r="A855" s="62"/>
      <c r="B855" s="551"/>
      <c r="C855" s="549" t="str">
        <f t="shared" si="15"/>
        <v/>
      </c>
      <c r="D855" s="550"/>
      <c r="E855" s="548"/>
      <c r="F855" s="924"/>
      <c r="G855" s="924"/>
      <c r="H855" s="924"/>
      <c r="I855" s="924"/>
      <c r="J855" s="924"/>
      <c r="K855" s="924"/>
      <c r="L855" s="924"/>
      <c r="M855" s="924"/>
      <c r="N855" s="924"/>
    </row>
    <row r="856" spans="1:14" ht="16.5" thickBot="1" x14ac:dyDescent="0.3">
      <c r="A856" s="62"/>
      <c r="B856" s="551"/>
      <c r="C856" s="549" t="str">
        <f t="shared" si="15"/>
        <v/>
      </c>
      <c r="D856" s="550"/>
      <c r="E856" s="548"/>
      <c r="F856" s="924"/>
      <c r="G856" s="924"/>
      <c r="H856" s="924"/>
      <c r="I856" s="924"/>
      <c r="J856" s="924"/>
      <c r="K856" s="924"/>
      <c r="L856" s="924"/>
      <c r="M856" s="924"/>
      <c r="N856" s="924"/>
    </row>
    <row r="857" spans="1:14" ht="16.5" thickBot="1" x14ac:dyDescent="0.3">
      <c r="A857" s="62"/>
      <c r="B857" s="551"/>
      <c r="C857" s="549" t="str">
        <f t="shared" si="15"/>
        <v/>
      </c>
      <c r="D857" s="550"/>
      <c r="E857" s="548"/>
      <c r="F857" s="924"/>
      <c r="G857" s="924"/>
      <c r="H857" s="924"/>
      <c r="I857" s="924"/>
      <c r="J857" s="924"/>
      <c r="K857" s="924"/>
      <c r="L857" s="924"/>
      <c r="M857" s="924"/>
      <c r="N857" s="924"/>
    </row>
    <row r="858" spans="1:14" ht="16.5" thickBot="1" x14ac:dyDescent="0.3">
      <c r="A858" s="62"/>
      <c r="B858" s="551"/>
      <c r="C858" s="549" t="str">
        <f t="shared" si="15"/>
        <v/>
      </c>
      <c r="D858" s="550"/>
      <c r="E858" s="548"/>
      <c r="F858" s="924"/>
      <c r="G858" s="924"/>
      <c r="H858" s="924"/>
      <c r="I858" s="924"/>
      <c r="J858" s="924"/>
      <c r="K858" s="924"/>
      <c r="L858" s="924"/>
      <c r="M858" s="924"/>
      <c r="N858" s="924"/>
    </row>
    <row r="859" spans="1:14" ht="16.5" thickBot="1" x14ac:dyDescent="0.3">
      <c r="A859" s="62"/>
      <c r="B859" s="551"/>
      <c r="C859" s="549" t="str">
        <f t="shared" si="15"/>
        <v/>
      </c>
      <c r="D859" s="550"/>
      <c r="E859" s="548"/>
      <c r="F859" s="924"/>
      <c r="G859" s="924"/>
      <c r="H859" s="924"/>
      <c r="I859" s="924"/>
      <c r="J859" s="924"/>
      <c r="K859" s="924"/>
      <c r="L859" s="924"/>
      <c r="M859" s="924"/>
      <c r="N859" s="924"/>
    </row>
    <row r="860" spans="1:14" ht="16.5" thickBot="1" x14ac:dyDescent="0.3">
      <c r="A860" s="62"/>
      <c r="B860" s="551"/>
      <c r="C860" s="549" t="str">
        <f t="shared" si="15"/>
        <v/>
      </c>
      <c r="D860" s="550"/>
      <c r="E860" s="548"/>
      <c r="F860" s="924"/>
      <c r="G860" s="924"/>
      <c r="H860" s="924"/>
      <c r="I860" s="924"/>
      <c r="J860" s="924"/>
      <c r="K860" s="924"/>
      <c r="L860" s="924"/>
      <c r="M860" s="924"/>
      <c r="N860" s="924"/>
    </row>
    <row r="861" spans="1:14" ht="16.5" thickBot="1" x14ac:dyDescent="0.3">
      <c r="A861" s="62"/>
      <c r="B861" s="551"/>
      <c r="C861" s="549" t="str">
        <f t="shared" si="15"/>
        <v/>
      </c>
      <c r="D861" s="550"/>
      <c r="E861" s="548"/>
      <c r="F861" s="924"/>
      <c r="G861" s="924"/>
      <c r="H861" s="924"/>
      <c r="I861" s="924"/>
      <c r="J861" s="924"/>
      <c r="K861" s="924"/>
      <c r="L861" s="924"/>
      <c r="M861" s="924"/>
      <c r="N861" s="924"/>
    </row>
    <row r="862" spans="1:14" ht="16.5" thickBot="1" x14ac:dyDescent="0.3">
      <c r="A862" s="62"/>
      <c r="B862" s="551"/>
      <c r="C862" s="549" t="str">
        <f t="shared" si="15"/>
        <v/>
      </c>
      <c r="D862" s="550"/>
      <c r="E862" s="548"/>
      <c r="F862" s="924"/>
      <c r="G862" s="924"/>
      <c r="H862" s="924"/>
      <c r="I862" s="924"/>
      <c r="J862" s="924"/>
      <c r="K862" s="924"/>
      <c r="L862" s="924"/>
      <c r="M862" s="924"/>
      <c r="N862" s="924"/>
    </row>
    <row r="863" spans="1:14" ht="16.5" thickBot="1" x14ac:dyDescent="0.3">
      <c r="A863" s="62"/>
      <c r="B863" s="551"/>
      <c r="C863" s="549" t="str">
        <f t="shared" si="15"/>
        <v/>
      </c>
      <c r="D863" s="550"/>
      <c r="E863" s="548"/>
      <c r="F863" s="924"/>
      <c r="G863" s="924"/>
      <c r="H863" s="924"/>
      <c r="I863" s="924"/>
      <c r="J863" s="924"/>
      <c r="K863" s="924"/>
      <c r="L863" s="924"/>
      <c r="M863" s="924"/>
      <c r="N863" s="924"/>
    </row>
    <row r="864" spans="1:14" ht="16.5" thickBot="1" x14ac:dyDescent="0.3">
      <c r="A864" s="62"/>
      <c r="B864" s="551"/>
      <c r="C864" s="549" t="str">
        <f t="shared" si="15"/>
        <v/>
      </c>
      <c r="D864" s="550"/>
      <c r="E864" s="548"/>
      <c r="F864" s="924"/>
      <c r="G864" s="924"/>
      <c r="H864" s="924"/>
      <c r="I864" s="924"/>
      <c r="J864" s="924"/>
      <c r="K864" s="924"/>
      <c r="L864" s="924"/>
      <c r="M864" s="924"/>
      <c r="N864" s="924"/>
    </row>
    <row r="865" spans="1:14" ht="16.5" thickBot="1" x14ac:dyDescent="0.3">
      <c r="A865" s="62"/>
      <c r="B865" s="551"/>
      <c r="C865" s="549" t="str">
        <f t="shared" si="15"/>
        <v/>
      </c>
      <c r="D865" s="550"/>
      <c r="E865" s="548"/>
      <c r="F865" s="924"/>
      <c r="G865" s="924"/>
      <c r="H865" s="924"/>
      <c r="I865" s="924"/>
      <c r="J865" s="924"/>
      <c r="K865" s="924"/>
      <c r="L865" s="924"/>
      <c r="M865" s="924"/>
      <c r="N865" s="924"/>
    </row>
    <row r="866" spans="1:14" ht="16.5" thickBot="1" x14ac:dyDescent="0.3">
      <c r="A866" s="62"/>
      <c r="B866" s="551"/>
      <c r="C866" s="549" t="str">
        <f t="shared" si="15"/>
        <v/>
      </c>
      <c r="D866" s="550"/>
      <c r="E866" s="548"/>
      <c r="F866" s="924"/>
      <c r="G866" s="924"/>
      <c r="H866" s="924"/>
      <c r="I866" s="924"/>
      <c r="J866" s="924"/>
      <c r="K866" s="924"/>
      <c r="L866" s="924"/>
      <c r="M866" s="924"/>
      <c r="N866" s="924"/>
    </row>
    <row r="867" spans="1:14" ht="16.5" thickBot="1" x14ac:dyDescent="0.3">
      <c r="A867" s="62"/>
      <c r="B867" s="551"/>
      <c r="C867" s="549" t="str">
        <f t="shared" si="15"/>
        <v/>
      </c>
      <c r="D867" s="550"/>
      <c r="E867" s="548"/>
      <c r="F867" s="924"/>
      <c r="G867" s="924"/>
      <c r="H867" s="924"/>
      <c r="I867" s="924"/>
      <c r="J867" s="924"/>
      <c r="K867" s="924"/>
      <c r="L867" s="924"/>
      <c r="M867" s="924"/>
      <c r="N867" s="924"/>
    </row>
    <row r="868" spans="1:14" ht="16.5" thickBot="1" x14ac:dyDescent="0.3">
      <c r="A868" s="62"/>
      <c r="B868" s="551"/>
      <c r="C868" s="549" t="str">
        <f t="shared" si="15"/>
        <v/>
      </c>
      <c r="D868" s="550"/>
      <c r="E868" s="548"/>
      <c r="F868" s="924"/>
      <c r="G868" s="924"/>
      <c r="H868" s="924"/>
      <c r="I868" s="924"/>
      <c r="J868" s="924"/>
      <c r="K868" s="924"/>
      <c r="L868" s="924"/>
      <c r="M868" s="924"/>
      <c r="N868" s="924"/>
    </row>
    <row r="869" spans="1:14" ht="16.5" thickBot="1" x14ac:dyDescent="0.3">
      <c r="A869" s="62"/>
      <c r="B869" s="551"/>
      <c r="C869" s="549" t="str">
        <f t="shared" si="15"/>
        <v/>
      </c>
      <c r="D869" s="550"/>
      <c r="E869" s="548"/>
      <c r="F869" s="924"/>
      <c r="G869" s="924"/>
      <c r="H869" s="924"/>
      <c r="I869" s="924"/>
      <c r="J869" s="924"/>
      <c r="K869" s="924"/>
      <c r="L869" s="924"/>
      <c r="M869" s="924"/>
      <c r="N869" s="924"/>
    </row>
    <row r="870" spans="1:14" ht="16.5" thickBot="1" x14ac:dyDescent="0.3">
      <c r="A870" s="62"/>
      <c r="B870" s="551"/>
      <c r="C870" s="549" t="str">
        <f t="shared" si="15"/>
        <v/>
      </c>
      <c r="D870" s="550"/>
      <c r="E870" s="548"/>
      <c r="F870" s="924"/>
      <c r="G870" s="924"/>
      <c r="H870" s="924"/>
      <c r="I870" s="924"/>
      <c r="J870" s="924"/>
      <c r="K870" s="924"/>
      <c r="L870" s="924"/>
      <c r="M870" s="924"/>
      <c r="N870" s="924"/>
    </row>
    <row r="871" spans="1:14" ht="16.5" thickBot="1" x14ac:dyDescent="0.3">
      <c r="A871" s="62"/>
      <c r="B871" s="551"/>
      <c r="C871" s="549" t="str">
        <f t="shared" si="15"/>
        <v/>
      </c>
      <c r="D871" s="550"/>
      <c r="E871" s="548"/>
      <c r="F871" s="924"/>
      <c r="G871" s="924"/>
      <c r="H871" s="924"/>
      <c r="I871" s="924"/>
      <c r="J871" s="924"/>
      <c r="K871" s="924"/>
      <c r="L871" s="924"/>
      <c r="M871" s="924"/>
      <c r="N871" s="924"/>
    </row>
    <row r="872" spans="1:14" ht="16.5" thickBot="1" x14ac:dyDescent="0.3">
      <c r="A872" s="62"/>
      <c r="B872" s="551"/>
      <c r="C872" s="549" t="str">
        <f t="shared" si="15"/>
        <v/>
      </c>
      <c r="D872" s="550"/>
      <c r="E872" s="548"/>
      <c r="F872" s="924"/>
      <c r="G872" s="924"/>
      <c r="H872" s="924"/>
      <c r="I872" s="924"/>
      <c r="J872" s="924"/>
      <c r="K872" s="924"/>
      <c r="L872" s="924"/>
      <c r="M872" s="924"/>
      <c r="N872" s="924"/>
    </row>
    <row r="873" spans="1:14" ht="16.5" thickBot="1" x14ac:dyDescent="0.3">
      <c r="A873" s="62"/>
      <c r="B873" s="551"/>
      <c r="C873" s="549" t="str">
        <f t="shared" si="15"/>
        <v/>
      </c>
      <c r="D873" s="550"/>
      <c r="E873" s="548"/>
      <c r="F873" s="924"/>
      <c r="G873" s="924"/>
      <c r="H873" s="924"/>
      <c r="I873" s="924"/>
      <c r="J873" s="924"/>
      <c r="K873" s="924"/>
      <c r="L873" s="924"/>
      <c r="M873" s="924"/>
      <c r="N873" s="924"/>
    </row>
    <row r="874" spans="1:14" ht="16.5" thickBot="1" x14ac:dyDescent="0.3">
      <c r="A874" s="62"/>
      <c r="B874" s="551"/>
      <c r="C874" s="549" t="str">
        <f t="shared" si="15"/>
        <v/>
      </c>
      <c r="D874" s="550"/>
      <c r="E874" s="548"/>
      <c r="F874" s="924"/>
      <c r="G874" s="924"/>
      <c r="H874" s="924"/>
      <c r="I874" s="924"/>
      <c r="J874" s="924"/>
      <c r="K874" s="924"/>
      <c r="L874" s="924"/>
      <c r="M874" s="924"/>
      <c r="N874" s="924"/>
    </row>
    <row r="875" spans="1:14" ht="16.5" thickBot="1" x14ac:dyDescent="0.3">
      <c r="A875" s="62"/>
      <c r="B875" s="551"/>
      <c r="C875" s="549" t="str">
        <f t="shared" si="15"/>
        <v/>
      </c>
      <c r="D875" s="550"/>
      <c r="E875" s="548"/>
      <c r="F875" s="924"/>
      <c r="G875" s="924"/>
      <c r="H875" s="924"/>
      <c r="I875" s="924"/>
      <c r="J875" s="924"/>
      <c r="K875" s="924"/>
      <c r="L875" s="924"/>
      <c r="M875" s="924"/>
      <c r="N875" s="924"/>
    </row>
    <row r="876" spans="1:14" ht="16.5" thickBot="1" x14ac:dyDescent="0.3">
      <c r="A876" s="62"/>
      <c r="B876" s="551"/>
      <c r="C876" s="549" t="str">
        <f t="shared" si="15"/>
        <v/>
      </c>
      <c r="D876" s="550"/>
      <c r="E876" s="548"/>
      <c r="F876" s="924"/>
      <c r="G876" s="924"/>
      <c r="H876" s="924"/>
      <c r="I876" s="924"/>
      <c r="J876" s="924"/>
      <c r="K876" s="924"/>
      <c r="L876" s="924"/>
      <c r="M876" s="924"/>
      <c r="N876" s="924"/>
    </row>
    <row r="877" spans="1:14" ht="16.5" thickBot="1" x14ac:dyDescent="0.3">
      <c r="A877" s="62"/>
      <c r="B877" s="551"/>
      <c r="C877" s="549" t="str">
        <f t="shared" si="15"/>
        <v/>
      </c>
      <c r="D877" s="550"/>
      <c r="E877" s="548"/>
      <c r="F877" s="924"/>
      <c r="G877" s="924"/>
      <c r="H877" s="924"/>
      <c r="I877" s="924"/>
      <c r="J877" s="924"/>
      <c r="K877" s="924"/>
      <c r="L877" s="924"/>
      <c r="M877" s="924"/>
      <c r="N877" s="924"/>
    </row>
    <row r="878" spans="1:14" ht="16.5" thickBot="1" x14ac:dyDescent="0.3">
      <c r="A878" s="62"/>
      <c r="B878" s="551"/>
      <c r="C878" s="549" t="str">
        <f t="shared" si="15"/>
        <v/>
      </c>
      <c r="D878" s="550"/>
      <c r="E878" s="548"/>
      <c r="F878" s="924"/>
      <c r="G878" s="924"/>
      <c r="H878" s="924"/>
      <c r="I878" s="924"/>
      <c r="J878" s="924"/>
      <c r="K878" s="924"/>
      <c r="L878" s="924"/>
      <c r="M878" s="924"/>
      <c r="N878" s="924"/>
    </row>
    <row r="879" spans="1:14" ht="16.5" thickBot="1" x14ac:dyDescent="0.3">
      <c r="A879" s="62"/>
      <c r="B879" s="551"/>
      <c r="C879" s="549" t="str">
        <f t="shared" si="15"/>
        <v/>
      </c>
      <c r="D879" s="550"/>
      <c r="E879" s="548"/>
      <c r="F879" s="924"/>
      <c r="G879" s="924"/>
      <c r="H879" s="924"/>
      <c r="I879" s="924"/>
      <c r="J879" s="924"/>
      <c r="K879" s="924"/>
      <c r="L879" s="924"/>
      <c r="M879" s="924"/>
      <c r="N879" s="924"/>
    </row>
    <row r="880" spans="1:14" ht="16.5" thickBot="1" x14ac:dyDescent="0.3">
      <c r="A880" s="62"/>
      <c r="B880" s="551"/>
      <c r="C880" s="549" t="str">
        <f t="shared" si="15"/>
        <v/>
      </c>
      <c r="D880" s="550"/>
      <c r="E880" s="548"/>
      <c r="F880" s="924"/>
      <c r="G880" s="924"/>
      <c r="H880" s="924"/>
      <c r="I880" s="924"/>
      <c r="J880" s="924"/>
      <c r="K880" s="924"/>
      <c r="L880" s="924"/>
      <c r="M880" s="924"/>
      <c r="N880" s="924"/>
    </row>
    <row r="881" spans="1:14" ht="16.5" thickBot="1" x14ac:dyDescent="0.3">
      <c r="A881" s="62"/>
      <c r="B881" s="551"/>
      <c r="C881" s="549" t="str">
        <f t="shared" si="15"/>
        <v/>
      </c>
      <c r="D881" s="550"/>
      <c r="E881" s="548"/>
      <c r="F881" s="924"/>
      <c r="G881" s="924"/>
      <c r="H881" s="924"/>
      <c r="I881" s="924"/>
      <c r="J881" s="924"/>
      <c r="K881" s="924"/>
      <c r="L881" s="924"/>
      <c r="M881" s="924"/>
      <c r="N881" s="924"/>
    </row>
    <row r="882" spans="1:14" ht="16.5" thickBot="1" x14ac:dyDescent="0.3">
      <c r="A882" s="62"/>
      <c r="B882" s="551"/>
      <c r="C882" s="549" t="str">
        <f t="shared" si="15"/>
        <v/>
      </c>
      <c r="D882" s="550"/>
      <c r="E882" s="548"/>
      <c r="F882" s="924"/>
      <c r="G882" s="924"/>
      <c r="H882" s="924"/>
      <c r="I882" s="924"/>
      <c r="J882" s="924"/>
      <c r="K882" s="924"/>
      <c r="L882" s="924"/>
      <c r="M882" s="924"/>
      <c r="N882" s="924"/>
    </row>
    <row r="883" spans="1:14" ht="16.5" thickBot="1" x14ac:dyDescent="0.3">
      <c r="A883" s="62"/>
      <c r="B883" s="551"/>
      <c r="C883" s="549" t="str">
        <f t="shared" si="15"/>
        <v/>
      </c>
      <c r="D883" s="550"/>
      <c r="E883" s="548"/>
      <c r="F883" s="924"/>
      <c r="G883" s="924"/>
      <c r="H883" s="924"/>
      <c r="I883" s="924"/>
      <c r="J883" s="924"/>
      <c r="K883" s="924"/>
      <c r="L883" s="924"/>
      <c r="M883" s="924"/>
      <c r="N883" s="924"/>
    </row>
    <row r="884" spans="1:14" ht="16.5" thickBot="1" x14ac:dyDescent="0.3">
      <c r="A884" s="62"/>
      <c r="B884" s="551"/>
      <c r="C884" s="549" t="str">
        <f t="shared" si="15"/>
        <v/>
      </c>
      <c r="D884" s="550"/>
      <c r="E884" s="548"/>
      <c r="F884" s="924"/>
      <c r="G884" s="924"/>
      <c r="H884" s="924"/>
      <c r="I884" s="924"/>
      <c r="J884" s="924"/>
      <c r="K884" s="924"/>
      <c r="L884" s="924"/>
      <c r="M884" s="924"/>
      <c r="N884" s="924"/>
    </row>
    <row r="885" spans="1:14" ht="16.5" thickBot="1" x14ac:dyDescent="0.3">
      <c r="A885" s="62"/>
      <c r="B885" s="551"/>
      <c r="C885" s="549" t="str">
        <f t="shared" si="15"/>
        <v/>
      </c>
      <c r="D885" s="550"/>
      <c r="E885" s="548"/>
      <c r="F885" s="924"/>
      <c r="G885" s="924"/>
      <c r="H885" s="924"/>
      <c r="I885" s="924"/>
      <c r="J885" s="924"/>
      <c r="K885" s="924"/>
      <c r="L885" s="924"/>
      <c r="M885" s="924"/>
      <c r="N885" s="924"/>
    </row>
    <row r="886" spans="1:14" ht="16.5" thickBot="1" x14ac:dyDescent="0.3">
      <c r="A886" s="62"/>
      <c r="B886" s="551"/>
      <c r="C886" s="549" t="str">
        <f t="shared" si="15"/>
        <v/>
      </c>
      <c r="D886" s="550"/>
      <c r="E886" s="548"/>
      <c r="F886" s="924"/>
      <c r="G886" s="924"/>
      <c r="H886" s="924"/>
      <c r="I886" s="924"/>
      <c r="J886" s="924"/>
      <c r="K886" s="924"/>
      <c r="L886" s="924"/>
      <c r="M886" s="924"/>
      <c r="N886" s="924"/>
    </row>
    <row r="887" spans="1:14" ht="16.5" thickBot="1" x14ac:dyDescent="0.3">
      <c r="A887" s="62"/>
      <c r="B887" s="551"/>
      <c r="C887" s="549" t="str">
        <f t="shared" si="15"/>
        <v/>
      </c>
      <c r="D887" s="550"/>
      <c r="E887" s="548"/>
      <c r="F887" s="924"/>
      <c r="G887" s="924"/>
      <c r="H887" s="924"/>
      <c r="I887" s="924"/>
      <c r="J887" s="924"/>
      <c r="K887" s="924"/>
      <c r="L887" s="924"/>
      <c r="M887" s="924"/>
      <c r="N887" s="924"/>
    </row>
    <row r="888" spans="1:14" ht="16.5" thickBot="1" x14ac:dyDescent="0.3">
      <c r="A888" s="62"/>
      <c r="B888" s="551"/>
      <c r="C888" s="549" t="str">
        <f t="shared" si="15"/>
        <v/>
      </c>
      <c r="D888" s="550"/>
      <c r="E888" s="548"/>
      <c r="F888" s="924"/>
      <c r="G888" s="924"/>
      <c r="H888" s="924"/>
      <c r="I888" s="924"/>
      <c r="J888" s="924"/>
      <c r="K888" s="924"/>
      <c r="L888" s="924"/>
      <c r="M888" s="924"/>
      <c r="N888" s="924"/>
    </row>
    <row r="889" spans="1:14" ht="16.5" thickBot="1" x14ac:dyDescent="0.3">
      <c r="A889" s="62"/>
      <c r="B889" s="551"/>
      <c r="C889" s="549" t="str">
        <f t="shared" si="15"/>
        <v/>
      </c>
      <c r="D889" s="550"/>
      <c r="E889" s="548"/>
      <c r="F889" s="924"/>
      <c r="G889" s="924"/>
      <c r="H889" s="924"/>
      <c r="I889" s="924"/>
      <c r="J889" s="924"/>
      <c r="K889" s="924"/>
      <c r="L889" s="924"/>
      <c r="M889" s="924"/>
      <c r="N889" s="924"/>
    </row>
    <row r="890" spans="1:14" ht="16.5" thickBot="1" x14ac:dyDescent="0.3">
      <c r="A890" s="62"/>
      <c r="B890" s="551"/>
      <c r="C890" s="549" t="str">
        <f t="shared" si="15"/>
        <v/>
      </c>
      <c r="D890" s="550"/>
      <c r="E890" s="548"/>
      <c r="F890" s="924"/>
      <c r="G890" s="924"/>
      <c r="H890" s="924"/>
      <c r="I890" s="924"/>
      <c r="J890" s="924"/>
      <c r="K890" s="924"/>
      <c r="L890" s="924"/>
      <c r="M890" s="924"/>
      <c r="N890" s="924"/>
    </row>
    <row r="891" spans="1:14" ht="16.5" thickBot="1" x14ac:dyDescent="0.3">
      <c r="A891" s="62"/>
      <c r="B891" s="551"/>
      <c r="C891" s="549" t="str">
        <f t="shared" si="15"/>
        <v/>
      </c>
      <c r="D891" s="550"/>
      <c r="E891" s="548"/>
      <c r="F891" s="924"/>
      <c r="G891" s="924"/>
      <c r="H891" s="924"/>
      <c r="I891" s="924"/>
      <c r="J891" s="924"/>
      <c r="K891" s="924"/>
      <c r="L891" s="924"/>
      <c r="M891" s="924"/>
      <c r="N891" s="924"/>
    </row>
    <row r="892" spans="1:14" ht="16.5" thickBot="1" x14ac:dyDescent="0.3">
      <c r="A892" s="62"/>
      <c r="B892" s="551"/>
      <c r="C892" s="549" t="str">
        <f t="shared" si="15"/>
        <v/>
      </c>
      <c r="D892" s="550"/>
      <c r="E892" s="548"/>
      <c r="F892" s="924"/>
      <c r="G892" s="924"/>
      <c r="H892" s="924"/>
      <c r="I892" s="924"/>
      <c r="J892" s="924"/>
      <c r="K892" s="924"/>
      <c r="L892" s="924"/>
      <c r="M892" s="924"/>
      <c r="N892" s="924"/>
    </row>
    <row r="893" spans="1:14" ht="16.5" thickBot="1" x14ac:dyDescent="0.3">
      <c r="A893" s="62"/>
      <c r="B893" s="551"/>
      <c r="C893" s="549" t="str">
        <f t="shared" si="15"/>
        <v/>
      </c>
      <c r="D893" s="550"/>
      <c r="E893" s="548"/>
      <c r="F893" s="924"/>
      <c r="G893" s="924"/>
      <c r="H893" s="924"/>
      <c r="I893" s="924"/>
      <c r="J893" s="924"/>
      <c r="K893" s="924"/>
      <c r="L893" s="924"/>
      <c r="M893" s="924"/>
      <c r="N893" s="924"/>
    </row>
    <row r="894" spans="1:14" ht="16.5" thickBot="1" x14ac:dyDescent="0.3">
      <c r="A894" s="62"/>
      <c r="B894" s="551"/>
      <c r="C894" s="549" t="str">
        <f t="shared" si="15"/>
        <v/>
      </c>
      <c r="D894" s="550"/>
      <c r="E894" s="548"/>
      <c r="F894" s="924"/>
      <c r="G894" s="924"/>
      <c r="H894" s="924"/>
      <c r="I894" s="924"/>
      <c r="J894" s="924"/>
      <c r="K894" s="924"/>
      <c r="L894" s="924"/>
      <c r="M894" s="924"/>
      <c r="N894" s="924"/>
    </row>
    <row r="895" spans="1:14" ht="16.5" thickBot="1" x14ac:dyDescent="0.3">
      <c r="A895" s="62"/>
      <c r="B895" s="551"/>
      <c r="C895" s="549" t="str">
        <f t="shared" si="15"/>
        <v/>
      </c>
      <c r="D895" s="550"/>
      <c r="E895" s="548"/>
      <c r="F895" s="924"/>
      <c r="G895" s="924"/>
      <c r="H895" s="924"/>
      <c r="I895" s="924"/>
      <c r="J895" s="924"/>
      <c r="K895" s="924"/>
      <c r="L895" s="924"/>
      <c r="M895" s="924"/>
      <c r="N895" s="924"/>
    </row>
    <row r="896" spans="1:14" ht="16.5" thickBot="1" x14ac:dyDescent="0.3">
      <c r="A896" s="62"/>
      <c r="B896" s="551"/>
      <c r="C896" s="549" t="str">
        <f t="shared" si="15"/>
        <v/>
      </c>
      <c r="D896" s="550"/>
      <c r="E896" s="548"/>
      <c r="F896" s="924"/>
      <c r="G896" s="924"/>
      <c r="H896" s="924"/>
      <c r="I896" s="924"/>
      <c r="J896" s="924"/>
      <c r="K896" s="924"/>
      <c r="L896" s="924"/>
      <c r="M896" s="924"/>
      <c r="N896" s="924"/>
    </row>
    <row r="897" spans="1:14" ht="16.5" thickBot="1" x14ac:dyDescent="0.3">
      <c r="A897" s="62"/>
      <c r="B897" s="551"/>
      <c r="C897" s="549" t="str">
        <f t="shared" si="15"/>
        <v/>
      </c>
      <c r="D897" s="550"/>
      <c r="E897" s="548"/>
      <c r="F897" s="924"/>
      <c r="G897" s="924"/>
      <c r="H897" s="924"/>
      <c r="I897" s="924"/>
      <c r="J897" s="924"/>
      <c r="K897" s="924"/>
      <c r="L897" s="924"/>
      <c r="M897" s="924"/>
      <c r="N897" s="924"/>
    </row>
    <row r="898" spans="1:14" ht="16.5" thickBot="1" x14ac:dyDescent="0.3">
      <c r="A898" s="62"/>
      <c r="B898" s="551"/>
      <c r="C898" s="549" t="str">
        <f t="shared" si="15"/>
        <v/>
      </c>
      <c r="D898" s="550"/>
      <c r="E898" s="548"/>
      <c r="F898" s="924"/>
      <c r="G898" s="924"/>
      <c r="H898" s="924"/>
      <c r="I898" s="924"/>
      <c r="J898" s="924"/>
      <c r="K898" s="924"/>
      <c r="L898" s="924"/>
      <c r="M898" s="924"/>
      <c r="N898" s="924"/>
    </row>
    <row r="899" spans="1:14" ht="16.5" thickBot="1" x14ac:dyDescent="0.3">
      <c r="A899" s="62"/>
      <c r="B899" s="551"/>
      <c r="C899" s="549" t="str">
        <f t="shared" si="15"/>
        <v/>
      </c>
      <c r="D899" s="550"/>
      <c r="E899" s="548"/>
      <c r="F899" s="924"/>
      <c r="G899" s="924"/>
      <c r="H899" s="924"/>
      <c r="I899" s="924"/>
      <c r="J899" s="924"/>
      <c r="K899" s="924"/>
      <c r="L899" s="924"/>
      <c r="M899" s="924"/>
      <c r="N899" s="924"/>
    </row>
    <row r="900" spans="1:14" ht="16.5" thickBot="1" x14ac:dyDescent="0.3">
      <c r="A900" s="62"/>
      <c r="B900" s="551"/>
      <c r="C900" s="549" t="str">
        <f t="shared" si="15"/>
        <v/>
      </c>
      <c r="D900" s="550"/>
      <c r="E900" s="548"/>
      <c r="F900" s="924"/>
      <c r="G900" s="924"/>
      <c r="H900" s="924"/>
      <c r="I900" s="924"/>
      <c r="J900" s="924"/>
      <c r="K900" s="924"/>
      <c r="L900" s="924"/>
      <c r="M900" s="924"/>
      <c r="N900" s="924"/>
    </row>
    <row r="901" spans="1:14" ht="16.5" thickBot="1" x14ac:dyDescent="0.3">
      <c r="A901" s="62"/>
      <c r="B901" s="551"/>
      <c r="C901" s="549" t="str">
        <f t="shared" si="15"/>
        <v/>
      </c>
      <c r="D901" s="550"/>
      <c r="E901" s="548"/>
      <c r="F901" s="924"/>
      <c r="G901" s="924"/>
      <c r="H901" s="924"/>
      <c r="I901" s="924"/>
      <c r="J901" s="924"/>
      <c r="K901" s="924"/>
      <c r="L901" s="924"/>
      <c r="M901" s="924"/>
      <c r="N901" s="924"/>
    </row>
    <row r="902" spans="1:14" ht="16.5" thickBot="1" x14ac:dyDescent="0.3">
      <c r="A902" s="62"/>
      <c r="B902" s="551"/>
      <c r="C902" s="549" t="str">
        <f t="shared" si="15"/>
        <v/>
      </c>
      <c r="D902" s="550"/>
      <c r="E902" s="548"/>
      <c r="F902" s="924"/>
      <c r="G902" s="924"/>
      <c r="H902" s="924"/>
      <c r="I902" s="924"/>
      <c r="J902" s="924"/>
      <c r="K902" s="924"/>
      <c r="L902" s="924"/>
      <c r="M902" s="924"/>
      <c r="N902" s="924"/>
    </row>
    <row r="903" spans="1:14" ht="16.5" thickBot="1" x14ac:dyDescent="0.3">
      <c r="A903" s="62"/>
      <c r="B903" s="551"/>
      <c r="C903" s="549" t="str">
        <f t="shared" si="15"/>
        <v/>
      </c>
      <c r="D903" s="550"/>
      <c r="E903" s="548"/>
      <c r="F903" s="924"/>
      <c r="G903" s="924"/>
      <c r="H903" s="924"/>
      <c r="I903" s="924"/>
      <c r="J903" s="924"/>
      <c r="K903" s="924"/>
      <c r="L903" s="924"/>
      <c r="M903" s="924"/>
      <c r="N903" s="924"/>
    </row>
    <row r="904" spans="1:14" ht="16.5" thickBot="1" x14ac:dyDescent="0.3">
      <c r="A904" s="62"/>
      <c r="B904" s="551"/>
      <c r="C904" s="549" t="str">
        <f t="shared" si="15"/>
        <v/>
      </c>
      <c r="D904" s="550"/>
      <c r="E904" s="548"/>
      <c r="F904" s="924"/>
      <c r="G904" s="924"/>
      <c r="H904" s="924"/>
      <c r="I904" s="924"/>
      <c r="J904" s="924"/>
      <c r="K904" s="924"/>
      <c r="L904" s="924"/>
      <c r="M904" s="924"/>
      <c r="N904" s="924"/>
    </row>
    <row r="905" spans="1:14" ht="16.5" thickBot="1" x14ac:dyDescent="0.3">
      <c r="A905" s="62"/>
      <c r="B905" s="551"/>
      <c r="C905" s="549" t="str">
        <f t="shared" si="15"/>
        <v/>
      </c>
      <c r="D905" s="550"/>
      <c r="E905" s="548"/>
      <c r="F905" s="924"/>
      <c r="G905" s="924"/>
      <c r="H905" s="924"/>
      <c r="I905" s="924"/>
      <c r="J905" s="924"/>
      <c r="K905" s="924"/>
      <c r="L905" s="924"/>
      <c r="M905" s="924"/>
      <c r="N905" s="924"/>
    </row>
    <row r="906" spans="1:14" ht="16.5" thickBot="1" x14ac:dyDescent="0.3">
      <c r="A906" s="62"/>
      <c r="B906" s="551"/>
      <c r="C906" s="549" t="str">
        <f t="shared" si="15"/>
        <v/>
      </c>
      <c r="D906" s="550"/>
      <c r="E906" s="548"/>
      <c r="F906" s="924"/>
      <c r="G906" s="924"/>
      <c r="H906" s="924"/>
      <c r="I906" s="924"/>
      <c r="J906" s="924"/>
      <c r="K906" s="924"/>
      <c r="L906" s="924"/>
      <c r="M906" s="924"/>
      <c r="N906" s="924"/>
    </row>
    <row r="907" spans="1:14" ht="16.5" thickBot="1" x14ac:dyDescent="0.3">
      <c r="A907" s="62"/>
      <c r="B907" s="551"/>
      <c r="C907" s="549" t="str">
        <f t="shared" si="15"/>
        <v/>
      </c>
      <c r="D907" s="550"/>
      <c r="E907" s="548"/>
      <c r="F907" s="924"/>
      <c r="G907" s="924"/>
      <c r="H907" s="924"/>
      <c r="I907" s="924"/>
      <c r="J907" s="924"/>
      <c r="K907" s="924"/>
      <c r="L907" s="924"/>
      <c r="M907" s="924"/>
      <c r="N907" s="924"/>
    </row>
    <row r="908" spans="1:14" ht="16.5" thickBot="1" x14ac:dyDescent="0.3">
      <c r="A908" s="62"/>
      <c r="B908" s="551"/>
      <c r="C908" s="549" t="str">
        <f t="shared" ref="C908:C971" si="16">IF(B908&gt;0, (B908-B907), "")</f>
        <v/>
      </c>
      <c r="D908" s="550"/>
      <c r="E908" s="548"/>
      <c r="F908" s="924"/>
      <c r="G908" s="924"/>
      <c r="H908" s="924"/>
      <c r="I908" s="924"/>
      <c r="J908" s="924"/>
      <c r="K908" s="924"/>
      <c r="L908" s="924"/>
      <c r="M908" s="924"/>
      <c r="N908" s="924"/>
    </row>
    <row r="909" spans="1:14" ht="16.5" thickBot="1" x14ac:dyDescent="0.3">
      <c r="A909" s="62"/>
      <c r="B909" s="551"/>
      <c r="C909" s="549" t="str">
        <f t="shared" si="16"/>
        <v/>
      </c>
      <c r="D909" s="550"/>
      <c r="E909" s="548"/>
      <c r="F909" s="924"/>
      <c r="G909" s="924"/>
      <c r="H909" s="924"/>
      <c r="I909" s="924"/>
      <c r="J909" s="924"/>
      <c r="K909" s="924"/>
      <c r="L909" s="924"/>
      <c r="M909" s="924"/>
      <c r="N909" s="924"/>
    </row>
    <row r="910" spans="1:14" ht="16.5" thickBot="1" x14ac:dyDescent="0.3">
      <c r="A910" s="62"/>
      <c r="B910" s="551"/>
      <c r="C910" s="549" t="str">
        <f t="shared" si="16"/>
        <v/>
      </c>
      <c r="D910" s="550"/>
      <c r="E910" s="548"/>
      <c r="F910" s="924"/>
      <c r="G910" s="924"/>
      <c r="H910" s="924"/>
      <c r="I910" s="924"/>
      <c r="J910" s="924"/>
      <c r="K910" s="924"/>
      <c r="L910" s="924"/>
      <c r="M910" s="924"/>
      <c r="N910" s="924"/>
    </row>
    <row r="911" spans="1:14" ht="16.5" thickBot="1" x14ac:dyDescent="0.3">
      <c r="A911" s="62"/>
      <c r="B911" s="551"/>
      <c r="C911" s="549" t="str">
        <f t="shared" si="16"/>
        <v/>
      </c>
      <c r="D911" s="550"/>
      <c r="E911" s="548"/>
      <c r="F911" s="924"/>
      <c r="G911" s="924"/>
      <c r="H911" s="924"/>
      <c r="I911" s="924"/>
      <c r="J911" s="924"/>
      <c r="K911" s="924"/>
      <c r="L911" s="924"/>
      <c r="M911" s="924"/>
      <c r="N911" s="924"/>
    </row>
    <row r="912" spans="1:14" ht="16.5" thickBot="1" x14ac:dyDescent="0.3">
      <c r="A912" s="62"/>
      <c r="B912" s="551"/>
      <c r="C912" s="549" t="str">
        <f t="shared" si="16"/>
        <v/>
      </c>
      <c r="D912" s="550"/>
      <c r="E912" s="548"/>
      <c r="F912" s="924"/>
      <c r="G912" s="924"/>
      <c r="H912" s="924"/>
      <c r="I912" s="924"/>
      <c r="J912" s="924"/>
      <c r="K912" s="924"/>
      <c r="L912" s="924"/>
      <c r="M912" s="924"/>
      <c r="N912" s="924"/>
    </row>
    <row r="913" spans="1:14" ht="16.5" thickBot="1" x14ac:dyDescent="0.3">
      <c r="A913" s="62"/>
      <c r="B913" s="551"/>
      <c r="C913" s="549" t="str">
        <f t="shared" si="16"/>
        <v/>
      </c>
      <c r="D913" s="550"/>
      <c r="E913" s="548"/>
      <c r="F913" s="924"/>
      <c r="G913" s="924"/>
      <c r="H913" s="924"/>
      <c r="I913" s="924"/>
      <c r="J913" s="924"/>
      <c r="K913" s="924"/>
      <c r="L913" s="924"/>
      <c r="M913" s="924"/>
      <c r="N913" s="924"/>
    </row>
    <row r="914" spans="1:14" ht="16.5" thickBot="1" x14ac:dyDescent="0.3">
      <c r="A914" s="62"/>
      <c r="B914" s="551"/>
      <c r="C914" s="549" t="str">
        <f t="shared" si="16"/>
        <v/>
      </c>
      <c r="D914" s="550"/>
      <c r="E914" s="548"/>
      <c r="F914" s="924"/>
      <c r="G914" s="924"/>
      <c r="H914" s="924"/>
      <c r="I914" s="924"/>
      <c r="J914" s="924"/>
      <c r="K914" s="924"/>
      <c r="L914" s="924"/>
      <c r="M914" s="924"/>
      <c r="N914" s="924"/>
    </row>
    <row r="915" spans="1:14" ht="16.5" thickBot="1" x14ac:dyDescent="0.3">
      <c r="A915" s="62"/>
      <c r="B915" s="551"/>
      <c r="C915" s="549" t="str">
        <f t="shared" si="16"/>
        <v/>
      </c>
      <c r="D915" s="550"/>
      <c r="E915" s="548"/>
      <c r="F915" s="924"/>
      <c r="G915" s="924"/>
      <c r="H915" s="924"/>
      <c r="I915" s="924"/>
      <c r="J915" s="924"/>
      <c r="K915" s="924"/>
      <c r="L915" s="924"/>
      <c r="M915" s="924"/>
      <c r="N915" s="924"/>
    </row>
    <row r="916" spans="1:14" ht="16.5" thickBot="1" x14ac:dyDescent="0.3">
      <c r="A916" s="62"/>
      <c r="B916" s="551"/>
      <c r="C916" s="549" t="str">
        <f t="shared" si="16"/>
        <v/>
      </c>
      <c r="D916" s="550"/>
      <c r="E916" s="548"/>
      <c r="F916" s="924"/>
      <c r="G916" s="924"/>
      <c r="H916" s="924"/>
      <c r="I916" s="924"/>
      <c r="J916" s="924"/>
      <c r="K916" s="924"/>
      <c r="L916" s="924"/>
      <c r="M916" s="924"/>
      <c r="N916" s="924"/>
    </row>
    <row r="917" spans="1:14" ht="16.5" thickBot="1" x14ac:dyDescent="0.3">
      <c r="A917" s="62"/>
      <c r="B917" s="551"/>
      <c r="C917" s="549" t="str">
        <f t="shared" si="16"/>
        <v/>
      </c>
      <c r="D917" s="550"/>
      <c r="E917" s="548"/>
      <c r="F917" s="924"/>
      <c r="G917" s="924"/>
      <c r="H917" s="924"/>
      <c r="I917" s="924"/>
      <c r="J917" s="924"/>
      <c r="K917" s="924"/>
      <c r="L917" s="924"/>
      <c r="M917" s="924"/>
      <c r="N917" s="924"/>
    </row>
    <row r="918" spans="1:14" ht="16.5" thickBot="1" x14ac:dyDescent="0.3">
      <c r="A918" s="62"/>
      <c r="B918" s="551"/>
      <c r="C918" s="549" t="str">
        <f t="shared" si="16"/>
        <v/>
      </c>
      <c r="D918" s="550"/>
      <c r="E918" s="548"/>
      <c r="F918" s="924"/>
      <c r="G918" s="924"/>
      <c r="H918" s="924"/>
      <c r="I918" s="924"/>
      <c r="J918" s="924"/>
      <c r="K918" s="924"/>
      <c r="L918" s="924"/>
      <c r="M918" s="924"/>
      <c r="N918" s="924"/>
    </row>
    <row r="919" spans="1:14" ht="16.5" thickBot="1" x14ac:dyDescent="0.3">
      <c r="A919" s="62"/>
      <c r="B919" s="551"/>
      <c r="C919" s="549" t="str">
        <f t="shared" si="16"/>
        <v/>
      </c>
      <c r="D919" s="550"/>
      <c r="E919" s="548"/>
      <c r="F919" s="924"/>
      <c r="G919" s="924"/>
      <c r="H919" s="924"/>
      <c r="I919" s="924"/>
      <c r="J919" s="924"/>
      <c r="K919" s="924"/>
      <c r="L919" s="924"/>
      <c r="M919" s="924"/>
      <c r="N919" s="924"/>
    </row>
    <row r="920" spans="1:14" ht="16.5" thickBot="1" x14ac:dyDescent="0.3">
      <c r="A920" s="62"/>
      <c r="B920" s="551"/>
      <c r="C920" s="549" t="str">
        <f t="shared" si="16"/>
        <v/>
      </c>
      <c r="D920" s="550"/>
      <c r="E920" s="548"/>
      <c r="F920" s="924"/>
      <c r="G920" s="924"/>
      <c r="H920" s="924"/>
      <c r="I920" s="924"/>
      <c r="J920" s="924"/>
      <c r="K920" s="924"/>
      <c r="L920" s="924"/>
      <c r="M920" s="924"/>
      <c r="N920" s="924"/>
    </row>
    <row r="921" spans="1:14" ht="16.5" thickBot="1" x14ac:dyDescent="0.3">
      <c r="A921" s="62"/>
      <c r="B921" s="551"/>
      <c r="C921" s="549" t="str">
        <f t="shared" si="16"/>
        <v/>
      </c>
      <c r="D921" s="550"/>
      <c r="E921" s="548"/>
      <c r="F921" s="924"/>
      <c r="G921" s="924"/>
      <c r="H921" s="924"/>
      <c r="I921" s="924"/>
      <c r="J921" s="924"/>
      <c r="K921" s="924"/>
      <c r="L921" s="924"/>
      <c r="M921" s="924"/>
      <c r="N921" s="924"/>
    </row>
    <row r="922" spans="1:14" ht="16.5" thickBot="1" x14ac:dyDescent="0.3">
      <c r="A922" s="62"/>
      <c r="B922" s="551"/>
      <c r="C922" s="549" t="str">
        <f t="shared" si="16"/>
        <v/>
      </c>
      <c r="D922" s="550"/>
      <c r="E922" s="548"/>
      <c r="F922" s="924"/>
      <c r="G922" s="924"/>
      <c r="H922" s="924"/>
      <c r="I922" s="924"/>
      <c r="J922" s="924"/>
      <c r="K922" s="924"/>
      <c r="L922" s="924"/>
      <c r="M922" s="924"/>
      <c r="N922" s="924"/>
    </row>
    <row r="923" spans="1:14" ht="16.5" thickBot="1" x14ac:dyDescent="0.3">
      <c r="A923" s="62"/>
      <c r="B923" s="551"/>
      <c r="C923" s="549" t="str">
        <f t="shared" si="16"/>
        <v/>
      </c>
      <c r="D923" s="550"/>
      <c r="E923" s="548"/>
      <c r="F923" s="924"/>
      <c r="G923" s="924"/>
      <c r="H923" s="924"/>
      <c r="I923" s="924"/>
      <c r="J923" s="924"/>
      <c r="K923" s="924"/>
      <c r="L923" s="924"/>
      <c r="M923" s="924"/>
      <c r="N923" s="924"/>
    </row>
    <row r="924" spans="1:14" ht="16.5" thickBot="1" x14ac:dyDescent="0.3">
      <c r="A924" s="62"/>
      <c r="B924" s="551"/>
      <c r="C924" s="549" t="str">
        <f t="shared" si="16"/>
        <v/>
      </c>
      <c r="D924" s="550"/>
      <c r="E924" s="548"/>
      <c r="F924" s="924"/>
      <c r="G924" s="924"/>
      <c r="H924" s="924"/>
      <c r="I924" s="924"/>
      <c r="J924" s="924"/>
      <c r="K924" s="924"/>
      <c r="L924" s="924"/>
      <c r="M924" s="924"/>
      <c r="N924" s="924"/>
    </row>
    <row r="925" spans="1:14" ht="16.5" thickBot="1" x14ac:dyDescent="0.3">
      <c r="A925" s="62"/>
      <c r="B925" s="551"/>
      <c r="C925" s="549" t="str">
        <f t="shared" si="16"/>
        <v/>
      </c>
      <c r="D925" s="550"/>
      <c r="E925" s="548"/>
      <c r="F925" s="924"/>
      <c r="G925" s="924"/>
      <c r="H925" s="924"/>
      <c r="I925" s="924"/>
      <c r="J925" s="924"/>
      <c r="K925" s="924"/>
      <c r="L925" s="924"/>
      <c r="M925" s="924"/>
      <c r="N925" s="924"/>
    </row>
    <row r="926" spans="1:14" ht="16.5" thickBot="1" x14ac:dyDescent="0.3">
      <c r="A926" s="62"/>
      <c r="B926" s="551"/>
      <c r="C926" s="549" t="str">
        <f t="shared" si="16"/>
        <v/>
      </c>
      <c r="D926" s="550"/>
      <c r="E926" s="548"/>
      <c r="F926" s="924"/>
      <c r="G926" s="924"/>
      <c r="H926" s="924"/>
      <c r="I926" s="924"/>
      <c r="J926" s="924"/>
      <c r="K926" s="924"/>
      <c r="L926" s="924"/>
      <c r="M926" s="924"/>
      <c r="N926" s="924"/>
    </row>
    <row r="927" spans="1:14" ht="16.5" thickBot="1" x14ac:dyDescent="0.3">
      <c r="A927" s="62"/>
      <c r="B927" s="551"/>
      <c r="C927" s="549" t="str">
        <f t="shared" si="16"/>
        <v/>
      </c>
      <c r="D927" s="550"/>
      <c r="E927" s="548"/>
      <c r="F927" s="924"/>
      <c r="G927" s="924"/>
      <c r="H927" s="924"/>
      <c r="I927" s="924"/>
      <c r="J927" s="924"/>
      <c r="K927" s="924"/>
      <c r="L927" s="924"/>
      <c r="M927" s="924"/>
      <c r="N927" s="924"/>
    </row>
    <row r="928" spans="1:14" ht="16.5" thickBot="1" x14ac:dyDescent="0.3">
      <c r="A928" s="62"/>
      <c r="B928" s="551"/>
      <c r="C928" s="549" t="str">
        <f t="shared" si="16"/>
        <v/>
      </c>
      <c r="D928" s="550"/>
      <c r="E928" s="548"/>
      <c r="F928" s="924"/>
      <c r="G928" s="924"/>
      <c r="H928" s="924"/>
      <c r="I928" s="924"/>
      <c r="J928" s="924"/>
      <c r="K928" s="924"/>
      <c r="L928" s="924"/>
      <c r="M928" s="924"/>
      <c r="N928" s="924"/>
    </row>
    <row r="929" spans="1:14" ht="16.5" thickBot="1" x14ac:dyDescent="0.3">
      <c r="A929" s="62"/>
      <c r="B929" s="551"/>
      <c r="C929" s="549" t="str">
        <f t="shared" si="16"/>
        <v/>
      </c>
      <c r="D929" s="550"/>
      <c r="E929" s="548"/>
      <c r="F929" s="924"/>
      <c r="G929" s="924"/>
      <c r="H929" s="924"/>
      <c r="I929" s="924"/>
      <c r="J929" s="924"/>
      <c r="K929" s="924"/>
      <c r="L929" s="924"/>
      <c r="M929" s="924"/>
      <c r="N929" s="924"/>
    </row>
    <row r="930" spans="1:14" ht="16.5" thickBot="1" x14ac:dyDescent="0.3">
      <c r="A930" s="62"/>
      <c r="B930" s="551"/>
      <c r="C930" s="549" t="str">
        <f t="shared" si="16"/>
        <v/>
      </c>
      <c r="D930" s="550"/>
      <c r="E930" s="548"/>
      <c r="F930" s="924"/>
      <c r="G930" s="924"/>
      <c r="H930" s="924"/>
      <c r="I930" s="924"/>
      <c r="J930" s="924"/>
      <c r="K930" s="924"/>
      <c r="L930" s="924"/>
      <c r="M930" s="924"/>
      <c r="N930" s="924"/>
    </row>
    <row r="931" spans="1:14" ht="16.5" thickBot="1" x14ac:dyDescent="0.3">
      <c r="A931" s="62"/>
      <c r="B931" s="551"/>
      <c r="C931" s="549" t="str">
        <f t="shared" si="16"/>
        <v/>
      </c>
      <c r="D931" s="550"/>
      <c r="E931" s="548"/>
      <c r="F931" s="924"/>
      <c r="G931" s="924"/>
      <c r="H931" s="924"/>
      <c r="I931" s="924"/>
      <c r="J931" s="924"/>
      <c r="K931" s="924"/>
      <c r="L931" s="924"/>
      <c r="M931" s="924"/>
      <c r="N931" s="924"/>
    </row>
    <row r="932" spans="1:14" ht="16.5" thickBot="1" x14ac:dyDescent="0.3">
      <c r="A932" s="62"/>
      <c r="B932" s="551"/>
      <c r="C932" s="549" t="str">
        <f t="shared" si="16"/>
        <v/>
      </c>
      <c r="D932" s="550"/>
      <c r="E932" s="548"/>
      <c r="F932" s="924"/>
      <c r="G932" s="924"/>
      <c r="H932" s="924"/>
      <c r="I932" s="924"/>
      <c r="J932" s="924"/>
      <c r="K932" s="924"/>
      <c r="L932" s="924"/>
      <c r="M932" s="924"/>
      <c r="N932" s="924"/>
    </row>
    <row r="933" spans="1:14" ht="16.5" thickBot="1" x14ac:dyDescent="0.3">
      <c r="A933" s="62"/>
      <c r="B933" s="551"/>
      <c r="C933" s="549" t="str">
        <f t="shared" si="16"/>
        <v/>
      </c>
      <c r="D933" s="550"/>
      <c r="E933" s="548"/>
      <c r="F933" s="924"/>
      <c r="G933" s="924"/>
      <c r="H933" s="924"/>
      <c r="I933" s="924"/>
      <c r="J933" s="924"/>
      <c r="K933" s="924"/>
      <c r="L933" s="924"/>
      <c r="M933" s="924"/>
      <c r="N933" s="924"/>
    </row>
    <row r="934" spans="1:14" ht="16.5" thickBot="1" x14ac:dyDescent="0.3">
      <c r="A934" s="62"/>
      <c r="B934" s="551"/>
      <c r="C934" s="549" t="str">
        <f t="shared" si="16"/>
        <v/>
      </c>
      <c r="D934" s="550"/>
      <c r="E934" s="548"/>
      <c r="F934" s="924"/>
      <c r="G934" s="924"/>
      <c r="H934" s="924"/>
      <c r="I934" s="924"/>
      <c r="J934" s="924"/>
      <c r="K934" s="924"/>
      <c r="L934" s="924"/>
      <c r="M934" s="924"/>
      <c r="N934" s="924"/>
    </row>
    <row r="935" spans="1:14" ht="16.5" thickBot="1" x14ac:dyDescent="0.3">
      <c r="A935" s="62"/>
      <c r="B935" s="551"/>
      <c r="C935" s="549" t="str">
        <f t="shared" si="16"/>
        <v/>
      </c>
      <c r="D935" s="550"/>
      <c r="E935" s="548"/>
      <c r="F935" s="924"/>
      <c r="G935" s="924"/>
      <c r="H935" s="924"/>
      <c r="I935" s="924"/>
      <c r="J935" s="924"/>
      <c r="K935" s="924"/>
      <c r="L935" s="924"/>
      <c r="M935" s="924"/>
      <c r="N935" s="924"/>
    </row>
    <row r="936" spans="1:14" ht="16.5" thickBot="1" x14ac:dyDescent="0.3">
      <c r="A936" s="62"/>
      <c r="B936" s="551"/>
      <c r="C936" s="549" t="str">
        <f t="shared" si="16"/>
        <v/>
      </c>
      <c r="D936" s="550"/>
      <c r="E936" s="548"/>
      <c r="F936" s="924"/>
      <c r="G936" s="924"/>
      <c r="H936" s="924"/>
      <c r="I936" s="924"/>
      <c r="J936" s="924"/>
      <c r="K936" s="924"/>
      <c r="L936" s="924"/>
      <c r="M936" s="924"/>
      <c r="N936" s="924"/>
    </row>
    <row r="937" spans="1:14" ht="16.5" thickBot="1" x14ac:dyDescent="0.3">
      <c r="A937" s="62"/>
      <c r="B937" s="551"/>
      <c r="C937" s="549" t="str">
        <f t="shared" si="16"/>
        <v/>
      </c>
      <c r="D937" s="550"/>
      <c r="E937" s="548"/>
      <c r="F937" s="924"/>
      <c r="G937" s="924"/>
      <c r="H937" s="924"/>
      <c r="I937" s="924"/>
      <c r="J937" s="924"/>
      <c r="K937" s="924"/>
      <c r="L937" s="924"/>
      <c r="M937" s="924"/>
      <c r="N937" s="924"/>
    </row>
    <row r="938" spans="1:14" ht="16.5" thickBot="1" x14ac:dyDescent="0.3">
      <c r="A938" s="62"/>
      <c r="B938" s="551"/>
      <c r="C938" s="549" t="str">
        <f t="shared" si="16"/>
        <v/>
      </c>
      <c r="D938" s="550"/>
      <c r="E938" s="548"/>
      <c r="F938" s="924"/>
      <c r="G938" s="924"/>
      <c r="H938" s="924"/>
      <c r="I938" s="924"/>
      <c r="J938" s="924"/>
      <c r="K938" s="924"/>
      <c r="L938" s="924"/>
      <c r="M938" s="924"/>
      <c r="N938" s="924"/>
    </row>
    <row r="939" spans="1:14" ht="16.5" thickBot="1" x14ac:dyDescent="0.3">
      <c r="A939" s="62"/>
      <c r="B939" s="551"/>
      <c r="C939" s="549" t="str">
        <f t="shared" si="16"/>
        <v/>
      </c>
      <c r="D939" s="550"/>
      <c r="E939" s="548"/>
      <c r="F939" s="924"/>
      <c r="G939" s="924"/>
      <c r="H939" s="924"/>
      <c r="I939" s="924"/>
      <c r="J939" s="924"/>
      <c r="K939" s="924"/>
      <c r="L939" s="924"/>
      <c r="M939" s="924"/>
      <c r="N939" s="924"/>
    </row>
    <row r="940" spans="1:14" ht="16.5" thickBot="1" x14ac:dyDescent="0.3">
      <c r="A940" s="62"/>
      <c r="B940" s="551"/>
      <c r="C940" s="549" t="str">
        <f t="shared" si="16"/>
        <v/>
      </c>
      <c r="D940" s="550"/>
      <c r="E940" s="548"/>
      <c r="F940" s="924"/>
      <c r="G940" s="924"/>
      <c r="H940" s="924"/>
      <c r="I940" s="924"/>
      <c r="J940" s="924"/>
      <c r="K940" s="924"/>
      <c r="L940" s="924"/>
      <c r="M940" s="924"/>
      <c r="N940" s="924"/>
    </row>
    <row r="941" spans="1:14" ht="16.5" thickBot="1" x14ac:dyDescent="0.3">
      <c r="A941" s="62"/>
      <c r="B941" s="551"/>
      <c r="C941" s="549" t="str">
        <f t="shared" si="16"/>
        <v/>
      </c>
      <c r="D941" s="550"/>
      <c r="E941" s="548"/>
      <c r="F941" s="924"/>
      <c r="G941" s="924"/>
      <c r="H941" s="924"/>
      <c r="I941" s="924"/>
      <c r="J941" s="924"/>
      <c r="K941" s="924"/>
      <c r="L941" s="924"/>
      <c r="M941" s="924"/>
      <c r="N941" s="924"/>
    </row>
    <row r="942" spans="1:14" ht="16.5" thickBot="1" x14ac:dyDescent="0.3">
      <c r="A942" s="62"/>
      <c r="B942" s="551"/>
      <c r="C942" s="549" t="str">
        <f t="shared" si="16"/>
        <v/>
      </c>
      <c r="D942" s="550"/>
      <c r="E942" s="548"/>
      <c r="F942" s="924"/>
      <c r="G942" s="924"/>
      <c r="H942" s="924"/>
      <c r="I942" s="924"/>
      <c r="J942" s="924"/>
      <c r="K942" s="924"/>
      <c r="L942" s="924"/>
      <c r="M942" s="924"/>
      <c r="N942" s="924"/>
    </row>
    <row r="943" spans="1:14" ht="16.5" thickBot="1" x14ac:dyDescent="0.3">
      <c r="A943" s="62"/>
      <c r="B943" s="551"/>
      <c r="C943" s="549" t="str">
        <f t="shared" si="16"/>
        <v/>
      </c>
      <c r="D943" s="550"/>
      <c r="E943" s="548"/>
      <c r="F943" s="924"/>
      <c r="G943" s="924"/>
      <c r="H943" s="924"/>
      <c r="I943" s="924"/>
      <c r="J943" s="924"/>
      <c r="K943" s="924"/>
      <c r="L943" s="924"/>
      <c r="M943" s="924"/>
      <c r="N943" s="924"/>
    </row>
    <row r="944" spans="1:14" ht="16.5" thickBot="1" x14ac:dyDescent="0.3">
      <c r="A944" s="62"/>
      <c r="B944" s="551"/>
      <c r="C944" s="549" t="str">
        <f t="shared" si="16"/>
        <v/>
      </c>
      <c r="D944" s="550"/>
      <c r="E944" s="548"/>
      <c r="F944" s="924"/>
      <c r="G944" s="924"/>
      <c r="H944" s="924"/>
      <c r="I944" s="924"/>
      <c r="J944" s="924"/>
      <c r="K944" s="924"/>
      <c r="L944" s="924"/>
      <c r="M944" s="924"/>
      <c r="N944" s="924"/>
    </row>
    <row r="945" spans="1:14" ht="16.5" thickBot="1" x14ac:dyDescent="0.3">
      <c r="A945" s="62"/>
      <c r="B945" s="551"/>
      <c r="C945" s="549" t="str">
        <f t="shared" si="16"/>
        <v/>
      </c>
      <c r="D945" s="550"/>
      <c r="E945" s="548"/>
      <c r="F945" s="924"/>
      <c r="G945" s="924"/>
      <c r="H945" s="924"/>
      <c r="I945" s="924"/>
      <c r="J945" s="924"/>
      <c r="K945" s="924"/>
      <c r="L945" s="924"/>
      <c r="M945" s="924"/>
      <c r="N945" s="924"/>
    </row>
    <row r="946" spans="1:14" ht="16.5" thickBot="1" x14ac:dyDescent="0.3">
      <c r="A946" s="62"/>
      <c r="B946" s="551"/>
      <c r="C946" s="549" t="str">
        <f t="shared" si="16"/>
        <v/>
      </c>
      <c r="D946" s="550"/>
      <c r="E946" s="548"/>
      <c r="F946" s="924"/>
      <c r="G946" s="924"/>
      <c r="H946" s="924"/>
      <c r="I946" s="924"/>
      <c r="J946" s="924"/>
      <c r="K946" s="924"/>
      <c r="L946" s="924"/>
      <c r="M946" s="924"/>
      <c r="N946" s="924"/>
    </row>
    <row r="947" spans="1:14" ht="16.5" thickBot="1" x14ac:dyDescent="0.3">
      <c r="A947" s="62"/>
      <c r="B947" s="551"/>
      <c r="C947" s="549" t="str">
        <f t="shared" si="16"/>
        <v/>
      </c>
      <c r="D947" s="550"/>
      <c r="E947" s="548"/>
      <c r="F947" s="924"/>
      <c r="G947" s="924"/>
      <c r="H947" s="924"/>
      <c r="I947" s="924"/>
      <c r="J947" s="924"/>
      <c r="K947" s="924"/>
      <c r="L947" s="924"/>
      <c r="M947" s="924"/>
      <c r="N947" s="924"/>
    </row>
    <row r="948" spans="1:14" ht="16.5" thickBot="1" x14ac:dyDescent="0.3">
      <c r="A948" s="62"/>
      <c r="B948" s="551"/>
      <c r="C948" s="549" t="str">
        <f t="shared" si="16"/>
        <v/>
      </c>
      <c r="D948" s="550"/>
      <c r="E948" s="548"/>
      <c r="F948" s="924"/>
      <c r="G948" s="924"/>
      <c r="H948" s="924"/>
      <c r="I948" s="924"/>
      <c r="J948" s="924"/>
      <c r="K948" s="924"/>
      <c r="L948" s="924"/>
      <c r="M948" s="924"/>
      <c r="N948" s="924"/>
    </row>
    <row r="949" spans="1:14" ht="16.5" thickBot="1" x14ac:dyDescent="0.3">
      <c r="A949" s="62"/>
      <c r="B949" s="551"/>
      <c r="C949" s="549" t="str">
        <f t="shared" si="16"/>
        <v/>
      </c>
      <c r="D949" s="550"/>
      <c r="E949" s="548"/>
      <c r="F949" s="924"/>
      <c r="G949" s="924"/>
      <c r="H949" s="924"/>
      <c r="I949" s="924"/>
      <c r="J949" s="924"/>
      <c r="K949" s="924"/>
      <c r="L949" s="924"/>
      <c r="M949" s="924"/>
      <c r="N949" s="924"/>
    </row>
    <row r="950" spans="1:14" ht="16.5" thickBot="1" x14ac:dyDescent="0.3">
      <c r="A950" s="62"/>
      <c r="B950" s="551"/>
      <c r="C950" s="549" t="str">
        <f t="shared" si="16"/>
        <v/>
      </c>
      <c r="D950" s="550"/>
      <c r="E950" s="548"/>
      <c r="F950" s="924"/>
      <c r="G950" s="924"/>
      <c r="H950" s="924"/>
      <c r="I950" s="924"/>
      <c r="J950" s="924"/>
      <c r="K950" s="924"/>
      <c r="L950" s="924"/>
      <c r="M950" s="924"/>
      <c r="N950" s="924"/>
    </row>
    <row r="951" spans="1:14" ht="16.5" thickBot="1" x14ac:dyDescent="0.3">
      <c r="A951" s="62"/>
      <c r="B951" s="551"/>
      <c r="C951" s="549" t="str">
        <f t="shared" si="16"/>
        <v/>
      </c>
      <c r="D951" s="550"/>
      <c r="E951" s="548"/>
      <c r="F951" s="924"/>
      <c r="G951" s="924"/>
      <c r="H951" s="924"/>
      <c r="I951" s="924"/>
      <c r="J951" s="924"/>
      <c r="K951" s="924"/>
      <c r="L951" s="924"/>
      <c r="M951" s="924"/>
      <c r="N951" s="924"/>
    </row>
    <row r="952" spans="1:14" ht="16.5" thickBot="1" x14ac:dyDescent="0.3">
      <c r="A952" s="62"/>
      <c r="B952" s="551"/>
      <c r="C952" s="549" t="str">
        <f t="shared" si="16"/>
        <v/>
      </c>
      <c r="D952" s="550"/>
      <c r="E952" s="548"/>
      <c r="F952" s="924"/>
      <c r="G952" s="924"/>
      <c r="H952" s="924"/>
      <c r="I952" s="924"/>
      <c r="J952" s="924"/>
      <c r="K952" s="924"/>
      <c r="L952" s="924"/>
      <c r="M952" s="924"/>
      <c r="N952" s="924"/>
    </row>
    <row r="953" spans="1:14" ht="16.5" thickBot="1" x14ac:dyDescent="0.3">
      <c r="A953" s="62"/>
      <c r="B953" s="551"/>
      <c r="C953" s="549" t="str">
        <f t="shared" si="16"/>
        <v/>
      </c>
      <c r="D953" s="550"/>
      <c r="E953" s="548"/>
      <c r="F953" s="924"/>
      <c r="G953" s="924"/>
      <c r="H953" s="924"/>
      <c r="I953" s="924"/>
      <c r="J953" s="924"/>
      <c r="K953" s="924"/>
      <c r="L953" s="924"/>
      <c r="M953" s="924"/>
      <c r="N953" s="924"/>
    </row>
    <row r="954" spans="1:14" ht="16.5" thickBot="1" x14ac:dyDescent="0.3">
      <c r="A954" s="62"/>
      <c r="B954" s="551"/>
      <c r="C954" s="549" t="str">
        <f t="shared" si="16"/>
        <v/>
      </c>
      <c r="D954" s="550"/>
      <c r="E954" s="548"/>
      <c r="F954" s="924"/>
      <c r="G954" s="924"/>
      <c r="H954" s="924"/>
      <c r="I954" s="924"/>
      <c r="J954" s="924"/>
      <c r="K954" s="924"/>
      <c r="L954" s="924"/>
      <c r="M954" s="924"/>
      <c r="N954" s="924"/>
    </row>
    <row r="955" spans="1:14" ht="16.5" thickBot="1" x14ac:dyDescent="0.3">
      <c r="A955" s="62"/>
      <c r="B955" s="551"/>
      <c r="C955" s="549" t="str">
        <f t="shared" si="16"/>
        <v/>
      </c>
      <c r="D955" s="550"/>
      <c r="E955" s="548"/>
      <c r="F955" s="924"/>
      <c r="G955" s="924"/>
      <c r="H955" s="924"/>
      <c r="I955" s="924"/>
      <c r="J955" s="924"/>
      <c r="K955" s="924"/>
      <c r="L955" s="924"/>
      <c r="M955" s="924"/>
      <c r="N955" s="924"/>
    </row>
    <row r="956" spans="1:14" ht="16.5" thickBot="1" x14ac:dyDescent="0.3">
      <c r="A956" s="62"/>
      <c r="B956" s="551"/>
      <c r="C956" s="549" t="str">
        <f t="shared" si="16"/>
        <v/>
      </c>
      <c r="D956" s="550"/>
      <c r="E956" s="548"/>
      <c r="F956" s="924"/>
      <c r="G956" s="924"/>
      <c r="H956" s="924"/>
      <c r="I956" s="924"/>
      <c r="J956" s="924"/>
      <c r="K956" s="924"/>
      <c r="L956" s="924"/>
      <c r="M956" s="924"/>
      <c r="N956" s="924"/>
    </row>
    <row r="957" spans="1:14" ht="16.5" thickBot="1" x14ac:dyDescent="0.3">
      <c r="A957" s="62"/>
      <c r="B957" s="551"/>
      <c r="C957" s="549" t="str">
        <f t="shared" si="16"/>
        <v/>
      </c>
      <c r="D957" s="550"/>
      <c r="E957" s="548"/>
      <c r="F957" s="924"/>
      <c r="G957" s="924"/>
      <c r="H957" s="924"/>
      <c r="I957" s="924"/>
      <c r="J957" s="924"/>
      <c r="K957" s="924"/>
      <c r="L957" s="924"/>
      <c r="M957" s="924"/>
      <c r="N957" s="924"/>
    </row>
    <row r="958" spans="1:14" ht="16.5" thickBot="1" x14ac:dyDescent="0.3">
      <c r="A958" s="62"/>
      <c r="B958" s="551"/>
      <c r="C958" s="549" t="str">
        <f t="shared" si="16"/>
        <v/>
      </c>
      <c r="D958" s="550"/>
      <c r="E958" s="548"/>
      <c r="F958" s="924"/>
      <c r="G958" s="924"/>
      <c r="H958" s="924"/>
      <c r="I958" s="924"/>
      <c r="J958" s="924"/>
      <c r="K958" s="924"/>
      <c r="L958" s="924"/>
      <c r="M958" s="924"/>
      <c r="N958" s="924"/>
    </row>
    <row r="959" spans="1:14" ht="16.5" thickBot="1" x14ac:dyDescent="0.3">
      <c r="A959" s="62"/>
      <c r="B959" s="551"/>
      <c r="C959" s="549" t="str">
        <f t="shared" si="16"/>
        <v/>
      </c>
      <c r="D959" s="550"/>
      <c r="E959" s="548"/>
      <c r="F959" s="924"/>
      <c r="G959" s="924"/>
      <c r="H959" s="924"/>
      <c r="I959" s="924"/>
      <c r="J959" s="924"/>
      <c r="K959" s="924"/>
      <c r="L959" s="924"/>
      <c r="M959" s="924"/>
      <c r="N959" s="924"/>
    </row>
    <row r="960" spans="1:14" ht="16.5" thickBot="1" x14ac:dyDescent="0.3">
      <c r="A960" s="62"/>
      <c r="B960" s="551"/>
      <c r="C960" s="549" t="str">
        <f t="shared" si="16"/>
        <v/>
      </c>
      <c r="D960" s="550"/>
      <c r="E960" s="548"/>
      <c r="F960" s="924"/>
      <c r="G960" s="924"/>
      <c r="H960" s="924"/>
      <c r="I960" s="924"/>
      <c r="J960" s="924"/>
      <c r="K960" s="924"/>
      <c r="L960" s="924"/>
      <c r="M960" s="924"/>
      <c r="N960" s="924"/>
    </row>
    <row r="961" spans="1:14" ht="16.5" thickBot="1" x14ac:dyDescent="0.3">
      <c r="A961" s="62"/>
      <c r="B961" s="551"/>
      <c r="C961" s="549" t="str">
        <f t="shared" si="16"/>
        <v/>
      </c>
      <c r="D961" s="550"/>
      <c r="E961" s="548"/>
      <c r="F961" s="924"/>
      <c r="G961" s="924"/>
      <c r="H961" s="924"/>
      <c r="I961" s="924"/>
      <c r="J961" s="924"/>
      <c r="K961" s="924"/>
      <c r="L961" s="924"/>
      <c r="M961" s="924"/>
      <c r="N961" s="924"/>
    </row>
    <row r="962" spans="1:14" ht="16.5" thickBot="1" x14ac:dyDescent="0.3">
      <c r="A962" s="62"/>
      <c r="B962" s="551"/>
      <c r="C962" s="549" t="str">
        <f t="shared" si="16"/>
        <v/>
      </c>
      <c r="D962" s="550"/>
      <c r="E962" s="548"/>
      <c r="F962" s="924"/>
      <c r="G962" s="924"/>
      <c r="H962" s="924"/>
      <c r="I962" s="924"/>
      <c r="J962" s="924"/>
      <c r="K962" s="924"/>
      <c r="L962" s="924"/>
      <c r="M962" s="924"/>
      <c r="N962" s="924"/>
    </row>
    <row r="963" spans="1:14" ht="16.5" thickBot="1" x14ac:dyDescent="0.3">
      <c r="A963" s="62"/>
      <c r="B963" s="551"/>
      <c r="C963" s="549" t="str">
        <f t="shared" si="16"/>
        <v/>
      </c>
      <c r="D963" s="550"/>
      <c r="E963" s="548"/>
      <c r="F963" s="924"/>
      <c r="G963" s="924"/>
      <c r="H963" s="924"/>
      <c r="I963" s="924"/>
      <c r="J963" s="924"/>
      <c r="K963" s="924"/>
      <c r="L963" s="924"/>
      <c r="M963" s="924"/>
      <c r="N963" s="924"/>
    </row>
    <row r="964" spans="1:14" ht="16.5" thickBot="1" x14ac:dyDescent="0.3">
      <c r="A964" s="62"/>
      <c r="B964" s="551"/>
      <c r="C964" s="549" t="str">
        <f t="shared" si="16"/>
        <v/>
      </c>
      <c r="D964" s="550"/>
      <c r="E964" s="548"/>
      <c r="F964" s="924"/>
      <c r="G964" s="924"/>
      <c r="H964" s="924"/>
      <c r="I964" s="924"/>
      <c r="J964" s="924"/>
      <c r="K964" s="924"/>
      <c r="L964" s="924"/>
      <c r="M964" s="924"/>
      <c r="N964" s="924"/>
    </row>
    <row r="965" spans="1:14" ht="16.5" thickBot="1" x14ac:dyDescent="0.3">
      <c r="A965" s="62"/>
      <c r="B965" s="551"/>
      <c r="C965" s="549" t="str">
        <f t="shared" si="16"/>
        <v/>
      </c>
      <c r="D965" s="550"/>
      <c r="E965" s="548"/>
      <c r="F965" s="924"/>
      <c r="G965" s="924"/>
      <c r="H965" s="924"/>
      <c r="I965" s="924"/>
      <c r="J965" s="924"/>
      <c r="K965" s="924"/>
      <c r="L965" s="924"/>
      <c r="M965" s="924"/>
      <c r="N965" s="924"/>
    </row>
    <row r="966" spans="1:14" ht="16.5" thickBot="1" x14ac:dyDescent="0.3">
      <c r="A966" s="62"/>
      <c r="B966" s="551"/>
      <c r="C966" s="549" t="str">
        <f t="shared" si="16"/>
        <v/>
      </c>
      <c r="D966" s="550"/>
      <c r="E966" s="548"/>
      <c r="F966" s="924"/>
      <c r="G966" s="924"/>
      <c r="H966" s="924"/>
      <c r="I966" s="924"/>
      <c r="J966" s="924"/>
      <c r="K966" s="924"/>
      <c r="L966" s="924"/>
      <c r="M966" s="924"/>
      <c r="N966" s="924"/>
    </row>
    <row r="967" spans="1:14" ht="16.5" thickBot="1" x14ac:dyDescent="0.3">
      <c r="A967" s="62"/>
      <c r="B967" s="551"/>
      <c r="C967" s="549" t="str">
        <f t="shared" si="16"/>
        <v/>
      </c>
      <c r="D967" s="550"/>
      <c r="E967" s="548"/>
      <c r="F967" s="924"/>
      <c r="G967" s="924"/>
      <c r="H967" s="924"/>
      <c r="I967" s="924"/>
      <c r="J967" s="924"/>
      <c r="K967" s="924"/>
      <c r="L967" s="924"/>
      <c r="M967" s="924"/>
      <c r="N967" s="924"/>
    </row>
    <row r="968" spans="1:14" ht="16.5" thickBot="1" x14ac:dyDescent="0.3">
      <c r="A968" s="62"/>
      <c r="B968" s="551"/>
      <c r="C968" s="549" t="str">
        <f t="shared" si="16"/>
        <v/>
      </c>
      <c r="D968" s="550"/>
      <c r="E968" s="548"/>
      <c r="F968" s="924"/>
      <c r="G968" s="924"/>
      <c r="H968" s="924"/>
      <c r="I968" s="924"/>
      <c r="J968" s="924"/>
      <c r="K968" s="924"/>
      <c r="L968" s="924"/>
      <c r="M968" s="924"/>
      <c r="N968" s="924"/>
    </row>
    <row r="969" spans="1:14" ht="16.5" thickBot="1" x14ac:dyDescent="0.3">
      <c r="A969" s="62"/>
      <c r="B969" s="551"/>
      <c r="C969" s="549" t="str">
        <f t="shared" si="16"/>
        <v/>
      </c>
      <c r="D969" s="550"/>
      <c r="E969" s="548"/>
      <c r="F969" s="924"/>
      <c r="G969" s="924"/>
      <c r="H969" s="924"/>
      <c r="I969" s="924"/>
      <c r="J969" s="924"/>
      <c r="K969" s="924"/>
      <c r="L969" s="924"/>
      <c r="M969" s="924"/>
      <c r="N969" s="924"/>
    </row>
    <row r="970" spans="1:14" ht="16.5" thickBot="1" x14ac:dyDescent="0.3">
      <c r="A970" s="62"/>
      <c r="B970" s="551"/>
      <c r="C970" s="549" t="str">
        <f t="shared" si="16"/>
        <v/>
      </c>
      <c r="D970" s="550"/>
      <c r="E970" s="548"/>
      <c r="F970" s="924"/>
      <c r="G970" s="924"/>
      <c r="H970" s="924"/>
      <c r="I970" s="924"/>
      <c r="J970" s="924"/>
      <c r="K970" s="924"/>
      <c r="L970" s="924"/>
      <c r="M970" s="924"/>
      <c r="N970" s="924"/>
    </row>
    <row r="971" spans="1:14" ht="16.5" thickBot="1" x14ac:dyDescent="0.3">
      <c r="A971" s="62"/>
      <c r="B971" s="551"/>
      <c r="C971" s="549" t="str">
        <f t="shared" si="16"/>
        <v/>
      </c>
      <c r="D971" s="550"/>
      <c r="E971" s="548"/>
      <c r="F971" s="924"/>
      <c r="G971" s="924"/>
      <c r="H971" s="924"/>
      <c r="I971" s="924"/>
      <c r="J971" s="924"/>
      <c r="K971" s="924"/>
      <c r="L971" s="924"/>
      <c r="M971" s="924"/>
      <c r="N971" s="924"/>
    </row>
    <row r="972" spans="1:14" ht="16.5" thickBot="1" x14ac:dyDescent="0.3">
      <c r="A972" s="62"/>
      <c r="B972" s="551"/>
      <c r="C972" s="549" t="str">
        <f t="shared" ref="C972:C1035" si="17">IF(B972&gt;0, (B972-B971), "")</f>
        <v/>
      </c>
      <c r="D972" s="550"/>
      <c r="E972" s="548"/>
      <c r="F972" s="924"/>
      <c r="G972" s="924"/>
      <c r="H972" s="924"/>
      <c r="I972" s="924"/>
      <c r="J972" s="924"/>
      <c r="K972" s="924"/>
      <c r="L972" s="924"/>
      <c r="M972" s="924"/>
      <c r="N972" s="924"/>
    </row>
    <row r="973" spans="1:14" ht="16.5" thickBot="1" x14ac:dyDescent="0.3">
      <c r="A973" s="62"/>
      <c r="B973" s="551"/>
      <c r="C973" s="549" t="str">
        <f t="shared" si="17"/>
        <v/>
      </c>
      <c r="D973" s="550"/>
      <c r="E973" s="548"/>
      <c r="F973" s="924"/>
      <c r="G973" s="924"/>
      <c r="H973" s="924"/>
      <c r="I973" s="924"/>
      <c r="J973" s="924"/>
      <c r="K973" s="924"/>
      <c r="L973" s="924"/>
      <c r="M973" s="924"/>
      <c r="N973" s="924"/>
    </row>
    <row r="974" spans="1:14" ht="16.5" thickBot="1" x14ac:dyDescent="0.3">
      <c r="A974" s="62"/>
      <c r="B974" s="551"/>
      <c r="C974" s="549" t="str">
        <f t="shared" si="17"/>
        <v/>
      </c>
      <c r="D974" s="550"/>
      <c r="E974" s="548"/>
      <c r="F974" s="924"/>
      <c r="G974" s="924"/>
      <c r="H974" s="924"/>
      <c r="I974" s="924"/>
      <c r="J974" s="924"/>
      <c r="K974" s="924"/>
      <c r="L974" s="924"/>
      <c r="M974" s="924"/>
      <c r="N974" s="924"/>
    </row>
    <row r="975" spans="1:14" ht="16.5" thickBot="1" x14ac:dyDescent="0.3">
      <c r="A975" s="62"/>
      <c r="B975" s="551"/>
      <c r="C975" s="549" t="str">
        <f t="shared" si="17"/>
        <v/>
      </c>
      <c r="D975" s="550"/>
      <c r="E975" s="548"/>
      <c r="F975" s="924"/>
      <c r="G975" s="924"/>
      <c r="H975" s="924"/>
      <c r="I975" s="924"/>
      <c r="J975" s="924"/>
      <c r="K975" s="924"/>
      <c r="L975" s="924"/>
      <c r="M975" s="924"/>
      <c r="N975" s="924"/>
    </row>
    <row r="976" spans="1:14" ht="16.5" thickBot="1" x14ac:dyDescent="0.3">
      <c r="A976" s="62"/>
      <c r="B976" s="551"/>
      <c r="C976" s="549" t="str">
        <f t="shared" si="17"/>
        <v/>
      </c>
      <c r="D976" s="550"/>
      <c r="E976" s="548"/>
      <c r="F976" s="924"/>
      <c r="G976" s="924"/>
      <c r="H976" s="924"/>
      <c r="I976" s="924"/>
      <c r="J976" s="924"/>
      <c r="K976" s="924"/>
      <c r="L976" s="924"/>
      <c r="M976" s="924"/>
      <c r="N976" s="924"/>
    </row>
    <row r="977" spans="1:14" ht="16.5" thickBot="1" x14ac:dyDescent="0.3">
      <c r="A977" s="62"/>
      <c r="B977" s="551"/>
      <c r="C977" s="549" t="str">
        <f t="shared" si="17"/>
        <v/>
      </c>
      <c r="D977" s="550"/>
      <c r="E977" s="548"/>
      <c r="F977" s="924"/>
      <c r="G977" s="924"/>
      <c r="H977" s="924"/>
      <c r="I977" s="924"/>
      <c r="J977" s="924"/>
      <c r="K977" s="924"/>
      <c r="L977" s="924"/>
      <c r="M977" s="924"/>
      <c r="N977" s="924"/>
    </row>
    <row r="978" spans="1:14" ht="16.5" thickBot="1" x14ac:dyDescent="0.3">
      <c r="A978" s="62"/>
      <c r="B978" s="551"/>
      <c r="C978" s="549" t="str">
        <f t="shared" si="17"/>
        <v/>
      </c>
      <c r="D978" s="550"/>
      <c r="E978" s="548"/>
      <c r="F978" s="924"/>
      <c r="G978" s="924"/>
      <c r="H978" s="924"/>
      <c r="I978" s="924"/>
      <c r="J978" s="924"/>
      <c r="K978" s="924"/>
      <c r="L978" s="924"/>
      <c r="M978" s="924"/>
      <c r="N978" s="924"/>
    </row>
    <row r="979" spans="1:14" ht="16.5" thickBot="1" x14ac:dyDescent="0.3">
      <c r="A979" s="62"/>
      <c r="B979" s="551"/>
      <c r="C979" s="549" t="str">
        <f t="shared" si="17"/>
        <v/>
      </c>
      <c r="D979" s="550"/>
      <c r="E979" s="548"/>
      <c r="F979" s="924"/>
      <c r="G979" s="924"/>
      <c r="H979" s="924"/>
      <c r="I979" s="924"/>
      <c r="J979" s="924"/>
      <c r="K979" s="924"/>
      <c r="L979" s="924"/>
      <c r="M979" s="924"/>
      <c r="N979" s="924"/>
    </row>
    <row r="980" spans="1:14" ht="16.5" thickBot="1" x14ac:dyDescent="0.3">
      <c r="A980" s="62"/>
      <c r="B980" s="551"/>
      <c r="C980" s="549" t="str">
        <f t="shared" si="17"/>
        <v/>
      </c>
      <c r="D980" s="550"/>
      <c r="E980" s="548"/>
      <c r="F980" s="924"/>
      <c r="G980" s="924"/>
      <c r="H980" s="924"/>
      <c r="I980" s="924"/>
      <c r="J980" s="924"/>
      <c r="K980" s="924"/>
      <c r="L980" s="924"/>
      <c r="M980" s="924"/>
      <c r="N980" s="924"/>
    </row>
    <row r="981" spans="1:14" ht="16.5" thickBot="1" x14ac:dyDescent="0.3">
      <c r="A981" s="62"/>
      <c r="B981" s="551"/>
      <c r="C981" s="549" t="str">
        <f t="shared" si="17"/>
        <v/>
      </c>
      <c r="D981" s="550"/>
      <c r="E981" s="548"/>
      <c r="F981" s="924"/>
      <c r="G981" s="924"/>
      <c r="H981" s="924"/>
      <c r="I981" s="924"/>
      <c r="J981" s="924"/>
      <c r="K981" s="924"/>
      <c r="L981" s="924"/>
      <c r="M981" s="924"/>
      <c r="N981" s="924"/>
    </row>
    <row r="982" spans="1:14" ht="16.5" thickBot="1" x14ac:dyDescent="0.3">
      <c r="A982" s="62"/>
      <c r="B982" s="551"/>
      <c r="C982" s="549" t="str">
        <f t="shared" si="17"/>
        <v/>
      </c>
      <c r="D982" s="550"/>
      <c r="E982" s="548"/>
      <c r="F982" s="924"/>
      <c r="G982" s="924"/>
      <c r="H982" s="924"/>
      <c r="I982" s="924"/>
      <c r="J982" s="924"/>
      <c r="K982" s="924"/>
      <c r="L982" s="924"/>
      <c r="M982" s="924"/>
      <c r="N982" s="924"/>
    </row>
    <row r="983" spans="1:14" ht="16.5" thickBot="1" x14ac:dyDescent="0.3">
      <c r="A983" s="62"/>
      <c r="B983" s="551"/>
      <c r="C983" s="549" t="str">
        <f t="shared" si="17"/>
        <v/>
      </c>
      <c r="D983" s="550"/>
      <c r="E983" s="548"/>
      <c r="F983" s="924"/>
      <c r="G983" s="924"/>
      <c r="H983" s="924"/>
      <c r="I983" s="924"/>
      <c r="J983" s="924"/>
      <c r="K983" s="924"/>
      <c r="L983" s="924"/>
      <c r="M983" s="924"/>
      <c r="N983" s="924"/>
    </row>
    <row r="984" spans="1:14" ht="16.5" thickBot="1" x14ac:dyDescent="0.3">
      <c r="A984" s="62"/>
      <c r="B984" s="551"/>
      <c r="C984" s="549" t="str">
        <f t="shared" si="17"/>
        <v/>
      </c>
      <c r="D984" s="550"/>
      <c r="E984" s="548"/>
      <c r="F984" s="924"/>
      <c r="G984" s="924"/>
      <c r="H984" s="924"/>
      <c r="I984" s="924"/>
      <c r="J984" s="924"/>
      <c r="K984" s="924"/>
      <c r="L984" s="924"/>
      <c r="M984" s="924"/>
      <c r="N984" s="924"/>
    </row>
    <row r="985" spans="1:14" ht="16.5" thickBot="1" x14ac:dyDescent="0.3">
      <c r="A985" s="62"/>
      <c r="B985" s="551"/>
      <c r="C985" s="549" t="str">
        <f t="shared" si="17"/>
        <v/>
      </c>
      <c r="D985" s="550"/>
      <c r="E985" s="548"/>
      <c r="F985" s="924"/>
      <c r="G985" s="924"/>
      <c r="H985" s="924"/>
      <c r="I985" s="924"/>
      <c r="J985" s="924"/>
      <c r="K985" s="924"/>
      <c r="L985" s="924"/>
      <c r="M985" s="924"/>
      <c r="N985" s="924"/>
    </row>
    <row r="986" spans="1:14" ht="16.5" thickBot="1" x14ac:dyDescent="0.3">
      <c r="A986" s="62"/>
      <c r="B986" s="551"/>
      <c r="C986" s="549" t="str">
        <f t="shared" si="17"/>
        <v/>
      </c>
      <c r="D986" s="550"/>
      <c r="E986" s="548"/>
      <c r="F986" s="924"/>
      <c r="G986" s="924"/>
      <c r="H986" s="924"/>
      <c r="I986" s="924"/>
      <c r="J986" s="924"/>
      <c r="K986" s="924"/>
      <c r="L986" s="924"/>
      <c r="M986" s="924"/>
      <c r="N986" s="924"/>
    </row>
    <row r="987" spans="1:14" ht="16.5" thickBot="1" x14ac:dyDescent="0.3">
      <c r="A987" s="62"/>
      <c r="B987" s="551"/>
      <c r="C987" s="549" t="str">
        <f t="shared" si="17"/>
        <v/>
      </c>
      <c r="D987" s="550"/>
      <c r="E987" s="548"/>
      <c r="F987" s="924"/>
      <c r="G987" s="924"/>
      <c r="H987" s="924"/>
      <c r="I987" s="924"/>
      <c r="J987" s="924"/>
      <c r="K987" s="924"/>
      <c r="L987" s="924"/>
      <c r="M987" s="924"/>
      <c r="N987" s="924"/>
    </row>
    <row r="988" spans="1:14" ht="16.5" thickBot="1" x14ac:dyDescent="0.3">
      <c r="A988" s="62"/>
      <c r="B988" s="551"/>
      <c r="C988" s="549" t="str">
        <f t="shared" si="17"/>
        <v/>
      </c>
      <c r="D988" s="550"/>
      <c r="E988" s="548"/>
      <c r="F988" s="924"/>
      <c r="G988" s="924"/>
      <c r="H988" s="924"/>
      <c r="I988" s="924"/>
      <c r="J988" s="924"/>
      <c r="K988" s="924"/>
      <c r="L988" s="924"/>
      <c r="M988" s="924"/>
      <c r="N988" s="924"/>
    </row>
    <row r="989" spans="1:14" ht="16.5" thickBot="1" x14ac:dyDescent="0.3">
      <c r="A989" s="62"/>
      <c r="B989" s="551"/>
      <c r="C989" s="549" t="str">
        <f t="shared" si="17"/>
        <v/>
      </c>
      <c r="D989" s="550"/>
      <c r="E989" s="548"/>
      <c r="F989" s="924"/>
      <c r="G989" s="924"/>
      <c r="H989" s="924"/>
      <c r="I989" s="924"/>
      <c r="J989" s="924"/>
      <c r="K989" s="924"/>
      <c r="L989" s="924"/>
      <c r="M989" s="924"/>
      <c r="N989" s="924"/>
    </row>
    <row r="990" spans="1:14" ht="16.5" thickBot="1" x14ac:dyDescent="0.3">
      <c r="A990" s="62"/>
      <c r="B990" s="551"/>
      <c r="C990" s="549" t="str">
        <f t="shared" si="17"/>
        <v/>
      </c>
      <c r="D990" s="550"/>
      <c r="E990" s="548"/>
      <c r="F990" s="924"/>
      <c r="G990" s="924"/>
      <c r="H990" s="924"/>
      <c r="I990" s="924"/>
      <c r="J990" s="924"/>
      <c r="K990" s="924"/>
      <c r="L990" s="924"/>
      <c r="M990" s="924"/>
      <c r="N990" s="924"/>
    </row>
    <row r="991" spans="1:14" ht="16.5" thickBot="1" x14ac:dyDescent="0.3">
      <c r="A991" s="62"/>
      <c r="B991" s="551"/>
      <c r="C991" s="549" t="str">
        <f t="shared" si="17"/>
        <v/>
      </c>
      <c r="D991" s="550"/>
      <c r="E991" s="548"/>
      <c r="F991" s="924"/>
      <c r="G991" s="924"/>
      <c r="H991" s="924"/>
      <c r="I991" s="924"/>
      <c r="J991" s="924"/>
      <c r="K991" s="924"/>
      <c r="L991" s="924"/>
      <c r="M991" s="924"/>
      <c r="N991" s="924"/>
    </row>
    <row r="992" spans="1:14" ht="16.5" thickBot="1" x14ac:dyDescent="0.3">
      <c r="A992" s="62"/>
      <c r="B992" s="551"/>
      <c r="C992" s="549" t="str">
        <f t="shared" si="17"/>
        <v/>
      </c>
      <c r="D992" s="550"/>
      <c r="E992" s="548"/>
      <c r="F992" s="924"/>
      <c r="G992" s="924"/>
      <c r="H992" s="924"/>
      <c r="I992" s="924"/>
      <c r="J992" s="924"/>
      <c r="K992" s="924"/>
      <c r="L992" s="924"/>
      <c r="M992" s="924"/>
      <c r="N992" s="924"/>
    </row>
    <row r="993" spans="1:14" ht="16.5" thickBot="1" x14ac:dyDescent="0.3">
      <c r="A993" s="62"/>
      <c r="B993" s="551"/>
      <c r="C993" s="549" t="str">
        <f t="shared" si="17"/>
        <v/>
      </c>
      <c r="D993" s="550"/>
      <c r="E993" s="548"/>
      <c r="F993" s="924"/>
      <c r="G993" s="924"/>
      <c r="H993" s="924"/>
      <c r="I993" s="924"/>
      <c r="J993" s="924"/>
      <c r="K993" s="924"/>
      <c r="L993" s="924"/>
      <c r="M993" s="924"/>
      <c r="N993" s="924"/>
    </row>
    <row r="994" spans="1:14" ht="16.5" thickBot="1" x14ac:dyDescent="0.3">
      <c r="A994" s="62"/>
      <c r="B994" s="551"/>
      <c r="C994" s="549" t="str">
        <f t="shared" si="17"/>
        <v/>
      </c>
      <c r="D994" s="550"/>
      <c r="E994" s="548"/>
      <c r="F994" s="924"/>
      <c r="G994" s="924"/>
      <c r="H994" s="924"/>
      <c r="I994" s="924"/>
      <c r="J994" s="924"/>
      <c r="K994" s="924"/>
      <c r="L994" s="924"/>
      <c r="M994" s="924"/>
      <c r="N994" s="924"/>
    </row>
    <row r="995" spans="1:14" ht="16.5" thickBot="1" x14ac:dyDescent="0.3">
      <c r="A995" s="62"/>
      <c r="B995" s="551"/>
      <c r="C995" s="549" t="str">
        <f t="shared" si="17"/>
        <v/>
      </c>
      <c r="D995" s="550"/>
      <c r="E995" s="548"/>
      <c r="F995" s="924"/>
      <c r="G995" s="924"/>
      <c r="H995" s="924"/>
      <c r="I995" s="924"/>
      <c r="J995" s="924"/>
      <c r="K995" s="924"/>
      <c r="L995" s="924"/>
      <c r="M995" s="924"/>
      <c r="N995" s="924"/>
    </row>
    <row r="996" spans="1:14" ht="16.5" thickBot="1" x14ac:dyDescent="0.3">
      <c r="A996" s="62"/>
      <c r="B996" s="551"/>
      <c r="C996" s="549" t="str">
        <f t="shared" si="17"/>
        <v/>
      </c>
      <c r="D996" s="550"/>
      <c r="E996" s="548"/>
      <c r="F996" s="924"/>
      <c r="G996" s="924"/>
      <c r="H996" s="924"/>
      <c r="I996" s="924"/>
      <c r="J996" s="924"/>
      <c r="K996" s="924"/>
      <c r="L996" s="924"/>
      <c r="M996" s="924"/>
      <c r="N996" s="924"/>
    </row>
    <row r="997" spans="1:14" ht="16.5" thickBot="1" x14ac:dyDescent="0.3">
      <c r="A997" s="62"/>
      <c r="B997" s="551"/>
      <c r="C997" s="549" t="str">
        <f t="shared" si="17"/>
        <v/>
      </c>
      <c r="D997" s="550"/>
      <c r="E997" s="548"/>
      <c r="F997" s="924"/>
      <c r="G997" s="924"/>
      <c r="H997" s="924"/>
      <c r="I997" s="924"/>
      <c r="J997" s="924"/>
      <c r="K997" s="924"/>
      <c r="L997" s="924"/>
      <c r="M997" s="924"/>
      <c r="N997" s="924"/>
    </row>
    <row r="998" spans="1:14" ht="16.5" thickBot="1" x14ac:dyDescent="0.3">
      <c r="A998" s="62"/>
      <c r="B998" s="551"/>
      <c r="C998" s="549" t="str">
        <f t="shared" si="17"/>
        <v/>
      </c>
      <c r="D998" s="550"/>
      <c r="E998" s="548"/>
      <c r="F998" s="924"/>
      <c r="G998" s="924"/>
      <c r="H998" s="924"/>
      <c r="I998" s="924"/>
      <c r="J998" s="924"/>
      <c r="K998" s="924"/>
      <c r="L998" s="924"/>
      <c r="M998" s="924"/>
      <c r="N998" s="924"/>
    </row>
    <row r="999" spans="1:14" ht="16.5" thickBot="1" x14ac:dyDescent="0.3">
      <c r="A999" s="62"/>
      <c r="B999" s="551"/>
      <c r="C999" s="549" t="str">
        <f t="shared" si="17"/>
        <v/>
      </c>
      <c r="D999" s="550"/>
      <c r="E999" s="548"/>
      <c r="F999" s="924"/>
      <c r="G999" s="924"/>
      <c r="H999" s="924"/>
      <c r="I999" s="924"/>
      <c r="J999" s="924"/>
      <c r="K999" s="924"/>
      <c r="L999" s="924"/>
      <c r="M999" s="924"/>
      <c r="N999" s="924"/>
    </row>
    <row r="1000" spans="1:14" ht="16.5" thickBot="1" x14ac:dyDescent="0.3">
      <c r="A1000" s="62"/>
      <c r="B1000" s="551"/>
      <c r="C1000" s="549" t="str">
        <f t="shared" si="17"/>
        <v/>
      </c>
      <c r="D1000" s="550"/>
      <c r="E1000" s="548"/>
      <c r="F1000" s="924"/>
      <c r="G1000" s="924"/>
      <c r="H1000" s="924"/>
      <c r="I1000" s="924"/>
      <c r="J1000" s="924"/>
      <c r="K1000" s="924"/>
      <c r="L1000" s="924"/>
      <c r="M1000" s="924"/>
      <c r="N1000" s="924"/>
    </row>
    <row r="1001" spans="1:14" ht="16.5" thickBot="1" x14ac:dyDescent="0.3">
      <c r="A1001" s="62"/>
      <c r="B1001" s="551"/>
      <c r="C1001" s="549" t="str">
        <f t="shared" si="17"/>
        <v/>
      </c>
      <c r="D1001" s="550"/>
      <c r="E1001" s="548"/>
      <c r="F1001" s="924"/>
      <c r="G1001" s="924"/>
      <c r="H1001" s="924"/>
      <c r="I1001" s="924"/>
      <c r="J1001" s="924"/>
      <c r="K1001" s="924"/>
      <c r="L1001" s="924"/>
      <c r="M1001" s="924"/>
      <c r="N1001" s="924"/>
    </row>
    <row r="1002" spans="1:14" ht="16.5" thickBot="1" x14ac:dyDescent="0.3">
      <c r="A1002" s="62"/>
      <c r="B1002" s="551"/>
      <c r="C1002" s="549" t="str">
        <f t="shared" si="17"/>
        <v/>
      </c>
      <c r="D1002" s="550"/>
      <c r="E1002" s="548"/>
      <c r="F1002" s="924"/>
      <c r="G1002" s="924"/>
      <c r="H1002" s="924"/>
      <c r="I1002" s="924"/>
      <c r="J1002" s="924"/>
      <c r="K1002" s="924"/>
      <c r="L1002" s="924"/>
      <c r="M1002" s="924"/>
      <c r="N1002" s="924"/>
    </row>
    <row r="1003" spans="1:14" ht="16.5" thickBot="1" x14ac:dyDescent="0.3">
      <c r="A1003" s="62"/>
      <c r="B1003" s="551"/>
      <c r="C1003" s="549" t="str">
        <f t="shared" si="17"/>
        <v/>
      </c>
      <c r="D1003" s="550"/>
      <c r="E1003" s="548"/>
      <c r="F1003" s="924"/>
      <c r="G1003" s="924"/>
      <c r="H1003" s="924"/>
      <c r="I1003" s="924"/>
      <c r="J1003" s="924"/>
      <c r="K1003" s="924"/>
      <c r="L1003" s="924"/>
      <c r="M1003" s="924"/>
      <c r="N1003" s="924"/>
    </row>
    <row r="1004" spans="1:14" ht="16.5" thickBot="1" x14ac:dyDescent="0.3">
      <c r="A1004" s="62"/>
      <c r="B1004" s="551"/>
      <c r="C1004" s="549" t="str">
        <f t="shared" si="17"/>
        <v/>
      </c>
      <c r="D1004" s="550"/>
      <c r="E1004" s="548"/>
      <c r="F1004" s="924"/>
      <c r="G1004" s="924"/>
      <c r="H1004" s="924"/>
      <c r="I1004" s="924"/>
      <c r="J1004" s="924"/>
      <c r="K1004" s="924"/>
      <c r="L1004" s="924"/>
      <c r="M1004" s="924"/>
      <c r="N1004" s="924"/>
    </row>
    <row r="1005" spans="1:14" ht="16.5" thickBot="1" x14ac:dyDescent="0.3">
      <c r="A1005" s="62"/>
      <c r="B1005" s="551"/>
      <c r="C1005" s="549" t="str">
        <f t="shared" si="17"/>
        <v/>
      </c>
      <c r="D1005" s="550"/>
      <c r="E1005" s="548"/>
      <c r="F1005" s="924"/>
      <c r="G1005" s="924"/>
      <c r="H1005" s="924"/>
      <c r="I1005" s="924"/>
      <c r="J1005" s="924"/>
      <c r="K1005" s="924"/>
      <c r="L1005" s="924"/>
      <c r="M1005" s="924"/>
      <c r="N1005" s="924"/>
    </row>
    <row r="1006" spans="1:14" ht="16.5" thickBot="1" x14ac:dyDescent="0.3">
      <c r="A1006" s="62"/>
      <c r="B1006" s="551"/>
      <c r="C1006" s="549" t="str">
        <f t="shared" si="17"/>
        <v/>
      </c>
      <c r="D1006" s="550"/>
      <c r="E1006" s="548"/>
      <c r="F1006" s="924"/>
      <c r="G1006" s="924"/>
      <c r="H1006" s="924"/>
      <c r="I1006" s="924"/>
      <c r="J1006" s="924"/>
      <c r="K1006" s="924"/>
      <c r="L1006" s="924"/>
      <c r="M1006" s="924"/>
      <c r="N1006" s="924"/>
    </row>
    <row r="1007" spans="1:14" ht="16.5" thickBot="1" x14ac:dyDescent="0.3">
      <c r="A1007" s="62"/>
      <c r="B1007" s="551"/>
      <c r="C1007" s="549" t="str">
        <f t="shared" si="17"/>
        <v/>
      </c>
      <c r="D1007" s="550"/>
      <c r="E1007" s="548"/>
      <c r="F1007" s="924"/>
      <c r="G1007" s="924"/>
      <c r="H1007" s="924"/>
      <c r="I1007" s="924"/>
      <c r="J1007" s="924"/>
      <c r="K1007" s="924"/>
      <c r="L1007" s="924"/>
      <c r="M1007" s="924"/>
      <c r="N1007" s="924"/>
    </row>
    <row r="1008" spans="1:14" ht="16.5" thickBot="1" x14ac:dyDescent="0.3">
      <c r="A1008" s="62"/>
      <c r="B1008" s="551"/>
      <c r="C1008" s="549" t="str">
        <f t="shared" si="17"/>
        <v/>
      </c>
      <c r="D1008" s="550"/>
      <c r="E1008" s="548"/>
      <c r="F1008" s="924"/>
      <c r="G1008" s="924"/>
      <c r="H1008" s="924"/>
      <c r="I1008" s="924"/>
      <c r="J1008" s="924"/>
      <c r="K1008" s="924"/>
      <c r="L1008" s="924"/>
      <c r="M1008" s="924"/>
      <c r="N1008" s="924"/>
    </row>
    <row r="1009" spans="1:14" ht="16.5" thickBot="1" x14ac:dyDescent="0.3">
      <c r="A1009" s="62"/>
      <c r="B1009" s="551"/>
      <c r="C1009" s="549" t="str">
        <f t="shared" si="17"/>
        <v/>
      </c>
      <c r="D1009" s="550"/>
      <c r="E1009" s="548"/>
      <c r="F1009" s="924"/>
      <c r="G1009" s="924"/>
      <c r="H1009" s="924"/>
      <c r="I1009" s="924"/>
      <c r="J1009" s="924"/>
      <c r="K1009" s="924"/>
      <c r="L1009" s="924"/>
      <c r="M1009" s="924"/>
      <c r="N1009" s="924"/>
    </row>
    <row r="1010" spans="1:14" ht="16.5" thickBot="1" x14ac:dyDescent="0.3">
      <c r="A1010" s="62"/>
      <c r="B1010" s="551"/>
      <c r="C1010" s="549" t="str">
        <f t="shared" si="17"/>
        <v/>
      </c>
      <c r="D1010" s="550"/>
      <c r="E1010" s="548"/>
      <c r="F1010" s="924"/>
      <c r="G1010" s="924"/>
      <c r="H1010" s="924"/>
      <c r="I1010" s="924"/>
      <c r="J1010" s="924"/>
      <c r="K1010" s="924"/>
      <c r="L1010" s="924"/>
      <c r="M1010" s="924"/>
      <c r="N1010" s="924"/>
    </row>
    <row r="1011" spans="1:14" ht="16.5" thickBot="1" x14ac:dyDescent="0.3">
      <c r="A1011" s="62"/>
      <c r="B1011" s="551"/>
      <c r="C1011" s="549" t="str">
        <f t="shared" si="17"/>
        <v/>
      </c>
      <c r="D1011" s="550"/>
      <c r="E1011" s="548"/>
      <c r="F1011" s="924"/>
      <c r="G1011" s="924"/>
      <c r="H1011" s="924"/>
      <c r="I1011" s="924"/>
      <c r="J1011" s="924"/>
      <c r="K1011" s="924"/>
      <c r="L1011" s="924"/>
      <c r="M1011" s="924"/>
      <c r="N1011" s="924"/>
    </row>
    <row r="1012" spans="1:14" ht="16.5" thickBot="1" x14ac:dyDescent="0.3">
      <c r="A1012" s="62"/>
      <c r="B1012" s="551"/>
      <c r="C1012" s="549" t="str">
        <f t="shared" si="17"/>
        <v/>
      </c>
      <c r="D1012" s="550"/>
      <c r="E1012" s="548"/>
      <c r="F1012" s="924"/>
      <c r="G1012" s="924"/>
      <c r="H1012" s="924"/>
      <c r="I1012" s="924"/>
      <c r="J1012" s="924"/>
      <c r="K1012" s="924"/>
      <c r="L1012" s="924"/>
      <c r="M1012" s="924"/>
      <c r="N1012" s="924"/>
    </row>
    <row r="1013" spans="1:14" ht="16.5" thickBot="1" x14ac:dyDescent="0.3">
      <c r="A1013" s="62"/>
      <c r="B1013" s="551"/>
      <c r="C1013" s="549" t="str">
        <f t="shared" si="17"/>
        <v/>
      </c>
      <c r="D1013" s="550"/>
      <c r="E1013" s="548"/>
      <c r="F1013" s="924"/>
      <c r="G1013" s="924"/>
      <c r="H1013" s="924"/>
      <c r="I1013" s="924"/>
      <c r="J1013" s="924"/>
      <c r="K1013" s="924"/>
      <c r="L1013" s="924"/>
      <c r="M1013" s="924"/>
      <c r="N1013" s="924"/>
    </row>
    <row r="1014" spans="1:14" ht="16.5" thickBot="1" x14ac:dyDescent="0.3">
      <c r="A1014" s="62"/>
      <c r="B1014" s="551"/>
      <c r="C1014" s="549" t="str">
        <f t="shared" si="17"/>
        <v/>
      </c>
      <c r="D1014" s="550"/>
      <c r="E1014" s="548"/>
      <c r="F1014" s="924"/>
      <c r="G1014" s="924"/>
      <c r="H1014" s="924"/>
      <c r="I1014" s="924"/>
      <c r="J1014" s="924"/>
      <c r="K1014" s="924"/>
      <c r="L1014" s="924"/>
      <c r="M1014" s="924"/>
      <c r="N1014" s="924"/>
    </row>
    <row r="1015" spans="1:14" ht="16.5" thickBot="1" x14ac:dyDescent="0.3">
      <c r="A1015" s="62"/>
      <c r="B1015" s="551"/>
      <c r="C1015" s="549" t="str">
        <f t="shared" si="17"/>
        <v/>
      </c>
      <c r="D1015" s="550"/>
      <c r="E1015" s="548"/>
      <c r="F1015" s="924"/>
      <c r="G1015" s="924"/>
      <c r="H1015" s="924"/>
      <c r="I1015" s="924"/>
      <c r="J1015" s="924"/>
      <c r="K1015" s="924"/>
      <c r="L1015" s="924"/>
      <c r="M1015" s="924"/>
      <c r="N1015" s="924"/>
    </row>
    <row r="1016" spans="1:14" ht="16.5" thickBot="1" x14ac:dyDescent="0.3">
      <c r="A1016" s="62"/>
      <c r="B1016" s="551"/>
      <c r="C1016" s="549" t="str">
        <f t="shared" si="17"/>
        <v/>
      </c>
      <c r="D1016" s="550"/>
      <c r="E1016" s="548"/>
      <c r="F1016" s="924"/>
      <c r="G1016" s="924"/>
      <c r="H1016" s="924"/>
      <c r="I1016" s="924"/>
      <c r="J1016" s="924"/>
      <c r="K1016" s="924"/>
      <c r="L1016" s="924"/>
      <c r="M1016" s="924"/>
      <c r="N1016" s="924"/>
    </row>
    <row r="1017" spans="1:14" ht="16.5" thickBot="1" x14ac:dyDescent="0.3">
      <c r="A1017" s="62"/>
      <c r="B1017" s="551"/>
      <c r="C1017" s="549" t="str">
        <f t="shared" si="17"/>
        <v/>
      </c>
      <c r="D1017" s="550"/>
      <c r="E1017" s="548"/>
      <c r="F1017" s="924"/>
      <c r="G1017" s="924"/>
      <c r="H1017" s="924"/>
      <c r="I1017" s="924"/>
      <c r="J1017" s="924"/>
      <c r="K1017" s="924"/>
      <c r="L1017" s="924"/>
      <c r="M1017" s="924"/>
      <c r="N1017" s="924"/>
    </row>
    <row r="1018" spans="1:14" ht="16.5" thickBot="1" x14ac:dyDescent="0.3">
      <c r="A1018" s="62"/>
      <c r="B1018" s="551"/>
      <c r="C1018" s="549" t="str">
        <f t="shared" si="17"/>
        <v/>
      </c>
      <c r="D1018" s="550"/>
      <c r="E1018" s="548"/>
      <c r="F1018" s="924"/>
      <c r="G1018" s="924"/>
      <c r="H1018" s="924"/>
      <c r="I1018" s="924"/>
      <c r="J1018" s="924"/>
      <c r="K1018" s="924"/>
      <c r="L1018" s="924"/>
      <c r="M1018" s="924"/>
      <c r="N1018" s="924"/>
    </row>
    <row r="1019" spans="1:14" ht="16.5" thickBot="1" x14ac:dyDescent="0.3">
      <c r="A1019" s="62"/>
      <c r="B1019" s="551"/>
      <c r="C1019" s="549" t="str">
        <f t="shared" si="17"/>
        <v/>
      </c>
      <c r="D1019" s="550"/>
      <c r="E1019" s="548"/>
      <c r="F1019" s="924"/>
      <c r="G1019" s="924"/>
      <c r="H1019" s="924"/>
      <c r="I1019" s="924"/>
      <c r="J1019" s="924"/>
      <c r="K1019" s="924"/>
      <c r="L1019" s="924"/>
      <c r="M1019" s="924"/>
      <c r="N1019" s="924"/>
    </row>
    <row r="1020" spans="1:14" ht="16.5" thickBot="1" x14ac:dyDescent="0.3">
      <c r="A1020" s="62"/>
      <c r="B1020" s="551"/>
      <c r="C1020" s="549" t="str">
        <f t="shared" si="17"/>
        <v/>
      </c>
      <c r="D1020" s="550"/>
      <c r="E1020" s="548"/>
      <c r="F1020" s="924"/>
      <c r="G1020" s="924"/>
      <c r="H1020" s="924"/>
      <c r="I1020" s="924"/>
      <c r="J1020" s="924"/>
      <c r="K1020" s="924"/>
      <c r="L1020" s="924"/>
      <c r="M1020" s="924"/>
      <c r="N1020" s="924"/>
    </row>
    <row r="1021" spans="1:14" ht="16.5" thickBot="1" x14ac:dyDescent="0.3">
      <c r="A1021" s="62"/>
      <c r="B1021" s="551"/>
      <c r="C1021" s="549" t="str">
        <f t="shared" si="17"/>
        <v/>
      </c>
      <c r="D1021" s="550"/>
      <c r="E1021" s="548"/>
      <c r="F1021" s="924"/>
      <c r="G1021" s="924"/>
      <c r="H1021" s="924"/>
      <c r="I1021" s="924"/>
      <c r="J1021" s="924"/>
      <c r="K1021" s="924"/>
      <c r="L1021" s="924"/>
      <c r="M1021" s="924"/>
      <c r="N1021" s="924"/>
    </row>
    <row r="1022" spans="1:14" ht="16.5" thickBot="1" x14ac:dyDescent="0.3">
      <c r="A1022" s="62"/>
      <c r="B1022" s="551"/>
      <c r="C1022" s="549" t="str">
        <f t="shared" si="17"/>
        <v/>
      </c>
      <c r="D1022" s="550"/>
      <c r="E1022" s="548"/>
      <c r="F1022" s="924"/>
      <c r="G1022" s="924"/>
      <c r="H1022" s="924"/>
      <c r="I1022" s="924"/>
      <c r="J1022" s="924"/>
      <c r="K1022" s="924"/>
      <c r="L1022" s="924"/>
      <c r="M1022" s="924"/>
      <c r="N1022" s="924"/>
    </row>
    <row r="1023" spans="1:14" ht="16.5" thickBot="1" x14ac:dyDescent="0.3">
      <c r="A1023" s="62"/>
      <c r="B1023" s="551"/>
      <c r="C1023" s="549" t="str">
        <f t="shared" si="17"/>
        <v/>
      </c>
      <c r="D1023" s="550"/>
      <c r="E1023" s="548"/>
      <c r="F1023" s="924"/>
      <c r="G1023" s="924"/>
      <c r="H1023" s="924"/>
      <c r="I1023" s="924"/>
      <c r="J1023" s="924"/>
      <c r="K1023" s="924"/>
      <c r="L1023" s="924"/>
      <c r="M1023" s="924"/>
      <c r="N1023" s="924"/>
    </row>
    <row r="1024" spans="1:14" ht="16.5" thickBot="1" x14ac:dyDescent="0.3">
      <c r="A1024" s="62"/>
      <c r="B1024" s="551"/>
      <c r="C1024" s="549" t="str">
        <f t="shared" si="17"/>
        <v/>
      </c>
      <c r="D1024" s="550"/>
      <c r="E1024" s="548"/>
      <c r="F1024" s="924"/>
      <c r="G1024" s="924"/>
      <c r="H1024" s="924"/>
      <c r="I1024" s="924"/>
      <c r="J1024" s="924"/>
      <c r="K1024" s="924"/>
      <c r="L1024" s="924"/>
      <c r="M1024" s="924"/>
      <c r="N1024" s="924"/>
    </row>
    <row r="1025" spans="1:14" ht="16.5" thickBot="1" x14ac:dyDescent="0.3">
      <c r="A1025" s="62"/>
      <c r="B1025" s="551"/>
      <c r="C1025" s="549" t="str">
        <f t="shared" si="17"/>
        <v/>
      </c>
      <c r="D1025" s="550"/>
      <c r="E1025" s="548"/>
      <c r="F1025" s="924"/>
      <c r="G1025" s="924"/>
      <c r="H1025" s="924"/>
      <c r="I1025" s="924"/>
      <c r="J1025" s="924"/>
      <c r="K1025" s="924"/>
      <c r="L1025" s="924"/>
      <c r="M1025" s="924"/>
      <c r="N1025" s="924"/>
    </row>
    <row r="1026" spans="1:14" ht="16.5" thickBot="1" x14ac:dyDescent="0.3">
      <c r="A1026" s="62"/>
      <c r="B1026" s="551"/>
      <c r="C1026" s="549" t="str">
        <f t="shared" si="17"/>
        <v/>
      </c>
      <c r="D1026" s="550"/>
      <c r="E1026" s="548"/>
      <c r="F1026" s="924"/>
      <c r="G1026" s="924"/>
      <c r="H1026" s="924"/>
      <c r="I1026" s="924"/>
      <c r="J1026" s="924"/>
      <c r="K1026" s="924"/>
      <c r="L1026" s="924"/>
      <c r="M1026" s="924"/>
      <c r="N1026" s="924"/>
    </row>
    <row r="1027" spans="1:14" ht="16.5" thickBot="1" x14ac:dyDescent="0.3">
      <c r="A1027" s="62"/>
      <c r="B1027" s="551"/>
      <c r="C1027" s="549" t="str">
        <f t="shared" si="17"/>
        <v/>
      </c>
      <c r="D1027" s="550"/>
      <c r="E1027" s="548"/>
      <c r="F1027" s="924"/>
      <c r="G1027" s="924"/>
      <c r="H1027" s="924"/>
      <c r="I1027" s="924"/>
      <c r="J1027" s="924"/>
      <c r="K1027" s="924"/>
      <c r="L1027" s="924"/>
      <c r="M1027" s="924"/>
      <c r="N1027" s="924"/>
    </row>
    <row r="1028" spans="1:14" ht="16.5" thickBot="1" x14ac:dyDescent="0.3">
      <c r="A1028" s="62"/>
      <c r="B1028" s="551"/>
      <c r="C1028" s="549" t="str">
        <f t="shared" si="17"/>
        <v/>
      </c>
      <c r="D1028" s="550"/>
      <c r="E1028" s="548"/>
      <c r="F1028" s="924"/>
      <c r="G1028" s="924"/>
      <c r="H1028" s="924"/>
      <c r="I1028" s="924"/>
      <c r="J1028" s="924"/>
      <c r="K1028" s="924"/>
      <c r="L1028" s="924"/>
      <c r="M1028" s="924"/>
      <c r="N1028" s="924"/>
    </row>
    <row r="1029" spans="1:14" ht="16.5" thickBot="1" x14ac:dyDescent="0.3">
      <c r="A1029" s="62"/>
      <c r="B1029" s="551"/>
      <c r="C1029" s="549" t="str">
        <f t="shared" si="17"/>
        <v/>
      </c>
      <c r="D1029" s="550"/>
      <c r="E1029" s="548"/>
      <c r="F1029" s="924"/>
      <c r="G1029" s="924"/>
      <c r="H1029" s="924"/>
      <c r="I1029" s="924"/>
      <c r="J1029" s="924"/>
      <c r="K1029" s="924"/>
      <c r="L1029" s="924"/>
      <c r="M1029" s="924"/>
      <c r="N1029" s="924"/>
    </row>
    <row r="1030" spans="1:14" ht="16.5" thickBot="1" x14ac:dyDescent="0.3">
      <c r="A1030" s="62"/>
      <c r="B1030" s="551"/>
      <c r="C1030" s="549" t="str">
        <f t="shared" si="17"/>
        <v/>
      </c>
      <c r="D1030" s="550"/>
      <c r="E1030" s="548"/>
      <c r="F1030" s="924"/>
      <c r="G1030" s="924"/>
      <c r="H1030" s="924"/>
      <c r="I1030" s="924"/>
      <c r="J1030" s="924"/>
      <c r="K1030" s="924"/>
      <c r="L1030" s="924"/>
      <c r="M1030" s="924"/>
      <c r="N1030" s="924"/>
    </row>
    <row r="1031" spans="1:14" ht="16.5" thickBot="1" x14ac:dyDescent="0.3">
      <c r="A1031" s="62"/>
      <c r="B1031" s="551"/>
      <c r="C1031" s="549" t="str">
        <f t="shared" si="17"/>
        <v/>
      </c>
      <c r="D1031" s="550"/>
      <c r="E1031" s="548"/>
      <c r="F1031" s="924"/>
      <c r="G1031" s="924"/>
      <c r="H1031" s="924"/>
      <c r="I1031" s="924"/>
      <c r="J1031" s="924"/>
      <c r="K1031" s="924"/>
      <c r="L1031" s="924"/>
      <c r="M1031" s="924"/>
      <c r="N1031" s="924"/>
    </row>
    <row r="1032" spans="1:14" ht="16.5" thickBot="1" x14ac:dyDescent="0.3">
      <c r="A1032" s="62"/>
      <c r="B1032" s="551"/>
      <c r="C1032" s="549" t="str">
        <f t="shared" si="17"/>
        <v/>
      </c>
      <c r="D1032" s="550"/>
      <c r="E1032" s="548"/>
      <c r="F1032" s="924"/>
      <c r="G1032" s="924"/>
      <c r="H1032" s="924"/>
      <c r="I1032" s="924"/>
      <c r="J1032" s="924"/>
      <c r="K1032" s="924"/>
      <c r="L1032" s="924"/>
      <c r="M1032" s="924"/>
      <c r="N1032" s="924"/>
    </row>
    <row r="1033" spans="1:14" ht="16.5" thickBot="1" x14ac:dyDescent="0.3">
      <c r="A1033" s="62"/>
      <c r="B1033" s="551"/>
      <c r="C1033" s="549" t="str">
        <f t="shared" si="17"/>
        <v/>
      </c>
      <c r="D1033" s="550"/>
      <c r="E1033" s="548"/>
      <c r="F1033" s="924"/>
      <c r="G1033" s="924"/>
      <c r="H1033" s="924"/>
      <c r="I1033" s="924"/>
      <c r="J1033" s="924"/>
      <c r="K1033" s="924"/>
      <c r="L1033" s="924"/>
      <c r="M1033" s="924"/>
      <c r="N1033" s="924"/>
    </row>
    <row r="1034" spans="1:14" ht="16.5" thickBot="1" x14ac:dyDescent="0.3">
      <c r="A1034" s="62"/>
      <c r="B1034" s="551"/>
      <c r="C1034" s="549" t="str">
        <f t="shared" si="17"/>
        <v/>
      </c>
      <c r="D1034" s="550"/>
      <c r="E1034" s="548"/>
      <c r="F1034" s="924"/>
      <c r="G1034" s="924"/>
      <c r="H1034" s="924"/>
      <c r="I1034" s="924"/>
      <c r="J1034" s="924"/>
      <c r="K1034" s="924"/>
      <c r="L1034" s="924"/>
      <c r="M1034" s="924"/>
      <c r="N1034" s="924"/>
    </row>
    <row r="1035" spans="1:14" ht="16.5" thickBot="1" x14ac:dyDescent="0.3">
      <c r="A1035" s="62"/>
      <c r="B1035" s="551"/>
      <c r="C1035" s="549" t="str">
        <f t="shared" si="17"/>
        <v/>
      </c>
      <c r="D1035" s="550"/>
      <c r="E1035" s="548"/>
      <c r="F1035" s="924"/>
      <c r="G1035" s="924"/>
      <c r="H1035" s="924"/>
      <c r="I1035" s="924"/>
      <c r="J1035" s="924"/>
      <c r="K1035" s="924"/>
      <c r="L1035" s="924"/>
      <c r="M1035" s="924"/>
      <c r="N1035" s="924"/>
    </row>
    <row r="1036" spans="1:14" ht="16.5" thickBot="1" x14ac:dyDescent="0.3">
      <c r="A1036" s="62"/>
      <c r="B1036" s="551"/>
      <c r="C1036" s="549" t="str">
        <f t="shared" ref="C1036:C1099" si="18">IF(B1036&gt;0, (B1036-B1035), "")</f>
        <v/>
      </c>
      <c r="D1036" s="550"/>
      <c r="E1036" s="548"/>
      <c r="F1036" s="924"/>
      <c r="G1036" s="924"/>
      <c r="H1036" s="924"/>
      <c r="I1036" s="924"/>
      <c r="J1036" s="924"/>
      <c r="K1036" s="924"/>
      <c r="L1036" s="924"/>
      <c r="M1036" s="924"/>
      <c r="N1036" s="924"/>
    </row>
    <row r="1037" spans="1:14" ht="16.5" thickBot="1" x14ac:dyDescent="0.3">
      <c r="A1037" s="62"/>
      <c r="B1037" s="551"/>
      <c r="C1037" s="549" t="str">
        <f t="shared" si="18"/>
        <v/>
      </c>
      <c r="D1037" s="550"/>
      <c r="E1037" s="548"/>
      <c r="F1037" s="924"/>
      <c r="G1037" s="924"/>
      <c r="H1037" s="924"/>
      <c r="I1037" s="924"/>
      <c r="J1037" s="924"/>
      <c r="K1037" s="924"/>
      <c r="L1037" s="924"/>
      <c r="M1037" s="924"/>
      <c r="N1037" s="924"/>
    </row>
    <row r="1038" spans="1:14" ht="16.5" thickBot="1" x14ac:dyDescent="0.3">
      <c r="A1038" s="62"/>
      <c r="B1038" s="551"/>
      <c r="C1038" s="549" t="str">
        <f t="shared" si="18"/>
        <v/>
      </c>
      <c r="D1038" s="550"/>
      <c r="E1038" s="548"/>
      <c r="F1038" s="924"/>
      <c r="G1038" s="924"/>
      <c r="H1038" s="924"/>
      <c r="I1038" s="924"/>
      <c r="J1038" s="924"/>
      <c r="K1038" s="924"/>
      <c r="L1038" s="924"/>
      <c r="M1038" s="924"/>
      <c r="N1038" s="924"/>
    </row>
    <row r="1039" spans="1:14" ht="16.5" thickBot="1" x14ac:dyDescent="0.3">
      <c r="A1039" s="62"/>
      <c r="B1039" s="551"/>
      <c r="C1039" s="549" t="str">
        <f t="shared" si="18"/>
        <v/>
      </c>
      <c r="D1039" s="550"/>
      <c r="E1039" s="548"/>
      <c r="F1039" s="924"/>
      <c r="G1039" s="924"/>
      <c r="H1039" s="924"/>
      <c r="I1039" s="924"/>
      <c r="J1039" s="924"/>
      <c r="K1039" s="924"/>
      <c r="L1039" s="924"/>
      <c r="M1039" s="924"/>
      <c r="N1039" s="924"/>
    </row>
    <row r="1040" spans="1:14" ht="16.5" thickBot="1" x14ac:dyDescent="0.3">
      <c r="A1040" s="62"/>
      <c r="B1040" s="551"/>
      <c r="C1040" s="549" t="str">
        <f t="shared" si="18"/>
        <v/>
      </c>
      <c r="D1040" s="550"/>
      <c r="E1040" s="548"/>
      <c r="F1040" s="924"/>
      <c r="G1040" s="924"/>
      <c r="H1040" s="924"/>
      <c r="I1040" s="924"/>
      <c r="J1040" s="924"/>
      <c r="K1040" s="924"/>
      <c r="L1040" s="924"/>
      <c r="M1040" s="924"/>
      <c r="N1040" s="924"/>
    </row>
    <row r="1041" spans="1:14" ht="16.5" thickBot="1" x14ac:dyDescent="0.3">
      <c r="A1041" s="62"/>
      <c r="B1041" s="551"/>
      <c r="C1041" s="549" t="str">
        <f t="shared" si="18"/>
        <v/>
      </c>
      <c r="D1041" s="550"/>
      <c r="E1041" s="548"/>
      <c r="F1041" s="924"/>
      <c r="G1041" s="924"/>
      <c r="H1041" s="924"/>
      <c r="I1041" s="924"/>
      <c r="J1041" s="924"/>
      <c r="K1041" s="924"/>
      <c r="L1041" s="924"/>
      <c r="M1041" s="924"/>
      <c r="N1041" s="924"/>
    </row>
    <row r="1042" spans="1:14" ht="16.5" thickBot="1" x14ac:dyDescent="0.3">
      <c r="A1042" s="62"/>
      <c r="B1042" s="551"/>
      <c r="C1042" s="549" t="str">
        <f t="shared" si="18"/>
        <v/>
      </c>
      <c r="D1042" s="550"/>
      <c r="E1042" s="548"/>
      <c r="F1042" s="924"/>
      <c r="G1042" s="924"/>
      <c r="H1042" s="924"/>
      <c r="I1042" s="924"/>
      <c r="J1042" s="924"/>
      <c r="K1042" s="924"/>
      <c r="L1042" s="924"/>
      <c r="M1042" s="924"/>
      <c r="N1042" s="924"/>
    </row>
    <row r="1043" spans="1:14" ht="16.5" thickBot="1" x14ac:dyDescent="0.3">
      <c r="A1043" s="62"/>
      <c r="B1043" s="551"/>
      <c r="C1043" s="549" t="str">
        <f t="shared" si="18"/>
        <v/>
      </c>
      <c r="D1043" s="550"/>
      <c r="E1043" s="548"/>
      <c r="F1043" s="924"/>
      <c r="G1043" s="924"/>
      <c r="H1043" s="924"/>
      <c r="I1043" s="924"/>
      <c r="J1043" s="924"/>
      <c r="K1043" s="924"/>
      <c r="L1043" s="924"/>
      <c r="M1043" s="924"/>
      <c r="N1043" s="924"/>
    </row>
    <row r="1044" spans="1:14" ht="16.5" thickBot="1" x14ac:dyDescent="0.3">
      <c r="A1044" s="62"/>
      <c r="B1044" s="551"/>
      <c r="C1044" s="549" t="str">
        <f t="shared" si="18"/>
        <v/>
      </c>
      <c r="D1044" s="550"/>
      <c r="E1044" s="548"/>
      <c r="F1044" s="924"/>
      <c r="G1044" s="924"/>
      <c r="H1044" s="924"/>
      <c r="I1044" s="924"/>
      <c r="J1044" s="924"/>
      <c r="K1044" s="924"/>
      <c r="L1044" s="924"/>
      <c r="M1044" s="924"/>
      <c r="N1044" s="924"/>
    </row>
    <row r="1045" spans="1:14" ht="16.5" thickBot="1" x14ac:dyDescent="0.3">
      <c r="A1045" s="62"/>
      <c r="B1045" s="551"/>
      <c r="C1045" s="549" t="str">
        <f t="shared" si="18"/>
        <v/>
      </c>
      <c r="D1045" s="550"/>
      <c r="E1045" s="548"/>
      <c r="F1045" s="924"/>
      <c r="G1045" s="924"/>
      <c r="H1045" s="924"/>
      <c r="I1045" s="924"/>
      <c r="J1045" s="924"/>
      <c r="K1045" s="924"/>
      <c r="L1045" s="924"/>
      <c r="M1045" s="924"/>
      <c r="N1045" s="924"/>
    </row>
    <row r="1046" spans="1:14" ht="16.5" thickBot="1" x14ac:dyDescent="0.3">
      <c r="A1046" s="62"/>
      <c r="B1046" s="551"/>
      <c r="C1046" s="549" t="str">
        <f t="shared" si="18"/>
        <v/>
      </c>
      <c r="D1046" s="550"/>
      <c r="E1046" s="548"/>
      <c r="F1046" s="924"/>
      <c r="G1046" s="924"/>
      <c r="H1046" s="924"/>
      <c r="I1046" s="924"/>
      <c r="J1046" s="924"/>
      <c r="K1046" s="924"/>
      <c r="L1046" s="924"/>
      <c r="M1046" s="924"/>
      <c r="N1046" s="924"/>
    </row>
    <row r="1047" spans="1:14" ht="16.5" thickBot="1" x14ac:dyDescent="0.3">
      <c r="A1047" s="62"/>
      <c r="B1047" s="551"/>
      <c r="C1047" s="549" t="str">
        <f t="shared" si="18"/>
        <v/>
      </c>
      <c r="D1047" s="550"/>
      <c r="E1047" s="548"/>
      <c r="F1047" s="924"/>
      <c r="G1047" s="924"/>
      <c r="H1047" s="924"/>
      <c r="I1047" s="924"/>
      <c r="J1047" s="924"/>
      <c r="K1047" s="924"/>
      <c r="L1047" s="924"/>
      <c r="M1047" s="924"/>
      <c r="N1047" s="924"/>
    </row>
    <row r="1048" spans="1:14" ht="16.5" thickBot="1" x14ac:dyDescent="0.3">
      <c r="A1048" s="62"/>
      <c r="B1048" s="551"/>
      <c r="C1048" s="549" t="str">
        <f t="shared" si="18"/>
        <v/>
      </c>
      <c r="D1048" s="550"/>
      <c r="E1048" s="548"/>
      <c r="F1048" s="924"/>
      <c r="G1048" s="924"/>
      <c r="H1048" s="924"/>
      <c r="I1048" s="924"/>
      <c r="J1048" s="924"/>
      <c r="K1048" s="924"/>
      <c r="L1048" s="924"/>
      <c r="M1048" s="924"/>
      <c r="N1048" s="924"/>
    </row>
    <row r="1049" spans="1:14" ht="16.5" thickBot="1" x14ac:dyDescent="0.3">
      <c r="A1049" s="62"/>
      <c r="B1049" s="551"/>
      <c r="C1049" s="549" t="str">
        <f t="shared" si="18"/>
        <v/>
      </c>
      <c r="D1049" s="550"/>
      <c r="E1049" s="548"/>
      <c r="F1049" s="924"/>
      <c r="G1049" s="924"/>
      <c r="H1049" s="924"/>
      <c r="I1049" s="924"/>
      <c r="J1049" s="924"/>
      <c r="K1049" s="924"/>
      <c r="L1049" s="924"/>
      <c r="M1049" s="924"/>
      <c r="N1049" s="924"/>
    </row>
    <row r="1050" spans="1:14" ht="16.5" thickBot="1" x14ac:dyDescent="0.3">
      <c r="A1050" s="62"/>
      <c r="B1050" s="551"/>
      <c r="C1050" s="549" t="str">
        <f t="shared" si="18"/>
        <v/>
      </c>
      <c r="D1050" s="550"/>
      <c r="E1050" s="548"/>
      <c r="F1050" s="924"/>
      <c r="G1050" s="924"/>
      <c r="H1050" s="924"/>
      <c r="I1050" s="924"/>
      <c r="J1050" s="924"/>
      <c r="K1050" s="924"/>
      <c r="L1050" s="924"/>
      <c r="M1050" s="924"/>
      <c r="N1050" s="924"/>
    </row>
    <row r="1051" spans="1:14" ht="16.5" thickBot="1" x14ac:dyDescent="0.3">
      <c r="A1051" s="62"/>
      <c r="B1051" s="551"/>
      <c r="C1051" s="549" t="str">
        <f t="shared" si="18"/>
        <v/>
      </c>
      <c r="D1051" s="550"/>
      <c r="E1051" s="548"/>
      <c r="F1051" s="924"/>
      <c r="G1051" s="924"/>
      <c r="H1051" s="924"/>
      <c r="I1051" s="924"/>
      <c r="J1051" s="924"/>
      <c r="K1051" s="924"/>
      <c r="L1051" s="924"/>
      <c r="M1051" s="924"/>
      <c r="N1051" s="924"/>
    </row>
    <row r="1052" spans="1:14" ht="16.5" thickBot="1" x14ac:dyDescent="0.3">
      <c r="A1052" s="62"/>
      <c r="B1052" s="551"/>
      <c r="C1052" s="549" t="str">
        <f t="shared" si="18"/>
        <v/>
      </c>
      <c r="D1052" s="550"/>
      <c r="E1052" s="548"/>
      <c r="F1052" s="924"/>
      <c r="G1052" s="924"/>
      <c r="H1052" s="924"/>
      <c r="I1052" s="924"/>
      <c r="J1052" s="924"/>
      <c r="K1052" s="924"/>
      <c r="L1052" s="924"/>
      <c r="M1052" s="924"/>
      <c r="N1052" s="924"/>
    </row>
    <row r="1053" spans="1:14" ht="16.5" thickBot="1" x14ac:dyDescent="0.3">
      <c r="A1053" s="62"/>
      <c r="B1053" s="551"/>
      <c r="C1053" s="549" t="str">
        <f t="shared" si="18"/>
        <v/>
      </c>
      <c r="D1053" s="550"/>
      <c r="E1053" s="548"/>
      <c r="F1053" s="924"/>
      <c r="G1053" s="924"/>
      <c r="H1053" s="924"/>
      <c r="I1053" s="924"/>
      <c r="J1053" s="924"/>
      <c r="K1053" s="924"/>
      <c r="L1053" s="924"/>
      <c r="M1053" s="924"/>
      <c r="N1053" s="924"/>
    </row>
    <row r="1054" spans="1:14" ht="16.5" thickBot="1" x14ac:dyDescent="0.3">
      <c r="A1054" s="62"/>
      <c r="B1054" s="551"/>
      <c r="C1054" s="549" t="str">
        <f t="shared" si="18"/>
        <v/>
      </c>
      <c r="D1054" s="550"/>
      <c r="E1054" s="548"/>
      <c r="F1054" s="924"/>
      <c r="G1054" s="924"/>
      <c r="H1054" s="924"/>
      <c r="I1054" s="924"/>
      <c r="J1054" s="924"/>
      <c r="K1054" s="924"/>
      <c r="L1054" s="924"/>
      <c r="M1054" s="924"/>
      <c r="N1054" s="924"/>
    </row>
    <row r="1055" spans="1:14" ht="16.5" thickBot="1" x14ac:dyDescent="0.3">
      <c r="A1055" s="62"/>
      <c r="B1055" s="551"/>
      <c r="C1055" s="549" t="str">
        <f t="shared" si="18"/>
        <v/>
      </c>
      <c r="D1055" s="550"/>
      <c r="E1055" s="548"/>
      <c r="F1055" s="924"/>
      <c r="G1055" s="924"/>
      <c r="H1055" s="924"/>
      <c r="I1055" s="924"/>
      <c r="J1055" s="924"/>
      <c r="K1055" s="924"/>
      <c r="L1055" s="924"/>
      <c r="M1055" s="924"/>
      <c r="N1055" s="924"/>
    </row>
    <row r="1056" spans="1:14" ht="16.5" thickBot="1" x14ac:dyDescent="0.3">
      <c r="A1056" s="62"/>
      <c r="B1056" s="551"/>
      <c r="C1056" s="549" t="str">
        <f t="shared" si="18"/>
        <v/>
      </c>
      <c r="D1056" s="550"/>
      <c r="E1056" s="548"/>
      <c r="F1056" s="924"/>
      <c r="G1056" s="924"/>
      <c r="H1056" s="924"/>
      <c r="I1056" s="924"/>
      <c r="J1056" s="924"/>
      <c r="K1056" s="924"/>
      <c r="L1056" s="924"/>
      <c r="M1056" s="924"/>
      <c r="N1056" s="924"/>
    </row>
    <row r="1057" spans="1:14" ht="16.5" thickBot="1" x14ac:dyDescent="0.3">
      <c r="A1057" s="62"/>
      <c r="B1057" s="551"/>
      <c r="C1057" s="549" t="str">
        <f t="shared" si="18"/>
        <v/>
      </c>
      <c r="D1057" s="550"/>
      <c r="E1057" s="548"/>
      <c r="F1057" s="924"/>
      <c r="G1057" s="924"/>
      <c r="H1057" s="924"/>
      <c r="I1057" s="924"/>
      <c r="J1057" s="924"/>
      <c r="K1057" s="924"/>
      <c r="L1057" s="924"/>
      <c r="M1057" s="924"/>
      <c r="N1057" s="924"/>
    </row>
    <row r="1058" spans="1:14" ht="16.5" thickBot="1" x14ac:dyDescent="0.3">
      <c r="A1058" s="62"/>
      <c r="B1058" s="551"/>
      <c r="C1058" s="549" t="str">
        <f t="shared" si="18"/>
        <v/>
      </c>
      <c r="D1058" s="550"/>
      <c r="E1058" s="548"/>
      <c r="F1058" s="924"/>
      <c r="G1058" s="924"/>
      <c r="H1058" s="924"/>
      <c r="I1058" s="924"/>
      <c r="J1058" s="924"/>
      <c r="K1058" s="924"/>
      <c r="L1058" s="924"/>
      <c r="M1058" s="924"/>
      <c r="N1058" s="924"/>
    </row>
    <row r="1059" spans="1:14" ht="16.5" thickBot="1" x14ac:dyDescent="0.3">
      <c r="A1059" s="62"/>
      <c r="B1059" s="551"/>
      <c r="C1059" s="549" t="str">
        <f t="shared" si="18"/>
        <v/>
      </c>
      <c r="D1059" s="550"/>
      <c r="E1059" s="548"/>
      <c r="F1059" s="924"/>
      <c r="G1059" s="924"/>
      <c r="H1059" s="924"/>
      <c r="I1059" s="924"/>
      <c r="J1059" s="924"/>
      <c r="K1059" s="924"/>
      <c r="L1059" s="924"/>
      <c r="M1059" s="924"/>
      <c r="N1059" s="924"/>
    </row>
    <row r="1060" spans="1:14" ht="16.5" thickBot="1" x14ac:dyDescent="0.3">
      <c r="A1060" s="62"/>
      <c r="B1060" s="551"/>
      <c r="C1060" s="549" t="str">
        <f t="shared" si="18"/>
        <v/>
      </c>
      <c r="D1060" s="550"/>
      <c r="E1060" s="548"/>
      <c r="F1060" s="924"/>
      <c r="G1060" s="924"/>
      <c r="H1060" s="924"/>
      <c r="I1060" s="924"/>
      <c r="J1060" s="924"/>
      <c r="K1060" s="924"/>
      <c r="L1060" s="924"/>
      <c r="M1060" s="924"/>
      <c r="N1060" s="924"/>
    </row>
    <row r="1061" spans="1:14" ht="16.5" thickBot="1" x14ac:dyDescent="0.3">
      <c r="A1061" s="62"/>
      <c r="B1061" s="551"/>
      <c r="C1061" s="549" t="str">
        <f t="shared" si="18"/>
        <v/>
      </c>
      <c r="D1061" s="550"/>
      <c r="E1061" s="548"/>
      <c r="F1061" s="924"/>
      <c r="G1061" s="924"/>
      <c r="H1061" s="924"/>
      <c r="I1061" s="924"/>
      <c r="J1061" s="924"/>
      <c r="K1061" s="924"/>
      <c r="L1061" s="924"/>
      <c r="M1061" s="924"/>
      <c r="N1061" s="924"/>
    </row>
    <row r="1062" spans="1:14" ht="16.5" thickBot="1" x14ac:dyDescent="0.3">
      <c r="A1062" s="62"/>
      <c r="B1062" s="551"/>
      <c r="C1062" s="549" t="str">
        <f t="shared" si="18"/>
        <v/>
      </c>
      <c r="D1062" s="550"/>
      <c r="E1062" s="548"/>
      <c r="F1062" s="924"/>
      <c r="G1062" s="924"/>
      <c r="H1062" s="924"/>
      <c r="I1062" s="924"/>
      <c r="J1062" s="924"/>
      <c r="K1062" s="924"/>
      <c r="L1062" s="924"/>
      <c r="M1062" s="924"/>
      <c r="N1062" s="924"/>
    </row>
    <row r="1063" spans="1:14" ht="16.5" thickBot="1" x14ac:dyDescent="0.3">
      <c r="A1063" s="62"/>
      <c r="B1063" s="551"/>
      <c r="C1063" s="549" t="str">
        <f t="shared" si="18"/>
        <v/>
      </c>
      <c r="D1063" s="550"/>
      <c r="E1063" s="548"/>
      <c r="F1063" s="924"/>
      <c r="G1063" s="924"/>
      <c r="H1063" s="924"/>
      <c r="I1063" s="924"/>
      <c r="J1063" s="924"/>
      <c r="K1063" s="924"/>
      <c r="L1063" s="924"/>
      <c r="M1063" s="924"/>
      <c r="N1063" s="924"/>
    </row>
    <row r="1064" spans="1:14" ht="16.5" thickBot="1" x14ac:dyDescent="0.3">
      <c r="A1064" s="62"/>
      <c r="B1064" s="551"/>
      <c r="C1064" s="549" t="str">
        <f t="shared" si="18"/>
        <v/>
      </c>
      <c r="D1064" s="550"/>
      <c r="E1064" s="548"/>
      <c r="F1064" s="924"/>
      <c r="G1064" s="924"/>
      <c r="H1064" s="924"/>
      <c r="I1064" s="924"/>
      <c r="J1064" s="924"/>
      <c r="K1064" s="924"/>
      <c r="L1064" s="924"/>
      <c r="M1064" s="924"/>
      <c r="N1064" s="924"/>
    </row>
    <row r="1065" spans="1:14" ht="16.5" thickBot="1" x14ac:dyDescent="0.3">
      <c r="A1065" s="62"/>
      <c r="B1065" s="551"/>
      <c r="C1065" s="549" t="str">
        <f t="shared" si="18"/>
        <v/>
      </c>
      <c r="D1065" s="550"/>
      <c r="E1065" s="548"/>
      <c r="F1065" s="924"/>
      <c r="G1065" s="924"/>
      <c r="H1065" s="924"/>
      <c r="I1065" s="924"/>
      <c r="J1065" s="924"/>
      <c r="K1065" s="924"/>
      <c r="L1065" s="924"/>
      <c r="M1065" s="924"/>
      <c r="N1065" s="924"/>
    </row>
    <row r="1066" spans="1:14" ht="16.5" thickBot="1" x14ac:dyDescent="0.3">
      <c r="A1066" s="62"/>
      <c r="B1066" s="551"/>
      <c r="C1066" s="549" t="str">
        <f t="shared" si="18"/>
        <v/>
      </c>
      <c r="D1066" s="550"/>
      <c r="E1066" s="548"/>
      <c r="F1066" s="924"/>
      <c r="G1066" s="924"/>
      <c r="H1066" s="924"/>
      <c r="I1066" s="924"/>
      <c r="J1066" s="924"/>
      <c r="K1066" s="924"/>
      <c r="L1066" s="924"/>
      <c r="M1066" s="924"/>
      <c r="N1066" s="924"/>
    </row>
    <row r="1067" spans="1:14" ht="16.5" thickBot="1" x14ac:dyDescent="0.3">
      <c r="A1067" s="62"/>
      <c r="B1067" s="551"/>
      <c r="C1067" s="549" t="str">
        <f t="shared" si="18"/>
        <v/>
      </c>
      <c r="D1067" s="550"/>
      <c r="E1067" s="548"/>
      <c r="F1067" s="924"/>
      <c r="G1067" s="924"/>
      <c r="H1067" s="924"/>
      <c r="I1067" s="924"/>
      <c r="J1067" s="924"/>
      <c r="K1067" s="924"/>
      <c r="L1067" s="924"/>
      <c r="M1067" s="924"/>
      <c r="N1067" s="924"/>
    </row>
    <row r="1068" spans="1:14" ht="16.5" thickBot="1" x14ac:dyDescent="0.3">
      <c r="A1068" s="62"/>
      <c r="B1068" s="551"/>
      <c r="C1068" s="549" t="str">
        <f t="shared" si="18"/>
        <v/>
      </c>
      <c r="D1068" s="550"/>
      <c r="E1068" s="548"/>
      <c r="F1068" s="924"/>
      <c r="G1068" s="924"/>
      <c r="H1068" s="924"/>
      <c r="I1068" s="924"/>
      <c r="J1068" s="924"/>
      <c r="K1068" s="924"/>
      <c r="L1068" s="924"/>
      <c r="M1068" s="924"/>
      <c r="N1068" s="924"/>
    </row>
    <row r="1069" spans="1:14" ht="16.5" thickBot="1" x14ac:dyDescent="0.3">
      <c r="A1069" s="62"/>
      <c r="B1069" s="551"/>
      <c r="C1069" s="549" t="str">
        <f t="shared" si="18"/>
        <v/>
      </c>
      <c r="D1069" s="550"/>
      <c r="E1069" s="548"/>
      <c r="F1069" s="924"/>
      <c r="G1069" s="924"/>
      <c r="H1069" s="924"/>
      <c r="I1069" s="924"/>
      <c r="J1069" s="924"/>
      <c r="K1069" s="924"/>
      <c r="L1069" s="924"/>
      <c r="M1069" s="924"/>
      <c r="N1069" s="924"/>
    </row>
    <row r="1070" spans="1:14" ht="16.5" thickBot="1" x14ac:dyDescent="0.3">
      <c r="A1070" s="62"/>
      <c r="B1070" s="551"/>
      <c r="C1070" s="549" t="str">
        <f t="shared" si="18"/>
        <v/>
      </c>
      <c r="D1070" s="550"/>
      <c r="E1070" s="548"/>
      <c r="F1070" s="924"/>
      <c r="G1070" s="924"/>
      <c r="H1070" s="924"/>
      <c r="I1070" s="924"/>
      <c r="J1070" s="924"/>
      <c r="K1070" s="924"/>
      <c r="L1070" s="924"/>
      <c r="M1070" s="924"/>
      <c r="N1070" s="924"/>
    </row>
    <row r="1071" spans="1:14" ht="16.5" thickBot="1" x14ac:dyDescent="0.3">
      <c r="A1071" s="62"/>
      <c r="B1071" s="551"/>
      <c r="C1071" s="549" t="str">
        <f t="shared" si="18"/>
        <v/>
      </c>
      <c r="D1071" s="550"/>
      <c r="E1071" s="548"/>
      <c r="F1071" s="924"/>
      <c r="G1071" s="924"/>
      <c r="H1071" s="924"/>
      <c r="I1071" s="924"/>
      <c r="J1071" s="924"/>
      <c r="K1071" s="924"/>
      <c r="L1071" s="924"/>
      <c r="M1071" s="924"/>
      <c r="N1071" s="924"/>
    </row>
    <row r="1072" spans="1:14" ht="16.5" thickBot="1" x14ac:dyDescent="0.3">
      <c r="A1072" s="62"/>
      <c r="B1072" s="551"/>
      <c r="C1072" s="549" t="str">
        <f t="shared" si="18"/>
        <v/>
      </c>
      <c r="D1072" s="550"/>
      <c r="E1072" s="548"/>
      <c r="F1072" s="924"/>
      <c r="G1072" s="924"/>
      <c r="H1072" s="924"/>
      <c r="I1072" s="924"/>
      <c r="J1072" s="924"/>
      <c r="K1072" s="924"/>
      <c r="L1072" s="924"/>
      <c r="M1072" s="924"/>
      <c r="N1072" s="924"/>
    </row>
    <row r="1073" spans="1:14" ht="16.5" thickBot="1" x14ac:dyDescent="0.3">
      <c r="A1073" s="62"/>
      <c r="B1073" s="551"/>
      <c r="C1073" s="549" t="str">
        <f t="shared" si="18"/>
        <v/>
      </c>
      <c r="D1073" s="550"/>
      <c r="E1073" s="548"/>
      <c r="F1073" s="924"/>
      <c r="G1073" s="924"/>
      <c r="H1073" s="924"/>
      <c r="I1073" s="924"/>
      <c r="J1073" s="924"/>
      <c r="K1073" s="924"/>
      <c r="L1073" s="924"/>
      <c r="M1073" s="924"/>
      <c r="N1073" s="924"/>
    </row>
    <row r="1074" spans="1:14" ht="16.5" thickBot="1" x14ac:dyDescent="0.3">
      <c r="A1074" s="62"/>
      <c r="B1074" s="551"/>
      <c r="C1074" s="549" t="str">
        <f t="shared" si="18"/>
        <v/>
      </c>
      <c r="D1074" s="550"/>
      <c r="E1074" s="548"/>
      <c r="F1074" s="924"/>
      <c r="G1074" s="924"/>
      <c r="H1074" s="924"/>
      <c r="I1074" s="924"/>
      <c r="J1074" s="924"/>
      <c r="K1074" s="924"/>
      <c r="L1074" s="924"/>
      <c r="M1074" s="924"/>
      <c r="N1074" s="924"/>
    </row>
    <row r="1075" spans="1:14" ht="16.5" thickBot="1" x14ac:dyDescent="0.3">
      <c r="A1075" s="62"/>
      <c r="B1075" s="551"/>
      <c r="C1075" s="549" t="str">
        <f t="shared" si="18"/>
        <v/>
      </c>
      <c r="D1075" s="550"/>
      <c r="E1075" s="548"/>
      <c r="F1075" s="924"/>
      <c r="G1075" s="924"/>
      <c r="H1075" s="924"/>
      <c r="I1075" s="924"/>
      <c r="J1075" s="924"/>
      <c r="K1075" s="924"/>
      <c r="L1075" s="924"/>
      <c r="M1075" s="924"/>
      <c r="N1075" s="924"/>
    </row>
    <row r="1076" spans="1:14" ht="16.5" thickBot="1" x14ac:dyDescent="0.3">
      <c r="A1076" s="62"/>
      <c r="B1076" s="551"/>
      <c r="C1076" s="549" t="str">
        <f t="shared" si="18"/>
        <v/>
      </c>
      <c r="D1076" s="550"/>
      <c r="E1076" s="548"/>
      <c r="F1076" s="924"/>
      <c r="G1076" s="924"/>
      <c r="H1076" s="924"/>
      <c r="I1076" s="924"/>
      <c r="J1076" s="924"/>
      <c r="K1076" s="924"/>
      <c r="L1076" s="924"/>
      <c r="M1076" s="924"/>
      <c r="N1076" s="924"/>
    </row>
    <row r="1077" spans="1:14" ht="16.5" thickBot="1" x14ac:dyDescent="0.3">
      <c r="A1077" s="62"/>
      <c r="B1077" s="551"/>
      <c r="C1077" s="549" t="str">
        <f t="shared" si="18"/>
        <v/>
      </c>
      <c r="D1077" s="550"/>
      <c r="E1077" s="548"/>
      <c r="F1077" s="924"/>
      <c r="G1077" s="924"/>
      <c r="H1077" s="924"/>
      <c r="I1077" s="924"/>
      <c r="J1077" s="924"/>
      <c r="K1077" s="924"/>
      <c r="L1077" s="924"/>
      <c r="M1077" s="924"/>
      <c r="N1077" s="924"/>
    </row>
    <row r="1078" spans="1:14" ht="16.5" thickBot="1" x14ac:dyDescent="0.3">
      <c r="A1078" s="62"/>
      <c r="B1078" s="551"/>
      <c r="C1078" s="549" t="str">
        <f t="shared" si="18"/>
        <v/>
      </c>
      <c r="D1078" s="550"/>
      <c r="E1078" s="548"/>
      <c r="F1078" s="924"/>
      <c r="G1078" s="924"/>
      <c r="H1078" s="924"/>
      <c r="I1078" s="924"/>
      <c r="J1078" s="924"/>
      <c r="K1078" s="924"/>
      <c r="L1078" s="924"/>
      <c r="M1078" s="924"/>
      <c r="N1078" s="924"/>
    </row>
    <row r="1079" spans="1:14" ht="16.5" thickBot="1" x14ac:dyDescent="0.3">
      <c r="A1079" s="62"/>
      <c r="B1079" s="551"/>
      <c r="C1079" s="549" t="str">
        <f t="shared" si="18"/>
        <v/>
      </c>
      <c r="D1079" s="550"/>
      <c r="E1079" s="548"/>
      <c r="F1079" s="924"/>
      <c r="G1079" s="924"/>
      <c r="H1079" s="924"/>
      <c r="I1079" s="924"/>
      <c r="J1079" s="924"/>
      <c r="K1079" s="924"/>
      <c r="L1079" s="924"/>
      <c r="M1079" s="924"/>
      <c r="N1079" s="924"/>
    </row>
    <row r="1080" spans="1:14" ht="16.5" thickBot="1" x14ac:dyDescent="0.3">
      <c r="A1080" s="62"/>
      <c r="B1080" s="551"/>
      <c r="C1080" s="549" t="str">
        <f t="shared" si="18"/>
        <v/>
      </c>
      <c r="D1080" s="550"/>
      <c r="E1080" s="548"/>
      <c r="F1080" s="924"/>
      <c r="G1080" s="924"/>
      <c r="H1080" s="924"/>
      <c r="I1080" s="924"/>
      <c r="J1080" s="924"/>
      <c r="K1080" s="924"/>
      <c r="L1080" s="924"/>
      <c r="M1080" s="924"/>
      <c r="N1080" s="924"/>
    </row>
    <row r="1081" spans="1:14" ht="16.5" thickBot="1" x14ac:dyDescent="0.3">
      <c r="A1081" s="62"/>
      <c r="B1081" s="551"/>
      <c r="C1081" s="549" t="str">
        <f t="shared" si="18"/>
        <v/>
      </c>
      <c r="D1081" s="550"/>
      <c r="E1081" s="548"/>
      <c r="F1081" s="924"/>
      <c r="G1081" s="924"/>
      <c r="H1081" s="924"/>
      <c r="I1081" s="924"/>
      <c r="J1081" s="924"/>
      <c r="K1081" s="924"/>
      <c r="L1081" s="924"/>
      <c r="M1081" s="924"/>
      <c r="N1081" s="924"/>
    </row>
    <row r="1082" spans="1:14" ht="16.5" thickBot="1" x14ac:dyDescent="0.3">
      <c r="A1082" s="62"/>
      <c r="B1082" s="551"/>
      <c r="C1082" s="549" t="str">
        <f t="shared" si="18"/>
        <v/>
      </c>
      <c r="D1082" s="550"/>
      <c r="E1082" s="548"/>
      <c r="F1082" s="924"/>
      <c r="G1082" s="924"/>
      <c r="H1082" s="924"/>
      <c r="I1082" s="924"/>
      <c r="J1082" s="924"/>
      <c r="K1082" s="924"/>
      <c r="L1082" s="924"/>
      <c r="M1082" s="924"/>
      <c r="N1082" s="924"/>
    </row>
    <row r="1083" spans="1:14" ht="16.5" thickBot="1" x14ac:dyDescent="0.3">
      <c r="A1083" s="62"/>
      <c r="B1083" s="551"/>
      <c r="C1083" s="549" t="str">
        <f t="shared" si="18"/>
        <v/>
      </c>
      <c r="D1083" s="550"/>
      <c r="E1083" s="548"/>
      <c r="F1083" s="924"/>
      <c r="G1083" s="924"/>
      <c r="H1083" s="924"/>
      <c r="I1083" s="924"/>
      <c r="J1083" s="924"/>
      <c r="K1083" s="924"/>
      <c r="L1083" s="924"/>
      <c r="M1083" s="924"/>
      <c r="N1083" s="924"/>
    </row>
    <row r="1084" spans="1:14" ht="16.5" thickBot="1" x14ac:dyDescent="0.3">
      <c r="A1084" s="62"/>
      <c r="B1084" s="551"/>
      <c r="C1084" s="549" t="str">
        <f t="shared" si="18"/>
        <v/>
      </c>
      <c r="D1084" s="550"/>
      <c r="E1084" s="548"/>
      <c r="F1084" s="924"/>
      <c r="G1084" s="924"/>
      <c r="H1084" s="924"/>
      <c r="I1084" s="924"/>
      <c r="J1084" s="924"/>
      <c r="K1084" s="924"/>
      <c r="L1084" s="924"/>
      <c r="M1084" s="924"/>
      <c r="N1084" s="924"/>
    </row>
    <row r="1085" spans="1:14" ht="16.5" thickBot="1" x14ac:dyDescent="0.3">
      <c r="A1085" s="62"/>
      <c r="B1085" s="551"/>
      <c r="C1085" s="549" t="str">
        <f t="shared" si="18"/>
        <v/>
      </c>
      <c r="D1085" s="550"/>
      <c r="E1085" s="548"/>
      <c r="F1085" s="924"/>
      <c r="G1085" s="924"/>
      <c r="H1085" s="924"/>
      <c r="I1085" s="924"/>
      <c r="J1085" s="924"/>
      <c r="K1085" s="924"/>
      <c r="L1085" s="924"/>
      <c r="M1085" s="924"/>
      <c r="N1085" s="924"/>
    </row>
    <row r="1086" spans="1:14" ht="16.5" thickBot="1" x14ac:dyDescent="0.3">
      <c r="A1086" s="62"/>
      <c r="B1086" s="551"/>
      <c r="C1086" s="549" t="str">
        <f t="shared" si="18"/>
        <v/>
      </c>
      <c r="D1086" s="550"/>
      <c r="E1086" s="548"/>
      <c r="F1086" s="924"/>
      <c r="G1086" s="924"/>
      <c r="H1086" s="924"/>
      <c r="I1086" s="924"/>
      <c r="J1086" s="924"/>
      <c r="K1086" s="924"/>
      <c r="L1086" s="924"/>
      <c r="M1086" s="924"/>
      <c r="N1086" s="924"/>
    </row>
    <row r="1087" spans="1:14" ht="16.5" thickBot="1" x14ac:dyDescent="0.3">
      <c r="A1087" s="62"/>
      <c r="B1087" s="551"/>
      <c r="C1087" s="549" t="str">
        <f t="shared" si="18"/>
        <v/>
      </c>
      <c r="D1087" s="550"/>
      <c r="E1087" s="548"/>
      <c r="F1087" s="924"/>
      <c r="G1087" s="924"/>
      <c r="H1087" s="924"/>
      <c r="I1087" s="924"/>
      <c r="J1087" s="924"/>
      <c r="K1087" s="924"/>
      <c r="L1087" s="924"/>
      <c r="M1087" s="924"/>
      <c r="N1087" s="924"/>
    </row>
    <row r="1088" spans="1:14" ht="16.5" thickBot="1" x14ac:dyDescent="0.3">
      <c r="A1088" s="62"/>
      <c r="B1088" s="551"/>
      <c r="C1088" s="549" t="str">
        <f t="shared" si="18"/>
        <v/>
      </c>
      <c r="D1088" s="550"/>
      <c r="E1088" s="548"/>
      <c r="F1088" s="924"/>
      <c r="G1088" s="924"/>
      <c r="H1088" s="924"/>
      <c r="I1088" s="924"/>
      <c r="J1088" s="924"/>
      <c r="K1088" s="924"/>
      <c r="L1088" s="924"/>
      <c r="M1088" s="924"/>
      <c r="N1088" s="924"/>
    </row>
    <row r="1089" spans="1:14" ht="16.5" thickBot="1" x14ac:dyDescent="0.3">
      <c r="A1089" s="62"/>
      <c r="B1089" s="551"/>
      <c r="C1089" s="549" t="str">
        <f t="shared" si="18"/>
        <v/>
      </c>
      <c r="D1089" s="550"/>
      <c r="E1089" s="548"/>
      <c r="F1089" s="924"/>
      <c r="G1089" s="924"/>
      <c r="H1089" s="924"/>
      <c r="I1089" s="924"/>
      <c r="J1089" s="924"/>
      <c r="K1089" s="924"/>
      <c r="L1089" s="924"/>
      <c r="M1089" s="924"/>
      <c r="N1089" s="924"/>
    </row>
    <row r="1090" spans="1:14" ht="16.5" thickBot="1" x14ac:dyDescent="0.3">
      <c r="A1090" s="62"/>
      <c r="B1090" s="551"/>
      <c r="C1090" s="549" t="str">
        <f t="shared" si="18"/>
        <v/>
      </c>
      <c r="D1090" s="550"/>
      <c r="E1090" s="548"/>
      <c r="F1090" s="924"/>
      <c r="G1090" s="924"/>
      <c r="H1090" s="924"/>
      <c r="I1090" s="924"/>
      <c r="J1090" s="924"/>
      <c r="K1090" s="924"/>
      <c r="L1090" s="924"/>
      <c r="M1090" s="924"/>
      <c r="N1090" s="924"/>
    </row>
    <row r="1091" spans="1:14" ht="16.5" thickBot="1" x14ac:dyDescent="0.3">
      <c r="A1091" s="62"/>
      <c r="B1091" s="551"/>
      <c r="C1091" s="549" t="str">
        <f t="shared" si="18"/>
        <v/>
      </c>
      <c r="D1091" s="550"/>
      <c r="E1091" s="548"/>
      <c r="F1091" s="924"/>
      <c r="G1091" s="924"/>
      <c r="H1091" s="924"/>
      <c r="I1091" s="924"/>
      <c r="J1091" s="924"/>
      <c r="K1091" s="924"/>
      <c r="L1091" s="924"/>
      <c r="M1091" s="924"/>
      <c r="N1091" s="924"/>
    </row>
    <row r="1092" spans="1:14" ht="16.5" thickBot="1" x14ac:dyDescent="0.3">
      <c r="A1092" s="62"/>
      <c r="B1092" s="551"/>
      <c r="C1092" s="549" t="str">
        <f t="shared" si="18"/>
        <v/>
      </c>
      <c r="D1092" s="550"/>
      <c r="E1092" s="548"/>
      <c r="F1092" s="924"/>
      <c r="G1092" s="924"/>
      <c r="H1092" s="924"/>
      <c r="I1092" s="924"/>
      <c r="J1092" s="924"/>
      <c r="K1092" s="924"/>
      <c r="L1092" s="924"/>
      <c r="M1092" s="924"/>
      <c r="N1092" s="924"/>
    </row>
    <row r="1093" spans="1:14" ht="16.5" thickBot="1" x14ac:dyDescent="0.3">
      <c r="A1093" s="62"/>
      <c r="B1093" s="551"/>
      <c r="C1093" s="549" t="str">
        <f t="shared" si="18"/>
        <v/>
      </c>
      <c r="D1093" s="550"/>
      <c r="E1093" s="548"/>
      <c r="F1093" s="924"/>
      <c r="G1093" s="924"/>
      <c r="H1093" s="924"/>
      <c r="I1093" s="924"/>
      <c r="J1093" s="924"/>
      <c r="K1093" s="924"/>
      <c r="L1093" s="924"/>
      <c r="M1093" s="924"/>
      <c r="N1093" s="924"/>
    </row>
    <row r="1094" spans="1:14" ht="16.5" thickBot="1" x14ac:dyDescent="0.3">
      <c r="A1094" s="62"/>
      <c r="B1094" s="551"/>
      <c r="C1094" s="549" t="str">
        <f t="shared" si="18"/>
        <v/>
      </c>
      <c r="D1094" s="550"/>
      <c r="E1094" s="548"/>
      <c r="F1094" s="924"/>
      <c r="G1094" s="924"/>
      <c r="H1094" s="924"/>
      <c r="I1094" s="924"/>
      <c r="J1094" s="924"/>
      <c r="K1094" s="924"/>
      <c r="L1094" s="924"/>
      <c r="M1094" s="924"/>
      <c r="N1094" s="924"/>
    </row>
    <row r="1095" spans="1:14" ht="16.5" thickBot="1" x14ac:dyDescent="0.3">
      <c r="A1095" s="62"/>
      <c r="B1095" s="551"/>
      <c r="C1095" s="549" t="str">
        <f t="shared" si="18"/>
        <v/>
      </c>
      <c r="D1095" s="550"/>
      <c r="E1095" s="548"/>
      <c r="F1095" s="924"/>
      <c r="G1095" s="924"/>
      <c r="H1095" s="924"/>
      <c r="I1095" s="924"/>
      <c r="J1095" s="924"/>
      <c r="K1095" s="924"/>
      <c r="L1095" s="924"/>
      <c r="M1095" s="924"/>
      <c r="N1095" s="924"/>
    </row>
    <row r="1096" spans="1:14" ht="16.5" thickBot="1" x14ac:dyDescent="0.3">
      <c r="A1096" s="62"/>
      <c r="B1096" s="551"/>
      <c r="C1096" s="549" t="str">
        <f t="shared" si="18"/>
        <v/>
      </c>
      <c r="D1096" s="550"/>
      <c r="E1096" s="548"/>
      <c r="F1096" s="924"/>
      <c r="G1096" s="924"/>
      <c r="H1096" s="924"/>
      <c r="I1096" s="924"/>
      <c r="J1096" s="924"/>
      <c r="K1096" s="924"/>
      <c r="L1096" s="924"/>
      <c r="M1096" s="924"/>
      <c r="N1096" s="924"/>
    </row>
    <row r="1097" spans="1:14" ht="16.5" thickBot="1" x14ac:dyDescent="0.3">
      <c r="A1097" s="62"/>
      <c r="B1097" s="551"/>
      <c r="C1097" s="549" t="str">
        <f t="shared" si="18"/>
        <v/>
      </c>
      <c r="D1097" s="550"/>
      <c r="E1097" s="548"/>
      <c r="F1097" s="924"/>
      <c r="G1097" s="924"/>
      <c r="H1097" s="924"/>
      <c r="I1097" s="924"/>
      <c r="J1097" s="924"/>
      <c r="K1097" s="924"/>
      <c r="L1097" s="924"/>
      <c r="M1097" s="924"/>
      <c r="N1097" s="924"/>
    </row>
    <row r="1098" spans="1:14" ht="16.5" thickBot="1" x14ac:dyDescent="0.3">
      <c r="A1098" s="62"/>
      <c r="B1098" s="551"/>
      <c r="C1098" s="549" t="str">
        <f t="shared" si="18"/>
        <v/>
      </c>
      <c r="D1098" s="550"/>
      <c r="E1098" s="548"/>
      <c r="F1098" s="924"/>
      <c r="G1098" s="924"/>
      <c r="H1098" s="924"/>
      <c r="I1098" s="924"/>
      <c r="J1098" s="924"/>
      <c r="K1098" s="924"/>
      <c r="L1098" s="924"/>
      <c r="M1098" s="924"/>
      <c r="N1098" s="924"/>
    </row>
    <row r="1099" spans="1:14" ht="16.5" thickBot="1" x14ac:dyDescent="0.3">
      <c r="A1099" s="62"/>
      <c r="B1099" s="551"/>
      <c r="C1099" s="549" t="str">
        <f t="shared" si="18"/>
        <v/>
      </c>
      <c r="D1099" s="550"/>
      <c r="E1099" s="548"/>
      <c r="F1099" s="924"/>
      <c r="G1099" s="924"/>
      <c r="H1099" s="924"/>
      <c r="I1099" s="924"/>
      <c r="J1099" s="924"/>
      <c r="K1099" s="924"/>
      <c r="L1099" s="924"/>
      <c r="M1099" s="924"/>
      <c r="N1099" s="924"/>
    </row>
    <row r="1100" spans="1:14" ht="16.5" thickBot="1" x14ac:dyDescent="0.3">
      <c r="A1100" s="62"/>
      <c r="B1100" s="551"/>
      <c r="C1100" s="549" t="str">
        <f t="shared" ref="C1100:C1163" si="19">IF(B1100&gt;0, (B1100-B1099), "")</f>
        <v/>
      </c>
      <c r="D1100" s="550"/>
      <c r="E1100" s="548"/>
      <c r="F1100" s="924"/>
      <c r="G1100" s="924"/>
      <c r="H1100" s="924"/>
      <c r="I1100" s="924"/>
      <c r="J1100" s="924"/>
      <c r="K1100" s="924"/>
      <c r="L1100" s="924"/>
      <c r="M1100" s="924"/>
      <c r="N1100" s="924"/>
    </row>
    <row r="1101" spans="1:14" ht="16.5" thickBot="1" x14ac:dyDescent="0.3">
      <c r="A1101" s="62"/>
      <c r="B1101" s="551"/>
      <c r="C1101" s="549" t="str">
        <f t="shared" si="19"/>
        <v/>
      </c>
      <c r="D1101" s="550"/>
      <c r="E1101" s="548"/>
      <c r="F1101" s="924"/>
      <c r="G1101" s="924"/>
      <c r="H1101" s="924"/>
      <c r="I1101" s="924"/>
      <c r="J1101" s="924"/>
      <c r="K1101" s="924"/>
      <c r="L1101" s="924"/>
      <c r="M1101" s="924"/>
      <c r="N1101" s="924"/>
    </row>
    <row r="1102" spans="1:14" ht="16.5" thickBot="1" x14ac:dyDescent="0.3">
      <c r="A1102" s="62"/>
      <c r="B1102" s="551"/>
      <c r="C1102" s="549" t="str">
        <f t="shared" si="19"/>
        <v/>
      </c>
      <c r="D1102" s="550"/>
      <c r="E1102" s="548"/>
      <c r="F1102" s="924"/>
      <c r="G1102" s="924"/>
      <c r="H1102" s="924"/>
      <c r="I1102" s="924"/>
      <c r="J1102" s="924"/>
      <c r="K1102" s="924"/>
      <c r="L1102" s="924"/>
      <c r="M1102" s="924"/>
      <c r="N1102" s="924"/>
    </row>
    <row r="1103" spans="1:14" ht="16.5" thickBot="1" x14ac:dyDescent="0.3">
      <c r="A1103" s="62"/>
      <c r="B1103" s="551"/>
      <c r="C1103" s="549" t="str">
        <f t="shared" si="19"/>
        <v/>
      </c>
      <c r="D1103" s="550"/>
      <c r="E1103" s="548"/>
      <c r="F1103" s="924"/>
      <c r="G1103" s="924"/>
      <c r="H1103" s="924"/>
      <c r="I1103" s="924"/>
      <c r="J1103" s="924"/>
      <c r="K1103" s="924"/>
      <c r="L1103" s="924"/>
      <c r="M1103" s="924"/>
      <c r="N1103" s="924"/>
    </row>
    <row r="1104" spans="1:14" ht="16.5" thickBot="1" x14ac:dyDescent="0.3">
      <c r="A1104" s="62"/>
      <c r="B1104" s="551"/>
      <c r="C1104" s="549" t="str">
        <f t="shared" si="19"/>
        <v/>
      </c>
      <c r="D1104" s="550"/>
      <c r="E1104" s="548"/>
      <c r="F1104" s="924"/>
      <c r="G1104" s="924"/>
      <c r="H1104" s="924"/>
      <c r="I1104" s="924"/>
      <c r="J1104" s="924"/>
      <c r="K1104" s="924"/>
      <c r="L1104" s="924"/>
      <c r="M1104" s="924"/>
      <c r="N1104" s="924"/>
    </row>
    <row r="1105" spans="1:14" ht="16.5" thickBot="1" x14ac:dyDescent="0.3">
      <c r="A1105" s="62"/>
      <c r="B1105" s="551"/>
      <c r="C1105" s="549" t="str">
        <f t="shared" si="19"/>
        <v/>
      </c>
      <c r="D1105" s="550"/>
      <c r="E1105" s="548"/>
      <c r="F1105" s="924"/>
      <c r="G1105" s="924"/>
      <c r="H1105" s="924"/>
      <c r="I1105" s="924"/>
      <c r="J1105" s="924"/>
      <c r="K1105" s="924"/>
      <c r="L1105" s="924"/>
      <c r="M1105" s="924"/>
      <c r="N1105" s="924"/>
    </row>
    <row r="1106" spans="1:14" ht="16.5" thickBot="1" x14ac:dyDescent="0.3">
      <c r="A1106" s="62"/>
      <c r="B1106" s="551"/>
      <c r="C1106" s="549" t="str">
        <f t="shared" si="19"/>
        <v/>
      </c>
      <c r="D1106" s="550"/>
      <c r="E1106" s="548"/>
      <c r="F1106" s="924"/>
      <c r="G1106" s="924"/>
      <c r="H1106" s="924"/>
      <c r="I1106" s="924"/>
      <c r="J1106" s="924"/>
      <c r="K1106" s="924"/>
      <c r="L1106" s="924"/>
      <c r="M1106" s="924"/>
      <c r="N1106" s="924"/>
    </row>
    <row r="1107" spans="1:14" ht="16.5" thickBot="1" x14ac:dyDescent="0.3">
      <c r="A1107" s="62"/>
      <c r="B1107" s="551"/>
      <c r="C1107" s="549" t="str">
        <f t="shared" si="19"/>
        <v/>
      </c>
      <c r="D1107" s="550"/>
      <c r="E1107" s="548"/>
      <c r="F1107" s="924"/>
      <c r="G1107" s="924"/>
      <c r="H1107" s="924"/>
      <c r="I1107" s="924"/>
      <c r="J1107" s="924"/>
      <c r="K1107" s="924"/>
      <c r="L1107" s="924"/>
      <c r="M1107" s="924"/>
      <c r="N1107" s="924"/>
    </row>
    <row r="1108" spans="1:14" ht="16.5" thickBot="1" x14ac:dyDescent="0.3">
      <c r="A1108" s="62"/>
      <c r="B1108" s="551"/>
      <c r="C1108" s="549" t="str">
        <f t="shared" si="19"/>
        <v/>
      </c>
      <c r="D1108" s="550"/>
      <c r="E1108" s="548"/>
      <c r="F1108" s="924"/>
      <c r="G1108" s="924"/>
      <c r="H1108" s="924"/>
      <c r="I1108" s="924"/>
      <c r="J1108" s="924"/>
      <c r="K1108" s="924"/>
      <c r="L1108" s="924"/>
      <c r="M1108" s="924"/>
      <c r="N1108" s="924"/>
    </row>
    <row r="1109" spans="1:14" ht="16.5" thickBot="1" x14ac:dyDescent="0.3">
      <c r="A1109" s="62"/>
      <c r="B1109" s="551"/>
      <c r="C1109" s="549" t="str">
        <f t="shared" si="19"/>
        <v/>
      </c>
      <c r="D1109" s="550"/>
      <c r="E1109" s="548"/>
      <c r="F1109" s="924"/>
      <c r="G1109" s="924"/>
      <c r="H1109" s="924"/>
      <c r="I1109" s="924"/>
      <c r="J1109" s="924"/>
      <c r="K1109" s="924"/>
      <c r="L1109" s="924"/>
      <c r="M1109" s="924"/>
      <c r="N1109" s="924"/>
    </row>
    <row r="1110" spans="1:14" ht="16.5" thickBot="1" x14ac:dyDescent="0.3">
      <c r="A1110" s="62"/>
      <c r="B1110" s="551"/>
      <c r="C1110" s="549" t="str">
        <f t="shared" si="19"/>
        <v/>
      </c>
      <c r="D1110" s="550"/>
      <c r="E1110" s="548"/>
      <c r="F1110" s="924"/>
      <c r="G1110" s="924"/>
      <c r="H1110" s="924"/>
      <c r="I1110" s="924"/>
      <c r="J1110" s="924"/>
      <c r="K1110" s="924"/>
      <c r="L1110" s="924"/>
      <c r="M1110" s="924"/>
      <c r="N1110" s="924"/>
    </row>
    <row r="1111" spans="1:14" ht="16.5" thickBot="1" x14ac:dyDescent="0.3">
      <c r="A1111" s="62"/>
      <c r="B1111" s="551"/>
      <c r="C1111" s="549" t="str">
        <f t="shared" si="19"/>
        <v/>
      </c>
      <c r="D1111" s="550"/>
      <c r="E1111" s="548"/>
      <c r="F1111" s="924"/>
      <c r="G1111" s="924"/>
      <c r="H1111" s="924"/>
      <c r="I1111" s="924"/>
      <c r="J1111" s="924"/>
      <c r="K1111" s="924"/>
      <c r="L1111" s="924"/>
      <c r="M1111" s="924"/>
      <c r="N1111" s="924"/>
    </row>
    <row r="1112" spans="1:14" ht="16.5" thickBot="1" x14ac:dyDescent="0.3">
      <c r="A1112" s="62"/>
      <c r="B1112" s="551"/>
      <c r="C1112" s="549" t="str">
        <f t="shared" si="19"/>
        <v/>
      </c>
      <c r="D1112" s="550"/>
      <c r="E1112" s="548"/>
      <c r="F1112" s="924"/>
      <c r="G1112" s="924"/>
      <c r="H1112" s="924"/>
      <c r="I1112" s="924"/>
      <c r="J1112" s="924"/>
      <c r="K1112" s="924"/>
      <c r="L1112" s="924"/>
      <c r="M1112" s="924"/>
      <c r="N1112" s="924"/>
    </row>
    <row r="1113" spans="1:14" ht="16.5" thickBot="1" x14ac:dyDescent="0.3">
      <c r="A1113" s="62"/>
      <c r="B1113" s="551"/>
      <c r="C1113" s="549" t="str">
        <f t="shared" si="19"/>
        <v/>
      </c>
      <c r="D1113" s="550"/>
      <c r="E1113" s="548"/>
      <c r="F1113" s="924"/>
      <c r="G1113" s="924"/>
      <c r="H1113" s="924"/>
      <c r="I1113" s="924"/>
      <c r="J1113" s="924"/>
      <c r="K1113" s="924"/>
      <c r="L1113" s="924"/>
      <c r="M1113" s="924"/>
      <c r="N1113" s="924"/>
    </row>
    <row r="1114" spans="1:14" ht="16.5" thickBot="1" x14ac:dyDescent="0.3">
      <c r="A1114" s="62"/>
      <c r="B1114" s="551"/>
      <c r="C1114" s="549" t="str">
        <f t="shared" si="19"/>
        <v/>
      </c>
      <c r="D1114" s="550"/>
      <c r="E1114" s="548"/>
      <c r="F1114" s="924"/>
      <c r="G1114" s="924"/>
      <c r="H1114" s="924"/>
      <c r="I1114" s="924"/>
      <c r="J1114" s="924"/>
      <c r="K1114" s="924"/>
      <c r="L1114" s="924"/>
      <c r="M1114" s="924"/>
      <c r="N1114" s="924"/>
    </row>
    <row r="1115" spans="1:14" ht="16.5" thickBot="1" x14ac:dyDescent="0.3">
      <c r="A1115" s="62"/>
      <c r="B1115" s="551"/>
      <c r="C1115" s="549" t="str">
        <f t="shared" si="19"/>
        <v/>
      </c>
      <c r="D1115" s="550"/>
      <c r="E1115" s="548"/>
      <c r="F1115" s="924"/>
      <c r="G1115" s="924"/>
      <c r="H1115" s="924"/>
      <c r="I1115" s="924"/>
      <c r="J1115" s="924"/>
      <c r="K1115" s="924"/>
      <c r="L1115" s="924"/>
      <c r="M1115" s="924"/>
      <c r="N1115" s="924"/>
    </row>
    <row r="1116" spans="1:14" ht="16.5" thickBot="1" x14ac:dyDescent="0.3">
      <c r="A1116" s="62"/>
      <c r="B1116" s="551"/>
      <c r="C1116" s="549" t="str">
        <f t="shared" si="19"/>
        <v/>
      </c>
      <c r="D1116" s="550"/>
      <c r="E1116" s="548"/>
      <c r="F1116" s="924"/>
      <c r="G1116" s="924"/>
      <c r="H1116" s="924"/>
      <c r="I1116" s="924"/>
      <c r="J1116" s="924"/>
      <c r="K1116" s="924"/>
      <c r="L1116" s="924"/>
      <c r="M1116" s="924"/>
      <c r="N1116" s="924"/>
    </row>
    <row r="1117" spans="1:14" ht="16.5" thickBot="1" x14ac:dyDescent="0.3">
      <c r="A1117" s="62"/>
      <c r="B1117" s="551"/>
      <c r="C1117" s="549" t="str">
        <f t="shared" si="19"/>
        <v/>
      </c>
      <c r="D1117" s="550"/>
      <c r="E1117" s="548"/>
      <c r="F1117" s="924"/>
      <c r="G1117" s="924"/>
      <c r="H1117" s="924"/>
      <c r="I1117" s="924"/>
      <c r="J1117" s="924"/>
      <c r="K1117" s="924"/>
      <c r="L1117" s="924"/>
      <c r="M1117" s="924"/>
      <c r="N1117" s="924"/>
    </row>
    <row r="1118" spans="1:14" ht="16.5" thickBot="1" x14ac:dyDescent="0.3">
      <c r="A1118" s="62"/>
      <c r="B1118" s="551"/>
      <c r="C1118" s="549" t="str">
        <f t="shared" si="19"/>
        <v/>
      </c>
      <c r="D1118" s="550"/>
      <c r="E1118" s="548"/>
      <c r="F1118" s="924"/>
      <c r="G1118" s="924"/>
      <c r="H1118" s="924"/>
      <c r="I1118" s="924"/>
      <c r="J1118" s="924"/>
      <c r="K1118" s="924"/>
      <c r="L1118" s="924"/>
      <c r="M1118" s="924"/>
      <c r="N1118" s="924"/>
    </row>
    <row r="1119" spans="1:14" ht="16.5" thickBot="1" x14ac:dyDescent="0.3">
      <c r="A1119" s="62"/>
      <c r="B1119" s="551"/>
      <c r="C1119" s="549" t="str">
        <f t="shared" si="19"/>
        <v/>
      </c>
      <c r="D1119" s="550"/>
      <c r="E1119" s="548"/>
      <c r="F1119" s="924"/>
      <c r="G1119" s="924"/>
      <c r="H1119" s="924"/>
      <c r="I1119" s="924"/>
      <c r="J1119" s="924"/>
      <c r="K1119" s="924"/>
      <c r="L1119" s="924"/>
      <c r="M1119" s="924"/>
      <c r="N1119" s="924"/>
    </row>
    <row r="1120" spans="1:14" ht="16.5" thickBot="1" x14ac:dyDescent="0.3">
      <c r="A1120" s="62"/>
      <c r="B1120" s="551"/>
      <c r="C1120" s="549" t="str">
        <f t="shared" si="19"/>
        <v/>
      </c>
      <c r="D1120" s="550"/>
      <c r="E1120" s="548"/>
      <c r="F1120" s="924"/>
      <c r="G1120" s="924"/>
      <c r="H1120" s="924"/>
      <c r="I1120" s="924"/>
      <c r="J1120" s="924"/>
      <c r="K1120" s="924"/>
      <c r="L1120" s="924"/>
      <c r="M1120" s="924"/>
      <c r="N1120" s="924"/>
    </row>
    <row r="1121" spans="1:14" ht="16.5" thickBot="1" x14ac:dyDescent="0.3">
      <c r="A1121" s="62"/>
      <c r="B1121" s="551"/>
      <c r="C1121" s="549" t="str">
        <f t="shared" si="19"/>
        <v/>
      </c>
      <c r="D1121" s="550"/>
      <c r="E1121" s="548"/>
      <c r="F1121" s="924"/>
      <c r="G1121" s="924"/>
      <c r="H1121" s="924"/>
      <c r="I1121" s="924"/>
      <c r="J1121" s="924"/>
      <c r="K1121" s="924"/>
      <c r="L1121" s="924"/>
      <c r="M1121" s="924"/>
      <c r="N1121" s="924"/>
    </row>
    <row r="1122" spans="1:14" ht="16.5" thickBot="1" x14ac:dyDescent="0.3">
      <c r="A1122" s="62"/>
      <c r="B1122" s="551"/>
      <c r="C1122" s="549" t="str">
        <f t="shared" si="19"/>
        <v/>
      </c>
      <c r="D1122" s="550"/>
      <c r="E1122" s="548"/>
      <c r="F1122" s="924"/>
      <c r="G1122" s="924"/>
      <c r="H1122" s="924"/>
      <c r="I1122" s="924"/>
      <c r="J1122" s="924"/>
      <c r="K1122" s="924"/>
      <c r="L1122" s="924"/>
      <c r="M1122" s="924"/>
      <c r="N1122" s="924"/>
    </row>
    <row r="1123" spans="1:14" ht="16.5" thickBot="1" x14ac:dyDescent="0.3">
      <c r="A1123" s="62"/>
      <c r="B1123" s="551"/>
      <c r="C1123" s="549" t="str">
        <f t="shared" si="19"/>
        <v/>
      </c>
      <c r="D1123" s="550"/>
      <c r="E1123" s="548"/>
      <c r="F1123" s="924"/>
      <c r="G1123" s="924"/>
      <c r="H1123" s="924"/>
      <c r="I1123" s="924"/>
      <c r="J1123" s="924"/>
      <c r="K1123" s="924"/>
      <c r="L1123" s="924"/>
      <c r="M1123" s="924"/>
      <c r="N1123" s="924"/>
    </row>
    <row r="1124" spans="1:14" ht="16.5" thickBot="1" x14ac:dyDescent="0.3">
      <c r="A1124" s="62"/>
      <c r="B1124" s="551"/>
      <c r="C1124" s="549" t="str">
        <f t="shared" si="19"/>
        <v/>
      </c>
      <c r="D1124" s="550"/>
      <c r="E1124" s="548"/>
      <c r="F1124" s="924"/>
      <c r="G1124" s="924"/>
      <c r="H1124" s="924"/>
      <c r="I1124" s="924"/>
      <c r="J1124" s="924"/>
      <c r="K1124" s="924"/>
      <c r="L1124" s="924"/>
      <c r="M1124" s="924"/>
      <c r="N1124" s="924"/>
    </row>
    <row r="1125" spans="1:14" ht="16.5" thickBot="1" x14ac:dyDescent="0.3">
      <c r="A1125" s="62"/>
      <c r="B1125" s="551"/>
      <c r="C1125" s="549" t="str">
        <f t="shared" si="19"/>
        <v/>
      </c>
      <c r="D1125" s="550"/>
      <c r="E1125" s="548"/>
      <c r="F1125" s="924"/>
      <c r="G1125" s="924"/>
      <c r="H1125" s="924"/>
      <c r="I1125" s="924"/>
      <c r="J1125" s="924"/>
      <c r="K1125" s="924"/>
      <c r="L1125" s="924"/>
      <c r="M1125" s="924"/>
      <c r="N1125" s="924"/>
    </row>
    <row r="1126" spans="1:14" ht="16.5" thickBot="1" x14ac:dyDescent="0.3">
      <c r="A1126" s="62"/>
      <c r="B1126" s="551"/>
      <c r="C1126" s="549" t="str">
        <f t="shared" si="19"/>
        <v/>
      </c>
      <c r="D1126" s="550"/>
      <c r="E1126" s="548"/>
      <c r="F1126" s="924"/>
      <c r="G1126" s="924"/>
      <c r="H1126" s="924"/>
      <c r="I1126" s="924"/>
      <c r="J1126" s="924"/>
      <c r="K1126" s="924"/>
      <c r="L1126" s="924"/>
      <c r="M1126" s="924"/>
      <c r="N1126" s="924"/>
    </row>
    <row r="1127" spans="1:14" ht="16.5" thickBot="1" x14ac:dyDescent="0.3">
      <c r="A1127" s="62"/>
      <c r="B1127" s="551"/>
      <c r="C1127" s="549" t="str">
        <f t="shared" si="19"/>
        <v/>
      </c>
      <c r="D1127" s="550"/>
      <c r="E1127" s="548"/>
      <c r="F1127" s="924"/>
      <c r="G1127" s="924"/>
      <c r="H1127" s="924"/>
      <c r="I1127" s="924"/>
      <c r="J1127" s="924"/>
      <c r="K1127" s="924"/>
      <c r="L1127" s="924"/>
      <c r="M1127" s="924"/>
      <c r="N1127" s="924"/>
    </row>
    <row r="1128" spans="1:14" ht="16.5" thickBot="1" x14ac:dyDescent="0.3">
      <c r="A1128" s="62"/>
      <c r="B1128" s="551"/>
      <c r="C1128" s="549" t="str">
        <f t="shared" si="19"/>
        <v/>
      </c>
      <c r="D1128" s="550"/>
      <c r="E1128" s="548"/>
      <c r="F1128" s="924"/>
      <c r="G1128" s="924"/>
      <c r="H1128" s="924"/>
      <c r="I1128" s="924"/>
      <c r="J1128" s="924"/>
      <c r="K1128" s="924"/>
      <c r="L1128" s="924"/>
      <c r="M1128" s="924"/>
      <c r="N1128" s="924"/>
    </row>
    <row r="1129" spans="1:14" ht="16.5" thickBot="1" x14ac:dyDescent="0.3">
      <c r="A1129" s="62"/>
      <c r="B1129" s="551"/>
      <c r="C1129" s="549" t="str">
        <f t="shared" si="19"/>
        <v/>
      </c>
      <c r="D1129" s="550"/>
      <c r="E1129" s="548"/>
      <c r="F1129" s="924"/>
      <c r="G1129" s="924"/>
      <c r="H1129" s="924"/>
      <c r="I1129" s="924"/>
      <c r="J1129" s="924"/>
      <c r="K1129" s="924"/>
      <c r="L1129" s="924"/>
      <c r="M1129" s="924"/>
      <c r="N1129" s="924"/>
    </row>
    <row r="1130" spans="1:14" ht="16.5" thickBot="1" x14ac:dyDescent="0.3">
      <c r="A1130" s="62"/>
      <c r="B1130" s="551"/>
      <c r="C1130" s="549" t="str">
        <f t="shared" si="19"/>
        <v/>
      </c>
      <c r="D1130" s="550"/>
      <c r="E1130" s="548"/>
      <c r="F1130" s="924"/>
      <c r="G1130" s="924"/>
      <c r="H1130" s="924"/>
      <c r="I1130" s="924"/>
      <c r="J1130" s="924"/>
      <c r="K1130" s="924"/>
      <c r="L1130" s="924"/>
      <c r="M1130" s="924"/>
      <c r="N1130" s="924"/>
    </row>
    <row r="1131" spans="1:14" ht="16.5" thickBot="1" x14ac:dyDescent="0.3">
      <c r="A1131" s="62"/>
      <c r="B1131" s="551"/>
      <c r="C1131" s="549" t="str">
        <f t="shared" si="19"/>
        <v/>
      </c>
      <c r="D1131" s="550"/>
      <c r="E1131" s="548"/>
      <c r="F1131" s="924"/>
      <c r="G1131" s="924"/>
      <c r="H1131" s="924"/>
      <c r="I1131" s="924"/>
      <c r="J1131" s="924"/>
      <c r="K1131" s="924"/>
      <c r="L1131" s="924"/>
      <c r="M1131" s="924"/>
      <c r="N1131" s="924"/>
    </row>
    <row r="1132" spans="1:14" ht="16.5" thickBot="1" x14ac:dyDescent="0.3">
      <c r="A1132" s="62"/>
      <c r="B1132" s="551"/>
      <c r="C1132" s="549" t="str">
        <f t="shared" si="19"/>
        <v/>
      </c>
      <c r="D1132" s="550"/>
      <c r="E1132" s="548"/>
      <c r="F1132" s="924"/>
      <c r="G1132" s="924"/>
      <c r="H1132" s="924"/>
      <c r="I1132" s="924"/>
      <c r="J1132" s="924"/>
      <c r="K1132" s="924"/>
      <c r="L1132" s="924"/>
      <c r="M1132" s="924"/>
      <c r="N1132" s="924"/>
    </row>
    <row r="1133" spans="1:14" ht="16.5" thickBot="1" x14ac:dyDescent="0.3">
      <c r="A1133" s="62"/>
      <c r="B1133" s="551"/>
      <c r="C1133" s="549" t="str">
        <f t="shared" si="19"/>
        <v/>
      </c>
      <c r="D1133" s="550"/>
      <c r="E1133" s="548"/>
      <c r="F1133" s="924"/>
      <c r="G1133" s="924"/>
      <c r="H1133" s="924"/>
      <c r="I1133" s="924"/>
      <c r="J1133" s="924"/>
      <c r="K1133" s="924"/>
      <c r="L1133" s="924"/>
      <c r="M1133" s="924"/>
      <c r="N1133" s="924"/>
    </row>
    <row r="1134" spans="1:14" ht="16.5" thickBot="1" x14ac:dyDescent="0.3">
      <c r="A1134" s="62"/>
      <c r="B1134" s="551"/>
      <c r="C1134" s="549" t="str">
        <f t="shared" si="19"/>
        <v/>
      </c>
      <c r="D1134" s="550"/>
      <c r="E1134" s="548"/>
      <c r="F1134" s="924"/>
      <c r="G1134" s="924"/>
      <c r="H1134" s="924"/>
      <c r="I1134" s="924"/>
      <c r="J1134" s="924"/>
      <c r="K1134" s="924"/>
      <c r="L1134" s="924"/>
      <c r="M1134" s="924"/>
      <c r="N1134" s="924"/>
    </row>
    <row r="1135" spans="1:14" ht="16.5" thickBot="1" x14ac:dyDescent="0.3">
      <c r="A1135" s="62"/>
      <c r="B1135" s="551"/>
      <c r="C1135" s="549" t="str">
        <f t="shared" si="19"/>
        <v/>
      </c>
      <c r="D1135" s="550"/>
      <c r="E1135" s="548"/>
      <c r="F1135" s="924"/>
      <c r="G1135" s="924"/>
      <c r="H1135" s="924"/>
      <c r="I1135" s="924"/>
      <c r="J1135" s="924"/>
      <c r="K1135" s="924"/>
      <c r="L1135" s="924"/>
      <c r="M1135" s="924"/>
      <c r="N1135" s="924"/>
    </row>
    <row r="1136" spans="1:14" ht="16.5" thickBot="1" x14ac:dyDescent="0.3">
      <c r="A1136" s="62"/>
      <c r="B1136" s="551"/>
      <c r="C1136" s="549" t="str">
        <f t="shared" si="19"/>
        <v/>
      </c>
      <c r="D1136" s="550"/>
      <c r="E1136" s="548"/>
      <c r="F1136" s="924"/>
      <c r="G1136" s="924"/>
      <c r="H1136" s="924"/>
      <c r="I1136" s="924"/>
      <c r="J1136" s="924"/>
      <c r="K1136" s="924"/>
      <c r="L1136" s="924"/>
      <c r="M1136" s="924"/>
      <c r="N1136" s="924"/>
    </row>
    <row r="1137" spans="1:14" ht="16.5" thickBot="1" x14ac:dyDescent="0.3">
      <c r="A1137" s="62"/>
      <c r="B1137" s="551"/>
      <c r="C1137" s="549" t="str">
        <f t="shared" si="19"/>
        <v/>
      </c>
      <c r="D1137" s="550"/>
      <c r="E1137" s="548"/>
      <c r="F1137" s="924"/>
      <c r="G1137" s="924"/>
      <c r="H1137" s="924"/>
      <c r="I1137" s="924"/>
      <c r="J1137" s="924"/>
      <c r="K1137" s="924"/>
      <c r="L1137" s="924"/>
      <c r="M1137" s="924"/>
      <c r="N1137" s="924"/>
    </row>
    <row r="1138" spans="1:14" ht="16.5" thickBot="1" x14ac:dyDescent="0.3">
      <c r="A1138" s="62"/>
      <c r="B1138" s="551"/>
      <c r="C1138" s="549" t="str">
        <f t="shared" si="19"/>
        <v/>
      </c>
      <c r="D1138" s="550"/>
      <c r="E1138" s="548"/>
      <c r="F1138" s="924"/>
      <c r="G1138" s="924"/>
      <c r="H1138" s="924"/>
      <c r="I1138" s="924"/>
      <c r="J1138" s="924"/>
      <c r="K1138" s="924"/>
      <c r="L1138" s="924"/>
      <c r="M1138" s="924"/>
      <c r="N1138" s="924"/>
    </row>
    <row r="1139" spans="1:14" ht="16.5" thickBot="1" x14ac:dyDescent="0.3">
      <c r="A1139" s="62"/>
      <c r="B1139" s="551"/>
      <c r="C1139" s="549" t="str">
        <f t="shared" si="19"/>
        <v/>
      </c>
      <c r="D1139" s="550"/>
      <c r="E1139" s="548"/>
      <c r="F1139" s="924"/>
      <c r="G1139" s="924"/>
      <c r="H1139" s="924"/>
      <c r="I1139" s="924"/>
      <c r="J1139" s="924"/>
      <c r="K1139" s="924"/>
      <c r="L1139" s="924"/>
      <c r="M1139" s="924"/>
      <c r="N1139" s="924"/>
    </row>
    <row r="1140" spans="1:14" ht="16.5" thickBot="1" x14ac:dyDescent="0.3">
      <c r="A1140" s="62"/>
      <c r="B1140" s="551"/>
      <c r="C1140" s="549" t="str">
        <f t="shared" si="19"/>
        <v/>
      </c>
      <c r="D1140" s="550"/>
      <c r="E1140" s="548"/>
      <c r="F1140" s="924"/>
      <c r="G1140" s="924"/>
      <c r="H1140" s="924"/>
      <c r="I1140" s="924"/>
      <c r="J1140" s="924"/>
      <c r="K1140" s="924"/>
      <c r="L1140" s="924"/>
      <c r="M1140" s="924"/>
      <c r="N1140" s="924"/>
    </row>
    <row r="1141" spans="1:14" ht="16.5" thickBot="1" x14ac:dyDescent="0.3">
      <c r="A1141" s="62"/>
      <c r="B1141" s="551"/>
      <c r="C1141" s="549" t="str">
        <f t="shared" si="19"/>
        <v/>
      </c>
      <c r="D1141" s="550"/>
      <c r="E1141" s="548"/>
      <c r="F1141" s="924"/>
      <c r="G1141" s="924"/>
      <c r="H1141" s="924"/>
      <c r="I1141" s="924"/>
      <c r="J1141" s="924"/>
      <c r="K1141" s="924"/>
      <c r="L1141" s="924"/>
      <c r="M1141" s="924"/>
      <c r="N1141" s="924"/>
    </row>
    <row r="1142" spans="1:14" ht="16.5" thickBot="1" x14ac:dyDescent="0.3">
      <c r="A1142" s="62"/>
      <c r="B1142" s="551"/>
      <c r="C1142" s="549" t="str">
        <f t="shared" si="19"/>
        <v/>
      </c>
      <c r="D1142" s="550"/>
      <c r="E1142" s="548"/>
      <c r="F1142" s="924"/>
      <c r="G1142" s="924"/>
      <c r="H1142" s="924"/>
      <c r="I1142" s="924"/>
      <c r="J1142" s="924"/>
      <c r="K1142" s="924"/>
      <c r="L1142" s="924"/>
      <c r="M1142" s="924"/>
      <c r="N1142" s="924"/>
    </row>
    <row r="1143" spans="1:14" ht="16.5" thickBot="1" x14ac:dyDescent="0.3">
      <c r="A1143" s="62"/>
      <c r="B1143" s="551"/>
      <c r="C1143" s="549" t="str">
        <f t="shared" si="19"/>
        <v/>
      </c>
      <c r="D1143" s="550"/>
      <c r="E1143" s="548"/>
      <c r="F1143" s="924"/>
      <c r="G1143" s="924"/>
      <c r="H1143" s="924"/>
      <c r="I1143" s="924"/>
      <c r="J1143" s="924"/>
      <c r="K1143" s="924"/>
      <c r="L1143" s="924"/>
      <c r="M1143" s="924"/>
      <c r="N1143" s="924"/>
    </row>
    <row r="1144" spans="1:14" ht="16.5" thickBot="1" x14ac:dyDescent="0.3">
      <c r="A1144" s="62"/>
      <c r="B1144" s="551"/>
      <c r="C1144" s="549" t="str">
        <f t="shared" si="19"/>
        <v/>
      </c>
      <c r="D1144" s="550"/>
      <c r="E1144" s="548"/>
      <c r="F1144" s="924"/>
      <c r="G1144" s="924"/>
      <c r="H1144" s="924"/>
      <c r="I1144" s="924"/>
      <c r="J1144" s="924"/>
      <c r="K1144" s="924"/>
      <c r="L1144" s="924"/>
      <c r="M1144" s="924"/>
      <c r="N1144" s="924"/>
    </row>
    <row r="1145" spans="1:14" ht="16.5" thickBot="1" x14ac:dyDescent="0.3">
      <c r="A1145" s="62"/>
      <c r="B1145" s="551"/>
      <c r="C1145" s="549" t="str">
        <f t="shared" si="19"/>
        <v/>
      </c>
      <c r="D1145" s="550"/>
      <c r="E1145" s="548"/>
      <c r="F1145" s="924"/>
      <c r="G1145" s="924"/>
      <c r="H1145" s="924"/>
      <c r="I1145" s="924"/>
      <c r="J1145" s="924"/>
      <c r="K1145" s="924"/>
      <c r="L1145" s="924"/>
      <c r="M1145" s="924"/>
      <c r="N1145" s="924"/>
    </row>
    <row r="1146" spans="1:14" ht="16.5" thickBot="1" x14ac:dyDescent="0.3">
      <c r="A1146" s="62"/>
      <c r="B1146" s="551"/>
      <c r="C1146" s="549" t="str">
        <f t="shared" si="19"/>
        <v/>
      </c>
      <c r="D1146" s="550"/>
      <c r="E1146" s="548"/>
      <c r="F1146" s="924"/>
      <c r="G1146" s="924"/>
      <c r="H1146" s="924"/>
      <c r="I1146" s="924"/>
      <c r="J1146" s="924"/>
      <c r="K1146" s="924"/>
      <c r="L1146" s="924"/>
      <c r="M1146" s="924"/>
      <c r="N1146" s="924"/>
    </row>
    <row r="1147" spans="1:14" ht="16.5" thickBot="1" x14ac:dyDescent="0.3">
      <c r="A1147" s="62"/>
      <c r="B1147" s="551"/>
      <c r="C1147" s="549" t="str">
        <f t="shared" si="19"/>
        <v/>
      </c>
      <c r="D1147" s="550"/>
      <c r="E1147" s="548"/>
      <c r="F1147" s="924"/>
      <c r="G1147" s="924"/>
      <c r="H1147" s="924"/>
      <c r="I1147" s="924"/>
      <c r="J1147" s="924"/>
      <c r="K1147" s="924"/>
      <c r="L1147" s="924"/>
      <c r="M1147" s="924"/>
      <c r="N1147" s="924"/>
    </row>
    <row r="1148" spans="1:14" ht="16.5" thickBot="1" x14ac:dyDescent="0.3">
      <c r="A1148" s="62"/>
      <c r="B1148" s="551"/>
      <c r="C1148" s="549" t="str">
        <f t="shared" si="19"/>
        <v/>
      </c>
      <c r="D1148" s="550"/>
      <c r="E1148" s="548"/>
      <c r="F1148" s="924"/>
      <c r="G1148" s="924"/>
      <c r="H1148" s="924"/>
      <c r="I1148" s="924"/>
      <c r="J1148" s="924"/>
      <c r="K1148" s="924"/>
      <c r="L1148" s="924"/>
      <c r="M1148" s="924"/>
      <c r="N1148" s="924"/>
    </row>
    <row r="1149" spans="1:14" ht="16.5" thickBot="1" x14ac:dyDescent="0.3">
      <c r="A1149" s="62"/>
      <c r="B1149" s="551"/>
      <c r="C1149" s="549" t="str">
        <f t="shared" si="19"/>
        <v/>
      </c>
      <c r="D1149" s="550"/>
      <c r="E1149" s="548"/>
      <c r="F1149" s="924"/>
      <c r="G1149" s="924"/>
      <c r="H1149" s="924"/>
      <c r="I1149" s="924"/>
      <c r="J1149" s="924"/>
      <c r="K1149" s="924"/>
      <c r="L1149" s="924"/>
      <c r="M1149" s="924"/>
      <c r="N1149" s="924"/>
    </row>
    <row r="1150" spans="1:14" ht="16.5" thickBot="1" x14ac:dyDescent="0.3">
      <c r="A1150" s="62"/>
      <c r="B1150" s="551"/>
      <c r="C1150" s="549" t="str">
        <f t="shared" si="19"/>
        <v/>
      </c>
      <c r="D1150" s="550"/>
      <c r="E1150" s="548"/>
      <c r="F1150" s="924"/>
      <c r="G1150" s="924"/>
      <c r="H1150" s="924"/>
      <c r="I1150" s="924"/>
      <c r="J1150" s="924"/>
      <c r="K1150" s="924"/>
      <c r="L1150" s="924"/>
      <c r="M1150" s="924"/>
      <c r="N1150" s="924"/>
    </row>
    <row r="1151" spans="1:14" ht="16.5" thickBot="1" x14ac:dyDescent="0.3">
      <c r="A1151" s="62"/>
      <c r="B1151" s="551"/>
      <c r="C1151" s="549" t="str">
        <f t="shared" si="19"/>
        <v/>
      </c>
      <c r="D1151" s="550"/>
      <c r="E1151" s="548"/>
      <c r="F1151" s="924"/>
      <c r="G1151" s="924"/>
      <c r="H1151" s="924"/>
      <c r="I1151" s="924"/>
      <c r="J1151" s="924"/>
      <c r="K1151" s="924"/>
      <c r="L1151" s="924"/>
      <c r="M1151" s="924"/>
      <c r="N1151" s="924"/>
    </row>
    <row r="1152" spans="1:14" ht="16.5" thickBot="1" x14ac:dyDescent="0.3">
      <c r="A1152" s="62"/>
      <c r="B1152" s="551"/>
      <c r="C1152" s="549" t="str">
        <f t="shared" si="19"/>
        <v/>
      </c>
      <c r="D1152" s="550"/>
      <c r="E1152" s="548"/>
      <c r="F1152" s="924"/>
      <c r="G1152" s="924"/>
      <c r="H1152" s="924"/>
      <c r="I1152" s="924"/>
      <c r="J1152" s="924"/>
      <c r="K1152" s="924"/>
      <c r="L1152" s="924"/>
      <c r="M1152" s="924"/>
      <c r="N1152" s="924"/>
    </row>
    <row r="1153" spans="1:14" ht="16.5" thickBot="1" x14ac:dyDescent="0.3">
      <c r="A1153" s="62"/>
      <c r="B1153" s="551"/>
      <c r="C1153" s="549" t="str">
        <f t="shared" si="19"/>
        <v/>
      </c>
      <c r="D1153" s="550"/>
      <c r="E1153" s="548"/>
      <c r="F1153" s="924"/>
      <c r="G1153" s="924"/>
      <c r="H1153" s="924"/>
      <c r="I1153" s="924"/>
      <c r="J1153" s="924"/>
      <c r="K1153" s="924"/>
      <c r="L1153" s="924"/>
      <c r="M1153" s="924"/>
      <c r="N1153" s="924"/>
    </row>
    <row r="1154" spans="1:14" ht="16.5" thickBot="1" x14ac:dyDescent="0.3">
      <c r="A1154" s="62"/>
      <c r="B1154" s="551"/>
      <c r="C1154" s="549" t="str">
        <f t="shared" si="19"/>
        <v/>
      </c>
      <c r="D1154" s="550"/>
      <c r="E1154" s="548"/>
      <c r="F1154" s="924"/>
      <c r="G1154" s="924"/>
      <c r="H1154" s="924"/>
      <c r="I1154" s="924"/>
      <c r="J1154" s="924"/>
      <c r="K1154" s="924"/>
      <c r="L1154" s="924"/>
      <c r="M1154" s="924"/>
      <c r="N1154" s="924"/>
    </row>
    <row r="1155" spans="1:14" ht="16.5" thickBot="1" x14ac:dyDescent="0.3">
      <c r="A1155" s="62"/>
      <c r="B1155" s="551"/>
      <c r="C1155" s="549" t="str">
        <f t="shared" si="19"/>
        <v/>
      </c>
      <c r="D1155" s="550"/>
      <c r="E1155" s="548"/>
      <c r="F1155" s="924"/>
      <c r="G1155" s="924"/>
      <c r="H1155" s="924"/>
      <c r="I1155" s="924"/>
      <c r="J1155" s="924"/>
      <c r="K1155" s="924"/>
      <c r="L1155" s="924"/>
      <c r="M1155" s="924"/>
      <c r="N1155" s="924"/>
    </row>
    <row r="1156" spans="1:14" ht="16.5" thickBot="1" x14ac:dyDescent="0.3">
      <c r="A1156" s="62"/>
      <c r="B1156" s="551"/>
      <c r="C1156" s="549" t="str">
        <f t="shared" si="19"/>
        <v/>
      </c>
      <c r="D1156" s="550"/>
      <c r="E1156" s="548"/>
      <c r="F1156" s="924"/>
      <c r="G1156" s="924"/>
      <c r="H1156" s="924"/>
      <c r="I1156" s="924"/>
      <c r="J1156" s="924"/>
      <c r="K1156" s="924"/>
      <c r="L1156" s="924"/>
      <c r="M1156" s="924"/>
      <c r="N1156" s="924"/>
    </row>
    <row r="1157" spans="1:14" ht="16.5" thickBot="1" x14ac:dyDescent="0.3">
      <c r="A1157" s="62"/>
      <c r="B1157" s="551"/>
      <c r="C1157" s="549" t="str">
        <f t="shared" si="19"/>
        <v/>
      </c>
      <c r="D1157" s="550"/>
      <c r="E1157" s="548"/>
      <c r="F1157" s="924"/>
      <c r="G1157" s="924"/>
      <c r="H1157" s="924"/>
      <c r="I1157" s="924"/>
      <c r="J1157" s="924"/>
      <c r="K1157" s="924"/>
      <c r="L1157" s="924"/>
      <c r="M1157" s="924"/>
      <c r="N1157" s="924"/>
    </row>
    <row r="1158" spans="1:14" ht="16.5" thickBot="1" x14ac:dyDescent="0.3">
      <c r="A1158" s="62"/>
      <c r="B1158" s="551"/>
      <c r="C1158" s="549" t="str">
        <f t="shared" si="19"/>
        <v/>
      </c>
      <c r="D1158" s="550"/>
      <c r="E1158" s="548"/>
      <c r="F1158" s="924"/>
      <c r="G1158" s="924"/>
      <c r="H1158" s="924"/>
      <c r="I1158" s="924"/>
      <c r="J1158" s="924"/>
      <c r="K1158" s="924"/>
      <c r="L1158" s="924"/>
      <c r="M1158" s="924"/>
      <c r="N1158" s="924"/>
    </row>
    <row r="1159" spans="1:14" ht="16.5" thickBot="1" x14ac:dyDescent="0.3">
      <c r="A1159" s="62"/>
      <c r="B1159" s="551"/>
      <c r="C1159" s="549" t="str">
        <f t="shared" si="19"/>
        <v/>
      </c>
      <c r="D1159" s="550"/>
      <c r="E1159" s="548"/>
      <c r="F1159" s="924"/>
      <c r="G1159" s="924"/>
      <c r="H1159" s="924"/>
      <c r="I1159" s="924"/>
      <c r="J1159" s="924"/>
      <c r="K1159" s="924"/>
      <c r="L1159" s="924"/>
      <c r="M1159" s="924"/>
      <c r="N1159" s="924"/>
    </row>
    <row r="1160" spans="1:14" ht="16.5" thickBot="1" x14ac:dyDescent="0.3">
      <c r="A1160" s="62"/>
      <c r="B1160" s="551"/>
      <c r="C1160" s="549" t="str">
        <f t="shared" si="19"/>
        <v/>
      </c>
      <c r="D1160" s="550"/>
      <c r="E1160" s="548"/>
      <c r="F1160" s="924"/>
      <c r="G1160" s="924"/>
      <c r="H1160" s="924"/>
      <c r="I1160" s="924"/>
      <c r="J1160" s="924"/>
      <c r="K1160" s="924"/>
      <c r="L1160" s="924"/>
      <c r="M1160" s="924"/>
      <c r="N1160" s="924"/>
    </row>
    <row r="1161" spans="1:14" ht="16.5" thickBot="1" x14ac:dyDescent="0.3">
      <c r="A1161" s="62"/>
      <c r="B1161" s="551"/>
      <c r="C1161" s="549" t="str">
        <f t="shared" si="19"/>
        <v/>
      </c>
      <c r="D1161" s="550"/>
      <c r="E1161" s="548"/>
      <c r="F1161" s="924"/>
      <c r="G1161" s="924"/>
      <c r="H1161" s="924"/>
      <c r="I1161" s="924"/>
      <c r="J1161" s="924"/>
      <c r="K1161" s="924"/>
      <c r="L1161" s="924"/>
      <c r="M1161" s="924"/>
      <c r="N1161" s="924"/>
    </row>
    <row r="1162" spans="1:14" ht="16.5" thickBot="1" x14ac:dyDescent="0.3">
      <c r="A1162" s="62"/>
      <c r="B1162" s="551"/>
      <c r="C1162" s="549" t="str">
        <f t="shared" si="19"/>
        <v/>
      </c>
      <c r="D1162" s="550"/>
      <c r="E1162" s="548"/>
      <c r="F1162" s="924"/>
      <c r="G1162" s="924"/>
      <c r="H1162" s="924"/>
      <c r="I1162" s="924"/>
      <c r="J1162" s="924"/>
      <c r="K1162" s="924"/>
      <c r="L1162" s="924"/>
      <c r="M1162" s="924"/>
      <c r="N1162" s="924"/>
    </row>
    <row r="1163" spans="1:14" ht="16.5" thickBot="1" x14ac:dyDescent="0.3">
      <c r="A1163" s="62"/>
      <c r="B1163" s="551"/>
      <c r="C1163" s="549" t="str">
        <f t="shared" si="19"/>
        <v/>
      </c>
      <c r="D1163" s="550"/>
      <c r="E1163" s="548"/>
      <c r="F1163" s="924"/>
      <c r="G1163" s="924"/>
      <c r="H1163" s="924"/>
      <c r="I1163" s="924"/>
      <c r="J1163" s="924"/>
      <c r="K1163" s="924"/>
      <c r="L1163" s="924"/>
      <c r="M1163" s="924"/>
      <c r="N1163" s="924"/>
    </row>
    <row r="1164" spans="1:14" ht="16.5" thickBot="1" x14ac:dyDescent="0.3">
      <c r="A1164" s="62"/>
      <c r="B1164" s="551"/>
      <c r="C1164" s="549" t="str">
        <f t="shared" ref="C1164:C1227" si="20">IF(B1164&gt;0, (B1164-B1163), "")</f>
        <v/>
      </c>
      <c r="D1164" s="550"/>
      <c r="E1164" s="548"/>
      <c r="F1164" s="924"/>
      <c r="G1164" s="924"/>
      <c r="H1164" s="924"/>
      <c r="I1164" s="924"/>
      <c r="J1164" s="924"/>
      <c r="K1164" s="924"/>
      <c r="L1164" s="924"/>
      <c r="M1164" s="924"/>
      <c r="N1164" s="924"/>
    </row>
    <row r="1165" spans="1:14" ht="16.5" thickBot="1" x14ac:dyDescent="0.3">
      <c r="A1165" s="62"/>
      <c r="B1165" s="551"/>
      <c r="C1165" s="549" t="str">
        <f t="shared" si="20"/>
        <v/>
      </c>
      <c r="D1165" s="550"/>
      <c r="E1165" s="548"/>
      <c r="F1165" s="924"/>
      <c r="G1165" s="924"/>
      <c r="H1165" s="924"/>
      <c r="I1165" s="924"/>
      <c r="J1165" s="924"/>
      <c r="K1165" s="924"/>
      <c r="L1165" s="924"/>
      <c r="M1165" s="924"/>
      <c r="N1165" s="924"/>
    </row>
    <row r="1166" spans="1:14" ht="16.5" thickBot="1" x14ac:dyDescent="0.3">
      <c r="A1166" s="62"/>
      <c r="B1166" s="551"/>
      <c r="C1166" s="549" t="str">
        <f t="shared" si="20"/>
        <v/>
      </c>
      <c r="D1166" s="550"/>
      <c r="E1166" s="548"/>
      <c r="F1166" s="924"/>
      <c r="G1166" s="924"/>
      <c r="H1166" s="924"/>
      <c r="I1166" s="924"/>
      <c r="J1166" s="924"/>
      <c r="K1166" s="924"/>
      <c r="L1166" s="924"/>
      <c r="M1166" s="924"/>
      <c r="N1166" s="924"/>
    </row>
    <row r="1167" spans="1:14" ht="16.5" thickBot="1" x14ac:dyDescent="0.3">
      <c r="A1167" s="62"/>
      <c r="B1167" s="551"/>
      <c r="C1167" s="549" t="str">
        <f t="shared" si="20"/>
        <v/>
      </c>
      <c r="D1167" s="550"/>
      <c r="E1167" s="548"/>
      <c r="F1167" s="924"/>
      <c r="G1167" s="924"/>
      <c r="H1167" s="924"/>
      <c r="I1167" s="924"/>
      <c r="J1167" s="924"/>
      <c r="K1167" s="924"/>
      <c r="L1167" s="924"/>
      <c r="M1167" s="924"/>
      <c r="N1167" s="924"/>
    </row>
    <row r="1168" spans="1:14" ht="16.5" thickBot="1" x14ac:dyDescent="0.3">
      <c r="A1168" s="62"/>
      <c r="B1168" s="551"/>
      <c r="C1168" s="549" t="str">
        <f t="shared" si="20"/>
        <v/>
      </c>
      <c r="D1168" s="550"/>
      <c r="E1168" s="548"/>
      <c r="F1168" s="924"/>
      <c r="G1168" s="924"/>
      <c r="H1168" s="924"/>
      <c r="I1168" s="924"/>
      <c r="J1168" s="924"/>
      <c r="K1168" s="924"/>
      <c r="L1168" s="924"/>
      <c r="M1168" s="924"/>
      <c r="N1168" s="924"/>
    </row>
    <row r="1169" spans="1:14" ht="16.5" thickBot="1" x14ac:dyDescent="0.3">
      <c r="A1169" s="62"/>
      <c r="B1169" s="551"/>
      <c r="C1169" s="549" t="str">
        <f t="shared" si="20"/>
        <v/>
      </c>
      <c r="D1169" s="550"/>
      <c r="E1169" s="548"/>
      <c r="F1169" s="924"/>
      <c r="G1169" s="924"/>
      <c r="H1169" s="924"/>
      <c r="I1169" s="924"/>
      <c r="J1169" s="924"/>
      <c r="K1169" s="924"/>
      <c r="L1169" s="924"/>
      <c r="M1169" s="924"/>
      <c r="N1169" s="924"/>
    </row>
    <row r="1170" spans="1:14" ht="16.5" thickBot="1" x14ac:dyDescent="0.3">
      <c r="A1170" s="62"/>
      <c r="B1170" s="551"/>
      <c r="C1170" s="549" t="str">
        <f t="shared" si="20"/>
        <v/>
      </c>
      <c r="D1170" s="550"/>
      <c r="E1170" s="548"/>
      <c r="F1170" s="924"/>
      <c r="G1170" s="924"/>
      <c r="H1170" s="924"/>
      <c r="I1170" s="924"/>
      <c r="J1170" s="924"/>
      <c r="K1170" s="924"/>
      <c r="L1170" s="924"/>
      <c r="M1170" s="924"/>
      <c r="N1170" s="924"/>
    </row>
    <row r="1171" spans="1:14" ht="16.5" thickBot="1" x14ac:dyDescent="0.3">
      <c r="A1171" s="62"/>
      <c r="B1171" s="551"/>
      <c r="C1171" s="549" t="str">
        <f t="shared" si="20"/>
        <v/>
      </c>
      <c r="D1171" s="550"/>
      <c r="E1171" s="548"/>
      <c r="F1171" s="924"/>
      <c r="G1171" s="924"/>
      <c r="H1171" s="924"/>
      <c r="I1171" s="924"/>
      <c r="J1171" s="924"/>
      <c r="K1171" s="924"/>
      <c r="L1171" s="924"/>
      <c r="M1171" s="924"/>
      <c r="N1171" s="924"/>
    </row>
    <row r="1172" spans="1:14" ht="16.5" thickBot="1" x14ac:dyDescent="0.3">
      <c r="A1172" s="62"/>
      <c r="B1172" s="551"/>
      <c r="C1172" s="549" t="str">
        <f t="shared" si="20"/>
        <v/>
      </c>
      <c r="D1172" s="550"/>
      <c r="E1172" s="548"/>
      <c r="F1172" s="924"/>
      <c r="G1172" s="924"/>
      <c r="H1172" s="924"/>
      <c r="I1172" s="924"/>
      <c r="J1172" s="924"/>
      <c r="K1172" s="924"/>
      <c r="L1172" s="924"/>
      <c r="M1172" s="924"/>
      <c r="N1172" s="924"/>
    </row>
    <row r="1173" spans="1:14" ht="16.5" thickBot="1" x14ac:dyDescent="0.3">
      <c r="A1173" s="62"/>
      <c r="B1173" s="551"/>
      <c r="C1173" s="549" t="str">
        <f t="shared" si="20"/>
        <v/>
      </c>
      <c r="D1173" s="550"/>
      <c r="E1173" s="548"/>
      <c r="F1173" s="924"/>
      <c r="G1173" s="924"/>
      <c r="H1173" s="924"/>
      <c r="I1173" s="924"/>
      <c r="J1173" s="924"/>
      <c r="K1173" s="924"/>
      <c r="L1173" s="924"/>
      <c r="M1173" s="924"/>
      <c r="N1173" s="924"/>
    </row>
    <row r="1174" spans="1:14" ht="16.5" thickBot="1" x14ac:dyDescent="0.3">
      <c r="A1174" s="62"/>
      <c r="B1174" s="551"/>
      <c r="C1174" s="549" t="str">
        <f t="shared" si="20"/>
        <v/>
      </c>
      <c r="D1174" s="550"/>
      <c r="E1174" s="548"/>
      <c r="F1174" s="924"/>
      <c r="G1174" s="924"/>
      <c r="H1174" s="924"/>
      <c r="I1174" s="924"/>
      <c r="J1174" s="924"/>
      <c r="K1174" s="924"/>
      <c r="L1174" s="924"/>
      <c r="M1174" s="924"/>
      <c r="N1174" s="924"/>
    </row>
    <row r="1175" spans="1:14" ht="16.5" thickBot="1" x14ac:dyDescent="0.3">
      <c r="A1175" s="62"/>
      <c r="B1175" s="551"/>
      <c r="C1175" s="549" t="str">
        <f t="shared" si="20"/>
        <v/>
      </c>
      <c r="D1175" s="550"/>
      <c r="E1175" s="548"/>
      <c r="F1175" s="924"/>
      <c r="G1175" s="924"/>
      <c r="H1175" s="924"/>
      <c r="I1175" s="924"/>
      <c r="J1175" s="924"/>
      <c r="K1175" s="924"/>
      <c r="L1175" s="924"/>
      <c r="M1175" s="924"/>
      <c r="N1175" s="924"/>
    </row>
    <row r="1176" spans="1:14" ht="16.5" thickBot="1" x14ac:dyDescent="0.3">
      <c r="A1176" s="62"/>
      <c r="B1176" s="551"/>
      <c r="C1176" s="549" t="str">
        <f t="shared" si="20"/>
        <v/>
      </c>
      <c r="D1176" s="550"/>
      <c r="E1176" s="548"/>
      <c r="F1176" s="924"/>
      <c r="G1176" s="924"/>
      <c r="H1176" s="924"/>
      <c r="I1176" s="924"/>
      <c r="J1176" s="924"/>
      <c r="K1176" s="924"/>
      <c r="L1176" s="924"/>
      <c r="M1176" s="924"/>
      <c r="N1176" s="924"/>
    </row>
    <row r="1177" spans="1:14" ht="16.5" thickBot="1" x14ac:dyDescent="0.3">
      <c r="A1177" s="62"/>
      <c r="B1177" s="551"/>
      <c r="C1177" s="549" t="str">
        <f t="shared" si="20"/>
        <v/>
      </c>
      <c r="D1177" s="550"/>
      <c r="E1177" s="548"/>
      <c r="F1177" s="924"/>
      <c r="G1177" s="924"/>
      <c r="H1177" s="924"/>
      <c r="I1177" s="924"/>
      <c r="J1177" s="924"/>
      <c r="K1177" s="924"/>
      <c r="L1177" s="924"/>
      <c r="M1177" s="924"/>
      <c r="N1177" s="924"/>
    </row>
    <row r="1178" spans="1:14" ht="16.5" thickBot="1" x14ac:dyDescent="0.3">
      <c r="A1178" s="62"/>
      <c r="B1178" s="551"/>
      <c r="C1178" s="549" t="str">
        <f t="shared" si="20"/>
        <v/>
      </c>
      <c r="D1178" s="550"/>
      <c r="E1178" s="548"/>
      <c r="F1178" s="924"/>
      <c r="G1178" s="924"/>
      <c r="H1178" s="924"/>
      <c r="I1178" s="924"/>
      <c r="J1178" s="924"/>
      <c r="K1178" s="924"/>
      <c r="L1178" s="924"/>
      <c r="M1178" s="924"/>
      <c r="N1178" s="924"/>
    </row>
    <row r="1179" spans="1:14" ht="16.5" thickBot="1" x14ac:dyDescent="0.3">
      <c r="A1179" s="62"/>
      <c r="B1179" s="551"/>
      <c r="C1179" s="549" t="str">
        <f t="shared" si="20"/>
        <v/>
      </c>
      <c r="D1179" s="550"/>
      <c r="E1179" s="548"/>
      <c r="F1179" s="924"/>
      <c r="G1179" s="924"/>
      <c r="H1179" s="924"/>
      <c r="I1179" s="924"/>
      <c r="J1179" s="924"/>
      <c r="K1179" s="924"/>
      <c r="L1179" s="924"/>
      <c r="M1179" s="924"/>
      <c r="N1179" s="924"/>
    </row>
    <row r="1180" spans="1:14" ht="16.5" thickBot="1" x14ac:dyDescent="0.3">
      <c r="A1180" s="62"/>
      <c r="B1180" s="551"/>
      <c r="C1180" s="549" t="str">
        <f t="shared" si="20"/>
        <v/>
      </c>
      <c r="D1180" s="550"/>
      <c r="E1180" s="548"/>
      <c r="F1180" s="924"/>
      <c r="G1180" s="924"/>
      <c r="H1180" s="924"/>
      <c r="I1180" s="924"/>
      <c r="J1180" s="924"/>
      <c r="K1180" s="924"/>
      <c r="L1180" s="924"/>
      <c r="M1180" s="924"/>
      <c r="N1180" s="924"/>
    </row>
    <row r="1181" spans="1:14" ht="16.5" thickBot="1" x14ac:dyDescent="0.3">
      <c r="A1181" s="62"/>
      <c r="B1181" s="551"/>
      <c r="C1181" s="549" t="str">
        <f t="shared" si="20"/>
        <v/>
      </c>
      <c r="D1181" s="550"/>
      <c r="E1181" s="548"/>
      <c r="F1181" s="924"/>
      <c r="G1181" s="924"/>
      <c r="H1181" s="924"/>
      <c r="I1181" s="924"/>
      <c r="J1181" s="924"/>
      <c r="K1181" s="924"/>
      <c r="L1181" s="924"/>
      <c r="M1181" s="924"/>
      <c r="N1181" s="924"/>
    </row>
    <row r="1182" spans="1:14" ht="16.5" thickBot="1" x14ac:dyDescent="0.3">
      <c r="A1182" s="62"/>
      <c r="B1182" s="551"/>
      <c r="C1182" s="549" t="str">
        <f t="shared" si="20"/>
        <v/>
      </c>
      <c r="D1182" s="550"/>
      <c r="E1182" s="548"/>
      <c r="F1182" s="924"/>
      <c r="G1182" s="924"/>
      <c r="H1182" s="924"/>
      <c r="I1182" s="924"/>
      <c r="J1182" s="924"/>
      <c r="K1182" s="924"/>
      <c r="L1182" s="924"/>
      <c r="M1182" s="924"/>
      <c r="N1182" s="924"/>
    </row>
    <row r="1183" spans="1:14" ht="16.5" thickBot="1" x14ac:dyDescent="0.3">
      <c r="A1183" s="62"/>
      <c r="B1183" s="551"/>
      <c r="C1183" s="549" t="str">
        <f t="shared" si="20"/>
        <v/>
      </c>
      <c r="D1183" s="550"/>
      <c r="E1183" s="548"/>
      <c r="F1183" s="924"/>
      <c r="G1183" s="924"/>
      <c r="H1183" s="924"/>
      <c r="I1183" s="924"/>
      <c r="J1183" s="924"/>
      <c r="K1183" s="924"/>
      <c r="L1183" s="924"/>
      <c r="M1183" s="924"/>
      <c r="N1183" s="924"/>
    </row>
    <row r="1184" spans="1:14" ht="16.5" thickBot="1" x14ac:dyDescent="0.3">
      <c r="A1184" s="62"/>
      <c r="B1184" s="551"/>
      <c r="C1184" s="549" t="str">
        <f t="shared" si="20"/>
        <v/>
      </c>
      <c r="D1184" s="550"/>
      <c r="E1184" s="548"/>
      <c r="F1184" s="924"/>
      <c r="G1184" s="924"/>
      <c r="H1184" s="924"/>
      <c r="I1184" s="924"/>
      <c r="J1184" s="924"/>
      <c r="K1184" s="924"/>
      <c r="L1184" s="924"/>
      <c r="M1184" s="924"/>
      <c r="N1184" s="924"/>
    </row>
    <row r="1185" spans="1:14" ht="16.5" thickBot="1" x14ac:dyDescent="0.3">
      <c r="A1185" s="62"/>
      <c r="B1185" s="551"/>
      <c r="C1185" s="549" t="str">
        <f t="shared" si="20"/>
        <v/>
      </c>
      <c r="D1185" s="550"/>
      <c r="E1185" s="548"/>
      <c r="F1185" s="924"/>
      <c r="G1185" s="924"/>
      <c r="H1185" s="924"/>
      <c r="I1185" s="924"/>
      <c r="J1185" s="924"/>
      <c r="K1185" s="924"/>
      <c r="L1185" s="924"/>
      <c r="M1185" s="924"/>
      <c r="N1185" s="924"/>
    </row>
    <row r="1186" spans="1:14" ht="16.5" thickBot="1" x14ac:dyDescent="0.3">
      <c r="A1186" s="62"/>
      <c r="B1186" s="551"/>
      <c r="C1186" s="549" t="str">
        <f t="shared" si="20"/>
        <v/>
      </c>
      <c r="D1186" s="550"/>
      <c r="E1186" s="548"/>
      <c r="F1186" s="924"/>
      <c r="G1186" s="924"/>
      <c r="H1186" s="924"/>
      <c r="I1186" s="924"/>
      <c r="J1186" s="924"/>
      <c r="K1186" s="924"/>
      <c r="L1186" s="924"/>
      <c r="M1186" s="924"/>
      <c r="N1186" s="924"/>
    </row>
    <row r="1187" spans="1:14" ht="16.5" thickBot="1" x14ac:dyDescent="0.3">
      <c r="A1187" s="62"/>
      <c r="B1187" s="551"/>
      <c r="C1187" s="549" t="str">
        <f t="shared" si="20"/>
        <v/>
      </c>
      <c r="D1187" s="550"/>
      <c r="E1187" s="548"/>
      <c r="F1187" s="924"/>
      <c r="G1187" s="924"/>
      <c r="H1187" s="924"/>
      <c r="I1187" s="924"/>
      <c r="J1187" s="924"/>
      <c r="K1187" s="924"/>
      <c r="L1187" s="924"/>
      <c r="M1187" s="924"/>
      <c r="N1187" s="924"/>
    </row>
    <row r="1188" spans="1:14" ht="16.5" thickBot="1" x14ac:dyDescent="0.3">
      <c r="A1188" s="62"/>
      <c r="B1188" s="551"/>
      <c r="C1188" s="549" t="str">
        <f t="shared" si="20"/>
        <v/>
      </c>
      <c r="D1188" s="550"/>
      <c r="E1188" s="548"/>
      <c r="F1188" s="924"/>
      <c r="G1188" s="924"/>
      <c r="H1188" s="924"/>
      <c r="I1188" s="924"/>
      <c r="J1188" s="924"/>
      <c r="K1188" s="924"/>
      <c r="L1188" s="924"/>
      <c r="M1188" s="924"/>
      <c r="N1188" s="924"/>
    </row>
    <row r="1189" spans="1:14" ht="16.5" thickBot="1" x14ac:dyDescent="0.3">
      <c r="A1189" s="62"/>
      <c r="B1189" s="551"/>
      <c r="C1189" s="549" t="str">
        <f t="shared" si="20"/>
        <v/>
      </c>
      <c r="D1189" s="550"/>
      <c r="E1189" s="548"/>
      <c r="F1189" s="924"/>
      <c r="G1189" s="924"/>
      <c r="H1189" s="924"/>
      <c r="I1189" s="924"/>
      <c r="J1189" s="924"/>
      <c r="K1189" s="924"/>
      <c r="L1189" s="924"/>
      <c r="M1189" s="924"/>
      <c r="N1189" s="924"/>
    </row>
    <row r="1190" spans="1:14" ht="16.5" thickBot="1" x14ac:dyDescent="0.3">
      <c r="A1190" s="62"/>
      <c r="B1190" s="551"/>
      <c r="C1190" s="549" t="str">
        <f t="shared" si="20"/>
        <v/>
      </c>
      <c r="D1190" s="550"/>
      <c r="E1190" s="548"/>
      <c r="F1190" s="924"/>
      <c r="G1190" s="924"/>
      <c r="H1190" s="924"/>
      <c r="I1190" s="924"/>
      <c r="J1190" s="924"/>
      <c r="K1190" s="924"/>
      <c r="L1190" s="924"/>
      <c r="M1190" s="924"/>
      <c r="N1190" s="924"/>
    </row>
    <row r="1191" spans="1:14" ht="16.5" thickBot="1" x14ac:dyDescent="0.3">
      <c r="A1191" s="62"/>
      <c r="B1191" s="551"/>
      <c r="C1191" s="549" t="str">
        <f t="shared" si="20"/>
        <v/>
      </c>
      <c r="D1191" s="550"/>
      <c r="E1191" s="548"/>
      <c r="F1191" s="924"/>
      <c r="G1191" s="924"/>
      <c r="H1191" s="924"/>
      <c r="I1191" s="924"/>
      <c r="J1191" s="924"/>
      <c r="K1191" s="924"/>
      <c r="L1191" s="924"/>
      <c r="M1191" s="924"/>
      <c r="N1191" s="924"/>
    </row>
    <row r="1192" spans="1:14" ht="16.5" thickBot="1" x14ac:dyDescent="0.3">
      <c r="A1192" s="62"/>
      <c r="B1192" s="551"/>
      <c r="C1192" s="549" t="str">
        <f t="shared" si="20"/>
        <v/>
      </c>
      <c r="D1192" s="550"/>
      <c r="E1192" s="548"/>
      <c r="F1192" s="924"/>
      <c r="G1192" s="924"/>
      <c r="H1192" s="924"/>
      <c r="I1192" s="924"/>
      <c r="J1192" s="924"/>
      <c r="K1192" s="924"/>
      <c r="L1192" s="924"/>
      <c r="M1192" s="924"/>
      <c r="N1192" s="924"/>
    </row>
    <row r="1193" spans="1:14" ht="16.5" thickBot="1" x14ac:dyDescent="0.3">
      <c r="A1193" s="62"/>
      <c r="B1193" s="551"/>
      <c r="C1193" s="549" t="str">
        <f t="shared" si="20"/>
        <v/>
      </c>
      <c r="D1193" s="550"/>
      <c r="E1193" s="548"/>
      <c r="F1193" s="924"/>
      <c r="G1193" s="924"/>
      <c r="H1193" s="924"/>
      <c r="I1193" s="924"/>
      <c r="J1193" s="924"/>
      <c r="K1193" s="924"/>
      <c r="L1193" s="924"/>
      <c r="M1193" s="924"/>
      <c r="N1193" s="924"/>
    </row>
    <row r="1194" spans="1:14" ht="16.5" thickBot="1" x14ac:dyDescent="0.3">
      <c r="A1194" s="62"/>
      <c r="B1194" s="551"/>
      <c r="C1194" s="549" t="str">
        <f t="shared" si="20"/>
        <v/>
      </c>
      <c r="D1194" s="550"/>
      <c r="E1194" s="548"/>
      <c r="F1194" s="924"/>
      <c r="G1194" s="924"/>
      <c r="H1194" s="924"/>
      <c r="I1194" s="924"/>
      <c r="J1194" s="924"/>
      <c r="K1194" s="924"/>
      <c r="L1194" s="924"/>
      <c r="M1194" s="924"/>
      <c r="N1194" s="924"/>
    </row>
    <row r="1195" spans="1:14" ht="16.5" thickBot="1" x14ac:dyDescent="0.3">
      <c r="A1195" s="62"/>
      <c r="B1195" s="551"/>
      <c r="C1195" s="549" t="str">
        <f t="shared" si="20"/>
        <v/>
      </c>
      <c r="D1195" s="550"/>
      <c r="E1195" s="548"/>
      <c r="F1195" s="924"/>
      <c r="G1195" s="924"/>
      <c r="H1195" s="924"/>
      <c r="I1195" s="924"/>
      <c r="J1195" s="924"/>
      <c r="K1195" s="924"/>
      <c r="L1195" s="924"/>
      <c r="M1195" s="924"/>
      <c r="N1195" s="924"/>
    </row>
    <row r="1196" spans="1:14" ht="16.5" thickBot="1" x14ac:dyDescent="0.3">
      <c r="A1196" s="62"/>
      <c r="B1196" s="551"/>
      <c r="C1196" s="549" t="str">
        <f t="shared" si="20"/>
        <v/>
      </c>
      <c r="D1196" s="550"/>
      <c r="E1196" s="548"/>
      <c r="F1196" s="924"/>
      <c r="G1196" s="924"/>
      <c r="H1196" s="924"/>
      <c r="I1196" s="924"/>
      <c r="J1196" s="924"/>
      <c r="K1196" s="924"/>
      <c r="L1196" s="924"/>
      <c r="M1196" s="924"/>
      <c r="N1196" s="924"/>
    </row>
    <row r="1197" spans="1:14" ht="16.5" thickBot="1" x14ac:dyDescent="0.3">
      <c r="A1197" s="62"/>
      <c r="B1197" s="551"/>
      <c r="C1197" s="549" t="str">
        <f t="shared" si="20"/>
        <v/>
      </c>
      <c r="D1197" s="550"/>
      <c r="E1197" s="548"/>
      <c r="F1197" s="924"/>
      <c r="G1197" s="924"/>
      <c r="H1197" s="924"/>
      <c r="I1197" s="924"/>
      <c r="J1197" s="924"/>
      <c r="K1197" s="924"/>
      <c r="L1197" s="924"/>
      <c r="M1197" s="924"/>
      <c r="N1197" s="924"/>
    </row>
    <row r="1198" spans="1:14" ht="16.5" thickBot="1" x14ac:dyDescent="0.3">
      <c r="A1198" s="62"/>
      <c r="B1198" s="551"/>
      <c r="C1198" s="549" t="str">
        <f t="shared" si="20"/>
        <v/>
      </c>
      <c r="D1198" s="550"/>
      <c r="E1198" s="548"/>
      <c r="F1198" s="924"/>
      <c r="G1198" s="924"/>
      <c r="H1198" s="924"/>
      <c r="I1198" s="924"/>
      <c r="J1198" s="924"/>
      <c r="K1198" s="924"/>
      <c r="L1198" s="924"/>
      <c r="M1198" s="924"/>
      <c r="N1198" s="924"/>
    </row>
    <row r="1199" spans="1:14" ht="16.5" thickBot="1" x14ac:dyDescent="0.3">
      <c r="A1199" s="62"/>
      <c r="B1199" s="551"/>
      <c r="C1199" s="549" t="str">
        <f t="shared" si="20"/>
        <v/>
      </c>
      <c r="D1199" s="550"/>
      <c r="E1199" s="548"/>
      <c r="F1199" s="924"/>
      <c r="G1199" s="924"/>
      <c r="H1199" s="924"/>
      <c r="I1199" s="924"/>
      <c r="J1199" s="924"/>
      <c r="K1199" s="924"/>
      <c r="L1199" s="924"/>
      <c r="M1199" s="924"/>
      <c r="N1199" s="924"/>
    </row>
    <row r="1200" spans="1:14" ht="16.5" thickBot="1" x14ac:dyDescent="0.3">
      <c r="A1200" s="62"/>
      <c r="B1200" s="551"/>
      <c r="C1200" s="549" t="str">
        <f t="shared" si="20"/>
        <v/>
      </c>
      <c r="D1200" s="550"/>
      <c r="E1200" s="548"/>
      <c r="F1200" s="924"/>
      <c r="G1200" s="924"/>
      <c r="H1200" s="924"/>
      <c r="I1200" s="924"/>
      <c r="J1200" s="924"/>
      <c r="K1200" s="924"/>
      <c r="L1200" s="924"/>
      <c r="M1200" s="924"/>
      <c r="N1200" s="924"/>
    </row>
    <row r="1201" spans="1:14" ht="16.5" thickBot="1" x14ac:dyDescent="0.3">
      <c r="A1201" s="62"/>
      <c r="B1201" s="551"/>
      <c r="C1201" s="549" t="str">
        <f t="shared" si="20"/>
        <v/>
      </c>
      <c r="D1201" s="550"/>
      <c r="E1201" s="548"/>
      <c r="F1201" s="924"/>
      <c r="G1201" s="924"/>
      <c r="H1201" s="924"/>
      <c r="I1201" s="924"/>
      <c r="J1201" s="924"/>
      <c r="K1201" s="924"/>
      <c r="L1201" s="924"/>
      <c r="M1201" s="924"/>
      <c r="N1201" s="924"/>
    </row>
    <row r="1202" spans="1:14" ht="16.5" thickBot="1" x14ac:dyDescent="0.3">
      <c r="A1202" s="62"/>
      <c r="B1202" s="551"/>
      <c r="C1202" s="549" t="str">
        <f t="shared" si="20"/>
        <v/>
      </c>
      <c r="D1202" s="550"/>
      <c r="E1202" s="548"/>
      <c r="F1202" s="924"/>
      <c r="G1202" s="924"/>
      <c r="H1202" s="924"/>
      <c r="I1202" s="924"/>
      <c r="J1202" s="924"/>
      <c r="K1202" s="924"/>
      <c r="L1202" s="924"/>
      <c r="M1202" s="924"/>
      <c r="N1202" s="924"/>
    </row>
    <row r="1203" spans="1:14" ht="16.5" thickBot="1" x14ac:dyDescent="0.3">
      <c r="A1203" s="62"/>
      <c r="B1203" s="551"/>
      <c r="C1203" s="549" t="str">
        <f t="shared" si="20"/>
        <v/>
      </c>
      <c r="D1203" s="550"/>
      <c r="E1203" s="548"/>
      <c r="F1203" s="924"/>
      <c r="G1203" s="924"/>
      <c r="H1203" s="924"/>
      <c r="I1203" s="924"/>
      <c r="J1203" s="924"/>
      <c r="K1203" s="924"/>
      <c r="L1203" s="924"/>
      <c r="M1203" s="924"/>
      <c r="N1203" s="924"/>
    </row>
    <row r="1204" spans="1:14" ht="16.5" thickBot="1" x14ac:dyDescent="0.3">
      <c r="A1204" s="62"/>
      <c r="B1204" s="551"/>
      <c r="C1204" s="549" t="str">
        <f t="shared" si="20"/>
        <v/>
      </c>
      <c r="D1204" s="550"/>
      <c r="E1204" s="548"/>
      <c r="F1204" s="924"/>
      <c r="G1204" s="924"/>
      <c r="H1204" s="924"/>
      <c r="I1204" s="924"/>
      <c r="J1204" s="924"/>
      <c r="K1204" s="924"/>
      <c r="L1204" s="924"/>
      <c r="M1204" s="924"/>
      <c r="N1204" s="924"/>
    </row>
    <row r="1205" spans="1:14" ht="16.5" thickBot="1" x14ac:dyDescent="0.3">
      <c r="A1205" s="62"/>
      <c r="B1205" s="551"/>
      <c r="C1205" s="549" t="str">
        <f t="shared" si="20"/>
        <v/>
      </c>
      <c r="D1205" s="550"/>
      <c r="E1205" s="548"/>
      <c r="F1205" s="924"/>
      <c r="G1205" s="924"/>
      <c r="H1205" s="924"/>
      <c r="I1205" s="924"/>
      <c r="J1205" s="924"/>
      <c r="K1205" s="924"/>
      <c r="L1205" s="924"/>
      <c r="M1205" s="924"/>
      <c r="N1205" s="924"/>
    </row>
    <row r="1206" spans="1:14" ht="16.5" thickBot="1" x14ac:dyDescent="0.3">
      <c r="A1206" s="62"/>
      <c r="B1206" s="551"/>
      <c r="C1206" s="549" t="str">
        <f t="shared" si="20"/>
        <v/>
      </c>
      <c r="D1206" s="550"/>
      <c r="E1206" s="548"/>
      <c r="F1206" s="924"/>
      <c r="G1206" s="924"/>
      <c r="H1206" s="924"/>
      <c r="I1206" s="924"/>
      <c r="J1206" s="924"/>
      <c r="K1206" s="924"/>
      <c r="L1206" s="924"/>
      <c r="M1206" s="924"/>
      <c r="N1206" s="924"/>
    </row>
    <row r="1207" spans="1:14" ht="16.5" thickBot="1" x14ac:dyDescent="0.3">
      <c r="A1207" s="62"/>
      <c r="B1207" s="551"/>
      <c r="C1207" s="549" t="str">
        <f t="shared" si="20"/>
        <v/>
      </c>
      <c r="D1207" s="550"/>
      <c r="E1207" s="548"/>
      <c r="F1207" s="924"/>
      <c r="G1207" s="924"/>
      <c r="H1207" s="924"/>
      <c r="I1207" s="924"/>
      <c r="J1207" s="924"/>
      <c r="K1207" s="924"/>
      <c r="L1207" s="924"/>
      <c r="M1207" s="924"/>
      <c r="N1207" s="924"/>
    </row>
    <row r="1208" spans="1:14" ht="16.5" thickBot="1" x14ac:dyDescent="0.3">
      <c r="A1208" s="62"/>
      <c r="B1208" s="551"/>
      <c r="C1208" s="549" t="str">
        <f t="shared" si="20"/>
        <v/>
      </c>
      <c r="D1208" s="550"/>
      <c r="E1208" s="548"/>
      <c r="F1208" s="924"/>
      <c r="G1208" s="924"/>
      <c r="H1208" s="924"/>
      <c r="I1208" s="924"/>
      <c r="J1208" s="924"/>
      <c r="K1208" s="924"/>
      <c r="L1208" s="924"/>
      <c r="M1208" s="924"/>
      <c r="N1208" s="924"/>
    </row>
    <row r="1209" spans="1:14" ht="16.5" thickBot="1" x14ac:dyDescent="0.3">
      <c r="A1209" s="62"/>
      <c r="B1209" s="551"/>
      <c r="C1209" s="549" t="str">
        <f t="shared" si="20"/>
        <v/>
      </c>
      <c r="D1209" s="550"/>
      <c r="E1209" s="548"/>
      <c r="F1209" s="924"/>
      <c r="G1209" s="924"/>
      <c r="H1209" s="924"/>
      <c r="I1209" s="924"/>
      <c r="J1209" s="924"/>
      <c r="K1209" s="924"/>
      <c r="L1209" s="924"/>
      <c r="M1209" s="924"/>
      <c r="N1209" s="924"/>
    </row>
    <row r="1210" spans="1:14" ht="16.5" thickBot="1" x14ac:dyDescent="0.3">
      <c r="A1210" s="62"/>
      <c r="B1210" s="551"/>
      <c r="C1210" s="549" t="str">
        <f t="shared" si="20"/>
        <v/>
      </c>
      <c r="D1210" s="550"/>
      <c r="E1210" s="548"/>
      <c r="F1210" s="924"/>
      <c r="G1210" s="924"/>
      <c r="H1210" s="924"/>
      <c r="I1210" s="924"/>
      <c r="J1210" s="924"/>
      <c r="K1210" s="924"/>
      <c r="L1210" s="924"/>
      <c r="M1210" s="924"/>
      <c r="N1210" s="924"/>
    </row>
    <row r="1211" spans="1:14" ht="16.5" thickBot="1" x14ac:dyDescent="0.3">
      <c r="A1211" s="62"/>
      <c r="B1211" s="551"/>
      <c r="C1211" s="549" t="str">
        <f t="shared" si="20"/>
        <v/>
      </c>
      <c r="D1211" s="550"/>
      <c r="E1211" s="548"/>
      <c r="F1211" s="924"/>
      <c r="G1211" s="924"/>
      <c r="H1211" s="924"/>
      <c r="I1211" s="924"/>
      <c r="J1211" s="924"/>
      <c r="K1211" s="924"/>
      <c r="L1211" s="924"/>
      <c r="M1211" s="924"/>
      <c r="N1211" s="924"/>
    </row>
    <row r="1212" spans="1:14" ht="16.5" thickBot="1" x14ac:dyDescent="0.3">
      <c r="A1212" s="62"/>
      <c r="B1212" s="551"/>
      <c r="C1212" s="549" t="str">
        <f t="shared" si="20"/>
        <v/>
      </c>
      <c r="D1212" s="550"/>
      <c r="E1212" s="548"/>
      <c r="F1212" s="924"/>
      <c r="G1212" s="924"/>
      <c r="H1212" s="924"/>
      <c r="I1212" s="924"/>
      <c r="J1212" s="924"/>
      <c r="K1212" s="924"/>
      <c r="L1212" s="924"/>
      <c r="M1212" s="924"/>
      <c r="N1212" s="924"/>
    </row>
    <row r="1213" spans="1:14" ht="16.5" thickBot="1" x14ac:dyDescent="0.3">
      <c r="A1213" s="62"/>
      <c r="B1213" s="551"/>
      <c r="C1213" s="549" t="str">
        <f t="shared" si="20"/>
        <v/>
      </c>
      <c r="D1213" s="550"/>
      <c r="E1213" s="548"/>
      <c r="F1213" s="924"/>
      <c r="G1213" s="924"/>
      <c r="H1213" s="924"/>
      <c r="I1213" s="924"/>
      <c r="J1213" s="924"/>
      <c r="K1213" s="924"/>
      <c r="L1213" s="924"/>
      <c r="M1213" s="924"/>
      <c r="N1213" s="924"/>
    </row>
    <row r="1214" spans="1:14" ht="16.5" thickBot="1" x14ac:dyDescent="0.3">
      <c r="A1214" s="62"/>
      <c r="B1214" s="551"/>
      <c r="C1214" s="549" t="str">
        <f t="shared" si="20"/>
        <v/>
      </c>
      <c r="D1214" s="550"/>
      <c r="E1214" s="548"/>
      <c r="F1214" s="924"/>
      <c r="G1214" s="924"/>
      <c r="H1214" s="924"/>
      <c r="I1214" s="924"/>
      <c r="J1214" s="924"/>
      <c r="K1214" s="924"/>
      <c r="L1214" s="924"/>
      <c r="M1214" s="924"/>
      <c r="N1214" s="924"/>
    </row>
    <row r="1215" spans="1:14" ht="16.5" thickBot="1" x14ac:dyDescent="0.3">
      <c r="A1215" s="62"/>
      <c r="B1215" s="551"/>
      <c r="C1215" s="549" t="str">
        <f t="shared" si="20"/>
        <v/>
      </c>
      <c r="D1215" s="550"/>
      <c r="E1215" s="548"/>
      <c r="F1215" s="924"/>
      <c r="G1215" s="924"/>
      <c r="H1215" s="924"/>
      <c r="I1215" s="924"/>
      <c r="J1215" s="924"/>
      <c r="K1215" s="924"/>
      <c r="L1215" s="924"/>
      <c r="M1215" s="924"/>
      <c r="N1215" s="924"/>
    </row>
    <row r="1216" spans="1:14" ht="16.5" thickBot="1" x14ac:dyDescent="0.3">
      <c r="A1216" s="62"/>
      <c r="B1216" s="551"/>
      <c r="C1216" s="549" t="str">
        <f t="shared" si="20"/>
        <v/>
      </c>
      <c r="D1216" s="550"/>
      <c r="E1216" s="548"/>
      <c r="F1216" s="924"/>
      <c r="G1216" s="924"/>
      <c r="H1216" s="924"/>
      <c r="I1216" s="924"/>
      <c r="J1216" s="924"/>
      <c r="K1216" s="924"/>
      <c r="L1216" s="924"/>
      <c r="M1216" s="924"/>
      <c r="N1216" s="924"/>
    </row>
    <row r="1217" spans="1:14" ht="16.5" thickBot="1" x14ac:dyDescent="0.3">
      <c r="A1217" s="62"/>
      <c r="B1217" s="551"/>
      <c r="C1217" s="549" t="str">
        <f t="shared" si="20"/>
        <v/>
      </c>
      <c r="D1217" s="550"/>
      <c r="E1217" s="548"/>
      <c r="F1217" s="924"/>
      <c r="G1217" s="924"/>
      <c r="H1217" s="924"/>
      <c r="I1217" s="924"/>
      <c r="J1217" s="924"/>
      <c r="K1217" s="924"/>
      <c r="L1217" s="924"/>
      <c r="M1217" s="924"/>
      <c r="N1217" s="924"/>
    </row>
    <row r="1218" spans="1:14" ht="16.5" thickBot="1" x14ac:dyDescent="0.3">
      <c r="A1218" s="62"/>
      <c r="B1218" s="551"/>
      <c r="C1218" s="549" t="str">
        <f t="shared" si="20"/>
        <v/>
      </c>
      <c r="D1218" s="550"/>
      <c r="E1218" s="548"/>
      <c r="F1218" s="924"/>
      <c r="G1218" s="924"/>
      <c r="H1218" s="924"/>
      <c r="I1218" s="924"/>
      <c r="J1218" s="924"/>
      <c r="K1218" s="924"/>
      <c r="L1218" s="924"/>
      <c r="M1218" s="924"/>
      <c r="N1218" s="924"/>
    </row>
    <row r="1219" spans="1:14" ht="16.5" thickBot="1" x14ac:dyDescent="0.3">
      <c r="A1219" s="62"/>
      <c r="B1219" s="551"/>
      <c r="C1219" s="549" t="str">
        <f t="shared" si="20"/>
        <v/>
      </c>
      <c r="D1219" s="550"/>
      <c r="E1219" s="548"/>
      <c r="F1219" s="924"/>
      <c r="G1219" s="924"/>
      <c r="H1219" s="924"/>
      <c r="I1219" s="924"/>
      <c r="J1219" s="924"/>
      <c r="K1219" s="924"/>
      <c r="L1219" s="924"/>
      <c r="M1219" s="924"/>
      <c r="N1219" s="924"/>
    </row>
    <row r="1220" spans="1:14" ht="16.5" thickBot="1" x14ac:dyDescent="0.3">
      <c r="A1220" s="62"/>
      <c r="B1220" s="551"/>
      <c r="C1220" s="549" t="str">
        <f t="shared" si="20"/>
        <v/>
      </c>
      <c r="D1220" s="550"/>
      <c r="E1220" s="548"/>
      <c r="F1220" s="924"/>
      <c r="G1220" s="924"/>
      <c r="H1220" s="924"/>
      <c r="I1220" s="924"/>
      <c r="J1220" s="924"/>
      <c r="K1220" s="924"/>
      <c r="L1220" s="924"/>
      <c r="M1220" s="924"/>
      <c r="N1220" s="924"/>
    </row>
    <row r="1221" spans="1:14" ht="16.5" thickBot="1" x14ac:dyDescent="0.3">
      <c r="A1221" s="62"/>
      <c r="B1221" s="551"/>
      <c r="C1221" s="549" t="str">
        <f t="shared" si="20"/>
        <v/>
      </c>
      <c r="D1221" s="550"/>
      <c r="E1221" s="548"/>
      <c r="F1221" s="924"/>
      <c r="G1221" s="924"/>
      <c r="H1221" s="924"/>
      <c r="I1221" s="924"/>
      <c r="J1221" s="924"/>
      <c r="K1221" s="924"/>
      <c r="L1221" s="924"/>
      <c r="M1221" s="924"/>
      <c r="N1221" s="924"/>
    </row>
    <row r="1222" spans="1:14" ht="16.5" thickBot="1" x14ac:dyDescent="0.3">
      <c r="A1222" s="62"/>
      <c r="B1222" s="551"/>
      <c r="C1222" s="549" t="str">
        <f t="shared" si="20"/>
        <v/>
      </c>
      <c r="D1222" s="550"/>
      <c r="E1222" s="548"/>
      <c r="F1222" s="924"/>
      <c r="G1222" s="924"/>
      <c r="H1222" s="924"/>
      <c r="I1222" s="924"/>
      <c r="J1222" s="924"/>
      <c r="K1222" s="924"/>
      <c r="L1222" s="924"/>
      <c r="M1222" s="924"/>
      <c r="N1222" s="924"/>
    </row>
    <row r="1223" spans="1:14" ht="16.5" thickBot="1" x14ac:dyDescent="0.3">
      <c r="A1223" s="62"/>
      <c r="B1223" s="551"/>
      <c r="C1223" s="549" t="str">
        <f t="shared" si="20"/>
        <v/>
      </c>
      <c r="D1223" s="550"/>
      <c r="E1223" s="548"/>
      <c r="F1223" s="924"/>
      <c r="G1223" s="924"/>
      <c r="H1223" s="924"/>
      <c r="I1223" s="924"/>
      <c r="J1223" s="924"/>
      <c r="K1223" s="924"/>
      <c r="L1223" s="924"/>
      <c r="M1223" s="924"/>
      <c r="N1223" s="924"/>
    </row>
    <row r="1224" spans="1:14" ht="16.5" thickBot="1" x14ac:dyDescent="0.3">
      <c r="A1224" s="62"/>
      <c r="B1224" s="551"/>
      <c r="C1224" s="549" t="str">
        <f t="shared" si="20"/>
        <v/>
      </c>
      <c r="D1224" s="550"/>
      <c r="E1224" s="548"/>
      <c r="F1224" s="924"/>
      <c r="G1224" s="924"/>
      <c r="H1224" s="924"/>
      <c r="I1224" s="924"/>
      <c r="J1224" s="924"/>
      <c r="K1224" s="924"/>
      <c r="L1224" s="924"/>
      <c r="M1224" s="924"/>
      <c r="N1224" s="924"/>
    </row>
    <row r="1225" spans="1:14" ht="16.5" thickBot="1" x14ac:dyDescent="0.3">
      <c r="A1225" s="62"/>
      <c r="B1225" s="551"/>
      <c r="C1225" s="549" t="str">
        <f t="shared" si="20"/>
        <v/>
      </c>
      <c r="D1225" s="550"/>
      <c r="E1225" s="548"/>
      <c r="F1225" s="924"/>
      <c r="G1225" s="924"/>
      <c r="H1225" s="924"/>
      <c r="I1225" s="924"/>
      <c r="J1225" s="924"/>
      <c r="K1225" s="924"/>
      <c r="L1225" s="924"/>
      <c r="M1225" s="924"/>
      <c r="N1225" s="924"/>
    </row>
    <row r="1226" spans="1:14" ht="16.5" thickBot="1" x14ac:dyDescent="0.3">
      <c r="A1226" s="62"/>
      <c r="B1226" s="551"/>
      <c r="C1226" s="549" t="str">
        <f t="shared" si="20"/>
        <v/>
      </c>
      <c r="D1226" s="550"/>
      <c r="E1226" s="548"/>
      <c r="F1226" s="924"/>
      <c r="G1226" s="924"/>
      <c r="H1226" s="924"/>
      <c r="I1226" s="924"/>
      <c r="J1226" s="924"/>
      <c r="K1226" s="924"/>
      <c r="L1226" s="924"/>
      <c r="M1226" s="924"/>
      <c r="N1226" s="924"/>
    </row>
    <row r="1227" spans="1:14" ht="16.5" thickBot="1" x14ac:dyDescent="0.3">
      <c r="A1227" s="62"/>
      <c r="B1227" s="551"/>
      <c r="C1227" s="549" t="str">
        <f t="shared" si="20"/>
        <v/>
      </c>
      <c r="D1227" s="550"/>
      <c r="E1227" s="548"/>
      <c r="F1227" s="924"/>
      <c r="G1227" s="924"/>
      <c r="H1227" s="924"/>
      <c r="I1227" s="924"/>
      <c r="J1227" s="924"/>
      <c r="K1227" s="924"/>
      <c r="L1227" s="924"/>
      <c r="M1227" s="924"/>
      <c r="N1227" s="924"/>
    </row>
    <row r="1228" spans="1:14" ht="16.5" thickBot="1" x14ac:dyDescent="0.3">
      <c r="A1228" s="62"/>
      <c r="B1228" s="551"/>
      <c r="C1228" s="549" t="str">
        <f t="shared" ref="C1228:C1291" si="21">IF(B1228&gt;0, (B1228-B1227), "")</f>
        <v/>
      </c>
      <c r="D1228" s="550"/>
      <c r="E1228" s="548"/>
      <c r="F1228" s="924"/>
      <c r="G1228" s="924"/>
      <c r="H1228" s="924"/>
      <c r="I1228" s="924"/>
      <c r="J1228" s="924"/>
      <c r="K1228" s="924"/>
      <c r="L1228" s="924"/>
      <c r="M1228" s="924"/>
      <c r="N1228" s="924"/>
    </row>
    <row r="1229" spans="1:14" ht="16.5" thickBot="1" x14ac:dyDescent="0.3">
      <c r="A1229" s="62"/>
      <c r="B1229" s="551"/>
      <c r="C1229" s="549" t="str">
        <f t="shared" si="21"/>
        <v/>
      </c>
      <c r="D1229" s="550"/>
      <c r="E1229" s="548"/>
      <c r="F1229" s="924"/>
      <c r="G1229" s="924"/>
      <c r="H1229" s="924"/>
      <c r="I1229" s="924"/>
      <c r="J1229" s="924"/>
      <c r="K1229" s="924"/>
      <c r="L1229" s="924"/>
      <c r="M1229" s="924"/>
      <c r="N1229" s="924"/>
    </row>
    <row r="1230" spans="1:14" ht="16.5" thickBot="1" x14ac:dyDescent="0.3">
      <c r="A1230" s="62"/>
      <c r="B1230" s="551"/>
      <c r="C1230" s="549" t="str">
        <f t="shared" si="21"/>
        <v/>
      </c>
      <c r="D1230" s="550"/>
      <c r="E1230" s="548"/>
      <c r="F1230" s="924"/>
      <c r="G1230" s="924"/>
      <c r="H1230" s="924"/>
      <c r="I1230" s="924"/>
      <c r="J1230" s="924"/>
      <c r="K1230" s="924"/>
      <c r="L1230" s="924"/>
      <c r="M1230" s="924"/>
      <c r="N1230" s="924"/>
    </row>
    <row r="1231" spans="1:14" ht="16.5" thickBot="1" x14ac:dyDescent="0.3">
      <c r="A1231" s="62"/>
      <c r="B1231" s="551"/>
      <c r="C1231" s="549" t="str">
        <f t="shared" si="21"/>
        <v/>
      </c>
      <c r="D1231" s="550"/>
      <c r="E1231" s="548"/>
      <c r="F1231" s="924"/>
      <c r="G1231" s="924"/>
      <c r="H1231" s="924"/>
      <c r="I1231" s="924"/>
      <c r="J1231" s="924"/>
      <c r="K1231" s="924"/>
      <c r="L1231" s="924"/>
      <c r="M1231" s="924"/>
      <c r="N1231" s="924"/>
    </row>
    <row r="1232" spans="1:14" ht="16.5" thickBot="1" x14ac:dyDescent="0.3">
      <c r="A1232" s="62"/>
      <c r="B1232" s="551"/>
      <c r="C1232" s="549" t="str">
        <f t="shared" si="21"/>
        <v/>
      </c>
      <c r="D1232" s="550"/>
      <c r="E1232" s="548"/>
      <c r="F1232" s="924"/>
      <c r="G1232" s="924"/>
      <c r="H1232" s="924"/>
      <c r="I1232" s="924"/>
      <c r="J1232" s="924"/>
      <c r="K1232" s="924"/>
      <c r="L1232" s="924"/>
      <c r="M1232" s="924"/>
      <c r="N1232" s="924"/>
    </row>
    <row r="1233" spans="1:14" ht="16.5" thickBot="1" x14ac:dyDescent="0.3">
      <c r="A1233" s="62"/>
      <c r="B1233" s="551"/>
      <c r="C1233" s="549" t="str">
        <f t="shared" si="21"/>
        <v/>
      </c>
      <c r="D1233" s="550"/>
      <c r="E1233" s="548"/>
      <c r="F1233" s="924"/>
      <c r="G1233" s="924"/>
      <c r="H1233" s="924"/>
      <c r="I1233" s="924"/>
      <c r="J1233" s="924"/>
      <c r="K1233" s="924"/>
      <c r="L1233" s="924"/>
      <c r="M1233" s="924"/>
      <c r="N1233" s="924"/>
    </row>
    <row r="1234" spans="1:14" ht="16.5" thickBot="1" x14ac:dyDescent="0.3">
      <c r="A1234" s="62"/>
      <c r="B1234" s="551"/>
      <c r="C1234" s="549" t="str">
        <f t="shared" si="21"/>
        <v/>
      </c>
      <c r="D1234" s="550"/>
      <c r="E1234" s="548"/>
      <c r="F1234" s="924"/>
      <c r="G1234" s="924"/>
      <c r="H1234" s="924"/>
      <c r="I1234" s="924"/>
      <c r="J1234" s="924"/>
      <c r="K1234" s="924"/>
      <c r="L1234" s="924"/>
      <c r="M1234" s="924"/>
      <c r="N1234" s="924"/>
    </row>
    <row r="1235" spans="1:14" ht="16.5" thickBot="1" x14ac:dyDescent="0.3">
      <c r="A1235" s="62"/>
      <c r="B1235" s="551"/>
      <c r="C1235" s="549" t="str">
        <f t="shared" si="21"/>
        <v/>
      </c>
      <c r="D1235" s="550"/>
      <c r="E1235" s="548"/>
      <c r="F1235" s="924"/>
      <c r="G1235" s="924"/>
      <c r="H1235" s="924"/>
      <c r="I1235" s="924"/>
      <c r="J1235" s="924"/>
      <c r="K1235" s="924"/>
      <c r="L1235" s="924"/>
      <c r="M1235" s="924"/>
      <c r="N1235" s="924"/>
    </row>
    <row r="1236" spans="1:14" ht="16.5" thickBot="1" x14ac:dyDescent="0.3">
      <c r="A1236" s="62"/>
      <c r="B1236" s="551"/>
      <c r="C1236" s="549" t="str">
        <f t="shared" si="21"/>
        <v/>
      </c>
      <c r="D1236" s="550"/>
      <c r="E1236" s="548"/>
      <c r="F1236" s="924"/>
      <c r="G1236" s="924"/>
      <c r="H1236" s="924"/>
      <c r="I1236" s="924"/>
      <c r="J1236" s="924"/>
      <c r="K1236" s="924"/>
      <c r="L1236" s="924"/>
      <c r="M1236" s="924"/>
      <c r="N1236" s="924"/>
    </row>
    <row r="1237" spans="1:14" ht="16.5" thickBot="1" x14ac:dyDescent="0.3">
      <c r="A1237" s="62"/>
      <c r="B1237" s="551"/>
      <c r="C1237" s="549" t="str">
        <f t="shared" si="21"/>
        <v/>
      </c>
      <c r="D1237" s="550"/>
      <c r="E1237" s="548"/>
      <c r="F1237" s="924"/>
      <c r="G1237" s="924"/>
      <c r="H1237" s="924"/>
      <c r="I1237" s="924"/>
      <c r="J1237" s="924"/>
      <c r="K1237" s="924"/>
      <c r="L1237" s="924"/>
      <c r="M1237" s="924"/>
      <c r="N1237" s="924"/>
    </row>
    <row r="1238" spans="1:14" ht="16.5" thickBot="1" x14ac:dyDescent="0.3">
      <c r="A1238" s="62"/>
      <c r="B1238" s="551"/>
      <c r="C1238" s="549" t="str">
        <f t="shared" si="21"/>
        <v/>
      </c>
      <c r="D1238" s="550"/>
      <c r="E1238" s="548"/>
      <c r="F1238" s="924"/>
      <c r="G1238" s="924"/>
      <c r="H1238" s="924"/>
      <c r="I1238" s="924"/>
      <c r="J1238" s="924"/>
      <c r="K1238" s="924"/>
      <c r="L1238" s="924"/>
      <c r="M1238" s="924"/>
      <c r="N1238" s="924"/>
    </row>
    <row r="1239" spans="1:14" ht="16.5" thickBot="1" x14ac:dyDescent="0.3">
      <c r="A1239" s="62"/>
      <c r="B1239" s="551"/>
      <c r="C1239" s="549" t="str">
        <f t="shared" si="21"/>
        <v/>
      </c>
      <c r="D1239" s="550"/>
      <c r="E1239" s="548"/>
      <c r="F1239" s="924"/>
      <c r="G1239" s="924"/>
      <c r="H1239" s="924"/>
      <c r="I1239" s="924"/>
      <c r="J1239" s="924"/>
      <c r="K1239" s="924"/>
      <c r="L1239" s="924"/>
      <c r="M1239" s="924"/>
      <c r="N1239" s="924"/>
    </row>
    <row r="1240" spans="1:14" ht="16.5" thickBot="1" x14ac:dyDescent="0.3">
      <c r="A1240" s="62"/>
      <c r="B1240" s="551"/>
      <c r="C1240" s="549" t="str">
        <f t="shared" si="21"/>
        <v/>
      </c>
      <c r="D1240" s="550"/>
      <c r="E1240" s="548"/>
      <c r="F1240" s="924"/>
      <c r="G1240" s="924"/>
      <c r="H1240" s="924"/>
      <c r="I1240" s="924"/>
      <c r="J1240" s="924"/>
      <c r="K1240" s="924"/>
      <c r="L1240" s="924"/>
      <c r="M1240" s="924"/>
      <c r="N1240" s="924"/>
    </row>
    <row r="1241" spans="1:14" ht="16.5" thickBot="1" x14ac:dyDescent="0.3">
      <c r="A1241" s="62"/>
      <c r="B1241" s="551"/>
      <c r="C1241" s="549" t="str">
        <f t="shared" si="21"/>
        <v/>
      </c>
      <c r="D1241" s="550"/>
      <c r="E1241" s="548"/>
      <c r="F1241" s="924"/>
      <c r="G1241" s="924"/>
      <c r="H1241" s="924"/>
      <c r="I1241" s="924"/>
      <c r="J1241" s="924"/>
      <c r="K1241" s="924"/>
      <c r="L1241" s="924"/>
      <c r="M1241" s="924"/>
      <c r="N1241" s="924"/>
    </row>
    <row r="1242" spans="1:14" ht="16.5" thickBot="1" x14ac:dyDescent="0.3">
      <c r="A1242" s="62"/>
      <c r="B1242" s="551"/>
      <c r="C1242" s="549" t="str">
        <f t="shared" si="21"/>
        <v/>
      </c>
      <c r="D1242" s="550"/>
      <c r="E1242" s="548"/>
      <c r="F1242" s="924"/>
      <c r="G1242" s="924"/>
      <c r="H1242" s="924"/>
      <c r="I1242" s="924"/>
      <c r="J1242" s="924"/>
      <c r="K1242" s="924"/>
      <c r="L1242" s="924"/>
      <c r="M1242" s="924"/>
      <c r="N1242" s="924"/>
    </row>
    <row r="1243" spans="1:14" ht="16.5" thickBot="1" x14ac:dyDescent="0.3">
      <c r="A1243" s="62"/>
      <c r="B1243" s="551"/>
      <c r="C1243" s="549" t="str">
        <f t="shared" si="21"/>
        <v/>
      </c>
      <c r="D1243" s="550"/>
      <c r="E1243" s="548"/>
      <c r="F1243" s="924"/>
      <c r="G1243" s="924"/>
      <c r="H1243" s="924"/>
      <c r="I1243" s="924"/>
      <c r="J1243" s="924"/>
      <c r="K1243" s="924"/>
      <c r="L1243" s="924"/>
      <c r="M1243" s="924"/>
      <c r="N1243" s="924"/>
    </row>
    <row r="1244" spans="1:14" ht="16.5" thickBot="1" x14ac:dyDescent="0.3">
      <c r="A1244" s="62"/>
      <c r="B1244" s="551"/>
      <c r="C1244" s="549" t="str">
        <f t="shared" si="21"/>
        <v/>
      </c>
      <c r="D1244" s="550"/>
      <c r="E1244" s="548"/>
      <c r="F1244" s="924"/>
      <c r="G1244" s="924"/>
      <c r="H1244" s="924"/>
      <c r="I1244" s="924"/>
      <c r="J1244" s="924"/>
      <c r="K1244" s="924"/>
      <c r="L1244" s="924"/>
      <c r="M1244" s="924"/>
      <c r="N1244" s="924"/>
    </row>
    <row r="1245" spans="1:14" ht="16.5" thickBot="1" x14ac:dyDescent="0.3">
      <c r="A1245" s="62"/>
      <c r="B1245" s="551"/>
      <c r="C1245" s="549" t="str">
        <f t="shared" si="21"/>
        <v/>
      </c>
      <c r="D1245" s="550"/>
      <c r="E1245" s="548"/>
      <c r="F1245" s="924"/>
      <c r="G1245" s="924"/>
      <c r="H1245" s="924"/>
      <c r="I1245" s="924"/>
      <c r="J1245" s="924"/>
      <c r="K1245" s="924"/>
      <c r="L1245" s="924"/>
      <c r="M1245" s="924"/>
      <c r="N1245" s="924"/>
    </row>
    <row r="1246" spans="1:14" ht="16.5" thickBot="1" x14ac:dyDescent="0.3">
      <c r="A1246" s="62"/>
      <c r="B1246" s="551"/>
      <c r="C1246" s="549" t="str">
        <f t="shared" si="21"/>
        <v/>
      </c>
      <c r="D1246" s="550"/>
      <c r="E1246" s="548"/>
      <c r="F1246" s="924"/>
      <c r="G1246" s="924"/>
      <c r="H1246" s="924"/>
      <c r="I1246" s="924"/>
      <c r="J1246" s="924"/>
      <c r="K1246" s="924"/>
      <c r="L1246" s="924"/>
      <c r="M1246" s="924"/>
      <c r="N1246" s="924"/>
    </row>
    <row r="1247" spans="1:14" ht="16.5" thickBot="1" x14ac:dyDescent="0.3">
      <c r="A1247" s="62"/>
      <c r="B1247" s="551"/>
      <c r="C1247" s="549" t="str">
        <f t="shared" si="21"/>
        <v/>
      </c>
      <c r="D1247" s="550"/>
      <c r="E1247" s="548"/>
      <c r="F1247" s="924"/>
      <c r="G1247" s="924"/>
      <c r="H1247" s="924"/>
      <c r="I1247" s="924"/>
      <c r="J1247" s="924"/>
      <c r="K1247" s="924"/>
      <c r="L1247" s="924"/>
      <c r="M1247" s="924"/>
      <c r="N1247" s="924"/>
    </row>
    <row r="1248" spans="1:14" ht="16.5" thickBot="1" x14ac:dyDescent="0.3">
      <c r="A1248" s="62"/>
      <c r="B1248" s="551"/>
      <c r="C1248" s="549" t="str">
        <f t="shared" si="21"/>
        <v/>
      </c>
      <c r="D1248" s="550"/>
      <c r="E1248" s="548"/>
      <c r="F1248" s="924"/>
      <c r="G1248" s="924"/>
      <c r="H1248" s="924"/>
      <c r="I1248" s="924"/>
      <c r="J1248" s="924"/>
      <c r="K1248" s="924"/>
      <c r="L1248" s="924"/>
      <c r="M1248" s="924"/>
      <c r="N1248" s="924"/>
    </row>
    <row r="1249" spans="1:14" ht="16.5" thickBot="1" x14ac:dyDescent="0.3">
      <c r="A1249" s="62"/>
      <c r="B1249" s="551"/>
      <c r="C1249" s="549" t="str">
        <f t="shared" si="21"/>
        <v/>
      </c>
      <c r="D1249" s="550"/>
      <c r="E1249" s="548"/>
      <c r="F1249" s="924"/>
      <c r="G1249" s="924"/>
      <c r="H1249" s="924"/>
      <c r="I1249" s="924"/>
      <c r="J1249" s="924"/>
      <c r="K1249" s="924"/>
      <c r="L1249" s="924"/>
      <c r="M1249" s="924"/>
      <c r="N1249" s="924"/>
    </row>
    <row r="1250" spans="1:14" ht="16.5" thickBot="1" x14ac:dyDescent="0.3">
      <c r="A1250" s="62"/>
      <c r="B1250" s="551"/>
      <c r="C1250" s="549" t="str">
        <f t="shared" si="21"/>
        <v/>
      </c>
      <c r="D1250" s="550"/>
      <c r="E1250" s="548"/>
      <c r="F1250" s="924"/>
      <c r="G1250" s="924"/>
      <c r="H1250" s="924"/>
      <c r="I1250" s="924"/>
      <c r="J1250" s="924"/>
      <c r="K1250" s="924"/>
      <c r="L1250" s="924"/>
      <c r="M1250" s="924"/>
      <c r="N1250" s="924"/>
    </row>
    <row r="1251" spans="1:14" ht="16.5" thickBot="1" x14ac:dyDescent="0.3">
      <c r="A1251" s="62"/>
      <c r="B1251" s="551"/>
      <c r="C1251" s="549" t="str">
        <f t="shared" si="21"/>
        <v/>
      </c>
      <c r="D1251" s="550"/>
      <c r="E1251" s="548"/>
      <c r="F1251" s="924"/>
      <c r="G1251" s="924"/>
      <c r="H1251" s="924"/>
      <c r="I1251" s="924"/>
      <c r="J1251" s="924"/>
      <c r="K1251" s="924"/>
      <c r="L1251" s="924"/>
      <c r="M1251" s="924"/>
      <c r="N1251" s="924"/>
    </row>
    <row r="1252" spans="1:14" ht="16.5" thickBot="1" x14ac:dyDescent="0.3">
      <c r="A1252" s="62"/>
      <c r="B1252" s="551"/>
      <c r="C1252" s="549" t="str">
        <f t="shared" si="21"/>
        <v/>
      </c>
      <c r="D1252" s="550"/>
      <c r="E1252" s="548"/>
      <c r="F1252" s="924"/>
      <c r="G1252" s="924"/>
      <c r="H1252" s="924"/>
      <c r="I1252" s="924"/>
      <c r="J1252" s="924"/>
      <c r="K1252" s="924"/>
      <c r="L1252" s="924"/>
      <c r="M1252" s="924"/>
      <c r="N1252" s="924"/>
    </row>
    <row r="1253" spans="1:14" ht="16.5" thickBot="1" x14ac:dyDescent="0.3">
      <c r="A1253" s="62"/>
      <c r="B1253" s="551"/>
      <c r="C1253" s="549" t="str">
        <f t="shared" si="21"/>
        <v/>
      </c>
      <c r="D1253" s="550"/>
      <c r="E1253" s="548"/>
      <c r="F1253" s="924"/>
      <c r="G1253" s="924"/>
      <c r="H1253" s="924"/>
      <c r="I1253" s="924"/>
      <c r="J1253" s="924"/>
      <c r="K1253" s="924"/>
      <c r="L1253" s="924"/>
      <c r="M1253" s="924"/>
      <c r="N1253" s="924"/>
    </row>
    <row r="1254" spans="1:14" ht="16.5" thickBot="1" x14ac:dyDescent="0.3">
      <c r="A1254" s="62"/>
      <c r="B1254" s="551"/>
      <c r="C1254" s="549" t="str">
        <f t="shared" si="21"/>
        <v/>
      </c>
      <c r="D1254" s="550"/>
      <c r="E1254" s="548"/>
      <c r="F1254" s="924"/>
      <c r="G1254" s="924"/>
      <c r="H1254" s="924"/>
      <c r="I1254" s="924"/>
      <c r="J1254" s="924"/>
      <c r="K1254" s="924"/>
      <c r="L1254" s="924"/>
      <c r="M1254" s="924"/>
      <c r="N1254" s="924"/>
    </row>
    <row r="1255" spans="1:14" ht="16.5" thickBot="1" x14ac:dyDescent="0.3">
      <c r="A1255" s="62"/>
      <c r="B1255" s="551"/>
      <c r="C1255" s="549" t="str">
        <f t="shared" si="21"/>
        <v/>
      </c>
      <c r="D1255" s="550"/>
      <c r="E1255" s="548"/>
      <c r="F1255" s="924"/>
      <c r="G1255" s="924"/>
      <c r="H1255" s="924"/>
      <c r="I1255" s="924"/>
      <c r="J1255" s="924"/>
      <c r="K1255" s="924"/>
      <c r="L1255" s="924"/>
      <c r="M1255" s="924"/>
      <c r="N1255" s="924"/>
    </row>
    <row r="1256" spans="1:14" ht="16.5" thickBot="1" x14ac:dyDescent="0.3">
      <c r="A1256" s="62"/>
      <c r="B1256" s="551"/>
      <c r="C1256" s="549" t="str">
        <f t="shared" si="21"/>
        <v/>
      </c>
      <c r="D1256" s="550"/>
      <c r="E1256" s="548"/>
      <c r="F1256" s="924"/>
      <c r="G1256" s="924"/>
      <c r="H1256" s="924"/>
      <c r="I1256" s="924"/>
      <c r="J1256" s="924"/>
      <c r="K1256" s="924"/>
      <c r="L1256" s="924"/>
      <c r="M1256" s="924"/>
      <c r="N1256" s="924"/>
    </row>
    <row r="1257" spans="1:14" ht="16.5" thickBot="1" x14ac:dyDescent="0.3">
      <c r="A1257" s="62"/>
      <c r="B1257" s="551"/>
      <c r="C1257" s="549" t="str">
        <f t="shared" si="21"/>
        <v/>
      </c>
      <c r="D1257" s="550"/>
      <c r="E1257" s="548"/>
      <c r="F1257" s="924"/>
      <c r="G1257" s="924"/>
      <c r="H1257" s="924"/>
      <c r="I1257" s="924"/>
      <c r="J1257" s="924"/>
      <c r="K1257" s="924"/>
      <c r="L1257" s="924"/>
      <c r="M1257" s="924"/>
      <c r="N1257" s="924"/>
    </row>
    <row r="1258" spans="1:14" ht="16.5" thickBot="1" x14ac:dyDescent="0.3">
      <c r="A1258" s="62"/>
      <c r="B1258" s="551"/>
      <c r="C1258" s="549" t="str">
        <f t="shared" si="21"/>
        <v/>
      </c>
      <c r="D1258" s="550"/>
      <c r="E1258" s="548"/>
      <c r="F1258" s="924"/>
      <c r="G1258" s="924"/>
      <c r="H1258" s="924"/>
      <c r="I1258" s="924"/>
      <c r="J1258" s="924"/>
      <c r="K1258" s="924"/>
      <c r="L1258" s="924"/>
      <c r="M1258" s="924"/>
      <c r="N1258" s="924"/>
    </row>
    <row r="1259" spans="1:14" ht="16.5" thickBot="1" x14ac:dyDescent="0.3">
      <c r="A1259" s="62"/>
      <c r="B1259" s="551"/>
      <c r="C1259" s="549" t="str">
        <f t="shared" si="21"/>
        <v/>
      </c>
      <c r="D1259" s="550"/>
      <c r="E1259" s="548"/>
      <c r="F1259" s="924"/>
      <c r="G1259" s="924"/>
      <c r="H1259" s="924"/>
      <c r="I1259" s="924"/>
      <c r="J1259" s="924"/>
      <c r="K1259" s="924"/>
      <c r="L1259" s="924"/>
      <c r="M1259" s="924"/>
      <c r="N1259" s="924"/>
    </row>
    <row r="1260" spans="1:14" ht="16.5" thickBot="1" x14ac:dyDescent="0.3">
      <c r="A1260" s="62"/>
      <c r="B1260" s="551"/>
      <c r="C1260" s="549" t="str">
        <f t="shared" si="21"/>
        <v/>
      </c>
      <c r="D1260" s="550"/>
      <c r="E1260" s="548"/>
      <c r="F1260" s="924"/>
      <c r="G1260" s="924"/>
      <c r="H1260" s="924"/>
      <c r="I1260" s="924"/>
      <c r="J1260" s="924"/>
      <c r="K1260" s="924"/>
      <c r="L1260" s="924"/>
      <c r="M1260" s="924"/>
      <c r="N1260" s="924"/>
    </row>
    <row r="1261" spans="1:14" ht="16.5" thickBot="1" x14ac:dyDescent="0.3">
      <c r="A1261" s="62"/>
      <c r="B1261" s="551"/>
      <c r="C1261" s="549" t="str">
        <f t="shared" si="21"/>
        <v/>
      </c>
      <c r="D1261" s="550"/>
      <c r="E1261" s="548"/>
      <c r="F1261" s="924"/>
      <c r="G1261" s="924"/>
      <c r="H1261" s="924"/>
      <c r="I1261" s="924"/>
      <c r="J1261" s="924"/>
      <c r="K1261" s="924"/>
      <c r="L1261" s="924"/>
      <c r="M1261" s="924"/>
      <c r="N1261" s="924"/>
    </row>
    <row r="1262" spans="1:14" ht="16.5" thickBot="1" x14ac:dyDescent="0.3">
      <c r="A1262" s="62"/>
      <c r="B1262" s="551"/>
      <c r="C1262" s="549" t="str">
        <f t="shared" si="21"/>
        <v/>
      </c>
      <c r="D1262" s="550"/>
      <c r="E1262" s="548"/>
      <c r="F1262" s="924"/>
      <c r="G1262" s="924"/>
      <c r="H1262" s="924"/>
      <c r="I1262" s="924"/>
      <c r="J1262" s="924"/>
      <c r="K1262" s="924"/>
      <c r="L1262" s="924"/>
      <c r="M1262" s="924"/>
      <c r="N1262" s="924"/>
    </row>
    <row r="1263" spans="1:14" ht="16.5" thickBot="1" x14ac:dyDescent="0.3">
      <c r="A1263" s="62"/>
      <c r="B1263" s="551"/>
      <c r="C1263" s="549" t="str">
        <f t="shared" si="21"/>
        <v/>
      </c>
      <c r="D1263" s="550"/>
      <c r="E1263" s="548"/>
      <c r="F1263" s="924"/>
      <c r="G1263" s="924"/>
      <c r="H1263" s="924"/>
      <c r="I1263" s="924"/>
      <c r="J1263" s="924"/>
      <c r="K1263" s="924"/>
      <c r="L1263" s="924"/>
      <c r="M1263" s="924"/>
      <c r="N1263" s="924"/>
    </row>
    <row r="1264" spans="1:14" ht="16.5" thickBot="1" x14ac:dyDescent="0.3">
      <c r="A1264" s="62"/>
      <c r="B1264" s="551"/>
      <c r="C1264" s="549" t="str">
        <f t="shared" si="21"/>
        <v/>
      </c>
      <c r="D1264" s="550"/>
      <c r="E1264" s="548"/>
      <c r="F1264" s="924"/>
      <c r="G1264" s="924"/>
      <c r="H1264" s="924"/>
      <c r="I1264" s="924"/>
      <c r="J1264" s="924"/>
      <c r="K1264" s="924"/>
      <c r="L1264" s="924"/>
      <c r="M1264" s="924"/>
      <c r="N1264" s="924"/>
    </row>
    <row r="1265" spans="1:14" ht="16.5" thickBot="1" x14ac:dyDescent="0.3">
      <c r="A1265" s="62"/>
      <c r="B1265" s="551"/>
      <c r="C1265" s="549" t="str">
        <f t="shared" si="21"/>
        <v/>
      </c>
      <c r="D1265" s="550"/>
      <c r="E1265" s="548"/>
      <c r="F1265" s="924"/>
      <c r="G1265" s="924"/>
      <c r="H1265" s="924"/>
      <c r="I1265" s="924"/>
      <c r="J1265" s="924"/>
      <c r="K1265" s="924"/>
      <c r="L1265" s="924"/>
      <c r="M1265" s="924"/>
      <c r="N1265" s="924"/>
    </row>
    <row r="1266" spans="1:14" ht="16.5" thickBot="1" x14ac:dyDescent="0.3">
      <c r="A1266" s="62"/>
      <c r="B1266" s="551"/>
      <c r="C1266" s="549" t="str">
        <f t="shared" si="21"/>
        <v/>
      </c>
      <c r="D1266" s="550"/>
      <c r="E1266" s="548"/>
      <c r="F1266" s="924"/>
      <c r="G1266" s="924"/>
      <c r="H1266" s="924"/>
      <c r="I1266" s="924"/>
      <c r="J1266" s="924"/>
      <c r="K1266" s="924"/>
      <c r="L1266" s="924"/>
      <c r="M1266" s="924"/>
      <c r="N1266" s="924"/>
    </row>
    <row r="1267" spans="1:14" ht="16.5" thickBot="1" x14ac:dyDescent="0.3">
      <c r="A1267" s="62"/>
      <c r="B1267" s="551"/>
      <c r="C1267" s="549" t="str">
        <f t="shared" si="21"/>
        <v/>
      </c>
      <c r="D1267" s="550"/>
      <c r="E1267" s="548"/>
      <c r="F1267" s="924"/>
      <c r="G1267" s="924"/>
      <c r="H1267" s="924"/>
      <c r="I1267" s="924"/>
      <c r="J1267" s="924"/>
      <c r="K1267" s="924"/>
      <c r="L1267" s="924"/>
      <c r="M1267" s="924"/>
      <c r="N1267" s="924"/>
    </row>
    <row r="1268" spans="1:14" ht="16.5" thickBot="1" x14ac:dyDescent="0.3">
      <c r="A1268" s="62"/>
      <c r="B1268" s="551"/>
      <c r="C1268" s="549" t="str">
        <f t="shared" si="21"/>
        <v/>
      </c>
      <c r="D1268" s="550"/>
      <c r="E1268" s="548"/>
      <c r="F1268" s="924"/>
      <c r="G1268" s="924"/>
      <c r="H1268" s="924"/>
      <c r="I1268" s="924"/>
      <c r="J1268" s="924"/>
      <c r="K1268" s="924"/>
      <c r="L1268" s="924"/>
      <c r="M1268" s="924"/>
      <c r="N1268" s="924"/>
    </row>
    <row r="1269" spans="1:14" ht="16.5" thickBot="1" x14ac:dyDescent="0.3">
      <c r="A1269" s="62"/>
      <c r="B1269" s="551"/>
      <c r="C1269" s="549" t="str">
        <f t="shared" si="21"/>
        <v/>
      </c>
      <c r="D1269" s="550"/>
      <c r="E1269" s="548"/>
      <c r="F1269" s="924"/>
      <c r="G1269" s="924"/>
      <c r="H1269" s="924"/>
      <c r="I1269" s="924"/>
      <c r="J1269" s="924"/>
      <c r="K1269" s="924"/>
      <c r="L1269" s="924"/>
      <c r="M1269" s="924"/>
      <c r="N1269" s="924"/>
    </row>
    <row r="1270" spans="1:14" ht="16.5" thickBot="1" x14ac:dyDescent="0.3">
      <c r="A1270" s="62"/>
      <c r="B1270" s="551"/>
      <c r="C1270" s="549" t="str">
        <f t="shared" si="21"/>
        <v/>
      </c>
      <c r="D1270" s="550"/>
      <c r="E1270" s="548"/>
      <c r="F1270" s="924"/>
      <c r="G1270" s="924"/>
      <c r="H1270" s="924"/>
      <c r="I1270" s="924"/>
      <c r="J1270" s="924"/>
      <c r="K1270" s="924"/>
      <c r="L1270" s="924"/>
      <c r="M1270" s="924"/>
      <c r="N1270" s="924"/>
    </row>
    <row r="1271" spans="1:14" ht="16.5" thickBot="1" x14ac:dyDescent="0.3">
      <c r="A1271" s="62"/>
      <c r="B1271" s="551"/>
      <c r="C1271" s="549" t="str">
        <f t="shared" si="21"/>
        <v/>
      </c>
      <c r="D1271" s="550"/>
      <c r="E1271" s="548"/>
      <c r="F1271" s="924"/>
      <c r="G1271" s="924"/>
      <c r="H1271" s="924"/>
      <c r="I1271" s="924"/>
      <c r="J1271" s="924"/>
      <c r="K1271" s="924"/>
      <c r="L1271" s="924"/>
      <c r="M1271" s="924"/>
      <c r="N1271" s="924"/>
    </row>
    <row r="1272" spans="1:14" ht="16.5" thickBot="1" x14ac:dyDescent="0.3">
      <c r="A1272" s="62"/>
      <c r="B1272" s="551"/>
      <c r="C1272" s="549" t="str">
        <f t="shared" si="21"/>
        <v/>
      </c>
      <c r="D1272" s="550"/>
      <c r="E1272" s="548"/>
      <c r="F1272" s="924"/>
      <c r="G1272" s="924"/>
      <c r="H1272" s="924"/>
      <c r="I1272" s="924"/>
      <c r="J1272" s="924"/>
      <c r="K1272" s="924"/>
      <c r="L1272" s="924"/>
      <c r="M1272" s="924"/>
      <c r="N1272" s="924"/>
    </row>
    <row r="1273" spans="1:14" ht="16.5" thickBot="1" x14ac:dyDescent="0.3">
      <c r="A1273" s="62"/>
      <c r="B1273" s="551"/>
      <c r="C1273" s="549" t="str">
        <f t="shared" si="21"/>
        <v/>
      </c>
      <c r="D1273" s="550"/>
      <c r="E1273" s="548"/>
      <c r="F1273" s="924"/>
      <c r="G1273" s="924"/>
      <c r="H1273" s="924"/>
      <c r="I1273" s="924"/>
      <c r="J1273" s="924"/>
      <c r="K1273" s="924"/>
      <c r="L1273" s="924"/>
      <c r="M1273" s="924"/>
      <c r="N1273" s="924"/>
    </row>
    <row r="1274" spans="1:14" ht="16.5" thickBot="1" x14ac:dyDescent="0.3">
      <c r="A1274" s="62"/>
      <c r="B1274" s="551"/>
      <c r="C1274" s="549" t="str">
        <f t="shared" si="21"/>
        <v/>
      </c>
      <c r="D1274" s="550"/>
      <c r="E1274" s="548"/>
      <c r="F1274" s="924"/>
      <c r="G1274" s="924"/>
      <c r="H1274" s="924"/>
      <c r="I1274" s="924"/>
      <c r="J1274" s="924"/>
      <c r="K1274" s="924"/>
      <c r="L1274" s="924"/>
      <c r="M1274" s="924"/>
      <c r="N1274" s="924"/>
    </row>
    <row r="1275" spans="1:14" ht="16.5" thickBot="1" x14ac:dyDescent="0.3">
      <c r="A1275" s="62"/>
      <c r="B1275" s="551"/>
      <c r="C1275" s="549" t="str">
        <f t="shared" si="21"/>
        <v/>
      </c>
      <c r="D1275" s="550"/>
      <c r="E1275" s="548"/>
      <c r="F1275" s="924"/>
      <c r="G1275" s="924"/>
      <c r="H1275" s="924"/>
      <c r="I1275" s="924"/>
      <c r="J1275" s="924"/>
      <c r="K1275" s="924"/>
      <c r="L1275" s="924"/>
      <c r="M1275" s="924"/>
      <c r="N1275" s="924"/>
    </row>
    <row r="1276" spans="1:14" ht="16.5" thickBot="1" x14ac:dyDescent="0.3">
      <c r="A1276" s="62"/>
      <c r="B1276" s="551"/>
      <c r="C1276" s="549" t="str">
        <f t="shared" si="21"/>
        <v/>
      </c>
      <c r="D1276" s="550"/>
      <c r="E1276" s="548"/>
      <c r="F1276" s="924"/>
      <c r="G1276" s="924"/>
      <c r="H1276" s="924"/>
      <c r="I1276" s="924"/>
      <c r="J1276" s="924"/>
      <c r="K1276" s="924"/>
      <c r="L1276" s="924"/>
      <c r="M1276" s="924"/>
      <c r="N1276" s="924"/>
    </row>
    <row r="1277" spans="1:14" ht="16.5" thickBot="1" x14ac:dyDescent="0.3">
      <c r="A1277" s="62"/>
      <c r="B1277" s="551"/>
      <c r="C1277" s="549" t="str">
        <f t="shared" si="21"/>
        <v/>
      </c>
      <c r="D1277" s="550"/>
      <c r="E1277" s="548"/>
      <c r="F1277" s="924"/>
      <c r="G1277" s="924"/>
      <c r="H1277" s="924"/>
      <c r="I1277" s="924"/>
      <c r="J1277" s="924"/>
      <c r="K1277" s="924"/>
      <c r="L1277" s="924"/>
      <c r="M1277" s="924"/>
      <c r="N1277" s="924"/>
    </row>
    <row r="1278" spans="1:14" ht="16.5" thickBot="1" x14ac:dyDescent="0.3">
      <c r="A1278" s="62"/>
      <c r="B1278" s="551"/>
      <c r="C1278" s="549" t="str">
        <f t="shared" si="21"/>
        <v/>
      </c>
      <c r="D1278" s="550"/>
      <c r="E1278" s="548"/>
      <c r="F1278" s="924"/>
      <c r="G1278" s="924"/>
      <c r="H1278" s="924"/>
      <c r="I1278" s="924"/>
      <c r="J1278" s="924"/>
      <c r="K1278" s="924"/>
      <c r="L1278" s="924"/>
      <c r="M1278" s="924"/>
      <c r="N1278" s="924"/>
    </row>
    <row r="1279" spans="1:14" ht="16.5" thickBot="1" x14ac:dyDescent="0.3">
      <c r="A1279" s="62"/>
      <c r="B1279" s="551"/>
      <c r="C1279" s="549" t="str">
        <f t="shared" si="21"/>
        <v/>
      </c>
      <c r="D1279" s="550"/>
      <c r="E1279" s="548"/>
      <c r="F1279" s="924"/>
      <c r="G1279" s="924"/>
      <c r="H1279" s="924"/>
      <c r="I1279" s="924"/>
      <c r="J1279" s="924"/>
      <c r="K1279" s="924"/>
      <c r="L1279" s="924"/>
      <c r="M1279" s="924"/>
      <c r="N1279" s="924"/>
    </row>
    <row r="1280" spans="1:14" ht="16.5" thickBot="1" x14ac:dyDescent="0.3">
      <c r="A1280" s="62"/>
      <c r="B1280" s="551"/>
      <c r="C1280" s="549" t="str">
        <f t="shared" si="21"/>
        <v/>
      </c>
      <c r="D1280" s="550"/>
      <c r="E1280" s="548"/>
      <c r="F1280" s="924"/>
      <c r="G1280" s="924"/>
      <c r="H1280" s="924"/>
      <c r="I1280" s="924"/>
      <c r="J1280" s="924"/>
      <c r="K1280" s="924"/>
      <c r="L1280" s="924"/>
      <c r="M1280" s="924"/>
      <c r="N1280" s="924"/>
    </row>
    <row r="1281" spans="1:14" ht="16.5" thickBot="1" x14ac:dyDescent="0.3">
      <c r="A1281" s="62"/>
      <c r="B1281" s="551"/>
      <c r="C1281" s="549" t="str">
        <f t="shared" si="21"/>
        <v/>
      </c>
      <c r="D1281" s="550"/>
      <c r="E1281" s="548"/>
      <c r="F1281" s="924"/>
      <c r="G1281" s="924"/>
      <c r="H1281" s="924"/>
      <c r="I1281" s="924"/>
      <c r="J1281" s="924"/>
      <c r="K1281" s="924"/>
      <c r="L1281" s="924"/>
      <c r="M1281" s="924"/>
      <c r="N1281" s="924"/>
    </row>
    <row r="1282" spans="1:14" ht="16.5" thickBot="1" x14ac:dyDescent="0.3">
      <c r="A1282" s="62"/>
      <c r="B1282" s="551"/>
      <c r="C1282" s="549" t="str">
        <f t="shared" si="21"/>
        <v/>
      </c>
      <c r="D1282" s="550"/>
      <c r="E1282" s="548"/>
      <c r="F1282" s="924"/>
      <c r="G1282" s="924"/>
      <c r="H1282" s="924"/>
      <c r="I1282" s="924"/>
      <c r="J1282" s="924"/>
      <c r="K1282" s="924"/>
      <c r="L1282" s="924"/>
      <c r="M1282" s="924"/>
      <c r="N1282" s="924"/>
    </row>
    <row r="1283" spans="1:14" ht="16.5" thickBot="1" x14ac:dyDescent="0.3">
      <c r="A1283" s="62"/>
      <c r="B1283" s="551"/>
      <c r="C1283" s="549" t="str">
        <f t="shared" si="21"/>
        <v/>
      </c>
      <c r="D1283" s="550"/>
      <c r="E1283" s="548"/>
      <c r="F1283" s="924"/>
      <c r="G1283" s="924"/>
      <c r="H1283" s="924"/>
      <c r="I1283" s="924"/>
      <c r="J1283" s="924"/>
      <c r="K1283" s="924"/>
      <c r="L1283" s="924"/>
      <c r="M1283" s="924"/>
      <c r="N1283" s="924"/>
    </row>
    <row r="1284" spans="1:14" ht="16.5" thickBot="1" x14ac:dyDescent="0.3">
      <c r="A1284" s="62"/>
      <c r="B1284" s="551"/>
      <c r="C1284" s="549" t="str">
        <f t="shared" si="21"/>
        <v/>
      </c>
      <c r="D1284" s="550"/>
      <c r="E1284" s="548"/>
      <c r="F1284" s="924"/>
      <c r="G1284" s="924"/>
      <c r="H1284" s="924"/>
      <c r="I1284" s="924"/>
      <c r="J1284" s="924"/>
      <c r="K1284" s="924"/>
      <c r="L1284" s="924"/>
      <c r="M1284" s="924"/>
      <c r="N1284" s="924"/>
    </row>
    <row r="1285" spans="1:14" ht="16.5" thickBot="1" x14ac:dyDescent="0.3">
      <c r="A1285" s="62"/>
      <c r="B1285" s="551"/>
      <c r="C1285" s="549" t="str">
        <f t="shared" si="21"/>
        <v/>
      </c>
      <c r="D1285" s="550"/>
      <c r="E1285" s="548"/>
      <c r="F1285" s="924"/>
      <c r="G1285" s="924"/>
      <c r="H1285" s="924"/>
      <c r="I1285" s="924"/>
      <c r="J1285" s="924"/>
      <c r="K1285" s="924"/>
      <c r="L1285" s="924"/>
      <c r="M1285" s="924"/>
      <c r="N1285" s="924"/>
    </row>
    <row r="1286" spans="1:14" ht="16.5" thickBot="1" x14ac:dyDescent="0.3">
      <c r="A1286" s="62"/>
      <c r="B1286" s="551"/>
      <c r="C1286" s="549" t="str">
        <f t="shared" si="21"/>
        <v/>
      </c>
      <c r="D1286" s="550"/>
      <c r="E1286" s="548"/>
      <c r="F1286" s="924"/>
      <c r="G1286" s="924"/>
      <c r="H1286" s="924"/>
      <c r="I1286" s="924"/>
      <c r="J1286" s="924"/>
      <c r="K1286" s="924"/>
      <c r="L1286" s="924"/>
      <c r="M1286" s="924"/>
      <c r="N1286" s="924"/>
    </row>
    <row r="1287" spans="1:14" ht="16.5" thickBot="1" x14ac:dyDescent="0.3">
      <c r="A1287" s="62"/>
      <c r="B1287" s="551"/>
      <c r="C1287" s="549" t="str">
        <f t="shared" si="21"/>
        <v/>
      </c>
      <c r="D1287" s="550"/>
      <c r="E1287" s="548"/>
      <c r="F1287" s="924"/>
      <c r="G1287" s="924"/>
      <c r="H1287" s="924"/>
      <c r="I1287" s="924"/>
      <c r="J1287" s="924"/>
      <c r="K1287" s="924"/>
      <c r="L1287" s="924"/>
      <c r="M1287" s="924"/>
      <c r="N1287" s="924"/>
    </row>
    <row r="1288" spans="1:14" ht="16.5" thickBot="1" x14ac:dyDescent="0.3">
      <c r="A1288" s="62"/>
      <c r="B1288" s="551"/>
      <c r="C1288" s="549" t="str">
        <f t="shared" si="21"/>
        <v/>
      </c>
      <c r="D1288" s="550"/>
      <c r="E1288" s="548"/>
      <c r="F1288" s="924"/>
      <c r="G1288" s="924"/>
      <c r="H1288" s="924"/>
      <c r="I1288" s="924"/>
      <c r="J1288" s="924"/>
      <c r="K1288" s="924"/>
      <c r="L1288" s="924"/>
      <c r="M1288" s="924"/>
      <c r="N1288" s="924"/>
    </row>
    <row r="1289" spans="1:14" ht="16.5" thickBot="1" x14ac:dyDescent="0.3">
      <c r="A1289" s="62"/>
      <c r="B1289" s="551"/>
      <c r="C1289" s="549" t="str">
        <f t="shared" si="21"/>
        <v/>
      </c>
      <c r="D1289" s="550"/>
      <c r="E1289" s="548"/>
      <c r="F1289" s="924"/>
      <c r="G1289" s="924"/>
      <c r="H1289" s="924"/>
      <c r="I1289" s="924"/>
      <c r="J1289" s="924"/>
      <c r="K1289" s="924"/>
      <c r="L1289" s="924"/>
      <c r="M1289" s="924"/>
      <c r="N1289" s="924"/>
    </row>
    <row r="1290" spans="1:14" ht="16.5" thickBot="1" x14ac:dyDescent="0.3">
      <c r="A1290" s="62"/>
      <c r="B1290" s="551"/>
      <c r="C1290" s="549" t="str">
        <f t="shared" si="21"/>
        <v/>
      </c>
      <c r="D1290" s="550"/>
      <c r="E1290" s="548"/>
      <c r="F1290" s="924"/>
      <c r="G1290" s="924"/>
      <c r="H1290" s="924"/>
      <c r="I1290" s="924"/>
      <c r="J1290" s="924"/>
      <c r="K1290" s="924"/>
      <c r="L1290" s="924"/>
      <c r="M1290" s="924"/>
      <c r="N1290" s="924"/>
    </row>
    <row r="1291" spans="1:14" ht="16.5" thickBot="1" x14ac:dyDescent="0.3">
      <c r="A1291" s="62"/>
      <c r="B1291" s="551"/>
      <c r="C1291" s="549" t="str">
        <f t="shared" si="21"/>
        <v/>
      </c>
      <c r="D1291" s="550"/>
      <c r="E1291" s="548"/>
      <c r="F1291" s="924"/>
      <c r="G1291" s="924"/>
      <c r="H1291" s="924"/>
      <c r="I1291" s="924"/>
      <c r="J1291" s="924"/>
      <c r="K1291" s="924"/>
      <c r="L1291" s="924"/>
      <c r="M1291" s="924"/>
      <c r="N1291" s="924"/>
    </row>
    <row r="1292" spans="1:14" ht="16.5" thickBot="1" x14ac:dyDescent="0.3">
      <c r="A1292" s="62"/>
      <c r="B1292" s="551"/>
      <c r="C1292" s="549" t="str">
        <f t="shared" ref="C1292:C1355" si="22">IF(B1292&gt;0, (B1292-B1291), "")</f>
        <v/>
      </c>
      <c r="D1292" s="550"/>
      <c r="E1292" s="548"/>
      <c r="F1292" s="924"/>
      <c r="G1292" s="924"/>
      <c r="H1292" s="924"/>
      <c r="I1292" s="924"/>
      <c r="J1292" s="924"/>
      <c r="K1292" s="924"/>
      <c r="L1292" s="924"/>
      <c r="M1292" s="924"/>
      <c r="N1292" s="924"/>
    </row>
    <row r="1293" spans="1:14" ht="16.5" thickBot="1" x14ac:dyDescent="0.3">
      <c r="A1293" s="62"/>
      <c r="B1293" s="551"/>
      <c r="C1293" s="549" t="str">
        <f t="shared" si="22"/>
        <v/>
      </c>
      <c r="D1293" s="550"/>
      <c r="E1293" s="548"/>
      <c r="F1293" s="924"/>
      <c r="G1293" s="924"/>
      <c r="H1293" s="924"/>
      <c r="I1293" s="924"/>
      <c r="J1293" s="924"/>
      <c r="K1293" s="924"/>
      <c r="L1293" s="924"/>
      <c r="M1293" s="924"/>
      <c r="N1293" s="924"/>
    </row>
    <row r="1294" spans="1:14" ht="16.5" thickBot="1" x14ac:dyDescent="0.3">
      <c r="A1294" s="62"/>
      <c r="B1294" s="551"/>
      <c r="C1294" s="549" t="str">
        <f t="shared" si="22"/>
        <v/>
      </c>
      <c r="D1294" s="550"/>
      <c r="E1294" s="548"/>
      <c r="F1294" s="924"/>
      <c r="G1294" s="924"/>
      <c r="H1294" s="924"/>
      <c r="I1294" s="924"/>
      <c r="J1294" s="924"/>
      <c r="K1294" s="924"/>
      <c r="L1294" s="924"/>
      <c r="M1294" s="924"/>
      <c r="N1294" s="924"/>
    </row>
    <row r="1295" spans="1:14" ht="16.5" thickBot="1" x14ac:dyDescent="0.3">
      <c r="A1295" s="62"/>
      <c r="B1295" s="551"/>
      <c r="C1295" s="549" t="str">
        <f t="shared" si="22"/>
        <v/>
      </c>
      <c r="D1295" s="550"/>
      <c r="E1295" s="548"/>
      <c r="F1295" s="924"/>
      <c r="G1295" s="924"/>
      <c r="H1295" s="924"/>
      <c r="I1295" s="924"/>
      <c r="J1295" s="924"/>
      <c r="K1295" s="924"/>
      <c r="L1295" s="924"/>
      <c r="M1295" s="924"/>
      <c r="N1295" s="924"/>
    </row>
    <row r="1296" spans="1:14" ht="16.5" thickBot="1" x14ac:dyDescent="0.3">
      <c r="A1296" s="62"/>
      <c r="B1296" s="551"/>
      <c r="C1296" s="549" t="str">
        <f t="shared" si="22"/>
        <v/>
      </c>
      <c r="D1296" s="550"/>
      <c r="E1296" s="548"/>
      <c r="F1296" s="924"/>
      <c r="G1296" s="924"/>
      <c r="H1296" s="924"/>
      <c r="I1296" s="924"/>
      <c r="J1296" s="924"/>
      <c r="K1296" s="924"/>
      <c r="L1296" s="924"/>
      <c r="M1296" s="924"/>
      <c r="N1296" s="924"/>
    </row>
    <row r="1297" spans="1:14" ht="16.5" thickBot="1" x14ac:dyDescent="0.3">
      <c r="A1297" s="62"/>
      <c r="B1297" s="551"/>
      <c r="C1297" s="549" t="str">
        <f t="shared" si="22"/>
        <v/>
      </c>
      <c r="D1297" s="550"/>
      <c r="E1297" s="548"/>
      <c r="F1297" s="924"/>
      <c r="G1297" s="924"/>
      <c r="H1297" s="924"/>
      <c r="I1297" s="924"/>
      <c r="J1297" s="924"/>
      <c r="K1297" s="924"/>
      <c r="L1297" s="924"/>
      <c r="M1297" s="924"/>
      <c r="N1297" s="924"/>
    </row>
    <row r="1298" spans="1:14" ht="16.5" thickBot="1" x14ac:dyDescent="0.3">
      <c r="A1298" s="62"/>
      <c r="B1298" s="551"/>
      <c r="C1298" s="549" t="str">
        <f t="shared" si="22"/>
        <v/>
      </c>
      <c r="D1298" s="550"/>
      <c r="E1298" s="548"/>
      <c r="F1298" s="924"/>
      <c r="G1298" s="924"/>
      <c r="H1298" s="924"/>
      <c r="I1298" s="924"/>
      <c r="J1298" s="924"/>
      <c r="K1298" s="924"/>
      <c r="L1298" s="924"/>
      <c r="M1298" s="924"/>
      <c r="N1298" s="924"/>
    </row>
    <row r="1299" spans="1:14" ht="16.5" thickBot="1" x14ac:dyDescent="0.3">
      <c r="A1299" s="62"/>
      <c r="B1299" s="551"/>
      <c r="C1299" s="549" t="str">
        <f t="shared" si="22"/>
        <v/>
      </c>
      <c r="D1299" s="550"/>
      <c r="E1299" s="548"/>
      <c r="F1299" s="924"/>
      <c r="G1299" s="924"/>
      <c r="H1299" s="924"/>
      <c r="I1299" s="924"/>
      <c r="J1299" s="924"/>
      <c r="K1299" s="924"/>
      <c r="L1299" s="924"/>
      <c r="M1299" s="924"/>
      <c r="N1299" s="924"/>
    </row>
    <row r="1300" spans="1:14" ht="16.5" thickBot="1" x14ac:dyDescent="0.3">
      <c r="A1300" s="62"/>
      <c r="B1300" s="551"/>
      <c r="C1300" s="549" t="str">
        <f t="shared" si="22"/>
        <v/>
      </c>
      <c r="D1300" s="550"/>
      <c r="E1300" s="548"/>
      <c r="F1300" s="924"/>
      <c r="G1300" s="924"/>
      <c r="H1300" s="924"/>
      <c r="I1300" s="924"/>
      <c r="J1300" s="924"/>
      <c r="K1300" s="924"/>
      <c r="L1300" s="924"/>
      <c r="M1300" s="924"/>
      <c r="N1300" s="924"/>
    </row>
    <row r="1301" spans="1:14" ht="16.5" thickBot="1" x14ac:dyDescent="0.3">
      <c r="A1301" s="62"/>
      <c r="B1301" s="551"/>
      <c r="C1301" s="549" t="str">
        <f t="shared" si="22"/>
        <v/>
      </c>
      <c r="D1301" s="550"/>
      <c r="E1301" s="548"/>
      <c r="F1301" s="924"/>
      <c r="G1301" s="924"/>
      <c r="H1301" s="924"/>
      <c r="I1301" s="924"/>
      <c r="J1301" s="924"/>
      <c r="K1301" s="924"/>
      <c r="L1301" s="924"/>
      <c r="M1301" s="924"/>
      <c r="N1301" s="924"/>
    </row>
    <row r="1302" spans="1:14" ht="16.5" thickBot="1" x14ac:dyDescent="0.3">
      <c r="A1302" s="62"/>
      <c r="B1302" s="551"/>
      <c r="C1302" s="549" t="str">
        <f t="shared" si="22"/>
        <v/>
      </c>
      <c r="D1302" s="550"/>
      <c r="E1302" s="548"/>
      <c r="F1302" s="924"/>
      <c r="G1302" s="924"/>
      <c r="H1302" s="924"/>
      <c r="I1302" s="924"/>
      <c r="J1302" s="924"/>
      <c r="K1302" s="924"/>
      <c r="L1302" s="924"/>
      <c r="M1302" s="924"/>
      <c r="N1302" s="924"/>
    </row>
    <row r="1303" spans="1:14" ht="16.5" thickBot="1" x14ac:dyDescent="0.3">
      <c r="A1303" s="62"/>
      <c r="B1303" s="551"/>
      <c r="C1303" s="549" t="str">
        <f t="shared" si="22"/>
        <v/>
      </c>
      <c r="D1303" s="550"/>
      <c r="E1303" s="548"/>
      <c r="F1303" s="924"/>
      <c r="G1303" s="924"/>
      <c r="H1303" s="924"/>
      <c r="I1303" s="924"/>
      <c r="J1303" s="924"/>
      <c r="K1303" s="924"/>
      <c r="L1303" s="924"/>
      <c r="M1303" s="924"/>
      <c r="N1303" s="924"/>
    </row>
    <row r="1304" spans="1:14" ht="16.5" thickBot="1" x14ac:dyDescent="0.3">
      <c r="A1304" s="62"/>
      <c r="B1304" s="551"/>
      <c r="C1304" s="549" t="str">
        <f t="shared" si="22"/>
        <v/>
      </c>
      <c r="D1304" s="550"/>
      <c r="E1304" s="548"/>
      <c r="F1304" s="924"/>
      <c r="G1304" s="924"/>
      <c r="H1304" s="924"/>
      <c r="I1304" s="924"/>
      <c r="J1304" s="924"/>
      <c r="K1304" s="924"/>
      <c r="L1304" s="924"/>
      <c r="M1304" s="924"/>
      <c r="N1304" s="924"/>
    </row>
    <row r="1305" spans="1:14" ht="16.5" thickBot="1" x14ac:dyDescent="0.3">
      <c r="A1305" s="62"/>
      <c r="B1305" s="551"/>
      <c r="C1305" s="549" t="str">
        <f t="shared" si="22"/>
        <v/>
      </c>
      <c r="D1305" s="550"/>
      <c r="E1305" s="548"/>
      <c r="F1305" s="924"/>
      <c r="G1305" s="924"/>
      <c r="H1305" s="924"/>
      <c r="I1305" s="924"/>
      <c r="J1305" s="924"/>
      <c r="K1305" s="924"/>
      <c r="L1305" s="924"/>
      <c r="M1305" s="924"/>
      <c r="N1305" s="924"/>
    </row>
    <row r="1306" spans="1:14" ht="16.5" thickBot="1" x14ac:dyDescent="0.3">
      <c r="A1306" s="62"/>
      <c r="B1306" s="551"/>
      <c r="C1306" s="549" t="str">
        <f t="shared" si="22"/>
        <v/>
      </c>
      <c r="D1306" s="550"/>
      <c r="E1306" s="548"/>
      <c r="F1306" s="924"/>
      <c r="G1306" s="924"/>
      <c r="H1306" s="924"/>
      <c r="I1306" s="924"/>
      <c r="J1306" s="924"/>
      <c r="K1306" s="924"/>
      <c r="L1306" s="924"/>
      <c r="M1306" s="924"/>
      <c r="N1306" s="924"/>
    </row>
    <row r="1307" spans="1:14" ht="16.5" thickBot="1" x14ac:dyDescent="0.3">
      <c r="A1307" s="62"/>
      <c r="B1307" s="551"/>
      <c r="C1307" s="549" t="str">
        <f t="shared" si="22"/>
        <v/>
      </c>
      <c r="D1307" s="550"/>
      <c r="E1307" s="548"/>
      <c r="F1307" s="924"/>
      <c r="G1307" s="924"/>
      <c r="H1307" s="924"/>
      <c r="I1307" s="924"/>
      <c r="J1307" s="924"/>
      <c r="K1307" s="924"/>
      <c r="L1307" s="924"/>
      <c r="M1307" s="924"/>
      <c r="N1307" s="924"/>
    </row>
    <row r="1308" spans="1:14" ht="16.5" thickBot="1" x14ac:dyDescent="0.3">
      <c r="A1308" s="62"/>
      <c r="B1308" s="551"/>
      <c r="C1308" s="549" t="str">
        <f t="shared" si="22"/>
        <v/>
      </c>
      <c r="D1308" s="550"/>
      <c r="E1308" s="548"/>
      <c r="F1308" s="924"/>
      <c r="G1308" s="924"/>
      <c r="H1308" s="924"/>
      <c r="I1308" s="924"/>
      <c r="J1308" s="924"/>
      <c r="K1308" s="924"/>
      <c r="L1308" s="924"/>
      <c r="M1308" s="924"/>
      <c r="N1308" s="924"/>
    </row>
    <row r="1309" spans="1:14" ht="16.5" thickBot="1" x14ac:dyDescent="0.3">
      <c r="A1309" s="62"/>
      <c r="B1309" s="551"/>
      <c r="C1309" s="549" t="str">
        <f t="shared" si="22"/>
        <v/>
      </c>
      <c r="D1309" s="550"/>
      <c r="E1309" s="548"/>
      <c r="F1309" s="924"/>
      <c r="G1309" s="924"/>
      <c r="H1309" s="924"/>
      <c r="I1309" s="924"/>
      <c r="J1309" s="924"/>
      <c r="K1309" s="924"/>
      <c r="L1309" s="924"/>
      <c r="M1309" s="924"/>
      <c r="N1309" s="924"/>
    </row>
    <row r="1310" spans="1:14" ht="16.5" thickBot="1" x14ac:dyDescent="0.3">
      <c r="A1310" s="62"/>
      <c r="B1310" s="551"/>
      <c r="C1310" s="549" t="str">
        <f t="shared" si="22"/>
        <v/>
      </c>
      <c r="D1310" s="550"/>
      <c r="E1310" s="548"/>
      <c r="F1310" s="924"/>
      <c r="G1310" s="924"/>
      <c r="H1310" s="924"/>
      <c r="I1310" s="924"/>
      <c r="J1310" s="924"/>
      <c r="K1310" s="924"/>
      <c r="L1310" s="924"/>
      <c r="M1310" s="924"/>
      <c r="N1310" s="924"/>
    </row>
    <row r="1311" spans="1:14" ht="16.5" thickBot="1" x14ac:dyDescent="0.3">
      <c r="A1311" s="62"/>
      <c r="B1311" s="551"/>
      <c r="C1311" s="549" t="str">
        <f t="shared" si="22"/>
        <v/>
      </c>
      <c r="D1311" s="550"/>
      <c r="E1311" s="548"/>
      <c r="F1311" s="924"/>
      <c r="G1311" s="924"/>
      <c r="H1311" s="924"/>
      <c r="I1311" s="924"/>
      <c r="J1311" s="924"/>
      <c r="K1311" s="924"/>
      <c r="L1311" s="924"/>
      <c r="M1311" s="924"/>
      <c r="N1311" s="924"/>
    </row>
    <row r="1312" spans="1:14" ht="16.5" thickBot="1" x14ac:dyDescent="0.3">
      <c r="A1312" s="62"/>
      <c r="B1312" s="551"/>
      <c r="C1312" s="549" t="str">
        <f t="shared" si="22"/>
        <v/>
      </c>
      <c r="D1312" s="550"/>
      <c r="E1312" s="548"/>
      <c r="F1312" s="924"/>
      <c r="G1312" s="924"/>
      <c r="H1312" s="924"/>
      <c r="I1312" s="924"/>
      <c r="J1312" s="924"/>
      <c r="K1312" s="924"/>
      <c r="L1312" s="924"/>
      <c r="M1312" s="924"/>
      <c r="N1312" s="924"/>
    </row>
    <row r="1313" spans="1:14" ht="16.5" thickBot="1" x14ac:dyDescent="0.3">
      <c r="A1313" s="62"/>
      <c r="B1313" s="551"/>
      <c r="C1313" s="549" t="str">
        <f t="shared" si="22"/>
        <v/>
      </c>
      <c r="D1313" s="550"/>
      <c r="E1313" s="548"/>
      <c r="F1313" s="924"/>
      <c r="G1313" s="924"/>
      <c r="H1313" s="924"/>
      <c r="I1313" s="924"/>
      <c r="J1313" s="924"/>
      <c r="K1313" s="924"/>
      <c r="L1313" s="924"/>
      <c r="M1313" s="924"/>
      <c r="N1313" s="924"/>
    </row>
    <row r="1314" spans="1:14" ht="16.5" thickBot="1" x14ac:dyDescent="0.3">
      <c r="A1314" s="62"/>
      <c r="B1314" s="551"/>
      <c r="C1314" s="549" t="str">
        <f t="shared" si="22"/>
        <v/>
      </c>
      <c r="D1314" s="550"/>
      <c r="E1314" s="548"/>
      <c r="F1314" s="924"/>
      <c r="G1314" s="924"/>
      <c r="H1314" s="924"/>
      <c r="I1314" s="924"/>
      <c r="J1314" s="924"/>
      <c r="K1314" s="924"/>
      <c r="L1314" s="924"/>
      <c r="M1314" s="924"/>
      <c r="N1314" s="924"/>
    </row>
    <row r="1315" spans="1:14" ht="16.5" thickBot="1" x14ac:dyDescent="0.3">
      <c r="A1315" s="62"/>
      <c r="B1315" s="551"/>
      <c r="C1315" s="549" t="str">
        <f t="shared" si="22"/>
        <v/>
      </c>
      <c r="D1315" s="550"/>
      <c r="E1315" s="548"/>
      <c r="F1315" s="924"/>
      <c r="G1315" s="924"/>
      <c r="H1315" s="924"/>
      <c r="I1315" s="924"/>
      <c r="J1315" s="924"/>
      <c r="K1315" s="924"/>
      <c r="L1315" s="924"/>
      <c r="M1315" s="924"/>
      <c r="N1315" s="924"/>
    </row>
    <row r="1316" spans="1:14" ht="16.5" thickBot="1" x14ac:dyDescent="0.3">
      <c r="A1316" s="62"/>
      <c r="B1316" s="551"/>
      <c r="C1316" s="549" t="str">
        <f t="shared" si="22"/>
        <v/>
      </c>
      <c r="D1316" s="550"/>
      <c r="E1316" s="548"/>
      <c r="F1316" s="924"/>
      <c r="G1316" s="924"/>
      <c r="H1316" s="924"/>
      <c r="I1316" s="924"/>
      <c r="J1316" s="924"/>
      <c r="K1316" s="924"/>
      <c r="L1316" s="924"/>
      <c r="M1316" s="924"/>
      <c r="N1316" s="924"/>
    </row>
    <row r="1317" spans="1:14" ht="16.5" thickBot="1" x14ac:dyDescent="0.3">
      <c r="A1317" s="62"/>
      <c r="B1317" s="551"/>
      <c r="C1317" s="549" t="str">
        <f t="shared" si="22"/>
        <v/>
      </c>
      <c r="D1317" s="550"/>
      <c r="E1317" s="548"/>
      <c r="F1317" s="924"/>
      <c r="G1317" s="924"/>
      <c r="H1317" s="924"/>
      <c r="I1317" s="924"/>
      <c r="J1317" s="924"/>
      <c r="K1317" s="924"/>
      <c r="L1317" s="924"/>
      <c r="M1317" s="924"/>
      <c r="N1317" s="924"/>
    </row>
    <row r="1318" spans="1:14" ht="16.5" thickBot="1" x14ac:dyDescent="0.3">
      <c r="A1318" s="62"/>
      <c r="B1318" s="551"/>
      <c r="C1318" s="549" t="str">
        <f t="shared" si="22"/>
        <v/>
      </c>
      <c r="D1318" s="550"/>
      <c r="E1318" s="548"/>
      <c r="F1318" s="924"/>
      <c r="G1318" s="924"/>
      <c r="H1318" s="924"/>
      <c r="I1318" s="924"/>
      <c r="J1318" s="924"/>
      <c r="K1318" s="924"/>
      <c r="L1318" s="924"/>
      <c r="M1318" s="924"/>
      <c r="N1318" s="924"/>
    </row>
    <row r="1319" spans="1:14" ht="16.5" thickBot="1" x14ac:dyDescent="0.3">
      <c r="A1319" s="62"/>
      <c r="B1319" s="551"/>
      <c r="C1319" s="549" t="str">
        <f t="shared" si="22"/>
        <v/>
      </c>
      <c r="D1319" s="550"/>
      <c r="E1319" s="548"/>
      <c r="F1319" s="924"/>
      <c r="G1319" s="924"/>
      <c r="H1319" s="924"/>
      <c r="I1319" s="924"/>
      <c r="J1319" s="924"/>
      <c r="K1319" s="924"/>
      <c r="L1319" s="924"/>
      <c r="M1319" s="924"/>
      <c r="N1319" s="924"/>
    </row>
    <row r="1320" spans="1:14" ht="16.5" thickBot="1" x14ac:dyDescent="0.3">
      <c r="A1320" s="62"/>
      <c r="B1320" s="551"/>
      <c r="C1320" s="549" t="str">
        <f t="shared" si="22"/>
        <v/>
      </c>
      <c r="D1320" s="550"/>
      <c r="E1320" s="548"/>
      <c r="F1320" s="924"/>
      <c r="G1320" s="924"/>
      <c r="H1320" s="924"/>
      <c r="I1320" s="924"/>
      <c r="J1320" s="924"/>
      <c r="K1320" s="924"/>
      <c r="L1320" s="924"/>
      <c r="M1320" s="924"/>
      <c r="N1320" s="924"/>
    </row>
    <row r="1321" spans="1:14" ht="16.5" thickBot="1" x14ac:dyDescent="0.3">
      <c r="A1321" s="62"/>
      <c r="B1321" s="551"/>
      <c r="C1321" s="549" t="str">
        <f t="shared" si="22"/>
        <v/>
      </c>
      <c r="D1321" s="550"/>
      <c r="E1321" s="548"/>
      <c r="F1321" s="924"/>
      <c r="G1321" s="924"/>
      <c r="H1321" s="924"/>
      <c r="I1321" s="924"/>
      <c r="J1321" s="924"/>
      <c r="K1321" s="924"/>
      <c r="L1321" s="924"/>
      <c r="M1321" s="924"/>
      <c r="N1321" s="924"/>
    </row>
    <row r="1322" spans="1:14" ht="16.5" thickBot="1" x14ac:dyDescent="0.3">
      <c r="A1322" s="62"/>
      <c r="B1322" s="551"/>
      <c r="C1322" s="549" t="str">
        <f t="shared" si="22"/>
        <v/>
      </c>
      <c r="D1322" s="550"/>
      <c r="E1322" s="548"/>
      <c r="F1322" s="924"/>
      <c r="G1322" s="924"/>
      <c r="H1322" s="924"/>
      <c r="I1322" s="924"/>
      <c r="J1322" s="924"/>
      <c r="K1322" s="924"/>
      <c r="L1322" s="924"/>
      <c r="M1322" s="924"/>
      <c r="N1322" s="924"/>
    </row>
    <row r="1323" spans="1:14" ht="16.5" thickBot="1" x14ac:dyDescent="0.3">
      <c r="A1323" s="62"/>
      <c r="B1323" s="551"/>
      <c r="C1323" s="549" t="str">
        <f t="shared" si="22"/>
        <v/>
      </c>
      <c r="D1323" s="550"/>
      <c r="E1323" s="548"/>
      <c r="F1323" s="924"/>
      <c r="G1323" s="924"/>
      <c r="H1323" s="924"/>
      <c r="I1323" s="924"/>
      <c r="J1323" s="924"/>
      <c r="K1323" s="924"/>
      <c r="L1323" s="924"/>
      <c r="M1323" s="924"/>
      <c r="N1323" s="924"/>
    </row>
    <row r="1324" spans="1:14" ht="16.5" thickBot="1" x14ac:dyDescent="0.3">
      <c r="A1324" s="62"/>
      <c r="B1324" s="551"/>
      <c r="C1324" s="549" t="str">
        <f t="shared" si="22"/>
        <v/>
      </c>
      <c r="D1324" s="550"/>
      <c r="E1324" s="548"/>
      <c r="F1324" s="924"/>
      <c r="G1324" s="924"/>
      <c r="H1324" s="924"/>
      <c r="I1324" s="924"/>
      <c r="J1324" s="924"/>
      <c r="K1324" s="924"/>
      <c r="L1324" s="924"/>
      <c r="M1324" s="924"/>
      <c r="N1324" s="924"/>
    </row>
    <row r="1325" spans="1:14" ht="16.5" thickBot="1" x14ac:dyDescent="0.3">
      <c r="A1325" s="62"/>
      <c r="B1325" s="551"/>
      <c r="C1325" s="549" t="str">
        <f t="shared" si="22"/>
        <v/>
      </c>
      <c r="D1325" s="550"/>
      <c r="E1325" s="548"/>
      <c r="F1325" s="924"/>
      <c r="G1325" s="924"/>
      <c r="H1325" s="924"/>
      <c r="I1325" s="924"/>
      <c r="J1325" s="924"/>
      <c r="K1325" s="924"/>
      <c r="L1325" s="924"/>
      <c r="M1325" s="924"/>
      <c r="N1325" s="924"/>
    </row>
    <row r="1326" spans="1:14" ht="16.5" thickBot="1" x14ac:dyDescent="0.3">
      <c r="A1326" s="62"/>
      <c r="B1326" s="551"/>
      <c r="C1326" s="549" t="str">
        <f t="shared" si="22"/>
        <v/>
      </c>
      <c r="D1326" s="550"/>
      <c r="E1326" s="548"/>
      <c r="F1326" s="924"/>
      <c r="G1326" s="924"/>
      <c r="H1326" s="924"/>
      <c r="I1326" s="924"/>
      <c r="J1326" s="924"/>
      <c r="K1326" s="924"/>
      <c r="L1326" s="924"/>
      <c r="M1326" s="924"/>
      <c r="N1326" s="924"/>
    </row>
    <row r="1327" spans="1:14" ht="16.5" thickBot="1" x14ac:dyDescent="0.3">
      <c r="A1327" s="62"/>
      <c r="B1327" s="551"/>
      <c r="C1327" s="549" t="str">
        <f t="shared" si="22"/>
        <v/>
      </c>
      <c r="D1327" s="550"/>
      <c r="E1327" s="548"/>
      <c r="F1327" s="924"/>
      <c r="G1327" s="924"/>
      <c r="H1327" s="924"/>
      <c r="I1327" s="924"/>
      <c r="J1327" s="924"/>
      <c r="K1327" s="924"/>
      <c r="L1327" s="924"/>
      <c r="M1327" s="924"/>
      <c r="N1327" s="924"/>
    </row>
    <row r="1328" spans="1:14" ht="16.5" thickBot="1" x14ac:dyDescent="0.3">
      <c r="A1328" s="62"/>
      <c r="B1328" s="551"/>
      <c r="C1328" s="549" t="str">
        <f t="shared" si="22"/>
        <v/>
      </c>
      <c r="D1328" s="550"/>
      <c r="E1328" s="548"/>
      <c r="F1328" s="924"/>
      <c r="G1328" s="924"/>
      <c r="H1328" s="924"/>
      <c r="I1328" s="924"/>
      <c r="J1328" s="924"/>
      <c r="K1328" s="924"/>
      <c r="L1328" s="924"/>
      <c r="M1328" s="924"/>
      <c r="N1328" s="924"/>
    </row>
    <row r="1329" spans="1:14" ht="16.5" thickBot="1" x14ac:dyDescent="0.3">
      <c r="A1329" s="62"/>
      <c r="B1329" s="551"/>
      <c r="C1329" s="549" t="str">
        <f t="shared" si="22"/>
        <v/>
      </c>
      <c r="D1329" s="550"/>
      <c r="E1329" s="548"/>
      <c r="F1329" s="924"/>
      <c r="G1329" s="924"/>
      <c r="H1329" s="924"/>
      <c r="I1329" s="924"/>
      <c r="J1329" s="924"/>
      <c r="K1329" s="924"/>
      <c r="L1329" s="924"/>
      <c r="M1329" s="924"/>
      <c r="N1329" s="924"/>
    </row>
    <row r="1330" spans="1:14" ht="16.5" thickBot="1" x14ac:dyDescent="0.3">
      <c r="A1330" s="62"/>
      <c r="B1330" s="551"/>
      <c r="C1330" s="549" t="str">
        <f t="shared" si="22"/>
        <v/>
      </c>
      <c r="D1330" s="550"/>
      <c r="E1330" s="548"/>
      <c r="F1330" s="924"/>
      <c r="G1330" s="924"/>
      <c r="H1330" s="924"/>
      <c r="I1330" s="924"/>
      <c r="J1330" s="924"/>
      <c r="K1330" s="924"/>
      <c r="L1330" s="924"/>
      <c r="M1330" s="924"/>
      <c r="N1330" s="924"/>
    </row>
    <row r="1331" spans="1:14" ht="16.5" thickBot="1" x14ac:dyDescent="0.3">
      <c r="A1331" s="62"/>
      <c r="B1331" s="551"/>
      <c r="C1331" s="549" t="str">
        <f t="shared" si="22"/>
        <v/>
      </c>
      <c r="D1331" s="550"/>
      <c r="E1331" s="548"/>
      <c r="F1331" s="924"/>
      <c r="G1331" s="924"/>
      <c r="H1331" s="924"/>
      <c r="I1331" s="924"/>
      <c r="J1331" s="924"/>
      <c r="K1331" s="924"/>
      <c r="L1331" s="924"/>
      <c r="M1331" s="924"/>
      <c r="N1331" s="924"/>
    </row>
    <row r="1332" spans="1:14" ht="16.5" thickBot="1" x14ac:dyDescent="0.3">
      <c r="A1332" s="62"/>
      <c r="B1332" s="551"/>
      <c r="C1332" s="549" t="str">
        <f t="shared" si="22"/>
        <v/>
      </c>
      <c r="D1332" s="550"/>
      <c r="E1332" s="548"/>
      <c r="F1332" s="924"/>
      <c r="G1332" s="924"/>
      <c r="H1332" s="924"/>
      <c r="I1332" s="924"/>
      <c r="J1332" s="924"/>
      <c r="K1332" s="924"/>
      <c r="L1332" s="924"/>
      <c r="M1332" s="924"/>
      <c r="N1332" s="924"/>
    </row>
    <row r="1333" spans="1:14" ht="16.5" thickBot="1" x14ac:dyDescent="0.3">
      <c r="A1333" s="62"/>
      <c r="B1333" s="551"/>
      <c r="C1333" s="549" t="str">
        <f t="shared" si="22"/>
        <v/>
      </c>
      <c r="D1333" s="550"/>
      <c r="E1333" s="548"/>
      <c r="F1333" s="924"/>
      <c r="G1333" s="924"/>
      <c r="H1333" s="924"/>
      <c r="I1333" s="924"/>
      <c r="J1333" s="924"/>
      <c r="K1333" s="924"/>
      <c r="L1333" s="924"/>
      <c r="M1333" s="924"/>
      <c r="N1333" s="924"/>
    </row>
    <row r="1334" spans="1:14" ht="16.5" thickBot="1" x14ac:dyDescent="0.3">
      <c r="A1334" s="62"/>
      <c r="B1334" s="551"/>
      <c r="C1334" s="549" t="str">
        <f t="shared" si="22"/>
        <v/>
      </c>
      <c r="D1334" s="550"/>
      <c r="E1334" s="548"/>
      <c r="F1334" s="924"/>
      <c r="G1334" s="924"/>
      <c r="H1334" s="924"/>
      <c r="I1334" s="924"/>
      <c r="J1334" s="924"/>
      <c r="K1334" s="924"/>
      <c r="L1334" s="924"/>
      <c r="M1334" s="924"/>
      <c r="N1334" s="924"/>
    </row>
    <row r="1335" spans="1:14" ht="16.5" thickBot="1" x14ac:dyDescent="0.3">
      <c r="A1335" s="62"/>
      <c r="B1335" s="551"/>
      <c r="C1335" s="549" t="str">
        <f t="shared" si="22"/>
        <v/>
      </c>
      <c r="D1335" s="550"/>
      <c r="E1335" s="548"/>
      <c r="F1335" s="924"/>
      <c r="G1335" s="924"/>
      <c r="H1335" s="924"/>
      <c r="I1335" s="924"/>
      <c r="J1335" s="924"/>
      <c r="K1335" s="924"/>
      <c r="L1335" s="924"/>
      <c r="M1335" s="924"/>
      <c r="N1335" s="924"/>
    </row>
    <row r="1336" spans="1:14" ht="16.5" thickBot="1" x14ac:dyDescent="0.3">
      <c r="A1336" s="62"/>
      <c r="B1336" s="551"/>
      <c r="C1336" s="549" t="str">
        <f t="shared" si="22"/>
        <v/>
      </c>
      <c r="D1336" s="550"/>
      <c r="E1336" s="548"/>
      <c r="F1336" s="924"/>
      <c r="G1336" s="924"/>
      <c r="H1336" s="924"/>
      <c r="I1336" s="924"/>
      <c r="J1336" s="924"/>
      <c r="K1336" s="924"/>
      <c r="L1336" s="924"/>
      <c r="M1336" s="924"/>
      <c r="N1336" s="924"/>
    </row>
    <row r="1337" spans="1:14" ht="16.5" thickBot="1" x14ac:dyDescent="0.3">
      <c r="A1337" s="62"/>
      <c r="B1337" s="551"/>
      <c r="C1337" s="549" t="str">
        <f t="shared" si="22"/>
        <v/>
      </c>
      <c r="D1337" s="550"/>
      <c r="E1337" s="548"/>
      <c r="F1337" s="924"/>
      <c r="G1337" s="924"/>
      <c r="H1337" s="924"/>
      <c r="I1337" s="924"/>
      <c r="J1337" s="924"/>
      <c r="K1337" s="924"/>
      <c r="L1337" s="924"/>
      <c r="M1337" s="924"/>
      <c r="N1337" s="924"/>
    </row>
    <row r="1338" spans="1:14" ht="16.5" thickBot="1" x14ac:dyDescent="0.3">
      <c r="A1338" s="62"/>
      <c r="B1338" s="551"/>
      <c r="C1338" s="549" t="str">
        <f t="shared" si="22"/>
        <v/>
      </c>
      <c r="D1338" s="550"/>
      <c r="E1338" s="548"/>
      <c r="F1338" s="924"/>
      <c r="G1338" s="924"/>
      <c r="H1338" s="924"/>
      <c r="I1338" s="924"/>
      <c r="J1338" s="924"/>
      <c r="K1338" s="924"/>
      <c r="L1338" s="924"/>
      <c r="M1338" s="924"/>
      <c r="N1338" s="924"/>
    </row>
    <row r="1339" spans="1:14" ht="16.5" thickBot="1" x14ac:dyDescent="0.3">
      <c r="A1339" s="62"/>
      <c r="B1339" s="551"/>
      <c r="C1339" s="549" t="str">
        <f t="shared" si="22"/>
        <v/>
      </c>
      <c r="D1339" s="550"/>
      <c r="E1339" s="548"/>
      <c r="F1339" s="924"/>
      <c r="G1339" s="924"/>
      <c r="H1339" s="924"/>
      <c r="I1339" s="924"/>
      <c r="J1339" s="924"/>
      <c r="K1339" s="924"/>
      <c r="L1339" s="924"/>
      <c r="M1339" s="924"/>
      <c r="N1339" s="924"/>
    </row>
    <row r="1340" spans="1:14" ht="16.5" thickBot="1" x14ac:dyDescent="0.3">
      <c r="A1340" s="62"/>
      <c r="B1340" s="551"/>
      <c r="C1340" s="549" t="str">
        <f t="shared" si="22"/>
        <v/>
      </c>
      <c r="D1340" s="550"/>
      <c r="E1340" s="548"/>
      <c r="F1340" s="924"/>
      <c r="G1340" s="924"/>
      <c r="H1340" s="924"/>
      <c r="I1340" s="924"/>
      <c r="J1340" s="924"/>
      <c r="K1340" s="924"/>
      <c r="L1340" s="924"/>
      <c r="M1340" s="924"/>
      <c r="N1340" s="924"/>
    </row>
    <row r="1341" spans="1:14" ht="16.5" thickBot="1" x14ac:dyDescent="0.3">
      <c r="A1341" s="62"/>
      <c r="B1341" s="551"/>
      <c r="C1341" s="549" t="str">
        <f t="shared" si="22"/>
        <v/>
      </c>
      <c r="D1341" s="550"/>
      <c r="E1341" s="548"/>
      <c r="F1341" s="924"/>
      <c r="G1341" s="924"/>
      <c r="H1341" s="924"/>
      <c r="I1341" s="924"/>
      <c r="J1341" s="924"/>
      <c r="K1341" s="924"/>
      <c r="L1341" s="924"/>
      <c r="M1341" s="924"/>
      <c r="N1341" s="924"/>
    </row>
    <row r="1342" spans="1:14" ht="16.5" thickBot="1" x14ac:dyDescent="0.3">
      <c r="A1342" s="62"/>
      <c r="B1342" s="551"/>
      <c r="C1342" s="549" t="str">
        <f t="shared" si="22"/>
        <v/>
      </c>
      <c r="D1342" s="550"/>
      <c r="E1342" s="548"/>
      <c r="F1342" s="924"/>
      <c r="G1342" s="924"/>
      <c r="H1342" s="924"/>
      <c r="I1342" s="924"/>
      <c r="J1342" s="924"/>
      <c r="K1342" s="924"/>
      <c r="L1342" s="924"/>
      <c r="M1342" s="924"/>
      <c r="N1342" s="924"/>
    </row>
    <row r="1343" spans="1:14" ht="16.5" thickBot="1" x14ac:dyDescent="0.3">
      <c r="A1343" s="62"/>
      <c r="B1343" s="551"/>
      <c r="C1343" s="549" t="str">
        <f t="shared" si="22"/>
        <v/>
      </c>
      <c r="D1343" s="550"/>
      <c r="E1343" s="548"/>
      <c r="F1343" s="924"/>
      <c r="G1343" s="924"/>
      <c r="H1343" s="924"/>
      <c r="I1343" s="924"/>
      <c r="J1343" s="924"/>
      <c r="K1343" s="924"/>
      <c r="L1343" s="924"/>
      <c r="M1343" s="924"/>
      <c r="N1343" s="924"/>
    </row>
    <row r="1344" spans="1:14" ht="16.5" thickBot="1" x14ac:dyDescent="0.3">
      <c r="A1344" s="62"/>
      <c r="B1344" s="551"/>
      <c r="C1344" s="549" t="str">
        <f t="shared" si="22"/>
        <v/>
      </c>
      <c r="D1344" s="550"/>
      <c r="E1344" s="548"/>
      <c r="F1344" s="924"/>
      <c r="G1344" s="924"/>
      <c r="H1344" s="924"/>
      <c r="I1344" s="924"/>
      <c r="J1344" s="924"/>
      <c r="K1344" s="924"/>
      <c r="L1344" s="924"/>
      <c r="M1344" s="924"/>
      <c r="N1344" s="924"/>
    </row>
    <row r="1345" spans="1:14" ht="16.5" thickBot="1" x14ac:dyDescent="0.3">
      <c r="A1345" s="62"/>
      <c r="B1345" s="551"/>
      <c r="C1345" s="549" t="str">
        <f t="shared" si="22"/>
        <v/>
      </c>
      <c r="D1345" s="550"/>
      <c r="E1345" s="548"/>
      <c r="F1345" s="924"/>
      <c r="G1345" s="924"/>
      <c r="H1345" s="924"/>
      <c r="I1345" s="924"/>
      <c r="J1345" s="924"/>
      <c r="K1345" s="924"/>
      <c r="L1345" s="924"/>
      <c r="M1345" s="924"/>
      <c r="N1345" s="924"/>
    </row>
    <row r="1346" spans="1:14" ht="16.5" thickBot="1" x14ac:dyDescent="0.3">
      <c r="A1346" s="62"/>
      <c r="B1346" s="551"/>
      <c r="C1346" s="549" t="str">
        <f t="shared" si="22"/>
        <v/>
      </c>
      <c r="D1346" s="550"/>
      <c r="E1346" s="548"/>
      <c r="F1346" s="924"/>
      <c r="G1346" s="924"/>
      <c r="H1346" s="924"/>
      <c r="I1346" s="924"/>
      <c r="J1346" s="924"/>
      <c r="K1346" s="924"/>
      <c r="L1346" s="924"/>
      <c r="M1346" s="924"/>
      <c r="N1346" s="924"/>
    </row>
    <row r="1347" spans="1:14" ht="16.5" thickBot="1" x14ac:dyDescent="0.3">
      <c r="A1347" s="62"/>
      <c r="B1347" s="551"/>
      <c r="C1347" s="549" t="str">
        <f t="shared" si="22"/>
        <v/>
      </c>
      <c r="D1347" s="550"/>
      <c r="E1347" s="548"/>
      <c r="F1347" s="924"/>
      <c r="G1347" s="924"/>
      <c r="H1347" s="924"/>
      <c r="I1347" s="924"/>
      <c r="J1347" s="924"/>
      <c r="K1347" s="924"/>
      <c r="L1347" s="924"/>
      <c r="M1347" s="924"/>
      <c r="N1347" s="924"/>
    </row>
    <row r="1348" spans="1:14" ht="16.5" thickBot="1" x14ac:dyDescent="0.3">
      <c r="A1348" s="62"/>
      <c r="B1348" s="551"/>
      <c r="C1348" s="549" t="str">
        <f t="shared" si="22"/>
        <v/>
      </c>
      <c r="D1348" s="550"/>
      <c r="E1348" s="548"/>
      <c r="F1348" s="924"/>
      <c r="G1348" s="924"/>
      <c r="H1348" s="924"/>
      <c r="I1348" s="924"/>
      <c r="J1348" s="924"/>
      <c r="K1348" s="924"/>
      <c r="L1348" s="924"/>
      <c r="M1348" s="924"/>
      <c r="N1348" s="924"/>
    </row>
    <row r="1349" spans="1:14" ht="16.5" thickBot="1" x14ac:dyDescent="0.3">
      <c r="A1349" s="62"/>
      <c r="B1349" s="551"/>
      <c r="C1349" s="549" t="str">
        <f t="shared" si="22"/>
        <v/>
      </c>
      <c r="D1349" s="550"/>
      <c r="E1349" s="548"/>
      <c r="F1349" s="924"/>
      <c r="G1349" s="924"/>
      <c r="H1349" s="924"/>
      <c r="I1349" s="924"/>
      <c r="J1349" s="924"/>
      <c r="K1349" s="924"/>
      <c r="L1349" s="924"/>
      <c r="M1349" s="924"/>
      <c r="N1349" s="924"/>
    </row>
    <row r="1350" spans="1:14" ht="16.5" thickBot="1" x14ac:dyDescent="0.3">
      <c r="A1350" s="62"/>
      <c r="B1350" s="551"/>
      <c r="C1350" s="549" t="str">
        <f t="shared" si="22"/>
        <v/>
      </c>
      <c r="D1350" s="550"/>
      <c r="E1350" s="548"/>
      <c r="F1350" s="924"/>
      <c r="G1350" s="924"/>
      <c r="H1350" s="924"/>
      <c r="I1350" s="924"/>
      <c r="J1350" s="924"/>
      <c r="K1350" s="924"/>
      <c r="L1350" s="924"/>
      <c r="M1350" s="924"/>
      <c r="N1350" s="924"/>
    </row>
    <row r="1351" spans="1:14" ht="16.5" thickBot="1" x14ac:dyDescent="0.3">
      <c r="A1351" s="62"/>
      <c r="B1351" s="551"/>
      <c r="C1351" s="549" t="str">
        <f t="shared" si="22"/>
        <v/>
      </c>
      <c r="D1351" s="550"/>
      <c r="E1351" s="548"/>
      <c r="F1351" s="924"/>
      <c r="G1351" s="924"/>
      <c r="H1351" s="924"/>
      <c r="I1351" s="924"/>
      <c r="J1351" s="924"/>
      <c r="K1351" s="924"/>
      <c r="L1351" s="924"/>
      <c r="M1351" s="924"/>
      <c r="N1351" s="924"/>
    </row>
    <row r="1352" spans="1:14" ht="16.5" thickBot="1" x14ac:dyDescent="0.3">
      <c r="A1352" s="62"/>
      <c r="B1352" s="551"/>
      <c r="C1352" s="549" t="str">
        <f t="shared" si="22"/>
        <v/>
      </c>
      <c r="D1352" s="550"/>
      <c r="E1352" s="548"/>
      <c r="F1352" s="924"/>
      <c r="G1352" s="924"/>
      <c r="H1352" s="924"/>
      <c r="I1352" s="924"/>
      <c r="J1352" s="924"/>
      <c r="K1352" s="924"/>
      <c r="L1352" s="924"/>
      <c r="M1352" s="924"/>
      <c r="N1352" s="924"/>
    </row>
    <row r="1353" spans="1:14" ht="16.5" thickBot="1" x14ac:dyDescent="0.3">
      <c r="A1353" s="62"/>
      <c r="B1353" s="551"/>
      <c r="C1353" s="549" t="str">
        <f t="shared" si="22"/>
        <v/>
      </c>
      <c r="D1353" s="550"/>
      <c r="E1353" s="548"/>
      <c r="F1353" s="924"/>
      <c r="G1353" s="924"/>
      <c r="H1353" s="924"/>
      <c r="I1353" s="924"/>
      <c r="J1353" s="924"/>
      <c r="K1353" s="924"/>
      <c r="L1353" s="924"/>
      <c r="M1353" s="924"/>
      <c r="N1353" s="924"/>
    </row>
    <row r="1354" spans="1:14" ht="16.5" thickBot="1" x14ac:dyDescent="0.3">
      <c r="A1354" s="62"/>
      <c r="B1354" s="551"/>
      <c r="C1354" s="549" t="str">
        <f t="shared" si="22"/>
        <v/>
      </c>
      <c r="D1354" s="550"/>
      <c r="E1354" s="548"/>
      <c r="F1354" s="924"/>
      <c r="G1354" s="924"/>
      <c r="H1354" s="924"/>
      <c r="I1354" s="924"/>
      <c r="J1354" s="924"/>
      <c r="K1354" s="924"/>
      <c r="L1354" s="924"/>
      <c r="M1354" s="924"/>
      <c r="N1354" s="924"/>
    </row>
    <row r="1355" spans="1:14" ht="16.5" thickBot="1" x14ac:dyDescent="0.3">
      <c r="A1355" s="62"/>
      <c r="B1355" s="551"/>
      <c r="C1355" s="549" t="str">
        <f t="shared" si="22"/>
        <v/>
      </c>
      <c r="D1355" s="550"/>
      <c r="E1355" s="548"/>
      <c r="F1355" s="924"/>
      <c r="G1355" s="924"/>
      <c r="H1355" s="924"/>
      <c r="I1355" s="924"/>
      <c r="J1355" s="924"/>
      <c r="K1355" s="924"/>
      <c r="L1355" s="924"/>
      <c r="M1355" s="924"/>
      <c r="N1355" s="924"/>
    </row>
    <row r="1356" spans="1:14" ht="16.5" thickBot="1" x14ac:dyDescent="0.3">
      <c r="A1356" s="62"/>
      <c r="B1356" s="551"/>
      <c r="C1356" s="549" t="str">
        <f t="shared" ref="C1356:C1363" si="23">IF(B1356&gt;0, (B1356-B1355), "")</f>
        <v/>
      </c>
      <c r="D1356" s="550"/>
      <c r="E1356" s="548"/>
      <c r="F1356" s="924"/>
      <c r="G1356" s="924"/>
      <c r="H1356" s="924"/>
      <c r="I1356" s="924"/>
      <c r="J1356" s="924"/>
      <c r="K1356" s="924"/>
      <c r="L1356" s="924"/>
      <c r="M1356" s="924"/>
      <c r="N1356" s="924"/>
    </row>
    <row r="1357" spans="1:14" ht="16.5" thickBot="1" x14ac:dyDescent="0.3">
      <c r="A1357" s="62"/>
      <c r="B1357" s="551"/>
      <c r="C1357" s="549" t="str">
        <f t="shared" si="23"/>
        <v/>
      </c>
      <c r="D1357" s="550"/>
      <c r="E1357" s="548"/>
      <c r="F1357" s="924"/>
      <c r="G1357" s="924"/>
      <c r="H1357" s="924"/>
      <c r="I1357" s="924"/>
      <c r="J1357" s="924"/>
      <c r="K1357" s="924"/>
      <c r="L1357" s="924"/>
      <c r="M1357" s="924"/>
      <c r="N1357" s="924"/>
    </row>
    <row r="1358" spans="1:14" ht="16.5" thickBot="1" x14ac:dyDescent="0.3">
      <c r="A1358" s="62"/>
      <c r="B1358" s="551"/>
      <c r="C1358" s="549" t="str">
        <f t="shared" si="23"/>
        <v/>
      </c>
      <c r="D1358" s="550"/>
      <c r="E1358" s="548"/>
      <c r="F1358" s="924"/>
      <c r="G1358" s="924"/>
      <c r="H1358" s="924"/>
      <c r="I1358" s="924"/>
      <c r="J1358" s="924"/>
      <c r="K1358" s="924"/>
      <c r="L1358" s="924"/>
      <c r="M1358" s="924"/>
      <c r="N1358" s="924"/>
    </row>
    <row r="1359" spans="1:14" ht="16.5" thickBot="1" x14ac:dyDescent="0.3">
      <c r="A1359" s="62"/>
      <c r="B1359" s="551"/>
      <c r="C1359" s="549" t="str">
        <f t="shared" si="23"/>
        <v/>
      </c>
      <c r="D1359" s="550"/>
      <c r="E1359" s="548"/>
      <c r="F1359" s="924"/>
      <c r="G1359" s="924"/>
      <c r="H1359" s="924"/>
      <c r="I1359" s="924"/>
      <c r="J1359" s="924"/>
      <c r="K1359" s="924"/>
      <c r="L1359" s="924"/>
      <c r="M1359" s="924"/>
      <c r="N1359" s="924"/>
    </row>
    <row r="1360" spans="1:14" ht="16.5" thickBot="1" x14ac:dyDescent="0.3">
      <c r="A1360" s="62"/>
      <c r="B1360" s="551"/>
      <c r="C1360" s="549" t="str">
        <f t="shared" si="23"/>
        <v/>
      </c>
      <c r="D1360" s="550"/>
      <c r="E1360" s="548"/>
      <c r="F1360" s="924"/>
      <c r="G1360" s="924"/>
      <c r="H1360" s="924"/>
      <c r="I1360" s="924"/>
      <c r="J1360" s="924"/>
      <c r="K1360" s="924"/>
      <c r="L1360" s="924"/>
      <c r="M1360" s="924"/>
      <c r="N1360" s="924"/>
    </row>
    <row r="1361" spans="1:14" ht="16.5" thickBot="1" x14ac:dyDescent="0.3">
      <c r="A1361" s="62"/>
      <c r="B1361" s="551"/>
      <c r="C1361" s="549" t="str">
        <f t="shared" si="23"/>
        <v/>
      </c>
      <c r="D1361" s="550"/>
      <c r="E1361" s="548"/>
      <c r="F1361" s="924"/>
      <c r="G1361" s="924"/>
      <c r="H1361" s="924"/>
      <c r="I1361" s="924"/>
      <c r="J1361" s="924"/>
      <c r="K1361" s="924"/>
      <c r="L1361" s="924"/>
      <c r="M1361" s="924"/>
      <c r="N1361" s="924"/>
    </row>
    <row r="1362" spans="1:14" ht="16.5" thickBot="1" x14ac:dyDescent="0.3">
      <c r="A1362" s="62"/>
      <c r="B1362" s="551"/>
      <c r="C1362" s="549" t="str">
        <f t="shared" si="23"/>
        <v/>
      </c>
      <c r="D1362" s="550"/>
      <c r="E1362" s="548"/>
      <c r="F1362" s="924"/>
      <c r="G1362" s="924"/>
      <c r="H1362" s="924"/>
      <c r="I1362" s="924"/>
      <c r="J1362" s="924"/>
      <c r="K1362" s="924"/>
      <c r="L1362" s="924"/>
      <c r="M1362" s="924"/>
      <c r="N1362" s="924"/>
    </row>
    <row r="1363" spans="1:14" ht="16.5" thickBot="1" x14ac:dyDescent="0.3">
      <c r="A1363" s="62"/>
      <c r="B1363" s="551"/>
      <c r="C1363" s="549" t="str">
        <f t="shared" si="23"/>
        <v/>
      </c>
      <c r="D1363" s="550"/>
      <c r="E1363" s="548"/>
      <c r="F1363" s="924"/>
      <c r="G1363" s="924"/>
      <c r="H1363" s="924"/>
      <c r="I1363" s="924"/>
      <c r="J1363" s="924"/>
      <c r="K1363" s="924"/>
      <c r="L1363" s="924"/>
      <c r="M1363" s="924"/>
      <c r="N1363" s="924"/>
    </row>
    <row r="1364" spans="1:14" ht="16.5" thickBot="1" x14ac:dyDescent="0.3">
      <c r="A1364" s="72"/>
      <c r="B1364" s="552"/>
      <c r="C1364" s="553"/>
      <c r="D1364" s="554"/>
      <c r="E1364" s="555"/>
      <c r="F1364" s="924"/>
      <c r="G1364" s="924"/>
      <c r="H1364" s="924"/>
      <c r="I1364" s="924"/>
      <c r="J1364" s="924"/>
      <c r="K1364" s="924"/>
      <c r="L1364" s="924"/>
      <c r="M1364" s="924"/>
      <c r="N1364" s="924"/>
    </row>
    <row r="1365" spans="1:14" ht="16.5" thickBot="1" x14ac:dyDescent="0.3">
      <c r="A1365" s="69">
        <f>MAX(A11:A687)</f>
        <v>0</v>
      </c>
      <c r="B1365" s="556">
        <f>MAX(B11:B687)</f>
        <v>0</v>
      </c>
      <c r="C1365" s="556">
        <f>IFERROR(AVERAGE(#REF!), 0)</f>
        <v>0</v>
      </c>
      <c r="D1365" s="556"/>
      <c r="E1365" s="557"/>
      <c r="F1365" s="1068"/>
      <c r="G1365" s="1068"/>
      <c r="H1365" s="1068"/>
      <c r="I1365" s="1068"/>
      <c r="J1365" s="1068"/>
      <c r="K1365" s="1068"/>
      <c r="L1365" s="1068"/>
      <c r="M1365" s="1068"/>
      <c r="N1365" s="1068"/>
    </row>
    <row r="1366" spans="1:14" ht="15.75" x14ac:dyDescent="0.25">
      <c r="A1366" s="29" t="s">
        <v>20</v>
      </c>
      <c r="C1366" s="559">
        <f>MAX(C11:C687)</f>
        <v>0</v>
      </c>
      <c r="E1366" s="560"/>
      <c r="F1366" s="1069"/>
      <c r="G1366" s="1069"/>
      <c r="H1366" s="1069"/>
      <c r="I1366" s="1069"/>
      <c r="J1366" s="1069"/>
      <c r="K1366" s="1069"/>
      <c r="L1366" s="1069"/>
      <c r="M1366" s="1069"/>
      <c r="N1366" s="1069"/>
    </row>
    <row r="1367" spans="1:14" ht="15.75" x14ac:dyDescent="0.25">
      <c r="A1367" s="25"/>
      <c r="B1367" s="546"/>
      <c r="C1367" s="561"/>
      <c r="D1367" s="562"/>
      <c r="E1367" s="563"/>
      <c r="F1367" s="1070"/>
      <c r="G1367" s="1070"/>
      <c r="H1367" s="1070"/>
      <c r="I1367" s="1070"/>
      <c r="J1367" s="1070"/>
      <c r="K1367" s="1070"/>
      <c r="L1367" s="1070"/>
      <c r="M1367" s="1070"/>
      <c r="N1367" s="1070"/>
    </row>
    <row r="1368" spans="1:14" ht="15.75" x14ac:dyDescent="0.25">
      <c r="A1368" s="215"/>
      <c r="B1368" s="564"/>
      <c r="C1368" s="564"/>
      <c r="D1368" s="564"/>
      <c r="E1368" s="564"/>
      <c r="F1368" s="1070">
        <v>1</v>
      </c>
      <c r="G1368" s="1070"/>
      <c r="H1368" s="1070"/>
      <c r="I1368" s="1070"/>
      <c r="J1368" s="1070"/>
      <c r="K1368" s="1070"/>
      <c r="L1368" s="1070"/>
      <c r="M1368" s="1070"/>
      <c r="N1368" s="1070"/>
    </row>
    <row r="1369" spans="1:14" ht="15.75" x14ac:dyDescent="0.25">
      <c r="A1369" s="217"/>
      <c r="B1369" s="565"/>
      <c r="C1369" s="565"/>
      <c r="D1369" s="565"/>
      <c r="E1369" s="565"/>
    </row>
    <row r="1370" spans="1:14" ht="15.75" x14ac:dyDescent="0.25">
      <c r="A1370" s="217"/>
      <c r="B1370" s="565"/>
      <c r="C1370" s="565"/>
      <c r="D1370" s="565"/>
      <c r="E1370" s="565"/>
    </row>
    <row r="1371" spans="1:14" ht="15.75" x14ac:dyDescent="0.25">
      <c r="A1371" s="217"/>
      <c r="B1371" s="565"/>
      <c r="C1371" s="565"/>
      <c r="D1371" s="565"/>
      <c r="E1371" s="565"/>
    </row>
    <row r="1372" spans="1:14" ht="15.75" x14ac:dyDescent="0.25">
      <c r="A1372" s="215"/>
      <c r="B1372" s="566"/>
      <c r="C1372" s="566"/>
      <c r="D1372" s="566"/>
      <c r="E1372" s="566"/>
    </row>
    <row r="1373" spans="1:14" ht="15.75" x14ac:dyDescent="0.25">
      <c r="A1373" s="215"/>
      <c r="B1373" s="566"/>
      <c r="C1373" s="566"/>
      <c r="D1373" s="566"/>
      <c r="E1373" s="566"/>
    </row>
    <row r="1374" spans="1:14" ht="15.75" x14ac:dyDescent="0.25">
      <c r="A1374" s="215"/>
      <c r="B1374" s="566"/>
      <c r="C1374" s="566"/>
      <c r="D1374" s="566"/>
      <c r="E1374" s="566"/>
    </row>
    <row r="1375" spans="1:14" ht="15.75" x14ac:dyDescent="0.25">
      <c r="A1375" s="215"/>
      <c r="B1375" s="566"/>
      <c r="C1375" s="566"/>
      <c r="D1375" s="566"/>
      <c r="E1375" s="566"/>
    </row>
    <row r="1376" spans="1:14" ht="15.75" x14ac:dyDescent="0.25">
      <c r="A1376" s="215"/>
      <c r="B1376" s="566"/>
      <c r="C1376" s="566"/>
      <c r="D1376" s="566"/>
      <c r="E1376" s="566"/>
    </row>
    <row r="1377" spans="1:5" ht="15.75" x14ac:dyDescent="0.25">
      <c r="A1377" s="215"/>
      <c r="B1377" s="566"/>
      <c r="C1377" s="566"/>
      <c r="D1377" s="566"/>
      <c r="E1377" s="566"/>
    </row>
    <row r="1378" spans="1:5" ht="15.75" x14ac:dyDescent="0.25">
      <c r="A1378" s="215"/>
    </row>
    <row r="1379" spans="1:5" ht="15.75" x14ac:dyDescent="0.25">
      <c r="A1379" s="341" t="s">
        <v>12</v>
      </c>
      <c r="B1379" s="567"/>
      <c r="C1379" s="568"/>
      <c r="D1379" s="568"/>
      <c r="E1379" s="569"/>
    </row>
    <row r="1380" spans="1:5" ht="15.75" x14ac:dyDescent="0.25">
      <c r="A1380" s="251" t="s">
        <v>69</v>
      </c>
      <c r="B1380" s="1654" t="s">
        <v>18</v>
      </c>
      <c r="C1380" s="1654"/>
      <c r="D1380" s="570"/>
      <c r="E1380" s="571"/>
    </row>
    <row r="1381" spans="1:5" ht="15.75" x14ac:dyDescent="0.25">
      <c r="A1381" s="251" t="s">
        <v>70</v>
      </c>
      <c r="B1381" s="1638" t="e">
        <f>IF(B1382&lt;A1411,B1382,(IF(B1380=Lists!$C$2,A1411+8,A1411)))</f>
        <v>#N/A</v>
      </c>
      <c r="C1381" s="1638"/>
      <c r="D1381" s="568"/>
      <c r="E1381" s="568"/>
    </row>
    <row r="1382" spans="1:5" ht="33" x14ac:dyDescent="0.45">
      <c r="A1382" s="251" t="s">
        <v>71</v>
      </c>
      <c r="B1382" s="1639">
        <f>COUNTIF(B12:B1363,"&gt;0")</f>
        <v>0</v>
      </c>
      <c r="C1382" s="1639"/>
      <c r="D1382" s="572"/>
      <c r="E1382" s="572"/>
    </row>
    <row r="1383" spans="1:5" ht="15.75" x14ac:dyDescent="0.25">
      <c r="A1383" s="329" t="e">
        <f t="shared" ref="A1383:A1408" si="24">A1384-1</f>
        <v>#N/A</v>
      </c>
      <c r="B1383" s="573" t="e">
        <f t="shared" ref="B1383:B1409" si="25">VLOOKUP(A1383,$A$5:$E$1363, 2, FALSE)</f>
        <v>#N/A</v>
      </c>
      <c r="C1383" s="573" t="e">
        <f t="shared" ref="C1383:C1409" si="26">VLOOKUP(A1383,$A$5:$E$1363, 3, FALSE)</f>
        <v>#N/A</v>
      </c>
      <c r="D1383" s="574"/>
      <c r="E1383" s="574"/>
    </row>
    <row r="1384" spans="1:5" ht="15.75" x14ac:dyDescent="0.25">
      <c r="A1384" s="254" t="e">
        <f t="shared" si="24"/>
        <v>#N/A</v>
      </c>
      <c r="B1384" s="573" t="e">
        <f t="shared" si="25"/>
        <v>#N/A</v>
      </c>
      <c r="C1384" s="573" t="e">
        <f t="shared" si="26"/>
        <v>#N/A</v>
      </c>
      <c r="D1384" s="575"/>
      <c r="E1384" s="575"/>
    </row>
    <row r="1385" spans="1:5" ht="15.75" x14ac:dyDescent="0.25">
      <c r="A1385" s="254" t="e">
        <f t="shared" si="24"/>
        <v>#N/A</v>
      </c>
      <c r="B1385" s="573" t="e">
        <f t="shared" si="25"/>
        <v>#N/A</v>
      </c>
      <c r="C1385" s="573" t="e">
        <f t="shared" si="26"/>
        <v>#N/A</v>
      </c>
      <c r="D1385" s="575"/>
      <c r="E1385" s="575"/>
    </row>
    <row r="1386" spans="1:5" ht="15.75" x14ac:dyDescent="0.25">
      <c r="A1386" s="254" t="e">
        <f t="shared" si="24"/>
        <v>#N/A</v>
      </c>
      <c r="B1386" s="573" t="e">
        <f t="shared" si="25"/>
        <v>#N/A</v>
      </c>
      <c r="C1386" s="573" t="e">
        <f t="shared" si="26"/>
        <v>#N/A</v>
      </c>
      <c r="D1386" s="575"/>
      <c r="E1386" s="575"/>
    </row>
    <row r="1387" spans="1:5" ht="15.75" x14ac:dyDescent="0.25">
      <c r="A1387" s="254" t="e">
        <f t="shared" si="24"/>
        <v>#N/A</v>
      </c>
      <c r="B1387" s="573" t="e">
        <f t="shared" si="25"/>
        <v>#N/A</v>
      </c>
      <c r="C1387" s="573" t="e">
        <f t="shared" si="26"/>
        <v>#N/A</v>
      </c>
      <c r="D1387" s="575"/>
      <c r="E1387" s="575"/>
    </row>
    <row r="1388" spans="1:5" ht="15.75" x14ac:dyDescent="0.25">
      <c r="A1388" s="254" t="e">
        <f t="shared" si="24"/>
        <v>#N/A</v>
      </c>
      <c r="B1388" s="573" t="e">
        <f t="shared" si="25"/>
        <v>#N/A</v>
      </c>
      <c r="C1388" s="573" t="e">
        <f t="shared" si="26"/>
        <v>#N/A</v>
      </c>
      <c r="D1388" s="575"/>
      <c r="E1388" s="575"/>
    </row>
    <row r="1389" spans="1:5" ht="15.75" x14ac:dyDescent="0.25">
      <c r="A1389" s="254" t="e">
        <f t="shared" si="24"/>
        <v>#N/A</v>
      </c>
      <c r="B1389" s="573" t="e">
        <f t="shared" si="25"/>
        <v>#N/A</v>
      </c>
      <c r="C1389" s="573" t="e">
        <f t="shared" si="26"/>
        <v>#N/A</v>
      </c>
      <c r="D1389" s="575"/>
      <c r="E1389" s="575"/>
    </row>
    <row r="1390" spans="1:5" ht="15.75" x14ac:dyDescent="0.25">
      <c r="A1390" s="254" t="e">
        <f t="shared" si="24"/>
        <v>#N/A</v>
      </c>
      <c r="B1390" s="573" t="e">
        <f t="shared" si="25"/>
        <v>#N/A</v>
      </c>
      <c r="C1390" s="573" t="e">
        <f t="shared" si="26"/>
        <v>#N/A</v>
      </c>
      <c r="D1390" s="575"/>
      <c r="E1390" s="575"/>
    </row>
    <row r="1391" spans="1:5" ht="15.75" x14ac:dyDescent="0.25">
      <c r="A1391" s="254" t="e">
        <f t="shared" si="24"/>
        <v>#N/A</v>
      </c>
      <c r="B1391" s="573" t="e">
        <f t="shared" si="25"/>
        <v>#N/A</v>
      </c>
      <c r="C1391" s="573" t="e">
        <f t="shared" si="26"/>
        <v>#N/A</v>
      </c>
      <c r="D1391" s="575"/>
      <c r="E1391" s="575"/>
    </row>
    <row r="1392" spans="1:5" ht="15.75" x14ac:dyDescent="0.25">
      <c r="A1392" s="254" t="e">
        <f t="shared" si="24"/>
        <v>#N/A</v>
      </c>
      <c r="B1392" s="573" t="e">
        <f t="shared" si="25"/>
        <v>#N/A</v>
      </c>
      <c r="C1392" s="573" t="e">
        <f t="shared" si="26"/>
        <v>#N/A</v>
      </c>
      <c r="D1392" s="575"/>
      <c r="E1392" s="575"/>
    </row>
    <row r="1393" spans="1:5" ht="15.75" x14ac:dyDescent="0.25">
      <c r="A1393" s="254" t="e">
        <f t="shared" si="24"/>
        <v>#N/A</v>
      </c>
      <c r="B1393" s="573" t="e">
        <f t="shared" si="25"/>
        <v>#N/A</v>
      </c>
      <c r="C1393" s="573" t="e">
        <f t="shared" si="26"/>
        <v>#N/A</v>
      </c>
      <c r="D1393" s="575"/>
      <c r="E1393" s="575"/>
    </row>
    <row r="1394" spans="1:5" ht="15.75" x14ac:dyDescent="0.25">
      <c r="A1394" s="254" t="e">
        <f t="shared" si="24"/>
        <v>#N/A</v>
      </c>
      <c r="B1394" s="573" t="e">
        <f t="shared" si="25"/>
        <v>#N/A</v>
      </c>
      <c r="C1394" s="573" t="e">
        <f t="shared" si="26"/>
        <v>#N/A</v>
      </c>
      <c r="D1394" s="575"/>
      <c r="E1394" s="575"/>
    </row>
    <row r="1395" spans="1:5" ht="15.75" x14ac:dyDescent="0.25">
      <c r="A1395" s="254" t="e">
        <f t="shared" si="24"/>
        <v>#N/A</v>
      </c>
      <c r="B1395" s="573" t="e">
        <f t="shared" si="25"/>
        <v>#N/A</v>
      </c>
      <c r="C1395" s="573" t="e">
        <f t="shared" si="26"/>
        <v>#N/A</v>
      </c>
      <c r="D1395" s="575"/>
      <c r="E1395" s="575"/>
    </row>
    <row r="1396" spans="1:5" ht="15.75" x14ac:dyDescent="0.25">
      <c r="A1396" s="254" t="e">
        <f t="shared" si="24"/>
        <v>#N/A</v>
      </c>
      <c r="B1396" s="573" t="e">
        <f t="shared" si="25"/>
        <v>#N/A</v>
      </c>
      <c r="C1396" s="573" t="e">
        <f t="shared" si="26"/>
        <v>#N/A</v>
      </c>
      <c r="D1396" s="575"/>
      <c r="E1396" s="575"/>
    </row>
    <row r="1397" spans="1:5" ht="15.75" x14ac:dyDescent="0.25">
      <c r="A1397" s="254" t="e">
        <f t="shared" si="24"/>
        <v>#N/A</v>
      </c>
      <c r="B1397" s="573" t="e">
        <f t="shared" si="25"/>
        <v>#N/A</v>
      </c>
      <c r="C1397" s="573" t="e">
        <f t="shared" si="26"/>
        <v>#N/A</v>
      </c>
      <c r="D1397" s="575"/>
      <c r="E1397" s="575"/>
    </row>
    <row r="1398" spans="1:5" ht="15.75" x14ac:dyDescent="0.25">
      <c r="A1398" s="254" t="e">
        <f t="shared" si="24"/>
        <v>#N/A</v>
      </c>
      <c r="B1398" s="573" t="e">
        <f t="shared" si="25"/>
        <v>#N/A</v>
      </c>
      <c r="C1398" s="573" t="e">
        <f t="shared" si="26"/>
        <v>#N/A</v>
      </c>
      <c r="D1398" s="575"/>
      <c r="E1398" s="575"/>
    </row>
    <row r="1399" spans="1:5" ht="15.75" x14ac:dyDescent="0.25">
      <c r="A1399" s="254" t="e">
        <f t="shared" si="24"/>
        <v>#N/A</v>
      </c>
      <c r="B1399" s="573" t="e">
        <f t="shared" si="25"/>
        <v>#N/A</v>
      </c>
      <c r="C1399" s="573" t="e">
        <f t="shared" si="26"/>
        <v>#N/A</v>
      </c>
      <c r="D1399" s="575"/>
      <c r="E1399" s="575"/>
    </row>
    <row r="1400" spans="1:5" ht="15.75" x14ac:dyDescent="0.25">
      <c r="A1400" s="254" t="e">
        <f t="shared" si="24"/>
        <v>#N/A</v>
      </c>
      <c r="B1400" s="573" t="e">
        <f t="shared" si="25"/>
        <v>#N/A</v>
      </c>
      <c r="C1400" s="573" t="e">
        <f t="shared" si="26"/>
        <v>#N/A</v>
      </c>
      <c r="D1400" s="575"/>
      <c r="E1400" s="575"/>
    </row>
    <row r="1401" spans="1:5" ht="15.75" x14ac:dyDescent="0.25">
      <c r="A1401" s="254" t="e">
        <f t="shared" si="24"/>
        <v>#N/A</v>
      </c>
      <c r="B1401" s="573" t="e">
        <f t="shared" si="25"/>
        <v>#N/A</v>
      </c>
      <c r="C1401" s="573" t="e">
        <f t="shared" si="26"/>
        <v>#N/A</v>
      </c>
      <c r="D1401" s="575"/>
      <c r="E1401" s="575"/>
    </row>
    <row r="1402" spans="1:5" ht="15.75" x14ac:dyDescent="0.25">
      <c r="A1402" s="254" t="e">
        <f t="shared" si="24"/>
        <v>#N/A</v>
      </c>
      <c r="B1402" s="573" t="e">
        <f t="shared" si="25"/>
        <v>#N/A</v>
      </c>
      <c r="C1402" s="573" t="e">
        <f t="shared" si="26"/>
        <v>#N/A</v>
      </c>
      <c r="D1402" s="575"/>
      <c r="E1402" s="575"/>
    </row>
    <row r="1403" spans="1:5" ht="15.75" x14ac:dyDescent="0.25">
      <c r="A1403" s="254" t="e">
        <f t="shared" si="24"/>
        <v>#N/A</v>
      </c>
      <c r="B1403" s="573" t="e">
        <f t="shared" si="25"/>
        <v>#N/A</v>
      </c>
      <c r="C1403" s="573" t="e">
        <f t="shared" si="26"/>
        <v>#N/A</v>
      </c>
      <c r="D1403" s="575"/>
      <c r="E1403" s="575"/>
    </row>
    <row r="1404" spans="1:5" ht="15.75" x14ac:dyDescent="0.25">
      <c r="A1404" s="254" t="e">
        <f t="shared" si="24"/>
        <v>#N/A</v>
      </c>
      <c r="B1404" s="573" t="e">
        <f t="shared" si="25"/>
        <v>#N/A</v>
      </c>
      <c r="C1404" s="573" t="e">
        <f t="shared" si="26"/>
        <v>#N/A</v>
      </c>
      <c r="D1404" s="575"/>
      <c r="E1404" s="575"/>
    </row>
    <row r="1405" spans="1:5" ht="15.75" x14ac:dyDescent="0.25">
      <c r="A1405" s="254" t="e">
        <f t="shared" si="24"/>
        <v>#N/A</v>
      </c>
      <c r="B1405" s="573" t="e">
        <f t="shared" si="25"/>
        <v>#N/A</v>
      </c>
      <c r="C1405" s="573" t="e">
        <f t="shared" si="26"/>
        <v>#N/A</v>
      </c>
      <c r="D1405" s="575"/>
      <c r="E1405" s="575"/>
    </row>
    <row r="1406" spans="1:5" ht="15.75" x14ac:dyDescent="0.25">
      <c r="A1406" s="254" t="e">
        <f t="shared" si="24"/>
        <v>#N/A</v>
      </c>
      <c r="B1406" s="573" t="e">
        <f t="shared" si="25"/>
        <v>#N/A</v>
      </c>
      <c r="C1406" s="573" t="e">
        <f t="shared" si="26"/>
        <v>#N/A</v>
      </c>
      <c r="D1406" s="575"/>
      <c r="E1406" s="575"/>
    </row>
    <row r="1407" spans="1:5" ht="15.75" x14ac:dyDescent="0.25">
      <c r="A1407" s="254" t="e">
        <f t="shared" si="24"/>
        <v>#N/A</v>
      </c>
      <c r="B1407" s="573" t="e">
        <f t="shared" si="25"/>
        <v>#N/A</v>
      </c>
      <c r="C1407" s="573" t="e">
        <f t="shared" si="26"/>
        <v>#N/A</v>
      </c>
      <c r="D1407" s="575"/>
      <c r="E1407" s="575"/>
    </row>
    <row r="1408" spans="1:5" ht="15.75" x14ac:dyDescent="0.25">
      <c r="A1408" s="254" t="e">
        <f t="shared" si="24"/>
        <v>#N/A</v>
      </c>
      <c r="B1408" s="573" t="e">
        <f t="shared" si="25"/>
        <v>#N/A</v>
      </c>
      <c r="C1408" s="573" t="e">
        <f t="shared" si="26"/>
        <v>#N/A</v>
      </c>
      <c r="D1408" s="575"/>
      <c r="E1408" s="575"/>
    </row>
    <row r="1409" spans="1:5" ht="15.75" x14ac:dyDescent="0.25">
      <c r="A1409" s="254" t="e">
        <f>A1410-1</f>
        <v>#N/A</v>
      </c>
      <c r="B1409" s="573" t="e">
        <f t="shared" si="25"/>
        <v>#N/A</v>
      </c>
      <c r="C1409" s="573" t="e">
        <f t="shared" si="26"/>
        <v>#N/A</v>
      </c>
      <c r="D1409" s="575"/>
      <c r="E1409" s="575"/>
    </row>
    <row r="1410" spans="1:5" ht="15.75" x14ac:dyDescent="0.25">
      <c r="A1410" s="254" t="e">
        <f>VLOOKUP(A1365,A11:A1363,1)</f>
        <v>#N/A</v>
      </c>
      <c r="B1410" s="573" t="e">
        <f>VLOOKUP(A1410,$A$5:$E$1363, 2, FALSE)</f>
        <v>#N/A</v>
      </c>
      <c r="C1410" s="573" t="e">
        <f>VLOOKUP(A1410,$A$5:$E$1363, 3, FALSE)</f>
        <v>#N/A</v>
      </c>
      <c r="D1410" s="575"/>
      <c r="E1410" s="575"/>
    </row>
    <row r="1411" spans="1:5" ht="18" x14ac:dyDescent="0.25">
      <c r="A1411" s="257" t="e">
        <f>NETWORKDAYS(A1383,A1410,Holidays!$A$2:$A$36)</f>
        <v>#N/A</v>
      </c>
      <c r="B1411" s="576" t="e">
        <f>MAX(B1383:B1410)</f>
        <v>#N/A</v>
      </c>
      <c r="C1411" s="576" t="e">
        <f>SUMIF(C1383:C1410,"&lt;&gt;#N/A")/B1381</f>
        <v>#N/A</v>
      </c>
      <c r="D1411" s="577"/>
      <c r="E1411" s="577"/>
    </row>
  </sheetData>
  <mergeCells count="14">
    <mergeCell ref="A4:A9"/>
    <mergeCell ref="B4:C4"/>
    <mergeCell ref="B9:C9"/>
    <mergeCell ref="D9:E9"/>
    <mergeCell ref="B1380:C1380"/>
    <mergeCell ref="F9:I9"/>
    <mergeCell ref="K9:N9"/>
    <mergeCell ref="B1381:C1381"/>
    <mergeCell ref="B1382:C1382"/>
    <mergeCell ref="B1:E1"/>
    <mergeCell ref="B2:C2"/>
    <mergeCell ref="D2:E2"/>
    <mergeCell ref="B3:C3"/>
    <mergeCell ref="D3:E3"/>
  </mergeCells>
  <phoneticPr fontId="54" type="noConversion"/>
  <dataValidations count="3">
    <dataValidation type="list" allowBlank="1" showInputMessage="1" showErrorMessage="1" sqref="B1380:C1380">
      <formula1>Weekends</formula1>
    </dataValidation>
    <dataValidation type="list" allowBlank="1" showInputMessage="1" showErrorMessage="1" sqref="B4">
      <formula1>Cells</formula1>
    </dataValidation>
    <dataValidation type="list" allowBlank="1" showInputMessage="1" showErrorMessage="1" sqref="D11:D1364">
      <formula1>StatusList</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9697" r:id="rId4" name="Button 1">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29698" r:id="rId5" name="Button 2">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29699" r:id="rId6" name="Button 3">
              <controlPr defaultSize="0" print="0" autoFill="0" autoPict="0" macro="[0]!Check15">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29700" r:id="rId7" name="Button 4">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29701" r:id="rId8" name="Button 5">
              <controlPr defaultSize="0" print="0" autoFill="0" autoPict="0" macro="[0]!LatestDate">
                <anchor moveWithCells="1" sizeWithCells="1">
                  <from>
                    <xdr:col>0</xdr:col>
                    <xdr:colOff>723900</xdr:colOff>
                    <xdr:row>8</xdr:row>
                    <xdr:rowOff>38100</xdr:rowOff>
                  </from>
                  <to>
                    <xdr:col>0</xdr:col>
                    <xdr:colOff>2552700</xdr:colOff>
                    <xdr:row>8</xdr:row>
                    <xdr:rowOff>257175</xdr:rowOff>
                  </to>
                </anchor>
              </controlPr>
            </control>
          </mc:Choice>
        </mc:AlternateContent>
        <mc:AlternateContent xmlns:mc="http://schemas.openxmlformats.org/markup-compatibility/2006">
          <mc:Choice Requires="x14">
            <control shapeId="29702" r:id="rId9" name="Button 6">
              <controlPr defaultSize="0" print="0" autoFill="0" autoPict="0" macro="[0]!FillDate">
                <anchor moveWithCells="1" sizeWithCells="1">
                  <from>
                    <xdr:col>0</xdr:col>
                    <xdr:colOff>133350</xdr:colOff>
                    <xdr:row>3</xdr:row>
                    <xdr:rowOff>180975</xdr:rowOff>
                  </from>
                  <to>
                    <xdr:col>0</xdr:col>
                    <xdr:colOff>2981325</xdr:colOff>
                    <xdr:row>5</xdr:row>
                    <xdr:rowOff>9525</xdr:rowOff>
                  </to>
                </anchor>
              </controlPr>
            </control>
          </mc:Choice>
        </mc:AlternateContent>
      </controls>
    </mc:Choice>
  </mc:AlternateConten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N1411"/>
  <sheetViews>
    <sheetView zoomScale="75" zoomScaleNormal="75" workbookViewId="0">
      <pane xSplit="1" ySplit="10" topLeftCell="B11" activePane="bottomRight" state="frozen"/>
      <selection pane="topRight" activeCell="B1" sqref="B1"/>
      <selection pane="bottomLeft" activeCell="A10" sqref="A10"/>
      <selection pane="bottomRight" activeCell="C29" sqref="C29"/>
    </sheetView>
  </sheetViews>
  <sheetFormatPr defaultRowHeight="15" x14ac:dyDescent="0.2"/>
  <cols>
    <col min="1" max="1" width="40.21875" style="15" customWidth="1"/>
    <col min="2" max="4" width="20.77734375" style="48" customWidth="1"/>
    <col min="5" max="5" width="60.77734375" style="48" customWidth="1"/>
    <col min="8" max="8" width="10.5546875" bestFit="1" customWidth="1"/>
    <col min="10" max="10" width="1.88671875" customWidth="1"/>
    <col min="13" max="13" width="16.33203125" bestFit="1" customWidth="1"/>
    <col min="14" max="14" width="16.6640625" bestFit="1" customWidth="1"/>
  </cols>
  <sheetData>
    <row r="1" spans="1:14" ht="21" customHeight="1" thickBot="1" x14ac:dyDescent="0.35">
      <c r="A1" s="218"/>
      <c r="B1" s="1775">
        <v>24</v>
      </c>
      <c r="C1" s="1775"/>
      <c r="D1" s="1775"/>
      <c r="E1" s="1775"/>
    </row>
    <row r="2" spans="1:14" ht="21" customHeight="1" thickBot="1" x14ac:dyDescent="0.35">
      <c r="A2" s="1"/>
      <c r="B2" s="1776" t="str">
        <f>'Drop Box'!C1</f>
        <v>LAF</v>
      </c>
      <c r="C2" s="1777"/>
      <c r="D2" s="1778" t="str">
        <f>'Drop Box'!D1</f>
        <v>LDK*111580392</v>
      </c>
      <c r="E2" s="1779"/>
    </row>
    <row r="3" spans="1:14" ht="21" customHeight="1" thickBot="1" x14ac:dyDescent="0.35">
      <c r="A3" s="216" t="s">
        <v>63</v>
      </c>
      <c r="B3" s="1780" t="str">
        <f>'Drop Box'!C2</f>
        <v>GENII 6T40</v>
      </c>
      <c r="C3" s="1780"/>
      <c r="D3" s="1781" t="str">
        <f>'Drop Box'!D2</f>
        <v>611FCRM1228A1474</v>
      </c>
      <c r="E3" s="1782"/>
    </row>
    <row r="4" spans="1:14" ht="21.75" customHeight="1" thickBot="1" x14ac:dyDescent="0.3">
      <c r="A4" s="1490"/>
      <c r="B4" s="1783" t="s">
        <v>32</v>
      </c>
      <c r="C4" s="1784"/>
      <c r="D4" s="49" t="s">
        <v>50</v>
      </c>
      <c r="E4" s="869"/>
    </row>
    <row r="5" spans="1:14" ht="21.75" customHeight="1" x14ac:dyDescent="0.25">
      <c r="A5" s="1490"/>
      <c r="B5" s="50" t="s">
        <v>55</v>
      </c>
      <c r="C5" s="51"/>
      <c r="D5" s="52" t="s">
        <v>31</v>
      </c>
      <c r="E5" s="869"/>
    </row>
    <row r="6" spans="1:14" ht="21.75" customHeight="1" x14ac:dyDescent="0.2">
      <c r="A6" s="1490"/>
      <c r="B6" s="870" t="s">
        <v>53</v>
      </c>
      <c r="C6" s="871"/>
      <c r="D6" s="872" t="s">
        <v>54</v>
      </c>
      <c r="E6" s="873"/>
    </row>
    <row r="7" spans="1:14" ht="21.75" customHeight="1" x14ac:dyDescent="0.2">
      <c r="A7" s="1490"/>
      <c r="B7" s="53" t="s">
        <v>60</v>
      </c>
      <c r="C7" s="874"/>
      <c r="D7" s="54" t="s">
        <v>61</v>
      </c>
      <c r="E7" s="875"/>
    </row>
    <row r="8" spans="1:14" ht="21.75" customHeight="1" x14ac:dyDescent="0.2">
      <c r="A8" s="1490"/>
      <c r="B8" s="486"/>
      <c r="C8" s="487" t="s">
        <v>83</v>
      </c>
      <c r="D8" s="876"/>
      <c r="E8" s="877"/>
    </row>
    <row r="9" spans="1:14" ht="21.75" customHeight="1" thickBot="1" x14ac:dyDescent="0.3">
      <c r="A9" s="1491"/>
      <c r="B9" s="1785" t="s">
        <v>52</v>
      </c>
      <c r="C9" s="1786"/>
      <c r="D9" s="1787"/>
      <c r="E9" s="1788"/>
      <c r="F9" s="1769" t="s">
        <v>100</v>
      </c>
      <c r="G9" s="1770"/>
      <c r="H9" s="1770"/>
      <c r="I9" s="1771"/>
      <c r="J9" s="953"/>
      <c r="K9" s="1772" t="s">
        <v>97</v>
      </c>
      <c r="L9" s="1770"/>
      <c r="M9" s="1770"/>
      <c r="N9" s="1770"/>
    </row>
    <row r="10" spans="1:14" ht="31.5" thickBot="1" x14ac:dyDescent="0.3">
      <c r="A10" s="219"/>
      <c r="B10" s="1116" t="s">
        <v>6</v>
      </c>
      <c r="C10" s="1116" t="s">
        <v>7</v>
      </c>
      <c r="D10" s="1116" t="s">
        <v>0</v>
      </c>
      <c r="E10" s="1116" t="s">
        <v>9</v>
      </c>
      <c r="F10" s="957" t="s">
        <v>98</v>
      </c>
      <c r="G10" s="409" t="s">
        <v>99</v>
      </c>
      <c r="H10" s="409" t="s">
        <v>101</v>
      </c>
      <c r="I10" s="409" t="s">
        <v>103</v>
      </c>
      <c r="J10" s="409"/>
      <c r="K10" s="409" t="s">
        <v>98</v>
      </c>
      <c r="L10" s="409" t="s">
        <v>99</v>
      </c>
      <c r="M10" s="409" t="s">
        <v>104</v>
      </c>
      <c r="N10" s="409" t="s">
        <v>102</v>
      </c>
    </row>
    <row r="11" spans="1:14" ht="16.5" thickBot="1" x14ac:dyDescent="0.25">
      <c r="A11" s="62"/>
      <c r="B11" s="1113"/>
      <c r="C11" s="1114"/>
      <c r="D11" s="1115"/>
      <c r="E11" s="961"/>
      <c r="F11" s="409"/>
      <c r="G11" s="409"/>
      <c r="H11" s="409"/>
      <c r="I11" s="409"/>
      <c r="J11" s="409"/>
      <c r="K11" s="409"/>
      <c r="L11" s="409"/>
      <c r="M11" s="409"/>
      <c r="N11" s="409"/>
    </row>
    <row r="12" spans="1:14" ht="16.5" thickBot="1" x14ac:dyDescent="0.25">
      <c r="A12" s="375"/>
      <c r="B12" s="878"/>
      <c r="C12" s="64" t="str">
        <f t="shared" ref="C12:C49" si="0">IF(B12&gt;0, (B12-B11), "")</f>
        <v/>
      </c>
      <c r="D12" s="65"/>
      <c r="E12" s="409"/>
      <c r="F12" s="409"/>
      <c r="G12" s="409"/>
      <c r="H12" s="409"/>
      <c r="I12" s="409"/>
      <c r="J12" s="409"/>
      <c r="K12" s="409"/>
      <c r="L12" s="409"/>
      <c r="M12" s="409"/>
      <c r="N12" s="409"/>
    </row>
    <row r="13" spans="1:14" ht="16.5" thickBot="1" x14ac:dyDescent="0.25">
      <c r="A13" s="375"/>
      <c r="B13" s="878"/>
      <c r="C13" s="64" t="str">
        <f>IF(B13&gt;0, (B13-B12), "")</f>
        <v/>
      </c>
      <c r="D13" s="65"/>
      <c r="E13" s="409"/>
      <c r="F13" s="409"/>
      <c r="G13" s="409"/>
      <c r="H13" s="409"/>
      <c r="I13" s="409"/>
      <c r="J13" s="409"/>
      <c r="K13" s="409"/>
      <c r="L13" s="409"/>
      <c r="M13" s="409"/>
      <c r="N13" s="409"/>
    </row>
    <row r="14" spans="1:14" ht="16.5" thickBot="1" x14ac:dyDescent="0.25">
      <c r="A14" s="62"/>
      <c r="B14" s="878"/>
      <c r="C14" s="64" t="str">
        <f t="shared" si="0"/>
        <v/>
      </c>
      <c r="D14" s="65"/>
      <c r="E14" s="409"/>
      <c r="F14" s="409"/>
      <c r="G14" s="409"/>
      <c r="H14" s="409"/>
      <c r="I14" s="409"/>
      <c r="J14" s="409"/>
      <c r="K14" s="409"/>
      <c r="L14" s="409"/>
      <c r="M14" s="409"/>
      <c r="N14" s="409"/>
    </row>
    <row r="15" spans="1:14" ht="16.5" thickBot="1" x14ac:dyDescent="0.25">
      <c r="A15" s="62"/>
      <c r="B15" s="878"/>
      <c r="C15" s="64" t="str">
        <f t="shared" si="0"/>
        <v/>
      </c>
      <c r="D15" s="65"/>
      <c r="E15" s="409"/>
      <c r="F15" s="409"/>
      <c r="G15" s="409"/>
      <c r="H15" s="409"/>
      <c r="I15" s="409"/>
      <c r="J15" s="409"/>
      <c r="K15" s="409"/>
      <c r="L15" s="409"/>
      <c r="M15" s="409"/>
      <c r="N15" s="409"/>
    </row>
    <row r="16" spans="1:14" ht="16.5" thickBot="1" x14ac:dyDescent="0.25">
      <c r="A16" s="62"/>
      <c r="B16" s="878"/>
      <c r="C16" s="64" t="str">
        <f t="shared" si="0"/>
        <v/>
      </c>
      <c r="D16" s="65"/>
      <c r="E16" s="409"/>
      <c r="F16" s="409"/>
      <c r="G16" s="409"/>
      <c r="H16" s="409"/>
      <c r="I16" s="409"/>
      <c r="J16" s="409"/>
      <c r="K16" s="409"/>
      <c r="L16" s="409"/>
      <c r="M16" s="409"/>
      <c r="N16" s="409"/>
    </row>
    <row r="17" spans="1:14" ht="16.5" thickBot="1" x14ac:dyDescent="0.25">
      <c r="A17" s="62"/>
      <c r="B17" s="878"/>
      <c r="C17" s="64" t="str">
        <f t="shared" si="0"/>
        <v/>
      </c>
      <c r="D17" s="65"/>
      <c r="E17" s="918"/>
      <c r="F17" s="409"/>
      <c r="G17" s="409"/>
      <c r="H17" s="409"/>
      <c r="I17" s="409"/>
      <c r="J17" s="409"/>
      <c r="K17" s="409"/>
      <c r="L17" s="409"/>
      <c r="M17" s="409"/>
      <c r="N17" s="409"/>
    </row>
    <row r="18" spans="1:14" ht="16.5" thickBot="1" x14ac:dyDescent="0.25">
      <c r="A18" s="912"/>
      <c r="B18" s="878"/>
      <c r="C18" s="64" t="str">
        <f t="shared" si="0"/>
        <v/>
      </c>
      <c r="D18" s="65"/>
      <c r="E18" s="918"/>
      <c r="F18" s="409"/>
      <c r="G18" s="409"/>
      <c r="H18" s="409"/>
      <c r="I18" s="409"/>
      <c r="J18" s="409"/>
      <c r="K18" s="409"/>
      <c r="L18" s="409"/>
      <c r="M18" s="409"/>
      <c r="N18" s="409"/>
    </row>
    <row r="19" spans="1:14" s="905" customFormat="1" ht="16.5" thickBot="1" x14ac:dyDescent="0.25">
      <c r="A19" s="912"/>
      <c r="B19" s="922"/>
      <c r="C19" s="64" t="str">
        <f t="shared" si="0"/>
        <v/>
      </c>
      <c r="D19" s="65"/>
      <c r="E19" s="409"/>
      <c r="F19" s="409"/>
      <c r="G19" s="409"/>
      <c r="H19" s="409"/>
      <c r="I19" s="409"/>
      <c r="J19" s="409"/>
      <c r="K19" s="409"/>
      <c r="L19" s="409"/>
      <c r="M19" s="409"/>
      <c r="N19" s="409"/>
    </row>
    <row r="20" spans="1:14" s="905" customFormat="1" ht="16.5" thickBot="1" x14ac:dyDescent="0.25">
      <c r="A20" s="912"/>
      <c r="B20" s="922"/>
      <c r="C20" s="64" t="str">
        <f t="shared" si="0"/>
        <v/>
      </c>
      <c r="D20" s="65"/>
      <c r="E20" s="409"/>
      <c r="F20" s="409"/>
      <c r="G20" s="409"/>
      <c r="H20" s="409"/>
      <c r="I20" s="409"/>
      <c r="J20" s="409"/>
      <c r="K20" s="409"/>
      <c r="L20" s="409"/>
      <c r="M20" s="409"/>
      <c r="N20" s="409"/>
    </row>
    <row r="21" spans="1:14" s="905" customFormat="1" ht="16.5" thickBot="1" x14ac:dyDescent="0.25">
      <c r="A21" s="912"/>
      <c r="B21" s="922"/>
      <c r="C21" s="64" t="str">
        <f t="shared" si="0"/>
        <v/>
      </c>
      <c r="D21" s="65"/>
      <c r="E21" s="409"/>
      <c r="F21" s="409"/>
      <c r="G21" s="409"/>
      <c r="H21" s="409"/>
      <c r="I21" s="409"/>
      <c r="J21" s="409"/>
      <c r="K21" s="409"/>
      <c r="L21" s="409"/>
      <c r="M21" s="409"/>
      <c r="N21" s="409"/>
    </row>
    <row r="22" spans="1:14" ht="16.5" thickBot="1" x14ac:dyDescent="0.25">
      <c r="A22" s="912"/>
      <c r="B22" s="878"/>
      <c r="C22" s="64" t="str">
        <f t="shared" si="0"/>
        <v/>
      </c>
      <c r="D22" s="65"/>
      <c r="E22" s="409"/>
      <c r="F22" s="409"/>
      <c r="G22" s="409"/>
      <c r="H22" s="409"/>
      <c r="I22" s="409"/>
      <c r="J22" s="409"/>
      <c r="K22" s="409"/>
      <c r="L22" s="409"/>
      <c r="M22" s="409"/>
      <c r="N22" s="409"/>
    </row>
    <row r="23" spans="1:14" ht="16.5" thickBot="1" x14ac:dyDescent="0.25">
      <c r="A23" s="912"/>
      <c r="B23" s="878"/>
      <c r="C23" s="64" t="str">
        <f t="shared" si="0"/>
        <v/>
      </c>
      <c r="D23" s="65"/>
      <c r="E23" s="409"/>
      <c r="F23" s="409"/>
      <c r="G23" s="409"/>
      <c r="H23" s="409"/>
      <c r="I23" s="409"/>
      <c r="J23" s="409"/>
      <c r="K23" s="409"/>
      <c r="L23" s="409"/>
      <c r="M23" s="409"/>
      <c r="N23" s="409"/>
    </row>
    <row r="24" spans="1:14" ht="16.5" thickBot="1" x14ac:dyDescent="0.25">
      <c r="A24" s="912"/>
      <c r="B24" s="878"/>
      <c r="C24" s="64" t="str">
        <f t="shared" si="0"/>
        <v/>
      </c>
      <c r="D24" s="65"/>
      <c r="E24" s="409"/>
      <c r="F24" s="409"/>
      <c r="G24" s="409"/>
      <c r="H24" s="409"/>
      <c r="I24" s="409"/>
      <c r="J24" s="409"/>
      <c r="K24" s="409"/>
      <c r="L24" s="409"/>
      <c r="M24" s="409"/>
      <c r="N24" s="409"/>
    </row>
    <row r="25" spans="1:14" ht="16.5" customHeight="1" thickBot="1" x14ac:dyDescent="0.25">
      <c r="A25" s="912"/>
      <c r="B25" s="878"/>
      <c r="C25" s="64" t="str">
        <f t="shared" si="0"/>
        <v/>
      </c>
      <c r="D25" s="65"/>
      <c r="E25" s="409"/>
      <c r="F25" s="409"/>
      <c r="G25" s="409"/>
      <c r="H25" s="409"/>
      <c r="I25" s="409"/>
      <c r="J25" s="409"/>
      <c r="K25" s="409"/>
      <c r="L25" s="409"/>
      <c r="M25" s="409"/>
      <c r="N25" s="409"/>
    </row>
    <row r="26" spans="1:14" ht="16.5" customHeight="1" thickBot="1" x14ac:dyDescent="0.25">
      <c r="A26" s="912"/>
      <c r="B26" s="878"/>
      <c r="C26" s="64" t="str">
        <f t="shared" si="0"/>
        <v/>
      </c>
      <c r="D26" s="65"/>
      <c r="E26" s="409"/>
      <c r="F26" s="409"/>
      <c r="G26" s="409"/>
      <c r="H26" s="409"/>
      <c r="I26" s="409"/>
      <c r="J26" s="409"/>
      <c r="K26" s="409"/>
      <c r="L26" s="409"/>
      <c r="M26" s="409"/>
      <c r="N26" s="409"/>
    </row>
    <row r="27" spans="1:14" ht="16.5" customHeight="1" thickBot="1" x14ac:dyDescent="0.25">
      <c r="A27" s="912"/>
      <c r="B27" s="878"/>
      <c r="C27" s="64" t="str">
        <f t="shared" si="0"/>
        <v/>
      </c>
      <c r="D27" s="65"/>
      <c r="E27" s="409"/>
      <c r="F27" s="409"/>
      <c r="G27" s="409"/>
      <c r="H27" s="409"/>
      <c r="I27" s="409"/>
      <c r="J27" s="409"/>
      <c r="K27" s="409"/>
      <c r="L27" s="409"/>
      <c r="M27" s="409"/>
      <c r="N27" s="409"/>
    </row>
    <row r="28" spans="1:14" ht="16.5" customHeight="1" thickBot="1" x14ac:dyDescent="0.25">
      <c r="A28" s="912"/>
      <c r="B28" s="878"/>
      <c r="C28" s="64" t="str">
        <f t="shared" si="0"/>
        <v/>
      </c>
      <c r="D28" s="65"/>
      <c r="E28" s="409"/>
      <c r="F28" s="409"/>
      <c r="G28" s="409"/>
      <c r="H28" s="409"/>
      <c r="I28" s="409"/>
      <c r="J28" s="409"/>
      <c r="K28" s="409"/>
      <c r="L28" s="409"/>
      <c r="M28" s="409"/>
      <c r="N28" s="409"/>
    </row>
    <row r="29" spans="1:14" ht="16.5" customHeight="1" thickBot="1" x14ac:dyDescent="0.25">
      <c r="A29" s="912"/>
      <c r="B29" s="878"/>
      <c r="C29" s="64" t="str">
        <f t="shared" si="0"/>
        <v/>
      </c>
      <c r="D29" s="65"/>
      <c r="E29" s="409"/>
      <c r="F29" s="409"/>
      <c r="G29" s="409"/>
      <c r="H29" s="409"/>
      <c r="I29" s="409"/>
      <c r="J29" s="409"/>
      <c r="K29" s="409"/>
      <c r="L29" s="409"/>
      <c r="M29" s="409"/>
      <c r="N29" s="409"/>
    </row>
    <row r="30" spans="1:14" ht="16.5" customHeight="1" thickBot="1" x14ac:dyDescent="0.25">
      <c r="A30" s="912"/>
      <c r="B30" s="878"/>
      <c r="C30" s="64" t="str">
        <f t="shared" si="0"/>
        <v/>
      </c>
      <c r="D30" s="65"/>
      <c r="E30" s="409"/>
      <c r="F30" s="409"/>
      <c r="G30" s="409"/>
      <c r="H30" s="409"/>
      <c r="I30" s="409"/>
      <c r="J30" s="409"/>
      <c r="K30" s="409"/>
      <c r="L30" s="409"/>
      <c r="M30" s="409"/>
      <c r="N30" s="409"/>
    </row>
    <row r="31" spans="1:14" ht="16.5" customHeight="1" thickBot="1" x14ac:dyDescent="0.25">
      <c r="A31" s="912"/>
      <c r="B31" s="878"/>
      <c r="C31" s="64" t="str">
        <f t="shared" si="0"/>
        <v/>
      </c>
      <c r="D31" s="65"/>
      <c r="E31" s="409"/>
      <c r="F31" s="409"/>
      <c r="G31" s="409"/>
      <c r="H31" s="409"/>
      <c r="I31" s="409"/>
      <c r="J31" s="409"/>
      <c r="K31" s="409"/>
      <c r="L31" s="409"/>
      <c r="M31" s="409"/>
      <c r="N31" s="409"/>
    </row>
    <row r="32" spans="1:14" ht="16.5" customHeight="1" thickBot="1" x14ac:dyDescent="0.25">
      <c r="A32" s="912"/>
      <c r="B32" s="878"/>
      <c r="C32" s="64" t="str">
        <f t="shared" si="0"/>
        <v/>
      </c>
      <c r="D32" s="65"/>
      <c r="E32" s="409"/>
      <c r="F32" s="409"/>
      <c r="G32" s="409"/>
      <c r="H32" s="409"/>
      <c r="I32" s="409"/>
      <c r="J32" s="409"/>
      <c r="K32" s="409"/>
      <c r="L32" s="409"/>
      <c r="M32" s="409"/>
      <c r="N32" s="409"/>
    </row>
    <row r="33" spans="1:14" ht="16.5" customHeight="1" thickBot="1" x14ac:dyDescent="0.25">
      <c r="A33" s="912"/>
      <c r="B33" s="878"/>
      <c r="C33" s="64" t="str">
        <f t="shared" si="0"/>
        <v/>
      </c>
      <c r="D33" s="65"/>
      <c r="E33" s="409"/>
      <c r="F33" s="409"/>
      <c r="G33" s="409"/>
      <c r="H33" s="409"/>
      <c r="I33" s="409"/>
      <c r="J33" s="409"/>
      <c r="K33" s="409"/>
      <c r="L33" s="409"/>
      <c r="M33" s="409"/>
      <c r="N33" s="409"/>
    </row>
    <row r="34" spans="1:14" s="905" customFormat="1" ht="16.5" thickBot="1" x14ac:dyDescent="0.25">
      <c r="A34" s="912"/>
      <c r="B34" s="922"/>
      <c r="C34" s="64" t="str">
        <f t="shared" si="0"/>
        <v/>
      </c>
      <c r="D34" s="65"/>
      <c r="E34" s="409"/>
      <c r="F34" s="409"/>
      <c r="G34" s="409"/>
      <c r="H34" s="409"/>
      <c r="I34" s="409"/>
      <c r="J34" s="409"/>
      <c r="K34" s="409"/>
      <c r="L34" s="409"/>
      <c r="M34" s="409"/>
      <c r="N34" s="409"/>
    </row>
    <row r="35" spans="1:14" ht="16.5" thickBot="1" x14ac:dyDescent="0.25">
      <c r="A35" s="912"/>
      <c r="B35" s="922"/>
      <c r="C35" s="64" t="str">
        <f t="shared" si="0"/>
        <v/>
      </c>
      <c r="D35" s="65"/>
      <c r="E35" s="409"/>
      <c r="F35" s="409"/>
      <c r="G35" s="409"/>
      <c r="H35" s="409"/>
      <c r="I35" s="409"/>
      <c r="J35" s="409"/>
      <c r="K35" s="409"/>
      <c r="L35" s="409"/>
      <c r="M35" s="409"/>
      <c r="N35" s="409"/>
    </row>
    <row r="36" spans="1:14" ht="16.5" customHeight="1" thickBot="1" x14ac:dyDescent="0.25">
      <c r="A36" s="912"/>
      <c r="B36" s="878"/>
      <c r="C36" s="64" t="str">
        <f t="shared" si="0"/>
        <v/>
      </c>
      <c r="D36" s="65"/>
      <c r="E36" s="409"/>
      <c r="F36" s="409"/>
      <c r="G36" s="409"/>
      <c r="H36" s="409"/>
      <c r="I36" s="409"/>
      <c r="J36" s="409"/>
      <c r="K36" s="409"/>
      <c r="L36" s="409"/>
      <c r="M36" s="409"/>
      <c r="N36" s="409"/>
    </row>
    <row r="37" spans="1:14" ht="16.5" customHeight="1" thickBot="1" x14ac:dyDescent="0.25">
      <c r="A37" s="912"/>
      <c r="B37" s="878"/>
      <c r="C37" s="64" t="str">
        <f t="shared" si="0"/>
        <v/>
      </c>
      <c r="D37" s="65"/>
      <c r="E37" s="409"/>
      <c r="F37" s="409"/>
      <c r="G37" s="409"/>
      <c r="H37" s="409"/>
      <c r="I37" s="409"/>
      <c r="J37" s="409"/>
      <c r="K37" s="409"/>
      <c r="L37" s="409"/>
      <c r="M37" s="409"/>
      <c r="N37" s="409"/>
    </row>
    <row r="38" spans="1:14" s="905" customFormat="1" ht="16.5" thickBot="1" x14ac:dyDescent="0.25">
      <c r="A38" s="912"/>
      <c r="B38" s="922"/>
      <c r="C38" s="64" t="str">
        <f t="shared" si="0"/>
        <v/>
      </c>
      <c r="D38" s="65"/>
      <c r="E38" s="409"/>
      <c r="F38" s="409"/>
      <c r="G38" s="409"/>
      <c r="H38" s="409"/>
      <c r="I38" s="409"/>
      <c r="J38" s="409"/>
      <c r="K38" s="409"/>
      <c r="L38" s="409"/>
      <c r="M38" s="409"/>
      <c r="N38" s="409"/>
    </row>
    <row r="39" spans="1:14" ht="16.5" thickBot="1" x14ac:dyDescent="0.25">
      <c r="A39" s="912"/>
      <c r="B39" s="878"/>
      <c r="C39" s="64" t="str">
        <f t="shared" si="0"/>
        <v/>
      </c>
      <c r="D39" s="65"/>
      <c r="E39" s="409"/>
      <c r="F39" s="409"/>
      <c r="G39" s="409"/>
      <c r="H39" s="409"/>
      <c r="I39" s="409"/>
      <c r="J39" s="409"/>
      <c r="K39" s="409"/>
      <c r="L39" s="409"/>
      <c r="M39" s="409"/>
      <c r="N39" s="409"/>
    </row>
    <row r="40" spans="1:14" ht="16.5" thickBot="1" x14ac:dyDescent="0.25">
      <c r="A40" s="912"/>
      <c r="B40" s="878"/>
      <c r="C40" s="64" t="str">
        <f t="shared" si="0"/>
        <v/>
      </c>
      <c r="D40" s="65"/>
      <c r="E40" s="409"/>
      <c r="F40" s="409"/>
      <c r="G40" s="409"/>
      <c r="H40" s="409"/>
      <c r="I40" s="409"/>
      <c r="J40" s="409"/>
      <c r="K40" s="409"/>
      <c r="L40" s="409"/>
      <c r="M40" s="409"/>
      <c r="N40" s="409"/>
    </row>
    <row r="41" spans="1:14" ht="16.5" thickBot="1" x14ac:dyDescent="0.25">
      <c r="A41" s="912"/>
      <c r="B41" s="878"/>
      <c r="C41" s="64" t="str">
        <f t="shared" si="0"/>
        <v/>
      </c>
      <c r="D41" s="65"/>
      <c r="E41" s="409"/>
      <c r="F41" s="409"/>
      <c r="G41" s="409"/>
      <c r="H41" s="409"/>
      <c r="I41" s="409"/>
      <c r="J41" s="409"/>
      <c r="K41" s="409"/>
      <c r="L41" s="409"/>
      <c r="M41" s="409"/>
      <c r="N41" s="409"/>
    </row>
    <row r="42" spans="1:14" ht="16.5" thickBot="1" x14ac:dyDescent="0.25">
      <c r="A42" s="912"/>
      <c r="B42" s="878"/>
      <c r="C42" s="64" t="str">
        <f t="shared" si="0"/>
        <v/>
      </c>
      <c r="D42" s="65"/>
      <c r="E42" s="409"/>
      <c r="F42" s="409"/>
      <c r="G42" s="409"/>
      <c r="H42" s="409"/>
      <c r="I42" s="409"/>
      <c r="J42" s="409"/>
      <c r="K42" s="409"/>
      <c r="L42" s="409"/>
      <c r="M42" s="409"/>
      <c r="N42" s="409"/>
    </row>
    <row r="43" spans="1:14" ht="16.5" thickBot="1" x14ac:dyDescent="0.25">
      <c r="A43" s="912"/>
      <c r="B43" s="878"/>
      <c r="C43" s="64" t="str">
        <f t="shared" si="0"/>
        <v/>
      </c>
      <c r="D43" s="65"/>
      <c r="E43" s="409"/>
      <c r="F43" s="409"/>
      <c r="G43" s="409"/>
      <c r="H43" s="409"/>
      <c r="I43" s="409"/>
      <c r="J43" s="409"/>
      <c r="K43" s="409"/>
      <c r="L43" s="409"/>
      <c r="M43" s="409"/>
      <c r="N43" s="409"/>
    </row>
    <row r="44" spans="1:14" ht="16.5" thickBot="1" x14ac:dyDescent="0.25">
      <c r="A44" s="912"/>
      <c r="B44" s="878"/>
      <c r="C44" s="64" t="str">
        <f t="shared" si="0"/>
        <v/>
      </c>
      <c r="D44" s="931"/>
      <c r="E44" s="409"/>
      <c r="F44" s="409"/>
      <c r="G44" s="409"/>
      <c r="H44" s="409"/>
      <c r="I44" s="409"/>
      <c r="J44" s="409"/>
      <c r="K44" s="409"/>
      <c r="L44" s="409"/>
      <c r="M44" s="409"/>
      <c r="N44" s="409"/>
    </row>
    <row r="45" spans="1:14" ht="16.5" thickBot="1" x14ac:dyDescent="0.25">
      <c r="A45" s="912"/>
      <c r="B45" s="878"/>
      <c r="C45" s="64" t="str">
        <f t="shared" si="0"/>
        <v/>
      </c>
      <c r="D45" s="931"/>
      <c r="E45" s="409"/>
      <c r="F45" s="409"/>
      <c r="G45" s="409"/>
      <c r="H45" s="409"/>
      <c r="I45" s="409"/>
      <c r="J45" s="409"/>
      <c r="K45" s="409"/>
      <c r="L45" s="409"/>
      <c r="M45" s="409"/>
      <c r="N45" s="409"/>
    </row>
    <row r="46" spans="1:14" ht="16.5" thickBot="1" x14ac:dyDescent="0.25">
      <c r="A46" s="912"/>
      <c r="B46" s="878"/>
      <c r="C46" s="64" t="str">
        <f t="shared" si="0"/>
        <v/>
      </c>
      <c r="D46" s="931"/>
      <c r="E46" s="409"/>
      <c r="F46" s="409"/>
      <c r="G46" s="409"/>
      <c r="H46" s="409"/>
      <c r="I46" s="409"/>
      <c r="J46" s="409"/>
      <c r="K46" s="409"/>
      <c r="L46" s="409"/>
      <c r="M46" s="409"/>
      <c r="N46" s="409"/>
    </row>
    <row r="47" spans="1:14" ht="16.5" thickBot="1" x14ac:dyDescent="0.25">
      <c r="A47" s="912"/>
      <c r="B47" s="878"/>
      <c r="C47" s="64" t="str">
        <f t="shared" si="0"/>
        <v/>
      </c>
      <c r="D47" s="931"/>
      <c r="E47" s="409"/>
      <c r="F47" s="409"/>
      <c r="G47" s="409"/>
      <c r="H47" s="409"/>
      <c r="I47" s="409"/>
      <c r="J47" s="409"/>
      <c r="K47" s="409"/>
      <c r="L47" s="409"/>
      <c r="M47" s="409"/>
      <c r="N47" s="409"/>
    </row>
    <row r="48" spans="1:14" ht="16.5" thickBot="1" x14ac:dyDescent="0.25">
      <c r="A48" s="912"/>
      <c r="B48" s="878"/>
      <c r="C48" s="64" t="str">
        <f t="shared" si="0"/>
        <v/>
      </c>
      <c r="D48" s="943"/>
      <c r="E48" s="409"/>
      <c r="F48" s="409"/>
      <c r="G48" s="409"/>
      <c r="H48" s="409"/>
      <c r="I48" s="409"/>
      <c r="J48" s="409"/>
      <c r="K48" s="409"/>
      <c r="L48" s="409"/>
      <c r="M48" s="409"/>
      <c r="N48" s="409"/>
    </row>
    <row r="49" spans="1:14" ht="16.5" thickBot="1" x14ac:dyDescent="0.25">
      <c r="A49" s="912"/>
      <c r="B49" s="878"/>
      <c r="C49" s="64" t="str">
        <f t="shared" si="0"/>
        <v/>
      </c>
      <c r="D49" s="943"/>
      <c r="E49" s="409"/>
      <c r="F49" s="409"/>
      <c r="G49" s="409"/>
      <c r="H49" s="409"/>
      <c r="I49" s="409"/>
      <c r="J49" s="409"/>
      <c r="K49" s="409"/>
      <c r="L49" s="409"/>
      <c r="M49" s="409"/>
      <c r="N49" s="409"/>
    </row>
    <row r="50" spans="1:14" ht="16.5" thickBot="1" x14ac:dyDescent="0.25">
      <c r="A50" s="912"/>
      <c r="B50" s="878"/>
      <c r="C50" s="64" t="str">
        <f t="shared" ref="C50:C59" si="1">IF(B50&gt;0, (B50-B49), "")</f>
        <v/>
      </c>
      <c r="D50" s="943"/>
      <c r="E50" s="409"/>
      <c r="F50" s="409"/>
      <c r="G50" s="409"/>
      <c r="H50" s="409"/>
      <c r="I50" s="409"/>
      <c r="J50" s="409"/>
      <c r="K50" s="409"/>
      <c r="L50" s="409"/>
      <c r="M50" s="409"/>
      <c r="N50" s="409"/>
    </row>
    <row r="51" spans="1:14" ht="16.5" thickBot="1" x14ac:dyDescent="0.25">
      <c r="A51" s="912"/>
      <c r="B51" s="878"/>
      <c r="C51" s="64" t="str">
        <f t="shared" si="1"/>
        <v/>
      </c>
      <c r="D51" s="943"/>
      <c r="E51" s="409"/>
      <c r="F51" s="409"/>
      <c r="G51" s="409"/>
      <c r="H51" s="409"/>
      <c r="I51" s="409"/>
      <c r="J51" s="409"/>
      <c r="K51" s="409"/>
      <c r="L51" s="409"/>
      <c r="M51" s="409"/>
      <c r="N51" s="409"/>
    </row>
    <row r="52" spans="1:14" ht="16.5" thickBot="1" x14ac:dyDescent="0.25">
      <c r="A52" s="912"/>
      <c r="B52" s="878"/>
      <c r="C52" s="64" t="str">
        <f t="shared" si="1"/>
        <v/>
      </c>
      <c r="D52" s="943"/>
      <c r="E52" s="409"/>
      <c r="F52" s="409"/>
      <c r="G52" s="409"/>
      <c r="H52" s="409"/>
      <c r="I52" s="409"/>
      <c r="J52" s="409"/>
      <c r="K52" s="409"/>
      <c r="L52" s="409"/>
      <c r="M52" s="409"/>
      <c r="N52" s="409"/>
    </row>
    <row r="53" spans="1:14" ht="16.5" thickBot="1" x14ac:dyDescent="0.25">
      <c r="A53" s="912"/>
      <c r="B53" s="878"/>
      <c r="C53" s="64" t="str">
        <f t="shared" si="1"/>
        <v/>
      </c>
      <c r="D53" s="65"/>
      <c r="E53" s="409"/>
      <c r="F53" s="409"/>
      <c r="G53" s="409"/>
      <c r="H53" s="409"/>
      <c r="I53" s="409"/>
      <c r="J53" s="409"/>
      <c r="K53" s="409"/>
      <c r="L53" s="409"/>
      <c r="M53" s="409"/>
      <c r="N53" s="409"/>
    </row>
    <row r="54" spans="1:14" ht="16.5" thickBot="1" x14ac:dyDescent="0.25">
      <c r="A54" s="912"/>
      <c r="B54" s="878"/>
      <c r="C54" s="64" t="str">
        <f t="shared" si="1"/>
        <v/>
      </c>
      <c r="D54" s="65"/>
      <c r="E54" s="409"/>
      <c r="F54" s="409"/>
      <c r="G54" s="409"/>
      <c r="H54" s="409"/>
      <c r="I54" s="409"/>
      <c r="J54" s="409"/>
      <c r="K54" s="409"/>
      <c r="L54" s="409"/>
      <c r="M54" s="409"/>
      <c r="N54" s="409"/>
    </row>
    <row r="55" spans="1:14" ht="16.5" thickBot="1" x14ac:dyDescent="0.25">
      <c r="A55" s="912"/>
      <c r="B55" s="878"/>
      <c r="C55" s="64" t="str">
        <f t="shared" si="1"/>
        <v/>
      </c>
      <c r="D55" s="943"/>
      <c r="E55" s="409"/>
      <c r="F55" s="409"/>
      <c r="G55" s="409"/>
      <c r="H55" s="409"/>
      <c r="I55" s="409"/>
      <c r="J55" s="409"/>
      <c r="K55" s="409"/>
      <c r="L55" s="409"/>
      <c r="M55" s="409"/>
      <c r="N55" s="409"/>
    </row>
    <row r="56" spans="1:14" ht="16.5" thickBot="1" x14ac:dyDescent="0.25">
      <c r="A56" s="912"/>
      <c r="B56" s="878"/>
      <c r="C56" s="64" t="str">
        <f t="shared" si="1"/>
        <v/>
      </c>
      <c r="D56" s="943"/>
      <c r="E56" s="409"/>
      <c r="F56" s="409"/>
      <c r="G56" s="409"/>
      <c r="H56" s="409"/>
      <c r="I56" s="409"/>
      <c r="J56" s="409"/>
      <c r="K56" s="409"/>
      <c r="L56" s="409"/>
      <c r="M56" s="409"/>
      <c r="N56" s="409"/>
    </row>
    <row r="57" spans="1:14" ht="16.5" thickBot="1" x14ac:dyDescent="0.25">
      <c r="A57" s="912"/>
      <c r="B57" s="878"/>
      <c r="C57" s="64" t="str">
        <f t="shared" si="1"/>
        <v/>
      </c>
      <c r="D57" s="943"/>
      <c r="E57" s="409"/>
      <c r="F57" s="409"/>
      <c r="G57" s="409"/>
      <c r="H57" s="409"/>
      <c r="I57" s="409"/>
      <c r="J57" s="409"/>
      <c r="K57" s="409"/>
      <c r="L57" s="409"/>
      <c r="M57" s="409"/>
      <c r="N57" s="409"/>
    </row>
    <row r="58" spans="1:14" ht="16.5" thickBot="1" x14ac:dyDescent="0.25">
      <c r="A58" s="912"/>
      <c r="B58" s="878"/>
      <c r="C58" s="64" t="str">
        <f t="shared" si="1"/>
        <v/>
      </c>
      <c r="D58" s="943"/>
      <c r="E58" s="409"/>
      <c r="F58" s="409"/>
      <c r="G58" s="409"/>
      <c r="H58" s="409"/>
      <c r="I58" s="409"/>
      <c r="J58" s="409"/>
      <c r="K58" s="409"/>
      <c r="L58" s="409"/>
      <c r="M58" s="409"/>
      <c r="N58" s="409"/>
    </row>
    <row r="59" spans="1:14" ht="16.5" thickBot="1" x14ac:dyDescent="0.25">
      <c r="A59" s="912"/>
      <c r="B59" s="878"/>
      <c r="C59" s="64" t="str">
        <f t="shared" si="1"/>
        <v/>
      </c>
      <c r="D59" s="943"/>
      <c r="E59" s="409"/>
      <c r="F59" s="409"/>
      <c r="G59" s="409"/>
      <c r="H59" s="409"/>
      <c r="I59" s="409"/>
      <c r="J59" s="409"/>
      <c r="K59" s="409"/>
      <c r="L59" s="409"/>
      <c r="M59" s="409"/>
      <c r="N59" s="409"/>
    </row>
    <row r="60" spans="1:14" ht="16.5" thickBot="1" x14ac:dyDescent="0.25">
      <c r="A60" s="912"/>
      <c r="B60" s="878"/>
      <c r="C60" s="64" t="str">
        <f t="shared" ref="C60:C75" si="2">IF(B60&gt;0, (B60-B59), "")</f>
        <v/>
      </c>
      <c r="D60" s="943"/>
      <c r="E60" s="409"/>
      <c r="F60" s="409"/>
      <c r="G60" s="409"/>
      <c r="H60" s="409"/>
      <c r="I60" s="409"/>
      <c r="J60" s="409"/>
      <c r="K60" s="409"/>
      <c r="L60" s="409"/>
      <c r="M60" s="409"/>
      <c r="N60" s="409"/>
    </row>
    <row r="61" spans="1:14" ht="16.5" thickBot="1" x14ac:dyDescent="0.25">
      <c r="A61" s="912"/>
      <c r="B61" s="878"/>
      <c r="C61" s="64" t="str">
        <f t="shared" si="2"/>
        <v/>
      </c>
      <c r="D61" s="943"/>
      <c r="E61" s="409"/>
      <c r="F61" s="409"/>
      <c r="G61" s="409"/>
      <c r="H61" s="409"/>
      <c r="I61" s="409"/>
      <c r="J61" s="409"/>
      <c r="K61" s="409"/>
      <c r="L61" s="409"/>
      <c r="M61" s="409"/>
      <c r="N61" s="409"/>
    </row>
    <row r="62" spans="1:14" ht="16.5" thickBot="1" x14ac:dyDescent="0.25">
      <c r="A62" s="912"/>
      <c r="B62" s="878"/>
      <c r="C62" s="64" t="str">
        <f t="shared" si="2"/>
        <v/>
      </c>
      <c r="D62" s="943"/>
      <c r="E62" s="409"/>
      <c r="F62" s="409"/>
      <c r="G62" s="409"/>
      <c r="H62" s="409"/>
      <c r="I62" s="409"/>
      <c r="J62" s="409"/>
      <c r="K62" s="409"/>
      <c r="L62" s="409"/>
      <c r="M62" s="409"/>
      <c r="N62" s="409"/>
    </row>
    <row r="63" spans="1:14" ht="16.5" thickBot="1" x14ac:dyDescent="0.25">
      <c r="A63" s="912"/>
      <c r="B63" s="922"/>
      <c r="C63" s="64" t="str">
        <f t="shared" si="2"/>
        <v/>
      </c>
      <c r="D63" s="65"/>
      <c r="E63" s="409"/>
      <c r="F63" s="409"/>
      <c r="G63" s="409"/>
      <c r="H63" s="409"/>
      <c r="I63" s="409"/>
      <c r="J63" s="409"/>
      <c r="K63" s="409"/>
      <c r="L63" s="409"/>
      <c r="M63" s="409"/>
      <c r="N63" s="409"/>
    </row>
    <row r="64" spans="1:14" ht="16.5" thickBot="1" x14ac:dyDescent="0.25">
      <c r="A64" s="912"/>
      <c r="B64" s="922"/>
      <c r="C64" s="64" t="str">
        <f t="shared" si="2"/>
        <v/>
      </c>
      <c r="D64" s="943"/>
      <c r="E64" s="409"/>
      <c r="F64" s="409"/>
      <c r="G64" s="409"/>
      <c r="H64" s="409"/>
      <c r="I64" s="409"/>
      <c r="J64" s="409"/>
      <c r="K64" s="409"/>
      <c r="L64" s="409"/>
      <c r="M64" s="409"/>
      <c r="N64" s="409"/>
    </row>
    <row r="65" spans="1:14" ht="16.5" thickBot="1" x14ac:dyDescent="0.25">
      <c r="A65" s="375"/>
      <c r="B65" s="878"/>
      <c r="C65" s="64" t="str">
        <f t="shared" si="2"/>
        <v/>
      </c>
      <c r="D65" s="65"/>
      <c r="E65" s="878"/>
      <c r="F65" s="409"/>
      <c r="G65" s="409"/>
      <c r="H65" s="409"/>
      <c r="I65" s="409"/>
      <c r="J65" s="409"/>
      <c r="K65" s="409"/>
      <c r="L65" s="409"/>
      <c r="M65" s="409"/>
      <c r="N65" s="409"/>
    </row>
    <row r="66" spans="1:14" ht="16.5" thickBot="1" x14ac:dyDescent="0.25">
      <c r="A66" s="375"/>
      <c r="B66" s="878"/>
      <c r="C66" s="64" t="str">
        <f t="shared" si="2"/>
        <v/>
      </c>
      <c r="D66" s="65"/>
      <c r="E66" s="878"/>
      <c r="F66" s="409"/>
      <c r="G66" s="409"/>
      <c r="H66" s="409"/>
      <c r="I66" s="409"/>
      <c r="J66" s="409"/>
      <c r="K66" s="409"/>
      <c r="L66" s="409"/>
      <c r="M66" s="409"/>
      <c r="N66" s="409"/>
    </row>
    <row r="67" spans="1:14" ht="16.5" thickBot="1" x14ac:dyDescent="0.25">
      <c r="A67" s="375"/>
      <c r="B67" s="878"/>
      <c r="C67" s="64" t="str">
        <f t="shared" si="2"/>
        <v/>
      </c>
      <c r="D67" s="65"/>
      <c r="E67" s="878"/>
      <c r="F67" s="409"/>
      <c r="G67" s="409"/>
      <c r="H67" s="409"/>
      <c r="I67" s="409"/>
      <c r="J67" s="409"/>
      <c r="K67" s="409"/>
      <c r="L67" s="409"/>
      <c r="M67" s="409"/>
      <c r="N67" s="409"/>
    </row>
    <row r="68" spans="1:14" ht="16.5" thickBot="1" x14ac:dyDescent="0.25">
      <c r="A68" s="375"/>
      <c r="B68" s="878"/>
      <c r="C68" s="64" t="str">
        <f t="shared" si="2"/>
        <v/>
      </c>
      <c r="D68" s="65"/>
      <c r="E68" s="878"/>
      <c r="F68" s="409"/>
      <c r="G68" s="409"/>
      <c r="H68" s="409"/>
      <c r="I68" s="409"/>
      <c r="J68" s="409"/>
      <c r="K68" s="409"/>
      <c r="L68" s="409"/>
      <c r="M68" s="409"/>
      <c r="N68" s="409"/>
    </row>
    <row r="69" spans="1:14" ht="16.5" thickBot="1" x14ac:dyDescent="0.25">
      <c r="A69" s="375"/>
      <c r="B69" s="878"/>
      <c r="C69" s="64" t="str">
        <f t="shared" si="2"/>
        <v/>
      </c>
      <c r="D69" s="65"/>
      <c r="E69" s="878"/>
      <c r="F69" s="409"/>
      <c r="G69" s="409"/>
      <c r="H69" s="409"/>
      <c r="I69" s="409"/>
      <c r="J69" s="409"/>
      <c r="K69" s="409"/>
      <c r="L69" s="409"/>
      <c r="M69" s="409"/>
      <c r="N69" s="409"/>
    </row>
    <row r="70" spans="1:14" ht="16.5" thickBot="1" x14ac:dyDescent="0.25">
      <c r="A70" s="375"/>
      <c r="B70" s="878"/>
      <c r="C70" s="64" t="str">
        <f t="shared" si="2"/>
        <v/>
      </c>
      <c r="D70" s="65"/>
      <c r="E70" s="878"/>
      <c r="F70" s="409"/>
      <c r="G70" s="409"/>
      <c r="H70" s="409"/>
      <c r="I70" s="409"/>
      <c r="J70" s="409"/>
      <c r="K70" s="409"/>
      <c r="L70" s="409"/>
      <c r="M70" s="409"/>
      <c r="N70" s="409"/>
    </row>
    <row r="71" spans="1:14" ht="16.5" thickBot="1" x14ac:dyDescent="0.25">
      <c r="A71" s="375"/>
      <c r="B71" s="878"/>
      <c r="C71" s="64" t="str">
        <f t="shared" si="2"/>
        <v/>
      </c>
      <c r="D71" s="65"/>
      <c r="E71" s="878"/>
      <c r="F71" s="409"/>
      <c r="G71" s="409"/>
      <c r="H71" s="409"/>
      <c r="I71" s="409"/>
      <c r="J71" s="409"/>
      <c r="K71" s="409"/>
      <c r="L71" s="409"/>
      <c r="M71" s="409"/>
      <c r="N71" s="409"/>
    </row>
    <row r="72" spans="1:14" ht="16.5" thickBot="1" x14ac:dyDescent="0.25">
      <c r="A72" s="375"/>
      <c r="B72" s="878"/>
      <c r="C72" s="64" t="str">
        <f t="shared" si="2"/>
        <v/>
      </c>
      <c r="D72" s="65"/>
      <c r="E72" s="878"/>
      <c r="F72" s="409"/>
      <c r="G72" s="409"/>
      <c r="H72" s="409"/>
      <c r="I72" s="409"/>
      <c r="J72" s="409"/>
      <c r="K72" s="409"/>
      <c r="L72" s="409"/>
      <c r="M72" s="409"/>
      <c r="N72" s="409"/>
    </row>
    <row r="73" spans="1:14" ht="16.5" thickBot="1" x14ac:dyDescent="0.25">
      <c r="A73" s="375"/>
      <c r="B73" s="878"/>
      <c r="C73" s="64" t="str">
        <f t="shared" si="2"/>
        <v/>
      </c>
      <c r="D73" s="65"/>
      <c r="E73" s="878"/>
      <c r="F73" s="409"/>
      <c r="G73" s="409"/>
      <c r="H73" s="409"/>
      <c r="I73" s="409"/>
      <c r="J73" s="409"/>
      <c r="K73" s="409"/>
      <c r="L73" s="409"/>
      <c r="M73" s="409"/>
      <c r="N73" s="409"/>
    </row>
    <row r="74" spans="1:14" ht="16.5" thickBot="1" x14ac:dyDescent="0.25">
      <c r="A74" s="375"/>
      <c r="B74" s="878"/>
      <c r="C74" s="64" t="str">
        <f>IF(B74&gt;0, (B74-B73), "")</f>
        <v/>
      </c>
      <c r="D74" s="65"/>
      <c r="E74" s="878"/>
      <c r="F74" s="409"/>
      <c r="G74" s="409"/>
      <c r="H74" s="409"/>
      <c r="I74" s="409"/>
      <c r="J74" s="409"/>
      <c r="K74" s="409"/>
      <c r="L74" s="409"/>
      <c r="M74" s="409"/>
      <c r="N74" s="409"/>
    </row>
    <row r="75" spans="1:14" ht="16.5" thickBot="1" x14ac:dyDescent="0.25">
      <c r="A75" s="62"/>
      <c r="B75" s="878"/>
      <c r="C75" s="64" t="str">
        <f t="shared" si="2"/>
        <v/>
      </c>
      <c r="D75" s="65"/>
      <c r="E75" s="878"/>
      <c r="F75" s="409"/>
      <c r="G75" s="409"/>
      <c r="H75" s="409"/>
      <c r="I75" s="409"/>
      <c r="J75" s="409"/>
      <c r="K75" s="409"/>
      <c r="L75" s="409"/>
      <c r="M75" s="409"/>
      <c r="N75" s="409"/>
    </row>
    <row r="76" spans="1:14" ht="16.5" thickBot="1" x14ac:dyDescent="0.25">
      <c r="A76" s="62"/>
      <c r="B76" s="878"/>
      <c r="C76" s="64" t="str">
        <f t="shared" ref="C76:C139" si="3">IF(B76&gt;0, (B76-B75), "")</f>
        <v/>
      </c>
      <c r="D76" s="65"/>
      <c r="E76" s="878"/>
      <c r="F76" s="409"/>
      <c r="G76" s="409"/>
      <c r="H76" s="409"/>
      <c r="I76" s="409"/>
      <c r="J76" s="409"/>
      <c r="K76" s="409"/>
      <c r="L76" s="409"/>
      <c r="M76" s="409"/>
      <c r="N76" s="409"/>
    </row>
    <row r="77" spans="1:14" ht="16.5" thickBot="1" x14ac:dyDescent="0.25">
      <c r="A77" s="375"/>
      <c r="B77" s="878"/>
      <c r="C77" s="64" t="str">
        <f t="shared" si="3"/>
        <v/>
      </c>
      <c r="D77" s="65"/>
      <c r="E77" s="878"/>
      <c r="F77" s="409"/>
      <c r="G77" s="409"/>
      <c r="H77" s="409"/>
      <c r="I77" s="409"/>
      <c r="J77" s="409"/>
      <c r="K77" s="409"/>
      <c r="L77" s="409"/>
      <c r="M77" s="409"/>
      <c r="N77" s="409"/>
    </row>
    <row r="78" spans="1:14" ht="16.5" thickBot="1" x14ac:dyDescent="0.25">
      <c r="A78" s="62"/>
      <c r="B78" s="878"/>
      <c r="C78" s="64" t="str">
        <f t="shared" si="3"/>
        <v/>
      </c>
      <c r="D78" s="65"/>
      <c r="E78" s="878"/>
      <c r="F78" s="409"/>
      <c r="G78" s="409"/>
      <c r="H78" s="409"/>
      <c r="I78" s="409"/>
      <c r="J78" s="409"/>
      <c r="K78" s="409"/>
      <c r="L78" s="409"/>
      <c r="M78" s="409"/>
      <c r="N78" s="409"/>
    </row>
    <row r="79" spans="1:14" ht="16.5" thickBot="1" x14ac:dyDescent="0.25">
      <c r="A79" s="62"/>
      <c r="B79" s="878"/>
      <c r="C79" s="64" t="str">
        <f t="shared" si="3"/>
        <v/>
      </c>
      <c r="D79" s="65"/>
      <c r="E79" s="878"/>
      <c r="F79" s="409"/>
      <c r="G79" s="409"/>
      <c r="H79" s="409"/>
      <c r="I79" s="409"/>
      <c r="J79" s="409"/>
      <c r="K79" s="409"/>
      <c r="L79" s="409"/>
      <c r="M79" s="409"/>
      <c r="N79" s="409"/>
    </row>
    <row r="80" spans="1:14" ht="16.5" thickBot="1" x14ac:dyDescent="0.25">
      <c r="A80" s="62"/>
      <c r="B80" s="878"/>
      <c r="C80" s="64" t="str">
        <f t="shared" si="3"/>
        <v/>
      </c>
      <c r="D80" s="65"/>
      <c r="E80" s="878"/>
      <c r="F80" s="409"/>
      <c r="G80" s="409"/>
      <c r="H80" s="409"/>
      <c r="I80" s="409"/>
      <c r="J80" s="409"/>
      <c r="K80" s="409"/>
      <c r="L80" s="409"/>
      <c r="M80" s="409"/>
      <c r="N80" s="409"/>
    </row>
    <row r="81" spans="1:14" ht="16.5" thickBot="1" x14ac:dyDescent="0.25">
      <c r="A81" s="62"/>
      <c r="B81" s="878"/>
      <c r="C81" s="64" t="str">
        <f t="shared" si="3"/>
        <v/>
      </c>
      <c r="D81" s="65"/>
      <c r="E81" s="878"/>
      <c r="F81" s="409"/>
      <c r="G81" s="409"/>
      <c r="H81" s="409"/>
      <c r="I81" s="409"/>
      <c r="J81" s="409"/>
      <c r="K81" s="409"/>
      <c r="L81" s="409"/>
      <c r="M81" s="409"/>
      <c r="N81" s="409"/>
    </row>
    <row r="82" spans="1:14" ht="16.5" thickBot="1" x14ac:dyDescent="0.25">
      <c r="A82" s="62"/>
      <c r="B82" s="878"/>
      <c r="C82" s="64" t="str">
        <f t="shared" si="3"/>
        <v/>
      </c>
      <c r="D82" s="65"/>
      <c r="E82" s="878"/>
      <c r="F82" s="409"/>
      <c r="G82" s="409"/>
      <c r="H82" s="409"/>
      <c r="I82" s="409"/>
      <c r="J82" s="409"/>
      <c r="K82" s="409"/>
      <c r="L82" s="409"/>
      <c r="M82" s="409"/>
      <c r="N82" s="409"/>
    </row>
    <row r="83" spans="1:14" ht="16.5" thickBot="1" x14ac:dyDescent="0.25">
      <c r="A83" s="62"/>
      <c r="B83" s="878"/>
      <c r="C83" s="64" t="str">
        <f t="shared" si="3"/>
        <v/>
      </c>
      <c r="D83" s="65"/>
      <c r="E83" s="878"/>
      <c r="F83" s="409"/>
      <c r="G83" s="409"/>
      <c r="H83" s="409"/>
      <c r="I83" s="409"/>
      <c r="J83" s="409"/>
      <c r="K83" s="409"/>
      <c r="L83" s="409"/>
      <c r="M83" s="409"/>
      <c r="N83" s="409"/>
    </row>
    <row r="84" spans="1:14" ht="16.5" thickBot="1" x14ac:dyDescent="0.25">
      <c r="A84" s="62"/>
      <c r="B84" s="878"/>
      <c r="C84" s="64" t="str">
        <f t="shared" si="3"/>
        <v/>
      </c>
      <c r="D84" s="65"/>
      <c r="E84" s="878"/>
      <c r="F84" s="409"/>
      <c r="G84" s="409"/>
      <c r="H84" s="409"/>
      <c r="I84" s="409"/>
      <c r="J84" s="409"/>
      <c r="K84" s="409"/>
      <c r="L84" s="409"/>
      <c r="M84" s="409"/>
      <c r="N84" s="409"/>
    </row>
    <row r="85" spans="1:14" ht="16.5" thickBot="1" x14ac:dyDescent="0.25">
      <c r="A85" s="62"/>
      <c r="B85" s="878"/>
      <c r="C85" s="64" t="str">
        <f t="shared" si="3"/>
        <v/>
      </c>
      <c r="D85" s="65"/>
      <c r="E85" s="878"/>
      <c r="F85" s="409"/>
      <c r="G85" s="409"/>
      <c r="H85" s="409"/>
      <c r="I85" s="409"/>
      <c r="J85" s="409"/>
      <c r="K85" s="409"/>
      <c r="L85" s="409"/>
      <c r="M85" s="409"/>
      <c r="N85" s="409"/>
    </row>
    <row r="86" spans="1:14" ht="16.5" thickBot="1" x14ac:dyDescent="0.25">
      <c r="A86" s="62"/>
      <c r="B86" s="878"/>
      <c r="C86" s="64" t="str">
        <f t="shared" si="3"/>
        <v/>
      </c>
      <c r="D86" s="65"/>
      <c r="E86" s="878"/>
      <c r="F86" s="409"/>
      <c r="G86" s="409"/>
      <c r="H86" s="409"/>
      <c r="I86" s="409"/>
      <c r="J86" s="409"/>
      <c r="K86" s="409"/>
      <c r="L86" s="409"/>
      <c r="M86" s="409"/>
      <c r="N86" s="409"/>
    </row>
    <row r="87" spans="1:14" ht="16.5" thickBot="1" x14ac:dyDescent="0.25">
      <c r="A87" s="62"/>
      <c r="B87" s="878"/>
      <c r="C87" s="64" t="str">
        <f t="shared" si="3"/>
        <v/>
      </c>
      <c r="D87" s="65"/>
      <c r="E87" s="878"/>
      <c r="F87" s="409"/>
      <c r="G87" s="409"/>
      <c r="H87" s="409"/>
      <c r="I87" s="409"/>
      <c r="J87" s="409"/>
      <c r="K87" s="409"/>
      <c r="L87" s="409"/>
      <c r="M87" s="409"/>
      <c r="N87" s="409"/>
    </row>
    <row r="88" spans="1:14" ht="16.5" thickBot="1" x14ac:dyDescent="0.25">
      <c r="A88" s="62"/>
      <c r="B88" s="878"/>
      <c r="C88" s="64" t="str">
        <f t="shared" si="3"/>
        <v/>
      </c>
      <c r="D88" s="65"/>
      <c r="E88" s="878"/>
      <c r="F88" s="409"/>
      <c r="G88" s="409"/>
      <c r="H88" s="409"/>
      <c r="I88" s="409"/>
      <c r="J88" s="409"/>
      <c r="K88" s="409"/>
      <c r="L88" s="409"/>
      <c r="M88" s="409"/>
      <c r="N88" s="409"/>
    </row>
    <row r="89" spans="1:14" ht="16.5" thickBot="1" x14ac:dyDescent="0.25">
      <c r="A89" s="62"/>
      <c r="B89" s="878"/>
      <c r="C89" s="64" t="str">
        <f t="shared" si="3"/>
        <v/>
      </c>
      <c r="D89" s="65"/>
      <c r="E89" s="878"/>
      <c r="F89" s="409"/>
      <c r="G89" s="409"/>
      <c r="H89" s="409"/>
      <c r="I89" s="409"/>
      <c r="J89" s="409"/>
      <c r="K89" s="409"/>
      <c r="L89" s="409"/>
      <c r="M89" s="409"/>
      <c r="N89" s="409"/>
    </row>
    <row r="90" spans="1:14" ht="16.5" thickBot="1" x14ac:dyDescent="0.25">
      <c r="A90" s="62"/>
      <c r="B90" s="878"/>
      <c r="C90" s="64" t="str">
        <f t="shared" si="3"/>
        <v/>
      </c>
      <c r="D90" s="65"/>
      <c r="E90" s="878"/>
      <c r="F90" s="409"/>
      <c r="G90" s="409"/>
      <c r="H90" s="409"/>
      <c r="I90" s="409"/>
      <c r="J90" s="409"/>
      <c r="K90" s="409"/>
      <c r="L90" s="409"/>
      <c r="M90" s="409"/>
      <c r="N90" s="409"/>
    </row>
    <row r="91" spans="1:14" ht="16.5" thickBot="1" x14ac:dyDescent="0.25">
      <c r="A91" s="62"/>
      <c r="B91" s="878"/>
      <c r="C91" s="64" t="str">
        <f t="shared" si="3"/>
        <v/>
      </c>
      <c r="D91" s="65"/>
      <c r="E91" s="878"/>
      <c r="F91" s="409"/>
      <c r="G91" s="409"/>
      <c r="H91" s="409"/>
      <c r="I91" s="409"/>
      <c r="J91" s="409"/>
      <c r="K91" s="409"/>
      <c r="L91" s="409"/>
      <c r="M91" s="409"/>
      <c r="N91" s="409"/>
    </row>
    <row r="92" spans="1:14" ht="16.5" thickBot="1" x14ac:dyDescent="0.25">
      <c r="A92" s="62"/>
      <c r="B92" s="878"/>
      <c r="C92" s="64" t="str">
        <f t="shared" si="3"/>
        <v/>
      </c>
      <c r="D92" s="65"/>
      <c r="E92" s="878"/>
      <c r="F92" s="409"/>
      <c r="G92" s="409"/>
      <c r="H92" s="409"/>
      <c r="I92" s="409"/>
      <c r="J92" s="409"/>
      <c r="K92" s="409"/>
      <c r="L92" s="409"/>
      <c r="M92" s="409"/>
      <c r="N92" s="409"/>
    </row>
    <row r="93" spans="1:14" ht="16.5" thickBot="1" x14ac:dyDescent="0.25">
      <c r="A93" s="62"/>
      <c r="B93" s="878"/>
      <c r="C93" s="64" t="str">
        <f t="shared" si="3"/>
        <v/>
      </c>
      <c r="D93" s="65"/>
      <c r="E93" s="878"/>
      <c r="F93" s="409"/>
      <c r="G93" s="409"/>
      <c r="H93" s="409"/>
      <c r="I93" s="409"/>
      <c r="J93" s="409"/>
      <c r="K93" s="409"/>
      <c r="L93" s="409"/>
      <c r="M93" s="409"/>
      <c r="N93" s="409"/>
    </row>
    <row r="94" spans="1:14" ht="16.5" thickBot="1" x14ac:dyDescent="0.3">
      <c r="A94" s="62"/>
      <c r="B94" s="879"/>
      <c r="C94" s="64" t="str">
        <f t="shared" si="3"/>
        <v/>
      </c>
      <c r="D94" s="65"/>
      <c r="E94" s="878"/>
      <c r="F94" s="409"/>
      <c r="G94" s="409"/>
      <c r="H94" s="409"/>
      <c r="I94" s="409"/>
      <c r="J94" s="409"/>
      <c r="K94" s="409"/>
      <c r="L94" s="409"/>
      <c r="M94" s="409"/>
      <c r="N94" s="409"/>
    </row>
    <row r="95" spans="1:14" ht="16.5" thickBot="1" x14ac:dyDescent="0.3">
      <c r="A95" s="62"/>
      <c r="B95" s="879"/>
      <c r="C95" s="64" t="str">
        <f t="shared" si="3"/>
        <v/>
      </c>
      <c r="D95" s="65"/>
      <c r="E95" s="878"/>
      <c r="F95" s="409"/>
      <c r="G95" s="409"/>
      <c r="H95" s="409"/>
      <c r="I95" s="409"/>
      <c r="J95" s="409"/>
      <c r="K95" s="409"/>
      <c r="L95" s="409"/>
      <c r="M95" s="409"/>
      <c r="N95" s="409"/>
    </row>
    <row r="96" spans="1:14" ht="16.5" thickBot="1" x14ac:dyDescent="0.3">
      <c r="A96" s="62"/>
      <c r="B96" s="879"/>
      <c r="C96" s="64" t="str">
        <f t="shared" si="3"/>
        <v/>
      </c>
      <c r="D96" s="65"/>
      <c r="E96" s="878"/>
      <c r="F96" s="409"/>
      <c r="G96" s="409"/>
      <c r="H96" s="409"/>
      <c r="I96" s="409"/>
      <c r="J96" s="409"/>
      <c r="K96" s="409"/>
      <c r="L96" s="409"/>
      <c r="M96" s="409"/>
      <c r="N96" s="409"/>
    </row>
    <row r="97" spans="1:14" ht="16.5" thickBot="1" x14ac:dyDescent="0.3">
      <c r="A97" s="62"/>
      <c r="B97" s="879"/>
      <c r="C97" s="64" t="str">
        <f t="shared" si="3"/>
        <v/>
      </c>
      <c r="D97" s="65"/>
      <c r="E97" s="878"/>
      <c r="F97" s="409"/>
      <c r="G97" s="409"/>
      <c r="H97" s="409"/>
      <c r="I97" s="409"/>
      <c r="J97" s="409"/>
      <c r="K97" s="409"/>
      <c r="L97" s="409"/>
      <c r="M97" s="409"/>
      <c r="N97" s="409"/>
    </row>
    <row r="98" spans="1:14" ht="16.5" thickBot="1" x14ac:dyDescent="0.3">
      <c r="A98" s="62"/>
      <c r="B98" s="879"/>
      <c r="C98" s="64" t="str">
        <f t="shared" si="3"/>
        <v/>
      </c>
      <c r="D98" s="65"/>
      <c r="E98" s="878"/>
      <c r="F98" s="409"/>
      <c r="G98" s="409"/>
      <c r="H98" s="409"/>
      <c r="I98" s="409"/>
      <c r="J98" s="409"/>
      <c r="K98" s="409"/>
      <c r="L98" s="409"/>
      <c r="M98" s="409"/>
      <c r="N98" s="409"/>
    </row>
    <row r="99" spans="1:14" ht="16.5" thickBot="1" x14ac:dyDescent="0.3">
      <c r="A99" s="62"/>
      <c r="B99" s="879"/>
      <c r="C99" s="64" t="str">
        <f t="shared" si="3"/>
        <v/>
      </c>
      <c r="D99" s="65"/>
      <c r="E99" s="878"/>
      <c r="F99" s="409"/>
      <c r="G99" s="409"/>
      <c r="H99" s="409"/>
      <c r="I99" s="409"/>
      <c r="J99" s="409"/>
      <c r="K99" s="409"/>
      <c r="L99" s="409"/>
      <c r="M99" s="409"/>
      <c r="N99" s="409"/>
    </row>
    <row r="100" spans="1:14" ht="16.5" thickBot="1" x14ac:dyDescent="0.3">
      <c r="A100" s="62"/>
      <c r="B100" s="879"/>
      <c r="C100" s="64" t="str">
        <f t="shared" si="3"/>
        <v/>
      </c>
      <c r="D100" s="65"/>
      <c r="E100" s="878"/>
      <c r="F100" s="409"/>
      <c r="G100" s="409"/>
      <c r="H100" s="409"/>
      <c r="I100" s="409"/>
      <c r="J100" s="409"/>
      <c r="K100" s="409"/>
      <c r="L100" s="409"/>
      <c r="M100" s="409"/>
      <c r="N100" s="409"/>
    </row>
    <row r="101" spans="1:14" ht="16.5" thickBot="1" x14ac:dyDescent="0.3">
      <c r="A101" s="62"/>
      <c r="B101" s="879"/>
      <c r="C101" s="64" t="str">
        <f t="shared" si="3"/>
        <v/>
      </c>
      <c r="D101" s="65"/>
      <c r="E101" s="878"/>
      <c r="F101" s="409"/>
      <c r="G101" s="409"/>
      <c r="H101" s="409"/>
      <c r="I101" s="409"/>
      <c r="J101" s="409"/>
      <c r="K101" s="409"/>
      <c r="L101" s="409"/>
      <c r="M101" s="409"/>
      <c r="N101" s="409"/>
    </row>
    <row r="102" spans="1:14" ht="16.5" thickBot="1" x14ac:dyDescent="0.3">
      <c r="A102" s="62"/>
      <c r="B102" s="879"/>
      <c r="C102" s="64" t="str">
        <f t="shared" si="3"/>
        <v/>
      </c>
      <c r="D102" s="65"/>
      <c r="E102" s="878"/>
      <c r="F102" s="409"/>
      <c r="G102" s="409"/>
      <c r="H102" s="409"/>
      <c r="I102" s="409"/>
      <c r="J102" s="409"/>
      <c r="K102" s="409"/>
      <c r="L102" s="409"/>
      <c r="M102" s="409"/>
      <c r="N102" s="409"/>
    </row>
    <row r="103" spans="1:14" ht="16.5" thickBot="1" x14ac:dyDescent="0.3">
      <c r="A103" s="62"/>
      <c r="B103" s="879"/>
      <c r="C103" s="64" t="str">
        <f t="shared" si="3"/>
        <v/>
      </c>
      <c r="D103" s="65"/>
      <c r="E103" s="878"/>
      <c r="F103" s="409"/>
      <c r="G103" s="409"/>
      <c r="H103" s="409"/>
      <c r="I103" s="409"/>
      <c r="J103" s="409"/>
      <c r="K103" s="409"/>
      <c r="L103" s="409"/>
      <c r="M103" s="409"/>
      <c r="N103" s="409"/>
    </row>
    <row r="104" spans="1:14" ht="16.5" thickBot="1" x14ac:dyDescent="0.3">
      <c r="A104" s="62"/>
      <c r="B104" s="879"/>
      <c r="C104" s="64" t="str">
        <f t="shared" si="3"/>
        <v/>
      </c>
      <c r="D104" s="65"/>
      <c r="E104" s="878"/>
      <c r="F104" s="409"/>
      <c r="G104" s="409"/>
      <c r="H104" s="409"/>
      <c r="I104" s="409"/>
      <c r="J104" s="409"/>
      <c r="K104" s="409"/>
      <c r="L104" s="409"/>
      <c r="M104" s="409"/>
      <c r="N104" s="409"/>
    </row>
    <row r="105" spans="1:14" ht="16.5" thickBot="1" x14ac:dyDescent="0.3">
      <c r="A105" s="62"/>
      <c r="B105" s="879"/>
      <c r="C105" s="64" t="str">
        <f t="shared" si="3"/>
        <v/>
      </c>
      <c r="D105" s="65"/>
      <c r="E105" s="878"/>
      <c r="F105" s="409"/>
      <c r="G105" s="409"/>
      <c r="H105" s="409"/>
      <c r="I105" s="409"/>
      <c r="J105" s="409"/>
      <c r="K105" s="409"/>
      <c r="L105" s="409"/>
      <c r="M105" s="409"/>
      <c r="N105" s="409"/>
    </row>
    <row r="106" spans="1:14" ht="16.5" thickBot="1" x14ac:dyDescent="0.3">
      <c r="A106" s="62"/>
      <c r="B106" s="879"/>
      <c r="C106" s="64" t="str">
        <f t="shared" si="3"/>
        <v/>
      </c>
      <c r="D106" s="65"/>
      <c r="E106" s="878"/>
      <c r="F106" s="409"/>
      <c r="G106" s="409"/>
      <c r="H106" s="409"/>
      <c r="I106" s="409"/>
      <c r="J106" s="409"/>
      <c r="K106" s="409"/>
      <c r="L106" s="409"/>
      <c r="M106" s="409"/>
      <c r="N106" s="409"/>
    </row>
    <row r="107" spans="1:14" ht="16.5" thickBot="1" x14ac:dyDescent="0.3">
      <c r="A107" s="62"/>
      <c r="B107" s="879"/>
      <c r="C107" s="64" t="str">
        <f t="shared" si="3"/>
        <v/>
      </c>
      <c r="D107" s="65"/>
      <c r="E107" s="878"/>
      <c r="F107" s="409"/>
      <c r="G107" s="409"/>
      <c r="H107" s="409"/>
      <c r="I107" s="409"/>
      <c r="J107" s="409"/>
      <c r="K107" s="409"/>
      <c r="L107" s="409"/>
      <c r="M107" s="409"/>
      <c r="N107" s="409"/>
    </row>
    <row r="108" spans="1:14" ht="16.5" thickBot="1" x14ac:dyDescent="0.3">
      <c r="A108" s="62"/>
      <c r="B108" s="879"/>
      <c r="C108" s="64" t="str">
        <f t="shared" si="3"/>
        <v/>
      </c>
      <c r="D108" s="65"/>
      <c r="E108" s="878"/>
      <c r="F108" s="409"/>
      <c r="G108" s="409"/>
      <c r="H108" s="409"/>
      <c r="I108" s="409"/>
      <c r="J108" s="409"/>
      <c r="K108" s="409"/>
      <c r="L108" s="409"/>
      <c r="M108" s="409"/>
      <c r="N108" s="409"/>
    </row>
    <row r="109" spans="1:14" ht="16.5" thickBot="1" x14ac:dyDescent="0.3">
      <c r="A109" s="62"/>
      <c r="B109" s="879"/>
      <c r="C109" s="64" t="str">
        <f t="shared" si="3"/>
        <v/>
      </c>
      <c r="D109" s="65"/>
      <c r="E109" s="878"/>
      <c r="F109" s="409"/>
      <c r="G109" s="409"/>
      <c r="H109" s="409"/>
      <c r="I109" s="409"/>
      <c r="J109" s="409"/>
      <c r="K109" s="409"/>
      <c r="L109" s="409"/>
      <c r="M109" s="409"/>
      <c r="N109" s="409"/>
    </row>
    <row r="110" spans="1:14" ht="16.5" thickBot="1" x14ac:dyDescent="0.3">
      <c r="A110" s="62"/>
      <c r="B110" s="879"/>
      <c r="C110" s="64" t="str">
        <f t="shared" si="3"/>
        <v/>
      </c>
      <c r="D110" s="65"/>
      <c r="E110" s="878"/>
      <c r="F110" s="409"/>
      <c r="G110" s="409"/>
      <c r="H110" s="409"/>
      <c r="I110" s="409"/>
      <c r="J110" s="409"/>
      <c r="K110" s="409"/>
      <c r="L110" s="409"/>
      <c r="M110" s="409"/>
      <c r="N110" s="409"/>
    </row>
    <row r="111" spans="1:14" ht="16.5" thickBot="1" x14ac:dyDescent="0.3">
      <c r="A111" s="62"/>
      <c r="B111" s="879"/>
      <c r="C111" s="64" t="str">
        <f t="shared" si="3"/>
        <v/>
      </c>
      <c r="D111" s="65"/>
      <c r="E111" s="878"/>
      <c r="F111" s="409"/>
      <c r="G111" s="409"/>
      <c r="H111" s="409"/>
      <c r="I111" s="409"/>
      <c r="J111" s="409"/>
      <c r="K111" s="409"/>
      <c r="L111" s="409"/>
      <c r="M111" s="409"/>
      <c r="N111" s="409"/>
    </row>
    <row r="112" spans="1:14" ht="16.5" thickBot="1" x14ac:dyDescent="0.3">
      <c r="A112" s="62"/>
      <c r="B112" s="879"/>
      <c r="C112" s="64" t="str">
        <f t="shared" si="3"/>
        <v/>
      </c>
      <c r="D112" s="65"/>
      <c r="E112" s="878"/>
      <c r="F112" s="409"/>
      <c r="G112" s="409"/>
      <c r="H112" s="409"/>
      <c r="I112" s="409"/>
      <c r="J112" s="409"/>
      <c r="K112" s="409"/>
      <c r="L112" s="409"/>
      <c r="M112" s="409"/>
      <c r="N112" s="409"/>
    </row>
    <row r="113" spans="1:14" ht="16.5" thickBot="1" x14ac:dyDescent="0.3">
      <c r="A113" s="62"/>
      <c r="B113" s="879"/>
      <c r="C113" s="64" t="str">
        <f t="shared" si="3"/>
        <v/>
      </c>
      <c r="D113" s="65"/>
      <c r="E113" s="878"/>
      <c r="F113" s="409"/>
      <c r="G113" s="409"/>
      <c r="H113" s="409"/>
      <c r="I113" s="409"/>
      <c r="J113" s="409"/>
      <c r="K113" s="409"/>
      <c r="L113" s="409"/>
      <c r="M113" s="409"/>
      <c r="N113" s="409"/>
    </row>
    <row r="114" spans="1:14" ht="16.5" thickBot="1" x14ac:dyDescent="0.3">
      <c r="A114" s="62"/>
      <c r="B114" s="879"/>
      <c r="C114" s="64" t="str">
        <f t="shared" si="3"/>
        <v/>
      </c>
      <c r="D114" s="65"/>
      <c r="E114" s="878"/>
      <c r="F114" s="409"/>
      <c r="G114" s="409"/>
      <c r="H114" s="409"/>
      <c r="I114" s="409"/>
      <c r="J114" s="409"/>
      <c r="K114" s="409"/>
      <c r="L114" s="409"/>
      <c r="M114" s="409"/>
      <c r="N114" s="409"/>
    </row>
    <row r="115" spans="1:14" ht="16.5" thickBot="1" x14ac:dyDescent="0.3">
      <c r="A115" s="62"/>
      <c r="B115" s="879"/>
      <c r="C115" s="64" t="str">
        <f t="shared" si="3"/>
        <v/>
      </c>
      <c r="D115" s="65"/>
      <c r="E115" s="878"/>
      <c r="F115" s="409"/>
      <c r="G115" s="409"/>
      <c r="H115" s="409"/>
      <c r="I115" s="409"/>
      <c r="J115" s="409"/>
      <c r="K115" s="409"/>
      <c r="L115" s="409"/>
      <c r="M115" s="409"/>
      <c r="N115" s="409"/>
    </row>
    <row r="116" spans="1:14" ht="16.5" thickBot="1" x14ac:dyDescent="0.3">
      <c r="A116" s="62"/>
      <c r="B116" s="879"/>
      <c r="C116" s="64" t="str">
        <f t="shared" si="3"/>
        <v/>
      </c>
      <c r="D116" s="65"/>
      <c r="E116" s="878"/>
      <c r="F116" s="409"/>
      <c r="G116" s="409"/>
      <c r="H116" s="409"/>
      <c r="I116" s="409"/>
      <c r="J116" s="409"/>
      <c r="K116" s="409"/>
      <c r="L116" s="409"/>
      <c r="M116" s="409"/>
      <c r="N116" s="409"/>
    </row>
    <row r="117" spans="1:14" ht="16.5" thickBot="1" x14ac:dyDescent="0.3">
      <c r="A117" s="62"/>
      <c r="B117" s="879"/>
      <c r="C117" s="64" t="str">
        <f t="shared" si="3"/>
        <v/>
      </c>
      <c r="D117" s="65"/>
      <c r="E117" s="878"/>
      <c r="F117" s="409"/>
      <c r="G117" s="409"/>
      <c r="H117" s="409"/>
      <c r="I117" s="409"/>
      <c r="J117" s="409"/>
      <c r="K117" s="409"/>
      <c r="L117" s="409"/>
      <c r="M117" s="409"/>
      <c r="N117" s="409"/>
    </row>
    <row r="118" spans="1:14" ht="16.5" thickBot="1" x14ac:dyDescent="0.3">
      <c r="A118" s="62"/>
      <c r="B118" s="879"/>
      <c r="C118" s="64" t="str">
        <f t="shared" si="3"/>
        <v/>
      </c>
      <c r="D118" s="65"/>
      <c r="E118" s="878"/>
      <c r="F118" s="409"/>
      <c r="G118" s="409"/>
      <c r="H118" s="409"/>
      <c r="I118" s="409"/>
      <c r="J118" s="409"/>
      <c r="K118" s="409"/>
      <c r="L118" s="409"/>
      <c r="M118" s="409"/>
      <c r="N118" s="409"/>
    </row>
    <row r="119" spans="1:14" ht="16.5" thickBot="1" x14ac:dyDescent="0.3">
      <c r="A119" s="62"/>
      <c r="B119" s="879"/>
      <c r="C119" s="64" t="str">
        <f t="shared" si="3"/>
        <v/>
      </c>
      <c r="D119" s="65"/>
      <c r="E119" s="878"/>
      <c r="F119" s="409"/>
      <c r="G119" s="409"/>
      <c r="H119" s="409"/>
      <c r="I119" s="409"/>
      <c r="J119" s="409"/>
      <c r="K119" s="409"/>
      <c r="L119" s="409"/>
      <c r="M119" s="409"/>
      <c r="N119" s="409"/>
    </row>
    <row r="120" spans="1:14" ht="16.5" thickBot="1" x14ac:dyDescent="0.3">
      <c r="A120" s="62"/>
      <c r="B120" s="879"/>
      <c r="C120" s="64" t="str">
        <f t="shared" si="3"/>
        <v/>
      </c>
      <c r="D120" s="65"/>
      <c r="E120" s="878"/>
      <c r="F120" s="409"/>
      <c r="G120" s="409"/>
      <c r="H120" s="409"/>
      <c r="I120" s="409"/>
      <c r="J120" s="409"/>
      <c r="K120" s="409"/>
      <c r="L120" s="409"/>
      <c r="M120" s="409"/>
      <c r="N120" s="409"/>
    </row>
    <row r="121" spans="1:14" ht="16.5" thickBot="1" x14ac:dyDescent="0.3">
      <c r="A121" s="62"/>
      <c r="B121" s="879"/>
      <c r="C121" s="64" t="str">
        <f t="shared" si="3"/>
        <v/>
      </c>
      <c r="D121" s="65"/>
      <c r="E121" s="878"/>
      <c r="F121" s="409"/>
      <c r="G121" s="409"/>
      <c r="H121" s="409"/>
      <c r="I121" s="409"/>
      <c r="J121" s="409"/>
      <c r="K121" s="409"/>
      <c r="L121" s="409"/>
      <c r="M121" s="409"/>
      <c r="N121" s="409"/>
    </row>
    <row r="122" spans="1:14" ht="16.5" thickBot="1" x14ac:dyDescent="0.3">
      <c r="A122" s="62"/>
      <c r="B122" s="879"/>
      <c r="C122" s="64" t="str">
        <f t="shared" si="3"/>
        <v/>
      </c>
      <c r="D122" s="65"/>
      <c r="E122" s="878"/>
      <c r="F122" s="409"/>
      <c r="G122" s="409"/>
      <c r="H122" s="409"/>
      <c r="I122" s="409"/>
      <c r="J122" s="409"/>
      <c r="K122" s="409"/>
      <c r="L122" s="409"/>
      <c r="M122" s="409"/>
      <c r="N122" s="409"/>
    </row>
    <row r="123" spans="1:14" ht="16.5" thickBot="1" x14ac:dyDescent="0.3">
      <c r="A123" s="62"/>
      <c r="B123" s="879"/>
      <c r="C123" s="64" t="str">
        <f t="shared" si="3"/>
        <v/>
      </c>
      <c r="D123" s="65"/>
      <c r="E123" s="878"/>
      <c r="F123" s="409"/>
      <c r="G123" s="409"/>
      <c r="H123" s="409"/>
      <c r="I123" s="409"/>
      <c r="J123" s="409"/>
      <c r="K123" s="409"/>
      <c r="L123" s="409"/>
      <c r="M123" s="409"/>
      <c r="N123" s="409"/>
    </row>
    <row r="124" spans="1:14" ht="16.5" thickBot="1" x14ac:dyDescent="0.3">
      <c r="A124" s="62"/>
      <c r="B124" s="879"/>
      <c r="C124" s="64" t="str">
        <f t="shared" si="3"/>
        <v/>
      </c>
      <c r="D124" s="65"/>
      <c r="E124" s="878"/>
      <c r="F124" s="409"/>
      <c r="G124" s="409"/>
      <c r="H124" s="409"/>
      <c r="I124" s="409"/>
      <c r="J124" s="409"/>
      <c r="K124" s="409"/>
      <c r="L124" s="409"/>
      <c r="M124" s="409"/>
      <c r="N124" s="409"/>
    </row>
    <row r="125" spans="1:14" ht="16.5" thickBot="1" x14ac:dyDescent="0.3">
      <c r="A125" s="62"/>
      <c r="B125" s="879"/>
      <c r="C125" s="64" t="str">
        <f t="shared" si="3"/>
        <v/>
      </c>
      <c r="D125" s="65"/>
      <c r="E125" s="878"/>
      <c r="F125" s="409"/>
      <c r="G125" s="409"/>
      <c r="H125" s="409"/>
      <c r="I125" s="409"/>
      <c r="J125" s="409"/>
      <c r="K125" s="409"/>
      <c r="L125" s="409"/>
      <c r="M125" s="409"/>
      <c r="N125" s="409"/>
    </row>
    <row r="126" spans="1:14" ht="16.5" thickBot="1" x14ac:dyDescent="0.3">
      <c r="A126" s="62"/>
      <c r="B126" s="879"/>
      <c r="C126" s="64" t="str">
        <f t="shared" si="3"/>
        <v/>
      </c>
      <c r="D126" s="65"/>
      <c r="E126" s="878"/>
      <c r="F126" s="409"/>
      <c r="G126" s="409"/>
      <c r="H126" s="409"/>
      <c r="I126" s="409"/>
      <c r="J126" s="409"/>
      <c r="K126" s="409"/>
      <c r="L126" s="409"/>
      <c r="M126" s="409"/>
      <c r="N126" s="409"/>
    </row>
    <row r="127" spans="1:14" ht="16.5" thickBot="1" x14ac:dyDescent="0.3">
      <c r="A127" s="62"/>
      <c r="B127" s="879"/>
      <c r="C127" s="64" t="str">
        <f t="shared" si="3"/>
        <v/>
      </c>
      <c r="D127" s="65"/>
      <c r="E127" s="878"/>
      <c r="F127" s="409"/>
      <c r="G127" s="409"/>
      <c r="H127" s="409"/>
      <c r="I127" s="409"/>
      <c r="J127" s="409"/>
      <c r="K127" s="409"/>
      <c r="L127" s="409"/>
      <c r="M127" s="409"/>
      <c r="N127" s="409"/>
    </row>
    <row r="128" spans="1:14" ht="16.5" thickBot="1" x14ac:dyDescent="0.3">
      <c r="A128" s="62"/>
      <c r="B128" s="879"/>
      <c r="C128" s="64" t="str">
        <f t="shared" si="3"/>
        <v/>
      </c>
      <c r="D128" s="65"/>
      <c r="E128" s="878"/>
      <c r="F128" s="409"/>
      <c r="G128" s="409"/>
      <c r="H128" s="409"/>
      <c r="I128" s="409"/>
      <c r="J128" s="409"/>
      <c r="K128" s="409"/>
      <c r="L128" s="409"/>
      <c r="M128" s="409"/>
      <c r="N128" s="409"/>
    </row>
    <row r="129" spans="1:14" ht="16.5" thickBot="1" x14ac:dyDescent="0.3">
      <c r="A129" s="62"/>
      <c r="B129" s="879"/>
      <c r="C129" s="64" t="str">
        <f t="shared" si="3"/>
        <v/>
      </c>
      <c r="D129" s="65"/>
      <c r="E129" s="878"/>
      <c r="F129" s="409"/>
      <c r="G129" s="409"/>
      <c r="H129" s="409"/>
      <c r="I129" s="409"/>
      <c r="J129" s="409"/>
      <c r="K129" s="409"/>
      <c r="L129" s="409"/>
      <c r="M129" s="409"/>
      <c r="N129" s="409"/>
    </row>
    <row r="130" spans="1:14" ht="16.5" thickBot="1" x14ac:dyDescent="0.3">
      <c r="A130" s="62"/>
      <c r="B130" s="879"/>
      <c r="C130" s="64" t="str">
        <f t="shared" si="3"/>
        <v/>
      </c>
      <c r="D130" s="65"/>
      <c r="E130" s="878"/>
      <c r="F130" s="409"/>
      <c r="G130" s="409"/>
      <c r="H130" s="409"/>
      <c r="I130" s="409"/>
      <c r="J130" s="409"/>
      <c r="K130" s="409"/>
      <c r="L130" s="409"/>
      <c r="M130" s="409"/>
      <c r="N130" s="409"/>
    </row>
    <row r="131" spans="1:14" ht="16.5" thickBot="1" x14ac:dyDescent="0.3">
      <c r="A131" s="62"/>
      <c r="B131" s="879"/>
      <c r="C131" s="64" t="str">
        <f t="shared" si="3"/>
        <v/>
      </c>
      <c r="D131" s="65"/>
      <c r="E131" s="878"/>
      <c r="F131" s="409"/>
      <c r="G131" s="409"/>
      <c r="H131" s="409"/>
      <c r="I131" s="409"/>
      <c r="J131" s="409"/>
      <c r="K131" s="409"/>
      <c r="L131" s="409"/>
      <c r="M131" s="409"/>
      <c r="N131" s="409"/>
    </row>
    <row r="132" spans="1:14" ht="16.5" thickBot="1" x14ac:dyDescent="0.3">
      <c r="A132" s="62"/>
      <c r="B132" s="879"/>
      <c r="C132" s="64" t="str">
        <f t="shared" si="3"/>
        <v/>
      </c>
      <c r="D132" s="65"/>
      <c r="E132" s="878"/>
      <c r="F132" s="409"/>
      <c r="G132" s="409"/>
      <c r="H132" s="409"/>
      <c r="I132" s="409"/>
      <c r="J132" s="409"/>
      <c r="K132" s="409"/>
      <c r="L132" s="409"/>
      <c r="M132" s="409"/>
      <c r="N132" s="409"/>
    </row>
    <row r="133" spans="1:14" ht="16.5" thickBot="1" x14ac:dyDescent="0.3">
      <c r="A133" s="62"/>
      <c r="B133" s="879"/>
      <c r="C133" s="64" t="str">
        <f t="shared" si="3"/>
        <v/>
      </c>
      <c r="D133" s="65"/>
      <c r="E133" s="878"/>
      <c r="F133" s="409"/>
      <c r="G133" s="409"/>
      <c r="H133" s="409"/>
      <c r="I133" s="409"/>
      <c r="J133" s="409"/>
      <c r="K133" s="409"/>
      <c r="L133" s="409"/>
      <c r="M133" s="409"/>
      <c r="N133" s="409"/>
    </row>
    <row r="134" spans="1:14" ht="16.5" thickBot="1" x14ac:dyDescent="0.3">
      <c r="A134" s="62"/>
      <c r="B134" s="879"/>
      <c r="C134" s="64" t="str">
        <f t="shared" si="3"/>
        <v/>
      </c>
      <c r="D134" s="65"/>
      <c r="E134" s="878"/>
      <c r="F134" s="409"/>
      <c r="G134" s="409"/>
      <c r="H134" s="409"/>
      <c r="I134" s="409"/>
      <c r="J134" s="409"/>
      <c r="K134" s="409"/>
      <c r="L134" s="409"/>
      <c r="M134" s="409"/>
      <c r="N134" s="409"/>
    </row>
    <row r="135" spans="1:14" ht="16.5" thickBot="1" x14ac:dyDescent="0.3">
      <c r="A135" s="62"/>
      <c r="B135" s="879"/>
      <c r="C135" s="64" t="str">
        <f t="shared" si="3"/>
        <v/>
      </c>
      <c r="D135" s="65"/>
      <c r="E135" s="878"/>
      <c r="F135" s="409"/>
      <c r="G135" s="409"/>
      <c r="H135" s="409"/>
      <c r="I135" s="409"/>
      <c r="J135" s="409"/>
      <c r="K135" s="409"/>
      <c r="L135" s="409"/>
      <c r="M135" s="409"/>
      <c r="N135" s="409"/>
    </row>
    <row r="136" spans="1:14" ht="16.5" thickBot="1" x14ac:dyDescent="0.3">
      <c r="A136" s="62"/>
      <c r="B136" s="879"/>
      <c r="C136" s="64" t="str">
        <f t="shared" si="3"/>
        <v/>
      </c>
      <c r="D136" s="65"/>
      <c r="E136" s="878"/>
      <c r="F136" s="409"/>
      <c r="G136" s="409"/>
      <c r="H136" s="409"/>
      <c r="I136" s="409"/>
      <c r="J136" s="409"/>
      <c r="K136" s="409"/>
      <c r="L136" s="409"/>
      <c r="M136" s="409"/>
      <c r="N136" s="409"/>
    </row>
    <row r="137" spans="1:14" ht="16.5" thickBot="1" x14ac:dyDescent="0.3">
      <c r="A137" s="62"/>
      <c r="B137" s="879"/>
      <c r="C137" s="64" t="str">
        <f t="shared" si="3"/>
        <v/>
      </c>
      <c r="D137" s="65"/>
      <c r="E137" s="878"/>
      <c r="F137" s="409"/>
      <c r="G137" s="409"/>
      <c r="H137" s="409"/>
      <c r="I137" s="409"/>
      <c r="J137" s="409"/>
      <c r="K137" s="409"/>
      <c r="L137" s="409"/>
      <c r="M137" s="409"/>
      <c r="N137" s="409"/>
    </row>
    <row r="138" spans="1:14" ht="16.5" thickBot="1" x14ac:dyDescent="0.3">
      <c r="A138" s="62"/>
      <c r="B138" s="879"/>
      <c r="C138" s="64" t="str">
        <f t="shared" si="3"/>
        <v/>
      </c>
      <c r="D138" s="65"/>
      <c r="E138" s="878"/>
      <c r="F138" s="409"/>
      <c r="G138" s="409"/>
      <c r="H138" s="409"/>
      <c r="I138" s="409"/>
      <c r="J138" s="409"/>
      <c r="K138" s="409"/>
      <c r="L138" s="409"/>
      <c r="M138" s="409"/>
      <c r="N138" s="409"/>
    </row>
    <row r="139" spans="1:14" ht="16.5" thickBot="1" x14ac:dyDescent="0.3">
      <c r="A139" s="62"/>
      <c r="B139" s="879"/>
      <c r="C139" s="64" t="str">
        <f t="shared" si="3"/>
        <v/>
      </c>
      <c r="D139" s="65"/>
      <c r="E139" s="878"/>
      <c r="F139" s="409"/>
      <c r="G139" s="409"/>
      <c r="H139" s="409"/>
      <c r="I139" s="409"/>
      <c r="J139" s="409"/>
      <c r="K139" s="409"/>
      <c r="L139" s="409"/>
      <c r="M139" s="409"/>
      <c r="N139" s="409"/>
    </row>
    <row r="140" spans="1:14" ht="16.5" thickBot="1" x14ac:dyDescent="0.3">
      <c r="A140" s="62"/>
      <c r="B140" s="879"/>
      <c r="C140" s="64" t="str">
        <f t="shared" ref="C140:C203" si="4">IF(B140&gt;0, (B140-B139), "")</f>
        <v/>
      </c>
      <c r="D140" s="65"/>
      <c r="E140" s="878"/>
      <c r="F140" s="409"/>
      <c r="G140" s="409"/>
      <c r="H140" s="409"/>
      <c r="I140" s="409"/>
      <c r="J140" s="409"/>
      <c r="K140" s="409"/>
      <c r="L140" s="409"/>
      <c r="M140" s="409"/>
      <c r="N140" s="409"/>
    </row>
    <row r="141" spans="1:14" ht="16.5" thickBot="1" x14ac:dyDescent="0.3">
      <c r="A141" s="62"/>
      <c r="B141" s="879"/>
      <c r="C141" s="64" t="str">
        <f t="shared" si="4"/>
        <v/>
      </c>
      <c r="D141" s="65"/>
      <c r="E141" s="878"/>
      <c r="F141" s="409"/>
      <c r="G141" s="409"/>
      <c r="H141" s="409"/>
      <c r="I141" s="409"/>
      <c r="J141" s="409"/>
      <c r="K141" s="409"/>
      <c r="L141" s="409"/>
      <c r="M141" s="409"/>
      <c r="N141" s="409"/>
    </row>
    <row r="142" spans="1:14" ht="16.5" thickBot="1" x14ac:dyDescent="0.3">
      <c r="A142" s="62"/>
      <c r="B142" s="879"/>
      <c r="C142" s="64" t="str">
        <f t="shared" si="4"/>
        <v/>
      </c>
      <c r="D142" s="65"/>
      <c r="E142" s="878"/>
      <c r="F142" s="409"/>
      <c r="G142" s="409"/>
      <c r="H142" s="409"/>
      <c r="I142" s="409"/>
      <c r="J142" s="409"/>
      <c r="K142" s="409"/>
      <c r="L142" s="409"/>
      <c r="M142" s="409"/>
      <c r="N142" s="409"/>
    </row>
    <row r="143" spans="1:14" ht="16.5" thickBot="1" x14ac:dyDescent="0.3">
      <c r="A143" s="62"/>
      <c r="B143" s="879"/>
      <c r="C143" s="64" t="str">
        <f t="shared" si="4"/>
        <v/>
      </c>
      <c r="D143" s="65"/>
      <c r="E143" s="878"/>
      <c r="F143" s="409"/>
      <c r="G143" s="409"/>
      <c r="H143" s="409"/>
      <c r="I143" s="409"/>
      <c r="J143" s="409"/>
      <c r="K143" s="409"/>
      <c r="L143" s="409"/>
      <c r="M143" s="409"/>
      <c r="N143" s="409"/>
    </row>
    <row r="144" spans="1:14" ht="16.5" thickBot="1" x14ac:dyDescent="0.3">
      <c r="A144" s="62"/>
      <c r="B144" s="879"/>
      <c r="C144" s="64" t="str">
        <f t="shared" si="4"/>
        <v/>
      </c>
      <c r="D144" s="65"/>
      <c r="E144" s="878"/>
      <c r="F144" s="409"/>
      <c r="G144" s="409"/>
      <c r="H144" s="409"/>
      <c r="I144" s="409"/>
      <c r="J144" s="409"/>
      <c r="K144" s="409"/>
      <c r="L144" s="409"/>
      <c r="M144" s="409"/>
      <c r="N144" s="409"/>
    </row>
    <row r="145" spans="1:14" ht="16.5" thickBot="1" x14ac:dyDescent="0.3">
      <c r="A145" s="62"/>
      <c r="B145" s="879"/>
      <c r="C145" s="64" t="str">
        <f t="shared" si="4"/>
        <v/>
      </c>
      <c r="D145" s="65"/>
      <c r="E145" s="878"/>
      <c r="F145" s="409"/>
      <c r="G145" s="409"/>
      <c r="H145" s="409"/>
      <c r="I145" s="409"/>
      <c r="J145" s="409"/>
      <c r="K145" s="409"/>
      <c r="L145" s="409"/>
      <c r="M145" s="409"/>
      <c r="N145" s="409"/>
    </row>
    <row r="146" spans="1:14" ht="16.5" thickBot="1" x14ac:dyDescent="0.3">
      <c r="A146" s="62"/>
      <c r="B146" s="879"/>
      <c r="C146" s="64" t="str">
        <f t="shared" si="4"/>
        <v/>
      </c>
      <c r="D146" s="65"/>
      <c r="E146" s="878"/>
      <c r="F146" s="409"/>
      <c r="G146" s="409"/>
      <c r="H146" s="409"/>
      <c r="I146" s="409"/>
      <c r="J146" s="409"/>
      <c r="K146" s="409"/>
      <c r="L146" s="409"/>
      <c r="M146" s="409"/>
      <c r="N146" s="409"/>
    </row>
    <row r="147" spans="1:14" ht="16.5" thickBot="1" x14ac:dyDescent="0.3">
      <c r="A147" s="62"/>
      <c r="B147" s="879"/>
      <c r="C147" s="64" t="str">
        <f t="shared" si="4"/>
        <v/>
      </c>
      <c r="D147" s="65"/>
      <c r="E147" s="878"/>
      <c r="F147" s="409"/>
      <c r="G147" s="409"/>
      <c r="H147" s="409"/>
      <c r="I147" s="409"/>
      <c r="J147" s="409"/>
      <c r="K147" s="409"/>
      <c r="L147" s="409"/>
      <c r="M147" s="409"/>
      <c r="N147" s="409"/>
    </row>
    <row r="148" spans="1:14" ht="16.5" thickBot="1" x14ac:dyDescent="0.3">
      <c r="A148" s="62"/>
      <c r="B148" s="879"/>
      <c r="C148" s="64" t="str">
        <f t="shared" si="4"/>
        <v/>
      </c>
      <c r="D148" s="65"/>
      <c r="E148" s="878"/>
      <c r="F148" s="409"/>
      <c r="G148" s="409"/>
      <c r="H148" s="409"/>
      <c r="I148" s="409"/>
      <c r="J148" s="409"/>
      <c r="K148" s="409"/>
      <c r="L148" s="409"/>
      <c r="M148" s="409"/>
      <c r="N148" s="409"/>
    </row>
    <row r="149" spans="1:14" ht="16.5" thickBot="1" x14ac:dyDescent="0.3">
      <c r="A149" s="62"/>
      <c r="B149" s="879"/>
      <c r="C149" s="64" t="str">
        <f t="shared" si="4"/>
        <v/>
      </c>
      <c r="D149" s="65"/>
      <c r="E149" s="878"/>
      <c r="F149" s="409"/>
      <c r="G149" s="409"/>
      <c r="H149" s="409"/>
      <c r="I149" s="409"/>
      <c r="J149" s="409"/>
      <c r="K149" s="409"/>
      <c r="L149" s="409"/>
      <c r="M149" s="409"/>
      <c r="N149" s="409"/>
    </row>
    <row r="150" spans="1:14" ht="16.5" thickBot="1" x14ac:dyDescent="0.3">
      <c r="A150" s="62"/>
      <c r="B150" s="879"/>
      <c r="C150" s="64" t="str">
        <f t="shared" si="4"/>
        <v/>
      </c>
      <c r="D150" s="65"/>
      <c r="E150" s="878"/>
      <c r="F150" s="409"/>
      <c r="G150" s="409"/>
      <c r="H150" s="409"/>
      <c r="I150" s="409"/>
      <c r="J150" s="409"/>
      <c r="K150" s="409"/>
      <c r="L150" s="409"/>
      <c r="M150" s="409"/>
      <c r="N150" s="409"/>
    </row>
    <row r="151" spans="1:14" ht="16.5" thickBot="1" x14ac:dyDescent="0.3">
      <c r="A151" s="62"/>
      <c r="B151" s="879"/>
      <c r="C151" s="64" t="str">
        <f t="shared" si="4"/>
        <v/>
      </c>
      <c r="D151" s="65"/>
      <c r="E151" s="878"/>
      <c r="F151" s="409"/>
      <c r="G151" s="409"/>
      <c r="H151" s="409"/>
      <c r="I151" s="409"/>
      <c r="J151" s="409"/>
      <c r="K151" s="409"/>
      <c r="L151" s="409"/>
      <c r="M151" s="409"/>
      <c r="N151" s="409"/>
    </row>
    <row r="152" spans="1:14" ht="16.5" thickBot="1" x14ac:dyDescent="0.3">
      <c r="A152" s="62"/>
      <c r="B152" s="879"/>
      <c r="C152" s="64" t="str">
        <f t="shared" si="4"/>
        <v/>
      </c>
      <c r="D152" s="65"/>
      <c r="E152" s="878"/>
      <c r="F152" s="409"/>
      <c r="G152" s="409"/>
      <c r="H152" s="409"/>
      <c r="I152" s="409"/>
      <c r="J152" s="409"/>
      <c r="K152" s="409"/>
      <c r="L152" s="409"/>
      <c r="M152" s="409"/>
      <c r="N152" s="409"/>
    </row>
    <row r="153" spans="1:14" ht="16.5" thickBot="1" x14ac:dyDescent="0.3">
      <c r="A153" s="62"/>
      <c r="B153" s="879"/>
      <c r="C153" s="64" t="str">
        <f t="shared" si="4"/>
        <v/>
      </c>
      <c r="D153" s="65"/>
      <c r="E153" s="878"/>
      <c r="F153" s="409"/>
      <c r="G153" s="409"/>
      <c r="H153" s="409"/>
      <c r="I153" s="409"/>
      <c r="J153" s="409"/>
      <c r="K153" s="409"/>
      <c r="L153" s="409"/>
      <c r="M153" s="409"/>
      <c r="N153" s="409"/>
    </row>
    <row r="154" spans="1:14" ht="16.5" thickBot="1" x14ac:dyDescent="0.3">
      <c r="A154" s="62"/>
      <c r="B154" s="879"/>
      <c r="C154" s="64" t="str">
        <f t="shared" si="4"/>
        <v/>
      </c>
      <c r="D154" s="65"/>
      <c r="E154" s="878"/>
      <c r="F154" s="409"/>
      <c r="G154" s="409"/>
      <c r="H154" s="409"/>
      <c r="I154" s="409"/>
      <c r="J154" s="409"/>
      <c r="K154" s="409"/>
      <c r="L154" s="409"/>
      <c r="M154" s="409"/>
      <c r="N154" s="409"/>
    </row>
    <row r="155" spans="1:14" ht="16.5" thickBot="1" x14ac:dyDescent="0.3">
      <c r="A155" s="62"/>
      <c r="B155" s="879"/>
      <c r="C155" s="64" t="str">
        <f t="shared" si="4"/>
        <v/>
      </c>
      <c r="D155" s="65"/>
      <c r="E155" s="878"/>
      <c r="F155" s="409"/>
      <c r="G155" s="409"/>
      <c r="H155" s="409"/>
      <c r="I155" s="409"/>
      <c r="J155" s="409"/>
      <c r="K155" s="409"/>
      <c r="L155" s="409"/>
      <c r="M155" s="409"/>
      <c r="N155" s="409"/>
    </row>
    <row r="156" spans="1:14" ht="16.5" thickBot="1" x14ac:dyDescent="0.3">
      <c r="A156" s="62"/>
      <c r="B156" s="879"/>
      <c r="C156" s="64" t="str">
        <f t="shared" si="4"/>
        <v/>
      </c>
      <c r="D156" s="65"/>
      <c r="E156" s="878"/>
      <c r="F156" s="409"/>
      <c r="G156" s="409"/>
      <c r="H156" s="409"/>
      <c r="I156" s="409"/>
      <c r="J156" s="409"/>
      <c r="K156" s="409"/>
      <c r="L156" s="409"/>
      <c r="M156" s="409"/>
      <c r="N156" s="409"/>
    </row>
    <row r="157" spans="1:14" ht="16.5" thickBot="1" x14ac:dyDescent="0.3">
      <c r="A157" s="62"/>
      <c r="B157" s="879"/>
      <c r="C157" s="64" t="str">
        <f t="shared" si="4"/>
        <v/>
      </c>
      <c r="D157" s="65"/>
      <c r="E157" s="878"/>
      <c r="F157" s="409"/>
      <c r="G157" s="409"/>
      <c r="H157" s="409"/>
      <c r="I157" s="409"/>
      <c r="J157" s="409"/>
      <c r="K157" s="409"/>
      <c r="L157" s="409"/>
      <c r="M157" s="409"/>
      <c r="N157" s="409"/>
    </row>
    <row r="158" spans="1:14" ht="16.5" thickBot="1" x14ac:dyDescent="0.3">
      <c r="A158" s="62"/>
      <c r="B158" s="879"/>
      <c r="C158" s="64" t="str">
        <f t="shared" si="4"/>
        <v/>
      </c>
      <c r="D158" s="65"/>
      <c r="E158" s="878"/>
      <c r="F158" s="409"/>
      <c r="G158" s="409"/>
      <c r="H158" s="409"/>
      <c r="I158" s="409"/>
      <c r="J158" s="409"/>
      <c r="K158" s="409"/>
      <c r="L158" s="409"/>
      <c r="M158" s="409"/>
      <c r="N158" s="409"/>
    </row>
    <row r="159" spans="1:14" ht="16.5" thickBot="1" x14ac:dyDescent="0.3">
      <c r="A159" s="62"/>
      <c r="B159" s="879"/>
      <c r="C159" s="64" t="str">
        <f t="shared" si="4"/>
        <v/>
      </c>
      <c r="D159" s="65"/>
      <c r="E159" s="878"/>
      <c r="F159" s="409"/>
      <c r="G159" s="409"/>
      <c r="H159" s="409"/>
      <c r="I159" s="409"/>
      <c r="J159" s="409"/>
      <c r="K159" s="409"/>
      <c r="L159" s="409"/>
      <c r="M159" s="409"/>
      <c r="N159" s="409"/>
    </row>
    <row r="160" spans="1:14" ht="16.5" thickBot="1" x14ac:dyDescent="0.3">
      <c r="A160" s="62"/>
      <c r="B160" s="879"/>
      <c r="C160" s="64" t="str">
        <f t="shared" si="4"/>
        <v/>
      </c>
      <c r="D160" s="65"/>
      <c r="E160" s="878"/>
      <c r="F160" s="409"/>
      <c r="G160" s="409"/>
      <c r="H160" s="409"/>
      <c r="I160" s="409"/>
      <c r="J160" s="409"/>
      <c r="K160" s="409"/>
      <c r="L160" s="409"/>
      <c r="M160" s="409"/>
      <c r="N160" s="409"/>
    </row>
    <row r="161" spans="1:14" ht="16.5" thickBot="1" x14ac:dyDescent="0.3">
      <c r="A161" s="62"/>
      <c r="B161" s="879"/>
      <c r="C161" s="64" t="str">
        <f t="shared" si="4"/>
        <v/>
      </c>
      <c r="D161" s="65"/>
      <c r="E161" s="878"/>
      <c r="F161" s="409"/>
      <c r="G161" s="409"/>
      <c r="H161" s="409"/>
      <c r="I161" s="409"/>
      <c r="J161" s="409"/>
      <c r="K161" s="409"/>
      <c r="L161" s="409"/>
      <c r="M161" s="409"/>
      <c r="N161" s="409"/>
    </row>
    <row r="162" spans="1:14" ht="16.5" thickBot="1" x14ac:dyDescent="0.3">
      <c r="A162" s="62"/>
      <c r="B162" s="879"/>
      <c r="C162" s="64" t="str">
        <f t="shared" si="4"/>
        <v/>
      </c>
      <c r="D162" s="65"/>
      <c r="E162" s="878"/>
      <c r="F162" s="409"/>
      <c r="G162" s="409"/>
      <c r="H162" s="409"/>
      <c r="I162" s="409"/>
      <c r="J162" s="409"/>
      <c r="K162" s="409"/>
      <c r="L162" s="409"/>
      <c r="M162" s="409"/>
      <c r="N162" s="409"/>
    </row>
    <row r="163" spans="1:14" ht="16.5" thickBot="1" x14ac:dyDescent="0.3">
      <c r="A163" s="62"/>
      <c r="B163" s="879"/>
      <c r="C163" s="64" t="str">
        <f t="shared" si="4"/>
        <v/>
      </c>
      <c r="D163" s="65"/>
      <c r="E163" s="878"/>
      <c r="F163" s="409"/>
      <c r="G163" s="409"/>
      <c r="H163" s="409"/>
      <c r="I163" s="409"/>
      <c r="J163" s="409"/>
      <c r="K163" s="409"/>
      <c r="L163" s="409"/>
      <c r="M163" s="409"/>
      <c r="N163" s="409"/>
    </row>
    <row r="164" spans="1:14" ht="16.5" thickBot="1" x14ac:dyDescent="0.3">
      <c r="A164" s="62"/>
      <c r="B164" s="879"/>
      <c r="C164" s="64" t="str">
        <f t="shared" si="4"/>
        <v/>
      </c>
      <c r="D164" s="65"/>
      <c r="E164" s="878"/>
      <c r="F164" s="409"/>
      <c r="G164" s="409"/>
      <c r="H164" s="409"/>
      <c r="I164" s="409"/>
      <c r="J164" s="409"/>
      <c r="K164" s="409"/>
      <c r="L164" s="409"/>
      <c r="M164" s="409"/>
      <c r="N164" s="409"/>
    </row>
    <row r="165" spans="1:14" ht="16.5" thickBot="1" x14ac:dyDescent="0.3">
      <c r="A165" s="62"/>
      <c r="B165" s="879"/>
      <c r="C165" s="64" t="str">
        <f t="shared" si="4"/>
        <v/>
      </c>
      <c r="D165" s="65"/>
      <c r="E165" s="878"/>
      <c r="F165" s="409"/>
      <c r="G165" s="409"/>
      <c r="H165" s="409"/>
      <c r="I165" s="409"/>
      <c r="J165" s="409"/>
      <c r="K165" s="409"/>
      <c r="L165" s="409"/>
      <c r="M165" s="409"/>
      <c r="N165" s="409"/>
    </row>
    <row r="166" spans="1:14" ht="16.5" thickBot="1" x14ac:dyDescent="0.3">
      <c r="A166" s="62"/>
      <c r="B166" s="879"/>
      <c r="C166" s="64" t="str">
        <f t="shared" si="4"/>
        <v/>
      </c>
      <c r="D166" s="65"/>
      <c r="E166" s="878"/>
      <c r="F166" s="409"/>
      <c r="G166" s="409"/>
      <c r="H166" s="409"/>
      <c r="I166" s="409"/>
      <c r="J166" s="409"/>
      <c r="K166" s="409"/>
      <c r="L166" s="409"/>
      <c r="M166" s="409"/>
      <c r="N166" s="409"/>
    </row>
    <row r="167" spans="1:14" ht="16.5" thickBot="1" x14ac:dyDescent="0.3">
      <c r="A167" s="62"/>
      <c r="B167" s="879"/>
      <c r="C167" s="64" t="str">
        <f t="shared" si="4"/>
        <v/>
      </c>
      <c r="D167" s="65"/>
      <c r="E167" s="878"/>
      <c r="F167" s="409"/>
      <c r="G167" s="409"/>
      <c r="H167" s="409"/>
      <c r="I167" s="409"/>
      <c r="J167" s="409"/>
      <c r="K167" s="409"/>
      <c r="L167" s="409"/>
      <c r="M167" s="409"/>
      <c r="N167" s="409"/>
    </row>
    <row r="168" spans="1:14" ht="16.5" thickBot="1" x14ac:dyDescent="0.3">
      <c r="A168" s="62"/>
      <c r="B168" s="879"/>
      <c r="C168" s="64" t="str">
        <f t="shared" si="4"/>
        <v/>
      </c>
      <c r="D168" s="65"/>
      <c r="E168" s="878"/>
      <c r="F168" s="409"/>
      <c r="G168" s="409"/>
      <c r="H168" s="409"/>
      <c r="I168" s="409"/>
      <c r="J168" s="409"/>
      <c r="K168" s="409"/>
      <c r="L168" s="409"/>
      <c r="M168" s="409"/>
      <c r="N168" s="409"/>
    </row>
    <row r="169" spans="1:14" ht="16.5" thickBot="1" x14ac:dyDescent="0.3">
      <c r="A169" s="62"/>
      <c r="B169" s="879"/>
      <c r="C169" s="64" t="str">
        <f t="shared" si="4"/>
        <v/>
      </c>
      <c r="D169" s="65"/>
      <c r="E169" s="878"/>
      <c r="F169" s="409"/>
      <c r="G169" s="409"/>
      <c r="H169" s="409"/>
      <c r="I169" s="409"/>
      <c r="J169" s="409"/>
      <c r="K169" s="409"/>
      <c r="L169" s="409"/>
      <c r="M169" s="409"/>
      <c r="N169" s="409"/>
    </row>
    <row r="170" spans="1:14" ht="16.5" thickBot="1" x14ac:dyDescent="0.3">
      <c r="A170" s="62"/>
      <c r="B170" s="879"/>
      <c r="C170" s="64" t="str">
        <f t="shared" si="4"/>
        <v/>
      </c>
      <c r="D170" s="65"/>
      <c r="E170" s="878"/>
      <c r="F170" s="409"/>
      <c r="G170" s="409"/>
      <c r="H170" s="409"/>
      <c r="I170" s="409"/>
      <c r="J170" s="409"/>
      <c r="K170" s="409"/>
      <c r="L170" s="409"/>
      <c r="M170" s="409"/>
      <c r="N170" s="409"/>
    </row>
    <row r="171" spans="1:14" ht="16.5" thickBot="1" x14ac:dyDescent="0.3">
      <c r="A171" s="62"/>
      <c r="B171" s="879"/>
      <c r="C171" s="64" t="str">
        <f t="shared" si="4"/>
        <v/>
      </c>
      <c r="D171" s="65"/>
      <c r="E171" s="878"/>
      <c r="F171" s="409"/>
      <c r="G171" s="409"/>
      <c r="H171" s="409"/>
      <c r="I171" s="409"/>
      <c r="J171" s="409"/>
      <c r="K171" s="409"/>
      <c r="L171" s="409"/>
      <c r="M171" s="409"/>
      <c r="N171" s="409"/>
    </row>
    <row r="172" spans="1:14" ht="16.5" thickBot="1" x14ac:dyDescent="0.3">
      <c r="A172" s="62"/>
      <c r="B172" s="879"/>
      <c r="C172" s="64" t="str">
        <f t="shared" si="4"/>
        <v/>
      </c>
      <c r="D172" s="65"/>
      <c r="E172" s="878"/>
      <c r="F172" s="409"/>
      <c r="G172" s="409"/>
      <c r="H172" s="409"/>
      <c r="I172" s="409"/>
      <c r="J172" s="409"/>
      <c r="K172" s="409"/>
      <c r="L172" s="409"/>
      <c r="M172" s="409"/>
      <c r="N172" s="409"/>
    </row>
    <row r="173" spans="1:14" ht="16.5" thickBot="1" x14ac:dyDescent="0.3">
      <c r="A173" s="62"/>
      <c r="B173" s="879"/>
      <c r="C173" s="64" t="str">
        <f t="shared" si="4"/>
        <v/>
      </c>
      <c r="D173" s="65"/>
      <c r="E173" s="878"/>
      <c r="F173" s="409"/>
      <c r="G173" s="409"/>
      <c r="H173" s="409"/>
      <c r="I173" s="409"/>
      <c r="J173" s="409"/>
      <c r="K173" s="409"/>
      <c r="L173" s="409"/>
      <c r="M173" s="409"/>
      <c r="N173" s="409"/>
    </row>
    <row r="174" spans="1:14" ht="16.5" thickBot="1" x14ac:dyDescent="0.3">
      <c r="A174" s="62"/>
      <c r="B174" s="879"/>
      <c r="C174" s="64" t="str">
        <f t="shared" si="4"/>
        <v/>
      </c>
      <c r="D174" s="65"/>
      <c r="E174" s="878"/>
      <c r="F174" s="409"/>
      <c r="G174" s="409"/>
      <c r="H174" s="409"/>
      <c r="I174" s="409"/>
      <c r="J174" s="409"/>
      <c r="K174" s="409"/>
      <c r="L174" s="409"/>
      <c r="M174" s="409"/>
      <c r="N174" s="409"/>
    </row>
    <row r="175" spans="1:14" ht="16.5" thickBot="1" x14ac:dyDescent="0.3">
      <c r="A175" s="62"/>
      <c r="B175" s="879"/>
      <c r="C175" s="64" t="str">
        <f t="shared" si="4"/>
        <v/>
      </c>
      <c r="D175" s="65"/>
      <c r="E175" s="878"/>
      <c r="F175" s="409"/>
      <c r="G175" s="409"/>
      <c r="H175" s="409"/>
      <c r="I175" s="409"/>
      <c r="J175" s="409"/>
      <c r="K175" s="409"/>
      <c r="L175" s="409"/>
      <c r="M175" s="409"/>
      <c r="N175" s="409"/>
    </row>
    <row r="176" spans="1:14" ht="16.5" thickBot="1" x14ac:dyDescent="0.3">
      <c r="A176" s="62"/>
      <c r="B176" s="879"/>
      <c r="C176" s="64" t="str">
        <f t="shared" si="4"/>
        <v/>
      </c>
      <c r="D176" s="65"/>
      <c r="E176" s="878"/>
      <c r="F176" s="409"/>
      <c r="G176" s="409"/>
      <c r="H176" s="409"/>
      <c r="I176" s="409"/>
      <c r="J176" s="409"/>
      <c r="K176" s="409"/>
      <c r="L176" s="409"/>
      <c r="M176" s="409"/>
      <c r="N176" s="409"/>
    </row>
    <row r="177" spans="1:14" ht="16.5" thickBot="1" x14ac:dyDescent="0.3">
      <c r="A177" s="62"/>
      <c r="B177" s="879"/>
      <c r="C177" s="64" t="str">
        <f t="shared" si="4"/>
        <v/>
      </c>
      <c r="D177" s="65"/>
      <c r="E177" s="878"/>
      <c r="F177" s="409"/>
      <c r="G177" s="409"/>
      <c r="H177" s="409"/>
      <c r="I177" s="409"/>
      <c r="J177" s="409"/>
      <c r="K177" s="409"/>
      <c r="L177" s="409"/>
      <c r="M177" s="409"/>
      <c r="N177" s="409"/>
    </row>
    <row r="178" spans="1:14" ht="16.5" thickBot="1" x14ac:dyDescent="0.3">
      <c r="A178" s="62"/>
      <c r="B178" s="879"/>
      <c r="C178" s="64" t="str">
        <f t="shared" si="4"/>
        <v/>
      </c>
      <c r="D178" s="65"/>
      <c r="E178" s="878"/>
      <c r="F178" s="409"/>
      <c r="G178" s="409"/>
      <c r="H178" s="409"/>
      <c r="I178" s="409"/>
      <c r="J178" s="409"/>
      <c r="K178" s="409"/>
      <c r="L178" s="409"/>
      <c r="M178" s="409"/>
      <c r="N178" s="409"/>
    </row>
    <row r="179" spans="1:14" ht="16.5" thickBot="1" x14ac:dyDescent="0.3">
      <c r="A179" s="62"/>
      <c r="B179" s="879"/>
      <c r="C179" s="64" t="str">
        <f t="shared" si="4"/>
        <v/>
      </c>
      <c r="D179" s="65"/>
      <c r="E179" s="878"/>
      <c r="F179" s="409"/>
      <c r="G179" s="409"/>
      <c r="H179" s="409"/>
      <c r="I179" s="409"/>
      <c r="J179" s="409"/>
      <c r="K179" s="409"/>
      <c r="L179" s="409"/>
      <c r="M179" s="409"/>
      <c r="N179" s="409"/>
    </row>
    <row r="180" spans="1:14" ht="16.5" thickBot="1" x14ac:dyDescent="0.3">
      <c r="A180" s="62"/>
      <c r="B180" s="879"/>
      <c r="C180" s="64" t="str">
        <f t="shared" si="4"/>
        <v/>
      </c>
      <c r="D180" s="65"/>
      <c r="E180" s="878"/>
      <c r="F180" s="409"/>
      <c r="G180" s="409"/>
      <c r="H180" s="409"/>
      <c r="I180" s="409"/>
      <c r="J180" s="409"/>
      <c r="K180" s="409"/>
      <c r="L180" s="409"/>
      <c r="M180" s="409"/>
      <c r="N180" s="409"/>
    </row>
    <row r="181" spans="1:14" ht="16.5" thickBot="1" x14ac:dyDescent="0.3">
      <c r="A181" s="62"/>
      <c r="B181" s="879"/>
      <c r="C181" s="64" t="str">
        <f t="shared" si="4"/>
        <v/>
      </c>
      <c r="D181" s="65"/>
      <c r="E181" s="878"/>
      <c r="F181" s="409"/>
      <c r="G181" s="409"/>
      <c r="H181" s="409"/>
      <c r="I181" s="409"/>
      <c r="J181" s="409"/>
      <c r="K181" s="409"/>
      <c r="L181" s="409"/>
      <c r="M181" s="409"/>
      <c r="N181" s="409"/>
    </row>
    <row r="182" spans="1:14" ht="16.5" thickBot="1" x14ac:dyDescent="0.3">
      <c r="A182" s="62"/>
      <c r="B182" s="879"/>
      <c r="C182" s="64" t="str">
        <f t="shared" si="4"/>
        <v/>
      </c>
      <c r="D182" s="65"/>
      <c r="E182" s="878"/>
      <c r="F182" s="409"/>
      <c r="G182" s="409"/>
      <c r="H182" s="409"/>
      <c r="I182" s="409"/>
      <c r="J182" s="409"/>
      <c r="K182" s="409"/>
      <c r="L182" s="409"/>
      <c r="M182" s="409"/>
      <c r="N182" s="409"/>
    </row>
    <row r="183" spans="1:14" ht="16.5" thickBot="1" x14ac:dyDescent="0.3">
      <c r="A183" s="62"/>
      <c r="B183" s="879"/>
      <c r="C183" s="64" t="str">
        <f t="shared" si="4"/>
        <v/>
      </c>
      <c r="D183" s="65"/>
      <c r="E183" s="878"/>
      <c r="F183" s="409"/>
      <c r="G183" s="409"/>
      <c r="H183" s="409"/>
      <c r="I183" s="409"/>
      <c r="J183" s="409"/>
      <c r="K183" s="409"/>
      <c r="L183" s="409"/>
      <c r="M183" s="409"/>
      <c r="N183" s="409"/>
    </row>
    <row r="184" spans="1:14" ht="16.5" thickBot="1" x14ac:dyDescent="0.3">
      <c r="A184" s="62"/>
      <c r="B184" s="879"/>
      <c r="C184" s="64" t="str">
        <f t="shared" si="4"/>
        <v/>
      </c>
      <c r="D184" s="65"/>
      <c r="E184" s="878"/>
      <c r="F184" s="409"/>
      <c r="G184" s="409"/>
      <c r="H184" s="409"/>
      <c r="I184" s="409"/>
      <c r="J184" s="409"/>
      <c r="K184" s="409"/>
      <c r="L184" s="409"/>
      <c r="M184" s="409"/>
      <c r="N184" s="409"/>
    </row>
    <row r="185" spans="1:14" ht="16.5" thickBot="1" x14ac:dyDescent="0.3">
      <c r="A185" s="62"/>
      <c r="B185" s="879"/>
      <c r="C185" s="64" t="str">
        <f t="shared" si="4"/>
        <v/>
      </c>
      <c r="D185" s="65"/>
      <c r="E185" s="878"/>
      <c r="F185" s="409"/>
      <c r="G185" s="409"/>
      <c r="H185" s="409"/>
      <c r="I185" s="409"/>
      <c r="J185" s="409"/>
      <c r="K185" s="409"/>
      <c r="L185" s="409"/>
      <c r="M185" s="409"/>
      <c r="N185" s="409"/>
    </row>
    <row r="186" spans="1:14" ht="16.5" thickBot="1" x14ac:dyDescent="0.3">
      <c r="A186" s="62"/>
      <c r="B186" s="879"/>
      <c r="C186" s="64" t="str">
        <f t="shared" si="4"/>
        <v/>
      </c>
      <c r="D186" s="65"/>
      <c r="E186" s="878"/>
      <c r="F186" s="409"/>
      <c r="G186" s="409"/>
      <c r="H186" s="409"/>
      <c r="I186" s="409"/>
      <c r="J186" s="409"/>
      <c r="K186" s="409"/>
      <c r="L186" s="409"/>
      <c r="M186" s="409"/>
      <c r="N186" s="409"/>
    </row>
    <row r="187" spans="1:14" ht="16.5" thickBot="1" x14ac:dyDescent="0.3">
      <c r="A187" s="62"/>
      <c r="B187" s="879"/>
      <c r="C187" s="64" t="str">
        <f t="shared" si="4"/>
        <v/>
      </c>
      <c r="D187" s="65"/>
      <c r="E187" s="878"/>
      <c r="F187" s="409"/>
      <c r="G187" s="409"/>
      <c r="H187" s="409"/>
      <c r="I187" s="409"/>
      <c r="J187" s="409"/>
      <c r="K187" s="409"/>
      <c r="L187" s="409"/>
      <c r="M187" s="409"/>
      <c r="N187" s="409"/>
    </row>
    <row r="188" spans="1:14" ht="16.5" thickBot="1" x14ac:dyDescent="0.3">
      <c r="A188" s="62"/>
      <c r="B188" s="879"/>
      <c r="C188" s="64" t="str">
        <f t="shared" si="4"/>
        <v/>
      </c>
      <c r="D188" s="65"/>
      <c r="E188" s="878"/>
      <c r="F188" s="409"/>
      <c r="G188" s="409"/>
      <c r="H188" s="409"/>
      <c r="I188" s="409"/>
      <c r="J188" s="409"/>
      <c r="K188" s="409"/>
      <c r="L188" s="409"/>
      <c r="M188" s="409"/>
      <c r="N188" s="409"/>
    </row>
    <row r="189" spans="1:14" ht="16.5" thickBot="1" x14ac:dyDescent="0.3">
      <c r="A189" s="62"/>
      <c r="B189" s="879"/>
      <c r="C189" s="64" t="str">
        <f t="shared" si="4"/>
        <v/>
      </c>
      <c r="D189" s="65"/>
      <c r="E189" s="878"/>
      <c r="F189" s="409"/>
      <c r="G189" s="409"/>
      <c r="H189" s="409"/>
      <c r="I189" s="409"/>
      <c r="J189" s="409"/>
      <c r="K189" s="409"/>
      <c r="L189" s="409"/>
      <c r="M189" s="409"/>
      <c r="N189" s="409"/>
    </row>
    <row r="190" spans="1:14" ht="16.5" thickBot="1" x14ac:dyDescent="0.3">
      <c r="A190" s="62"/>
      <c r="B190" s="879"/>
      <c r="C190" s="64" t="str">
        <f t="shared" si="4"/>
        <v/>
      </c>
      <c r="D190" s="65"/>
      <c r="E190" s="878"/>
      <c r="F190" s="409"/>
      <c r="G190" s="409"/>
      <c r="H190" s="409"/>
      <c r="I190" s="409"/>
      <c r="J190" s="409"/>
      <c r="K190" s="409"/>
      <c r="L190" s="409"/>
      <c r="M190" s="409"/>
      <c r="N190" s="409"/>
    </row>
    <row r="191" spans="1:14" ht="16.5" thickBot="1" x14ac:dyDescent="0.3">
      <c r="A191" s="62"/>
      <c r="B191" s="879"/>
      <c r="C191" s="64" t="str">
        <f t="shared" si="4"/>
        <v/>
      </c>
      <c r="D191" s="65"/>
      <c r="E191" s="878"/>
      <c r="F191" s="409"/>
      <c r="G191" s="409"/>
      <c r="H191" s="409"/>
      <c r="I191" s="409"/>
      <c r="J191" s="409"/>
      <c r="K191" s="409"/>
      <c r="L191" s="409"/>
      <c r="M191" s="409"/>
      <c r="N191" s="409"/>
    </row>
    <row r="192" spans="1:14" ht="16.5" thickBot="1" x14ac:dyDescent="0.3">
      <c r="A192" s="62"/>
      <c r="B192" s="879"/>
      <c r="C192" s="64" t="str">
        <f t="shared" si="4"/>
        <v/>
      </c>
      <c r="D192" s="65"/>
      <c r="E192" s="878"/>
      <c r="F192" s="409"/>
      <c r="G192" s="409"/>
      <c r="H192" s="409"/>
      <c r="I192" s="409"/>
      <c r="J192" s="409"/>
      <c r="K192" s="409"/>
      <c r="L192" s="409"/>
      <c r="M192" s="409"/>
      <c r="N192" s="409"/>
    </row>
    <row r="193" spans="1:14" ht="16.5" thickBot="1" x14ac:dyDescent="0.3">
      <c r="A193" s="62"/>
      <c r="B193" s="879"/>
      <c r="C193" s="64" t="str">
        <f t="shared" si="4"/>
        <v/>
      </c>
      <c r="D193" s="65"/>
      <c r="E193" s="878"/>
      <c r="F193" s="409"/>
      <c r="G193" s="409"/>
      <c r="H193" s="409"/>
      <c r="I193" s="409"/>
      <c r="J193" s="409"/>
      <c r="K193" s="409"/>
      <c r="L193" s="409"/>
      <c r="M193" s="409"/>
      <c r="N193" s="409"/>
    </row>
    <row r="194" spans="1:14" ht="16.5" thickBot="1" x14ac:dyDescent="0.3">
      <c r="A194" s="62"/>
      <c r="B194" s="879"/>
      <c r="C194" s="64" t="str">
        <f t="shared" si="4"/>
        <v/>
      </c>
      <c r="D194" s="65"/>
      <c r="E194" s="878"/>
      <c r="F194" s="409"/>
      <c r="G194" s="409"/>
      <c r="H194" s="409"/>
      <c r="I194" s="409"/>
      <c r="J194" s="409"/>
      <c r="K194" s="409"/>
      <c r="L194" s="409"/>
      <c r="M194" s="409"/>
      <c r="N194" s="409"/>
    </row>
    <row r="195" spans="1:14" ht="16.5" thickBot="1" x14ac:dyDescent="0.3">
      <c r="A195" s="62"/>
      <c r="B195" s="879"/>
      <c r="C195" s="64" t="str">
        <f t="shared" si="4"/>
        <v/>
      </c>
      <c r="D195" s="65"/>
      <c r="E195" s="878"/>
      <c r="F195" s="409"/>
      <c r="G195" s="409"/>
      <c r="H195" s="409"/>
      <c r="I195" s="409"/>
      <c r="J195" s="409"/>
      <c r="K195" s="409"/>
      <c r="L195" s="409"/>
      <c r="M195" s="409"/>
      <c r="N195" s="409"/>
    </row>
    <row r="196" spans="1:14" ht="16.5" thickBot="1" x14ac:dyDescent="0.3">
      <c r="A196" s="62"/>
      <c r="B196" s="879"/>
      <c r="C196" s="64" t="str">
        <f t="shared" si="4"/>
        <v/>
      </c>
      <c r="D196" s="65"/>
      <c r="E196" s="878"/>
      <c r="F196" s="409"/>
      <c r="G196" s="409"/>
      <c r="H196" s="409"/>
      <c r="I196" s="409"/>
      <c r="J196" s="409"/>
      <c r="K196" s="409"/>
      <c r="L196" s="409"/>
      <c r="M196" s="409"/>
      <c r="N196" s="409"/>
    </row>
    <row r="197" spans="1:14" ht="16.5" thickBot="1" x14ac:dyDescent="0.3">
      <c r="A197" s="62"/>
      <c r="B197" s="879"/>
      <c r="C197" s="64" t="str">
        <f t="shared" si="4"/>
        <v/>
      </c>
      <c r="D197" s="65"/>
      <c r="E197" s="878"/>
      <c r="F197" s="409"/>
      <c r="G197" s="409"/>
      <c r="H197" s="409"/>
      <c r="I197" s="409"/>
      <c r="J197" s="409"/>
      <c r="K197" s="409"/>
      <c r="L197" s="409"/>
      <c r="M197" s="409"/>
      <c r="N197" s="409"/>
    </row>
    <row r="198" spans="1:14" ht="16.5" thickBot="1" x14ac:dyDescent="0.3">
      <c r="A198" s="62"/>
      <c r="B198" s="879"/>
      <c r="C198" s="64" t="str">
        <f t="shared" si="4"/>
        <v/>
      </c>
      <c r="D198" s="65"/>
      <c r="E198" s="878"/>
      <c r="F198" s="409"/>
      <c r="G198" s="409"/>
      <c r="H198" s="409"/>
      <c r="I198" s="409"/>
      <c r="J198" s="409"/>
      <c r="K198" s="409"/>
      <c r="L198" s="409"/>
      <c r="M198" s="409"/>
      <c r="N198" s="409"/>
    </row>
    <row r="199" spans="1:14" ht="16.5" thickBot="1" x14ac:dyDescent="0.3">
      <c r="A199" s="62"/>
      <c r="B199" s="879"/>
      <c r="C199" s="64" t="str">
        <f t="shared" si="4"/>
        <v/>
      </c>
      <c r="D199" s="65"/>
      <c r="E199" s="878"/>
      <c r="F199" s="409"/>
      <c r="G199" s="409"/>
      <c r="H199" s="409"/>
      <c r="I199" s="409"/>
      <c r="J199" s="409"/>
      <c r="K199" s="409"/>
      <c r="L199" s="409"/>
      <c r="M199" s="409"/>
      <c r="N199" s="409"/>
    </row>
    <row r="200" spans="1:14" ht="16.5" thickBot="1" x14ac:dyDescent="0.3">
      <c r="A200" s="62"/>
      <c r="B200" s="879"/>
      <c r="C200" s="64" t="str">
        <f t="shared" si="4"/>
        <v/>
      </c>
      <c r="D200" s="65"/>
      <c r="E200" s="878"/>
      <c r="F200" s="409"/>
      <c r="G200" s="409"/>
      <c r="H200" s="409"/>
      <c r="I200" s="409"/>
      <c r="J200" s="409"/>
      <c r="K200" s="409"/>
      <c r="L200" s="409"/>
      <c r="M200" s="409"/>
      <c r="N200" s="409"/>
    </row>
    <row r="201" spans="1:14" ht="16.5" thickBot="1" x14ac:dyDescent="0.3">
      <c r="A201" s="62"/>
      <c r="B201" s="879"/>
      <c r="C201" s="64" t="str">
        <f t="shared" si="4"/>
        <v/>
      </c>
      <c r="D201" s="65"/>
      <c r="E201" s="878"/>
      <c r="F201" s="409"/>
      <c r="G201" s="409"/>
      <c r="H201" s="409"/>
      <c r="I201" s="409"/>
      <c r="J201" s="409"/>
      <c r="K201" s="409"/>
      <c r="L201" s="409"/>
      <c r="M201" s="409"/>
      <c r="N201" s="409"/>
    </row>
    <row r="202" spans="1:14" ht="16.5" thickBot="1" x14ac:dyDescent="0.3">
      <c r="A202" s="62"/>
      <c r="B202" s="879"/>
      <c r="C202" s="64" t="str">
        <f t="shared" si="4"/>
        <v/>
      </c>
      <c r="D202" s="65"/>
      <c r="E202" s="878"/>
      <c r="F202" s="409"/>
      <c r="G202" s="409"/>
      <c r="H202" s="409"/>
      <c r="I202" s="409"/>
      <c r="J202" s="409"/>
      <c r="K202" s="409"/>
      <c r="L202" s="409"/>
      <c r="M202" s="409"/>
      <c r="N202" s="409"/>
    </row>
    <row r="203" spans="1:14" ht="16.5" thickBot="1" x14ac:dyDescent="0.3">
      <c r="A203" s="62"/>
      <c r="B203" s="879"/>
      <c r="C203" s="64" t="str">
        <f t="shared" si="4"/>
        <v/>
      </c>
      <c r="D203" s="65"/>
      <c r="E203" s="878"/>
      <c r="F203" s="409"/>
      <c r="G203" s="409"/>
      <c r="H203" s="409"/>
      <c r="I203" s="409"/>
      <c r="J203" s="409"/>
      <c r="K203" s="409"/>
      <c r="L203" s="409"/>
      <c r="M203" s="409"/>
      <c r="N203" s="409"/>
    </row>
    <row r="204" spans="1:14" ht="16.5" thickBot="1" x14ac:dyDescent="0.3">
      <c r="A204" s="62"/>
      <c r="B204" s="879"/>
      <c r="C204" s="64" t="str">
        <f t="shared" ref="C204:C267" si="5">IF(B204&gt;0, (B204-B203), "")</f>
        <v/>
      </c>
      <c r="D204" s="65"/>
      <c r="E204" s="878"/>
      <c r="F204" s="409"/>
      <c r="G204" s="409"/>
      <c r="H204" s="409"/>
      <c r="I204" s="409"/>
      <c r="J204" s="409"/>
      <c r="K204" s="409"/>
      <c r="L204" s="409"/>
      <c r="M204" s="409"/>
      <c r="N204" s="409"/>
    </row>
    <row r="205" spans="1:14" ht="16.5" thickBot="1" x14ac:dyDescent="0.3">
      <c r="A205" s="62"/>
      <c r="B205" s="879"/>
      <c r="C205" s="64" t="str">
        <f t="shared" si="5"/>
        <v/>
      </c>
      <c r="D205" s="65"/>
      <c r="E205" s="878"/>
      <c r="F205" s="409"/>
      <c r="G205" s="409"/>
      <c r="H205" s="409"/>
      <c r="I205" s="409"/>
      <c r="J205" s="409"/>
      <c r="K205" s="409"/>
      <c r="L205" s="409"/>
      <c r="M205" s="409"/>
      <c r="N205" s="409"/>
    </row>
    <row r="206" spans="1:14" ht="16.5" thickBot="1" x14ac:dyDescent="0.3">
      <c r="A206" s="62"/>
      <c r="B206" s="879"/>
      <c r="C206" s="64" t="str">
        <f t="shared" si="5"/>
        <v/>
      </c>
      <c r="D206" s="65"/>
      <c r="E206" s="878"/>
      <c r="F206" s="409"/>
      <c r="G206" s="409"/>
      <c r="H206" s="409"/>
      <c r="I206" s="409"/>
      <c r="J206" s="409"/>
      <c r="K206" s="409"/>
      <c r="L206" s="409"/>
      <c r="M206" s="409"/>
      <c r="N206" s="409"/>
    </row>
    <row r="207" spans="1:14" ht="16.5" thickBot="1" x14ac:dyDescent="0.3">
      <c r="A207" s="62"/>
      <c r="B207" s="879"/>
      <c r="C207" s="64" t="str">
        <f t="shared" si="5"/>
        <v/>
      </c>
      <c r="D207" s="65"/>
      <c r="E207" s="878"/>
      <c r="F207" s="409"/>
      <c r="G207" s="409"/>
      <c r="H207" s="409"/>
      <c r="I207" s="409"/>
      <c r="J207" s="409"/>
      <c r="K207" s="409"/>
      <c r="L207" s="409"/>
      <c r="M207" s="409"/>
      <c r="N207" s="409"/>
    </row>
    <row r="208" spans="1:14" ht="16.5" thickBot="1" x14ac:dyDescent="0.3">
      <c r="A208" s="62"/>
      <c r="B208" s="879"/>
      <c r="C208" s="64" t="str">
        <f t="shared" si="5"/>
        <v/>
      </c>
      <c r="D208" s="65"/>
      <c r="E208" s="878"/>
      <c r="F208" s="409"/>
      <c r="G208" s="409"/>
      <c r="H208" s="409"/>
      <c r="I208" s="409"/>
      <c r="J208" s="409"/>
      <c r="K208" s="409"/>
      <c r="L208" s="409"/>
      <c r="M208" s="409"/>
      <c r="N208" s="409"/>
    </row>
    <row r="209" spans="1:14" ht="16.5" thickBot="1" x14ac:dyDescent="0.3">
      <c r="A209" s="62"/>
      <c r="B209" s="879"/>
      <c r="C209" s="64" t="str">
        <f t="shared" si="5"/>
        <v/>
      </c>
      <c r="D209" s="65"/>
      <c r="E209" s="878"/>
      <c r="F209" s="409"/>
      <c r="G209" s="409"/>
      <c r="H209" s="409"/>
      <c r="I209" s="409"/>
      <c r="J209" s="409"/>
      <c r="K209" s="409"/>
      <c r="L209" s="409"/>
      <c r="M209" s="409"/>
      <c r="N209" s="409"/>
    </row>
    <row r="210" spans="1:14" ht="16.5" thickBot="1" x14ac:dyDescent="0.3">
      <c r="A210" s="62"/>
      <c r="B210" s="879"/>
      <c r="C210" s="64" t="str">
        <f t="shared" si="5"/>
        <v/>
      </c>
      <c r="D210" s="65"/>
      <c r="E210" s="878"/>
      <c r="F210" s="409"/>
      <c r="G210" s="409"/>
      <c r="H210" s="409"/>
      <c r="I210" s="409"/>
      <c r="J210" s="409"/>
      <c r="K210" s="409"/>
      <c r="L210" s="409"/>
      <c r="M210" s="409"/>
      <c r="N210" s="409"/>
    </row>
    <row r="211" spans="1:14" ht="16.5" thickBot="1" x14ac:dyDescent="0.3">
      <c r="A211" s="62"/>
      <c r="B211" s="879"/>
      <c r="C211" s="64" t="str">
        <f t="shared" si="5"/>
        <v/>
      </c>
      <c r="D211" s="65"/>
      <c r="E211" s="878"/>
      <c r="F211" s="409"/>
      <c r="G211" s="409"/>
      <c r="H211" s="409"/>
      <c r="I211" s="409"/>
      <c r="J211" s="409"/>
      <c r="K211" s="409"/>
      <c r="L211" s="409"/>
      <c r="M211" s="409"/>
      <c r="N211" s="409"/>
    </row>
    <row r="212" spans="1:14" ht="16.5" thickBot="1" x14ac:dyDescent="0.3">
      <c r="A212" s="62"/>
      <c r="B212" s="879"/>
      <c r="C212" s="64" t="str">
        <f t="shared" si="5"/>
        <v/>
      </c>
      <c r="D212" s="65"/>
      <c r="E212" s="878"/>
      <c r="F212" s="409"/>
      <c r="G212" s="409"/>
      <c r="H212" s="409"/>
      <c r="I212" s="409"/>
      <c r="J212" s="409"/>
      <c r="K212" s="409"/>
      <c r="L212" s="409"/>
      <c r="M212" s="409"/>
      <c r="N212" s="409"/>
    </row>
    <row r="213" spans="1:14" ht="16.5" thickBot="1" x14ac:dyDescent="0.3">
      <c r="A213" s="62"/>
      <c r="B213" s="879"/>
      <c r="C213" s="64" t="str">
        <f t="shared" si="5"/>
        <v/>
      </c>
      <c r="D213" s="65"/>
      <c r="E213" s="878"/>
      <c r="F213" s="409"/>
      <c r="G213" s="409"/>
      <c r="H213" s="409"/>
      <c r="I213" s="409"/>
      <c r="J213" s="409"/>
      <c r="K213" s="409"/>
      <c r="L213" s="409"/>
      <c r="M213" s="409"/>
      <c r="N213" s="409"/>
    </row>
    <row r="214" spans="1:14" ht="16.5" thickBot="1" x14ac:dyDescent="0.3">
      <c r="A214" s="62"/>
      <c r="B214" s="879"/>
      <c r="C214" s="64" t="str">
        <f t="shared" si="5"/>
        <v/>
      </c>
      <c r="D214" s="65"/>
      <c r="E214" s="878"/>
      <c r="F214" s="409"/>
      <c r="G214" s="409"/>
      <c r="H214" s="409"/>
      <c r="I214" s="409"/>
      <c r="J214" s="409"/>
      <c r="K214" s="409"/>
      <c r="L214" s="409"/>
      <c r="M214" s="409"/>
      <c r="N214" s="409"/>
    </row>
    <row r="215" spans="1:14" ht="16.5" thickBot="1" x14ac:dyDescent="0.3">
      <c r="A215" s="62"/>
      <c r="B215" s="879"/>
      <c r="C215" s="64" t="str">
        <f t="shared" si="5"/>
        <v/>
      </c>
      <c r="D215" s="65"/>
      <c r="E215" s="878"/>
      <c r="F215" s="409"/>
      <c r="G215" s="409"/>
      <c r="H215" s="409"/>
      <c r="I215" s="409"/>
      <c r="J215" s="409"/>
      <c r="K215" s="409"/>
      <c r="L215" s="409"/>
      <c r="M215" s="409"/>
      <c r="N215" s="409"/>
    </row>
    <row r="216" spans="1:14" ht="16.5" thickBot="1" x14ac:dyDescent="0.3">
      <c r="A216" s="62"/>
      <c r="B216" s="879"/>
      <c r="C216" s="64" t="str">
        <f t="shared" si="5"/>
        <v/>
      </c>
      <c r="D216" s="65"/>
      <c r="E216" s="878"/>
      <c r="F216" s="409"/>
      <c r="G216" s="409"/>
      <c r="H216" s="409"/>
      <c r="I216" s="409"/>
      <c r="J216" s="409"/>
      <c r="K216" s="409"/>
      <c r="L216" s="409"/>
      <c r="M216" s="409"/>
      <c r="N216" s="409"/>
    </row>
    <row r="217" spans="1:14" ht="16.5" thickBot="1" x14ac:dyDescent="0.3">
      <c r="A217" s="62"/>
      <c r="B217" s="879"/>
      <c r="C217" s="64" t="str">
        <f t="shared" si="5"/>
        <v/>
      </c>
      <c r="D217" s="65"/>
      <c r="E217" s="878"/>
      <c r="F217" s="409"/>
      <c r="G217" s="409"/>
      <c r="H217" s="409"/>
      <c r="I217" s="409"/>
      <c r="J217" s="409"/>
      <c r="K217" s="409"/>
      <c r="L217" s="409"/>
      <c r="M217" s="409"/>
      <c r="N217" s="409"/>
    </row>
    <row r="218" spans="1:14" ht="16.5" thickBot="1" x14ac:dyDescent="0.3">
      <c r="A218" s="62"/>
      <c r="B218" s="879"/>
      <c r="C218" s="64" t="str">
        <f t="shared" si="5"/>
        <v/>
      </c>
      <c r="D218" s="65"/>
      <c r="E218" s="878"/>
      <c r="F218" s="409"/>
      <c r="G218" s="409"/>
      <c r="H218" s="409"/>
      <c r="I218" s="409"/>
      <c r="J218" s="409"/>
      <c r="K218" s="409"/>
      <c r="L218" s="409"/>
      <c r="M218" s="409"/>
      <c r="N218" s="409"/>
    </row>
    <row r="219" spans="1:14" ht="16.5" thickBot="1" x14ac:dyDescent="0.3">
      <c r="A219" s="62"/>
      <c r="B219" s="879"/>
      <c r="C219" s="64" t="str">
        <f t="shared" si="5"/>
        <v/>
      </c>
      <c r="D219" s="65"/>
      <c r="E219" s="878"/>
      <c r="F219" s="409"/>
      <c r="G219" s="409"/>
      <c r="H219" s="409"/>
      <c r="I219" s="409"/>
      <c r="J219" s="409"/>
      <c r="K219" s="409"/>
      <c r="L219" s="409"/>
      <c r="M219" s="409"/>
      <c r="N219" s="409"/>
    </row>
    <row r="220" spans="1:14" ht="16.5" thickBot="1" x14ac:dyDescent="0.3">
      <c r="A220" s="62"/>
      <c r="B220" s="879"/>
      <c r="C220" s="64" t="str">
        <f t="shared" si="5"/>
        <v/>
      </c>
      <c r="D220" s="65"/>
      <c r="E220" s="878"/>
      <c r="F220" s="409"/>
      <c r="G220" s="409"/>
      <c r="H220" s="409"/>
      <c r="I220" s="409"/>
      <c r="J220" s="409"/>
      <c r="K220" s="409"/>
      <c r="L220" s="409"/>
      <c r="M220" s="409"/>
      <c r="N220" s="409"/>
    </row>
    <row r="221" spans="1:14" ht="16.5" thickBot="1" x14ac:dyDescent="0.3">
      <c r="A221" s="62"/>
      <c r="B221" s="879"/>
      <c r="C221" s="64" t="str">
        <f t="shared" si="5"/>
        <v/>
      </c>
      <c r="D221" s="65"/>
      <c r="E221" s="878"/>
      <c r="F221" s="409"/>
      <c r="G221" s="409"/>
      <c r="H221" s="409"/>
      <c r="I221" s="409"/>
      <c r="J221" s="409"/>
      <c r="K221" s="409"/>
      <c r="L221" s="409"/>
      <c r="M221" s="409"/>
      <c r="N221" s="409"/>
    </row>
    <row r="222" spans="1:14" ht="16.5" thickBot="1" x14ac:dyDescent="0.3">
      <c r="A222" s="62"/>
      <c r="B222" s="879"/>
      <c r="C222" s="64" t="str">
        <f t="shared" si="5"/>
        <v/>
      </c>
      <c r="D222" s="65"/>
      <c r="E222" s="878"/>
      <c r="F222" s="409"/>
      <c r="G222" s="409"/>
      <c r="H222" s="409"/>
      <c r="I222" s="409"/>
      <c r="J222" s="409"/>
      <c r="K222" s="409"/>
      <c r="L222" s="409"/>
      <c r="M222" s="409"/>
      <c r="N222" s="409"/>
    </row>
    <row r="223" spans="1:14" ht="16.5" thickBot="1" x14ac:dyDescent="0.3">
      <c r="A223" s="62"/>
      <c r="B223" s="879"/>
      <c r="C223" s="64" t="str">
        <f t="shared" si="5"/>
        <v/>
      </c>
      <c r="D223" s="65"/>
      <c r="E223" s="878"/>
      <c r="F223" s="409"/>
      <c r="G223" s="409"/>
      <c r="H223" s="409"/>
      <c r="I223" s="409"/>
      <c r="J223" s="409"/>
      <c r="K223" s="409"/>
      <c r="L223" s="409"/>
      <c r="M223" s="409"/>
      <c r="N223" s="409"/>
    </row>
    <row r="224" spans="1:14" ht="16.5" thickBot="1" x14ac:dyDescent="0.3">
      <c r="A224" s="62"/>
      <c r="B224" s="879"/>
      <c r="C224" s="64" t="str">
        <f t="shared" si="5"/>
        <v/>
      </c>
      <c r="D224" s="65"/>
      <c r="E224" s="878"/>
      <c r="F224" s="409"/>
      <c r="G224" s="409"/>
      <c r="H224" s="409"/>
      <c r="I224" s="409"/>
      <c r="J224" s="409"/>
      <c r="K224" s="409"/>
      <c r="L224" s="409"/>
      <c r="M224" s="409"/>
      <c r="N224" s="409"/>
    </row>
    <row r="225" spans="1:14" ht="16.5" thickBot="1" x14ac:dyDescent="0.3">
      <c r="A225" s="62"/>
      <c r="B225" s="879"/>
      <c r="C225" s="64" t="str">
        <f t="shared" si="5"/>
        <v/>
      </c>
      <c r="D225" s="65"/>
      <c r="E225" s="878"/>
      <c r="F225" s="409"/>
      <c r="G225" s="409"/>
      <c r="H225" s="409"/>
      <c r="I225" s="409"/>
      <c r="J225" s="409"/>
      <c r="K225" s="409"/>
      <c r="L225" s="409"/>
      <c r="M225" s="409"/>
      <c r="N225" s="409"/>
    </row>
    <row r="226" spans="1:14" ht="16.5" thickBot="1" x14ac:dyDescent="0.3">
      <c r="A226" s="62"/>
      <c r="B226" s="879"/>
      <c r="C226" s="64" t="str">
        <f t="shared" si="5"/>
        <v/>
      </c>
      <c r="D226" s="65"/>
      <c r="E226" s="878"/>
      <c r="F226" s="409"/>
      <c r="G226" s="409"/>
      <c r="H226" s="409"/>
      <c r="I226" s="409"/>
      <c r="J226" s="409"/>
      <c r="K226" s="409"/>
      <c r="L226" s="409"/>
      <c r="M226" s="409"/>
      <c r="N226" s="409"/>
    </row>
    <row r="227" spans="1:14" ht="16.5" thickBot="1" x14ac:dyDescent="0.3">
      <c r="A227" s="62"/>
      <c r="B227" s="879"/>
      <c r="C227" s="64" t="str">
        <f t="shared" si="5"/>
        <v/>
      </c>
      <c r="D227" s="65"/>
      <c r="E227" s="878"/>
      <c r="F227" s="409"/>
      <c r="G227" s="409"/>
      <c r="H227" s="409"/>
      <c r="I227" s="409"/>
      <c r="J227" s="409"/>
      <c r="K227" s="409"/>
      <c r="L227" s="409"/>
      <c r="M227" s="409"/>
      <c r="N227" s="409"/>
    </row>
    <row r="228" spans="1:14" ht="16.5" thickBot="1" x14ac:dyDescent="0.3">
      <c r="A228" s="62"/>
      <c r="B228" s="879"/>
      <c r="C228" s="64" t="str">
        <f t="shared" si="5"/>
        <v/>
      </c>
      <c r="D228" s="65"/>
      <c r="E228" s="878"/>
      <c r="F228" s="409"/>
      <c r="G228" s="409"/>
      <c r="H228" s="409"/>
      <c r="I228" s="409"/>
      <c r="J228" s="409"/>
      <c r="K228" s="409"/>
      <c r="L228" s="409"/>
      <c r="M228" s="409"/>
      <c r="N228" s="409"/>
    </row>
    <row r="229" spans="1:14" ht="16.5" thickBot="1" x14ac:dyDescent="0.3">
      <c r="A229" s="62"/>
      <c r="B229" s="879"/>
      <c r="C229" s="64" t="str">
        <f t="shared" si="5"/>
        <v/>
      </c>
      <c r="D229" s="65"/>
      <c r="E229" s="878"/>
      <c r="F229" s="409"/>
      <c r="G229" s="409"/>
      <c r="H229" s="409"/>
      <c r="I229" s="409"/>
      <c r="J229" s="409"/>
      <c r="K229" s="409"/>
      <c r="L229" s="409"/>
      <c r="M229" s="409"/>
      <c r="N229" s="409"/>
    </row>
    <row r="230" spans="1:14" ht="16.5" thickBot="1" x14ac:dyDescent="0.3">
      <c r="A230" s="62"/>
      <c r="B230" s="879"/>
      <c r="C230" s="64" t="str">
        <f t="shared" si="5"/>
        <v/>
      </c>
      <c r="D230" s="65"/>
      <c r="E230" s="878"/>
      <c r="F230" s="409"/>
      <c r="G230" s="409"/>
      <c r="H230" s="409"/>
      <c r="I230" s="409"/>
      <c r="J230" s="409"/>
      <c r="K230" s="409"/>
      <c r="L230" s="409"/>
      <c r="M230" s="409"/>
      <c r="N230" s="409"/>
    </row>
    <row r="231" spans="1:14" ht="16.5" thickBot="1" x14ac:dyDescent="0.3">
      <c r="A231" s="62"/>
      <c r="B231" s="879"/>
      <c r="C231" s="64" t="str">
        <f t="shared" si="5"/>
        <v/>
      </c>
      <c r="D231" s="65"/>
      <c r="E231" s="878"/>
      <c r="F231" s="409"/>
      <c r="G231" s="409"/>
      <c r="H231" s="409"/>
      <c r="I231" s="409"/>
      <c r="J231" s="409"/>
      <c r="K231" s="409"/>
      <c r="L231" s="409"/>
      <c r="M231" s="409"/>
      <c r="N231" s="409"/>
    </row>
    <row r="232" spans="1:14" ht="16.5" thickBot="1" x14ac:dyDescent="0.3">
      <c r="A232" s="62"/>
      <c r="B232" s="879"/>
      <c r="C232" s="64" t="str">
        <f t="shared" si="5"/>
        <v/>
      </c>
      <c r="D232" s="65"/>
      <c r="E232" s="878"/>
      <c r="F232" s="409"/>
      <c r="G232" s="409"/>
      <c r="H232" s="409"/>
      <c r="I232" s="409"/>
      <c r="J232" s="409"/>
      <c r="K232" s="409"/>
      <c r="L232" s="409"/>
      <c r="M232" s="409"/>
      <c r="N232" s="409"/>
    </row>
    <row r="233" spans="1:14" ht="16.5" thickBot="1" x14ac:dyDescent="0.3">
      <c r="A233" s="62"/>
      <c r="B233" s="879"/>
      <c r="C233" s="64" t="str">
        <f t="shared" si="5"/>
        <v/>
      </c>
      <c r="D233" s="65"/>
      <c r="E233" s="878"/>
      <c r="F233" s="409"/>
      <c r="G233" s="409"/>
      <c r="H233" s="409"/>
      <c r="I233" s="409"/>
      <c r="J233" s="409"/>
      <c r="K233" s="409"/>
      <c r="L233" s="409"/>
      <c r="M233" s="409"/>
      <c r="N233" s="409"/>
    </row>
    <row r="234" spans="1:14" ht="16.5" thickBot="1" x14ac:dyDescent="0.3">
      <c r="A234" s="62"/>
      <c r="B234" s="879"/>
      <c r="C234" s="64" t="str">
        <f t="shared" si="5"/>
        <v/>
      </c>
      <c r="D234" s="65"/>
      <c r="E234" s="878"/>
      <c r="F234" s="409"/>
      <c r="G234" s="409"/>
      <c r="H234" s="409"/>
      <c r="I234" s="409"/>
      <c r="J234" s="409"/>
      <c r="K234" s="409"/>
      <c r="L234" s="409"/>
      <c r="M234" s="409"/>
      <c r="N234" s="409"/>
    </row>
    <row r="235" spans="1:14" ht="16.5" thickBot="1" x14ac:dyDescent="0.3">
      <c r="A235" s="62"/>
      <c r="B235" s="879"/>
      <c r="C235" s="64" t="str">
        <f t="shared" si="5"/>
        <v/>
      </c>
      <c r="D235" s="65"/>
      <c r="E235" s="878"/>
      <c r="F235" s="409"/>
      <c r="G235" s="409"/>
      <c r="H235" s="409"/>
      <c r="I235" s="409"/>
      <c r="J235" s="409"/>
      <c r="K235" s="409"/>
      <c r="L235" s="409"/>
      <c r="M235" s="409"/>
      <c r="N235" s="409"/>
    </row>
    <row r="236" spans="1:14" ht="16.5" thickBot="1" x14ac:dyDescent="0.3">
      <c r="A236" s="62"/>
      <c r="B236" s="879"/>
      <c r="C236" s="64" t="str">
        <f t="shared" si="5"/>
        <v/>
      </c>
      <c r="D236" s="65"/>
      <c r="E236" s="878"/>
      <c r="F236" s="409"/>
      <c r="G236" s="409"/>
      <c r="H236" s="409"/>
      <c r="I236" s="409"/>
      <c r="J236" s="409"/>
      <c r="K236" s="409"/>
      <c r="L236" s="409"/>
      <c r="M236" s="409"/>
      <c r="N236" s="409"/>
    </row>
    <row r="237" spans="1:14" ht="16.5" thickBot="1" x14ac:dyDescent="0.3">
      <c r="A237" s="62"/>
      <c r="B237" s="879"/>
      <c r="C237" s="64" t="str">
        <f t="shared" si="5"/>
        <v/>
      </c>
      <c r="D237" s="65"/>
      <c r="E237" s="878"/>
      <c r="F237" s="409"/>
      <c r="G237" s="409"/>
      <c r="H237" s="409"/>
      <c r="I237" s="409"/>
      <c r="J237" s="409"/>
      <c r="K237" s="409"/>
      <c r="L237" s="409"/>
      <c r="M237" s="409"/>
      <c r="N237" s="409"/>
    </row>
    <row r="238" spans="1:14" ht="16.5" thickBot="1" x14ac:dyDescent="0.3">
      <c r="A238" s="62"/>
      <c r="B238" s="879"/>
      <c r="C238" s="64" t="str">
        <f t="shared" si="5"/>
        <v/>
      </c>
      <c r="D238" s="65"/>
      <c r="E238" s="878"/>
      <c r="F238" s="409"/>
      <c r="G238" s="409"/>
      <c r="H238" s="409"/>
      <c r="I238" s="409"/>
      <c r="J238" s="409"/>
      <c r="K238" s="409"/>
      <c r="L238" s="409"/>
      <c r="M238" s="409"/>
      <c r="N238" s="409"/>
    </row>
    <row r="239" spans="1:14" ht="16.5" thickBot="1" x14ac:dyDescent="0.3">
      <c r="A239" s="62"/>
      <c r="B239" s="879"/>
      <c r="C239" s="64" t="str">
        <f t="shared" si="5"/>
        <v/>
      </c>
      <c r="D239" s="65"/>
      <c r="E239" s="878"/>
      <c r="F239" s="409"/>
      <c r="G239" s="409"/>
      <c r="H239" s="409"/>
      <c r="I239" s="409"/>
      <c r="J239" s="409"/>
      <c r="K239" s="409"/>
      <c r="L239" s="409"/>
      <c r="M239" s="409"/>
      <c r="N239" s="409"/>
    </row>
    <row r="240" spans="1:14" ht="16.5" thickBot="1" x14ac:dyDescent="0.3">
      <c r="A240" s="62"/>
      <c r="B240" s="879"/>
      <c r="C240" s="64" t="str">
        <f t="shared" si="5"/>
        <v/>
      </c>
      <c r="D240" s="65"/>
      <c r="E240" s="878"/>
      <c r="F240" s="409"/>
      <c r="G240" s="409"/>
      <c r="H240" s="409"/>
      <c r="I240" s="409"/>
      <c r="J240" s="409"/>
      <c r="K240" s="409"/>
      <c r="L240" s="409"/>
      <c r="M240" s="409"/>
      <c r="N240" s="409"/>
    </row>
    <row r="241" spans="1:14" ht="16.5" thickBot="1" x14ac:dyDescent="0.3">
      <c r="A241" s="62"/>
      <c r="B241" s="879"/>
      <c r="C241" s="64" t="str">
        <f t="shared" si="5"/>
        <v/>
      </c>
      <c r="D241" s="65"/>
      <c r="E241" s="878"/>
      <c r="F241" s="409"/>
      <c r="G241" s="409"/>
      <c r="H241" s="409"/>
      <c r="I241" s="409"/>
      <c r="J241" s="409"/>
      <c r="K241" s="409"/>
      <c r="L241" s="409"/>
      <c r="M241" s="409"/>
      <c r="N241" s="409"/>
    </row>
    <row r="242" spans="1:14" ht="16.5" thickBot="1" x14ac:dyDescent="0.3">
      <c r="A242" s="62"/>
      <c r="B242" s="879"/>
      <c r="C242" s="64" t="str">
        <f t="shared" si="5"/>
        <v/>
      </c>
      <c r="D242" s="65"/>
      <c r="E242" s="878"/>
      <c r="F242" s="409"/>
      <c r="G242" s="409"/>
      <c r="H242" s="409"/>
      <c r="I242" s="409"/>
      <c r="J242" s="409"/>
      <c r="K242" s="409"/>
      <c r="L242" s="409"/>
      <c r="M242" s="409"/>
      <c r="N242" s="409"/>
    </row>
    <row r="243" spans="1:14" ht="16.5" thickBot="1" x14ac:dyDescent="0.3">
      <c r="A243" s="62"/>
      <c r="B243" s="879"/>
      <c r="C243" s="64" t="str">
        <f t="shared" si="5"/>
        <v/>
      </c>
      <c r="D243" s="65"/>
      <c r="E243" s="878"/>
      <c r="F243" s="409"/>
      <c r="G243" s="409"/>
      <c r="H243" s="409"/>
      <c r="I243" s="409"/>
      <c r="J243" s="409"/>
      <c r="K243" s="409"/>
      <c r="L243" s="409"/>
      <c r="M243" s="409"/>
      <c r="N243" s="409"/>
    </row>
    <row r="244" spans="1:14" ht="16.5" thickBot="1" x14ac:dyDescent="0.3">
      <c r="A244" s="62"/>
      <c r="B244" s="879"/>
      <c r="C244" s="64" t="str">
        <f t="shared" si="5"/>
        <v/>
      </c>
      <c r="D244" s="65"/>
      <c r="E244" s="878"/>
      <c r="F244" s="409"/>
      <c r="G244" s="409"/>
      <c r="H244" s="409"/>
      <c r="I244" s="409"/>
      <c r="J244" s="409"/>
      <c r="K244" s="409"/>
      <c r="L244" s="409"/>
      <c r="M244" s="409"/>
      <c r="N244" s="409"/>
    </row>
    <row r="245" spans="1:14" ht="16.5" thickBot="1" x14ac:dyDescent="0.3">
      <c r="A245" s="62"/>
      <c r="B245" s="879"/>
      <c r="C245" s="64" t="str">
        <f t="shared" si="5"/>
        <v/>
      </c>
      <c r="D245" s="65"/>
      <c r="E245" s="878"/>
      <c r="F245" s="409"/>
      <c r="G245" s="409"/>
      <c r="H245" s="409"/>
      <c r="I245" s="409"/>
      <c r="J245" s="409"/>
      <c r="K245" s="409"/>
      <c r="L245" s="409"/>
      <c r="M245" s="409"/>
      <c r="N245" s="409"/>
    </row>
    <row r="246" spans="1:14" ht="16.5" thickBot="1" x14ac:dyDescent="0.3">
      <c r="A246" s="62"/>
      <c r="B246" s="879"/>
      <c r="C246" s="64" t="str">
        <f t="shared" si="5"/>
        <v/>
      </c>
      <c r="D246" s="65"/>
      <c r="E246" s="878"/>
      <c r="F246" s="409"/>
      <c r="G246" s="409"/>
      <c r="H246" s="409"/>
      <c r="I246" s="409"/>
      <c r="J246" s="409"/>
      <c r="K246" s="409"/>
      <c r="L246" s="409"/>
      <c r="M246" s="409"/>
      <c r="N246" s="409"/>
    </row>
    <row r="247" spans="1:14" ht="16.5" thickBot="1" x14ac:dyDescent="0.3">
      <c r="A247" s="62"/>
      <c r="B247" s="879"/>
      <c r="C247" s="64" t="str">
        <f t="shared" si="5"/>
        <v/>
      </c>
      <c r="D247" s="65"/>
      <c r="E247" s="878"/>
      <c r="F247" s="409"/>
      <c r="G247" s="409"/>
      <c r="H247" s="409"/>
      <c r="I247" s="409"/>
      <c r="J247" s="409"/>
      <c r="K247" s="409"/>
      <c r="L247" s="409"/>
      <c r="M247" s="409"/>
      <c r="N247" s="409"/>
    </row>
    <row r="248" spans="1:14" ht="16.5" thickBot="1" x14ac:dyDescent="0.3">
      <c r="A248" s="62"/>
      <c r="B248" s="879"/>
      <c r="C248" s="64" t="str">
        <f t="shared" si="5"/>
        <v/>
      </c>
      <c r="D248" s="65"/>
      <c r="E248" s="878"/>
      <c r="F248" s="409"/>
      <c r="G248" s="409"/>
      <c r="H248" s="409"/>
      <c r="I248" s="409"/>
      <c r="J248" s="409"/>
      <c r="K248" s="409"/>
      <c r="L248" s="409"/>
      <c r="M248" s="409"/>
      <c r="N248" s="409"/>
    </row>
    <row r="249" spans="1:14" ht="16.5" thickBot="1" x14ac:dyDescent="0.3">
      <c r="A249" s="62"/>
      <c r="B249" s="879"/>
      <c r="C249" s="64" t="str">
        <f t="shared" si="5"/>
        <v/>
      </c>
      <c r="D249" s="65"/>
      <c r="E249" s="878"/>
      <c r="F249" s="409"/>
      <c r="G249" s="409"/>
      <c r="H249" s="409"/>
      <c r="I249" s="409"/>
      <c r="J249" s="409"/>
      <c r="K249" s="409"/>
      <c r="L249" s="409"/>
      <c r="M249" s="409"/>
      <c r="N249" s="409"/>
    </row>
    <row r="250" spans="1:14" ht="16.5" thickBot="1" x14ac:dyDescent="0.3">
      <c r="A250" s="62"/>
      <c r="B250" s="879"/>
      <c r="C250" s="64" t="str">
        <f t="shared" si="5"/>
        <v/>
      </c>
      <c r="D250" s="65"/>
      <c r="E250" s="878"/>
      <c r="F250" s="409"/>
      <c r="G250" s="409"/>
      <c r="H250" s="409"/>
      <c r="I250" s="409"/>
      <c r="J250" s="409"/>
      <c r="K250" s="409"/>
      <c r="L250" s="409"/>
      <c r="M250" s="409"/>
      <c r="N250" s="409"/>
    </row>
    <row r="251" spans="1:14" ht="16.5" thickBot="1" x14ac:dyDescent="0.3">
      <c r="A251" s="62"/>
      <c r="B251" s="879"/>
      <c r="C251" s="64" t="str">
        <f t="shared" si="5"/>
        <v/>
      </c>
      <c r="D251" s="65"/>
      <c r="E251" s="878"/>
      <c r="F251" s="409"/>
      <c r="G251" s="409"/>
      <c r="H251" s="409"/>
      <c r="I251" s="409"/>
      <c r="J251" s="409"/>
      <c r="K251" s="409"/>
      <c r="L251" s="409"/>
      <c r="M251" s="409"/>
      <c r="N251" s="409"/>
    </row>
    <row r="252" spans="1:14" ht="16.5" thickBot="1" x14ac:dyDescent="0.3">
      <c r="A252" s="62"/>
      <c r="B252" s="879"/>
      <c r="C252" s="64" t="str">
        <f t="shared" si="5"/>
        <v/>
      </c>
      <c r="D252" s="65"/>
      <c r="E252" s="878"/>
      <c r="F252" s="409"/>
      <c r="G252" s="409"/>
      <c r="H252" s="409"/>
      <c r="I252" s="409"/>
      <c r="J252" s="409"/>
      <c r="K252" s="409"/>
      <c r="L252" s="409"/>
      <c r="M252" s="409"/>
      <c r="N252" s="409"/>
    </row>
    <row r="253" spans="1:14" ht="16.5" thickBot="1" x14ac:dyDescent="0.3">
      <c r="A253" s="62"/>
      <c r="B253" s="879"/>
      <c r="C253" s="64" t="str">
        <f t="shared" si="5"/>
        <v/>
      </c>
      <c r="D253" s="65"/>
      <c r="E253" s="878"/>
      <c r="F253" s="409"/>
      <c r="G253" s="409"/>
      <c r="H253" s="409"/>
      <c r="I253" s="409"/>
      <c r="J253" s="409"/>
      <c r="K253" s="409"/>
      <c r="L253" s="409"/>
      <c r="M253" s="409"/>
      <c r="N253" s="409"/>
    </row>
    <row r="254" spans="1:14" ht="16.5" thickBot="1" x14ac:dyDescent="0.3">
      <c r="A254" s="62"/>
      <c r="B254" s="879"/>
      <c r="C254" s="64" t="str">
        <f t="shared" si="5"/>
        <v/>
      </c>
      <c r="D254" s="65"/>
      <c r="E254" s="878"/>
      <c r="F254" s="409"/>
      <c r="G254" s="409"/>
      <c r="H254" s="409"/>
      <c r="I254" s="409"/>
      <c r="J254" s="409"/>
      <c r="K254" s="409"/>
      <c r="L254" s="409"/>
      <c r="M254" s="409"/>
      <c r="N254" s="409"/>
    </row>
    <row r="255" spans="1:14" ht="16.5" thickBot="1" x14ac:dyDescent="0.3">
      <c r="A255" s="62"/>
      <c r="B255" s="879"/>
      <c r="C255" s="64" t="str">
        <f t="shared" si="5"/>
        <v/>
      </c>
      <c r="D255" s="65"/>
      <c r="E255" s="878"/>
      <c r="F255" s="409"/>
      <c r="G255" s="409"/>
      <c r="H255" s="409"/>
      <c r="I255" s="409"/>
      <c r="J255" s="409"/>
      <c r="K255" s="409"/>
      <c r="L255" s="409"/>
      <c r="M255" s="409"/>
      <c r="N255" s="409"/>
    </row>
    <row r="256" spans="1:14" ht="16.5" thickBot="1" x14ac:dyDescent="0.3">
      <c r="A256" s="62"/>
      <c r="B256" s="879"/>
      <c r="C256" s="64" t="str">
        <f t="shared" si="5"/>
        <v/>
      </c>
      <c r="D256" s="65"/>
      <c r="E256" s="878"/>
      <c r="F256" s="409"/>
      <c r="G256" s="409"/>
      <c r="H256" s="409"/>
      <c r="I256" s="409"/>
      <c r="J256" s="409"/>
      <c r="K256" s="409"/>
      <c r="L256" s="409"/>
      <c r="M256" s="409"/>
      <c r="N256" s="409"/>
    </row>
    <row r="257" spans="1:14" ht="16.5" thickBot="1" x14ac:dyDescent="0.3">
      <c r="A257" s="62"/>
      <c r="B257" s="879"/>
      <c r="C257" s="64" t="str">
        <f t="shared" si="5"/>
        <v/>
      </c>
      <c r="D257" s="65"/>
      <c r="E257" s="878"/>
      <c r="F257" s="409"/>
      <c r="G257" s="409"/>
      <c r="H257" s="409"/>
      <c r="I257" s="409"/>
      <c r="J257" s="409"/>
      <c r="K257" s="409"/>
      <c r="L257" s="409"/>
      <c r="M257" s="409"/>
      <c r="N257" s="409"/>
    </row>
    <row r="258" spans="1:14" ht="16.5" thickBot="1" x14ac:dyDescent="0.3">
      <c r="A258" s="62"/>
      <c r="B258" s="879"/>
      <c r="C258" s="64" t="str">
        <f t="shared" si="5"/>
        <v/>
      </c>
      <c r="D258" s="65"/>
      <c r="E258" s="878"/>
      <c r="F258" s="409"/>
      <c r="G258" s="409"/>
      <c r="H258" s="409"/>
      <c r="I258" s="409"/>
      <c r="J258" s="409"/>
      <c r="K258" s="409"/>
      <c r="L258" s="409"/>
      <c r="M258" s="409"/>
      <c r="N258" s="409"/>
    </row>
    <row r="259" spans="1:14" ht="16.5" thickBot="1" x14ac:dyDescent="0.3">
      <c r="A259" s="62"/>
      <c r="B259" s="879"/>
      <c r="C259" s="64" t="str">
        <f t="shared" si="5"/>
        <v/>
      </c>
      <c r="D259" s="65"/>
      <c r="E259" s="878"/>
      <c r="F259" s="409"/>
      <c r="G259" s="409"/>
      <c r="H259" s="409"/>
      <c r="I259" s="409"/>
      <c r="J259" s="409"/>
      <c r="K259" s="409"/>
      <c r="L259" s="409"/>
      <c r="M259" s="409"/>
      <c r="N259" s="409"/>
    </row>
    <row r="260" spans="1:14" ht="16.5" thickBot="1" x14ac:dyDescent="0.3">
      <c r="A260" s="62"/>
      <c r="B260" s="879"/>
      <c r="C260" s="64" t="str">
        <f t="shared" si="5"/>
        <v/>
      </c>
      <c r="D260" s="65"/>
      <c r="E260" s="878"/>
      <c r="F260" s="409"/>
      <c r="G260" s="409"/>
      <c r="H260" s="409"/>
      <c r="I260" s="409"/>
      <c r="J260" s="409"/>
      <c r="K260" s="409"/>
      <c r="L260" s="409"/>
      <c r="M260" s="409"/>
      <c r="N260" s="409"/>
    </row>
    <row r="261" spans="1:14" ht="16.5" thickBot="1" x14ac:dyDescent="0.3">
      <c r="A261" s="62"/>
      <c r="B261" s="879"/>
      <c r="C261" s="64" t="str">
        <f t="shared" si="5"/>
        <v/>
      </c>
      <c r="D261" s="65"/>
      <c r="E261" s="878"/>
      <c r="F261" s="409"/>
      <c r="G261" s="409"/>
      <c r="H261" s="409"/>
      <c r="I261" s="409"/>
      <c r="J261" s="409"/>
      <c r="K261" s="409"/>
      <c r="L261" s="409"/>
      <c r="M261" s="409"/>
      <c r="N261" s="409"/>
    </row>
    <row r="262" spans="1:14" ht="16.5" thickBot="1" x14ac:dyDescent="0.3">
      <c r="A262" s="62"/>
      <c r="B262" s="879"/>
      <c r="C262" s="64" t="str">
        <f t="shared" si="5"/>
        <v/>
      </c>
      <c r="D262" s="65"/>
      <c r="E262" s="878"/>
      <c r="F262" s="409"/>
      <c r="G262" s="409"/>
      <c r="H262" s="409"/>
      <c r="I262" s="409"/>
      <c r="J262" s="409"/>
      <c r="K262" s="409"/>
      <c r="L262" s="409"/>
      <c r="M262" s="409"/>
      <c r="N262" s="409"/>
    </row>
    <row r="263" spans="1:14" ht="16.5" thickBot="1" x14ac:dyDescent="0.3">
      <c r="A263" s="62"/>
      <c r="B263" s="879"/>
      <c r="C263" s="64" t="str">
        <f t="shared" si="5"/>
        <v/>
      </c>
      <c r="D263" s="65"/>
      <c r="E263" s="878"/>
      <c r="F263" s="409"/>
      <c r="G263" s="409"/>
      <c r="H263" s="409"/>
      <c r="I263" s="409"/>
      <c r="J263" s="409"/>
      <c r="K263" s="409"/>
      <c r="L263" s="409"/>
      <c r="M263" s="409"/>
      <c r="N263" s="409"/>
    </row>
    <row r="264" spans="1:14" ht="16.5" thickBot="1" x14ac:dyDescent="0.3">
      <c r="A264" s="62"/>
      <c r="B264" s="879"/>
      <c r="C264" s="64" t="str">
        <f t="shared" si="5"/>
        <v/>
      </c>
      <c r="D264" s="65"/>
      <c r="E264" s="878"/>
      <c r="F264" s="409"/>
      <c r="G264" s="409"/>
      <c r="H264" s="409"/>
      <c r="I264" s="409"/>
      <c r="J264" s="409"/>
      <c r="K264" s="409"/>
      <c r="L264" s="409"/>
      <c r="M264" s="409"/>
      <c r="N264" s="409"/>
    </row>
    <row r="265" spans="1:14" ht="16.5" thickBot="1" x14ac:dyDescent="0.3">
      <c r="A265" s="62"/>
      <c r="B265" s="879"/>
      <c r="C265" s="64" t="str">
        <f t="shared" si="5"/>
        <v/>
      </c>
      <c r="D265" s="65"/>
      <c r="E265" s="878"/>
      <c r="F265" s="409"/>
      <c r="G265" s="409"/>
      <c r="H265" s="409"/>
      <c r="I265" s="409"/>
      <c r="J265" s="409"/>
      <c r="K265" s="409"/>
      <c r="L265" s="409"/>
      <c r="M265" s="409"/>
      <c r="N265" s="409"/>
    </row>
    <row r="266" spans="1:14" ht="16.5" thickBot="1" x14ac:dyDescent="0.3">
      <c r="A266" s="62"/>
      <c r="B266" s="879"/>
      <c r="C266" s="64" t="str">
        <f t="shared" si="5"/>
        <v/>
      </c>
      <c r="D266" s="65"/>
      <c r="E266" s="878"/>
      <c r="F266" s="409"/>
      <c r="G266" s="409"/>
      <c r="H266" s="409"/>
      <c r="I266" s="409"/>
      <c r="J266" s="409"/>
      <c r="K266" s="409"/>
      <c r="L266" s="409"/>
      <c r="M266" s="409"/>
      <c r="N266" s="409"/>
    </row>
    <row r="267" spans="1:14" ht="16.5" thickBot="1" x14ac:dyDescent="0.3">
      <c r="A267" s="62"/>
      <c r="B267" s="879"/>
      <c r="C267" s="64" t="str">
        <f t="shared" si="5"/>
        <v/>
      </c>
      <c r="D267" s="65"/>
      <c r="E267" s="878"/>
      <c r="F267" s="409"/>
      <c r="G267" s="409"/>
      <c r="H267" s="409"/>
      <c r="I267" s="409"/>
      <c r="J267" s="409"/>
      <c r="K267" s="409"/>
      <c r="L267" s="409"/>
      <c r="M267" s="409"/>
      <c r="N267" s="409"/>
    </row>
    <row r="268" spans="1:14" ht="16.5" thickBot="1" x14ac:dyDescent="0.3">
      <c r="A268" s="62"/>
      <c r="B268" s="879"/>
      <c r="C268" s="64" t="str">
        <f t="shared" ref="C268:C331" si="6">IF(B268&gt;0, (B268-B267), "")</f>
        <v/>
      </c>
      <c r="D268" s="65"/>
      <c r="E268" s="878"/>
      <c r="F268" s="409"/>
      <c r="G268" s="409"/>
      <c r="H268" s="409"/>
      <c r="I268" s="409"/>
      <c r="J268" s="409"/>
      <c r="K268" s="409"/>
      <c r="L268" s="409"/>
      <c r="M268" s="409"/>
      <c r="N268" s="409"/>
    </row>
    <row r="269" spans="1:14" ht="16.5" thickBot="1" x14ac:dyDescent="0.3">
      <c r="A269" s="62"/>
      <c r="B269" s="879"/>
      <c r="C269" s="64" t="str">
        <f t="shared" si="6"/>
        <v/>
      </c>
      <c r="D269" s="65"/>
      <c r="E269" s="878"/>
      <c r="F269" s="409"/>
      <c r="G269" s="409"/>
      <c r="H269" s="409"/>
      <c r="I269" s="409"/>
      <c r="J269" s="409"/>
      <c r="K269" s="409"/>
      <c r="L269" s="409"/>
      <c r="M269" s="409"/>
      <c r="N269" s="409"/>
    </row>
    <row r="270" spans="1:14" ht="16.5" thickBot="1" x14ac:dyDescent="0.3">
      <c r="A270" s="62"/>
      <c r="B270" s="879"/>
      <c r="C270" s="64" t="str">
        <f t="shared" si="6"/>
        <v/>
      </c>
      <c r="D270" s="65"/>
      <c r="E270" s="878"/>
      <c r="F270" s="409"/>
      <c r="G270" s="409"/>
      <c r="H270" s="409"/>
      <c r="I270" s="409"/>
      <c r="J270" s="409"/>
      <c r="K270" s="409"/>
      <c r="L270" s="409"/>
      <c r="M270" s="409"/>
      <c r="N270" s="409"/>
    </row>
    <row r="271" spans="1:14" ht="16.5" thickBot="1" x14ac:dyDescent="0.3">
      <c r="A271" s="62"/>
      <c r="B271" s="879"/>
      <c r="C271" s="64" t="str">
        <f t="shared" si="6"/>
        <v/>
      </c>
      <c r="D271" s="65"/>
      <c r="E271" s="878"/>
      <c r="F271" s="409"/>
      <c r="G271" s="409"/>
      <c r="H271" s="409"/>
      <c r="I271" s="409"/>
      <c r="J271" s="409"/>
      <c r="K271" s="409"/>
      <c r="L271" s="409"/>
      <c r="M271" s="409"/>
      <c r="N271" s="409"/>
    </row>
    <row r="272" spans="1:14" ht="16.5" thickBot="1" x14ac:dyDescent="0.3">
      <c r="A272" s="62"/>
      <c r="B272" s="879"/>
      <c r="C272" s="64" t="str">
        <f t="shared" si="6"/>
        <v/>
      </c>
      <c r="D272" s="65"/>
      <c r="E272" s="878"/>
      <c r="F272" s="409"/>
      <c r="G272" s="409"/>
      <c r="H272" s="409"/>
      <c r="I272" s="409"/>
      <c r="J272" s="409"/>
      <c r="K272" s="409"/>
      <c r="L272" s="409"/>
      <c r="M272" s="409"/>
      <c r="N272" s="409"/>
    </row>
    <row r="273" spans="1:14" ht="16.5" thickBot="1" x14ac:dyDescent="0.3">
      <c r="A273" s="62"/>
      <c r="B273" s="879"/>
      <c r="C273" s="64" t="str">
        <f t="shared" si="6"/>
        <v/>
      </c>
      <c r="D273" s="65"/>
      <c r="E273" s="878"/>
      <c r="F273" s="409"/>
      <c r="G273" s="409"/>
      <c r="H273" s="409"/>
      <c r="I273" s="409"/>
      <c r="J273" s="409"/>
      <c r="K273" s="409"/>
      <c r="L273" s="409"/>
      <c r="M273" s="409"/>
      <c r="N273" s="409"/>
    </row>
    <row r="274" spans="1:14" ht="16.5" thickBot="1" x14ac:dyDescent="0.3">
      <c r="A274" s="62"/>
      <c r="B274" s="879"/>
      <c r="C274" s="64" t="str">
        <f t="shared" si="6"/>
        <v/>
      </c>
      <c r="D274" s="65"/>
      <c r="E274" s="878"/>
      <c r="F274" s="409"/>
      <c r="G274" s="409"/>
      <c r="H274" s="409"/>
      <c r="I274" s="409"/>
      <c r="J274" s="409"/>
      <c r="K274" s="409"/>
      <c r="L274" s="409"/>
      <c r="M274" s="409"/>
      <c r="N274" s="409"/>
    </row>
    <row r="275" spans="1:14" ht="16.5" thickBot="1" x14ac:dyDescent="0.3">
      <c r="A275" s="62"/>
      <c r="B275" s="879"/>
      <c r="C275" s="64" t="str">
        <f t="shared" si="6"/>
        <v/>
      </c>
      <c r="D275" s="65"/>
      <c r="E275" s="878"/>
      <c r="F275" s="409"/>
      <c r="G275" s="409"/>
      <c r="H275" s="409"/>
      <c r="I275" s="409"/>
      <c r="J275" s="409"/>
      <c r="K275" s="409"/>
      <c r="L275" s="409"/>
      <c r="M275" s="409"/>
      <c r="N275" s="409"/>
    </row>
    <row r="276" spans="1:14" ht="16.5" thickBot="1" x14ac:dyDescent="0.3">
      <c r="A276" s="62"/>
      <c r="B276" s="879"/>
      <c r="C276" s="64" t="str">
        <f t="shared" si="6"/>
        <v/>
      </c>
      <c r="D276" s="65"/>
      <c r="E276" s="878"/>
      <c r="F276" s="409"/>
      <c r="G276" s="409"/>
      <c r="H276" s="409"/>
      <c r="I276" s="409"/>
      <c r="J276" s="409"/>
      <c r="K276" s="409"/>
      <c r="L276" s="409"/>
      <c r="M276" s="409"/>
      <c r="N276" s="409"/>
    </row>
    <row r="277" spans="1:14" ht="16.5" thickBot="1" x14ac:dyDescent="0.3">
      <c r="A277" s="62"/>
      <c r="B277" s="879"/>
      <c r="C277" s="64" t="str">
        <f t="shared" si="6"/>
        <v/>
      </c>
      <c r="D277" s="65"/>
      <c r="E277" s="878"/>
      <c r="F277" s="409"/>
      <c r="G277" s="409"/>
      <c r="H277" s="409"/>
      <c r="I277" s="409"/>
      <c r="J277" s="409"/>
      <c r="K277" s="409"/>
      <c r="L277" s="409"/>
      <c r="M277" s="409"/>
      <c r="N277" s="409"/>
    </row>
    <row r="278" spans="1:14" ht="16.5" thickBot="1" x14ac:dyDescent="0.3">
      <c r="A278" s="62"/>
      <c r="B278" s="879"/>
      <c r="C278" s="64" t="str">
        <f t="shared" si="6"/>
        <v/>
      </c>
      <c r="D278" s="65"/>
      <c r="E278" s="878"/>
      <c r="F278" s="409"/>
      <c r="G278" s="409"/>
      <c r="H278" s="409"/>
      <c r="I278" s="409"/>
      <c r="J278" s="409"/>
      <c r="K278" s="409"/>
      <c r="L278" s="409"/>
      <c r="M278" s="409"/>
      <c r="N278" s="409"/>
    </row>
    <row r="279" spans="1:14" ht="16.5" thickBot="1" x14ac:dyDescent="0.3">
      <c r="A279" s="62"/>
      <c r="B279" s="879"/>
      <c r="C279" s="64" t="str">
        <f t="shared" si="6"/>
        <v/>
      </c>
      <c r="D279" s="65"/>
      <c r="E279" s="878"/>
      <c r="F279" s="409"/>
      <c r="G279" s="409"/>
      <c r="H279" s="409"/>
      <c r="I279" s="409"/>
      <c r="J279" s="409"/>
      <c r="K279" s="409"/>
      <c r="L279" s="409"/>
      <c r="M279" s="409"/>
      <c r="N279" s="409"/>
    </row>
    <row r="280" spans="1:14" ht="16.5" thickBot="1" x14ac:dyDescent="0.3">
      <c r="A280" s="62"/>
      <c r="B280" s="879"/>
      <c r="C280" s="64" t="str">
        <f t="shared" si="6"/>
        <v/>
      </c>
      <c r="D280" s="65"/>
      <c r="E280" s="878"/>
      <c r="F280" s="409"/>
      <c r="G280" s="409"/>
      <c r="H280" s="409"/>
      <c r="I280" s="409"/>
      <c r="J280" s="409"/>
      <c r="K280" s="409"/>
      <c r="L280" s="409"/>
      <c r="M280" s="409"/>
      <c r="N280" s="409"/>
    </row>
    <row r="281" spans="1:14" ht="16.5" thickBot="1" x14ac:dyDescent="0.3">
      <c r="A281" s="62"/>
      <c r="B281" s="879"/>
      <c r="C281" s="64" t="str">
        <f t="shared" si="6"/>
        <v/>
      </c>
      <c r="D281" s="65"/>
      <c r="E281" s="878"/>
      <c r="F281" s="409"/>
      <c r="G281" s="409"/>
      <c r="H281" s="409"/>
      <c r="I281" s="409"/>
      <c r="J281" s="409"/>
      <c r="K281" s="409"/>
      <c r="L281" s="409"/>
      <c r="M281" s="409"/>
      <c r="N281" s="409"/>
    </row>
    <row r="282" spans="1:14" ht="16.5" thickBot="1" x14ac:dyDescent="0.3">
      <c r="A282" s="62"/>
      <c r="B282" s="879"/>
      <c r="C282" s="64" t="str">
        <f t="shared" si="6"/>
        <v/>
      </c>
      <c r="D282" s="65"/>
      <c r="E282" s="878"/>
      <c r="F282" s="409"/>
      <c r="G282" s="409"/>
      <c r="H282" s="409"/>
      <c r="I282" s="409"/>
      <c r="J282" s="409"/>
      <c r="K282" s="409"/>
      <c r="L282" s="409"/>
      <c r="M282" s="409"/>
      <c r="N282" s="409"/>
    </row>
    <row r="283" spans="1:14" ht="16.5" thickBot="1" x14ac:dyDescent="0.3">
      <c r="A283" s="62"/>
      <c r="B283" s="879"/>
      <c r="C283" s="64" t="str">
        <f t="shared" si="6"/>
        <v/>
      </c>
      <c r="D283" s="65"/>
      <c r="E283" s="878"/>
      <c r="F283" s="409"/>
      <c r="G283" s="409"/>
      <c r="H283" s="409"/>
      <c r="I283" s="409"/>
      <c r="J283" s="409"/>
      <c r="K283" s="409"/>
      <c r="L283" s="409"/>
      <c r="M283" s="409"/>
      <c r="N283" s="409"/>
    </row>
    <row r="284" spans="1:14" ht="16.5" thickBot="1" x14ac:dyDescent="0.3">
      <c r="A284" s="62"/>
      <c r="B284" s="879"/>
      <c r="C284" s="64" t="str">
        <f t="shared" si="6"/>
        <v/>
      </c>
      <c r="D284" s="65"/>
      <c r="E284" s="878"/>
      <c r="F284" s="409"/>
      <c r="G284" s="409"/>
      <c r="H284" s="409"/>
      <c r="I284" s="409"/>
      <c r="J284" s="409"/>
      <c r="K284" s="409"/>
      <c r="L284" s="409"/>
      <c r="M284" s="409"/>
      <c r="N284" s="409"/>
    </row>
    <row r="285" spans="1:14" ht="16.5" thickBot="1" x14ac:dyDescent="0.3">
      <c r="A285" s="62"/>
      <c r="B285" s="879"/>
      <c r="C285" s="64" t="str">
        <f t="shared" si="6"/>
        <v/>
      </c>
      <c r="D285" s="65"/>
      <c r="E285" s="878"/>
      <c r="F285" s="409"/>
      <c r="G285" s="409"/>
      <c r="H285" s="409"/>
      <c r="I285" s="409"/>
      <c r="J285" s="409"/>
      <c r="K285" s="409"/>
      <c r="L285" s="409"/>
      <c r="M285" s="409"/>
      <c r="N285" s="409"/>
    </row>
    <row r="286" spans="1:14" ht="16.5" thickBot="1" x14ac:dyDescent="0.3">
      <c r="A286" s="62"/>
      <c r="B286" s="879"/>
      <c r="C286" s="64" t="str">
        <f t="shared" si="6"/>
        <v/>
      </c>
      <c r="D286" s="65"/>
      <c r="E286" s="878"/>
      <c r="F286" s="409"/>
      <c r="G286" s="409"/>
      <c r="H286" s="409"/>
      <c r="I286" s="409"/>
      <c r="J286" s="409"/>
      <c r="K286" s="409"/>
      <c r="L286" s="409"/>
      <c r="M286" s="409"/>
      <c r="N286" s="409"/>
    </row>
    <row r="287" spans="1:14" ht="16.5" thickBot="1" x14ac:dyDescent="0.3">
      <c r="A287" s="62"/>
      <c r="B287" s="879"/>
      <c r="C287" s="64" t="str">
        <f t="shared" si="6"/>
        <v/>
      </c>
      <c r="D287" s="65"/>
      <c r="E287" s="878"/>
      <c r="F287" s="409"/>
      <c r="G287" s="409"/>
      <c r="H287" s="409"/>
      <c r="I287" s="409"/>
      <c r="J287" s="409"/>
      <c r="K287" s="409"/>
      <c r="L287" s="409"/>
      <c r="M287" s="409"/>
      <c r="N287" s="409"/>
    </row>
    <row r="288" spans="1:14" ht="16.5" thickBot="1" x14ac:dyDescent="0.3">
      <c r="A288" s="62"/>
      <c r="B288" s="879"/>
      <c r="C288" s="64" t="str">
        <f t="shared" si="6"/>
        <v/>
      </c>
      <c r="D288" s="65"/>
      <c r="E288" s="878"/>
      <c r="F288" s="409"/>
      <c r="G288" s="409"/>
      <c r="H288" s="409"/>
      <c r="I288" s="409"/>
      <c r="J288" s="409"/>
      <c r="K288" s="409"/>
      <c r="L288" s="409"/>
      <c r="M288" s="409"/>
      <c r="N288" s="409"/>
    </row>
    <row r="289" spans="1:14" ht="16.5" thickBot="1" x14ac:dyDescent="0.3">
      <c r="A289" s="62"/>
      <c r="B289" s="879"/>
      <c r="C289" s="64" t="str">
        <f t="shared" si="6"/>
        <v/>
      </c>
      <c r="D289" s="65"/>
      <c r="E289" s="878"/>
      <c r="F289" s="409"/>
      <c r="G289" s="409"/>
      <c r="H289" s="409"/>
      <c r="I289" s="409"/>
      <c r="J289" s="409"/>
      <c r="K289" s="409"/>
      <c r="L289" s="409"/>
      <c r="M289" s="409"/>
      <c r="N289" s="409"/>
    </row>
    <row r="290" spans="1:14" ht="16.5" thickBot="1" x14ac:dyDescent="0.3">
      <c r="A290" s="62"/>
      <c r="B290" s="879"/>
      <c r="C290" s="64" t="str">
        <f t="shared" si="6"/>
        <v/>
      </c>
      <c r="D290" s="65"/>
      <c r="E290" s="878"/>
      <c r="F290" s="409"/>
      <c r="G290" s="409"/>
      <c r="H290" s="409"/>
      <c r="I290" s="409"/>
      <c r="J290" s="409"/>
      <c r="K290" s="409"/>
      <c r="L290" s="409"/>
      <c r="M290" s="409"/>
      <c r="N290" s="409"/>
    </row>
    <row r="291" spans="1:14" ht="16.5" thickBot="1" x14ac:dyDescent="0.3">
      <c r="A291" s="62"/>
      <c r="B291" s="879"/>
      <c r="C291" s="64" t="str">
        <f t="shared" si="6"/>
        <v/>
      </c>
      <c r="D291" s="65"/>
      <c r="E291" s="878"/>
      <c r="F291" s="409"/>
      <c r="G291" s="409"/>
      <c r="H291" s="409"/>
      <c r="I291" s="409"/>
      <c r="J291" s="409"/>
      <c r="K291" s="409"/>
      <c r="L291" s="409"/>
      <c r="M291" s="409"/>
      <c r="N291" s="409"/>
    </row>
    <row r="292" spans="1:14" ht="16.5" thickBot="1" x14ac:dyDescent="0.3">
      <c r="A292" s="62"/>
      <c r="B292" s="879"/>
      <c r="C292" s="64" t="str">
        <f t="shared" si="6"/>
        <v/>
      </c>
      <c r="D292" s="65"/>
      <c r="E292" s="878"/>
      <c r="F292" s="409"/>
      <c r="G292" s="409"/>
      <c r="H292" s="409"/>
      <c r="I292" s="409"/>
      <c r="J292" s="409"/>
      <c r="K292" s="409"/>
      <c r="L292" s="409"/>
      <c r="M292" s="409"/>
      <c r="N292" s="409"/>
    </row>
    <row r="293" spans="1:14" ht="16.5" thickBot="1" x14ac:dyDescent="0.3">
      <c r="A293" s="62"/>
      <c r="B293" s="879"/>
      <c r="C293" s="64" t="str">
        <f t="shared" si="6"/>
        <v/>
      </c>
      <c r="D293" s="65"/>
      <c r="E293" s="878"/>
      <c r="F293" s="409"/>
      <c r="G293" s="409"/>
      <c r="H293" s="409"/>
      <c r="I293" s="409"/>
      <c r="J293" s="409"/>
      <c r="K293" s="409"/>
      <c r="L293" s="409"/>
      <c r="M293" s="409"/>
      <c r="N293" s="409"/>
    </row>
    <row r="294" spans="1:14" ht="16.5" thickBot="1" x14ac:dyDescent="0.3">
      <c r="A294" s="62"/>
      <c r="B294" s="879"/>
      <c r="C294" s="64" t="str">
        <f t="shared" si="6"/>
        <v/>
      </c>
      <c r="D294" s="65"/>
      <c r="E294" s="878"/>
      <c r="F294" s="409"/>
      <c r="G294" s="409"/>
      <c r="H294" s="409"/>
      <c r="I294" s="409"/>
      <c r="J294" s="409"/>
      <c r="K294" s="409"/>
      <c r="L294" s="409"/>
      <c r="M294" s="409"/>
      <c r="N294" s="409"/>
    </row>
    <row r="295" spans="1:14" ht="16.5" thickBot="1" x14ac:dyDescent="0.3">
      <c r="A295" s="62"/>
      <c r="B295" s="879"/>
      <c r="C295" s="64" t="str">
        <f t="shared" si="6"/>
        <v/>
      </c>
      <c r="D295" s="65"/>
      <c r="E295" s="878"/>
      <c r="F295" s="409"/>
      <c r="G295" s="409"/>
      <c r="H295" s="409"/>
      <c r="I295" s="409"/>
      <c r="J295" s="409"/>
      <c r="K295" s="409"/>
      <c r="L295" s="409"/>
      <c r="M295" s="409"/>
      <c r="N295" s="409"/>
    </row>
    <row r="296" spans="1:14" ht="16.5" thickBot="1" x14ac:dyDescent="0.3">
      <c r="A296" s="62"/>
      <c r="B296" s="879"/>
      <c r="C296" s="64" t="str">
        <f t="shared" si="6"/>
        <v/>
      </c>
      <c r="D296" s="65"/>
      <c r="E296" s="878"/>
      <c r="F296" s="409"/>
      <c r="G296" s="409"/>
      <c r="H296" s="409"/>
      <c r="I296" s="409"/>
      <c r="J296" s="409"/>
      <c r="K296" s="409"/>
      <c r="L296" s="409"/>
      <c r="M296" s="409"/>
      <c r="N296" s="409"/>
    </row>
    <row r="297" spans="1:14" ht="16.5" thickBot="1" x14ac:dyDescent="0.3">
      <c r="A297" s="62"/>
      <c r="B297" s="879"/>
      <c r="C297" s="64" t="str">
        <f t="shared" si="6"/>
        <v/>
      </c>
      <c r="D297" s="65"/>
      <c r="E297" s="878"/>
      <c r="F297" s="409"/>
      <c r="G297" s="409"/>
      <c r="H297" s="409"/>
      <c r="I297" s="409"/>
      <c r="J297" s="409"/>
      <c r="K297" s="409"/>
      <c r="L297" s="409"/>
      <c r="M297" s="409"/>
      <c r="N297" s="409"/>
    </row>
    <row r="298" spans="1:14" ht="16.5" thickBot="1" x14ac:dyDescent="0.3">
      <c r="A298" s="62"/>
      <c r="B298" s="879"/>
      <c r="C298" s="64" t="str">
        <f t="shared" si="6"/>
        <v/>
      </c>
      <c r="D298" s="65"/>
      <c r="E298" s="878"/>
      <c r="F298" s="409"/>
      <c r="G298" s="409"/>
      <c r="H298" s="409"/>
      <c r="I298" s="409"/>
      <c r="J298" s="409"/>
      <c r="K298" s="409"/>
      <c r="L298" s="409"/>
      <c r="M298" s="409"/>
      <c r="N298" s="409"/>
    </row>
    <row r="299" spans="1:14" ht="16.5" thickBot="1" x14ac:dyDescent="0.3">
      <c r="A299" s="62"/>
      <c r="B299" s="879"/>
      <c r="C299" s="64" t="str">
        <f t="shared" si="6"/>
        <v/>
      </c>
      <c r="D299" s="65"/>
      <c r="E299" s="878"/>
      <c r="F299" s="409"/>
      <c r="G299" s="409"/>
      <c r="H299" s="409"/>
      <c r="I299" s="409"/>
      <c r="J299" s="409"/>
      <c r="K299" s="409"/>
      <c r="L299" s="409"/>
      <c r="M299" s="409"/>
      <c r="N299" s="409"/>
    </row>
    <row r="300" spans="1:14" ht="16.5" thickBot="1" x14ac:dyDescent="0.3">
      <c r="A300" s="62"/>
      <c r="B300" s="879"/>
      <c r="C300" s="64" t="str">
        <f t="shared" si="6"/>
        <v/>
      </c>
      <c r="D300" s="65"/>
      <c r="E300" s="878"/>
      <c r="F300" s="409"/>
      <c r="G300" s="409"/>
      <c r="H300" s="409"/>
      <c r="I300" s="409"/>
      <c r="J300" s="409"/>
      <c r="K300" s="409"/>
      <c r="L300" s="409"/>
      <c r="M300" s="409"/>
      <c r="N300" s="409"/>
    </row>
    <row r="301" spans="1:14" ht="16.5" thickBot="1" x14ac:dyDescent="0.3">
      <c r="A301" s="62"/>
      <c r="B301" s="879"/>
      <c r="C301" s="64" t="str">
        <f t="shared" si="6"/>
        <v/>
      </c>
      <c r="D301" s="65"/>
      <c r="E301" s="878"/>
      <c r="F301" s="409"/>
      <c r="G301" s="409"/>
      <c r="H301" s="409"/>
      <c r="I301" s="409"/>
      <c r="J301" s="409"/>
      <c r="K301" s="409"/>
      <c r="L301" s="409"/>
      <c r="M301" s="409"/>
      <c r="N301" s="409"/>
    </row>
    <row r="302" spans="1:14" ht="16.5" thickBot="1" x14ac:dyDescent="0.3">
      <c r="A302" s="62"/>
      <c r="B302" s="879"/>
      <c r="C302" s="64" t="str">
        <f t="shared" si="6"/>
        <v/>
      </c>
      <c r="D302" s="65"/>
      <c r="E302" s="878"/>
      <c r="F302" s="409"/>
      <c r="G302" s="409"/>
      <c r="H302" s="409"/>
      <c r="I302" s="409"/>
      <c r="J302" s="409"/>
      <c r="K302" s="409"/>
      <c r="L302" s="409"/>
      <c r="M302" s="409"/>
      <c r="N302" s="409"/>
    </row>
    <row r="303" spans="1:14" ht="16.5" thickBot="1" x14ac:dyDescent="0.3">
      <c r="A303" s="62"/>
      <c r="B303" s="879"/>
      <c r="C303" s="64" t="str">
        <f t="shared" si="6"/>
        <v/>
      </c>
      <c r="D303" s="65"/>
      <c r="E303" s="878"/>
      <c r="F303" s="409"/>
      <c r="G303" s="409"/>
      <c r="H303" s="409"/>
      <c r="I303" s="409"/>
      <c r="J303" s="409"/>
      <c r="K303" s="409"/>
      <c r="L303" s="409"/>
      <c r="M303" s="409"/>
      <c r="N303" s="409"/>
    </row>
    <row r="304" spans="1:14" ht="16.5" thickBot="1" x14ac:dyDescent="0.3">
      <c r="A304" s="62"/>
      <c r="B304" s="879"/>
      <c r="C304" s="64" t="str">
        <f t="shared" si="6"/>
        <v/>
      </c>
      <c r="D304" s="65"/>
      <c r="E304" s="878"/>
      <c r="F304" s="409"/>
      <c r="G304" s="409"/>
      <c r="H304" s="409"/>
      <c r="I304" s="409"/>
      <c r="J304" s="409"/>
      <c r="K304" s="409"/>
      <c r="L304" s="409"/>
      <c r="M304" s="409"/>
      <c r="N304" s="409"/>
    </row>
    <row r="305" spans="1:14" ht="16.5" thickBot="1" x14ac:dyDescent="0.3">
      <c r="A305" s="62"/>
      <c r="B305" s="879"/>
      <c r="C305" s="64" t="str">
        <f t="shared" si="6"/>
        <v/>
      </c>
      <c r="D305" s="65"/>
      <c r="E305" s="878"/>
      <c r="F305" s="409"/>
      <c r="G305" s="409"/>
      <c r="H305" s="409"/>
      <c r="I305" s="409"/>
      <c r="J305" s="409"/>
      <c r="K305" s="409"/>
      <c r="L305" s="409"/>
      <c r="M305" s="409"/>
      <c r="N305" s="409"/>
    </row>
    <row r="306" spans="1:14" ht="16.5" thickBot="1" x14ac:dyDescent="0.3">
      <c r="A306" s="62"/>
      <c r="B306" s="879"/>
      <c r="C306" s="64" t="str">
        <f t="shared" si="6"/>
        <v/>
      </c>
      <c r="D306" s="65"/>
      <c r="E306" s="878"/>
      <c r="F306" s="409"/>
      <c r="G306" s="409"/>
      <c r="H306" s="409"/>
      <c r="I306" s="409"/>
      <c r="J306" s="409"/>
      <c r="K306" s="409"/>
      <c r="L306" s="409"/>
      <c r="M306" s="409"/>
      <c r="N306" s="409"/>
    </row>
    <row r="307" spans="1:14" ht="16.5" thickBot="1" x14ac:dyDescent="0.3">
      <c r="A307" s="62"/>
      <c r="B307" s="879"/>
      <c r="C307" s="64" t="str">
        <f t="shared" si="6"/>
        <v/>
      </c>
      <c r="D307" s="65"/>
      <c r="E307" s="878"/>
      <c r="F307" s="409"/>
      <c r="G307" s="409"/>
      <c r="H307" s="409"/>
      <c r="I307" s="409"/>
      <c r="J307" s="409"/>
      <c r="K307" s="409"/>
      <c r="L307" s="409"/>
      <c r="M307" s="409"/>
      <c r="N307" s="409"/>
    </row>
    <row r="308" spans="1:14" ht="16.5" thickBot="1" x14ac:dyDescent="0.3">
      <c r="A308" s="62"/>
      <c r="B308" s="879"/>
      <c r="C308" s="64" t="str">
        <f t="shared" si="6"/>
        <v/>
      </c>
      <c r="D308" s="65"/>
      <c r="E308" s="878"/>
      <c r="F308" s="409"/>
      <c r="G308" s="409"/>
      <c r="H308" s="409"/>
      <c r="I308" s="409"/>
      <c r="J308" s="409"/>
      <c r="K308" s="409"/>
      <c r="L308" s="409"/>
      <c r="M308" s="409"/>
      <c r="N308" s="409"/>
    </row>
    <row r="309" spans="1:14" ht="16.5" thickBot="1" x14ac:dyDescent="0.3">
      <c r="A309" s="62"/>
      <c r="B309" s="879"/>
      <c r="C309" s="64" t="str">
        <f t="shared" si="6"/>
        <v/>
      </c>
      <c r="D309" s="65"/>
      <c r="E309" s="878"/>
      <c r="F309" s="409"/>
      <c r="G309" s="409"/>
      <c r="H309" s="409"/>
      <c r="I309" s="409"/>
      <c r="J309" s="409"/>
      <c r="K309" s="409"/>
      <c r="L309" s="409"/>
      <c r="M309" s="409"/>
      <c r="N309" s="409"/>
    </row>
    <row r="310" spans="1:14" ht="16.5" thickBot="1" x14ac:dyDescent="0.3">
      <c r="A310" s="62"/>
      <c r="B310" s="879"/>
      <c r="C310" s="64" t="str">
        <f t="shared" si="6"/>
        <v/>
      </c>
      <c r="D310" s="65"/>
      <c r="E310" s="878"/>
      <c r="F310" s="409"/>
      <c r="G310" s="409"/>
      <c r="H310" s="409"/>
      <c r="I310" s="409"/>
      <c r="J310" s="409"/>
      <c r="K310" s="409"/>
      <c r="L310" s="409"/>
      <c r="M310" s="409"/>
      <c r="N310" s="409"/>
    </row>
    <row r="311" spans="1:14" ht="16.5" thickBot="1" x14ac:dyDescent="0.3">
      <c r="A311" s="62"/>
      <c r="B311" s="879"/>
      <c r="C311" s="64" t="str">
        <f t="shared" si="6"/>
        <v/>
      </c>
      <c r="D311" s="65"/>
      <c r="E311" s="878"/>
      <c r="F311" s="409"/>
      <c r="G311" s="409"/>
      <c r="H311" s="409"/>
      <c r="I311" s="409"/>
      <c r="J311" s="409"/>
      <c r="K311" s="409"/>
      <c r="L311" s="409"/>
      <c r="M311" s="409"/>
      <c r="N311" s="409"/>
    </row>
    <row r="312" spans="1:14" ht="16.5" thickBot="1" x14ac:dyDescent="0.3">
      <c r="A312" s="62"/>
      <c r="B312" s="879"/>
      <c r="C312" s="64" t="str">
        <f t="shared" si="6"/>
        <v/>
      </c>
      <c r="D312" s="65"/>
      <c r="E312" s="878"/>
      <c r="F312" s="409"/>
      <c r="G312" s="409"/>
      <c r="H312" s="409"/>
      <c r="I312" s="409"/>
      <c r="J312" s="409"/>
      <c r="K312" s="409"/>
      <c r="L312" s="409"/>
      <c r="M312" s="409"/>
      <c r="N312" s="409"/>
    </row>
    <row r="313" spans="1:14" ht="16.5" thickBot="1" x14ac:dyDescent="0.3">
      <c r="A313" s="62"/>
      <c r="B313" s="879"/>
      <c r="C313" s="64" t="str">
        <f t="shared" si="6"/>
        <v/>
      </c>
      <c r="D313" s="65"/>
      <c r="E313" s="878"/>
      <c r="F313" s="409"/>
      <c r="G313" s="409"/>
      <c r="H313" s="409"/>
      <c r="I313" s="409"/>
      <c r="J313" s="409"/>
      <c r="K313" s="409"/>
      <c r="L313" s="409"/>
      <c r="M313" s="409"/>
      <c r="N313" s="409"/>
    </row>
    <row r="314" spans="1:14" ht="16.5" thickBot="1" x14ac:dyDescent="0.3">
      <c r="A314" s="62"/>
      <c r="B314" s="879"/>
      <c r="C314" s="64" t="str">
        <f t="shared" si="6"/>
        <v/>
      </c>
      <c r="D314" s="65"/>
      <c r="E314" s="878"/>
      <c r="F314" s="409"/>
      <c r="G314" s="409"/>
      <c r="H314" s="409"/>
      <c r="I314" s="409"/>
      <c r="J314" s="409"/>
      <c r="K314" s="409"/>
      <c r="L314" s="409"/>
      <c r="M314" s="409"/>
      <c r="N314" s="409"/>
    </row>
    <row r="315" spans="1:14" ht="16.5" thickBot="1" x14ac:dyDescent="0.3">
      <c r="A315" s="62"/>
      <c r="B315" s="879"/>
      <c r="C315" s="64" t="str">
        <f t="shared" si="6"/>
        <v/>
      </c>
      <c r="D315" s="65"/>
      <c r="E315" s="878"/>
      <c r="F315" s="409"/>
      <c r="G315" s="409"/>
      <c r="H315" s="409"/>
      <c r="I315" s="409"/>
      <c r="J315" s="409"/>
      <c r="K315" s="409"/>
      <c r="L315" s="409"/>
      <c r="M315" s="409"/>
      <c r="N315" s="409"/>
    </row>
    <row r="316" spans="1:14" ht="16.5" thickBot="1" x14ac:dyDescent="0.3">
      <c r="A316" s="62"/>
      <c r="B316" s="879"/>
      <c r="C316" s="64" t="str">
        <f t="shared" si="6"/>
        <v/>
      </c>
      <c r="D316" s="65"/>
      <c r="E316" s="878"/>
      <c r="F316" s="409"/>
      <c r="G316" s="409"/>
      <c r="H316" s="409"/>
      <c r="I316" s="409"/>
      <c r="J316" s="409"/>
      <c r="K316" s="409"/>
      <c r="L316" s="409"/>
      <c r="M316" s="409"/>
      <c r="N316" s="409"/>
    </row>
    <row r="317" spans="1:14" ht="16.5" thickBot="1" x14ac:dyDescent="0.3">
      <c r="A317" s="62"/>
      <c r="B317" s="879"/>
      <c r="C317" s="64" t="str">
        <f t="shared" si="6"/>
        <v/>
      </c>
      <c r="D317" s="65"/>
      <c r="E317" s="878"/>
      <c r="F317" s="409"/>
      <c r="G317" s="409"/>
      <c r="H317" s="409"/>
      <c r="I317" s="409"/>
      <c r="J317" s="409"/>
      <c r="K317" s="409"/>
      <c r="L317" s="409"/>
      <c r="M317" s="409"/>
      <c r="N317" s="409"/>
    </row>
    <row r="318" spans="1:14" ht="16.5" thickBot="1" x14ac:dyDescent="0.3">
      <c r="A318" s="62"/>
      <c r="B318" s="879"/>
      <c r="C318" s="64" t="str">
        <f t="shared" si="6"/>
        <v/>
      </c>
      <c r="D318" s="65"/>
      <c r="E318" s="878"/>
      <c r="F318" s="409"/>
      <c r="G318" s="409"/>
      <c r="H318" s="409"/>
      <c r="I318" s="409"/>
      <c r="J318" s="409"/>
      <c r="K318" s="409"/>
      <c r="L318" s="409"/>
      <c r="M318" s="409"/>
      <c r="N318" s="409"/>
    </row>
    <row r="319" spans="1:14" ht="16.5" thickBot="1" x14ac:dyDescent="0.3">
      <c r="A319" s="62"/>
      <c r="B319" s="879"/>
      <c r="C319" s="64" t="str">
        <f t="shared" si="6"/>
        <v/>
      </c>
      <c r="D319" s="65"/>
      <c r="E319" s="878"/>
      <c r="F319" s="409"/>
      <c r="G319" s="409"/>
      <c r="H319" s="409"/>
      <c r="I319" s="409"/>
      <c r="J319" s="409"/>
      <c r="K319" s="409"/>
      <c r="L319" s="409"/>
      <c r="M319" s="409"/>
      <c r="N319" s="409"/>
    </row>
    <row r="320" spans="1:14" ht="16.5" thickBot="1" x14ac:dyDescent="0.3">
      <c r="A320" s="62"/>
      <c r="B320" s="879"/>
      <c r="C320" s="64" t="str">
        <f t="shared" si="6"/>
        <v/>
      </c>
      <c r="D320" s="65"/>
      <c r="E320" s="878"/>
      <c r="F320" s="409"/>
      <c r="G320" s="409"/>
      <c r="H320" s="409"/>
      <c r="I320" s="409"/>
      <c r="J320" s="409"/>
      <c r="K320" s="409"/>
      <c r="L320" s="409"/>
      <c r="M320" s="409"/>
      <c r="N320" s="409"/>
    </row>
    <row r="321" spans="1:14" ht="16.5" thickBot="1" x14ac:dyDescent="0.3">
      <c r="A321" s="62"/>
      <c r="B321" s="879"/>
      <c r="C321" s="64" t="str">
        <f t="shared" si="6"/>
        <v/>
      </c>
      <c r="D321" s="65"/>
      <c r="E321" s="878"/>
      <c r="F321" s="409"/>
      <c r="G321" s="409"/>
      <c r="H321" s="409"/>
      <c r="I321" s="409"/>
      <c r="J321" s="409"/>
      <c r="K321" s="409"/>
      <c r="L321" s="409"/>
      <c r="M321" s="409"/>
      <c r="N321" s="409"/>
    </row>
    <row r="322" spans="1:14" ht="16.5" thickBot="1" x14ac:dyDescent="0.3">
      <c r="A322" s="62"/>
      <c r="B322" s="879"/>
      <c r="C322" s="64" t="str">
        <f t="shared" si="6"/>
        <v/>
      </c>
      <c r="D322" s="65"/>
      <c r="E322" s="878"/>
      <c r="F322" s="409"/>
      <c r="G322" s="409"/>
      <c r="H322" s="409"/>
      <c r="I322" s="409"/>
      <c r="J322" s="409"/>
      <c r="K322" s="409"/>
      <c r="L322" s="409"/>
      <c r="M322" s="409"/>
      <c r="N322" s="409"/>
    </row>
    <row r="323" spans="1:14" ht="16.5" thickBot="1" x14ac:dyDescent="0.3">
      <c r="A323" s="62"/>
      <c r="B323" s="879"/>
      <c r="C323" s="64" t="str">
        <f t="shared" si="6"/>
        <v/>
      </c>
      <c r="D323" s="65"/>
      <c r="E323" s="878"/>
      <c r="F323" s="409"/>
      <c r="G323" s="409"/>
      <c r="H323" s="409"/>
      <c r="I323" s="409"/>
      <c r="J323" s="409"/>
      <c r="K323" s="409"/>
      <c r="L323" s="409"/>
      <c r="M323" s="409"/>
      <c r="N323" s="409"/>
    </row>
    <row r="324" spans="1:14" ht="16.5" thickBot="1" x14ac:dyDescent="0.3">
      <c r="A324" s="62"/>
      <c r="B324" s="879"/>
      <c r="C324" s="64" t="str">
        <f t="shared" si="6"/>
        <v/>
      </c>
      <c r="D324" s="65"/>
      <c r="E324" s="878"/>
      <c r="F324" s="409"/>
      <c r="G324" s="409"/>
      <c r="H324" s="409"/>
      <c r="I324" s="409"/>
      <c r="J324" s="409"/>
      <c r="K324" s="409"/>
      <c r="L324" s="409"/>
      <c r="M324" s="409"/>
      <c r="N324" s="409"/>
    </row>
    <row r="325" spans="1:14" ht="16.5" thickBot="1" x14ac:dyDescent="0.3">
      <c r="A325" s="62"/>
      <c r="B325" s="879"/>
      <c r="C325" s="64" t="str">
        <f t="shared" si="6"/>
        <v/>
      </c>
      <c r="D325" s="65"/>
      <c r="E325" s="878"/>
      <c r="F325" s="409"/>
      <c r="G325" s="409"/>
      <c r="H325" s="409"/>
      <c r="I325" s="409"/>
      <c r="J325" s="409"/>
      <c r="K325" s="409"/>
      <c r="L325" s="409"/>
      <c r="M325" s="409"/>
      <c r="N325" s="409"/>
    </row>
    <row r="326" spans="1:14" ht="16.5" thickBot="1" x14ac:dyDescent="0.3">
      <c r="A326" s="62"/>
      <c r="B326" s="879"/>
      <c r="C326" s="64" t="str">
        <f t="shared" si="6"/>
        <v/>
      </c>
      <c r="D326" s="65"/>
      <c r="E326" s="878"/>
      <c r="F326" s="409"/>
      <c r="G326" s="409"/>
      <c r="H326" s="409"/>
      <c r="I326" s="409"/>
      <c r="J326" s="409"/>
      <c r="K326" s="409"/>
      <c r="L326" s="409"/>
      <c r="M326" s="409"/>
      <c r="N326" s="409"/>
    </row>
    <row r="327" spans="1:14" ht="16.5" thickBot="1" x14ac:dyDescent="0.3">
      <c r="A327" s="62"/>
      <c r="B327" s="879"/>
      <c r="C327" s="64" t="str">
        <f t="shared" si="6"/>
        <v/>
      </c>
      <c r="D327" s="65"/>
      <c r="E327" s="878"/>
      <c r="F327" s="409"/>
      <c r="G327" s="409"/>
      <c r="H327" s="409"/>
      <c r="I327" s="409"/>
      <c r="J327" s="409"/>
      <c r="K327" s="409"/>
      <c r="L327" s="409"/>
      <c r="M327" s="409"/>
      <c r="N327" s="409"/>
    </row>
    <row r="328" spans="1:14" ht="16.5" thickBot="1" x14ac:dyDescent="0.3">
      <c r="A328" s="62"/>
      <c r="B328" s="879"/>
      <c r="C328" s="64" t="str">
        <f t="shared" si="6"/>
        <v/>
      </c>
      <c r="D328" s="65"/>
      <c r="E328" s="878"/>
      <c r="F328" s="409"/>
      <c r="G328" s="409"/>
      <c r="H328" s="409"/>
      <c r="I328" s="409"/>
      <c r="J328" s="409"/>
      <c r="K328" s="409"/>
      <c r="L328" s="409"/>
      <c r="M328" s="409"/>
      <c r="N328" s="409"/>
    </row>
    <row r="329" spans="1:14" ht="16.5" thickBot="1" x14ac:dyDescent="0.3">
      <c r="A329" s="62"/>
      <c r="B329" s="879"/>
      <c r="C329" s="64" t="str">
        <f t="shared" si="6"/>
        <v/>
      </c>
      <c r="D329" s="65"/>
      <c r="E329" s="878"/>
      <c r="F329" s="409"/>
      <c r="G329" s="409"/>
      <c r="H329" s="409"/>
      <c r="I329" s="409"/>
      <c r="J329" s="409"/>
      <c r="K329" s="409"/>
      <c r="L329" s="409"/>
      <c r="M329" s="409"/>
      <c r="N329" s="409"/>
    </row>
    <row r="330" spans="1:14" ht="16.5" thickBot="1" x14ac:dyDescent="0.3">
      <c r="A330" s="62"/>
      <c r="B330" s="879"/>
      <c r="C330" s="64" t="str">
        <f t="shared" si="6"/>
        <v/>
      </c>
      <c r="D330" s="65"/>
      <c r="E330" s="878"/>
      <c r="F330" s="409"/>
      <c r="G330" s="409"/>
      <c r="H330" s="409"/>
      <c r="I330" s="409"/>
      <c r="J330" s="409"/>
      <c r="K330" s="409"/>
      <c r="L330" s="409"/>
      <c r="M330" s="409"/>
      <c r="N330" s="409"/>
    </row>
    <row r="331" spans="1:14" ht="16.5" thickBot="1" x14ac:dyDescent="0.3">
      <c r="A331" s="62"/>
      <c r="B331" s="879"/>
      <c r="C331" s="64" t="str">
        <f t="shared" si="6"/>
        <v/>
      </c>
      <c r="D331" s="65"/>
      <c r="E331" s="878"/>
      <c r="F331" s="409"/>
      <c r="G331" s="409"/>
      <c r="H331" s="409"/>
      <c r="I331" s="409"/>
      <c r="J331" s="409"/>
      <c r="K331" s="409"/>
      <c r="L331" s="409"/>
      <c r="M331" s="409"/>
      <c r="N331" s="409"/>
    </row>
    <row r="332" spans="1:14" ht="16.5" thickBot="1" x14ac:dyDescent="0.3">
      <c r="A332" s="62"/>
      <c r="B332" s="879"/>
      <c r="C332" s="64" t="str">
        <f t="shared" ref="C332:C395" si="7">IF(B332&gt;0, (B332-B331), "")</f>
        <v/>
      </c>
      <c r="D332" s="65"/>
      <c r="E332" s="878"/>
      <c r="F332" s="409"/>
      <c r="G332" s="409"/>
      <c r="H332" s="409"/>
      <c r="I332" s="409"/>
      <c r="J332" s="409"/>
      <c r="K332" s="409"/>
      <c r="L332" s="409"/>
      <c r="M332" s="409"/>
      <c r="N332" s="409"/>
    </row>
    <row r="333" spans="1:14" ht="16.5" thickBot="1" x14ac:dyDescent="0.3">
      <c r="A333" s="62"/>
      <c r="B333" s="879"/>
      <c r="C333" s="64" t="str">
        <f t="shared" si="7"/>
        <v/>
      </c>
      <c r="D333" s="65"/>
      <c r="E333" s="878"/>
      <c r="F333" s="409"/>
      <c r="G333" s="409"/>
      <c r="H333" s="409"/>
      <c r="I333" s="409"/>
      <c r="J333" s="409"/>
      <c r="K333" s="409"/>
      <c r="L333" s="409"/>
      <c r="M333" s="409"/>
      <c r="N333" s="409"/>
    </row>
    <row r="334" spans="1:14" ht="16.5" thickBot="1" x14ac:dyDescent="0.3">
      <c r="A334" s="62"/>
      <c r="B334" s="879"/>
      <c r="C334" s="64" t="str">
        <f t="shared" si="7"/>
        <v/>
      </c>
      <c r="D334" s="65"/>
      <c r="E334" s="878"/>
      <c r="F334" s="409"/>
      <c r="G334" s="409"/>
      <c r="H334" s="409"/>
      <c r="I334" s="409"/>
      <c r="J334" s="409"/>
      <c r="K334" s="409"/>
      <c r="L334" s="409"/>
      <c r="M334" s="409"/>
      <c r="N334" s="409"/>
    </row>
    <row r="335" spans="1:14" ht="16.5" thickBot="1" x14ac:dyDescent="0.3">
      <c r="A335" s="62"/>
      <c r="B335" s="879"/>
      <c r="C335" s="64" t="str">
        <f t="shared" si="7"/>
        <v/>
      </c>
      <c r="D335" s="65"/>
      <c r="E335" s="878"/>
      <c r="F335" s="409"/>
      <c r="G335" s="409"/>
      <c r="H335" s="409"/>
      <c r="I335" s="409"/>
      <c r="J335" s="409"/>
      <c r="K335" s="409"/>
      <c r="L335" s="409"/>
      <c r="M335" s="409"/>
      <c r="N335" s="409"/>
    </row>
    <row r="336" spans="1:14" ht="16.5" thickBot="1" x14ac:dyDescent="0.3">
      <c r="A336" s="62"/>
      <c r="B336" s="879"/>
      <c r="C336" s="64" t="str">
        <f t="shared" si="7"/>
        <v/>
      </c>
      <c r="D336" s="65"/>
      <c r="E336" s="878"/>
      <c r="F336" s="409"/>
      <c r="G336" s="409"/>
      <c r="H336" s="409"/>
      <c r="I336" s="409"/>
      <c r="J336" s="409"/>
      <c r="K336" s="409"/>
      <c r="L336" s="409"/>
      <c r="M336" s="409"/>
      <c r="N336" s="409"/>
    </row>
    <row r="337" spans="1:14" ht="16.5" thickBot="1" x14ac:dyDescent="0.3">
      <c r="A337" s="62"/>
      <c r="B337" s="879"/>
      <c r="C337" s="64" t="str">
        <f t="shared" si="7"/>
        <v/>
      </c>
      <c r="D337" s="65"/>
      <c r="E337" s="878"/>
      <c r="F337" s="409"/>
      <c r="G337" s="409"/>
      <c r="H337" s="409"/>
      <c r="I337" s="409"/>
      <c r="J337" s="409"/>
      <c r="K337" s="409"/>
      <c r="L337" s="409"/>
      <c r="M337" s="409"/>
      <c r="N337" s="409"/>
    </row>
    <row r="338" spans="1:14" ht="16.5" thickBot="1" x14ac:dyDescent="0.3">
      <c r="A338" s="62"/>
      <c r="B338" s="879"/>
      <c r="C338" s="64" t="str">
        <f t="shared" si="7"/>
        <v/>
      </c>
      <c r="D338" s="65"/>
      <c r="E338" s="878"/>
      <c r="F338" s="409"/>
      <c r="G338" s="409"/>
      <c r="H338" s="409"/>
      <c r="I338" s="409"/>
      <c r="J338" s="409"/>
      <c r="K338" s="409"/>
      <c r="L338" s="409"/>
      <c r="M338" s="409"/>
      <c r="N338" s="409"/>
    </row>
    <row r="339" spans="1:14" ht="16.5" thickBot="1" x14ac:dyDescent="0.3">
      <c r="A339" s="62"/>
      <c r="B339" s="879"/>
      <c r="C339" s="64" t="str">
        <f t="shared" si="7"/>
        <v/>
      </c>
      <c r="D339" s="65"/>
      <c r="E339" s="878"/>
      <c r="F339" s="409"/>
      <c r="G339" s="409"/>
      <c r="H339" s="409"/>
      <c r="I339" s="409"/>
      <c r="J339" s="409"/>
      <c r="K339" s="409"/>
      <c r="L339" s="409"/>
      <c r="M339" s="409"/>
      <c r="N339" s="409"/>
    </row>
    <row r="340" spans="1:14" ht="16.5" thickBot="1" x14ac:dyDescent="0.3">
      <c r="A340" s="62"/>
      <c r="B340" s="879"/>
      <c r="C340" s="64" t="str">
        <f t="shared" si="7"/>
        <v/>
      </c>
      <c r="D340" s="65"/>
      <c r="E340" s="878"/>
      <c r="F340" s="409"/>
      <c r="G340" s="409"/>
      <c r="H340" s="409"/>
      <c r="I340" s="409"/>
      <c r="J340" s="409"/>
      <c r="K340" s="409"/>
      <c r="L340" s="409"/>
      <c r="M340" s="409"/>
      <c r="N340" s="409"/>
    </row>
    <row r="341" spans="1:14" ht="16.5" thickBot="1" x14ac:dyDescent="0.3">
      <c r="A341" s="62"/>
      <c r="B341" s="879"/>
      <c r="C341" s="64" t="str">
        <f t="shared" si="7"/>
        <v/>
      </c>
      <c r="D341" s="65"/>
      <c r="E341" s="878"/>
      <c r="F341" s="409"/>
      <c r="G341" s="409"/>
      <c r="H341" s="409"/>
      <c r="I341" s="409"/>
      <c r="J341" s="409"/>
      <c r="K341" s="409"/>
      <c r="L341" s="409"/>
      <c r="M341" s="409"/>
      <c r="N341" s="409"/>
    </row>
    <row r="342" spans="1:14" ht="16.5" thickBot="1" x14ac:dyDescent="0.3">
      <c r="A342" s="62"/>
      <c r="B342" s="879"/>
      <c r="C342" s="64" t="str">
        <f t="shared" si="7"/>
        <v/>
      </c>
      <c r="D342" s="65"/>
      <c r="E342" s="878"/>
      <c r="F342" s="409"/>
      <c r="G342" s="409"/>
      <c r="H342" s="409"/>
      <c r="I342" s="409"/>
      <c r="J342" s="409"/>
      <c r="K342" s="409"/>
      <c r="L342" s="409"/>
      <c r="M342" s="409"/>
      <c r="N342" s="409"/>
    </row>
    <row r="343" spans="1:14" ht="16.5" thickBot="1" x14ac:dyDescent="0.3">
      <c r="A343" s="62"/>
      <c r="B343" s="879"/>
      <c r="C343" s="64" t="str">
        <f t="shared" si="7"/>
        <v/>
      </c>
      <c r="D343" s="65"/>
      <c r="E343" s="878"/>
      <c r="F343" s="409"/>
      <c r="G343" s="409"/>
      <c r="H343" s="409"/>
      <c r="I343" s="409"/>
      <c r="J343" s="409"/>
      <c r="K343" s="409"/>
      <c r="L343" s="409"/>
      <c r="M343" s="409"/>
      <c r="N343" s="409"/>
    </row>
    <row r="344" spans="1:14" ht="16.5" thickBot="1" x14ac:dyDescent="0.3">
      <c r="A344" s="62"/>
      <c r="B344" s="879"/>
      <c r="C344" s="64" t="str">
        <f t="shared" si="7"/>
        <v/>
      </c>
      <c r="D344" s="65"/>
      <c r="E344" s="878"/>
      <c r="F344" s="409"/>
      <c r="G344" s="409"/>
      <c r="H344" s="409"/>
      <c r="I344" s="409"/>
      <c r="J344" s="409"/>
      <c r="K344" s="409"/>
      <c r="L344" s="409"/>
      <c r="M344" s="409"/>
      <c r="N344" s="409"/>
    </row>
    <row r="345" spans="1:14" ht="16.5" thickBot="1" x14ac:dyDescent="0.3">
      <c r="A345" s="62"/>
      <c r="B345" s="879"/>
      <c r="C345" s="64" t="str">
        <f t="shared" si="7"/>
        <v/>
      </c>
      <c r="D345" s="65"/>
      <c r="E345" s="878"/>
      <c r="F345" s="409"/>
      <c r="G345" s="409"/>
      <c r="H345" s="409"/>
      <c r="I345" s="409"/>
      <c r="J345" s="409"/>
      <c r="K345" s="409"/>
      <c r="L345" s="409"/>
      <c r="M345" s="409"/>
      <c r="N345" s="409"/>
    </row>
    <row r="346" spans="1:14" ht="16.5" thickBot="1" x14ac:dyDescent="0.3">
      <c r="A346" s="62"/>
      <c r="B346" s="879"/>
      <c r="C346" s="64" t="str">
        <f t="shared" si="7"/>
        <v/>
      </c>
      <c r="D346" s="65"/>
      <c r="E346" s="878"/>
      <c r="F346" s="409"/>
      <c r="G346" s="409"/>
      <c r="H346" s="409"/>
      <c r="I346" s="409"/>
      <c r="J346" s="409"/>
      <c r="K346" s="409"/>
      <c r="L346" s="409"/>
      <c r="M346" s="409"/>
      <c r="N346" s="409"/>
    </row>
    <row r="347" spans="1:14" ht="16.5" thickBot="1" x14ac:dyDescent="0.3">
      <c r="A347" s="62"/>
      <c r="B347" s="879"/>
      <c r="C347" s="64" t="str">
        <f t="shared" si="7"/>
        <v/>
      </c>
      <c r="D347" s="65"/>
      <c r="E347" s="878"/>
      <c r="F347" s="409"/>
      <c r="G347" s="409"/>
      <c r="H347" s="409"/>
      <c r="I347" s="409"/>
      <c r="J347" s="409"/>
      <c r="K347" s="409"/>
      <c r="L347" s="409"/>
      <c r="M347" s="409"/>
      <c r="N347" s="409"/>
    </row>
    <row r="348" spans="1:14" ht="16.5" thickBot="1" x14ac:dyDescent="0.3">
      <c r="A348" s="62"/>
      <c r="B348" s="879"/>
      <c r="C348" s="64" t="str">
        <f t="shared" si="7"/>
        <v/>
      </c>
      <c r="D348" s="65"/>
      <c r="E348" s="878"/>
      <c r="F348" s="409"/>
      <c r="G348" s="409"/>
      <c r="H348" s="409"/>
      <c r="I348" s="409"/>
      <c r="J348" s="409"/>
      <c r="K348" s="409"/>
      <c r="L348" s="409"/>
      <c r="M348" s="409"/>
      <c r="N348" s="409"/>
    </row>
    <row r="349" spans="1:14" ht="16.5" thickBot="1" x14ac:dyDescent="0.3">
      <c r="A349" s="62"/>
      <c r="B349" s="879"/>
      <c r="C349" s="64" t="str">
        <f t="shared" si="7"/>
        <v/>
      </c>
      <c r="D349" s="65"/>
      <c r="E349" s="878"/>
      <c r="F349" s="409"/>
      <c r="G349" s="409"/>
      <c r="H349" s="409"/>
      <c r="I349" s="409"/>
      <c r="J349" s="409"/>
      <c r="K349" s="409"/>
      <c r="L349" s="409"/>
      <c r="M349" s="409"/>
      <c r="N349" s="409"/>
    </row>
    <row r="350" spans="1:14" ht="16.5" thickBot="1" x14ac:dyDescent="0.3">
      <c r="A350" s="62"/>
      <c r="B350" s="879"/>
      <c r="C350" s="64" t="str">
        <f t="shared" si="7"/>
        <v/>
      </c>
      <c r="D350" s="65"/>
      <c r="E350" s="878"/>
      <c r="F350" s="409"/>
      <c r="G350" s="409"/>
      <c r="H350" s="409"/>
      <c r="I350" s="409"/>
      <c r="J350" s="409"/>
      <c r="K350" s="409"/>
      <c r="L350" s="409"/>
      <c r="M350" s="409"/>
      <c r="N350" s="409"/>
    </row>
    <row r="351" spans="1:14" ht="16.5" thickBot="1" x14ac:dyDescent="0.3">
      <c r="A351" s="62"/>
      <c r="B351" s="879"/>
      <c r="C351" s="64" t="str">
        <f t="shared" si="7"/>
        <v/>
      </c>
      <c r="D351" s="65"/>
      <c r="E351" s="878"/>
      <c r="F351" s="409"/>
      <c r="G351" s="409"/>
      <c r="H351" s="409"/>
      <c r="I351" s="409"/>
      <c r="J351" s="409"/>
      <c r="K351" s="409"/>
      <c r="L351" s="409"/>
      <c r="M351" s="409"/>
      <c r="N351" s="409"/>
    </row>
    <row r="352" spans="1:14" ht="16.5" thickBot="1" x14ac:dyDescent="0.3">
      <c r="A352" s="62"/>
      <c r="B352" s="879"/>
      <c r="C352" s="64" t="str">
        <f t="shared" si="7"/>
        <v/>
      </c>
      <c r="D352" s="65"/>
      <c r="E352" s="878"/>
      <c r="F352" s="409"/>
      <c r="G352" s="409"/>
      <c r="H352" s="409"/>
      <c r="I352" s="409"/>
      <c r="J352" s="409"/>
      <c r="K352" s="409"/>
      <c r="L352" s="409"/>
      <c r="M352" s="409"/>
      <c r="N352" s="409"/>
    </row>
    <row r="353" spans="1:14" ht="16.5" thickBot="1" x14ac:dyDescent="0.3">
      <c r="A353" s="62"/>
      <c r="B353" s="879"/>
      <c r="C353" s="64" t="str">
        <f t="shared" si="7"/>
        <v/>
      </c>
      <c r="D353" s="65"/>
      <c r="E353" s="878"/>
      <c r="F353" s="409"/>
      <c r="G353" s="409"/>
      <c r="H353" s="409"/>
      <c r="I353" s="409"/>
      <c r="J353" s="409"/>
      <c r="K353" s="409"/>
      <c r="L353" s="409"/>
      <c r="M353" s="409"/>
      <c r="N353" s="409"/>
    </row>
    <row r="354" spans="1:14" ht="16.5" thickBot="1" x14ac:dyDescent="0.3">
      <c r="A354" s="62"/>
      <c r="B354" s="879"/>
      <c r="C354" s="64" t="str">
        <f t="shared" si="7"/>
        <v/>
      </c>
      <c r="D354" s="65"/>
      <c r="E354" s="878"/>
      <c r="F354" s="409"/>
      <c r="G354" s="409"/>
      <c r="H354" s="409"/>
      <c r="I354" s="409"/>
      <c r="J354" s="409"/>
      <c r="K354" s="409"/>
      <c r="L354" s="409"/>
      <c r="M354" s="409"/>
      <c r="N354" s="409"/>
    </row>
    <row r="355" spans="1:14" ht="16.5" thickBot="1" x14ac:dyDescent="0.3">
      <c r="A355" s="62"/>
      <c r="B355" s="879"/>
      <c r="C355" s="64" t="str">
        <f t="shared" si="7"/>
        <v/>
      </c>
      <c r="D355" s="65"/>
      <c r="E355" s="878"/>
      <c r="F355" s="409"/>
      <c r="G355" s="409"/>
      <c r="H355" s="409"/>
      <c r="I355" s="409"/>
      <c r="J355" s="409"/>
      <c r="K355" s="409"/>
      <c r="L355" s="409"/>
      <c r="M355" s="409"/>
      <c r="N355" s="409"/>
    </row>
    <row r="356" spans="1:14" ht="16.5" thickBot="1" x14ac:dyDescent="0.3">
      <c r="A356" s="62"/>
      <c r="B356" s="879"/>
      <c r="C356" s="64" t="str">
        <f t="shared" si="7"/>
        <v/>
      </c>
      <c r="D356" s="65"/>
      <c r="E356" s="878"/>
      <c r="F356" s="409"/>
      <c r="G356" s="409"/>
      <c r="H356" s="409"/>
      <c r="I356" s="409"/>
      <c r="J356" s="409"/>
      <c r="K356" s="409"/>
      <c r="L356" s="409"/>
      <c r="M356" s="409"/>
      <c r="N356" s="409"/>
    </row>
    <row r="357" spans="1:14" ht="16.5" thickBot="1" x14ac:dyDescent="0.3">
      <c r="A357" s="62"/>
      <c r="B357" s="879"/>
      <c r="C357" s="64" t="str">
        <f t="shared" si="7"/>
        <v/>
      </c>
      <c r="D357" s="65"/>
      <c r="E357" s="878"/>
      <c r="F357" s="409"/>
      <c r="G357" s="409"/>
      <c r="H357" s="409"/>
      <c r="I357" s="409"/>
      <c r="J357" s="409"/>
      <c r="K357" s="409"/>
      <c r="L357" s="409"/>
      <c r="M357" s="409"/>
      <c r="N357" s="409"/>
    </row>
    <row r="358" spans="1:14" ht="16.5" thickBot="1" x14ac:dyDescent="0.3">
      <c r="A358" s="62"/>
      <c r="B358" s="879"/>
      <c r="C358" s="64" t="str">
        <f t="shared" si="7"/>
        <v/>
      </c>
      <c r="D358" s="65"/>
      <c r="E358" s="878"/>
      <c r="F358" s="409"/>
      <c r="G358" s="409"/>
      <c r="H358" s="409"/>
      <c r="I358" s="409"/>
      <c r="J358" s="409"/>
      <c r="K358" s="409"/>
      <c r="L358" s="409"/>
      <c r="M358" s="409"/>
      <c r="N358" s="409"/>
    </row>
    <row r="359" spans="1:14" ht="16.5" thickBot="1" x14ac:dyDescent="0.3">
      <c r="A359" s="62"/>
      <c r="B359" s="879"/>
      <c r="C359" s="64" t="str">
        <f t="shared" si="7"/>
        <v/>
      </c>
      <c r="D359" s="65"/>
      <c r="E359" s="878"/>
      <c r="F359" s="409"/>
      <c r="G359" s="409"/>
      <c r="H359" s="409"/>
      <c r="I359" s="409"/>
      <c r="J359" s="409"/>
      <c r="K359" s="409"/>
      <c r="L359" s="409"/>
      <c r="M359" s="409"/>
      <c r="N359" s="409"/>
    </row>
    <row r="360" spans="1:14" ht="16.5" thickBot="1" x14ac:dyDescent="0.3">
      <c r="A360" s="62"/>
      <c r="B360" s="879"/>
      <c r="C360" s="64" t="str">
        <f t="shared" si="7"/>
        <v/>
      </c>
      <c r="D360" s="65"/>
      <c r="E360" s="878"/>
      <c r="F360" s="409"/>
      <c r="G360" s="409"/>
      <c r="H360" s="409"/>
      <c r="I360" s="409"/>
      <c r="J360" s="409"/>
      <c r="K360" s="409"/>
      <c r="L360" s="409"/>
      <c r="M360" s="409"/>
      <c r="N360" s="409"/>
    </row>
    <row r="361" spans="1:14" ht="16.5" thickBot="1" x14ac:dyDescent="0.3">
      <c r="A361" s="62"/>
      <c r="B361" s="879"/>
      <c r="C361" s="64" t="str">
        <f t="shared" si="7"/>
        <v/>
      </c>
      <c r="D361" s="65"/>
      <c r="E361" s="878"/>
      <c r="F361" s="409"/>
      <c r="G361" s="409"/>
      <c r="H361" s="409"/>
      <c r="I361" s="409"/>
      <c r="J361" s="409"/>
      <c r="K361" s="409"/>
      <c r="L361" s="409"/>
      <c r="M361" s="409"/>
      <c r="N361" s="409"/>
    </row>
    <row r="362" spans="1:14" ht="16.5" thickBot="1" x14ac:dyDescent="0.3">
      <c r="A362" s="62"/>
      <c r="B362" s="879"/>
      <c r="C362" s="64" t="str">
        <f t="shared" si="7"/>
        <v/>
      </c>
      <c r="D362" s="65"/>
      <c r="E362" s="878"/>
      <c r="F362" s="409"/>
      <c r="G362" s="409"/>
      <c r="H362" s="409"/>
      <c r="I362" s="409"/>
      <c r="J362" s="409"/>
      <c r="K362" s="409"/>
      <c r="L362" s="409"/>
      <c r="M362" s="409"/>
      <c r="N362" s="409"/>
    </row>
    <row r="363" spans="1:14" ht="16.5" thickBot="1" x14ac:dyDescent="0.3">
      <c r="A363" s="62"/>
      <c r="B363" s="879"/>
      <c r="C363" s="64" t="str">
        <f t="shared" si="7"/>
        <v/>
      </c>
      <c r="D363" s="65"/>
      <c r="E363" s="878"/>
      <c r="F363" s="409"/>
      <c r="G363" s="409"/>
      <c r="H363" s="409"/>
      <c r="I363" s="409"/>
      <c r="J363" s="409"/>
      <c r="K363" s="409"/>
      <c r="L363" s="409"/>
      <c r="M363" s="409"/>
      <c r="N363" s="409"/>
    </row>
    <row r="364" spans="1:14" ht="16.5" thickBot="1" x14ac:dyDescent="0.3">
      <c r="A364" s="62"/>
      <c r="B364" s="879"/>
      <c r="C364" s="64" t="str">
        <f t="shared" si="7"/>
        <v/>
      </c>
      <c r="D364" s="65"/>
      <c r="E364" s="878"/>
      <c r="F364" s="409"/>
      <c r="G364" s="409"/>
      <c r="H364" s="409"/>
      <c r="I364" s="409"/>
      <c r="J364" s="409"/>
      <c r="K364" s="409"/>
      <c r="L364" s="409"/>
      <c r="M364" s="409"/>
      <c r="N364" s="409"/>
    </row>
    <row r="365" spans="1:14" ht="16.5" thickBot="1" x14ac:dyDescent="0.3">
      <c r="A365" s="62"/>
      <c r="B365" s="879"/>
      <c r="C365" s="64" t="str">
        <f t="shared" si="7"/>
        <v/>
      </c>
      <c r="D365" s="65"/>
      <c r="E365" s="878"/>
      <c r="F365" s="409"/>
      <c r="G365" s="409"/>
      <c r="H365" s="409"/>
      <c r="I365" s="409"/>
      <c r="J365" s="409"/>
      <c r="K365" s="409"/>
      <c r="L365" s="409"/>
      <c r="M365" s="409"/>
      <c r="N365" s="409"/>
    </row>
    <row r="366" spans="1:14" ht="16.5" thickBot="1" x14ac:dyDescent="0.3">
      <c r="A366" s="62"/>
      <c r="B366" s="879"/>
      <c r="C366" s="64" t="str">
        <f t="shared" si="7"/>
        <v/>
      </c>
      <c r="D366" s="65"/>
      <c r="E366" s="878"/>
      <c r="F366" s="409"/>
      <c r="G366" s="409"/>
      <c r="H366" s="409"/>
      <c r="I366" s="409"/>
      <c r="J366" s="409"/>
      <c r="K366" s="409"/>
      <c r="L366" s="409"/>
      <c r="M366" s="409"/>
      <c r="N366" s="409"/>
    </row>
    <row r="367" spans="1:14" ht="16.5" thickBot="1" x14ac:dyDescent="0.3">
      <c r="A367" s="62"/>
      <c r="B367" s="879"/>
      <c r="C367" s="64" t="str">
        <f t="shared" si="7"/>
        <v/>
      </c>
      <c r="D367" s="65"/>
      <c r="E367" s="878"/>
      <c r="F367" s="409"/>
      <c r="G367" s="409"/>
      <c r="H367" s="409"/>
      <c r="I367" s="409"/>
      <c r="J367" s="409"/>
      <c r="K367" s="409"/>
      <c r="L367" s="409"/>
      <c r="M367" s="409"/>
      <c r="N367" s="409"/>
    </row>
    <row r="368" spans="1:14" ht="16.5" thickBot="1" x14ac:dyDescent="0.3">
      <c r="A368" s="62"/>
      <c r="B368" s="879"/>
      <c r="C368" s="64" t="str">
        <f t="shared" si="7"/>
        <v/>
      </c>
      <c r="D368" s="65"/>
      <c r="E368" s="878"/>
      <c r="F368" s="409"/>
      <c r="G368" s="409"/>
      <c r="H368" s="409"/>
      <c r="I368" s="409"/>
      <c r="J368" s="409"/>
      <c r="K368" s="409"/>
      <c r="L368" s="409"/>
      <c r="M368" s="409"/>
      <c r="N368" s="409"/>
    </row>
    <row r="369" spans="1:14" ht="16.5" thickBot="1" x14ac:dyDescent="0.3">
      <c r="A369" s="62"/>
      <c r="B369" s="879"/>
      <c r="C369" s="64" t="str">
        <f t="shared" si="7"/>
        <v/>
      </c>
      <c r="D369" s="65"/>
      <c r="E369" s="878"/>
      <c r="F369" s="409"/>
      <c r="G369" s="409"/>
      <c r="H369" s="409"/>
      <c r="I369" s="409"/>
      <c r="J369" s="409"/>
      <c r="K369" s="409"/>
      <c r="L369" s="409"/>
      <c r="M369" s="409"/>
      <c r="N369" s="409"/>
    </row>
    <row r="370" spans="1:14" ht="16.5" thickBot="1" x14ac:dyDescent="0.3">
      <c r="A370" s="62"/>
      <c r="B370" s="879"/>
      <c r="C370" s="64" t="str">
        <f t="shared" si="7"/>
        <v/>
      </c>
      <c r="D370" s="65"/>
      <c r="E370" s="878"/>
      <c r="F370" s="409"/>
      <c r="G370" s="409"/>
      <c r="H370" s="409"/>
      <c r="I370" s="409"/>
      <c r="J370" s="409"/>
      <c r="K370" s="409"/>
      <c r="L370" s="409"/>
      <c r="M370" s="409"/>
      <c r="N370" s="409"/>
    </row>
    <row r="371" spans="1:14" ht="16.5" thickBot="1" x14ac:dyDescent="0.3">
      <c r="A371" s="62"/>
      <c r="B371" s="879"/>
      <c r="C371" s="64" t="str">
        <f t="shared" si="7"/>
        <v/>
      </c>
      <c r="D371" s="65"/>
      <c r="E371" s="878"/>
      <c r="F371" s="409"/>
      <c r="G371" s="409"/>
      <c r="H371" s="409"/>
      <c r="I371" s="409"/>
      <c r="J371" s="409"/>
      <c r="K371" s="409"/>
      <c r="L371" s="409"/>
      <c r="M371" s="409"/>
      <c r="N371" s="409"/>
    </row>
    <row r="372" spans="1:14" ht="16.5" thickBot="1" x14ac:dyDescent="0.3">
      <c r="A372" s="62"/>
      <c r="B372" s="879"/>
      <c r="C372" s="64" t="str">
        <f t="shared" si="7"/>
        <v/>
      </c>
      <c r="D372" s="65"/>
      <c r="E372" s="878"/>
      <c r="F372" s="409"/>
      <c r="G372" s="409"/>
      <c r="H372" s="409"/>
      <c r="I372" s="409"/>
      <c r="J372" s="409"/>
      <c r="K372" s="409"/>
      <c r="L372" s="409"/>
      <c r="M372" s="409"/>
      <c r="N372" s="409"/>
    </row>
    <row r="373" spans="1:14" ht="16.5" thickBot="1" x14ac:dyDescent="0.3">
      <c r="A373" s="62"/>
      <c r="B373" s="879"/>
      <c r="C373" s="64" t="str">
        <f t="shared" si="7"/>
        <v/>
      </c>
      <c r="D373" s="65"/>
      <c r="E373" s="878"/>
      <c r="F373" s="409"/>
      <c r="G373" s="409"/>
      <c r="H373" s="409"/>
      <c r="I373" s="409"/>
      <c r="J373" s="409"/>
      <c r="K373" s="409"/>
      <c r="L373" s="409"/>
      <c r="M373" s="409"/>
      <c r="N373" s="409"/>
    </row>
    <row r="374" spans="1:14" ht="16.5" thickBot="1" x14ac:dyDescent="0.3">
      <c r="A374" s="62"/>
      <c r="B374" s="879"/>
      <c r="C374" s="64" t="str">
        <f t="shared" si="7"/>
        <v/>
      </c>
      <c r="D374" s="65"/>
      <c r="E374" s="878"/>
      <c r="F374" s="409"/>
      <c r="G374" s="409"/>
      <c r="H374" s="409"/>
      <c r="I374" s="409"/>
      <c r="J374" s="409"/>
      <c r="K374" s="409"/>
      <c r="L374" s="409"/>
      <c r="M374" s="409"/>
      <c r="N374" s="409"/>
    </row>
    <row r="375" spans="1:14" ht="16.5" thickBot="1" x14ac:dyDescent="0.3">
      <c r="A375" s="62"/>
      <c r="B375" s="879"/>
      <c r="C375" s="64" t="str">
        <f t="shared" si="7"/>
        <v/>
      </c>
      <c r="D375" s="65"/>
      <c r="E375" s="878"/>
      <c r="F375" s="409"/>
      <c r="G375" s="409"/>
      <c r="H375" s="409"/>
      <c r="I375" s="409"/>
      <c r="J375" s="409"/>
      <c r="K375" s="409"/>
      <c r="L375" s="409"/>
      <c r="M375" s="409"/>
      <c r="N375" s="409"/>
    </row>
    <row r="376" spans="1:14" ht="16.5" thickBot="1" x14ac:dyDescent="0.3">
      <c r="A376" s="62"/>
      <c r="B376" s="879"/>
      <c r="C376" s="64" t="str">
        <f t="shared" si="7"/>
        <v/>
      </c>
      <c r="D376" s="65"/>
      <c r="E376" s="878"/>
      <c r="F376" s="409"/>
      <c r="G376" s="409"/>
      <c r="H376" s="409"/>
      <c r="I376" s="409"/>
      <c r="J376" s="409"/>
      <c r="K376" s="409"/>
      <c r="L376" s="409"/>
      <c r="M376" s="409"/>
      <c r="N376" s="409"/>
    </row>
    <row r="377" spans="1:14" ht="16.5" thickBot="1" x14ac:dyDescent="0.3">
      <c r="A377" s="62"/>
      <c r="B377" s="879"/>
      <c r="C377" s="64" t="str">
        <f t="shared" si="7"/>
        <v/>
      </c>
      <c r="D377" s="65"/>
      <c r="E377" s="878"/>
      <c r="F377" s="409"/>
      <c r="G377" s="409"/>
      <c r="H377" s="409"/>
      <c r="I377" s="409"/>
      <c r="J377" s="409"/>
      <c r="K377" s="409"/>
      <c r="L377" s="409"/>
      <c r="M377" s="409"/>
      <c r="N377" s="409"/>
    </row>
    <row r="378" spans="1:14" ht="16.5" thickBot="1" x14ac:dyDescent="0.3">
      <c r="A378" s="62"/>
      <c r="B378" s="879"/>
      <c r="C378" s="64" t="str">
        <f t="shared" si="7"/>
        <v/>
      </c>
      <c r="D378" s="65"/>
      <c r="E378" s="878"/>
      <c r="F378" s="409"/>
      <c r="G378" s="409"/>
      <c r="H378" s="409"/>
      <c r="I378" s="409"/>
      <c r="J378" s="409"/>
      <c r="K378" s="409"/>
      <c r="L378" s="409"/>
      <c r="M378" s="409"/>
      <c r="N378" s="409"/>
    </row>
    <row r="379" spans="1:14" ht="16.5" thickBot="1" x14ac:dyDescent="0.3">
      <c r="A379" s="62"/>
      <c r="B379" s="879"/>
      <c r="C379" s="64" t="str">
        <f t="shared" si="7"/>
        <v/>
      </c>
      <c r="D379" s="65"/>
      <c r="E379" s="878"/>
      <c r="F379" s="409"/>
      <c r="G379" s="409"/>
      <c r="H379" s="409"/>
      <c r="I379" s="409"/>
      <c r="J379" s="409"/>
      <c r="K379" s="409"/>
      <c r="L379" s="409"/>
      <c r="M379" s="409"/>
      <c r="N379" s="409"/>
    </row>
    <row r="380" spans="1:14" ht="16.5" thickBot="1" x14ac:dyDescent="0.3">
      <c r="A380" s="62"/>
      <c r="B380" s="879"/>
      <c r="C380" s="64" t="str">
        <f t="shared" si="7"/>
        <v/>
      </c>
      <c r="D380" s="65"/>
      <c r="E380" s="878"/>
      <c r="F380" s="409"/>
      <c r="G380" s="409"/>
      <c r="H380" s="409"/>
      <c r="I380" s="409"/>
      <c r="J380" s="409"/>
      <c r="K380" s="409"/>
      <c r="L380" s="409"/>
      <c r="M380" s="409"/>
      <c r="N380" s="409"/>
    </row>
    <row r="381" spans="1:14" ht="16.5" thickBot="1" x14ac:dyDescent="0.3">
      <c r="A381" s="62"/>
      <c r="B381" s="879"/>
      <c r="C381" s="64" t="str">
        <f t="shared" si="7"/>
        <v/>
      </c>
      <c r="D381" s="65"/>
      <c r="E381" s="878"/>
      <c r="F381" s="409"/>
      <c r="G381" s="409"/>
      <c r="H381" s="409"/>
      <c r="I381" s="409"/>
      <c r="J381" s="409"/>
      <c r="K381" s="409"/>
      <c r="L381" s="409"/>
      <c r="M381" s="409"/>
      <c r="N381" s="409"/>
    </row>
    <row r="382" spans="1:14" ht="16.5" thickBot="1" x14ac:dyDescent="0.3">
      <c r="A382" s="62"/>
      <c r="B382" s="879"/>
      <c r="C382" s="64" t="str">
        <f t="shared" si="7"/>
        <v/>
      </c>
      <c r="D382" s="65"/>
      <c r="E382" s="878"/>
      <c r="F382" s="409"/>
      <c r="G382" s="409"/>
      <c r="H382" s="409"/>
      <c r="I382" s="409"/>
      <c r="J382" s="409"/>
      <c r="K382" s="409"/>
      <c r="L382" s="409"/>
      <c r="M382" s="409"/>
      <c r="N382" s="409"/>
    </row>
    <row r="383" spans="1:14" ht="16.5" thickBot="1" x14ac:dyDescent="0.3">
      <c r="A383" s="62"/>
      <c r="B383" s="879"/>
      <c r="C383" s="64" t="str">
        <f t="shared" si="7"/>
        <v/>
      </c>
      <c r="D383" s="65"/>
      <c r="E383" s="878"/>
      <c r="F383" s="409"/>
      <c r="G383" s="409"/>
      <c r="H383" s="409"/>
      <c r="I383" s="409"/>
      <c r="J383" s="409"/>
      <c r="K383" s="409"/>
      <c r="L383" s="409"/>
      <c r="M383" s="409"/>
      <c r="N383" s="409"/>
    </row>
    <row r="384" spans="1:14" ht="16.5" thickBot="1" x14ac:dyDescent="0.3">
      <c r="A384" s="62"/>
      <c r="B384" s="879"/>
      <c r="C384" s="64" t="str">
        <f t="shared" si="7"/>
        <v/>
      </c>
      <c r="D384" s="65"/>
      <c r="E384" s="878"/>
      <c r="F384" s="409"/>
      <c r="G384" s="409"/>
      <c r="H384" s="409"/>
      <c r="I384" s="409"/>
      <c r="J384" s="409"/>
      <c r="K384" s="409"/>
      <c r="L384" s="409"/>
      <c r="M384" s="409"/>
      <c r="N384" s="409"/>
    </row>
    <row r="385" spans="1:14" ht="16.5" thickBot="1" x14ac:dyDescent="0.3">
      <c r="A385" s="62"/>
      <c r="B385" s="879"/>
      <c r="C385" s="64" t="str">
        <f t="shared" si="7"/>
        <v/>
      </c>
      <c r="D385" s="65"/>
      <c r="E385" s="878"/>
      <c r="F385" s="409"/>
      <c r="G385" s="409"/>
      <c r="H385" s="409"/>
      <c r="I385" s="409"/>
      <c r="J385" s="409"/>
      <c r="K385" s="409"/>
      <c r="L385" s="409"/>
      <c r="M385" s="409"/>
      <c r="N385" s="409"/>
    </row>
    <row r="386" spans="1:14" ht="16.5" thickBot="1" x14ac:dyDescent="0.3">
      <c r="A386" s="62"/>
      <c r="B386" s="879"/>
      <c r="C386" s="64" t="str">
        <f t="shared" si="7"/>
        <v/>
      </c>
      <c r="D386" s="65"/>
      <c r="E386" s="878"/>
      <c r="F386" s="409"/>
      <c r="G386" s="409"/>
      <c r="H386" s="409"/>
      <c r="I386" s="409"/>
      <c r="J386" s="409"/>
      <c r="K386" s="409"/>
      <c r="L386" s="409"/>
      <c r="M386" s="409"/>
      <c r="N386" s="409"/>
    </row>
    <row r="387" spans="1:14" ht="16.5" thickBot="1" x14ac:dyDescent="0.3">
      <c r="A387" s="62"/>
      <c r="B387" s="879"/>
      <c r="C387" s="64" t="str">
        <f t="shared" si="7"/>
        <v/>
      </c>
      <c r="D387" s="65"/>
      <c r="E387" s="878"/>
      <c r="F387" s="409"/>
      <c r="G387" s="409"/>
      <c r="H387" s="409"/>
      <c r="I387" s="409"/>
      <c r="J387" s="409"/>
      <c r="K387" s="409"/>
      <c r="L387" s="409"/>
      <c r="M387" s="409"/>
      <c r="N387" s="409"/>
    </row>
    <row r="388" spans="1:14" ht="16.5" thickBot="1" x14ac:dyDescent="0.3">
      <c r="A388" s="62"/>
      <c r="B388" s="879"/>
      <c r="C388" s="64" t="str">
        <f t="shared" si="7"/>
        <v/>
      </c>
      <c r="D388" s="65"/>
      <c r="E388" s="878"/>
      <c r="F388" s="409"/>
      <c r="G388" s="409"/>
      <c r="H388" s="409"/>
      <c r="I388" s="409"/>
      <c r="J388" s="409"/>
      <c r="K388" s="409"/>
      <c r="L388" s="409"/>
      <c r="M388" s="409"/>
      <c r="N388" s="409"/>
    </row>
    <row r="389" spans="1:14" ht="16.5" thickBot="1" x14ac:dyDescent="0.3">
      <c r="A389" s="62"/>
      <c r="B389" s="879"/>
      <c r="C389" s="64" t="str">
        <f t="shared" si="7"/>
        <v/>
      </c>
      <c r="D389" s="65"/>
      <c r="E389" s="878"/>
      <c r="F389" s="409"/>
      <c r="G389" s="409"/>
      <c r="H389" s="409"/>
      <c r="I389" s="409"/>
      <c r="J389" s="409"/>
      <c r="K389" s="409"/>
      <c r="L389" s="409"/>
      <c r="M389" s="409"/>
      <c r="N389" s="409"/>
    </row>
    <row r="390" spans="1:14" ht="16.5" thickBot="1" x14ac:dyDescent="0.3">
      <c r="A390" s="62"/>
      <c r="B390" s="879"/>
      <c r="C390" s="64" t="str">
        <f t="shared" si="7"/>
        <v/>
      </c>
      <c r="D390" s="65"/>
      <c r="E390" s="878"/>
      <c r="F390" s="409"/>
      <c r="G390" s="409"/>
      <c r="H390" s="409"/>
      <c r="I390" s="409"/>
      <c r="J390" s="409"/>
      <c r="K390" s="409"/>
      <c r="L390" s="409"/>
      <c r="M390" s="409"/>
      <c r="N390" s="409"/>
    </row>
    <row r="391" spans="1:14" ht="16.5" thickBot="1" x14ac:dyDescent="0.3">
      <c r="A391" s="62"/>
      <c r="B391" s="879"/>
      <c r="C391" s="64" t="str">
        <f t="shared" si="7"/>
        <v/>
      </c>
      <c r="D391" s="65"/>
      <c r="E391" s="878"/>
      <c r="F391" s="409"/>
      <c r="G391" s="409"/>
      <c r="H391" s="409"/>
      <c r="I391" s="409"/>
      <c r="J391" s="409"/>
      <c r="K391" s="409"/>
      <c r="L391" s="409"/>
      <c r="M391" s="409"/>
      <c r="N391" s="409"/>
    </row>
    <row r="392" spans="1:14" ht="16.5" thickBot="1" x14ac:dyDescent="0.3">
      <c r="A392" s="62"/>
      <c r="B392" s="879"/>
      <c r="C392" s="64" t="str">
        <f t="shared" si="7"/>
        <v/>
      </c>
      <c r="D392" s="65"/>
      <c r="E392" s="878"/>
      <c r="F392" s="409"/>
      <c r="G392" s="409"/>
      <c r="H392" s="409"/>
      <c r="I392" s="409"/>
      <c r="J392" s="409"/>
      <c r="K392" s="409"/>
      <c r="L392" s="409"/>
      <c r="M392" s="409"/>
      <c r="N392" s="409"/>
    </row>
    <row r="393" spans="1:14" ht="16.5" thickBot="1" x14ac:dyDescent="0.3">
      <c r="A393" s="62"/>
      <c r="B393" s="879"/>
      <c r="C393" s="64" t="str">
        <f t="shared" si="7"/>
        <v/>
      </c>
      <c r="D393" s="65"/>
      <c r="E393" s="878"/>
      <c r="F393" s="409"/>
      <c r="G393" s="409"/>
      <c r="H393" s="409"/>
      <c r="I393" s="409"/>
      <c r="J393" s="409"/>
      <c r="K393" s="409"/>
      <c r="L393" s="409"/>
      <c r="M393" s="409"/>
      <c r="N393" s="409"/>
    </row>
    <row r="394" spans="1:14" ht="16.5" thickBot="1" x14ac:dyDescent="0.3">
      <c r="A394" s="62"/>
      <c r="B394" s="879"/>
      <c r="C394" s="64" t="str">
        <f t="shared" si="7"/>
        <v/>
      </c>
      <c r="D394" s="65"/>
      <c r="E394" s="878"/>
      <c r="F394" s="409"/>
      <c r="G394" s="409"/>
      <c r="H394" s="409"/>
      <c r="I394" s="409"/>
      <c r="J394" s="409"/>
      <c r="K394" s="409"/>
      <c r="L394" s="409"/>
      <c r="M394" s="409"/>
      <c r="N394" s="409"/>
    </row>
    <row r="395" spans="1:14" ht="16.5" thickBot="1" x14ac:dyDescent="0.3">
      <c r="A395" s="62"/>
      <c r="B395" s="879"/>
      <c r="C395" s="64" t="str">
        <f t="shared" si="7"/>
        <v/>
      </c>
      <c r="D395" s="65"/>
      <c r="E395" s="878"/>
      <c r="F395" s="409"/>
      <c r="G395" s="409"/>
      <c r="H395" s="409"/>
      <c r="I395" s="409"/>
      <c r="J395" s="409"/>
      <c r="K395" s="409"/>
      <c r="L395" s="409"/>
      <c r="M395" s="409"/>
      <c r="N395" s="409"/>
    </row>
    <row r="396" spans="1:14" ht="16.5" thickBot="1" x14ac:dyDescent="0.3">
      <c r="A396" s="62"/>
      <c r="B396" s="879"/>
      <c r="C396" s="64" t="str">
        <f t="shared" ref="C396:C459" si="8">IF(B396&gt;0, (B396-B395), "")</f>
        <v/>
      </c>
      <c r="D396" s="65"/>
      <c r="E396" s="878"/>
      <c r="F396" s="409"/>
      <c r="G396" s="409"/>
      <c r="H396" s="409"/>
      <c r="I396" s="409"/>
      <c r="J396" s="409"/>
      <c r="K396" s="409"/>
      <c r="L396" s="409"/>
      <c r="M396" s="409"/>
      <c r="N396" s="409"/>
    </row>
    <row r="397" spans="1:14" ht="16.5" thickBot="1" x14ac:dyDescent="0.3">
      <c r="A397" s="62"/>
      <c r="B397" s="879"/>
      <c r="C397" s="64" t="str">
        <f t="shared" si="8"/>
        <v/>
      </c>
      <c r="D397" s="65"/>
      <c r="E397" s="878"/>
      <c r="F397" s="409"/>
      <c r="G397" s="409"/>
      <c r="H397" s="409"/>
      <c r="I397" s="409"/>
      <c r="J397" s="409"/>
      <c r="K397" s="409"/>
      <c r="L397" s="409"/>
      <c r="M397" s="409"/>
      <c r="N397" s="409"/>
    </row>
    <row r="398" spans="1:14" ht="16.5" thickBot="1" x14ac:dyDescent="0.3">
      <c r="A398" s="62"/>
      <c r="B398" s="879"/>
      <c r="C398" s="64" t="str">
        <f t="shared" si="8"/>
        <v/>
      </c>
      <c r="D398" s="65"/>
      <c r="E398" s="878"/>
      <c r="F398" s="409"/>
      <c r="G398" s="409"/>
      <c r="H398" s="409"/>
      <c r="I398" s="409"/>
      <c r="J398" s="409"/>
      <c r="K398" s="409"/>
      <c r="L398" s="409"/>
      <c r="M398" s="409"/>
      <c r="N398" s="409"/>
    </row>
    <row r="399" spans="1:14" ht="16.5" thickBot="1" x14ac:dyDescent="0.3">
      <c r="A399" s="62"/>
      <c r="B399" s="879"/>
      <c r="C399" s="64" t="str">
        <f t="shared" si="8"/>
        <v/>
      </c>
      <c r="D399" s="65"/>
      <c r="E399" s="878"/>
      <c r="F399" s="409"/>
      <c r="G399" s="409"/>
      <c r="H399" s="409"/>
      <c r="I399" s="409"/>
      <c r="J399" s="409"/>
      <c r="K399" s="409"/>
      <c r="L399" s="409"/>
      <c r="M399" s="409"/>
      <c r="N399" s="409"/>
    </row>
    <row r="400" spans="1:14" ht="16.5" thickBot="1" x14ac:dyDescent="0.3">
      <c r="A400" s="62"/>
      <c r="B400" s="879"/>
      <c r="C400" s="64" t="str">
        <f t="shared" si="8"/>
        <v/>
      </c>
      <c r="D400" s="65"/>
      <c r="E400" s="878"/>
      <c r="F400" s="409"/>
      <c r="G400" s="409"/>
      <c r="H400" s="409"/>
      <c r="I400" s="409"/>
      <c r="J400" s="409"/>
      <c r="K400" s="409"/>
      <c r="L400" s="409"/>
      <c r="M400" s="409"/>
      <c r="N400" s="409"/>
    </row>
    <row r="401" spans="1:14" ht="16.5" thickBot="1" x14ac:dyDescent="0.3">
      <c r="A401" s="62"/>
      <c r="B401" s="879"/>
      <c r="C401" s="64" t="str">
        <f t="shared" si="8"/>
        <v/>
      </c>
      <c r="D401" s="65"/>
      <c r="E401" s="878"/>
      <c r="F401" s="409"/>
      <c r="G401" s="409"/>
      <c r="H401" s="409"/>
      <c r="I401" s="409"/>
      <c r="J401" s="409"/>
      <c r="K401" s="409"/>
      <c r="L401" s="409"/>
      <c r="M401" s="409"/>
      <c r="N401" s="409"/>
    </row>
    <row r="402" spans="1:14" ht="16.5" thickBot="1" x14ac:dyDescent="0.3">
      <c r="A402" s="62"/>
      <c r="B402" s="879"/>
      <c r="C402" s="64" t="str">
        <f t="shared" si="8"/>
        <v/>
      </c>
      <c r="D402" s="65"/>
      <c r="E402" s="878"/>
      <c r="F402" s="409"/>
      <c r="G402" s="409"/>
      <c r="H402" s="409"/>
      <c r="I402" s="409"/>
      <c r="J402" s="409"/>
      <c r="K402" s="409"/>
      <c r="L402" s="409"/>
      <c r="M402" s="409"/>
      <c r="N402" s="409"/>
    </row>
    <row r="403" spans="1:14" ht="16.5" thickBot="1" x14ac:dyDescent="0.3">
      <c r="A403" s="62"/>
      <c r="B403" s="879"/>
      <c r="C403" s="64" t="str">
        <f t="shared" si="8"/>
        <v/>
      </c>
      <c r="D403" s="65"/>
      <c r="E403" s="878"/>
      <c r="F403" s="409"/>
      <c r="G403" s="409"/>
      <c r="H403" s="409"/>
      <c r="I403" s="409"/>
      <c r="J403" s="409"/>
      <c r="K403" s="409"/>
      <c r="L403" s="409"/>
      <c r="M403" s="409"/>
      <c r="N403" s="409"/>
    </row>
    <row r="404" spans="1:14" ht="16.5" thickBot="1" x14ac:dyDescent="0.3">
      <c r="A404" s="62"/>
      <c r="B404" s="879"/>
      <c r="C404" s="64" t="str">
        <f t="shared" si="8"/>
        <v/>
      </c>
      <c r="D404" s="65"/>
      <c r="E404" s="878"/>
      <c r="F404" s="409"/>
      <c r="G404" s="409"/>
      <c r="H404" s="409"/>
      <c r="I404" s="409"/>
      <c r="J404" s="409"/>
      <c r="K404" s="409"/>
      <c r="L404" s="409"/>
      <c r="M404" s="409"/>
      <c r="N404" s="409"/>
    </row>
    <row r="405" spans="1:14" ht="16.5" thickBot="1" x14ac:dyDescent="0.3">
      <c r="A405" s="62"/>
      <c r="B405" s="879"/>
      <c r="C405" s="64" t="str">
        <f t="shared" si="8"/>
        <v/>
      </c>
      <c r="D405" s="65"/>
      <c r="E405" s="878"/>
      <c r="F405" s="409"/>
      <c r="G405" s="409"/>
      <c r="H405" s="409"/>
      <c r="I405" s="409"/>
      <c r="J405" s="409"/>
      <c r="K405" s="409"/>
      <c r="L405" s="409"/>
      <c r="M405" s="409"/>
      <c r="N405" s="409"/>
    </row>
    <row r="406" spans="1:14" ht="16.5" thickBot="1" x14ac:dyDescent="0.3">
      <c r="A406" s="62"/>
      <c r="B406" s="879"/>
      <c r="C406" s="64" t="str">
        <f t="shared" si="8"/>
        <v/>
      </c>
      <c r="D406" s="65"/>
      <c r="E406" s="878"/>
      <c r="F406" s="409"/>
      <c r="G406" s="409"/>
      <c r="H406" s="409"/>
      <c r="I406" s="409"/>
      <c r="J406" s="409"/>
      <c r="K406" s="409"/>
      <c r="L406" s="409"/>
      <c r="M406" s="409"/>
      <c r="N406" s="409"/>
    </row>
    <row r="407" spans="1:14" ht="16.5" thickBot="1" x14ac:dyDescent="0.3">
      <c r="A407" s="62"/>
      <c r="B407" s="879"/>
      <c r="C407" s="64" t="str">
        <f t="shared" si="8"/>
        <v/>
      </c>
      <c r="D407" s="65"/>
      <c r="E407" s="878"/>
      <c r="F407" s="409"/>
      <c r="G407" s="409"/>
      <c r="H407" s="409"/>
      <c r="I407" s="409"/>
      <c r="J407" s="409"/>
      <c r="K407" s="409"/>
      <c r="L407" s="409"/>
      <c r="M407" s="409"/>
      <c r="N407" s="409"/>
    </row>
    <row r="408" spans="1:14" ht="16.5" thickBot="1" x14ac:dyDescent="0.3">
      <c r="A408" s="62"/>
      <c r="B408" s="879"/>
      <c r="C408" s="64" t="str">
        <f t="shared" si="8"/>
        <v/>
      </c>
      <c r="D408" s="65"/>
      <c r="E408" s="878"/>
      <c r="F408" s="409"/>
      <c r="G408" s="409"/>
      <c r="H408" s="409"/>
      <c r="I408" s="409"/>
      <c r="J408" s="409"/>
      <c r="K408" s="409"/>
      <c r="L408" s="409"/>
      <c r="M408" s="409"/>
      <c r="N408" s="409"/>
    </row>
    <row r="409" spans="1:14" ht="16.5" thickBot="1" x14ac:dyDescent="0.3">
      <c r="A409" s="62"/>
      <c r="B409" s="879"/>
      <c r="C409" s="64" t="str">
        <f t="shared" si="8"/>
        <v/>
      </c>
      <c r="D409" s="65"/>
      <c r="E409" s="878"/>
      <c r="F409" s="409"/>
      <c r="G409" s="409"/>
      <c r="H409" s="409"/>
      <c r="I409" s="409"/>
      <c r="J409" s="409"/>
      <c r="K409" s="409"/>
      <c r="L409" s="409"/>
      <c r="M409" s="409"/>
      <c r="N409" s="409"/>
    </row>
    <row r="410" spans="1:14" ht="16.5" thickBot="1" x14ac:dyDescent="0.3">
      <c r="A410" s="62"/>
      <c r="B410" s="879"/>
      <c r="C410" s="64" t="str">
        <f t="shared" si="8"/>
        <v/>
      </c>
      <c r="D410" s="65"/>
      <c r="E410" s="878"/>
      <c r="F410" s="409"/>
      <c r="G410" s="409"/>
      <c r="H410" s="409"/>
      <c r="I410" s="409"/>
      <c r="J410" s="409"/>
      <c r="K410" s="409"/>
      <c r="L410" s="409"/>
      <c r="M410" s="409"/>
      <c r="N410" s="409"/>
    </row>
    <row r="411" spans="1:14" ht="16.5" thickBot="1" x14ac:dyDescent="0.3">
      <c r="A411" s="62"/>
      <c r="B411" s="879"/>
      <c r="C411" s="64" t="str">
        <f t="shared" si="8"/>
        <v/>
      </c>
      <c r="D411" s="65"/>
      <c r="E411" s="878"/>
      <c r="F411" s="409"/>
      <c r="G411" s="409"/>
      <c r="H411" s="409"/>
      <c r="I411" s="409"/>
      <c r="J411" s="409"/>
      <c r="K411" s="409"/>
      <c r="L411" s="409"/>
      <c r="M411" s="409"/>
      <c r="N411" s="409"/>
    </row>
    <row r="412" spans="1:14" ht="16.5" thickBot="1" x14ac:dyDescent="0.3">
      <c r="A412" s="62"/>
      <c r="B412" s="879"/>
      <c r="C412" s="64" t="str">
        <f t="shared" si="8"/>
        <v/>
      </c>
      <c r="D412" s="65"/>
      <c r="E412" s="878"/>
      <c r="F412" s="409"/>
      <c r="G412" s="409"/>
      <c r="H412" s="409"/>
      <c r="I412" s="409"/>
      <c r="J412" s="409"/>
      <c r="K412" s="409"/>
      <c r="L412" s="409"/>
      <c r="M412" s="409"/>
      <c r="N412" s="409"/>
    </row>
    <row r="413" spans="1:14" ht="16.5" thickBot="1" x14ac:dyDescent="0.3">
      <c r="A413" s="62"/>
      <c r="B413" s="879"/>
      <c r="C413" s="64" t="str">
        <f t="shared" si="8"/>
        <v/>
      </c>
      <c r="D413" s="65"/>
      <c r="E413" s="878"/>
      <c r="F413" s="409"/>
      <c r="G413" s="409"/>
      <c r="H413" s="409"/>
      <c r="I413" s="409"/>
      <c r="J413" s="409"/>
      <c r="K413" s="409"/>
      <c r="L413" s="409"/>
      <c r="M413" s="409"/>
      <c r="N413" s="409"/>
    </row>
    <row r="414" spans="1:14" ht="16.5" thickBot="1" x14ac:dyDescent="0.3">
      <c r="A414" s="62"/>
      <c r="B414" s="879"/>
      <c r="C414" s="64" t="str">
        <f t="shared" si="8"/>
        <v/>
      </c>
      <c r="D414" s="65"/>
      <c r="E414" s="878"/>
      <c r="F414" s="409"/>
      <c r="G414" s="409"/>
      <c r="H414" s="409"/>
      <c r="I414" s="409"/>
      <c r="J414" s="409"/>
      <c r="K414" s="409"/>
      <c r="L414" s="409"/>
      <c r="M414" s="409"/>
      <c r="N414" s="409"/>
    </row>
    <row r="415" spans="1:14" ht="16.5" thickBot="1" x14ac:dyDescent="0.3">
      <c r="A415" s="62"/>
      <c r="B415" s="879"/>
      <c r="C415" s="64" t="str">
        <f t="shared" si="8"/>
        <v/>
      </c>
      <c r="D415" s="65"/>
      <c r="E415" s="878"/>
      <c r="F415" s="409"/>
      <c r="G415" s="409"/>
      <c r="H415" s="409"/>
      <c r="I415" s="409"/>
      <c r="J415" s="409"/>
      <c r="K415" s="409"/>
      <c r="L415" s="409"/>
      <c r="M415" s="409"/>
      <c r="N415" s="409"/>
    </row>
    <row r="416" spans="1:14" ht="16.5" thickBot="1" x14ac:dyDescent="0.3">
      <c r="A416" s="62"/>
      <c r="B416" s="879"/>
      <c r="C416" s="64" t="str">
        <f t="shared" si="8"/>
        <v/>
      </c>
      <c r="D416" s="65"/>
      <c r="E416" s="878"/>
      <c r="F416" s="409"/>
      <c r="G416" s="409"/>
      <c r="H416" s="409"/>
      <c r="I416" s="409"/>
      <c r="J416" s="409"/>
      <c r="K416" s="409"/>
      <c r="L416" s="409"/>
      <c r="M416" s="409"/>
      <c r="N416" s="409"/>
    </row>
    <row r="417" spans="1:14" ht="16.5" thickBot="1" x14ac:dyDescent="0.3">
      <c r="A417" s="62"/>
      <c r="B417" s="879"/>
      <c r="C417" s="64" t="str">
        <f t="shared" si="8"/>
        <v/>
      </c>
      <c r="D417" s="65"/>
      <c r="E417" s="878"/>
      <c r="F417" s="409"/>
      <c r="G417" s="409"/>
      <c r="H417" s="409"/>
      <c r="I417" s="409"/>
      <c r="J417" s="409"/>
      <c r="K417" s="409"/>
      <c r="L417" s="409"/>
      <c r="M417" s="409"/>
      <c r="N417" s="409"/>
    </row>
    <row r="418" spans="1:14" ht="16.5" thickBot="1" x14ac:dyDescent="0.3">
      <c r="A418" s="62"/>
      <c r="B418" s="879"/>
      <c r="C418" s="64" t="str">
        <f t="shared" si="8"/>
        <v/>
      </c>
      <c r="D418" s="65"/>
      <c r="E418" s="878"/>
      <c r="F418" s="409"/>
      <c r="G418" s="409"/>
      <c r="H418" s="409"/>
      <c r="I418" s="409"/>
      <c r="J418" s="409"/>
      <c r="K418" s="409"/>
      <c r="L418" s="409"/>
      <c r="M418" s="409"/>
      <c r="N418" s="409"/>
    </row>
    <row r="419" spans="1:14" ht="16.5" thickBot="1" x14ac:dyDescent="0.3">
      <c r="A419" s="62"/>
      <c r="B419" s="879"/>
      <c r="C419" s="64" t="str">
        <f t="shared" si="8"/>
        <v/>
      </c>
      <c r="D419" s="65"/>
      <c r="E419" s="878"/>
      <c r="F419" s="409"/>
      <c r="G419" s="409"/>
      <c r="H419" s="409"/>
      <c r="I419" s="409"/>
      <c r="J419" s="409"/>
      <c r="K419" s="409"/>
      <c r="L419" s="409"/>
      <c r="M419" s="409"/>
      <c r="N419" s="409"/>
    </row>
    <row r="420" spans="1:14" ht="16.5" thickBot="1" x14ac:dyDescent="0.3">
      <c r="A420" s="62"/>
      <c r="B420" s="879"/>
      <c r="C420" s="64" t="str">
        <f t="shared" si="8"/>
        <v/>
      </c>
      <c r="D420" s="65"/>
      <c r="E420" s="878"/>
      <c r="F420" s="409"/>
      <c r="G420" s="409"/>
      <c r="H420" s="409"/>
      <c r="I420" s="409"/>
      <c r="J420" s="409"/>
      <c r="K420" s="409"/>
      <c r="L420" s="409"/>
      <c r="M420" s="409"/>
      <c r="N420" s="409"/>
    </row>
    <row r="421" spans="1:14" ht="16.5" thickBot="1" x14ac:dyDescent="0.3">
      <c r="A421" s="62"/>
      <c r="B421" s="879"/>
      <c r="C421" s="64" t="str">
        <f t="shared" si="8"/>
        <v/>
      </c>
      <c r="D421" s="65"/>
      <c r="E421" s="878"/>
      <c r="F421" s="409"/>
      <c r="G421" s="409"/>
      <c r="H421" s="409"/>
      <c r="I421" s="409"/>
      <c r="J421" s="409"/>
      <c r="K421" s="409"/>
      <c r="L421" s="409"/>
      <c r="M421" s="409"/>
      <c r="N421" s="409"/>
    </row>
    <row r="422" spans="1:14" ht="16.5" thickBot="1" x14ac:dyDescent="0.3">
      <c r="A422" s="62"/>
      <c r="B422" s="879"/>
      <c r="C422" s="64" t="str">
        <f t="shared" si="8"/>
        <v/>
      </c>
      <c r="D422" s="65"/>
      <c r="E422" s="878"/>
      <c r="F422" s="409"/>
      <c r="G422" s="409"/>
      <c r="H422" s="409"/>
      <c r="I422" s="409"/>
      <c r="J422" s="409"/>
      <c r="K422" s="409"/>
      <c r="L422" s="409"/>
      <c r="M422" s="409"/>
      <c r="N422" s="409"/>
    </row>
    <row r="423" spans="1:14" ht="16.5" thickBot="1" x14ac:dyDescent="0.3">
      <c r="A423" s="62"/>
      <c r="B423" s="879"/>
      <c r="C423" s="64" t="str">
        <f t="shared" si="8"/>
        <v/>
      </c>
      <c r="D423" s="65"/>
      <c r="E423" s="878"/>
      <c r="F423" s="409"/>
      <c r="G423" s="409"/>
      <c r="H423" s="409"/>
      <c r="I423" s="409"/>
      <c r="J423" s="409"/>
      <c r="K423" s="409"/>
      <c r="L423" s="409"/>
      <c r="M423" s="409"/>
      <c r="N423" s="409"/>
    </row>
    <row r="424" spans="1:14" ht="16.5" thickBot="1" x14ac:dyDescent="0.3">
      <c r="A424" s="62"/>
      <c r="B424" s="879"/>
      <c r="C424" s="64" t="str">
        <f t="shared" si="8"/>
        <v/>
      </c>
      <c r="D424" s="65"/>
      <c r="E424" s="878"/>
      <c r="F424" s="409"/>
      <c r="G424" s="409"/>
      <c r="H424" s="409"/>
      <c r="I424" s="409"/>
      <c r="J424" s="409"/>
      <c r="K424" s="409"/>
      <c r="L424" s="409"/>
      <c r="M424" s="409"/>
      <c r="N424" s="409"/>
    </row>
    <row r="425" spans="1:14" ht="16.5" thickBot="1" x14ac:dyDescent="0.3">
      <c r="A425" s="62"/>
      <c r="B425" s="879"/>
      <c r="C425" s="64" t="str">
        <f t="shared" si="8"/>
        <v/>
      </c>
      <c r="D425" s="65"/>
      <c r="E425" s="878"/>
      <c r="F425" s="409"/>
      <c r="G425" s="409"/>
      <c r="H425" s="409"/>
      <c r="I425" s="409"/>
      <c r="J425" s="409"/>
      <c r="K425" s="409"/>
      <c r="L425" s="409"/>
      <c r="M425" s="409"/>
      <c r="N425" s="409"/>
    </row>
    <row r="426" spans="1:14" ht="16.5" thickBot="1" x14ac:dyDescent="0.3">
      <c r="A426" s="62"/>
      <c r="B426" s="879"/>
      <c r="C426" s="64" t="str">
        <f t="shared" si="8"/>
        <v/>
      </c>
      <c r="D426" s="65"/>
      <c r="E426" s="878"/>
      <c r="F426" s="409"/>
      <c r="G426" s="409"/>
      <c r="H426" s="409"/>
      <c r="I426" s="409"/>
      <c r="J426" s="409"/>
      <c r="K426" s="409"/>
      <c r="L426" s="409"/>
      <c r="M426" s="409"/>
      <c r="N426" s="409"/>
    </row>
    <row r="427" spans="1:14" ht="16.5" thickBot="1" x14ac:dyDescent="0.3">
      <c r="A427" s="62"/>
      <c r="B427" s="879"/>
      <c r="C427" s="64" t="str">
        <f t="shared" si="8"/>
        <v/>
      </c>
      <c r="D427" s="65"/>
      <c r="E427" s="878"/>
      <c r="F427" s="409"/>
      <c r="G427" s="409"/>
      <c r="H427" s="409"/>
      <c r="I427" s="409"/>
      <c r="J427" s="409"/>
      <c r="K427" s="409"/>
      <c r="L427" s="409"/>
      <c r="M427" s="409"/>
      <c r="N427" s="409"/>
    </row>
    <row r="428" spans="1:14" ht="16.5" thickBot="1" x14ac:dyDescent="0.3">
      <c r="A428" s="62"/>
      <c r="B428" s="879"/>
      <c r="C428" s="64" t="str">
        <f t="shared" si="8"/>
        <v/>
      </c>
      <c r="D428" s="65"/>
      <c r="E428" s="878"/>
      <c r="F428" s="409"/>
      <c r="G428" s="409"/>
      <c r="H428" s="409"/>
      <c r="I428" s="409"/>
      <c r="J428" s="409"/>
      <c r="K428" s="409"/>
      <c r="L428" s="409"/>
      <c r="M428" s="409"/>
      <c r="N428" s="409"/>
    </row>
    <row r="429" spans="1:14" ht="16.5" thickBot="1" x14ac:dyDescent="0.3">
      <c r="A429" s="62"/>
      <c r="B429" s="879"/>
      <c r="C429" s="64" t="str">
        <f t="shared" si="8"/>
        <v/>
      </c>
      <c r="D429" s="65"/>
      <c r="E429" s="878"/>
      <c r="F429" s="409"/>
      <c r="G429" s="409"/>
      <c r="H429" s="409"/>
      <c r="I429" s="409"/>
      <c r="J429" s="409"/>
      <c r="K429" s="409"/>
      <c r="L429" s="409"/>
      <c r="M429" s="409"/>
      <c r="N429" s="409"/>
    </row>
    <row r="430" spans="1:14" ht="16.5" thickBot="1" x14ac:dyDescent="0.3">
      <c r="A430" s="62"/>
      <c r="B430" s="879"/>
      <c r="C430" s="64" t="str">
        <f t="shared" si="8"/>
        <v/>
      </c>
      <c r="D430" s="65"/>
      <c r="E430" s="878"/>
      <c r="F430" s="409"/>
      <c r="G430" s="409"/>
      <c r="H430" s="409"/>
      <c r="I430" s="409"/>
      <c r="J430" s="409"/>
      <c r="K430" s="409"/>
      <c r="L430" s="409"/>
      <c r="M430" s="409"/>
      <c r="N430" s="409"/>
    </row>
    <row r="431" spans="1:14" ht="16.5" thickBot="1" x14ac:dyDescent="0.3">
      <c r="A431" s="62"/>
      <c r="B431" s="879"/>
      <c r="C431" s="64" t="str">
        <f t="shared" si="8"/>
        <v/>
      </c>
      <c r="D431" s="65"/>
      <c r="E431" s="878"/>
      <c r="F431" s="409"/>
      <c r="G431" s="409"/>
      <c r="H431" s="409"/>
      <c r="I431" s="409"/>
      <c r="J431" s="409"/>
      <c r="K431" s="409"/>
      <c r="L431" s="409"/>
      <c r="M431" s="409"/>
      <c r="N431" s="409"/>
    </row>
    <row r="432" spans="1:14" ht="16.5" thickBot="1" x14ac:dyDescent="0.3">
      <c r="A432" s="62"/>
      <c r="B432" s="879"/>
      <c r="C432" s="64" t="str">
        <f t="shared" si="8"/>
        <v/>
      </c>
      <c r="D432" s="65"/>
      <c r="E432" s="878"/>
      <c r="F432" s="409"/>
      <c r="G432" s="409"/>
      <c r="H432" s="409"/>
      <c r="I432" s="409"/>
      <c r="J432" s="409"/>
      <c r="K432" s="409"/>
      <c r="L432" s="409"/>
      <c r="M432" s="409"/>
      <c r="N432" s="409"/>
    </row>
    <row r="433" spans="1:14" ht="16.5" thickBot="1" x14ac:dyDescent="0.3">
      <c r="A433" s="62"/>
      <c r="B433" s="879"/>
      <c r="C433" s="64" t="str">
        <f t="shared" si="8"/>
        <v/>
      </c>
      <c r="D433" s="65"/>
      <c r="E433" s="878"/>
      <c r="F433" s="409"/>
      <c r="G433" s="409"/>
      <c r="H433" s="409"/>
      <c r="I433" s="409"/>
      <c r="J433" s="409"/>
      <c r="K433" s="409"/>
      <c r="L433" s="409"/>
      <c r="M433" s="409"/>
      <c r="N433" s="409"/>
    </row>
    <row r="434" spans="1:14" ht="16.5" thickBot="1" x14ac:dyDescent="0.3">
      <c r="A434" s="62"/>
      <c r="B434" s="879"/>
      <c r="C434" s="64" t="str">
        <f t="shared" si="8"/>
        <v/>
      </c>
      <c r="D434" s="65"/>
      <c r="E434" s="878"/>
      <c r="F434" s="409"/>
      <c r="G434" s="409"/>
      <c r="H434" s="409"/>
      <c r="I434" s="409"/>
      <c r="J434" s="409"/>
      <c r="K434" s="409"/>
      <c r="L434" s="409"/>
      <c r="M434" s="409"/>
      <c r="N434" s="409"/>
    </row>
    <row r="435" spans="1:14" ht="16.5" thickBot="1" x14ac:dyDescent="0.3">
      <c r="A435" s="62"/>
      <c r="B435" s="879"/>
      <c r="C435" s="64" t="str">
        <f t="shared" si="8"/>
        <v/>
      </c>
      <c r="D435" s="65"/>
      <c r="E435" s="878"/>
      <c r="F435" s="409"/>
      <c r="G435" s="409"/>
      <c r="H435" s="409"/>
      <c r="I435" s="409"/>
      <c r="J435" s="409"/>
      <c r="K435" s="409"/>
      <c r="L435" s="409"/>
      <c r="M435" s="409"/>
      <c r="N435" s="409"/>
    </row>
    <row r="436" spans="1:14" ht="16.5" thickBot="1" x14ac:dyDescent="0.3">
      <c r="A436" s="62"/>
      <c r="B436" s="879"/>
      <c r="C436" s="64" t="str">
        <f t="shared" si="8"/>
        <v/>
      </c>
      <c r="D436" s="65"/>
      <c r="E436" s="878"/>
      <c r="F436" s="409"/>
      <c r="G436" s="409"/>
      <c r="H436" s="409"/>
      <c r="I436" s="409"/>
      <c r="J436" s="409"/>
      <c r="K436" s="409"/>
      <c r="L436" s="409"/>
      <c r="M436" s="409"/>
      <c r="N436" s="409"/>
    </row>
    <row r="437" spans="1:14" ht="16.5" thickBot="1" x14ac:dyDescent="0.3">
      <c r="A437" s="62"/>
      <c r="B437" s="879"/>
      <c r="C437" s="64" t="str">
        <f t="shared" si="8"/>
        <v/>
      </c>
      <c r="D437" s="65"/>
      <c r="E437" s="878"/>
      <c r="F437" s="409"/>
      <c r="G437" s="409"/>
      <c r="H437" s="409"/>
      <c r="I437" s="409"/>
      <c r="J437" s="409"/>
      <c r="K437" s="409"/>
      <c r="L437" s="409"/>
      <c r="M437" s="409"/>
      <c r="N437" s="409"/>
    </row>
    <row r="438" spans="1:14" ht="16.5" thickBot="1" x14ac:dyDescent="0.3">
      <c r="A438" s="62"/>
      <c r="B438" s="879"/>
      <c r="C438" s="64" t="str">
        <f t="shared" si="8"/>
        <v/>
      </c>
      <c r="D438" s="65"/>
      <c r="E438" s="878"/>
      <c r="F438" s="409"/>
      <c r="G438" s="409"/>
      <c r="H438" s="409"/>
      <c r="I438" s="409"/>
      <c r="J438" s="409"/>
      <c r="K438" s="409"/>
      <c r="L438" s="409"/>
      <c r="M438" s="409"/>
      <c r="N438" s="409"/>
    </row>
    <row r="439" spans="1:14" ht="16.5" thickBot="1" x14ac:dyDescent="0.3">
      <c r="A439" s="62"/>
      <c r="B439" s="879"/>
      <c r="C439" s="64" t="str">
        <f t="shared" si="8"/>
        <v/>
      </c>
      <c r="D439" s="65"/>
      <c r="E439" s="878"/>
      <c r="F439" s="409"/>
      <c r="G439" s="409"/>
      <c r="H439" s="409"/>
      <c r="I439" s="409"/>
      <c r="J439" s="409"/>
      <c r="K439" s="409"/>
      <c r="L439" s="409"/>
      <c r="M439" s="409"/>
      <c r="N439" s="409"/>
    </row>
    <row r="440" spans="1:14" ht="16.5" thickBot="1" x14ac:dyDescent="0.3">
      <c r="A440" s="62"/>
      <c r="B440" s="879"/>
      <c r="C440" s="64" t="str">
        <f t="shared" si="8"/>
        <v/>
      </c>
      <c r="D440" s="65"/>
      <c r="E440" s="878"/>
      <c r="F440" s="409"/>
      <c r="G440" s="409"/>
      <c r="H440" s="409"/>
      <c r="I440" s="409"/>
      <c r="J440" s="409"/>
      <c r="K440" s="409"/>
      <c r="L440" s="409"/>
      <c r="M440" s="409"/>
      <c r="N440" s="409"/>
    </row>
    <row r="441" spans="1:14" ht="16.5" thickBot="1" x14ac:dyDescent="0.3">
      <c r="A441" s="62"/>
      <c r="B441" s="879"/>
      <c r="C441" s="64" t="str">
        <f t="shared" si="8"/>
        <v/>
      </c>
      <c r="D441" s="65"/>
      <c r="E441" s="878"/>
      <c r="F441" s="409"/>
      <c r="G441" s="409"/>
      <c r="H441" s="409"/>
      <c r="I441" s="409"/>
      <c r="J441" s="409"/>
      <c r="K441" s="409"/>
      <c r="L441" s="409"/>
      <c r="M441" s="409"/>
      <c r="N441" s="409"/>
    </row>
    <row r="442" spans="1:14" ht="16.5" thickBot="1" x14ac:dyDescent="0.3">
      <c r="A442" s="62"/>
      <c r="B442" s="879"/>
      <c r="C442" s="64" t="str">
        <f t="shared" si="8"/>
        <v/>
      </c>
      <c r="D442" s="65"/>
      <c r="E442" s="878"/>
      <c r="F442" s="409"/>
      <c r="G442" s="409"/>
      <c r="H442" s="409"/>
      <c r="I442" s="409"/>
      <c r="J442" s="409"/>
      <c r="K442" s="409"/>
      <c r="L442" s="409"/>
      <c r="M442" s="409"/>
      <c r="N442" s="409"/>
    </row>
    <row r="443" spans="1:14" ht="16.5" thickBot="1" x14ac:dyDescent="0.3">
      <c r="A443" s="62"/>
      <c r="B443" s="879"/>
      <c r="C443" s="64" t="str">
        <f t="shared" si="8"/>
        <v/>
      </c>
      <c r="D443" s="65"/>
      <c r="E443" s="878"/>
      <c r="F443" s="409"/>
      <c r="G443" s="409"/>
      <c r="H443" s="409"/>
      <c r="I443" s="409"/>
      <c r="J443" s="409"/>
      <c r="K443" s="409"/>
      <c r="L443" s="409"/>
      <c r="M443" s="409"/>
      <c r="N443" s="409"/>
    </row>
    <row r="444" spans="1:14" ht="16.5" thickBot="1" x14ac:dyDescent="0.3">
      <c r="A444" s="62"/>
      <c r="B444" s="879"/>
      <c r="C444" s="64" t="str">
        <f t="shared" si="8"/>
        <v/>
      </c>
      <c r="D444" s="65"/>
      <c r="E444" s="878"/>
      <c r="F444" s="409"/>
      <c r="G444" s="409"/>
      <c r="H444" s="409"/>
      <c r="I444" s="409"/>
      <c r="J444" s="409"/>
      <c r="K444" s="409"/>
      <c r="L444" s="409"/>
      <c r="M444" s="409"/>
      <c r="N444" s="409"/>
    </row>
    <row r="445" spans="1:14" ht="16.5" thickBot="1" x14ac:dyDescent="0.3">
      <c r="A445" s="62"/>
      <c r="B445" s="879"/>
      <c r="C445" s="64" t="str">
        <f t="shared" si="8"/>
        <v/>
      </c>
      <c r="D445" s="65"/>
      <c r="E445" s="878"/>
      <c r="F445" s="409"/>
      <c r="G445" s="409"/>
      <c r="H445" s="409"/>
      <c r="I445" s="409"/>
      <c r="J445" s="409"/>
      <c r="K445" s="409"/>
      <c r="L445" s="409"/>
      <c r="M445" s="409"/>
      <c r="N445" s="409"/>
    </row>
    <row r="446" spans="1:14" ht="16.5" thickBot="1" x14ac:dyDescent="0.3">
      <c r="A446" s="62"/>
      <c r="B446" s="879"/>
      <c r="C446" s="64" t="str">
        <f t="shared" si="8"/>
        <v/>
      </c>
      <c r="D446" s="65"/>
      <c r="E446" s="878"/>
      <c r="F446" s="409"/>
      <c r="G446" s="409"/>
      <c r="H446" s="409"/>
      <c r="I446" s="409"/>
      <c r="J446" s="409"/>
      <c r="K446" s="409"/>
      <c r="L446" s="409"/>
      <c r="M446" s="409"/>
      <c r="N446" s="409"/>
    </row>
    <row r="447" spans="1:14" ht="16.5" thickBot="1" x14ac:dyDescent="0.3">
      <c r="A447" s="62"/>
      <c r="B447" s="879"/>
      <c r="C447" s="64" t="str">
        <f t="shared" si="8"/>
        <v/>
      </c>
      <c r="D447" s="65"/>
      <c r="E447" s="878"/>
      <c r="F447" s="409"/>
      <c r="G447" s="409"/>
      <c r="H447" s="409"/>
      <c r="I447" s="409"/>
      <c r="J447" s="409"/>
      <c r="K447" s="409"/>
      <c r="L447" s="409"/>
      <c r="M447" s="409"/>
      <c r="N447" s="409"/>
    </row>
    <row r="448" spans="1:14" ht="16.5" thickBot="1" x14ac:dyDescent="0.3">
      <c r="A448" s="62"/>
      <c r="B448" s="879"/>
      <c r="C448" s="64" t="str">
        <f t="shared" si="8"/>
        <v/>
      </c>
      <c r="D448" s="65"/>
      <c r="E448" s="878"/>
      <c r="F448" s="409"/>
      <c r="G448" s="409"/>
      <c r="H448" s="409"/>
      <c r="I448" s="409"/>
      <c r="J448" s="409"/>
      <c r="K448" s="409"/>
      <c r="L448" s="409"/>
      <c r="M448" s="409"/>
      <c r="N448" s="409"/>
    </row>
    <row r="449" spans="1:14" ht="16.5" thickBot="1" x14ac:dyDescent="0.3">
      <c r="A449" s="62"/>
      <c r="B449" s="879"/>
      <c r="C449" s="64" t="str">
        <f t="shared" si="8"/>
        <v/>
      </c>
      <c r="D449" s="65"/>
      <c r="E449" s="878"/>
      <c r="F449" s="409"/>
      <c r="G449" s="409"/>
      <c r="H449" s="409"/>
      <c r="I449" s="409"/>
      <c r="J449" s="409"/>
      <c r="K449" s="409"/>
      <c r="L449" s="409"/>
      <c r="M449" s="409"/>
      <c r="N449" s="409"/>
    </row>
    <row r="450" spans="1:14" ht="16.5" thickBot="1" x14ac:dyDescent="0.3">
      <c r="A450" s="62"/>
      <c r="B450" s="879"/>
      <c r="C450" s="64" t="str">
        <f t="shared" si="8"/>
        <v/>
      </c>
      <c r="D450" s="65"/>
      <c r="E450" s="878"/>
      <c r="F450" s="409"/>
      <c r="G450" s="409"/>
      <c r="H450" s="409"/>
      <c r="I450" s="409"/>
      <c r="J450" s="409"/>
      <c r="K450" s="409"/>
      <c r="L450" s="409"/>
      <c r="M450" s="409"/>
      <c r="N450" s="409"/>
    </row>
    <row r="451" spans="1:14" ht="16.5" thickBot="1" x14ac:dyDescent="0.3">
      <c r="A451" s="62"/>
      <c r="B451" s="879"/>
      <c r="C451" s="64" t="str">
        <f t="shared" si="8"/>
        <v/>
      </c>
      <c r="D451" s="65"/>
      <c r="E451" s="878"/>
      <c r="F451" s="409"/>
      <c r="G451" s="409"/>
      <c r="H451" s="409"/>
      <c r="I451" s="409"/>
      <c r="J451" s="409"/>
      <c r="K451" s="409"/>
      <c r="L451" s="409"/>
      <c r="M451" s="409"/>
      <c r="N451" s="409"/>
    </row>
    <row r="452" spans="1:14" ht="16.5" thickBot="1" x14ac:dyDescent="0.3">
      <c r="A452" s="62"/>
      <c r="B452" s="879"/>
      <c r="C452" s="64" t="str">
        <f t="shared" si="8"/>
        <v/>
      </c>
      <c r="D452" s="65"/>
      <c r="E452" s="878"/>
      <c r="F452" s="409"/>
      <c r="G452" s="409"/>
      <c r="H452" s="409"/>
      <c r="I452" s="409"/>
      <c r="J452" s="409"/>
      <c r="K452" s="409"/>
      <c r="L452" s="409"/>
      <c r="M452" s="409"/>
      <c r="N452" s="409"/>
    </row>
    <row r="453" spans="1:14" ht="16.5" thickBot="1" x14ac:dyDescent="0.3">
      <c r="A453" s="62"/>
      <c r="B453" s="879"/>
      <c r="C453" s="64" t="str">
        <f t="shared" si="8"/>
        <v/>
      </c>
      <c r="D453" s="65"/>
      <c r="E453" s="878"/>
      <c r="F453" s="409"/>
      <c r="G453" s="409"/>
      <c r="H453" s="409"/>
      <c r="I453" s="409"/>
      <c r="J453" s="409"/>
      <c r="K453" s="409"/>
      <c r="L453" s="409"/>
      <c r="M453" s="409"/>
      <c r="N453" s="409"/>
    </row>
    <row r="454" spans="1:14" ht="16.5" thickBot="1" x14ac:dyDescent="0.3">
      <c r="A454" s="62"/>
      <c r="B454" s="879"/>
      <c r="C454" s="64" t="str">
        <f t="shared" si="8"/>
        <v/>
      </c>
      <c r="D454" s="65"/>
      <c r="E454" s="878"/>
      <c r="F454" s="409"/>
      <c r="G454" s="409"/>
      <c r="H454" s="409"/>
      <c r="I454" s="409"/>
      <c r="J454" s="409"/>
      <c r="K454" s="409"/>
      <c r="L454" s="409"/>
      <c r="M454" s="409"/>
      <c r="N454" s="409"/>
    </row>
    <row r="455" spans="1:14" ht="16.5" thickBot="1" x14ac:dyDescent="0.3">
      <c r="A455" s="62"/>
      <c r="B455" s="879"/>
      <c r="C455" s="64" t="str">
        <f t="shared" si="8"/>
        <v/>
      </c>
      <c r="D455" s="65"/>
      <c r="E455" s="878"/>
      <c r="F455" s="409"/>
      <c r="G455" s="409"/>
      <c r="H455" s="409"/>
      <c r="I455" s="409"/>
      <c r="J455" s="409"/>
      <c r="K455" s="409"/>
      <c r="L455" s="409"/>
      <c r="M455" s="409"/>
      <c r="N455" s="409"/>
    </row>
    <row r="456" spans="1:14" ht="16.5" thickBot="1" x14ac:dyDescent="0.3">
      <c r="A456" s="62"/>
      <c r="B456" s="879"/>
      <c r="C456" s="64" t="str">
        <f t="shared" si="8"/>
        <v/>
      </c>
      <c r="D456" s="65"/>
      <c r="E456" s="878"/>
      <c r="F456" s="409"/>
      <c r="G456" s="409"/>
      <c r="H456" s="409"/>
      <c r="I456" s="409"/>
      <c r="J456" s="409"/>
      <c r="K456" s="409"/>
      <c r="L456" s="409"/>
      <c r="M456" s="409"/>
      <c r="N456" s="409"/>
    </row>
    <row r="457" spans="1:14" ht="16.5" thickBot="1" x14ac:dyDescent="0.3">
      <c r="A457" s="62"/>
      <c r="B457" s="879"/>
      <c r="C457" s="64" t="str">
        <f t="shared" si="8"/>
        <v/>
      </c>
      <c r="D457" s="65"/>
      <c r="E457" s="878"/>
      <c r="F457" s="409"/>
      <c r="G457" s="409"/>
      <c r="H457" s="409"/>
      <c r="I457" s="409"/>
      <c r="J457" s="409"/>
      <c r="K457" s="409"/>
      <c r="L457" s="409"/>
      <c r="M457" s="409"/>
      <c r="N457" s="409"/>
    </row>
    <row r="458" spans="1:14" ht="16.5" thickBot="1" x14ac:dyDescent="0.3">
      <c r="A458" s="62"/>
      <c r="B458" s="879"/>
      <c r="C458" s="64" t="str">
        <f t="shared" si="8"/>
        <v/>
      </c>
      <c r="D458" s="65"/>
      <c r="E458" s="878"/>
      <c r="F458" s="409"/>
      <c r="G458" s="409"/>
      <c r="H458" s="409"/>
      <c r="I458" s="409"/>
      <c r="J458" s="409"/>
      <c r="K458" s="409"/>
      <c r="L458" s="409"/>
      <c r="M458" s="409"/>
      <c r="N458" s="409"/>
    </row>
    <row r="459" spans="1:14" ht="16.5" thickBot="1" x14ac:dyDescent="0.3">
      <c r="A459" s="62"/>
      <c r="B459" s="879"/>
      <c r="C459" s="64" t="str">
        <f t="shared" si="8"/>
        <v/>
      </c>
      <c r="D459" s="65"/>
      <c r="E459" s="878"/>
      <c r="F459" s="409"/>
      <c r="G459" s="409"/>
      <c r="H459" s="409"/>
      <c r="I459" s="409"/>
      <c r="J459" s="409"/>
      <c r="K459" s="409"/>
      <c r="L459" s="409"/>
      <c r="M459" s="409"/>
      <c r="N459" s="409"/>
    </row>
    <row r="460" spans="1:14" ht="16.5" thickBot="1" x14ac:dyDescent="0.3">
      <c r="A460" s="62"/>
      <c r="B460" s="879"/>
      <c r="C460" s="64" t="str">
        <f t="shared" ref="C460:C523" si="9">IF(B460&gt;0, (B460-B459), "")</f>
        <v/>
      </c>
      <c r="D460" s="65"/>
      <c r="E460" s="878"/>
      <c r="F460" s="409"/>
      <c r="G460" s="409"/>
      <c r="H460" s="409"/>
      <c r="I460" s="409"/>
      <c r="J460" s="409"/>
      <c r="K460" s="409"/>
      <c r="L460" s="409"/>
      <c r="M460" s="409"/>
      <c r="N460" s="409"/>
    </row>
    <row r="461" spans="1:14" ht="16.5" thickBot="1" x14ac:dyDescent="0.3">
      <c r="A461" s="62"/>
      <c r="B461" s="879"/>
      <c r="C461" s="64" t="str">
        <f t="shared" si="9"/>
        <v/>
      </c>
      <c r="D461" s="65"/>
      <c r="E461" s="878"/>
      <c r="F461" s="409"/>
      <c r="G461" s="409"/>
      <c r="H461" s="409"/>
      <c r="I461" s="409"/>
      <c r="J461" s="409"/>
      <c r="K461" s="409"/>
      <c r="L461" s="409"/>
      <c r="M461" s="409"/>
      <c r="N461" s="409"/>
    </row>
    <row r="462" spans="1:14" ht="16.5" thickBot="1" x14ac:dyDescent="0.3">
      <c r="A462" s="62"/>
      <c r="B462" s="879"/>
      <c r="C462" s="64" t="str">
        <f t="shared" si="9"/>
        <v/>
      </c>
      <c r="D462" s="65"/>
      <c r="E462" s="878"/>
      <c r="F462" s="409"/>
      <c r="G462" s="409"/>
      <c r="H462" s="409"/>
      <c r="I462" s="409"/>
      <c r="J462" s="409"/>
      <c r="K462" s="409"/>
      <c r="L462" s="409"/>
      <c r="M462" s="409"/>
      <c r="N462" s="409"/>
    </row>
    <row r="463" spans="1:14" ht="16.5" thickBot="1" x14ac:dyDescent="0.3">
      <c r="A463" s="62"/>
      <c r="B463" s="879"/>
      <c r="C463" s="64" t="str">
        <f t="shared" si="9"/>
        <v/>
      </c>
      <c r="D463" s="65"/>
      <c r="E463" s="878"/>
      <c r="F463" s="409"/>
      <c r="G463" s="409"/>
      <c r="H463" s="409"/>
      <c r="I463" s="409"/>
      <c r="J463" s="409"/>
      <c r="K463" s="409"/>
      <c r="L463" s="409"/>
      <c r="M463" s="409"/>
      <c r="N463" s="409"/>
    </row>
    <row r="464" spans="1:14" ht="16.5" thickBot="1" x14ac:dyDescent="0.3">
      <c r="A464" s="62"/>
      <c r="B464" s="879"/>
      <c r="C464" s="64" t="str">
        <f t="shared" si="9"/>
        <v/>
      </c>
      <c r="D464" s="65"/>
      <c r="E464" s="878"/>
      <c r="F464" s="409"/>
      <c r="G464" s="409"/>
      <c r="H464" s="409"/>
      <c r="I464" s="409"/>
      <c r="J464" s="409"/>
      <c r="K464" s="409"/>
      <c r="L464" s="409"/>
      <c r="M464" s="409"/>
      <c r="N464" s="409"/>
    </row>
    <row r="465" spans="1:14" ht="16.5" thickBot="1" x14ac:dyDescent="0.3">
      <c r="A465" s="62"/>
      <c r="B465" s="879"/>
      <c r="C465" s="64" t="str">
        <f t="shared" si="9"/>
        <v/>
      </c>
      <c r="D465" s="65"/>
      <c r="E465" s="878"/>
      <c r="F465" s="409"/>
      <c r="G465" s="409"/>
      <c r="H465" s="409"/>
      <c r="I465" s="409"/>
      <c r="J465" s="409"/>
      <c r="K465" s="409"/>
      <c r="L465" s="409"/>
      <c r="M465" s="409"/>
      <c r="N465" s="409"/>
    </row>
    <row r="466" spans="1:14" ht="16.5" thickBot="1" x14ac:dyDescent="0.3">
      <c r="A466" s="62"/>
      <c r="B466" s="879"/>
      <c r="C466" s="64" t="str">
        <f t="shared" si="9"/>
        <v/>
      </c>
      <c r="D466" s="65"/>
      <c r="E466" s="878"/>
      <c r="F466" s="409"/>
      <c r="G466" s="409"/>
      <c r="H466" s="409"/>
      <c r="I466" s="409"/>
      <c r="J466" s="409"/>
      <c r="K466" s="409"/>
      <c r="L466" s="409"/>
      <c r="M466" s="409"/>
      <c r="N466" s="409"/>
    </row>
    <row r="467" spans="1:14" ht="16.5" thickBot="1" x14ac:dyDescent="0.3">
      <c r="A467" s="62"/>
      <c r="B467" s="879"/>
      <c r="C467" s="64" t="str">
        <f t="shared" si="9"/>
        <v/>
      </c>
      <c r="D467" s="65"/>
      <c r="E467" s="878"/>
      <c r="F467" s="409"/>
      <c r="G467" s="409"/>
      <c r="H467" s="409"/>
      <c r="I467" s="409"/>
      <c r="J467" s="409"/>
      <c r="K467" s="409"/>
      <c r="L467" s="409"/>
      <c r="M467" s="409"/>
      <c r="N467" s="409"/>
    </row>
    <row r="468" spans="1:14" ht="16.5" thickBot="1" x14ac:dyDescent="0.3">
      <c r="A468" s="62"/>
      <c r="B468" s="879"/>
      <c r="C468" s="64" t="str">
        <f t="shared" si="9"/>
        <v/>
      </c>
      <c r="D468" s="65"/>
      <c r="E468" s="878"/>
      <c r="F468" s="409"/>
      <c r="G468" s="409"/>
      <c r="H468" s="409"/>
      <c r="I468" s="409"/>
      <c r="J468" s="409"/>
      <c r="K468" s="409"/>
      <c r="L468" s="409"/>
      <c r="M468" s="409"/>
      <c r="N468" s="409"/>
    </row>
    <row r="469" spans="1:14" ht="16.5" thickBot="1" x14ac:dyDescent="0.3">
      <c r="A469" s="62"/>
      <c r="B469" s="879"/>
      <c r="C469" s="64" t="str">
        <f t="shared" si="9"/>
        <v/>
      </c>
      <c r="D469" s="65"/>
      <c r="E469" s="878"/>
      <c r="F469" s="409"/>
      <c r="G469" s="409"/>
      <c r="H469" s="409"/>
      <c r="I469" s="409"/>
      <c r="J469" s="409"/>
      <c r="K469" s="409"/>
      <c r="L469" s="409"/>
      <c r="M469" s="409"/>
      <c r="N469" s="409"/>
    </row>
    <row r="470" spans="1:14" ht="16.5" thickBot="1" x14ac:dyDescent="0.3">
      <c r="A470" s="62"/>
      <c r="B470" s="879"/>
      <c r="C470" s="64" t="str">
        <f t="shared" si="9"/>
        <v/>
      </c>
      <c r="D470" s="65"/>
      <c r="E470" s="878"/>
      <c r="F470" s="409"/>
      <c r="G470" s="409"/>
      <c r="H470" s="409"/>
      <c r="I470" s="409"/>
      <c r="J470" s="409"/>
      <c r="K470" s="409"/>
      <c r="L470" s="409"/>
      <c r="M470" s="409"/>
      <c r="N470" s="409"/>
    </row>
    <row r="471" spans="1:14" ht="16.5" thickBot="1" x14ac:dyDescent="0.3">
      <c r="A471" s="62"/>
      <c r="B471" s="879"/>
      <c r="C471" s="64" t="str">
        <f t="shared" si="9"/>
        <v/>
      </c>
      <c r="D471" s="65"/>
      <c r="E471" s="878"/>
      <c r="F471" s="409"/>
      <c r="G471" s="409"/>
      <c r="H471" s="409"/>
      <c r="I471" s="409"/>
      <c r="J471" s="409"/>
      <c r="K471" s="409"/>
      <c r="L471" s="409"/>
      <c r="M471" s="409"/>
      <c r="N471" s="409"/>
    </row>
    <row r="472" spans="1:14" ht="16.5" thickBot="1" x14ac:dyDescent="0.3">
      <c r="A472" s="62"/>
      <c r="B472" s="879"/>
      <c r="C472" s="64" t="str">
        <f t="shared" si="9"/>
        <v/>
      </c>
      <c r="D472" s="65"/>
      <c r="E472" s="878"/>
      <c r="F472" s="409"/>
      <c r="G472" s="409"/>
      <c r="H472" s="409"/>
      <c r="I472" s="409"/>
      <c r="J472" s="409"/>
      <c r="K472" s="409"/>
      <c r="L472" s="409"/>
      <c r="M472" s="409"/>
      <c r="N472" s="409"/>
    </row>
    <row r="473" spans="1:14" ht="16.5" thickBot="1" x14ac:dyDescent="0.3">
      <c r="A473" s="62"/>
      <c r="B473" s="879"/>
      <c r="C473" s="64" t="str">
        <f t="shared" si="9"/>
        <v/>
      </c>
      <c r="D473" s="65"/>
      <c r="E473" s="878"/>
      <c r="F473" s="409"/>
      <c r="G473" s="409"/>
      <c r="H473" s="409"/>
      <c r="I473" s="409"/>
      <c r="J473" s="409"/>
      <c r="K473" s="409"/>
      <c r="L473" s="409"/>
      <c r="M473" s="409"/>
      <c r="N473" s="409"/>
    </row>
    <row r="474" spans="1:14" ht="16.5" thickBot="1" x14ac:dyDescent="0.3">
      <c r="A474" s="62"/>
      <c r="B474" s="879"/>
      <c r="C474" s="64" t="str">
        <f t="shared" si="9"/>
        <v/>
      </c>
      <c r="D474" s="65"/>
      <c r="E474" s="878"/>
      <c r="F474" s="409"/>
      <c r="G474" s="409"/>
      <c r="H474" s="409"/>
      <c r="I474" s="409"/>
      <c r="J474" s="409"/>
      <c r="K474" s="409"/>
      <c r="L474" s="409"/>
      <c r="M474" s="409"/>
      <c r="N474" s="409"/>
    </row>
    <row r="475" spans="1:14" ht="16.5" thickBot="1" x14ac:dyDescent="0.3">
      <c r="A475" s="62"/>
      <c r="B475" s="879"/>
      <c r="C475" s="64" t="str">
        <f t="shared" si="9"/>
        <v/>
      </c>
      <c r="D475" s="65"/>
      <c r="E475" s="878"/>
      <c r="F475" s="409"/>
      <c r="G475" s="409"/>
      <c r="H475" s="409"/>
      <c r="I475" s="409"/>
      <c r="J475" s="409"/>
      <c r="K475" s="409"/>
      <c r="L475" s="409"/>
      <c r="M475" s="409"/>
      <c r="N475" s="409"/>
    </row>
    <row r="476" spans="1:14" ht="16.5" thickBot="1" x14ac:dyDescent="0.3">
      <c r="A476" s="62"/>
      <c r="B476" s="879"/>
      <c r="C476" s="64" t="str">
        <f t="shared" si="9"/>
        <v/>
      </c>
      <c r="D476" s="65"/>
      <c r="E476" s="878"/>
      <c r="F476" s="409"/>
      <c r="G476" s="409"/>
      <c r="H476" s="409"/>
      <c r="I476" s="409"/>
      <c r="J476" s="409"/>
      <c r="K476" s="409"/>
      <c r="L476" s="409"/>
      <c r="M476" s="409"/>
      <c r="N476" s="409"/>
    </row>
    <row r="477" spans="1:14" ht="16.5" thickBot="1" x14ac:dyDescent="0.3">
      <c r="A477" s="62"/>
      <c r="B477" s="879"/>
      <c r="C477" s="64" t="str">
        <f t="shared" si="9"/>
        <v/>
      </c>
      <c r="D477" s="65"/>
      <c r="E477" s="878"/>
      <c r="F477" s="409"/>
      <c r="G477" s="409"/>
      <c r="H477" s="409"/>
      <c r="I477" s="409"/>
      <c r="J477" s="409"/>
      <c r="K477" s="409"/>
      <c r="L477" s="409"/>
      <c r="M477" s="409"/>
      <c r="N477" s="409"/>
    </row>
    <row r="478" spans="1:14" ht="16.5" thickBot="1" x14ac:dyDescent="0.3">
      <c r="A478" s="62"/>
      <c r="B478" s="879"/>
      <c r="C478" s="64" t="str">
        <f t="shared" si="9"/>
        <v/>
      </c>
      <c r="D478" s="65"/>
      <c r="E478" s="878"/>
      <c r="F478" s="409"/>
      <c r="G478" s="409"/>
      <c r="H478" s="409"/>
      <c r="I478" s="409"/>
      <c r="J478" s="409"/>
      <c r="K478" s="409"/>
      <c r="L478" s="409"/>
      <c r="M478" s="409"/>
      <c r="N478" s="409"/>
    </row>
    <row r="479" spans="1:14" ht="16.5" thickBot="1" x14ac:dyDescent="0.3">
      <c r="A479" s="62"/>
      <c r="B479" s="879"/>
      <c r="C479" s="64" t="str">
        <f t="shared" si="9"/>
        <v/>
      </c>
      <c r="D479" s="65"/>
      <c r="E479" s="878"/>
      <c r="F479" s="409"/>
      <c r="G479" s="409"/>
      <c r="H479" s="409"/>
      <c r="I479" s="409"/>
      <c r="J479" s="409"/>
      <c r="K479" s="409"/>
      <c r="L479" s="409"/>
      <c r="M479" s="409"/>
      <c r="N479" s="409"/>
    </row>
    <row r="480" spans="1:14" ht="16.5" thickBot="1" x14ac:dyDescent="0.3">
      <c r="A480" s="62"/>
      <c r="B480" s="879"/>
      <c r="C480" s="64" t="str">
        <f t="shared" si="9"/>
        <v/>
      </c>
      <c r="D480" s="65"/>
      <c r="E480" s="878"/>
      <c r="F480" s="409"/>
      <c r="G480" s="409"/>
      <c r="H480" s="409"/>
      <c r="I480" s="409"/>
      <c r="J480" s="409"/>
      <c r="K480" s="409"/>
      <c r="L480" s="409"/>
      <c r="M480" s="409"/>
      <c r="N480" s="409"/>
    </row>
    <row r="481" spans="1:14" ht="16.5" thickBot="1" x14ac:dyDescent="0.3">
      <c r="A481" s="62"/>
      <c r="B481" s="879"/>
      <c r="C481" s="64" t="str">
        <f t="shared" si="9"/>
        <v/>
      </c>
      <c r="D481" s="65"/>
      <c r="E481" s="878"/>
      <c r="F481" s="409"/>
      <c r="G481" s="409"/>
      <c r="H481" s="409"/>
      <c r="I481" s="409"/>
      <c r="J481" s="409"/>
      <c r="K481" s="409"/>
      <c r="L481" s="409"/>
      <c r="M481" s="409"/>
      <c r="N481" s="409"/>
    </row>
    <row r="482" spans="1:14" ht="16.5" thickBot="1" x14ac:dyDescent="0.3">
      <c r="A482" s="62"/>
      <c r="B482" s="879"/>
      <c r="C482" s="64" t="str">
        <f t="shared" si="9"/>
        <v/>
      </c>
      <c r="D482" s="65"/>
      <c r="E482" s="878"/>
      <c r="F482" s="409"/>
      <c r="G482" s="409"/>
      <c r="H482" s="409"/>
      <c r="I482" s="409"/>
      <c r="J482" s="409"/>
      <c r="K482" s="409"/>
      <c r="L482" s="409"/>
      <c r="M482" s="409"/>
      <c r="N482" s="409"/>
    </row>
    <row r="483" spans="1:14" ht="16.5" thickBot="1" x14ac:dyDescent="0.3">
      <c r="A483" s="62"/>
      <c r="B483" s="879"/>
      <c r="C483" s="64" t="str">
        <f t="shared" si="9"/>
        <v/>
      </c>
      <c r="D483" s="65"/>
      <c r="E483" s="878"/>
      <c r="F483" s="409"/>
      <c r="G483" s="409"/>
      <c r="H483" s="409"/>
      <c r="I483" s="409"/>
      <c r="J483" s="409"/>
      <c r="K483" s="409"/>
      <c r="L483" s="409"/>
      <c r="M483" s="409"/>
      <c r="N483" s="409"/>
    </row>
    <row r="484" spans="1:14" ht="16.5" thickBot="1" x14ac:dyDescent="0.3">
      <c r="A484" s="62"/>
      <c r="B484" s="879"/>
      <c r="C484" s="64" t="str">
        <f t="shared" si="9"/>
        <v/>
      </c>
      <c r="D484" s="65"/>
      <c r="E484" s="878"/>
      <c r="F484" s="409"/>
      <c r="G484" s="409"/>
      <c r="H484" s="409"/>
      <c r="I484" s="409"/>
      <c r="J484" s="409"/>
      <c r="K484" s="409"/>
      <c r="L484" s="409"/>
      <c r="M484" s="409"/>
      <c r="N484" s="409"/>
    </row>
    <row r="485" spans="1:14" ht="16.5" thickBot="1" x14ac:dyDescent="0.3">
      <c r="A485" s="62"/>
      <c r="B485" s="879"/>
      <c r="C485" s="64" t="str">
        <f t="shared" si="9"/>
        <v/>
      </c>
      <c r="D485" s="65"/>
      <c r="E485" s="878"/>
      <c r="F485" s="409"/>
      <c r="G485" s="409"/>
      <c r="H485" s="409"/>
      <c r="I485" s="409"/>
      <c r="J485" s="409"/>
      <c r="K485" s="409"/>
      <c r="L485" s="409"/>
      <c r="M485" s="409"/>
      <c r="N485" s="409"/>
    </row>
    <row r="486" spans="1:14" ht="16.5" thickBot="1" x14ac:dyDescent="0.3">
      <c r="A486" s="62"/>
      <c r="B486" s="879"/>
      <c r="C486" s="64" t="str">
        <f t="shared" si="9"/>
        <v/>
      </c>
      <c r="D486" s="65"/>
      <c r="E486" s="878"/>
      <c r="F486" s="409"/>
      <c r="G486" s="409"/>
      <c r="H486" s="409"/>
      <c r="I486" s="409"/>
      <c r="J486" s="409"/>
      <c r="K486" s="409"/>
      <c r="L486" s="409"/>
      <c r="M486" s="409"/>
      <c r="N486" s="409"/>
    </row>
    <row r="487" spans="1:14" ht="16.5" thickBot="1" x14ac:dyDescent="0.3">
      <c r="A487" s="62"/>
      <c r="B487" s="879"/>
      <c r="C487" s="64" t="str">
        <f t="shared" si="9"/>
        <v/>
      </c>
      <c r="D487" s="65"/>
      <c r="E487" s="878"/>
      <c r="F487" s="409"/>
      <c r="G487" s="409"/>
      <c r="H487" s="409"/>
      <c r="I487" s="409"/>
      <c r="J487" s="409"/>
      <c r="K487" s="409"/>
      <c r="L487" s="409"/>
      <c r="M487" s="409"/>
      <c r="N487" s="409"/>
    </row>
    <row r="488" spans="1:14" ht="16.5" thickBot="1" x14ac:dyDescent="0.3">
      <c r="A488" s="62"/>
      <c r="B488" s="879"/>
      <c r="C488" s="64" t="str">
        <f t="shared" si="9"/>
        <v/>
      </c>
      <c r="D488" s="65"/>
      <c r="E488" s="878"/>
      <c r="F488" s="409"/>
      <c r="G488" s="409"/>
      <c r="H488" s="409"/>
      <c r="I488" s="409"/>
      <c r="J488" s="409"/>
      <c r="K488" s="409"/>
      <c r="L488" s="409"/>
      <c r="M488" s="409"/>
      <c r="N488" s="409"/>
    </row>
    <row r="489" spans="1:14" ht="16.5" thickBot="1" x14ac:dyDescent="0.3">
      <c r="A489" s="62"/>
      <c r="B489" s="879"/>
      <c r="C489" s="64" t="str">
        <f t="shared" si="9"/>
        <v/>
      </c>
      <c r="D489" s="65"/>
      <c r="E489" s="878"/>
      <c r="F489" s="409"/>
      <c r="G489" s="409"/>
      <c r="H489" s="409"/>
      <c r="I489" s="409"/>
      <c r="J489" s="409"/>
      <c r="K489" s="409"/>
      <c r="L489" s="409"/>
      <c r="M489" s="409"/>
      <c r="N489" s="409"/>
    </row>
    <row r="490" spans="1:14" ht="16.5" thickBot="1" x14ac:dyDescent="0.3">
      <c r="A490" s="62"/>
      <c r="B490" s="879"/>
      <c r="C490" s="64" t="str">
        <f t="shared" si="9"/>
        <v/>
      </c>
      <c r="D490" s="65"/>
      <c r="E490" s="878"/>
      <c r="F490" s="409"/>
      <c r="G490" s="409"/>
      <c r="H490" s="409"/>
      <c r="I490" s="409"/>
      <c r="J490" s="409"/>
      <c r="K490" s="409"/>
      <c r="L490" s="409"/>
      <c r="M490" s="409"/>
      <c r="N490" s="409"/>
    </row>
    <row r="491" spans="1:14" ht="16.5" thickBot="1" x14ac:dyDescent="0.3">
      <c r="A491" s="62"/>
      <c r="B491" s="879"/>
      <c r="C491" s="64" t="str">
        <f t="shared" si="9"/>
        <v/>
      </c>
      <c r="D491" s="65"/>
      <c r="E491" s="878"/>
      <c r="F491" s="409"/>
      <c r="G491" s="409"/>
      <c r="H491" s="409"/>
      <c r="I491" s="409"/>
      <c r="J491" s="409"/>
      <c r="K491" s="409"/>
      <c r="L491" s="409"/>
      <c r="M491" s="409"/>
      <c r="N491" s="409"/>
    </row>
    <row r="492" spans="1:14" ht="16.5" thickBot="1" x14ac:dyDescent="0.3">
      <c r="A492" s="62"/>
      <c r="B492" s="879"/>
      <c r="C492" s="64" t="str">
        <f t="shared" si="9"/>
        <v/>
      </c>
      <c r="D492" s="65"/>
      <c r="E492" s="878"/>
      <c r="F492" s="409"/>
      <c r="G492" s="409"/>
      <c r="H492" s="409"/>
      <c r="I492" s="409"/>
      <c r="J492" s="409"/>
      <c r="K492" s="409"/>
      <c r="L492" s="409"/>
      <c r="M492" s="409"/>
      <c r="N492" s="409"/>
    </row>
    <row r="493" spans="1:14" ht="16.5" thickBot="1" x14ac:dyDescent="0.3">
      <c r="A493" s="62"/>
      <c r="B493" s="879"/>
      <c r="C493" s="64" t="str">
        <f t="shared" si="9"/>
        <v/>
      </c>
      <c r="D493" s="65"/>
      <c r="E493" s="878"/>
      <c r="F493" s="409"/>
      <c r="G493" s="409"/>
      <c r="H493" s="409"/>
      <c r="I493" s="409"/>
      <c r="J493" s="409"/>
      <c r="K493" s="409"/>
      <c r="L493" s="409"/>
      <c r="M493" s="409"/>
      <c r="N493" s="409"/>
    </row>
    <row r="494" spans="1:14" ht="16.5" thickBot="1" x14ac:dyDescent="0.3">
      <c r="A494" s="62"/>
      <c r="B494" s="879"/>
      <c r="C494" s="64" t="str">
        <f t="shared" si="9"/>
        <v/>
      </c>
      <c r="D494" s="65"/>
      <c r="E494" s="878"/>
      <c r="F494" s="409"/>
      <c r="G494" s="409"/>
      <c r="H494" s="409"/>
      <c r="I494" s="409"/>
      <c r="J494" s="409"/>
      <c r="K494" s="409"/>
      <c r="L494" s="409"/>
      <c r="M494" s="409"/>
      <c r="N494" s="409"/>
    </row>
    <row r="495" spans="1:14" ht="16.5" thickBot="1" x14ac:dyDescent="0.3">
      <c r="A495" s="62"/>
      <c r="B495" s="879"/>
      <c r="C495" s="64" t="str">
        <f t="shared" si="9"/>
        <v/>
      </c>
      <c r="D495" s="65"/>
      <c r="E495" s="878"/>
      <c r="F495" s="409"/>
      <c r="G495" s="409"/>
      <c r="H495" s="409"/>
      <c r="I495" s="409"/>
      <c r="J495" s="409"/>
      <c r="K495" s="409"/>
      <c r="L495" s="409"/>
      <c r="M495" s="409"/>
      <c r="N495" s="409"/>
    </row>
    <row r="496" spans="1:14" ht="16.5" thickBot="1" x14ac:dyDescent="0.3">
      <c r="A496" s="62"/>
      <c r="B496" s="879"/>
      <c r="C496" s="64" t="str">
        <f t="shared" si="9"/>
        <v/>
      </c>
      <c r="D496" s="65"/>
      <c r="E496" s="878"/>
      <c r="F496" s="409"/>
      <c r="G496" s="409"/>
      <c r="H496" s="409"/>
      <c r="I496" s="409"/>
      <c r="J496" s="409"/>
      <c r="K496" s="409"/>
      <c r="L496" s="409"/>
      <c r="M496" s="409"/>
      <c r="N496" s="409"/>
    </row>
    <row r="497" spans="1:14" ht="16.5" thickBot="1" x14ac:dyDescent="0.3">
      <c r="A497" s="62"/>
      <c r="B497" s="879"/>
      <c r="C497" s="64" t="str">
        <f t="shared" si="9"/>
        <v/>
      </c>
      <c r="D497" s="65"/>
      <c r="E497" s="878"/>
      <c r="F497" s="409"/>
      <c r="G497" s="409"/>
      <c r="H497" s="409"/>
      <c r="I497" s="409"/>
      <c r="J497" s="409"/>
      <c r="K497" s="409"/>
      <c r="L497" s="409"/>
      <c r="M497" s="409"/>
      <c r="N497" s="409"/>
    </row>
    <row r="498" spans="1:14" ht="16.5" thickBot="1" x14ac:dyDescent="0.3">
      <c r="A498" s="62"/>
      <c r="B498" s="879"/>
      <c r="C498" s="64" t="str">
        <f t="shared" si="9"/>
        <v/>
      </c>
      <c r="D498" s="65"/>
      <c r="E498" s="878"/>
      <c r="F498" s="409"/>
      <c r="G498" s="409"/>
      <c r="H498" s="409"/>
      <c r="I498" s="409"/>
      <c r="J498" s="409"/>
      <c r="K498" s="409"/>
      <c r="L498" s="409"/>
      <c r="M498" s="409"/>
      <c r="N498" s="409"/>
    </row>
    <row r="499" spans="1:14" ht="16.5" thickBot="1" x14ac:dyDescent="0.3">
      <c r="A499" s="62"/>
      <c r="B499" s="879"/>
      <c r="C499" s="64" t="str">
        <f t="shared" si="9"/>
        <v/>
      </c>
      <c r="D499" s="65"/>
      <c r="E499" s="878"/>
      <c r="F499" s="409"/>
      <c r="G499" s="409"/>
      <c r="H499" s="409"/>
      <c r="I499" s="409"/>
      <c r="J499" s="409"/>
      <c r="K499" s="409"/>
      <c r="L499" s="409"/>
      <c r="M499" s="409"/>
      <c r="N499" s="409"/>
    </row>
    <row r="500" spans="1:14" ht="16.5" thickBot="1" x14ac:dyDescent="0.3">
      <c r="A500" s="62"/>
      <c r="B500" s="879"/>
      <c r="C500" s="64" t="str">
        <f t="shared" si="9"/>
        <v/>
      </c>
      <c r="D500" s="65"/>
      <c r="E500" s="878"/>
      <c r="F500" s="409"/>
      <c r="G500" s="409"/>
      <c r="H500" s="409"/>
      <c r="I500" s="409"/>
      <c r="J500" s="409"/>
      <c r="K500" s="409"/>
      <c r="L500" s="409"/>
      <c r="M500" s="409"/>
      <c r="N500" s="409"/>
    </row>
    <row r="501" spans="1:14" ht="16.5" thickBot="1" x14ac:dyDescent="0.3">
      <c r="A501" s="62"/>
      <c r="B501" s="879"/>
      <c r="C501" s="64" t="str">
        <f t="shared" si="9"/>
        <v/>
      </c>
      <c r="D501" s="65"/>
      <c r="E501" s="878"/>
      <c r="F501" s="409"/>
      <c r="G501" s="409"/>
      <c r="H501" s="409"/>
      <c r="I501" s="409"/>
      <c r="J501" s="409"/>
      <c r="K501" s="409"/>
      <c r="L501" s="409"/>
      <c r="M501" s="409"/>
      <c r="N501" s="409"/>
    </row>
    <row r="502" spans="1:14" ht="16.5" thickBot="1" x14ac:dyDescent="0.3">
      <c r="A502" s="62"/>
      <c r="B502" s="879"/>
      <c r="C502" s="64" t="str">
        <f t="shared" si="9"/>
        <v/>
      </c>
      <c r="D502" s="65"/>
      <c r="E502" s="878"/>
      <c r="F502" s="409"/>
      <c r="G502" s="409"/>
      <c r="H502" s="409"/>
      <c r="I502" s="409"/>
      <c r="J502" s="409"/>
      <c r="K502" s="409"/>
      <c r="L502" s="409"/>
      <c r="M502" s="409"/>
      <c r="N502" s="409"/>
    </row>
    <row r="503" spans="1:14" ht="16.5" thickBot="1" x14ac:dyDescent="0.3">
      <c r="A503" s="62"/>
      <c r="B503" s="879"/>
      <c r="C503" s="64" t="str">
        <f t="shared" si="9"/>
        <v/>
      </c>
      <c r="D503" s="65"/>
      <c r="E503" s="878"/>
      <c r="F503" s="409"/>
      <c r="G503" s="409"/>
      <c r="H503" s="409"/>
      <c r="I503" s="409"/>
      <c r="J503" s="409"/>
      <c r="K503" s="409"/>
      <c r="L503" s="409"/>
      <c r="M503" s="409"/>
      <c r="N503" s="409"/>
    </row>
    <row r="504" spans="1:14" ht="16.5" thickBot="1" x14ac:dyDescent="0.3">
      <c r="A504" s="62"/>
      <c r="B504" s="879"/>
      <c r="C504" s="64" t="str">
        <f t="shared" si="9"/>
        <v/>
      </c>
      <c r="D504" s="65"/>
      <c r="E504" s="878"/>
      <c r="F504" s="409"/>
      <c r="G504" s="409"/>
      <c r="H504" s="409"/>
      <c r="I504" s="409"/>
      <c r="J504" s="409"/>
      <c r="K504" s="409"/>
      <c r="L504" s="409"/>
      <c r="M504" s="409"/>
      <c r="N504" s="409"/>
    </row>
    <row r="505" spans="1:14" ht="16.5" thickBot="1" x14ac:dyDescent="0.3">
      <c r="A505" s="62"/>
      <c r="B505" s="879"/>
      <c r="C505" s="64" t="str">
        <f t="shared" si="9"/>
        <v/>
      </c>
      <c r="D505" s="65"/>
      <c r="E505" s="878"/>
      <c r="F505" s="409"/>
      <c r="G505" s="409"/>
      <c r="H505" s="409"/>
      <c r="I505" s="409"/>
      <c r="J505" s="409"/>
      <c r="K505" s="409"/>
      <c r="L505" s="409"/>
      <c r="M505" s="409"/>
      <c r="N505" s="409"/>
    </row>
    <row r="506" spans="1:14" ht="16.5" thickBot="1" x14ac:dyDescent="0.3">
      <c r="A506" s="62"/>
      <c r="B506" s="879"/>
      <c r="C506" s="64" t="str">
        <f t="shared" si="9"/>
        <v/>
      </c>
      <c r="D506" s="65"/>
      <c r="E506" s="878"/>
      <c r="F506" s="409"/>
      <c r="G506" s="409"/>
      <c r="H506" s="409"/>
      <c r="I506" s="409"/>
      <c r="J506" s="409"/>
      <c r="K506" s="409"/>
      <c r="L506" s="409"/>
      <c r="M506" s="409"/>
      <c r="N506" s="409"/>
    </row>
    <row r="507" spans="1:14" ht="16.5" thickBot="1" x14ac:dyDescent="0.3">
      <c r="A507" s="62"/>
      <c r="B507" s="879"/>
      <c r="C507" s="64" t="str">
        <f t="shared" si="9"/>
        <v/>
      </c>
      <c r="D507" s="65"/>
      <c r="E507" s="878"/>
      <c r="F507" s="409"/>
      <c r="G507" s="409"/>
      <c r="H507" s="409"/>
      <c r="I507" s="409"/>
      <c r="J507" s="409"/>
      <c r="K507" s="409"/>
      <c r="L507" s="409"/>
      <c r="M507" s="409"/>
      <c r="N507" s="409"/>
    </row>
    <row r="508" spans="1:14" ht="16.5" thickBot="1" x14ac:dyDescent="0.3">
      <c r="A508" s="62"/>
      <c r="B508" s="879"/>
      <c r="C508" s="64" t="str">
        <f t="shared" si="9"/>
        <v/>
      </c>
      <c r="D508" s="65"/>
      <c r="E508" s="878"/>
      <c r="F508" s="409"/>
      <c r="G508" s="409"/>
      <c r="H508" s="409"/>
      <c r="I508" s="409"/>
      <c r="J508" s="409"/>
      <c r="K508" s="409"/>
      <c r="L508" s="409"/>
      <c r="M508" s="409"/>
      <c r="N508" s="409"/>
    </row>
    <row r="509" spans="1:14" ht="16.5" thickBot="1" x14ac:dyDescent="0.3">
      <c r="A509" s="62"/>
      <c r="B509" s="879"/>
      <c r="C509" s="64" t="str">
        <f t="shared" si="9"/>
        <v/>
      </c>
      <c r="D509" s="65"/>
      <c r="E509" s="878"/>
      <c r="F509" s="409"/>
      <c r="G509" s="409"/>
      <c r="H509" s="409"/>
      <c r="I509" s="409"/>
      <c r="J509" s="409"/>
      <c r="K509" s="409"/>
      <c r="L509" s="409"/>
      <c r="M509" s="409"/>
      <c r="N509" s="409"/>
    </row>
    <row r="510" spans="1:14" ht="16.5" thickBot="1" x14ac:dyDescent="0.3">
      <c r="A510" s="62"/>
      <c r="B510" s="879"/>
      <c r="C510" s="64" t="str">
        <f t="shared" si="9"/>
        <v/>
      </c>
      <c r="D510" s="65"/>
      <c r="E510" s="878"/>
      <c r="F510" s="409"/>
      <c r="G510" s="409"/>
      <c r="H510" s="409"/>
      <c r="I510" s="409"/>
      <c r="J510" s="409"/>
      <c r="K510" s="409"/>
      <c r="L510" s="409"/>
      <c r="M510" s="409"/>
      <c r="N510" s="409"/>
    </row>
    <row r="511" spans="1:14" ht="16.5" thickBot="1" x14ac:dyDescent="0.3">
      <c r="A511" s="62"/>
      <c r="B511" s="879"/>
      <c r="C511" s="64" t="str">
        <f t="shared" si="9"/>
        <v/>
      </c>
      <c r="D511" s="65"/>
      <c r="E511" s="878"/>
      <c r="F511" s="409"/>
      <c r="G511" s="409"/>
      <c r="H511" s="409"/>
      <c r="I511" s="409"/>
      <c r="J511" s="409"/>
      <c r="K511" s="409"/>
      <c r="L511" s="409"/>
      <c r="M511" s="409"/>
      <c r="N511" s="409"/>
    </row>
    <row r="512" spans="1:14" ht="16.5" thickBot="1" x14ac:dyDescent="0.3">
      <c r="A512" s="62"/>
      <c r="B512" s="879"/>
      <c r="C512" s="64" t="str">
        <f t="shared" si="9"/>
        <v/>
      </c>
      <c r="D512" s="65"/>
      <c r="E512" s="878"/>
      <c r="F512" s="409"/>
      <c r="G512" s="409"/>
      <c r="H512" s="409"/>
      <c r="I512" s="409"/>
      <c r="J512" s="409"/>
      <c r="K512" s="409"/>
      <c r="L512" s="409"/>
      <c r="M512" s="409"/>
      <c r="N512" s="409"/>
    </row>
    <row r="513" spans="1:14" ht="16.5" thickBot="1" x14ac:dyDescent="0.3">
      <c r="A513" s="62"/>
      <c r="B513" s="879"/>
      <c r="C513" s="64" t="str">
        <f t="shared" si="9"/>
        <v/>
      </c>
      <c r="D513" s="65"/>
      <c r="E513" s="878"/>
      <c r="F513" s="409"/>
      <c r="G513" s="409"/>
      <c r="H513" s="409"/>
      <c r="I513" s="409"/>
      <c r="J513" s="409"/>
      <c r="K513" s="409"/>
      <c r="L513" s="409"/>
      <c r="M513" s="409"/>
      <c r="N513" s="409"/>
    </row>
    <row r="514" spans="1:14" ht="16.5" thickBot="1" x14ac:dyDescent="0.3">
      <c r="A514" s="62"/>
      <c r="B514" s="879"/>
      <c r="C514" s="64" t="str">
        <f t="shared" si="9"/>
        <v/>
      </c>
      <c r="D514" s="65"/>
      <c r="E514" s="878"/>
      <c r="F514" s="409"/>
      <c r="G514" s="409"/>
      <c r="H514" s="409"/>
      <c r="I514" s="409"/>
      <c r="J514" s="409"/>
      <c r="K514" s="409"/>
      <c r="L514" s="409"/>
      <c r="M514" s="409"/>
      <c r="N514" s="409"/>
    </row>
    <row r="515" spans="1:14" ht="16.5" thickBot="1" x14ac:dyDescent="0.3">
      <c r="A515" s="62"/>
      <c r="B515" s="879"/>
      <c r="C515" s="64" t="str">
        <f t="shared" si="9"/>
        <v/>
      </c>
      <c r="D515" s="65"/>
      <c r="E515" s="878"/>
      <c r="F515" s="409"/>
      <c r="G515" s="409"/>
      <c r="H515" s="409"/>
      <c r="I515" s="409"/>
      <c r="J515" s="409"/>
      <c r="K515" s="409"/>
      <c r="L515" s="409"/>
      <c r="M515" s="409"/>
      <c r="N515" s="409"/>
    </row>
    <row r="516" spans="1:14" ht="16.5" thickBot="1" x14ac:dyDescent="0.3">
      <c r="A516" s="62"/>
      <c r="B516" s="879"/>
      <c r="C516" s="64" t="str">
        <f t="shared" si="9"/>
        <v/>
      </c>
      <c r="D516" s="65"/>
      <c r="E516" s="878"/>
      <c r="F516" s="409"/>
      <c r="G516" s="409"/>
      <c r="H516" s="409"/>
      <c r="I516" s="409"/>
      <c r="J516" s="409"/>
      <c r="K516" s="409"/>
      <c r="L516" s="409"/>
      <c r="M516" s="409"/>
      <c r="N516" s="409"/>
    </row>
    <row r="517" spans="1:14" ht="16.5" thickBot="1" x14ac:dyDescent="0.3">
      <c r="A517" s="62"/>
      <c r="B517" s="879"/>
      <c r="C517" s="64" t="str">
        <f t="shared" si="9"/>
        <v/>
      </c>
      <c r="D517" s="65"/>
      <c r="E517" s="878"/>
      <c r="F517" s="409"/>
      <c r="G517" s="409"/>
      <c r="H517" s="409"/>
      <c r="I517" s="409"/>
      <c r="J517" s="409"/>
      <c r="K517" s="409"/>
      <c r="L517" s="409"/>
      <c r="M517" s="409"/>
      <c r="N517" s="409"/>
    </row>
    <row r="518" spans="1:14" ht="16.5" thickBot="1" x14ac:dyDescent="0.3">
      <c r="A518" s="62"/>
      <c r="B518" s="879"/>
      <c r="C518" s="64" t="str">
        <f t="shared" si="9"/>
        <v/>
      </c>
      <c r="D518" s="65"/>
      <c r="E518" s="878"/>
      <c r="F518" s="409"/>
      <c r="G518" s="409"/>
      <c r="H518" s="409"/>
      <c r="I518" s="409"/>
      <c r="J518" s="409"/>
      <c r="K518" s="409"/>
      <c r="L518" s="409"/>
      <c r="M518" s="409"/>
      <c r="N518" s="409"/>
    </row>
    <row r="519" spans="1:14" ht="16.5" thickBot="1" x14ac:dyDescent="0.3">
      <c r="A519" s="62"/>
      <c r="B519" s="879"/>
      <c r="C519" s="64" t="str">
        <f t="shared" si="9"/>
        <v/>
      </c>
      <c r="D519" s="65"/>
      <c r="E519" s="878"/>
      <c r="F519" s="409"/>
      <c r="G519" s="409"/>
      <c r="H519" s="409"/>
      <c r="I519" s="409"/>
      <c r="J519" s="409"/>
      <c r="K519" s="409"/>
      <c r="L519" s="409"/>
      <c r="M519" s="409"/>
      <c r="N519" s="409"/>
    </row>
    <row r="520" spans="1:14" ht="16.5" thickBot="1" x14ac:dyDescent="0.3">
      <c r="A520" s="62"/>
      <c r="B520" s="879"/>
      <c r="C520" s="64" t="str">
        <f t="shared" si="9"/>
        <v/>
      </c>
      <c r="D520" s="65"/>
      <c r="E520" s="878"/>
      <c r="F520" s="409"/>
      <c r="G520" s="409"/>
      <c r="H520" s="409"/>
      <c r="I520" s="409"/>
      <c r="J520" s="409"/>
      <c r="K520" s="409"/>
      <c r="L520" s="409"/>
      <c r="M520" s="409"/>
      <c r="N520" s="409"/>
    </row>
    <row r="521" spans="1:14" ht="16.5" thickBot="1" x14ac:dyDescent="0.3">
      <c r="A521" s="62"/>
      <c r="B521" s="879"/>
      <c r="C521" s="64" t="str">
        <f t="shared" si="9"/>
        <v/>
      </c>
      <c r="D521" s="65"/>
      <c r="E521" s="878"/>
      <c r="F521" s="409"/>
      <c r="G521" s="409"/>
      <c r="H521" s="409"/>
      <c r="I521" s="409"/>
      <c r="J521" s="409"/>
      <c r="K521" s="409"/>
      <c r="L521" s="409"/>
      <c r="M521" s="409"/>
      <c r="N521" s="409"/>
    </row>
    <row r="522" spans="1:14" ht="16.5" thickBot="1" x14ac:dyDescent="0.3">
      <c r="A522" s="62"/>
      <c r="B522" s="879"/>
      <c r="C522" s="64" t="str">
        <f t="shared" si="9"/>
        <v/>
      </c>
      <c r="D522" s="65"/>
      <c r="E522" s="878"/>
      <c r="F522" s="409"/>
      <c r="G522" s="409"/>
      <c r="H522" s="409"/>
      <c r="I522" s="409"/>
      <c r="J522" s="409"/>
      <c r="K522" s="409"/>
      <c r="L522" s="409"/>
      <c r="M522" s="409"/>
      <c r="N522" s="409"/>
    </row>
    <row r="523" spans="1:14" ht="16.5" thickBot="1" x14ac:dyDescent="0.3">
      <c r="A523" s="62"/>
      <c r="B523" s="879"/>
      <c r="C523" s="64" t="str">
        <f t="shared" si="9"/>
        <v/>
      </c>
      <c r="D523" s="65"/>
      <c r="E523" s="878"/>
      <c r="F523" s="409"/>
      <c r="G523" s="409"/>
      <c r="H523" s="409"/>
      <c r="I523" s="409"/>
      <c r="J523" s="409"/>
      <c r="K523" s="409"/>
      <c r="L523" s="409"/>
      <c r="M523" s="409"/>
      <c r="N523" s="409"/>
    </row>
    <row r="524" spans="1:14" ht="16.5" thickBot="1" x14ac:dyDescent="0.3">
      <c r="A524" s="62"/>
      <c r="B524" s="879"/>
      <c r="C524" s="64" t="str">
        <f t="shared" ref="C524:C587" si="10">IF(B524&gt;0, (B524-B523), "")</f>
        <v/>
      </c>
      <c r="D524" s="65"/>
      <c r="E524" s="878"/>
      <c r="F524" s="409"/>
      <c r="G524" s="409"/>
      <c r="H524" s="409"/>
      <c r="I524" s="409"/>
      <c r="J524" s="409"/>
      <c r="K524" s="409"/>
      <c r="L524" s="409"/>
      <c r="M524" s="409"/>
      <c r="N524" s="409"/>
    </row>
    <row r="525" spans="1:14" ht="16.5" thickBot="1" x14ac:dyDescent="0.3">
      <c r="A525" s="62"/>
      <c r="B525" s="879"/>
      <c r="C525" s="64" t="str">
        <f t="shared" si="10"/>
        <v/>
      </c>
      <c r="D525" s="65"/>
      <c r="E525" s="878"/>
      <c r="F525" s="409"/>
      <c r="G525" s="409"/>
      <c r="H525" s="409"/>
      <c r="I525" s="409"/>
      <c r="J525" s="409"/>
      <c r="K525" s="409"/>
      <c r="L525" s="409"/>
      <c r="M525" s="409"/>
      <c r="N525" s="409"/>
    </row>
    <row r="526" spans="1:14" ht="16.5" thickBot="1" x14ac:dyDescent="0.3">
      <c r="A526" s="62"/>
      <c r="B526" s="879"/>
      <c r="C526" s="64" t="str">
        <f t="shared" si="10"/>
        <v/>
      </c>
      <c r="D526" s="65"/>
      <c r="E526" s="878"/>
      <c r="F526" s="409"/>
      <c r="G526" s="409"/>
      <c r="H526" s="409"/>
      <c r="I526" s="409"/>
      <c r="J526" s="409"/>
      <c r="K526" s="409"/>
      <c r="L526" s="409"/>
      <c r="M526" s="409"/>
      <c r="N526" s="409"/>
    </row>
    <row r="527" spans="1:14" ht="16.5" thickBot="1" x14ac:dyDescent="0.3">
      <c r="A527" s="62"/>
      <c r="B527" s="879"/>
      <c r="C527" s="64" t="str">
        <f t="shared" si="10"/>
        <v/>
      </c>
      <c r="D527" s="65"/>
      <c r="E527" s="878"/>
      <c r="F527" s="409"/>
      <c r="G527" s="409"/>
      <c r="H527" s="409"/>
      <c r="I527" s="409"/>
      <c r="J527" s="409"/>
      <c r="K527" s="409"/>
      <c r="L527" s="409"/>
      <c r="M527" s="409"/>
      <c r="N527" s="409"/>
    </row>
    <row r="528" spans="1:14" ht="16.5" thickBot="1" x14ac:dyDescent="0.3">
      <c r="A528" s="62"/>
      <c r="B528" s="879"/>
      <c r="C528" s="64" t="str">
        <f t="shared" si="10"/>
        <v/>
      </c>
      <c r="D528" s="65"/>
      <c r="E528" s="878"/>
      <c r="F528" s="409"/>
      <c r="G528" s="409"/>
      <c r="H528" s="409"/>
      <c r="I528" s="409"/>
      <c r="J528" s="409"/>
      <c r="K528" s="409"/>
      <c r="L528" s="409"/>
      <c r="M528" s="409"/>
      <c r="N528" s="409"/>
    </row>
    <row r="529" spans="1:14" ht="16.5" thickBot="1" x14ac:dyDescent="0.3">
      <c r="A529" s="62"/>
      <c r="B529" s="879"/>
      <c r="C529" s="64" t="str">
        <f t="shared" si="10"/>
        <v/>
      </c>
      <c r="D529" s="65"/>
      <c r="E529" s="878"/>
      <c r="F529" s="409"/>
      <c r="G529" s="409"/>
      <c r="H529" s="409"/>
      <c r="I529" s="409"/>
      <c r="J529" s="409"/>
      <c r="K529" s="409"/>
      <c r="L529" s="409"/>
      <c r="M529" s="409"/>
      <c r="N529" s="409"/>
    </row>
    <row r="530" spans="1:14" ht="16.5" thickBot="1" x14ac:dyDescent="0.3">
      <c r="A530" s="62"/>
      <c r="B530" s="879"/>
      <c r="C530" s="64" t="str">
        <f t="shared" si="10"/>
        <v/>
      </c>
      <c r="D530" s="65"/>
      <c r="E530" s="878"/>
      <c r="F530" s="409"/>
      <c r="G530" s="409"/>
      <c r="H530" s="409"/>
      <c r="I530" s="409"/>
      <c r="J530" s="409"/>
      <c r="K530" s="409"/>
      <c r="L530" s="409"/>
      <c r="M530" s="409"/>
      <c r="N530" s="409"/>
    </row>
    <row r="531" spans="1:14" ht="16.5" thickBot="1" x14ac:dyDescent="0.3">
      <c r="A531" s="62"/>
      <c r="B531" s="879"/>
      <c r="C531" s="64" t="str">
        <f t="shared" si="10"/>
        <v/>
      </c>
      <c r="D531" s="65"/>
      <c r="E531" s="878"/>
      <c r="F531" s="409"/>
      <c r="G531" s="409"/>
      <c r="H531" s="409"/>
      <c r="I531" s="409"/>
      <c r="J531" s="409"/>
      <c r="K531" s="409"/>
      <c r="L531" s="409"/>
      <c r="M531" s="409"/>
      <c r="N531" s="409"/>
    </row>
    <row r="532" spans="1:14" ht="16.5" thickBot="1" x14ac:dyDescent="0.3">
      <c r="A532" s="62"/>
      <c r="B532" s="879"/>
      <c r="C532" s="64" t="str">
        <f t="shared" si="10"/>
        <v/>
      </c>
      <c r="D532" s="65"/>
      <c r="E532" s="878"/>
      <c r="F532" s="409"/>
      <c r="G532" s="409"/>
      <c r="H532" s="409"/>
      <c r="I532" s="409"/>
      <c r="J532" s="409"/>
      <c r="K532" s="409"/>
      <c r="L532" s="409"/>
      <c r="M532" s="409"/>
      <c r="N532" s="409"/>
    </row>
    <row r="533" spans="1:14" ht="16.5" thickBot="1" x14ac:dyDescent="0.3">
      <c r="A533" s="62"/>
      <c r="B533" s="879"/>
      <c r="C533" s="64" t="str">
        <f t="shared" si="10"/>
        <v/>
      </c>
      <c r="D533" s="65"/>
      <c r="E533" s="878"/>
      <c r="F533" s="409"/>
      <c r="G533" s="409"/>
      <c r="H533" s="409"/>
      <c r="I533" s="409"/>
      <c r="J533" s="409"/>
      <c r="K533" s="409"/>
      <c r="L533" s="409"/>
      <c r="M533" s="409"/>
      <c r="N533" s="409"/>
    </row>
    <row r="534" spans="1:14" ht="16.5" thickBot="1" x14ac:dyDescent="0.3">
      <c r="A534" s="62"/>
      <c r="B534" s="879"/>
      <c r="C534" s="64" t="str">
        <f t="shared" si="10"/>
        <v/>
      </c>
      <c r="D534" s="65"/>
      <c r="E534" s="878"/>
      <c r="F534" s="409"/>
      <c r="G534" s="409"/>
      <c r="H534" s="409"/>
      <c r="I534" s="409"/>
      <c r="J534" s="409"/>
      <c r="K534" s="409"/>
      <c r="L534" s="409"/>
      <c r="M534" s="409"/>
      <c r="N534" s="409"/>
    </row>
    <row r="535" spans="1:14" ht="16.5" thickBot="1" x14ac:dyDescent="0.3">
      <c r="A535" s="62"/>
      <c r="B535" s="879"/>
      <c r="C535" s="64" t="str">
        <f t="shared" si="10"/>
        <v/>
      </c>
      <c r="D535" s="65"/>
      <c r="E535" s="878"/>
      <c r="F535" s="409"/>
      <c r="G535" s="409"/>
      <c r="H535" s="409"/>
      <c r="I535" s="409"/>
      <c r="J535" s="409"/>
      <c r="K535" s="409"/>
      <c r="L535" s="409"/>
      <c r="M535" s="409"/>
      <c r="N535" s="409"/>
    </row>
    <row r="536" spans="1:14" ht="16.5" thickBot="1" x14ac:dyDescent="0.3">
      <c r="A536" s="62"/>
      <c r="B536" s="879"/>
      <c r="C536" s="64" t="str">
        <f t="shared" si="10"/>
        <v/>
      </c>
      <c r="D536" s="65"/>
      <c r="E536" s="878"/>
      <c r="F536" s="409"/>
      <c r="G536" s="409"/>
      <c r="H536" s="409"/>
      <c r="I536" s="409"/>
      <c r="J536" s="409"/>
      <c r="K536" s="409"/>
      <c r="L536" s="409"/>
      <c r="M536" s="409"/>
      <c r="N536" s="409"/>
    </row>
    <row r="537" spans="1:14" ht="16.5" thickBot="1" x14ac:dyDescent="0.3">
      <c r="A537" s="62"/>
      <c r="B537" s="879"/>
      <c r="C537" s="64" t="str">
        <f t="shared" si="10"/>
        <v/>
      </c>
      <c r="D537" s="65"/>
      <c r="E537" s="878"/>
      <c r="F537" s="409"/>
      <c r="G537" s="409"/>
      <c r="H537" s="409"/>
      <c r="I537" s="409"/>
      <c r="J537" s="409"/>
      <c r="K537" s="409"/>
      <c r="L537" s="409"/>
      <c r="M537" s="409"/>
      <c r="N537" s="409"/>
    </row>
    <row r="538" spans="1:14" ht="16.5" thickBot="1" x14ac:dyDescent="0.3">
      <c r="A538" s="62"/>
      <c r="B538" s="879"/>
      <c r="C538" s="64" t="str">
        <f t="shared" si="10"/>
        <v/>
      </c>
      <c r="D538" s="65"/>
      <c r="E538" s="878"/>
      <c r="F538" s="409"/>
      <c r="G538" s="409"/>
      <c r="H538" s="409"/>
      <c r="I538" s="409"/>
      <c r="J538" s="409"/>
      <c r="K538" s="409"/>
      <c r="L538" s="409"/>
      <c r="M538" s="409"/>
      <c r="N538" s="409"/>
    </row>
    <row r="539" spans="1:14" ht="16.5" thickBot="1" x14ac:dyDescent="0.3">
      <c r="A539" s="62"/>
      <c r="B539" s="879"/>
      <c r="C539" s="64" t="str">
        <f t="shared" si="10"/>
        <v/>
      </c>
      <c r="D539" s="65"/>
      <c r="E539" s="878"/>
      <c r="F539" s="409"/>
      <c r="G539" s="409"/>
      <c r="H539" s="409"/>
      <c r="I539" s="409"/>
      <c r="J539" s="409"/>
      <c r="K539" s="409"/>
      <c r="L539" s="409"/>
      <c r="M539" s="409"/>
      <c r="N539" s="409"/>
    </row>
    <row r="540" spans="1:14" ht="16.5" thickBot="1" x14ac:dyDescent="0.3">
      <c r="A540" s="62"/>
      <c r="B540" s="879"/>
      <c r="C540" s="64" t="str">
        <f t="shared" si="10"/>
        <v/>
      </c>
      <c r="D540" s="65"/>
      <c r="E540" s="878"/>
      <c r="F540" s="409"/>
      <c r="G540" s="409"/>
      <c r="H540" s="409"/>
      <c r="I540" s="409"/>
      <c r="J540" s="409"/>
      <c r="K540" s="409"/>
      <c r="L540" s="409"/>
      <c r="M540" s="409"/>
      <c r="N540" s="409"/>
    </row>
    <row r="541" spans="1:14" ht="16.5" thickBot="1" x14ac:dyDescent="0.3">
      <c r="A541" s="62"/>
      <c r="B541" s="879"/>
      <c r="C541" s="64" t="str">
        <f t="shared" si="10"/>
        <v/>
      </c>
      <c r="D541" s="65"/>
      <c r="E541" s="878"/>
      <c r="F541" s="409"/>
      <c r="G541" s="409"/>
      <c r="H541" s="409"/>
      <c r="I541" s="409"/>
      <c r="J541" s="409"/>
      <c r="K541" s="409"/>
      <c r="L541" s="409"/>
      <c r="M541" s="409"/>
      <c r="N541" s="409"/>
    </row>
    <row r="542" spans="1:14" ht="16.5" thickBot="1" x14ac:dyDescent="0.3">
      <c r="A542" s="62"/>
      <c r="B542" s="879"/>
      <c r="C542" s="64" t="str">
        <f t="shared" si="10"/>
        <v/>
      </c>
      <c r="D542" s="65"/>
      <c r="E542" s="878"/>
      <c r="F542" s="409"/>
      <c r="G542" s="409"/>
      <c r="H542" s="409"/>
      <c r="I542" s="409"/>
      <c r="J542" s="409"/>
      <c r="K542" s="409"/>
      <c r="L542" s="409"/>
      <c r="M542" s="409"/>
      <c r="N542" s="409"/>
    </row>
    <row r="543" spans="1:14" ht="16.5" thickBot="1" x14ac:dyDescent="0.3">
      <c r="A543" s="62"/>
      <c r="B543" s="879"/>
      <c r="C543" s="64" t="str">
        <f t="shared" si="10"/>
        <v/>
      </c>
      <c r="D543" s="65"/>
      <c r="E543" s="878"/>
      <c r="F543" s="409"/>
      <c r="G543" s="409"/>
      <c r="H543" s="409"/>
      <c r="I543" s="409"/>
      <c r="J543" s="409"/>
      <c r="K543" s="409"/>
      <c r="L543" s="409"/>
      <c r="M543" s="409"/>
      <c r="N543" s="409"/>
    </row>
    <row r="544" spans="1:14" ht="16.5" thickBot="1" x14ac:dyDescent="0.3">
      <c r="A544" s="62"/>
      <c r="B544" s="879"/>
      <c r="C544" s="64" t="str">
        <f t="shared" si="10"/>
        <v/>
      </c>
      <c r="D544" s="65"/>
      <c r="E544" s="878"/>
      <c r="F544" s="409"/>
      <c r="G544" s="409"/>
      <c r="H544" s="409"/>
      <c r="I544" s="409"/>
      <c r="J544" s="409"/>
      <c r="K544" s="409"/>
      <c r="L544" s="409"/>
      <c r="M544" s="409"/>
      <c r="N544" s="409"/>
    </row>
    <row r="545" spans="1:14" ht="16.5" thickBot="1" x14ac:dyDescent="0.3">
      <c r="A545" s="62"/>
      <c r="B545" s="879"/>
      <c r="C545" s="64" t="str">
        <f t="shared" si="10"/>
        <v/>
      </c>
      <c r="D545" s="65"/>
      <c r="E545" s="878"/>
      <c r="F545" s="409"/>
      <c r="G545" s="409"/>
      <c r="H545" s="409"/>
      <c r="I545" s="409"/>
      <c r="J545" s="409"/>
      <c r="K545" s="409"/>
      <c r="L545" s="409"/>
      <c r="M545" s="409"/>
      <c r="N545" s="409"/>
    </row>
    <row r="546" spans="1:14" ht="16.5" thickBot="1" x14ac:dyDescent="0.3">
      <c r="A546" s="62"/>
      <c r="B546" s="879"/>
      <c r="C546" s="64" t="str">
        <f t="shared" si="10"/>
        <v/>
      </c>
      <c r="D546" s="65"/>
      <c r="E546" s="878"/>
      <c r="F546" s="409"/>
      <c r="G546" s="409"/>
      <c r="H546" s="409"/>
      <c r="I546" s="409"/>
      <c r="J546" s="409"/>
      <c r="K546" s="409"/>
      <c r="L546" s="409"/>
      <c r="M546" s="409"/>
      <c r="N546" s="409"/>
    </row>
    <row r="547" spans="1:14" ht="16.5" thickBot="1" x14ac:dyDescent="0.3">
      <c r="A547" s="62"/>
      <c r="B547" s="879"/>
      <c r="C547" s="64" t="str">
        <f t="shared" si="10"/>
        <v/>
      </c>
      <c r="D547" s="65"/>
      <c r="E547" s="878"/>
      <c r="F547" s="409"/>
      <c r="G547" s="409"/>
      <c r="H547" s="409"/>
      <c r="I547" s="409"/>
      <c r="J547" s="409"/>
      <c r="K547" s="409"/>
      <c r="L547" s="409"/>
      <c r="M547" s="409"/>
      <c r="N547" s="409"/>
    </row>
    <row r="548" spans="1:14" ht="16.5" thickBot="1" x14ac:dyDescent="0.3">
      <c r="A548" s="62"/>
      <c r="B548" s="879"/>
      <c r="C548" s="64" t="str">
        <f t="shared" si="10"/>
        <v/>
      </c>
      <c r="D548" s="65"/>
      <c r="E548" s="878"/>
      <c r="F548" s="409"/>
      <c r="G548" s="409"/>
      <c r="H548" s="409"/>
      <c r="I548" s="409"/>
      <c r="J548" s="409"/>
      <c r="K548" s="409"/>
      <c r="L548" s="409"/>
      <c r="M548" s="409"/>
      <c r="N548" s="409"/>
    </row>
    <row r="549" spans="1:14" ht="16.5" thickBot="1" x14ac:dyDescent="0.3">
      <c r="A549" s="62"/>
      <c r="B549" s="879"/>
      <c r="C549" s="64" t="str">
        <f t="shared" si="10"/>
        <v/>
      </c>
      <c r="D549" s="65"/>
      <c r="E549" s="878"/>
      <c r="F549" s="409"/>
      <c r="G549" s="409"/>
      <c r="H549" s="409"/>
      <c r="I549" s="409"/>
      <c r="J549" s="409"/>
      <c r="K549" s="409"/>
      <c r="L549" s="409"/>
      <c r="M549" s="409"/>
      <c r="N549" s="409"/>
    </row>
    <row r="550" spans="1:14" ht="16.5" thickBot="1" x14ac:dyDescent="0.3">
      <c r="A550" s="62"/>
      <c r="B550" s="879"/>
      <c r="C550" s="64" t="str">
        <f t="shared" si="10"/>
        <v/>
      </c>
      <c r="D550" s="65"/>
      <c r="E550" s="878"/>
      <c r="F550" s="409"/>
      <c r="G550" s="409"/>
      <c r="H550" s="409"/>
      <c r="I550" s="409"/>
      <c r="J550" s="409"/>
      <c r="K550" s="409"/>
      <c r="L550" s="409"/>
      <c r="M550" s="409"/>
      <c r="N550" s="409"/>
    </row>
    <row r="551" spans="1:14" ht="16.5" thickBot="1" x14ac:dyDescent="0.3">
      <c r="A551" s="62"/>
      <c r="B551" s="879"/>
      <c r="C551" s="64" t="str">
        <f t="shared" si="10"/>
        <v/>
      </c>
      <c r="D551" s="65"/>
      <c r="E551" s="878"/>
      <c r="F551" s="409"/>
      <c r="G551" s="409"/>
      <c r="H551" s="409"/>
      <c r="I551" s="409"/>
      <c r="J551" s="409"/>
      <c r="K551" s="409"/>
      <c r="L551" s="409"/>
      <c r="M551" s="409"/>
      <c r="N551" s="409"/>
    </row>
    <row r="552" spans="1:14" ht="16.5" thickBot="1" x14ac:dyDescent="0.3">
      <c r="A552" s="62"/>
      <c r="B552" s="879"/>
      <c r="C552" s="64" t="str">
        <f t="shared" si="10"/>
        <v/>
      </c>
      <c r="D552" s="65"/>
      <c r="E552" s="878"/>
      <c r="F552" s="409"/>
      <c r="G552" s="409"/>
      <c r="H552" s="409"/>
      <c r="I552" s="409"/>
      <c r="J552" s="409"/>
      <c r="K552" s="409"/>
      <c r="L552" s="409"/>
      <c r="M552" s="409"/>
      <c r="N552" s="409"/>
    </row>
    <row r="553" spans="1:14" ht="16.5" thickBot="1" x14ac:dyDescent="0.3">
      <c r="A553" s="62"/>
      <c r="B553" s="879"/>
      <c r="C553" s="64" t="str">
        <f t="shared" si="10"/>
        <v/>
      </c>
      <c r="D553" s="65"/>
      <c r="E553" s="878"/>
      <c r="F553" s="409"/>
      <c r="G553" s="409"/>
      <c r="H553" s="409"/>
      <c r="I553" s="409"/>
      <c r="J553" s="409"/>
      <c r="K553" s="409"/>
      <c r="L553" s="409"/>
      <c r="M553" s="409"/>
      <c r="N553" s="409"/>
    </row>
    <row r="554" spans="1:14" ht="16.5" thickBot="1" x14ac:dyDescent="0.3">
      <c r="A554" s="62"/>
      <c r="B554" s="879"/>
      <c r="C554" s="64" t="str">
        <f t="shared" si="10"/>
        <v/>
      </c>
      <c r="D554" s="65"/>
      <c r="E554" s="878"/>
      <c r="F554" s="409"/>
      <c r="G554" s="409"/>
      <c r="H554" s="409"/>
      <c r="I554" s="409"/>
      <c r="J554" s="409"/>
      <c r="K554" s="409"/>
      <c r="L554" s="409"/>
      <c r="M554" s="409"/>
      <c r="N554" s="409"/>
    </row>
    <row r="555" spans="1:14" ht="16.5" thickBot="1" x14ac:dyDescent="0.3">
      <c r="A555" s="62"/>
      <c r="B555" s="879"/>
      <c r="C555" s="64" t="str">
        <f t="shared" si="10"/>
        <v/>
      </c>
      <c r="D555" s="65"/>
      <c r="E555" s="878"/>
      <c r="F555" s="409"/>
      <c r="G555" s="409"/>
      <c r="H555" s="409"/>
      <c r="I555" s="409"/>
      <c r="J555" s="409"/>
      <c r="K555" s="409"/>
      <c r="L555" s="409"/>
      <c r="M555" s="409"/>
      <c r="N555" s="409"/>
    </row>
    <row r="556" spans="1:14" ht="16.5" thickBot="1" x14ac:dyDescent="0.3">
      <c r="A556" s="62"/>
      <c r="B556" s="879"/>
      <c r="C556" s="64" t="str">
        <f t="shared" si="10"/>
        <v/>
      </c>
      <c r="D556" s="65"/>
      <c r="E556" s="878"/>
      <c r="F556" s="409"/>
      <c r="G556" s="409"/>
      <c r="H556" s="409"/>
      <c r="I556" s="409"/>
      <c r="J556" s="409"/>
      <c r="K556" s="409"/>
      <c r="L556" s="409"/>
      <c r="M556" s="409"/>
      <c r="N556" s="409"/>
    </row>
    <row r="557" spans="1:14" ht="16.5" thickBot="1" x14ac:dyDescent="0.3">
      <c r="A557" s="62"/>
      <c r="B557" s="879"/>
      <c r="C557" s="64" t="str">
        <f t="shared" si="10"/>
        <v/>
      </c>
      <c r="D557" s="65"/>
      <c r="E557" s="878"/>
      <c r="F557" s="409"/>
      <c r="G557" s="409"/>
      <c r="H557" s="409"/>
      <c r="I557" s="409"/>
      <c r="J557" s="409"/>
      <c r="K557" s="409"/>
      <c r="L557" s="409"/>
      <c r="M557" s="409"/>
      <c r="N557" s="409"/>
    </row>
    <row r="558" spans="1:14" ht="16.5" thickBot="1" x14ac:dyDescent="0.3">
      <c r="A558" s="62"/>
      <c r="B558" s="879"/>
      <c r="C558" s="64" t="str">
        <f t="shared" si="10"/>
        <v/>
      </c>
      <c r="D558" s="65"/>
      <c r="E558" s="878"/>
      <c r="F558" s="409"/>
      <c r="G558" s="409"/>
      <c r="H558" s="409"/>
      <c r="I558" s="409"/>
      <c r="J558" s="409"/>
      <c r="K558" s="409"/>
      <c r="L558" s="409"/>
      <c r="M558" s="409"/>
      <c r="N558" s="409"/>
    </row>
    <row r="559" spans="1:14" ht="16.5" thickBot="1" x14ac:dyDescent="0.3">
      <c r="A559" s="62"/>
      <c r="B559" s="879"/>
      <c r="C559" s="64" t="str">
        <f t="shared" si="10"/>
        <v/>
      </c>
      <c r="D559" s="65"/>
      <c r="E559" s="878"/>
      <c r="F559" s="409"/>
      <c r="G559" s="409"/>
      <c r="H559" s="409"/>
      <c r="I559" s="409"/>
      <c r="J559" s="409"/>
      <c r="K559" s="409"/>
      <c r="L559" s="409"/>
      <c r="M559" s="409"/>
      <c r="N559" s="409"/>
    </row>
    <row r="560" spans="1:14" ht="16.5" thickBot="1" x14ac:dyDescent="0.3">
      <c r="A560" s="62"/>
      <c r="B560" s="879"/>
      <c r="C560" s="64" t="str">
        <f t="shared" si="10"/>
        <v/>
      </c>
      <c r="D560" s="65"/>
      <c r="E560" s="878"/>
      <c r="F560" s="409"/>
      <c r="G560" s="409"/>
      <c r="H560" s="409"/>
      <c r="I560" s="409"/>
      <c r="J560" s="409"/>
      <c r="K560" s="409"/>
      <c r="L560" s="409"/>
      <c r="M560" s="409"/>
      <c r="N560" s="409"/>
    </row>
    <row r="561" spans="1:14" ht="16.5" thickBot="1" x14ac:dyDescent="0.3">
      <c r="A561" s="62"/>
      <c r="B561" s="879"/>
      <c r="C561" s="64" t="str">
        <f t="shared" si="10"/>
        <v/>
      </c>
      <c r="D561" s="65"/>
      <c r="E561" s="878"/>
      <c r="F561" s="409"/>
      <c r="G561" s="409"/>
      <c r="H561" s="409"/>
      <c r="I561" s="409"/>
      <c r="J561" s="409"/>
      <c r="K561" s="409"/>
      <c r="L561" s="409"/>
      <c r="M561" s="409"/>
      <c r="N561" s="409"/>
    </row>
    <row r="562" spans="1:14" ht="16.5" thickBot="1" x14ac:dyDescent="0.3">
      <c r="A562" s="62"/>
      <c r="B562" s="879"/>
      <c r="C562" s="64" t="str">
        <f t="shared" si="10"/>
        <v/>
      </c>
      <c r="D562" s="65"/>
      <c r="E562" s="878"/>
      <c r="F562" s="409"/>
      <c r="G562" s="409"/>
      <c r="H562" s="409"/>
      <c r="I562" s="409"/>
      <c r="J562" s="409"/>
      <c r="K562" s="409"/>
      <c r="L562" s="409"/>
      <c r="M562" s="409"/>
      <c r="N562" s="409"/>
    </row>
    <row r="563" spans="1:14" ht="16.5" thickBot="1" x14ac:dyDescent="0.3">
      <c r="A563" s="62"/>
      <c r="B563" s="879"/>
      <c r="C563" s="64" t="str">
        <f t="shared" si="10"/>
        <v/>
      </c>
      <c r="D563" s="65"/>
      <c r="E563" s="878"/>
      <c r="F563" s="409"/>
      <c r="G563" s="409"/>
      <c r="H563" s="409"/>
      <c r="I563" s="409"/>
      <c r="J563" s="409"/>
      <c r="K563" s="409"/>
      <c r="L563" s="409"/>
      <c r="M563" s="409"/>
      <c r="N563" s="409"/>
    </row>
    <row r="564" spans="1:14" ht="16.5" thickBot="1" x14ac:dyDescent="0.3">
      <c r="A564" s="62"/>
      <c r="B564" s="879"/>
      <c r="C564" s="64" t="str">
        <f t="shared" si="10"/>
        <v/>
      </c>
      <c r="D564" s="65"/>
      <c r="E564" s="878"/>
      <c r="F564" s="409"/>
      <c r="G564" s="409"/>
      <c r="H564" s="409"/>
      <c r="I564" s="409"/>
      <c r="J564" s="409"/>
      <c r="K564" s="409"/>
      <c r="L564" s="409"/>
      <c r="M564" s="409"/>
      <c r="N564" s="409"/>
    </row>
    <row r="565" spans="1:14" ht="16.5" thickBot="1" x14ac:dyDescent="0.3">
      <c r="A565" s="62"/>
      <c r="B565" s="879"/>
      <c r="C565" s="64" t="str">
        <f t="shared" si="10"/>
        <v/>
      </c>
      <c r="D565" s="65"/>
      <c r="E565" s="878"/>
      <c r="F565" s="409"/>
      <c r="G565" s="409"/>
      <c r="H565" s="409"/>
      <c r="I565" s="409"/>
      <c r="J565" s="409"/>
      <c r="K565" s="409"/>
      <c r="L565" s="409"/>
      <c r="M565" s="409"/>
      <c r="N565" s="409"/>
    </row>
    <row r="566" spans="1:14" ht="16.5" thickBot="1" x14ac:dyDescent="0.3">
      <c r="A566" s="62"/>
      <c r="B566" s="879"/>
      <c r="C566" s="64" t="str">
        <f t="shared" si="10"/>
        <v/>
      </c>
      <c r="D566" s="65"/>
      <c r="E566" s="878"/>
      <c r="F566" s="409"/>
      <c r="G566" s="409"/>
      <c r="H566" s="409"/>
      <c r="I566" s="409"/>
      <c r="J566" s="409"/>
      <c r="K566" s="409"/>
      <c r="L566" s="409"/>
      <c r="M566" s="409"/>
      <c r="N566" s="409"/>
    </row>
    <row r="567" spans="1:14" ht="16.5" thickBot="1" x14ac:dyDescent="0.3">
      <c r="A567" s="62"/>
      <c r="B567" s="879"/>
      <c r="C567" s="64" t="str">
        <f t="shared" si="10"/>
        <v/>
      </c>
      <c r="D567" s="65"/>
      <c r="E567" s="878"/>
      <c r="F567" s="409"/>
      <c r="G567" s="409"/>
      <c r="H567" s="409"/>
      <c r="I567" s="409"/>
      <c r="J567" s="409"/>
      <c r="K567" s="409"/>
      <c r="L567" s="409"/>
      <c r="M567" s="409"/>
      <c r="N567" s="409"/>
    </row>
    <row r="568" spans="1:14" ht="16.5" thickBot="1" x14ac:dyDescent="0.3">
      <c r="A568" s="62"/>
      <c r="B568" s="879"/>
      <c r="C568" s="64" t="str">
        <f t="shared" si="10"/>
        <v/>
      </c>
      <c r="D568" s="65"/>
      <c r="E568" s="878"/>
      <c r="F568" s="409"/>
      <c r="G568" s="409"/>
      <c r="H568" s="409"/>
      <c r="I568" s="409"/>
      <c r="J568" s="409"/>
      <c r="K568" s="409"/>
      <c r="L568" s="409"/>
      <c r="M568" s="409"/>
      <c r="N568" s="409"/>
    </row>
    <row r="569" spans="1:14" ht="16.5" thickBot="1" x14ac:dyDescent="0.3">
      <c r="A569" s="62"/>
      <c r="B569" s="879"/>
      <c r="C569" s="64" t="str">
        <f t="shared" si="10"/>
        <v/>
      </c>
      <c r="D569" s="65"/>
      <c r="E569" s="878"/>
      <c r="F569" s="409"/>
      <c r="G569" s="409"/>
      <c r="H569" s="409"/>
      <c r="I569" s="409"/>
      <c r="J569" s="409"/>
      <c r="K569" s="409"/>
      <c r="L569" s="409"/>
      <c r="M569" s="409"/>
      <c r="N569" s="409"/>
    </row>
    <row r="570" spans="1:14" ht="16.5" thickBot="1" x14ac:dyDescent="0.3">
      <c r="A570" s="62"/>
      <c r="B570" s="879"/>
      <c r="C570" s="64" t="str">
        <f t="shared" si="10"/>
        <v/>
      </c>
      <c r="D570" s="65"/>
      <c r="E570" s="878"/>
      <c r="F570" s="409"/>
      <c r="G570" s="409"/>
      <c r="H570" s="409"/>
      <c r="I570" s="409"/>
      <c r="J570" s="409"/>
      <c r="K570" s="409"/>
      <c r="L570" s="409"/>
      <c r="M570" s="409"/>
      <c r="N570" s="409"/>
    </row>
    <row r="571" spans="1:14" ht="16.5" thickBot="1" x14ac:dyDescent="0.3">
      <c r="A571" s="62"/>
      <c r="B571" s="879"/>
      <c r="C571" s="64" t="str">
        <f t="shared" si="10"/>
        <v/>
      </c>
      <c r="D571" s="65"/>
      <c r="E571" s="878"/>
      <c r="F571" s="409"/>
      <c r="G571" s="409"/>
      <c r="H571" s="409"/>
      <c r="I571" s="409"/>
      <c r="J571" s="409"/>
      <c r="K571" s="409"/>
      <c r="L571" s="409"/>
      <c r="M571" s="409"/>
      <c r="N571" s="409"/>
    </row>
    <row r="572" spans="1:14" ht="16.5" thickBot="1" x14ac:dyDescent="0.3">
      <c r="A572" s="62"/>
      <c r="B572" s="879"/>
      <c r="C572" s="64" t="str">
        <f t="shared" si="10"/>
        <v/>
      </c>
      <c r="D572" s="65"/>
      <c r="E572" s="878"/>
      <c r="F572" s="409"/>
      <c r="G572" s="409"/>
      <c r="H572" s="409"/>
      <c r="I572" s="409"/>
      <c r="J572" s="409"/>
      <c r="K572" s="409"/>
      <c r="L572" s="409"/>
      <c r="M572" s="409"/>
      <c r="N572" s="409"/>
    </row>
    <row r="573" spans="1:14" ht="16.5" thickBot="1" x14ac:dyDescent="0.3">
      <c r="A573" s="62"/>
      <c r="B573" s="879"/>
      <c r="C573" s="64" t="str">
        <f t="shared" si="10"/>
        <v/>
      </c>
      <c r="D573" s="65"/>
      <c r="E573" s="878"/>
      <c r="F573" s="409"/>
      <c r="G573" s="409"/>
      <c r="H573" s="409"/>
      <c r="I573" s="409"/>
      <c r="J573" s="409"/>
      <c r="K573" s="409"/>
      <c r="L573" s="409"/>
      <c r="M573" s="409"/>
      <c r="N573" s="409"/>
    </row>
    <row r="574" spans="1:14" ht="16.5" thickBot="1" x14ac:dyDescent="0.3">
      <c r="A574" s="62"/>
      <c r="B574" s="879"/>
      <c r="C574" s="64" t="str">
        <f t="shared" si="10"/>
        <v/>
      </c>
      <c r="D574" s="65"/>
      <c r="E574" s="878"/>
      <c r="F574" s="409"/>
      <c r="G574" s="409"/>
      <c r="H574" s="409"/>
      <c r="I574" s="409"/>
      <c r="J574" s="409"/>
      <c r="K574" s="409"/>
      <c r="L574" s="409"/>
      <c r="M574" s="409"/>
      <c r="N574" s="409"/>
    </row>
    <row r="575" spans="1:14" ht="16.5" thickBot="1" x14ac:dyDescent="0.3">
      <c r="A575" s="62"/>
      <c r="B575" s="879"/>
      <c r="C575" s="64" t="str">
        <f t="shared" si="10"/>
        <v/>
      </c>
      <c r="D575" s="65"/>
      <c r="E575" s="878"/>
      <c r="F575" s="409"/>
      <c r="G575" s="409"/>
      <c r="H575" s="409"/>
      <c r="I575" s="409"/>
      <c r="J575" s="409"/>
      <c r="K575" s="409"/>
      <c r="L575" s="409"/>
      <c r="M575" s="409"/>
      <c r="N575" s="409"/>
    </row>
    <row r="576" spans="1:14" ht="16.5" thickBot="1" x14ac:dyDescent="0.3">
      <c r="A576" s="62"/>
      <c r="B576" s="879"/>
      <c r="C576" s="64" t="str">
        <f t="shared" si="10"/>
        <v/>
      </c>
      <c r="D576" s="65"/>
      <c r="E576" s="878"/>
      <c r="F576" s="409"/>
      <c r="G576" s="409"/>
      <c r="H576" s="409"/>
      <c r="I576" s="409"/>
      <c r="J576" s="409"/>
      <c r="K576" s="409"/>
      <c r="L576" s="409"/>
      <c r="M576" s="409"/>
      <c r="N576" s="409"/>
    </row>
    <row r="577" spans="1:14" ht="16.5" thickBot="1" x14ac:dyDescent="0.3">
      <c r="A577" s="62"/>
      <c r="B577" s="879"/>
      <c r="C577" s="64" t="str">
        <f t="shared" si="10"/>
        <v/>
      </c>
      <c r="D577" s="65"/>
      <c r="E577" s="878"/>
      <c r="F577" s="409"/>
      <c r="G577" s="409"/>
      <c r="H577" s="409"/>
      <c r="I577" s="409"/>
      <c r="J577" s="409"/>
      <c r="K577" s="409"/>
      <c r="L577" s="409"/>
      <c r="M577" s="409"/>
      <c r="N577" s="409"/>
    </row>
    <row r="578" spans="1:14" ht="16.5" thickBot="1" x14ac:dyDescent="0.3">
      <c r="A578" s="62"/>
      <c r="B578" s="879"/>
      <c r="C578" s="64" t="str">
        <f t="shared" si="10"/>
        <v/>
      </c>
      <c r="D578" s="65"/>
      <c r="E578" s="878"/>
      <c r="F578" s="409"/>
      <c r="G578" s="409"/>
      <c r="H578" s="409"/>
      <c r="I578" s="409"/>
      <c r="J578" s="409"/>
      <c r="K578" s="409"/>
      <c r="L578" s="409"/>
      <c r="M578" s="409"/>
      <c r="N578" s="409"/>
    </row>
    <row r="579" spans="1:14" ht="16.5" thickBot="1" x14ac:dyDescent="0.3">
      <c r="A579" s="62"/>
      <c r="B579" s="879"/>
      <c r="C579" s="64" t="str">
        <f t="shared" si="10"/>
        <v/>
      </c>
      <c r="D579" s="65"/>
      <c r="E579" s="878"/>
      <c r="F579" s="409"/>
      <c r="G579" s="409"/>
      <c r="H579" s="409"/>
      <c r="I579" s="409"/>
      <c r="J579" s="409"/>
      <c r="K579" s="409"/>
      <c r="L579" s="409"/>
      <c r="M579" s="409"/>
      <c r="N579" s="409"/>
    </row>
    <row r="580" spans="1:14" ht="16.5" thickBot="1" x14ac:dyDescent="0.3">
      <c r="A580" s="62"/>
      <c r="B580" s="879"/>
      <c r="C580" s="64" t="str">
        <f t="shared" si="10"/>
        <v/>
      </c>
      <c r="D580" s="65"/>
      <c r="E580" s="878"/>
      <c r="F580" s="409"/>
      <c r="G580" s="409"/>
      <c r="H580" s="409"/>
      <c r="I580" s="409"/>
      <c r="J580" s="409"/>
      <c r="K580" s="409"/>
      <c r="L580" s="409"/>
      <c r="M580" s="409"/>
      <c r="N580" s="409"/>
    </row>
    <row r="581" spans="1:14" ht="16.5" thickBot="1" x14ac:dyDescent="0.3">
      <c r="A581" s="62"/>
      <c r="B581" s="879"/>
      <c r="C581" s="64" t="str">
        <f t="shared" si="10"/>
        <v/>
      </c>
      <c r="D581" s="65"/>
      <c r="E581" s="878"/>
      <c r="F581" s="409"/>
      <c r="G581" s="409"/>
      <c r="H581" s="409"/>
      <c r="I581" s="409"/>
      <c r="J581" s="409"/>
      <c r="K581" s="409"/>
      <c r="L581" s="409"/>
      <c r="M581" s="409"/>
      <c r="N581" s="409"/>
    </row>
    <row r="582" spans="1:14" ht="16.5" thickBot="1" x14ac:dyDescent="0.3">
      <c r="A582" s="62"/>
      <c r="B582" s="879"/>
      <c r="C582" s="64" t="str">
        <f t="shared" si="10"/>
        <v/>
      </c>
      <c r="D582" s="65"/>
      <c r="E582" s="878"/>
      <c r="F582" s="409"/>
      <c r="G582" s="409"/>
      <c r="H582" s="409"/>
      <c r="I582" s="409"/>
      <c r="J582" s="409"/>
      <c r="K582" s="409"/>
      <c r="L582" s="409"/>
      <c r="M582" s="409"/>
      <c r="N582" s="409"/>
    </row>
    <row r="583" spans="1:14" ht="16.5" thickBot="1" x14ac:dyDescent="0.3">
      <c r="A583" s="62"/>
      <c r="B583" s="879"/>
      <c r="C583" s="64" t="str">
        <f t="shared" si="10"/>
        <v/>
      </c>
      <c r="D583" s="65"/>
      <c r="E583" s="878"/>
      <c r="F583" s="409"/>
      <c r="G583" s="409"/>
      <c r="H583" s="409"/>
      <c r="I583" s="409"/>
      <c r="J583" s="409"/>
      <c r="K583" s="409"/>
      <c r="L583" s="409"/>
      <c r="M583" s="409"/>
      <c r="N583" s="409"/>
    </row>
    <row r="584" spans="1:14" ht="16.5" thickBot="1" x14ac:dyDescent="0.3">
      <c r="A584" s="62"/>
      <c r="B584" s="879"/>
      <c r="C584" s="64" t="str">
        <f t="shared" si="10"/>
        <v/>
      </c>
      <c r="D584" s="65"/>
      <c r="E584" s="878"/>
      <c r="F584" s="409"/>
      <c r="G584" s="409"/>
      <c r="H584" s="409"/>
      <c r="I584" s="409"/>
      <c r="J584" s="409"/>
      <c r="K584" s="409"/>
      <c r="L584" s="409"/>
      <c r="M584" s="409"/>
      <c r="N584" s="409"/>
    </row>
    <row r="585" spans="1:14" ht="16.5" thickBot="1" x14ac:dyDescent="0.3">
      <c r="A585" s="62"/>
      <c r="B585" s="879"/>
      <c r="C585" s="64" t="str">
        <f t="shared" si="10"/>
        <v/>
      </c>
      <c r="D585" s="65"/>
      <c r="E585" s="878"/>
      <c r="F585" s="409"/>
      <c r="G585" s="409"/>
      <c r="H585" s="409"/>
      <c r="I585" s="409"/>
      <c r="J585" s="409"/>
      <c r="K585" s="409"/>
      <c r="L585" s="409"/>
      <c r="M585" s="409"/>
      <c r="N585" s="409"/>
    </row>
    <row r="586" spans="1:14" ht="16.5" thickBot="1" x14ac:dyDescent="0.3">
      <c r="A586" s="62"/>
      <c r="B586" s="879"/>
      <c r="C586" s="64" t="str">
        <f t="shared" si="10"/>
        <v/>
      </c>
      <c r="D586" s="65"/>
      <c r="E586" s="878"/>
      <c r="F586" s="409"/>
      <c r="G586" s="409"/>
      <c r="H586" s="409"/>
      <c r="I586" s="409"/>
      <c r="J586" s="409"/>
      <c r="K586" s="409"/>
      <c r="L586" s="409"/>
      <c r="M586" s="409"/>
      <c r="N586" s="409"/>
    </row>
    <row r="587" spans="1:14" ht="16.5" thickBot="1" x14ac:dyDescent="0.3">
      <c r="A587" s="62"/>
      <c r="B587" s="879"/>
      <c r="C587" s="64" t="str">
        <f t="shared" si="10"/>
        <v/>
      </c>
      <c r="D587" s="65"/>
      <c r="E587" s="878"/>
      <c r="F587" s="409"/>
      <c r="G587" s="409"/>
      <c r="H587" s="409"/>
      <c r="I587" s="409"/>
      <c r="J587" s="409"/>
      <c r="K587" s="409"/>
      <c r="L587" s="409"/>
      <c r="M587" s="409"/>
      <c r="N587" s="409"/>
    </row>
    <row r="588" spans="1:14" ht="16.5" thickBot="1" x14ac:dyDescent="0.3">
      <c r="A588" s="62"/>
      <c r="B588" s="879"/>
      <c r="C588" s="64" t="str">
        <f t="shared" ref="C588:C651" si="11">IF(B588&gt;0, (B588-B587), "")</f>
        <v/>
      </c>
      <c r="D588" s="65"/>
      <c r="E588" s="878"/>
      <c r="F588" s="409"/>
      <c r="G588" s="409"/>
      <c r="H588" s="409"/>
      <c r="I588" s="409"/>
      <c r="J588" s="409"/>
      <c r="K588" s="409"/>
      <c r="L588" s="409"/>
      <c r="M588" s="409"/>
      <c r="N588" s="409"/>
    </row>
    <row r="589" spans="1:14" ht="16.5" thickBot="1" x14ac:dyDescent="0.3">
      <c r="A589" s="62"/>
      <c r="B589" s="879"/>
      <c r="C589" s="64" t="str">
        <f t="shared" si="11"/>
        <v/>
      </c>
      <c r="D589" s="65"/>
      <c r="E589" s="878"/>
      <c r="F589" s="409"/>
      <c r="G589" s="409"/>
      <c r="H589" s="409"/>
      <c r="I589" s="409"/>
      <c r="J589" s="409"/>
      <c r="K589" s="409"/>
      <c r="L589" s="409"/>
      <c r="M589" s="409"/>
      <c r="N589" s="409"/>
    </row>
    <row r="590" spans="1:14" ht="16.5" thickBot="1" x14ac:dyDescent="0.3">
      <c r="A590" s="62"/>
      <c r="B590" s="879"/>
      <c r="C590" s="64" t="str">
        <f t="shared" si="11"/>
        <v/>
      </c>
      <c r="D590" s="65"/>
      <c r="E590" s="878"/>
      <c r="F590" s="409"/>
      <c r="G590" s="409"/>
      <c r="H590" s="409"/>
      <c r="I590" s="409"/>
      <c r="J590" s="409"/>
      <c r="K590" s="409"/>
      <c r="L590" s="409"/>
      <c r="M590" s="409"/>
      <c r="N590" s="409"/>
    </row>
    <row r="591" spans="1:14" ht="16.5" thickBot="1" x14ac:dyDescent="0.3">
      <c r="A591" s="62"/>
      <c r="B591" s="879"/>
      <c r="C591" s="64" t="str">
        <f t="shared" si="11"/>
        <v/>
      </c>
      <c r="D591" s="65"/>
      <c r="E591" s="878"/>
      <c r="F591" s="409"/>
      <c r="G591" s="409"/>
      <c r="H591" s="409"/>
      <c r="I591" s="409"/>
      <c r="J591" s="409"/>
      <c r="K591" s="409"/>
      <c r="L591" s="409"/>
      <c r="M591" s="409"/>
      <c r="N591" s="409"/>
    </row>
    <row r="592" spans="1:14" ht="16.5" thickBot="1" x14ac:dyDescent="0.3">
      <c r="A592" s="62"/>
      <c r="B592" s="879"/>
      <c r="C592" s="64" t="str">
        <f t="shared" si="11"/>
        <v/>
      </c>
      <c r="D592" s="65"/>
      <c r="E592" s="878"/>
      <c r="F592" s="409"/>
      <c r="G592" s="409"/>
      <c r="H592" s="409"/>
      <c r="I592" s="409"/>
      <c r="J592" s="409"/>
      <c r="K592" s="409"/>
      <c r="L592" s="409"/>
      <c r="M592" s="409"/>
      <c r="N592" s="409"/>
    </row>
    <row r="593" spans="1:14" ht="16.5" thickBot="1" x14ac:dyDescent="0.3">
      <c r="A593" s="62"/>
      <c r="B593" s="879"/>
      <c r="C593" s="64" t="str">
        <f t="shared" si="11"/>
        <v/>
      </c>
      <c r="D593" s="65"/>
      <c r="E593" s="878"/>
      <c r="F593" s="409"/>
      <c r="G593" s="409"/>
      <c r="H593" s="409"/>
      <c r="I593" s="409"/>
      <c r="J593" s="409"/>
      <c r="K593" s="409"/>
      <c r="L593" s="409"/>
      <c r="M593" s="409"/>
      <c r="N593" s="409"/>
    </row>
    <row r="594" spans="1:14" ht="16.5" thickBot="1" x14ac:dyDescent="0.3">
      <c r="A594" s="62"/>
      <c r="B594" s="879"/>
      <c r="C594" s="64" t="str">
        <f t="shared" si="11"/>
        <v/>
      </c>
      <c r="D594" s="65"/>
      <c r="E594" s="878"/>
      <c r="F594" s="409"/>
      <c r="G594" s="409"/>
      <c r="H594" s="409"/>
      <c r="I594" s="409"/>
      <c r="J594" s="409"/>
      <c r="K594" s="409"/>
      <c r="L594" s="409"/>
      <c r="M594" s="409"/>
      <c r="N594" s="409"/>
    </row>
    <row r="595" spans="1:14" ht="16.5" thickBot="1" x14ac:dyDescent="0.3">
      <c r="A595" s="62"/>
      <c r="B595" s="879"/>
      <c r="C595" s="64" t="str">
        <f t="shared" si="11"/>
        <v/>
      </c>
      <c r="D595" s="65"/>
      <c r="E595" s="878"/>
      <c r="F595" s="409"/>
      <c r="G595" s="409"/>
      <c r="H595" s="409"/>
      <c r="I595" s="409"/>
      <c r="J595" s="409"/>
      <c r="K595" s="409"/>
      <c r="L595" s="409"/>
      <c r="M595" s="409"/>
      <c r="N595" s="409"/>
    </row>
    <row r="596" spans="1:14" ht="16.5" thickBot="1" x14ac:dyDescent="0.3">
      <c r="A596" s="62"/>
      <c r="B596" s="879"/>
      <c r="C596" s="64" t="str">
        <f t="shared" si="11"/>
        <v/>
      </c>
      <c r="D596" s="65"/>
      <c r="E596" s="878"/>
      <c r="F596" s="409"/>
      <c r="G596" s="409"/>
      <c r="H596" s="409"/>
      <c r="I596" s="409"/>
      <c r="J596" s="409"/>
      <c r="K596" s="409"/>
      <c r="L596" s="409"/>
      <c r="M596" s="409"/>
      <c r="N596" s="409"/>
    </row>
    <row r="597" spans="1:14" ht="16.5" thickBot="1" x14ac:dyDescent="0.3">
      <c r="A597" s="62"/>
      <c r="B597" s="879"/>
      <c r="C597" s="64" t="str">
        <f t="shared" si="11"/>
        <v/>
      </c>
      <c r="D597" s="65"/>
      <c r="E597" s="878"/>
      <c r="F597" s="409"/>
      <c r="G597" s="409"/>
      <c r="H597" s="409"/>
      <c r="I597" s="409"/>
      <c r="J597" s="409"/>
      <c r="K597" s="409"/>
      <c r="L597" s="409"/>
      <c r="M597" s="409"/>
      <c r="N597" s="409"/>
    </row>
    <row r="598" spans="1:14" ht="16.5" thickBot="1" x14ac:dyDescent="0.3">
      <c r="A598" s="62"/>
      <c r="B598" s="879"/>
      <c r="C598" s="64" t="str">
        <f t="shared" si="11"/>
        <v/>
      </c>
      <c r="D598" s="65"/>
      <c r="E598" s="878"/>
      <c r="F598" s="409"/>
      <c r="G598" s="409"/>
      <c r="H598" s="409"/>
      <c r="I598" s="409"/>
      <c r="J598" s="409"/>
      <c r="K598" s="409"/>
      <c r="L598" s="409"/>
      <c r="M598" s="409"/>
      <c r="N598" s="409"/>
    </row>
    <row r="599" spans="1:14" ht="16.5" thickBot="1" x14ac:dyDescent="0.3">
      <c r="A599" s="62"/>
      <c r="B599" s="879"/>
      <c r="C599" s="64" t="str">
        <f t="shared" si="11"/>
        <v/>
      </c>
      <c r="D599" s="65"/>
      <c r="E599" s="878"/>
      <c r="F599" s="409"/>
      <c r="G599" s="409"/>
      <c r="H599" s="409"/>
      <c r="I599" s="409"/>
      <c r="J599" s="409"/>
      <c r="K599" s="409"/>
      <c r="L599" s="409"/>
      <c r="M599" s="409"/>
      <c r="N599" s="409"/>
    </row>
    <row r="600" spans="1:14" ht="16.5" thickBot="1" x14ac:dyDescent="0.3">
      <c r="A600" s="62"/>
      <c r="B600" s="879"/>
      <c r="C600" s="64" t="str">
        <f t="shared" si="11"/>
        <v/>
      </c>
      <c r="D600" s="65"/>
      <c r="E600" s="878"/>
      <c r="F600" s="409"/>
      <c r="G600" s="409"/>
      <c r="H600" s="409"/>
      <c r="I600" s="409"/>
      <c r="J600" s="409"/>
      <c r="K600" s="409"/>
      <c r="L600" s="409"/>
      <c r="M600" s="409"/>
      <c r="N600" s="409"/>
    </row>
    <row r="601" spans="1:14" ht="16.5" thickBot="1" x14ac:dyDescent="0.3">
      <c r="A601" s="62"/>
      <c r="B601" s="879"/>
      <c r="C601" s="64" t="str">
        <f t="shared" si="11"/>
        <v/>
      </c>
      <c r="D601" s="65"/>
      <c r="E601" s="878"/>
      <c r="F601" s="409"/>
      <c r="G601" s="409"/>
      <c r="H601" s="409"/>
      <c r="I601" s="409"/>
      <c r="J601" s="409"/>
      <c r="K601" s="409"/>
      <c r="L601" s="409"/>
      <c r="M601" s="409"/>
      <c r="N601" s="409"/>
    </row>
    <row r="602" spans="1:14" ht="16.5" thickBot="1" x14ac:dyDescent="0.3">
      <c r="A602" s="62"/>
      <c r="B602" s="879"/>
      <c r="C602" s="64" t="str">
        <f t="shared" si="11"/>
        <v/>
      </c>
      <c r="D602" s="65"/>
      <c r="E602" s="878"/>
      <c r="F602" s="409"/>
      <c r="G602" s="409"/>
      <c r="H602" s="409"/>
      <c r="I602" s="409"/>
      <c r="J602" s="409"/>
      <c r="K602" s="409"/>
      <c r="L602" s="409"/>
      <c r="M602" s="409"/>
      <c r="N602" s="409"/>
    </row>
    <row r="603" spans="1:14" ht="16.5" thickBot="1" x14ac:dyDescent="0.3">
      <c r="A603" s="62"/>
      <c r="B603" s="879"/>
      <c r="C603" s="64" t="str">
        <f t="shared" si="11"/>
        <v/>
      </c>
      <c r="D603" s="65"/>
      <c r="E603" s="878"/>
      <c r="F603" s="409"/>
      <c r="G603" s="409"/>
      <c r="H603" s="409"/>
      <c r="I603" s="409"/>
      <c r="J603" s="409"/>
      <c r="K603" s="409"/>
      <c r="L603" s="409"/>
      <c r="M603" s="409"/>
      <c r="N603" s="409"/>
    </row>
    <row r="604" spans="1:14" ht="16.5" thickBot="1" x14ac:dyDescent="0.3">
      <c r="A604" s="62"/>
      <c r="B604" s="879"/>
      <c r="C604" s="64" t="str">
        <f t="shared" si="11"/>
        <v/>
      </c>
      <c r="D604" s="65"/>
      <c r="E604" s="878"/>
      <c r="F604" s="409"/>
      <c r="G604" s="409"/>
      <c r="H604" s="409"/>
      <c r="I604" s="409"/>
      <c r="J604" s="409"/>
      <c r="K604" s="409"/>
      <c r="L604" s="409"/>
      <c r="M604" s="409"/>
      <c r="N604" s="409"/>
    </row>
    <row r="605" spans="1:14" ht="16.5" thickBot="1" x14ac:dyDescent="0.3">
      <c r="A605" s="62"/>
      <c r="B605" s="879"/>
      <c r="C605" s="64" t="str">
        <f t="shared" si="11"/>
        <v/>
      </c>
      <c r="D605" s="65"/>
      <c r="E605" s="878"/>
      <c r="F605" s="409"/>
      <c r="G605" s="409"/>
      <c r="H605" s="409"/>
      <c r="I605" s="409"/>
      <c r="J605" s="409"/>
      <c r="K605" s="409"/>
      <c r="L605" s="409"/>
      <c r="M605" s="409"/>
      <c r="N605" s="409"/>
    </row>
    <row r="606" spans="1:14" ht="16.5" thickBot="1" x14ac:dyDescent="0.3">
      <c r="A606" s="62"/>
      <c r="B606" s="879"/>
      <c r="C606" s="64" t="str">
        <f t="shared" si="11"/>
        <v/>
      </c>
      <c r="D606" s="65"/>
      <c r="E606" s="878"/>
      <c r="F606" s="409"/>
      <c r="G606" s="409"/>
      <c r="H606" s="409"/>
      <c r="I606" s="409"/>
      <c r="J606" s="409"/>
      <c r="K606" s="409"/>
      <c r="L606" s="409"/>
      <c r="M606" s="409"/>
      <c r="N606" s="409"/>
    </row>
    <row r="607" spans="1:14" ht="16.5" thickBot="1" x14ac:dyDescent="0.3">
      <c r="A607" s="62"/>
      <c r="B607" s="879"/>
      <c r="C607" s="64" t="str">
        <f t="shared" si="11"/>
        <v/>
      </c>
      <c r="D607" s="65"/>
      <c r="E607" s="878"/>
      <c r="F607" s="409"/>
      <c r="G607" s="409"/>
      <c r="H607" s="409"/>
      <c r="I607" s="409"/>
      <c r="J607" s="409"/>
      <c r="K607" s="409"/>
      <c r="L607" s="409"/>
      <c r="M607" s="409"/>
      <c r="N607" s="409"/>
    </row>
    <row r="608" spans="1:14" ht="16.5" thickBot="1" x14ac:dyDescent="0.3">
      <c r="A608" s="62"/>
      <c r="B608" s="879"/>
      <c r="C608" s="64" t="str">
        <f t="shared" si="11"/>
        <v/>
      </c>
      <c r="D608" s="65"/>
      <c r="E608" s="878"/>
      <c r="F608" s="409"/>
      <c r="G608" s="409"/>
      <c r="H608" s="409"/>
      <c r="I608" s="409"/>
      <c r="J608" s="409"/>
      <c r="K608" s="409"/>
      <c r="L608" s="409"/>
      <c r="M608" s="409"/>
      <c r="N608" s="409"/>
    </row>
    <row r="609" spans="1:14" ht="16.5" thickBot="1" x14ac:dyDescent="0.3">
      <c r="A609" s="62"/>
      <c r="B609" s="879"/>
      <c r="C609" s="64" t="str">
        <f t="shared" si="11"/>
        <v/>
      </c>
      <c r="D609" s="65"/>
      <c r="E609" s="878"/>
      <c r="F609" s="409"/>
      <c r="G609" s="409"/>
      <c r="H609" s="409"/>
      <c r="I609" s="409"/>
      <c r="J609" s="409"/>
      <c r="K609" s="409"/>
      <c r="L609" s="409"/>
      <c r="M609" s="409"/>
      <c r="N609" s="409"/>
    </row>
    <row r="610" spans="1:14" ht="16.5" thickBot="1" x14ac:dyDescent="0.3">
      <c r="A610" s="62"/>
      <c r="B610" s="879"/>
      <c r="C610" s="64" t="str">
        <f t="shared" si="11"/>
        <v/>
      </c>
      <c r="D610" s="65"/>
      <c r="E610" s="878"/>
      <c r="F610" s="409"/>
      <c r="G610" s="409"/>
      <c r="H610" s="409"/>
      <c r="I610" s="409"/>
      <c r="J610" s="409"/>
      <c r="K610" s="409"/>
      <c r="L610" s="409"/>
      <c r="M610" s="409"/>
      <c r="N610" s="409"/>
    </row>
    <row r="611" spans="1:14" ht="16.5" thickBot="1" x14ac:dyDescent="0.3">
      <c r="A611" s="62"/>
      <c r="B611" s="879"/>
      <c r="C611" s="64" t="str">
        <f t="shared" si="11"/>
        <v/>
      </c>
      <c r="D611" s="65"/>
      <c r="E611" s="878"/>
      <c r="F611" s="409"/>
      <c r="G611" s="409"/>
      <c r="H611" s="409"/>
      <c r="I611" s="409"/>
      <c r="J611" s="409"/>
      <c r="K611" s="409"/>
      <c r="L611" s="409"/>
      <c r="M611" s="409"/>
      <c r="N611" s="409"/>
    </row>
    <row r="612" spans="1:14" ht="16.5" thickBot="1" x14ac:dyDescent="0.3">
      <c r="A612" s="62"/>
      <c r="B612" s="879"/>
      <c r="C612" s="64" t="str">
        <f t="shared" si="11"/>
        <v/>
      </c>
      <c r="D612" s="65"/>
      <c r="E612" s="878"/>
      <c r="F612" s="409"/>
      <c r="G612" s="409"/>
      <c r="H612" s="409"/>
      <c r="I612" s="409"/>
      <c r="J612" s="409"/>
      <c r="K612" s="409"/>
      <c r="L612" s="409"/>
      <c r="M612" s="409"/>
      <c r="N612" s="409"/>
    </row>
    <row r="613" spans="1:14" ht="16.5" thickBot="1" x14ac:dyDescent="0.3">
      <c r="A613" s="62"/>
      <c r="B613" s="879"/>
      <c r="C613" s="64" t="str">
        <f t="shared" si="11"/>
        <v/>
      </c>
      <c r="D613" s="65"/>
      <c r="E613" s="878"/>
      <c r="F613" s="409"/>
      <c r="G613" s="409"/>
      <c r="H613" s="409"/>
      <c r="I613" s="409"/>
      <c r="J613" s="409"/>
      <c r="K613" s="409"/>
      <c r="L613" s="409"/>
      <c r="M613" s="409"/>
      <c r="N613" s="409"/>
    </row>
    <row r="614" spans="1:14" ht="16.5" thickBot="1" x14ac:dyDescent="0.3">
      <c r="A614" s="62"/>
      <c r="B614" s="879"/>
      <c r="C614" s="64" t="str">
        <f t="shared" si="11"/>
        <v/>
      </c>
      <c r="D614" s="65"/>
      <c r="E614" s="878"/>
      <c r="F614" s="409"/>
      <c r="G614" s="409"/>
      <c r="H614" s="409"/>
      <c r="I614" s="409"/>
      <c r="J614" s="409"/>
      <c r="K614" s="409"/>
      <c r="L614" s="409"/>
      <c r="M614" s="409"/>
      <c r="N614" s="409"/>
    </row>
    <row r="615" spans="1:14" ht="16.5" thickBot="1" x14ac:dyDescent="0.3">
      <c r="A615" s="62"/>
      <c r="B615" s="879"/>
      <c r="C615" s="64" t="str">
        <f t="shared" si="11"/>
        <v/>
      </c>
      <c r="D615" s="65"/>
      <c r="E615" s="878"/>
      <c r="F615" s="409"/>
      <c r="G615" s="409"/>
      <c r="H615" s="409"/>
      <c r="I615" s="409"/>
      <c r="J615" s="409"/>
      <c r="K615" s="409"/>
      <c r="L615" s="409"/>
      <c r="M615" s="409"/>
      <c r="N615" s="409"/>
    </row>
    <row r="616" spans="1:14" ht="16.5" thickBot="1" x14ac:dyDescent="0.3">
      <c r="A616" s="62"/>
      <c r="B616" s="879"/>
      <c r="C616" s="64" t="str">
        <f t="shared" si="11"/>
        <v/>
      </c>
      <c r="D616" s="65"/>
      <c r="E616" s="878"/>
      <c r="F616" s="409"/>
      <c r="G616" s="409"/>
      <c r="H616" s="409"/>
      <c r="I616" s="409"/>
      <c r="J616" s="409"/>
      <c r="K616" s="409"/>
      <c r="L616" s="409"/>
      <c r="M616" s="409"/>
      <c r="N616" s="409"/>
    </row>
    <row r="617" spans="1:14" ht="16.5" thickBot="1" x14ac:dyDescent="0.3">
      <c r="A617" s="62"/>
      <c r="B617" s="879"/>
      <c r="C617" s="64" t="str">
        <f t="shared" si="11"/>
        <v/>
      </c>
      <c r="D617" s="65"/>
      <c r="E617" s="878"/>
      <c r="F617" s="409"/>
      <c r="G617" s="409"/>
      <c r="H617" s="409"/>
      <c r="I617" s="409"/>
      <c r="J617" s="409"/>
      <c r="K617" s="409"/>
      <c r="L617" s="409"/>
      <c r="M617" s="409"/>
      <c r="N617" s="409"/>
    </row>
    <row r="618" spans="1:14" ht="16.5" thickBot="1" x14ac:dyDescent="0.3">
      <c r="A618" s="62"/>
      <c r="B618" s="879"/>
      <c r="C618" s="64" t="str">
        <f t="shared" si="11"/>
        <v/>
      </c>
      <c r="D618" s="65"/>
      <c r="E618" s="878"/>
      <c r="F618" s="409"/>
      <c r="G618" s="409"/>
      <c r="H618" s="409"/>
      <c r="I618" s="409"/>
      <c r="J618" s="409"/>
      <c r="K618" s="409"/>
      <c r="L618" s="409"/>
      <c r="M618" s="409"/>
      <c r="N618" s="409"/>
    </row>
    <row r="619" spans="1:14" ht="16.5" thickBot="1" x14ac:dyDescent="0.3">
      <c r="A619" s="62"/>
      <c r="B619" s="879"/>
      <c r="C619" s="64" t="str">
        <f t="shared" si="11"/>
        <v/>
      </c>
      <c r="D619" s="65"/>
      <c r="E619" s="878"/>
      <c r="F619" s="409"/>
      <c r="G619" s="409"/>
      <c r="H619" s="409"/>
      <c r="I619" s="409"/>
      <c r="J619" s="409"/>
      <c r="K619" s="409"/>
      <c r="L619" s="409"/>
      <c r="M619" s="409"/>
      <c r="N619" s="409"/>
    </row>
    <row r="620" spans="1:14" ht="16.5" thickBot="1" x14ac:dyDescent="0.3">
      <c r="A620" s="62"/>
      <c r="B620" s="879"/>
      <c r="C620" s="64" t="str">
        <f t="shared" si="11"/>
        <v/>
      </c>
      <c r="D620" s="65"/>
      <c r="E620" s="878"/>
      <c r="F620" s="409"/>
      <c r="G620" s="409"/>
      <c r="H620" s="409"/>
      <c r="I620" s="409"/>
      <c r="J620" s="409"/>
      <c r="K620" s="409"/>
      <c r="L620" s="409"/>
      <c r="M620" s="409"/>
      <c r="N620" s="409"/>
    </row>
    <row r="621" spans="1:14" ht="16.5" thickBot="1" x14ac:dyDescent="0.3">
      <c r="A621" s="62"/>
      <c r="B621" s="879"/>
      <c r="C621" s="64" t="str">
        <f t="shared" si="11"/>
        <v/>
      </c>
      <c r="D621" s="65"/>
      <c r="E621" s="878"/>
      <c r="F621" s="409"/>
      <c r="G621" s="409"/>
      <c r="H621" s="409"/>
      <c r="I621" s="409"/>
      <c r="J621" s="409"/>
      <c r="K621" s="409"/>
      <c r="L621" s="409"/>
      <c r="M621" s="409"/>
      <c r="N621" s="409"/>
    </row>
    <row r="622" spans="1:14" ht="16.5" thickBot="1" x14ac:dyDescent="0.3">
      <c r="A622" s="62"/>
      <c r="B622" s="879"/>
      <c r="C622" s="64" t="str">
        <f t="shared" si="11"/>
        <v/>
      </c>
      <c r="D622" s="65"/>
      <c r="E622" s="878"/>
      <c r="F622" s="409"/>
      <c r="G622" s="409"/>
      <c r="H622" s="409"/>
      <c r="I622" s="409"/>
      <c r="J622" s="409"/>
      <c r="K622" s="409"/>
      <c r="L622" s="409"/>
      <c r="M622" s="409"/>
      <c r="N622" s="409"/>
    </row>
    <row r="623" spans="1:14" ht="16.5" thickBot="1" x14ac:dyDescent="0.3">
      <c r="A623" s="62"/>
      <c r="B623" s="879"/>
      <c r="C623" s="64" t="str">
        <f t="shared" si="11"/>
        <v/>
      </c>
      <c r="D623" s="65"/>
      <c r="E623" s="878"/>
      <c r="F623" s="409"/>
      <c r="G623" s="409"/>
      <c r="H623" s="409"/>
      <c r="I623" s="409"/>
      <c r="J623" s="409"/>
      <c r="K623" s="409"/>
      <c r="L623" s="409"/>
      <c r="M623" s="409"/>
      <c r="N623" s="409"/>
    </row>
    <row r="624" spans="1:14" ht="16.5" thickBot="1" x14ac:dyDescent="0.3">
      <c r="A624" s="62"/>
      <c r="B624" s="879"/>
      <c r="C624" s="64" t="str">
        <f t="shared" si="11"/>
        <v/>
      </c>
      <c r="D624" s="65"/>
      <c r="E624" s="878"/>
      <c r="F624" s="409"/>
      <c r="G624" s="409"/>
      <c r="H624" s="409"/>
      <c r="I624" s="409"/>
      <c r="J624" s="409"/>
      <c r="K624" s="409"/>
      <c r="L624" s="409"/>
      <c r="M624" s="409"/>
      <c r="N624" s="409"/>
    </row>
    <row r="625" spans="1:14" ht="16.5" thickBot="1" x14ac:dyDescent="0.3">
      <c r="A625" s="62"/>
      <c r="B625" s="879"/>
      <c r="C625" s="64" t="str">
        <f t="shared" si="11"/>
        <v/>
      </c>
      <c r="D625" s="65"/>
      <c r="E625" s="878"/>
      <c r="F625" s="409"/>
      <c r="G625" s="409"/>
      <c r="H625" s="409"/>
      <c r="I625" s="409"/>
      <c r="J625" s="409"/>
      <c r="K625" s="409"/>
      <c r="L625" s="409"/>
      <c r="M625" s="409"/>
      <c r="N625" s="409"/>
    </row>
    <row r="626" spans="1:14" ht="16.5" thickBot="1" x14ac:dyDescent="0.3">
      <c r="A626" s="62"/>
      <c r="B626" s="879"/>
      <c r="C626" s="64" t="str">
        <f t="shared" si="11"/>
        <v/>
      </c>
      <c r="D626" s="65"/>
      <c r="E626" s="878"/>
      <c r="F626" s="409"/>
      <c r="G626" s="409"/>
      <c r="H626" s="409"/>
      <c r="I626" s="409"/>
      <c r="J626" s="409"/>
      <c r="K626" s="409"/>
      <c r="L626" s="409"/>
      <c r="M626" s="409"/>
      <c r="N626" s="409"/>
    </row>
    <row r="627" spans="1:14" ht="16.5" thickBot="1" x14ac:dyDescent="0.3">
      <c r="A627" s="62"/>
      <c r="B627" s="879"/>
      <c r="C627" s="64" t="str">
        <f t="shared" si="11"/>
        <v/>
      </c>
      <c r="D627" s="65"/>
      <c r="E627" s="878"/>
      <c r="F627" s="409"/>
      <c r="G627" s="409"/>
      <c r="H627" s="409"/>
      <c r="I627" s="409"/>
      <c r="J627" s="409"/>
      <c r="K627" s="409"/>
      <c r="L627" s="409"/>
      <c r="M627" s="409"/>
      <c r="N627" s="409"/>
    </row>
    <row r="628" spans="1:14" ht="16.5" thickBot="1" x14ac:dyDescent="0.3">
      <c r="A628" s="62"/>
      <c r="B628" s="879"/>
      <c r="C628" s="64" t="str">
        <f t="shared" si="11"/>
        <v/>
      </c>
      <c r="D628" s="65"/>
      <c r="E628" s="878"/>
      <c r="F628" s="409"/>
      <c r="G628" s="409"/>
      <c r="H628" s="409"/>
      <c r="I628" s="409"/>
      <c r="J628" s="409"/>
      <c r="K628" s="409"/>
      <c r="L628" s="409"/>
      <c r="M628" s="409"/>
      <c r="N628" s="409"/>
    </row>
    <row r="629" spans="1:14" ht="16.5" thickBot="1" x14ac:dyDescent="0.3">
      <c r="A629" s="62"/>
      <c r="B629" s="879"/>
      <c r="C629" s="64" t="str">
        <f t="shared" si="11"/>
        <v/>
      </c>
      <c r="D629" s="65"/>
      <c r="E629" s="878"/>
      <c r="F629" s="409"/>
      <c r="G629" s="409"/>
      <c r="H629" s="409"/>
      <c r="I629" s="409"/>
      <c r="J629" s="409"/>
      <c r="K629" s="409"/>
      <c r="L629" s="409"/>
      <c r="M629" s="409"/>
      <c r="N629" s="409"/>
    </row>
    <row r="630" spans="1:14" ht="16.5" thickBot="1" x14ac:dyDescent="0.3">
      <c r="A630" s="62"/>
      <c r="B630" s="879"/>
      <c r="C630" s="64" t="str">
        <f t="shared" si="11"/>
        <v/>
      </c>
      <c r="D630" s="65"/>
      <c r="E630" s="878"/>
      <c r="F630" s="409"/>
      <c r="G630" s="409"/>
      <c r="H630" s="409"/>
      <c r="I630" s="409"/>
      <c r="J630" s="409"/>
      <c r="K630" s="409"/>
      <c r="L630" s="409"/>
      <c r="M630" s="409"/>
      <c r="N630" s="409"/>
    </row>
    <row r="631" spans="1:14" ht="16.5" thickBot="1" x14ac:dyDescent="0.3">
      <c r="A631" s="62"/>
      <c r="B631" s="879"/>
      <c r="C631" s="64" t="str">
        <f t="shared" si="11"/>
        <v/>
      </c>
      <c r="D631" s="65"/>
      <c r="E631" s="878"/>
      <c r="F631" s="409"/>
      <c r="G631" s="409"/>
      <c r="H631" s="409"/>
      <c r="I631" s="409"/>
      <c r="J631" s="409"/>
      <c r="K631" s="409"/>
      <c r="L631" s="409"/>
      <c r="M631" s="409"/>
      <c r="N631" s="409"/>
    </row>
    <row r="632" spans="1:14" ht="16.5" thickBot="1" x14ac:dyDescent="0.3">
      <c r="A632" s="62"/>
      <c r="B632" s="879"/>
      <c r="C632" s="64" t="str">
        <f t="shared" si="11"/>
        <v/>
      </c>
      <c r="D632" s="65"/>
      <c r="E632" s="878"/>
      <c r="F632" s="409"/>
      <c r="G632" s="409"/>
      <c r="H632" s="409"/>
      <c r="I632" s="409"/>
      <c r="J632" s="409"/>
      <c r="K632" s="409"/>
      <c r="L632" s="409"/>
      <c r="M632" s="409"/>
      <c r="N632" s="409"/>
    </row>
    <row r="633" spans="1:14" ht="16.5" thickBot="1" x14ac:dyDescent="0.3">
      <c r="A633" s="62"/>
      <c r="B633" s="879"/>
      <c r="C633" s="64" t="str">
        <f t="shared" si="11"/>
        <v/>
      </c>
      <c r="D633" s="65"/>
      <c r="E633" s="878"/>
      <c r="F633" s="409"/>
      <c r="G633" s="409"/>
      <c r="H633" s="409"/>
      <c r="I633" s="409"/>
      <c r="J633" s="409"/>
      <c r="K633" s="409"/>
      <c r="L633" s="409"/>
      <c r="M633" s="409"/>
      <c r="N633" s="409"/>
    </row>
    <row r="634" spans="1:14" ht="16.5" thickBot="1" x14ac:dyDescent="0.3">
      <c r="A634" s="62"/>
      <c r="B634" s="879"/>
      <c r="C634" s="64" t="str">
        <f t="shared" si="11"/>
        <v/>
      </c>
      <c r="D634" s="65"/>
      <c r="E634" s="878"/>
      <c r="F634" s="409"/>
      <c r="G634" s="409"/>
      <c r="H634" s="409"/>
      <c r="I634" s="409"/>
      <c r="J634" s="409"/>
      <c r="K634" s="409"/>
      <c r="L634" s="409"/>
      <c r="M634" s="409"/>
      <c r="N634" s="409"/>
    </row>
    <row r="635" spans="1:14" ht="16.5" thickBot="1" x14ac:dyDescent="0.3">
      <c r="A635" s="62"/>
      <c r="B635" s="879"/>
      <c r="C635" s="64" t="str">
        <f t="shared" si="11"/>
        <v/>
      </c>
      <c r="D635" s="65"/>
      <c r="E635" s="878"/>
      <c r="F635" s="409"/>
      <c r="G635" s="409"/>
      <c r="H635" s="409"/>
      <c r="I635" s="409"/>
      <c r="J635" s="409"/>
      <c r="K635" s="409"/>
      <c r="L635" s="409"/>
      <c r="M635" s="409"/>
      <c r="N635" s="409"/>
    </row>
    <row r="636" spans="1:14" ht="16.5" thickBot="1" x14ac:dyDescent="0.3">
      <c r="A636" s="62"/>
      <c r="B636" s="879"/>
      <c r="C636" s="64" t="str">
        <f t="shared" si="11"/>
        <v/>
      </c>
      <c r="D636" s="65"/>
      <c r="E636" s="878"/>
      <c r="F636" s="409"/>
      <c r="G636" s="409"/>
      <c r="H636" s="409"/>
      <c r="I636" s="409"/>
      <c r="J636" s="409"/>
      <c r="K636" s="409"/>
      <c r="L636" s="409"/>
      <c r="M636" s="409"/>
      <c r="N636" s="409"/>
    </row>
    <row r="637" spans="1:14" ht="16.5" thickBot="1" x14ac:dyDescent="0.3">
      <c r="A637" s="62"/>
      <c r="B637" s="879"/>
      <c r="C637" s="64" t="str">
        <f t="shared" si="11"/>
        <v/>
      </c>
      <c r="D637" s="65"/>
      <c r="E637" s="878"/>
      <c r="F637" s="409"/>
      <c r="G637" s="409"/>
      <c r="H637" s="409"/>
      <c r="I637" s="409"/>
      <c r="J637" s="409"/>
      <c r="K637" s="409"/>
      <c r="L637" s="409"/>
      <c r="M637" s="409"/>
      <c r="N637" s="409"/>
    </row>
    <row r="638" spans="1:14" ht="16.5" thickBot="1" x14ac:dyDescent="0.3">
      <c r="A638" s="62"/>
      <c r="B638" s="879"/>
      <c r="C638" s="64" t="str">
        <f t="shared" si="11"/>
        <v/>
      </c>
      <c r="D638" s="65"/>
      <c r="E638" s="878"/>
      <c r="F638" s="409"/>
      <c r="G638" s="409"/>
      <c r="H638" s="409"/>
      <c r="I638" s="409"/>
      <c r="J638" s="409"/>
      <c r="K638" s="409"/>
      <c r="L638" s="409"/>
      <c r="M638" s="409"/>
      <c r="N638" s="409"/>
    </row>
    <row r="639" spans="1:14" ht="16.5" thickBot="1" x14ac:dyDescent="0.3">
      <c r="A639" s="62"/>
      <c r="B639" s="879"/>
      <c r="C639" s="64" t="str">
        <f t="shared" si="11"/>
        <v/>
      </c>
      <c r="D639" s="65"/>
      <c r="E639" s="878"/>
      <c r="F639" s="409"/>
      <c r="G639" s="409"/>
      <c r="H639" s="409"/>
      <c r="I639" s="409"/>
      <c r="J639" s="409"/>
      <c r="K639" s="409"/>
      <c r="L639" s="409"/>
      <c r="M639" s="409"/>
      <c r="N639" s="409"/>
    </row>
    <row r="640" spans="1:14" ht="16.5" thickBot="1" x14ac:dyDescent="0.3">
      <c r="A640" s="62"/>
      <c r="B640" s="879"/>
      <c r="C640" s="64" t="str">
        <f t="shared" si="11"/>
        <v/>
      </c>
      <c r="D640" s="65"/>
      <c r="E640" s="878"/>
      <c r="F640" s="409"/>
      <c r="G640" s="409"/>
      <c r="H640" s="409"/>
      <c r="I640" s="409"/>
      <c r="J640" s="409"/>
      <c r="K640" s="409"/>
      <c r="L640" s="409"/>
      <c r="M640" s="409"/>
      <c r="N640" s="409"/>
    </row>
    <row r="641" spans="1:14" ht="16.5" thickBot="1" x14ac:dyDescent="0.3">
      <c r="A641" s="62"/>
      <c r="B641" s="879"/>
      <c r="C641" s="64" t="str">
        <f t="shared" si="11"/>
        <v/>
      </c>
      <c r="D641" s="65"/>
      <c r="E641" s="878"/>
      <c r="F641" s="409"/>
      <c r="G641" s="409"/>
      <c r="H641" s="409"/>
      <c r="I641" s="409"/>
      <c r="J641" s="409"/>
      <c r="K641" s="409"/>
      <c r="L641" s="409"/>
      <c r="M641" s="409"/>
      <c r="N641" s="409"/>
    </row>
    <row r="642" spans="1:14" ht="16.5" thickBot="1" x14ac:dyDescent="0.3">
      <c r="A642" s="62"/>
      <c r="B642" s="879"/>
      <c r="C642" s="64" t="str">
        <f t="shared" si="11"/>
        <v/>
      </c>
      <c r="D642" s="65"/>
      <c r="E642" s="878"/>
      <c r="F642" s="409"/>
      <c r="G642" s="409"/>
      <c r="H642" s="409"/>
      <c r="I642" s="409"/>
      <c r="J642" s="409"/>
      <c r="K642" s="409"/>
      <c r="L642" s="409"/>
      <c r="M642" s="409"/>
      <c r="N642" s="409"/>
    </row>
    <row r="643" spans="1:14" ht="16.5" thickBot="1" x14ac:dyDescent="0.3">
      <c r="A643" s="62"/>
      <c r="B643" s="879"/>
      <c r="C643" s="64" t="str">
        <f t="shared" si="11"/>
        <v/>
      </c>
      <c r="D643" s="65"/>
      <c r="E643" s="878"/>
      <c r="F643" s="409"/>
      <c r="G643" s="409"/>
      <c r="H643" s="409"/>
      <c r="I643" s="409"/>
      <c r="J643" s="409"/>
      <c r="K643" s="409"/>
      <c r="L643" s="409"/>
      <c r="M643" s="409"/>
      <c r="N643" s="409"/>
    </row>
    <row r="644" spans="1:14" ht="16.5" thickBot="1" x14ac:dyDescent="0.3">
      <c r="A644" s="62"/>
      <c r="B644" s="879"/>
      <c r="C644" s="64" t="str">
        <f t="shared" si="11"/>
        <v/>
      </c>
      <c r="D644" s="65"/>
      <c r="E644" s="878"/>
      <c r="F644" s="409"/>
      <c r="G644" s="409"/>
      <c r="H644" s="409"/>
      <c r="I644" s="409"/>
      <c r="J644" s="409"/>
      <c r="K644" s="409"/>
      <c r="L644" s="409"/>
      <c r="M644" s="409"/>
      <c r="N644" s="409"/>
    </row>
    <row r="645" spans="1:14" ht="16.5" thickBot="1" x14ac:dyDescent="0.3">
      <c r="A645" s="62"/>
      <c r="B645" s="879"/>
      <c r="C645" s="64" t="str">
        <f t="shared" si="11"/>
        <v/>
      </c>
      <c r="D645" s="65"/>
      <c r="E645" s="878"/>
      <c r="F645" s="409"/>
      <c r="G645" s="409"/>
      <c r="H645" s="409"/>
      <c r="I645" s="409"/>
      <c r="J645" s="409"/>
      <c r="K645" s="409"/>
      <c r="L645" s="409"/>
      <c r="M645" s="409"/>
      <c r="N645" s="409"/>
    </row>
    <row r="646" spans="1:14" ht="16.5" thickBot="1" x14ac:dyDescent="0.3">
      <c r="A646" s="62"/>
      <c r="B646" s="879"/>
      <c r="C646" s="64" t="str">
        <f t="shared" si="11"/>
        <v/>
      </c>
      <c r="D646" s="65"/>
      <c r="E646" s="878"/>
      <c r="F646" s="409"/>
      <c r="G646" s="409"/>
      <c r="H646" s="409"/>
      <c r="I646" s="409"/>
      <c r="J646" s="409"/>
      <c r="K646" s="409"/>
      <c r="L646" s="409"/>
      <c r="M646" s="409"/>
      <c r="N646" s="409"/>
    </row>
    <row r="647" spans="1:14" ht="16.5" thickBot="1" x14ac:dyDescent="0.3">
      <c r="A647" s="62"/>
      <c r="B647" s="879"/>
      <c r="C647" s="64" t="str">
        <f t="shared" si="11"/>
        <v/>
      </c>
      <c r="D647" s="65"/>
      <c r="E647" s="878"/>
      <c r="F647" s="409"/>
      <c r="G647" s="409"/>
      <c r="H647" s="409"/>
      <c r="I647" s="409"/>
      <c r="J647" s="409"/>
      <c r="K647" s="409"/>
      <c r="L647" s="409"/>
      <c r="M647" s="409"/>
      <c r="N647" s="409"/>
    </row>
    <row r="648" spans="1:14" ht="16.5" thickBot="1" x14ac:dyDescent="0.3">
      <c r="A648" s="62"/>
      <c r="B648" s="879"/>
      <c r="C648" s="64" t="str">
        <f t="shared" si="11"/>
        <v/>
      </c>
      <c r="D648" s="65"/>
      <c r="E648" s="878"/>
      <c r="F648" s="409"/>
      <c r="G648" s="409"/>
      <c r="H648" s="409"/>
      <c r="I648" s="409"/>
      <c r="J648" s="409"/>
      <c r="K648" s="409"/>
      <c r="L648" s="409"/>
      <c r="M648" s="409"/>
      <c r="N648" s="409"/>
    </row>
    <row r="649" spans="1:14" ht="16.5" thickBot="1" x14ac:dyDescent="0.3">
      <c r="A649" s="62"/>
      <c r="B649" s="879"/>
      <c r="C649" s="64" t="str">
        <f t="shared" si="11"/>
        <v/>
      </c>
      <c r="D649" s="65"/>
      <c r="E649" s="878"/>
      <c r="F649" s="409"/>
      <c r="G649" s="409"/>
      <c r="H649" s="409"/>
      <c r="I649" s="409"/>
      <c r="J649" s="409"/>
      <c r="K649" s="409"/>
      <c r="L649" s="409"/>
      <c r="M649" s="409"/>
      <c r="N649" s="409"/>
    </row>
    <row r="650" spans="1:14" ht="16.5" thickBot="1" x14ac:dyDescent="0.3">
      <c r="A650" s="62"/>
      <c r="B650" s="879"/>
      <c r="C650" s="64" t="str">
        <f t="shared" si="11"/>
        <v/>
      </c>
      <c r="D650" s="65"/>
      <c r="E650" s="878"/>
      <c r="F650" s="409"/>
      <c r="G650" s="409"/>
      <c r="H650" s="409"/>
      <c r="I650" s="409"/>
      <c r="J650" s="409"/>
      <c r="K650" s="409"/>
      <c r="L650" s="409"/>
      <c r="M650" s="409"/>
      <c r="N650" s="409"/>
    </row>
    <row r="651" spans="1:14" ht="16.5" thickBot="1" x14ac:dyDescent="0.3">
      <c r="A651" s="62"/>
      <c r="B651" s="879"/>
      <c r="C651" s="64" t="str">
        <f t="shared" si="11"/>
        <v/>
      </c>
      <c r="D651" s="65"/>
      <c r="E651" s="878"/>
      <c r="F651" s="409"/>
      <c r="G651" s="409"/>
      <c r="H651" s="409"/>
      <c r="I651" s="409"/>
      <c r="J651" s="409"/>
      <c r="K651" s="409"/>
      <c r="L651" s="409"/>
      <c r="M651" s="409"/>
      <c r="N651" s="409"/>
    </row>
    <row r="652" spans="1:14" ht="16.5" thickBot="1" x14ac:dyDescent="0.3">
      <c r="A652" s="62"/>
      <c r="B652" s="879"/>
      <c r="C652" s="64" t="str">
        <f t="shared" ref="C652:C715" si="12">IF(B652&gt;0, (B652-B651), "")</f>
        <v/>
      </c>
      <c r="D652" s="65"/>
      <c r="E652" s="878"/>
      <c r="F652" s="409"/>
      <c r="G652" s="409"/>
      <c r="H652" s="409"/>
      <c r="I652" s="409"/>
      <c r="J652" s="409"/>
      <c r="K652" s="409"/>
      <c r="L652" s="409"/>
      <c r="M652" s="409"/>
      <c r="N652" s="409"/>
    </row>
    <row r="653" spans="1:14" ht="16.5" thickBot="1" x14ac:dyDescent="0.3">
      <c r="A653" s="62"/>
      <c r="B653" s="879"/>
      <c r="C653" s="64" t="str">
        <f t="shared" si="12"/>
        <v/>
      </c>
      <c r="D653" s="65"/>
      <c r="E653" s="878"/>
      <c r="F653" s="409"/>
      <c r="G653" s="409"/>
      <c r="H653" s="409"/>
      <c r="I653" s="409"/>
      <c r="J653" s="409"/>
      <c r="K653" s="409"/>
      <c r="L653" s="409"/>
      <c r="M653" s="409"/>
      <c r="N653" s="409"/>
    </row>
    <row r="654" spans="1:14" ht="16.5" thickBot="1" x14ac:dyDescent="0.3">
      <c r="A654" s="62"/>
      <c r="B654" s="879"/>
      <c r="C654" s="64" t="str">
        <f t="shared" si="12"/>
        <v/>
      </c>
      <c r="D654" s="65"/>
      <c r="E654" s="878"/>
      <c r="F654" s="409"/>
      <c r="G654" s="409"/>
      <c r="H654" s="409"/>
      <c r="I654" s="409"/>
      <c r="J654" s="409"/>
      <c r="K654" s="409"/>
      <c r="L654" s="409"/>
      <c r="M654" s="409"/>
      <c r="N654" s="409"/>
    </row>
    <row r="655" spans="1:14" ht="16.5" thickBot="1" x14ac:dyDescent="0.3">
      <c r="A655" s="62"/>
      <c r="B655" s="879"/>
      <c r="C655" s="64" t="str">
        <f t="shared" si="12"/>
        <v/>
      </c>
      <c r="D655" s="65"/>
      <c r="E655" s="878"/>
      <c r="F655" s="409"/>
      <c r="G655" s="409"/>
      <c r="H655" s="409"/>
      <c r="I655" s="409"/>
      <c r="J655" s="409"/>
      <c r="K655" s="409"/>
      <c r="L655" s="409"/>
      <c r="M655" s="409"/>
      <c r="N655" s="409"/>
    </row>
    <row r="656" spans="1:14" ht="16.5" thickBot="1" x14ac:dyDescent="0.3">
      <c r="A656" s="62"/>
      <c r="B656" s="879"/>
      <c r="C656" s="64" t="str">
        <f t="shared" si="12"/>
        <v/>
      </c>
      <c r="D656" s="65"/>
      <c r="E656" s="878"/>
      <c r="F656" s="409"/>
      <c r="G656" s="409"/>
      <c r="H656" s="409"/>
      <c r="I656" s="409"/>
      <c r="J656" s="409"/>
      <c r="K656" s="409"/>
      <c r="L656" s="409"/>
      <c r="M656" s="409"/>
      <c r="N656" s="409"/>
    </row>
    <row r="657" spans="1:14" ht="16.5" thickBot="1" x14ac:dyDescent="0.3">
      <c r="A657" s="62"/>
      <c r="B657" s="879"/>
      <c r="C657" s="64" t="str">
        <f t="shared" si="12"/>
        <v/>
      </c>
      <c r="D657" s="65"/>
      <c r="E657" s="878"/>
      <c r="F657" s="409"/>
      <c r="G657" s="409"/>
      <c r="H657" s="409"/>
      <c r="I657" s="409"/>
      <c r="J657" s="409"/>
      <c r="K657" s="409"/>
      <c r="L657" s="409"/>
      <c r="M657" s="409"/>
      <c r="N657" s="409"/>
    </row>
    <row r="658" spans="1:14" ht="16.5" thickBot="1" x14ac:dyDescent="0.3">
      <c r="A658" s="62"/>
      <c r="B658" s="879"/>
      <c r="C658" s="64" t="str">
        <f t="shared" si="12"/>
        <v/>
      </c>
      <c r="D658" s="65"/>
      <c r="E658" s="878"/>
      <c r="F658" s="409"/>
      <c r="G658" s="409"/>
      <c r="H658" s="409"/>
      <c r="I658" s="409"/>
      <c r="J658" s="409"/>
      <c r="K658" s="409"/>
      <c r="L658" s="409"/>
      <c r="M658" s="409"/>
      <c r="N658" s="409"/>
    </row>
    <row r="659" spans="1:14" ht="16.5" thickBot="1" x14ac:dyDescent="0.3">
      <c r="A659" s="62"/>
      <c r="B659" s="879"/>
      <c r="C659" s="64" t="str">
        <f t="shared" si="12"/>
        <v/>
      </c>
      <c r="D659" s="65"/>
      <c r="E659" s="878"/>
      <c r="F659" s="409"/>
      <c r="G659" s="409"/>
      <c r="H659" s="409"/>
      <c r="I659" s="409"/>
      <c r="J659" s="409"/>
      <c r="K659" s="409"/>
      <c r="L659" s="409"/>
      <c r="M659" s="409"/>
      <c r="N659" s="409"/>
    </row>
    <row r="660" spans="1:14" ht="16.5" thickBot="1" x14ac:dyDescent="0.3">
      <c r="A660" s="62"/>
      <c r="B660" s="879"/>
      <c r="C660" s="64" t="str">
        <f t="shared" si="12"/>
        <v/>
      </c>
      <c r="D660" s="65"/>
      <c r="E660" s="878"/>
      <c r="F660" s="409"/>
      <c r="G660" s="409"/>
      <c r="H660" s="409"/>
      <c r="I660" s="409"/>
      <c r="J660" s="409"/>
      <c r="K660" s="409"/>
      <c r="L660" s="409"/>
      <c r="M660" s="409"/>
      <c r="N660" s="409"/>
    </row>
    <row r="661" spans="1:14" ht="16.5" thickBot="1" x14ac:dyDescent="0.3">
      <c r="A661" s="62"/>
      <c r="B661" s="879"/>
      <c r="C661" s="64" t="str">
        <f t="shared" si="12"/>
        <v/>
      </c>
      <c r="D661" s="65"/>
      <c r="E661" s="878"/>
      <c r="F661" s="409"/>
      <c r="G661" s="409"/>
      <c r="H661" s="409"/>
      <c r="I661" s="409"/>
      <c r="J661" s="409"/>
      <c r="K661" s="409"/>
      <c r="L661" s="409"/>
      <c r="M661" s="409"/>
      <c r="N661" s="409"/>
    </row>
    <row r="662" spans="1:14" ht="16.5" thickBot="1" x14ac:dyDescent="0.3">
      <c r="A662" s="62"/>
      <c r="B662" s="879"/>
      <c r="C662" s="64" t="str">
        <f t="shared" si="12"/>
        <v/>
      </c>
      <c r="D662" s="65"/>
      <c r="E662" s="878"/>
      <c r="F662" s="409"/>
      <c r="G662" s="409"/>
      <c r="H662" s="409"/>
      <c r="I662" s="409"/>
      <c r="J662" s="409"/>
      <c r="K662" s="409"/>
      <c r="L662" s="409"/>
      <c r="M662" s="409"/>
      <c r="N662" s="409"/>
    </row>
    <row r="663" spans="1:14" ht="16.5" thickBot="1" x14ac:dyDescent="0.3">
      <c r="A663" s="62"/>
      <c r="B663" s="879"/>
      <c r="C663" s="64" t="str">
        <f t="shared" si="12"/>
        <v/>
      </c>
      <c r="D663" s="65"/>
      <c r="E663" s="878"/>
      <c r="F663" s="409"/>
      <c r="G663" s="409"/>
      <c r="H663" s="409"/>
      <c r="I663" s="409"/>
      <c r="J663" s="409"/>
      <c r="K663" s="409"/>
      <c r="L663" s="409"/>
      <c r="M663" s="409"/>
      <c r="N663" s="409"/>
    </row>
    <row r="664" spans="1:14" ht="16.5" thickBot="1" x14ac:dyDescent="0.3">
      <c r="A664" s="62"/>
      <c r="B664" s="879"/>
      <c r="C664" s="64" t="str">
        <f t="shared" si="12"/>
        <v/>
      </c>
      <c r="D664" s="65"/>
      <c r="E664" s="878"/>
      <c r="F664" s="409"/>
      <c r="G664" s="409"/>
      <c r="H664" s="409"/>
      <c r="I664" s="409"/>
      <c r="J664" s="409"/>
      <c r="K664" s="409"/>
      <c r="L664" s="409"/>
      <c r="M664" s="409"/>
      <c r="N664" s="409"/>
    </row>
    <row r="665" spans="1:14" ht="16.5" thickBot="1" x14ac:dyDescent="0.3">
      <c r="A665" s="62"/>
      <c r="B665" s="879"/>
      <c r="C665" s="64" t="str">
        <f t="shared" si="12"/>
        <v/>
      </c>
      <c r="D665" s="65"/>
      <c r="E665" s="878"/>
      <c r="F665" s="409"/>
      <c r="G665" s="409"/>
      <c r="H665" s="409"/>
      <c r="I665" s="409"/>
      <c r="J665" s="409"/>
      <c r="K665" s="409"/>
      <c r="L665" s="409"/>
      <c r="M665" s="409"/>
      <c r="N665" s="409"/>
    </row>
    <row r="666" spans="1:14" ht="16.5" thickBot="1" x14ac:dyDescent="0.3">
      <c r="A666" s="62"/>
      <c r="B666" s="879"/>
      <c r="C666" s="64" t="str">
        <f t="shared" si="12"/>
        <v/>
      </c>
      <c r="D666" s="65"/>
      <c r="E666" s="878"/>
      <c r="F666" s="409"/>
      <c r="G666" s="409"/>
      <c r="H666" s="409"/>
      <c r="I666" s="409"/>
      <c r="J666" s="409"/>
      <c r="K666" s="409"/>
      <c r="L666" s="409"/>
      <c r="M666" s="409"/>
      <c r="N666" s="409"/>
    </row>
    <row r="667" spans="1:14" ht="16.5" thickBot="1" x14ac:dyDescent="0.3">
      <c r="A667" s="62"/>
      <c r="B667" s="879"/>
      <c r="C667" s="64" t="str">
        <f t="shared" si="12"/>
        <v/>
      </c>
      <c r="D667" s="65"/>
      <c r="E667" s="878"/>
      <c r="F667" s="409"/>
      <c r="G667" s="409"/>
      <c r="H667" s="409"/>
      <c r="I667" s="409"/>
      <c r="J667" s="409"/>
      <c r="K667" s="409"/>
      <c r="L667" s="409"/>
      <c r="M667" s="409"/>
      <c r="N667" s="409"/>
    </row>
    <row r="668" spans="1:14" ht="16.5" thickBot="1" x14ac:dyDescent="0.3">
      <c r="A668" s="62"/>
      <c r="B668" s="879"/>
      <c r="C668" s="64" t="str">
        <f t="shared" si="12"/>
        <v/>
      </c>
      <c r="D668" s="65"/>
      <c r="E668" s="878"/>
      <c r="F668" s="409"/>
      <c r="G668" s="409"/>
      <c r="H668" s="409"/>
      <c r="I668" s="409"/>
      <c r="J668" s="409"/>
      <c r="K668" s="409"/>
      <c r="L668" s="409"/>
      <c r="M668" s="409"/>
      <c r="N668" s="409"/>
    </row>
    <row r="669" spans="1:14" ht="16.5" thickBot="1" x14ac:dyDescent="0.3">
      <c r="A669" s="62"/>
      <c r="B669" s="879"/>
      <c r="C669" s="64" t="str">
        <f t="shared" si="12"/>
        <v/>
      </c>
      <c r="D669" s="65"/>
      <c r="E669" s="878"/>
      <c r="F669" s="409"/>
      <c r="G669" s="409"/>
      <c r="H669" s="409"/>
      <c r="I669" s="409"/>
      <c r="J669" s="409"/>
      <c r="K669" s="409"/>
      <c r="L669" s="409"/>
      <c r="M669" s="409"/>
      <c r="N669" s="409"/>
    </row>
    <row r="670" spans="1:14" ht="16.5" thickBot="1" x14ac:dyDescent="0.3">
      <c r="A670" s="62"/>
      <c r="B670" s="879"/>
      <c r="C670" s="64" t="str">
        <f t="shared" si="12"/>
        <v/>
      </c>
      <c r="D670" s="65"/>
      <c r="E670" s="878"/>
      <c r="F670" s="409"/>
      <c r="G670" s="409"/>
      <c r="H670" s="409"/>
      <c r="I670" s="409"/>
      <c r="J670" s="409"/>
      <c r="K670" s="409"/>
      <c r="L670" s="409"/>
      <c r="M670" s="409"/>
      <c r="N670" s="409"/>
    </row>
    <row r="671" spans="1:14" ht="16.5" thickBot="1" x14ac:dyDescent="0.3">
      <c r="A671" s="62"/>
      <c r="B671" s="879"/>
      <c r="C671" s="64" t="str">
        <f t="shared" si="12"/>
        <v/>
      </c>
      <c r="D671" s="65"/>
      <c r="E671" s="878"/>
      <c r="F671" s="409"/>
      <c r="G671" s="409"/>
      <c r="H671" s="409"/>
      <c r="I671" s="409"/>
      <c r="J671" s="409"/>
      <c r="K671" s="409"/>
      <c r="L671" s="409"/>
      <c r="M671" s="409"/>
      <c r="N671" s="409"/>
    </row>
    <row r="672" spans="1:14" ht="16.5" thickBot="1" x14ac:dyDescent="0.3">
      <c r="A672" s="62"/>
      <c r="B672" s="879"/>
      <c r="C672" s="64" t="str">
        <f t="shared" si="12"/>
        <v/>
      </c>
      <c r="D672" s="65"/>
      <c r="E672" s="878"/>
      <c r="F672" s="409"/>
      <c r="G672" s="409"/>
      <c r="H672" s="409"/>
      <c r="I672" s="409"/>
      <c r="J672" s="409"/>
      <c r="K672" s="409"/>
      <c r="L672" s="409"/>
      <c r="M672" s="409"/>
      <c r="N672" s="409"/>
    </row>
    <row r="673" spans="1:14" ht="16.5" thickBot="1" x14ac:dyDescent="0.3">
      <c r="A673" s="62"/>
      <c r="B673" s="879"/>
      <c r="C673" s="64" t="str">
        <f t="shared" si="12"/>
        <v/>
      </c>
      <c r="D673" s="65"/>
      <c r="E673" s="878"/>
      <c r="F673" s="409"/>
      <c r="G673" s="409"/>
      <c r="H673" s="409"/>
      <c r="I673" s="409"/>
      <c r="J673" s="409"/>
      <c r="K673" s="409"/>
      <c r="L673" s="409"/>
      <c r="M673" s="409"/>
      <c r="N673" s="409"/>
    </row>
    <row r="674" spans="1:14" ht="16.5" thickBot="1" x14ac:dyDescent="0.3">
      <c r="A674" s="62"/>
      <c r="B674" s="879"/>
      <c r="C674" s="64" t="str">
        <f t="shared" si="12"/>
        <v/>
      </c>
      <c r="D674" s="65"/>
      <c r="E674" s="878"/>
      <c r="F674" s="409"/>
      <c r="G674" s="409"/>
      <c r="H674" s="409"/>
      <c r="I674" s="409"/>
      <c r="J674" s="409"/>
      <c r="K674" s="409"/>
      <c r="L674" s="409"/>
      <c r="M674" s="409"/>
      <c r="N674" s="409"/>
    </row>
    <row r="675" spans="1:14" ht="16.5" thickBot="1" x14ac:dyDescent="0.3">
      <c r="A675" s="62"/>
      <c r="B675" s="879"/>
      <c r="C675" s="64" t="str">
        <f t="shared" si="12"/>
        <v/>
      </c>
      <c r="D675" s="65"/>
      <c r="E675" s="878"/>
      <c r="F675" s="409"/>
      <c r="G675" s="409"/>
      <c r="H675" s="409"/>
      <c r="I675" s="409"/>
      <c r="J675" s="409"/>
      <c r="K675" s="409"/>
      <c r="L675" s="409"/>
      <c r="M675" s="409"/>
      <c r="N675" s="409"/>
    </row>
    <row r="676" spans="1:14" ht="16.5" thickBot="1" x14ac:dyDescent="0.3">
      <c r="A676" s="62"/>
      <c r="B676" s="879"/>
      <c r="C676" s="64" t="str">
        <f t="shared" si="12"/>
        <v/>
      </c>
      <c r="D676" s="65"/>
      <c r="E676" s="878"/>
      <c r="F676" s="409"/>
      <c r="G676" s="409"/>
      <c r="H676" s="409"/>
      <c r="I676" s="409"/>
      <c r="J676" s="409"/>
      <c r="K676" s="409"/>
      <c r="L676" s="409"/>
      <c r="M676" s="409"/>
      <c r="N676" s="409"/>
    </row>
    <row r="677" spans="1:14" ht="16.5" thickBot="1" x14ac:dyDescent="0.3">
      <c r="A677" s="62"/>
      <c r="B677" s="879"/>
      <c r="C677" s="64" t="str">
        <f t="shared" si="12"/>
        <v/>
      </c>
      <c r="D677" s="65"/>
      <c r="E677" s="878"/>
      <c r="F677" s="409"/>
      <c r="G677" s="409"/>
      <c r="H677" s="409"/>
      <c r="I677" s="409"/>
      <c r="J677" s="409"/>
      <c r="K677" s="409"/>
      <c r="L677" s="409"/>
      <c r="M677" s="409"/>
      <c r="N677" s="409"/>
    </row>
    <row r="678" spans="1:14" ht="16.5" thickBot="1" x14ac:dyDescent="0.3">
      <c r="A678" s="62"/>
      <c r="B678" s="879"/>
      <c r="C678" s="64" t="str">
        <f t="shared" si="12"/>
        <v/>
      </c>
      <c r="D678" s="65"/>
      <c r="E678" s="878"/>
      <c r="F678" s="409"/>
      <c r="G678" s="409"/>
      <c r="H678" s="409"/>
      <c r="I678" s="409"/>
      <c r="J678" s="409"/>
      <c r="K678" s="409"/>
      <c r="L678" s="409"/>
      <c r="M678" s="409"/>
      <c r="N678" s="409"/>
    </row>
    <row r="679" spans="1:14" ht="16.5" thickBot="1" x14ac:dyDescent="0.3">
      <c r="A679" s="62"/>
      <c r="B679" s="879"/>
      <c r="C679" s="64" t="str">
        <f t="shared" si="12"/>
        <v/>
      </c>
      <c r="D679" s="65"/>
      <c r="E679" s="878"/>
      <c r="F679" s="409"/>
      <c r="G679" s="409"/>
      <c r="H679" s="409"/>
      <c r="I679" s="409"/>
      <c r="J679" s="409"/>
      <c r="K679" s="409"/>
      <c r="L679" s="409"/>
      <c r="M679" s="409"/>
      <c r="N679" s="409"/>
    </row>
    <row r="680" spans="1:14" ht="16.5" thickBot="1" x14ac:dyDescent="0.3">
      <c r="A680" s="62"/>
      <c r="B680" s="879"/>
      <c r="C680" s="64" t="str">
        <f t="shared" si="12"/>
        <v/>
      </c>
      <c r="D680" s="65"/>
      <c r="E680" s="878"/>
      <c r="F680" s="409"/>
      <c r="G680" s="409"/>
      <c r="H680" s="409"/>
      <c r="I680" s="409"/>
      <c r="J680" s="409"/>
      <c r="K680" s="409"/>
      <c r="L680" s="409"/>
      <c r="M680" s="409"/>
      <c r="N680" s="409"/>
    </row>
    <row r="681" spans="1:14" ht="16.5" thickBot="1" x14ac:dyDescent="0.3">
      <c r="A681" s="62"/>
      <c r="B681" s="879"/>
      <c r="C681" s="64" t="str">
        <f t="shared" si="12"/>
        <v/>
      </c>
      <c r="D681" s="65"/>
      <c r="E681" s="878"/>
      <c r="F681" s="409"/>
      <c r="G681" s="409"/>
      <c r="H681" s="409"/>
      <c r="I681" s="409"/>
      <c r="J681" s="409"/>
      <c r="K681" s="409"/>
      <c r="L681" s="409"/>
      <c r="M681" s="409"/>
      <c r="N681" s="409"/>
    </row>
    <row r="682" spans="1:14" ht="16.5" thickBot="1" x14ac:dyDescent="0.3">
      <c r="A682" s="62"/>
      <c r="B682" s="879"/>
      <c r="C682" s="64" t="str">
        <f t="shared" si="12"/>
        <v/>
      </c>
      <c r="D682" s="65"/>
      <c r="E682" s="878"/>
      <c r="F682" s="409"/>
      <c r="G682" s="409"/>
      <c r="H682" s="409"/>
      <c r="I682" s="409"/>
      <c r="J682" s="409"/>
      <c r="K682" s="409"/>
      <c r="L682" s="409"/>
      <c r="M682" s="409"/>
      <c r="N682" s="409"/>
    </row>
    <row r="683" spans="1:14" ht="16.5" thickBot="1" x14ac:dyDescent="0.3">
      <c r="A683" s="62"/>
      <c r="B683" s="879"/>
      <c r="C683" s="64" t="str">
        <f t="shared" si="12"/>
        <v/>
      </c>
      <c r="D683" s="65"/>
      <c r="E683" s="878"/>
      <c r="F683" s="409"/>
      <c r="G683" s="409"/>
      <c r="H683" s="409"/>
      <c r="I683" s="409"/>
      <c r="J683" s="409"/>
      <c r="K683" s="409"/>
      <c r="L683" s="409"/>
      <c r="M683" s="409"/>
      <c r="N683" s="409"/>
    </row>
    <row r="684" spans="1:14" ht="16.5" thickBot="1" x14ac:dyDescent="0.3">
      <c r="A684" s="62"/>
      <c r="B684" s="879"/>
      <c r="C684" s="64" t="str">
        <f t="shared" si="12"/>
        <v/>
      </c>
      <c r="D684" s="65"/>
      <c r="E684" s="878"/>
      <c r="F684" s="409"/>
      <c r="G684" s="409"/>
      <c r="H684" s="409"/>
      <c r="I684" s="409"/>
      <c r="J684" s="409"/>
      <c r="K684" s="409"/>
      <c r="L684" s="409"/>
      <c r="M684" s="409"/>
      <c r="N684" s="409"/>
    </row>
    <row r="685" spans="1:14" ht="16.5" thickBot="1" x14ac:dyDescent="0.3">
      <c r="A685" s="62"/>
      <c r="B685" s="879"/>
      <c r="C685" s="64" t="str">
        <f t="shared" si="12"/>
        <v/>
      </c>
      <c r="D685" s="65"/>
      <c r="E685" s="878"/>
      <c r="F685" s="409"/>
      <c r="G685" s="409"/>
      <c r="H685" s="409"/>
      <c r="I685" s="409"/>
      <c r="J685" s="409"/>
      <c r="K685" s="409"/>
      <c r="L685" s="409"/>
      <c r="M685" s="409"/>
      <c r="N685" s="409"/>
    </row>
    <row r="686" spans="1:14" ht="16.5" thickBot="1" x14ac:dyDescent="0.3">
      <c r="A686" s="62"/>
      <c r="B686" s="879"/>
      <c r="C686" s="64" t="str">
        <f t="shared" si="12"/>
        <v/>
      </c>
      <c r="D686" s="65"/>
      <c r="E686" s="878"/>
      <c r="F686" s="409"/>
      <c r="G686" s="409"/>
      <c r="H686" s="409"/>
      <c r="I686" s="409"/>
      <c r="J686" s="409"/>
      <c r="K686" s="409"/>
      <c r="L686" s="409"/>
      <c r="M686" s="409"/>
      <c r="N686" s="409"/>
    </row>
    <row r="687" spans="1:14" ht="16.5" thickBot="1" x14ac:dyDescent="0.3">
      <c r="A687" s="62"/>
      <c r="B687" s="879"/>
      <c r="C687" s="64" t="str">
        <f t="shared" si="12"/>
        <v/>
      </c>
      <c r="D687" s="65"/>
      <c r="E687" s="878"/>
      <c r="F687" s="409"/>
      <c r="G687" s="409"/>
      <c r="H687" s="409"/>
      <c r="I687" s="409"/>
      <c r="J687" s="409"/>
      <c r="K687" s="409"/>
      <c r="L687" s="409"/>
      <c r="M687" s="409"/>
      <c r="N687" s="409"/>
    </row>
    <row r="688" spans="1:14" ht="16.5" thickBot="1" x14ac:dyDescent="0.3">
      <c r="A688" s="62"/>
      <c r="B688" s="879"/>
      <c r="C688" s="64" t="str">
        <f t="shared" si="12"/>
        <v/>
      </c>
      <c r="D688" s="65"/>
      <c r="E688" s="878"/>
      <c r="F688" s="409"/>
      <c r="G688" s="409"/>
      <c r="H688" s="409"/>
      <c r="I688" s="409"/>
      <c r="J688" s="409"/>
      <c r="K688" s="409"/>
      <c r="L688" s="409"/>
      <c r="M688" s="409"/>
      <c r="N688" s="409"/>
    </row>
    <row r="689" spans="1:14" ht="16.5" thickBot="1" x14ac:dyDescent="0.3">
      <c r="A689" s="62"/>
      <c r="B689" s="879"/>
      <c r="C689" s="64" t="str">
        <f t="shared" si="12"/>
        <v/>
      </c>
      <c r="D689" s="65"/>
      <c r="E689" s="878"/>
      <c r="F689" s="409"/>
      <c r="G689" s="409"/>
      <c r="H689" s="409"/>
      <c r="I689" s="409"/>
      <c r="J689" s="409"/>
      <c r="K689" s="409"/>
      <c r="L689" s="409"/>
      <c r="M689" s="409"/>
      <c r="N689" s="409"/>
    </row>
    <row r="690" spans="1:14" ht="16.5" thickBot="1" x14ac:dyDescent="0.3">
      <c r="A690" s="62"/>
      <c r="B690" s="879"/>
      <c r="C690" s="64" t="str">
        <f t="shared" si="12"/>
        <v/>
      </c>
      <c r="D690" s="65"/>
      <c r="E690" s="878"/>
      <c r="F690" s="409"/>
      <c r="G690" s="409"/>
      <c r="H690" s="409"/>
      <c r="I690" s="409"/>
      <c r="J690" s="409"/>
      <c r="K690" s="409"/>
      <c r="L690" s="409"/>
      <c r="M690" s="409"/>
      <c r="N690" s="409"/>
    </row>
    <row r="691" spans="1:14" ht="16.5" thickBot="1" x14ac:dyDescent="0.3">
      <c r="A691" s="62"/>
      <c r="B691" s="879"/>
      <c r="C691" s="64" t="str">
        <f t="shared" si="12"/>
        <v/>
      </c>
      <c r="D691" s="65"/>
      <c r="E691" s="878"/>
      <c r="F691" s="409"/>
      <c r="G691" s="409"/>
      <c r="H691" s="409"/>
      <c r="I691" s="409"/>
      <c r="J691" s="409"/>
      <c r="K691" s="409"/>
      <c r="L691" s="409"/>
      <c r="M691" s="409"/>
      <c r="N691" s="409"/>
    </row>
    <row r="692" spans="1:14" ht="16.5" thickBot="1" x14ac:dyDescent="0.3">
      <c r="A692" s="62"/>
      <c r="B692" s="879"/>
      <c r="C692" s="64" t="str">
        <f t="shared" si="12"/>
        <v/>
      </c>
      <c r="D692" s="65"/>
      <c r="E692" s="878"/>
      <c r="F692" s="409"/>
      <c r="G692" s="409"/>
      <c r="H692" s="409"/>
      <c r="I692" s="409"/>
      <c r="J692" s="409"/>
      <c r="K692" s="409"/>
      <c r="L692" s="409"/>
      <c r="M692" s="409"/>
      <c r="N692" s="409"/>
    </row>
    <row r="693" spans="1:14" ht="16.5" thickBot="1" x14ac:dyDescent="0.3">
      <c r="A693" s="62"/>
      <c r="B693" s="879"/>
      <c r="C693" s="64" t="str">
        <f t="shared" si="12"/>
        <v/>
      </c>
      <c r="D693" s="65"/>
      <c r="E693" s="878"/>
      <c r="F693" s="409"/>
      <c r="G693" s="409"/>
      <c r="H693" s="409"/>
      <c r="I693" s="409"/>
      <c r="J693" s="409"/>
      <c r="K693" s="409"/>
      <c r="L693" s="409"/>
      <c r="M693" s="409"/>
      <c r="N693" s="409"/>
    </row>
    <row r="694" spans="1:14" ht="16.5" thickBot="1" x14ac:dyDescent="0.3">
      <c r="A694" s="62"/>
      <c r="B694" s="879"/>
      <c r="C694" s="64" t="str">
        <f t="shared" si="12"/>
        <v/>
      </c>
      <c r="D694" s="65"/>
      <c r="E694" s="878"/>
      <c r="F694" s="409"/>
      <c r="G694" s="409"/>
      <c r="H694" s="409"/>
      <c r="I694" s="409"/>
      <c r="J694" s="409"/>
      <c r="K694" s="409"/>
      <c r="L694" s="409"/>
      <c r="M694" s="409"/>
      <c r="N694" s="409"/>
    </row>
    <row r="695" spans="1:14" ht="16.5" thickBot="1" x14ac:dyDescent="0.3">
      <c r="A695" s="62"/>
      <c r="B695" s="879"/>
      <c r="C695" s="64" t="str">
        <f t="shared" si="12"/>
        <v/>
      </c>
      <c r="D695" s="65"/>
      <c r="E695" s="878"/>
      <c r="F695" s="409"/>
      <c r="G695" s="409"/>
      <c r="H695" s="409"/>
      <c r="I695" s="409"/>
      <c r="J695" s="409"/>
      <c r="K695" s="409"/>
      <c r="L695" s="409"/>
      <c r="M695" s="409"/>
      <c r="N695" s="409"/>
    </row>
    <row r="696" spans="1:14" ht="16.5" thickBot="1" x14ac:dyDescent="0.3">
      <c r="A696" s="62"/>
      <c r="B696" s="879"/>
      <c r="C696" s="64" t="str">
        <f t="shared" si="12"/>
        <v/>
      </c>
      <c r="D696" s="65"/>
      <c r="E696" s="878"/>
      <c r="F696" s="409"/>
      <c r="G696" s="409"/>
      <c r="H696" s="409"/>
      <c r="I696" s="409"/>
      <c r="J696" s="409"/>
      <c r="K696" s="409"/>
      <c r="L696" s="409"/>
      <c r="M696" s="409"/>
      <c r="N696" s="409"/>
    </row>
    <row r="697" spans="1:14" ht="16.5" thickBot="1" x14ac:dyDescent="0.3">
      <c r="A697" s="62"/>
      <c r="B697" s="879"/>
      <c r="C697" s="64" t="str">
        <f t="shared" si="12"/>
        <v/>
      </c>
      <c r="D697" s="65"/>
      <c r="E697" s="878"/>
      <c r="F697" s="409"/>
      <c r="G697" s="409"/>
      <c r="H697" s="409"/>
      <c r="I697" s="409"/>
      <c r="J697" s="409"/>
      <c r="K697" s="409"/>
      <c r="L697" s="409"/>
      <c r="M697" s="409"/>
      <c r="N697" s="409"/>
    </row>
    <row r="698" spans="1:14" ht="16.5" thickBot="1" x14ac:dyDescent="0.3">
      <c r="A698" s="62"/>
      <c r="B698" s="879"/>
      <c r="C698" s="64" t="str">
        <f t="shared" si="12"/>
        <v/>
      </c>
      <c r="D698" s="65"/>
      <c r="E698" s="878"/>
      <c r="F698" s="409"/>
      <c r="G698" s="409"/>
      <c r="H698" s="409"/>
      <c r="I698" s="409"/>
      <c r="J698" s="409"/>
      <c r="K698" s="409"/>
      <c r="L698" s="409"/>
      <c r="M698" s="409"/>
      <c r="N698" s="409"/>
    </row>
    <row r="699" spans="1:14" ht="16.5" thickBot="1" x14ac:dyDescent="0.3">
      <c r="A699" s="62"/>
      <c r="B699" s="879"/>
      <c r="C699" s="64" t="str">
        <f t="shared" si="12"/>
        <v/>
      </c>
      <c r="D699" s="65"/>
      <c r="E699" s="878"/>
      <c r="F699" s="409"/>
      <c r="G699" s="409"/>
      <c r="H699" s="409"/>
      <c r="I699" s="409"/>
      <c r="J699" s="409"/>
      <c r="K699" s="409"/>
      <c r="L699" s="409"/>
      <c r="M699" s="409"/>
      <c r="N699" s="409"/>
    </row>
    <row r="700" spans="1:14" ht="16.5" thickBot="1" x14ac:dyDescent="0.3">
      <c r="A700" s="62"/>
      <c r="B700" s="879"/>
      <c r="C700" s="64" t="str">
        <f t="shared" si="12"/>
        <v/>
      </c>
      <c r="D700" s="65"/>
      <c r="E700" s="878"/>
      <c r="F700" s="409"/>
      <c r="G700" s="409"/>
      <c r="H700" s="409"/>
      <c r="I700" s="409"/>
      <c r="J700" s="409"/>
      <c r="K700" s="409"/>
      <c r="L700" s="409"/>
      <c r="M700" s="409"/>
      <c r="N700" s="409"/>
    </row>
    <row r="701" spans="1:14" ht="16.5" thickBot="1" x14ac:dyDescent="0.3">
      <c r="A701" s="62"/>
      <c r="B701" s="879"/>
      <c r="C701" s="64" t="str">
        <f t="shared" si="12"/>
        <v/>
      </c>
      <c r="D701" s="65"/>
      <c r="E701" s="878"/>
      <c r="F701" s="409"/>
      <c r="G701" s="409"/>
      <c r="H701" s="409"/>
      <c r="I701" s="409"/>
      <c r="J701" s="409"/>
      <c r="K701" s="409"/>
      <c r="L701" s="409"/>
      <c r="M701" s="409"/>
      <c r="N701" s="409"/>
    </row>
    <row r="702" spans="1:14" ht="16.5" thickBot="1" x14ac:dyDescent="0.3">
      <c r="A702" s="62"/>
      <c r="B702" s="879"/>
      <c r="C702" s="64" t="str">
        <f t="shared" si="12"/>
        <v/>
      </c>
      <c r="D702" s="65"/>
      <c r="E702" s="878"/>
      <c r="F702" s="409"/>
      <c r="G702" s="409"/>
      <c r="H702" s="409"/>
      <c r="I702" s="409"/>
      <c r="J702" s="409"/>
      <c r="K702" s="409"/>
      <c r="L702" s="409"/>
      <c r="M702" s="409"/>
      <c r="N702" s="409"/>
    </row>
    <row r="703" spans="1:14" ht="16.5" thickBot="1" x14ac:dyDescent="0.3">
      <c r="A703" s="62"/>
      <c r="B703" s="879"/>
      <c r="C703" s="64" t="str">
        <f t="shared" si="12"/>
        <v/>
      </c>
      <c r="D703" s="65"/>
      <c r="E703" s="878"/>
      <c r="F703" s="409"/>
      <c r="G703" s="409"/>
      <c r="H703" s="409"/>
      <c r="I703" s="409"/>
      <c r="J703" s="409"/>
      <c r="K703" s="409"/>
      <c r="L703" s="409"/>
      <c r="M703" s="409"/>
      <c r="N703" s="409"/>
    </row>
    <row r="704" spans="1:14" ht="16.5" thickBot="1" x14ac:dyDescent="0.3">
      <c r="A704" s="62"/>
      <c r="B704" s="879"/>
      <c r="C704" s="64" t="str">
        <f t="shared" si="12"/>
        <v/>
      </c>
      <c r="D704" s="65"/>
      <c r="E704" s="878"/>
      <c r="F704" s="409"/>
      <c r="G704" s="409"/>
      <c r="H704" s="409"/>
      <c r="I704" s="409"/>
      <c r="J704" s="409"/>
      <c r="K704" s="409"/>
      <c r="L704" s="409"/>
      <c r="M704" s="409"/>
      <c r="N704" s="409"/>
    </row>
    <row r="705" spans="1:14" ht="16.5" thickBot="1" x14ac:dyDescent="0.3">
      <c r="A705" s="62"/>
      <c r="B705" s="879"/>
      <c r="C705" s="64" t="str">
        <f t="shared" si="12"/>
        <v/>
      </c>
      <c r="D705" s="65"/>
      <c r="E705" s="878"/>
      <c r="F705" s="409"/>
      <c r="G705" s="409"/>
      <c r="H705" s="409"/>
      <c r="I705" s="409"/>
      <c r="J705" s="409"/>
      <c r="K705" s="409"/>
      <c r="L705" s="409"/>
      <c r="M705" s="409"/>
      <c r="N705" s="409"/>
    </row>
    <row r="706" spans="1:14" ht="16.5" thickBot="1" x14ac:dyDescent="0.3">
      <c r="A706" s="62"/>
      <c r="B706" s="879"/>
      <c r="C706" s="64" t="str">
        <f t="shared" si="12"/>
        <v/>
      </c>
      <c r="D706" s="65"/>
      <c r="E706" s="878"/>
      <c r="F706" s="409"/>
      <c r="G706" s="409"/>
      <c r="H706" s="409"/>
      <c r="I706" s="409"/>
      <c r="J706" s="409"/>
      <c r="K706" s="409"/>
      <c r="L706" s="409"/>
      <c r="M706" s="409"/>
      <c r="N706" s="409"/>
    </row>
    <row r="707" spans="1:14" ht="16.5" thickBot="1" x14ac:dyDescent="0.3">
      <c r="A707" s="62"/>
      <c r="B707" s="879"/>
      <c r="C707" s="64" t="str">
        <f t="shared" si="12"/>
        <v/>
      </c>
      <c r="D707" s="65"/>
      <c r="E707" s="878"/>
      <c r="F707" s="409"/>
      <c r="G707" s="409"/>
      <c r="H707" s="409"/>
      <c r="I707" s="409"/>
      <c r="J707" s="409"/>
      <c r="K707" s="409"/>
      <c r="L707" s="409"/>
      <c r="M707" s="409"/>
      <c r="N707" s="409"/>
    </row>
    <row r="708" spans="1:14" ht="16.5" thickBot="1" x14ac:dyDescent="0.3">
      <c r="A708" s="62"/>
      <c r="B708" s="879"/>
      <c r="C708" s="64" t="str">
        <f t="shared" si="12"/>
        <v/>
      </c>
      <c r="D708" s="65"/>
      <c r="E708" s="878"/>
      <c r="F708" s="409"/>
      <c r="G708" s="409"/>
      <c r="H708" s="409"/>
      <c r="I708" s="409"/>
      <c r="J708" s="409"/>
      <c r="K708" s="409"/>
      <c r="L708" s="409"/>
      <c r="M708" s="409"/>
      <c r="N708" s="409"/>
    </row>
    <row r="709" spans="1:14" ht="16.5" thickBot="1" x14ac:dyDescent="0.3">
      <c r="A709" s="62"/>
      <c r="B709" s="879"/>
      <c r="C709" s="64" t="str">
        <f t="shared" si="12"/>
        <v/>
      </c>
      <c r="D709" s="65"/>
      <c r="E709" s="878"/>
      <c r="F709" s="409"/>
      <c r="G709" s="409"/>
      <c r="H709" s="409"/>
      <c r="I709" s="409"/>
      <c r="J709" s="409"/>
      <c r="K709" s="409"/>
      <c r="L709" s="409"/>
      <c r="M709" s="409"/>
      <c r="N709" s="409"/>
    </row>
    <row r="710" spans="1:14" ht="16.5" thickBot="1" x14ac:dyDescent="0.3">
      <c r="A710" s="62"/>
      <c r="B710" s="879"/>
      <c r="C710" s="64" t="str">
        <f t="shared" si="12"/>
        <v/>
      </c>
      <c r="D710" s="65"/>
      <c r="E710" s="878"/>
      <c r="F710" s="409"/>
      <c r="G710" s="409"/>
      <c r="H710" s="409"/>
      <c r="I710" s="409"/>
      <c r="J710" s="409"/>
      <c r="K710" s="409"/>
      <c r="L710" s="409"/>
      <c r="M710" s="409"/>
      <c r="N710" s="409"/>
    </row>
    <row r="711" spans="1:14" ht="16.5" thickBot="1" x14ac:dyDescent="0.3">
      <c r="A711" s="62"/>
      <c r="B711" s="879"/>
      <c r="C711" s="64" t="str">
        <f t="shared" si="12"/>
        <v/>
      </c>
      <c r="D711" s="65"/>
      <c r="E711" s="878"/>
      <c r="F711" s="409"/>
      <c r="G711" s="409"/>
      <c r="H711" s="409"/>
      <c r="I711" s="409"/>
      <c r="J711" s="409"/>
      <c r="K711" s="409"/>
      <c r="L711" s="409"/>
      <c r="M711" s="409"/>
      <c r="N711" s="409"/>
    </row>
    <row r="712" spans="1:14" ht="16.5" thickBot="1" x14ac:dyDescent="0.3">
      <c r="A712" s="62"/>
      <c r="B712" s="879"/>
      <c r="C712" s="64" t="str">
        <f t="shared" si="12"/>
        <v/>
      </c>
      <c r="D712" s="65"/>
      <c r="E712" s="878"/>
      <c r="F712" s="409"/>
      <c r="G712" s="409"/>
      <c r="H712" s="409"/>
      <c r="I712" s="409"/>
      <c r="J712" s="409"/>
      <c r="K712" s="409"/>
      <c r="L712" s="409"/>
      <c r="M712" s="409"/>
      <c r="N712" s="409"/>
    </row>
    <row r="713" spans="1:14" ht="16.5" thickBot="1" x14ac:dyDescent="0.3">
      <c r="A713" s="62"/>
      <c r="B713" s="879"/>
      <c r="C713" s="64" t="str">
        <f t="shared" si="12"/>
        <v/>
      </c>
      <c r="D713" s="65"/>
      <c r="E713" s="878"/>
      <c r="F713" s="409"/>
      <c r="G713" s="409"/>
      <c r="H713" s="409"/>
      <c r="I713" s="409"/>
      <c r="J713" s="409"/>
      <c r="K713" s="409"/>
      <c r="L713" s="409"/>
      <c r="M713" s="409"/>
      <c r="N713" s="409"/>
    </row>
    <row r="714" spans="1:14" ht="16.5" thickBot="1" x14ac:dyDescent="0.3">
      <c r="A714" s="62"/>
      <c r="B714" s="879"/>
      <c r="C714" s="64" t="str">
        <f t="shared" si="12"/>
        <v/>
      </c>
      <c r="D714" s="65"/>
      <c r="E714" s="878"/>
      <c r="F714" s="409"/>
      <c r="G714" s="409"/>
      <c r="H714" s="409"/>
      <c r="I714" s="409"/>
      <c r="J714" s="409"/>
      <c r="K714" s="409"/>
      <c r="L714" s="409"/>
      <c r="M714" s="409"/>
      <c r="N714" s="409"/>
    </row>
    <row r="715" spans="1:14" ht="16.5" thickBot="1" x14ac:dyDescent="0.3">
      <c r="A715" s="62"/>
      <c r="B715" s="879"/>
      <c r="C715" s="64" t="str">
        <f t="shared" si="12"/>
        <v/>
      </c>
      <c r="D715" s="65"/>
      <c r="E715" s="878"/>
      <c r="F715" s="409"/>
      <c r="G715" s="409"/>
      <c r="H715" s="409"/>
      <c r="I715" s="409"/>
      <c r="J715" s="409"/>
      <c r="K715" s="409"/>
      <c r="L715" s="409"/>
      <c r="M715" s="409"/>
      <c r="N715" s="409"/>
    </row>
    <row r="716" spans="1:14" ht="16.5" thickBot="1" x14ac:dyDescent="0.3">
      <c r="A716" s="62"/>
      <c r="B716" s="879"/>
      <c r="C716" s="64" t="str">
        <f t="shared" ref="C716:C779" si="13">IF(B716&gt;0, (B716-B715), "")</f>
        <v/>
      </c>
      <c r="D716" s="65"/>
      <c r="E716" s="878"/>
      <c r="F716" s="409"/>
      <c r="G716" s="409"/>
      <c r="H716" s="409"/>
      <c r="I716" s="409"/>
      <c r="J716" s="409"/>
      <c r="K716" s="409"/>
      <c r="L716" s="409"/>
      <c r="M716" s="409"/>
      <c r="N716" s="409"/>
    </row>
    <row r="717" spans="1:14" ht="16.5" thickBot="1" x14ac:dyDescent="0.3">
      <c r="A717" s="62"/>
      <c r="B717" s="879"/>
      <c r="C717" s="64" t="str">
        <f t="shared" si="13"/>
        <v/>
      </c>
      <c r="D717" s="65"/>
      <c r="E717" s="878"/>
      <c r="F717" s="409"/>
      <c r="G717" s="409"/>
      <c r="H717" s="409"/>
      <c r="I717" s="409"/>
      <c r="J717" s="409"/>
      <c r="K717" s="409"/>
      <c r="L717" s="409"/>
      <c r="M717" s="409"/>
      <c r="N717" s="409"/>
    </row>
    <row r="718" spans="1:14" ht="16.5" thickBot="1" x14ac:dyDescent="0.3">
      <c r="A718" s="62"/>
      <c r="B718" s="879"/>
      <c r="C718" s="64" t="str">
        <f t="shared" si="13"/>
        <v/>
      </c>
      <c r="D718" s="65"/>
      <c r="E718" s="878"/>
      <c r="F718" s="409"/>
      <c r="G718" s="409"/>
      <c r="H718" s="409"/>
      <c r="I718" s="409"/>
      <c r="J718" s="409"/>
      <c r="K718" s="409"/>
      <c r="L718" s="409"/>
      <c r="M718" s="409"/>
      <c r="N718" s="409"/>
    </row>
    <row r="719" spans="1:14" ht="16.5" thickBot="1" x14ac:dyDescent="0.3">
      <c r="A719" s="62"/>
      <c r="B719" s="879"/>
      <c r="C719" s="64" t="str">
        <f t="shared" si="13"/>
        <v/>
      </c>
      <c r="D719" s="65"/>
      <c r="E719" s="878"/>
      <c r="F719" s="409"/>
      <c r="G719" s="409"/>
      <c r="H719" s="409"/>
      <c r="I719" s="409"/>
      <c r="J719" s="409"/>
      <c r="K719" s="409"/>
      <c r="L719" s="409"/>
      <c r="M719" s="409"/>
      <c r="N719" s="409"/>
    </row>
    <row r="720" spans="1:14" ht="16.5" thickBot="1" x14ac:dyDescent="0.3">
      <c r="A720" s="62"/>
      <c r="B720" s="879"/>
      <c r="C720" s="64" t="str">
        <f t="shared" si="13"/>
        <v/>
      </c>
      <c r="D720" s="65"/>
      <c r="E720" s="878"/>
      <c r="F720" s="409"/>
      <c r="G720" s="409"/>
      <c r="H720" s="409"/>
      <c r="I720" s="409"/>
      <c r="J720" s="409"/>
      <c r="K720" s="409"/>
      <c r="L720" s="409"/>
      <c r="M720" s="409"/>
      <c r="N720" s="409"/>
    </row>
    <row r="721" spans="1:14" ht="16.5" thickBot="1" x14ac:dyDescent="0.3">
      <c r="A721" s="62"/>
      <c r="B721" s="879"/>
      <c r="C721" s="64" t="str">
        <f t="shared" si="13"/>
        <v/>
      </c>
      <c r="D721" s="65"/>
      <c r="E721" s="878"/>
      <c r="F721" s="409"/>
      <c r="G721" s="409"/>
      <c r="H721" s="409"/>
      <c r="I721" s="409"/>
      <c r="J721" s="409"/>
      <c r="K721" s="409"/>
      <c r="L721" s="409"/>
      <c r="M721" s="409"/>
      <c r="N721" s="409"/>
    </row>
    <row r="722" spans="1:14" ht="16.5" thickBot="1" x14ac:dyDescent="0.3">
      <c r="A722" s="62"/>
      <c r="B722" s="879"/>
      <c r="C722" s="64" t="str">
        <f t="shared" si="13"/>
        <v/>
      </c>
      <c r="D722" s="65"/>
      <c r="E722" s="878"/>
      <c r="F722" s="409"/>
      <c r="G722" s="409"/>
      <c r="H722" s="409"/>
      <c r="I722" s="409"/>
      <c r="J722" s="409"/>
      <c r="K722" s="409"/>
      <c r="L722" s="409"/>
      <c r="M722" s="409"/>
      <c r="N722" s="409"/>
    </row>
    <row r="723" spans="1:14" ht="16.5" thickBot="1" x14ac:dyDescent="0.3">
      <c r="A723" s="62"/>
      <c r="B723" s="879"/>
      <c r="C723" s="64" t="str">
        <f t="shared" si="13"/>
        <v/>
      </c>
      <c r="D723" s="65"/>
      <c r="E723" s="878"/>
      <c r="F723" s="409"/>
      <c r="G723" s="409"/>
      <c r="H723" s="409"/>
      <c r="I723" s="409"/>
      <c r="J723" s="409"/>
      <c r="K723" s="409"/>
      <c r="L723" s="409"/>
      <c r="M723" s="409"/>
      <c r="N723" s="409"/>
    </row>
    <row r="724" spans="1:14" ht="16.5" thickBot="1" x14ac:dyDescent="0.3">
      <c r="A724" s="62"/>
      <c r="B724" s="879"/>
      <c r="C724" s="64" t="str">
        <f t="shared" si="13"/>
        <v/>
      </c>
      <c r="D724" s="65"/>
      <c r="E724" s="878"/>
      <c r="F724" s="409"/>
      <c r="G724" s="409"/>
      <c r="H724" s="409"/>
      <c r="I724" s="409"/>
      <c r="J724" s="409"/>
      <c r="K724" s="409"/>
      <c r="L724" s="409"/>
      <c r="M724" s="409"/>
      <c r="N724" s="409"/>
    </row>
    <row r="725" spans="1:14" ht="16.5" thickBot="1" x14ac:dyDescent="0.3">
      <c r="A725" s="62"/>
      <c r="B725" s="879"/>
      <c r="C725" s="64" t="str">
        <f t="shared" si="13"/>
        <v/>
      </c>
      <c r="D725" s="65"/>
      <c r="E725" s="878"/>
      <c r="F725" s="409"/>
      <c r="G725" s="409"/>
      <c r="H725" s="409"/>
      <c r="I725" s="409"/>
      <c r="J725" s="409"/>
      <c r="K725" s="409"/>
      <c r="L725" s="409"/>
      <c r="M725" s="409"/>
      <c r="N725" s="409"/>
    </row>
    <row r="726" spans="1:14" ht="16.5" thickBot="1" x14ac:dyDescent="0.3">
      <c r="A726" s="62"/>
      <c r="B726" s="879"/>
      <c r="C726" s="64" t="str">
        <f t="shared" si="13"/>
        <v/>
      </c>
      <c r="D726" s="65"/>
      <c r="E726" s="878"/>
      <c r="F726" s="409"/>
      <c r="G726" s="409"/>
      <c r="H726" s="409"/>
      <c r="I726" s="409"/>
      <c r="J726" s="409"/>
      <c r="K726" s="409"/>
      <c r="L726" s="409"/>
      <c r="M726" s="409"/>
      <c r="N726" s="409"/>
    </row>
    <row r="727" spans="1:14" ht="16.5" thickBot="1" x14ac:dyDescent="0.3">
      <c r="A727" s="62"/>
      <c r="B727" s="879"/>
      <c r="C727" s="64" t="str">
        <f t="shared" si="13"/>
        <v/>
      </c>
      <c r="D727" s="65"/>
      <c r="E727" s="878"/>
      <c r="F727" s="409"/>
      <c r="G727" s="409"/>
      <c r="H727" s="409"/>
      <c r="I727" s="409"/>
      <c r="J727" s="409"/>
      <c r="K727" s="409"/>
      <c r="L727" s="409"/>
      <c r="M727" s="409"/>
      <c r="N727" s="409"/>
    </row>
    <row r="728" spans="1:14" ht="16.5" thickBot="1" x14ac:dyDescent="0.3">
      <c r="A728" s="62"/>
      <c r="B728" s="879"/>
      <c r="C728" s="64" t="str">
        <f t="shared" si="13"/>
        <v/>
      </c>
      <c r="D728" s="65"/>
      <c r="E728" s="878"/>
      <c r="F728" s="409"/>
      <c r="G728" s="409"/>
      <c r="H728" s="409"/>
      <c r="I728" s="409"/>
      <c r="J728" s="409"/>
      <c r="K728" s="409"/>
      <c r="L728" s="409"/>
      <c r="M728" s="409"/>
      <c r="N728" s="409"/>
    </row>
    <row r="729" spans="1:14" ht="16.5" thickBot="1" x14ac:dyDescent="0.3">
      <c r="A729" s="62"/>
      <c r="B729" s="879"/>
      <c r="C729" s="64" t="str">
        <f t="shared" si="13"/>
        <v/>
      </c>
      <c r="D729" s="65"/>
      <c r="E729" s="878"/>
      <c r="F729" s="409"/>
      <c r="G729" s="409"/>
      <c r="H729" s="409"/>
      <c r="I729" s="409"/>
      <c r="J729" s="409"/>
      <c r="K729" s="409"/>
      <c r="L729" s="409"/>
      <c r="M729" s="409"/>
      <c r="N729" s="409"/>
    </row>
    <row r="730" spans="1:14" ht="16.5" thickBot="1" x14ac:dyDescent="0.3">
      <c r="A730" s="62"/>
      <c r="B730" s="879"/>
      <c r="C730" s="64" t="str">
        <f t="shared" si="13"/>
        <v/>
      </c>
      <c r="D730" s="65"/>
      <c r="E730" s="878"/>
      <c r="F730" s="409"/>
      <c r="G730" s="409"/>
      <c r="H730" s="409"/>
      <c r="I730" s="409"/>
      <c r="J730" s="409"/>
      <c r="K730" s="409"/>
      <c r="L730" s="409"/>
      <c r="M730" s="409"/>
      <c r="N730" s="409"/>
    </row>
    <row r="731" spans="1:14" ht="16.5" thickBot="1" x14ac:dyDescent="0.3">
      <c r="A731" s="62"/>
      <c r="B731" s="879"/>
      <c r="C731" s="64" t="str">
        <f t="shared" si="13"/>
        <v/>
      </c>
      <c r="D731" s="65"/>
      <c r="E731" s="878"/>
      <c r="F731" s="409"/>
      <c r="G731" s="409"/>
      <c r="H731" s="409"/>
      <c r="I731" s="409"/>
      <c r="J731" s="409"/>
      <c r="K731" s="409"/>
      <c r="L731" s="409"/>
      <c r="M731" s="409"/>
      <c r="N731" s="409"/>
    </row>
    <row r="732" spans="1:14" ht="16.5" thickBot="1" x14ac:dyDescent="0.3">
      <c r="A732" s="62"/>
      <c r="B732" s="879"/>
      <c r="C732" s="64" t="str">
        <f t="shared" si="13"/>
        <v/>
      </c>
      <c r="D732" s="65"/>
      <c r="E732" s="878"/>
      <c r="F732" s="409"/>
      <c r="G732" s="409"/>
      <c r="H732" s="409"/>
      <c r="I732" s="409"/>
      <c r="J732" s="409"/>
      <c r="K732" s="409"/>
      <c r="L732" s="409"/>
      <c r="M732" s="409"/>
      <c r="N732" s="409"/>
    </row>
    <row r="733" spans="1:14" ht="16.5" thickBot="1" x14ac:dyDescent="0.3">
      <c r="A733" s="62"/>
      <c r="B733" s="879"/>
      <c r="C733" s="64" t="str">
        <f t="shared" si="13"/>
        <v/>
      </c>
      <c r="D733" s="65"/>
      <c r="E733" s="878"/>
      <c r="F733" s="409"/>
      <c r="G733" s="409"/>
      <c r="H733" s="409"/>
      <c r="I733" s="409"/>
      <c r="J733" s="409"/>
      <c r="K733" s="409"/>
      <c r="L733" s="409"/>
      <c r="M733" s="409"/>
      <c r="N733" s="409"/>
    </row>
    <row r="734" spans="1:14" ht="16.5" thickBot="1" x14ac:dyDescent="0.3">
      <c r="A734" s="62"/>
      <c r="B734" s="879"/>
      <c r="C734" s="64" t="str">
        <f t="shared" si="13"/>
        <v/>
      </c>
      <c r="D734" s="65"/>
      <c r="E734" s="878"/>
      <c r="F734" s="409"/>
      <c r="G734" s="409"/>
      <c r="H734" s="409"/>
      <c r="I734" s="409"/>
      <c r="J734" s="409"/>
      <c r="K734" s="409"/>
      <c r="L734" s="409"/>
      <c r="M734" s="409"/>
      <c r="N734" s="409"/>
    </row>
    <row r="735" spans="1:14" ht="16.5" thickBot="1" x14ac:dyDescent="0.3">
      <c r="A735" s="62"/>
      <c r="B735" s="879"/>
      <c r="C735" s="64" t="str">
        <f t="shared" si="13"/>
        <v/>
      </c>
      <c r="D735" s="65"/>
      <c r="E735" s="878"/>
      <c r="F735" s="409"/>
      <c r="G735" s="409"/>
      <c r="H735" s="409"/>
      <c r="I735" s="409"/>
      <c r="J735" s="409"/>
      <c r="K735" s="409"/>
      <c r="L735" s="409"/>
      <c r="M735" s="409"/>
      <c r="N735" s="409"/>
    </row>
    <row r="736" spans="1:14" ht="16.5" thickBot="1" x14ac:dyDescent="0.3">
      <c r="A736" s="62"/>
      <c r="B736" s="879"/>
      <c r="C736" s="64" t="str">
        <f t="shared" si="13"/>
        <v/>
      </c>
      <c r="D736" s="65"/>
      <c r="E736" s="878"/>
      <c r="F736" s="409"/>
      <c r="G736" s="409"/>
      <c r="H736" s="409"/>
      <c r="I736" s="409"/>
      <c r="J736" s="409"/>
      <c r="K736" s="409"/>
      <c r="L736" s="409"/>
      <c r="M736" s="409"/>
      <c r="N736" s="409"/>
    </row>
    <row r="737" spans="1:14" ht="16.5" thickBot="1" x14ac:dyDescent="0.3">
      <c r="A737" s="62"/>
      <c r="B737" s="879"/>
      <c r="C737" s="64" t="str">
        <f t="shared" si="13"/>
        <v/>
      </c>
      <c r="D737" s="65"/>
      <c r="E737" s="878"/>
      <c r="F737" s="409"/>
      <c r="G737" s="409"/>
      <c r="H737" s="409"/>
      <c r="I737" s="409"/>
      <c r="J737" s="409"/>
      <c r="K737" s="409"/>
      <c r="L737" s="409"/>
      <c r="M737" s="409"/>
      <c r="N737" s="409"/>
    </row>
    <row r="738" spans="1:14" ht="16.5" thickBot="1" x14ac:dyDescent="0.3">
      <c r="A738" s="62"/>
      <c r="B738" s="879"/>
      <c r="C738" s="64" t="str">
        <f t="shared" si="13"/>
        <v/>
      </c>
      <c r="D738" s="65"/>
      <c r="E738" s="878"/>
      <c r="F738" s="409"/>
      <c r="G738" s="409"/>
      <c r="H738" s="409"/>
      <c r="I738" s="409"/>
      <c r="J738" s="409"/>
      <c r="K738" s="409"/>
      <c r="L738" s="409"/>
      <c r="M738" s="409"/>
      <c r="N738" s="409"/>
    </row>
    <row r="739" spans="1:14" ht="16.5" thickBot="1" x14ac:dyDescent="0.3">
      <c r="A739" s="62"/>
      <c r="B739" s="879"/>
      <c r="C739" s="64" t="str">
        <f t="shared" si="13"/>
        <v/>
      </c>
      <c r="D739" s="65"/>
      <c r="E739" s="878"/>
      <c r="F739" s="409"/>
      <c r="G739" s="409"/>
      <c r="H739" s="409"/>
      <c r="I739" s="409"/>
      <c r="J739" s="409"/>
      <c r="K739" s="409"/>
      <c r="L739" s="409"/>
      <c r="M739" s="409"/>
      <c r="N739" s="409"/>
    </row>
    <row r="740" spans="1:14" ht="16.5" thickBot="1" x14ac:dyDescent="0.3">
      <c r="A740" s="62"/>
      <c r="B740" s="879"/>
      <c r="C740" s="64" t="str">
        <f t="shared" si="13"/>
        <v/>
      </c>
      <c r="D740" s="65"/>
      <c r="E740" s="878"/>
      <c r="F740" s="409"/>
      <c r="G740" s="409"/>
      <c r="H740" s="409"/>
      <c r="I740" s="409"/>
      <c r="J740" s="409"/>
      <c r="K740" s="409"/>
      <c r="L740" s="409"/>
      <c r="M740" s="409"/>
      <c r="N740" s="409"/>
    </row>
    <row r="741" spans="1:14" ht="16.5" thickBot="1" x14ac:dyDescent="0.3">
      <c r="A741" s="62"/>
      <c r="B741" s="879"/>
      <c r="C741" s="64" t="str">
        <f t="shared" si="13"/>
        <v/>
      </c>
      <c r="D741" s="65"/>
      <c r="E741" s="878"/>
      <c r="F741" s="409"/>
      <c r="G741" s="409"/>
      <c r="H741" s="409"/>
      <c r="I741" s="409"/>
      <c r="J741" s="409"/>
      <c r="K741" s="409"/>
      <c r="L741" s="409"/>
      <c r="M741" s="409"/>
      <c r="N741" s="409"/>
    </row>
    <row r="742" spans="1:14" ht="16.5" thickBot="1" x14ac:dyDescent="0.3">
      <c r="A742" s="62"/>
      <c r="B742" s="879"/>
      <c r="C742" s="64" t="str">
        <f t="shared" si="13"/>
        <v/>
      </c>
      <c r="D742" s="65"/>
      <c r="E742" s="878"/>
      <c r="F742" s="409"/>
      <c r="G742" s="409"/>
      <c r="H742" s="409"/>
      <c r="I742" s="409"/>
      <c r="J742" s="409"/>
      <c r="K742" s="409"/>
      <c r="L742" s="409"/>
      <c r="M742" s="409"/>
      <c r="N742" s="409"/>
    </row>
    <row r="743" spans="1:14" ht="16.5" thickBot="1" x14ac:dyDescent="0.3">
      <c r="A743" s="62"/>
      <c r="B743" s="879"/>
      <c r="C743" s="64" t="str">
        <f t="shared" si="13"/>
        <v/>
      </c>
      <c r="D743" s="65"/>
      <c r="E743" s="878"/>
      <c r="F743" s="409"/>
      <c r="G743" s="409"/>
      <c r="H743" s="409"/>
      <c r="I743" s="409"/>
      <c r="J743" s="409"/>
      <c r="K743" s="409"/>
      <c r="L743" s="409"/>
      <c r="M743" s="409"/>
      <c r="N743" s="409"/>
    </row>
    <row r="744" spans="1:14" ht="16.5" thickBot="1" x14ac:dyDescent="0.3">
      <c r="A744" s="62"/>
      <c r="B744" s="879"/>
      <c r="C744" s="64" t="str">
        <f t="shared" si="13"/>
        <v/>
      </c>
      <c r="D744" s="65"/>
      <c r="E744" s="878"/>
      <c r="F744" s="409"/>
      <c r="G744" s="409"/>
      <c r="H744" s="409"/>
      <c r="I744" s="409"/>
      <c r="J744" s="409"/>
      <c r="K744" s="409"/>
      <c r="L744" s="409"/>
      <c r="M744" s="409"/>
      <c r="N744" s="409"/>
    </row>
    <row r="745" spans="1:14" ht="16.5" thickBot="1" x14ac:dyDescent="0.3">
      <c r="A745" s="62"/>
      <c r="B745" s="879"/>
      <c r="C745" s="64" t="str">
        <f t="shared" si="13"/>
        <v/>
      </c>
      <c r="D745" s="65"/>
      <c r="E745" s="878"/>
      <c r="F745" s="409"/>
      <c r="G745" s="409"/>
      <c r="H745" s="409"/>
      <c r="I745" s="409"/>
      <c r="J745" s="409"/>
      <c r="K745" s="409"/>
      <c r="L745" s="409"/>
      <c r="M745" s="409"/>
      <c r="N745" s="409"/>
    </row>
    <row r="746" spans="1:14" ht="16.5" thickBot="1" x14ac:dyDescent="0.3">
      <c r="A746" s="62"/>
      <c r="B746" s="879"/>
      <c r="C746" s="64" t="str">
        <f t="shared" si="13"/>
        <v/>
      </c>
      <c r="D746" s="65"/>
      <c r="E746" s="878"/>
      <c r="F746" s="409"/>
      <c r="G746" s="409"/>
      <c r="H746" s="409"/>
      <c r="I746" s="409"/>
      <c r="J746" s="409"/>
      <c r="K746" s="409"/>
      <c r="L746" s="409"/>
      <c r="M746" s="409"/>
      <c r="N746" s="409"/>
    </row>
    <row r="747" spans="1:14" ht="16.5" thickBot="1" x14ac:dyDescent="0.3">
      <c r="A747" s="62"/>
      <c r="B747" s="879"/>
      <c r="C747" s="64" t="str">
        <f t="shared" si="13"/>
        <v/>
      </c>
      <c r="D747" s="65"/>
      <c r="E747" s="878"/>
      <c r="F747" s="409"/>
      <c r="G747" s="409"/>
      <c r="H747" s="409"/>
      <c r="I747" s="409"/>
      <c r="J747" s="409"/>
      <c r="K747" s="409"/>
      <c r="L747" s="409"/>
      <c r="M747" s="409"/>
      <c r="N747" s="409"/>
    </row>
    <row r="748" spans="1:14" ht="16.5" thickBot="1" x14ac:dyDescent="0.3">
      <c r="A748" s="62"/>
      <c r="B748" s="879"/>
      <c r="C748" s="64" t="str">
        <f t="shared" si="13"/>
        <v/>
      </c>
      <c r="D748" s="65"/>
      <c r="E748" s="878"/>
      <c r="F748" s="409"/>
      <c r="G748" s="409"/>
      <c r="H748" s="409"/>
      <c r="I748" s="409"/>
      <c r="J748" s="409"/>
      <c r="K748" s="409"/>
      <c r="L748" s="409"/>
      <c r="M748" s="409"/>
      <c r="N748" s="409"/>
    </row>
    <row r="749" spans="1:14" ht="16.5" thickBot="1" x14ac:dyDescent="0.3">
      <c r="A749" s="62"/>
      <c r="B749" s="879"/>
      <c r="C749" s="64" t="str">
        <f t="shared" si="13"/>
        <v/>
      </c>
      <c r="D749" s="65"/>
      <c r="E749" s="878"/>
      <c r="F749" s="409"/>
      <c r="G749" s="409"/>
      <c r="H749" s="409"/>
      <c r="I749" s="409"/>
      <c r="J749" s="409"/>
      <c r="K749" s="409"/>
      <c r="L749" s="409"/>
      <c r="M749" s="409"/>
      <c r="N749" s="409"/>
    </row>
    <row r="750" spans="1:14" ht="16.5" thickBot="1" x14ac:dyDescent="0.3">
      <c r="A750" s="62"/>
      <c r="B750" s="879"/>
      <c r="C750" s="64" t="str">
        <f t="shared" si="13"/>
        <v/>
      </c>
      <c r="D750" s="65"/>
      <c r="E750" s="878"/>
      <c r="F750" s="409"/>
      <c r="G750" s="409"/>
      <c r="H750" s="409"/>
      <c r="I750" s="409"/>
      <c r="J750" s="409"/>
      <c r="K750" s="409"/>
      <c r="L750" s="409"/>
      <c r="M750" s="409"/>
      <c r="N750" s="409"/>
    </row>
    <row r="751" spans="1:14" ht="16.5" thickBot="1" x14ac:dyDescent="0.3">
      <c r="A751" s="62"/>
      <c r="B751" s="879"/>
      <c r="C751" s="64" t="str">
        <f t="shared" si="13"/>
        <v/>
      </c>
      <c r="D751" s="65"/>
      <c r="E751" s="878"/>
      <c r="F751" s="409"/>
      <c r="G751" s="409"/>
      <c r="H751" s="409"/>
      <c r="I751" s="409"/>
      <c r="J751" s="409"/>
      <c r="K751" s="409"/>
      <c r="L751" s="409"/>
      <c r="M751" s="409"/>
      <c r="N751" s="409"/>
    </row>
    <row r="752" spans="1:14" ht="16.5" thickBot="1" x14ac:dyDescent="0.3">
      <c r="A752" s="62"/>
      <c r="B752" s="879"/>
      <c r="C752" s="64" t="str">
        <f t="shared" si="13"/>
        <v/>
      </c>
      <c r="D752" s="65"/>
      <c r="E752" s="878"/>
      <c r="F752" s="409"/>
      <c r="G752" s="409"/>
      <c r="H752" s="409"/>
      <c r="I752" s="409"/>
      <c r="J752" s="409"/>
      <c r="K752" s="409"/>
      <c r="L752" s="409"/>
      <c r="M752" s="409"/>
      <c r="N752" s="409"/>
    </row>
    <row r="753" spans="1:14" ht="16.5" thickBot="1" x14ac:dyDescent="0.3">
      <c r="A753" s="62"/>
      <c r="B753" s="879"/>
      <c r="C753" s="64" t="str">
        <f t="shared" si="13"/>
        <v/>
      </c>
      <c r="D753" s="65"/>
      <c r="E753" s="878"/>
      <c r="F753" s="409"/>
      <c r="G753" s="409"/>
      <c r="H753" s="409"/>
      <c r="I753" s="409"/>
      <c r="J753" s="409"/>
      <c r="K753" s="409"/>
      <c r="L753" s="409"/>
      <c r="M753" s="409"/>
      <c r="N753" s="409"/>
    </row>
    <row r="754" spans="1:14" ht="16.5" thickBot="1" x14ac:dyDescent="0.3">
      <c r="A754" s="62"/>
      <c r="B754" s="879"/>
      <c r="C754" s="64" t="str">
        <f t="shared" si="13"/>
        <v/>
      </c>
      <c r="D754" s="65"/>
      <c r="E754" s="878"/>
      <c r="F754" s="409"/>
      <c r="G754" s="409"/>
      <c r="H754" s="409"/>
      <c r="I754" s="409"/>
      <c r="J754" s="409"/>
      <c r="K754" s="409"/>
      <c r="L754" s="409"/>
      <c r="M754" s="409"/>
      <c r="N754" s="409"/>
    </row>
    <row r="755" spans="1:14" ht="16.5" thickBot="1" x14ac:dyDescent="0.3">
      <c r="A755" s="62"/>
      <c r="B755" s="879"/>
      <c r="C755" s="64" t="str">
        <f t="shared" si="13"/>
        <v/>
      </c>
      <c r="D755" s="65"/>
      <c r="E755" s="878"/>
      <c r="F755" s="409"/>
      <c r="G755" s="409"/>
      <c r="H755" s="409"/>
      <c r="I755" s="409"/>
      <c r="J755" s="409"/>
      <c r="K755" s="409"/>
      <c r="L755" s="409"/>
      <c r="M755" s="409"/>
      <c r="N755" s="409"/>
    </row>
    <row r="756" spans="1:14" ht="16.5" thickBot="1" x14ac:dyDescent="0.3">
      <c r="A756" s="62"/>
      <c r="B756" s="879"/>
      <c r="C756" s="64" t="str">
        <f t="shared" si="13"/>
        <v/>
      </c>
      <c r="D756" s="65"/>
      <c r="E756" s="878"/>
      <c r="F756" s="409"/>
      <c r="G756" s="409"/>
      <c r="H756" s="409"/>
      <c r="I756" s="409"/>
      <c r="J756" s="409"/>
      <c r="K756" s="409"/>
      <c r="L756" s="409"/>
      <c r="M756" s="409"/>
      <c r="N756" s="409"/>
    </row>
    <row r="757" spans="1:14" ht="16.5" thickBot="1" x14ac:dyDescent="0.3">
      <c r="A757" s="62"/>
      <c r="B757" s="879"/>
      <c r="C757" s="64" t="str">
        <f t="shared" si="13"/>
        <v/>
      </c>
      <c r="D757" s="65"/>
      <c r="E757" s="878"/>
      <c r="F757" s="409"/>
      <c r="G757" s="409"/>
      <c r="H757" s="409"/>
      <c r="I757" s="409"/>
      <c r="J757" s="409"/>
      <c r="K757" s="409"/>
      <c r="L757" s="409"/>
      <c r="M757" s="409"/>
      <c r="N757" s="409"/>
    </row>
    <row r="758" spans="1:14" ht="16.5" thickBot="1" x14ac:dyDescent="0.3">
      <c r="A758" s="62"/>
      <c r="B758" s="879"/>
      <c r="C758" s="64" t="str">
        <f t="shared" si="13"/>
        <v/>
      </c>
      <c r="D758" s="65"/>
      <c r="E758" s="878"/>
      <c r="F758" s="409"/>
      <c r="G758" s="409"/>
      <c r="H758" s="409"/>
      <c r="I758" s="409"/>
      <c r="J758" s="409"/>
      <c r="K758" s="409"/>
      <c r="L758" s="409"/>
      <c r="M758" s="409"/>
      <c r="N758" s="409"/>
    </row>
    <row r="759" spans="1:14" ht="16.5" thickBot="1" x14ac:dyDescent="0.3">
      <c r="A759" s="62"/>
      <c r="B759" s="879"/>
      <c r="C759" s="64" t="str">
        <f t="shared" si="13"/>
        <v/>
      </c>
      <c r="D759" s="65"/>
      <c r="E759" s="878"/>
      <c r="F759" s="409"/>
      <c r="G759" s="409"/>
      <c r="H759" s="409"/>
      <c r="I759" s="409"/>
      <c r="J759" s="409"/>
      <c r="K759" s="409"/>
      <c r="L759" s="409"/>
      <c r="M759" s="409"/>
      <c r="N759" s="409"/>
    </row>
    <row r="760" spans="1:14" ht="16.5" thickBot="1" x14ac:dyDescent="0.3">
      <c r="A760" s="62"/>
      <c r="B760" s="879"/>
      <c r="C760" s="64" t="str">
        <f t="shared" si="13"/>
        <v/>
      </c>
      <c r="D760" s="65"/>
      <c r="E760" s="878"/>
      <c r="F760" s="409"/>
      <c r="G760" s="409"/>
      <c r="H760" s="409"/>
      <c r="I760" s="409"/>
      <c r="J760" s="409"/>
      <c r="K760" s="409"/>
      <c r="L760" s="409"/>
      <c r="M760" s="409"/>
      <c r="N760" s="409"/>
    </row>
    <row r="761" spans="1:14" ht="16.5" thickBot="1" x14ac:dyDescent="0.3">
      <c r="A761" s="62"/>
      <c r="B761" s="879"/>
      <c r="C761" s="64" t="str">
        <f t="shared" si="13"/>
        <v/>
      </c>
      <c r="D761" s="65"/>
      <c r="E761" s="878"/>
      <c r="F761" s="409"/>
      <c r="G761" s="409"/>
      <c r="H761" s="409"/>
      <c r="I761" s="409"/>
      <c r="J761" s="409"/>
      <c r="K761" s="409"/>
      <c r="L761" s="409"/>
      <c r="M761" s="409"/>
      <c r="N761" s="409"/>
    </row>
    <row r="762" spans="1:14" ht="16.5" thickBot="1" x14ac:dyDescent="0.3">
      <c r="A762" s="62"/>
      <c r="B762" s="879"/>
      <c r="C762" s="64" t="str">
        <f t="shared" si="13"/>
        <v/>
      </c>
      <c r="D762" s="65"/>
      <c r="E762" s="878"/>
      <c r="F762" s="409"/>
      <c r="G762" s="409"/>
      <c r="H762" s="409"/>
      <c r="I762" s="409"/>
      <c r="J762" s="409"/>
      <c r="K762" s="409"/>
      <c r="L762" s="409"/>
      <c r="M762" s="409"/>
      <c r="N762" s="409"/>
    </row>
    <row r="763" spans="1:14" ht="16.5" thickBot="1" x14ac:dyDescent="0.3">
      <c r="A763" s="62"/>
      <c r="B763" s="879"/>
      <c r="C763" s="64" t="str">
        <f t="shared" si="13"/>
        <v/>
      </c>
      <c r="D763" s="65"/>
      <c r="E763" s="878"/>
      <c r="F763" s="409"/>
      <c r="G763" s="409"/>
      <c r="H763" s="409"/>
      <c r="I763" s="409"/>
      <c r="J763" s="409"/>
      <c r="K763" s="409"/>
      <c r="L763" s="409"/>
      <c r="M763" s="409"/>
      <c r="N763" s="409"/>
    </row>
    <row r="764" spans="1:14" ht="16.5" thickBot="1" x14ac:dyDescent="0.3">
      <c r="A764" s="62"/>
      <c r="B764" s="879"/>
      <c r="C764" s="64" t="str">
        <f t="shared" si="13"/>
        <v/>
      </c>
      <c r="D764" s="65"/>
      <c r="E764" s="878"/>
      <c r="F764" s="409"/>
      <c r="G764" s="409"/>
      <c r="H764" s="409"/>
      <c r="I764" s="409"/>
      <c r="J764" s="409"/>
      <c r="K764" s="409"/>
      <c r="L764" s="409"/>
      <c r="M764" s="409"/>
      <c r="N764" s="409"/>
    </row>
    <row r="765" spans="1:14" ht="16.5" thickBot="1" x14ac:dyDescent="0.3">
      <c r="A765" s="62"/>
      <c r="B765" s="879"/>
      <c r="C765" s="64" t="str">
        <f t="shared" si="13"/>
        <v/>
      </c>
      <c r="D765" s="65"/>
      <c r="E765" s="878"/>
      <c r="F765" s="409"/>
      <c r="G765" s="409"/>
      <c r="H765" s="409"/>
      <c r="I765" s="409"/>
      <c r="J765" s="409"/>
      <c r="K765" s="409"/>
      <c r="L765" s="409"/>
      <c r="M765" s="409"/>
      <c r="N765" s="409"/>
    </row>
    <row r="766" spans="1:14" ht="16.5" thickBot="1" x14ac:dyDescent="0.3">
      <c r="A766" s="62"/>
      <c r="B766" s="879"/>
      <c r="C766" s="64" t="str">
        <f t="shared" si="13"/>
        <v/>
      </c>
      <c r="D766" s="65"/>
      <c r="E766" s="878"/>
      <c r="F766" s="409"/>
      <c r="G766" s="409"/>
      <c r="H766" s="409"/>
      <c r="I766" s="409"/>
      <c r="J766" s="409"/>
      <c r="K766" s="409"/>
      <c r="L766" s="409"/>
      <c r="M766" s="409"/>
      <c r="N766" s="409"/>
    </row>
    <row r="767" spans="1:14" ht="16.5" thickBot="1" x14ac:dyDescent="0.3">
      <c r="A767" s="62"/>
      <c r="B767" s="879"/>
      <c r="C767" s="64" t="str">
        <f t="shared" si="13"/>
        <v/>
      </c>
      <c r="D767" s="65"/>
      <c r="E767" s="878"/>
      <c r="F767" s="409"/>
      <c r="G767" s="409"/>
      <c r="H767" s="409"/>
      <c r="I767" s="409"/>
      <c r="J767" s="409"/>
      <c r="K767" s="409"/>
      <c r="L767" s="409"/>
      <c r="M767" s="409"/>
      <c r="N767" s="409"/>
    </row>
    <row r="768" spans="1:14" ht="16.5" thickBot="1" x14ac:dyDescent="0.3">
      <c r="A768" s="62"/>
      <c r="B768" s="879"/>
      <c r="C768" s="64" t="str">
        <f t="shared" si="13"/>
        <v/>
      </c>
      <c r="D768" s="65"/>
      <c r="E768" s="878"/>
      <c r="F768" s="409"/>
      <c r="G768" s="409"/>
      <c r="H768" s="409"/>
      <c r="I768" s="409"/>
      <c r="J768" s="409"/>
      <c r="K768" s="409"/>
      <c r="L768" s="409"/>
      <c r="M768" s="409"/>
      <c r="N768" s="409"/>
    </row>
    <row r="769" spans="1:14" ht="16.5" thickBot="1" x14ac:dyDescent="0.3">
      <c r="A769" s="62"/>
      <c r="B769" s="879"/>
      <c r="C769" s="64" t="str">
        <f t="shared" si="13"/>
        <v/>
      </c>
      <c r="D769" s="65"/>
      <c r="E769" s="878"/>
      <c r="F769" s="409"/>
      <c r="G769" s="409"/>
      <c r="H769" s="409"/>
      <c r="I769" s="409"/>
      <c r="J769" s="409"/>
      <c r="K769" s="409"/>
      <c r="L769" s="409"/>
      <c r="M769" s="409"/>
      <c r="N769" s="409"/>
    </row>
    <row r="770" spans="1:14" ht="16.5" thickBot="1" x14ac:dyDescent="0.3">
      <c r="A770" s="62"/>
      <c r="B770" s="879"/>
      <c r="C770" s="64" t="str">
        <f t="shared" si="13"/>
        <v/>
      </c>
      <c r="D770" s="65"/>
      <c r="E770" s="878"/>
      <c r="F770" s="409"/>
      <c r="G770" s="409"/>
      <c r="H770" s="409"/>
      <c r="I770" s="409"/>
      <c r="J770" s="409"/>
      <c r="K770" s="409"/>
      <c r="L770" s="409"/>
      <c r="M770" s="409"/>
      <c r="N770" s="409"/>
    </row>
    <row r="771" spans="1:14" ht="16.5" thickBot="1" x14ac:dyDescent="0.3">
      <c r="A771" s="62"/>
      <c r="B771" s="879"/>
      <c r="C771" s="64" t="str">
        <f t="shared" si="13"/>
        <v/>
      </c>
      <c r="D771" s="65"/>
      <c r="E771" s="878"/>
      <c r="F771" s="409"/>
      <c r="G771" s="409"/>
      <c r="H771" s="409"/>
      <c r="I771" s="409"/>
      <c r="J771" s="409"/>
      <c r="K771" s="409"/>
      <c r="L771" s="409"/>
      <c r="M771" s="409"/>
      <c r="N771" s="409"/>
    </row>
    <row r="772" spans="1:14" ht="16.5" thickBot="1" x14ac:dyDescent="0.3">
      <c r="A772" s="62"/>
      <c r="B772" s="879"/>
      <c r="C772" s="64" t="str">
        <f t="shared" si="13"/>
        <v/>
      </c>
      <c r="D772" s="65"/>
      <c r="E772" s="878"/>
      <c r="F772" s="409"/>
      <c r="G772" s="409"/>
      <c r="H772" s="409"/>
      <c r="I772" s="409"/>
      <c r="J772" s="409"/>
      <c r="K772" s="409"/>
      <c r="L772" s="409"/>
      <c r="M772" s="409"/>
      <c r="N772" s="409"/>
    </row>
    <row r="773" spans="1:14" ht="16.5" thickBot="1" x14ac:dyDescent="0.3">
      <c r="A773" s="62"/>
      <c r="B773" s="879"/>
      <c r="C773" s="64" t="str">
        <f t="shared" si="13"/>
        <v/>
      </c>
      <c r="D773" s="65"/>
      <c r="E773" s="878"/>
      <c r="F773" s="409"/>
      <c r="G773" s="409"/>
      <c r="H773" s="409"/>
      <c r="I773" s="409"/>
      <c r="J773" s="409"/>
      <c r="K773" s="409"/>
      <c r="L773" s="409"/>
      <c r="M773" s="409"/>
      <c r="N773" s="409"/>
    </row>
    <row r="774" spans="1:14" ht="16.5" thickBot="1" x14ac:dyDescent="0.3">
      <c r="A774" s="62"/>
      <c r="B774" s="879"/>
      <c r="C774" s="64" t="str">
        <f t="shared" si="13"/>
        <v/>
      </c>
      <c r="D774" s="65"/>
      <c r="E774" s="878"/>
      <c r="F774" s="409"/>
      <c r="G774" s="409"/>
      <c r="H774" s="409"/>
      <c r="I774" s="409"/>
      <c r="J774" s="409"/>
      <c r="K774" s="409"/>
      <c r="L774" s="409"/>
      <c r="M774" s="409"/>
      <c r="N774" s="409"/>
    </row>
    <row r="775" spans="1:14" ht="16.5" thickBot="1" x14ac:dyDescent="0.3">
      <c r="A775" s="62"/>
      <c r="B775" s="879"/>
      <c r="C775" s="64" t="str">
        <f t="shared" si="13"/>
        <v/>
      </c>
      <c r="D775" s="65"/>
      <c r="E775" s="878"/>
      <c r="F775" s="409"/>
      <c r="G775" s="409"/>
      <c r="H775" s="409"/>
      <c r="I775" s="409"/>
      <c r="J775" s="409"/>
      <c r="K775" s="409"/>
      <c r="L775" s="409"/>
      <c r="M775" s="409"/>
      <c r="N775" s="409"/>
    </row>
    <row r="776" spans="1:14" ht="16.5" thickBot="1" x14ac:dyDescent="0.3">
      <c r="A776" s="62"/>
      <c r="B776" s="879"/>
      <c r="C776" s="64" t="str">
        <f t="shared" si="13"/>
        <v/>
      </c>
      <c r="D776" s="65"/>
      <c r="E776" s="878"/>
      <c r="F776" s="409"/>
      <c r="G776" s="409"/>
      <c r="H776" s="409"/>
      <c r="I776" s="409"/>
      <c r="J776" s="409"/>
      <c r="K776" s="409"/>
      <c r="L776" s="409"/>
      <c r="M776" s="409"/>
      <c r="N776" s="409"/>
    </row>
    <row r="777" spans="1:14" ht="16.5" thickBot="1" x14ac:dyDescent="0.3">
      <c r="A777" s="62"/>
      <c r="B777" s="879"/>
      <c r="C777" s="64" t="str">
        <f t="shared" si="13"/>
        <v/>
      </c>
      <c r="D777" s="65"/>
      <c r="E777" s="878"/>
      <c r="F777" s="409"/>
      <c r="G777" s="409"/>
      <c r="H777" s="409"/>
      <c r="I777" s="409"/>
      <c r="J777" s="409"/>
      <c r="K777" s="409"/>
      <c r="L777" s="409"/>
      <c r="M777" s="409"/>
      <c r="N777" s="409"/>
    </row>
    <row r="778" spans="1:14" ht="16.5" thickBot="1" x14ac:dyDescent="0.3">
      <c r="A778" s="62"/>
      <c r="B778" s="879"/>
      <c r="C778" s="64" t="str">
        <f t="shared" si="13"/>
        <v/>
      </c>
      <c r="D778" s="65"/>
      <c r="E778" s="878"/>
      <c r="F778" s="409"/>
      <c r="G778" s="409"/>
      <c r="H778" s="409"/>
      <c r="I778" s="409"/>
      <c r="J778" s="409"/>
      <c r="K778" s="409"/>
      <c r="L778" s="409"/>
      <c r="M778" s="409"/>
      <c r="N778" s="409"/>
    </row>
    <row r="779" spans="1:14" ht="16.5" thickBot="1" x14ac:dyDescent="0.3">
      <c r="A779" s="62"/>
      <c r="B779" s="879"/>
      <c r="C779" s="64" t="str">
        <f t="shared" si="13"/>
        <v/>
      </c>
      <c r="D779" s="65"/>
      <c r="E779" s="878"/>
      <c r="F779" s="409"/>
      <c r="G779" s="409"/>
      <c r="H779" s="409"/>
      <c r="I779" s="409"/>
      <c r="J779" s="409"/>
      <c r="K779" s="409"/>
      <c r="L779" s="409"/>
      <c r="M779" s="409"/>
      <c r="N779" s="409"/>
    </row>
    <row r="780" spans="1:14" ht="16.5" thickBot="1" x14ac:dyDescent="0.3">
      <c r="A780" s="62"/>
      <c r="B780" s="879"/>
      <c r="C780" s="64" t="str">
        <f t="shared" ref="C780:C843" si="14">IF(B780&gt;0, (B780-B779), "")</f>
        <v/>
      </c>
      <c r="D780" s="65"/>
      <c r="E780" s="878"/>
      <c r="F780" s="409"/>
      <c r="G780" s="409"/>
      <c r="H780" s="409"/>
      <c r="I780" s="409"/>
      <c r="J780" s="409"/>
      <c r="K780" s="409"/>
      <c r="L780" s="409"/>
      <c r="M780" s="409"/>
      <c r="N780" s="409"/>
    </row>
    <row r="781" spans="1:14" ht="16.5" thickBot="1" x14ac:dyDescent="0.3">
      <c r="A781" s="62"/>
      <c r="B781" s="879"/>
      <c r="C781" s="64" t="str">
        <f t="shared" si="14"/>
        <v/>
      </c>
      <c r="D781" s="65"/>
      <c r="E781" s="878"/>
      <c r="F781" s="409"/>
      <c r="G781" s="409"/>
      <c r="H781" s="409"/>
      <c r="I781" s="409"/>
      <c r="J781" s="409"/>
      <c r="K781" s="409"/>
      <c r="L781" s="409"/>
      <c r="M781" s="409"/>
      <c r="N781" s="409"/>
    </row>
    <row r="782" spans="1:14" ht="16.5" thickBot="1" x14ac:dyDescent="0.3">
      <c r="A782" s="62"/>
      <c r="B782" s="879"/>
      <c r="C782" s="64" t="str">
        <f t="shared" si="14"/>
        <v/>
      </c>
      <c r="D782" s="65"/>
      <c r="E782" s="878"/>
      <c r="F782" s="409"/>
      <c r="G782" s="409"/>
      <c r="H782" s="409"/>
      <c r="I782" s="409"/>
      <c r="J782" s="409"/>
      <c r="K782" s="409"/>
      <c r="L782" s="409"/>
      <c r="M782" s="409"/>
      <c r="N782" s="409"/>
    </row>
    <row r="783" spans="1:14" ht="16.5" thickBot="1" x14ac:dyDescent="0.3">
      <c r="A783" s="62"/>
      <c r="B783" s="879"/>
      <c r="C783" s="64" t="str">
        <f t="shared" si="14"/>
        <v/>
      </c>
      <c r="D783" s="65"/>
      <c r="E783" s="878"/>
      <c r="F783" s="409"/>
      <c r="G783" s="409"/>
      <c r="H783" s="409"/>
      <c r="I783" s="409"/>
      <c r="J783" s="409"/>
      <c r="K783" s="409"/>
      <c r="L783" s="409"/>
      <c r="M783" s="409"/>
      <c r="N783" s="409"/>
    </row>
    <row r="784" spans="1:14" ht="16.5" thickBot="1" x14ac:dyDescent="0.3">
      <c r="A784" s="62"/>
      <c r="B784" s="879"/>
      <c r="C784" s="64" t="str">
        <f t="shared" si="14"/>
        <v/>
      </c>
      <c r="D784" s="65"/>
      <c r="E784" s="878"/>
      <c r="F784" s="409"/>
      <c r="G784" s="409"/>
      <c r="H784" s="409"/>
      <c r="I784" s="409"/>
      <c r="J784" s="409"/>
      <c r="K784" s="409"/>
      <c r="L784" s="409"/>
      <c r="M784" s="409"/>
      <c r="N784" s="409"/>
    </row>
    <row r="785" spans="1:14" ht="16.5" thickBot="1" x14ac:dyDescent="0.3">
      <c r="A785" s="62"/>
      <c r="B785" s="879"/>
      <c r="C785" s="64" t="str">
        <f t="shared" si="14"/>
        <v/>
      </c>
      <c r="D785" s="65"/>
      <c r="E785" s="878"/>
      <c r="F785" s="409"/>
      <c r="G785" s="409"/>
      <c r="H785" s="409"/>
      <c r="I785" s="409"/>
      <c r="J785" s="409"/>
      <c r="K785" s="409"/>
      <c r="L785" s="409"/>
      <c r="M785" s="409"/>
      <c r="N785" s="409"/>
    </row>
    <row r="786" spans="1:14" ht="16.5" thickBot="1" x14ac:dyDescent="0.3">
      <c r="A786" s="62"/>
      <c r="B786" s="879"/>
      <c r="C786" s="64" t="str">
        <f t="shared" si="14"/>
        <v/>
      </c>
      <c r="D786" s="65"/>
      <c r="E786" s="878"/>
      <c r="F786" s="409"/>
      <c r="G786" s="409"/>
      <c r="H786" s="409"/>
      <c r="I786" s="409"/>
      <c r="J786" s="409"/>
      <c r="K786" s="409"/>
      <c r="L786" s="409"/>
      <c r="M786" s="409"/>
      <c r="N786" s="409"/>
    </row>
    <row r="787" spans="1:14" ht="16.5" thickBot="1" x14ac:dyDescent="0.3">
      <c r="A787" s="62"/>
      <c r="B787" s="879"/>
      <c r="C787" s="64" t="str">
        <f t="shared" si="14"/>
        <v/>
      </c>
      <c r="D787" s="65"/>
      <c r="E787" s="878"/>
      <c r="F787" s="409"/>
      <c r="G787" s="409"/>
      <c r="H787" s="409"/>
      <c r="I787" s="409"/>
      <c r="J787" s="409"/>
      <c r="K787" s="409"/>
      <c r="L787" s="409"/>
      <c r="M787" s="409"/>
      <c r="N787" s="409"/>
    </row>
    <row r="788" spans="1:14" ht="16.5" thickBot="1" x14ac:dyDescent="0.3">
      <c r="A788" s="62"/>
      <c r="B788" s="879"/>
      <c r="C788" s="64" t="str">
        <f t="shared" si="14"/>
        <v/>
      </c>
      <c r="D788" s="65"/>
      <c r="E788" s="878"/>
      <c r="F788" s="409"/>
      <c r="G788" s="409"/>
      <c r="H788" s="409"/>
      <c r="I788" s="409"/>
      <c r="J788" s="409"/>
      <c r="K788" s="409"/>
      <c r="L788" s="409"/>
      <c r="M788" s="409"/>
      <c r="N788" s="409"/>
    </row>
    <row r="789" spans="1:14" ht="16.5" thickBot="1" x14ac:dyDescent="0.3">
      <c r="A789" s="62"/>
      <c r="B789" s="879"/>
      <c r="C789" s="64" t="str">
        <f t="shared" si="14"/>
        <v/>
      </c>
      <c r="D789" s="65"/>
      <c r="E789" s="878"/>
      <c r="F789" s="409"/>
      <c r="G789" s="409"/>
      <c r="H789" s="409"/>
      <c r="I789" s="409"/>
      <c r="J789" s="409"/>
      <c r="K789" s="409"/>
      <c r="L789" s="409"/>
      <c r="M789" s="409"/>
      <c r="N789" s="409"/>
    </row>
    <row r="790" spans="1:14" ht="16.5" thickBot="1" x14ac:dyDescent="0.3">
      <c r="A790" s="62"/>
      <c r="B790" s="879"/>
      <c r="C790" s="64" t="str">
        <f t="shared" si="14"/>
        <v/>
      </c>
      <c r="D790" s="65"/>
      <c r="E790" s="878"/>
      <c r="F790" s="409"/>
      <c r="G790" s="409"/>
      <c r="H790" s="409"/>
      <c r="I790" s="409"/>
      <c r="J790" s="409"/>
      <c r="K790" s="409"/>
      <c r="L790" s="409"/>
      <c r="M790" s="409"/>
      <c r="N790" s="409"/>
    </row>
    <row r="791" spans="1:14" ht="16.5" thickBot="1" x14ac:dyDescent="0.3">
      <c r="A791" s="62"/>
      <c r="B791" s="879"/>
      <c r="C791" s="64" t="str">
        <f t="shared" si="14"/>
        <v/>
      </c>
      <c r="D791" s="65"/>
      <c r="E791" s="878"/>
      <c r="F791" s="409"/>
      <c r="G791" s="409"/>
      <c r="H791" s="409"/>
      <c r="I791" s="409"/>
      <c r="J791" s="409"/>
      <c r="K791" s="409"/>
      <c r="L791" s="409"/>
      <c r="M791" s="409"/>
      <c r="N791" s="409"/>
    </row>
    <row r="792" spans="1:14" ht="16.5" thickBot="1" x14ac:dyDescent="0.3">
      <c r="A792" s="62"/>
      <c r="B792" s="879"/>
      <c r="C792" s="64" t="str">
        <f t="shared" si="14"/>
        <v/>
      </c>
      <c r="D792" s="65"/>
      <c r="E792" s="878"/>
      <c r="F792" s="409"/>
      <c r="G792" s="409"/>
      <c r="H792" s="409"/>
      <c r="I792" s="409"/>
      <c r="J792" s="409"/>
      <c r="K792" s="409"/>
      <c r="L792" s="409"/>
      <c r="M792" s="409"/>
      <c r="N792" s="409"/>
    </row>
    <row r="793" spans="1:14" ht="16.5" thickBot="1" x14ac:dyDescent="0.3">
      <c r="A793" s="62"/>
      <c r="B793" s="879"/>
      <c r="C793" s="64" t="str">
        <f t="shared" si="14"/>
        <v/>
      </c>
      <c r="D793" s="65"/>
      <c r="E793" s="878"/>
      <c r="F793" s="409"/>
      <c r="G793" s="409"/>
      <c r="H793" s="409"/>
      <c r="I793" s="409"/>
      <c r="J793" s="409"/>
      <c r="K793" s="409"/>
      <c r="L793" s="409"/>
      <c r="M793" s="409"/>
      <c r="N793" s="409"/>
    </row>
    <row r="794" spans="1:14" ht="16.5" thickBot="1" x14ac:dyDescent="0.3">
      <c r="A794" s="62"/>
      <c r="B794" s="879"/>
      <c r="C794" s="64" t="str">
        <f t="shared" si="14"/>
        <v/>
      </c>
      <c r="D794" s="65"/>
      <c r="E794" s="878"/>
      <c r="F794" s="409"/>
      <c r="G794" s="409"/>
      <c r="H794" s="409"/>
      <c r="I794" s="409"/>
      <c r="J794" s="409"/>
      <c r="K794" s="409"/>
      <c r="L794" s="409"/>
      <c r="M794" s="409"/>
      <c r="N794" s="409"/>
    </row>
    <row r="795" spans="1:14" ht="16.5" thickBot="1" x14ac:dyDescent="0.3">
      <c r="A795" s="62"/>
      <c r="B795" s="879"/>
      <c r="C795" s="64" t="str">
        <f t="shared" si="14"/>
        <v/>
      </c>
      <c r="D795" s="65"/>
      <c r="E795" s="878"/>
      <c r="F795" s="409"/>
      <c r="G795" s="409"/>
      <c r="H795" s="409"/>
      <c r="I795" s="409"/>
      <c r="J795" s="409"/>
      <c r="K795" s="409"/>
      <c r="L795" s="409"/>
      <c r="M795" s="409"/>
      <c r="N795" s="409"/>
    </row>
    <row r="796" spans="1:14" ht="16.5" thickBot="1" x14ac:dyDescent="0.3">
      <c r="A796" s="62"/>
      <c r="B796" s="879"/>
      <c r="C796" s="64" t="str">
        <f t="shared" si="14"/>
        <v/>
      </c>
      <c r="D796" s="65"/>
      <c r="E796" s="878"/>
      <c r="F796" s="409"/>
      <c r="G796" s="409"/>
      <c r="H796" s="409"/>
      <c r="I796" s="409"/>
      <c r="J796" s="409"/>
      <c r="K796" s="409"/>
      <c r="L796" s="409"/>
      <c r="M796" s="409"/>
      <c r="N796" s="409"/>
    </row>
    <row r="797" spans="1:14" ht="16.5" thickBot="1" x14ac:dyDescent="0.3">
      <c r="A797" s="62"/>
      <c r="B797" s="879"/>
      <c r="C797" s="64" t="str">
        <f t="shared" si="14"/>
        <v/>
      </c>
      <c r="D797" s="65"/>
      <c r="E797" s="878"/>
      <c r="F797" s="409"/>
      <c r="G797" s="409"/>
      <c r="H797" s="409"/>
      <c r="I797" s="409"/>
      <c r="J797" s="409"/>
      <c r="K797" s="409"/>
      <c r="L797" s="409"/>
      <c r="M797" s="409"/>
      <c r="N797" s="409"/>
    </row>
    <row r="798" spans="1:14" ht="16.5" thickBot="1" x14ac:dyDescent="0.3">
      <c r="A798" s="62"/>
      <c r="B798" s="879"/>
      <c r="C798" s="64" t="str">
        <f t="shared" si="14"/>
        <v/>
      </c>
      <c r="D798" s="65"/>
      <c r="E798" s="878"/>
      <c r="F798" s="409"/>
      <c r="G798" s="409"/>
      <c r="H798" s="409"/>
      <c r="I798" s="409"/>
      <c r="J798" s="409"/>
      <c r="K798" s="409"/>
      <c r="L798" s="409"/>
      <c r="M798" s="409"/>
      <c r="N798" s="409"/>
    </row>
    <row r="799" spans="1:14" ht="16.5" thickBot="1" x14ac:dyDescent="0.3">
      <c r="A799" s="62"/>
      <c r="B799" s="879"/>
      <c r="C799" s="64" t="str">
        <f t="shared" si="14"/>
        <v/>
      </c>
      <c r="D799" s="65"/>
      <c r="E799" s="878"/>
      <c r="F799" s="409"/>
      <c r="G799" s="409"/>
      <c r="H799" s="409"/>
      <c r="I799" s="409"/>
      <c r="J799" s="409"/>
      <c r="K799" s="409"/>
      <c r="L799" s="409"/>
      <c r="M799" s="409"/>
      <c r="N799" s="409"/>
    </row>
    <row r="800" spans="1:14" ht="16.5" thickBot="1" x14ac:dyDescent="0.3">
      <c r="A800" s="62"/>
      <c r="B800" s="879"/>
      <c r="C800" s="64" t="str">
        <f t="shared" si="14"/>
        <v/>
      </c>
      <c r="D800" s="65"/>
      <c r="E800" s="878"/>
      <c r="F800" s="409"/>
      <c r="G800" s="409"/>
      <c r="H800" s="409"/>
      <c r="I800" s="409"/>
      <c r="J800" s="409"/>
      <c r="K800" s="409"/>
      <c r="L800" s="409"/>
      <c r="M800" s="409"/>
      <c r="N800" s="409"/>
    </row>
    <row r="801" spans="1:14" ht="16.5" thickBot="1" x14ac:dyDescent="0.3">
      <c r="A801" s="62"/>
      <c r="B801" s="879"/>
      <c r="C801" s="64" t="str">
        <f t="shared" si="14"/>
        <v/>
      </c>
      <c r="D801" s="65"/>
      <c r="E801" s="878"/>
      <c r="F801" s="409"/>
      <c r="G801" s="409"/>
      <c r="H801" s="409"/>
      <c r="I801" s="409"/>
      <c r="J801" s="409"/>
      <c r="K801" s="409"/>
      <c r="L801" s="409"/>
      <c r="M801" s="409"/>
      <c r="N801" s="409"/>
    </row>
    <row r="802" spans="1:14" ht="16.5" thickBot="1" x14ac:dyDescent="0.3">
      <c r="A802" s="62"/>
      <c r="B802" s="879"/>
      <c r="C802" s="64" t="str">
        <f t="shared" si="14"/>
        <v/>
      </c>
      <c r="D802" s="65"/>
      <c r="E802" s="878"/>
      <c r="F802" s="409"/>
      <c r="G802" s="409"/>
      <c r="H802" s="409"/>
      <c r="I802" s="409"/>
      <c r="J802" s="409"/>
      <c r="K802" s="409"/>
      <c r="L802" s="409"/>
      <c r="M802" s="409"/>
      <c r="N802" s="409"/>
    </row>
    <row r="803" spans="1:14" ht="16.5" thickBot="1" x14ac:dyDescent="0.3">
      <c r="A803" s="62"/>
      <c r="B803" s="879"/>
      <c r="C803" s="64" t="str">
        <f t="shared" si="14"/>
        <v/>
      </c>
      <c r="D803" s="65"/>
      <c r="E803" s="878"/>
      <c r="F803" s="409"/>
      <c r="G803" s="409"/>
      <c r="H803" s="409"/>
      <c r="I803" s="409"/>
      <c r="J803" s="409"/>
      <c r="K803" s="409"/>
      <c r="L803" s="409"/>
      <c r="M803" s="409"/>
      <c r="N803" s="409"/>
    </row>
    <row r="804" spans="1:14" ht="16.5" thickBot="1" x14ac:dyDescent="0.3">
      <c r="A804" s="62"/>
      <c r="B804" s="879"/>
      <c r="C804" s="64" t="str">
        <f t="shared" si="14"/>
        <v/>
      </c>
      <c r="D804" s="65"/>
      <c r="E804" s="878"/>
      <c r="F804" s="409"/>
      <c r="G804" s="409"/>
      <c r="H804" s="409"/>
      <c r="I804" s="409"/>
      <c r="J804" s="409"/>
      <c r="K804" s="409"/>
      <c r="L804" s="409"/>
      <c r="M804" s="409"/>
      <c r="N804" s="409"/>
    </row>
    <row r="805" spans="1:14" ht="16.5" thickBot="1" x14ac:dyDescent="0.3">
      <c r="A805" s="62"/>
      <c r="B805" s="879"/>
      <c r="C805" s="64" t="str">
        <f t="shared" si="14"/>
        <v/>
      </c>
      <c r="D805" s="65"/>
      <c r="E805" s="878"/>
      <c r="F805" s="409"/>
      <c r="G805" s="409"/>
      <c r="H805" s="409"/>
      <c r="I805" s="409"/>
      <c r="J805" s="409"/>
      <c r="K805" s="409"/>
      <c r="L805" s="409"/>
      <c r="M805" s="409"/>
      <c r="N805" s="409"/>
    </row>
    <row r="806" spans="1:14" ht="16.5" thickBot="1" x14ac:dyDescent="0.3">
      <c r="A806" s="62"/>
      <c r="B806" s="879"/>
      <c r="C806" s="64" t="str">
        <f t="shared" si="14"/>
        <v/>
      </c>
      <c r="D806" s="65"/>
      <c r="E806" s="878"/>
      <c r="F806" s="409"/>
      <c r="G806" s="409"/>
      <c r="H806" s="409"/>
      <c r="I806" s="409"/>
      <c r="J806" s="409"/>
      <c r="K806" s="409"/>
      <c r="L806" s="409"/>
      <c r="M806" s="409"/>
      <c r="N806" s="409"/>
    </row>
    <row r="807" spans="1:14" ht="16.5" thickBot="1" x14ac:dyDescent="0.3">
      <c r="A807" s="62"/>
      <c r="B807" s="879"/>
      <c r="C807" s="64" t="str">
        <f t="shared" si="14"/>
        <v/>
      </c>
      <c r="D807" s="65"/>
      <c r="E807" s="878"/>
      <c r="F807" s="409"/>
      <c r="G807" s="409"/>
      <c r="H807" s="409"/>
      <c r="I807" s="409"/>
      <c r="J807" s="409"/>
      <c r="K807" s="409"/>
      <c r="L807" s="409"/>
      <c r="M807" s="409"/>
      <c r="N807" s="409"/>
    </row>
    <row r="808" spans="1:14" ht="16.5" thickBot="1" x14ac:dyDescent="0.3">
      <c r="A808" s="62"/>
      <c r="B808" s="879"/>
      <c r="C808" s="64" t="str">
        <f t="shared" si="14"/>
        <v/>
      </c>
      <c r="D808" s="65"/>
      <c r="E808" s="878"/>
      <c r="F808" s="409"/>
      <c r="G808" s="409"/>
      <c r="H808" s="409"/>
      <c r="I808" s="409"/>
      <c r="J808" s="409"/>
      <c r="K808" s="409"/>
      <c r="L808" s="409"/>
      <c r="M808" s="409"/>
      <c r="N808" s="409"/>
    </row>
    <row r="809" spans="1:14" ht="16.5" thickBot="1" x14ac:dyDescent="0.3">
      <c r="A809" s="62"/>
      <c r="B809" s="879"/>
      <c r="C809" s="64" t="str">
        <f t="shared" si="14"/>
        <v/>
      </c>
      <c r="D809" s="65"/>
      <c r="E809" s="878"/>
      <c r="F809" s="409"/>
      <c r="G809" s="409"/>
      <c r="H809" s="409"/>
      <c r="I809" s="409"/>
      <c r="J809" s="409"/>
      <c r="K809" s="409"/>
      <c r="L809" s="409"/>
      <c r="M809" s="409"/>
      <c r="N809" s="409"/>
    </row>
    <row r="810" spans="1:14" ht="16.5" thickBot="1" x14ac:dyDescent="0.3">
      <c r="A810" s="62"/>
      <c r="B810" s="879"/>
      <c r="C810" s="64" t="str">
        <f t="shared" si="14"/>
        <v/>
      </c>
      <c r="D810" s="65"/>
      <c r="E810" s="878"/>
      <c r="F810" s="409"/>
      <c r="G810" s="409"/>
      <c r="H810" s="409"/>
      <c r="I810" s="409"/>
      <c r="J810" s="409"/>
      <c r="K810" s="409"/>
      <c r="L810" s="409"/>
      <c r="M810" s="409"/>
      <c r="N810" s="409"/>
    </row>
    <row r="811" spans="1:14" ht="16.5" thickBot="1" x14ac:dyDescent="0.3">
      <c r="A811" s="62"/>
      <c r="B811" s="879"/>
      <c r="C811" s="64" t="str">
        <f t="shared" si="14"/>
        <v/>
      </c>
      <c r="D811" s="65"/>
      <c r="E811" s="878"/>
      <c r="F811" s="409"/>
      <c r="G811" s="409"/>
      <c r="H811" s="409"/>
      <c r="I811" s="409"/>
      <c r="J811" s="409"/>
      <c r="K811" s="409"/>
      <c r="L811" s="409"/>
      <c r="M811" s="409"/>
      <c r="N811" s="409"/>
    </row>
    <row r="812" spans="1:14" ht="16.5" thickBot="1" x14ac:dyDescent="0.3">
      <c r="A812" s="62"/>
      <c r="B812" s="879"/>
      <c r="C812" s="64" t="str">
        <f t="shared" si="14"/>
        <v/>
      </c>
      <c r="D812" s="65"/>
      <c r="E812" s="878"/>
      <c r="F812" s="409"/>
      <c r="G812" s="409"/>
      <c r="H812" s="409"/>
      <c r="I812" s="409"/>
      <c r="J812" s="409"/>
      <c r="K812" s="409"/>
      <c r="L812" s="409"/>
      <c r="M812" s="409"/>
      <c r="N812" s="409"/>
    </row>
    <row r="813" spans="1:14" ht="16.5" thickBot="1" x14ac:dyDescent="0.3">
      <c r="A813" s="62"/>
      <c r="B813" s="879"/>
      <c r="C813" s="64" t="str">
        <f t="shared" si="14"/>
        <v/>
      </c>
      <c r="D813" s="65"/>
      <c r="E813" s="878"/>
      <c r="F813" s="409"/>
      <c r="G813" s="409"/>
      <c r="H813" s="409"/>
      <c r="I813" s="409"/>
      <c r="J813" s="409"/>
      <c r="K813" s="409"/>
      <c r="L813" s="409"/>
      <c r="M813" s="409"/>
      <c r="N813" s="409"/>
    </row>
    <row r="814" spans="1:14" ht="16.5" thickBot="1" x14ac:dyDescent="0.3">
      <c r="A814" s="62"/>
      <c r="B814" s="879"/>
      <c r="C814" s="64" t="str">
        <f t="shared" si="14"/>
        <v/>
      </c>
      <c r="D814" s="65"/>
      <c r="E814" s="878"/>
      <c r="F814" s="409"/>
      <c r="G814" s="409"/>
      <c r="H814" s="409"/>
      <c r="I814" s="409"/>
      <c r="J814" s="409"/>
      <c r="K814" s="409"/>
      <c r="L814" s="409"/>
      <c r="M814" s="409"/>
      <c r="N814" s="409"/>
    </row>
    <row r="815" spans="1:14" ht="16.5" thickBot="1" x14ac:dyDescent="0.3">
      <c r="A815" s="62"/>
      <c r="B815" s="879"/>
      <c r="C815" s="64" t="str">
        <f t="shared" si="14"/>
        <v/>
      </c>
      <c r="D815" s="65"/>
      <c r="E815" s="878"/>
      <c r="F815" s="409"/>
      <c r="G815" s="409"/>
      <c r="H815" s="409"/>
      <c r="I815" s="409"/>
      <c r="J815" s="409"/>
      <c r="K815" s="409"/>
      <c r="L815" s="409"/>
      <c r="M815" s="409"/>
      <c r="N815" s="409"/>
    </row>
    <row r="816" spans="1:14" ht="16.5" thickBot="1" x14ac:dyDescent="0.3">
      <c r="A816" s="62"/>
      <c r="B816" s="879"/>
      <c r="C816" s="64" t="str">
        <f t="shared" si="14"/>
        <v/>
      </c>
      <c r="D816" s="65"/>
      <c r="E816" s="878"/>
      <c r="F816" s="409"/>
      <c r="G816" s="409"/>
      <c r="H816" s="409"/>
      <c r="I816" s="409"/>
      <c r="J816" s="409"/>
      <c r="K816" s="409"/>
      <c r="L816" s="409"/>
      <c r="M816" s="409"/>
      <c r="N816" s="409"/>
    </row>
    <row r="817" spans="1:14" ht="16.5" thickBot="1" x14ac:dyDescent="0.3">
      <c r="A817" s="62"/>
      <c r="B817" s="879"/>
      <c r="C817" s="64" t="str">
        <f t="shared" si="14"/>
        <v/>
      </c>
      <c r="D817" s="65"/>
      <c r="E817" s="878"/>
      <c r="F817" s="409"/>
      <c r="G817" s="409"/>
      <c r="H817" s="409"/>
      <c r="I817" s="409"/>
      <c r="J817" s="409"/>
      <c r="K817" s="409"/>
      <c r="L817" s="409"/>
      <c r="M817" s="409"/>
      <c r="N817" s="409"/>
    </row>
    <row r="818" spans="1:14" ht="16.5" thickBot="1" x14ac:dyDescent="0.3">
      <c r="A818" s="62"/>
      <c r="B818" s="879"/>
      <c r="C818" s="64" t="str">
        <f t="shared" si="14"/>
        <v/>
      </c>
      <c r="D818" s="65"/>
      <c r="E818" s="878"/>
      <c r="F818" s="409"/>
      <c r="G818" s="409"/>
      <c r="H818" s="409"/>
      <c r="I818" s="409"/>
      <c r="J818" s="409"/>
      <c r="K818" s="409"/>
      <c r="L818" s="409"/>
      <c r="M818" s="409"/>
      <c r="N818" s="409"/>
    </row>
    <row r="819" spans="1:14" ht="16.5" thickBot="1" x14ac:dyDescent="0.3">
      <c r="A819" s="62"/>
      <c r="B819" s="879"/>
      <c r="C819" s="64" t="str">
        <f t="shared" si="14"/>
        <v/>
      </c>
      <c r="D819" s="65"/>
      <c r="E819" s="878"/>
      <c r="F819" s="409"/>
      <c r="G819" s="409"/>
      <c r="H819" s="409"/>
      <c r="I819" s="409"/>
      <c r="J819" s="409"/>
      <c r="K819" s="409"/>
      <c r="L819" s="409"/>
      <c r="M819" s="409"/>
      <c r="N819" s="409"/>
    </row>
    <row r="820" spans="1:14" ht="16.5" thickBot="1" x14ac:dyDescent="0.3">
      <c r="A820" s="62"/>
      <c r="B820" s="879"/>
      <c r="C820" s="64" t="str">
        <f t="shared" si="14"/>
        <v/>
      </c>
      <c r="D820" s="65"/>
      <c r="E820" s="878"/>
      <c r="F820" s="409"/>
      <c r="G820" s="409"/>
      <c r="H820" s="409"/>
      <c r="I820" s="409"/>
      <c r="J820" s="409"/>
      <c r="K820" s="409"/>
      <c r="L820" s="409"/>
      <c r="M820" s="409"/>
      <c r="N820" s="409"/>
    </row>
    <row r="821" spans="1:14" ht="16.5" thickBot="1" x14ac:dyDescent="0.3">
      <c r="A821" s="62"/>
      <c r="B821" s="879"/>
      <c r="C821" s="64" t="str">
        <f t="shared" si="14"/>
        <v/>
      </c>
      <c r="D821" s="65"/>
      <c r="E821" s="878"/>
      <c r="F821" s="409"/>
      <c r="G821" s="409"/>
      <c r="H821" s="409"/>
      <c r="I821" s="409"/>
      <c r="J821" s="409"/>
      <c r="K821" s="409"/>
      <c r="L821" s="409"/>
      <c r="M821" s="409"/>
      <c r="N821" s="409"/>
    </row>
    <row r="822" spans="1:14" ht="16.5" thickBot="1" x14ac:dyDescent="0.3">
      <c r="A822" s="62"/>
      <c r="B822" s="879"/>
      <c r="C822" s="64" t="str">
        <f t="shared" si="14"/>
        <v/>
      </c>
      <c r="D822" s="65"/>
      <c r="E822" s="878"/>
      <c r="F822" s="409"/>
      <c r="G822" s="409"/>
      <c r="H822" s="409"/>
      <c r="I822" s="409"/>
      <c r="J822" s="409"/>
      <c r="K822" s="409"/>
      <c r="L822" s="409"/>
      <c r="M822" s="409"/>
      <c r="N822" s="409"/>
    </row>
    <row r="823" spans="1:14" ht="16.5" thickBot="1" x14ac:dyDescent="0.3">
      <c r="A823" s="62"/>
      <c r="B823" s="879"/>
      <c r="C823" s="64" t="str">
        <f t="shared" si="14"/>
        <v/>
      </c>
      <c r="D823" s="65"/>
      <c r="E823" s="878"/>
      <c r="F823" s="409"/>
      <c r="G823" s="409"/>
      <c r="H823" s="409"/>
      <c r="I823" s="409"/>
      <c r="J823" s="409"/>
      <c r="K823" s="409"/>
      <c r="L823" s="409"/>
      <c r="M823" s="409"/>
      <c r="N823" s="409"/>
    </row>
    <row r="824" spans="1:14" ht="16.5" thickBot="1" x14ac:dyDescent="0.3">
      <c r="A824" s="62"/>
      <c r="B824" s="879"/>
      <c r="C824" s="64" t="str">
        <f t="shared" si="14"/>
        <v/>
      </c>
      <c r="D824" s="65"/>
      <c r="E824" s="878"/>
      <c r="F824" s="409"/>
      <c r="G824" s="409"/>
      <c r="H824" s="409"/>
      <c r="I824" s="409"/>
      <c r="J824" s="409"/>
      <c r="K824" s="409"/>
      <c r="L824" s="409"/>
      <c r="M824" s="409"/>
      <c r="N824" s="409"/>
    </row>
    <row r="825" spans="1:14" ht="16.5" thickBot="1" x14ac:dyDescent="0.3">
      <c r="A825" s="62"/>
      <c r="B825" s="879"/>
      <c r="C825" s="64" t="str">
        <f t="shared" si="14"/>
        <v/>
      </c>
      <c r="D825" s="65"/>
      <c r="E825" s="878"/>
      <c r="F825" s="409"/>
      <c r="G825" s="409"/>
      <c r="H825" s="409"/>
      <c r="I825" s="409"/>
      <c r="J825" s="409"/>
      <c r="K825" s="409"/>
      <c r="L825" s="409"/>
      <c r="M825" s="409"/>
      <c r="N825" s="409"/>
    </row>
    <row r="826" spans="1:14" ht="16.5" thickBot="1" x14ac:dyDescent="0.3">
      <c r="A826" s="62"/>
      <c r="B826" s="879"/>
      <c r="C826" s="64" t="str">
        <f t="shared" si="14"/>
        <v/>
      </c>
      <c r="D826" s="65"/>
      <c r="E826" s="878"/>
      <c r="F826" s="409"/>
      <c r="G826" s="409"/>
      <c r="H826" s="409"/>
      <c r="I826" s="409"/>
      <c r="J826" s="409"/>
      <c r="K826" s="409"/>
      <c r="L826" s="409"/>
      <c r="M826" s="409"/>
      <c r="N826" s="409"/>
    </row>
    <row r="827" spans="1:14" ht="16.5" thickBot="1" x14ac:dyDescent="0.3">
      <c r="A827" s="62"/>
      <c r="B827" s="879"/>
      <c r="C827" s="64" t="str">
        <f t="shared" si="14"/>
        <v/>
      </c>
      <c r="D827" s="65"/>
      <c r="E827" s="878"/>
      <c r="F827" s="409"/>
      <c r="G827" s="409"/>
      <c r="H827" s="409"/>
      <c r="I827" s="409"/>
      <c r="J827" s="409"/>
      <c r="K827" s="409"/>
      <c r="L827" s="409"/>
      <c r="M827" s="409"/>
      <c r="N827" s="409"/>
    </row>
    <row r="828" spans="1:14" ht="16.5" thickBot="1" x14ac:dyDescent="0.3">
      <c r="A828" s="62"/>
      <c r="B828" s="879"/>
      <c r="C828" s="64" t="str">
        <f t="shared" si="14"/>
        <v/>
      </c>
      <c r="D828" s="65"/>
      <c r="E828" s="878"/>
      <c r="F828" s="409"/>
      <c r="G828" s="409"/>
      <c r="H828" s="409"/>
      <c r="I828" s="409"/>
      <c r="J828" s="409"/>
      <c r="K828" s="409"/>
      <c r="L828" s="409"/>
      <c r="M828" s="409"/>
      <c r="N828" s="409"/>
    </row>
    <row r="829" spans="1:14" ht="16.5" thickBot="1" x14ac:dyDescent="0.3">
      <c r="A829" s="62"/>
      <c r="B829" s="879"/>
      <c r="C829" s="64" t="str">
        <f t="shared" si="14"/>
        <v/>
      </c>
      <c r="D829" s="65"/>
      <c r="E829" s="878"/>
      <c r="F829" s="409"/>
      <c r="G829" s="409"/>
      <c r="H829" s="409"/>
      <c r="I829" s="409"/>
      <c r="J829" s="409"/>
      <c r="K829" s="409"/>
      <c r="L829" s="409"/>
      <c r="M829" s="409"/>
      <c r="N829" s="409"/>
    </row>
    <row r="830" spans="1:14" ht="16.5" thickBot="1" x14ac:dyDescent="0.3">
      <c r="A830" s="62"/>
      <c r="B830" s="879"/>
      <c r="C830" s="64" t="str">
        <f t="shared" si="14"/>
        <v/>
      </c>
      <c r="D830" s="65"/>
      <c r="E830" s="878"/>
      <c r="F830" s="409"/>
      <c r="G830" s="409"/>
      <c r="H830" s="409"/>
      <c r="I830" s="409"/>
      <c r="J830" s="409"/>
      <c r="K830" s="409"/>
      <c r="L830" s="409"/>
      <c r="M830" s="409"/>
      <c r="N830" s="409"/>
    </row>
    <row r="831" spans="1:14" ht="16.5" thickBot="1" x14ac:dyDescent="0.3">
      <c r="A831" s="62"/>
      <c r="B831" s="879"/>
      <c r="C831" s="64" t="str">
        <f t="shared" si="14"/>
        <v/>
      </c>
      <c r="D831" s="65"/>
      <c r="E831" s="878"/>
      <c r="F831" s="409"/>
      <c r="G831" s="409"/>
      <c r="H831" s="409"/>
      <c r="I831" s="409"/>
      <c r="J831" s="409"/>
      <c r="K831" s="409"/>
      <c r="L831" s="409"/>
      <c r="M831" s="409"/>
      <c r="N831" s="409"/>
    </row>
    <row r="832" spans="1:14" ht="16.5" thickBot="1" x14ac:dyDescent="0.3">
      <c r="A832" s="62"/>
      <c r="B832" s="879"/>
      <c r="C832" s="64" t="str">
        <f t="shared" si="14"/>
        <v/>
      </c>
      <c r="D832" s="65"/>
      <c r="E832" s="878"/>
      <c r="F832" s="409"/>
      <c r="G832" s="409"/>
      <c r="H832" s="409"/>
      <c r="I832" s="409"/>
      <c r="J832" s="409"/>
      <c r="K832" s="409"/>
      <c r="L832" s="409"/>
      <c r="M832" s="409"/>
      <c r="N832" s="409"/>
    </row>
    <row r="833" spans="1:14" ht="16.5" thickBot="1" x14ac:dyDescent="0.3">
      <c r="A833" s="62"/>
      <c r="B833" s="879"/>
      <c r="C833" s="64" t="str">
        <f t="shared" si="14"/>
        <v/>
      </c>
      <c r="D833" s="65"/>
      <c r="E833" s="878"/>
      <c r="F833" s="409"/>
      <c r="G833" s="409"/>
      <c r="H833" s="409"/>
      <c r="I833" s="409"/>
      <c r="J833" s="409"/>
      <c r="K833" s="409"/>
      <c r="L833" s="409"/>
      <c r="M833" s="409"/>
      <c r="N833" s="409"/>
    </row>
    <row r="834" spans="1:14" ht="16.5" thickBot="1" x14ac:dyDescent="0.3">
      <c r="A834" s="62"/>
      <c r="B834" s="879"/>
      <c r="C834" s="64" t="str">
        <f t="shared" si="14"/>
        <v/>
      </c>
      <c r="D834" s="65"/>
      <c r="E834" s="878"/>
      <c r="F834" s="409"/>
      <c r="G834" s="409"/>
      <c r="H834" s="409"/>
      <c r="I834" s="409"/>
      <c r="J834" s="409"/>
      <c r="K834" s="409"/>
      <c r="L834" s="409"/>
      <c r="M834" s="409"/>
      <c r="N834" s="409"/>
    </row>
    <row r="835" spans="1:14" ht="16.5" thickBot="1" x14ac:dyDescent="0.3">
      <c r="A835" s="62"/>
      <c r="B835" s="879"/>
      <c r="C835" s="64" t="str">
        <f t="shared" si="14"/>
        <v/>
      </c>
      <c r="D835" s="65"/>
      <c r="E835" s="878"/>
      <c r="F835" s="409"/>
      <c r="G835" s="409"/>
      <c r="H835" s="409"/>
      <c r="I835" s="409"/>
      <c r="J835" s="409"/>
      <c r="K835" s="409"/>
      <c r="L835" s="409"/>
      <c r="M835" s="409"/>
      <c r="N835" s="409"/>
    </row>
    <row r="836" spans="1:14" ht="16.5" thickBot="1" x14ac:dyDescent="0.3">
      <c r="A836" s="62"/>
      <c r="B836" s="879"/>
      <c r="C836" s="64" t="str">
        <f t="shared" si="14"/>
        <v/>
      </c>
      <c r="D836" s="65"/>
      <c r="E836" s="878"/>
      <c r="F836" s="409"/>
      <c r="G836" s="409"/>
      <c r="H836" s="409"/>
      <c r="I836" s="409"/>
      <c r="J836" s="409"/>
      <c r="K836" s="409"/>
      <c r="L836" s="409"/>
      <c r="M836" s="409"/>
      <c r="N836" s="409"/>
    </row>
    <row r="837" spans="1:14" ht="16.5" thickBot="1" x14ac:dyDescent="0.3">
      <c r="A837" s="62"/>
      <c r="B837" s="879"/>
      <c r="C837" s="64" t="str">
        <f t="shared" si="14"/>
        <v/>
      </c>
      <c r="D837" s="65"/>
      <c r="E837" s="878"/>
      <c r="F837" s="409"/>
      <c r="G837" s="409"/>
      <c r="H837" s="409"/>
      <c r="I837" s="409"/>
      <c r="J837" s="409"/>
      <c r="K837" s="409"/>
      <c r="L837" s="409"/>
      <c r="M837" s="409"/>
      <c r="N837" s="409"/>
    </row>
    <row r="838" spans="1:14" ht="16.5" thickBot="1" x14ac:dyDescent="0.3">
      <c r="A838" s="62"/>
      <c r="B838" s="879"/>
      <c r="C838" s="64" t="str">
        <f t="shared" si="14"/>
        <v/>
      </c>
      <c r="D838" s="65"/>
      <c r="E838" s="878"/>
      <c r="F838" s="409"/>
      <c r="G838" s="409"/>
      <c r="H838" s="409"/>
      <c r="I838" s="409"/>
      <c r="J838" s="409"/>
      <c r="K838" s="409"/>
      <c r="L838" s="409"/>
      <c r="M838" s="409"/>
      <c r="N838" s="409"/>
    </row>
    <row r="839" spans="1:14" ht="16.5" thickBot="1" x14ac:dyDescent="0.3">
      <c r="A839" s="62"/>
      <c r="B839" s="879"/>
      <c r="C839" s="64" t="str">
        <f t="shared" si="14"/>
        <v/>
      </c>
      <c r="D839" s="65"/>
      <c r="E839" s="878"/>
      <c r="F839" s="409"/>
      <c r="G839" s="409"/>
      <c r="H839" s="409"/>
      <c r="I839" s="409"/>
      <c r="J839" s="409"/>
      <c r="K839" s="409"/>
      <c r="L839" s="409"/>
      <c r="M839" s="409"/>
      <c r="N839" s="409"/>
    </row>
    <row r="840" spans="1:14" ht="16.5" thickBot="1" x14ac:dyDescent="0.3">
      <c r="A840" s="62"/>
      <c r="B840" s="879"/>
      <c r="C840" s="64" t="str">
        <f t="shared" si="14"/>
        <v/>
      </c>
      <c r="D840" s="65"/>
      <c r="E840" s="878"/>
      <c r="F840" s="409"/>
      <c r="G840" s="409"/>
      <c r="H840" s="409"/>
      <c r="I840" s="409"/>
      <c r="J840" s="409"/>
      <c r="K840" s="409"/>
      <c r="L840" s="409"/>
      <c r="M840" s="409"/>
      <c r="N840" s="409"/>
    </row>
    <row r="841" spans="1:14" ht="16.5" thickBot="1" x14ac:dyDescent="0.3">
      <c r="A841" s="62"/>
      <c r="B841" s="879"/>
      <c r="C841" s="64" t="str">
        <f t="shared" si="14"/>
        <v/>
      </c>
      <c r="D841" s="65"/>
      <c r="E841" s="878"/>
      <c r="F841" s="409"/>
      <c r="G841" s="409"/>
      <c r="H841" s="409"/>
      <c r="I841" s="409"/>
      <c r="J841" s="409"/>
      <c r="K841" s="409"/>
      <c r="L841" s="409"/>
      <c r="M841" s="409"/>
      <c r="N841" s="409"/>
    </row>
    <row r="842" spans="1:14" ht="16.5" thickBot="1" x14ac:dyDescent="0.3">
      <c r="A842" s="62"/>
      <c r="B842" s="879"/>
      <c r="C842" s="64" t="str">
        <f t="shared" si="14"/>
        <v/>
      </c>
      <c r="D842" s="65"/>
      <c r="E842" s="878"/>
      <c r="F842" s="409"/>
      <c r="G842" s="409"/>
      <c r="H842" s="409"/>
      <c r="I842" s="409"/>
      <c r="J842" s="409"/>
      <c r="K842" s="409"/>
      <c r="L842" s="409"/>
      <c r="M842" s="409"/>
      <c r="N842" s="409"/>
    </row>
    <row r="843" spans="1:14" ht="16.5" thickBot="1" x14ac:dyDescent="0.3">
      <c r="A843" s="62"/>
      <c r="B843" s="879"/>
      <c r="C843" s="64" t="str">
        <f t="shared" si="14"/>
        <v/>
      </c>
      <c r="D843" s="65"/>
      <c r="E843" s="878"/>
      <c r="F843" s="409"/>
      <c r="G843" s="409"/>
      <c r="H843" s="409"/>
      <c r="I843" s="409"/>
      <c r="J843" s="409"/>
      <c r="K843" s="409"/>
      <c r="L843" s="409"/>
      <c r="M843" s="409"/>
      <c r="N843" s="409"/>
    </row>
    <row r="844" spans="1:14" ht="16.5" thickBot="1" x14ac:dyDescent="0.3">
      <c r="A844" s="62"/>
      <c r="B844" s="879"/>
      <c r="C844" s="64" t="str">
        <f t="shared" ref="C844:C907" si="15">IF(B844&gt;0, (B844-B843), "")</f>
        <v/>
      </c>
      <c r="D844" s="65"/>
      <c r="E844" s="878"/>
      <c r="F844" s="409"/>
      <c r="G844" s="409"/>
      <c r="H844" s="409"/>
      <c r="I844" s="409"/>
      <c r="J844" s="409"/>
      <c r="K844" s="409"/>
      <c r="L844" s="409"/>
      <c r="M844" s="409"/>
      <c r="N844" s="409"/>
    </row>
    <row r="845" spans="1:14" ht="16.5" thickBot="1" x14ac:dyDescent="0.3">
      <c r="A845" s="62"/>
      <c r="B845" s="879"/>
      <c r="C845" s="64" t="str">
        <f t="shared" si="15"/>
        <v/>
      </c>
      <c r="D845" s="65"/>
      <c r="E845" s="878"/>
      <c r="F845" s="409"/>
      <c r="G845" s="409"/>
      <c r="H845" s="409"/>
      <c r="I845" s="409"/>
      <c r="J845" s="409"/>
      <c r="K845" s="409"/>
      <c r="L845" s="409"/>
      <c r="M845" s="409"/>
      <c r="N845" s="409"/>
    </row>
    <row r="846" spans="1:14" ht="16.5" thickBot="1" x14ac:dyDescent="0.3">
      <c r="A846" s="62"/>
      <c r="B846" s="879"/>
      <c r="C846" s="64" t="str">
        <f t="shared" si="15"/>
        <v/>
      </c>
      <c r="D846" s="65"/>
      <c r="E846" s="878"/>
      <c r="F846" s="409"/>
      <c r="G846" s="409"/>
      <c r="H846" s="409"/>
      <c r="I846" s="409"/>
      <c r="J846" s="409"/>
      <c r="K846" s="409"/>
      <c r="L846" s="409"/>
      <c r="M846" s="409"/>
      <c r="N846" s="409"/>
    </row>
    <row r="847" spans="1:14" ht="16.5" thickBot="1" x14ac:dyDescent="0.3">
      <c r="A847" s="62"/>
      <c r="B847" s="879"/>
      <c r="C847" s="64" t="str">
        <f t="shared" si="15"/>
        <v/>
      </c>
      <c r="D847" s="65"/>
      <c r="E847" s="878"/>
      <c r="F847" s="409"/>
      <c r="G847" s="409"/>
      <c r="H847" s="409"/>
      <c r="I847" s="409"/>
      <c r="J847" s="409"/>
      <c r="K847" s="409"/>
      <c r="L847" s="409"/>
      <c r="M847" s="409"/>
      <c r="N847" s="409"/>
    </row>
    <row r="848" spans="1:14" ht="16.5" thickBot="1" x14ac:dyDescent="0.3">
      <c r="A848" s="62"/>
      <c r="B848" s="879"/>
      <c r="C848" s="64" t="str">
        <f t="shared" si="15"/>
        <v/>
      </c>
      <c r="D848" s="65"/>
      <c r="E848" s="878"/>
      <c r="F848" s="409"/>
      <c r="G848" s="409"/>
      <c r="H848" s="409"/>
      <c r="I848" s="409"/>
      <c r="J848" s="409"/>
      <c r="K848" s="409"/>
      <c r="L848" s="409"/>
      <c r="M848" s="409"/>
      <c r="N848" s="409"/>
    </row>
    <row r="849" spans="1:14" ht="16.5" thickBot="1" x14ac:dyDescent="0.3">
      <c r="A849" s="62"/>
      <c r="B849" s="879"/>
      <c r="C849" s="64" t="str">
        <f t="shared" si="15"/>
        <v/>
      </c>
      <c r="D849" s="65"/>
      <c r="E849" s="878"/>
      <c r="F849" s="409"/>
      <c r="G849" s="409"/>
      <c r="H849" s="409"/>
      <c r="I849" s="409"/>
      <c r="J849" s="409"/>
      <c r="K849" s="409"/>
      <c r="L849" s="409"/>
      <c r="M849" s="409"/>
      <c r="N849" s="409"/>
    </row>
    <row r="850" spans="1:14" ht="16.5" thickBot="1" x14ac:dyDescent="0.3">
      <c r="A850" s="62"/>
      <c r="B850" s="879"/>
      <c r="C850" s="64" t="str">
        <f t="shared" si="15"/>
        <v/>
      </c>
      <c r="D850" s="65"/>
      <c r="E850" s="878"/>
      <c r="F850" s="409"/>
      <c r="G850" s="409"/>
      <c r="H850" s="409"/>
      <c r="I850" s="409"/>
      <c r="J850" s="409"/>
      <c r="K850" s="409"/>
      <c r="L850" s="409"/>
      <c r="M850" s="409"/>
      <c r="N850" s="409"/>
    </row>
    <row r="851" spans="1:14" ht="16.5" thickBot="1" x14ac:dyDescent="0.3">
      <c r="A851" s="62"/>
      <c r="B851" s="879"/>
      <c r="C851" s="64" t="str">
        <f t="shared" si="15"/>
        <v/>
      </c>
      <c r="D851" s="65"/>
      <c r="E851" s="878"/>
      <c r="F851" s="409"/>
      <c r="G851" s="409"/>
      <c r="H851" s="409"/>
      <c r="I851" s="409"/>
      <c r="J851" s="409"/>
      <c r="K851" s="409"/>
      <c r="L851" s="409"/>
      <c r="M851" s="409"/>
      <c r="N851" s="409"/>
    </row>
    <row r="852" spans="1:14" ht="16.5" thickBot="1" x14ac:dyDescent="0.3">
      <c r="A852" s="62"/>
      <c r="B852" s="879"/>
      <c r="C852" s="64" t="str">
        <f t="shared" si="15"/>
        <v/>
      </c>
      <c r="D852" s="65"/>
      <c r="E852" s="878"/>
      <c r="F852" s="409"/>
      <c r="G852" s="409"/>
      <c r="H852" s="409"/>
      <c r="I852" s="409"/>
      <c r="J852" s="409"/>
      <c r="K852" s="409"/>
      <c r="L852" s="409"/>
      <c r="M852" s="409"/>
      <c r="N852" s="409"/>
    </row>
    <row r="853" spans="1:14" ht="16.5" thickBot="1" x14ac:dyDescent="0.3">
      <c r="A853" s="62"/>
      <c r="B853" s="879"/>
      <c r="C853" s="64" t="str">
        <f t="shared" si="15"/>
        <v/>
      </c>
      <c r="D853" s="65"/>
      <c r="E853" s="878"/>
      <c r="F853" s="409"/>
      <c r="G853" s="409"/>
      <c r="H853" s="409"/>
      <c r="I853" s="409"/>
      <c r="J853" s="409"/>
      <c r="K853" s="409"/>
      <c r="L853" s="409"/>
      <c r="M853" s="409"/>
      <c r="N853" s="409"/>
    </row>
    <row r="854" spans="1:14" ht="16.5" thickBot="1" x14ac:dyDescent="0.3">
      <c r="A854" s="62"/>
      <c r="B854" s="879"/>
      <c r="C854" s="64" t="str">
        <f t="shared" si="15"/>
        <v/>
      </c>
      <c r="D854" s="65"/>
      <c r="E854" s="878"/>
      <c r="F854" s="409"/>
      <c r="G854" s="409"/>
      <c r="H854" s="409"/>
      <c r="I854" s="409"/>
      <c r="J854" s="409"/>
      <c r="K854" s="409"/>
      <c r="L854" s="409"/>
      <c r="M854" s="409"/>
      <c r="N854" s="409"/>
    </row>
    <row r="855" spans="1:14" ht="16.5" thickBot="1" x14ac:dyDescent="0.3">
      <c r="A855" s="62"/>
      <c r="B855" s="879"/>
      <c r="C855" s="64" t="str">
        <f t="shared" si="15"/>
        <v/>
      </c>
      <c r="D855" s="65"/>
      <c r="E855" s="878"/>
      <c r="F855" s="409"/>
      <c r="G855" s="409"/>
      <c r="H855" s="409"/>
      <c r="I855" s="409"/>
      <c r="J855" s="409"/>
      <c r="K855" s="409"/>
      <c r="L855" s="409"/>
      <c r="M855" s="409"/>
      <c r="N855" s="409"/>
    </row>
    <row r="856" spans="1:14" ht="16.5" thickBot="1" x14ac:dyDescent="0.3">
      <c r="A856" s="62"/>
      <c r="B856" s="879"/>
      <c r="C856" s="64" t="str">
        <f t="shared" si="15"/>
        <v/>
      </c>
      <c r="D856" s="65"/>
      <c r="E856" s="878"/>
      <c r="F856" s="409"/>
      <c r="G856" s="409"/>
      <c r="H856" s="409"/>
      <c r="I856" s="409"/>
      <c r="J856" s="409"/>
      <c r="K856" s="409"/>
      <c r="L856" s="409"/>
      <c r="M856" s="409"/>
      <c r="N856" s="409"/>
    </row>
    <row r="857" spans="1:14" ht="16.5" thickBot="1" x14ac:dyDescent="0.3">
      <c r="A857" s="62"/>
      <c r="B857" s="879"/>
      <c r="C857" s="64" t="str">
        <f t="shared" si="15"/>
        <v/>
      </c>
      <c r="D857" s="65"/>
      <c r="E857" s="878"/>
      <c r="F857" s="409"/>
      <c r="G857" s="409"/>
      <c r="H857" s="409"/>
      <c r="I857" s="409"/>
      <c r="J857" s="409"/>
      <c r="K857" s="409"/>
      <c r="L857" s="409"/>
      <c r="M857" s="409"/>
      <c r="N857" s="409"/>
    </row>
    <row r="858" spans="1:14" ht="16.5" thickBot="1" x14ac:dyDescent="0.3">
      <c r="A858" s="62"/>
      <c r="B858" s="879"/>
      <c r="C858" s="64" t="str">
        <f t="shared" si="15"/>
        <v/>
      </c>
      <c r="D858" s="65"/>
      <c r="E858" s="878"/>
      <c r="F858" s="409"/>
      <c r="G858" s="409"/>
      <c r="H858" s="409"/>
      <c r="I858" s="409"/>
      <c r="J858" s="409"/>
      <c r="K858" s="409"/>
      <c r="L858" s="409"/>
      <c r="M858" s="409"/>
      <c r="N858" s="409"/>
    </row>
    <row r="859" spans="1:14" ht="16.5" thickBot="1" x14ac:dyDescent="0.3">
      <c r="A859" s="62"/>
      <c r="B859" s="879"/>
      <c r="C859" s="64" t="str">
        <f t="shared" si="15"/>
        <v/>
      </c>
      <c r="D859" s="65"/>
      <c r="E859" s="878"/>
      <c r="F859" s="409"/>
      <c r="G859" s="409"/>
      <c r="H859" s="409"/>
      <c r="I859" s="409"/>
      <c r="J859" s="409"/>
      <c r="K859" s="409"/>
      <c r="L859" s="409"/>
      <c r="M859" s="409"/>
      <c r="N859" s="409"/>
    </row>
    <row r="860" spans="1:14" ht="16.5" thickBot="1" x14ac:dyDescent="0.3">
      <c r="A860" s="62"/>
      <c r="B860" s="879"/>
      <c r="C860" s="64" t="str">
        <f t="shared" si="15"/>
        <v/>
      </c>
      <c r="D860" s="65"/>
      <c r="E860" s="878"/>
      <c r="F860" s="409"/>
      <c r="G860" s="409"/>
      <c r="H860" s="409"/>
      <c r="I860" s="409"/>
      <c r="J860" s="409"/>
      <c r="K860" s="409"/>
      <c r="L860" s="409"/>
      <c r="M860" s="409"/>
      <c r="N860" s="409"/>
    </row>
    <row r="861" spans="1:14" ht="16.5" thickBot="1" x14ac:dyDescent="0.3">
      <c r="A861" s="62"/>
      <c r="B861" s="879"/>
      <c r="C861" s="64" t="str">
        <f t="shared" si="15"/>
        <v/>
      </c>
      <c r="D861" s="65"/>
      <c r="E861" s="878"/>
      <c r="F861" s="409"/>
      <c r="G861" s="409"/>
      <c r="H861" s="409"/>
      <c r="I861" s="409"/>
      <c r="J861" s="409"/>
      <c r="K861" s="409"/>
      <c r="L861" s="409"/>
      <c r="M861" s="409"/>
      <c r="N861" s="409"/>
    </row>
    <row r="862" spans="1:14" ht="16.5" thickBot="1" x14ac:dyDescent="0.3">
      <c r="A862" s="62"/>
      <c r="B862" s="879"/>
      <c r="C862" s="64" t="str">
        <f t="shared" si="15"/>
        <v/>
      </c>
      <c r="D862" s="65"/>
      <c r="E862" s="878"/>
      <c r="F862" s="409"/>
      <c r="G862" s="409"/>
      <c r="H862" s="409"/>
      <c r="I862" s="409"/>
      <c r="J862" s="409"/>
      <c r="K862" s="409"/>
      <c r="L862" s="409"/>
      <c r="M862" s="409"/>
      <c r="N862" s="409"/>
    </row>
    <row r="863" spans="1:14" ht="16.5" thickBot="1" x14ac:dyDescent="0.3">
      <c r="A863" s="62"/>
      <c r="B863" s="879"/>
      <c r="C863" s="64" t="str">
        <f t="shared" si="15"/>
        <v/>
      </c>
      <c r="D863" s="65"/>
      <c r="E863" s="878"/>
      <c r="F863" s="409"/>
      <c r="G863" s="409"/>
      <c r="H863" s="409"/>
      <c r="I863" s="409"/>
      <c r="J863" s="409"/>
      <c r="K863" s="409"/>
      <c r="L863" s="409"/>
      <c r="M863" s="409"/>
      <c r="N863" s="409"/>
    </row>
    <row r="864" spans="1:14" ht="16.5" thickBot="1" x14ac:dyDescent="0.3">
      <c r="A864" s="62"/>
      <c r="B864" s="879"/>
      <c r="C864" s="64" t="str">
        <f t="shared" si="15"/>
        <v/>
      </c>
      <c r="D864" s="65"/>
      <c r="E864" s="878"/>
      <c r="F864" s="409"/>
      <c r="G864" s="409"/>
      <c r="H864" s="409"/>
      <c r="I864" s="409"/>
      <c r="J864" s="409"/>
      <c r="K864" s="409"/>
      <c r="L864" s="409"/>
      <c r="M864" s="409"/>
      <c r="N864" s="409"/>
    </row>
    <row r="865" spans="1:14" ht="16.5" thickBot="1" x14ac:dyDescent="0.3">
      <c r="A865" s="62"/>
      <c r="B865" s="879"/>
      <c r="C865" s="64" t="str">
        <f t="shared" si="15"/>
        <v/>
      </c>
      <c r="D865" s="65"/>
      <c r="E865" s="878"/>
      <c r="F865" s="409"/>
      <c r="G865" s="409"/>
      <c r="H865" s="409"/>
      <c r="I865" s="409"/>
      <c r="J865" s="409"/>
      <c r="K865" s="409"/>
      <c r="L865" s="409"/>
      <c r="M865" s="409"/>
      <c r="N865" s="409"/>
    </row>
    <row r="866" spans="1:14" ht="16.5" thickBot="1" x14ac:dyDescent="0.3">
      <c r="A866" s="62"/>
      <c r="B866" s="879"/>
      <c r="C866" s="64" t="str">
        <f t="shared" si="15"/>
        <v/>
      </c>
      <c r="D866" s="65"/>
      <c r="E866" s="878"/>
      <c r="F866" s="409"/>
      <c r="G866" s="409"/>
      <c r="H866" s="409"/>
      <c r="I866" s="409"/>
      <c r="J866" s="409"/>
      <c r="K866" s="409"/>
      <c r="L866" s="409"/>
      <c r="M866" s="409"/>
      <c r="N866" s="409"/>
    </row>
    <row r="867" spans="1:14" ht="16.5" thickBot="1" x14ac:dyDescent="0.3">
      <c r="A867" s="62"/>
      <c r="B867" s="879"/>
      <c r="C867" s="64" t="str">
        <f t="shared" si="15"/>
        <v/>
      </c>
      <c r="D867" s="65"/>
      <c r="E867" s="878"/>
      <c r="F867" s="409"/>
      <c r="G867" s="409"/>
      <c r="H867" s="409"/>
      <c r="I867" s="409"/>
      <c r="J867" s="409"/>
      <c r="K867" s="409"/>
      <c r="L867" s="409"/>
      <c r="M867" s="409"/>
      <c r="N867" s="409"/>
    </row>
    <row r="868" spans="1:14" ht="16.5" thickBot="1" x14ac:dyDescent="0.3">
      <c r="A868" s="62"/>
      <c r="B868" s="879"/>
      <c r="C868" s="64" t="str">
        <f t="shared" si="15"/>
        <v/>
      </c>
      <c r="D868" s="65"/>
      <c r="E868" s="878"/>
      <c r="F868" s="409"/>
      <c r="G868" s="409"/>
      <c r="H868" s="409"/>
      <c r="I868" s="409"/>
      <c r="J868" s="409"/>
      <c r="K868" s="409"/>
      <c r="L868" s="409"/>
      <c r="M868" s="409"/>
      <c r="N868" s="409"/>
    </row>
    <row r="869" spans="1:14" ht="16.5" thickBot="1" x14ac:dyDescent="0.3">
      <c r="A869" s="62"/>
      <c r="B869" s="879"/>
      <c r="C869" s="64" t="str">
        <f t="shared" si="15"/>
        <v/>
      </c>
      <c r="D869" s="65"/>
      <c r="E869" s="878"/>
      <c r="F869" s="409"/>
      <c r="G869" s="409"/>
      <c r="H869" s="409"/>
      <c r="I869" s="409"/>
      <c r="J869" s="409"/>
      <c r="K869" s="409"/>
      <c r="L869" s="409"/>
      <c r="M869" s="409"/>
      <c r="N869" s="409"/>
    </row>
    <row r="870" spans="1:14" ht="16.5" thickBot="1" x14ac:dyDescent="0.3">
      <c r="A870" s="62"/>
      <c r="B870" s="879"/>
      <c r="C870" s="64" t="str">
        <f t="shared" si="15"/>
        <v/>
      </c>
      <c r="D870" s="65"/>
      <c r="E870" s="878"/>
      <c r="F870" s="409"/>
      <c r="G870" s="409"/>
      <c r="H870" s="409"/>
      <c r="I870" s="409"/>
      <c r="J870" s="409"/>
      <c r="K870" s="409"/>
      <c r="L870" s="409"/>
      <c r="M870" s="409"/>
      <c r="N870" s="409"/>
    </row>
    <row r="871" spans="1:14" ht="16.5" thickBot="1" x14ac:dyDescent="0.3">
      <c r="A871" s="62"/>
      <c r="B871" s="879"/>
      <c r="C871" s="64" t="str">
        <f t="shared" si="15"/>
        <v/>
      </c>
      <c r="D871" s="65"/>
      <c r="E871" s="878"/>
      <c r="F871" s="409"/>
      <c r="G871" s="409"/>
      <c r="H871" s="409"/>
      <c r="I871" s="409"/>
      <c r="J871" s="409"/>
      <c r="K871" s="409"/>
      <c r="L871" s="409"/>
      <c r="M871" s="409"/>
      <c r="N871" s="409"/>
    </row>
    <row r="872" spans="1:14" ht="16.5" thickBot="1" x14ac:dyDescent="0.3">
      <c r="A872" s="62"/>
      <c r="B872" s="879"/>
      <c r="C872" s="64" t="str">
        <f t="shared" si="15"/>
        <v/>
      </c>
      <c r="D872" s="65"/>
      <c r="E872" s="878"/>
      <c r="F872" s="409"/>
      <c r="G872" s="409"/>
      <c r="H872" s="409"/>
      <c r="I872" s="409"/>
      <c r="J872" s="409"/>
      <c r="K872" s="409"/>
      <c r="L872" s="409"/>
      <c r="M872" s="409"/>
      <c r="N872" s="409"/>
    </row>
    <row r="873" spans="1:14" ht="16.5" thickBot="1" x14ac:dyDescent="0.3">
      <c r="A873" s="62"/>
      <c r="B873" s="879"/>
      <c r="C873" s="64" t="str">
        <f t="shared" si="15"/>
        <v/>
      </c>
      <c r="D873" s="65"/>
      <c r="E873" s="878"/>
      <c r="F873" s="409"/>
      <c r="G873" s="409"/>
      <c r="H873" s="409"/>
      <c r="I873" s="409"/>
      <c r="J873" s="409"/>
      <c r="K873" s="409"/>
      <c r="L873" s="409"/>
      <c r="M873" s="409"/>
      <c r="N873" s="409"/>
    </row>
    <row r="874" spans="1:14" ht="16.5" thickBot="1" x14ac:dyDescent="0.3">
      <c r="A874" s="62"/>
      <c r="B874" s="879"/>
      <c r="C874" s="64" t="str">
        <f t="shared" si="15"/>
        <v/>
      </c>
      <c r="D874" s="65"/>
      <c r="E874" s="878"/>
      <c r="F874" s="409"/>
      <c r="G874" s="409"/>
      <c r="H874" s="409"/>
      <c r="I874" s="409"/>
      <c r="J874" s="409"/>
      <c r="K874" s="409"/>
      <c r="L874" s="409"/>
      <c r="M874" s="409"/>
      <c r="N874" s="409"/>
    </row>
    <row r="875" spans="1:14" ht="16.5" thickBot="1" x14ac:dyDescent="0.3">
      <c r="A875" s="62"/>
      <c r="B875" s="879"/>
      <c r="C875" s="64" t="str">
        <f t="shared" si="15"/>
        <v/>
      </c>
      <c r="D875" s="65"/>
      <c r="E875" s="878"/>
      <c r="F875" s="409"/>
      <c r="G875" s="409"/>
      <c r="H875" s="409"/>
      <c r="I875" s="409"/>
      <c r="J875" s="409"/>
      <c r="K875" s="409"/>
      <c r="L875" s="409"/>
      <c r="M875" s="409"/>
      <c r="N875" s="409"/>
    </row>
    <row r="876" spans="1:14" ht="16.5" thickBot="1" x14ac:dyDescent="0.3">
      <c r="A876" s="62"/>
      <c r="B876" s="879"/>
      <c r="C876" s="64" t="str">
        <f t="shared" si="15"/>
        <v/>
      </c>
      <c r="D876" s="65"/>
      <c r="E876" s="878"/>
      <c r="F876" s="409"/>
      <c r="G876" s="409"/>
      <c r="H876" s="409"/>
      <c r="I876" s="409"/>
      <c r="J876" s="409"/>
      <c r="K876" s="409"/>
      <c r="L876" s="409"/>
      <c r="M876" s="409"/>
      <c r="N876" s="409"/>
    </row>
    <row r="877" spans="1:14" ht="16.5" thickBot="1" x14ac:dyDescent="0.3">
      <c r="A877" s="62"/>
      <c r="B877" s="879"/>
      <c r="C877" s="64" t="str">
        <f t="shared" si="15"/>
        <v/>
      </c>
      <c r="D877" s="65"/>
      <c r="E877" s="878"/>
      <c r="F877" s="409"/>
      <c r="G877" s="409"/>
      <c r="H877" s="409"/>
      <c r="I877" s="409"/>
      <c r="J877" s="409"/>
      <c r="K877" s="409"/>
      <c r="L877" s="409"/>
      <c r="M877" s="409"/>
      <c r="N877" s="409"/>
    </row>
    <row r="878" spans="1:14" ht="16.5" thickBot="1" x14ac:dyDescent="0.3">
      <c r="A878" s="62"/>
      <c r="B878" s="879"/>
      <c r="C878" s="64" t="str">
        <f t="shared" si="15"/>
        <v/>
      </c>
      <c r="D878" s="65"/>
      <c r="E878" s="878"/>
      <c r="F878" s="409"/>
      <c r="G878" s="409"/>
      <c r="H878" s="409"/>
      <c r="I878" s="409"/>
      <c r="J878" s="409"/>
      <c r="K878" s="409"/>
      <c r="L878" s="409"/>
      <c r="M878" s="409"/>
      <c r="N878" s="409"/>
    </row>
    <row r="879" spans="1:14" ht="16.5" thickBot="1" x14ac:dyDescent="0.3">
      <c r="A879" s="62"/>
      <c r="B879" s="879"/>
      <c r="C879" s="64" t="str">
        <f t="shared" si="15"/>
        <v/>
      </c>
      <c r="D879" s="65"/>
      <c r="E879" s="878"/>
      <c r="F879" s="409"/>
      <c r="G879" s="409"/>
      <c r="H879" s="409"/>
      <c r="I879" s="409"/>
      <c r="J879" s="409"/>
      <c r="K879" s="409"/>
      <c r="L879" s="409"/>
      <c r="M879" s="409"/>
      <c r="N879" s="409"/>
    </row>
    <row r="880" spans="1:14" ht="16.5" thickBot="1" x14ac:dyDescent="0.3">
      <c r="A880" s="62"/>
      <c r="B880" s="879"/>
      <c r="C880" s="64" t="str">
        <f t="shared" si="15"/>
        <v/>
      </c>
      <c r="D880" s="65"/>
      <c r="E880" s="878"/>
      <c r="F880" s="409"/>
      <c r="G880" s="409"/>
      <c r="H880" s="409"/>
      <c r="I880" s="409"/>
      <c r="J880" s="409"/>
      <c r="K880" s="409"/>
      <c r="L880" s="409"/>
      <c r="M880" s="409"/>
      <c r="N880" s="409"/>
    </row>
    <row r="881" spans="1:14" ht="16.5" thickBot="1" x14ac:dyDescent="0.3">
      <c r="A881" s="62"/>
      <c r="B881" s="879"/>
      <c r="C881" s="64" t="str">
        <f t="shared" si="15"/>
        <v/>
      </c>
      <c r="D881" s="65"/>
      <c r="E881" s="878"/>
      <c r="F881" s="409"/>
      <c r="G881" s="409"/>
      <c r="H881" s="409"/>
      <c r="I881" s="409"/>
      <c r="J881" s="409"/>
      <c r="K881" s="409"/>
      <c r="L881" s="409"/>
      <c r="M881" s="409"/>
      <c r="N881" s="409"/>
    </row>
    <row r="882" spans="1:14" ht="16.5" thickBot="1" x14ac:dyDescent="0.3">
      <c r="A882" s="62"/>
      <c r="B882" s="879"/>
      <c r="C882" s="64" t="str">
        <f t="shared" si="15"/>
        <v/>
      </c>
      <c r="D882" s="65"/>
      <c r="E882" s="878"/>
      <c r="F882" s="409"/>
      <c r="G882" s="409"/>
      <c r="H882" s="409"/>
      <c r="I882" s="409"/>
      <c r="J882" s="409"/>
      <c r="K882" s="409"/>
      <c r="L882" s="409"/>
      <c r="M882" s="409"/>
      <c r="N882" s="409"/>
    </row>
    <row r="883" spans="1:14" ht="16.5" thickBot="1" x14ac:dyDescent="0.3">
      <c r="A883" s="62"/>
      <c r="B883" s="879"/>
      <c r="C883" s="64" t="str">
        <f t="shared" si="15"/>
        <v/>
      </c>
      <c r="D883" s="65"/>
      <c r="E883" s="878"/>
      <c r="F883" s="409"/>
      <c r="G883" s="409"/>
      <c r="H883" s="409"/>
      <c r="I883" s="409"/>
      <c r="J883" s="409"/>
      <c r="K883" s="409"/>
      <c r="L883" s="409"/>
      <c r="M883" s="409"/>
      <c r="N883" s="409"/>
    </row>
    <row r="884" spans="1:14" ht="16.5" thickBot="1" x14ac:dyDescent="0.3">
      <c r="A884" s="62"/>
      <c r="B884" s="879"/>
      <c r="C884" s="64" t="str">
        <f t="shared" si="15"/>
        <v/>
      </c>
      <c r="D884" s="65"/>
      <c r="E884" s="878"/>
      <c r="F884" s="409"/>
      <c r="G884" s="409"/>
      <c r="H884" s="409"/>
      <c r="I884" s="409"/>
      <c r="J884" s="409"/>
      <c r="K884" s="409"/>
      <c r="L884" s="409"/>
      <c r="M884" s="409"/>
      <c r="N884" s="409"/>
    </row>
    <row r="885" spans="1:14" ht="16.5" thickBot="1" x14ac:dyDescent="0.3">
      <c r="A885" s="62"/>
      <c r="B885" s="879"/>
      <c r="C885" s="64" t="str">
        <f t="shared" si="15"/>
        <v/>
      </c>
      <c r="D885" s="65"/>
      <c r="E885" s="878"/>
      <c r="F885" s="409"/>
      <c r="G885" s="409"/>
      <c r="H885" s="409"/>
      <c r="I885" s="409"/>
      <c r="J885" s="409"/>
      <c r="K885" s="409"/>
      <c r="L885" s="409"/>
      <c r="M885" s="409"/>
      <c r="N885" s="409"/>
    </row>
    <row r="886" spans="1:14" ht="16.5" thickBot="1" x14ac:dyDescent="0.3">
      <c r="A886" s="62"/>
      <c r="B886" s="879"/>
      <c r="C886" s="64" t="str">
        <f t="shared" si="15"/>
        <v/>
      </c>
      <c r="D886" s="65"/>
      <c r="E886" s="878"/>
      <c r="F886" s="409"/>
      <c r="G886" s="409"/>
      <c r="H886" s="409"/>
      <c r="I886" s="409"/>
      <c r="J886" s="409"/>
      <c r="K886" s="409"/>
      <c r="L886" s="409"/>
      <c r="M886" s="409"/>
      <c r="N886" s="409"/>
    </row>
    <row r="887" spans="1:14" ht="16.5" thickBot="1" x14ac:dyDescent="0.3">
      <c r="A887" s="62"/>
      <c r="B887" s="879"/>
      <c r="C887" s="64" t="str">
        <f t="shared" si="15"/>
        <v/>
      </c>
      <c r="D887" s="65"/>
      <c r="E887" s="878"/>
      <c r="F887" s="409"/>
      <c r="G887" s="409"/>
      <c r="H887" s="409"/>
      <c r="I887" s="409"/>
      <c r="J887" s="409"/>
      <c r="K887" s="409"/>
      <c r="L887" s="409"/>
      <c r="M887" s="409"/>
      <c r="N887" s="409"/>
    </row>
    <row r="888" spans="1:14" ht="16.5" thickBot="1" x14ac:dyDescent="0.3">
      <c r="A888" s="62"/>
      <c r="B888" s="879"/>
      <c r="C888" s="64" t="str">
        <f t="shared" si="15"/>
        <v/>
      </c>
      <c r="D888" s="65"/>
      <c r="E888" s="878"/>
      <c r="F888" s="409"/>
      <c r="G888" s="409"/>
      <c r="H888" s="409"/>
      <c r="I888" s="409"/>
      <c r="J888" s="409"/>
      <c r="K888" s="409"/>
      <c r="L888" s="409"/>
      <c r="M888" s="409"/>
      <c r="N888" s="409"/>
    </row>
    <row r="889" spans="1:14" ht="16.5" thickBot="1" x14ac:dyDescent="0.3">
      <c r="A889" s="62"/>
      <c r="B889" s="879"/>
      <c r="C889" s="64" t="str">
        <f t="shared" si="15"/>
        <v/>
      </c>
      <c r="D889" s="65"/>
      <c r="E889" s="878"/>
      <c r="F889" s="409"/>
      <c r="G889" s="409"/>
      <c r="H889" s="409"/>
      <c r="I889" s="409"/>
      <c r="J889" s="409"/>
      <c r="K889" s="409"/>
      <c r="L889" s="409"/>
      <c r="M889" s="409"/>
      <c r="N889" s="409"/>
    </row>
    <row r="890" spans="1:14" ht="16.5" thickBot="1" x14ac:dyDescent="0.3">
      <c r="A890" s="62"/>
      <c r="B890" s="879"/>
      <c r="C890" s="64" t="str">
        <f t="shared" si="15"/>
        <v/>
      </c>
      <c r="D890" s="65"/>
      <c r="E890" s="878"/>
      <c r="F890" s="409"/>
      <c r="G890" s="409"/>
      <c r="H890" s="409"/>
      <c r="I890" s="409"/>
      <c r="J890" s="409"/>
      <c r="K890" s="409"/>
      <c r="L890" s="409"/>
      <c r="M890" s="409"/>
      <c r="N890" s="409"/>
    </row>
    <row r="891" spans="1:14" ht="16.5" thickBot="1" x14ac:dyDescent="0.3">
      <c r="A891" s="62"/>
      <c r="B891" s="879"/>
      <c r="C891" s="64" t="str">
        <f t="shared" si="15"/>
        <v/>
      </c>
      <c r="D891" s="65"/>
      <c r="E891" s="878"/>
      <c r="F891" s="409"/>
      <c r="G891" s="409"/>
      <c r="H891" s="409"/>
      <c r="I891" s="409"/>
      <c r="J891" s="409"/>
      <c r="K891" s="409"/>
      <c r="L891" s="409"/>
      <c r="M891" s="409"/>
      <c r="N891" s="409"/>
    </row>
    <row r="892" spans="1:14" ht="16.5" thickBot="1" x14ac:dyDescent="0.3">
      <c r="A892" s="62"/>
      <c r="B892" s="879"/>
      <c r="C892" s="64" t="str">
        <f t="shared" si="15"/>
        <v/>
      </c>
      <c r="D892" s="65"/>
      <c r="E892" s="878"/>
      <c r="F892" s="409"/>
      <c r="G892" s="409"/>
      <c r="H892" s="409"/>
      <c r="I892" s="409"/>
      <c r="J892" s="409"/>
      <c r="K892" s="409"/>
      <c r="L892" s="409"/>
      <c r="M892" s="409"/>
      <c r="N892" s="409"/>
    </row>
    <row r="893" spans="1:14" ht="16.5" thickBot="1" x14ac:dyDescent="0.3">
      <c r="A893" s="62"/>
      <c r="B893" s="879"/>
      <c r="C893" s="64" t="str">
        <f t="shared" si="15"/>
        <v/>
      </c>
      <c r="D893" s="65"/>
      <c r="E893" s="878"/>
      <c r="F893" s="409"/>
      <c r="G893" s="409"/>
      <c r="H893" s="409"/>
      <c r="I893" s="409"/>
      <c r="J893" s="409"/>
      <c r="K893" s="409"/>
      <c r="L893" s="409"/>
      <c r="M893" s="409"/>
      <c r="N893" s="409"/>
    </row>
    <row r="894" spans="1:14" ht="16.5" thickBot="1" x14ac:dyDescent="0.3">
      <c r="A894" s="62"/>
      <c r="B894" s="879"/>
      <c r="C894" s="64" t="str">
        <f t="shared" si="15"/>
        <v/>
      </c>
      <c r="D894" s="65"/>
      <c r="E894" s="878"/>
      <c r="F894" s="409"/>
      <c r="G894" s="409"/>
      <c r="H894" s="409"/>
      <c r="I894" s="409"/>
      <c r="J894" s="409"/>
      <c r="K894" s="409"/>
      <c r="L894" s="409"/>
      <c r="M894" s="409"/>
      <c r="N894" s="409"/>
    </row>
    <row r="895" spans="1:14" ht="16.5" thickBot="1" x14ac:dyDescent="0.3">
      <c r="A895" s="62"/>
      <c r="B895" s="879"/>
      <c r="C895" s="64" t="str">
        <f t="shared" si="15"/>
        <v/>
      </c>
      <c r="D895" s="65"/>
      <c r="E895" s="878"/>
      <c r="F895" s="409"/>
      <c r="G895" s="409"/>
      <c r="H895" s="409"/>
      <c r="I895" s="409"/>
      <c r="J895" s="409"/>
      <c r="K895" s="409"/>
      <c r="L895" s="409"/>
      <c r="M895" s="409"/>
      <c r="N895" s="409"/>
    </row>
    <row r="896" spans="1:14" ht="16.5" thickBot="1" x14ac:dyDescent="0.3">
      <c r="A896" s="62"/>
      <c r="B896" s="879"/>
      <c r="C896" s="64" t="str">
        <f t="shared" si="15"/>
        <v/>
      </c>
      <c r="D896" s="65"/>
      <c r="E896" s="878"/>
      <c r="F896" s="409"/>
      <c r="G896" s="409"/>
      <c r="H896" s="409"/>
      <c r="I896" s="409"/>
      <c r="J896" s="409"/>
      <c r="K896" s="409"/>
      <c r="L896" s="409"/>
      <c r="M896" s="409"/>
      <c r="N896" s="409"/>
    </row>
    <row r="897" spans="1:14" ht="16.5" thickBot="1" x14ac:dyDescent="0.3">
      <c r="A897" s="62"/>
      <c r="B897" s="879"/>
      <c r="C897" s="64" t="str">
        <f t="shared" si="15"/>
        <v/>
      </c>
      <c r="D897" s="65"/>
      <c r="E897" s="878"/>
      <c r="F897" s="409"/>
      <c r="G897" s="409"/>
      <c r="H897" s="409"/>
      <c r="I897" s="409"/>
      <c r="J897" s="409"/>
      <c r="K897" s="409"/>
      <c r="L897" s="409"/>
      <c r="M897" s="409"/>
      <c r="N897" s="409"/>
    </row>
    <row r="898" spans="1:14" ht="16.5" thickBot="1" x14ac:dyDescent="0.3">
      <c r="A898" s="62"/>
      <c r="B898" s="879"/>
      <c r="C898" s="64" t="str">
        <f t="shared" si="15"/>
        <v/>
      </c>
      <c r="D898" s="65"/>
      <c r="E898" s="878"/>
      <c r="F898" s="409"/>
      <c r="G898" s="409"/>
      <c r="H898" s="409"/>
      <c r="I898" s="409"/>
      <c r="J898" s="409"/>
      <c r="K898" s="409"/>
      <c r="L898" s="409"/>
      <c r="M898" s="409"/>
      <c r="N898" s="409"/>
    </row>
    <row r="899" spans="1:14" ht="16.5" thickBot="1" x14ac:dyDescent="0.3">
      <c r="A899" s="62"/>
      <c r="B899" s="879"/>
      <c r="C899" s="64" t="str">
        <f t="shared" si="15"/>
        <v/>
      </c>
      <c r="D899" s="65"/>
      <c r="E899" s="878"/>
      <c r="F899" s="409"/>
      <c r="G899" s="409"/>
      <c r="H899" s="409"/>
      <c r="I899" s="409"/>
      <c r="J899" s="409"/>
      <c r="K899" s="409"/>
      <c r="L899" s="409"/>
      <c r="M899" s="409"/>
      <c r="N899" s="409"/>
    </row>
    <row r="900" spans="1:14" ht="16.5" thickBot="1" x14ac:dyDescent="0.3">
      <c r="A900" s="62"/>
      <c r="B900" s="879"/>
      <c r="C900" s="64" t="str">
        <f t="shared" si="15"/>
        <v/>
      </c>
      <c r="D900" s="65"/>
      <c r="E900" s="878"/>
      <c r="F900" s="409"/>
      <c r="G900" s="409"/>
      <c r="H900" s="409"/>
      <c r="I900" s="409"/>
      <c r="J900" s="409"/>
      <c r="K900" s="409"/>
      <c r="L900" s="409"/>
      <c r="M900" s="409"/>
      <c r="N900" s="409"/>
    </row>
    <row r="901" spans="1:14" ht="16.5" thickBot="1" x14ac:dyDescent="0.3">
      <c r="A901" s="62"/>
      <c r="B901" s="879"/>
      <c r="C901" s="64" t="str">
        <f t="shared" si="15"/>
        <v/>
      </c>
      <c r="D901" s="65"/>
      <c r="E901" s="878"/>
      <c r="F901" s="409"/>
      <c r="G901" s="409"/>
      <c r="H901" s="409"/>
      <c r="I901" s="409"/>
      <c r="J901" s="409"/>
      <c r="K901" s="409"/>
      <c r="L901" s="409"/>
      <c r="M901" s="409"/>
      <c r="N901" s="409"/>
    </row>
    <row r="902" spans="1:14" ht="16.5" thickBot="1" x14ac:dyDescent="0.3">
      <c r="A902" s="62"/>
      <c r="B902" s="879"/>
      <c r="C902" s="64" t="str">
        <f t="shared" si="15"/>
        <v/>
      </c>
      <c r="D902" s="65"/>
      <c r="E902" s="878"/>
      <c r="F902" s="409"/>
      <c r="G902" s="409"/>
      <c r="H902" s="409"/>
      <c r="I902" s="409"/>
      <c r="J902" s="409"/>
      <c r="K902" s="409"/>
      <c r="L902" s="409"/>
      <c r="M902" s="409"/>
      <c r="N902" s="409"/>
    </row>
    <row r="903" spans="1:14" ht="16.5" thickBot="1" x14ac:dyDescent="0.3">
      <c r="A903" s="62"/>
      <c r="B903" s="879"/>
      <c r="C903" s="64" t="str">
        <f t="shared" si="15"/>
        <v/>
      </c>
      <c r="D903" s="65"/>
      <c r="E903" s="878"/>
      <c r="F903" s="409"/>
      <c r="G903" s="409"/>
      <c r="H903" s="409"/>
      <c r="I903" s="409"/>
      <c r="J903" s="409"/>
      <c r="K903" s="409"/>
      <c r="L903" s="409"/>
      <c r="M903" s="409"/>
      <c r="N903" s="409"/>
    </row>
    <row r="904" spans="1:14" ht="16.5" thickBot="1" x14ac:dyDescent="0.3">
      <c r="A904" s="62"/>
      <c r="B904" s="879"/>
      <c r="C904" s="64" t="str">
        <f t="shared" si="15"/>
        <v/>
      </c>
      <c r="D904" s="65"/>
      <c r="E904" s="878"/>
      <c r="F904" s="409"/>
      <c r="G904" s="409"/>
      <c r="H904" s="409"/>
      <c r="I904" s="409"/>
      <c r="J904" s="409"/>
      <c r="K904" s="409"/>
      <c r="L904" s="409"/>
      <c r="M904" s="409"/>
      <c r="N904" s="409"/>
    </row>
    <row r="905" spans="1:14" ht="16.5" thickBot="1" x14ac:dyDescent="0.3">
      <c r="A905" s="62"/>
      <c r="B905" s="879"/>
      <c r="C905" s="64" t="str">
        <f t="shared" si="15"/>
        <v/>
      </c>
      <c r="D905" s="65"/>
      <c r="E905" s="878"/>
      <c r="F905" s="409"/>
      <c r="G905" s="409"/>
      <c r="H905" s="409"/>
      <c r="I905" s="409"/>
      <c r="J905" s="409"/>
      <c r="K905" s="409"/>
      <c r="L905" s="409"/>
      <c r="M905" s="409"/>
      <c r="N905" s="409"/>
    </row>
    <row r="906" spans="1:14" ht="16.5" thickBot="1" x14ac:dyDescent="0.3">
      <c r="A906" s="62"/>
      <c r="B906" s="879"/>
      <c r="C906" s="64" t="str">
        <f t="shared" si="15"/>
        <v/>
      </c>
      <c r="D906" s="65"/>
      <c r="E906" s="878"/>
      <c r="F906" s="409"/>
      <c r="G906" s="409"/>
      <c r="H906" s="409"/>
      <c r="I906" s="409"/>
      <c r="J906" s="409"/>
      <c r="K906" s="409"/>
      <c r="L906" s="409"/>
      <c r="M906" s="409"/>
      <c r="N906" s="409"/>
    </row>
    <row r="907" spans="1:14" ht="16.5" thickBot="1" x14ac:dyDescent="0.3">
      <c r="A907" s="62"/>
      <c r="B907" s="879"/>
      <c r="C907" s="64" t="str">
        <f t="shared" si="15"/>
        <v/>
      </c>
      <c r="D907" s="65"/>
      <c r="E907" s="878"/>
      <c r="F907" s="409"/>
      <c r="G907" s="409"/>
      <c r="H907" s="409"/>
      <c r="I907" s="409"/>
      <c r="J907" s="409"/>
      <c r="K907" s="409"/>
      <c r="L907" s="409"/>
      <c r="M907" s="409"/>
      <c r="N907" s="409"/>
    </row>
    <row r="908" spans="1:14" ht="16.5" thickBot="1" x14ac:dyDescent="0.3">
      <c r="A908" s="62"/>
      <c r="B908" s="879"/>
      <c r="C908" s="64" t="str">
        <f t="shared" ref="C908:C971" si="16">IF(B908&gt;0, (B908-B907), "")</f>
        <v/>
      </c>
      <c r="D908" s="65"/>
      <c r="E908" s="878"/>
      <c r="F908" s="409"/>
      <c r="G908" s="409"/>
      <c r="H908" s="409"/>
      <c r="I908" s="409"/>
      <c r="J908" s="409"/>
      <c r="K908" s="409"/>
      <c r="L908" s="409"/>
      <c r="M908" s="409"/>
      <c r="N908" s="409"/>
    </row>
    <row r="909" spans="1:14" ht="16.5" thickBot="1" x14ac:dyDescent="0.3">
      <c r="A909" s="62"/>
      <c r="B909" s="879"/>
      <c r="C909" s="64" t="str">
        <f t="shared" si="16"/>
        <v/>
      </c>
      <c r="D909" s="65"/>
      <c r="E909" s="878"/>
      <c r="F909" s="409"/>
      <c r="G909" s="409"/>
      <c r="H909" s="409"/>
      <c r="I909" s="409"/>
      <c r="J909" s="409"/>
      <c r="K909" s="409"/>
      <c r="L909" s="409"/>
      <c r="M909" s="409"/>
      <c r="N909" s="409"/>
    </row>
    <row r="910" spans="1:14" ht="16.5" thickBot="1" x14ac:dyDescent="0.3">
      <c r="A910" s="62"/>
      <c r="B910" s="879"/>
      <c r="C910" s="64" t="str">
        <f t="shared" si="16"/>
        <v/>
      </c>
      <c r="D910" s="65"/>
      <c r="E910" s="878"/>
      <c r="F910" s="409"/>
      <c r="G910" s="409"/>
      <c r="H910" s="409"/>
      <c r="I910" s="409"/>
      <c r="J910" s="409"/>
      <c r="K910" s="409"/>
      <c r="L910" s="409"/>
      <c r="M910" s="409"/>
      <c r="N910" s="409"/>
    </row>
    <row r="911" spans="1:14" ht="16.5" thickBot="1" x14ac:dyDescent="0.3">
      <c r="A911" s="62"/>
      <c r="B911" s="879"/>
      <c r="C911" s="64" t="str">
        <f t="shared" si="16"/>
        <v/>
      </c>
      <c r="D911" s="65"/>
      <c r="E911" s="878"/>
      <c r="F911" s="409"/>
      <c r="G911" s="409"/>
      <c r="H911" s="409"/>
      <c r="I911" s="409"/>
      <c r="J911" s="409"/>
      <c r="K911" s="409"/>
      <c r="L911" s="409"/>
      <c r="M911" s="409"/>
      <c r="N911" s="409"/>
    </row>
    <row r="912" spans="1:14" ht="16.5" thickBot="1" x14ac:dyDescent="0.3">
      <c r="A912" s="62"/>
      <c r="B912" s="879"/>
      <c r="C912" s="64" t="str">
        <f t="shared" si="16"/>
        <v/>
      </c>
      <c r="D912" s="65"/>
      <c r="E912" s="878"/>
      <c r="F912" s="409"/>
      <c r="G912" s="409"/>
      <c r="H912" s="409"/>
      <c r="I912" s="409"/>
      <c r="J912" s="409"/>
      <c r="K912" s="409"/>
      <c r="L912" s="409"/>
      <c r="M912" s="409"/>
      <c r="N912" s="409"/>
    </row>
    <row r="913" spans="1:14" ht="16.5" thickBot="1" x14ac:dyDescent="0.3">
      <c r="A913" s="62"/>
      <c r="B913" s="879"/>
      <c r="C913" s="64" t="str">
        <f t="shared" si="16"/>
        <v/>
      </c>
      <c r="D913" s="65"/>
      <c r="E913" s="878"/>
      <c r="F913" s="409"/>
      <c r="G913" s="409"/>
      <c r="H913" s="409"/>
      <c r="I913" s="409"/>
      <c r="J913" s="409"/>
      <c r="K913" s="409"/>
      <c r="L913" s="409"/>
      <c r="M913" s="409"/>
      <c r="N913" s="409"/>
    </row>
    <row r="914" spans="1:14" ht="16.5" thickBot="1" x14ac:dyDescent="0.3">
      <c r="A914" s="62"/>
      <c r="B914" s="879"/>
      <c r="C914" s="64" t="str">
        <f t="shared" si="16"/>
        <v/>
      </c>
      <c r="D914" s="65"/>
      <c r="E914" s="878"/>
      <c r="F914" s="409"/>
      <c r="G914" s="409"/>
      <c r="H914" s="409"/>
      <c r="I914" s="409"/>
      <c r="J914" s="409"/>
      <c r="K914" s="409"/>
      <c r="L914" s="409"/>
      <c r="M914" s="409"/>
      <c r="N914" s="409"/>
    </row>
    <row r="915" spans="1:14" ht="16.5" thickBot="1" x14ac:dyDescent="0.3">
      <c r="A915" s="62"/>
      <c r="B915" s="879"/>
      <c r="C915" s="64" t="str">
        <f t="shared" si="16"/>
        <v/>
      </c>
      <c r="D915" s="65"/>
      <c r="E915" s="878"/>
      <c r="F915" s="409"/>
      <c r="G915" s="409"/>
      <c r="H915" s="409"/>
      <c r="I915" s="409"/>
      <c r="J915" s="409"/>
      <c r="K915" s="409"/>
      <c r="L915" s="409"/>
      <c r="M915" s="409"/>
      <c r="N915" s="409"/>
    </row>
    <row r="916" spans="1:14" ht="16.5" thickBot="1" x14ac:dyDescent="0.3">
      <c r="A916" s="62"/>
      <c r="B916" s="879"/>
      <c r="C916" s="64" t="str">
        <f t="shared" si="16"/>
        <v/>
      </c>
      <c r="D916" s="65"/>
      <c r="E916" s="878"/>
      <c r="F916" s="409"/>
      <c r="G916" s="409"/>
      <c r="H916" s="409"/>
      <c r="I916" s="409"/>
      <c r="J916" s="409"/>
      <c r="K916" s="409"/>
      <c r="L916" s="409"/>
      <c r="M916" s="409"/>
      <c r="N916" s="409"/>
    </row>
    <row r="917" spans="1:14" ht="16.5" thickBot="1" x14ac:dyDescent="0.3">
      <c r="A917" s="62"/>
      <c r="B917" s="879"/>
      <c r="C917" s="64" t="str">
        <f t="shared" si="16"/>
        <v/>
      </c>
      <c r="D917" s="65"/>
      <c r="E917" s="878"/>
      <c r="F917" s="409"/>
      <c r="G917" s="409"/>
      <c r="H917" s="409"/>
      <c r="I917" s="409"/>
      <c r="J917" s="409"/>
      <c r="K917" s="409"/>
      <c r="L917" s="409"/>
      <c r="M917" s="409"/>
      <c r="N917" s="409"/>
    </row>
    <row r="918" spans="1:14" ht="16.5" thickBot="1" x14ac:dyDescent="0.3">
      <c r="A918" s="62"/>
      <c r="B918" s="879"/>
      <c r="C918" s="64" t="str">
        <f t="shared" si="16"/>
        <v/>
      </c>
      <c r="D918" s="65"/>
      <c r="E918" s="878"/>
      <c r="F918" s="409"/>
      <c r="G918" s="409"/>
      <c r="H918" s="409"/>
      <c r="I918" s="409"/>
      <c r="J918" s="409"/>
      <c r="K918" s="409"/>
      <c r="L918" s="409"/>
      <c r="M918" s="409"/>
      <c r="N918" s="409"/>
    </row>
    <row r="919" spans="1:14" ht="16.5" thickBot="1" x14ac:dyDescent="0.3">
      <c r="A919" s="62"/>
      <c r="B919" s="879"/>
      <c r="C919" s="64" t="str">
        <f t="shared" si="16"/>
        <v/>
      </c>
      <c r="D919" s="65"/>
      <c r="E919" s="878"/>
      <c r="F919" s="409"/>
      <c r="G919" s="409"/>
      <c r="H919" s="409"/>
      <c r="I919" s="409"/>
      <c r="J919" s="409"/>
      <c r="K919" s="409"/>
      <c r="L919" s="409"/>
      <c r="M919" s="409"/>
      <c r="N919" s="409"/>
    </row>
    <row r="920" spans="1:14" ht="16.5" thickBot="1" x14ac:dyDescent="0.3">
      <c r="A920" s="62"/>
      <c r="B920" s="879"/>
      <c r="C920" s="64" t="str">
        <f t="shared" si="16"/>
        <v/>
      </c>
      <c r="D920" s="65"/>
      <c r="E920" s="878"/>
      <c r="F920" s="409"/>
      <c r="G920" s="409"/>
      <c r="H920" s="409"/>
      <c r="I920" s="409"/>
      <c r="J920" s="409"/>
      <c r="K920" s="409"/>
      <c r="L920" s="409"/>
      <c r="M920" s="409"/>
      <c r="N920" s="409"/>
    </row>
    <row r="921" spans="1:14" ht="16.5" thickBot="1" x14ac:dyDescent="0.3">
      <c r="A921" s="62"/>
      <c r="B921" s="879"/>
      <c r="C921" s="64" t="str">
        <f t="shared" si="16"/>
        <v/>
      </c>
      <c r="D921" s="65"/>
      <c r="E921" s="878"/>
      <c r="F921" s="409"/>
      <c r="G921" s="409"/>
      <c r="H921" s="409"/>
      <c r="I921" s="409"/>
      <c r="J921" s="409"/>
      <c r="K921" s="409"/>
      <c r="L921" s="409"/>
      <c r="M921" s="409"/>
      <c r="N921" s="409"/>
    </row>
    <row r="922" spans="1:14" ht="16.5" thickBot="1" x14ac:dyDescent="0.3">
      <c r="A922" s="62"/>
      <c r="B922" s="879"/>
      <c r="C922" s="64" t="str">
        <f t="shared" si="16"/>
        <v/>
      </c>
      <c r="D922" s="65"/>
      <c r="E922" s="878"/>
      <c r="F922" s="409"/>
      <c r="G922" s="409"/>
      <c r="H922" s="409"/>
      <c r="I922" s="409"/>
      <c r="J922" s="409"/>
      <c r="K922" s="409"/>
      <c r="L922" s="409"/>
      <c r="M922" s="409"/>
      <c r="N922" s="409"/>
    </row>
    <row r="923" spans="1:14" ht="16.5" thickBot="1" x14ac:dyDescent="0.3">
      <c r="A923" s="62"/>
      <c r="B923" s="879"/>
      <c r="C923" s="64" t="str">
        <f t="shared" si="16"/>
        <v/>
      </c>
      <c r="D923" s="65"/>
      <c r="E923" s="878"/>
      <c r="F923" s="409"/>
      <c r="G923" s="409"/>
      <c r="H923" s="409"/>
      <c r="I923" s="409"/>
      <c r="J923" s="409"/>
      <c r="K923" s="409"/>
      <c r="L923" s="409"/>
      <c r="M923" s="409"/>
      <c r="N923" s="409"/>
    </row>
    <row r="924" spans="1:14" ht="16.5" thickBot="1" x14ac:dyDescent="0.3">
      <c r="A924" s="62"/>
      <c r="B924" s="879"/>
      <c r="C924" s="64" t="str">
        <f t="shared" si="16"/>
        <v/>
      </c>
      <c r="D924" s="65"/>
      <c r="E924" s="878"/>
      <c r="F924" s="409"/>
      <c r="G924" s="409"/>
      <c r="H924" s="409"/>
      <c r="I924" s="409"/>
      <c r="J924" s="409"/>
      <c r="K924" s="409"/>
      <c r="L924" s="409"/>
      <c r="M924" s="409"/>
      <c r="N924" s="409"/>
    </row>
    <row r="925" spans="1:14" ht="16.5" thickBot="1" x14ac:dyDescent="0.3">
      <c r="A925" s="62"/>
      <c r="B925" s="879"/>
      <c r="C925" s="64" t="str">
        <f t="shared" si="16"/>
        <v/>
      </c>
      <c r="D925" s="65"/>
      <c r="E925" s="878"/>
      <c r="F925" s="409"/>
      <c r="G925" s="409"/>
      <c r="H925" s="409"/>
      <c r="I925" s="409"/>
      <c r="J925" s="409"/>
      <c r="K925" s="409"/>
      <c r="L925" s="409"/>
      <c r="M925" s="409"/>
      <c r="N925" s="409"/>
    </row>
    <row r="926" spans="1:14" ht="16.5" thickBot="1" x14ac:dyDescent="0.3">
      <c r="A926" s="62"/>
      <c r="B926" s="879"/>
      <c r="C926" s="64" t="str">
        <f t="shared" si="16"/>
        <v/>
      </c>
      <c r="D926" s="65"/>
      <c r="E926" s="878"/>
      <c r="F926" s="409"/>
      <c r="G926" s="409"/>
      <c r="H926" s="409"/>
      <c r="I926" s="409"/>
      <c r="J926" s="409"/>
      <c r="K926" s="409"/>
      <c r="L926" s="409"/>
      <c r="M926" s="409"/>
      <c r="N926" s="409"/>
    </row>
    <row r="927" spans="1:14" ht="16.5" thickBot="1" x14ac:dyDescent="0.3">
      <c r="A927" s="62"/>
      <c r="B927" s="879"/>
      <c r="C927" s="64" t="str">
        <f t="shared" si="16"/>
        <v/>
      </c>
      <c r="D927" s="65"/>
      <c r="E927" s="878"/>
      <c r="F927" s="409"/>
      <c r="G927" s="409"/>
      <c r="H927" s="409"/>
      <c r="I927" s="409"/>
      <c r="J927" s="409"/>
      <c r="K927" s="409"/>
      <c r="L927" s="409"/>
      <c r="M927" s="409"/>
      <c r="N927" s="409"/>
    </row>
    <row r="928" spans="1:14" ht="16.5" thickBot="1" x14ac:dyDescent="0.3">
      <c r="A928" s="62"/>
      <c r="B928" s="879"/>
      <c r="C928" s="64" t="str">
        <f t="shared" si="16"/>
        <v/>
      </c>
      <c r="D928" s="65"/>
      <c r="E928" s="878"/>
      <c r="F928" s="409"/>
      <c r="G928" s="409"/>
      <c r="H928" s="409"/>
      <c r="I928" s="409"/>
      <c r="J928" s="409"/>
      <c r="K928" s="409"/>
      <c r="L928" s="409"/>
      <c r="M928" s="409"/>
      <c r="N928" s="409"/>
    </row>
    <row r="929" spans="1:14" ht="16.5" thickBot="1" x14ac:dyDescent="0.3">
      <c r="A929" s="62"/>
      <c r="B929" s="879"/>
      <c r="C929" s="64" t="str">
        <f t="shared" si="16"/>
        <v/>
      </c>
      <c r="D929" s="65"/>
      <c r="E929" s="878"/>
      <c r="F929" s="409"/>
      <c r="G929" s="409"/>
      <c r="H929" s="409"/>
      <c r="I929" s="409"/>
      <c r="J929" s="409"/>
      <c r="K929" s="409"/>
      <c r="L929" s="409"/>
      <c r="M929" s="409"/>
      <c r="N929" s="409"/>
    </row>
    <row r="930" spans="1:14" ht="16.5" thickBot="1" x14ac:dyDescent="0.3">
      <c r="A930" s="62"/>
      <c r="B930" s="879"/>
      <c r="C930" s="64" t="str">
        <f t="shared" si="16"/>
        <v/>
      </c>
      <c r="D930" s="65"/>
      <c r="E930" s="878"/>
      <c r="F930" s="409"/>
      <c r="G930" s="409"/>
      <c r="H930" s="409"/>
      <c r="I930" s="409"/>
      <c r="J930" s="409"/>
      <c r="K930" s="409"/>
      <c r="L930" s="409"/>
      <c r="M930" s="409"/>
      <c r="N930" s="409"/>
    </row>
    <row r="931" spans="1:14" ht="16.5" thickBot="1" x14ac:dyDescent="0.3">
      <c r="A931" s="62"/>
      <c r="B931" s="879"/>
      <c r="C931" s="64" t="str">
        <f t="shared" si="16"/>
        <v/>
      </c>
      <c r="D931" s="65"/>
      <c r="E931" s="878"/>
      <c r="F931" s="409"/>
      <c r="G931" s="409"/>
      <c r="H931" s="409"/>
      <c r="I931" s="409"/>
      <c r="J931" s="409"/>
      <c r="K931" s="409"/>
      <c r="L931" s="409"/>
      <c r="M931" s="409"/>
      <c r="N931" s="409"/>
    </row>
    <row r="932" spans="1:14" ht="16.5" thickBot="1" x14ac:dyDescent="0.3">
      <c r="A932" s="62"/>
      <c r="B932" s="879"/>
      <c r="C932" s="64" t="str">
        <f t="shared" si="16"/>
        <v/>
      </c>
      <c r="D932" s="65"/>
      <c r="E932" s="878"/>
      <c r="F932" s="409"/>
      <c r="G932" s="409"/>
      <c r="H932" s="409"/>
      <c r="I932" s="409"/>
      <c r="J932" s="409"/>
      <c r="K932" s="409"/>
      <c r="L932" s="409"/>
      <c r="M932" s="409"/>
      <c r="N932" s="409"/>
    </row>
    <row r="933" spans="1:14" ht="16.5" thickBot="1" x14ac:dyDescent="0.3">
      <c r="A933" s="62"/>
      <c r="B933" s="879"/>
      <c r="C933" s="64" t="str">
        <f t="shared" si="16"/>
        <v/>
      </c>
      <c r="D933" s="65"/>
      <c r="E933" s="878"/>
      <c r="F933" s="409"/>
      <c r="G933" s="409"/>
      <c r="H933" s="409"/>
      <c r="I933" s="409"/>
      <c r="J933" s="409"/>
      <c r="K933" s="409"/>
      <c r="L933" s="409"/>
      <c r="M933" s="409"/>
      <c r="N933" s="409"/>
    </row>
    <row r="934" spans="1:14" ht="16.5" thickBot="1" x14ac:dyDescent="0.3">
      <c r="A934" s="62"/>
      <c r="B934" s="879"/>
      <c r="C934" s="64" t="str">
        <f t="shared" si="16"/>
        <v/>
      </c>
      <c r="D934" s="65"/>
      <c r="E934" s="878"/>
      <c r="F934" s="409"/>
      <c r="G934" s="409"/>
      <c r="H934" s="409"/>
      <c r="I934" s="409"/>
      <c r="J934" s="409"/>
      <c r="K934" s="409"/>
      <c r="L934" s="409"/>
      <c r="M934" s="409"/>
      <c r="N934" s="409"/>
    </row>
    <row r="935" spans="1:14" ht="16.5" thickBot="1" x14ac:dyDescent="0.3">
      <c r="A935" s="62"/>
      <c r="B935" s="879"/>
      <c r="C935" s="64" t="str">
        <f t="shared" si="16"/>
        <v/>
      </c>
      <c r="D935" s="65"/>
      <c r="E935" s="878"/>
      <c r="F935" s="409"/>
      <c r="G935" s="409"/>
      <c r="H935" s="409"/>
      <c r="I935" s="409"/>
      <c r="J935" s="409"/>
      <c r="K935" s="409"/>
      <c r="L935" s="409"/>
      <c r="M935" s="409"/>
      <c r="N935" s="409"/>
    </row>
    <row r="936" spans="1:14" ht="16.5" thickBot="1" x14ac:dyDescent="0.3">
      <c r="A936" s="62"/>
      <c r="B936" s="879"/>
      <c r="C936" s="64" t="str">
        <f t="shared" si="16"/>
        <v/>
      </c>
      <c r="D936" s="65"/>
      <c r="E936" s="878"/>
      <c r="F936" s="409"/>
      <c r="G936" s="409"/>
      <c r="H936" s="409"/>
      <c r="I936" s="409"/>
      <c r="J936" s="409"/>
      <c r="K936" s="409"/>
      <c r="L936" s="409"/>
      <c r="M936" s="409"/>
      <c r="N936" s="409"/>
    </row>
    <row r="937" spans="1:14" ht="16.5" thickBot="1" x14ac:dyDescent="0.3">
      <c r="A937" s="62"/>
      <c r="B937" s="879"/>
      <c r="C937" s="64" t="str">
        <f t="shared" si="16"/>
        <v/>
      </c>
      <c r="D937" s="65"/>
      <c r="E937" s="878"/>
      <c r="F937" s="409"/>
      <c r="G937" s="409"/>
      <c r="H937" s="409"/>
      <c r="I937" s="409"/>
      <c r="J937" s="409"/>
      <c r="K937" s="409"/>
      <c r="L937" s="409"/>
      <c r="M937" s="409"/>
      <c r="N937" s="409"/>
    </row>
    <row r="938" spans="1:14" ht="16.5" thickBot="1" x14ac:dyDescent="0.3">
      <c r="A938" s="62"/>
      <c r="B938" s="879"/>
      <c r="C938" s="64" t="str">
        <f t="shared" si="16"/>
        <v/>
      </c>
      <c r="D938" s="65"/>
      <c r="E938" s="878"/>
      <c r="F938" s="409"/>
      <c r="G938" s="409"/>
      <c r="H938" s="409"/>
      <c r="I938" s="409"/>
      <c r="J938" s="409"/>
      <c r="K938" s="409"/>
      <c r="L938" s="409"/>
      <c r="M938" s="409"/>
      <c r="N938" s="409"/>
    </row>
    <row r="939" spans="1:14" ht="16.5" thickBot="1" x14ac:dyDescent="0.3">
      <c r="A939" s="62"/>
      <c r="B939" s="879"/>
      <c r="C939" s="64" t="str">
        <f t="shared" si="16"/>
        <v/>
      </c>
      <c r="D939" s="65"/>
      <c r="E939" s="878"/>
      <c r="F939" s="409"/>
      <c r="G939" s="409"/>
      <c r="H939" s="409"/>
      <c r="I939" s="409"/>
      <c r="J939" s="409"/>
      <c r="K939" s="409"/>
      <c r="L939" s="409"/>
      <c r="M939" s="409"/>
      <c r="N939" s="409"/>
    </row>
    <row r="940" spans="1:14" ht="16.5" thickBot="1" x14ac:dyDescent="0.3">
      <c r="A940" s="62"/>
      <c r="B940" s="879"/>
      <c r="C940" s="64" t="str">
        <f t="shared" si="16"/>
        <v/>
      </c>
      <c r="D940" s="65"/>
      <c r="E940" s="878"/>
      <c r="F940" s="409"/>
      <c r="G940" s="409"/>
      <c r="H940" s="409"/>
      <c r="I940" s="409"/>
      <c r="J940" s="409"/>
      <c r="K940" s="409"/>
      <c r="L940" s="409"/>
      <c r="M940" s="409"/>
      <c r="N940" s="409"/>
    </row>
    <row r="941" spans="1:14" ht="16.5" thickBot="1" x14ac:dyDescent="0.3">
      <c r="A941" s="62"/>
      <c r="B941" s="879"/>
      <c r="C941" s="64" t="str">
        <f t="shared" si="16"/>
        <v/>
      </c>
      <c r="D941" s="65"/>
      <c r="E941" s="878"/>
      <c r="F941" s="409"/>
      <c r="G941" s="409"/>
      <c r="H941" s="409"/>
      <c r="I941" s="409"/>
      <c r="J941" s="409"/>
      <c r="K941" s="409"/>
      <c r="L941" s="409"/>
      <c r="M941" s="409"/>
      <c r="N941" s="409"/>
    </row>
    <row r="942" spans="1:14" ht="16.5" thickBot="1" x14ac:dyDescent="0.3">
      <c r="A942" s="62"/>
      <c r="B942" s="879"/>
      <c r="C942" s="64" t="str">
        <f t="shared" si="16"/>
        <v/>
      </c>
      <c r="D942" s="65"/>
      <c r="E942" s="878"/>
      <c r="F942" s="409"/>
      <c r="G942" s="409"/>
      <c r="H942" s="409"/>
      <c r="I942" s="409"/>
      <c r="J942" s="409"/>
      <c r="K942" s="409"/>
      <c r="L942" s="409"/>
      <c r="M942" s="409"/>
      <c r="N942" s="409"/>
    </row>
    <row r="943" spans="1:14" ht="16.5" thickBot="1" x14ac:dyDescent="0.3">
      <c r="A943" s="62"/>
      <c r="B943" s="879"/>
      <c r="C943" s="64" t="str">
        <f t="shared" si="16"/>
        <v/>
      </c>
      <c r="D943" s="65"/>
      <c r="E943" s="878"/>
      <c r="F943" s="409"/>
      <c r="G943" s="409"/>
      <c r="H943" s="409"/>
      <c r="I943" s="409"/>
      <c r="J943" s="409"/>
      <c r="K943" s="409"/>
      <c r="L943" s="409"/>
      <c r="M943" s="409"/>
      <c r="N943" s="409"/>
    </row>
    <row r="944" spans="1:14" ht="16.5" thickBot="1" x14ac:dyDescent="0.3">
      <c r="A944" s="62"/>
      <c r="B944" s="879"/>
      <c r="C944" s="64" t="str">
        <f t="shared" si="16"/>
        <v/>
      </c>
      <c r="D944" s="65"/>
      <c r="E944" s="878"/>
      <c r="F944" s="409"/>
      <c r="G944" s="409"/>
      <c r="H944" s="409"/>
      <c r="I944" s="409"/>
      <c r="J944" s="409"/>
      <c r="K944" s="409"/>
      <c r="L944" s="409"/>
      <c r="M944" s="409"/>
      <c r="N944" s="409"/>
    </row>
    <row r="945" spans="1:14" ht="16.5" thickBot="1" x14ac:dyDescent="0.3">
      <c r="A945" s="62"/>
      <c r="B945" s="879"/>
      <c r="C945" s="64" t="str">
        <f t="shared" si="16"/>
        <v/>
      </c>
      <c r="D945" s="65"/>
      <c r="E945" s="878"/>
      <c r="F945" s="409"/>
      <c r="G945" s="409"/>
      <c r="H945" s="409"/>
      <c r="I945" s="409"/>
      <c r="J945" s="409"/>
      <c r="K945" s="409"/>
      <c r="L945" s="409"/>
      <c r="M945" s="409"/>
      <c r="N945" s="409"/>
    </row>
    <row r="946" spans="1:14" ht="16.5" thickBot="1" x14ac:dyDescent="0.3">
      <c r="A946" s="62"/>
      <c r="B946" s="879"/>
      <c r="C946" s="64" t="str">
        <f t="shared" si="16"/>
        <v/>
      </c>
      <c r="D946" s="65"/>
      <c r="E946" s="878"/>
      <c r="F946" s="409"/>
      <c r="G946" s="409"/>
      <c r="H946" s="409"/>
      <c r="I946" s="409"/>
      <c r="J946" s="409"/>
      <c r="K946" s="409"/>
      <c r="L946" s="409"/>
      <c r="M946" s="409"/>
      <c r="N946" s="409"/>
    </row>
    <row r="947" spans="1:14" ht="16.5" thickBot="1" x14ac:dyDescent="0.3">
      <c r="A947" s="62"/>
      <c r="B947" s="879"/>
      <c r="C947" s="64" t="str">
        <f t="shared" si="16"/>
        <v/>
      </c>
      <c r="D947" s="65"/>
      <c r="E947" s="878"/>
      <c r="F947" s="409"/>
      <c r="G947" s="409"/>
      <c r="H947" s="409"/>
      <c r="I947" s="409"/>
      <c r="J947" s="409"/>
      <c r="K947" s="409"/>
      <c r="L947" s="409"/>
      <c r="M947" s="409"/>
      <c r="N947" s="409"/>
    </row>
    <row r="948" spans="1:14" ht="16.5" thickBot="1" x14ac:dyDescent="0.3">
      <c r="A948" s="62"/>
      <c r="B948" s="879"/>
      <c r="C948" s="64" t="str">
        <f t="shared" si="16"/>
        <v/>
      </c>
      <c r="D948" s="65"/>
      <c r="E948" s="878"/>
      <c r="F948" s="409"/>
      <c r="G948" s="409"/>
      <c r="H948" s="409"/>
      <c r="I948" s="409"/>
      <c r="J948" s="409"/>
      <c r="K948" s="409"/>
      <c r="L948" s="409"/>
      <c r="M948" s="409"/>
      <c r="N948" s="409"/>
    </row>
    <row r="949" spans="1:14" ht="16.5" thickBot="1" x14ac:dyDescent="0.3">
      <c r="A949" s="62"/>
      <c r="B949" s="879"/>
      <c r="C949" s="64" t="str">
        <f t="shared" si="16"/>
        <v/>
      </c>
      <c r="D949" s="65"/>
      <c r="E949" s="878"/>
      <c r="F949" s="409"/>
      <c r="G949" s="409"/>
      <c r="H949" s="409"/>
      <c r="I949" s="409"/>
      <c r="J949" s="409"/>
      <c r="K949" s="409"/>
      <c r="L949" s="409"/>
      <c r="M949" s="409"/>
      <c r="N949" s="409"/>
    </row>
    <row r="950" spans="1:14" ht="16.5" thickBot="1" x14ac:dyDescent="0.3">
      <c r="A950" s="62"/>
      <c r="B950" s="879"/>
      <c r="C950" s="64" t="str">
        <f t="shared" si="16"/>
        <v/>
      </c>
      <c r="D950" s="65"/>
      <c r="E950" s="878"/>
      <c r="F950" s="409"/>
      <c r="G950" s="409"/>
      <c r="H950" s="409"/>
      <c r="I950" s="409"/>
      <c r="J950" s="409"/>
      <c r="K950" s="409"/>
      <c r="L950" s="409"/>
      <c r="M950" s="409"/>
      <c r="N950" s="409"/>
    </row>
    <row r="951" spans="1:14" ht="16.5" thickBot="1" x14ac:dyDescent="0.3">
      <c r="A951" s="62"/>
      <c r="B951" s="879"/>
      <c r="C951" s="64" t="str">
        <f t="shared" si="16"/>
        <v/>
      </c>
      <c r="D951" s="65"/>
      <c r="E951" s="878"/>
      <c r="F951" s="409"/>
      <c r="G951" s="409"/>
      <c r="H951" s="409"/>
      <c r="I951" s="409"/>
      <c r="J951" s="409"/>
      <c r="K951" s="409"/>
      <c r="L951" s="409"/>
      <c r="M951" s="409"/>
      <c r="N951" s="409"/>
    </row>
    <row r="952" spans="1:14" ht="16.5" thickBot="1" x14ac:dyDescent="0.3">
      <c r="A952" s="62"/>
      <c r="B952" s="879"/>
      <c r="C952" s="64" t="str">
        <f t="shared" si="16"/>
        <v/>
      </c>
      <c r="D952" s="65"/>
      <c r="E952" s="878"/>
      <c r="F952" s="409"/>
      <c r="G952" s="409"/>
      <c r="H952" s="409"/>
      <c r="I952" s="409"/>
      <c r="J952" s="409"/>
      <c r="K952" s="409"/>
      <c r="L952" s="409"/>
      <c r="M952" s="409"/>
      <c r="N952" s="409"/>
    </row>
    <row r="953" spans="1:14" ht="16.5" thickBot="1" x14ac:dyDescent="0.3">
      <c r="A953" s="62"/>
      <c r="B953" s="879"/>
      <c r="C953" s="64" t="str">
        <f t="shared" si="16"/>
        <v/>
      </c>
      <c r="D953" s="65"/>
      <c r="E953" s="878"/>
      <c r="F953" s="409"/>
      <c r="G953" s="409"/>
      <c r="H953" s="409"/>
      <c r="I953" s="409"/>
      <c r="J953" s="409"/>
      <c r="K953" s="409"/>
      <c r="L953" s="409"/>
      <c r="M953" s="409"/>
      <c r="N953" s="409"/>
    </row>
    <row r="954" spans="1:14" ht="16.5" thickBot="1" x14ac:dyDescent="0.3">
      <c r="A954" s="62"/>
      <c r="B954" s="879"/>
      <c r="C954" s="64" t="str">
        <f t="shared" si="16"/>
        <v/>
      </c>
      <c r="D954" s="65"/>
      <c r="E954" s="878"/>
      <c r="F954" s="409"/>
      <c r="G954" s="409"/>
      <c r="H954" s="409"/>
      <c r="I954" s="409"/>
      <c r="J954" s="409"/>
      <c r="K954" s="409"/>
      <c r="L954" s="409"/>
      <c r="M954" s="409"/>
      <c r="N954" s="409"/>
    </row>
    <row r="955" spans="1:14" ht="16.5" thickBot="1" x14ac:dyDescent="0.3">
      <c r="A955" s="62"/>
      <c r="B955" s="879"/>
      <c r="C955" s="64" t="str">
        <f t="shared" si="16"/>
        <v/>
      </c>
      <c r="D955" s="65"/>
      <c r="E955" s="878"/>
      <c r="F955" s="409"/>
      <c r="G955" s="409"/>
      <c r="H955" s="409"/>
      <c r="I955" s="409"/>
      <c r="J955" s="409"/>
      <c r="K955" s="409"/>
      <c r="L955" s="409"/>
      <c r="M955" s="409"/>
      <c r="N955" s="409"/>
    </row>
    <row r="956" spans="1:14" ht="16.5" thickBot="1" x14ac:dyDescent="0.3">
      <c r="A956" s="62"/>
      <c r="B956" s="879"/>
      <c r="C956" s="64" t="str">
        <f t="shared" si="16"/>
        <v/>
      </c>
      <c r="D956" s="65"/>
      <c r="E956" s="878"/>
      <c r="F956" s="409"/>
      <c r="G956" s="409"/>
      <c r="H956" s="409"/>
      <c r="I956" s="409"/>
      <c r="J956" s="409"/>
      <c r="K956" s="409"/>
      <c r="L956" s="409"/>
      <c r="M956" s="409"/>
      <c r="N956" s="409"/>
    </row>
    <row r="957" spans="1:14" ht="16.5" thickBot="1" x14ac:dyDescent="0.3">
      <c r="A957" s="62"/>
      <c r="B957" s="879"/>
      <c r="C957" s="64" t="str">
        <f t="shared" si="16"/>
        <v/>
      </c>
      <c r="D957" s="65"/>
      <c r="E957" s="878"/>
      <c r="F957" s="409"/>
      <c r="G957" s="409"/>
      <c r="H957" s="409"/>
      <c r="I957" s="409"/>
      <c r="J957" s="409"/>
      <c r="K957" s="409"/>
      <c r="L957" s="409"/>
      <c r="M957" s="409"/>
      <c r="N957" s="409"/>
    </row>
    <row r="958" spans="1:14" ht="16.5" thickBot="1" x14ac:dyDescent="0.3">
      <c r="A958" s="62"/>
      <c r="B958" s="879"/>
      <c r="C958" s="64" t="str">
        <f t="shared" si="16"/>
        <v/>
      </c>
      <c r="D958" s="65"/>
      <c r="E958" s="878"/>
      <c r="F958" s="409"/>
      <c r="G958" s="409"/>
      <c r="H958" s="409"/>
      <c r="I958" s="409"/>
      <c r="J958" s="409"/>
      <c r="K958" s="409"/>
      <c r="L958" s="409"/>
      <c r="M958" s="409"/>
      <c r="N958" s="409"/>
    </row>
    <row r="959" spans="1:14" ht="16.5" thickBot="1" x14ac:dyDescent="0.3">
      <c r="A959" s="62"/>
      <c r="B959" s="879"/>
      <c r="C959" s="64" t="str">
        <f t="shared" si="16"/>
        <v/>
      </c>
      <c r="D959" s="65"/>
      <c r="E959" s="878"/>
      <c r="F959" s="409"/>
      <c r="G959" s="409"/>
      <c r="H959" s="409"/>
      <c r="I959" s="409"/>
      <c r="J959" s="409"/>
      <c r="K959" s="409"/>
      <c r="L959" s="409"/>
      <c r="M959" s="409"/>
      <c r="N959" s="409"/>
    </row>
    <row r="960" spans="1:14" ht="16.5" thickBot="1" x14ac:dyDescent="0.3">
      <c r="A960" s="62"/>
      <c r="B960" s="879"/>
      <c r="C960" s="64" t="str">
        <f t="shared" si="16"/>
        <v/>
      </c>
      <c r="D960" s="65"/>
      <c r="E960" s="878"/>
      <c r="F960" s="409"/>
      <c r="G960" s="409"/>
      <c r="H960" s="409"/>
      <c r="I960" s="409"/>
      <c r="J960" s="409"/>
      <c r="K960" s="409"/>
      <c r="L960" s="409"/>
      <c r="M960" s="409"/>
      <c r="N960" s="409"/>
    </row>
    <row r="961" spans="1:14" ht="16.5" thickBot="1" x14ac:dyDescent="0.3">
      <c r="A961" s="62"/>
      <c r="B961" s="879"/>
      <c r="C961" s="64" t="str">
        <f t="shared" si="16"/>
        <v/>
      </c>
      <c r="D961" s="65"/>
      <c r="E961" s="878"/>
      <c r="F961" s="409"/>
      <c r="G961" s="409"/>
      <c r="H961" s="409"/>
      <c r="I961" s="409"/>
      <c r="J961" s="409"/>
      <c r="K961" s="409"/>
      <c r="L961" s="409"/>
      <c r="M961" s="409"/>
      <c r="N961" s="409"/>
    </row>
    <row r="962" spans="1:14" ht="16.5" thickBot="1" x14ac:dyDescent="0.3">
      <c r="A962" s="62"/>
      <c r="B962" s="879"/>
      <c r="C962" s="64" t="str">
        <f t="shared" si="16"/>
        <v/>
      </c>
      <c r="D962" s="65"/>
      <c r="E962" s="878"/>
      <c r="F962" s="409"/>
      <c r="G962" s="409"/>
      <c r="H962" s="409"/>
      <c r="I962" s="409"/>
      <c r="J962" s="409"/>
      <c r="K962" s="409"/>
      <c r="L962" s="409"/>
      <c r="M962" s="409"/>
      <c r="N962" s="409"/>
    </row>
    <row r="963" spans="1:14" ht="16.5" thickBot="1" x14ac:dyDescent="0.3">
      <c r="A963" s="62"/>
      <c r="B963" s="879"/>
      <c r="C963" s="64" t="str">
        <f t="shared" si="16"/>
        <v/>
      </c>
      <c r="D963" s="65"/>
      <c r="E963" s="878"/>
      <c r="F963" s="409"/>
      <c r="G963" s="409"/>
      <c r="H963" s="409"/>
      <c r="I963" s="409"/>
      <c r="J963" s="409"/>
      <c r="K963" s="409"/>
      <c r="L963" s="409"/>
      <c r="M963" s="409"/>
      <c r="N963" s="409"/>
    </row>
    <row r="964" spans="1:14" ht="16.5" thickBot="1" x14ac:dyDescent="0.3">
      <c r="A964" s="62"/>
      <c r="B964" s="879"/>
      <c r="C964" s="64" t="str">
        <f t="shared" si="16"/>
        <v/>
      </c>
      <c r="D964" s="65"/>
      <c r="E964" s="878"/>
      <c r="F964" s="409"/>
      <c r="G964" s="409"/>
      <c r="H964" s="409"/>
      <c r="I964" s="409"/>
      <c r="J964" s="409"/>
      <c r="K964" s="409"/>
      <c r="L964" s="409"/>
      <c r="M964" s="409"/>
      <c r="N964" s="409"/>
    </row>
    <row r="965" spans="1:14" ht="16.5" thickBot="1" x14ac:dyDescent="0.3">
      <c r="A965" s="62"/>
      <c r="B965" s="879"/>
      <c r="C965" s="64" t="str">
        <f t="shared" si="16"/>
        <v/>
      </c>
      <c r="D965" s="65"/>
      <c r="E965" s="878"/>
      <c r="F965" s="409"/>
      <c r="G965" s="409"/>
      <c r="H965" s="409"/>
      <c r="I965" s="409"/>
      <c r="J965" s="409"/>
      <c r="K965" s="409"/>
      <c r="L965" s="409"/>
      <c r="M965" s="409"/>
      <c r="N965" s="409"/>
    </row>
    <row r="966" spans="1:14" ht="16.5" thickBot="1" x14ac:dyDescent="0.3">
      <c r="A966" s="62"/>
      <c r="B966" s="879"/>
      <c r="C966" s="64" t="str">
        <f t="shared" si="16"/>
        <v/>
      </c>
      <c r="D966" s="65"/>
      <c r="E966" s="878"/>
      <c r="F966" s="409"/>
      <c r="G966" s="409"/>
      <c r="H966" s="409"/>
      <c r="I966" s="409"/>
      <c r="J966" s="409"/>
      <c r="K966" s="409"/>
      <c r="L966" s="409"/>
      <c r="M966" s="409"/>
      <c r="N966" s="409"/>
    </row>
    <row r="967" spans="1:14" ht="16.5" thickBot="1" x14ac:dyDescent="0.3">
      <c r="A967" s="62"/>
      <c r="B967" s="879"/>
      <c r="C967" s="64" t="str">
        <f t="shared" si="16"/>
        <v/>
      </c>
      <c r="D967" s="65"/>
      <c r="E967" s="878"/>
      <c r="F967" s="409"/>
      <c r="G967" s="409"/>
      <c r="H967" s="409"/>
      <c r="I967" s="409"/>
      <c r="J967" s="409"/>
      <c r="K967" s="409"/>
      <c r="L967" s="409"/>
      <c r="M967" s="409"/>
      <c r="N967" s="409"/>
    </row>
    <row r="968" spans="1:14" ht="16.5" thickBot="1" x14ac:dyDescent="0.3">
      <c r="A968" s="62"/>
      <c r="B968" s="879"/>
      <c r="C968" s="64" t="str">
        <f t="shared" si="16"/>
        <v/>
      </c>
      <c r="D968" s="65"/>
      <c r="E968" s="878"/>
      <c r="F968" s="409"/>
      <c r="G968" s="409"/>
      <c r="H968" s="409"/>
      <c r="I968" s="409"/>
      <c r="J968" s="409"/>
      <c r="K968" s="409"/>
      <c r="L968" s="409"/>
      <c r="M968" s="409"/>
      <c r="N968" s="409"/>
    </row>
    <row r="969" spans="1:14" ht="16.5" thickBot="1" x14ac:dyDescent="0.3">
      <c r="A969" s="62"/>
      <c r="B969" s="879"/>
      <c r="C969" s="64" t="str">
        <f t="shared" si="16"/>
        <v/>
      </c>
      <c r="D969" s="65"/>
      <c r="E969" s="878"/>
      <c r="F969" s="409"/>
      <c r="G969" s="409"/>
      <c r="H969" s="409"/>
      <c r="I969" s="409"/>
      <c r="J969" s="409"/>
      <c r="K969" s="409"/>
      <c r="L969" s="409"/>
      <c r="M969" s="409"/>
      <c r="N969" s="409"/>
    </row>
    <row r="970" spans="1:14" ht="16.5" thickBot="1" x14ac:dyDescent="0.3">
      <c r="A970" s="62"/>
      <c r="B970" s="879"/>
      <c r="C970" s="64" t="str">
        <f t="shared" si="16"/>
        <v/>
      </c>
      <c r="D970" s="65"/>
      <c r="E970" s="878"/>
      <c r="F970" s="409"/>
      <c r="G970" s="409"/>
      <c r="H970" s="409"/>
      <c r="I970" s="409"/>
      <c r="J970" s="409"/>
      <c r="K970" s="409"/>
      <c r="L970" s="409"/>
      <c r="M970" s="409"/>
      <c r="N970" s="409"/>
    </row>
    <row r="971" spans="1:14" ht="16.5" thickBot="1" x14ac:dyDescent="0.3">
      <c r="A971" s="62"/>
      <c r="B971" s="879"/>
      <c r="C971" s="64" t="str">
        <f t="shared" si="16"/>
        <v/>
      </c>
      <c r="D971" s="65"/>
      <c r="E971" s="878"/>
      <c r="F971" s="409"/>
      <c r="G971" s="409"/>
      <c r="H971" s="409"/>
      <c r="I971" s="409"/>
      <c r="J971" s="409"/>
      <c r="K971" s="409"/>
      <c r="L971" s="409"/>
      <c r="M971" s="409"/>
      <c r="N971" s="409"/>
    </row>
    <row r="972" spans="1:14" ht="16.5" thickBot="1" x14ac:dyDescent="0.3">
      <c r="A972" s="62"/>
      <c r="B972" s="879"/>
      <c r="C972" s="64" t="str">
        <f t="shared" ref="C972:C1035" si="17">IF(B972&gt;0, (B972-B971), "")</f>
        <v/>
      </c>
      <c r="D972" s="65"/>
      <c r="E972" s="878"/>
      <c r="F972" s="409"/>
      <c r="G972" s="409"/>
      <c r="H972" s="409"/>
      <c r="I972" s="409"/>
      <c r="J972" s="409"/>
      <c r="K972" s="409"/>
      <c r="L972" s="409"/>
      <c r="M972" s="409"/>
      <c r="N972" s="409"/>
    </row>
    <row r="973" spans="1:14" ht="16.5" thickBot="1" x14ac:dyDescent="0.3">
      <c r="A973" s="62"/>
      <c r="B973" s="879"/>
      <c r="C973" s="64" t="str">
        <f t="shared" si="17"/>
        <v/>
      </c>
      <c r="D973" s="65"/>
      <c r="E973" s="878"/>
      <c r="F973" s="409"/>
      <c r="G973" s="409"/>
      <c r="H973" s="409"/>
      <c r="I973" s="409"/>
      <c r="J973" s="409"/>
      <c r="K973" s="409"/>
      <c r="L973" s="409"/>
      <c r="M973" s="409"/>
      <c r="N973" s="409"/>
    </row>
    <row r="974" spans="1:14" ht="16.5" thickBot="1" x14ac:dyDescent="0.3">
      <c r="A974" s="62"/>
      <c r="B974" s="879"/>
      <c r="C974" s="64" t="str">
        <f t="shared" si="17"/>
        <v/>
      </c>
      <c r="D974" s="65"/>
      <c r="E974" s="878"/>
      <c r="F974" s="409"/>
      <c r="G974" s="409"/>
      <c r="H974" s="409"/>
      <c r="I974" s="409"/>
      <c r="J974" s="409"/>
      <c r="K974" s="409"/>
      <c r="L974" s="409"/>
      <c r="M974" s="409"/>
      <c r="N974" s="409"/>
    </row>
    <row r="975" spans="1:14" ht="16.5" thickBot="1" x14ac:dyDescent="0.3">
      <c r="A975" s="62"/>
      <c r="B975" s="879"/>
      <c r="C975" s="64" t="str">
        <f t="shared" si="17"/>
        <v/>
      </c>
      <c r="D975" s="65"/>
      <c r="E975" s="878"/>
      <c r="F975" s="409"/>
      <c r="G975" s="409"/>
      <c r="H975" s="409"/>
      <c r="I975" s="409"/>
      <c r="J975" s="409"/>
      <c r="K975" s="409"/>
      <c r="L975" s="409"/>
      <c r="M975" s="409"/>
      <c r="N975" s="409"/>
    </row>
    <row r="976" spans="1:14" ht="16.5" thickBot="1" x14ac:dyDescent="0.3">
      <c r="A976" s="62"/>
      <c r="B976" s="879"/>
      <c r="C976" s="64" t="str">
        <f t="shared" si="17"/>
        <v/>
      </c>
      <c r="D976" s="65"/>
      <c r="E976" s="878"/>
      <c r="F976" s="409"/>
      <c r="G976" s="409"/>
      <c r="H976" s="409"/>
      <c r="I976" s="409"/>
      <c r="J976" s="409"/>
      <c r="K976" s="409"/>
      <c r="L976" s="409"/>
      <c r="M976" s="409"/>
      <c r="N976" s="409"/>
    </row>
    <row r="977" spans="1:14" ht="16.5" thickBot="1" x14ac:dyDescent="0.3">
      <c r="A977" s="62"/>
      <c r="B977" s="879"/>
      <c r="C977" s="64" t="str">
        <f t="shared" si="17"/>
        <v/>
      </c>
      <c r="D977" s="65"/>
      <c r="E977" s="878"/>
      <c r="F977" s="409"/>
      <c r="G977" s="409"/>
      <c r="H977" s="409"/>
      <c r="I977" s="409"/>
      <c r="J977" s="409"/>
      <c r="K977" s="409"/>
      <c r="L977" s="409"/>
      <c r="M977" s="409"/>
      <c r="N977" s="409"/>
    </row>
    <row r="978" spans="1:14" ht="16.5" thickBot="1" x14ac:dyDescent="0.3">
      <c r="A978" s="62"/>
      <c r="B978" s="879"/>
      <c r="C978" s="64" t="str">
        <f t="shared" si="17"/>
        <v/>
      </c>
      <c r="D978" s="65"/>
      <c r="E978" s="878"/>
      <c r="F978" s="409"/>
      <c r="G978" s="409"/>
      <c r="H978" s="409"/>
      <c r="I978" s="409"/>
      <c r="J978" s="409"/>
      <c r="K978" s="409"/>
      <c r="L978" s="409"/>
      <c r="M978" s="409"/>
      <c r="N978" s="409"/>
    </row>
    <row r="979" spans="1:14" ht="16.5" thickBot="1" x14ac:dyDescent="0.3">
      <c r="A979" s="62"/>
      <c r="B979" s="879"/>
      <c r="C979" s="64" t="str">
        <f t="shared" si="17"/>
        <v/>
      </c>
      <c r="D979" s="65"/>
      <c r="E979" s="878"/>
      <c r="F979" s="409"/>
      <c r="G979" s="409"/>
      <c r="H979" s="409"/>
      <c r="I979" s="409"/>
      <c r="J979" s="409"/>
      <c r="K979" s="409"/>
      <c r="L979" s="409"/>
      <c r="M979" s="409"/>
      <c r="N979" s="409"/>
    </row>
    <row r="980" spans="1:14" ht="16.5" thickBot="1" x14ac:dyDescent="0.3">
      <c r="A980" s="62"/>
      <c r="B980" s="879"/>
      <c r="C980" s="64" t="str">
        <f t="shared" si="17"/>
        <v/>
      </c>
      <c r="D980" s="65"/>
      <c r="E980" s="878"/>
      <c r="F980" s="409"/>
      <c r="G980" s="409"/>
      <c r="H980" s="409"/>
      <c r="I980" s="409"/>
      <c r="J980" s="409"/>
      <c r="K980" s="409"/>
      <c r="L980" s="409"/>
      <c r="M980" s="409"/>
      <c r="N980" s="409"/>
    </row>
    <row r="981" spans="1:14" ht="16.5" thickBot="1" x14ac:dyDescent="0.3">
      <c r="A981" s="62"/>
      <c r="B981" s="879"/>
      <c r="C981" s="64" t="str">
        <f t="shared" si="17"/>
        <v/>
      </c>
      <c r="D981" s="65"/>
      <c r="E981" s="878"/>
      <c r="F981" s="409"/>
      <c r="G981" s="409"/>
      <c r="H981" s="409"/>
      <c r="I981" s="409"/>
      <c r="J981" s="409"/>
      <c r="K981" s="409"/>
      <c r="L981" s="409"/>
      <c r="M981" s="409"/>
      <c r="N981" s="409"/>
    </row>
    <row r="982" spans="1:14" ht="16.5" thickBot="1" x14ac:dyDescent="0.3">
      <c r="A982" s="62"/>
      <c r="B982" s="879"/>
      <c r="C982" s="64" t="str">
        <f t="shared" si="17"/>
        <v/>
      </c>
      <c r="D982" s="65"/>
      <c r="E982" s="878"/>
      <c r="F982" s="409"/>
      <c r="G982" s="409"/>
      <c r="H982" s="409"/>
      <c r="I982" s="409"/>
      <c r="J982" s="409"/>
      <c r="K982" s="409"/>
      <c r="L982" s="409"/>
      <c r="M982" s="409"/>
      <c r="N982" s="409"/>
    </row>
    <row r="983" spans="1:14" ht="16.5" thickBot="1" x14ac:dyDescent="0.3">
      <c r="A983" s="62"/>
      <c r="B983" s="879"/>
      <c r="C983" s="64" t="str">
        <f t="shared" si="17"/>
        <v/>
      </c>
      <c r="D983" s="65"/>
      <c r="E983" s="878"/>
      <c r="F983" s="409"/>
      <c r="G983" s="409"/>
      <c r="H983" s="409"/>
      <c r="I983" s="409"/>
      <c r="J983" s="409"/>
      <c r="K983" s="409"/>
      <c r="L983" s="409"/>
      <c r="M983" s="409"/>
      <c r="N983" s="409"/>
    </row>
    <row r="984" spans="1:14" ht="16.5" thickBot="1" x14ac:dyDescent="0.3">
      <c r="A984" s="62"/>
      <c r="B984" s="879"/>
      <c r="C984" s="64" t="str">
        <f t="shared" si="17"/>
        <v/>
      </c>
      <c r="D984" s="65"/>
      <c r="E984" s="878"/>
      <c r="F984" s="409"/>
      <c r="G984" s="409"/>
      <c r="H984" s="409"/>
      <c r="I984" s="409"/>
      <c r="J984" s="409"/>
      <c r="K984" s="409"/>
      <c r="L984" s="409"/>
      <c r="M984" s="409"/>
      <c r="N984" s="409"/>
    </row>
    <row r="985" spans="1:14" ht="16.5" thickBot="1" x14ac:dyDescent="0.3">
      <c r="A985" s="62"/>
      <c r="B985" s="879"/>
      <c r="C985" s="64" t="str">
        <f t="shared" si="17"/>
        <v/>
      </c>
      <c r="D985" s="65"/>
      <c r="E985" s="878"/>
      <c r="F985" s="409"/>
      <c r="G985" s="409"/>
      <c r="H985" s="409"/>
      <c r="I985" s="409"/>
      <c r="J985" s="409"/>
      <c r="K985" s="409"/>
      <c r="L985" s="409"/>
      <c r="M985" s="409"/>
      <c r="N985" s="409"/>
    </row>
    <row r="986" spans="1:14" ht="16.5" thickBot="1" x14ac:dyDescent="0.3">
      <c r="A986" s="62"/>
      <c r="B986" s="879"/>
      <c r="C986" s="64" t="str">
        <f t="shared" si="17"/>
        <v/>
      </c>
      <c r="D986" s="65"/>
      <c r="E986" s="878"/>
      <c r="F986" s="409"/>
      <c r="G986" s="409"/>
      <c r="H986" s="409"/>
      <c r="I986" s="409"/>
      <c r="J986" s="409"/>
      <c r="K986" s="409"/>
      <c r="L986" s="409"/>
      <c r="M986" s="409"/>
      <c r="N986" s="409"/>
    </row>
    <row r="987" spans="1:14" ht="16.5" thickBot="1" x14ac:dyDescent="0.3">
      <c r="A987" s="62"/>
      <c r="B987" s="879"/>
      <c r="C987" s="64" t="str">
        <f t="shared" si="17"/>
        <v/>
      </c>
      <c r="D987" s="65"/>
      <c r="E987" s="878"/>
      <c r="F987" s="409"/>
      <c r="G987" s="409"/>
      <c r="H987" s="409"/>
      <c r="I987" s="409"/>
      <c r="J987" s="409"/>
      <c r="K987" s="409"/>
      <c r="L987" s="409"/>
      <c r="M987" s="409"/>
      <c r="N987" s="409"/>
    </row>
    <row r="988" spans="1:14" ht="16.5" thickBot="1" x14ac:dyDescent="0.3">
      <c r="A988" s="62"/>
      <c r="B988" s="879"/>
      <c r="C988" s="64" t="str">
        <f t="shared" si="17"/>
        <v/>
      </c>
      <c r="D988" s="65"/>
      <c r="E988" s="878"/>
      <c r="F988" s="409"/>
      <c r="G988" s="409"/>
      <c r="H988" s="409"/>
      <c r="I988" s="409"/>
      <c r="J988" s="409"/>
      <c r="K988" s="409"/>
      <c r="L988" s="409"/>
      <c r="M988" s="409"/>
      <c r="N988" s="409"/>
    </row>
    <row r="989" spans="1:14" ht="16.5" thickBot="1" x14ac:dyDescent="0.3">
      <c r="A989" s="62"/>
      <c r="B989" s="879"/>
      <c r="C989" s="64" t="str">
        <f t="shared" si="17"/>
        <v/>
      </c>
      <c r="D989" s="65"/>
      <c r="E989" s="878"/>
      <c r="F989" s="409"/>
      <c r="G989" s="409"/>
      <c r="H989" s="409"/>
      <c r="I989" s="409"/>
      <c r="J989" s="409"/>
      <c r="K989" s="409"/>
      <c r="L989" s="409"/>
      <c r="M989" s="409"/>
      <c r="N989" s="409"/>
    </row>
    <row r="990" spans="1:14" ht="16.5" thickBot="1" x14ac:dyDescent="0.3">
      <c r="A990" s="62"/>
      <c r="B990" s="879"/>
      <c r="C990" s="64" t="str">
        <f t="shared" si="17"/>
        <v/>
      </c>
      <c r="D990" s="65"/>
      <c r="E990" s="878"/>
      <c r="F990" s="409"/>
      <c r="G990" s="409"/>
      <c r="H990" s="409"/>
      <c r="I990" s="409"/>
      <c r="J990" s="409"/>
      <c r="K990" s="409"/>
      <c r="L990" s="409"/>
      <c r="M990" s="409"/>
      <c r="N990" s="409"/>
    </row>
    <row r="991" spans="1:14" ht="16.5" thickBot="1" x14ac:dyDescent="0.3">
      <c r="A991" s="62"/>
      <c r="B991" s="879"/>
      <c r="C991" s="64" t="str">
        <f t="shared" si="17"/>
        <v/>
      </c>
      <c r="D991" s="65"/>
      <c r="E991" s="878"/>
      <c r="F991" s="409"/>
      <c r="G991" s="409"/>
      <c r="H991" s="409"/>
      <c r="I991" s="409"/>
      <c r="J991" s="409"/>
      <c r="K991" s="409"/>
      <c r="L991" s="409"/>
      <c r="M991" s="409"/>
      <c r="N991" s="409"/>
    </row>
    <row r="992" spans="1:14" ht="16.5" thickBot="1" x14ac:dyDescent="0.3">
      <c r="A992" s="62"/>
      <c r="B992" s="879"/>
      <c r="C992" s="64" t="str">
        <f t="shared" si="17"/>
        <v/>
      </c>
      <c r="D992" s="65"/>
      <c r="E992" s="878"/>
      <c r="F992" s="409"/>
      <c r="G992" s="409"/>
      <c r="H992" s="409"/>
      <c r="I992" s="409"/>
      <c r="J992" s="409"/>
      <c r="K992" s="409"/>
      <c r="L992" s="409"/>
      <c r="M992" s="409"/>
      <c r="N992" s="409"/>
    </row>
    <row r="993" spans="1:14" ht="16.5" thickBot="1" x14ac:dyDescent="0.3">
      <c r="A993" s="62"/>
      <c r="B993" s="879"/>
      <c r="C993" s="64" t="str">
        <f t="shared" si="17"/>
        <v/>
      </c>
      <c r="D993" s="65"/>
      <c r="E993" s="878"/>
      <c r="F993" s="409"/>
      <c r="G993" s="409"/>
      <c r="H993" s="409"/>
      <c r="I993" s="409"/>
      <c r="J993" s="409"/>
      <c r="K993" s="409"/>
      <c r="L993" s="409"/>
      <c r="M993" s="409"/>
      <c r="N993" s="409"/>
    </row>
    <row r="994" spans="1:14" ht="16.5" thickBot="1" x14ac:dyDescent="0.3">
      <c r="A994" s="62"/>
      <c r="B994" s="879"/>
      <c r="C994" s="64" t="str">
        <f t="shared" si="17"/>
        <v/>
      </c>
      <c r="D994" s="65"/>
      <c r="E994" s="878"/>
      <c r="F994" s="409"/>
      <c r="G994" s="409"/>
      <c r="H994" s="409"/>
      <c r="I994" s="409"/>
      <c r="J994" s="409"/>
      <c r="K994" s="409"/>
      <c r="L994" s="409"/>
      <c r="M994" s="409"/>
      <c r="N994" s="409"/>
    </row>
    <row r="995" spans="1:14" ht="16.5" thickBot="1" x14ac:dyDescent="0.3">
      <c r="A995" s="62"/>
      <c r="B995" s="879"/>
      <c r="C995" s="64" t="str">
        <f t="shared" si="17"/>
        <v/>
      </c>
      <c r="D995" s="65"/>
      <c r="E995" s="878"/>
      <c r="F995" s="409"/>
      <c r="G995" s="409"/>
      <c r="H995" s="409"/>
      <c r="I995" s="409"/>
      <c r="J995" s="409"/>
      <c r="K995" s="409"/>
      <c r="L995" s="409"/>
      <c r="M995" s="409"/>
      <c r="N995" s="409"/>
    </row>
    <row r="996" spans="1:14" ht="16.5" thickBot="1" x14ac:dyDescent="0.3">
      <c r="A996" s="62"/>
      <c r="B996" s="879"/>
      <c r="C996" s="64" t="str">
        <f t="shared" si="17"/>
        <v/>
      </c>
      <c r="D996" s="65"/>
      <c r="E996" s="878"/>
      <c r="F996" s="409"/>
      <c r="G996" s="409"/>
      <c r="H996" s="409"/>
      <c r="I996" s="409"/>
      <c r="J996" s="409"/>
      <c r="K996" s="409"/>
      <c r="L996" s="409"/>
      <c r="M996" s="409"/>
      <c r="N996" s="409"/>
    </row>
    <row r="997" spans="1:14" ht="16.5" thickBot="1" x14ac:dyDescent="0.3">
      <c r="A997" s="62"/>
      <c r="B997" s="879"/>
      <c r="C997" s="64" t="str">
        <f t="shared" si="17"/>
        <v/>
      </c>
      <c r="D997" s="65"/>
      <c r="E997" s="878"/>
      <c r="F997" s="409"/>
      <c r="G997" s="409"/>
      <c r="H997" s="409"/>
      <c r="I997" s="409"/>
      <c r="J997" s="409"/>
      <c r="K997" s="409"/>
      <c r="L997" s="409"/>
      <c r="M997" s="409"/>
      <c r="N997" s="409"/>
    </row>
    <row r="998" spans="1:14" ht="16.5" thickBot="1" x14ac:dyDescent="0.3">
      <c r="A998" s="62"/>
      <c r="B998" s="879"/>
      <c r="C998" s="64" t="str">
        <f t="shared" si="17"/>
        <v/>
      </c>
      <c r="D998" s="65"/>
      <c r="E998" s="878"/>
      <c r="F998" s="409"/>
      <c r="G998" s="409"/>
      <c r="H998" s="409"/>
      <c r="I998" s="409"/>
      <c r="J998" s="409"/>
      <c r="K998" s="409"/>
      <c r="L998" s="409"/>
      <c r="M998" s="409"/>
      <c r="N998" s="409"/>
    </row>
    <row r="999" spans="1:14" ht="16.5" thickBot="1" x14ac:dyDescent="0.3">
      <c r="A999" s="62"/>
      <c r="B999" s="879"/>
      <c r="C999" s="64" t="str">
        <f t="shared" si="17"/>
        <v/>
      </c>
      <c r="D999" s="65"/>
      <c r="E999" s="878"/>
      <c r="F999" s="409"/>
      <c r="G999" s="409"/>
      <c r="H999" s="409"/>
      <c r="I999" s="409"/>
      <c r="J999" s="409"/>
      <c r="K999" s="409"/>
      <c r="L999" s="409"/>
      <c r="M999" s="409"/>
      <c r="N999" s="409"/>
    </row>
    <row r="1000" spans="1:14" ht="16.5" thickBot="1" x14ac:dyDescent="0.3">
      <c r="A1000" s="62"/>
      <c r="B1000" s="879"/>
      <c r="C1000" s="64" t="str">
        <f t="shared" si="17"/>
        <v/>
      </c>
      <c r="D1000" s="65"/>
      <c r="E1000" s="878"/>
      <c r="F1000" s="409"/>
      <c r="G1000" s="409"/>
      <c r="H1000" s="409"/>
      <c r="I1000" s="409"/>
      <c r="J1000" s="409"/>
      <c r="K1000" s="409"/>
      <c r="L1000" s="409"/>
      <c r="M1000" s="409"/>
      <c r="N1000" s="409"/>
    </row>
    <row r="1001" spans="1:14" ht="16.5" thickBot="1" x14ac:dyDescent="0.3">
      <c r="A1001" s="62"/>
      <c r="B1001" s="879"/>
      <c r="C1001" s="64" t="str">
        <f t="shared" si="17"/>
        <v/>
      </c>
      <c r="D1001" s="65"/>
      <c r="E1001" s="878"/>
      <c r="F1001" s="409"/>
      <c r="G1001" s="409"/>
      <c r="H1001" s="409"/>
      <c r="I1001" s="409"/>
      <c r="J1001" s="409"/>
      <c r="K1001" s="409"/>
      <c r="L1001" s="409"/>
      <c r="M1001" s="409"/>
      <c r="N1001" s="409"/>
    </row>
    <row r="1002" spans="1:14" ht="16.5" thickBot="1" x14ac:dyDescent="0.3">
      <c r="A1002" s="62"/>
      <c r="B1002" s="879"/>
      <c r="C1002" s="64" t="str">
        <f t="shared" si="17"/>
        <v/>
      </c>
      <c r="D1002" s="65"/>
      <c r="E1002" s="878"/>
      <c r="F1002" s="409"/>
      <c r="G1002" s="409"/>
      <c r="H1002" s="409"/>
      <c r="I1002" s="409"/>
      <c r="J1002" s="409"/>
      <c r="K1002" s="409"/>
      <c r="L1002" s="409"/>
      <c r="M1002" s="409"/>
      <c r="N1002" s="409"/>
    </row>
    <row r="1003" spans="1:14" ht="16.5" thickBot="1" x14ac:dyDescent="0.3">
      <c r="A1003" s="62"/>
      <c r="B1003" s="879"/>
      <c r="C1003" s="64" t="str">
        <f t="shared" si="17"/>
        <v/>
      </c>
      <c r="D1003" s="65"/>
      <c r="E1003" s="878"/>
      <c r="F1003" s="409"/>
      <c r="G1003" s="409"/>
      <c r="H1003" s="409"/>
      <c r="I1003" s="409"/>
      <c r="J1003" s="409"/>
      <c r="K1003" s="409"/>
      <c r="L1003" s="409"/>
      <c r="M1003" s="409"/>
      <c r="N1003" s="409"/>
    </row>
    <row r="1004" spans="1:14" ht="16.5" thickBot="1" x14ac:dyDescent="0.3">
      <c r="A1004" s="62"/>
      <c r="B1004" s="879"/>
      <c r="C1004" s="64" t="str">
        <f t="shared" si="17"/>
        <v/>
      </c>
      <c r="D1004" s="65"/>
      <c r="E1004" s="878"/>
      <c r="F1004" s="409"/>
      <c r="G1004" s="409"/>
      <c r="H1004" s="409"/>
      <c r="I1004" s="409"/>
      <c r="J1004" s="409"/>
      <c r="K1004" s="409"/>
      <c r="L1004" s="409"/>
      <c r="M1004" s="409"/>
      <c r="N1004" s="409"/>
    </row>
    <row r="1005" spans="1:14" ht="16.5" thickBot="1" x14ac:dyDescent="0.3">
      <c r="A1005" s="62"/>
      <c r="B1005" s="879"/>
      <c r="C1005" s="64" t="str">
        <f t="shared" si="17"/>
        <v/>
      </c>
      <c r="D1005" s="65"/>
      <c r="E1005" s="878"/>
      <c r="F1005" s="409"/>
      <c r="G1005" s="409"/>
      <c r="H1005" s="409"/>
      <c r="I1005" s="409"/>
      <c r="J1005" s="409"/>
      <c r="K1005" s="409"/>
      <c r="L1005" s="409"/>
      <c r="M1005" s="409"/>
      <c r="N1005" s="409"/>
    </row>
    <row r="1006" spans="1:14" ht="16.5" thickBot="1" x14ac:dyDescent="0.3">
      <c r="A1006" s="62"/>
      <c r="B1006" s="879"/>
      <c r="C1006" s="64" t="str">
        <f t="shared" si="17"/>
        <v/>
      </c>
      <c r="D1006" s="65"/>
      <c r="E1006" s="878"/>
      <c r="F1006" s="409"/>
      <c r="G1006" s="409"/>
      <c r="H1006" s="409"/>
      <c r="I1006" s="409"/>
      <c r="J1006" s="409"/>
      <c r="K1006" s="409"/>
      <c r="L1006" s="409"/>
      <c r="M1006" s="409"/>
      <c r="N1006" s="409"/>
    </row>
    <row r="1007" spans="1:14" ht="16.5" thickBot="1" x14ac:dyDescent="0.3">
      <c r="A1007" s="62"/>
      <c r="B1007" s="879"/>
      <c r="C1007" s="64" t="str">
        <f t="shared" si="17"/>
        <v/>
      </c>
      <c r="D1007" s="65"/>
      <c r="E1007" s="878"/>
      <c r="F1007" s="409"/>
      <c r="G1007" s="409"/>
      <c r="H1007" s="409"/>
      <c r="I1007" s="409"/>
      <c r="J1007" s="409"/>
      <c r="K1007" s="409"/>
      <c r="L1007" s="409"/>
      <c r="M1007" s="409"/>
      <c r="N1007" s="409"/>
    </row>
    <row r="1008" spans="1:14" ht="16.5" thickBot="1" x14ac:dyDescent="0.3">
      <c r="A1008" s="62"/>
      <c r="B1008" s="879"/>
      <c r="C1008" s="64" t="str">
        <f t="shared" si="17"/>
        <v/>
      </c>
      <c r="D1008" s="65"/>
      <c r="E1008" s="878"/>
      <c r="F1008" s="409"/>
      <c r="G1008" s="409"/>
      <c r="H1008" s="409"/>
      <c r="I1008" s="409"/>
      <c r="J1008" s="409"/>
      <c r="K1008" s="409"/>
      <c r="L1008" s="409"/>
      <c r="M1008" s="409"/>
      <c r="N1008" s="409"/>
    </row>
    <row r="1009" spans="1:14" ht="16.5" thickBot="1" x14ac:dyDescent="0.3">
      <c r="A1009" s="62"/>
      <c r="B1009" s="879"/>
      <c r="C1009" s="64" t="str">
        <f t="shared" si="17"/>
        <v/>
      </c>
      <c r="D1009" s="65"/>
      <c r="E1009" s="878"/>
      <c r="F1009" s="409"/>
      <c r="G1009" s="409"/>
      <c r="H1009" s="409"/>
      <c r="I1009" s="409"/>
      <c r="J1009" s="409"/>
      <c r="K1009" s="409"/>
      <c r="L1009" s="409"/>
      <c r="M1009" s="409"/>
      <c r="N1009" s="409"/>
    </row>
    <row r="1010" spans="1:14" ht="16.5" thickBot="1" x14ac:dyDescent="0.3">
      <c r="A1010" s="62"/>
      <c r="B1010" s="879"/>
      <c r="C1010" s="64" t="str">
        <f t="shared" si="17"/>
        <v/>
      </c>
      <c r="D1010" s="65"/>
      <c r="E1010" s="878"/>
      <c r="F1010" s="409"/>
      <c r="G1010" s="409"/>
      <c r="H1010" s="409"/>
      <c r="I1010" s="409"/>
      <c r="J1010" s="409"/>
      <c r="K1010" s="409"/>
      <c r="L1010" s="409"/>
      <c r="M1010" s="409"/>
      <c r="N1010" s="409"/>
    </row>
    <row r="1011" spans="1:14" ht="16.5" thickBot="1" x14ac:dyDescent="0.3">
      <c r="A1011" s="62"/>
      <c r="B1011" s="879"/>
      <c r="C1011" s="64" t="str">
        <f t="shared" si="17"/>
        <v/>
      </c>
      <c r="D1011" s="65"/>
      <c r="E1011" s="878"/>
      <c r="F1011" s="409"/>
      <c r="G1011" s="409"/>
      <c r="H1011" s="409"/>
      <c r="I1011" s="409"/>
      <c r="J1011" s="409"/>
      <c r="K1011" s="409"/>
      <c r="L1011" s="409"/>
      <c r="M1011" s="409"/>
      <c r="N1011" s="409"/>
    </row>
    <row r="1012" spans="1:14" ht="16.5" thickBot="1" x14ac:dyDescent="0.3">
      <c r="A1012" s="62"/>
      <c r="B1012" s="879"/>
      <c r="C1012" s="64" t="str">
        <f t="shared" si="17"/>
        <v/>
      </c>
      <c r="D1012" s="65"/>
      <c r="E1012" s="878"/>
      <c r="F1012" s="409"/>
      <c r="G1012" s="409"/>
      <c r="H1012" s="409"/>
      <c r="I1012" s="409"/>
      <c r="J1012" s="409"/>
      <c r="K1012" s="409"/>
      <c r="L1012" s="409"/>
      <c r="M1012" s="409"/>
      <c r="N1012" s="409"/>
    </row>
    <row r="1013" spans="1:14" ht="16.5" thickBot="1" x14ac:dyDescent="0.3">
      <c r="A1013" s="62"/>
      <c r="B1013" s="879"/>
      <c r="C1013" s="64" t="str">
        <f t="shared" si="17"/>
        <v/>
      </c>
      <c r="D1013" s="65"/>
      <c r="E1013" s="878"/>
      <c r="F1013" s="409"/>
      <c r="G1013" s="409"/>
      <c r="H1013" s="409"/>
      <c r="I1013" s="409"/>
      <c r="J1013" s="409"/>
      <c r="K1013" s="409"/>
      <c r="L1013" s="409"/>
      <c r="M1013" s="409"/>
      <c r="N1013" s="409"/>
    </row>
    <row r="1014" spans="1:14" ht="16.5" thickBot="1" x14ac:dyDescent="0.3">
      <c r="A1014" s="62"/>
      <c r="B1014" s="879"/>
      <c r="C1014" s="64" t="str">
        <f t="shared" si="17"/>
        <v/>
      </c>
      <c r="D1014" s="65"/>
      <c r="E1014" s="878"/>
      <c r="F1014" s="409"/>
      <c r="G1014" s="409"/>
      <c r="H1014" s="409"/>
      <c r="I1014" s="409"/>
      <c r="J1014" s="409"/>
      <c r="K1014" s="409"/>
      <c r="L1014" s="409"/>
      <c r="M1014" s="409"/>
      <c r="N1014" s="409"/>
    </row>
    <row r="1015" spans="1:14" ht="16.5" thickBot="1" x14ac:dyDescent="0.3">
      <c r="A1015" s="62"/>
      <c r="B1015" s="879"/>
      <c r="C1015" s="64" t="str">
        <f t="shared" si="17"/>
        <v/>
      </c>
      <c r="D1015" s="65"/>
      <c r="E1015" s="878"/>
      <c r="F1015" s="409"/>
      <c r="G1015" s="409"/>
      <c r="H1015" s="409"/>
      <c r="I1015" s="409"/>
      <c r="J1015" s="409"/>
      <c r="K1015" s="409"/>
      <c r="L1015" s="409"/>
      <c r="M1015" s="409"/>
      <c r="N1015" s="409"/>
    </row>
    <row r="1016" spans="1:14" ht="16.5" thickBot="1" x14ac:dyDescent="0.3">
      <c r="A1016" s="62"/>
      <c r="B1016" s="879"/>
      <c r="C1016" s="64" t="str">
        <f t="shared" si="17"/>
        <v/>
      </c>
      <c r="D1016" s="65"/>
      <c r="E1016" s="878"/>
      <c r="F1016" s="409"/>
      <c r="G1016" s="409"/>
      <c r="H1016" s="409"/>
      <c r="I1016" s="409"/>
      <c r="J1016" s="409"/>
      <c r="K1016" s="409"/>
      <c r="L1016" s="409"/>
      <c r="M1016" s="409"/>
      <c r="N1016" s="409"/>
    </row>
    <row r="1017" spans="1:14" ht="16.5" thickBot="1" x14ac:dyDescent="0.3">
      <c r="A1017" s="62"/>
      <c r="B1017" s="879"/>
      <c r="C1017" s="64" t="str">
        <f t="shared" si="17"/>
        <v/>
      </c>
      <c r="D1017" s="65"/>
      <c r="E1017" s="878"/>
      <c r="F1017" s="409"/>
      <c r="G1017" s="409"/>
      <c r="H1017" s="409"/>
      <c r="I1017" s="409"/>
      <c r="J1017" s="409"/>
      <c r="K1017" s="409"/>
      <c r="L1017" s="409"/>
      <c r="M1017" s="409"/>
      <c r="N1017" s="409"/>
    </row>
    <row r="1018" spans="1:14" ht="16.5" thickBot="1" x14ac:dyDescent="0.3">
      <c r="A1018" s="62"/>
      <c r="B1018" s="879"/>
      <c r="C1018" s="64" t="str">
        <f t="shared" si="17"/>
        <v/>
      </c>
      <c r="D1018" s="65"/>
      <c r="E1018" s="878"/>
      <c r="F1018" s="409"/>
      <c r="G1018" s="409"/>
      <c r="H1018" s="409"/>
      <c r="I1018" s="409"/>
      <c r="J1018" s="409"/>
      <c r="K1018" s="409"/>
      <c r="L1018" s="409"/>
      <c r="M1018" s="409"/>
      <c r="N1018" s="409"/>
    </row>
    <row r="1019" spans="1:14" ht="16.5" thickBot="1" x14ac:dyDescent="0.3">
      <c r="A1019" s="62"/>
      <c r="B1019" s="879"/>
      <c r="C1019" s="64" t="str">
        <f t="shared" si="17"/>
        <v/>
      </c>
      <c r="D1019" s="65"/>
      <c r="E1019" s="878"/>
      <c r="F1019" s="409"/>
      <c r="G1019" s="409"/>
      <c r="H1019" s="409"/>
      <c r="I1019" s="409"/>
      <c r="J1019" s="409"/>
      <c r="K1019" s="409"/>
      <c r="L1019" s="409"/>
      <c r="M1019" s="409"/>
      <c r="N1019" s="409"/>
    </row>
    <row r="1020" spans="1:14" ht="16.5" thickBot="1" x14ac:dyDescent="0.3">
      <c r="A1020" s="62"/>
      <c r="B1020" s="879"/>
      <c r="C1020" s="64" t="str">
        <f t="shared" si="17"/>
        <v/>
      </c>
      <c r="D1020" s="65"/>
      <c r="E1020" s="878"/>
      <c r="F1020" s="409"/>
      <c r="G1020" s="409"/>
      <c r="H1020" s="409"/>
      <c r="I1020" s="409"/>
      <c r="J1020" s="409"/>
      <c r="K1020" s="409"/>
      <c r="L1020" s="409"/>
      <c r="M1020" s="409"/>
      <c r="N1020" s="409"/>
    </row>
    <row r="1021" spans="1:14" ht="16.5" thickBot="1" x14ac:dyDescent="0.3">
      <c r="A1021" s="62"/>
      <c r="B1021" s="879"/>
      <c r="C1021" s="64" t="str">
        <f t="shared" si="17"/>
        <v/>
      </c>
      <c r="D1021" s="65"/>
      <c r="E1021" s="878"/>
      <c r="F1021" s="409"/>
      <c r="G1021" s="409"/>
      <c r="H1021" s="409"/>
      <c r="I1021" s="409"/>
      <c r="J1021" s="409"/>
      <c r="K1021" s="409"/>
      <c r="L1021" s="409"/>
      <c r="M1021" s="409"/>
      <c r="N1021" s="409"/>
    </row>
    <row r="1022" spans="1:14" ht="16.5" thickBot="1" x14ac:dyDescent="0.3">
      <c r="A1022" s="62"/>
      <c r="B1022" s="879"/>
      <c r="C1022" s="64" t="str">
        <f t="shared" si="17"/>
        <v/>
      </c>
      <c r="D1022" s="65"/>
      <c r="E1022" s="878"/>
      <c r="F1022" s="409"/>
      <c r="G1022" s="409"/>
      <c r="H1022" s="409"/>
      <c r="I1022" s="409"/>
      <c r="J1022" s="409"/>
      <c r="K1022" s="409"/>
      <c r="L1022" s="409"/>
      <c r="M1022" s="409"/>
      <c r="N1022" s="409"/>
    </row>
    <row r="1023" spans="1:14" ht="16.5" thickBot="1" x14ac:dyDescent="0.3">
      <c r="A1023" s="62"/>
      <c r="B1023" s="879"/>
      <c r="C1023" s="64" t="str">
        <f t="shared" si="17"/>
        <v/>
      </c>
      <c r="D1023" s="65"/>
      <c r="E1023" s="878"/>
      <c r="F1023" s="409"/>
      <c r="G1023" s="409"/>
      <c r="H1023" s="409"/>
      <c r="I1023" s="409"/>
      <c r="J1023" s="409"/>
      <c r="K1023" s="409"/>
      <c r="L1023" s="409"/>
      <c r="M1023" s="409"/>
      <c r="N1023" s="409"/>
    </row>
    <row r="1024" spans="1:14" ht="16.5" thickBot="1" x14ac:dyDescent="0.3">
      <c r="A1024" s="62"/>
      <c r="B1024" s="879"/>
      <c r="C1024" s="64" t="str">
        <f t="shared" si="17"/>
        <v/>
      </c>
      <c r="D1024" s="65"/>
      <c r="E1024" s="878"/>
      <c r="F1024" s="409"/>
      <c r="G1024" s="409"/>
      <c r="H1024" s="409"/>
      <c r="I1024" s="409"/>
      <c r="J1024" s="409"/>
      <c r="K1024" s="409"/>
      <c r="L1024" s="409"/>
      <c r="M1024" s="409"/>
      <c r="N1024" s="409"/>
    </row>
    <row r="1025" spans="1:14" ht="16.5" thickBot="1" x14ac:dyDescent="0.3">
      <c r="A1025" s="62"/>
      <c r="B1025" s="879"/>
      <c r="C1025" s="64" t="str">
        <f t="shared" si="17"/>
        <v/>
      </c>
      <c r="D1025" s="65"/>
      <c r="E1025" s="878"/>
      <c r="F1025" s="409"/>
      <c r="G1025" s="409"/>
      <c r="H1025" s="409"/>
      <c r="I1025" s="409"/>
      <c r="J1025" s="409"/>
      <c r="K1025" s="409"/>
      <c r="L1025" s="409"/>
      <c r="M1025" s="409"/>
      <c r="N1025" s="409"/>
    </row>
    <row r="1026" spans="1:14" ht="16.5" thickBot="1" x14ac:dyDescent="0.3">
      <c r="A1026" s="62"/>
      <c r="B1026" s="879"/>
      <c r="C1026" s="64" t="str">
        <f t="shared" si="17"/>
        <v/>
      </c>
      <c r="D1026" s="65"/>
      <c r="E1026" s="878"/>
      <c r="F1026" s="409"/>
      <c r="G1026" s="409"/>
      <c r="H1026" s="409"/>
      <c r="I1026" s="409"/>
      <c r="J1026" s="409"/>
      <c r="K1026" s="409"/>
      <c r="L1026" s="409"/>
      <c r="M1026" s="409"/>
      <c r="N1026" s="409"/>
    </row>
    <row r="1027" spans="1:14" ht="16.5" thickBot="1" x14ac:dyDescent="0.3">
      <c r="A1027" s="62"/>
      <c r="B1027" s="879"/>
      <c r="C1027" s="64" t="str">
        <f t="shared" si="17"/>
        <v/>
      </c>
      <c r="D1027" s="65"/>
      <c r="E1027" s="878"/>
      <c r="F1027" s="409"/>
      <c r="G1027" s="409"/>
      <c r="H1027" s="409"/>
      <c r="I1027" s="409"/>
      <c r="J1027" s="409"/>
      <c r="K1027" s="409"/>
      <c r="L1027" s="409"/>
      <c r="M1027" s="409"/>
      <c r="N1027" s="409"/>
    </row>
    <row r="1028" spans="1:14" ht="16.5" thickBot="1" x14ac:dyDescent="0.3">
      <c r="A1028" s="62"/>
      <c r="B1028" s="879"/>
      <c r="C1028" s="64" t="str">
        <f t="shared" si="17"/>
        <v/>
      </c>
      <c r="D1028" s="65"/>
      <c r="E1028" s="878"/>
      <c r="F1028" s="409"/>
      <c r="G1028" s="409"/>
      <c r="H1028" s="409"/>
      <c r="I1028" s="409"/>
      <c r="J1028" s="409"/>
      <c r="K1028" s="409"/>
      <c r="L1028" s="409"/>
      <c r="M1028" s="409"/>
      <c r="N1028" s="409"/>
    </row>
    <row r="1029" spans="1:14" ht="16.5" thickBot="1" x14ac:dyDescent="0.3">
      <c r="A1029" s="62"/>
      <c r="B1029" s="879"/>
      <c r="C1029" s="64" t="str">
        <f t="shared" si="17"/>
        <v/>
      </c>
      <c r="D1029" s="65"/>
      <c r="E1029" s="878"/>
      <c r="F1029" s="409"/>
      <c r="G1029" s="409"/>
      <c r="H1029" s="409"/>
      <c r="I1029" s="409"/>
      <c r="J1029" s="409"/>
      <c r="K1029" s="409"/>
      <c r="L1029" s="409"/>
      <c r="M1029" s="409"/>
      <c r="N1029" s="409"/>
    </row>
    <row r="1030" spans="1:14" ht="16.5" thickBot="1" x14ac:dyDescent="0.3">
      <c r="A1030" s="62"/>
      <c r="B1030" s="879"/>
      <c r="C1030" s="64" t="str">
        <f t="shared" si="17"/>
        <v/>
      </c>
      <c r="D1030" s="65"/>
      <c r="E1030" s="878"/>
      <c r="F1030" s="409"/>
      <c r="G1030" s="409"/>
      <c r="H1030" s="409"/>
      <c r="I1030" s="409"/>
      <c r="J1030" s="409"/>
      <c r="K1030" s="409"/>
      <c r="L1030" s="409"/>
      <c r="M1030" s="409"/>
      <c r="N1030" s="409"/>
    </row>
    <row r="1031" spans="1:14" ht="16.5" thickBot="1" x14ac:dyDescent="0.3">
      <c r="A1031" s="62"/>
      <c r="B1031" s="879"/>
      <c r="C1031" s="64" t="str">
        <f t="shared" si="17"/>
        <v/>
      </c>
      <c r="D1031" s="65"/>
      <c r="E1031" s="878"/>
      <c r="F1031" s="409"/>
      <c r="G1031" s="409"/>
      <c r="H1031" s="409"/>
      <c r="I1031" s="409"/>
      <c r="J1031" s="409"/>
      <c r="K1031" s="409"/>
      <c r="L1031" s="409"/>
      <c r="M1031" s="409"/>
      <c r="N1031" s="409"/>
    </row>
    <row r="1032" spans="1:14" ht="16.5" thickBot="1" x14ac:dyDescent="0.3">
      <c r="A1032" s="62"/>
      <c r="B1032" s="879"/>
      <c r="C1032" s="64" t="str">
        <f t="shared" si="17"/>
        <v/>
      </c>
      <c r="D1032" s="65"/>
      <c r="E1032" s="878"/>
      <c r="F1032" s="409"/>
      <c r="G1032" s="409"/>
      <c r="H1032" s="409"/>
      <c r="I1032" s="409"/>
      <c r="J1032" s="409"/>
      <c r="K1032" s="409"/>
      <c r="L1032" s="409"/>
      <c r="M1032" s="409"/>
      <c r="N1032" s="409"/>
    </row>
    <row r="1033" spans="1:14" ht="16.5" thickBot="1" x14ac:dyDescent="0.3">
      <c r="A1033" s="62"/>
      <c r="B1033" s="879"/>
      <c r="C1033" s="64" t="str">
        <f t="shared" si="17"/>
        <v/>
      </c>
      <c r="D1033" s="65"/>
      <c r="E1033" s="878"/>
      <c r="F1033" s="409"/>
      <c r="G1033" s="409"/>
      <c r="H1033" s="409"/>
      <c r="I1033" s="409"/>
      <c r="J1033" s="409"/>
      <c r="K1033" s="409"/>
      <c r="L1033" s="409"/>
      <c r="M1033" s="409"/>
      <c r="N1033" s="409"/>
    </row>
    <row r="1034" spans="1:14" ht="16.5" thickBot="1" x14ac:dyDescent="0.3">
      <c r="A1034" s="62"/>
      <c r="B1034" s="879"/>
      <c r="C1034" s="64" t="str">
        <f t="shared" si="17"/>
        <v/>
      </c>
      <c r="D1034" s="65"/>
      <c r="E1034" s="878"/>
      <c r="F1034" s="409"/>
      <c r="G1034" s="409"/>
      <c r="H1034" s="409"/>
      <c r="I1034" s="409"/>
      <c r="J1034" s="409"/>
      <c r="K1034" s="409"/>
      <c r="L1034" s="409"/>
      <c r="M1034" s="409"/>
      <c r="N1034" s="409"/>
    </row>
    <row r="1035" spans="1:14" ht="16.5" thickBot="1" x14ac:dyDescent="0.3">
      <c r="A1035" s="62"/>
      <c r="B1035" s="879"/>
      <c r="C1035" s="64" t="str">
        <f t="shared" si="17"/>
        <v/>
      </c>
      <c r="D1035" s="65"/>
      <c r="E1035" s="878"/>
      <c r="F1035" s="409"/>
      <c r="G1035" s="409"/>
      <c r="H1035" s="409"/>
      <c r="I1035" s="409"/>
      <c r="J1035" s="409"/>
      <c r="K1035" s="409"/>
      <c r="L1035" s="409"/>
      <c r="M1035" s="409"/>
      <c r="N1035" s="409"/>
    </row>
    <row r="1036" spans="1:14" ht="16.5" thickBot="1" x14ac:dyDescent="0.3">
      <c r="A1036" s="62"/>
      <c r="B1036" s="879"/>
      <c r="C1036" s="64" t="str">
        <f t="shared" ref="C1036:C1099" si="18">IF(B1036&gt;0, (B1036-B1035), "")</f>
        <v/>
      </c>
      <c r="D1036" s="65"/>
      <c r="E1036" s="878"/>
      <c r="F1036" s="409"/>
      <c r="G1036" s="409"/>
      <c r="H1036" s="409"/>
      <c r="I1036" s="409"/>
      <c r="J1036" s="409"/>
      <c r="K1036" s="409"/>
      <c r="L1036" s="409"/>
      <c r="M1036" s="409"/>
      <c r="N1036" s="409"/>
    </row>
    <row r="1037" spans="1:14" ht="16.5" thickBot="1" x14ac:dyDescent="0.3">
      <c r="A1037" s="62"/>
      <c r="B1037" s="879"/>
      <c r="C1037" s="64" t="str">
        <f t="shared" si="18"/>
        <v/>
      </c>
      <c r="D1037" s="65"/>
      <c r="E1037" s="878"/>
      <c r="F1037" s="409"/>
      <c r="G1037" s="409"/>
      <c r="H1037" s="409"/>
      <c r="I1037" s="409"/>
      <c r="J1037" s="409"/>
      <c r="K1037" s="409"/>
      <c r="L1037" s="409"/>
      <c r="M1037" s="409"/>
      <c r="N1037" s="409"/>
    </row>
    <row r="1038" spans="1:14" ht="16.5" thickBot="1" x14ac:dyDescent="0.3">
      <c r="A1038" s="62"/>
      <c r="B1038" s="879"/>
      <c r="C1038" s="64" t="str">
        <f t="shared" si="18"/>
        <v/>
      </c>
      <c r="D1038" s="65"/>
      <c r="E1038" s="878"/>
      <c r="F1038" s="409"/>
      <c r="G1038" s="409"/>
      <c r="H1038" s="409"/>
      <c r="I1038" s="409"/>
      <c r="J1038" s="409"/>
      <c r="K1038" s="409"/>
      <c r="L1038" s="409"/>
      <c r="M1038" s="409"/>
      <c r="N1038" s="409"/>
    </row>
    <row r="1039" spans="1:14" ht="16.5" thickBot="1" x14ac:dyDescent="0.3">
      <c r="A1039" s="62"/>
      <c r="B1039" s="879"/>
      <c r="C1039" s="64" t="str">
        <f t="shared" si="18"/>
        <v/>
      </c>
      <c r="D1039" s="65"/>
      <c r="E1039" s="878"/>
      <c r="F1039" s="409"/>
      <c r="G1039" s="409"/>
      <c r="H1039" s="409"/>
      <c r="I1039" s="409"/>
      <c r="J1039" s="409"/>
      <c r="K1039" s="409"/>
      <c r="L1039" s="409"/>
      <c r="M1039" s="409"/>
      <c r="N1039" s="409"/>
    </row>
    <row r="1040" spans="1:14" ht="16.5" thickBot="1" x14ac:dyDescent="0.3">
      <c r="A1040" s="62"/>
      <c r="B1040" s="879"/>
      <c r="C1040" s="64" t="str">
        <f t="shared" si="18"/>
        <v/>
      </c>
      <c r="D1040" s="65"/>
      <c r="E1040" s="878"/>
      <c r="F1040" s="409"/>
      <c r="G1040" s="409"/>
      <c r="H1040" s="409"/>
      <c r="I1040" s="409"/>
      <c r="J1040" s="409"/>
      <c r="K1040" s="409"/>
      <c r="L1040" s="409"/>
      <c r="M1040" s="409"/>
      <c r="N1040" s="409"/>
    </row>
    <row r="1041" spans="1:14" ht="16.5" thickBot="1" x14ac:dyDescent="0.3">
      <c r="A1041" s="62"/>
      <c r="B1041" s="879"/>
      <c r="C1041" s="64" t="str">
        <f t="shared" si="18"/>
        <v/>
      </c>
      <c r="D1041" s="65"/>
      <c r="E1041" s="878"/>
      <c r="F1041" s="409"/>
      <c r="G1041" s="409"/>
      <c r="H1041" s="409"/>
      <c r="I1041" s="409"/>
      <c r="J1041" s="409"/>
      <c r="K1041" s="409"/>
      <c r="L1041" s="409"/>
      <c r="M1041" s="409"/>
      <c r="N1041" s="409"/>
    </row>
    <row r="1042" spans="1:14" ht="16.5" thickBot="1" x14ac:dyDescent="0.3">
      <c r="A1042" s="62"/>
      <c r="B1042" s="879"/>
      <c r="C1042" s="64" t="str">
        <f t="shared" si="18"/>
        <v/>
      </c>
      <c r="D1042" s="65"/>
      <c r="E1042" s="878"/>
      <c r="F1042" s="409"/>
      <c r="G1042" s="409"/>
      <c r="H1042" s="409"/>
      <c r="I1042" s="409"/>
      <c r="J1042" s="409"/>
      <c r="K1042" s="409"/>
      <c r="L1042" s="409"/>
      <c r="M1042" s="409"/>
      <c r="N1042" s="409"/>
    </row>
    <row r="1043" spans="1:14" ht="16.5" thickBot="1" x14ac:dyDescent="0.3">
      <c r="A1043" s="62"/>
      <c r="B1043" s="879"/>
      <c r="C1043" s="64" t="str">
        <f t="shared" si="18"/>
        <v/>
      </c>
      <c r="D1043" s="65"/>
      <c r="E1043" s="878"/>
      <c r="F1043" s="409"/>
      <c r="G1043" s="409"/>
      <c r="H1043" s="409"/>
      <c r="I1043" s="409"/>
      <c r="J1043" s="409"/>
      <c r="K1043" s="409"/>
      <c r="L1043" s="409"/>
      <c r="M1043" s="409"/>
      <c r="N1043" s="409"/>
    </row>
    <row r="1044" spans="1:14" ht="16.5" thickBot="1" x14ac:dyDescent="0.3">
      <c r="A1044" s="62"/>
      <c r="B1044" s="879"/>
      <c r="C1044" s="64" t="str">
        <f t="shared" si="18"/>
        <v/>
      </c>
      <c r="D1044" s="65"/>
      <c r="E1044" s="878"/>
      <c r="F1044" s="409"/>
      <c r="G1044" s="409"/>
      <c r="H1044" s="409"/>
      <c r="I1044" s="409"/>
      <c r="J1044" s="409"/>
      <c r="K1044" s="409"/>
      <c r="L1044" s="409"/>
      <c r="M1044" s="409"/>
      <c r="N1044" s="409"/>
    </row>
    <row r="1045" spans="1:14" ht="16.5" thickBot="1" x14ac:dyDescent="0.3">
      <c r="A1045" s="62"/>
      <c r="B1045" s="879"/>
      <c r="C1045" s="64" t="str">
        <f t="shared" si="18"/>
        <v/>
      </c>
      <c r="D1045" s="65"/>
      <c r="E1045" s="878"/>
      <c r="F1045" s="409"/>
      <c r="G1045" s="409"/>
      <c r="H1045" s="409"/>
      <c r="I1045" s="409"/>
      <c r="J1045" s="409"/>
      <c r="K1045" s="409"/>
      <c r="L1045" s="409"/>
      <c r="M1045" s="409"/>
      <c r="N1045" s="409"/>
    </row>
    <row r="1046" spans="1:14" ht="16.5" thickBot="1" x14ac:dyDescent="0.3">
      <c r="A1046" s="62"/>
      <c r="B1046" s="879"/>
      <c r="C1046" s="64" t="str">
        <f t="shared" si="18"/>
        <v/>
      </c>
      <c r="D1046" s="65"/>
      <c r="E1046" s="878"/>
      <c r="F1046" s="409"/>
      <c r="G1046" s="409"/>
      <c r="H1046" s="409"/>
      <c r="I1046" s="409"/>
      <c r="J1046" s="409"/>
      <c r="K1046" s="409"/>
      <c r="L1046" s="409"/>
      <c r="M1046" s="409"/>
      <c r="N1046" s="409"/>
    </row>
    <row r="1047" spans="1:14" ht="16.5" thickBot="1" x14ac:dyDescent="0.3">
      <c r="A1047" s="62"/>
      <c r="B1047" s="879"/>
      <c r="C1047" s="64" t="str">
        <f t="shared" si="18"/>
        <v/>
      </c>
      <c r="D1047" s="65"/>
      <c r="E1047" s="878"/>
      <c r="F1047" s="409"/>
      <c r="G1047" s="409"/>
      <c r="H1047" s="409"/>
      <c r="I1047" s="409"/>
      <c r="J1047" s="409"/>
      <c r="K1047" s="409"/>
      <c r="L1047" s="409"/>
      <c r="M1047" s="409"/>
      <c r="N1047" s="409"/>
    </row>
    <row r="1048" spans="1:14" ht="16.5" thickBot="1" x14ac:dyDescent="0.3">
      <c r="A1048" s="62"/>
      <c r="B1048" s="879"/>
      <c r="C1048" s="64" t="str">
        <f t="shared" si="18"/>
        <v/>
      </c>
      <c r="D1048" s="65"/>
      <c r="E1048" s="878"/>
      <c r="F1048" s="409"/>
      <c r="G1048" s="409"/>
      <c r="H1048" s="409"/>
      <c r="I1048" s="409"/>
      <c r="J1048" s="409"/>
      <c r="K1048" s="409"/>
      <c r="L1048" s="409"/>
      <c r="M1048" s="409"/>
      <c r="N1048" s="409"/>
    </row>
    <row r="1049" spans="1:14" ht="16.5" thickBot="1" x14ac:dyDescent="0.3">
      <c r="A1049" s="62"/>
      <c r="B1049" s="879"/>
      <c r="C1049" s="64" t="str">
        <f t="shared" si="18"/>
        <v/>
      </c>
      <c r="D1049" s="65"/>
      <c r="E1049" s="878"/>
      <c r="F1049" s="409"/>
      <c r="G1049" s="409"/>
      <c r="H1049" s="409"/>
      <c r="I1049" s="409"/>
      <c r="J1049" s="409"/>
      <c r="K1049" s="409"/>
      <c r="L1049" s="409"/>
      <c r="M1049" s="409"/>
      <c r="N1049" s="409"/>
    </row>
    <row r="1050" spans="1:14" ht="16.5" thickBot="1" x14ac:dyDescent="0.3">
      <c r="A1050" s="62"/>
      <c r="B1050" s="879"/>
      <c r="C1050" s="64" t="str">
        <f t="shared" si="18"/>
        <v/>
      </c>
      <c r="D1050" s="65"/>
      <c r="E1050" s="878"/>
      <c r="F1050" s="409"/>
      <c r="G1050" s="409"/>
      <c r="H1050" s="409"/>
      <c r="I1050" s="409"/>
      <c r="J1050" s="409"/>
      <c r="K1050" s="409"/>
      <c r="L1050" s="409"/>
      <c r="M1050" s="409"/>
      <c r="N1050" s="409"/>
    </row>
    <row r="1051" spans="1:14" ht="16.5" thickBot="1" x14ac:dyDescent="0.3">
      <c r="A1051" s="62"/>
      <c r="B1051" s="879"/>
      <c r="C1051" s="64" t="str">
        <f t="shared" si="18"/>
        <v/>
      </c>
      <c r="D1051" s="65"/>
      <c r="E1051" s="878"/>
      <c r="F1051" s="409"/>
      <c r="G1051" s="409"/>
      <c r="H1051" s="409"/>
      <c r="I1051" s="409"/>
      <c r="J1051" s="409"/>
      <c r="K1051" s="409"/>
      <c r="L1051" s="409"/>
      <c r="M1051" s="409"/>
      <c r="N1051" s="409"/>
    </row>
    <row r="1052" spans="1:14" ht="16.5" thickBot="1" x14ac:dyDescent="0.3">
      <c r="A1052" s="62"/>
      <c r="B1052" s="879"/>
      <c r="C1052" s="64" t="str">
        <f t="shared" si="18"/>
        <v/>
      </c>
      <c r="D1052" s="65"/>
      <c r="E1052" s="878"/>
      <c r="F1052" s="409"/>
      <c r="G1052" s="409"/>
      <c r="H1052" s="409"/>
      <c r="I1052" s="409"/>
      <c r="J1052" s="409"/>
      <c r="K1052" s="409"/>
      <c r="L1052" s="409"/>
      <c r="M1052" s="409"/>
      <c r="N1052" s="409"/>
    </row>
    <row r="1053" spans="1:14" ht="16.5" thickBot="1" x14ac:dyDescent="0.3">
      <c r="A1053" s="62"/>
      <c r="B1053" s="879"/>
      <c r="C1053" s="64" t="str">
        <f t="shared" si="18"/>
        <v/>
      </c>
      <c r="D1053" s="65"/>
      <c r="E1053" s="878"/>
      <c r="F1053" s="409"/>
      <c r="G1053" s="409"/>
      <c r="H1053" s="409"/>
      <c r="I1053" s="409"/>
      <c r="J1053" s="409"/>
      <c r="K1053" s="409"/>
      <c r="L1053" s="409"/>
      <c r="M1053" s="409"/>
      <c r="N1053" s="409"/>
    </row>
    <row r="1054" spans="1:14" ht="16.5" thickBot="1" x14ac:dyDescent="0.3">
      <c r="A1054" s="62"/>
      <c r="B1054" s="879"/>
      <c r="C1054" s="64" t="str">
        <f t="shared" si="18"/>
        <v/>
      </c>
      <c r="D1054" s="65"/>
      <c r="E1054" s="878"/>
      <c r="F1054" s="409"/>
      <c r="G1054" s="409"/>
      <c r="H1054" s="409"/>
      <c r="I1054" s="409"/>
      <c r="J1054" s="409"/>
      <c r="K1054" s="409"/>
      <c r="L1054" s="409"/>
      <c r="M1054" s="409"/>
      <c r="N1054" s="409"/>
    </row>
    <row r="1055" spans="1:14" ht="16.5" thickBot="1" x14ac:dyDescent="0.3">
      <c r="A1055" s="62"/>
      <c r="B1055" s="879"/>
      <c r="C1055" s="64" t="str">
        <f t="shared" si="18"/>
        <v/>
      </c>
      <c r="D1055" s="65"/>
      <c r="E1055" s="878"/>
      <c r="F1055" s="409"/>
      <c r="G1055" s="409"/>
      <c r="H1055" s="409"/>
      <c r="I1055" s="409"/>
      <c r="J1055" s="409"/>
      <c r="K1055" s="409"/>
      <c r="L1055" s="409"/>
      <c r="M1055" s="409"/>
      <c r="N1055" s="409"/>
    </row>
    <row r="1056" spans="1:14" ht="16.5" thickBot="1" x14ac:dyDescent="0.3">
      <c r="A1056" s="62"/>
      <c r="B1056" s="879"/>
      <c r="C1056" s="64" t="str">
        <f t="shared" si="18"/>
        <v/>
      </c>
      <c r="D1056" s="65"/>
      <c r="E1056" s="878"/>
      <c r="F1056" s="409"/>
      <c r="G1056" s="409"/>
      <c r="H1056" s="409"/>
      <c r="I1056" s="409"/>
      <c r="J1056" s="409"/>
      <c r="K1056" s="409"/>
      <c r="L1056" s="409"/>
      <c r="M1056" s="409"/>
      <c r="N1056" s="409"/>
    </row>
    <row r="1057" spans="1:14" ht="16.5" thickBot="1" x14ac:dyDescent="0.3">
      <c r="A1057" s="62"/>
      <c r="B1057" s="879"/>
      <c r="C1057" s="64" t="str">
        <f t="shared" si="18"/>
        <v/>
      </c>
      <c r="D1057" s="65"/>
      <c r="E1057" s="878"/>
      <c r="F1057" s="409"/>
      <c r="G1057" s="409"/>
      <c r="H1057" s="409"/>
      <c r="I1057" s="409"/>
      <c r="J1057" s="409"/>
      <c r="K1057" s="409"/>
      <c r="L1057" s="409"/>
      <c r="M1057" s="409"/>
      <c r="N1057" s="409"/>
    </row>
    <row r="1058" spans="1:14" ht="16.5" thickBot="1" x14ac:dyDescent="0.3">
      <c r="A1058" s="62"/>
      <c r="B1058" s="879"/>
      <c r="C1058" s="64" t="str">
        <f t="shared" si="18"/>
        <v/>
      </c>
      <c r="D1058" s="65"/>
      <c r="E1058" s="878"/>
      <c r="F1058" s="409"/>
      <c r="G1058" s="409"/>
      <c r="H1058" s="409"/>
      <c r="I1058" s="409"/>
      <c r="J1058" s="409"/>
      <c r="K1058" s="409"/>
      <c r="L1058" s="409"/>
      <c r="M1058" s="409"/>
      <c r="N1058" s="409"/>
    </row>
    <row r="1059" spans="1:14" ht="16.5" thickBot="1" x14ac:dyDescent="0.3">
      <c r="A1059" s="62"/>
      <c r="B1059" s="879"/>
      <c r="C1059" s="64" t="str">
        <f t="shared" si="18"/>
        <v/>
      </c>
      <c r="D1059" s="65"/>
      <c r="E1059" s="878"/>
      <c r="F1059" s="409"/>
      <c r="G1059" s="409"/>
      <c r="H1059" s="409"/>
      <c r="I1059" s="409"/>
      <c r="J1059" s="409"/>
      <c r="K1059" s="409"/>
      <c r="L1059" s="409"/>
      <c r="M1059" s="409"/>
      <c r="N1059" s="409"/>
    </row>
    <row r="1060" spans="1:14" ht="16.5" thickBot="1" x14ac:dyDescent="0.3">
      <c r="A1060" s="62"/>
      <c r="B1060" s="879"/>
      <c r="C1060" s="64" t="str">
        <f t="shared" si="18"/>
        <v/>
      </c>
      <c r="D1060" s="65"/>
      <c r="E1060" s="878"/>
      <c r="F1060" s="409"/>
      <c r="G1060" s="409"/>
      <c r="H1060" s="409"/>
      <c r="I1060" s="409"/>
      <c r="J1060" s="409"/>
      <c r="K1060" s="409"/>
      <c r="L1060" s="409"/>
      <c r="M1060" s="409"/>
      <c r="N1060" s="409"/>
    </row>
    <row r="1061" spans="1:14" ht="16.5" thickBot="1" x14ac:dyDescent="0.3">
      <c r="A1061" s="62"/>
      <c r="B1061" s="879"/>
      <c r="C1061" s="64" t="str">
        <f t="shared" si="18"/>
        <v/>
      </c>
      <c r="D1061" s="65"/>
      <c r="E1061" s="878"/>
      <c r="F1061" s="409"/>
      <c r="G1061" s="409"/>
      <c r="H1061" s="409"/>
      <c r="I1061" s="409"/>
      <c r="J1061" s="409"/>
      <c r="K1061" s="409"/>
      <c r="L1061" s="409"/>
      <c r="M1061" s="409"/>
      <c r="N1061" s="409"/>
    </row>
    <row r="1062" spans="1:14" ht="16.5" thickBot="1" x14ac:dyDescent="0.3">
      <c r="A1062" s="62"/>
      <c r="B1062" s="879"/>
      <c r="C1062" s="64" t="str">
        <f t="shared" si="18"/>
        <v/>
      </c>
      <c r="D1062" s="65"/>
      <c r="E1062" s="878"/>
      <c r="F1062" s="409"/>
      <c r="G1062" s="409"/>
      <c r="H1062" s="409"/>
      <c r="I1062" s="409"/>
      <c r="J1062" s="409"/>
      <c r="K1062" s="409"/>
      <c r="L1062" s="409"/>
      <c r="M1062" s="409"/>
      <c r="N1062" s="409"/>
    </row>
    <row r="1063" spans="1:14" ht="16.5" thickBot="1" x14ac:dyDescent="0.3">
      <c r="A1063" s="62"/>
      <c r="B1063" s="879"/>
      <c r="C1063" s="64" t="str">
        <f t="shared" si="18"/>
        <v/>
      </c>
      <c r="D1063" s="65"/>
      <c r="E1063" s="878"/>
      <c r="F1063" s="409"/>
      <c r="G1063" s="409"/>
      <c r="H1063" s="409"/>
      <c r="I1063" s="409"/>
      <c r="J1063" s="409"/>
      <c r="K1063" s="409"/>
      <c r="L1063" s="409"/>
      <c r="M1063" s="409"/>
      <c r="N1063" s="409"/>
    </row>
    <row r="1064" spans="1:14" ht="16.5" thickBot="1" x14ac:dyDescent="0.3">
      <c r="A1064" s="62"/>
      <c r="B1064" s="879"/>
      <c r="C1064" s="64" t="str">
        <f t="shared" si="18"/>
        <v/>
      </c>
      <c r="D1064" s="65"/>
      <c r="E1064" s="878"/>
      <c r="F1064" s="409"/>
      <c r="G1064" s="409"/>
      <c r="H1064" s="409"/>
      <c r="I1064" s="409"/>
      <c r="J1064" s="409"/>
      <c r="K1064" s="409"/>
      <c r="L1064" s="409"/>
      <c r="M1064" s="409"/>
      <c r="N1064" s="409"/>
    </row>
    <row r="1065" spans="1:14" ht="16.5" thickBot="1" x14ac:dyDescent="0.3">
      <c r="A1065" s="62"/>
      <c r="B1065" s="879"/>
      <c r="C1065" s="64" t="str">
        <f t="shared" si="18"/>
        <v/>
      </c>
      <c r="D1065" s="65"/>
      <c r="E1065" s="878"/>
      <c r="F1065" s="409"/>
      <c r="G1065" s="409"/>
      <c r="H1065" s="409"/>
      <c r="I1065" s="409"/>
      <c r="J1065" s="409"/>
      <c r="K1065" s="409"/>
      <c r="L1065" s="409"/>
      <c r="M1065" s="409"/>
      <c r="N1065" s="409"/>
    </row>
    <row r="1066" spans="1:14" ht="16.5" thickBot="1" x14ac:dyDescent="0.3">
      <c r="A1066" s="62"/>
      <c r="B1066" s="879"/>
      <c r="C1066" s="64" t="str">
        <f t="shared" si="18"/>
        <v/>
      </c>
      <c r="D1066" s="65"/>
      <c r="E1066" s="878"/>
      <c r="F1066" s="409"/>
      <c r="G1066" s="409"/>
      <c r="H1066" s="409"/>
      <c r="I1066" s="409"/>
      <c r="J1066" s="409"/>
      <c r="K1066" s="409"/>
      <c r="L1066" s="409"/>
      <c r="M1066" s="409"/>
      <c r="N1066" s="409"/>
    </row>
    <row r="1067" spans="1:14" ht="16.5" thickBot="1" x14ac:dyDescent="0.3">
      <c r="A1067" s="62"/>
      <c r="B1067" s="879"/>
      <c r="C1067" s="64" t="str">
        <f t="shared" si="18"/>
        <v/>
      </c>
      <c r="D1067" s="65"/>
      <c r="E1067" s="878"/>
      <c r="F1067" s="409"/>
      <c r="G1067" s="409"/>
      <c r="H1067" s="409"/>
      <c r="I1067" s="409"/>
      <c r="J1067" s="409"/>
      <c r="K1067" s="409"/>
      <c r="L1067" s="409"/>
      <c r="M1067" s="409"/>
      <c r="N1067" s="409"/>
    </row>
    <row r="1068" spans="1:14" ht="16.5" thickBot="1" x14ac:dyDescent="0.3">
      <c r="A1068" s="62"/>
      <c r="B1068" s="879"/>
      <c r="C1068" s="64" t="str">
        <f t="shared" si="18"/>
        <v/>
      </c>
      <c r="D1068" s="65"/>
      <c r="E1068" s="878"/>
      <c r="F1068" s="409"/>
      <c r="G1068" s="409"/>
      <c r="H1068" s="409"/>
      <c r="I1068" s="409"/>
      <c r="J1068" s="409"/>
      <c r="K1068" s="409"/>
      <c r="L1068" s="409"/>
      <c r="M1068" s="409"/>
      <c r="N1068" s="409"/>
    </row>
    <row r="1069" spans="1:14" ht="16.5" thickBot="1" x14ac:dyDescent="0.3">
      <c r="A1069" s="62"/>
      <c r="B1069" s="879"/>
      <c r="C1069" s="64" t="str">
        <f t="shared" si="18"/>
        <v/>
      </c>
      <c r="D1069" s="65"/>
      <c r="E1069" s="878"/>
      <c r="F1069" s="409"/>
      <c r="G1069" s="409"/>
      <c r="H1069" s="409"/>
      <c r="I1069" s="409"/>
      <c r="J1069" s="409"/>
      <c r="K1069" s="409"/>
      <c r="L1069" s="409"/>
      <c r="M1069" s="409"/>
      <c r="N1069" s="409"/>
    </row>
    <row r="1070" spans="1:14" ht="16.5" thickBot="1" x14ac:dyDescent="0.3">
      <c r="A1070" s="62"/>
      <c r="B1070" s="879"/>
      <c r="C1070" s="64" t="str">
        <f t="shared" si="18"/>
        <v/>
      </c>
      <c r="D1070" s="65"/>
      <c r="E1070" s="878"/>
      <c r="F1070" s="409"/>
      <c r="G1070" s="409"/>
      <c r="H1070" s="409"/>
      <c r="I1070" s="409"/>
      <c r="J1070" s="409"/>
      <c r="K1070" s="409"/>
      <c r="L1070" s="409"/>
      <c r="M1070" s="409"/>
      <c r="N1070" s="409"/>
    </row>
    <row r="1071" spans="1:14" ht="16.5" thickBot="1" x14ac:dyDescent="0.3">
      <c r="A1071" s="62"/>
      <c r="B1071" s="879"/>
      <c r="C1071" s="64" t="str">
        <f t="shared" si="18"/>
        <v/>
      </c>
      <c r="D1071" s="65"/>
      <c r="E1071" s="878"/>
      <c r="F1071" s="409"/>
      <c r="G1071" s="409"/>
      <c r="H1071" s="409"/>
      <c r="I1071" s="409"/>
      <c r="J1071" s="409"/>
      <c r="K1071" s="409"/>
      <c r="L1071" s="409"/>
      <c r="M1071" s="409"/>
      <c r="N1071" s="409"/>
    </row>
    <row r="1072" spans="1:14" ht="16.5" thickBot="1" x14ac:dyDescent="0.3">
      <c r="A1072" s="62"/>
      <c r="B1072" s="879"/>
      <c r="C1072" s="64" t="str">
        <f t="shared" si="18"/>
        <v/>
      </c>
      <c r="D1072" s="65"/>
      <c r="E1072" s="878"/>
      <c r="F1072" s="409"/>
      <c r="G1072" s="409"/>
      <c r="H1072" s="409"/>
      <c r="I1072" s="409"/>
      <c r="J1072" s="409"/>
      <c r="K1072" s="409"/>
      <c r="L1072" s="409"/>
      <c r="M1072" s="409"/>
      <c r="N1072" s="409"/>
    </row>
    <row r="1073" spans="1:14" ht="16.5" thickBot="1" x14ac:dyDescent="0.3">
      <c r="A1073" s="62"/>
      <c r="B1073" s="879"/>
      <c r="C1073" s="64" t="str">
        <f t="shared" si="18"/>
        <v/>
      </c>
      <c r="D1073" s="65"/>
      <c r="E1073" s="878"/>
      <c r="F1073" s="409"/>
      <c r="G1073" s="409"/>
      <c r="H1073" s="409"/>
      <c r="I1073" s="409"/>
      <c r="J1073" s="409"/>
      <c r="K1073" s="409"/>
      <c r="L1073" s="409"/>
      <c r="M1073" s="409"/>
      <c r="N1073" s="409"/>
    </row>
    <row r="1074" spans="1:14" ht="16.5" thickBot="1" x14ac:dyDescent="0.3">
      <c r="A1074" s="62"/>
      <c r="B1074" s="879"/>
      <c r="C1074" s="64" t="str">
        <f t="shared" si="18"/>
        <v/>
      </c>
      <c r="D1074" s="65"/>
      <c r="E1074" s="878"/>
      <c r="F1074" s="409"/>
      <c r="G1074" s="409"/>
      <c r="H1074" s="409"/>
      <c r="I1074" s="409"/>
      <c r="J1074" s="409"/>
      <c r="K1074" s="409"/>
      <c r="L1074" s="409"/>
      <c r="M1074" s="409"/>
      <c r="N1074" s="409"/>
    </row>
    <row r="1075" spans="1:14" ht="16.5" thickBot="1" x14ac:dyDescent="0.3">
      <c r="A1075" s="62"/>
      <c r="B1075" s="879"/>
      <c r="C1075" s="64" t="str">
        <f t="shared" si="18"/>
        <v/>
      </c>
      <c r="D1075" s="65"/>
      <c r="E1075" s="878"/>
      <c r="F1075" s="409"/>
      <c r="G1075" s="409"/>
      <c r="H1075" s="409"/>
      <c r="I1075" s="409"/>
      <c r="J1075" s="409"/>
      <c r="K1075" s="409"/>
      <c r="L1075" s="409"/>
      <c r="M1075" s="409"/>
      <c r="N1075" s="409"/>
    </row>
    <row r="1076" spans="1:14" ht="16.5" thickBot="1" x14ac:dyDescent="0.3">
      <c r="A1076" s="62"/>
      <c r="B1076" s="879"/>
      <c r="C1076" s="64" t="str">
        <f t="shared" si="18"/>
        <v/>
      </c>
      <c r="D1076" s="65"/>
      <c r="E1076" s="878"/>
      <c r="F1076" s="409"/>
      <c r="G1076" s="409"/>
      <c r="H1076" s="409"/>
      <c r="I1076" s="409"/>
      <c r="J1076" s="409"/>
      <c r="K1076" s="409"/>
      <c r="L1076" s="409"/>
      <c r="M1076" s="409"/>
      <c r="N1076" s="409"/>
    </row>
    <row r="1077" spans="1:14" ht="16.5" thickBot="1" x14ac:dyDescent="0.3">
      <c r="A1077" s="62"/>
      <c r="B1077" s="879"/>
      <c r="C1077" s="64" t="str">
        <f t="shared" si="18"/>
        <v/>
      </c>
      <c r="D1077" s="65"/>
      <c r="E1077" s="878"/>
      <c r="F1077" s="409"/>
      <c r="G1077" s="409"/>
      <c r="H1077" s="409"/>
      <c r="I1077" s="409"/>
      <c r="J1077" s="409"/>
      <c r="K1077" s="409"/>
      <c r="L1077" s="409"/>
      <c r="M1077" s="409"/>
      <c r="N1077" s="409"/>
    </row>
    <row r="1078" spans="1:14" ht="16.5" thickBot="1" x14ac:dyDescent="0.3">
      <c r="A1078" s="62"/>
      <c r="B1078" s="879"/>
      <c r="C1078" s="64" t="str">
        <f t="shared" si="18"/>
        <v/>
      </c>
      <c r="D1078" s="65"/>
      <c r="E1078" s="878"/>
      <c r="F1078" s="409"/>
      <c r="G1078" s="409"/>
      <c r="H1078" s="409"/>
      <c r="I1078" s="409"/>
      <c r="J1078" s="409"/>
      <c r="K1078" s="409"/>
      <c r="L1078" s="409"/>
      <c r="M1078" s="409"/>
      <c r="N1078" s="409"/>
    </row>
    <row r="1079" spans="1:14" ht="16.5" thickBot="1" x14ac:dyDescent="0.3">
      <c r="A1079" s="62"/>
      <c r="B1079" s="879"/>
      <c r="C1079" s="64" t="str">
        <f t="shared" si="18"/>
        <v/>
      </c>
      <c r="D1079" s="65"/>
      <c r="E1079" s="878"/>
      <c r="F1079" s="409"/>
      <c r="G1079" s="409"/>
      <c r="H1079" s="409"/>
      <c r="I1079" s="409"/>
      <c r="J1079" s="409"/>
      <c r="K1079" s="409"/>
      <c r="L1079" s="409"/>
      <c r="M1079" s="409"/>
      <c r="N1079" s="409"/>
    </row>
    <row r="1080" spans="1:14" ht="16.5" thickBot="1" x14ac:dyDescent="0.3">
      <c r="A1080" s="62"/>
      <c r="B1080" s="879"/>
      <c r="C1080" s="64" t="str">
        <f t="shared" si="18"/>
        <v/>
      </c>
      <c r="D1080" s="65"/>
      <c r="E1080" s="878"/>
      <c r="F1080" s="409"/>
      <c r="G1080" s="409"/>
      <c r="H1080" s="409"/>
      <c r="I1080" s="409"/>
      <c r="J1080" s="409"/>
      <c r="K1080" s="409"/>
      <c r="L1080" s="409"/>
      <c r="M1080" s="409"/>
      <c r="N1080" s="409"/>
    </row>
    <row r="1081" spans="1:14" ht="16.5" thickBot="1" x14ac:dyDescent="0.3">
      <c r="A1081" s="62"/>
      <c r="B1081" s="879"/>
      <c r="C1081" s="64" t="str">
        <f t="shared" si="18"/>
        <v/>
      </c>
      <c r="D1081" s="65"/>
      <c r="E1081" s="878"/>
      <c r="F1081" s="409"/>
      <c r="G1081" s="409"/>
      <c r="H1081" s="409"/>
      <c r="I1081" s="409"/>
      <c r="J1081" s="409"/>
      <c r="K1081" s="409"/>
      <c r="L1081" s="409"/>
      <c r="M1081" s="409"/>
      <c r="N1081" s="409"/>
    </row>
    <row r="1082" spans="1:14" ht="16.5" thickBot="1" x14ac:dyDescent="0.3">
      <c r="A1082" s="62"/>
      <c r="B1082" s="879"/>
      <c r="C1082" s="64" t="str">
        <f t="shared" si="18"/>
        <v/>
      </c>
      <c r="D1082" s="65"/>
      <c r="E1082" s="878"/>
      <c r="F1082" s="409"/>
      <c r="G1082" s="409"/>
      <c r="H1082" s="409"/>
      <c r="I1082" s="409"/>
      <c r="J1082" s="409"/>
      <c r="K1082" s="409"/>
      <c r="L1082" s="409"/>
      <c r="M1082" s="409"/>
      <c r="N1082" s="409"/>
    </row>
    <row r="1083" spans="1:14" ht="16.5" thickBot="1" x14ac:dyDescent="0.3">
      <c r="A1083" s="62"/>
      <c r="B1083" s="879"/>
      <c r="C1083" s="64" t="str">
        <f t="shared" si="18"/>
        <v/>
      </c>
      <c r="D1083" s="65"/>
      <c r="E1083" s="878"/>
      <c r="F1083" s="409"/>
      <c r="G1083" s="409"/>
      <c r="H1083" s="409"/>
      <c r="I1083" s="409"/>
      <c r="J1083" s="409"/>
      <c r="K1083" s="409"/>
      <c r="L1083" s="409"/>
      <c r="M1083" s="409"/>
      <c r="N1083" s="409"/>
    </row>
    <row r="1084" spans="1:14" ht="16.5" thickBot="1" x14ac:dyDescent="0.3">
      <c r="A1084" s="62"/>
      <c r="B1084" s="879"/>
      <c r="C1084" s="64" t="str">
        <f t="shared" si="18"/>
        <v/>
      </c>
      <c r="D1084" s="65"/>
      <c r="E1084" s="878"/>
      <c r="F1084" s="409"/>
      <c r="G1084" s="409"/>
      <c r="H1084" s="409"/>
      <c r="I1084" s="409"/>
      <c r="J1084" s="409"/>
      <c r="K1084" s="409"/>
      <c r="L1084" s="409"/>
      <c r="M1084" s="409"/>
      <c r="N1084" s="409"/>
    </row>
    <row r="1085" spans="1:14" ht="16.5" thickBot="1" x14ac:dyDescent="0.3">
      <c r="A1085" s="62"/>
      <c r="B1085" s="879"/>
      <c r="C1085" s="64" t="str">
        <f t="shared" si="18"/>
        <v/>
      </c>
      <c r="D1085" s="65"/>
      <c r="E1085" s="878"/>
      <c r="F1085" s="409"/>
      <c r="G1085" s="409"/>
      <c r="H1085" s="409"/>
      <c r="I1085" s="409"/>
      <c r="J1085" s="409"/>
      <c r="K1085" s="409"/>
      <c r="L1085" s="409"/>
      <c r="M1085" s="409"/>
      <c r="N1085" s="409"/>
    </row>
    <row r="1086" spans="1:14" ht="16.5" thickBot="1" x14ac:dyDescent="0.3">
      <c r="A1086" s="62"/>
      <c r="B1086" s="879"/>
      <c r="C1086" s="64" t="str">
        <f t="shared" si="18"/>
        <v/>
      </c>
      <c r="D1086" s="65"/>
      <c r="E1086" s="878"/>
      <c r="F1086" s="409"/>
      <c r="G1086" s="409"/>
      <c r="H1086" s="409"/>
      <c r="I1086" s="409"/>
      <c r="J1086" s="409"/>
      <c r="K1086" s="409"/>
      <c r="L1086" s="409"/>
      <c r="M1086" s="409"/>
      <c r="N1086" s="409"/>
    </row>
    <row r="1087" spans="1:14" ht="16.5" thickBot="1" x14ac:dyDescent="0.3">
      <c r="A1087" s="62"/>
      <c r="B1087" s="879"/>
      <c r="C1087" s="64" t="str">
        <f t="shared" si="18"/>
        <v/>
      </c>
      <c r="D1087" s="65"/>
      <c r="E1087" s="878"/>
      <c r="F1087" s="409"/>
      <c r="G1087" s="409"/>
      <c r="H1087" s="409"/>
      <c r="I1087" s="409"/>
      <c r="J1087" s="409"/>
      <c r="K1087" s="409"/>
      <c r="L1087" s="409"/>
      <c r="M1087" s="409"/>
      <c r="N1087" s="409"/>
    </row>
    <row r="1088" spans="1:14" ht="16.5" thickBot="1" x14ac:dyDescent="0.3">
      <c r="A1088" s="62"/>
      <c r="B1088" s="879"/>
      <c r="C1088" s="64" t="str">
        <f t="shared" si="18"/>
        <v/>
      </c>
      <c r="D1088" s="65"/>
      <c r="E1088" s="878"/>
      <c r="F1088" s="409"/>
      <c r="G1088" s="409"/>
      <c r="H1088" s="409"/>
      <c r="I1088" s="409"/>
      <c r="J1088" s="409"/>
      <c r="K1088" s="409"/>
      <c r="L1088" s="409"/>
      <c r="M1088" s="409"/>
      <c r="N1088" s="409"/>
    </row>
    <row r="1089" spans="1:14" ht="16.5" thickBot="1" x14ac:dyDescent="0.3">
      <c r="A1089" s="62"/>
      <c r="B1089" s="879"/>
      <c r="C1089" s="64" t="str">
        <f t="shared" si="18"/>
        <v/>
      </c>
      <c r="D1089" s="65"/>
      <c r="E1089" s="878"/>
      <c r="F1089" s="409"/>
      <c r="G1089" s="409"/>
      <c r="H1089" s="409"/>
      <c r="I1089" s="409"/>
      <c r="J1089" s="409"/>
      <c r="K1089" s="409"/>
      <c r="L1089" s="409"/>
      <c r="M1089" s="409"/>
      <c r="N1089" s="409"/>
    </row>
    <row r="1090" spans="1:14" ht="16.5" thickBot="1" x14ac:dyDescent="0.3">
      <c r="A1090" s="62"/>
      <c r="B1090" s="879"/>
      <c r="C1090" s="64" t="str">
        <f t="shared" si="18"/>
        <v/>
      </c>
      <c r="D1090" s="65"/>
      <c r="E1090" s="878"/>
      <c r="F1090" s="409"/>
      <c r="G1090" s="409"/>
      <c r="H1090" s="409"/>
      <c r="I1090" s="409"/>
      <c r="J1090" s="409"/>
      <c r="K1090" s="409"/>
      <c r="L1090" s="409"/>
      <c r="M1090" s="409"/>
      <c r="N1090" s="409"/>
    </row>
    <row r="1091" spans="1:14" ht="16.5" thickBot="1" x14ac:dyDescent="0.3">
      <c r="A1091" s="62"/>
      <c r="B1091" s="879"/>
      <c r="C1091" s="64" t="str">
        <f t="shared" si="18"/>
        <v/>
      </c>
      <c r="D1091" s="65"/>
      <c r="E1091" s="878"/>
      <c r="F1091" s="409"/>
      <c r="G1091" s="409"/>
      <c r="H1091" s="409"/>
      <c r="I1091" s="409"/>
      <c r="J1091" s="409"/>
      <c r="K1091" s="409"/>
      <c r="L1091" s="409"/>
      <c r="M1091" s="409"/>
      <c r="N1091" s="409"/>
    </row>
    <row r="1092" spans="1:14" ht="16.5" thickBot="1" x14ac:dyDescent="0.3">
      <c r="A1092" s="62"/>
      <c r="B1092" s="879"/>
      <c r="C1092" s="64" t="str">
        <f t="shared" si="18"/>
        <v/>
      </c>
      <c r="D1092" s="65"/>
      <c r="E1092" s="878"/>
      <c r="F1092" s="409"/>
      <c r="G1092" s="409"/>
      <c r="H1092" s="409"/>
      <c r="I1092" s="409"/>
      <c r="J1092" s="409"/>
      <c r="K1092" s="409"/>
      <c r="L1092" s="409"/>
      <c r="M1092" s="409"/>
      <c r="N1092" s="409"/>
    </row>
    <row r="1093" spans="1:14" ht="16.5" thickBot="1" x14ac:dyDescent="0.3">
      <c r="A1093" s="62"/>
      <c r="B1093" s="879"/>
      <c r="C1093" s="64" t="str">
        <f t="shared" si="18"/>
        <v/>
      </c>
      <c r="D1093" s="65"/>
      <c r="E1093" s="878"/>
      <c r="F1093" s="409"/>
      <c r="G1093" s="409"/>
      <c r="H1093" s="409"/>
      <c r="I1093" s="409"/>
      <c r="J1093" s="409"/>
      <c r="K1093" s="409"/>
      <c r="L1093" s="409"/>
      <c r="M1093" s="409"/>
      <c r="N1093" s="409"/>
    </row>
    <row r="1094" spans="1:14" ht="16.5" thickBot="1" x14ac:dyDescent="0.3">
      <c r="A1094" s="62"/>
      <c r="B1094" s="879"/>
      <c r="C1094" s="64" t="str">
        <f t="shared" si="18"/>
        <v/>
      </c>
      <c r="D1094" s="65"/>
      <c r="E1094" s="878"/>
      <c r="F1094" s="409"/>
      <c r="G1094" s="409"/>
      <c r="H1094" s="409"/>
      <c r="I1094" s="409"/>
      <c r="J1094" s="409"/>
      <c r="K1094" s="409"/>
      <c r="L1094" s="409"/>
      <c r="M1094" s="409"/>
      <c r="N1094" s="409"/>
    </row>
    <row r="1095" spans="1:14" ht="16.5" thickBot="1" x14ac:dyDescent="0.3">
      <c r="A1095" s="62"/>
      <c r="B1095" s="879"/>
      <c r="C1095" s="64" t="str">
        <f t="shared" si="18"/>
        <v/>
      </c>
      <c r="D1095" s="65"/>
      <c r="E1095" s="878"/>
      <c r="F1095" s="409"/>
      <c r="G1095" s="409"/>
      <c r="H1095" s="409"/>
      <c r="I1095" s="409"/>
      <c r="J1095" s="409"/>
      <c r="K1095" s="409"/>
      <c r="L1095" s="409"/>
      <c r="M1095" s="409"/>
      <c r="N1095" s="409"/>
    </row>
    <row r="1096" spans="1:14" ht="16.5" thickBot="1" x14ac:dyDescent="0.3">
      <c r="A1096" s="62"/>
      <c r="B1096" s="879"/>
      <c r="C1096" s="64" t="str">
        <f t="shared" si="18"/>
        <v/>
      </c>
      <c r="D1096" s="65"/>
      <c r="E1096" s="878"/>
      <c r="F1096" s="409"/>
      <c r="G1096" s="409"/>
      <c r="H1096" s="409"/>
      <c r="I1096" s="409"/>
      <c r="J1096" s="409"/>
      <c r="K1096" s="409"/>
      <c r="L1096" s="409"/>
      <c r="M1096" s="409"/>
      <c r="N1096" s="409"/>
    </row>
    <row r="1097" spans="1:14" ht="16.5" thickBot="1" x14ac:dyDescent="0.3">
      <c r="A1097" s="62"/>
      <c r="B1097" s="879"/>
      <c r="C1097" s="64" t="str">
        <f t="shared" si="18"/>
        <v/>
      </c>
      <c r="D1097" s="65"/>
      <c r="E1097" s="878"/>
      <c r="F1097" s="409"/>
      <c r="G1097" s="409"/>
      <c r="H1097" s="409"/>
      <c r="I1097" s="409"/>
      <c r="J1097" s="409"/>
      <c r="K1097" s="409"/>
      <c r="L1097" s="409"/>
      <c r="M1097" s="409"/>
      <c r="N1097" s="409"/>
    </row>
    <row r="1098" spans="1:14" ht="16.5" thickBot="1" x14ac:dyDescent="0.3">
      <c r="A1098" s="62"/>
      <c r="B1098" s="879"/>
      <c r="C1098" s="64" t="str">
        <f t="shared" si="18"/>
        <v/>
      </c>
      <c r="D1098" s="65"/>
      <c r="E1098" s="878"/>
      <c r="F1098" s="409"/>
      <c r="G1098" s="409"/>
      <c r="H1098" s="409"/>
      <c r="I1098" s="409"/>
      <c r="J1098" s="409"/>
      <c r="K1098" s="409"/>
      <c r="L1098" s="409"/>
      <c r="M1098" s="409"/>
      <c r="N1098" s="409"/>
    </row>
    <row r="1099" spans="1:14" ht="16.5" thickBot="1" x14ac:dyDescent="0.3">
      <c r="A1099" s="62"/>
      <c r="B1099" s="879"/>
      <c r="C1099" s="64" t="str">
        <f t="shared" si="18"/>
        <v/>
      </c>
      <c r="D1099" s="65"/>
      <c r="E1099" s="878"/>
      <c r="F1099" s="409"/>
      <c r="G1099" s="409"/>
      <c r="H1099" s="409"/>
      <c r="I1099" s="409"/>
      <c r="J1099" s="409"/>
      <c r="K1099" s="409"/>
      <c r="L1099" s="409"/>
      <c r="M1099" s="409"/>
      <c r="N1099" s="409"/>
    </row>
    <row r="1100" spans="1:14" ht="16.5" thickBot="1" x14ac:dyDescent="0.3">
      <c r="A1100" s="62"/>
      <c r="B1100" s="879"/>
      <c r="C1100" s="64" t="str">
        <f t="shared" ref="C1100:C1163" si="19">IF(B1100&gt;0, (B1100-B1099), "")</f>
        <v/>
      </c>
      <c r="D1100" s="65"/>
      <c r="E1100" s="878"/>
      <c r="F1100" s="409"/>
      <c r="G1100" s="409"/>
      <c r="H1100" s="409"/>
      <c r="I1100" s="409"/>
      <c r="J1100" s="409"/>
      <c r="K1100" s="409"/>
      <c r="L1100" s="409"/>
      <c r="M1100" s="409"/>
      <c r="N1100" s="409"/>
    </row>
    <row r="1101" spans="1:14" ht="16.5" thickBot="1" x14ac:dyDescent="0.3">
      <c r="A1101" s="62"/>
      <c r="B1101" s="879"/>
      <c r="C1101" s="64" t="str">
        <f t="shared" si="19"/>
        <v/>
      </c>
      <c r="D1101" s="65"/>
      <c r="E1101" s="878"/>
      <c r="F1101" s="409"/>
      <c r="G1101" s="409"/>
      <c r="H1101" s="409"/>
      <c r="I1101" s="409"/>
      <c r="J1101" s="409"/>
      <c r="K1101" s="409"/>
      <c r="L1101" s="409"/>
      <c r="M1101" s="409"/>
      <c r="N1101" s="409"/>
    </row>
    <row r="1102" spans="1:14" ht="16.5" thickBot="1" x14ac:dyDescent="0.3">
      <c r="A1102" s="62"/>
      <c r="B1102" s="879"/>
      <c r="C1102" s="64" t="str">
        <f t="shared" si="19"/>
        <v/>
      </c>
      <c r="D1102" s="65"/>
      <c r="E1102" s="878"/>
      <c r="F1102" s="409"/>
      <c r="G1102" s="409"/>
      <c r="H1102" s="409"/>
      <c r="I1102" s="409"/>
      <c r="J1102" s="409"/>
      <c r="K1102" s="409"/>
      <c r="L1102" s="409"/>
      <c r="M1102" s="409"/>
      <c r="N1102" s="409"/>
    </row>
    <row r="1103" spans="1:14" ht="16.5" thickBot="1" x14ac:dyDescent="0.3">
      <c r="A1103" s="62"/>
      <c r="B1103" s="879"/>
      <c r="C1103" s="64" t="str">
        <f t="shared" si="19"/>
        <v/>
      </c>
      <c r="D1103" s="65"/>
      <c r="E1103" s="878"/>
      <c r="F1103" s="409"/>
      <c r="G1103" s="409"/>
      <c r="H1103" s="409"/>
      <c r="I1103" s="409"/>
      <c r="J1103" s="409"/>
      <c r="K1103" s="409"/>
      <c r="L1103" s="409"/>
      <c r="M1103" s="409"/>
      <c r="N1103" s="409"/>
    </row>
    <row r="1104" spans="1:14" ht="16.5" thickBot="1" x14ac:dyDescent="0.3">
      <c r="A1104" s="62"/>
      <c r="B1104" s="879"/>
      <c r="C1104" s="64" t="str">
        <f t="shared" si="19"/>
        <v/>
      </c>
      <c r="D1104" s="65"/>
      <c r="E1104" s="878"/>
      <c r="F1104" s="409"/>
      <c r="G1104" s="409"/>
      <c r="H1104" s="409"/>
      <c r="I1104" s="409"/>
      <c r="J1104" s="409"/>
      <c r="K1104" s="409"/>
      <c r="L1104" s="409"/>
      <c r="M1104" s="409"/>
      <c r="N1104" s="409"/>
    </row>
    <row r="1105" spans="1:14" ht="16.5" thickBot="1" x14ac:dyDescent="0.3">
      <c r="A1105" s="62"/>
      <c r="B1105" s="879"/>
      <c r="C1105" s="64" t="str">
        <f t="shared" si="19"/>
        <v/>
      </c>
      <c r="D1105" s="65"/>
      <c r="E1105" s="878"/>
      <c r="F1105" s="409"/>
      <c r="G1105" s="409"/>
      <c r="H1105" s="409"/>
      <c r="I1105" s="409"/>
      <c r="J1105" s="409"/>
      <c r="K1105" s="409"/>
      <c r="L1105" s="409"/>
      <c r="M1105" s="409"/>
      <c r="N1105" s="409"/>
    </row>
    <row r="1106" spans="1:14" ht="16.5" thickBot="1" x14ac:dyDescent="0.3">
      <c r="A1106" s="62"/>
      <c r="B1106" s="879"/>
      <c r="C1106" s="64" t="str">
        <f t="shared" si="19"/>
        <v/>
      </c>
      <c r="D1106" s="65"/>
      <c r="E1106" s="878"/>
      <c r="F1106" s="409"/>
      <c r="G1106" s="409"/>
      <c r="H1106" s="409"/>
      <c r="I1106" s="409"/>
      <c r="J1106" s="409"/>
      <c r="K1106" s="409"/>
      <c r="L1106" s="409"/>
      <c r="M1106" s="409"/>
      <c r="N1106" s="409"/>
    </row>
    <row r="1107" spans="1:14" ht="16.5" thickBot="1" x14ac:dyDescent="0.3">
      <c r="A1107" s="62"/>
      <c r="B1107" s="879"/>
      <c r="C1107" s="64" t="str">
        <f t="shared" si="19"/>
        <v/>
      </c>
      <c r="D1107" s="65"/>
      <c r="E1107" s="878"/>
      <c r="F1107" s="409"/>
      <c r="G1107" s="409"/>
      <c r="H1107" s="409"/>
      <c r="I1107" s="409"/>
      <c r="J1107" s="409"/>
      <c r="K1107" s="409"/>
      <c r="L1107" s="409"/>
      <c r="M1107" s="409"/>
      <c r="N1107" s="409"/>
    </row>
    <row r="1108" spans="1:14" ht="16.5" thickBot="1" x14ac:dyDescent="0.3">
      <c r="A1108" s="62"/>
      <c r="B1108" s="879"/>
      <c r="C1108" s="64" t="str">
        <f t="shared" si="19"/>
        <v/>
      </c>
      <c r="D1108" s="65"/>
      <c r="E1108" s="878"/>
      <c r="F1108" s="409"/>
      <c r="G1108" s="409"/>
      <c r="H1108" s="409"/>
      <c r="I1108" s="409"/>
      <c r="J1108" s="409"/>
      <c r="K1108" s="409"/>
      <c r="L1108" s="409"/>
      <c r="M1108" s="409"/>
      <c r="N1108" s="409"/>
    </row>
    <row r="1109" spans="1:14" ht="16.5" thickBot="1" x14ac:dyDescent="0.3">
      <c r="A1109" s="62"/>
      <c r="B1109" s="879"/>
      <c r="C1109" s="64" t="str">
        <f t="shared" si="19"/>
        <v/>
      </c>
      <c r="D1109" s="65"/>
      <c r="E1109" s="878"/>
      <c r="F1109" s="409"/>
      <c r="G1109" s="409"/>
      <c r="H1109" s="409"/>
      <c r="I1109" s="409"/>
      <c r="J1109" s="409"/>
      <c r="K1109" s="409"/>
      <c r="L1109" s="409"/>
      <c r="M1109" s="409"/>
      <c r="N1109" s="409"/>
    </row>
    <row r="1110" spans="1:14" ht="16.5" thickBot="1" x14ac:dyDescent="0.3">
      <c r="A1110" s="62"/>
      <c r="B1110" s="879"/>
      <c r="C1110" s="64" t="str">
        <f t="shared" si="19"/>
        <v/>
      </c>
      <c r="D1110" s="65"/>
      <c r="E1110" s="878"/>
      <c r="F1110" s="409"/>
      <c r="G1110" s="409"/>
      <c r="H1110" s="409"/>
      <c r="I1110" s="409"/>
      <c r="J1110" s="409"/>
      <c r="K1110" s="409"/>
      <c r="L1110" s="409"/>
      <c r="M1110" s="409"/>
      <c r="N1110" s="409"/>
    </row>
    <row r="1111" spans="1:14" ht="16.5" thickBot="1" x14ac:dyDescent="0.3">
      <c r="A1111" s="62"/>
      <c r="B1111" s="879"/>
      <c r="C1111" s="64" t="str">
        <f t="shared" si="19"/>
        <v/>
      </c>
      <c r="D1111" s="65"/>
      <c r="E1111" s="878"/>
      <c r="F1111" s="409"/>
      <c r="G1111" s="409"/>
      <c r="H1111" s="409"/>
      <c r="I1111" s="409"/>
      <c r="J1111" s="409"/>
      <c r="K1111" s="409"/>
      <c r="L1111" s="409"/>
      <c r="M1111" s="409"/>
      <c r="N1111" s="409"/>
    </row>
    <row r="1112" spans="1:14" ht="16.5" thickBot="1" x14ac:dyDescent="0.3">
      <c r="A1112" s="62"/>
      <c r="B1112" s="879"/>
      <c r="C1112" s="64" t="str">
        <f t="shared" si="19"/>
        <v/>
      </c>
      <c r="D1112" s="65"/>
      <c r="E1112" s="878"/>
      <c r="F1112" s="409"/>
      <c r="G1112" s="409"/>
      <c r="H1112" s="409"/>
      <c r="I1112" s="409"/>
      <c r="J1112" s="409"/>
      <c r="K1112" s="409"/>
      <c r="L1112" s="409"/>
      <c r="M1112" s="409"/>
      <c r="N1112" s="409"/>
    </row>
    <row r="1113" spans="1:14" ht="16.5" thickBot="1" x14ac:dyDescent="0.3">
      <c r="A1113" s="62"/>
      <c r="B1113" s="879"/>
      <c r="C1113" s="64" t="str">
        <f t="shared" si="19"/>
        <v/>
      </c>
      <c r="D1113" s="65"/>
      <c r="E1113" s="878"/>
      <c r="F1113" s="409"/>
      <c r="G1113" s="409"/>
      <c r="H1113" s="409"/>
      <c r="I1113" s="409"/>
      <c r="J1113" s="409"/>
      <c r="K1113" s="409"/>
      <c r="L1113" s="409"/>
      <c r="M1113" s="409"/>
      <c r="N1113" s="409"/>
    </row>
    <row r="1114" spans="1:14" ht="16.5" thickBot="1" x14ac:dyDescent="0.3">
      <c r="A1114" s="62"/>
      <c r="B1114" s="879"/>
      <c r="C1114" s="64" t="str">
        <f t="shared" si="19"/>
        <v/>
      </c>
      <c r="D1114" s="65"/>
      <c r="E1114" s="878"/>
      <c r="F1114" s="409"/>
      <c r="G1114" s="409"/>
      <c r="H1114" s="409"/>
      <c r="I1114" s="409"/>
      <c r="J1114" s="409"/>
      <c r="K1114" s="409"/>
      <c r="L1114" s="409"/>
      <c r="M1114" s="409"/>
      <c r="N1114" s="409"/>
    </row>
    <row r="1115" spans="1:14" ht="16.5" thickBot="1" x14ac:dyDescent="0.3">
      <c r="A1115" s="62"/>
      <c r="B1115" s="879"/>
      <c r="C1115" s="64" t="str">
        <f t="shared" si="19"/>
        <v/>
      </c>
      <c r="D1115" s="65"/>
      <c r="E1115" s="878"/>
      <c r="F1115" s="409"/>
      <c r="G1115" s="409"/>
      <c r="H1115" s="409"/>
      <c r="I1115" s="409"/>
      <c r="J1115" s="409"/>
      <c r="K1115" s="409"/>
      <c r="L1115" s="409"/>
      <c r="M1115" s="409"/>
      <c r="N1115" s="409"/>
    </row>
    <row r="1116" spans="1:14" ht="16.5" thickBot="1" x14ac:dyDescent="0.3">
      <c r="A1116" s="62"/>
      <c r="B1116" s="879"/>
      <c r="C1116" s="64" t="str">
        <f t="shared" si="19"/>
        <v/>
      </c>
      <c r="D1116" s="65"/>
      <c r="E1116" s="878"/>
      <c r="F1116" s="409"/>
      <c r="G1116" s="409"/>
      <c r="H1116" s="409"/>
      <c r="I1116" s="409"/>
      <c r="J1116" s="409"/>
      <c r="K1116" s="409"/>
      <c r="L1116" s="409"/>
      <c r="M1116" s="409"/>
      <c r="N1116" s="409"/>
    </row>
    <row r="1117" spans="1:14" ht="16.5" thickBot="1" x14ac:dyDescent="0.3">
      <c r="A1117" s="62"/>
      <c r="B1117" s="879"/>
      <c r="C1117" s="64" t="str">
        <f t="shared" si="19"/>
        <v/>
      </c>
      <c r="D1117" s="65"/>
      <c r="E1117" s="878"/>
      <c r="F1117" s="409"/>
      <c r="G1117" s="409"/>
      <c r="H1117" s="409"/>
      <c r="I1117" s="409"/>
      <c r="J1117" s="409"/>
      <c r="K1117" s="409"/>
      <c r="L1117" s="409"/>
      <c r="M1117" s="409"/>
      <c r="N1117" s="409"/>
    </row>
    <row r="1118" spans="1:14" ht="16.5" thickBot="1" x14ac:dyDescent="0.3">
      <c r="A1118" s="62"/>
      <c r="B1118" s="879"/>
      <c r="C1118" s="64" t="str">
        <f t="shared" si="19"/>
        <v/>
      </c>
      <c r="D1118" s="65"/>
      <c r="E1118" s="878"/>
      <c r="F1118" s="409"/>
      <c r="G1118" s="409"/>
      <c r="H1118" s="409"/>
      <c r="I1118" s="409"/>
      <c r="J1118" s="409"/>
      <c r="K1118" s="409"/>
      <c r="L1118" s="409"/>
      <c r="M1118" s="409"/>
      <c r="N1118" s="409"/>
    </row>
    <row r="1119" spans="1:14" ht="16.5" thickBot="1" x14ac:dyDescent="0.3">
      <c r="A1119" s="62"/>
      <c r="B1119" s="879"/>
      <c r="C1119" s="64" t="str">
        <f t="shared" si="19"/>
        <v/>
      </c>
      <c r="D1119" s="65"/>
      <c r="E1119" s="878"/>
      <c r="F1119" s="409"/>
      <c r="G1119" s="409"/>
      <c r="H1119" s="409"/>
      <c r="I1119" s="409"/>
      <c r="J1119" s="409"/>
      <c r="K1119" s="409"/>
      <c r="L1119" s="409"/>
      <c r="M1119" s="409"/>
      <c r="N1119" s="409"/>
    </row>
    <row r="1120" spans="1:14" ht="16.5" thickBot="1" x14ac:dyDescent="0.3">
      <c r="A1120" s="62"/>
      <c r="B1120" s="879"/>
      <c r="C1120" s="64" t="str">
        <f t="shared" si="19"/>
        <v/>
      </c>
      <c r="D1120" s="65"/>
      <c r="E1120" s="878"/>
      <c r="F1120" s="409"/>
      <c r="G1120" s="409"/>
      <c r="H1120" s="409"/>
      <c r="I1120" s="409"/>
      <c r="J1120" s="409"/>
      <c r="K1120" s="409"/>
      <c r="L1120" s="409"/>
      <c r="M1120" s="409"/>
      <c r="N1120" s="409"/>
    </row>
    <row r="1121" spans="1:14" ht="16.5" thickBot="1" x14ac:dyDescent="0.3">
      <c r="A1121" s="62"/>
      <c r="B1121" s="879"/>
      <c r="C1121" s="64" t="str">
        <f t="shared" si="19"/>
        <v/>
      </c>
      <c r="D1121" s="65"/>
      <c r="E1121" s="878"/>
      <c r="F1121" s="409"/>
      <c r="G1121" s="409"/>
      <c r="H1121" s="409"/>
      <c r="I1121" s="409"/>
      <c r="J1121" s="409"/>
      <c r="K1121" s="409"/>
      <c r="L1121" s="409"/>
      <c r="M1121" s="409"/>
      <c r="N1121" s="409"/>
    </row>
    <row r="1122" spans="1:14" ht="16.5" thickBot="1" x14ac:dyDescent="0.3">
      <c r="A1122" s="62"/>
      <c r="B1122" s="879"/>
      <c r="C1122" s="64" t="str">
        <f t="shared" si="19"/>
        <v/>
      </c>
      <c r="D1122" s="65"/>
      <c r="E1122" s="878"/>
      <c r="F1122" s="409"/>
      <c r="G1122" s="409"/>
      <c r="H1122" s="409"/>
      <c r="I1122" s="409"/>
      <c r="J1122" s="409"/>
      <c r="K1122" s="409"/>
      <c r="L1122" s="409"/>
      <c r="M1122" s="409"/>
      <c r="N1122" s="409"/>
    </row>
    <row r="1123" spans="1:14" ht="16.5" thickBot="1" x14ac:dyDescent="0.3">
      <c r="A1123" s="62"/>
      <c r="B1123" s="879"/>
      <c r="C1123" s="64" t="str">
        <f t="shared" si="19"/>
        <v/>
      </c>
      <c r="D1123" s="65"/>
      <c r="E1123" s="878"/>
      <c r="F1123" s="409"/>
      <c r="G1123" s="409"/>
      <c r="H1123" s="409"/>
      <c r="I1123" s="409"/>
      <c r="J1123" s="409"/>
      <c r="K1123" s="409"/>
      <c r="L1123" s="409"/>
      <c r="M1123" s="409"/>
      <c r="N1123" s="409"/>
    </row>
    <row r="1124" spans="1:14" ht="16.5" thickBot="1" x14ac:dyDescent="0.3">
      <c r="A1124" s="62"/>
      <c r="B1124" s="879"/>
      <c r="C1124" s="64" t="str">
        <f t="shared" si="19"/>
        <v/>
      </c>
      <c r="D1124" s="65"/>
      <c r="E1124" s="878"/>
      <c r="F1124" s="409"/>
      <c r="G1124" s="409"/>
      <c r="H1124" s="409"/>
      <c r="I1124" s="409"/>
      <c r="J1124" s="409"/>
      <c r="K1124" s="409"/>
      <c r="L1124" s="409"/>
      <c r="M1124" s="409"/>
      <c r="N1124" s="409"/>
    </row>
    <row r="1125" spans="1:14" ht="16.5" thickBot="1" x14ac:dyDescent="0.3">
      <c r="A1125" s="62"/>
      <c r="B1125" s="879"/>
      <c r="C1125" s="64" t="str">
        <f t="shared" si="19"/>
        <v/>
      </c>
      <c r="D1125" s="65"/>
      <c r="E1125" s="878"/>
      <c r="F1125" s="409"/>
      <c r="G1125" s="409"/>
      <c r="H1125" s="409"/>
      <c r="I1125" s="409"/>
      <c r="J1125" s="409"/>
      <c r="K1125" s="409"/>
      <c r="L1125" s="409"/>
      <c r="M1125" s="409"/>
      <c r="N1125" s="409"/>
    </row>
    <row r="1126" spans="1:14" ht="16.5" thickBot="1" x14ac:dyDescent="0.3">
      <c r="A1126" s="62"/>
      <c r="B1126" s="879"/>
      <c r="C1126" s="64" t="str">
        <f t="shared" si="19"/>
        <v/>
      </c>
      <c r="D1126" s="65"/>
      <c r="E1126" s="878"/>
      <c r="F1126" s="409"/>
      <c r="G1126" s="409"/>
      <c r="H1126" s="409"/>
      <c r="I1126" s="409"/>
      <c r="J1126" s="409"/>
      <c r="K1126" s="409"/>
      <c r="L1126" s="409"/>
      <c r="M1126" s="409"/>
      <c r="N1126" s="409"/>
    </row>
    <row r="1127" spans="1:14" ht="16.5" thickBot="1" x14ac:dyDescent="0.3">
      <c r="A1127" s="62"/>
      <c r="B1127" s="879"/>
      <c r="C1127" s="64" t="str">
        <f t="shared" si="19"/>
        <v/>
      </c>
      <c r="D1127" s="65"/>
      <c r="E1127" s="878"/>
      <c r="F1127" s="409"/>
      <c r="G1127" s="409"/>
      <c r="H1127" s="409"/>
      <c r="I1127" s="409"/>
      <c r="J1127" s="409"/>
      <c r="K1127" s="409"/>
      <c r="L1127" s="409"/>
      <c r="M1127" s="409"/>
      <c r="N1127" s="409"/>
    </row>
    <row r="1128" spans="1:14" ht="16.5" thickBot="1" x14ac:dyDescent="0.3">
      <c r="A1128" s="62"/>
      <c r="B1128" s="879"/>
      <c r="C1128" s="64" t="str">
        <f t="shared" si="19"/>
        <v/>
      </c>
      <c r="D1128" s="65"/>
      <c r="E1128" s="878"/>
      <c r="F1128" s="409"/>
      <c r="G1128" s="409"/>
      <c r="H1128" s="409"/>
      <c r="I1128" s="409"/>
      <c r="J1128" s="409"/>
      <c r="K1128" s="409"/>
      <c r="L1128" s="409"/>
      <c r="M1128" s="409"/>
      <c r="N1128" s="409"/>
    </row>
    <row r="1129" spans="1:14" ht="16.5" thickBot="1" x14ac:dyDescent="0.3">
      <c r="A1129" s="62"/>
      <c r="B1129" s="879"/>
      <c r="C1129" s="64" t="str">
        <f t="shared" si="19"/>
        <v/>
      </c>
      <c r="D1129" s="65"/>
      <c r="E1129" s="878"/>
      <c r="F1129" s="409"/>
      <c r="G1129" s="409"/>
      <c r="H1129" s="409"/>
      <c r="I1129" s="409"/>
      <c r="J1129" s="409"/>
      <c r="K1129" s="409"/>
      <c r="L1129" s="409"/>
      <c r="M1129" s="409"/>
      <c r="N1129" s="409"/>
    </row>
    <row r="1130" spans="1:14" ht="16.5" thickBot="1" x14ac:dyDescent="0.3">
      <c r="A1130" s="62"/>
      <c r="B1130" s="879"/>
      <c r="C1130" s="64" t="str">
        <f t="shared" si="19"/>
        <v/>
      </c>
      <c r="D1130" s="65"/>
      <c r="E1130" s="878"/>
      <c r="F1130" s="409"/>
      <c r="G1130" s="409"/>
      <c r="H1130" s="409"/>
      <c r="I1130" s="409"/>
      <c r="J1130" s="409"/>
      <c r="K1130" s="409"/>
      <c r="L1130" s="409"/>
      <c r="M1130" s="409"/>
      <c r="N1130" s="409"/>
    </row>
    <row r="1131" spans="1:14" ht="16.5" thickBot="1" x14ac:dyDescent="0.3">
      <c r="A1131" s="62"/>
      <c r="B1131" s="879"/>
      <c r="C1131" s="64" t="str">
        <f t="shared" si="19"/>
        <v/>
      </c>
      <c r="D1131" s="65"/>
      <c r="E1131" s="878"/>
      <c r="F1131" s="409"/>
      <c r="G1131" s="409"/>
      <c r="H1131" s="409"/>
      <c r="I1131" s="409"/>
      <c r="J1131" s="409"/>
      <c r="K1131" s="409"/>
      <c r="L1131" s="409"/>
      <c r="M1131" s="409"/>
      <c r="N1131" s="409"/>
    </row>
    <row r="1132" spans="1:14" ht="16.5" thickBot="1" x14ac:dyDescent="0.3">
      <c r="A1132" s="62"/>
      <c r="B1132" s="879"/>
      <c r="C1132" s="64" t="str">
        <f t="shared" si="19"/>
        <v/>
      </c>
      <c r="D1132" s="65"/>
      <c r="E1132" s="878"/>
      <c r="F1132" s="409"/>
      <c r="G1132" s="409"/>
      <c r="H1132" s="409"/>
      <c r="I1132" s="409"/>
      <c r="J1132" s="409"/>
      <c r="K1132" s="409"/>
      <c r="L1132" s="409"/>
      <c r="M1132" s="409"/>
      <c r="N1132" s="409"/>
    </row>
    <row r="1133" spans="1:14" ht="16.5" thickBot="1" x14ac:dyDescent="0.3">
      <c r="A1133" s="62"/>
      <c r="B1133" s="879"/>
      <c r="C1133" s="64" t="str">
        <f t="shared" si="19"/>
        <v/>
      </c>
      <c r="D1133" s="65"/>
      <c r="E1133" s="878"/>
      <c r="F1133" s="409"/>
      <c r="G1133" s="409"/>
      <c r="H1133" s="409"/>
      <c r="I1133" s="409"/>
      <c r="J1133" s="409"/>
      <c r="K1133" s="409"/>
      <c r="L1133" s="409"/>
      <c r="M1133" s="409"/>
      <c r="N1133" s="409"/>
    </row>
    <row r="1134" spans="1:14" ht="16.5" thickBot="1" x14ac:dyDescent="0.3">
      <c r="A1134" s="62"/>
      <c r="B1134" s="879"/>
      <c r="C1134" s="64" t="str">
        <f t="shared" si="19"/>
        <v/>
      </c>
      <c r="D1134" s="65"/>
      <c r="E1134" s="878"/>
      <c r="F1134" s="409"/>
      <c r="G1134" s="409"/>
      <c r="H1134" s="409"/>
      <c r="I1134" s="409"/>
      <c r="J1134" s="409"/>
      <c r="K1134" s="409"/>
      <c r="L1134" s="409"/>
      <c r="M1134" s="409"/>
      <c r="N1134" s="409"/>
    </row>
    <row r="1135" spans="1:14" ht="16.5" thickBot="1" x14ac:dyDescent="0.3">
      <c r="A1135" s="62"/>
      <c r="B1135" s="879"/>
      <c r="C1135" s="64" t="str">
        <f t="shared" si="19"/>
        <v/>
      </c>
      <c r="D1135" s="65"/>
      <c r="E1135" s="878"/>
      <c r="F1135" s="409"/>
      <c r="G1135" s="409"/>
      <c r="H1135" s="409"/>
      <c r="I1135" s="409"/>
      <c r="J1135" s="409"/>
      <c r="K1135" s="409"/>
      <c r="L1135" s="409"/>
      <c r="M1135" s="409"/>
      <c r="N1135" s="409"/>
    </row>
    <row r="1136" spans="1:14" ht="16.5" thickBot="1" x14ac:dyDescent="0.3">
      <c r="A1136" s="62"/>
      <c r="B1136" s="879"/>
      <c r="C1136" s="64" t="str">
        <f t="shared" si="19"/>
        <v/>
      </c>
      <c r="D1136" s="65"/>
      <c r="E1136" s="878"/>
      <c r="F1136" s="409"/>
      <c r="G1136" s="409"/>
      <c r="H1136" s="409"/>
      <c r="I1136" s="409"/>
      <c r="J1136" s="409"/>
      <c r="K1136" s="409"/>
      <c r="L1136" s="409"/>
      <c r="M1136" s="409"/>
      <c r="N1136" s="409"/>
    </row>
    <row r="1137" spans="1:14" ht="16.5" thickBot="1" x14ac:dyDescent="0.3">
      <c r="A1137" s="62"/>
      <c r="B1137" s="879"/>
      <c r="C1137" s="64" t="str">
        <f t="shared" si="19"/>
        <v/>
      </c>
      <c r="D1137" s="65"/>
      <c r="E1137" s="878"/>
      <c r="F1137" s="409"/>
      <c r="G1137" s="409"/>
      <c r="H1137" s="409"/>
      <c r="I1137" s="409"/>
      <c r="J1137" s="409"/>
      <c r="K1137" s="409"/>
      <c r="L1137" s="409"/>
      <c r="M1137" s="409"/>
      <c r="N1137" s="409"/>
    </row>
    <row r="1138" spans="1:14" ht="16.5" thickBot="1" x14ac:dyDescent="0.3">
      <c r="A1138" s="62"/>
      <c r="B1138" s="879"/>
      <c r="C1138" s="64" t="str">
        <f t="shared" si="19"/>
        <v/>
      </c>
      <c r="D1138" s="65"/>
      <c r="E1138" s="878"/>
      <c r="F1138" s="409"/>
      <c r="G1138" s="409"/>
      <c r="H1138" s="409"/>
      <c r="I1138" s="409"/>
      <c r="J1138" s="409"/>
      <c r="K1138" s="409"/>
      <c r="L1138" s="409"/>
      <c r="M1138" s="409"/>
      <c r="N1138" s="409"/>
    </row>
    <row r="1139" spans="1:14" ht="16.5" thickBot="1" x14ac:dyDescent="0.3">
      <c r="A1139" s="62"/>
      <c r="B1139" s="879"/>
      <c r="C1139" s="64" t="str">
        <f t="shared" si="19"/>
        <v/>
      </c>
      <c r="D1139" s="65"/>
      <c r="E1139" s="878"/>
      <c r="F1139" s="409"/>
      <c r="G1139" s="409"/>
      <c r="H1139" s="409"/>
      <c r="I1139" s="409"/>
      <c r="J1139" s="409"/>
      <c r="K1139" s="409"/>
      <c r="L1139" s="409"/>
      <c r="M1139" s="409"/>
      <c r="N1139" s="409"/>
    </row>
    <row r="1140" spans="1:14" ht="16.5" thickBot="1" x14ac:dyDescent="0.3">
      <c r="A1140" s="62"/>
      <c r="B1140" s="879"/>
      <c r="C1140" s="64" t="str">
        <f t="shared" si="19"/>
        <v/>
      </c>
      <c r="D1140" s="65"/>
      <c r="E1140" s="878"/>
      <c r="F1140" s="409"/>
      <c r="G1140" s="409"/>
      <c r="H1140" s="409"/>
      <c r="I1140" s="409"/>
      <c r="J1140" s="409"/>
      <c r="K1140" s="409"/>
      <c r="L1140" s="409"/>
      <c r="M1140" s="409"/>
      <c r="N1140" s="409"/>
    </row>
    <row r="1141" spans="1:14" ht="16.5" thickBot="1" x14ac:dyDescent="0.3">
      <c r="A1141" s="62"/>
      <c r="B1141" s="879"/>
      <c r="C1141" s="64" t="str">
        <f t="shared" si="19"/>
        <v/>
      </c>
      <c r="D1141" s="65"/>
      <c r="E1141" s="878"/>
      <c r="F1141" s="409"/>
      <c r="G1141" s="409"/>
      <c r="H1141" s="409"/>
      <c r="I1141" s="409"/>
      <c r="J1141" s="409"/>
      <c r="K1141" s="409"/>
      <c r="L1141" s="409"/>
      <c r="M1141" s="409"/>
      <c r="N1141" s="409"/>
    </row>
    <row r="1142" spans="1:14" ht="16.5" thickBot="1" x14ac:dyDescent="0.3">
      <c r="A1142" s="62"/>
      <c r="B1142" s="879"/>
      <c r="C1142" s="64" t="str">
        <f t="shared" si="19"/>
        <v/>
      </c>
      <c r="D1142" s="65"/>
      <c r="E1142" s="878"/>
      <c r="F1142" s="409"/>
      <c r="G1142" s="409"/>
      <c r="H1142" s="409"/>
      <c r="I1142" s="409"/>
      <c r="J1142" s="409"/>
      <c r="K1142" s="409"/>
      <c r="L1142" s="409"/>
      <c r="M1142" s="409"/>
      <c r="N1142" s="409"/>
    </row>
    <row r="1143" spans="1:14" ht="16.5" thickBot="1" x14ac:dyDescent="0.3">
      <c r="A1143" s="62"/>
      <c r="B1143" s="879"/>
      <c r="C1143" s="64" t="str">
        <f t="shared" si="19"/>
        <v/>
      </c>
      <c r="D1143" s="65"/>
      <c r="E1143" s="878"/>
      <c r="F1143" s="409"/>
      <c r="G1143" s="409"/>
      <c r="H1143" s="409"/>
      <c r="I1143" s="409"/>
      <c r="J1143" s="409"/>
      <c r="K1143" s="409"/>
      <c r="L1143" s="409"/>
      <c r="M1143" s="409"/>
      <c r="N1143" s="409"/>
    </row>
    <row r="1144" spans="1:14" ht="16.5" thickBot="1" x14ac:dyDescent="0.3">
      <c r="A1144" s="62"/>
      <c r="B1144" s="879"/>
      <c r="C1144" s="64" t="str">
        <f t="shared" si="19"/>
        <v/>
      </c>
      <c r="D1144" s="65"/>
      <c r="E1144" s="878"/>
      <c r="F1144" s="409"/>
      <c r="G1144" s="409"/>
      <c r="H1144" s="409"/>
      <c r="I1144" s="409"/>
      <c r="J1144" s="409"/>
      <c r="K1144" s="409"/>
      <c r="L1144" s="409"/>
      <c r="M1144" s="409"/>
      <c r="N1144" s="409"/>
    </row>
    <row r="1145" spans="1:14" ht="16.5" thickBot="1" x14ac:dyDescent="0.3">
      <c r="A1145" s="62"/>
      <c r="B1145" s="879"/>
      <c r="C1145" s="64" t="str">
        <f t="shared" si="19"/>
        <v/>
      </c>
      <c r="D1145" s="65"/>
      <c r="E1145" s="878"/>
      <c r="F1145" s="409"/>
      <c r="G1145" s="409"/>
      <c r="H1145" s="409"/>
      <c r="I1145" s="409"/>
      <c r="J1145" s="409"/>
      <c r="K1145" s="409"/>
      <c r="L1145" s="409"/>
      <c r="M1145" s="409"/>
      <c r="N1145" s="409"/>
    </row>
    <row r="1146" spans="1:14" ht="16.5" thickBot="1" x14ac:dyDescent="0.3">
      <c r="A1146" s="62"/>
      <c r="B1146" s="879"/>
      <c r="C1146" s="64" t="str">
        <f t="shared" si="19"/>
        <v/>
      </c>
      <c r="D1146" s="65"/>
      <c r="E1146" s="878"/>
      <c r="F1146" s="409"/>
      <c r="G1146" s="409"/>
      <c r="H1146" s="409"/>
      <c r="I1146" s="409"/>
      <c r="J1146" s="409"/>
      <c r="K1146" s="409"/>
      <c r="L1146" s="409"/>
      <c r="M1146" s="409"/>
      <c r="N1146" s="409"/>
    </row>
    <row r="1147" spans="1:14" ht="16.5" thickBot="1" x14ac:dyDescent="0.3">
      <c r="A1147" s="62"/>
      <c r="B1147" s="879"/>
      <c r="C1147" s="64" t="str">
        <f t="shared" si="19"/>
        <v/>
      </c>
      <c r="D1147" s="65"/>
      <c r="E1147" s="878"/>
      <c r="F1147" s="409"/>
      <c r="G1147" s="409"/>
      <c r="H1147" s="409"/>
      <c r="I1147" s="409"/>
      <c r="J1147" s="409"/>
      <c r="K1147" s="409"/>
      <c r="L1147" s="409"/>
      <c r="M1147" s="409"/>
      <c r="N1147" s="409"/>
    </row>
    <row r="1148" spans="1:14" ht="16.5" thickBot="1" x14ac:dyDescent="0.3">
      <c r="A1148" s="62"/>
      <c r="B1148" s="879"/>
      <c r="C1148" s="64" t="str">
        <f t="shared" si="19"/>
        <v/>
      </c>
      <c r="D1148" s="65"/>
      <c r="E1148" s="878"/>
      <c r="F1148" s="409"/>
      <c r="G1148" s="409"/>
      <c r="H1148" s="409"/>
      <c r="I1148" s="409"/>
      <c r="J1148" s="409"/>
      <c r="K1148" s="409"/>
      <c r="L1148" s="409"/>
      <c r="M1148" s="409"/>
      <c r="N1148" s="409"/>
    </row>
    <row r="1149" spans="1:14" ht="16.5" thickBot="1" x14ac:dyDescent="0.3">
      <c r="A1149" s="62"/>
      <c r="B1149" s="879"/>
      <c r="C1149" s="64" t="str">
        <f t="shared" si="19"/>
        <v/>
      </c>
      <c r="D1149" s="65"/>
      <c r="E1149" s="878"/>
      <c r="F1149" s="409"/>
      <c r="G1149" s="409"/>
      <c r="H1149" s="409"/>
      <c r="I1149" s="409"/>
      <c r="J1149" s="409"/>
      <c r="K1149" s="409"/>
      <c r="L1149" s="409"/>
      <c r="M1149" s="409"/>
      <c r="N1149" s="409"/>
    </row>
    <row r="1150" spans="1:14" ht="16.5" thickBot="1" x14ac:dyDescent="0.3">
      <c r="A1150" s="62"/>
      <c r="B1150" s="879"/>
      <c r="C1150" s="64" t="str">
        <f t="shared" si="19"/>
        <v/>
      </c>
      <c r="D1150" s="65"/>
      <c r="E1150" s="878"/>
      <c r="F1150" s="409"/>
      <c r="G1150" s="409"/>
      <c r="H1150" s="409"/>
      <c r="I1150" s="409"/>
      <c r="J1150" s="409"/>
      <c r="K1150" s="409"/>
      <c r="L1150" s="409"/>
      <c r="M1150" s="409"/>
      <c r="N1150" s="409"/>
    </row>
    <row r="1151" spans="1:14" ht="16.5" thickBot="1" x14ac:dyDescent="0.3">
      <c r="A1151" s="62"/>
      <c r="B1151" s="879"/>
      <c r="C1151" s="64" t="str">
        <f t="shared" si="19"/>
        <v/>
      </c>
      <c r="D1151" s="65"/>
      <c r="E1151" s="878"/>
      <c r="F1151" s="409"/>
      <c r="G1151" s="409"/>
      <c r="H1151" s="409"/>
      <c r="I1151" s="409"/>
      <c r="J1151" s="409"/>
      <c r="K1151" s="409"/>
      <c r="L1151" s="409"/>
      <c r="M1151" s="409"/>
      <c r="N1151" s="409"/>
    </row>
    <row r="1152" spans="1:14" ht="16.5" thickBot="1" x14ac:dyDescent="0.3">
      <c r="A1152" s="62"/>
      <c r="B1152" s="879"/>
      <c r="C1152" s="64" t="str">
        <f t="shared" si="19"/>
        <v/>
      </c>
      <c r="D1152" s="65"/>
      <c r="E1152" s="878"/>
      <c r="F1152" s="409"/>
      <c r="G1152" s="409"/>
      <c r="H1152" s="409"/>
      <c r="I1152" s="409"/>
      <c r="J1152" s="409"/>
      <c r="K1152" s="409"/>
      <c r="L1152" s="409"/>
      <c r="M1152" s="409"/>
      <c r="N1152" s="409"/>
    </row>
    <row r="1153" spans="1:14" ht="16.5" thickBot="1" x14ac:dyDescent="0.3">
      <c r="A1153" s="62"/>
      <c r="B1153" s="879"/>
      <c r="C1153" s="64" t="str">
        <f t="shared" si="19"/>
        <v/>
      </c>
      <c r="D1153" s="65"/>
      <c r="E1153" s="878"/>
      <c r="F1153" s="409"/>
      <c r="G1153" s="409"/>
      <c r="H1153" s="409"/>
      <c r="I1153" s="409"/>
      <c r="J1153" s="409"/>
      <c r="K1153" s="409"/>
      <c r="L1153" s="409"/>
      <c r="M1153" s="409"/>
      <c r="N1153" s="409"/>
    </row>
    <row r="1154" spans="1:14" ht="16.5" thickBot="1" x14ac:dyDescent="0.3">
      <c r="A1154" s="62"/>
      <c r="B1154" s="879"/>
      <c r="C1154" s="64" t="str">
        <f t="shared" si="19"/>
        <v/>
      </c>
      <c r="D1154" s="65"/>
      <c r="E1154" s="878"/>
      <c r="F1154" s="409"/>
      <c r="G1154" s="409"/>
      <c r="H1154" s="409"/>
      <c r="I1154" s="409"/>
      <c r="J1154" s="409"/>
      <c r="K1154" s="409"/>
      <c r="L1154" s="409"/>
      <c r="M1154" s="409"/>
      <c r="N1154" s="409"/>
    </row>
    <row r="1155" spans="1:14" ht="16.5" thickBot="1" x14ac:dyDescent="0.3">
      <c r="A1155" s="62"/>
      <c r="B1155" s="879"/>
      <c r="C1155" s="64" t="str">
        <f t="shared" si="19"/>
        <v/>
      </c>
      <c r="D1155" s="65"/>
      <c r="E1155" s="878"/>
      <c r="F1155" s="409"/>
      <c r="G1155" s="409"/>
      <c r="H1155" s="409"/>
      <c r="I1155" s="409"/>
      <c r="J1155" s="409"/>
      <c r="K1155" s="409"/>
      <c r="L1155" s="409"/>
      <c r="M1155" s="409"/>
      <c r="N1155" s="409"/>
    </row>
    <row r="1156" spans="1:14" ht="16.5" thickBot="1" x14ac:dyDescent="0.3">
      <c r="A1156" s="62"/>
      <c r="B1156" s="879"/>
      <c r="C1156" s="64" t="str">
        <f t="shared" si="19"/>
        <v/>
      </c>
      <c r="D1156" s="65"/>
      <c r="E1156" s="878"/>
      <c r="F1156" s="409"/>
      <c r="G1156" s="409"/>
      <c r="H1156" s="409"/>
      <c r="I1156" s="409"/>
      <c r="J1156" s="409"/>
      <c r="K1156" s="409"/>
      <c r="L1156" s="409"/>
      <c r="M1156" s="409"/>
      <c r="N1156" s="409"/>
    </row>
    <row r="1157" spans="1:14" ht="16.5" thickBot="1" x14ac:dyDescent="0.3">
      <c r="A1157" s="62"/>
      <c r="B1157" s="879"/>
      <c r="C1157" s="64" t="str">
        <f t="shared" si="19"/>
        <v/>
      </c>
      <c r="D1157" s="65"/>
      <c r="E1157" s="878"/>
      <c r="F1157" s="409"/>
      <c r="G1157" s="409"/>
      <c r="H1157" s="409"/>
      <c r="I1157" s="409"/>
      <c r="J1157" s="409"/>
      <c r="K1157" s="409"/>
      <c r="L1157" s="409"/>
      <c r="M1157" s="409"/>
      <c r="N1157" s="409"/>
    </row>
    <row r="1158" spans="1:14" ht="16.5" thickBot="1" x14ac:dyDescent="0.3">
      <c r="A1158" s="62"/>
      <c r="B1158" s="879"/>
      <c r="C1158" s="64" t="str">
        <f t="shared" si="19"/>
        <v/>
      </c>
      <c r="D1158" s="65"/>
      <c r="E1158" s="878"/>
      <c r="F1158" s="409"/>
      <c r="G1158" s="409"/>
      <c r="H1158" s="409"/>
      <c r="I1158" s="409"/>
      <c r="J1158" s="409"/>
      <c r="K1158" s="409"/>
      <c r="L1158" s="409"/>
      <c r="M1158" s="409"/>
      <c r="N1158" s="409"/>
    </row>
    <row r="1159" spans="1:14" ht="16.5" thickBot="1" x14ac:dyDescent="0.3">
      <c r="A1159" s="62"/>
      <c r="B1159" s="879"/>
      <c r="C1159" s="64" t="str">
        <f t="shared" si="19"/>
        <v/>
      </c>
      <c r="D1159" s="65"/>
      <c r="E1159" s="878"/>
      <c r="F1159" s="409"/>
      <c r="G1159" s="409"/>
      <c r="H1159" s="409"/>
      <c r="I1159" s="409"/>
      <c r="J1159" s="409"/>
      <c r="K1159" s="409"/>
      <c r="L1159" s="409"/>
      <c r="M1159" s="409"/>
      <c r="N1159" s="409"/>
    </row>
    <row r="1160" spans="1:14" ht="16.5" thickBot="1" x14ac:dyDescent="0.3">
      <c r="A1160" s="62"/>
      <c r="B1160" s="879"/>
      <c r="C1160" s="64" t="str">
        <f t="shared" si="19"/>
        <v/>
      </c>
      <c r="D1160" s="65"/>
      <c r="E1160" s="878"/>
      <c r="F1160" s="409"/>
      <c r="G1160" s="409"/>
      <c r="H1160" s="409"/>
      <c r="I1160" s="409"/>
      <c r="J1160" s="409"/>
      <c r="K1160" s="409"/>
      <c r="L1160" s="409"/>
      <c r="M1160" s="409"/>
      <c r="N1160" s="409"/>
    </row>
    <row r="1161" spans="1:14" ht="16.5" thickBot="1" x14ac:dyDescent="0.3">
      <c r="A1161" s="62"/>
      <c r="B1161" s="879"/>
      <c r="C1161" s="64" t="str">
        <f t="shared" si="19"/>
        <v/>
      </c>
      <c r="D1161" s="65"/>
      <c r="E1161" s="878"/>
      <c r="F1161" s="409"/>
      <c r="G1161" s="409"/>
      <c r="H1161" s="409"/>
      <c r="I1161" s="409"/>
      <c r="J1161" s="409"/>
      <c r="K1161" s="409"/>
      <c r="L1161" s="409"/>
      <c r="M1161" s="409"/>
      <c r="N1161" s="409"/>
    </row>
    <row r="1162" spans="1:14" ht="16.5" thickBot="1" x14ac:dyDescent="0.3">
      <c r="A1162" s="62"/>
      <c r="B1162" s="879"/>
      <c r="C1162" s="64" t="str">
        <f t="shared" si="19"/>
        <v/>
      </c>
      <c r="D1162" s="65"/>
      <c r="E1162" s="878"/>
      <c r="F1162" s="409"/>
      <c r="G1162" s="409"/>
      <c r="H1162" s="409"/>
      <c r="I1162" s="409"/>
      <c r="J1162" s="409"/>
      <c r="K1162" s="409"/>
      <c r="L1162" s="409"/>
      <c r="M1162" s="409"/>
      <c r="N1162" s="409"/>
    </row>
    <row r="1163" spans="1:14" ht="16.5" thickBot="1" x14ac:dyDescent="0.3">
      <c r="A1163" s="62"/>
      <c r="B1163" s="879"/>
      <c r="C1163" s="64" t="str">
        <f t="shared" si="19"/>
        <v/>
      </c>
      <c r="D1163" s="65"/>
      <c r="E1163" s="878"/>
      <c r="F1163" s="409"/>
      <c r="G1163" s="409"/>
      <c r="H1163" s="409"/>
      <c r="I1163" s="409"/>
      <c r="J1163" s="409"/>
      <c r="K1163" s="409"/>
      <c r="L1163" s="409"/>
      <c r="M1163" s="409"/>
      <c r="N1163" s="409"/>
    </row>
    <row r="1164" spans="1:14" ht="16.5" thickBot="1" x14ac:dyDescent="0.3">
      <c r="A1164" s="62"/>
      <c r="B1164" s="879"/>
      <c r="C1164" s="64" t="str">
        <f t="shared" ref="C1164:C1227" si="20">IF(B1164&gt;0, (B1164-B1163), "")</f>
        <v/>
      </c>
      <c r="D1164" s="65"/>
      <c r="E1164" s="878"/>
      <c r="F1164" s="409"/>
      <c r="G1164" s="409"/>
      <c r="H1164" s="409"/>
      <c r="I1164" s="409"/>
      <c r="J1164" s="409"/>
      <c r="K1164" s="409"/>
      <c r="L1164" s="409"/>
      <c r="M1164" s="409"/>
      <c r="N1164" s="409"/>
    </row>
    <row r="1165" spans="1:14" ht="16.5" thickBot="1" x14ac:dyDescent="0.3">
      <c r="A1165" s="62"/>
      <c r="B1165" s="879"/>
      <c r="C1165" s="64" t="str">
        <f t="shared" si="20"/>
        <v/>
      </c>
      <c r="D1165" s="65"/>
      <c r="E1165" s="878"/>
      <c r="F1165" s="409"/>
      <c r="G1165" s="409"/>
      <c r="H1165" s="409"/>
      <c r="I1165" s="409"/>
      <c r="J1165" s="409"/>
      <c r="K1165" s="409"/>
      <c r="L1165" s="409"/>
      <c r="M1165" s="409"/>
      <c r="N1165" s="409"/>
    </row>
    <row r="1166" spans="1:14" ht="16.5" thickBot="1" x14ac:dyDescent="0.3">
      <c r="A1166" s="62"/>
      <c r="B1166" s="879"/>
      <c r="C1166" s="64" t="str">
        <f t="shared" si="20"/>
        <v/>
      </c>
      <c r="D1166" s="65"/>
      <c r="E1166" s="878"/>
      <c r="F1166" s="409"/>
      <c r="G1166" s="409"/>
      <c r="H1166" s="409"/>
      <c r="I1166" s="409"/>
      <c r="J1166" s="409"/>
      <c r="K1166" s="409"/>
      <c r="L1166" s="409"/>
      <c r="M1166" s="409"/>
      <c r="N1166" s="409"/>
    </row>
    <row r="1167" spans="1:14" ht="16.5" thickBot="1" x14ac:dyDescent="0.3">
      <c r="A1167" s="62"/>
      <c r="B1167" s="879"/>
      <c r="C1167" s="64" t="str">
        <f t="shared" si="20"/>
        <v/>
      </c>
      <c r="D1167" s="65"/>
      <c r="E1167" s="878"/>
      <c r="F1167" s="409"/>
      <c r="G1167" s="409"/>
      <c r="H1167" s="409"/>
      <c r="I1167" s="409"/>
      <c r="J1167" s="409"/>
      <c r="K1167" s="409"/>
      <c r="L1167" s="409"/>
      <c r="M1167" s="409"/>
      <c r="N1167" s="409"/>
    </row>
    <row r="1168" spans="1:14" ht="16.5" thickBot="1" x14ac:dyDescent="0.3">
      <c r="A1168" s="62"/>
      <c r="B1168" s="879"/>
      <c r="C1168" s="64" t="str">
        <f t="shared" si="20"/>
        <v/>
      </c>
      <c r="D1168" s="65"/>
      <c r="E1168" s="878"/>
      <c r="F1168" s="409"/>
      <c r="G1168" s="409"/>
      <c r="H1168" s="409"/>
      <c r="I1168" s="409"/>
      <c r="J1168" s="409"/>
      <c r="K1168" s="409"/>
      <c r="L1168" s="409"/>
      <c r="M1168" s="409"/>
      <c r="N1168" s="409"/>
    </row>
    <row r="1169" spans="1:14" ht="16.5" thickBot="1" x14ac:dyDescent="0.3">
      <c r="A1169" s="62"/>
      <c r="B1169" s="879"/>
      <c r="C1169" s="64" t="str">
        <f t="shared" si="20"/>
        <v/>
      </c>
      <c r="D1169" s="65"/>
      <c r="E1169" s="878"/>
      <c r="F1169" s="409"/>
      <c r="G1169" s="409"/>
      <c r="H1169" s="409"/>
      <c r="I1169" s="409"/>
      <c r="J1169" s="409"/>
      <c r="K1169" s="409"/>
      <c r="L1169" s="409"/>
      <c r="M1169" s="409"/>
      <c r="N1169" s="409"/>
    </row>
    <row r="1170" spans="1:14" ht="16.5" thickBot="1" x14ac:dyDescent="0.3">
      <c r="A1170" s="62"/>
      <c r="B1170" s="879"/>
      <c r="C1170" s="64" t="str">
        <f t="shared" si="20"/>
        <v/>
      </c>
      <c r="D1170" s="65"/>
      <c r="E1170" s="878"/>
      <c r="F1170" s="409"/>
      <c r="G1170" s="409"/>
      <c r="H1170" s="409"/>
      <c r="I1170" s="409"/>
      <c r="J1170" s="409"/>
      <c r="K1170" s="409"/>
      <c r="L1170" s="409"/>
      <c r="M1170" s="409"/>
      <c r="N1170" s="409"/>
    </row>
    <row r="1171" spans="1:14" ht="16.5" thickBot="1" x14ac:dyDescent="0.3">
      <c r="A1171" s="62"/>
      <c r="B1171" s="879"/>
      <c r="C1171" s="64" t="str">
        <f t="shared" si="20"/>
        <v/>
      </c>
      <c r="D1171" s="65"/>
      <c r="E1171" s="878"/>
      <c r="F1171" s="409"/>
      <c r="G1171" s="409"/>
      <c r="H1171" s="409"/>
      <c r="I1171" s="409"/>
      <c r="J1171" s="409"/>
      <c r="K1171" s="409"/>
      <c r="L1171" s="409"/>
      <c r="M1171" s="409"/>
      <c r="N1171" s="409"/>
    </row>
    <row r="1172" spans="1:14" ht="16.5" thickBot="1" x14ac:dyDescent="0.3">
      <c r="A1172" s="62"/>
      <c r="B1172" s="879"/>
      <c r="C1172" s="64" t="str">
        <f t="shared" si="20"/>
        <v/>
      </c>
      <c r="D1172" s="65"/>
      <c r="E1172" s="878"/>
      <c r="F1172" s="409"/>
      <c r="G1172" s="409"/>
      <c r="H1172" s="409"/>
      <c r="I1172" s="409"/>
      <c r="J1172" s="409"/>
      <c r="K1172" s="409"/>
      <c r="L1172" s="409"/>
      <c r="M1172" s="409"/>
      <c r="N1172" s="409"/>
    </row>
    <row r="1173" spans="1:14" ht="16.5" thickBot="1" x14ac:dyDescent="0.3">
      <c r="A1173" s="62"/>
      <c r="B1173" s="879"/>
      <c r="C1173" s="64" t="str">
        <f t="shared" si="20"/>
        <v/>
      </c>
      <c r="D1173" s="65"/>
      <c r="E1173" s="878"/>
      <c r="F1173" s="409"/>
      <c r="G1173" s="409"/>
      <c r="H1173" s="409"/>
      <c r="I1173" s="409"/>
      <c r="J1173" s="409"/>
      <c r="K1173" s="409"/>
      <c r="L1173" s="409"/>
      <c r="M1173" s="409"/>
      <c r="N1173" s="409"/>
    </row>
    <row r="1174" spans="1:14" ht="16.5" thickBot="1" x14ac:dyDescent="0.3">
      <c r="A1174" s="62"/>
      <c r="B1174" s="879"/>
      <c r="C1174" s="64" t="str">
        <f t="shared" si="20"/>
        <v/>
      </c>
      <c r="D1174" s="65"/>
      <c r="E1174" s="878"/>
      <c r="F1174" s="409"/>
      <c r="G1174" s="409"/>
      <c r="H1174" s="409"/>
      <c r="I1174" s="409"/>
      <c r="J1174" s="409"/>
      <c r="K1174" s="409"/>
      <c r="L1174" s="409"/>
      <c r="M1174" s="409"/>
      <c r="N1174" s="409"/>
    </row>
    <row r="1175" spans="1:14" ht="16.5" thickBot="1" x14ac:dyDescent="0.3">
      <c r="A1175" s="62"/>
      <c r="B1175" s="879"/>
      <c r="C1175" s="64" t="str">
        <f t="shared" si="20"/>
        <v/>
      </c>
      <c r="D1175" s="65"/>
      <c r="E1175" s="878"/>
      <c r="F1175" s="409"/>
      <c r="G1175" s="409"/>
      <c r="H1175" s="409"/>
      <c r="I1175" s="409"/>
      <c r="J1175" s="409"/>
      <c r="K1175" s="409"/>
      <c r="L1175" s="409"/>
      <c r="M1175" s="409"/>
      <c r="N1175" s="409"/>
    </row>
    <row r="1176" spans="1:14" ht="16.5" thickBot="1" x14ac:dyDescent="0.3">
      <c r="A1176" s="62"/>
      <c r="B1176" s="879"/>
      <c r="C1176" s="64" t="str">
        <f t="shared" si="20"/>
        <v/>
      </c>
      <c r="D1176" s="65"/>
      <c r="E1176" s="878"/>
      <c r="F1176" s="409"/>
      <c r="G1176" s="409"/>
      <c r="H1176" s="409"/>
      <c r="I1176" s="409"/>
      <c r="J1176" s="409"/>
      <c r="K1176" s="409"/>
      <c r="L1176" s="409"/>
      <c r="M1176" s="409"/>
      <c r="N1176" s="409"/>
    </row>
    <row r="1177" spans="1:14" ht="16.5" thickBot="1" x14ac:dyDescent="0.3">
      <c r="A1177" s="62"/>
      <c r="B1177" s="879"/>
      <c r="C1177" s="64" t="str">
        <f t="shared" si="20"/>
        <v/>
      </c>
      <c r="D1177" s="65"/>
      <c r="E1177" s="878"/>
      <c r="F1177" s="409"/>
      <c r="G1177" s="409"/>
      <c r="H1177" s="409"/>
      <c r="I1177" s="409"/>
      <c r="J1177" s="409"/>
      <c r="K1177" s="409"/>
      <c r="L1177" s="409"/>
      <c r="M1177" s="409"/>
      <c r="N1177" s="409"/>
    </row>
    <row r="1178" spans="1:14" ht="16.5" thickBot="1" x14ac:dyDescent="0.3">
      <c r="A1178" s="62"/>
      <c r="B1178" s="879"/>
      <c r="C1178" s="64" t="str">
        <f t="shared" si="20"/>
        <v/>
      </c>
      <c r="D1178" s="65"/>
      <c r="E1178" s="878"/>
      <c r="F1178" s="409"/>
      <c r="G1178" s="409"/>
      <c r="H1178" s="409"/>
      <c r="I1178" s="409"/>
      <c r="J1178" s="409"/>
      <c r="K1178" s="409"/>
      <c r="L1178" s="409"/>
      <c r="M1178" s="409"/>
      <c r="N1178" s="409"/>
    </row>
    <row r="1179" spans="1:14" ht="16.5" thickBot="1" x14ac:dyDescent="0.3">
      <c r="A1179" s="62"/>
      <c r="B1179" s="879"/>
      <c r="C1179" s="64" t="str">
        <f t="shared" si="20"/>
        <v/>
      </c>
      <c r="D1179" s="65"/>
      <c r="E1179" s="878"/>
      <c r="F1179" s="409"/>
      <c r="G1179" s="409"/>
      <c r="H1179" s="409"/>
      <c r="I1179" s="409"/>
      <c r="J1179" s="409"/>
      <c r="K1179" s="409"/>
      <c r="L1179" s="409"/>
      <c r="M1179" s="409"/>
      <c r="N1179" s="409"/>
    </row>
    <row r="1180" spans="1:14" ht="16.5" thickBot="1" x14ac:dyDescent="0.3">
      <c r="A1180" s="62"/>
      <c r="B1180" s="879"/>
      <c r="C1180" s="64" t="str">
        <f t="shared" si="20"/>
        <v/>
      </c>
      <c r="D1180" s="65"/>
      <c r="E1180" s="878"/>
      <c r="F1180" s="409"/>
      <c r="G1180" s="409"/>
      <c r="H1180" s="409"/>
      <c r="I1180" s="409"/>
      <c r="J1180" s="409"/>
      <c r="K1180" s="409"/>
      <c r="L1180" s="409"/>
      <c r="M1180" s="409"/>
      <c r="N1180" s="409"/>
    </row>
    <row r="1181" spans="1:14" ht="16.5" thickBot="1" x14ac:dyDescent="0.3">
      <c r="A1181" s="62"/>
      <c r="B1181" s="879"/>
      <c r="C1181" s="64" t="str">
        <f t="shared" si="20"/>
        <v/>
      </c>
      <c r="D1181" s="65"/>
      <c r="E1181" s="878"/>
      <c r="F1181" s="409"/>
      <c r="G1181" s="409"/>
      <c r="H1181" s="409"/>
      <c r="I1181" s="409"/>
      <c r="J1181" s="409"/>
      <c r="K1181" s="409"/>
      <c r="L1181" s="409"/>
      <c r="M1181" s="409"/>
      <c r="N1181" s="409"/>
    </row>
    <row r="1182" spans="1:14" ht="16.5" thickBot="1" x14ac:dyDescent="0.3">
      <c r="A1182" s="62"/>
      <c r="B1182" s="879"/>
      <c r="C1182" s="64" t="str">
        <f t="shared" si="20"/>
        <v/>
      </c>
      <c r="D1182" s="65"/>
      <c r="E1182" s="878"/>
      <c r="F1182" s="409"/>
      <c r="G1182" s="409"/>
      <c r="H1182" s="409"/>
      <c r="I1182" s="409"/>
      <c r="J1182" s="409"/>
      <c r="K1182" s="409"/>
      <c r="L1182" s="409"/>
      <c r="M1182" s="409"/>
      <c r="N1182" s="409"/>
    </row>
    <row r="1183" spans="1:14" ht="16.5" thickBot="1" x14ac:dyDescent="0.3">
      <c r="A1183" s="62"/>
      <c r="B1183" s="879"/>
      <c r="C1183" s="64" t="str">
        <f t="shared" si="20"/>
        <v/>
      </c>
      <c r="D1183" s="65"/>
      <c r="E1183" s="878"/>
      <c r="F1183" s="409"/>
      <c r="G1183" s="409"/>
      <c r="H1183" s="409"/>
      <c r="I1183" s="409"/>
      <c r="J1183" s="409"/>
      <c r="K1183" s="409"/>
      <c r="L1183" s="409"/>
      <c r="M1183" s="409"/>
      <c r="N1183" s="409"/>
    </row>
    <row r="1184" spans="1:14" ht="16.5" thickBot="1" x14ac:dyDescent="0.3">
      <c r="A1184" s="62"/>
      <c r="B1184" s="879"/>
      <c r="C1184" s="64" t="str">
        <f t="shared" si="20"/>
        <v/>
      </c>
      <c r="D1184" s="65"/>
      <c r="E1184" s="878"/>
      <c r="F1184" s="409"/>
      <c r="G1184" s="409"/>
      <c r="H1184" s="409"/>
      <c r="I1184" s="409"/>
      <c r="J1184" s="409"/>
      <c r="K1184" s="409"/>
      <c r="L1184" s="409"/>
      <c r="M1184" s="409"/>
      <c r="N1184" s="409"/>
    </row>
    <row r="1185" spans="1:14" ht="16.5" thickBot="1" x14ac:dyDescent="0.3">
      <c r="A1185" s="62"/>
      <c r="B1185" s="879"/>
      <c r="C1185" s="64" t="str">
        <f t="shared" si="20"/>
        <v/>
      </c>
      <c r="D1185" s="65"/>
      <c r="E1185" s="878"/>
      <c r="F1185" s="409"/>
      <c r="G1185" s="409"/>
      <c r="H1185" s="409"/>
      <c r="I1185" s="409"/>
      <c r="J1185" s="409"/>
      <c r="K1185" s="409"/>
      <c r="L1185" s="409"/>
      <c r="M1185" s="409"/>
      <c r="N1185" s="409"/>
    </row>
    <row r="1186" spans="1:14" ht="16.5" thickBot="1" x14ac:dyDescent="0.3">
      <c r="A1186" s="62"/>
      <c r="B1186" s="879"/>
      <c r="C1186" s="64" t="str">
        <f t="shared" si="20"/>
        <v/>
      </c>
      <c r="D1186" s="65"/>
      <c r="E1186" s="878"/>
      <c r="F1186" s="409"/>
      <c r="G1186" s="409"/>
      <c r="H1186" s="409"/>
      <c r="I1186" s="409"/>
      <c r="J1186" s="409"/>
      <c r="K1186" s="409"/>
      <c r="L1186" s="409"/>
      <c r="M1186" s="409"/>
      <c r="N1186" s="409"/>
    </row>
    <row r="1187" spans="1:14" ht="16.5" thickBot="1" x14ac:dyDescent="0.3">
      <c r="A1187" s="62"/>
      <c r="B1187" s="879"/>
      <c r="C1187" s="64" t="str">
        <f t="shared" si="20"/>
        <v/>
      </c>
      <c r="D1187" s="65"/>
      <c r="E1187" s="878"/>
      <c r="F1187" s="409"/>
      <c r="G1187" s="409"/>
      <c r="H1187" s="409"/>
      <c r="I1187" s="409"/>
      <c r="J1187" s="409"/>
      <c r="K1187" s="409"/>
      <c r="L1187" s="409"/>
      <c r="M1187" s="409"/>
      <c r="N1187" s="409"/>
    </row>
    <row r="1188" spans="1:14" ht="16.5" thickBot="1" x14ac:dyDescent="0.3">
      <c r="A1188" s="62"/>
      <c r="B1188" s="879"/>
      <c r="C1188" s="64" t="str">
        <f t="shared" si="20"/>
        <v/>
      </c>
      <c r="D1188" s="65"/>
      <c r="E1188" s="878"/>
      <c r="F1188" s="409"/>
      <c r="G1188" s="409"/>
      <c r="H1188" s="409"/>
      <c r="I1188" s="409"/>
      <c r="J1188" s="409"/>
      <c r="K1188" s="409"/>
      <c r="L1188" s="409"/>
      <c r="M1188" s="409"/>
      <c r="N1188" s="409"/>
    </row>
    <row r="1189" spans="1:14" ht="16.5" thickBot="1" x14ac:dyDescent="0.3">
      <c r="A1189" s="62"/>
      <c r="B1189" s="879"/>
      <c r="C1189" s="64" t="str">
        <f t="shared" si="20"/>
        <v/>
      </c>
      <c r="D1189" s="65"/>
      <c r="E1189" s="878"/>
      <c r="F1189" s="409"/>
      <c r="G1189" s="409"/>
      <c r="H1189" s="409"/>
      <c r="I1189" s="409"/>
      <c r="J1189" s="409"/>
      <c r="K1189" s="409"/>
      <c r="L1189" s="409"/>
      <c r="M1189" s="409"/>
      <c r="N1189" s="409"/>
    </row>
    <row r="1190" spans="1:14" ht="16.5" thickBot="1" x14ac:dyDescent="0.3">
      <c r="A1190" s="62"/>
      <c r="B1190" s="879"/>
      <c r="C1190" s="64" t="str">
        <f t="shared" si="20"/>
        <v/>
      </c>
      <c r="D1190" s="65"/>
      <c r="E1190" s="878"/>
      <c r="F1190" s="409"/>
      <c r="G1190" s="409"/>
      <c r="H1190" s="409"/>
      <c r="I1190" s="409"/>
      <c r="J1190" s="409"/>
      <c r="K1190" s="409"/>
      <c r="L1190" s="409"/>
      <c r="M1190" s="409"/>
      <c r="N1190" s="409"/>
    </row>
    <row r="1191" spans="1:14" ht="16.5" thickBot="1" x14ac:dyDescent="0.3">
      <c r="A1191" s="62"/>
      <c r="B1191" s="879"/>
      <c r="C1191" s="64" t="str">
        <f t="shared" si="20"/>
        <v/>
      </c>
      <c r="D1191" s="65"/>
      <c r="E1191" s="878"/>
      <c r="F1191" s="409"/>
      <c r="G1191" s="409"/>
      <c r="H1191" s="409"/>
      <c r="I1191" s="409"/>
      <c r="J1191" s="409"/>
      <c r="K1191" s="409"/>
      <c r="L1191" s="409"/>
      <c r="M1191" s="409"/>
      <c r="N1191" s="409"/>
    </row>
    <row r="1192" spans="1:14" ht="16.5" thickBot="1" x14ac:dyDescent="0.3">
      <c r="A1192" s="62"/>
      <c r="B1192" s="879"/>
      <c r="C1192" s="64" t="str">
        <f t="shared" si="20"/>
        <v/>
      </c>
      <c r="D1192" s="65"/>
      <c r="E1192" s="878"/>
      <c r="F1192" s="409"/>
      <c r="G1192" s="409"/>
      <c r="H1192" s="409"/>
      <c r="I1192" s="409"/>
      <c r="J1192" s="409"/>
      <c r="K1192" s="409"/>
      <c r="L1192" s="409"/>
      <c r="M1192" s="409"/>
      <c r="N1192" s="409"/>
    </row>
    <row r="1193" spans="1:14" ht="16.5" thickBot="1" x14ac:dyDescent="0.3">
      <c r="A1193" s="62"/>
      <c r="B1193" s="879"/>
      <c r="C1193" s="64" t="str">
        <f t="shared" si="20"/>
        <v/>
      </c>
      <c r="D1193" s="65"/>
      <c r="E1193" s="878"/>
      <c r="F1193" s="409"/>
      <c r="G1193" s="409"/>
      <c r="H1193" s="409"/>
      <c r="I1193" s="409"/>
      <c r="J1193" s="409"/>
      <c r="K1193" s="409"/>
      <c r="L1193" s="409"/>
      <c r="M1193" s="409"/>
      <c r="N1193" s="409"/>
    </row>
    <row r="1194" spans="1:14" ht="16.5" thickBot="1" x14ac:dyDescent="0.3">
      <c r="A1194" s="62"/>
      <c r="B1194" s="879"/>
      <c r="C1194" s="64" t="str">
        <f t="shared" si="20"/>
        <v/>
      </c>
      <c r="D1194" s="65"/>
      <c r="E1194" s="878"/>
      <c r="F1194" s="409"/>
      <c r="G1194" s="409"/>
      <c r="H1194" s="409"/>
      <c r="I1194" s="409"/>
      <c r="J1194" s="409"/>
      <c r="K1194" s="409"/>
      <c r="L1194" s="409"/>
      <c r="M1194" s="409"/>
      <c r="N1194" s="409"/>
    </row>
    <row r="1195" spans="1:14" ht="16.5" thickBot="1" x14ac:dyDescent="0.3">
      <c r="A1195" s="62"/>
      <c r="B1195" s="879"/>
      <c r="C1195" s="64" t="str">
        <f t="shared" si="20"/>
        <v/>
      </c>
      <c r="D1195" s="65"/>
      <c r="E1195" s="878"/>
      <c r="F1195" s="409"/>
      <c r="G1195" s="409"/>
      <c r="H1195" s="409"/>
      <c r="I1195" s="409"/>
      <c r="J1195" s="409"/>
      <c r="K1195" s="409"/>
      <c r="L1195" s="409"/>
      <c r="M1195" s="409"/>
      <c r="N1195" s="409"/>
    </row>
    <row r="1196" spans="1:14" ht="16.5" thickBot="1" x14ac:dyDescent="0.3">
      <c r="A1196" s="62"/>
      <c r="B1196" s="879"/>
      <c r="C1196" s="64" t="str">
        <f t="shared" si="20"/>
        <v/>
      </c>
      <c r="D1196" s="65"/>
      <c r="E1196" s="878"/>
      <c r="F1196" s="409"/>
      <c r="G1196" s="409"/>
      <c r="H1196" s="409"/>
      <c r="I1196" s="409"/>
      <c r="J1196" s="409"/>
      <c r="K1196" s="409"/>
      <c r="L1196" s="409"/>
      <c r="M1196" s="409"/>
      <c r="N1196" s="409"/>
    </row>
    <row r="1197" spans="1:14" ht="16.5" thickBot="1" x14ac:dyDescent="0.3">
      <c r="A1197" s="62"/>
      <c r="B1197" s="879"/>
      <c r="C1197" s="64" t="str">
        <f t="shared" si="20"/>
        <v/>
      </c>
      <c r="D1197" s="65"/>
      <c r="E1197" s="878"/>
      <c r="F1197" s="409"/>
      <c r="G1197" s="409"/>
      <c r="H1197" s="409"/>
      <c r="I1197" s="409"/>
      <c r="J1197" s="409"/>
      <c r="K1197" s="409"/>
      <c r="L1197" s="409"/>
      <c r="M1197" s="409"/>
      <c r="N1197" s="409"/>
    </row>
    <row r="1198" spans="1:14" ht="16.5" thickBot="1" x14ac:dyDescent="0.3">
      <c r="A1198" s="62"/>
      <c r="B1198" s="879"/>
      <c r="C1198" s="64" t="str">
        <f t="shared" si="20"/>
        <v/>
      </c>
      <c r="D1198" s="65"/>
      <c r="E1198" s="878"/>
      <c r="F1198" s="409"/>
      <c r="G1198" s="409"/>
      <c r="H1198" s="409"/>
      <c r="I1198" s="409"/>
      <c r="J1198" s="409"/>
      <c r="K1198" s="409"/>
      <c r="L1198" s="409"/>
      <c r="M1198" s="409"/>
      <c r="N1198" s="409"/>
    </row>
    <row r="1199" spans="1:14" ht="16.5" thickBot="1" x14ac:dyDescent="0.3">
      <c r="A1199" s="62"/>
      <c r="B1199" s="879"/>
      <c r="C1199" s="64" t="str">
        <f t="shared" si="20"/>
        <v/>
      </c>
      <c r="D1199" s="65"/>
      <c r="E1199" s="878"/>
      <c r="F1199" s="409"/>
      <c r="G1199" s="409"/>
      <c r="H1199" s="409"/>
      <c r="I1199" s="409"/>
      <c r="J1199" s="409"/>
      <c r="K1199" s="409"/>
      <c r="L1199" s="409"/>
      <c r="M1199" s="409"/>
      <c r="N1199" s="409"/>
    </row>
    <row r="1200" spans="1:14" ht="16.5" thickBot="1" x14ac:dyDescent="0.3">
      <c r="A1200" s="62"/>
      <c r="B1200" s="879"/>
      <c r="C1200" s="64" t="str">
        <f t="shared" si="20"/>
        <v/>
      </c>
      <c r="D1200" s="65"/>
      <c r="E1200" s="878"/>
      <c r="F1200" s="409"/>
      <c r="G1200" s="409"/>
      <c r="H1200" s="409"/>
      <c r="I1200" s="409"/>
      <c r="J1200" s="409"/>
      <c r="K1200" s="409"/>
      <c r="L1200" s="409"/>
      <c r="M1200" s="409"/>
      <c r="N1200" s="409"/>
    </row>
    <row r="1201" spans="1:14" ht="16.5" thickBot="1" x14ac:dyDescent="0.3">
      <c r="A1201" s="62"/>
      <c r="B1201" s="879"/>
      <c r="C1201" s="64" t="str">
        <f t="shared" si="20"/>
        <v/>
      </c>
      <c r="D1201" s="65"/>
      <c r="E1201" s="878"/>
      <c r="F1201" s="409"/>
      <c r="G1201" s="409"/>
      <c r="H1201" s="409"/>
      <c r="I1201" s="409"/>
      <c r="J1201" s="409"/>
      <c r="K1201" s="409"/>
      <c r="L1201" s="409"/>
      <c r="M1201" s="409"/>
      <c r="N1201" s="409"/>
    </row>
    <row r="1202" spans="1:14" ht="16.5" thickBot="1" x14ac:dyDescent="0.3">
      <c r="A1202" s="62"/>
      <c r="B1202" s="879"/>
      <c r="C1202" s="64" t="str">
        <f t="shared" si="20"/>
        <v/>
      </c>
      <c r="D1202" s="65"/>
      <c r="E1202" s="878"/>
      <c r="F1202" s="409"/>
      <c r="G1202" s="409"/>
      <c r="H1202" s="409"/>
      <c r="I1202" s="409"/>
      <c r="J1202" s="409"/>
      <c r="K1202" s="409"/>
      <c r="L1202" s="409"/>
      <c r="M1202" s="409"/>
      <c r="N1202" s="409"/>
    </row>
    <row r="1203" spans="1:14" ht="16.5" thickBot="1" x14ac:dyDescent="0.3">
      <c r="A1203" s="62"/>
      <c r="B1203" s="879"/>
      <c r="C1203" s="64" t="str">
        <f t="shared" si="20"/>
        <v/>
      </c>
      <c r="D1203" s="65"/>
      <c r="E1203" s="878"/>
      <c r="F1203" s="409"/>
      <c r="G1203" s="409"/>
      <c r="H1203" s="409"/>
      <c r="I1203" s="409"/>
      <c r="J1203" s="409"/>
      <c r="K1203" s="409"/>
      <c r="L1203" s="409"/>
      <c r="M1203" s="409"/>
      <c r="N1203" s="409"/>
    </row>
    <row r="1204" spans="1:14" ht="16.5" thickBot="1" x14ac:dyDescent="0.3">
      <c r="A1204" s="62"/>
      <c r="B1204" s="879"/>
      <c r="C1204" s="64" t="str">
        <f t="shared" si="20"/>
        <v/>
      </c>
      <c r="D1204" s="65"/>
      <c r="E1204" s="878"/>
      <c r="F1204" s="409"/>
      <c r="G1204" s="409"/>
      <c r="H1204" s="409"/>
      <c r="I1204" s="409"/>
      <c r="J1204" s="409"/>
      <c r="K1204" s="409"/>
      <c r="L1204" s="409"/>
      <c r="M1204" s="409"/>
      <c r="N1204" s="409"/>
    </row>
    <row r="1205" spans="1:14" ht="16.5" thickBot="1" x14ac:dyDescent="0.3">
      <c r="A1205" s="62"/>
      <c r="B1205" s="879"/>
      <c r="C1205" s="64" t="str">
        <f t="shared" si="20"/>
        <v/>
      </c>
      <c r="D1205" s="65"/>
      <c r="E1205" s="878"/>
      <c r="F1205" s="409"/>
      <c r="G1205" s="409"/>
      <c r="H1205" s="409"/>
      <c r="I1205" s="409"/>
      <c r="J1205" s="409"/>
      <c r="K1205" s="409"/>
      <c r="L1205" s="409"/>
      <c r="M1205" s="409"/>
      <c r="N1205" s="409"/>
    </row>
    <row r="1206" spans="1:14" ht="16.5" thickBot="1" x14ac:dyDescent="0.3">
      <c r="A1206" s="62"/>
      <c r="B1206" s="879"/>
      <c r="C1206" s="64" t="str">
        <f t="shared" si="20"/>
        <v/>
      </c>
      <c r="D1206" s="65"/>
      <c r="E1206" s="878"/>
      <c r="F1206" s="409"/>
      <c r="G1206" s="409"/>
      <c r="H1206" s="409"/>
      <c r="I1206" s="409"/>
      <c r="J1206" s="409"/>
      <c r="K1206" s="409"/>
      <c r="L1206" s="409"/>
      <c r="M1206" s="409"/>
      <c r="N1206" s="409"/>
    </row>
    <row r="1207" spans="1:14" ht="16.5" thickBot="1" x14ac:dyDescent="0.3">
      <c r="A1207" s="62"/>
      <c r="B1207" s="879"/>
      <c r="C1207" s="64" t="str">
        <f t="shared" si="20"/>
        <v/>
      </c>
      <c r="D1207" s="65"/>
      <c r="E1207" s="878"/>
      <c r="F1207" s="409"/>
      <c r="G1207" s="409"/>
      <c r="H1207" s="409"/>
      <c r="I1207" s="409"/>
      <c r="J1207" s="409"/>
      <c r="K1207" s="409"/>
      <c r="L1207" s="409"/>
      <c r="M1207" s="409"/>
      <c r="N1207" s="409"/>
    </row>
    <row r="1208" spans="1:14" ht="16.5" thickBot="1" x14ac:dyDescent="0.3">
      <c r="A1208" s="62"/>
      <c r="B1208" s="879"/>
      <c r="C1208" s="64" t="str">
        <f t="shared" si="20"/>
        <v/>
      </c>
      <c r="D1208" s="65"/>
      <c r="E1208" s="878"/>
      <c r="F1208" s="409"/>
      <c r="G1208" s="409"/>
      <c r="H1208" s="409"/>
      <c r="I1208" s="409"/>
      <c r="J1208" s="409"/>
      <c r="K1208" s="409"/>
      <c r="L1208" s="409"/>
      <c r="M1208" s="409"/>
      <c r="N1208" s="409"/>
    </row>
    <row r="1209" spans="1:14" ht="16.5" thickBot="1" x14ac:dyDescent="0.3">
      <c r="A1209" s="62"/>
      <c r="B1209" s="879"/>
      <c r="C1209" s="64" t="str">
        <f t="shared" si="20"/>
        <v/>
      </c>
      <c r="D1209" s="65"/>
      <c r="E1209" s="878"/>
      <c r="F1209" s="409"/>
      <c r="G1209" s="409"/>
      <c r="H1209" s="409"/>
      <c r="I1209" s="409"/>
      <c r="J1209" s="409"/>
      <c r="K1209" s="409"/>
      <c r="L1209" s="409"/>
      <c r="M1209" s="409"/>
      <c r="N1209" s="409"/>
    </row>
    <row r="1210" spans="1:14" ht="16.5" thickBot="1" x14ac:dyDescent="0.3">
      <c r="A1210" s="62"/>
      <c r="B1210" s="879"/>
      <c r="C1210" s="64" t="str">
        <f t="shared" si="20"/>
        <v/>
      </c>
      <c r="D1210" s="65"/>
      <c r="E1210" s="878"/>
      <c r="F1210" s="409"/>
      <c r="G1210" s="409"/>
      <c r="H1210" s="409"/>
      <c r="I1210" s="409"/>
      <c r="J1210" s="409"/>
      <c r="K1210" s="409"/>
      <c r="L1210" s="409"/>
      <c r="M1210" s="409"/>
      <c r="N1210" s="409"/>
    </row>
    <row r="1211" spans="1:14" ht="16.5" thickBot="1" x14ac:dyDescent="0.3">
      <c r="A1211" s="62"/>
      <c r="B1211" s="879"/>
      <c r="C1211" s="64" t="str">
        <f t="shared" si="20"/>
        <v/>
      </c>
      <c r="D1211" s="65"/>
      <c r="E1211" s="878"/>
      <c r="F1211" s="409"/>
      <c r="G1211" s="409"/>
      <c r="H1211" s="409"/>
      <c r="I1211" s="409"/>
      <c r="J1211" s="409"/>
      <c r="K1211" s="409"/>
      <c r="L1211" s="409"/>
      <c r="M1211" s="409"/>
      <c r="N1211" s="409"/>
    </row>
    <row r="1212" spans="1:14" ht="16.5" thickBot="1" x14ac:dyDescent="0.3">
      <c r="A1212" s="62"/>
      <c r="B1212" s="879"/>
      <c r="C1212" s="64" t="str">
        <f t="shared" si="20"/>
        <v/>
      </c>
      <c r="D1212" s="65"/>
      <c r="E1212" s="878"/>
      <c r="F1212" s="409"/>
      <c r="G1212" s="409"/>
      <c r="H1212" s="409"/>
      <c r="I1212" s="409"/>
      <c r="J1212" s="409"/>
      <c r="K1212" s="409"/>
      <c r="L1212" s="409"/>
      <c r="M1212" s="409"/>
      <c r="N1212" s="409"/>
    </row>
    <row r="1213" spans="1:14" ht="16.5" thickBot="1" x14ac:dyDescent="0.3">
      <c r="A1213" s="62"/>
      <c r="B1213" s="879"/>
      <c r="C1213" s="64" t="str">
        <f t="shared" si="20"/>
        <v/>
      </c>
      <c r="D1213" s="65"/>
      <c r="E1213" s="878"/>
      <c r="F1213" s="409"/>
      <c r="G1213" s="409"/>
      <c r="H1213" s="409"/>
      <c r="I1213" s="409"/>
      <c r="J1213" s="409"/>
      <c r="K1213" s="409"/>
      <c r="L1213" s="409"/>
      <c r="M1213" s="409"/>
      <c r="N1213" s="409"/>
    </row>
    <row r="1214" spans="1:14" ht="16.5" thickBot="1" x14ac:dyDescent="0.3">
      <c r="A1214" s="62"/>
      <c r="B1214" s="879"/>
      <c r="C1214" s="64" t="str">
        <f t="shared" si="20"/>
        <v/>
      </c>
      <c r="D1214" s="65"/>
      <c r="E1214" s="878"/>
      <c r="F1214" s="409"/>
      <c r="G1214" s="409"/>
      <c r="H1214" s="409"/>
      <c r="I1214" s="409"/>
      <c r="J1214" s="409"/>
      <c r="K1214" s="409"/>
      <c r="L1214" s="409"/>
      <c r="M1214" s="409"/>
      <c r="N1214" s="409"/>
    </row>
    <row r="1215" spans="1:14" ht="16.5" thickBot="1" x14ac:dyDescent="0.3">
      <c r="A1215" s="62"/>
      <c r="B1215" s="879"/>
      <c r="C1215" s="64" t="str">
        <f t="shared" si="20"/>
        <v/>
      </c>
      <c r="D1215" s="65"/>
      <c r="E1215" s="878"/>
      <c r="F1215" s="409"/>
      <c r="G1215" s="409"/>
      <c r="H1215" s="409"/>
      <c r="I1215" s="409"/>
      <c r="J1215" s="409"/>
      <c r="K1215" s="409"/>
      <c r="L1215" s="409"/>
      <c r="M1215" s="409"/>
      <c r="N1215" s="409"/>
    </row>
    <row r="1216" spans="1:14" ht="16.5" thickBot="1" x14ac:dyDescent="0.3">
      <c r="A1216" s="62"/>
      <c r="B1216" s="879"/>
      <c r="C1216" s="64" t="str">
        <f t="shared" si="20"/>
        <v/>
      </c>
      <c r="D1216" s="65"/>
      <c r="E1216" s="878"/>
      <c r="F1216" s="409"/>
      <c r="G1216" s="409"/>
      <c r="H1216" s="409"/>
      <c r="I1216" s="409"/>
      <c r="J1216" s="409"/>
      <c r="K1216" s="409"/>
      <c r="L1216" s="409"/>
      <c r="M1216" s="409"/>
      <c r="N1216" s="409"/>
    </row>
    <row r="1217" spans="1:14" ht="16.5" thickBot="1" x14ac:dyDescent="0.3">
      <c r="A1217" s="62"/>
      <c r="B1217" s="879"/>
      <c r="C1217" s="64" t="str">
        <f t="shared" si="20"/>
        <v/>
      </c>
      <c r="D1217" s="65"/>
      <c r="E1217" s="878"/>
      <c r="F1217" s="409"/>
      <c r="G1217" s="409"/>
      <c r="H1217" s="409"/>
      <c r="I1217" s="409"/>
      <c r="J1217" s="409"/>
      <c r="K1217" s="409"/>
      <c r="L1217" s="409"/>
      <c r="M1217" s="409"/>
      <c r="N1217" s="409"/>
    </row>
    <row r="1218" spans="1:14" ht="16.5" thickBot="1" x14ac:dyDescent="0.3">
      <c r="A1218" s="62"/>
      <c r="B1218" s="879"/>
      <c r="C1218" s="64" t="str">
        <f t="shared" si="20"/>
        <v/>
      </c>
      <c r="D1218" s="65"/>
      <c r="E1218" s="878"/>
      <c r="F1218" s="409"/>
      <c r="G1218" s="409"/>
      <c r="H1218" s="409"/>
      <c r="I1218" s="409"/>
      <c r="J1218" s="409"/>
      <c r="K1218" s="409"/>
      <c r="L1218" s="409"/>
      <c r="M1218" s="409"/>
      <c r="N1218" s="409"/>
    </row>
    <row r="1219" spans="1:14" ht="16.5" thickBot="1" x14ac:dyDescent="0.3">
      <c r="A1219" s="62"/>
      <c r="B1219" s="879"/>
      <c r="C1219" s="64" t="str">
        <f t="shared" si="20"/>
        <v/>
      </c>
      <c r="D1219" s="65"/>
      <c r="E1219" s="878"/>
      <c r="F1219" s="409"/>
      <c r="G1219" s="409"/>
      <c r="H1219" s="409"/>
      <c r="I1219" s="409"/>
      <c r="J1219" s="409"/>
      <c r="K1219" s="409"/>
      <c r="L1219" s="409"/>
      <c r="M1219" s="409"/>
      <c r="N1219" s="409"/>
    </row>
    <row r="1220" spans="1:14" ht="16.5" thickBot="1" x14ac:dyDescent="0.3">
      <c r="A1220" s="62"/>
      <c r="B1220" s="879"/>
      <c r="C1220" s="64" t="str">
        <f t="shared" si="20"/>
        <v/>
      </c>
      <c r="D1220" s="65"/>
      <c r="E1220" s="878"/>
      <c r="F1220" s="409"/>
      <c r="G1220" s="409"/>
      <c r="H1220" s="409"/>
      <c r="I1220" s="409"/>
      <c r="J1220" s="409"/>
      <c r="K1220" s="409"/>
      <c r="L1220" s="409"/>
      <c r="M1220" s="409"/>
      <c r="N1220" s="409"/>
    </row>
    <row r="1221" spans="1:14" ht="16.5" thickBot="1" x14ac:dyDescent="0.3">
      <c r="A1221" s="62"/>
      <c r="B1221" s="879"/>
      <c r="C1221" s="64" t="str">
        <f t="shared" si="20"/>
        <v/>
      </c>
      <c r="D1221" s="65"/>
      <c r="E1221" s="878"/>
      <c r="F1221" s="409"/>
      <c r="G1221" s="409"/>
      <c r="H1221" s="409"/>
      <c r="I1221" s="409"/>
      <c r="J1221" s="409"/>
      <c r="K1221" s="409"/>
      <c r="L1221" s="409"/>
      <c r="M1221" s="409"/>
      <c r="N1221" s="409"/>
    </row>
    <row r="1222" spans="1:14" ht="16.5" thickBot="1" x14ac:dyDescent="0.3">
      <c r="A1222" s="62"/>
      <c r="B1222" s="879"/>
      <c r="C1222" s="64" t="str">
        <f t="shared" si="20"/>
        <v/>
      </c>
      <c r="D1222" s="65"/>
      <c r="E1222" s="878"/>
      <c r="F1222" s="409"/>
      <c r="G1222" s="409"/>
      <c r="H1222" s="409"/>
      <c r="I1222" s="409"/>
      <c r="J1222" s="409"/>
      <c r="K1222" s="409"/>
      <c r="L1222" s="409"/>
      <c r="M1222" s="409"/>
      <c r="N1222" s="409"/>
    </row>
    <row r="1223" spans="1:14" ht="16.5" thickBot="1" x14ac:dyDescent="0.3">
      <c r="A1223" s="62"/>
      <c r="B1223" s="879"/>
      <c r="C1223" s="64" t="str">
        <f t="shared" si="20"/>
        <v/>
      </c>
      <c r="D1223" s="65"/>
      <c r="E1223" s="878"/>
      <c r="F1223" s="409"/>
      <c r="G1223" s="409"/>
      <c r="H1223" s="409"/>
      <c r="I1223" s="409"/>
      <c r="J1223" s="409"/>
      <c r="K1223" s="409"/>
      <c r="L1223" s="409"/>
      <c r="M1223" s="409"/>
      <c r="N1223" s="409"/>
    </row>
    <row r="1224" spans="1:14" ht="16.5" thickBot="1" x14ac:dyDescent="0.3">
      <c r="A1224" s="62"/>
      <c r="B1224" s="879"/>
      <c r="C1224" s="64" t="str">
        <f t="shared" si="20"/>
        <v/>
      </c>
      <c r="D1224" s="65"/>
      <c r="E1224" s="878"/>
      <c r="F1224" s="409"/>
      <c r="G1224" s="409"/>
      <c r="H1224" s="409"/>
      <c r="I1224" s="409"/>
      <c r="J1224" s="409"/>
      <c r="K1224" s="409"/>
      <c r="L1224" s="409"/>
      <c r="M1224" s="409"/>
      <c r="N1224" s="409"/>
    </row>
    <row r="1225" spans="1:14" ht="16.5" thickBot="1" x14ac:dyDescent="0.3">
      <c r="A1225" s="62"/>
      <c r="B1225" s="879"/>
      <c r="C1225" s="64" t="str">
        <f t="shared" si="20"/>
        <v/>
      </c>
      <c r="D1225" s="65"/>
      <c r="E1225" s="878"/>
      <c r="F1225" s="409"/>
      <c r="G1225" s="409"/>
      <c r="H1225" s="409"/>
      <c r="I1225" s="409"/>
      <c r="J1225" s="409"/>
      <c r="K1225" s="409"/>
      <c r="L1225" s="409"/>
      <c r="M1225" s="409"/>
      <c r="N1225" s="409"/>
    </row>
    <row r="1226" spans="1:14" ht="16.5" thickBot="1" x14ac:dyDescent="0.3">
      <c r="A1226" s="62"/>
      <c r="B1226" s="879"/>
      <c r="C1226" s="64" t="str">
        <f t="shared" si="20"/>
        <v/>
      </c>
      <c r="D1226" s="65"/>
      <c r="E1226" s="878"/>
      <c r="F1226" s="409"/>
      <c r="G1226" s="409"/>
      <c r="H1226" s="409"/>
      <c r="I1226" s="409"/>
      <c r="J1226" s="409"/>
      <c r="K1226" s="409"/>
      <c r="L1226" s="409"/>
      <c r="M1226" s="409"/>
      <c r="N1226" s="409"/>
    </row>
    <row r="1227" spans="1:14" ht="16.5" thickBot="1" x14ac:dyDescent="0.3">
      <c r="A1227" s="62"/>
      <c r="B1227" s="879"/>
      <c r="C1227" s="64" t="str">
        <f t="shared" si="20"/>
        <v/>
      </c>
      <c r="D1227" s="65"/>
      <c r="E1227" s="878"/>
      <c r="F1227" s="409"/>
      <c r="G1227" s="409"/>
      <c r="H1227" s="409"/>
      <c r="I1227" s="409"/>
      <c r="J1227" s="409"/>
      <c r="K1227" s="409"/>
      <c r="L1227" s="409"/>
      <c r="M1227" s="409"/>
      <c r="N1227" s="409"/>
    </row>
    <row r="1228" spans="1:14" ht="16.5" thickBot="1" x14ac:dyDescent="0.3">
      <c r="A1228" s="62"/>
      <c r="B1228" s="879"/>
      <c r="C1228" s="64" t="str">
        <f t="shared" ref="C1228:C1291" si="21">IF(B1228&gt;0, (B1228-B1227), "")</f>
        <v/>
      </c>
      <c r="D1228" s="65"/>
      <c r="E1228" s="878"/>
      <c r="F1228" s="409"/>
      <c r="G1228" s="409"/>
      <c r="H1228" s="409"/>
      <c r="I1228" s="409"/>
      <c r="J1228" s="409"/>
      <c r="K1228" s="409"/>
      <c r="L1228" s="409"/>
      <c r="M1228" s="409"/>
      <c r="N1228" s="409"/>
    </row>
    <row r="1229" spans="1:14" ht="16.5" thickBot="1" x14ac:dyDescent="0.3">
      <c r="A1229" s="62"/>
      <c r="B1229" s="879"/>
      <c r="C1229" s="64" t="str">
        <f t="shared" si="21"/>
        <v/>
      </c>
      <c r="D1229" s="65"/>
      <c r="E1229" s="878"/>
      <c r="F1229" s="409"/>
      <c r="G1229" s="409"/>
      <c r="H1229" s="409"/>
      <c r="I1229" s="409"/>
      <c r="J1229" s="409"/>
      <c r="K1229" s="409"/>
      <c r="L1229" s="409"/>
      <c r="M1229" s="409"/>
      <c r="N1229" s="409"/>
    </row>
    <row r="1230" spans="1:14" ht="16.5" thickBot="1" x14ac:dyDescent="0.3">
      <c r="A1230" s="62"/>
      <c r="B1230" s="879"/>
      <c r="C1230" s="64" t="str">
        <f t="shared" si="21"/>
        <v/>
      </c>
      <c r="D1230" s="65"/>
      <c r="E1230" s="878"/>
      <c r="F1230" s="409"/>
      <c r="G1230" s="409"/>
      <c r="H1230" s="409"/>
      <c r="I1230" s="409"/>
      <c r="J1230" s="409"/>
      <c r="K1230" s="409"/>
      <c r="L1230" s="409"/>
      <c r="M1230" s="409"/>
      <c r="N1230" s="409"/>
    </row>
    <row r="1231" spans="1:14" ht="16.5" thickBot="1" x14ac:dyDescent="0.3">
      <c r="A1231" s="62"/>
      <c r="B1231" s="879"/>
      <c r="C1231" s="64" t="str">
        <f t="shared" si="21"/>
        <v/>
      </c>
      <c r="D1231" s="65"/>
      <c r="E1231" s="878"/>
      <c r="F1231" s="409"/>
      <c r="G1231" s="409"/>
      <c r="H1231" s="409"/>
      <c r="I1231" s="409"/>
      <c r="J1231" s="409"/>
      <c r="K1231" s="409"/>
      <c r="L1231" s="409"/>
      <c r="M1231" s="409"/>
      <c r="N1231" s="409"/>
    </row>
    <row r="1232" spans="1:14" ht="16.5" thickBot="1" x14ac:dyDescent="0.3">
      <c r="A1232" s="62"/>
      <c r="B1232" s="879"/>
      <c r="C1232" s="64" t="str">
        <f t="shared" si="21"/>
        <v/>
      </c>
      <c r="D1232" s="65"/>
      <c r="E1232" s="878"/>
      <c r="F1232" s="409"/>
      <c r="G1232" s="409"/>
      <c r="H1232" s="409"/>
      <c r="I1232" s="409"/>
      <c r="J1232" s="409"/>
      <c r="K1232" s="409"/>
      <c r="L1232" s="409"/>
      <c r="M1232" s="409"/>
      <c r="N1232" s="409"/>
    </row>
    <row r="1233" spans="1:14" ht="16.5" thickBot="1" x14ac:dyDescent="0.3">
      <c r="A1233" s="62"/>
      <c r="B1233" s="879"/>
      <c r="C1233" s="64" t="str">
        <f t="shared" si="21"/>
        <v/>
      </c>
      <c r="D1233" s="65"/>
      <c r="E1233" s="878"/>
      <c r="F1233" s="409"/>
      <c r="G1233" s="409"/>
      <c r="H1233" s="409"/>
      <c r="I1233" s="409"/>
      <c r="J1233" s="409"/>
      <c r="K1233" s="409"/>
      <c r="L1233" s="409"/>
      <c r="M1233" s="409"/>
      <c r="N1233" s="409"/>
    </row>
    <row r="1234" spans="1:14" ht="16.5" thickBot="1" x14ac:dyDescent="0.3">
      <c r="A1234" s="62"/>
      <c r="B1234" s="879"/>
      <c r="C1234" s="64" t="str">
        <f t="shared" si="21"/>
        <v/>
      </c>
      <c r="D1234" s="65"/>
      <c r="E1234" s="878"/>
      <c r="F1234" s="409"/>
      <c r="G1234" s="409"/>
      <c r="H1234" s="409"/>
      <c r="I1234" s="409"/>
      <c r="J1234" s="409"/>
      <c r="K1234" s="409"/>
      <c r="L1234" s="409"/>
      <c r="M1234" s="409"/>
      <c r="N1234" s="409"/>
    </row>
    <row r="1235" spans="1:14" ht="16.5" thickBot="1" x14ac:dyDescent="0.3">
      <c r="A1235" s="62"/>
      <c r="B1235" s="879"/>
      <c r="C1235" s="64" t="str">
        <f t="shared" si="21"/>
        <v/>
      </c>
      <c r="D1235" s="65"/>
      <c r="E1235" s="878"/>
      <c r="F1235" s="409"/>
      <c r="G1235" s="409"/>
      <c r="H1235" s="409"/>
      <c r="I1235" s="409"/>
      <c r="J1235" s="409"/>
      <c r="K1235" s="409"/>
      <c r="L1235" s="409"/>
      <c r="M1235" s="409"/>
      <c r="N1235" s="409"/>
    </row>
    <row r="1236" spans="1:14" ht="16.5" thickBot="1" x14ac:dyDescent="0.3">
      <c r="A1236" s="62"/>
      <c r="B1236" s="879"/>
      <c r="C1236" s="64" t="str">
        <f t="shared" si="21"/>
        <v/>
      </c>
      <c r="D1236" s="65"/>
      <c r="E1236" s="878"/>
      <c r="F1236" s="409"/>
      <c r="G1236" s="409"/>
      <c r="H1236" s="409"/>
      <c r="I1236" s="409"/>
      <c r="J1236" s="409"/>
      <c r="K1236" s="409"/>
      <c r="L1236" s="409"/>
      <c r="M1236" s="409"/>
      <c r="N1236" s="409"/>
    </row>
    <row r="1237" spans="1:14" ht="16.5" thickBot="1" x14ac:dyDescent="0.3">
      <c r="A1237" s="62"/>
      <c r="B1237" s="879"/>
      <c r="C1237" s="64" t="str">
        <f t="shared" si="21"/>
        <v/>
      </c>
      <c r="D1237" s="65"/>
      <c r="E1237" s="878"/>
      <c r="F1237" s="409"/>
      <c r="G1237" s="409"/>
      <c r="H1237" s="409"/>
      <c r="I1237" s="409"/>
      <c r="J1237" s="409"/>
      <c r="K1237" s="409"/>
      <c r="L1237" s="409"/>
      <c r="M1237" s="409"/>
      <c r="N1237" s="409"/>
    </row>
    <row r="1238" spans="1:14" ht="16.5" thickBot="1" x14ac:dyDescent="0.3">
      <c r="A1238" s="62"/>
      <c r="B1238" s="879"/>
      <c r="C1238" s="64" t="str">
        <f t="shared" si="21"/>
        <v/>
      </c>
      <c r="D1238" s="65"/>
      <c r="E1238" s="878"/>
      <c r="F1238" s="409"/>
      <c r="G1238" s="409"/>
      <c r="H1238" s="409"/>
      <c r="I1238" s="409"/>
      <c r="J1238" s="409"/>
      <c r="K1238" s="409"/>
      <c r="L1238" s="409"/>
      <c r="M1238" s="409"/>
      <c r="N1238" s="409"/>
    </row>
    <row r="1239" spans="1:14" ht="16.5" thickBot="1" x14ac:dyDescent="0.3">
      <c r="A1239" s="62"/>
      <c r="B1239" s="879"/>
      <c r="C1239" s="64" t="str">
        <f t="shared" si="21"/>
        <v/>
      </c>
      <c r="D1239" s="65"/>
      <c r="E1239" s="878"/>
      <c r="F1239" s="409"/>
      <c r="G1239" s="409"/>
      <c r="H1239" s="409"/>
      <c r="I1239" s="409"/>
      <c r="J1239" s="409"/>
      <c r="K1239" s="409"/>
      <c r="L1239" s="409"/>
      <c r="M1239" s="409"/>
      <c r="N1239" s="409"/>
    </row>
    <row r="1240" spans="1:14" ht="16.5" thickBot="1" x14ac:dyDescent="0.3">
      <c r="A1240" s="62"/>
      <c r="B1240" s="879"/>
      <c r="C1240" s="64" t="str">
        <f t="shared" si="21"/>
        <v/>
      </c>
      <c r="D1240" s="65"/>
      <c r="E1240" s="878"/>
      <c r="F1240" s="409"/>
      <c r="G1240" s="409"/>
      <c r="H1240" s="409"/>
      <c r="I1240" s="409"/>
      <c r="J1240" s="409"/>
      <c r="K1240" s="409"/>
      <c r="L1240" s="409"/>
      <c r="M1240" s="409"/>
      <c r="N1240" s="409"/>
    </row>
    <row r="1241" spans="1:14" ht="16.5" thickBot="1" x14ac:dyDescent="0.3">
      <c r="A1241" s="62"/>
      <c r="B1241" s="879"/>
      <c r="C1241" s="64" t="str">
        <f t="shared" si="21"/>
        <v/>
      </c>
      <c r="D1241" s="65"/>
      <c r="E1241" s="878"/>
      <c r="F1241" s="409"/>
      <c r="G1241" s="409"/>
      <c r="H1241" s="409"/>
      <c r="I1241" s="409"/>
      <c r="J1241" s="409"/>
      <c r="K1241" s="409"/>
      <c r="L1241" s="409"/>
      <c r="M1241" s="409"/>
      <c r="N1241" s="409"/>
    </row>
    <row r="1242" spans="1:14" ht="16.5" thickBot="1" x14ac:dyDescent="0.3">
      <c r="A1242" s="62"/>
      <c r="B1242" s="879"/>
      <c r="C1242" s="64" t="str">
        <f t="shared" si="21"/>
        <v/>
      </c>
      <c r="D1242" s="65"/>
      <c r="E1242" s="878"/>
      <c r="F1242" s="409"/>
      <c r="G1242" s="409"/>
      <c r="H1242" s="409"/>
      <c r="I1242" s="409"/>
      <c r="J1242" s="409"/>
      <c r="K1242" s="409"/>
      <c r="L1242" s="409"/>
      <c r="M1242" s="409"/>
      <c r="N1242" s="409"/>
    </row>
    <row r="1243" spans="1:14" ht="16.5" thickBot="1" x14ac:dyDescent="0.3">
      <c r="A1243" s="62"/>
      <c r="B1243" s="879"/>
      <c r="C1243" s="64" t="str">
        <f t="shared" si="21"/>
        <v/>
      </c>
      <c r="D1243" s="65"/>
      <c r="E1243" s="878"/>
      <c r="F1243" s="409"/>
      <c r="G1243" s="409"/>
      <c r="H1243" s="409"/>
      <c r="I1243" s="409"/>
      <c r="J1243" s="409"/>
      <c r="K1243" s="409"/>
      <c r="L1243" s="409"/>
      <c r="M1243" s="409"/>
      <c r="N1243" s="409"/>
    </row>
    <row r="1244" spans="1:14" ht="16.5" thickBot="1" x14ac:dyDescent="0.3">
      <c r="A1244" s="62"/>
      <c r="B1244" s="879"/>
      <c r="C1244" s="64" t="str">
        <f t="shared" si="21"/>
        <v/>
      </c>
      <c r="D1244" s="65"/>
      <c r="E1244" s="878"/>
      <c r="F1244" s="409"/>
      <c r="G1244" s="409"/>
      <c r="H1244" s="409"/>
      <c r="I1244" s="409"/>
      <c r="J1244" s="409"/>
      <c r="K1244" s="409"/>
      <c r="L1244" s="409"/>
      <c r="M1244" s="409"/>
      <c r="N1244" s="409"/>
    </row>
    <row r="1245" spans="1:14" ht="16.5" thickBot="1" x14ac:dyDescent="0.3">
      <c r="A1245" s="62"/>
      <c r="B1245" s="879"/>
      <c r="C1245" s="64" t="str">
        <f t="shared" si="21"/>
        <v/>
      </c>
      <c r="D1245" s="65"/>
      <c r="E1245" s="878"/>
      <c r="F1245" s="409"/>
      <c r="G1245" s="409"/>
      <c r="H1245" s="409"/>
      <c r="I1245" s="409"/>
      <c r="J1245" s="409"/>
      <c r="K1245" s="409"/>
      <c r="L1245" s="409"/>
      <c r="M1245" s="409"/>
      <c r="N1245" s="409"/>
    </row>
    <row r="1246" spans="1:14" ht="16.5" thickBot="1" x14ac:dyDescent="0.3">
      <c r="A1246" s="62"/>
      <c r="B1246" s="879"/>
      <c r="C1246" s="64" t="str">
        <f t="shared" si="21"/>
        <v/>
      </c>
      <c r="D1246" s="65"/>
      <c r="E1246" s="878"/>
      <c r="F1246" s="409"/>
      <c r="G1246" s="409"/>
      <c r="H1246" s="409"/>
      <c r="I1246" s="409"/>
      <c r="J1246" s="409"/>
      <c r="K1246" s="409"/>
      <c r="L1246" s="409"/>
      <c r="M1246" s="409"/>
      <c r="N1246" s="409"/>
    </row>
    <row r="1247" spans="1:14" ht="16.5" thickBot="1" x14ac:dyDescent="0.3">
      <c r="A1247" s="62"/>
      <c r="B1247" s="879"/>
      <c r="C1247" s="64" t="str">
        <f t="shared" si="21"/>
        <v/>
      </c>
      <c r="D1247" s="65"/>
      <c r="E1247" s="878"/>
      <c r="F1247" s="409"/>
      <c r="G1247" s="409"/>
      <c r="H1247" s="409"/>
      <c r="I1247" s="409"/>
      <c r="J1247" s="409"/>
      <c r="K1247" s="409"/>
      <c r="L1247" s="409"/>
      <c r="M1247" s="409"/>
      <c r="N1247" s="409"/>
    </row>
    <row r="1248" spans="1:14" ht="16.5" thickBot="1" x14ac:dyDescent="0.3">
      <c r="A1248" s="62"/>
      <c r="B1248" s="879"/>
      <c r="C1248" s="64" t="str">
        <f t="shared" si="21"/>
        <v/>
      </c>
      <c r="D1248" s="65"/>
      <c r="E1248" s="878"/>
      <c r="F1248" s="409"/>
      <c r="G1248" s="409"/>
      <c r="H1248" s="409"/>
      <c r="I1248" s="409"/>
      <c r="J1248" s="409"/>
      <c r="K1248" s="409"/>
      <c r="L1248" s="409"/>
      <c r="M1248" s="409"/>
      <c r="N1248" s="409"/>
    </row>
    <row r="1249" spans="1:14" ht="16.5" thickBot="1" x14ac:dyDescent="0.3">
      <c r="A1249" s="62"/>
      <c r="B1249" s="879"/>
      <c r="C1249" s="64" t="str">
        <f t="shared" si="21"/>
        <v/>
      </c>
      <c r="D1249" s="65"/>
      <c r="E1249" s="878"/>
      <c r="F1249" s="409"/>
      <c r="G1249" s="409"/>
      <c r="H1249" s="409"/>
      <c r="I1249" s="409"/>
      <c r="J1249" s="409"/>
      <c r="K1249" s="409"/>
      <c r="L1249" s="409"/>
      <c r="M1249" s="409"/>
      <c r="N1249" s="409"/>
    </row>
    <row r="1250" spans="1:14" ht="16.5" thickBot="1" x14ac:dyDescent="0.3">
      <c r="A1250" s="62"/>
      <c r="B1250" s="879"/>
      <c r="C1250" s="64" t="str">
        <f t="shared" si="21"/>
        <v/>
      </c>
      <c r="D1250" s="65"/>
      <c r="E1250" s="878"/>
      <c r="F1250" s="409"/>
      <c r="G1250" s="409"/>
      <c r="H1250" s="409"/>
      <c r="I1250" s="409"/>
      <c r="J1250" s="409"/>
      <c r="K1250" s="409"/>
      <c r="L1250" s="409"/>
      <c r="M1250" s="409"/>
      <c r="N1250" s="409"/>
    </row>
    <row r="1251" spans="1:14" ht="16.5" thickBot="1" x14ac:dyDescent="0.3">
      <c r="A1251" s="62"/>
      <c r="B1251" s="879"/>
      <c r="C1251" s="64" t="str">
        <f t="shared" si="21"/>
        <v/>
      </c>
      <c r="D1251" s="65"/>
      <c r="E1251" s="878"/>
      <c r="F1251" s="409"/>
      <c r="G1251" s="409"/>
      <c r="H1251" s="409"/>
      <c r="I1251" s="409"/>
      <c r="J1251" s="409"/>
      <c r="K1251" s="409"/>
      <c r="L1251" s="409"/>
      <c r="M1251" s="409"/>
      <c r="N1251" s="409"/>
    </row>
    <row r="1252" spans="1:14" ht="16.5" thickBot="1" x14ac:dyDescent="0.3">
      <c r="A1252" s="62"/>
      <c r="B1252" s="879"/>
      <c r="C1252" s="64" t="str">
        <f t="shared" si="21"/>
        <v/>
      </c>
      <c r="D1252" s="65"/>
      <c r="E1252" s="878"/>
      <c r="F1252" s="409"/>
      <c r="G1252" s="409"/>
      <c r="H1252" s="409"/>
      <c r="I1252" s="409"/>
      <c r="J1252" s="409"/>
      <c r="K1252" s="409"/>
      <c r="L1252" s="409"/>
      <c r="M1252" s="409"/>
      <c r="N1252" s="409"/>
    </row>
    <row r="1253" spans="1:14" ht="16.5" thickBot="1" x14ac:dyDescent="0.3">
      <c r="A1253" s="62"/>
      <c r="B1253" s="879"/>
      <c r="C1253" s="64" t="str">
        <f t="shared" si="21"/>
        <v/>
      </c>
      <c r="D1253" s="65"/>
      <c r="E1253" s="878"/>
      <c r="F1253" s="409"/>
      <c r="G1253" s="409"/>
      <c r="H1253" s="409"/>
      <c r="I1253" s="409"/>
      <c r="J1253" s="409"/>
      <c r="K1253" s="409"/>
      <c r="L1253" s="409"/>
      <c r="M1253" s="409"/>
      <c r="N1253" s="409"/>
    </row>
    <row r="1254" spans="1:14" ht="16.5" thickBot="1" x14ac:dyDescent="0.3">
      <c r="A1254" s="62"/>
      <c r="B1254" s="879"/>
      <c r="C1254" s="64" t="str">
        <f t="shared" si="21"/>
        <v/>
      </c>
      <c r="D1254" s="65"/>
      <c r="E1254" s="878"/>
      <c r="F1254" s="409"/>
      <c r="G1254" s="409"/>
      <c r="H1254" s="409"/>
      <c r="I1254" s="409"/>
      <c r="J1254" s="409"/>
      <c r="K1254" s="409"/>
      <c r="L1254" s="409"/>
      <c r="M1254" s="409"/>
      <c r="N1254" s="409"/>
    </row>
    <row r="1255" spans="1:14" ht="16.5" thickBot="1" x14ac:dyDescent="0.3">
      <c r="A1255" s="62"/>
      <c r="B1255" s="879"/>
      <c r="C1255" s="64" t="str">
        <f t="shared" si="21"/>
        <v/>
      </c>
      <c r="D1255" s="65"/>
      <c r="E1255" s="878"/>
      <c r="F1255" s="409"/>
      <c r="G1255" s="409"/>
      <c r="H1255" s="409"/>
      <c r="I1255" s="409"/>
      <c r="J1255" s="409"/>
      <c r="K1255" s="409"/>
      <c r="L1255" s="409"/>
      <c r="M1255" s="409"/>
      <c r="N1255" s="409"/>
    </row>
    <row r="1256" spans="1:14" ht="16.5" thickBot="1" x14ac:dyDescent="0.3">
      <c r="A1256" s="62"/>
      <c r="B1256" s="879"/>
      <c r="C1256" s="64" t="str">
        <f t="shared" si="21"/>
        <v/>
      </c>
      <c r="D1256" s="65"/>
      <c r="E1256" s="878"/>
      <c r="F1256" s="409"/>
      <c r="G1256" s="409"/>
      <c r="H1256" s="409"/>
      <c r="I1256" s="409"/>
      <c r="J1256" s="409"/>
      <c r="K1256" s="409"/>
      <c r="L1256" s="409"/>
      <c r="M1256" s="409"/>
      <c r="N1256" s="409"/>
    </row>
    <row r="1257" spans="1:14" ht="16.5" thickBot="1" x14ac:dyDescent="0.3">
      <c r="A1257" s="62"/>
      <c r="B1257" s="879"/>
      <c r="C1257" s="64" t="str">
        <f t="shared" si="21"/>
        <v/>
      </c>
      <c r="D1257" s="65"/>
      <c r="E1257" s="878"/>
      <c r="F1257" s="409"/>
      <c r="G1257" s="409"/>
      <c r="H1257" s="409"/>
      <c r="I1257" s="409"/>
      <c r="J1257" s="409"/>
      <c r="K1257" s="409"/>
      <c r="L1257" s="409"/>
      <c r="M1257" s="409"/>
      <c r="N1257" s="409"/>
    </row>
    <row r="1258" spans="1:14" ht="16.5" thickBot="1" x14ac:dyDescent="0.3">
      <c r="A1258" s="62"/>
      <c r="B1258" s="879"/>
      <c r="C1258" s="64" t="str">
        <f t="shared" si="21"/>
        <v/>
      </c>
      <c r="D1258" s="65"/>
      <c r="E1258" s="878"/>
      <c r="F1258" s="409"/>
      <c r="G1258" s="409"/>
      <c r="H1258" s="409"/>
      <c r="I1258" s="409"/>
      <c r="J1258" s="409"/>
      <c r="K1258" s="409"/>
      <c r="L1258" s="409"/>
      <c r="M1258" s="409"/>
      <c r="N1258" s="409"/>
    </row>
    <row r="1259" spans="1:14" ht="16.5" thickBot="1" x14ac:dyDescent="0.3">
      <c r="A1259" s="62"/>
      <c r="B1259" s="879"/>
      <c r="C1259" s="64" t="str">
        <f t="shared" si="21"/>
        <v/>
      </c>
      <c r="D1259" s="65"/>
      <c r="E1259" s="878"/>
      <c r="F1259" s="409"/>
      <c r="G1259" s="409"/>
      <c r="H1259" s="409"/>
      <c r="I1259" s="409"/>
      <c r="J1259" s="409"/>
      <c r="K1259" s="409"/>
      <c r="L1259" s="409"/>
      <c r="M1259" s="409"/>
      <c r="N1259" s="409"/>
    </row>
    <row r="1260" spans="1:14" ht="16.5" thickBot="1" x14ac:dyDescent="0.3">
      <c r="A1260" s="62"/>
      <c r="B1260" s="879"/>
      <c r="C1260" s="64" t="str">
        <f t="shared" si="21"/>
        <v/>
      </c>
      <c r="D1260" s="65"/>
      <c r="E1260" s="878"/>
      <c r="F1260" s="409"/>
      <c r="G1260" s="409"/>
      <c r="H1260" s="409"/>
      <c r="I1260" s="409"/>
      <c r="J1260" s="409"/>
      <c r="K1260" s="409"/>
      <c r="L1260" s="409"/>
      <c r="M1260" s="409"/>
      <c r="N1260" s="409"/>
    </row>
    <row r="1261" spans="1:14" ht="16.5" thickBot="1" x14ac:dyDescent="0.3">
      <c r="A1261" s="62"/>
      <c r="B1261" s="879"/>
      <c r="C1261" s="64" t="str">
        <f t="shared" si="21"/>
        <v/>
      </c>
      <c r="D1261" s="65"/>
      <c r="E1261" s="878"/>
      <c r="F1261" s="409"/>
      <c r="G1261" s="409"/>
      <c r="H1261" s="409"/>
      <c r="I1261" s="409"/>
      <c r="J1261" s="409"/>
      <c r="K1261" s="409"/>
      <c r="L1261" s="409"/>
      <c r="M1261" s="409"/>
      <c r="N1261" s="409"/>
    </row>
    <row r="1262" spans="1:14" ht="16.5" thickBot="1" x14ac:dyDescent="0.3">
      <c r="A1262" s="62"/>
      <c r="B1262" s="879"/>
      <c r="C1262" s="64" t="str">
        <f t="shared" si="21"/>
        <v/>
      </c>
      <c r="D1262" s="65"/>
      <c r="E1262" s="878"/>
      <c r="F1262" s="409"/>
      <c r="G1262" s="409"/>
      <c r="H1262" s="409"/>
      <c r="I1262" s="409"/>
      <c r="J1262" s="409"/>
      <c r="K1262" s="409"/>
      <c r="L1262" s="409"/>
      <c r="M1262" s="409"/>
      <c r="N1262" s="409"/>
    </row>
    <row r="1263" spans="1:14" ht="16.5" thickBot="1" x14ac:dyDescent="0.3">
      <c r="A1263" s="62"/>
      <c r="B1263" s="879"/>
      <c r="C1263" s="64" t="str">
        <f t="shared" si="21"/>
        <v/>
      </c>
      <c r="D1263" s="65"/>
      <c r="E1263" s="878"/>
      <c r="F1263" s="409"/>
      <c r="G1263" s="409"/>
      <c r="H1263" s="409"/>
      <c r="I1263" s="409"/>
      <c r="J1263" s="409"/>
      <c r="K1263" s="409"/>
      <c r="L1263" s="409"/>
      <c r="M1263" s="409"/>
      <c r="N1263" s="409"/>
    </row>
    <row r="1264" spans="1:14" ht="16.5" thickBot="1" x14ac:dyDescent="0.3">
      <c r="A1264" s="62"/>
      <c r="B1264" s="879"/>
      <c r="C1264" s="64" t="str">
        <f t="shared" si="21"/>
        <v/>
      </c>
      <c r="D1264" s="65"/>
      <c r="E1264" s="878"/>
      <c r="F1264" s="409"/>
      <c r="G1264" s="409"/>
      <c r="H1264" s="409"/>
      <c r="I1264" s="409"/>
      <c r="J1264" s="409"/>
      <c r="K1264" s="409"/>
      <c r="L1264" s="409"/>
      <c r="M1264" s="409"/>
      <c r="N1264" s="409"/>
    </row>
    <row r="1265" spans="1:14" ht="16.5" thickBot="1" x14ac:dyDescent="0.3">
      <c r="A1265" s="62"/>
      <c r="B1265" s="879"/>
      <c r="C1265" s="64" t="str">
        <f t="shared" si="21"/>
        <v/>
      </c>
      <c r="D1265" s="65"/>
      <c r="E1265" s="878"/>
      <c r="F1265" s="409"/>
      <c r="G1265" s="409"/>
      <c r="H1265" s="409"/>
      <c r="I1265" s="409"/>
      <c r="J1265" s="409"/>
      <c r="K1265" s="409"/>
      <c r="L1265" s="409"/>
      <c r="M1265" s="409"/>
      <c r="N1265" s="409"/>
    </row>
    <row r="1266" spans="1:14" ht="16.5" thickBot="1" x14ac:dyDescent="0.3">
      <c r="A1266" s="62"/>
      <c r="B1266" s="879"/>
      <c r="C1266" s="64" t="str">
        <f t="shared" si="21"/>
        <v/>
      </c>
      <c r="D1266" s="65"/>
      <c r="E1266" s="878"/>
      <c r="F1266" s="409"/>
      <c r="G1266" s="409"/>
      <c r="H1266" s="409"/>
      <c r="I1266" s="409"/>
      <c r="J1266" s="409"/>
      <c r="K1266" s="409"/>
      <c r="L1266" s="409"/>
      <c r="M1266" s="409"/>
      <c r="N1266" s="409"/>
    </row>
    <row r="1267" spans="1:14" ht="16.5" thickBot="1" x14ac:dyDescent="0.3">
      <c r="A1267" s="62"/>
      <c r="B1267" s="879"/>
      <c r="C1267" s="64" t="str">
        <f t="shared" si="21"/>
        <v/>
      </c>
      <c r="D1267" s="65"/>
      <c r="E1267" s="878"/>
      <c r="F1267" s="409"/>
      <c r="G1267" s="409"/>
      <c r="H1267" s="409"/>
      <c r="I1267" s="409"/>
      <c r="J1267" s="409"/>
      <c r="K1267" s="409"/>
      <c r="L1267" s="409"/>
      <c r="M1267" s="409"/>
      <c r="N1267" s="409"/>
    </row>
    <row r="1268" spans="1:14" ht="16.5" thickBot="1" x14ac:dyDescent="0.3">
      <c r="A1268" s="62"/>
      <c r="B1268" s="879"/>
      <c r="C1268" s="64" t="str">
        <f t="shared" si="21"/>
        <v/>
      </c>
      <c r="D1268" s="65"/>
      <c r="E1268" s="878"/>
      <c r="F1268" s="409"/>
      <c r="G1268" s="409"/>
      <c r="H1268" s="409"/>
      <c r="I1268" s="409"/>
      <c r="J1268" s="409"/>
      <c r="K1268" s="409"/>
      <c r="L1268" s="409"/>
      <c r="M1268" s="409"/>
      <c r="N1268" s="409"/>
    </row>
    <row r="1269" spans="1:14" ht="16.5" thickBot="1" x14ac:dyDescent="0.3">
      <c r="A1269" s="62"/>
      <c r="B1269" s="879"/>
      <c r="C1269" s="64" t="str">
        <f t="shared" si="21"/>
        <v/>
      </c>
      <c r="D1269" s="65"/>
      <c r="E1269" s="878"/>
      <c r="F1269" s="409"/>
      <c r="G1269" s="409"/>
      <c r="H1269" s="409"/>
      <c r="I1269" s="409"/>
      <c r="J1269" s="409"/>
      <c r="K1269" s="409"/>
      <c r="L1269" s="409"/>
      <c r="M1269" s="409"/>
      <c r="N1269" s="409"/>
    </row>
    <row r="1270" spans="1:14" ht="16.5" thickBot="1" x14ac:dyDescent="0.3">
      <c r="A1270" s="62"/>
      <c r="B1270" s="879"/>
      <c r="C1270" s="64" t="str">
        <f t="shared" si="21"/>
        <v/>
      </c>
      <c r="D1270" s="65"/>
      <c r="E1270" s="878"/>
      <c r="F1270" s="409"/>
      <c r="G1270" s="409"/>
      <c r="H1270" s="409"/>
      <c r="I1270" s="409"/>
      <c r="J1270" s="409"/>
      <c r="K1270" s="409"/>
      <c r="L1270" s="409"/>
      <c r="M1270" s="409"/>
      <c r="N1270" s="409"/>
    </row>
    <row r="1271" spans="1:14" ht="16.5" thickBot="1" x14ac:dyDescent="0.3">
      <c r="A1271" s="62"/>
      <c r="B1271" s="879"/>
      <c r="C1271" s="64" t="str">
        <f t="shared" si="21"/>
        <v/>
      </c>
      <c r="D1271" s="65"/>
      <c r="E1271" s="878"/>
      <c r="F1271" s="409"/>
      <c r="G1271" s="409"/>
      <c r="H1271" s="409"/>
      <c r="I1271" s="409"/>
      <c r="J1271" s="409"/>
      <c r="K1271" s="409"/>
      <c r="L1271" s="409"/>
      <c r="M1271" s="409"/>
      <c r="N1271" s="409"/>
    </row>
    <row r="1272" spans="1:14" ht="16.5" thickBot="1" x14ac:dyDescent="0.3">
      <c r="A1272" s="62"/>
      <c r="B1272" s="879"/>
      <c r="C1272" s="64" t="str">
        <f t="shared" si="21"/>
        <v/>
      </c>
      <c r="D1272" s="65"/>
      <c r="E1272" s="878"/>
      <c r="F1272" s="409"/>
      <c r="G1272" s="409"/>
      <c r="H1272" s="409"/>
      <c r="I1272" s="409"/>
      <c r="J1272" s="409"/>
      <c r="K1272" s="409"/>
      <c r="L1272" s="409"/>
      <c r="M1272" s="409"/>
      <c r="N1272" s="409"/>
    </row>
    <row r="1273" spans="1:14" ht="16.5" thickBot="1" x14ac:dyDescent="0.3">
      <c r="A1273" s="62"/>
      <c r="B1273" s="879"/>
      <c r="C1273" s="64" t="str">
        <f t="shared" si="21"/>
        <v/>
      </c>
      <c r="D1273" s="65"/>
      <c r="E1273" s="878"/>
      <c r="F1273" s="409"/>
      <c r="G1273" s="409"/>
      <c r="H1273" s="409"/>
      <c r="I1273" s="409"/>
      <c r="J1273" s="409"/>
      <c r="K1273" s="409"/>
      <c r="L1273" s="409"/>
      <c r="M1273" s="409"/>
      <c r="N1273" s="409"/>
    </row>
    <row r="1274" spans="1:14" ht="16.5" thickBot="1" x14ac:dyDescent="0.3">
      <c r="A1274" s="62"/>
      <c r="B1274" s="879"/>
      <c r="C1274" s="64" t="str">
        <f t="shared" si="21"/>
        <v/>
      </c>
      <c r="D1274" s="65"/>
      <c r="E1274" s="878"/>
      <c r="F1274" s="409"/>
      <c r="G1274" s="409"/>
      <c r="H1274" s="409"/>
      <c r="I1274" s="409"/>
      <c r="J1274" s="409"/>
      <c r="K1274" s="409"/>
      <c r="L1274" s="409"/>
      <c r="M1274" s="409"/>
      <c r="N1274" s="409"/>
    </row>
    <row r="1275" spans="1:14" ht="16.5" thickBot="1" x14ac:dyDescent="0.3">
      <c r="A1275" s="62"/>
      <c r="B1275" s="879"/>
      <c r="C1275" s="64" t="str">
        <f t="shared" si="21"/>
        <v/>
      </c>
      <c r="D1275" s="65"/>
      <c r="E1275" s="878"/>
      <c r="F1275" s="409"/>
      <c r="G1275" s="409"/>
      <c r="H1275" s="409"/>
      <c r="I1275" s="409"/>
      <c r="J1275" s="409"/>
      <c r="K1275" s="409"/>
      <c r="L1275" s="409"/>
      <c r="M1275" s="409"/>
      <c r="N1275" s="409"/>
    </row>
    <row r="1276" spans="1:14" ht="16.5" thickBot="1" x14ac:dyDescent="0.3">
      <c r="A1276" s="62"/>
      <c r="B1276" s="879"/>
      <c r="C1276" s="64" t="str">
        <f t="shared" si="21"/>
        <v/>
      </c>
      <c r="D1276" s="65"/>
      <c r="E1276" s="878"/>
      <c r="F1276" s="409"/>
      <c r="G1276" s="409"/>
      <c r="H1276" s="409"/>
      <c r="I1276" s="409"/>
      <c r="J1276" s="409"/>
      <c r="K1276" s="409"/>
      <c r="L1276" s="409"/>
      <c r="M1276" s="409"/>
      <c r="N1276" s="409"/>
    </row>
    <row r="1277" spans="1:14" ht="16.5" thickBot="1" x14ac:dyDescent="0.3">
      <c r="A1277" s="62"/>
      <c r="B1277" s="879"/>
      <c r="C1277" s="64" t="str">
        <f t="shared" si="21"/>
        <v/>
      </c>
      <c r="D1277" s="65"/>
      <c r="E1277" s="878"/>
      <c r="F1277" s="409"/>
      <c r="G1277" s="409"/>
      <c r="H1277" s="409"/>
      <c r="I1277" s="409"/>
      <c r="J1277" s="409"/>
      <c r="K1277" s="409"/>
      <c r="L1277" s="409"/>
      <c r="M1277" s="409"/>
      <c r="N1277" s="409"/>
    </row>
    <row r="1278" spans="1:14" ht="16.5" thickBot="1" x14ac:dyDescent="0.3">
      <c r="A1278" s="62"/>
      <c r="B1278" s="879"/>
      <c r="C1278" s="64" t="str">
        <f t="shared" si="21"/>
        <v/>
      </c>
      <c r="D1278" s="65"/>
      <c r="E1278" s="878"/>
      <c r="F1278" s="409"/>
      <c r="G1278" s="409"/>
      <c r="H1278" s="409"/>
      <c r="I1278" s="409"/>
      <c r="J1278" s="409"/>
      <c r="K1278" s="409"/>
      <c r="L1278" s="409"/>
      <c r="M1278" s="409"/>
      <c r="N1278" s="409"/>
    </row>
    <row r="1279" spans="1:14" ht="16.5" thickBot="1" x14ac:dyDescent="0.3">
      <c r="A1279" s="62"/>
      <c r="B1279" s="879"/>
      <c r="C1279" s="64" t="str">
        <f t="shared" si="21"/>
        <v/>
      </c>
      <c r="D1279" s="65"/>
      <c r="E1279" s="878"/>
      <c r="F1279" s="409"/>
      <c r="G1279" s="409"/>
      <c r="H1279" s="409"/>
      <c r="I1279" s="409"/>
      <c r="J1279" s="409"/>
      <c r="K1279" s="409"/>
      <c r="L1279" s="409"/>
      <c r="M1279" s="409"/>
      <c r="N1279" s="409"/>
    </row>
    <row r="1280" spans="1:14" ht="16.5" thickBot="1" x14ac:dyDescent="0.3">
      <c r="A1280" s="62"/>
      <c r="B1280" s="879"/>
      <c r="C1280" s="64" t="str">
        <f t="shared" si="21"/>
        <v/>
      </c>
      <c r="D1280" s="65"/>
      <c r="E1280" s="878"/>
      <c r="F1280" s="409"/>
      <c r="G1280" s="409"/>
      <c r="H1280" s="409"/>
      <c r="I1280" s="409"/>
      <c r="J1280" s="409"/>
      <c r="K1280" s="409"/>
      <c r="L1280" s="409"/>
      <c r="M1280" s="409"/>
      <c r="N1280" s="409"/>
    </row>
    <row r="1281" spans="1:14" ht="16.5" thickBot="1" x14ac:dyDescent="0.3">
      <c r="A1281" s="62"/>
      <c r="B1281" s="879"/>
      <c r="C1281" s="64" t="str">
        <f t="shared" si="21"/>
        <v/>
      </c>
      <c r="D1281" s="65"/>
      <c r="E1281" s="878"/>
      <c r="F1281" s="409"/>
      <c r="G1281" s="409"/>
      <c r="H1281" s="409"/>
      <c r="I1281" s="409"/>
      <c r="J1281" s="409"/>
      <c r="K1281" s="409"/>
      <c r="L1281" s="409"/>
      <c r="M1281" s="409"/>
      <c r="N1281" s="409"/>
    </row>
    <row r="1282" spans="1:14" ht="16.5" thickBot="1" x14ac:dyDescent="0.3">
      <c r="A1282" s="62"/>
      <c r="B1282" s="879"/>
      <c r="C1282" s="64" t="str">
        <f t="shared" si="21"/>
        <v/>
      </c>
      <c r="D1282" s="65"/>
      <c r="E1282" s="878"/>
      <c r="F1282" s="409"/>
      <c r="G1282" s="409"/>
      <c r="H1282" s="409"/>
      <c r="I1282" s="409"/>
      <c r="J1282" s="409"/>
      <c r="K1282" s="409"/>
      <c r="L1282" s="409"/>
      <c r="M1282" s="409"/>
      <c r="N1282" s="409"/>
    </row>
    <row r="1283" spans="1:14" ht="16.5" thickBot="1" x14ac:dyDescent="0.3">
      <c r="A1283" s="62"/>
      <c r="B1283" s="879"/>
      <c r="C1283" s="64" t="str">
        <f t="shared" si="21"/>
        <v/>
      </c>
      <c r="D1283" s="65"/>
      <c r="E1283" s="878"/>
      <c r="F1283" s="409"/>
      <c r="G1283" s="409"/>
      <c r="H1283" s="409"/>
      <c r="I1283" s="409"/>
      <c r="J1283" s="409"/>
      <c r="K1283" s="409"/>
      <c r="L1283" s="409"/>
      <c r="M1283" s="409"/>
      <c r="N1283" s="409"/>
    </row>
    <row r="1284" spans="1:14" ht="16.5" thickBot="1" x14ac:dyDescent="0.3">
      <c r="A1284" s="62"/>
      <c r="B1284" s="879"/>
      <c r="C1284" s="64" t="str">
        <f t="shared" si="21"/>
        <v/>
      </c>
      <c r="D1284" s="65"/>
      <c r="E1284" s="878"/>
      <c r="F1284" s="409"/>
      <c r="G1284" s="409"/>
      <c r="H1284" s="409"/>
      <c r="I1284" s="409"/>
      <c r="J1284" s="409"/>
      <c r="K1284" s="409"/>
      <c r="L1284" s="409"/>
      <c r="M1284" s="409"/>
      <c r="N1284" s="409"/>
    </row>
    <row r="1285" spans="1:14" ht="16.5" thickBot="1" x14ac:dyDescent="0.3">
      <c r="A1285" s="62"/>
      <c r="B1285" s="879"/>
      <c r="C1285" s="64" t="str">
        <f t="shared" si="21"/>
        <v/>
      </c>
      <c r="D1285" s="65"/>
      <c r="E1285" s="878"/>
      <c r="F1285" s="409"/>
      <c r="G1285" s="409"/>
      <c r="H1285" s="409"/>
      <c r="I1285" s="409"/>
      <c r="J1285" s="409"/>
      <c r="K1285" s="409"/>
      <c r="L1285" s="409"/>
      <c r="M1285" s="409"/>
      <c r="N1285" s="409"/>
    </row>
    <row r="1286" spans="1:14" ht="16.5" thickBot="1" x14ac:dyDescent="0.3">
      <c r="A1286" s="62"/>
      <c r="B1286" s="879"/>
      <c r="C1286" s="64" t="str">
        <f t="shared" si="21"/>
        <v/>
      </c>
      <c r="D1286" s="65"/>
      <c r="E1286" s="878"/>
      <c r="F1286" s="409"/>
      <c r="G1286" s="409"/>
      <c r="H1286" s="409"/>
      <c r="I1286" s="409"/>
      <c r="J1286" s="409"/>
      <c r="K1286" s="409"/>
      <c r="L1286" s="409"/>
      <c r="M1286" s="409"/>
      <c r="N1286" s="409"/>
    </row>
    <row r="1287" spans="1:14" ht="16.5" thickBot="1" x14ac:dyDescent="0.3">
      <c r="A1287" s="62"/>
      <c r="B1287" s="879"/>
      <c r="C1287" s="64" t="str">
        <f t="shared" si="21"/>
        <v/>
      </c>
      <c r="D1287" s="65"/>
      <c r="E1287" s="878"/>
      <c r="F1287" s="409"/>
      <c r="G1287" s="409"/>
      <c r="H1287" s="409"/>
      <c r="I1287" s="409"/>
      <c r="J1287" s="409"/>
      <c r="K1287" s="409"/>
      <c r="L1287" s="409"/>
      <c r="M1287" s="409"/>
      <c r="N1287" s="409"/>
    </row>
    <row r="1288" spans="1:14" ht="16.5" thickBot="1" x14ac:dyDescent="0.3">
      <c r="A1288" s="62"/>
      <c r="B1288" s="879"/>
      <c r="C1288" s="64" t="str">
        <f t="shared" si="21"/>
        <v/>
      </c>
      <c r="D1288" s="65"/>
      <c r="E1288" s="878"/>
      <c r="F1288" s="409"/>
      <c r="G1288" s="409"/>
      <c r="H1288" s="409"/>
      <c r="I1288" s="409"/>
      <c r="J1288" s="409"/>
      <c r="K1288" s="409"/>
      <c r="L1288" s="409"/>
      <c r="M1288" s="409"/>
      <c r="N1288" s="409"/>
    </row>
    <row r="1289" spans="1:14" ht="16.5" thickBot="1" x14ac:dyDescent="0.3">
      <c r="A1289" s="62"/>
      <c r="B1289" s="879"/>
      <c r="C1289" s="64" t="str">
        <f t="shared" si="21"/>
        <v/>
      </c>
      <c r="D1289" s="65"/>
      <c r="E1289" s="878"/>
      <c r="F1289" s="409"/>
      <c r="G1289" s="409"/>
      <c r="H1289" s="409"/>
      <c r="I1289" s="409"/>
      <c r="J1289" s="409"/>
      <c r="K1289" s="409"/>
      <c r="L1289" s="409"/>
      <c r="M1289" s="409"/>
      <c r="N1289" s="409"/>
    </row>
    <row r="1290" spans="1:14" ht="16.5" thickBot="1" x14ac:dyDescent="0.3">
      <c r="A1290" s="62"/>
      <c r="B1290" s="879"/>
      <c r="C1290" s="64" t="str">
        <f t="shared" si="21"/>
        <v/>
      </c>
      <c r="D1290" s="65"/>
      <c r="E1290" s="878"/>
      <c r="F1290" s="409"/>
      <c r="G1290" s="409"/>
      <c r="H1290" s="409"/>
      <c r="I1290" s="409"/>
      <c r="J1290" s="409"/>
      <c r="K1290" s="409"/>
      <c r="L1290" s="409"/>
      <c r="M1290" s="409"/>
      <c r="N1290" s="409"/>
    </row>
    <row r="1291" spans="1:14" ht="16.5" thickBot="1" x14ac:dyDescent="0.3">
      <c r="A1291" s="62"/>
      <c r="B1291" s="879"/>
      <c r="C1291" s="64" t="str">
        <f t="shared" si="21"/>
        <v/>
      </c>
      <c r="D1291" s="65"/>
      <c r="E1291" s="878"/>
      <c r="F1291" s="409"/>
      <c r="G1291" s="409"/>
      <c r="H1291" s="409"/>
      <c r="I1291" s="409"/>
      <c r="J1291" s="409"/>
      <c r="K1291" s="409"/>
      <c r="L1291" s="409"/>
      <c r="M1291" s="409"/>
      <c r="N1291" s="409"/>
    </row>
    <row r="1292" spans="1:14" ht="16.5" thickBot="1" x14ac:dyDescent="0.3">
      <c r="A1292" s="62"/>
      <c r="B1292" s="879"/>
      <c r="C1292" s="64" t="str">
        <f t="shared" ref="C1292:C1355" si="22">IF(B1292&gt;0, (B1292-B1291), "")</f>
        <v/>
      </c>
      <c r="D1292" s="65"/>
      <c r="E1292" s="878"/>
      <c r="F1292" s="409"/>
      <c r="G1292" s="409"/>
      <c r="H1292" s="409"/>
      <c r="I1292" s="409"/>
      <c r="J1292" s="409"/>
      <c r="K1292" s="409"/>
      <c r="L1292" s="409"/>
      <c r="M1292" s="409"/>
      <c r="N1292" s="409"/>
    </row>
    <row r="1293" spans="1:14" ht="16.5" thickBot="1" x14ac:dyDescent="0.3">
      <c r="A1293" s="62"/>
      <c r="B1293" s="879"/>
      <c r="C1293" s="64" t="str">
        <f t="shared" si="22"/>
        <v/>
      </c>
      <c r="D1293" s="65"/>
      <c r="E1293" s="878"/>
      <c r="F1293" s="409"/>
      <c r="G1293" s="409"/>
      <c r="H1293" s="409"/>
      <c r="I1293" s="409"/>
      <c r="J1293" s="409"/>
      <c r="K1293" s="409"/>
      <c r="L1293" s="409"/>
      <c r="M1293" s="409"/>
      <c r="N1293" s="409"/>
    </row>
    <row r="1294" spans="1:14" ht="16.5" thickBot="1" x14ac:dyDescent="0.3">
      <c r="A1294" s="62"/>
      <c r="B1294" s="879"/>
      <c r="C1294" s="64" t="str">
        <f t="shared" si="22"/>
        <v/>
      </c>
      <c r="D1294" s="65"/>
      <c r="E1294" s="878"/>
      <c r="F1294" s="409"/>
      <c r="G1294" s="409"/>
      <c r="H1294" s="409"/>
      <c r="I1294" s="409"/>
      <c r="J1294" s="409"/>
      <c r="K1294" s="409"/>
      <c r="L1294" s="409"/>
      <c r="M1294" s="409"/>
      <c r="N1294" s="409"/>
    </row>
    <row r="1295" spans="1:14" ht="16.5" thickBot="1" x14ac:dyDescent="0.3">
      <c r="A1295" s="62"/>
      <c r="B1295" s="879"/>
      <c r="C1295" s="64" t="str">
        <f t="shared" si="22"/>
        <v/>
      </c>
      <c r="D1295" s="65"/>
      <c r="E1295" s="878"/>
      <c r="F1295" s="409"/>
      <c r="G1295" s="409"/>
      <c r="H1295" s="409"/>
      <c r="I1295" s="409"/>
      <c r="J1295" s="409"/>
      <c r="K1295" s="409"/>
      <c r="L1295" s="409"/>
      <c r="M1295" s="409"/>
      <c r="N1295" s="409"/>
    </row>
    <row r="1296" spans="1:14" ht="16.5" thickBot="1" x14ac:dyDescent="0.3">
      <c r="A1296" s="62"/>
      <c r="B1296" s="879"/>
      <c r="C1296" s="64" t="str">
        <f t="shared" si="22"/>
        <v/>
      </c>
      <c r="D1296" s="65"/>
      <c r="E1296" s="878"/>
      <c r="F1296" s="409"/>
      <c r="G1296" s="409"/>
      <c r="H1296" s="409"/>
      <c r="I1296" s="409"/>
      <c r="J1296" s="409"/>
      <c r="K1296" s="409"/>
      <c r="L1296" s="409"/>
      <c r="M1296" s="409"/>
      <c r="N1296" s="409"/>
    </row>
    <row r="1297" spans="1:14" ht="16.5" thickBot="1" x14ac:dyDescent="0.3">
      <c r="A1297" s="62"/>
      <c r="B1297" s="879"/>
      <c r="C1297" s="64" t="str">
        <f t="shared" si="22"/>
        <v/>
      </c>
      <c r="D1297" s="65"/>
      <c r="E1297" s="878"/>
      <c r="F1297" s="409"/>
      <c r="G1297" s="409"/>
      <c r="H1297" s="409"/>
      <c r="I1297" s="409"/>
      <c r="J1297" s="409"/>
      <c r="K1297" s="409"/>
      <c r="L1297" s="409"/>
      <c r="M1297" s="409"/>
      <c r="N1297" s="409"/>
    </row>
    <row r="1298" spans="1:14" ht="16.5" thickBot="1" x14ac:dyDescent="0.3">
      <c r="A1298" s="62"/>
      <c r="B1298" s="879"/>
      <c r="C1298" s="64" t="str">
        <f t="shared" si="22"/>
        <v/>
      </c>
      <c r="D1298" s="65"/>
      <c r="E1298" s="878"/>
      <c r="F1298" s="409"/>
      <c r="G1298" s="409"/>
      <c r="H1298" s="409"/>
      <c r="I1298" s="409"/>
      <c r="J1298" s="409"/>
      <c r="K1298" s="409"/>
      <c r="L1298" s="409"/>
      <c r="M1298" s="409"/>
      <c r="N1298" s="409"/>
    </row>
    <row r="1299" spans="1:14" ht="16.5" thickBot="1" x14ac:dyDescent="0.3">
      <c r="A1299" s="62"/>
      <c r="B1299" s="879"/>
      <c r="C1299" s="64" t="str">
        <f t="shared" si="22"/>
        <v/>
      </c>
      <c r="D1299" s="65"/>
      <c r="E1299" s="878"/>
      <c r="F1299" s="409"/>
      <c r="G1299" s="409"/>
      <c r="H1299" s="409"/>
      <c r="I1299" s="409"/>
      <c r="J1299" s="409"/>
      <c r="K1299" s="409"/>
      <c r="L1299" s="409"/>
      <c r="M1299" s="409"/>
      <c r="N1299" s="409"/>
    </row>
    <row r="1300" spans="1:14" ht="16.5" thickBot="1" x14ac:dyDescent="0.3">
      <c r="A1300" s="62"/>
      <c r="B1300" s="879"/>
      <c r="C1300" s="64" t="str">
        <f t="shared" si="22"/>
        <v/>
      </c>
      <c r="D1300" s="65"/>
      <c r="E1300" s="878"/>
      <c r="F1300" s="409"/>
      <c r="G1300" s="409"/>
      <c r="H1300" s="409"/>
      <c r="I1300" s="409"/>
      <c r="J1300" s="409"/>
      <c r="K1300" s="409"/>
      <c r="L1300" s="409"/>
      <c r="M1300" s="409"/>
      <c r="N1300" s="409"/>
    </row>
    <row r="1301" spans="1:14" ht="16.5" thickBot="1" x14ac:dyDescent="0.3">
      <c r="A1301" s="62"/>
      <c r="B1301" s="879"/>
      <c r="C1301" s="64" t="str">
        <f t="shared" si="22"/>
        <v/>
      </c>
      <c r="D1301" s="65"/>
      <c r="E1301" s="878"/>
      <c r="F1301" s="409"/>
      <c r="G1301" s="409"/>
      <c r="H1301" s="409"/>
      <c r="I1301" s="409"/>
      <c r="J1301" s="409"/>
      <c r="K1301" s="409"/>
      <c r="L1301" s="409"/>
      <c r="M1301" s="409"/>
      <c r="N1301" s="409"/>
    </row>
    <row r="1302" spans="1:14" ht="16.5" thickBot="1" x14ac:dyDescent="0.3">
      <c r="A1302" s="62"/>
      <c r="B1302" s="879"/>
      <c r="C1302" s="64" t="str">
        <f t="shared" si="22"/>
        <v/>
      </c>
      <c r="D1302" s="65"/>
      <c r="E1302" s="878"/>
      <c r="F1302" s="409"/>
      <c r="G1302" s="409"/>
      <c r="H1302" s="409"/>
      <c r="I1302" s="409"/>
      <c r="J1302" s="409"/>
      <c r="K1302" s="409"/>
      <c r="L1302" s="409"/>
      <c r="M1302" s="409"/>
      <c r="N1302" s="409"/>
    </row>
    <row r="1303" spans="1:14" ht="16.5" thickBot="1" x14ac:dyDescent="0.3">
      <c r="A1303" s="62"/>
      <c r="B1303" s="879"/>
      <c r="C1303" s="64" t="str">
        <f t="shared" si="22"/>
        <v/>
      </c>
      <c r="D1303" s="65"/>
      <c r="E1303" s="878"/>
      <c r="F1303" s="409"/>
      <c r="G1303" s="409"/>
      <c r="H1303" s="409"/>
      <c r="I1303" s="409"/>
      <c r="J1303" s="409"/>
      <c r="K1303" s="409"/>
      <c r="L1303" s="409"/>
      <c r="M1303" s="409"/>
      <c r="N1303" s="409"/>
    </row>
    <row r="1304" spans="1:14" ht="16.5" thickBot="1" x14ac:dyDescent="0.3">
      <c r="A1304" s="62"/>
      <c r="B1304" s="879"/>
      <c r="C1304" s="64" t="str">
        <f t="shared" si="22"/>
        <v/>
      </c>
      <c r="D1304" s="65"/>
      <c r="E1304" s="878"/>
      <c r="F1304" s="409"/>
      <c r="G1304" s="409"/>
      <c r="H1304" s="409"/>
      <c r="I1304" s="409"/>
      <c r="J1304" s="409"/>
      <c r="K1304" s="409"/>
      <c r="L1304" s="409"/>
      <c r="M1304" s="409"/>
      <c r="N1304" s="409"/>
    </row>
    <row r="1305" spans="1:14" ht="16.5" thickBot="1" x14ac:dyDescent="0.3">
      <c r="A1305" s="62"/>
      <c r="B1305" s="879"/>
      <c r="C1305" s="64" t="str">
        <f t="shared" si="22"/>
        <v/>
      </c>
      <c r="D1305" s="65"/>
      <c r="E1305" s="878"/>
      <c r="F1305" s="409"/>
      <c r="G1305" s="409"/>
      <c r="H1305" s="409"/>
      <c r="I1305" s="409"/>
      <c r="J1305" s="409"/>
      <c r="K1305" s="409"/>
      <c r="L1305" s="409"/>
      <c r="M1305" s="409"/>
      <c r="N1305" s="409"/>
    </row>
    <row r="1306" spans="1:14" ht="16.5" thickBot="1" x14ac:dyDescent="0.3">
      <c r="A1306" s="62"/>
      <c r="B1306" s="879"/>
      <c r="C1306" s="64" t="str">
        <f t="shared" si="22"/>
        <v/>
      </c>
      <c r="D1306" s="65"/>
      <c r="E1306" s="878"/>
      <c r="F1306" s="409"/>
      <c r="G1306" s="409"/>
      <c r="H1306" s="409"/>
      <c r="I1306" s="409"/>
      <c r="J1306" s="409"/>
      <c r="K1306" s="409"/>
      <c r="L1306" s="409"/>
      <c r="M1306" s="409"/>
      <c r="N1306" s="409"/>
    </row>
    <row r="1307" spans="1:14" ht="16.5" thickBot="1" x14ac:dyDescent="0.3">
      <c r="A1307" s="62"/>
      <c r="B1307" s="879"/>
      <c r="C1307" s="64" t="str">
        <f t="shared" si="22"/>
        <v/>
      </c>
      <c r="D1307" s="65"/>
      <c r="E1307" s="878"/>
      <c r="F1307" s="409"/>
      <c r="G1307" s="409"/>
      <c r="H1307" s="409"/>
      <c r="I1307" s="409"/>
      <c r="J1307" s="409"/>
      <c r="K1307" s="409"/>
      <c r="L1307" s="409"/>
      <c r="M1307" s="409"/>
      <c r="N1307" s="409"/>
    </row>
    <row r="1308" spans="1:14" ht="16.5" thickBot="1" x14ac:dyDescent="0.3">
      <c r="A1308" s="62"/>
      <c r="B1308" s="879"/>
      <c r="C1308" s="64" t="str">
        <f t="shared" si="22"/>
        <v/>
      </c>
      <c r="D1308" s="65"/>
      <c r="E1308" s="878"/>
      <c r="F1308" s="409"/>
      <c r="G1308" s="409"/>
      <c r="H1308" s="409"/>
      <c r="I1308" s="409"/>
      <c r="J1308" s="409"/>
      <c r="K1308" s="409"/>
      <c r="L1308" s="409"/>
      <c r="M1308" s="409"/>
      <c r="N1308" s="409"/>
    </row>
    <row r="1309" spans="1:14" ht="16.5" thickBot="1" x14ac:dyDescent="0.3">
      <c r="A1309" s="62"/>
      <c r="B1309" s="879"/>
      <c r="C1309" s="64" t="str">
        <f t="shared" si="22"/>
        <v/>
      </c>
      <c r="D1309" s="65"/>
      <c r="E1309" s="878"/>
      <c r="F1309" s="409"/>
      <c r="G1309" s="409"/>
      <c r="H1309" s="409"/>
      <c r="I1309" s="409"/>
      <c r="J1309" s="409"/>
      <c r="K1309" s="409"/>
      <c r="L1309" s="409"/>
      <c r="M1309" s="409"/>
      <c r="N1309" s="409"/>
    </row>
    <row r="1310" spans="1:14" ht="16.5" thickBot="1" x14ac:dyDescent="0.3">
      <c r="A1310" s="62"/>
      <c r="B1310" s="879"/>
      <c r="C1310" s="64" t="str">
        <f t="shared" si="22"/>
        <v/>
      </c>
      <c r="D1310" s="65"/>
      <c r="E1310" s="878"/>
      <c r="F1310" s="409"/>
      <c r="G1310" s="409"/>
      <c r="H1310" s="409"/>
      <c r="I1310" s="409"/>
      <c r="J1310" s="409"/>
      <c r="K1310" s="409"/>
      <c r="L1310" s="409"/>
      <c r="M1310" s="409"/>
      <c r="N1310" s="409"/>
    </row>
    <row r="1311" spans="1:14" ht="16.5" thickBot="1" x14ac:dyDescent="0.3">
      <c r="A1311" s="62"/>
      <c r="B1311" s="879"/>
      <c r="C1311" s="64" t="str">
        <f t="shared" si="22"/>
        <v/>
      </c>
      <c r="D1311" s="65"/>
      <c r="E1311" s="878"/>
      <c r="F1311" s="409"/>
      <c r="G1311" s="409"/>
      <c r="H1311" s="409"/>
      <c r="I1311" s="409"/>
      <c r="J1311" s="409"/>
      <c r="K1311" s="409"/>
      <c r="L1311" s="409"/>
      <c r="M1311" s="409"/>
      <c r="N1311" s="409"/>
    </row>
    <row r="1312" spans="1:14" ht="16.5" thickBot="1" x14ac:dyDescent="0.3">
      <c r="A1312" s="62"/>
      <c r="B1312" s="879"/>
      <c r="C1312" s="64" t="str">
        <f t="shared" si="22"/>
        <v/>
      </c>
      <c r="D1312" s="65"/>
      <c r="E1312" s="878"/>
      <c r="F1312" s="409"/>
      <c r="G1312" s="409"/>
      <c r="H1312" s="409"/>
      <c r="I1312" s="409"/>
      <c r="J1312" s="409"/>
      <c r="K1312" s="409"/>
      <c r="L1312" s="409"/>
      <c r="M1312" s="409"/>
      <c r="N1312" s="409"/>
    </row>
    <row r="1313" spans="1:14" ht="16.5" thickBot="1" x14ac:dyDescent="0.3">
      <c r="A1313" s="62"/>
      <c r="B1313" s="879"/>
      <c r="C1313" s="64" t="str">
        <f t="shared" si="22"/>
        <v/>
      </c>
      <c r="D1313" s="65"/>
      <c r="E1313" s="878"/>
      <c r="F1313" s="409"/>
      <c r="G1313" s="409"/>
      <c r="H1313" s="409"/>
      <c r="I1313" s="409"/>
      <c r="J1313" s="409"/>
      <c r="K1313" s="409"/>
      <c r="L1313" s="409"/>
      <c r="M1313" s="409"/>
      <c r="N1313" s="409"/>
    </row>
    <row r="1314" spans="1:14" ht="16.5" thickBot="1" x14ac:dyDescent="0.3">
      <c r="A1314" s="62"/>
      <c r="B1314" s="879"/>
      <c r="C1314" s="64" t="str">
        <f t="shared" si="22"/>
        <v/>
      </c>
      <c r="D1314" s="65"/>
      <c r="E1314" s="878"/>
      <c r="F1314" s="409"/>
      <c r="G1314" s="409"/>
      <c r="H1314" s="409"/>
      <c r="I1314" s="409"/>
      <c r="J1314" s="409"/>
      <c r="K1314" s="409"/>
      <c r="L1314" s="409"/>
      <c r="M1314" s="409"/>
      <c r="N1314" s="409"/>
    </row>
    <row r="1315" spans="1:14" ht="16.5" thickBot="1" x14ac:dyDescent="0.3">
      <c r="A1315" s="62"/>
      <c r="B1315" s="879"/>
      <c r="C1315" s="64" t="str">
        <f t="shared" si="22"/>
        <v/>
      </c>
      <c r="D1315" s="65"/>
      <c r="E1315" s="878"/>
      <c r="F1315" s="409"/>
      <c r="G1315" s="409"/>
      <c r="H1315" s="409"/>
      <c r="I1315" s="409"/>
      <c r="J1315" s="409"/>
      <c r="K1315" s="409"/>
      <c r="L1315" s="409"/>
      <c r="M1315" s="409"/>
      <c r="N1315" s="409"/>
    </row>
    <row r="1316" spans="1:14" ht="16.5" thickBot="1" x14ac:dyDescent="0.3">
      <c r="A1316" s="62"/>
      <c r="B1316" s="879"/>
      <c r="C1316" s="64" t="str">
        <f t="shared" si="22"/>
        <v/>
      </c>
      <c r="D1316" s="65"/>
      <c r="E1316" s="878"/>
      <c r="F1316" s="409"/>
      <c r="G1316" s="409"/>
      <c r="H1316" s="409"/>
      <c r="I1316" s="409"/>
      <c r="J1316" s="409"/>
      <c r="K1316" s="409"/>
      <c r="L1316" s="409"/>
      <c r="M1316" s="409"/>
      <c r="N1316" s="409"/>
    </row>
    <row r="1317" spans="1:14" ht="16.5" thickBot="1" x14ac:dyDescent="0.3">
      <c r="A1317" s="62"/>
      <c r="B1317" s="879"/>
      <c r="C1317" s="64" t="str">
        <f t="shared" si="22"/>
        <v/>
      </c>
      <c r="D1317" s="65"/>
      <c r="E1317" s="878"/>
      <c r="F1317" s="409"/>
      <c r="G1317" s="409"/>
      <c r="H1317" s="409"/>
      <c r="I1317" s="409"/>
      <c r="J1317" s="409"/>
      <c r="K1317" s="409"/>
      <c r="L1317" s="409"/>
      <c r="M1317" s="409"/>
      <c r="N1317" s="409"/>
    </row>
    <row r="1318" spans="1:14" ht="16.5" thickBot="1" x14ac:dyDescent="0.3">
      <c r="A1318" s="62"/>
      <c r="B1318" s="879"/>
      <c r="C1318" s="64" t="str">
        <f t="shared" si="22"/>
        <v/>
      </c>
      <c r="D1318" s="65"/>
      <c r="E1318" s="878"/>
      <c r="F1318" s="409"/>
      <c r="G1318" s="409"/>
      <c r="H1318" s="409"/>
      <c r="I1318" s="409"/>
      <c r="J1318" s="409"/>
      <c r="K1318" s="409"/>
      <c r="L1318" s="409"/>
      <c r="M1318" s="409"/>
      <c r="N1318" s="409"/>
    </row>
    <row r="1319" spans="1:14" ht="16.5" thickBot="1" x14ac:dyDescent="0.3">
      <c r="A1319" s="62"/>
      <c r="B1319" s="879"/>
      <c r="C1319" s="64" t="str">
        <f t="shared" si="22"/>
        <v/>
      </c>
      <c r="D1319" s="65"/>
      <c r="E1319" s="878"/>
      <c r="F1319" s="409"/>
      <c r="G1319" s="409"/>
      <c r="H1319" s="409"/>
      <c r="I1319" s="409"/>
      <c r="J1319" s="409"/>
      <c r="K1319" s="409"/>
      <c r="L1319" s="409"/>
      <c r="M1319" s="409"/>
      <c r="N1319" s="409"/>
    </row>
    <row r="1320" spans="1:14" ht="16.5" thickBot="1" x14ac:dyDescent="0.3">
      <c r="A1320" s="62"/>
      <c r="B1320" s="879"/>
      <c r="C1320" s="64" t="str">
        <f t="shared" si="22"/>
        <v/>
      </c>
      <c r="D1320" s="65"/>
      <c r="E1320" s="878"/>
      <c r="F1320" s="409"/>
      <c r="G1320" s="409"/>
      <c r="H1320" s="409"/>
      <c r="I1320" s="409"/>
      <c r="J1320" s="409"/>
      <c r="K1320" s="409"/>
      <c r="L1320" s="409"/>
      <c r="M1320" s="409"/>
      <c r="N1320" s="409"/>
    </row>
    <row r="1321" spans="1:14" ht="16.5" thickBot="1" x14ac:dyDescent="0.3">
      <c r="A1321" s="62"/>
      <c r="B1321" s="879"/>
      <c r="C1321" s="64" t="str">
        <f t="shared" si="22"/>
        <v/>
      </c>
      <c r="D1321" s="65"/>
      <c r="E1321" s="878"/>
      <c r="F1321" s="409"/>
      <c r="G1321" s="409"/>
      <c r="H1321" s="409"/>
      <c r="I1321" s="409"/>
      <c r="J1321" s="409"/>
      <c r="K1321" s="409"/>
      <c r="L1321" s="409"/>
      <c r="M1321" s="409"/>
      <c r="N1321" s="409"/>
    </row>
    <row r="1322" spans="1:14" ht="16.5" thickBot="1" x14ac:dyDescent="0.3">
      <c r="A1322" s="62"/>
      <c r="B1322" s="879"/>
      <c r="C1322" s="64" t="str">
        <f t="shared" si="22"/>
        <v/>
      </c>
      <c r="D1322" s="65"/>
      <c r="E1322" s="878"/>
      <c r="F1322" s="409"/>
      <c r="G1322" s="409"/>
      <c r="H1322" s="409"/>
      <c r="I1322" s="409"/>
      <c r="J1322" s="409"/>
      <c r="K1322" s="409"/>
      <c r="L1322" s="409"/>
      <c r="M1322" s="409"/>
      <c r="N1322" s="409"/>
    </row>
    <row r="1323" spans="1:14" ht="16.5" thickBot="1" x14ac:dyDescent="0.3">
      <c r="A1323" s="62"/>
      <c r="B1323" s="879"/>
      <c r="C1323" s="64" t="str">
        <f t="shared" si="22"/>
        <v/>
      </c>
      <c r="D1323" s="65"/>
      <c r="E1323" s="878"/>
      <c r="F1323" s="409"/>
      <c r="G1323" s="409"/>
      <c r="H1323" s="409"/>
      <c r="I1323" s="409"/>
      <c r="J1323" s="409"/>
      <c r="K1323" s="409"/>
      <c r="L1323" s="409"/>
      <c r="M1323" s="409"/>
      <c r="N1323" s="409"/>
    </row>
    <row r="1324" spans="1:14" ht="16.5" thickBot="1" x14ac:dyDescent="0.3">
      <c r="A1324" s="62"/>
      <c r="B1324" s="879"/>
      <c r="C1324" s="64" t="str">
        <f t="shared" si="22"/>
        <v/>
      </c>
      <c r="D1324" s="65"/>
      <c r="E1324" s="878"/>
      <c r="F1324" s="409"/>
      <c r="G1324" s="409"/>
      <c r="H1324" s="409"/>
      <c r="I1324" s="409"/>
      <c r="J1324" s="409"/>
      <c r="K1324" s="409"/>
      <c r="L1324" s="409"/>
      <c r="M1324" s="409"/>
      <c r="N1324" s="409"/>
    </row>
    <row r="1325" spans="1:14" ht="16.5" thickBot="1" x14ac:dyDescent="0.3">
      <c r="A1325" s="62"/>
      <c r="B1325" s="879"/>
      <c r="C1325" s="64" t="str">
        <f t="shared" si="22"/>
        <v/>
      </c>
      <c r="D1325" s="65"/>
      <c r="E1325" s="878"/>
      <c r="F1325" s="409"/>
      <c r="G1325" s="409"/>
      <c r="H1325" s="409"/>
      <c r="I1325" s="409"/>
      <c r="J1325" s="409"/>
      <c r="K1325" s="409"/>
      <c r="L1325" s="409"/>
      <c r="M1325" s="409"/>
      <c r="N1325" s="409"/>
    </row>
    <row r="1326" spans="1:14" ht="16.5" thickBot="1" x14ac:dyDescent="0.3">
      <c r="A1326" s="62"/>
      <c r="B1326" s="879"/>
      <c r="C1326" s="64" t="str">
        <f t="shared" si="22"/>
        <v/>
      </c>
      <c r="D1326" s="65"/>
      <c r="E1326" s="878"/>
      <c r="F1326" s="409"/>
      <c r="G1326" s="409"/>
      <c r="H1326" s="409"/>
      <c r="I1326" s="409"/>
      <c r="J1326" s="409"/>
      <c r="K1326" s="409"/>
      <c r="L1326" s="409"/>
      <c r="M1326" s="409"/>
      <c r="N1326" s="409"/>
    </row>
    <row r="1327" spans="1:14" ht="16.5" thickBot="1" x14ac:dyDescent="0.3">
      <c r="A1327" s="62"/>
      <c r="B1327" s="879"/>
      <c r="C1327" s="64" t="str">
        <f t="shared" si="22"/>
        <v/>
      </c>
      <c r="D1327" s="65"/>
      <c r="E1327" s="878"/>
      <c r="F1327" s="409"/>
      <c r="G1327" s="409"/>
      <c r="H1327" s="409"/>
      <c r="I1327" s="409"/>
      <c r="J1327" s="409"/>
      <c r="K1327" s="409"/>
      <c r="L1327" s="409"/>
      <c r="M1327" s="409"/>
      <c r="N1327" s="409"/>
    </row>
    <row r="1328" spans="1:14" ht="16.5" thickBot="1" x14ac:dyDescent="0.3">
      <c r="A1328" s="62"/>
      <c r="B1328" s="879"/>
      <c r="C1328" s="64" t="str">
        <f t="shared" si="22"/>
        <v/>
      </c>
      <c r="D1328" s="65"/>
      <c r="E1328" s="878"/>
      <c r="F1328" s="409"/>
      <c r="G1328" s="409"/>
      <c r="H1328" s="409"/>
      <c r="I1328" s="409"/>
      <c r="J1328" s="409"/>
      <c r="K1328" s="409"/>
      <c r="L1328" s="409"/>
      <c r="M1328" s="409"/>
      <c r="N1328" s="409"/>
    </row>
    <row r="1329" spans="1:14" ht="16.5" thickBot="1" x14ac:dyDescent="0.3">
      <c r="A1329" s="62"/>
      <c r="B1329" s="879"/>
      <c r="C1329" s="64" t="str">
        <f t="shared" si="22"/>
        <v/>
      </c>
      <c r="D1329" s="65"/>
      <c r="E1329" s="878"/>
      <c r="F1329" s="409"/>
      <c r="G1329" s="409"/>
      <c r="H1329" s="409"/>
      <c r="I1329" s="409"/>
      <c r="J1329" s="409"/>
      <c r="K1329" s="409"/>
      <c r="L1329" s="409"/>
      <c r="M1329" s="409"/>
      <c r="N1329" s="409"/>
    </row>
    <row r="1330" spans="1:14" ht="16.5" thickBot="1" x14ac:dyDescent="0.3">
      <c r="A1330" s="62"/>
      <c r="B1330" s="879"/>
      <c r="C1330" s="64" t="str">
        <f t="shared" si="22"/>
        <v/>
      </c>
      <c r="D1330" s="65"/>
      <c r="E1330" s="878"/>
      <c r="F1330" s="409"/>
      <c r="G1330" s="409"/>
      <c r="H1330" s="409"/>
      <c r="I1330" s="409"/>
      <c r="J1330" s="409"/>
      <c r="K1330" s="409"/>
      <c r="L1330" s="409"/>
      <c r="M1330" s="409"/>
      <c r="N1330" s="409"/>
    </row>
    <row r="1331" spans="1:14" ht="16.5" thickBot="1" x14ac:dyDescent="0.3">
      <c r="A1331" s="62"/>
      <c r="B1331" s="879"/>
      <c r="C1331" s="64" t="str">
        <f t="shared" si="22"/>
        <v/>
      </c>
      <c r="D1331" s="65"/>
      <c r="E1331" s="878"/>
      <c r="F1331" s="409"/>
      <c r="G1331" s="409"/>
      <c r="H1331" s="409"/>
      <c r="I1331" s="409"/>
      <c r="J1331" s="409"/>
      <c r="K1331" s="409"/>
      <c r="L1331" s="409"/>
      <c r="M1331" s="409"/>
      <c r="N1331" s="409"/>
    </row>
    <row r="1332" spans="1:14" ht="16.5" thickBot="1" x14ac:dyDescent="0.3">
      <c r="A1332" s="62"/>
      <c r="B1332" s="879"/>
      <c r="C1332" s="64" t="str">
        <f t="shared" si="22"/>
        <v/>
      </c>
      <c r="D1332" s="65"/>
      <c r="E1332" s="878"/>
      <c r="F1332" s="409"/>
      <c r="G1332" s="409"/>
      <c r="H1332" s="409"/>
      <c r="I1332" s="409"/>
      <c r="J1332" s="409"/>
      <c r="K1332" s="409"/>
      <c r="L1332" s="409"/>
      <c r="M1332" s="409"/>
      <c r="N1332" s="409"/>
    </row>
    <row r="1333" spans="1:14" ht="16.5" thickBot="1" x14ac:dyDescent="0.3">
      <c r="A1333" s="62"/>
      <c r="B1333" s="879"/>
      <c r="C1333" s="64" t="str">
        <f t="shared" si="22"/>
        <v/>
      </c>
      <c r="D1333" s="65"/>
      <c r="E1333" s="878"/>
      <c r="F1333" s="409"/>
      <c r="G1333" s="409"/>
      <c r="H1333" s="409"/>
      <c r="I1333" s="409"/>
      <c r="J1333" s="409"/>
      <c r="K1333" s="409"/>
      <c r="L1333" s="409"/>
      <c r="M1333" s="409"/>
      <c r="N1333" s="409"/>
    </row>
    <row r="1334" spans="1:14" ht="16.5" thickBot="1" x14ac:dyDescent="0.3">
      <c r="A1334" s="62"/>
      <c r="B1334" s="879"/>
      <c r="C1334" s="64" t="str">
        <f t="shared" si="22"/>
        <v/>
      </c>
      <c r="D1334" s="65"/>
      <c r="E1334" s="878"/>
      <c r="F1334" s="409"/>
      <c r="G1334" s="409"/>
      <c r="H1334" s="409"/>
      <c r="I1334" s="409"/>
      <c r="J1334" s="409"/>
      <c r="K1334" s="409"/>
      <c r="L1334" s="409"/>
      <c r="M1334" s="409"/>
      <c r="N1334" s="409"/>
    </row>
    <row r="1335" spans="1:14" ht="16.5" thickBot="1" x14ac:dyDescent="0.3">
      <c r="A1335" s="62"/>
      <c r="B1335" s="879"/>
      <c r="C1335" s="64" t="str">
        <f t="shared" si="22"/>
        <v/>
      </c>
      <c r="D1335" s="65"/>
      <c r="E1335" s="878"/>
      <c r="F1335" s="409"/>
      <c r="G1335" s="409"/>
      <c r="H1335" s="409"/>
      <c r="I1335" s="409"/>
      <c r="J1335" s="409"/>
      <c r="K1335" s="409"/>
      <c r="L1335" s="409"/>
      <c r="M1335" s="409"/>
      <c r="N1335" s="409"/>
    </row>
    <row r="1336" spans="1:14" ht="16.5" thickBot="1" x14ac:dyDescent="0.3">
      <c r="A1336" s="62"/>
      <c r="B1336" s="879"/>
      <c r="C1336" s="64" t="str">
        <f t="shared" si="22"/>
        <v/>
      </c>
      <c r="D1336" s="65"/>
      <c r="E1336" s="878"/>
      <c r="F1336" s="409"/>
      <c r="G1336" s="409"/>
      <c r="H1336" s="409"/>
      <c r="I1336" s="409"/>
      <c r="J1336" s="409"/>
      <c r="K1336" s="409"/>
      <c r="L1336" s="409"/>
      <c r="M1336" s="409"/>
      <c r="N1336" s="409"/>
    </row>
    <row r="1337" spans="1:14" ht="16.5" thickBot="1" x14ac:dyDescent="0.3">
      <c r="A1337" s="62"/>
      <c r="B1337" s="879"/>
      <c r="C1337" s="64" t="str">
        <f t="shared" si="22"/>
        <v/>
      </c>
      <c r="D1337" s="65"/>
      <c r="E1337" s="878"/>
      <c r="F1337" s="409"/>
      <c r="G1337" s="409"/>
      <c r="H1337" s="409"/>
      <c r="I1337" s="409"/>
      <c r="J1337" s="409"/>
      <c r="K1337" s="409"/>
      <c r="L1337" s="409"/>
      <c r="M1337" s="409"/>
      <c r="N1337" s="409"/>
    </row>
    <row r="1338" spans="1:14" ht="16.5" thickBot="1" x14ac:dyDescent="0.3">
      <c r="A1338" s="62"/>
      <c r="B1338" s="879"/>
      <c r="C1338" s="64" t="str">
        <f t="shared" si="22"/>
        <v/>
      </c>
      <c r="D1338" s="65"/>
      <c r="E1338" s="878"/>
      <c r="F1338" s="409"/>
      <c r="G1338" s="409"/>
      <c r="H1338" s="409"/>
      <c r="I1338" s="409"/>
      <c r="J1338" s="409"/>
      <c r="K1338" s="409"/>
      <c r="L1338" s="409"/>
      <c r="M1338" s="409"/>
      <c r="N1338" s="409"/>
    </row>
    <row r="1339" spans="1:14" ht="16.5" thickBot="1" x14ac:dyDescent="0.3">
      <c r="A1339" s="62"/>
      <c r="B1339" s="879"/>
      <c r="C1339" s="64" t="str">
        <f t="shared" si="22"/>
        <v/>
      </c>
      <c r="D1339" s="65"/>
      <c r="E1339" s="878"/>
      <c r="F1339" s="409"/>
      <c r="G1339" s="409"/>
      <c r="H1339" s="409"/>
      <c r="I1339" s="409"/>
      <c r="J1339" s="409"/>
      <c r="K1339" s="409"/>
      <c r="L1339" s="409"/>
      <c r="M1339" s="409"/>
      <c r="N1339" s="409"/>
    </row>
    <row r="1340" spans="1:14" ht="16.5" thickBot="1" x14ac:dyDescent="0.3">
      <c r="A1340" s="62"/>
      <c r="B1340" s="879"/>
      <c r="C1340" s="64" t="str">
        <f t="shared" si="22"/>
        <v/>
      </c>
      <c r="D1340" s="65"/>
      <c r="E1340" s="878"/>
      <c r="F1340" s="409"/>
      <c r="G1340" s="409"/>
      <c r="H1340" s="409"/>
      <c r="I1340" s="409"/>
      <c r="J1340" s="409"/>
      <c r="K1340" s="409"/>
      <c r="L1340" s="409"/>
      <c r="M1340" s="409"/>
      <c r="N1340" s="409"/>
    </row>
    <row r="1341" spans="1:14" ht="16.5" thickBot="1" x14ac:dyDescent="0.3">
      <c r="A1341" s="62"/>
      <c r="B1341" s="879"/>
      <c r="C1341" s="64" t="str">
        <f t="shared" si="22"/>
        <v/>
      </c>
      <c r="D1341" s="65"/>
      <c r="E1341" s="878"/>
      <c r="F1341" s="409"/>
      <c r="G1341" s="409"/>
      <c r="H1341" s="409"/>
      <c r="I1341" s="409"/>
      <c r="J1341" s="409"/>
      <c r="K1341" s="409"/>
      <c r="L1341" s="409"/>
      <c r="M1341" s="409"/>
      <c r="N1341" s="409"/>
    </row>
    <row r="1342" spans="1:14" ht="16.5" thickBot="1" x14ac:dyDescent="0.3">
      <c r="A1342" s="62"/>
      <c r="B1342" s="879"/>
      <c r="C1342" s="64" t="str">
        <f t="shared" si="22"/>
        <v/>
      </c>
      <c r="D1342" s="65"/>
      <c r="E1342" s="878"/>
      <c r="F1342" s="409"/>
      <c r="G1342" s="409"/>
      <c r="H1342" s="409"/>
      <c r="I1342" s="409"/>
      <c r="J1342" s="409"/>
      <c r="K1342" s="409"/>
      <c r="L1342" s="409"/>
      <c r="M1342" s="409"/>
      <c r="N1342" s="409"/>
    </row>
    <row r="1343" spans="1:14" ht="16.5" thickBot="1" x14ac:dyDescent="0.3">
      <c r="A1343" s="62"/>
      <c r="B1343" s="879"/>
      <c r="C1343" s="64" t="str">
        <f t="shared" si="22"/>
        <v/>
      </c>
      <c r="D1343" s="65"/>
      <c r="E1343" s="878"/>
      <c r="F1343" s="409"/>
      <c r="G1343" s="409"/>
      <c r="H1343" s="409"/>
      <c r="I1343" s="409"/>
      <c r="J1343" s="409"/>
      <c r="K1343" s="409"/>
      <c r="L1343" s="409"/>
      <c r="M1343" s="409"/>
      <c r="N1343" s="409"/>
    </row>
    <row r="1344" spans="1:14" ht="16.5" thickBot="1" x14ac:dyDescent="0.3">
      <c r="A1344" s="62"/>
      <c r="B1344" s="879"/>
      <c r="C1344" s="64" t="str">
        <f t="shared" si="22"/>
        <v/>
      </c>
      <c r="D1344" s="65"/>
      <c r="E1344" s="878"/>
      <c r="F1344" s="409"/>
      <c r="G1344" s="409"/>
      <c r="H1344" s="409"/>
      <c r="I1344" s="409"/>
      <c r="J1344" s="409"/>
      <c r="K1344" s="409"/>
      <c r="L1344" s="409"/>
      <c r="M1344" s="409"/>
      <c r="N1344" s="409"/>
    </row>
    <row r="1345" spans="1:14" ht="16.5" thickBot="1" x14ac:dyDescent="0.3">
      <c r="A1345" s="62"/>
      <c r="B1345" s="879"/>
      <c r="C1345" s="64" t="str">
        <f t="shared" si="22"/>
        <v/>
      </c>
      <c r="D1345" s="65"/>
      <c r="E1345" s="878"/>
      <c r="F1345" s="409"/>
      <c r="G1345" s="409"/>
      <c r="H1345" s="409"/>
      <c r="I1345" s="409"/>
      <c r="J1345" s="409"/>
      <c r="K1345" s="409"/>
      <c r="L1345" s="409"/>
      <c r="M1345" s="409"/>
      <c r="N1345" s="409"/>
    </row>
    <row r="1346" spans="1:14" ht="16.5" thickBot="1" x14ac:dyDescent="0.3">
      <c r="A1346" s="62"/>
      <c r="B1346" s="879"/>
      <c r="C1346" s="64" t="str">
        <f t="shared" si="22"/>
        <v/>
      </c>
      <c r="D1346" s="65"/>
      <c r="E1346" s="878"/>
      <c r="F1346" s="409"/>
      <c r="G1346" s="409"/>
      <c r="H1346" s="409"/>
      <c r="I1346" s="409"/>
      <c r="J1346" s="409"/>
      <c r="K1346" s="409"/>
      <c r="L1346" s="409"/>
      <c r="M1346" s="409"/>
      <c r="N1346" s="409"/>
    </row>
    <row r="1347" spans="1:14" ht="16.5" thickBot="1" x14ac:dyDescent="0.3">
      <c r="A1347" s="62"/>
      <c r="B1347" s="879"/>
      <c r="C1347" s="64" t="str">
        <f t="shared" si="22"/>
        <v/>
      </c>
      <c r="D1347" s="65"/>
      <c r="E1347" s="878"/>
      <c r="F1347" s="409"/>
      <c r="G1347" s="409"/>
      <c r="H1347" s="409"/>
      <c r="I1347" s="409"/>
      <c r="J1347" s="409"/>
      <c r="K1347" s="409"/>
      <c r="L1347" s="409"/>
      <c r="M1347" s="409"/>
      <c r="N1347" s="409"/>
    </row>
    <row r="1348" spans="1:14" ht="16.5" thickBot="1" x14ac:dyDescent="0.3">
      <c r="A1348" s="62"/>
      <c r="B1348" s="879"/>
      <c r="C1348" s="64" t="str">
        <f t="shared" si="22"/>
        <v/>
      </c>
      <c r="D1348" s="65"/>
      <c r="E1348" s="878"/>
      <c r="F1348" s="409"/>
      <c r="G1348" s="409"/>
      <c r="H1348" s="409"/>
      <c r="I1348" s="409"/>
      <c r="J1348" s="409"/>
      <c r="K1348" s="409"/>
      <c r="L1348" s="409"/>
      <c r="M1348" s="409"/>
      <c r="N1348" s="409"/>
    </row>
    <row r="1349" spans="1:14" ht="16.5" thickBot="1" x14ac:dyDescent="0.3">
      <c r="A1349" s="62"/>
      <c r="B1349" s="879"/>
      <c r="C1349" s="64" t="str">
        <f t="shared" si="22"/>
        <v/>
      </c>
      <c r="D1349" s="65"/>
      <c r="E1349" s="878"/>
      <c r="F1349" s="409"/>
      <c r="G1349" s="409"/>
      <c r="H1349" s="409"/>
      <c r="I1349" s="409"/>
      <c r="J1349" s="409"/>
      <c r="K1349" s="409"/>
      <c r="L1349" s="409"/>
      <c r="M1349" s="409"/>
      <c r="N1349" s="409"/>
    </row>
    <row r="1350" spans="1:14" ht="16.5" thickBot="1" x14ac:dyDescent="0.3">
      <c r="A1350" s="62"/>
      <c r="B1350" s="879"/>
      <c r="C1350" s="64" t="str">
        <f t="shared" si="22"/>
        <v/>
      </c>
      <c r="D1350" s="65"/>
      <c r="E1350" s="878"/>
      <c r="F1350" s="409"/>
      <c r="G1350" s="409"/>
      <c r="H1350" s="409"/>
      <c r="I1350" s="409"/>
      <c r="J1350" s="409"/>
      <c r="K1350" s="409"/>
      <c r="L1350" s="409"/>
      <c r="M1350" s="409"/>
      <c r="N1350" s="409"/>
    </row>
    <row r="1351" spans="1:14" ht="16.5" thickBot="1" x14ac:dyDescent="0.3">
      <c r="A1351" s="62"/>
      <c r="B1351" s="879"/>
      <c r="C1351" s="64" t="str">
        <f t="shared" si="22"/>
        <v/>
      </c>
      <c r="D1351" s="65"/>
      <c r="E1351" s="878"/>
      <c r="F1351" s="409"/>
      <c r="G1351" s="409"/>
      <c r="H1351" s="409"/>
      <c r="I1351" s="409"/>
      <c r="J1351" s="409"/>
      <c r="K1351" s="409"/>
      <c r="L1351" s="409"/>
      <c r="M1351" s="409"/>
      <c r="N1351" s="409"/>
    </row>
    <row r="1352" spans="1:14" ht="16.5" thickBot="1" x14ac:dyDescent="0.3">
      <c r="A1352" s="62"/>
      <c r="B1352" s="879"/>
      <c r="C1352" s="64" t="str">
        <f t="shared" si="22"/>
        <v/>
      </c>
      <c r="D1352" s="65"/>
      <c r="E1352" s="878"/>
      <c r="F1352" s="409"/>
      <c r="G1352" s="409"/>
      <c r="H1352" s="409"/>
      <c r="I1352" s="409"/>
      <c r="J1352" s="409"/>
      <c r="K1352" s="409"/>
      <c r="L1352" s="409"/>
      <c r="M1352" s="409"/>
      <c r="N1352" s="409"/>
    </row>
    <row r="1353" spans="1:14" ht="16.5" thickBot="1" x14ac:dyDescent="0.3">
      <c r="A1353" s="62"/>
      <c r="B1353" s="879"/>
      <c r="C1353" s="64" t="str">
        <f t="shared" si="22"/>
        <v/>
      </c>
      <c r="D1353" s="65"/>
      <c r="E1353" s="878"/>
      <c r="F1353" s="409"/>
      <c r="G1353" s="409"/>
      <c r="H1353" s="409"/>
      <c r="I1353" s="409"/>
      <c r="J1353" s="409"/>
      <c r="K1353" s="409"/>
      <c r="L1353" s="409"/>
      <c r="M1353" s="409"/>
      <c r="N1353" s="409"/>
    </row>
    <row r="1354" spans="1:14" ht="16.5" thickBot="1" x14ac:dyDescent="0.3">
      <c r="A1354" s="62"/>
      <c r="B1354" s="879"/>
      <c r="C1354" s="64" t="str">
        <f t="shared" si="22"/>
        <v/>
      </c>
      <c r="D1354" s="65"/>
      <c r="E1354" s="878"/>
      <c r="F1354" s="409"/>
      <c r="G1354" s="409"/>
      <c r="H1354" s="409"/>
      <c r="I1354" s="409"/>
      <c r="J1354" s="409"/>
      <c r="K1354" s="409"/>
      <c r="L1354" s="409"/>
      <c r="M1354" s="409"/>
      <c r="N1354" s="409"/>
    </row>
    <row r="1355" spans="1:14" ht="16.5" thickBot="1" x14ac:dyDescent="0.3">
      <c r="A1355" s="62"/>
      <c r="B1355" s="879"/>
      <c r="C1355" s="64" t="str">
        <f t="shared" si="22"/>
        <v/>
      </c>
      <c r="D1355" s="65"/>
      <c r="E1355" s="878"/>
      <c r="F1355" s="409"/>
      <c r="G1355" s="409"/>
      <c r="H1355" s="409"/>
      <c r="I1355" s="409"/>
      <c r="J1355" s="409"/>
      <c r="K1355" s="409"/>
      <c r="L1355" s="409"/>
      <c r="M1355" s="409"/>
      <c r="N1355" s="409"/>
    </row>
    <row r="1356" spans="1:14" ht="16.5" thickBot="1" x14ac:dyDescent="0.3">
      <c r="A1356" s="62"/>
      <c r="B1356" s="879"/>
      <c r="C1356" s="64" t="str">
        <f t="shared" ref="C1356:C1363" si="23">IF(B1356&gt;0, (B1356-B1355), "")</f>
        <v/>
      </c>
      <c r="D1356" s="65"/>
      <c r="E1356" s="878"/>
      <c r="F1356" s="409"/>
      <c r="G1356" s="409"/>
      <c r="H1356" s="409"/>
      <c r="I1356" s="409"/>
      <c r="J1356" s="409"/>
      <c r="K1356" s="409"/>
      <c r="L1356" s="409"/>
      <c r="M1356" s="409"/>
      <c r="N1356" s="409"/>
    </row>
    <row r="1357" spans="1:14" ht="16.5" thickBot="1" x14ac:dyDescent="0.3">
      <c r="A1357" s="62"/>
      <c r="B1357" s="879"/>
      <c r="C1357" s="64" t="str">
        <f t="shared" si="23"/>
        <v/>
      </c>
      <c r="D1357" s="65"/>
      <c r="E1357" s="878"/>
      <c r="F1357" s="409"/>
      <c r="G1357" s="409"/>
      <c r="H1357" s="409"/>
      <c r="I1357" s="409"/>
      <c r="J1357" s="409"/>
      <c r="K1357" s="409"/>
      <c r="L1357" s="409"/>
      <c r="M1357" s="409"/>
      <c r="N1357" s="409"/>
    </row>
    <row r="1358" spans="1:14" ht="16.5" thickBot="1" x14ac:dyDescent="0.3">
      <c r="A1358" s="62"/>
      <c r="B1358" s="879"/>
      <c r="C1358" s="64" t="str">
        <f t="shared" si="23"/>
        <v/>
      </c>
      <c r="D1358" s="65"/>
      <c r="E1358" s="878"/>
      <c r="F1358" s="409"/>
      <c r="G1358" s="409"/>
      <c r="H1358" s="409"/>
      <c r="I1358" s="409"/>
      <c r="J1358" s="409"/>
      <c r="K1358" s="409"/>
      <c r="L1358" s="409"/>
      <c r="M1358" s="409"/>
      <c r="N1358" s="409"/>
    </row>
    <row r="1359" spans="1:14" ht="16.5" thickBot="1" x14ac:dyDescent="0.3">
      <c r="A1359" s="62"/>
      <c r="B1359" s="879"/>
      <c r="C1359" s="64" t="str">
        <f t="shared" si="23"/>
        <v/>
      </c>
      <c r="D1359" s="65"/>
      <c r="E1359" s="878"/>
      <c r="F1359" s="409"/>
      <c r="G1359" s="409"/>
      <c r="H1359" s="409"/>
      <c r="I1359" s="409"/>
      <c r="J1359" s="409"/>
      <c r="K1359" s="409"/>
      <c r="L1359" s="409"/>
      <c r="M1359" s="409"/>
      <c r="N1359" s="409"/>
    </row>
    <row r="1360" spans="1:14" ht="16.5" thickBot="1" x14ac:dyDescent="0.3">
      <c r="A1360" s="62"/>
      <c r="B1360" s="879"/>
      <c r="C1360" s="64" t="str">
        <f t="shared" si="23"/>
        <v/>
      </c>
      <c r="D1360" s="65"/>
      <c r="E1360" s="878"/>
      <c r="F1360" s="409"/>
      <c r="G1360" s="409"/>
      <c r="H1360" s="409"/>
      <c r="I1360" s="409"/>
      <c r="J1360" s="409"/>
      <c r="K1360" s="409"/>
      <c r="L1360" s="409"/>
      <c r="M1360" s="409"/>
      <c r="N1360" s="409"/>
    </row>
    <row r="1361" spans="1:14" ht="16.5" thickBot="1" x14ac:dyDescent="0.3">
      <c r="A1361" s="62"/>
      <c r="B1361" s="879"/>
      <c r="C1361" s="64" t="str">
        <f t="shared" si="23"/>
        <v/>
      </c>
      <c r="D1361" s="65"/>
      <c r="E1361" s="878"/>
      <c r="F1361" s="409"/>
      <c r="G1361" s="409"/>
      <c r="H1361" s="409"/>
      <c r="I1361" s="409"/>
      <c r="J1361" s="409"/>
      <c r="K1361" s="409"/>
      <c r="L1361" s="409"/>
      <c r="M1361" s="409"/>
      <c r="N1361" s="409"/>
    </row>
    <row r="1362" spans="1:14" ht="16.5" thickBot="1" x14ac:dyDescent="0.3">
      <c r="A1362" s="62"/>
      <c r="B1362" s="879"/>
      <c r="C1362" s="64" t="str">
        <f t="shared" si="23"/>
        <v/>
      </c>
      <c r="D1362" s="65"/>
      <c r="E1362" s="878"/>
      <c r="F1362" s="409"/>
      <c r="G1362" s="409"/>
      <c r="H1362" s="409"/>
      <c r="I1362" s="409"/>
      <c r="J1362" s="409"/>
      <c r="K1362" s="409"/>
      <c r="L1362" s="409"/>
      <c r="M1362" s="409"/>
      <c r="N1362" s="409"/>
    </row>
    <row r="1363" spans="1:14" ht="16.5" thickBot="1" x14ac:dyDescent="0.3">
      <c r="A1363" s="62"/>
      <c r="B1363" s="879"/>
      <c r="C1363" s="64" t="str">
        <f t="shared" si="23"/>
        <v/>
      </c>
      <c r="D1363" s="65"/>
      <c r="E1363" s="878"/>
      <c r="F1363" s="409"/>
      <c r="G1363" s="409"/>
      <c r="H1363" s="409"/>
      <c r="I1363" s="409"/>
      <c r="J1363" s="409"/>
      <c r="K1363" s="409"/>
      <c r="L1363" s="409"/>
      <c r="M1363" s="409"/>
      <c r="N1363" s="409"/>
    </row>
    <row r="1364" spans="1:14" ht="16.5" thickBot="1" x14ac:dyDescent="0.3">
      <c r="A1364" s="72"/>
      <c r="B1364" s="880"/>
      <c r="C1364" s="74"/>
      <c r="D1364" s="75"/>
      <c r="E1364" s="881"/>
      <c r="F1364" s="409"/>
      <c r="G1364" s="409"/>
      <c r="H1364" s="409"/>
      <c r="I1364" s="409"/>
      <c r="J1364" s="409"/>
      <c r="K1364" s="409"/>
      <c r="L1364" s="409"/>
      <c r="M1364" s="409"/>
      <c r="N1364" s="409"/>
    </row>
    <row r="1365" spans="1:14" ht="16.5" thickBot="1" x14ac:dyDescent="0.3">
      <c r="A1365" s="69">
        <f>MAX(A11:A687)</f>
        <v>0</v>
      </c>
      <c r="B1365" s="70">
        <f>MAX(B11:B687)</f>
        <v>0</v>
      </c>
      <c r="C1365" s="70">
        <f>IFERROR(AVERAGE(#REF!), 0)</f>
        <v>0</v>
      </c>
      <c r="D1365" s="70"/>
      <c r="E1365" s="882"/>
      <c r="F1365" s="954"/>
      <c r="G1365" s="954"/>
      <c r="H1365" s="954"/>
      <c r="I1365" s="954"/>
      <c r="J1365" s="954"/>
      <c r="K1365" s="954"/>
      <c r="L1365" s="954"/>
      <c r="M1365" s="954"/>
      <c r="N1365" s="954"/>
    </row>
    <row r="1366" spans="1:14" ht="15.75" x14ac:dyDescent="0.25">
      <c r="A1366" s="29" t="s">
        <v>20</v>
      </c>
      <c r="C1366" s="59">
        <f>MAX(C11:C687)</f>
        <v>0</v>
      </c>
      <c r="E1366" s="883"/>
      <c r="F1366" s="956"/>
      <c r="G1366" s="956"/>
      <c r="H1366" s="956"/>
      <c r="I1366" s="956"/>
      <c r="J1366" s="956"/>
      <c r="K1366" s="956"/>
      <c r="L1366" s="956"/>
      <c r="M1366" s="956"/>
      <c r="N1366" s="956"/>
    </row>
    <row r="1367" spans="1:14" ht="15.75" x14ac:dyDescent="0.25">
      <c r="A1367" s="25"/>
      <c r="B1367" s="55"/>
      <c r="C1367" s="56"/>
      <c r="D1367" s="57"/>
      <c r="E1367" s="884"/>
      <c r="F1367" s="417"/>
      <c r="G1367" s="417"/>
      <c r="H1367" s="417"/>
      <c r="I1367" s="417"/>
      <c r="J1367" s="417"/>
      <c r="K1367" s="417"/>
      <c r="L1367" s="417"/>
      <c r="M1367" s="417"/>
      <c r="N1367" s="417"/>
    </row>
    <row r="1368" spans="1:14" ht="15.75" x14ac:dyDescent="0.25">
      <c r="A1368" s="215"/>
      <c r="B1368" s="885"/>
      <c r="C1368" s="885"/>
      <c r="D1368" s="885"/>
      <c r="E1368" s="885"/>
      <c r="F1368" s="417">
        <v>1</v>
      </c>
      <c r="G1368" s="417"/>
      <c r="H1368" s="417"/>
      <c r="I1368" s="417"/>
      <c r="J1368" s="417"/>
      <c r="K1368" s="417"/>
      <c r="L1368" s="417"/>
      <c r="M1368" s="417"/>
      <c r="N1368" s="417"/>
    </row>
    <row r="1369" spans="1:14" ht="15.75" x14ac:dyDescent="0.25">
      <c r="A1369" s="217"/>
      <c r="B1369" s="886"/>
      <c r="C1369" s="886"/>
      <c r="D1369" s="886"/>
      <c r="E1369" s="886"/>
    </row>
    <row r="1370" spans="1:14" ht="15.75" x14ac:dyDescent="0.25">
      <c r="A1370" s="217"/>
      <c r="B1370" s="886"/>
      <c r="C1370" s="886"/>
      <c r="D1370" s="886"/>
      <c r="E1370" s="886"/>
    </row>
    <row r="1371" spans="1:14" ht="15.75" x14ac:dyDescent="0.25">
      <c r="A1371" s="217"/>
      <c r="B1371" s="886"/>
      <c r="C1371" s="886"/>
      <c r="D1371" s="886"/>
      <c r="E1371" s="886"/>
    </row>
    <row r="1372" spans="1:14" ht="15.75" x14ac:dyDescent="0.25">
      <c r="A1372" s="215"/>
      <c r="B1372" s="887"/>
      <c r="C1372" s="887"/>
      <c r="D1372" s="887"/>
      <c r="E1372" s="887"/>
    </row>
    <row r="1373" spans="1:14" ht="15.75" x14ac:dyDescent="0.25">
      <c r="A1373" s="215"/>
      <c r="B1373" s="887"/>
      <c r="C1373" s="887"/>
      <c r="D1373" s="887"/>
      <c r="E1373" s="887"/>
    </row>
    <row r="1374" spans="1:14" ht="15.75" x14ac:dyDescent="0.25">
      <c r="A1374" s="215"/>
      <c r="B1374" s="887"/>
      <c r="C1374" s="887"/>
      <c r="D1374" s="887"/>
      <c r="E1374" s="887"/>
    </row>
    <row r="1375" spans="1:14" ht="15.75" x14ac:dyDescent="0.25">
      <c r="A1375" s="215"/>
      <c r="B1375" s="887"/>
      <c r="C1375" s="887"/>
      <c r="D1375" s="887"/>
      <c r="E1375" s="887"/>
    </row>
    <row r="1376" spans="1:14" ht="15.75" x14ac:dyDescent="0.25">
      <c r="A1376" s="215"/>
      <c r="B1376" s="887"/>
      <c r="C1376" s="887"/>
      <c r="D1376" s="887"/>
      <c r="E1376" s="887"/>
    </row>
    <row r="1377" spans="1:5" ht="15.75" x14ac:dyDescent="0.25">
      <c r="A1377" s="215"/>
      <c r="B1377" s="887"/>
      <c r="C1377" s="887"/>
      <c r="D1377" s="887"/>
      <c r="E1377" s="887"/>
    </row>
    <row r="1378" spans="1:5" ht="15.75" x14ac:dyDescent="0.25">
      <c r="A1378" s="215"/>
    </row>
    <row r="1379" spans="1:5" ht="15.75" x14ac:dyDescent="0.25">
      <c r="A1379" s="341" t="s">
        <v>12</v>
      </c>
      <c r="B1379" s="888"/>
      <c r="C1379" s="889"/>
      <c r="D1379" s="889"/>
      <c r="E1379" s="890"/>
    </row>
    <row r="1380" spans="1:5" ht="15.75" x14ac:dyDescent="0.25">
      <c r="A1380" s="251" t="s">
        <v>69</v>
      </c>
      <c r="B1380" s="1789" t="s">
        <v>18</v>
      </c>
      <c r="C1380" s="1789"/>
      <c r="D1380" s="891"/>
      <c r="E1380" s="892"/>
    </row>
    <row r="1381" spans="1:5" ht="15.75" x14ac:dyDescent="0.25">
      <c r="A1381" s="251" t="s">
        <v>70</v>
      </c>
      <c r="B1381" s="1773" t="e">
        <f>IF(B1382&lt;A1411,B1382,(IF(B1380=Lists!$C$2,A1411+8,A1411)))</f>
        <v>#N/A</v>
      </c>
      <c r="C1381" s="1773"/>
      <c r="D1381" s="889"/>
      <c r="E1381" s="889"/>
    </row>
    <row r="1382" spans="1:5" ht="33" x14ac:dyDescent="0.45">
      <c r="A1382" s="251" t="s">
        <v>71</v>
      </c>
      <c r="B1382" s="1774">
        <f>COUNTIF(B12:B1363,"&gt;0")</f>
        <v>0</v>
      </c>
      <c r="C1382" s="1774"/>
      <c r="D1382" s="893"/>
      <c r="E1382" s="893"/>
    </row>
    <row r="1383" spans="1:5" ht="15.75" x14ac:dyDescent="0.25">
      <c r="A1383" s="329" t="e">
        <f t="shared" ref="A1383:A1408" si="24">A1384-1</f>
        <v>#N/A</v>
      </c>
      <c r="B1383" s="894" t="e">
        <f t="shared" ref="B1383:B1409" si="25">VLOOKUP(A1383,$A$5:$E$1363, 2, FALSE)</f>
        <v>#N/A</v>
      </c>
      <c r="C1383" s="894" t="e">
        <f t="shared" ref="C1383:C1409" si="26">VLOOKUP(A1383,$A$5:$E$1363, 3, FALSE)</f>
        <v>#N/A</v>
      </c>
      <c r="D1383" s="895"/>
      <c r="E1383" s="895"/>
    </row>
    <row r="1384" spans="1:5" ht="15.75" x14ac:dyDescent="0.25">
      <c r="A1384" s="254" t="e">
        <f t="shared" si="24"/>
        <v>#N/A</v>
      </c>
      <c r="B1384" s="894" t="e">
        <f t="shared" si="25"/>
        <v>#N/A</v>
      </c>
      <c r="C1384" s="894" t="e">
        <f t="shared" si="26"/>
        <v>#N/A</v>
      </c>
      <c r="D1384" s="896"/>
      <c r="E1384" s="896"/>
    </row>
    <row r="1385" spans="1:5" ht="15.75" x14ac:dyDescent="0.25">
      <c r="A1385" s="254" t="e">
        <f t="shared" si="24"/>
        <v>#N/A</v>
      </c>
      <c r="B1385" s="894" t="e">
        <f t="shared" si="25"/>
        <v>#N/A</v>
      </c>
      <c r="C1385" s="894" t="e">
        <f t="shared" si="26"/>
        <v>#N/A</v>
      </c>
      <c r="D1385" s="896"/>
      <c r="E1385" s="896"/>
    </row>
    <row r="1386" spans="1:5" ht="15.75" x14ac:dyDescent="0.25">
      <c r="A1386" s="254" t="e">
        <f t="shared" si="24"/>
        <v>#N/A</v>
      </c>
      <c r="B1386" s="894" t="e">
        <f t="shared" si="25"/>
        <v>#N/A</v>
      </c>
      <c r="C1386" s="894" t="e">
        <f t="shared" si="26"/>
        <v>#N/A</v>
      </c>
      <c r="D1386" s="896"/>
      <c r="E1386" s="896"/>
    </row>
    <row r="1387" spans="1:5" ht="15.75" x14ac:dyDescent="0.25">
      <c r="A1387" s="254" t="e">
        <f t="shared" si="24"/>
        <v>#N/A</v>
      </c>
      <c r="B1387" s="894" t="e">
        <f t="shared" si="25"/>
        <v>#N/A</v>
      </c>
      <c r="C1387" s="894" t="e">
        <f t="shared" si="26"/>
        <v>#N/A</v>
      </c>
      <c r="D1387" s="896"/>
      <c r="E1387" s="896"/>
    </row>
    <row r="1388" spans="1:5" ht="15.75" x14ac:dyDescent="0.25">
      <c r="A1388" s="254" t="e">
        <f t="shared" si="24"/>
        <v>#N/A</v>
      </c>
      <c r="B1388" s="894" t="e">
        <f t="shared" si="25"/>
        <v>#N/A</v>
      </c>
      <c r="C1388" s="894" t="e">
        <f t="shared" si="26"/>
        <v>#N/A</v>
      </c>
      <c r="D1388" s="896"/>
      <c r="E1388" s="896"/>
    </row>
    <row r="1389" spans="1:5" ht="15.75" x14ac:dyDescent="0.25">
      <c r="A1389" s="254" t="e">
        <f t="shared" si="24"/>
        <v>#N/A</v>
      </c>
      <c r="B1389" s="894" t="e">
        <f t="shared" si="25"/>
        <v>#N/A</v>
      </c>
      <c r="C1389" s="894" t="e">
        <f t="shared" si="26"/>
        <v>#N/A</v>
      </c>
      <c r="D1389" s="896"/>
      <c r="E1389" s="896"/>
    </row>
    <row r="1390" spans="1:5" ht="15.75" x14ac:dyDescent="0.25">
      <c r="A1390" s="254" t="e">
        <f t="shared" si="24"/>
        <v>#N/A</v>
      </c>
      <c r="B1390" s="894" t="e">
        <f t="shared" si="25"/>
        <v>#N/A</v>
      </c>
      <c r="C1390" s="894" t="e">
        <f t="shared" si="26"/>
        <v>#N/A</v>
      </c>
      <c r="D1390" s="896"/>
      <c r="E1390" s="896"/>
    </row>
    <row r="1391" spans="1:5" ht="15.75" x14ac:dyDescent="0.25">
      <c r="A1391" s="254" t="e">
        <f t="shared" si="24"/>
        <v>#N/A</v>
      </c>
      <c r="B1391" s="894" t="e">
        <f t="shared" si="25"/>
        <v>#N/A</v>
      </c>
      <c r="C1391" s="894" t="e">
        <f t="shared" si="26"/>
        <v>#N/A</v>
      </c>
      <c r="D1391" s="896"/>
      <c r="E1391" s="896"/>
    </row>
    <row r="1392" spans="1:5" ht="15.75" x14ac:dyDescent="0.25">
      <c r="A1392" s="254" t="e">
        <f t="shared" si="24"/>
        <v>#N/A</v>
      </c>
      <c r="B1392" s="894" t="e">
        <f t="shared" si="25"/>
        <v>#N/A</v>
      </c>
      <c r="C1392" s="894" t="e">
        <f t="shared" si="26"/>
        <v>#N/A</v>
      </c>
      <c r="D1392" s="896"/>
      <c r="E1392" s="896"/>
    </row>
    <row r="1393" spans="1:5" ht="15.75" x14ac:dyDescent="0.25">
      <c r="A1393" s="254" t="e">
        <f t="shared" si="24"/>
        <v>#N/A</v>
      </c>
      <c r="B1393" s="894" t="e">
        <f t="shared" si="25"/>
        <v>#N/A</v>
      </c>
      <c r="C1393" s="894" t="e">
        <f t="shared" si="26"/>
        <v>#N/A</v>
      </c>
      <c r="D1393" s="896"/>
      <c r="E1393" s="896"/>
    </row>
    <row r="1394" spans="1:5" ht="15.75" x14ac:dyDescent="0.25">
      <c r="A1394" s="254" t="e">
        <f t="shared" si="24"/>
        <v>#N/A</v>
      </c>
      <c r="B1394" s="894" t="e">
        <f t="shared" si="25"/>
        <v>#N/A</v>
      </c>
      <c r="C1394" s="894" t="e">
        <f t="shared" si="26"/>
        <v>#N/A</v>
      </c>
      <c r="D1394" s="896"/>
      <c r="E1394" s="896"/>
    </row>
    <row r="1395" spans="1:5" ht="15.75" x14ac:dyDescent="0.25">
      <c r="A1395" s="254" t="e">
        <f t="shared" si="24"/>
        <v>#N/A</v>
      </c>
      <c r="B1395" s="894" t="e">
        <f t="shared" si="25"/>
        <v>#N/A</v>
      </c>
      <c r="C1395" s="894" t="e">
        <f t="shared" si="26"/>
        <v>#N/A</v>
      </c>
      <c r="D1395" s="896"/>
      <c r="E1395" s="896"/>
    </row>
    <row r="1396" spans="1:5" ht="15.75" x14ac:dyDescent="0.25">
      <c r="A1396" s="254" t="e">
        <f t="shared" si="24"/>
        <v>#N/A</v>
      </c>
      <c r="B1396" s="894" t="e">
        <f t="shared" si="25"/>
        <v>#N/A</v>
      </c>
      <c r="C1396" s="894" t="e">
        <f t="shared" si="26"/>
        <v>#N/A</v>
      </c>
      <c r="D1396" s="896"/>
      <c r="E1396" s="896"/>
    </row>
    <row r="1397" spans="1:5" ht="15.75" x14ac:dyDescent="0.25">
      <c r="A1397" s="254" t="e">
        <f t="shared" si="24"/>
        <v>#N/A</v>
      </c>
      <c r="B1397" s="894" t="e">
        <f t="shared" si="25"/>
        <v>#N/A</v>
      </c>
      <c r="C1397" s="894" t="e">
        <f t="shared" si="26"/>
        <v>#N/A</v>
      </c>
      <c r="D1397" s="896"/>
      <c r="E1397" s="896"/>
    </row>
    <row r="1398" spans="1:5" ht="15.75" x14ac:dyDescent="0.25">
      <c r="A1398" s="254" t="e">
        <f t="shared" si="24"/>
        <v>#N/A</v>
      </c>
      <c r="B1398" s="894" t="e">
        <f t="shared" si="25"/>
        <v>#N/A</v>
      </c>
      <c r="C1398" s="894" t="e">
        <f t="shared" si="26"/>
        <v>#N/A</v>
      </c>
      <c r="D1398" s="896"/>
      <c r="E1398" s="896"/>
    </row>
    <row r="1399" spans="1:5" ht="15.75" x14ac:dyDescent="0.25">
      <c r="A1399" s="254" t="e">
        <f t="shared" si="24"/>
        <v>#N/A</v>
      </c>
      <c r="B1399" s="894" t="e">
        <f t="shared" si="25"/>
        <v>#N/A</v>
      </c>
      <c r="C1399" s="894" t="e">
        <f t="shared" si="26"/>
        <v>#N/A</v>
      </c>
      <c r="D1399" s="896"/>
      <c r="E1399" s="896"/>
    </row>
    <row r="1400" spans="1:5" ht="15.75" x14ac:dyDescent="0.25">
      <c r="A1400" s="254" t="e">
        <f t="shared" si="24"/>
        <v>#N/A</v>
      </c>
      <c r="B1400" s="894" t="e">
        <f t="shared" si="25"/>
        <v>#N/A</v>
      </c>
      <c r="C1400" s="894" t="e">
        <f t="shared" si="26"/>
        <v>#N/A</v>
      </c>
      <c r="D1400" s="896"/>
      <c r="E1400" s="896"/>
    </row>
    <row r="1401" spans="1:5" ht="15.75" x14ac:dyDescent="0.25">
      <c r="A1401" s="254" t="e">
        <f t="shared" si="24"/>
        <v>#N/A</v>
      </c>
      <c r="B1401" s="894" t="e">
        <f t="shared" si="25"/>
        <v>#N/A</v>
      </c>
      <c r="C1401" s="894" t="e">
        <f t="shared" si="26"/>
        <v>#N/A</v>
      </c>
      <c r="D1401" s="896"/>
      <c r="E1401" s="896"/>
    </row>
    <row r="1402" spans="1:5" ht="15.75" x14ac:dyDescent="0.25">
      <c r="A1402" s="254" t="e">
        <f t="shared" si="24"/>
        <v>#N/A</v>
      </c>
      <c r="B1402" s="894" t="e">
        <f t="shared" si="25"/>
        <v>#N/A</v>
      </c>
      <c r="C1402" s="894" t="e">
        <f t="shared" si="26"/>
        <v>#N/A</v>
      </c>
      <c r="D1402" s="896"/>
      <c r="E1402" s="896"/>
    </row>
    <row r="1403" spans="1:5" ht="15.75" x14ac:dyDescent="0.25">
      <c r="A1403" s="254" t="e">
        <f t="shared" si="24"/>
        <v>#N/A</v>
      </c>
      <c r="B1403" s="894" t="e">
        <f t="shared" si="25"/>
        <v>#N/A</v>
      </c>
      <c r="C1403" s="894" t="e">
        <f t="shared" si="26"/>
        <v>#N/A</v>
      </c>
      <c r="D1403" s="896"/>
      <c r="E1403" s="896"/>
    </row>
    <row r="1404" spans="1:5" ht="15.75" x14ac:dyDescent="0.25">
      <c r="A1404" s="254" t="e">
        <f t="shared" si="24"/>
        <v>#N/A</v>
      </c>
      <c r="B1404" s="894" t="e">
        <f t="shared" si="25"/>
        <v>#N/A</v>
      </c>
      <c r="C1404" s="894" t="e">
        <f t="shared" si="26"/>
        <v>#N/A</v>
      </c>
      <c r="D1404" s="896"/>
      <c r="E1404" s="896"/>
    </row>
    <row r="1405" spans="1:5" ht="15.75" x14ac:dyDescent="0.25">
      <c r="A1405" s="254" t="e">
        <f t="shared" si="24"/>
        <v>#N/A</v>
      </c>
      <c r="B1405" s="894" t="e">
        <f t="shared" si="25"/>
        <v>#N/A</v>
      </c>
      <c r="C1405" s="894" t="e">
        <f t="shared" si="26"/>
        <v>#N/A</v>
      </c>
      <c r="D1405" s="896"/>
      <c r="E1405" s="896"/>
    </row>
    <row r="1406" spans="1:5" ht="15.75" x14ac:dyDescent="0.25">
      <c r="A1406" s="254" t="e">
        <f t="shared" si="24"/>
        <v>#N/A</v>
      </c>
      <c r="B1406" s="894" t="e">
        <f t="shared" si="25"/>
        <v>#N/A</v>
      </c>
      <c r="C1406" s="894" t="e">
        <f t="shared" si="26"/>
        <v>#N/A</v>
      </c>
      <c r="D1406" s="896"/>
      <c r="E1406" s="896"/>
    </row>
    <row r="1407" spans="1:5" ht="15.75" x14ac:dyDescent="0.25">
      <c r="A1407" s="254" t="e">
        <f t="shared" si="24"/>
        <v>#N/A</v>
      </c>
      <c r="B1407" s="894" t="e">
        <f t="shared" si="25"/>
        <v>#N/A</v>
      </c>
      <c r="C1407" s="894" t="e">
        <f t="shared" si="26"/>
        <v>#N/A</v>
      </c>
      <c r="D1407" s="896"/>
      <c r="E1407" s="896"/>
    </row>
    <row r="1408" spans="1:5" ht="15.75" x14ac:dyDescent="0.25">
      <c r="A1408" s="254" t="e">
        <f t="shared" si="24"/>
        <v>#N/A</v>
      </c>
      <c r="B1408" s="894" t="e">
        <f t="shared" si="25"/>
        <v>#N/A</v>
      </c>
      <c r="C1408" s="894" t="e">
        <f t="shared" si="26"/>
        <v>#N/A</v>
      </c>
      <c r="D1408" s="896"/>
      <c r="E1408" s="896"/>
    </row>
    <row r="1409" spans="1:5" ht="15.75" x14ac:dyDescent="0.25">
      <c r="A1409" s="254" t="e">
        <f>A1410-1</f>
        <v>#N/A</v>
      </c>
      <c r="B1409" s="894" t="e">
        <f t="shared" si="25"/>
        <v>#N/A</v>
      </c>
      <c r="C1409" s="894" t="e">
        <f t="shared" si="26"/>
        <v>#N/A</v>
      </c>
      <c r="D1409" s="896"/>
      <c r="E1409" s="896"/>
    </row>
    <row r="1410" spans="1:5" ht="15.75" x14ac:dyDescent="0.25">
      <c r="A1410" s="254" t="e">
        <f>VLOOKUP(A1365,A11:A1363,1)</f>
        <v>#N/A</v>
      </c>
      <c r="B1410" s="894" t="e">
        <f>VLOOKUP(A1410,$A$5:$E$1363, 2, FALSE)</f>
        <v>#N/A</v>
      </c>
      <c r="C1410" s="894" t="e">
        <f>VLOOKUP(A1410,$A$5:$E$1363, 3, FALSE)</f>
        <v>#N/A</v>
      </c>
      <c r="D1410" s="896"/>
      <c r="E1410" s="896"/>
    </row>
    <row r="1411" spans="1:5" ht="18" x14ac:dyDescent="0.25">
      <c r="A1411" s="257" t="e">
        <f>NETWORKDAYS(A1383,A1410,Holidays!$A$2:$A$36)</f>
        <v>#N/A</v>
      </c>
      <c r="B1411" s="897" t="e">
        <f>MAX(B1383:B1410)</f>
        <v>#N/A</v>
      </c>
      <c r="C1411" s="897" t="e">
        <f>SUMIF(C1383:C1410,"&lt;&gt;#N/A")/B1381</f>
        <v>#N/A</v>
      </c>
      <c r="D1411" s="898"/>
      <c r="E1411" s="898"/>
    </row>
  </sheetData>
  <mergeCells count="14">
    <mergeCell ref="A4:A9"/>
    <mergeCell ref="B4:C4"/>
    <mergeCell ref="B9:C9"/>
    <mergeCell ref="D9:E9"/>
    <mergeCell ref="B1380:C1380"/>
    <mergeCell ref="F9:I9"/>
    <mergeCell ref="K9:N9"/>
    <mergeCell ref="B1381:C1381"/>
    <mergeCell ref="B1382:C1382"/>
    <mergeCell ref="B1:E1"/>
    <mergeCell ref="B2:C2"/>
    <mergeCell ref="D2:E2"/>
    <mergeCell ref="B3:C3"/>
    <mergeCell ref="D3:E3"/>
  </mergeCells>
  <phoneticPr fontId="54" type="noConversion"/>
  <dataValidations count="3">
    <dataValidation type="list" allowBlank="1" showInputMessage="1" showErrorMessage="1" sqref="D11:D1364">
      <formula1>StatusList</formula1>
    </dataValidation>
    <dataValidation type="list" allowBlank="1" showInputMessage="1" showErrorMessage="1" sqref="B4">
      <formula1>Cells</formula1>
    </dataValidation>
    <dataValidation type="list" allowBlank="1" showInputMessage="1" showErrorMessage="1" sqref="B1380:C1380">
      <formula1>Weekends</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21" r:id="rId4" name="Button 1">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30722" r:id="rId5" name="Button 2">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30723" r:id="rId6" name="Button 3">
              <controlPr defaultSize="0" print="0" autoFill="0" autoPict="0" macro="[0]!Check15">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30724" r:id="rId7" name="Button 4">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30725" r:id="rId8" name="Button 5">
              <controlPr defaultSize="0" print="0" autoFill="0" autoPict="0" macro="[0]!LatestDate">
                <anchor moveWithCells="1" sizeWithCells="1">
                  <from>
                    <xdr:col>0</xdr:col>
                    <xdr:colOff>723900</xdr:colOff>
                    <xdr:row>8</xdr:row>
                    <xdr:rowOff>38100</xdr:rowOff>
                  </from>
                  <to>
                    <xdr:col>0</xdr:col>
                    <xdr:colOff>2552700</xdr:colOff>
                    <xdr:row>8</xdr:row>
                    <xdr:rowOff>257175</xdr:rowOff>
                  </to>
                </anchor>
              </controlPr>
            </control>
          </mc:Choice>
        </mc:AlternateContent>
        <mc:AlternateContent xmlns:mc="http://schemas.openxmlformats.org/markup-compatibility/2006">
          <mc:Choice Requires="x14">
            <control shapeId="30726" r:id="rId9" name="Button 6">
              <controlPr defaultSize="0" print="0" autoFill="0" autoPict="0" macro="[0]!FillDate">
                <anchor moveWithCells="1" sizeWithCells="1">
                  <from>
                    <xdr:col>0</xdr:col>
                    <xdr:colOff>133350</xdr:colOff>
                    <xdr:row>3</xdr:row>
                    <xdr:rowOff>180975</xdr:rowOff>
                  </from>
                  <to>
                    <xdr:col>0</xdr:col>
                    <xdr:colOff>2981325</xdr:colOff>
                    <xdr:row>5</xdr:row>
                    <xdr:rowOff>9525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1411"/>
  <sheetViews>
    <sheetView zoomScale="80" zoomScaleNormal="80" workbookViewId="0">
      <pane xSplit="1" ySplit="10" topLeftCell="B11" activePane="bottomRight" state="frozen"/>
      <selection pane="topRight" activeCell="B1" sqref="B1"/>
      <selection pane="bottomLeft" activeCell="A10" sqref="A10"/>
      <selection pane="bottomRight" activeCell="D4" sqref="D4"/>
    </sheetView>
  </sheetViews>
  <sheetFormatPr defaultRowHeight="15" x14ac:dyDescent="0.2"/>
  <cols>
    <col min="1" max="1" width="38.77734375" style="15" customWidth="1"/>
    <col min="2" max="4" width="20.77734375" style="656" customWidth="1"/>
    <col min="5" max="5" width="60.77734375" style="656" customWidth="1"/>
    <col min="8" max="8" width="10.5546875" bestFit="1" customWidth="1"/>
    <col min="10" max="10" width="1.88671875" customWidth="1"/>
    <col min="13" max="13" width="16.33203125" bestFit="1" customWidth="1"/>
    <col min="14" max="14" width="16.109375" bestFit="1" customWidth="1"/>
  </cols>
  <sheetData>
    <row r="1" spans="1:14" ht="21" customHeight="1" thickBot="1" x14ac:dyDescent="0.35">
      <c r="A1" s="218"/>
      <c r="B1" s="1437">
        <v>25</v>
      </c>
      <c r="C1" s="1437"/>
      <c r="D1" s="1437"/>
      <c r="E1" s="1437"/>
    </row>
    <row r="2" spans="1:14" ht="21" customHeight="1" thickBot="1" x14ac:dyDescent="0.35">
      <c r="A2" s="1"/>
      <c r="B2" s="1446" t="str">
        <f>'Drop Box'!C1</f>
        <v>LAF</v>
      </c>
      <c r="C2" s="1447"/>
      <c r="D2" s="1678" t="str">
        <f>'Drop Box'!D1</f>
        <v>LDK*111580392</v>
      </c>
      <c r="E2" s="1445"/>
    </row>
    <row r="3" spans="1:14" ht="21" customHeight="1" thickBot="1" x14ac:dyDescent="0.35">
      <c r="A3" s="216" t="s">
        <v>63</v>
      </c>
      <c r="B3" s="1679" t="str">
        <f>'Drop Box'!C2</f>
        <v>GENII 6T40</v>
      </c>
      <c r="C3" s="1679"/>
      <c r="D3" s="1790" t="str">
        <f>'Drop Box'!D2</f>
        <v>611FCRM1228A1474</v>
      </c>
      <c r="E3" s="1791"/>
    </row>
    <row r="4" spans="1:14" ht="21.75" customHeight="1" thickBot="1" x14ac:dyDescent="0.3">
      <c r="A4" s="1490"/>
      <c r="B4" s="1454" t="s">
        <v>32</v>
      </c>
      <c r="C4" s="1455"/>
      <c r="D4" s="627" t="s">
        <v>50</v>
      </c>
      <c r="E4" s="628"/>
    </row>
    <row r="5" spans="1:14" ht="21.75" customHeight="1" x14ac:dyDescent="0.25">
      <c r="A5" s="1490"/>
      <c r="B5" s="629" t="s">
        <v>55</v>
      </c>
      <c r="C5" s="630"/>
      <c r="D5" s="631" t="s">
        <v>31</v>
      </c>
      <c r="E5" s="628"/>
    </row>
    <row r="6" spans="1:14" ht="21.75" customHeight="1" x14ac:dyDescent="0.2">
      <c r="A6" s="1490"/>
      <c r="B6" s="632" t="s">
        <v>53</v>
      </c>
      <c r="C6" s="633"/>
      <c r="D6" s="634" t="s">
        <v>54</v>
      </c>
      <c r="E6" s="635"/>
    </row>
    <row r="7" spans="1:14" ht="21.75" customHeight="1" x14ac:dyDescent="0.2">
      <c r="A7" s="1490"/>
      <c r="B7" s="636" t="s">
        <v>60</v>
      </c>
      <c r="C7" s="637"/>
      <c r="D7" s="638" t="s">
        <v>61</v>
      </c>
      <c r="E7" s="639"/>
    </row>
    <row r="8" spans="1:14" ht="21.75" customHeight="1" x14ac:dyDescent="0.2">
      <c r="A8" s="1490"/>
      <c r="B8" s="640"/>
      <c r="C8" s="641" t="s">
        <v>83</v>
      </c>
      <c r="D8" s="642"/>
      <c r="E8" s="643"/>
    </row>
    <row r="9" spans="1:14" ht="21.75" customHeight="1" thickBot="1" x14ac:dyDescent="0.3">
      <c r="A9" s="1491"/>
      <c r="B9" s="1792" t="s">
        <v>52</v>
      </c>
      <c r="C9" s="1453"/>
      <c r="D9" s="1450"/>
      <c r="E9" s="1451"/>
      <c r="F9" s="1430" t="s">
        <v>100</v>
      </c>
      <c r="G9" s="1431"/>
      <c r="H9" s="1431"/>
      <c r="I9" s="1432"/>
      <c r="J9" s="1061"/>
      <c r="K9" s="1433" t="s">
        <v>97</v>
      </c>
      <c r="L9" s="1431"/>
      <c r="M9" s="1431"/>
      <c r="N9" s="1431"/>
    </row>
    <row r="10" spans="1:14" ht="31.5" thickBot="1" x14ac:dyDescent="0.3">
      <c r="A10" s="219"/>
      <c r="B10" s="1060" t="s">
        <v>6</v>
      </c>
      <c r="C10" s="1060" t="s">
        <v>7</v>
      </c>
      <c r="D10" s="1060" t="s">
        <v>0</v>
      </c>
      <c r="E10" s="1060" t="s">
        <v>9</v>
      </c>
      <c r="F10" s="1062" t="s">
        <v>98</v>
      </c>
      <c r="G10" s="919" t="s">
        <v>99</v>
      </c>
      <c r="H10" s="919" t="s">
        <v>101</v>
      </c>
      <c r="I10" s="919" t="s">
        <v>103</v>
      </c>
      <c r="J10" s="919"/>
      <c r="K10" s="919" t="s">
        <v>98</v>
      </c>
      <c r="L10" s="919" t="s">
        <v>99</v>
      </c>
      <c r="M10" s="919" t="s">
        <v>104</v>
      </c>
      <c r="N10" s="919" t="s">
        <v>102</v>
      </c>
    </row>
    <row r="11" spans="1:14" ht="16.5" thickBot="1" x14ac:dyDescent="0.25">
      <c r="A11" s="62"/>
      <c r="B11" s="1057"/>
      <c r="C11" s="1058" t="s">
        <v>92</v>
      </c>
      <c r="D11" s="1059"/>
      <c r="E11" s="1057"/>
      <c r="F11" s="919"/>
      <c r="G11" s="919"/>
      <c r="H11" s="919"/>
      <c r="I11" s="919"/>
      <c r="J11" s="919"/>
      <c r="K11" s="919"/>
      <c r="L11" s="919"/>
      <c r="M11" s="919"/>
      <c r="N11" s="919"/>
    </row>
    <row r="12" spans="1:14" ht="16.5" thickBot="1" x14ac:dyDescent="0.25">
      <c r="A12" s="375"/>
      <c r="B12" s="646"/>
      <c r="C12" s="647" t="s">
        <v>92</v>
      </c>
      <c r="D12" s="648"/>
      <c r="E12" s="646"/>
      <c r="F12" s="919"/>
      <c r="G12" s="919"/>
      <c r="H12" s="919"/>
      <c r="I12" s="919"/>
      <c r="J12" s="919"/>
      <c r="K12" s="919"/>
      <c r="L12" s="919"/>
      <c r="M12" s="919"/>
      <c r="N12" s="919"/>
    </row>
    <row r="13" spans="1:14" ht="16.5" thickBot="1" x14ac:dyDescent="0.25">
      <c r="A13" s="62"/>
      <c r="B13" s="646"/>
      <c r="C13" s="647" t="s">
        <v>92</v>
      </c>
      <c r="D13" s="648"/>
      <c r="E13" s="646"/>
      <c r="F13" s="919"/>
      <c r="G13" s="919"/>
      <c r="H13" s="919"/>
      <c r="I13" s="919"/>
      <c r="J13" s="919"/>
      <c r="K13" s="919"/>
      <c r="L13" s="919"/>
      <c r="M13" s="919"/>
      <c r="N13" s="919"/>
    </row>
    <row r="14" spans="1:14" ht="16.5" thickBot="1" x14ac:dyDescent="0.25">
      <c r="A14" s="375"/>
      <c r="B14" s="646"/>
      <c r="C14" s="647" t="s">
        <v>92</v>
      </c>
      <c r="D14" s="648"/>
      <c r="E14" s="646"/>
      <c r="F14" s="919"/>
      <c r="G14" s="919"/>
      <c r="H14" s="919"/>
      <c r="I14" s="919"/>
      <c r="J14" s="919"/>
      <c r="K14" s="919"/>
      <c r="L14" s="919"/>
      <c r="M14" s="919"/>
      <c r="N14" s="919"/>
    </row>
    <row r="15" spans="1:14" ht="16.5" thickBot="1" x14ac:dyDescent="0.25">
      <c r="A15" s="375"/>
      <c r="B15" s="646"/>
      <c r="C15" s="647" t="s">
        <v>92</v>
      </c>
      <c r="D15" s="648"/>
      <c r="E15" s="646"/>
      <c r="F15" s="919"/>
      <c r="G15" s="919"/>
      <c r="H15" s="919"/>
      <c r="I15" s="919"/>
      <c r="J15" s="919"/>
      <c r="K15" s="919"/>
      <c r="L15" s="919"/>
      <c r="M15" s="919"/>
      <c r="N15" s="919"/>
    </row>
    <row r="16" spans="1:14" ht="16.5" thickBot="1" x14ac:dyDescent="0.25">
      <c r="A16" s="375"/>
      <c r="B16" s="646"/>
      <c r="C16" s="647" t="s">
        <v>92</v>
      </c>
      <c r="D16" s="648"/>
      <c r="E16" s="646"/>
      <c r="F16" s="919"/>
      <c r="G16" s="919"/>
      <c r="H16" s="919"/>
      <c r="I16" s="919"/>
      <c r="J16" s="919"/>
      <c r="K16" s="919"/>
      <c r="L16" s="919"/>
      <c r="M16" s="919"/>
      <c r="N16" s="919"/>
    </row>
    <row r="17" spans="1:14" ht="16.5" thickBot="1" x14ac:dyDescent="0.25">
      <c r="A17" s="62"/>
      <c r="B17" s="646"/>
      <c r="C17" s="647" t="s">
        <v>92</v>
      </c>
      <c r="D17" s="648"/>
      <c r="E17" s="646"/>
      <c r="F17" s="919"/>
      <c r="G17" s="919"/>
      <c r="H17" s="919"/>
      <c r="I17" s="919"/>
      <c r="J17" s="919"/>
      <c r="K17" s="919"/>
      <c r="L17" s="919"/>
      <c r="M17" s="919"/>
      <c r="N17" s="919"/>
    </row>
    <row r="18" spans="1:14" ht="16.5" thickBot="1" x14ac:dyDescent="0.25">
      <c r="A18" s="375"/>
      <c r="B18" s="646"/>
      <c r="C18" s="647" t="s">
        <v>92</v>
      </c>
      <c r="D18" s="648"/>
      <c r="E18" s="646"/>
      <c r="F18" s="919"/>
      <c r="G18" s="919"/>
      <c r="H18" s="919"/>
      <c r="I18" s="919"/>
      <c r="J18" s="919"/>
      <c r="K18" s="919"/>
      <c r="L18" s="919"/>
      <c r="M18" s="919"/>
      <c r="N18" s="919"/>
    </row>
    <row r="19" spans="1:14" ht="16.5" thickBot="1" x14ac:dyDescent="0.25">
      <c r="A19" s="375"/>
      <c r="B19" s="646"/>
      <c r="C19" s="647" t="s">
        <v>92</v>
      </c>
      <c r="D19" s="648"/>
      <c r="E19" s="646"/>
      <c r="F19" s="919"/>
      <c r="G19" s="919"/>
      <c r="H19" s="919"/>
      <c r="I19" s="919"/>
      <c r="J19" s="919"/>
      <c r="K19" s="919"/>
      <c r="L19" s="919"/>
      <c r="M19" s="919"/>
      <c r="N19" s="919"/>
    </row>
    <row r="20" spans="1:14" ht="16.5" thickBot="1" x14ac:dyDescent="0.25">
      <c r="A20" s="375"/>
      <c r="B20" s="646"/>
      <c r="C20" s="647" t="s">
        <v>92</v>
      </c>
      <c r="D20" s="648"/>
      <c r="E20" s="646"/>
      <c r="F20" s="919"/>
      <c r="G20" s="919"/>
      <c r="H20" s="919"/>
      <c r="I20" s="919"/>
      <c r="J20" s="919"/>
      <c r="K20" s="919"/>
      <c r="L20" s="919"/>
      <c r="M20" s="919"/>
      <c r="N20" s="919"/>
    </row>
    <row r="21" spans="1:14" ht="16.5" thickBot="1" x14ac:dyDescent="0.25">
      <c r="A21" s="375"/>
      <c r="B21" s="646"/>
      <c r="C21" s="647" t="s">
        <v>92</v>
      </c>
      <c r="D21" s="648"/>
      <c r="E21" s="646"/>
      <c r="F21" s="919"/>
      <c r="G21" s="919"/>
      <c r="H21" s="919"/>
      <c r="I21" s="919"/>
      <c r="J21" s="919"/>
      <c r="K21" s="919"/>
      <c r="L21" s="919"/>
      <c r="M21" s="919"/>
      <c r="N21" s="919"/>
    </row>
    <row r="22" spans="1:14" ht="16.5" thickBot="1" x14ac:dyDescent="0.25">
      <c r="A22" s="62"/>
      <c r="B22" s="646"/>
      <c r="C22" s="647" t="s">
        <v>92</v>
      </c>
      <c r="D22" s="648"/>
      <c r="E22" s="646"/>
      <c r="F22" s="919"/>
      <c r="G22" s="919"/>
      <c r="H22" s="919"/>
      <c r="I22" s="919"/>
      <c r="J22" s="919"/>
      <c r="K22" s="919"/>
      <c r="L22" s="919"/>
      <c r="M22" s="919"/>
      <c r="N22" s="919"/>
    </row>
    <row r="23" spans="1:14" ht="16.5" thickBot="1" x14ac:dyDescent="0.25">
      <c r="A23" s="62"/>
      <c r="B23" s="646"/>
      <c r="C23" s="647" t="s">
        <v>92</v>
      </c>
      <c r="D23" s="648"/>
      <c r="E23" s="646"/>
      <c r="F23" s="919"/>
      <c r="G23" s="919"/>
      <c r="H23" s="919"/>
      <c r="I23" s="919"/>
      <c r="J23" s="919"/>
      <c r="K23" s="919"/>
      <c r="L23" s="919"/>
      <c r="M23" s="919"/>
      <c r="N23" s="919"/>
    </row>
    <row r="24" spans="1:14" ht="16.5" thickBot="1" x14ac:dyDescent="0.25">
      <c r="A24" s="375"/>
      <c r="B24" s="646"/>
      <c r="C24" s="647" t="s">
        <v>92</v>
      </c>
      <c r="D24" s="648"/>
      <c r="E24" s="646"/>
      <c r="F24" s="919"/>
      <c r="G24" s="919"/>
      <c r="H24" s="919"/>
      <c r="I24" s="919"/>
      <c r="J24" s="919"/>
      <c r="K24" s="919"/>
      <c r="L24" s="919"/>
      <c r="M24" s="919"/>
      <c r="N24" s="919"/>
    </row>
    <row r="25" spans="1:14" ht="16.5" thickBot="1" x14ac:dyDescent="0.25">
      <c r="A25" s="375"/>
      <c r="B25" s="646"/>
      <c r="C25" s="647" t="s">
        <v>92</v>
      </c>
      <c r="D25" s="648"/>
      <c r="E25" s="646"/>
      <c r="F25" s="919"/>
      <c r="G25" s="919"/>
      <c r="H25" s="919"/>
      <c r="I25" s="919"/>
      <c r="J25" s="919"/>
      <c r="K25" s="919"/>
      <c r="L25" s="919"/>
      <c r="M25" s="919"/>
      <c r="N25" s="919"/>
    </row>
    <row r="26" spans="1:14" ht="16.5" thickBot="1" x14ac:dyDescent="0.25">
      <c r="A26" s="375"/>
      <c r="B26" s="646"/>
      <c r="C26" s="647" t="s">
        <v>92</v>
      </c>
      <c r="D26" s="648"/>
      <c r="E26" s="646"/>
      <c r="F26" s="919"/>
      <c r="G26" s="919"/>
      <c r="H26" s="919"/>
      <c r="I26" s="919"/>
      <c r="J26" s="919"/>
      <c r="K26" s="919"/>
      <c r="L26" s="919"/>
      <c r="M26" s="919"/>
      <c r="N26" s="919"/>
    </row>
    <row r="27" spans="1:14" ht="16.5" thickBot="1" x14ac:dyDescent="0.25">
      <c r="A27" s="62"/>
      <c r="B27" s="646"/>
      <c r="C27" s="647" t="s">
        <v>92</v>
      </c>
      <c r="D27" s="648"/>
      <c r="E27" s="646"/>
      <c r="F27" s="919"/>
      <c r="G27" s="919"/>
      <c r="H27" s="919"/>
      <c r="I27" s="919"/>
      <c r="J27" s="919"/>
      <c r="K27" s="919"/>
      <c r="L27" s="919"/>
      <c r="M27" s="919"/>
      <c r="N27" s="919"/>
    </row>
    <row r="28" spans="1:14" ht="16.5" thickBot="1" x14ac:dyDescent="0.25">
      <c r="A28" s="375"/>
      <c r="B28" s="646"/>
      <c r="C28" s="647" t="s">
        <v>92</v>
      </c>
      <c r="D28" s="648"/>
      <c r="E28" s="646"/>
      <c r="F28" s="919"/>
      <c r="G28" s="919"/>
      <c r="H28" s="919"/>
      <c r="I28" s="919"/>
      <c r="J28" s="919"/>
      <c r="K28" s="919"/>
      <c r="L28" s="919"/>
      <c r="M28" s="919"/>
      <c r="N28" s="919"/>
    </row>
    <row r="29" spans="1:14" ht="16.5" thickBot="1" x14ac:dyDescent="0.25">
      <c r="A29" s="62"/>
      <c r="B29" s="646"/>
      <c r="C29" s="647" t="s">
        <v>92</v>
      </c>
      <c r="D29" s="648"/>
      <c r="E29" s="646"/>
      <c r="F29" s="919"/>
      <c r="G29" s="919"/>
      <c r="H29" s="919"/>
      <c r="I29" s="919"/>
      <c r="J29" s="919"/>
      <c r="K29" s="919"/>
      <c r="L29" s="919"/>
      <c r="M29" s="919"/>
      <c r="N29" s="919"/>
    </row>
    <row r="30" spans="1:14" ht="16.5" thickBot="1" x14ac:dyDescent="0.25">
      <c r="A30" s="375"/>
      <c r="B30" s="646"/>
      <c r="C30" s="647" t="s">
        <v>92</v>
      </c>
      <c r="D30" s="648"/>
      <c r="E30" s="646"/>
      <c r="F30" s="919"/>
      <c r="G30" s="919"/>
      <c r="H30" s="919"/>
      <c r="I30" s="919"/>
      <c r="J30" s="919"/>
      <c r="K30" s="919"/>
      <c r="L30" s="919"/>
      <c r="M30" s="919"/>
      <c r="N30" s="919"/>
    </row>
    <row r="31" spans="1:14" ht="16.5" thickBot="1" x14ac:dyDescent="0.25">
      <c r="A31" s="375"/>
      <c r="B31" s="646"/>
      <c r="C31" s="647" t="s">
        <v>92</v>
      </c>
      <c r="D31" s="648"/>
      <c r="E31" s="646"/>
      <c r="F31" s="919"/>
      <c r="G31" s="919"/>
      <c r="H31" s="919"/>
      <c r="I31" s="919"/>
      <c r="J31" s="919"/>
      <c r="K31" s="919"/>
      <c r="L31" s="919"/>
      <c r="M31" s="919"/>
      <c r="N31" s="919"/>
    </row>
    <row r="32" spans="1:14" ht="16.5" thickBot="1" x14ac:dyDescent="0.25">
      <c r="A32" s="62"/>
      <c r="B32" s="646"/>
      <c r="C32" s="647" t="str">
        <f t="shared" ref="C32:C75" si="0">IF(B32&gt;0, (B32-B31), "")</f>
        <v/>
      </c>
      <c r="D32" s="648"/>
      <c r="E32" s="646"/>
      <c r="F32" s="919"/>
      <c r="G32" s="919"/>
      <c r="H32" s="919"/>
      <c r="I32" s="919"/>
      <c r="J32" s="919"/>
      <c r="K32" s="919"/>
      <c r="L32" s="919"/>
      <c r="M32" s="919"/>
      <c r="N32" s="919"/>
    </row>
    <row r="33" spans="1:14" ht="16.5" thickBot="1" x14ac:dyDescent="0.25">
      <c r="A33" s="375"/>
      <c r="B33" s="646"/>
      <c r="C33" s="647" t="str">
        <f t="shared" si="0"/>
        <v/>
      </c>
      <c r="D33" s="648"/>
      <c r="E33" s="646"/>
      <c r="F33" s="919"/>
      <c r="G33" s="919"/>
      <c r="H33" s="919"/>
      <c r="I33" s="919"/>
      <c r="J33" s="919"/>
      <c r="K33" s="919"/>
      <c r="L33" s="919"/>
      <c r="M33" s="919"/>
      <c r="N33" s="919"/>
    </row>
    <row r="34" spans="1:14" ht="16.5" thickBot="1" x14ac:dyDescent="0.25">
      <c r="A34" s="62"/>
      <c r="B34" s="646"/>
      <c r="C34" s="647" t="str">
        <f t="shared" ref="C34:C40" si="1">IF(B34&gt;0, (B34-B33), "")</f>
        <v/>
      </c>
      <c r="D34" s="648"/>
      <c r="E34" s="646"/>
      <c r="F34" s="919"/>
      <c r="G34" s="919"/>
      <c r="H34" s="919"/>
      <c r="I34" s="919"/>
      <c r="J34" s="919"/>
      <c r="K34" s="919"/>
      <c r="L34" s="919"/>
      <c r="M34" s="919"/>
      <c r="N34" s="919"/>
    </row>
    <row r="35" spans="1:14" ht="16.5" thickBot="1" x14ac:dyDescent="0.25">
      <c r="A35" s="375"/>
      <c r="B35" s="646"/>
      <c r="C35" s="647" t="str">
        <f t="shared" si="1"/>
        <v/>
      </c>
      <c r="D35" s="648"/>
      <c r="E35" s="646"/>
      <c r="F35" s="919"/>
      <c r="G35" s="919"/>
      <c r="H35" s="919"/>
      <c r="I35" s="919"/>
      <c r="J35" s="919"/>
      <c r="K35" s="919"/>
      <c r="L35" s="919"/>
      <c r="M35" s="919"/>
      <c r="N35" s="919"/>
    </row>
    <row r="36" spans="1:14" ht="16.5" thickBot="1" x14ac:dyDescent="0.25">
      <c r="A36" s="375"/>
      <c r="B36" s="646"/>
      <c r="C36" s="647" t="str">
        <f t="shared" si="1"/>
        <v/>
      </c>
      <c r="D36" s="648"/>
      <c r="E36" s="646"/>
      <c r="F36" s="919"/>
      <c r="G36" s="919"/>
      <c r="H36" s="919"/>
      <c r="I36" s="919"/>
      <c r="J36" s="919"/>
      <c r="K36" s="919"/>
      <c r="L36" s="919"/>
      <c r="M36" s="919"/>
      <c r="N36" s="919"/>
    </row>
    <row r="37" spans="1:14" ht="16.5" thickBot="1" x14ac:dyDescent="0.25">
      <c r="A37" s="375"/>
      <c r="B37" s="646"/>
      <c r="C37" s="647" t="str">
        <f t="shared" si="1"/>
        <v/>
      </c>
      <c r="D37" s="648"/>
      <c r="E37" s="646"/>
      <c r="F37" s="919"/>
      <c r="G37" s="919"/>
      <c r="H37" s="919"/>
      <c r="I37" s="919"/>
      <c r="J37" s="919"/>
      <c r="K37" s="919"/>
      <c r="L37" s="919"/>
      <c r="M37" s="919"/>
      <c r="N37" s="919"/>
    </row>
    <row r="38" spans="1:14" ht="16.5" thickBot="1" x14ac:dyDescent="0.25">
      <c r="A38" s="375"/>
      <c r="B38" s="646"/>
      <c r="C38" s="647" t="str">
        <f t="shared" si="1"/>
        <v/>
      </c>
      <c r="D38" s="648"/>
      <c r="E38" s="646"/>
      <c r="F38" s="919"/>
      <c r="G38" s="919"/>
      <c r="H38" s="919"/>
      <c r="I38" s="919"/>
      <c r="J38" s="919"/>
      <c r="K38" s="919"/>
      <c r="L38" s="919"/>
      <c r="M38" s="919"/>
      <c r="N38" s="919"/>
    </row>
    <row r="39" spans="1:14" ht="16.5" thickBot="1" x14ac:dyDescent="0.25">
      <c r="A39" s="375"/>
      <c r="B39" s="646"/>
      <c r="C39" s="647" t="str">
        <f t="shared" si="1"/>
        <v/>
      </c>
      <c r="D39" s="648"/>
      <c r="E39" s="646"/>
      <c r="F39" s="919"/>
      <c r="G39" s="919"/>
      <c r="H39" s="919"/>
      <c r="I39" s="919"/>
      <c r="J39" s="919"/>
      <c r="K39" s="919"/>
      <c r="L39" s="919"/>
      <c r="M39" s="919"/>
      <c r="N39" s="919"/>
    </row>
    <row r="40" spans="1:14" ht="16.5" thickBot="1" x14ac:dyDescent="0.25">
      <c r="A40" s="375"/>
      <c r="B40" s="646"/>
      <c r="C40" s="647" t="str">
        <f t="shared" si="1"/>
        <v/>
      </c>
      <c r="D40" s="648"/>
      <c r="E40" s="646"/>
      <c r="F40" s="919"/>
      <c r="G40" s="919"/>
      <c r="H40" s="919"/>
      <c r="I40" s="919"/>
      <c r="J40" s="919"/>
      <c r="K40" s="919"/>
      <c r="L40" s="919"/>
      <c r="M40" s="919"/>
      <c r="N40" s="919"/>
    </row>
    <row r="41" spans="1:14" ht="16.5" thickBot="1" x14ac:dyDescent="0.25">
      <c r="A41" s="375"/>
      <c r="B41" s="646"/>
      <c r="C41" s="647" t="str">
        <f t="shared" si="0"/>
        <v/>
      </c>
      <c r="D41" s="648"/>
      <c r="E41" s="646"/>
      <c r="F41" s="919"/>
      <c r="G41" s="919"/>
      <c r="H41" s="919"/>
      <c r="I41" s="919"/>
      <c r="J41" s="919"/>
      <c r="K41" s="919"/>
      <c r="L41" s="919"/>
      <c r="M41" s="919"/>
      <c r="N41" s="919"/>
    </row>
    <row r="42" spans="1:14" ht="16.5" thickBot="1" x14ac:dyDescent="0.25">
      <c r="A42" s="375"/>
      <c r="B42" s="646"/>
      <c r="C42" s="647" t="str">
        <f>IF(B42&gt;0, (B42-B41), "")</f>
        <v/>
      </c>
      <c r="D42" s="648"/>
      <c r="E42" s="646"/>
      <c r="F42" s="919"/>
      <c r="G42" s="919"/>
      <c r="H42" s="919"/>
      <c r="I42" s="919"/>
      <c r="J42" s="919"/>
      <c r="K42" s="919"/>
      <c r="L42" s="919"/>
      <c r="M42" s="919"/>
      <c r="N42" s="919"/>
    </row>
    <row r="43" spans="1:14" ht="32.25" customHeight="1" thickBot="1" x14ac:dyDescent="0.25">
      <c r="A43" s="375"/>
      <c r="B43" s="646"/>
      <c r="C43" s="647" t="str">
        <f t="shared" si="0"/>
        <v/>
      </c>
      <c r="D43" s="648"/>
      <c r="E43" s="646"/>
      <c r="F43" s="919"/>
      <c r="G43" s="919"/>
      <c r="H43" s="919"/>
      <c r="I43" s="919"/>
      <c r="J43" s="919"/>
      <c r="K43" s="919"/>
      <c r="L43" s="919"/>
      <c r="M43" s="919"/>
      <c r="N43" s="919"/>
    </row>
    <row r="44" spans="1:14" ht="16.5" thickBot="1" x14ac:dyDescent="0.25">
      <c r="A44" s="375"/>
      <c r="B44" s="646"/>
      <c r="C44" s="647" t="str">
        <f>IF(B44&gt;0, (B44-B43), "")</f>
        <v/>
      </c>
      <c r="D44" s="648"/>
      <c r="E44" s="646"/>
      <c r="F44" s="919"/>
      <c r="G44" s="919"/>
      <c r="H44" s="919"/>
      <c r="I44" s="919"/>
      <c r="J44" s="919"/>
      <c r="K44" s="919"/>
      <c r="L44" s="919"/>
      <c r="M44" s="919"/>
      <c r="N44" s="919"/>
    </row>
    <row r="45" spans="1:14" ht="16.5" thickBot="1" x14ac:dyDescent="0.25">
      <c r="A45" s="375"/>
      <c r="B45" s="646"/>
      <c r="C45" s="647" t="str">
        <f>IF(B45&gt;0, (B45-B44), "")</f>
        <v/>
      </c>
      <c r="D45" s="648"/>
      <c r="E45" s="646"/>
      <c r="F45" s="919"/>
      <c r="G45" s="919"/>
      <c r="H45" s="919"/>
      <c r="I45" s="919"/>
      <c r="J45" s="919"/>
      <c r="K45" s="919"/>
      <c r="L45" s="919"/>
      <c r="M45" s="919"/>
      <c r="N45" s="919"/>
    </row>
    <row r="46" spans="1:14" ht="16.5" thickBot="1" x14ac:dyDescent="0.25">
      <c r="A46" s="375"/>
      <c r="B46" s="646"/>
      <c r="C46" s="647" t="str">
        <f t="shared" si="0"/>
        <v/>
      </c>
      <c r="D46" s="648"/>
      <c r="E46" s="646"/>
      <c r="F46" s="919"/>
      <c r="G46" s="919"/>
      <c r="H46" s="919"/>
      <c r="I46" s="919"/>
      <c r="J46" s="919"/>
      <c r="K46" s="919"/>
      <c r="L46" s="919"/>
      <c r="M46" s="919"/>
      <c r="N46" s="919"/>
    </row>
    <row r="47" spans="1:14" ht="16.5" thickBot="1" x14ac:dyDescent="0.25">
      <c r="A47" s="375"/>
      <c r="B47" s="646"/>
      <c r="C47" s="647" t="str">
        <f t="shared" si="0"/>
        <v/>
      </c>
      <c r="D47" s="648"/>
      <c r="E47" s="646"/>
      <c r="F47" s="919"/>
      <c r="G47" s="919"/>
      <c r="H47" s="919"/>
      <c r="I47" s="919"/>
      <c r="J47" s="919"/>
      <c r="K47" s="919"/>
      <c r="L47" s="919"/>
      <c r="M47" s="919"/>
      <c r="N47" s="919"/>
    </row>
    <row r="48" spans="1:14" ht="16.5" thickBot="1" x14ac:dyDescent="0.25">
      <c r="A48" s="375"/>
      <c r="B48" s="646"/>
      <c r="C48" s="647" t="str">
        <f t="shared" ref="C48:C57" si="2">IF(B48&gt;0, (B48-B47), "")</f>
        <v/>
      </c>
      <c r="D48" s="648"/>
      <c r="E48" s="646"/>
      <c r="F48" s="919"/>
      <c r="G48" s="919"/>
      <c r="H48" s="919"/>
      <c r="I48" s="919"/>
      <c r="J48" s="919"/>
      <c r="K48" s="919"/>
      <c r="L48" s="919"/>
      <c r="M48" s="919"/>
      <c r="N48" s="919"/>
    </row>
    <row r="49" spans="1:14" ht="16.5" thickBot="1" x14ac:dyDescent="0.25">
      <c r="A49" s="62"/>
      <c r="B49" s="646"/>
      <c r="C49" s="647" t="str">
        <f t="shared" si="2"/>
        <v/>
      </c>
      <c r="D49" s="648"/>
      <c r="E49" s="646"/>
      <c r="F49" s="919"/>
      <c r="G49" s="919"/>
      <c r="H49" s="919"/>
      <c r="I49" s="919"/>
      <c r="J49" s="919"/>
      <c r="K49" s="919"/>
      <c r="L49" s="919"/>
      <c r="M49" s="919"/>
      <c r="N49" s="919"/>
    </row>
    <row r="50" spans="1:14" ht="16.5" thickBot="1" x14ac:dyDescent="0.25">
      <c r="A50" s="375"/>
      <c r="B50" s="646"/>
      <c r="C50" s="647" t="str">
        <f t="shared" si="2"/>
        <v/>
      </c>
      <c r="D50" s="648"/>
      <c r="E50" s="646"/>
      <c r="F50" s="919"/>
      <c r="G50" s="919"/>
      <c r="H50" s="919"/>
      <c r="I50" s="919"/>
      <c r="J50" s="919"/>
      <c r="K50" s="919"/>
      <c r="L50" s="919"/>
      <c r="M50" s="919"/>
      <c r="N50" s="919"/>
    </row>
    <row r="51" spans="1:14" ht="16.5" thickBot="1" x14ac:dyDescent="0.25">
      <c r="A51" s="375"/>
      <c r="B51" s="646"/>
      <c r="C51" s="647" t="str">
        <f t="shared" si="2"/>
        <v/>
      </c>
      <c r="D51" s="648"/>
      <c r="E51" s="646"/>
      <c r="F51" s="919"/>
      <c r="G51" s="919"/>
      <c r="H51" s="919"/>
      <c r="I51" s="919"/>
      <c r="J51" s="919"/>
      <c r="K51" s="919"/>
      <c r="L51" s="919"/>
      <c r="M51" s="919"/>
      <c r="N51" s="919"/>
    </row>
    <row r="52" spans="1:14" ht="16.5" thickBot="1" x14ac:dyDescent="0.25">
      <c r="A52" s="375"/>
      <c r="B52" s="646"/>
      <c r="C52" s="647" t="str">
        <f t="shared" si="2"/>
        <v/>
      </c>
      <c r="D52" s="648"/>
      <c r="E52" s="646"/>
      <c r="F52" s="919"/>
      <c r="G52" s="919"/>
      <c r="H52" s="919"/>
      <c r="I52" s="919"/>
      <c r="J52" s="919"/>
      <c r="K52" s="919"/>
      <c r="L52" s="919"/>
      <c r="M52" s="919"/>
      <c r="N52" s="919"/>
    </row>
    <row r="53" spans="1:14" ht="16.5" thickBot="1" x14ac:dyDescent="0.25">
      <c r="A53" s="375"/>
      <c r="B53" s="646"/>
      <c r="C53" s="647" t="str">
        <f t="shared" si="2"/>
        <v/>
      </c>
      <c r="D53" s="648"/>
      <c r="E53" s="646"/>
      <c r="F53" s="919"/>
      <c r="G53" s="919"/>
      <c r="H53" s="919"/>
      <c r="I53" s="919"/>
      <c r="J53" s="919"/>
      <c r="K53" s="919"/>
      <c r="L53" s="919"/>
      <c r="M53" s="919"/>
      <c r="N53" s="919"/>
    </row>
    <row r="54" spans="1:14" ht="16.5" thickBot="1" x14ac:dyDescent="0.25">
      <c r="A54" s="375"/>
      <c r="B54" s="646"/>
      <c r="C54" s="647" t="str">
        <f t="shared" si="2"/>
        <v/>
      </c>
      <c r="D54" s="648"/>
      <c r="E54" s="646"/>
      <c r="F54" s="919"/>
      <c r="G54" s="919"/>
      <c r="H54" s="919"/>
      <c r="I54" s="919"/>
      <c r="J54" s="919"/>
      <c r="K54" s="919"/>
      <c r="L54" s="919"/>
      <c r="M54" s="919"/>
      <c r="N54" s="919"/>
    </row>
    <row r="55" spans="1:14" ht="16.5" thickBot="1" x14ac:dyDescent="0.25">
      <c r="A55" s="375"/>
      <c r="B55" s="646"/>
      <c r="C55" s="647" t="str">
        <f t="shared" si="2"/>
        <v/>
      </c>
      <c r="D55" s="648"/>
      <c r="E55" s="646"/>
      <c r="F55" s="919"/>
      <c r="G55" s="919"/>
      <c r="H55" s="919"/>
      <c r="I55" s="919"/>
      <c r="J55" s="919"/>
      <c r="K55" s="919"/>
      <c r="L55" s="919"/>
      <c r="M55" s="919"/>
      <c r="N55" s="919"/>
    </row>
    <row r="56" spans="1:14" ht="16.5" thickBot="1" x14ac:dyDescent="0.25">
      <c r="A56" s="375"/>
      <c r="B56" s="646"/>
      <c r="C56" s="647" t="str">
        <f t="shared" si="2"/>
        <v/>
      </c>
      <c r="D56" s="648"/>
      <c r="E56" s="646"/>
      <c r="F56" s="919"/>
      <c r="G56" s="919"/>
      <c r="H56" s="919"/>
      <c r="I56" s="919"/>
      <c r="J56" s="919"/>
      <c r="K56" s="919"/>
      <c r="L56" s="919"/>
      <c r="M56" s="919"/>
      <c r="N56" s="919"/>
    </row>
    <row r="57" spans="1:14" ht="16.5" thickBot="1" x14ac:dyDescent="0.25">
      <c r="A57" s="375"/>
      <c r="B57" s="646"/>
      <c r="C57" s="647" t="str">
        <f t="shared" si="2"/>
        <v/>
      </c>
      <c r="D57" s="648"/>
      <c r="E57" s="646"/>
      <c r="F57" s="919"/>
      <c r="G57" s="919"/>
      <c r="H57" s="919"/>
      <c r="I57" s="919"/>
      <c r="J57" s="919"/>
      <c r="K57" s="919"/>
      <c r="L57" s="919"/>
      <c r="M57" s="919"/>
      <c r="N57" s="919"/>
    </row>
    <row r="58" spans="1:14" ht="16.5" thickBot="1" x14ac:dyDescent="0.25">
      <c r="A58" s="375"/>
      <c r="B58" s="646"/>
      <c r="C58" s="647" t="str">
        <f t="shared" si="0"/>
        <v/>
      </c>
      <c r="D58" s="648"/>
      <c r="E58" s="646"/>
      <c r="F58" s="919"/>
      <c r="G58" s="919"/>
      <c r="H58" s="919"/>
      <c r="I58" s="919"/>
      <c r="J58" s="919"/>
      <c r="K58" s="919"/>
      <c r="L58" s="919"/>
      <c r="M58" s="919"/>
      <c r="N58" s="919"/>
    </row>
    <row r="59" spans="1:14" ht="16.5" thickBot="1" x14ac:dyDescent="0.25">
      <c r="A59" s="375"/>
      <c r="B59" s="646"/>
      <c r="C59" s="647" t="str">
        <f t="shared" si="0"/>
        <v/>
      </c>
      <c r="D59" s="648"/>
      <c r="E59" s="646"/>
      <c r="F59" s="919"/>
      <c r="G59" s="919"/>
      <c r="H59" s="919"/>
      <c r="I59" s="919"/>
      <c r="J59" s="919"/>
      <c r="K59" s="919"/>
      <c r="L59" s="919"/>
      <c r="M59" s="919"/>
      <c r="N59" s="919"/>
    </row>
    <row r="60" spans="1:14" ht="16.5" thickBot="1" x14ac:dyDescent="0.25">
      <c r="A60" s="375"/>
      <c r="B60" s="646"/>
      <c r="C60" s="647" t="str">
        <f t="shared" si="0"/>
        <v/>
      </c>
      <c r="D60" s="648"/>
      <c r="E60" s="646"/>
      <c r="F60" s="919"/>
      <c r="G60" s="919"/>
      <c r="H60" s="919"/>
      <c r="I60" s="919"/>
      <c r="J60" s="919"/>
      <c r="K60" s="919"/>
      <c r="L60" s="919"/>
      <c r="M60" s="919"/>
      <c r="N60" s="919"/>
    </row>
    <row r="61" spans="1:14" ht="16.5" thickBot="1" x14ac:dyDescent="0.25">
      <c r="A61" s="375"/>
      <c r="B61" s="646"/>
      <c r="C61" s="647" t="str">
        <f t="shared" si="0"/>
        <v/>
      </c>
      <c r="D61" s="648"/>
      <c r="E61" s="646"/>
      <c r="F61" s="919"/>
      <c r="G61" s="919"/>
      <c r="H61" s="919"/>
      <c r="I61" s="919"/>
      <c r="J61" s="919"/>
      <c r="K61" s="919"/>
      <c r="L61" s="919"/>
      <c r="M61" s="919"/>
      <c r="N61" s="919"/>
    </row>
    <row r="62" spans="1:14" ht="16.5" thickBot="1" x14ac:dyDescent="0.25">
      <c r="A62" s="375"/>
      <c r="B62" s="646"/>
      <c r="C62" s="647" t="str">
        <f t="shared" si="0"/>
        <v/>
      </c>
      <c r="D62" s="648"/>
      <c r="E62" s="646"/>
      <c r="F62" s="919"/>
      <c r="G62" s="919"/>
      <c r="H62" s="919"/>
      <c r="I62" s="919"/>
      <c r="J62" s="919"/>
      <c r="K62" s="919"/>
      <c r="L62" s="919"/>
      <c r="M62" s="919"/>
      <c r="N62" s="919"/>
    </row>
    <row r="63" spans="1:14" ht="16.5" thickBot="1" x14ac:dyDescent="0.25">
      <c r="A63" s="375"/>
      <c r="B63" s="646"/>
      <c r="C63" s="647" t="str">
        <f t="shared" si="0"/>
        <v/>
      </c>
      <c r="D63" s="648"/>
      <c r="E63" s="646"/>
      <c r="F63" s="919"/>
      <c r="G63" s="919"/>
      <c r="H63" s="919"/>
      <c r="I63" s="919"/>
      <c r="J63" s="919"/>
      <c r="K63" s="919"/>
      <c r="L63" s="919"/>
      <c r="M63" s="919"/>
      <c r="N63" s="919"/>
    </row>
    <row r="64" spans="1:14" ht="16.5" thickBot="1" x14ac:dyDescent="0.25">
      <c r="A64" s="375"/>
      <c r="B64" s="646"/>
      <c r="C64" s="647" t="str">
        <f t="shared" si="0"/>
        <v/>
      </c>
      <c r="D64" s="648"/>
      <c r="E64" s="646"/>
      <c r="F64" s="919"/>
      <c r="G64" s="919"/>
      <c r="H64" s="919"/>
      <c r="I64" s="919"/>
      <c r="J64" s="919"/>
      <c r="K64" s="919"/>
      <c r="L64" s="919"/>
      <c r="M64" s="919"/>
      <c r="N64" s="919"/>
    </row>
    <row r="65" spans="1:14" ht="16.5" thickBot="1" x14ac:dyDescent="0.25">
      <c r="A65" s="375"/>
      <c r="B65" s="646"/>
      <c r="C65" s="647" t="str">
        <f t="shared" si="0"/>
        <v/>
      </c>
      <c r="D65" s="648"/>
      <c r="E65" s="646"/>
      <c r="F65" s="919"/>
      <c r="G65" s="919"/>
      <c r="H65" s="919"/>
      <c r="I65" s="919"/>
      <c r="J65" s="919"/>
      <c r="K65" s="919"/>
      <c r="L65" s="919"/>
      <c r="M65" s="919"/>
      <c r="N65" s="919"/>
    </row>
    <row r="66" spans="1:14" ht="16.5" thickBot="1" x14ac:dyDescent="0.25">
      <c r="A66" s="62"/>
      <c r="B66" s="646"/>
      <c r="C66" s="647" t="str">
        <f t="shared" si="0"/>
        <v/>
      </c>
      <c r="D66" s="648"/>
      <c r="E66" s="646"/>
      <c r="F66" s="919"/>
      <c r="G66" s="919"/>
      <c r="H66" s="919"/>
      <c r="I66" s="919"/>
      <c r="J66" s="919"/>
      <c r="K66" s="919"/>
      <c r="L66" s="919"/>
      <c r="M66" s="919"/>
      <c r="N66" s="919"/>
    </row>
    <row r="67" spans="1:14" ht="16.5" thickBot="1" x14ac:dyDescent="0.25">
      <c r="A67" s="375"/>
      <c r="B67" s="646"/>
      <c r="C67" s="647" t="str">
        <f t="shared" si="0"/>
        <v/>
      </c>
      <c r="D67" s="648"/>
      <c r="E67" s="646"/>
      <c r="F67" s="919"/>
      <c r="G67" s="919"/>
      <c r="H67" s="919"/>
      <c r="I67" s="919"/>
      <c r="J67" s="919"/>
      <c r="K67" s="919"/>
      <c r="L67" s="919"/>
      <c r="M67" s="919"/>
      <c r="N67" s="919"/>
    </row>
    <row r="68" spans="1:14" ht="16.5" thickBot="1" x14ac:dyDescent="0.25">
      <c r="A68" s="375"/>
      <c r="B68" s="646"/>
      <c r="C68" s="647" t="str">
        <f t="shared" si="0"/>
        <v/>
      </c>
      <c r="D68" s="648"/>
      <c r="E68" s="646"/>
      <c r="F68" s="919"/>
      <c r="G68" s="919"/>
      <c r="H68" s="919"/>
      <c r="I68" s="919"/>
      <c r="J68" s="919"/>
      <c r="K68" s="919"/>
      <c r="L68" s="919"/>
      <c r="M68" s="919"/>
      <c r="N68" s="919"/>
    </row>
    <row r="69" spans="1:14" ht="16.5" thickBot="1" x14ac:dyDescent="0.25">
      <c r="A69" s="375"/>
      <c r="B69" s="646"/>
      <c r="C69" s="647" t="str">
        <f t="shared" si="0"/>
        <v/>
      </c>
      <c r="D69" s="648"/>
      <c r="E69" s="646"/>
      <c r="F69" s="919"/>
      <c r="G69" s="919"/>
      <c r="H69" s="919"/>
      <c r="I69" s="919"/>
      <c r="J69" s="919"/>
      <c r="K69" s="919"/>
      <c r="L69" s="919"/>
      <c r="M69" s="919"/>
      <c r="N69" s="919"/>
    </row>
    <row r="70" spans="1:14" ht="16.5" thickBot="1" x14ac:dyDescent="0.25">
      <c r="A70" s="375"/>
      <c r="B70" s="646"/>
      <c r="C70" s="647" t="str">
        <f t="shared" si="0"/>
        <v/>
      </c>
      <c r="D70" s="648"/>
      <c r="E70" s="646"/>
      <c r="F70" s="919"/>
      <c r="G70" s="919"/>
      <c r="H70" s="919"/>
      <c r="I70" s="919"/>
      <c r="J70" s="919"/>
      <c r="K70" s="919"/>
      <c r="L70" s="919"/>
      <c r="M70" s="919"/>
      <c r="N70" s="919"/>
    </row>
    <row r="71" spans="1:14" ht="16.5" thickBot="1" x14ac:dyDescent="0.25">
      <c r="A71" s="375"/>
      <c r="B71" s="646"/>
      <c r="C71" s="647" t="str">
        <f t="shared" si="0"/>
        <v/>
      </c>
      <c r="D71" s="648"/>
      <c r="E71" s="646"/>
      <c r="F71" s="919"/>
      <c r="G71" s="919"/>
      <c r="H71" s="919"/>
      <c r="I71" s="919"/>
      <c r="J71" s="919"/>
      <c r="K71" s="919"/>
      <c r="L71" s="919"/>
      <c r="M71" s="919"/>
      <c r="N71" s="919"/>
    </row>
    <row r="72" spans="1:14" ht="16.5" thickBot="1" x14ac:dyDescent="0.25">
      <c r="A72" s="62"/>
      <c r="B72" s="646"/>
      <c r="C72" s="647" t="str">
        <f t="shared" si="0"/>
        <v/>
      </c>
      <c r="D72" s="648"/>
      <c r="E72" s="646"/>
      <c r="F72" s="919"/>
      <c r="G72" s="919"/>
      <c r="H72" s="919"/>
      <c r="I72" s="919"/>
      <c r="J72" s="919"/>
      <c r="K72" s="919"/>
      <c r="L72" s="919"/>
      <c r="M72" s="919"/>
      <c r="N72" s="919"/>
    </row>
    <row r="73" spans="1:14" ht="16.5" thickBot="1" x14ac:dyDescent="0.25">
      <c r="A73" s="62"/>
      <c r="B73" s="646"/>
      <c r="C73" s="647" t="str">
        <f t="shared" si="0"/>
        <v/>
      </c>
      <c r="D73" s="648"/>
      <c r="E73" s="646"/>
      <c r="F73" s="919"/>
      <c r="G73" s="919"/>
      <c r="H73" s="919"/>
      <c r="I73" s="919"/>
      <c r="J73" s="919"/>
      <c r="K73" s="919"/>
      <c r="L73" s="919"/>
      <c r="M73" s="919"/>
      <c r="N73" s="919"/>
    </row>
    <row r="74" spans="1:14" ht="16.5" thickBot="1" x14ac:dyDescent="0.25">
      <c r="A74" s="62"/>
      <c r="B74" s="646"/>
      <c r="C74" s="647" t="str">
        <f t="shared" si="0"/>
        <v/>
      </c>
      <c r="D74" s="648"/>
      <c r="E74" s="646"/>
      <c r="F74" s="919"/>
      <c r="G74" s="919"/>
      <c r="H74" s="919"/>
      <c r="I74" s="919"/>
      <c r="J74" s="919"/>
      <c r="K74" s="919"/>
      <c r="L74" s="919"/>
      <c r="M74" s="919"/>
      <c r="N74" s="919"/>
    </row>
    <row r="75" spans="1:14" ht="16.5" thickBot="1" x14ac:dyDescent="0.25">
      <c r="A75" s="62"/>
      <c r="B75" s="646"/>
      <c r="C75" s="647" t="str">
        <f t="shared" si="0"/>
        <v/>
      </c>
      <c r="D75" s="648"/>
      <c r="E75" s="646"/>
      <c r="F75" s="919"/>
      <c r="G75" s="919"/>
      <c r="H75" s="919"/>
      <c r="I75" s="919"/>
      <c r="J75" s="919"/>
      <c r="K75" s="919"/>
      <c r="L75" s="919"/>
      <c r="M75" s="919"/>
      <c r="N75" s="919"/>
    </row>
    <row r="76" spans="1:14" ht="16.5" thickBot="1" x14ac:dyDescent="0.25">
      <c r="A76" s="375"/>
      <c r="B76" s="646"/>
      <c r="C76" s="647" t="str">
        <f t="shared" ref="C76:C139" si="3">IF(B76&gt;0, (B76-B75), "")</f>
        <v/>
      </c>
      <c r="D76" s="648"/>
      <c r="E76" s="646"/>
      <c r="F76" s="919"/>
      <c r="G76" s="919"/>
      <c r="H76" s="919"/>
      <c r="I76" s="919"/>
      <c r="J76" s="919"/>
      <c r="K76" s="919"/>
      <c r="L76" s="919"/>
      <c r="M76" s="919"/>
      <c r="N76" s="919"/>
    </row>
    <row r="77" spans="1:14" ht="16.5" thickBot="1" x14ac:dyDescent="0.25">
      <c r="A77" s="62"/>
      <c r="B77" s="646"/>
      <c r="C77" s="647" t="str">
        <f t="shared" si="3"/>
        <v/>
      </c>
      <c r="D77" s="648"/>
      <c r="E77" s="646"/>
      <c r="F77" s="919"/>
      <c r="G77" s="919"/>
      <c r="H77" s="919"/>
      <c r="I77" s="919"/>
      <c r="J77" s="919"/>
      <c r="K77" s="919"/>
      <c r="L77" s="919"/>
      <c r="M77" s="919"/>
      <c r="N77" s="919"/>
    </row>
    <row r="78" spans="1:14" ht="16.5" thickBot="1" x14ac:dyDescent="0.25">
      <c r="A78" s="62"/>
      <c r="B78" s="646"/>
      <c r="C78" s="647" t="str">
        <f t="shared" si="3"/>
        <v/>
      </c>
      <c r="D78" s="648"/>
      <c r="E78" s="646"/>
      <c r="F78" s="919"/>
      <c r="G78" s="919"/>
      <c r="H78" s="919"/>
      <c r="I78" s="919"/>
      <c r="J78" s="919"/>
      <c r="K78" s="919"/>
      <c r="L78" s="919"/>
      <c r="M78" s="919"/>
      <c r="N78" s="919"/>
    </row>
    <row r="79" spans="1:14" ht="16.5" thickBot="1" x14ac:dyDescent="0.25">
      <c r="A79" s="62"/>
      <c r="B79" s="646"/>
      <c r="C79" s="647" t="str">
        <f t="shared" si="3"/>
        <v/>
      </c>
      <c r="D79" s="648"/>
      <c r="E79" s="646"/>
      <c r="F79" s="919"/>
      <c r="G79" s="919"/>
      <c r="H79" s="919"/>
      <c r="I79" s="919"/>
      <c r="J79" s="919"/>
      <c r="K79" s="919"/>
      <c r="L79" s="919"/>
      <c r="M79" s="919"/>
      <c r="N79" s="919"/>
    </row>
    <row r="80" spans="1:14" ht="16.5" thickBot="1" x14ac:dyDescent="0.25">
      <c r="A80" s="62"/>
      <c r="B80" s="646"/>
      <c r="C80" s="647" t="str">
        <f t="shared" si="3"/>
        <v/>
      </c>
      <c r="D80" s="648"/>
      <c r="E80" s="646"/>
      <c r="F80" s="919"/>
      <c r="G80" s="919"/>
      <c r="H80" s="919"/>
      <c r="I80" s="919"/>
      <c r="J80" s="919"/>
      <c r="K80" s="919"/>
      <c r="L80" s="919"/>
      <c r="M80" s="919"/>
      <c r="N80" s="919"/>
    </row>
    <row r="81" spans="1:14" ht="16.5" thickBot="1" x14ac:dyDescent="0.25">
      <c r="A81" s="375"/>
      <c r="B81" s="646"/>
      <c r="C81" s="647" t="str">
        <f t="shared" si="3"/>
        <v/>
      </c>
      <c r="D81" s="648"/>
      <c r="E81" s="646"/>
      <c r="F81" s="919"/>
      <c r="G81" s="919"/>
      <c r="H81" s="919"/>
      <c r="I81" s="919"/>
      <c r="J81" s="919"/>
      <c r="K81" s="919"/>
      <c r="L81" s="919"/>
      <c r="M81" s="919"/>
      <c r="N81" s="919"/>
    </row>
    <row r="82" spans="1:14" ht="16.5" thickBot="1" x14ac:dyDescent="0.25">
      <c r="A82" s="62"/>
      <c r="B82" s="646"/>
      <c r="C82" s="647" t="str">
        <f t="shared" si="3"/>
        <v/>
      </c>
      <c r="D82" s="648"/>
      <c r="E82" s="646"/>
      <c r="F82" s="919"/>
      <c r="G82" s="919"/>
      <c r="H82" s="919"/>
      <c r="I82" s="919"/>
      <c r="J82" s="919"/>
      <c r="K82" s="919"/>
      <c r="L82" s="919"/>
      <c r="M82" s="919"/>
      <c r="N82" s="919"/>
    </row>
    <row r="83" spans="1:14" ht="16.5" thickBot="1" x14ac:dyDescent="0.25">
      <c r="A83" s="62"/>
      <c r="B83" s="646"/>
      <c r="C83" s="647" t="str">
        <f t="shared" si="3"/>
        <v/>
      </c>
      <c r="D83" s="648"/>
      <c r="E83" s="646"/>
      <c r="F83" s="919"/>
      <c r="G83" s="919"/>
      <c r="H83" s="919"/>
      <c r="I83" s="919"/>
      <c r="J83" s="919"/>
      <c r="K83" s="919"/>
      <c r="L83" s="919"/>
      <c r="M83" s="919"/>
      <c r="N83" s="919"/>
    </row>
    <row r="84" spans="1:14" ht="16.5" thickBot="1" x14ac:dyDescent="0.25">
      <c r="A84" s="62"/>
      <c r="B84" s="646"/>
      <c r="C84" s="647" t="str">
        <f t="shared" si="3"/>
        <v/>
      </c>
      <c r="D84" s="648"/>
      <c r="E84" s="646"/>
      <c r="F84" s="919"/>
      <c r="G84" s="919"/>
      <c r="H84" s="919"/>
      <c r="I84" s="919"/>
      <c r="J84" s="919"/>
      <c r="K84" s="919"/>
      <c r="L84" s="919"/>
      <c r="M84" s="919"/>
      <c r="N84" s="919"/>
    </row>
    <row r="85" spans="1:14" ht="16.5" thickBot="1" x14ac:dyDescent="0.25">
      <c r="A85" s="62"/>
      <c r="B85" s="646"/>
      <c r="C85" s="647" t="str">
        <f t="shared" si="3"/>
        <v/>
      </c>
      <c r="D85" s="648"/>
      <c r="E85" s="646"/>
      <c r="F85" s="919"/>
      <c r="G85" s="919"/>
      <c r="H85" s="919"/>
      <c r="I85" s="919"/>
      <c r="J85" s="919"/>
      <c r="K85" s="919"/>
      <c r="L85" s="919"/>
      <c r="M85" s="919"/>
      <c r="N85" s="919"/>
    </row>
    <row r="86" spans="1:14" ht="16.5" thickBot="1" x14ac:dyDescent="0.25">
      <c r="A86" s="62"/>
      <c r="B86" s="646"/>
      <c r="C86" s="647" t="str">
        <f t="shared" si="3"/>
        <v/>
      </c>
      <c r="D86" s="648"/>
      <c r="E86" s="919"/>
      <c r="F86" s="919"/>
      <c r="G86" s="919"/>
      <c r="H86" s="919"/>
      <c r="I86" s="919"/>
      <c r="J86" s="919"/>
      <c r="K86" s="919"/>
      <c r="L86" s="919"/>
      <c r="M86" s="919"/>
      <c r="N86" s="919"/>
    </row>
    <row r="87" spans="1:14" ht="16.5" thickBot="1" x14ac:dyDescent="0.25">
      <c r="A87" s="62"/>
      <c r="B87" s="646"/>
      <c r="C87" s="647" t="str">
        <f t="shared" si="3"/>
        <v/>
      </c>
      <c r="D87" s="648"/>
      <c r="E87" s="919"/>
      <c r="F87" s="919"/>
      <c r="G87" s="919"/>
      <c r="H87" s="919"/>
      <c r="I87" s="919"/>
      <c r="J87" s="919"/>
      <c r="K87" s="919"/>
      <c r="L87" s="919"/>
      <c r="M87" s="919"/>
      <c r="N87" s="919"/>
    </row>
    <row r="88" spans="1:14" s="905" customFormat="1" ht="16.5" thickBot="1" x14ac:dyDescent="0.25">
      <c r="A88" s="912"/>
      <c r="B88" s="921"/>
      <c r="C88" s="647" t="str">
        <f t="shared" si="3"/>
        <v/>
      </c>
      <c r="D88" s="648"/>
      <c r="E88" s="919"/>
      <c r="F88" s="919"/>
      <c r="G88" s="919"/>
      <c r="H88" s="919"/>
      <c r="I88" s="919"/>
      <c r="J88" s="919"/>
      <c r="K88" s="919"/>
      <c r="L88" s="919"/>
      <c r="M88" s="919"/>
      <c r="N88" s="919"/>
    </row>
    <row r="89" spans="1:14" s="905" customFormat="1" ht="16.5" thickBot="1" x14ac:dyDescent="0.25">
      <c r="A89" s="912"/>
      <c r="B89" s="921"/>
      <c r="C89" s="647" t="str">
        <f t="shared" si="3"/>
        <v/>
      </c>
      <c r="D89" s="648"/>
      <c r="E89" s="919"/>
      <c r="F89" s="919"/>
      <c r="G89" s="919"/>
      <c r="H89" s="919"/>
      <c r="I89" s="919"/>
      <c r="J89" s="919"/>
      <c r="K89" s="919"/>
      <c r="L89" s="919"/>
      <c r="M89" s="919"/>
      <c r="N89" s="919"/>
    </row>
    <row r="90" spans="1:14" ht="16.5" thickBot="1" x14ac:dyDescent="0.25">
      <c r="A90" s="912"/>
      <c r="B90" s="921"/>
      <c r="C90" s="647" t="str">
        <f t="shared" si="3"/>
        <v/>
      </c>
      <c r="D90" s="648"/>
      <c r="E90" s="919"/>
      <c r="F90" s="919"/>
      <c r="G90" s="919"/>
      <c r="H90" s="919"/>
      <c r="I90" s="919"/>
      <c r="J90" s="919"/>
      <c r="K90" s="919"/>
      <c r="L90" s="919"/>
      <c r="M90" s="919"/>
      <c r="N90" s="919"/>
    </row>
    <row r="91" spans="1:14" ht="16.5" thickBot="1" x14ac:dyDescent="0.25">
      <c r="A91" s="912"/>
      <c r="B91" s="921"/>
      <c r="C91" s="647" t="str">
        <f t="shared" si="3"/>
        <v/>
      </c>
      <c r="D91" s="648"/>
      <c r="E91" s="919"/>
      <c r="F91" s="919"/>
      <c r="G91" s="919"/>
      <c r="H91" s="919"/>
      <c r="I91" s="919"/>
      <c r="J91" s="919"/>
      <c r="K91" s="919"/>
      <c r="L91" s="919"/>
      <c r="M91" s="919"/>
      <c r="N91" s="919"/>
    </row>
    <row r="92" spans="1:14" ht="16.5" thickBot="1" x14ac:dyDescent="0.25">
      <c r="A92" s="912"/>
      <c r="B92" s="921"/>
      <c r="C92" s="647" t="str">
        <f t="shared" si="3"/>
        <v/>
      </c>
      <c r="D92" s="648"/>
      <c r="E92" s="919"/>
      <c r="F92" s="919"/>
      <c r="G92" s="919"/>
      <c r="H92" s="919"/>
      <c r="I92" s="919"/>
      <c r="J92" s="919"/>
      <c r="K92" s="919"/>
      <c r="L92" s="919"/>
      <c r="M92" s="919"/>
      <c r="N92" s="919"/>
    </row>
    <row r="93" spans="1:14" ht="16.5" thickBot="1" x14ac:dyDescent="0.25">
      <c r="A93" s="62"/>
      <c r="B93" s="921"/>
      <c r="C93" s="647" t="str">
        <f t="shared" si="3"/>
        <v/>
      </c>
      <c r="D93" s="648"/>
      <c r="E93" s="919"/>
      <c r="F93" s="919"/>
      <c r="G93" s="919"/>
      <c r="H93" s="919"/>
      <c r="I93" s="919"/>
      <c r="J93" s="919"/>
      <c r="K93" s="919"/>
      <c r="L93" s="919"/>
      <c r="M93" s="919"/>
      <c r="N93" s="919"/>
    </row>
    <row r="94" spans="1:14" ht="16.5" thickBot="1" x14ac:dyDescent="0.25">
      <c r="A94" s="62"/>
      <c r="B94" s="921"/>
      <c r="C94" s="647" t="str">
        <f t="shared" si="3"/>
        <v/>
      </c>
      <c r="D94" s="648"/>
      <c r="E94" s="919"/>
      <c r="F94" s="919"/>
      <c r="G94" s="919"/>
      <c r="H94" s="919"/>
      <c r="I94" s="919"/>
      <c r="J94" s="919"/>
      <c r="K94" s="919"/>
      <c r="L94" s="919"/>
      <c r="M94" s="919"/>
      <c r="N94" s="919"/>
    </row>
    <row r="95" spans="1:14" ht="16.5" thickBot="1" x14ac:dyDescent="0.25">
      <c r="A95" s="912"/>
      <c r="B95" s="921"/>
      <c r="C95" s="647" t="str">
        <f t="shared" si="3"/>
        <v/>
      </c>
      <c r="D95" s="648"/>
      <c r="E95" s="919"/>
      <c r="F95" s="919"/>
      <c r="G95" s="919"/>
      <c r="H95" s="919"/>
      <c r="I95" s="919"/>
      <c r="J95" s="919"/>
      <c r="K95" s="919"/>
      <c r="L95" s="919"/>
      <c r="M95" s="919"/>
      <c r="N95" s="919"/>
    </row>
    <row r="96" spans="1:14" ht="16.5" thickBot="1" x14ac:dyDescent="0.25">
      <c r="A96" s="912"/>
      <c r="B96" s="921"/>
      <c r="C96" s="647" t="str">
        <f t="shared" si="3"/>
        <v/>
      </c>
      <c r="D96" s="648"/>
      <c r="E96" s="919"/>
      <c r="F96" s="919"/>
      <c r="G96" s="919"/>
      <c r="H96" s="919"/>
      <c r="I96" s="919"/>
      <c r="J96" s="919"/>
      <c r="K96" s="919"/>
      <c r="L96" s="919"/>
      <c r="M96" s="919"/>
      <c r="N96" s="919"/>
    </row>
    <row r="97" spans="1:14" ht="16.5" thickBot="1" x14ac:dyDescent="0.25">
      <c r="A97" s="912"/>
      <c r="B97" s="921"/>
      <c r="C97" s="647" t="str">
        <f t="shared" si="3"/>
        <v/>
      </c>
      <c r="D97" s="648"/>
      <c r="E97" s="919"/>
      <c r="F97" s="919"/>
      <c r="G97" s="919"/>
      <c r="H97" s="919"/>
      <c r="I97" s="919"/>
      <c r="J97" s="919"/>
      <c r="K97" s="919"/>
      <c r="L97" s="919"/>
      <c r="M97" s="919"/>
      <c r="N97" s="919"/>
    </row>
    <row r="98" spans="1:14" ht="16.5" thickBot="1" x14ac:dyDescent="0.25">
      <c r="A98" s="912"/>
      <c r="B98" s="921"/>
      <c r="C98" s="647" t="str">
        <f t="shared" si="3"/>
        <v/>
      </c>
      <c r="D98" s="648"/>
      <c r="E98" s="919"/>
      <c r="F98" s="919"/>
      <c r="G98" s="919"/>
      <c r="H98" s="919"/>
      <c r="I98" s="919"/>
      <c r="J98" s="919"/>
      <c r="K98" s="919"/>
      <c r="L98" s="919"/>
      <c r="M98" s="919"/>
      <c r="N98" s="919"/>
    </row>
    <row r="99" spans="1:14" ht="16.5" thickBot="1" x14ac:dyDescent="0.25">
      <c r="A99" s="912"/>
      <c r="B99" s="921"/>
      <c r="C99" s="647" t="str">
        <f t="shared" si="3"/>
        <v/>
      </c>
      <c r="D99" s="648"/>
      <c r="E99" s="919"/>
      <c r="F99" s="919"/>
      <c r="G99" s="919"/>
      <c r="H99" s="919"/>
      <c r="I99" s="919"/>
      <c r="J99" s="919"/>
      <c r="K99" s="919"/>
      <c r="L99" s="919"/>
      <c r="M99" s="919"/>
      <c r="N99" s="919"/>
    </row>
    <row r="100" spans="1:14" ht="16.5" thickBot="1" x14ac:dyDescent="0.25">
      <c r="A100" s="912"/>
      <c r="B100" s="921"/>
      <c r="C100" s="647" t="str">
        <f t="shared" si="3"/>
        <v/>
      </c>
      <c r="D100" s="648"/>
      <c r="E100" s="919"/>
      <c r="F100" s="919"/>
      <c r="G100" s="919"/>
      <c r="H100" s="919"/>
      <c r="I100" s="919"/>
      <c r="J100" s="919"/>
      <c r="K100" s="919"/>
      <c r="L100" s="919"/>
      <c r="M100" s="919"/>
      <c r="N100" s="919"/>
    </row>
    <row r="101" spans="1:14" ht="16.5" thickBot="1" x14ac:dyDescent="0.25">
      <c r="A101" s="912"/>
      <c r="B101" s="921"/>
      <c r="C101" s="647" t="str">
        <f t="shared" si="3"/>
        <v/>
      </c>
      <c r="D101" s="648"/>
      <c r="E101" s="919"/>
      <c r="F101" s="919"/>
      <c r="G101" s="919"/>
      <c r="H101" s="919"/>
      <c r="I101" s="919"/>
      <c r="J101" s="919"/>
      <c r="K101" s="919"/>
      <c r="L101" s="919"/>
      <c r="M101" s="919"/>
      <c r="N101" s="919"/>
    </row>
    <row r="102" spans="1:14" ht="16.5" thickBot="1" x14ac:dyDescent="0.25">
      <c r="A102" s="912"/>
      <c r="B102" s="921"/>
      <c r="C102" s="647" t="str">
        <f t="shared" si="3"/>
        <v/>
      </c>
      <c r="D102" s="648"/>
      <c r="E102" s="919"/>
      <c r="F102" s="919"/>
      <c r="G102" s="919"/>
      <c r="H102" s="919"/>
      <c r="I102" s="919"/>
      <c r="J102" s="919"/>
      <c r="K102" s="919"/>
      <c r="L102" s="919"/>
      <c r="M102" s="919"/>
      <c r="N102" s="919"/>
    </row>
    <row r="103" spans="1:14" ht="16.5" thickBot="1" x14ac:dyDescent="0.25">
      <c r="A103" s="912"/>
      <c r="B103" s="921"/>
      <c r="C103" s="647" t="str">
        <f t="shared" si="3"/>
        <v/>
      </c>
      <c r="D103" s="648"/>
      <c r="E103" s="919"/>
      <c r="F103" s="919"/>
      <c r="G103" s="919"/>
      <c r="H103" s="919"/>
      <c r="I103" s="919"/>
      <c r="J103" s="919"/>
      <c r="K103" s="919"/>
      <c r="L103" s="919"/>
      <c r="M103" s="919"/>
      <c r="N103" s="919"/>
    </row>
    <row r="104" spans="1:14" ht="16.5" thickBot="1" x14ac:dyDescent="0.25">
      <c r="A104" s="912"/>
      <c r="B104" s="921"/>
      <c r="C104" s="647" t="str">
        <f t="shared" si="3"/>
        <v/>
      </c>
      <c r="D104" s="648"/>
      <c r="E104" s="919"/>
      <c r="F104" s="919"/>
      <c r="G104" s="919"/>
      <c r="H104" s="919"/>
      <c r="I104" s="919"/>
      <c r="J104" s="919"/>
      <c r="K104" s="919"/>
      <c r="L104" s="919"/>
      <c r="M104" s="919"/>
      <c r="N104" s="919"/>
    </row>
    <row r="105" spans="1:14" ht="16.5" thickBot="1" x14ac:dyDescent="0.25">
      <c r="A105" s="912"/>
      <c r="B105" s="921"/>
      <c r="C105" s="647" t="str">
        <f t="shared" si="3"/>
        <v/>
      </c>
      <c r="D105" s="648"/>
      <c r="E105" s="919"/>
      <c r="F105" s="919"/>
      <c r="G105" s="919"/>
      <c r="H105" s="919"/>
      <c r="I105" s="919"/>
      <c r="J105" s="919"/>
      <c r="K105" s="919"/>
      <c r="L105" s="919"/>
      <c r="M105" s="919"/>
      <c r="N105" s="919"/>
    </row>
    <row r="106" spans="1:14" ht="16.5" thickBot="1" x14ac:dyDescent="0.25">
      <c r="A106" s="912"/>
      <c r="B106" s="921"/>
      <c r="C106" s="647" t="str">
        <f t="shared" si="3"/>
        <v/>
      </c>
      <c r="D106" s="936"/>
      <c r="E106" s="919"/>
      <c r="F106" s="919"/>
      <c r="G106" s="919"/>
      <c r="H106" s="919"/>
      <c r="I106" s="919"/>
      <c r="J106" s="919"/>
      <c r="K106" s="919"/>
      <c r="L106" s="919"/>
      <c r="M106" s="919"/>
      <c r="N106" s="919"/>
    </row>
    <row r="107" spans="1:14" ht="16.5" thickBot="1" x14ac:dyDescent="0.25">
      <c r="A107" s="912"/>
      <c r="B107" s="921"/>
      <c r="C107" s="647" t="str">
        <f t="shared" si="3"/>
        <v/>
      </c>
      <c r="D107" s="936"/>
      <c r="E107" s="919"/>
      <c r="F107" s="919"/>
      <c r="G107" s="919"/>
      <c r="H107" s="919"/>
      <c r="I107" s="919"/>
      <c r="J107" s="919"/>
      <c r="K107" s="919"/>
      <c r="L107" s="919"/>
      <c r="M107" s="919"/>
      <c r="N107" s="919"/>
    </row>
    <row r="108" spans="1:14" ht="16.5" thickBot="1" x14ac:dyDescent="0.25">
      <c r="A108" s="912"/>
      <c r="B108" s="921"/>
      <c r="C108" s="647" t="str">
        <f t="shared" si="3"/>
        <v/>
      </c>
      <c r="D108" s="936"/>
      <c r="E108" s="919"/>
      <c r="F108" s="919"/>
      <c r="G108" s="919"/>
      <c r="H108" s="919"/>
      <c r="I108" s="919"/>
      <c r="J108" s="919"/>
      <c r="K108" s="919"/>
      <c r="L108" s="919"/>
      <c r="M108" s="919"/>
      <c r="N108" s="919"/>
    </row>
    <row r="109" spans="1:14" ht="16.5" thickBot="1" x14ac:dyDescent="0.25">
      <c r="A109" s="912"/>
      <c r="B109" s="921"/>
      <c r="C109" s="647" t="str">
        <f t="shared" si="3"/>
        <v/>
      </c>
      <c r="D109" s="936"/>
      <c r="E109" s="919"/>
      <c r="F109" s="919"/>
      <c r="G109" s="919"/>
      <c r="H109" s="919"/>
      <c r="I109" s="919"/>
      <c r="J109" s="919"/>
      <c r="K109" s="919"/>
      <c r="L109" s="919"/>
      <c r="M109" s="919"/>
      <c r="N109" s="919"/>
    </row>
    <row r="110" spans="1:14" ht="16.5" thickBot="1" x14ac:dyDescent="0.25">
      <c r="A110" s="912"/>
      <c r="B110" s="921"/>
      <c r="C110" s="647" t="str">
        <f t="shared" si="3"/>
        <v/>
      </c>
      <c r="D110" s="946"/>
      <c r="E110" s="919"/>
      <c r="F110" s="919"/>
      <c r="G110" s="919"/>
      <c r="H110" s="919"/>
      <c r="I110" s="919"/>
      <c r="J110" s="919"/>
      <c r="K110" s="919"/>
      <c r="L110" s="919"/>
      <c r="M110" s="919"/>
      <c r="N110" s="919"/>
    </row>
    <row r="111" spans="1:14" ht="16.5" thickBot="1" x14ac:dyDescent="0.25">
      <c r="A111" s="912"/>
      <c r="B111" s="921"/>
      <c r="C111" s="647" t="str">
        <f t="shared" si="3"/>
        <v/>
      </c>
      <c r="D111" s="946"/>
      <c r="E111" s="919"/>
      <c r="F111" s="919"/>
      <c r="G111" s="919"/>
      <c r="H111" s="919"/>
      <c r="I111" s="919"/>
      <c r="J111" s="919"/>
      <c r="K111" s="919"/>
      <c r="L111" s="919"/>
      <c r="M111" s="919"/>
      <c r="N111" s="919"/>
    </row>
    <row r="112" spans="1:14" ht="16.5" thickBot="1" x14ac:dyDescent="0.25">
      <c r="A112" s="912"/>
      <c r="B112" s="921"/>
      <c r="C112" s="647" t="str">
        <f t="shared" si="3"/>
        <v/>
      </c>
      <c r="D112" s="946"/>
      <c r="E112" s="919"/>
      <c r="F112" s="919"/>
      <c r="G112" s="919"/>
      <c r="H112" s="919"/>
      <c r="I112" s="919"/>
      <c r="J112" s="919"/>
      <c r="K112" s="919"/>
      <c r="L112" s="919"/>
      <c r="M112" s="919"/>
      <c r="N112" s="919"/>
    </row>
    <row r="113" spans="1:14" ht="16.5" thickBot="1" x14ac:dyDescent="0.25">
      <c r="A113" s="912"/>
      <c r="B113" s="921"/>
      <c r="C113" s="647" t="str">
        <f t="shared" si="3"/>
        <v/>
      </c>
      <c r="D113" s="946"/>
      <c r="E113" s="919"/>
      <c r="F113" s="919"/>
      <c r="G113" s="919"/>
      <c r="H113" s="919"/>
      <c r="I113" s="919"/>
      <c r="J113" s="919"/>
      <c r="K113" s="919"/>
      <c r="L113" s="919"/>
      <c r="M113" s="919"/>
      <c r="N113" s="919"/>
    </row>
    <row r="114" spans="1:14" ht="16.5" thickBot="1" x14ac:dyDescent="0.25">
      <c r="A114" s="912"/>
      <c r="B114" s="921"/>
      <c r="C114" s="647" t="str">
        <f t="shared" si="3"/>
        <v/>
      </c>
      <c r="D114" s="946"/>
      <c r="E114" s="919"/>
      <c r="F114" s="919"/>
      <c r="G114" s="919"/>
      <c r="H114" s="919"/>
      <c r="I114" s="919"/>
      <c r="J114" s="919"/>
      <c r="K114" s="919"/>
      <c r="L114" s="919"/>
      <c r="M114" s="919"/>
      <c r="N114" s="919"/>
    </row>
    <row r="115" spans="1:14" ht="16.5" thickBot="1" x14ac:dyDescent="0.25">
      <c r="A115" s="912"/>
      <c r="B115" s="921"/>
      <c r="C115" s="647" t="str">
        <f t="shared" si="3"/>
        <v/>
      </c>
      <c r="D115" s="946"/>
      <c r="E115" s="919"/>
      <c r="F115" s="919"/>
      <c r="G115" s="919"/>
      <c r="H115" s="919"/>
      <c r="I115" s="919"/>
      <c r="J115" s="919"/>
      <c r="K115" s="919"/>
      <c r="L115" s="919"/>
      <c r="M115" s="919"/>
      <c r="N115" s="919"/>
    </row>
    <row r="116" spans="1:14" ht="16.5" thickBot="1" x14ac:dyDescent="0.25">
      <c r="A116" s="912"/>
      <c r="B116" s="921"/>
      <c r="C116" s="647" t="str">
        <f t="shared" si="3"/>
        <v/>
      </c>
      <c r="D116" s="946"/>
      <c r="E116" s="919"/>
      <c r="F116" s="919"/>
      <c r="G116" s="919"/>
      <c r="H116" s="919"/>
      <c r="I116" s="919"/>
      <c r="J116" s="919"/>
      <c r="K116" s="919"/>
      <c r="L116" s="919"/>
      <c r="M116" s="919"/>
      <c r="N116" s="919"/>
    </row>
    <row r="117" spans="1:14" ht="16.5" thickBot="1" x14ac:dyDescent="0.25">
      <c r="A117" s="912"/>
      <c r="B117" s="921"/>
      <c r="C117" s="647" t="str">
        <f t="shared" si="3"/>
        <v/>
      </c>
      <c r="D117" s="946"/>
      <c r="E117" s="919"/>
      <c r="F117" s="919"/>
      <c r="G117" s="919"/>
      <c r="H117" s="919"/>
      <c r="I117" s="919"/>
      <c r="J117" s="919"/>
      <c r="K117" s="919"/>
      <c r="L117" s="919"/>
      <c r="M117" s="919"/>
      <c r="N117" s="919"/>
    </row>
    <row r="118" spans="1:14" ht="16.5" thickBot="1" x14ac:dyDescent="0.25">
      <c r="A118" s="912"/>
      <c r="B118" s="921"/>
      <c r="C118" s="647" t="str">
        <f t="shared" si="3"/>
        <v/>
      </c>
      <c r="D118" s="946"/>
      <c r="E118" s="919"/>
      <c r="F118" s="919"/>
      <c r="G118" s="919"/>
      <c r="H118" s="919"/>
      <c r="I118" s="919"/>
      <c r="J118" s="919"/>
      <c r="K118" s="919"/>
      <c r="L118" s="919"/>
      <c r="M118" s="919"/>
      <c r="N118" s="919"/>
    </row>
    <row r="119" spans="1:14" ht="16.5" thickBot="1" x14ac:dyDescent="0.25">
      <c r="A119" s="912"/>
      <c r="B119" s="921"/>
      <c r="C119" s="647" t="str">
        <f t="shared" si="3"/>
        <v/>
      </c>
      <c r="D119" s="946"/>
      <c r="E119" s="919"/>
      <c r="F119" s="919"/>
      <c r="G119" s="919"/>
      <c r="H119" s="919"/>
      <c r="I119" s="919"/>
      <c r="J119" s="919"/>
      <c r="K119" s="919"/>
      <c r="L119" s="919"/>
      <c r="M119" s="919"/>
      <c r="N119" s="919"/>
    </row>
    <row r="120" spans="1:14" ht="16.5" thickBot="1" x14ac:dyDescent="0.25">
      <c r="A120" s="912"/>
      <c r="B120" s="921"/>
      <c r="C120" s="647" t="str">
        <f t="shared" si="3"/>
        <v/>
      </c>
      <c r="D120" s="946"/>
      <c r="E120" s="919"/>
      <c r="F120" s="919"/>
      <c r="G120" s="919"/>
      <c r="H120" s="919"/>
      <c r="I120" s="919"/>
      <c r="J120" s="919"/>
      <c r="K120" s="919"/>
      <c r="L120" s="919"/>
      <c r="M120" s="919"/>
      <c r="N120" s="919"/>
    </row>
    <row r="121" spans="1:14" ht="16.5" thickBot="1" x14ac:dyDescent="0.25">
      <c r="A121" s="912"/>
      <c r="B121" s="921"/>
      <c r="C121" s="647" t="str">
        <f t="shared" si="3"/>
        <v/>
      </c>
      <c r="D121" s="946"/>
      <c r="E121" s="919"/>
      <c r="F121" s="919"/>
      <c r="G121" s="919"/>
      <c r="H121" s="919"/>
      <c r="I121" s="919"/>
      <c r="J121" s="919"/>
      <c r="K121" s="919"/>
      <c r="L121" s="919"/>
      <c r="M121" s="919"/>
      <c r="N121" s="919"/>
    </row>
    <row r="122" spans="1:14" ht="16.5" thickBot="1" x14ac:dyDescent="0.25">
      <c r="A122" s="912"/>
      <c r="B122" s="921"/>
      <c r="C122" s="647" t="str">
        <f>IF(B122&gt;0, (B122-B121), "")</f>
        <v/>
      </c>
      <c r="D122" s="946"/>
      <c r="E122" s="919"/>
      <c r="F122" s="919"/>
      <c r="G122" s="919"/>
      <c r="H122" s="919"/>
      <c r="I122" s="919"/>
      <c r="J122" s="919"/>
      <c r="K122" s="919"/>
      <c r="L122" s="919"/>
      <c r="M122" s="919"/>
      <c r="N122" s="919"/>
    </row>
    <row r="123" spans="1:14" ht="16.5" thickBot="1" x14ac:dyDescent="0.25">
      <c r="A123" s="912"/>
      <c r="B123" s="921"/>
      <c r="C123" s="647" t="str">
        <f t="shared" si="3"/>
        <v/>
      </c>
      <c r="D123" s="946"/>
      <c r="E123" s="919"/>
      <c r="F123" s="919"/>
      <c r="G123" s="919"/>
      <c r="H123" s="919"/>
      <c r="I123" s="919"/>
      <c r="J123" s="919"/>
      <c r="K123" s="919"/>
      <c r="L123" s="919"/>
      <c r="M123" s="919"/>
      <c r="N123" s="919"/>
    </row>
    <row r="124" spans="1:14" ht="16.5" thickBot="1" x14ac:dyDescent="0.3">
      <c r="A124" s="62"/>
      <c r="B124" s="649"/>
      <c r="C124" s="647" t="str">
        <f t="shared" si="3"/>
        <v/>
      </c>
      <c r="D124" s="648"/>
      <c r="E124" s="646"/>
      <c r="F124" s="919"/>
      <c r="G124" s="919"/>
      <c r="H124" s="919"/>
      <c r="I124" s="919"/>
      <c r="J124" s="919"/>
      <c r="K124" s="919"/>
      <c r="L124" s="919"/>
      <c r="M124" s="919"/>
      <c r="N124" s="919"/>
    </row>
    <row r="125" spans="1:14" ht="16.5" thickBot="1" x14ac:dyDescent="0.3">
      <c r="A125" s="62"/>
      <c r="B125" s="649"/>
      <c r="C125" s="647" t="str">
        <f t="shared" si="3"/>
        <v/>
      </c>
      <c r="D125" s="648"/>
      <c r="E125" s="646"/>
      <c r="F125" s="919"/>
      <c r="G125" s="919"/>
      <c r="H125" s="919"/>
      <c r="I125" s="919"/>
      <c r="J125" s="919"/>
      <c r="K125" s="919"/>
      <c r="L125" s="919"/>
      <c r="M125" s="919"/>
      <c r="N125" s="919"/>
    </row>
    <row r="126" spans="1:14" ht="16.5" thickBot="1" x14ac:dyDescent="0.3">
      <c r="A126" s="62"/>
      <c r="B126" s="649"/>
      <c r="C126" s="647" t="str">
        <f t="shared" si="3"/>
        <v/>
      </c>
      <c r="D126" s="648"/>
      <c r="E126" s="646"/>
      <c r="F126" s="919"/>
      <c r="G126" s="919"/>
      <c r="H126" s="919"/>
      <c r="I126" s="919"/>
      <c r="J126" s="919"/>
      <c r="K126" s="919"/>
      <c r="L126" s="919"/>
      <c r="M126" s="919"/>
      <c r="N126" s="919"/>
    </row>
    <row r="127" spans="1:14" ht="16.5" thickBot="1" x14ac:dyDescent="0.3">
      <c r="A127" s="62"/>
      <c r="B127" s="649"/>
      <c r="C127" s="647" t="str">
        <f t="shared" si="3"/>
        <v/>
      </c>
      <c r="D127" s="648"/>
      <c r="E127" s="646"/>
      <c r="F127" s="919"/>
      <c r="G127" s="919"/>
      <c r="H127" s="919"/>
      <c r="I127" s="919"/>
      <c r="J127" s="919"/>
      <c r="K127" s="919"/>
      <c r="L127" s="919"/>
      <c r="M127" s="919"/>
      <c r="N127" s="919"/>
    </row>
    <row r="128" spans="1:14" ht="16.5" thickBot="1" x14ac:dyDescent="0.3">
      <c r="A128" s="62"/>
      <c r="B128" s="649"/>
      <c r="C128" s="647" t="str">
        <f t="shared" si="3"/>
        <v/>
      </c>
      <c r="D128" s="648"/>
      <c r="E128" s="646"/>
      <c r="F128" s="919"/>
      <c r="G128" s="919"/>
      <c r="H128" s="919"/>
      <c r="I128" s="919"/>
      <c r="J128" s="919"/>
      <c r="K128" s="919"/>
      <c r="L128" s="919"/>
      <c r="M128" s="919"/>
      <c r="N128" s="919"/>
    </row>
    <row r="129" spans="1:14" ht="16.5" thickBot="1" x14ac:dyDescent="0.3">
      <c r="A129" s="62"/>
      <c r="B129" s="649"/>
      <c r="C129" s="647" t="str">
        <f t="shared" si="3"/>
        <v/>
      </c>
      <c r="D129" s="648"/>
      <c r="E129" s="646"/>
      <c r="F129" s="919"/>
      <c r="G129" s="919"/>
      <c r="H129" s="919"/>
      <c r="I129" s="919"/>
      <c r="J129" s="919"/>
      <c r="K129" s="919"/>
      <c r="L129" s="919"/>
      <c r="M129" s="919"/>
      <c r="N129" s="919"/>
    </row>
    <row r="130" spans="1:14" ht="16.5" thickBot="1" x14ac:dyDescent="0.3">
      <c r="A130" s="62"/>
      <c r="B130" s="649"/>
      <c r="C130" s="647" t="str">
        <f t="shared" si="3"/>
        <v/>
      </c>
      <c r="D130" s="648"/>
      <c r="E130" s="646"/>
      <c r="F130" s="919"/>
      <c r="G130" s="919"/>
      <c r="H130" s="919"/>
      <c r="I130" s="919"/>
      <c r="J130" s="919"/>
      <c r="K130" s="919"/>
      <c r="L130" s="919"/>
      <c r="M130" s="919"/>
      <c r="N130" s="919"/>
    </row>
    <row r="131" spans="1:14" ht="16.5" thickBot="1" x14ac:dyDescent="0.3">
      <c r="A131" s="62"/>
      <c r="B131" s="649"/>
      <c r="C131" s="647" t="str">
        <f t="shared" si="3"/>
        <v/>
      </c>
      <c r="D131" s="648"/>
      <c r="E131" s="646"/>
      <c r="F131" s="919"/>
      <c r="G131" s="919"/>
      <c r="H131" s="919"/>
      <c r="I131" s="919"/>
      <c r="J131" s="919"/>
      <c r="K131" s="919"/>
      <c r="L131" s="919"/>
      <c r="M131" s="919"/>
      <c r="N131" s="919"/>
    </row>
    <row r="132" spans="1:14" ht="16.5" thickBot="1" x14ac:dyDescent="0.3">
      <c r="A132" s="62"/>
      <c r="B132" s="649"/>
      <c r="C132" s="647" t="str">
        <f t="shared" si="3"/>
        <v/>
      </c>
      <c r="D132" s="648"/>
      <c r="E132" s="646"/>
      <c r="F132" s="919"/>
      <c r="G132" s="919"/>
      <c r="H132" s="919"/>
      <c r="I132" s="919"/>
      <c r="J132" s="919"/>
      <c r="K132" s="919"/>
      <c r="L132" s="919"/>
      <c r="M132" s="919"/>
      <c r="N132" s="919"/>
    </row>
    <row r="133" spans="1:14" ht="16.5" thickBot="1" x14ac:dyDescent="0.3">
      <c r="A133" s="62"/>
      <c r="B133" s="649"/>
      <c r="C133" s="647" t="str">
        <f t="shared" si="3"/>
        <v/>
      </c>
      <c r="D133" s="648"/>
      <c r="E133" s="646"/>
      <c r="F133" s="919"/>
      <c r="G133" s="919"/>
      <c r="H133" s="919"/>
      <c r="I133" s="919"/>
      <c r="J133" s="919"/>
      <c r="K133" s="919"/>
      <c r="L133" s="919"/>
      <c r="M133" s="919"/>
      <c r="N133" s="919"/>
    </row>
    <row r="134" spans="1:14" ht="16.5" thickBot="1" x14ac:dyDescent="0.3">
      <c r="A134" s="62"/>
      <c r="B134" s="649"/>
      <c r="C134" s="647" t="str">
        <f t="shared" si="3"/>
        <v/>
      </c>
      <c r="D134" s="648"/>
      <c r="E134" s="646"/>
      <c r="F134" s="919"/>
      <c r="G134" s="919"/>
      <c r="H134" s="919"/>
      <c r="I134" s="919"/>
      <c r="J134" s="919"/>
      <c r="K134" s="919"/>
      <c r="L134" s="919"/>
      <c r="M134" s="919"/>
      <c r="N134" s="919"/>
    </row>
    <row r="135" spans="1:14" ht="16.5" thickBot="1" x14ac:dyDescent="0.3">
      <c r="A135" s="62"/>
      <c r="B135" s="649"/>
      <c r="C135" s="647" t="str">
        <f t="shared" si="3"/>
        <v/>
      </c>
      <c r="D135" s="648"/>
      <c r="E135" s="646"/>
      <c r="F135" s="919"/>
      <c r="G135" s="919"/>
      <c r="H135" s="919"/>
      <c r="I135" s="919"/>
      <c r="J135" s="919"/>
      <c r="K135" s="919"/>
      <c r="L135" s="919"/>
      <c r="M135" s="919"/>
      <c r="N135" s="919"/>
    </row>
    <row r="136" spans="1:14" ht="16.5" thickBot="1" x14ac:dyDescent="0.3">
      <c r="A136" s="62"/>
      <c r="B136" s="649"/>
      <c r="C136" s="647" t="str">
        <f t="shared" si="3"/>
        <v/>
      </c>
      <c r="D136" s="648"/>
      <c r="E136" s="646"/>
      <c r="F136" s="919"/>
      <c r="G136" s="919"/>
      <c r="H136" s="919"/>
      <c r="I136" s="919"/>
      <c r="J136" s="919"/>
      <c r="K136" s="919"/>
      <c r="L136" s="919"/>
      <c r="M136" s="919"/>
      <c r="N136" s="919"/>
    </row>
    <row r="137" spans="1:14" ht="16.5" thickBot="1" x14ac:dyDescent="0.3">
      <c r="A137" s="62"/>
      <c r="B137" s="649"/>
      <c r="C137" s="647" t="str">
        <f t="shared" si="3"/>
        <v/>
      </c>
      <c r="D137" s="648"/>
      <c r="E137" s="646"/>
      <c r="F137" s="919"/>
      <c r="G137" s="919"/>
      <c r="H137" s="919"/>
      <c r="I137" s="919"/>
      <c r="J137" s="919"/>
      <c r="K137" s="919"/>
      <c r="L137" s="919"/>
      <c r="M137" s="919"/>
      <c r="N137" s="919"/>
    </row>
    <row r="138" spans="1:14" ht="16.5" thickBot="1" x14ac:dyDescent="0.3">
      <c r="A138" s="62"/>
      <c r="B138" s="649"/>
      <c r="C138" s="647" t="str">
        <f t="shared" si="3"/>
        <v/>
      </c>
      <c r="D138" s="648"/>
      <c r="E138" s="646"/>
      <c r="F138" s="919"/>
      <c r="G138" s="919"/>
      <c r="H138" s="919"/>
      <c r="I138" s="919"/>
      <c r="J138" s="919"/>
      <c r="K138" s="919"/>
      <c r="L138" s="919"/>
      <c r="M138" s="919"/>
      <c r="N138" s="919"/>
    </row>
    <row r="139" spans="1:14" ht="16.5" thickBot="1" x14ac:dyDescent="0.3">
      <c r="A139" s="62"/>
      <c r="B139" s="649"/>
      <c r="C139" s="647" t="str">
        <f t="shared" si="3"/>
        <v/>
      </c>
      <c r="D139" s="648"/>
      <c r="E139" s="646"/>
      <c r="F139" s="919"/>
      <c r="G139" s="919"/>
      <c r="H139" s="919"/>
      <c r="I139" s="919"/>
      <c r="J139" s="919"/>
      <c r="K139" s="919"/>
      <c r="L139" s="919"/>
      <c r="M139" s="919"/>
      <c r="N139" s="919"/>
    </row>
    <row r="140" spans="1:14" ht="16.5" thickBot="1" x14ac:dyDescent="0.3">
      <c r="A140" s="62"/>
      <c r="B140" s="649"/>
      <c r="C140" s="647" t="str">
        <f t="shared" ref="C140:C203" si="4">IF(B140&gt;0, (B140-B139), "")</f>
        <v/>
      </c>
      <c r="D140" s="648"/>
      <c r="E140" s="646"/>
      <c r="F140" s="919"/>
      <c r="G140" s="919"/>
      <c r="H140" s="919"/>
      <c r="I140" s="919"/>
      <c r="J140" s="919"/>
      <c r="K140" s="919"/>
      <c r="L140" s="919"/>
      <c r="M140" s="919"/>
      <c r="N140" s="919"/>
    </row>
    <row r="141" spans="1:14" ht="16.5" thickBot="1" x14ac:dyDescent="0.3">
      <c r="A141" s="62"/>
      <c r="B141" s="649"/>
      <c r="C141" s="647" t="str">
        <f t="shared" si="4"/>
        <v/>
      </c>
      <c r="D141" s="648"/>
      <c r="E141" s="646"/>
      <c r="F141" s="919"/>
      <c r="G141" s="919"/>
      <c r="H141" s="919"/>
      <c r="I141" s="919"/>
      <c r="J141" s="919"/>
      <c r="K141" s="919"/>
      <c r="L141" s="919"/>
      <c r="M141" s="919"/>
      <c r="N141" s="919"/>
    </row>
    <row r="142" spans="1:14" ht="16.5" thickBot="1" x14ac:dyDescent="0.3">
      <c r="A142" s="62"/>
      <c r="B142" s="649"/>
      <c r="C142" s="647" t="str">
        <f t="shared" si="4"/>
        <v/>
      </c>
      <c r="D142" s="648"/>
      <c r="E142" s="646"/>
      <c r="F142" s="919"/>
      <c r="G142" s="919"/>
      <c r="H142" s="919"/>
      <c r="I142" s="919"/>
      <c r="J142" s="919"/>
      <c r="K142" s="919"/>
      <c r="L142" s="919"/>
      <c r="M142" s="919"/>
      <c r="N142" s="919"/>
    </row>
    <row r="143" spans="1:14" ht="16.5" thickBot="1" x14ac:dyDescent="0.3">
      <c r="A143" s="62"/>
      <c r="B143" s="649"/>
      <c r="C143" s="647" t="str">
        <f t="shared" si="4"/>
        <v/>
      </c>
      <c r="D143" s="648"/>
      <c r="E143" s="646"/>
      <c r="F143" s="919"/>
      <c r="G143" s="919"/>
      <c r="H143" s="919"/>
      <c r="I143" s="919"/>
      <c r="J143" s="919"/>
      <c r="K143" s="919"/>
      <c r="L143" s="919"/>
      <c r="M143" s="919"/>
      <c r="N143" s="919"/>
    </row>
    <row r="144" spans="1:14" ht="16.5" thickBot="1" x14ac:dyDescent="0.3">
      <c r="A144" s="62"/>
      <c r="B144" s="649"/>
      <c r="C144" s="647" t="str">
        <f t="shared" si="4"/>
        <v/>
      </c>
      <c r="D144" s="648"/>
      <c r="E144" s="646"/>
      <c r="F144" s="919"/>
      <c r="G144" s="919"/>
      <c r="H144" s="919"/>
      <c r="I144" s="919"/>
      <c r="J144" s="919"/>
      <c r="K144" s="919"/>
      <c r="L144" s="919"/>
      <c r="M144" s="919"/>
      <c r="N144" s="919"/>
    </row>
    <row r="145" spans="1:14" ht="16.5" thickBot="1" x14ac:dyDescent="0.3">
      <c r="A145" s="62"/>
      <c r="B145" s="649"/>
      <c r="C145" s="647" t="str">
        <f t="shared" si="4"/>
        <v/>
      </c>
      <c r="D145" s="648"/>
      <c r="E145" s="646"/>
      <c r="F145" s="919"/>
      <c r="G145" s="919"/>
      <c r="H145" s="919"/>
      <c r="I145" s="919"/>
      <c r="J145" s="919"/>
      <c r="K145" s="919"/>
      <c r="L145" s="919"/>
      <c r="M145" s="919"/>
      <c r="N145" s="919"/>
    </row>
    <row r="146" spans="1:14" ht="16.5" thickBot="1" x14ac:dyDescent="0.3">
      <c r="A146" s="62"/>
      <c r="B146" s="649"/>
      <c r="C146" s="647" t="str">
        <f t="shared" si="4"/>
        <v/>
      </c>
      <c r="D146" s="648"/>
      <c r="E146" s="646"/>
      <c r="F146" s="919"/>
      <c r="G146" s="919"/>
      <c r="H146" s="919"/>
      <c r="I146" s="919"/>
      <c r="J146" s="919"/>
      <c r="K146" s="919"/>
      <c r="L146" s="919"/>
      <c r="M146" s="919"/>
      <c r="N146" s="919"/>
    </row>
    <row r="147" spans="1:14" ht="16.5" thickBot="1" x14ac:dyDescent="0.3">
      <c r="A147" s="62"/>
      <c r="B147" s="649"/>
      <c r="C147" s="647" t="str">
        <f t="shared" si="4"/>
        <v/>
      </c>
      <c r="D147" s="648"/>
      <c r="E147" s="646"/>
      <c r="F147" s="919"/>
      <c r="G147" s="919"/>
      <c r="H147" s="919"/>
      <c r="I147" s="919"/>
      <c r="J147" s="919"/>
      <c r="K147" s="919"/>
      <c r="L147" s="919"/>
      <c r="M147" s="919"/>
      <c r="N147" s="919"/>
    </row>
    <row r="148" spans="1:14" ht="16.5" thickBot="1" x14ac:dyDescent="0.3">
      <c r="A148" s="62"/>
      <c r="B148" s="649"/>
      <c r="C148" s="647" t="str">
        <f t="shared" si="4"/>
        <v/>
      </c>
      <c r="D148" s="648"/>
      <c r="E148" s="646"/>
      <c r="F148" s="919"/>
      <c r="G148" s="919"/>
      <c r="H148" s="919"/>
      <c r="I148" s="919"/>
      <c r="J148" s="919"/>
      <c r="K148" s="919"/>
      <c r="L148" s="919"/>
      <c r="M148" s="919"/>
      <c r="N148" s="919"/>
    </row>
    <row r="149" spans="1:14" ht="16.5" thickBot="1" x14ac:dyDescent="0.3">
      <c r="A149" s="62"/>
      <c r="B149" s="649"/>
      <c r="C149" s="647" t="str">
        <f t="shared" si="4"/>
        <v/>
      </c>
      <c r="D149" s="648"/>
      <c r="E149" s="646"/>
      <c r="F149" s="919"/>
      <c r="G149" s="919"/>
      <c r="H149" s="919"/>
      <c r="I149" s="919"/>
      <c r="J149" s="919"/>
      <c r="K149" s="919"/>
      <c r="L149" s="919"/>
      <c r="M149" s="919"/>
      <c r="N149" s="919"/>
    </row>
    <row r="150" spans="1:14" ht="16.5" thickBot="1" x14ac:dyDescent="0.3">
      <c r="A150" s="62"/>
      <c r="B150" s="649"/>
      <c r="C150" s="647" t="str">
        <f t="shared" si="4"/>
        <v/>
      </c>
      <c r="D150" s="648"/>
      <c r="E150" s="646"/>
      <c r="F150" s="919"/>
      <c r="G150" s="919"/>
      <c r="H150" s="919"/>
      <c r="I150" s="919"/>
      <c r="J150" s="919"/>
      <c r="K150" s="919"/>
      <c r="L150" s="919"/>
      <c r="M150" s="919"/>
      <c r="N150" s="919"/>
    </row>
    <row r="151" spans="1:14" ht="16.5" thickBot="1" x14ac:dyDescent="0.3">
      <c r="A151" s="62"/>
      <c r="B151" s="649"/>
      <c r="C151" s="647" t="str">
        <f t="shared" si="4"/>
        <v/>
      </c>
      <c r="D151" s="648"/>
      <c r="E151" s="646"/>
      <c r="F151" s="919"/>
      <c r="G151" s="919"/>
      <c r="H151" s="919"/>
      <c r="I151" s="919"/>
      <c r="J151" s="919"/>
      <c r="K151" s="919"/>
      <c r="L151" s="919"/>
      <c r="M151" s="919"/>
      <c r="N151" s="919"/>
    </row>
    <row r="152" spans="1:14" ht="16.5" thickBot="1" x14ac:dyDescent="0.3">
      <c r="A152" s="62"/>
      <c r="B152" s="649"/>
      <c r="C152" s="647" t="str">
        <f t="shared" si="4"/>
        <v/>
      </c>
      <c r="D152" s="648"/>
      <c r="E152" s="646"/>
      <c r="F152" s="919"/>
      <c r="G152" s="919"/>
      <c r="H152" s="919"/>
      <c r="I152" s="919"/>
      <c r="J152" s="919"/>
      <c r="K152" s="919"/>
      <c r="L152" s="919"/>
      <c r="M152" s="919"/>
      <c r="N152" s="919"/>
    </row>
    <row r="153" spans="1:14" ht="16.5" thickBot="1" x14ac:dyDescent="0.3">
      <c r="A153" s="62"/>
      <c r="B153" s="649"/>
      <c r="C153" s="647" t="str">
        <f t="shared" si="4"/>
        <v/>
      </c>
      <c r="D153" s="648"/>
      <c r="E153" s="646"/>
      <c r="F153" s="919"/>
      <c r="G153" s="919"/>
      <c r="H153" s="919"/>
      <c r="I153" s="919"/>
      <c r="J153" s="919"/>
      <c r="K153" s="919"/>
      <c r="L153" s="919"/>
      <c r="M153" s="919"/>
      <c r="N153" s="919"/>
    </row>
    <row r="154" spans="1:14" ht="16.5" thickBot="1" x14ac:dyDescent="0.3">
      <c r="A154" s="62"/>
      <c r="B154" s="649"/>
      <c r="C154" s="647" t="str">
        <f t="shared" si="4"/>
        <v/>
      </c>
      <c r="D154" s="648"/>
      <c r="E154" s="646"/>
      <c r="F154" s="919"/>
      <c r="G154" s="919"/>
      <c r="H154" s="919"/>
      <c r="I154" s="919"/>
      <c r="J154" s="919"/>
      <c r="K154" s="919"/>
      <c r="L154" s="919"/>
      <c r="M154" s="919"/>
      <c r="N154" s="919"/>
    </row>
    <row r="155" spans="1:14" ht="16.5" thickBot="1" x14ac:dyDescent="0.3">
      <c r="A155" s="62"/>
      <c r="B155" s="649"/>
      <c r="C155" s="647" t="str">
        <f t="shared" si="4"/>
        <v/>
      </c>
      <c r="D155" s="648"/>
      <c r="E155" s="646"/>
      <c r="F155" s="919"/>
      <c r="G155" s="919"/>
      <c r="H155" s="919"/>
      <c r="I155" s="919"/>
      <c r="J155" s="919"/>
      <c r="K155" s="919"/>
      <c r="L155" s="919"/>
      <c r="M155" s="919"/>
      <c r="N155" s="919"/>
    </row>
    <row r="156" spans="1:14" ht="16.5" thickBot="1" x14ac:dyDescent="0.3">
      <c r="A156" s="62"/>
      <c r="B156" s="649"/>
      <c r="C156" s="647" t="str">
        <f t="shared" si="4"/>
        <v/>
      </c>
      <c r="D156" s="648"/>
      <c r="E156" s="646"/>
      <c r="F156" s="919"/>
      <c r="G156" s="919"/>
      <c r="H156" s="919"/>
      <c r="I156" s="919"/>
      <c r="J156" s="919"/>
      <c r="K156" s="919"/>
      <c r="L156" s="919"/>
      <c r="M156" s="919"/>
      <c r="N156" s="919"/>
    </row>
    <row r="157" spans="1:14" ht="16.5" thickBot="1" x14ac:dyDescent="0.3">
      <c r="A157" s="62"/>
      <c r="B157" s="649"/>
      <c r="C157" s="647" t="str">
        <f t="shared" si="4"/>
        <v/>
      </c>
      <c r="D157" s="648"/>
      <c r="E157" s="646"/>
      <c r="F157" s="919"/>
      <c r="G157" s="919"/>
      <c r="H157" s="919"/>
      <c r="I157" s="919"/>
      <c r="J157" s="919"/>
      <c r="K157" s="919"/>
      <c r="L157" s="919"/>
      <c r="M157" s="919"/>
      <c r="N157" s="919"/>
    </row>
    <row r="158" spans="1:14" ht="16.5" thickBot="1" x14ac:dyDescent="0.3">
      <c r="A158" s="62"/>
      <c r="B158" s="649"/>
      <c r="C158" s="647" t="str">
        <f t="shared" si="4"/>
        <v/>
      </c>
      <c r="D158" s="648"/>
      <c r="E158" s="646"/>
      <c r="F158" s="919"/>
      <c r="G158" s="919"/>
      <c r="H158" s="919"/>
      <c r="I158" s="919"/>
      <c r="J158" s="919"/>
      <c r="K158" s="919"/>
      <c r="L158" s="919"/>
      <c r="M158" s="919"/>
      <c r="N158" s="919"/>
    </row>
    <row r="159" spans="1:14" ht="16.5" thickBot="1" x14ac:dyDescent="0.3">
      <c r="A159" s="62"/>
      <c r="B159" s="649"/>
      <c r="C159" s="647" t="str">
        <f t="shared" si="4"/>
        <v/>
      </c>
      <c r="D159" s="648"/>
      <c r="E159" s="646"/>
      <c r="F159" s="919"/>
      <c r="G159" s="919"/>
      <c r="H159" s="919"/>
      <c r="I159" s="919"/>
      <c r="J159" s="919"/>
      <c r="K159" s="919"/>
      <c r="L159" s="919"/>
      <c r="M159" s="919"/>
      <c r="N159" s="919"/>
    </row>
    <row r="160" spans="1:14" ht="16.5" thickBot="1" x14ac:dyDescent="0.3">
      <c r="A160" s="62"/>
      <c r="B160" s="649"/>
      <c r="C160" s="647" t="str">
        <f t="shared" si="4"/>
        <v/>
      </c>
      <c r="D160" s="648"/>
      <c r="E160" s="646"/>
      <c r="F160" s="919"/>
      <c r="G160" s="919"/>
      <c r="H160" s="919"/>
      <c r="I160" s="919"/>
      <c r="J160" s="919"/>
      <c r="K160" s="919"/>
      <c r="L160" s="919"/>
      <c r="M160" s="919"/>
      <c r="N160" s="919"/>
    </row>
    <row r="161" spans="1:14" ht="16.5" thickBot="1" x14ac:dyDescent="0.3">
      <c r="A161" s="62"/>
      <c r="B161" s="649"/>
      <c r="C161" s="647" t="str">
        <f t="shared" si="4"/>
        <v/>
      </c>
      <c r="D161" s="648"/>
      <c r="E161" s="646"/>
      <c r="F161" s="919"/>
      <c r="G161" s="919"/>
      <c r="H161" s="919"/>
      <c r="I161" s="919"/>
      <c r="J161" s="919"/>
      <c r="K161" s="919"/>
      <c r="L161" s="919"/>
      <c r="M161" s="919"/>
      <c r="N161" s="919"/>
    </row>
    <row r="162" spans="1:14" ht="16.5" thickBot="1" x14ac:dyDescent="0.3">
      <c r="A162" s="62"/>
      <c r="B162" s="649"/>
      <c r="C162" s="647" t="str">
        <f t="shared" si="4"/>
        <v/>
      </c>
      <c r="D162" s="648"/>
      <c r="E162" s="646"/>
      <c r="F162" s="919"/>
      <c r="G162" s="919"/>
      <c r="H162" s="919"/>
      <c r="I162" s="919"/>
      <c r="J162" s="919"/>
      <c r="K162" s="919"/>
      <c r="L162" s="919"/>
      <c r="M162" s="919"/>
      <c r="N162" s="919"/>
    </row>
    <row r="163" spans="1:14" ht="16.5" thickBot="1" x14ac:dyDescent="0.3">
      <c r="A163" s="62"/>
      <c r="B163" s="649"/>
      <c r="C163" s="647" t="str">
        <f t="shared" si="4"/>
        <v/>
      </c>
      <c r="D163" s="648"/>
      <c r="E163" s="646"/>
      <c r="F163" s="919"/>
      <c r="G163" s="919"/>
      <c r="H163" s="919"/>
      <c r="I163" s="919"/>
      <c r="J163" s="919"/>
      <c r="K163" s="919"/>
      <c r="L163" s="919"/>
      <c r="M163" s="919"/>
      <c r="N163" s="919"/>
    </row>
    <row r="164" spans="1:14" ht="16.5" thickBot="1" x14ac:dyDescent="0.3">
      <c r="A164" s="62"/>
      <c r="B164" s="649"/>
      <c r="C164" s="647" t="str">
        <f t="shared" si="4"/>
        <v/>
      </c>
      <c r="D164" s="648"/>
      <c r="E164" s="646"/>
      <c r="F164" s="919"/>
      <c r="G164" s="919"/>
      <c r="H164" s="919"/>
      <c r="I164" s="919"/>
      <c r="J164" s="919"/>
      <c r="K164" s="919"/>
      <c r="L164" s="919"/>
      <c r="M164" s="919"/>
      <c r="N164" s="919"/>
    </row>
    <row r="165" spans="1:14" ht="16.5" thickBot="1" x14ac:dyDescent="0.3">
      <c r="A165" s="62"/>
      <c r="B165" s="649"/>
      <c r="C165" s="647" t="str">
        <f t="shared" si="4"/>
        <v/>
      </c>
      <c r="D165" s="648"/>
      <c r="E165" s="646"/>
      <c r="F165" s="919"/>
      <c r="G165" s="919"/>
      <c r="H165" s="919"/>
      <c r="I165" s="919"/>
      <c r="J165" s="919"/>
      <c r="K165" s="919"/>
      <c r="L165" s="919"/>
      <c r="M165" s="919"/>
      <c r="N165" s="919"/>
    </row>
    <row r="166" spans="1:14" ht="16.5" thickBot="1" x14ac:dyDescent="0.3">
      <c r="A166" s="62"/>
      <c r="B166" s="649"/>
      <c r="C166" s="647" t="str">
        <f t="shared" si="4"/>
        <v/>
      </c>
      <c r="D166" s="648"/>
      <c r="E166" s="646"/>
      <c r="F166" s="919"/>
      <c r="G166" s="919"/>
      <c r="H166" s="919"/>
      <c r="I166" s="919"/>
      <c r="J166" s="919"/>
      <c r="K166" s="919"/>
      <c r="L166" s="919"/>
      <c r="M166" s="919"/>
      <c r="N166" s="919"/>
    </row>
    <row r="167" spans="1:14" ht="16.5" thickBot="1" x14ac:dyDescent="0.3">
      <c r="A167" s="62"/>
      <c r="B167" s="649"/>
      <c r="C167" s="647" t="str">
        <f t="shared" si="4"/>
        <v/>
      </c>
      <c r="D167" s="648"/>
      <c r="E167" s="646"/>
      <c r="F167" s="919"/>
      <c r="G167" s="919"/>
      <c r="H167" s="919"/>
      <c r="I167" s="919"/>
      <c r="J167" s="919"/>
      <c r="K167" s="919"/>
      <c r="L167" s="919"/>
      <c r="M167" s="919"/>
      <c r="N167" s="919"/>
    </row>
    <row r="168" spans="1:14" ht="16.5" thickBot="1" x14ac:dyDescent="0.3">
      <c r="A168" s="62"/>
      <c r="B168" s="649"/>
      <c r="C168" s="647" t="str">
        <f t="shared" si="4"/>
        <v/>
      </c>
      <c r="D168" s="648"/>
      <c r="E168" s="646"/>
      <c r="F168" s="919"/>
      <c r="G168" s="919"/>
      <c r="H168" s="919"/>
      <c r="I168" s="919"/>
      <c r="J168" s="919"/>
      <c r="K168" s="919"/>
      <c r="L168" s="919"/>
      <c r="M168" s="919"/>
      <c r="N168" s="919"/>
    </row>
    <row r="169" spans="1:14" ht="16.5" thickBot="1" x14ac:dyDescent="0.3">
      <c r="A169" s="62"/>
      <c r="B169" s="649"/>
      <c r="C169" s="647" t="str">
        <f t="shared" si="4"/>
        <v/>
      </c>
      <c r="D169" s="648"/>
      <c r="E169" s="646"/>
      <c r="F169" s="919"/>
      <c r="G169" s="919"/>
      <c r="H169" s="919"/>
      <c r="I169" s="919"/>
      <c r="J169" s="919"/>
      <c r="K169" s="919"/>
      <c r="L169" s="919"/>
      <c r="M169" s="919"/>
      <c r="N169" s="919"/>
    </row>
    <row r="170" spans="1:14" ht="16.5" thickBot="1" x14ac:dyDescent="0.3">
      <c r="A170" s="62"/>
      <c r="B170" s="649"/>
      <c r="C170" s="647" t="str">
        <f t="shared" si="4"/>
        <v/>
      </c>
      <c r="D170" s="648"/>
      <c r="E170" s="646"/>
      <c r="F170" s="919"/>
      <c r="G170" s="919"/>
      <c r="H170" s="919"/>
      <c r="I170" s="919"/>
      <c r="J170" s="919"/>
      <c r="K170" s="919"/>
      <c r="L170" s="919"/>
      <c r="M170" s="919"/>
      <c r="N170" s="919"/>
    </row>
    <row r="171" spans="1:14" ht="16.5" thickBot="1" x14ac:dyDescent="0.3">
      <c r="A171" s="62"/>
      <c r="B171" s="649"/>
      <c r="C171" s="647" t="str">
        <f t="shared" si="4"/>
        <v/>
      </c>
      <c r="D171" s="648"/>
      <c r="E171" s="646"/>
      <c r="F171" s="919"/>
      <c r="G171" s="919"/>
      <c r="H171" s="919"/>
      <c r="I171" s="919"/>
      <c r="J171" s="919"/>
      <c r="K171" s="919"/>
      <c r="L171" s="919"/>
      <c r="M171" s="919"/>
      <c r="N171" s="919"/>
    </row>
    <row r="172" spans="1:14" ht="16.5" thickBot="1" x14ac:dyDescent="0.3">
      <c r="A172" s="62"/>
      <c r="B172" s="649"/>
      <c r="C172" s="647" t="str">
        <f t="shared" si="4"/>
        <v/>
      </c>
      <c r="D172" s="648"/>
      <c r="E172" s="646"/>
      <c r="F172" s="919"/>
      <c r="G172" s="919"/>
      <c r="H172" s="919"/>
      <c r="I172" s="919"/>
      <c r="J172" s="919"/>
      <c r="K172" s="919"/>
      <c r="L172" s="919"/>
      <c r="M172" s="919"/>
      <c r="N172" s="919"/>
    </row>
    <row r="173" spans="1:14" ht="16.5" thickBot="1" x14ac:dyDescent="0.3">
      <c r="A173" s="62"/>
      <c r="B173" s="649"/>
      <c r="C173" s="647" t="str">
        <f t="shared" si="4"/>
        <v/>
      </c>
      <c r="D173" s="648"/>
      <c r="E173" s="646"/>
      <c r="F173" s="919"/>
      <c r="G173" s="919"/>
      <c r="H173" s="919"/>
      <c r="I173" s="919"/>
      <c r="J173" s="919"/>
      <c r="K173" s="919"/>
      <c r="L173" s="919"/>
      <c r="M173" s="919"/>
      <c r="N173" s="919"/>
    </row>
    <row r="174" spans="1:14" ht="16.5" thickBot="1" x14ac:dyDescent="0.3">
      <c r="A174" s="62"/>
      <c r="B174" s="649"/>
      <c r="C174" s="647" t="str">
        <f t="shared" si="4"/>
        <v/>
      </c>
      <c r="D174" s="648"/>
      <c r="E174" s="646"/>
      <c r="F174" s="919"/>
      <c r="G174" s="919"/>
      <c r="H174" s="919"/>
      <c r="I174" s="919"/>
      <c r="J174" s="919"/>
      <c r="K174" s="919"/>
      <c r="L174" s="919"/>
      <c r="M174" s="919"/>
      <c r="N174" s="919"/>
    </row>
    <row r="175" spans="1:14" ht="16.5" thickBot="1" x14ac:dyDescent="0.3">
      <c r="A175" s="62"/>
      <c r="B175" s="649"/>
      <c r="C175" s="647" t="str">
        <f t="shared" si="4"/>
        <v/>
      </c>
      <c r="D175" s="648"/>
      <c r="E175" s="646"/>
      <c r="F175" s="919"/>
      <c r="G175" s="919"/>
      <c r="H175" s="919"/>
      <c r="I175" s="919"/>
      <c r="J175" s="919"/>
      <c r="K175" s="919"/>
      <c r="L175" s="919"/>
      <c r="M175" s="919"/>
      <c r="N175" s="919"/>
    </row>
    <row r="176" spans="1:14" ht="16.5" thickBot="1" x14ac:dyDescent="0.3">
      <c r="A176" s="62"/>
      <c r="B176" s="649"/>
      <c r="C176" s="647" t="str">
        <f t="shared" si="4"/>
        <v/>
      </c>
      <c r="D176" s="648"/>
      <c r="E176" s="646"/>
      <c r="F176" s="919"/>
      <c r="G176" s="919"/>
      <c r="H176" s="919"/>
      <c r="I176" s="919"/>
      <c r="J176" s="919"/>
      <c r="K176" s="919"/>
      <c r="L176" s="919"/>
      <c r="M176" s="919"/>
      <c r="N176" s="919"/>
    </row>
    <row r="177" spans="1:14" ht="16.5" thickBot="1" x14ac:dyDescent="0.3">
      <c r="A177" s="62"/>
      <c r="B177" s="649"/>
      <c r="C177" s="647" t="str">
        <f t="shared" si="4"/>
        <v/>
      </c>
      <c r="D177" s="648"/>
      <c r="E177" s="646"/>
      <c r="F177" s="919"/>
      <c r="G177" s="919"/>
      <c r="H177" s="919"/>
      <c r="I177" s="919"/>
      <c r="J177" s="919"/>
      <c r="K177" s="919"/>
      <c r="L177" s="919"/>
      <c r="M177" s="919"/>
      <c r="N177" s="919"/>
    </row>
    <row r="178" spans="1:14" ht="16.5" thickBot="1" x14ac:dyDescent="0.3">
      <c r="A178" s="62"/>
      <c r="B178" s="649"/>
      <c r="C178" s="647" t="str">
        <f t="shared" si="4"/>
        <v/>
      </c>
      <c r="D178" s="648"/>
      <c r="E178" s="646"/>
      <c r="F178" s="919"/>
      <c r="G178" s="919"/>
      <c r="H178" s="919"/>
      <c r="I178" s="919"/>
      <c r="J178" s="919"/>
      <c r="K178" s="919"/>
      <c r="L178" s="919"/>
      <c r="M178" s="919"/>
      <c r="N178" s="919"/>
    </row>
    <row r="179" spans="1:14" ht="16.5" thickBot="1" x14ac:dyDescent="0.3">
      <c r="A179" s="62"/>
      <c r="B179" s="649"/>
      <c r="C179" s="647" t="str">
        <f t="shared" si="4"/>
        <v/>
      </c>
      <c r="D179" s="648"/>
      <c r="E179" s="646"/>
      <c r="F179" s="919"/>
      <c r="G179" s="919"/>
      <c r="H179" s="919"/>
      <c r="I179" s="919"/>
      <c r="J179" s="919"/>
      <c r="K179" s="919"/>
      <c r="L179" s="919"/>
      <c r="M179" s="919"/>
      <c r="N179" s="919"/>
    </row>
    <row r="180" spans="1:14" ht="16.5" thickBot="1" x14ac:dyDescent="0.3">
      <c r="A180" s="62"/>
      <c r="B180" s="649"/>
      <c r="C180" s="647" t="str">
        <f t="shared" si="4"/>
        <v/>
      </c>
      <c r="D180" s="648"/>
      <c r="E180" s="646"/>
      <c r="F180" s="919"/>
      <c r="G180" s="919"/>
      <c r="H180" s="919"/>
      <c r="I180" s="919"/>
      <c r="J180" s="919"/>
      <c r="K180" s="919"/>
      <c r="L180" s="919"/>
      <c r="M180" s="919"/>
      <c r="N180" s="919"/>
    </row>
    <row r="181" spans="1:14" ht="16.5" thickBot="1" x14ac:dyDescent="0.3">
      <c r="A181" s="62"/>
      <c r="B181" s="649"/>
      <c r="C181" s="647" t="str">
        <f t="shared" si="4"/>
        <v/>
      </c>
      <c r="D181" s="648"/>
      <c r="E181" s="646"/>
      <c r="F181" s="919"/>
      <c r="G181" s="919"/>
      <c r="H181" s="919"/>
      <c r="I181" s="919"/>
      <c r="J181" s="919"/>
      <c r="K181" s="919"/>
      <c r="L181" s="919"/>
      <c r="M181" s="919"/>
      <c r="N181" s="919"/>
    </row>
    <row r="182" spans="1:14" ht="16.5" thickBot="1" x14ac:dyDescent="0.3">
      <c r="A182" s="62"/>
      <c r="B182" s="649"/>
      <c r="C182" s="647" t="str">
        <f t="shared" si="4"/>
        <v/>
      </c>
      <c r="D182" s="648"/>
      <c r="E182" s="646"/>
      <c r="F182" s="919"/>
      <c r="G182" s="919"/>
      <c r="H182" s="919"/>
      <c r="I182" s="919"/>
      <c r="J182" s="919"/>
      <c r="K182" s="919"/>
      <c r="L182" s="919"/>
      <c r="M182" s="919"/>
      <c r="N182" s="919"/>
    </row>
    <row r="183" spans="1:14" ht="16.5" thickBot="1" x14ac:dyDescent="0.3">
      <c r="A183" s="62"/>
      <c r="B183" s="649"/>
      <c r="C183" s="647" t="str">
        <f t="shared" si="4"/>
        <v/>
      </c>
      <c r="D183" s="648"/>
      <c r="E183" s="646"/>
      <c r="F183" s="919"/>
      <c r="G183" s="919"/>
      <c r="H183" s="919"/>
      <c r="I183" s="919"/>
      <c r="J183" s="919"/>
      <c r="K183" s="919"/>
      <c r="L183" s="919"/>
      <c r="M183" s="919"/>
      <c r="N183" s="919"/>
    </row>
    <row r="184" spans="1:14" ht="16.5" thickBot="1" x14ac:dyDescent="0.3">
      <c r="A184" s="62"/>
      <c r="B184" s="649"/>
      <c r="C184" s="647" t="str">
        <f t="shared" si="4"/>
        <v/>
      </c>
      <c r="D184" s="648"/>
      <c r="E184" s="646"/>
      <c r="F184" s="919"/>
      <c r="G184" s="919"/>
      <c r="H184" s="919"/>
      <c r="I184" s="919"/>
      <c r="J184" s="919"/>
      <c r="K184" s="919"/>
      <c r="L184" s="919"/>
      <c r="M184" s="919"/>
      <c r="N184" s="919"/>
    </row>
    <row r="185" spans="1:14" ht="16.5" thickBot="1" x14ac:dyDescent="0.3">
      <c r="A185" s="62"/>
      <c r="B185" s="649"/>
      <c r="C185" s="647" t="str">
        <f t="shared" si="4"/>
        <v/>
      </c>
      <c r="D185" s="648"/>
      <c r="E185" s="646"/>
      <c r="F185" s="919"/>
      <c r="G185" s="919"/>
      <c r="H185" s="919"/>
      <c r="I185" s="919"/>
      <c r="J185" s="919"/>
      <c r="K185" s="919"/>
      <c r="L185" s="919"/>
      <c r="M185" s="919"/>
      <c r="N185" s="919"/>
    </row>
    <row r="186" spans="1:14" ht="16.5" thickBot="1" x14ac:dyDescent="0.3">
      <c r="A186" s="62"/>
      <c r="B186" s="649"/>
      <c r="C186" s="647" t="str">
        <f t="shared" si="4"/>
        <v/>
      </c>
      <c r="D186" s="648"/>
      <c r="E186" s="646"/>
      <c r="F186" s="919"/>
      <c r="G186" s="919"/>
      <c r="H186" s="919"/>
      <c r="I186" s="919"/>
      <c r="J186" s="919"/>
      <c r="K186" s="919"/>
      <c r="L186" s="919"/>
      <c r="M186" s="919"/>
      <c r="N186" s="919"/>
    </row>
    <row r="187" spans="1:14" ht="16.5" thickBot="1" x14ac:dyDescent="0.3">
      <c r="A187" s="62"/>
      <c r="B187" s="649"/>
      <c r="C187" s="647" t="str">
        <f t="shared" si="4"/>
        <v/>
      </c>
      <c r="D187" s="648"/>
      <c r="E187" s="646"/>
      <c r="F187" s="919"/>
      <c r="G187" s="919"/>
      <c r="H187" s="919"/>
      <c r="I187" s="919"/>
      <c r="J187" s="919"/>
      <c r="K187" s="919"/>
      <c r="L187" s="919"/>
      <c r="M187" s="919"/>
      <c r="N187" s="919"/>
    </row>
    <row r="188" spans="1:14" ht="16.5" thickBot="1" x14ac:dyDescent="0.3">
      <c r="A188" s="62"/>
      <c r="B188" s="649"/>
      <c r="C188" s="647" t="str">
        <f t="shared" si="4"/>
        <v/>
      </c>
      <c r="D188" s="648"/>
      <c r="E188" s="646"/>
      <c r="F188" s="919"/>
      <c r="G188" s="919"/>
      <c r="H188" s="919"/>
      <c r="I188" s="919"/>
      <c r="J188" s="919"/>
      <c r="K188" s="919"/>
      <c r="L188" s="919"/>
      <c r="M188" s="919"/>
      <c r="N188" s="919"/>
    </row>
    <row r="189" spans="1:14" ht="16.5" thickBot="1" x14ac:dyDescent="0.3">
      <c r="A189" s="62"/>
      <c r="B189" s="649"/>
      <c r="C189" s="647" t="str">
        <f t="shared" si="4"/>
        <v/>
      </c>
      <c r="D189" s="648"/>
      <c r="E189" s="646"/>
      <c r="F189" s="919"/>
      <c r="G189" s="919"/>
      <c r="H189" s="919"/>
      <c r="I189" s="919"/>
      <c r="J189" s="919"/>
      <c r="K189" s="919"/>
      <c r="L189" s="919"/>
      <c r="M189" s="919"/>
      <c r="N189" s="919"/>
    </row>
    <row r="190" spans="1:14" ht="16.5" thickBot="1" x14ac:dyDescent="0.3">
      <c r="A190" s="62"/>
      <c r="B190" s="649"/>
      <c r="C190" s="647" t="str">
        <f t="shared" si="4"/>
        <v/>
      </c>
      <c r="D190" s="648"/>
      <c r="E190" s="646"/>
      <c r="F190" s="919"/>
      <c r="G190" s="919"/>
      <c r="H190" s="919"/>
      <c r="I190" s="919"/>
      <c r="J190" s="919"/>
      <c r="K190" s="919"/>
      <c r="L190" s="919"/>
      <c r="M190" s="919"/>
      <c r="N190" s="919"/>
    </row>
    <row r="191" spans="1:14" ht="16.5" thickBot="1" x14ac:dyDescent="0.3">
      <c r="A191" s="62"/>
      <c r="B191" s="649"/>
      <c r="C191" s="647" t="str">
        <f t="shared" si="4"/>
        <v/>
      </c>
      <c r="D191" s="648"/>
      <c r="E191" s="646"/>
      <c r="F191" s="919"/>
      <c r="G191" s="919"/>
      <c r="H191" s="919"/>
      <c r="I191" s="919"/>
      <c r="J191" s="919"/>
      <c r="K191" s="919"/>
      <c r="L191" s="919"/>
      <c r="M191" s="919"/>
      <c r="N191" s="919"/>
    </row>
    <row r="192" spans="1:14" ht="16.5" thickBot="1" x14ac:dyDescent="0.3">
      <c r="A192" s="62"/>
      <c r="B192" s="649"/>
      <c r="C192" s="647" t="str">
        <f t="shared" si="4"/>
        <v/>
      </c>
      <c r="D192" s="648"/>
      <c r="E192" s="646"/>
      <c r="F192" s="919"/>
      <c r="G192" s="919"/>
      <c r="H192" s="919"/>
      <c r="I192" s="919"/>
      <c r="J192" s="919"/>
      <c r="K192" s="919"/>
      <c r="L192" s="919"/>
      <c r="M192" s="919"/>
      <c r="N192" s="919"/>
    </row>
    <row r="193" spans="1:14" ht="16.5" thickBot="1" x14ac:dyDescent="0.3">
      <c r="A193" s="62"/>
      <c r="B193" s="649"/>
      <c r="C193" s="647" t="str">
        <f t="shared" si="4"/>
        <v/>
      </c>
      <c r="D193" s="648"/>
      <c r="E193" s="646"/>
      <c r="F193" s="919"/>
      <c r="G193" s="919"/>
      <c r="H193" s="919"/>
      <c r="I193" s="919"/>
      <c r="J193" s="919"/>
      <c r="K193" s="919"/>
      <c r="L193" s="919"/>
      <c r="M193" s="919"/>
      <c r="N193" s="919"/>
    </row>
    <row r="194" spans="1:14" ht="16.5" thickBot="1" x14ac:dyDescent="0.3">
      <c r="A194" s="62"/>
      <c r="B194" s="649"/>
      <c r="C194" s="647" t="str">
        <f t="shared" si="4"/>
        <v/>
      </c>
      <c r="D194" s="648"/>
      <c r="E194" s="646"/>
      <c r="F194" s="919"/>
      <c r="G194" s="919"/>
      <c r="H194" s="919"/>
      <c r="I194" s="919"/>
      <c r="J194" s="919"/>
      <c r="K194" s="919"/>
      <c r="L194" s="919"/>
      <c r="M194" s="919"/>
      <c r="N194" s="919"/>
    </row>
    <row r="195" spans="1:14" ht="16.5" thickBot="1" x14ac:dyDescent="0.3">
      <c r="A195" s="62"/>
      <c r="B195" s="649"/>
      <c r="C195" s="647" t="str">
        <f t="shared" si="4"/>
        <v/>
      </c>
      <c r="D195" s="648"/>
      <c r="E195" s="646"/>
      <c r="F195" s="919"/>
      <c r="G195" s="919"/>
      <c r="H195" s="919"/>
      <c r="I195" s="919"/>
      <c r="J195" s="919"/>
      <c r="K195" s="919"/>
      <c r="L195" s="919"/>
      <c r="M195" s="919"/>
      <c r="N195" s="919"/>
    </row>
    <row r="196" spans="1:14" ht="16.5" thickBot="1" x14ac:dyDescent="0.3">
      <c r="A196" s="62"/>
      <c r="B196" s="649"/>
      <c r="C196" s="647" t="str">
        <f t="shared" si="4"/>
        <v/>
      </c>
      <c r="D196" s="648"/>
      <c r="E196" s="646"/>
      <c r="F196" s="919"/>
      <c r="G196" s="919"/>
      <c r="H196" s="919"/>
      <c r="I196" s="919"/>
      <c r="J196" s="919"/>
      <c r="K196" s="919"/>
      <c r="L196" s="919"/>
      <c r="M196" s="919"/>
      <c r="N196" s="919"/>
    </row>
    <row r="197" spans="1:14" ht="16.5" thickBot="1" x14ac:dyDescent="0.3">
      <c r="A197" s="62"/>
      <c r="B197" s="649"/>
      <c r="C197" s="647" t="str">
        <f t="shared" si="4"/>
        <v/>
      </c>
      <c r="D197" s="648"/>
      <c r="E197" s="646"/>
      <c r="F197" s="919"/>
      <c r="G197" s="919"/>
      <c r="H197" s="919"/>
      <c r="I197" s="919"/>
      <c r="J197" s="919"/>
      <c r="K197" s="919"/>
      <c r="L197" s="919"/>
      <c r="M197" s="919"/>
      <c r="N197" s="919"/>
    </row>
    <row r="198" spans="1:14" ht="16.5" thickBot="1" x14ac:dyDescent="0.3">
      <c r="A198" s="62"/>
      <c r="B198" s="649"/>
      <c r="C198" s="647" t="str">
        <f t="shared" si="4"/>
        <v/>
      </c>
      <c r="D198" s="648"/>
      <c r="E198" s="646"/>
      <c r="F198" s="919"/>
      <c r="G198" s="919"/>
      <c r="H198" s="919"/>
      <c r="I198" s="919"/>
      <c r="J198" s="919"/>
      <c r="K198" s="919"/>
      <c r="L198" s="919"/>
      <c r="M198" s="919"/>
      <c r="N198" s="919"/>
    </row>
    <row r="199" spans="1:14" ht="16.5" thickBot="1" x14ac:dyDescent="0.3">
      <c r="A199" s="62"/>
      <c r="B199" s="649"/>
      <c r="C199" s="647" t="str">
        <f t="shared" si="4"/>
        <v/>
      </c>
      <c r="D199" s="648"/>
      <c r="E199" s="646"/>
      <c r="F199" s="919"/>
      <c r="G199" s="919"/>
      <c r="H199" s="919"/>
      <c r="I199" s="919"/>
      <c r="J199" s="919"/>
      <c r="K199" s="919"/>
      <c r="L199" s="919"/>
      <c r="M199" s="919"/>
      <c r="N199" s="919"/>
    </row>
    <row r="200" spans="1:14" ht="16.5" thickBot="1" x14ac:dyDescent="0.3">
      <c r="A200" s="62"/>
      <c r="B200" s="649"/>
      <c r="C200" s="647" t="str">
        <f t="shared" si="4"/>
        <v/>
      </c>
      <c r="D200" s="648"/>
      <c r="E200" s="646"/>
      <c r="F200" s="919"/>
      <c r="G200" s="919"/>
      <c r="H200" s="919"/>
      <c r="I200" s="919"/>
      <c r="J200" s="919"/>
      <c r="K200" s="919"/>
      <c r="L200" s="919"/>
      <c r="M200" s="919"/>
      <c r="N200" s="919"/>
    </row>
    <row r="201" spans="1:14" ht="16.5" thickBot="1" x14ac:dyDescent="0.3">
      <c r="A201" s="62"/>
      <c r="B201" s="649"/>
      <c r="C201" s="647" t="str">
        <f t="shared" si="4"/>
        <v/>
      </c>
      <c r="D201" s="648"/>
      <c r="E201" s="646"/>
      <c r="F201" s="919"/>
      <c r="G201" s="919"/>
      <c r="H201" s="919"/>
      <c r="I201" s="919"/>
      <c r="J201" s="919"/>
      <c r="K201" s="919"/>
      <c r="L201" s="919"/>
      <c r="M201" s="919"/>
      <c r="N201" s="919"/>
    </row>
    <row r="202" spans="1:14" ht="16.5" thickBot="1" x14ac:dyDescent="0.3">
      <c r="A202" s="62"/>
      <c r="B202" s="649"/>
      <c r="C202" s="647" t="str">
        <f t="shared" si="4"/>
        <v/>
      </c>
      <c r="D202" s="648"/>
      <c r="E202" s="646"/>
      <c r="F202" s="919"/>
      <c r="G202" s="919"/>
      <c r="H202" s="919"/>
      <c r="I202" s="919"/>
      <c r="J202" s="919"/>
      <c r="K202" s="919"/>
      <c r="L202" s="919"/>
      <c r="M202" s="919"/>
      <c r="N202" s="919"/>
    </row>
    <row r="203" spans="1:14" ht="16.5" thickBot="1" x14ac:dyDescent="0.3">
      <c r="A203" s="62"/>
      <c r="B203" s="649"/>
      <c r="C203" s="647" t="str">
        <f t="shared" si="4"/>
        <v/>
      </c>
      <c r="D203" s="648"/>
      <c r="E203" s="646"/>
      <c r="F203" s="919"/>
      <c r="G203" s="919"/>
      <c r="H203" s="919"/>
      <c r="I203" s="919"/>
      <c r="J203" s="919"/>
      <c r="K203" s="919"/>
      <c r="L203" s="919"/>
      <c r="M203" s="919"/>
      <c r="N203" s="919"/>
    </row>
    <row r="204" spans="1:14" ht="16.5" thickBot="1" x14ac:dyDescent="0.3">
      <c r="A204" s="62"/>
      <c r="B204" s="649"/>
      <c r="C204" s="647" t="str">
        <f t="shared" ref="C204:C267" si="5">IF(B204&gt;0, (B204-B203), "")</f>
        <v/>
      </c>
      <c r="D204" s="648"/>
      <c r="E204" s="646"/>
      <c r="F204" s="919"/>
      <c r="G204" s="919"/>
      <c r="H204" s="919"/>
      <c r="I204" s="919"/>
      <c r="J204" s="919"/>
      <c r="K204" s="919"/>
      <c r="L204" s="919"/>
      <c r="M204" s="919"/>
      <c r="N204" s="919"/>
    </row>
    <row r="205" spans="1:14" ht="16.5" thickBot="1" x14ac:dyDescent="0.3">
      <c r="A205" s="62"/>
      <c r="B205" s="649"/>
      <c r="C205" s="647" t="str">
        <f t="shared" si="5"/>
        <v/>
      </c>
      <c r="D205" s="648"/>
      <c r="E205" s="646"/>
      <c r="F205" s="919"/>
      <c r="G205" s="919"/>
      <c r="H205" s="919"/>
      <c r="I205" s="919"/>
      <c r="J205" s="919"/>
      <c r="K205" s="919"/>
      <c r="L205" s="919"/>
      <c r="M205" s="919"/>
      <c r="N205" s="919"/>
    </row>
    <row r="206" spans="1:14" ht="16.5" thickBot="1" x14ac:dyDescent="0.3">
      <c r="A206" s="62"/>
      <c r="B206" s="649"/>
      <c r="C206" s="647" t="str">
        <f t="shared" si="5"/>
        <v/>
      </c>
      <c r="D206" s="648"/>
      <c r="E206" s="646"/>
      <c r="F206" s="919"/>
      <c r="G206" s="919"/>
      <c r="H206" s="919"/>
      <c r="I206" s="919"/>
      <c r="J206" s="919"/>
      <c r="K206" s="919"/>
      <c r="L206" s="919"/>
      <c r="M206" s="919"/>
      <c r="N206" s="919"/>
    </row>
    <row r="207" spans="1:14" ht="16.5" thickBot="1" x14ac:dyDescent="0.3">
      <c r="A207" s="62"/>
      <c r="B207" s="649"/>
      <c r="C207" s="647" t="str">
        <f t="shared" si="5"/>
        <v/>
      </c>
      <c r="D207" s="648"/>
      <c r="E207" s="646"/>
      <c r="F207" s="919"/>
      <c r="G207" s="919"/>
      <c r="H207" s="919"/>
      <c r="I207" s="919"/>
      <c r="J207" s="919"/>
      <c r="K207" s="919"/>
      <c r="L207" s="919"/>
      <c r="M207" s="919"/>
      <c r="N207" s="919"/>
    </row>
    <row r="208" spans="1:14" ht="16.5" thickBot="1" x14ac:dyDescent="0.3">
      <c r="A208" s="62"/>
      <c r="B208" s="649"/>
      <c r="C208" s="647" t="str">
        <f t="shared" si="5"/>
        <v/>
      </c>
      <c r="D208" s="648"/>
      <c r="E208" s="646"/>
      <c r="F208" s="919"/>
      <c r="G208" s="919"/>
      <c r="H208" s="919"/>
      <c r="I208" s="919"/>
      <c r="J208" s="919"/>
      <c r="K208" s="919"/>
      <c r="L208" s="919"/>
      <c r="M208" s="919"/>
      <c r="N208" s="919"/>
    </row>
    <row r="209" spans="1:14" ht="16.5" thickBot="1" x14ac:dyDescent="0.3">
      <c r="A209" s="62"/>
      <c r="B209" s="649"/>
      <c r="C209" s="647" t="str">
        <f t="shared" si="5"/>
        <v/>
      </c>
      <c r="D209" s="648"/>
      <c r="E209" s="646"/>
      <c r="F209" s="919"/>
      <c r="G209" s="919"/>
      <c r="H209" s="919"/>
      <c r="I209" s="919"/>
      <c r="J209" s="919"/>
      <c r="K209" s="919"/>
      <c r="L209" s="919"/>
      <c r="M209" s="919"/>
      <c r="N209" s="919"/>
    </row>
    <row r="210" spans="1:14" ht="16.5" thickBot="1" x14ac:dyDescent="0.3">
      <c r="A210" s="62"/>
      <c r="B210" s="649"/>
      <c r="C210" s="647" t="str">
        <f t="shared" si="5"/>
        <v/>
      </c>
      <c r="D210" s="648"/>
      <c r="E210" s="646"/>
      <c r="F210" s="919"/>
      <c r="G210" s="919"/>
      <c r="H210" s="919"/>
      <c r="I210" s="919"/>
      <c r="J210" s="919"/>
      <c r="K210" s="919"/>
      <c r="L210" s="919"/>
      <c r="M210" s="919"/>
      <c r="N210" s="919"/>
    </row>
    <row r="211" spans="1:14" ht="16.5" thickBot="1" x14ac:dyDescent="0.3">
      <c r="A211" s="62"/>
      <c r="B211" s="649"/>
      <c r="C211" s="647" t="str">
        <f t="shared" si="5"/>
        <v/>
      </c>
      <c r="D211" s="648"/>
      <c r="E211" s="646"/>
      <c r="F211" s="919"/>
      <c r="G211" s="919"/>
      <c r="H211" s="919"/>
      <c r="I211" s="919"/>
      <c r="J211" s="919"/>
      <c r="K211" s="919"/>
      <c r="L211" s="919"/>
      <c r="M211" s="919"/>
      <c r="N211" s="919"/>
    </row>
    <row r="212" spans="1:14" ht="16.5" thickBot="1" x14ac:dyDescent="0.3">
      <c r="A212" s="62"/>
      <c r="B212" s="649"/>
      <c r="C212" s="647" t="str">
        <f t="shared" si="5"/>
        <v/>
      </c>
      <c r="D212" s="648"/>
      <c r="E212" s="646"/>
      <c r="F212" s="919"/>
      <c r="G212" s="919"/>
      <c r="H212" s="919"/>
      <c r="I212" s="919"/>
      <c r="J212" s="919"/>
      <c r="K212" s="919"/>
      <c r="L212" s="919"/>
      <c r="M212" s="919"/>
      <c r="N212" s="919"/>
    </row>
    <row r="213" spans="1:14" ht="16.5" thickBot="1" x14ac:dyDescent="0.3">
      <c r="A213" s="62"/>
      <c r="B213" s="649"/>
      <c r="C213" s="647" t="str">
        <f t="shared" si="5"/>
        <v/>
      </c>
      <c r="D213" s="648"/>
      <c r="E213" s="646"/>
      <c r="F213" s="919"/>
      <c r="G213" s="919"/>
      <c r="H213" s="919"/>
      <c r="I213" s="919"/>
      <c r="J213" s="919"/>
      <c r="K213" s="919"/>
      <c r="L213" s="919"/>
      <c r="M213" s="919"/>
      <c r="N213" s="919"/>
    </row>
    <row r="214" spans="1:14" ht="16.5" thickBot="1" x14ac:dyDescent="0.3">
      <c r="A214" s="62"/>
      <c r="B214" s="649"/>
      <c r="C214" s="647" t="str">
        <f t="shared" si="5"/>
        <v/>
      </c>
      <c r="D214" s="648"/>
      <c r="E214" s="646"/>
      <c r="F214" s="919"/>
      <c r="G214" s="919"/>
      <c r="H214" s="919"/>
      <c r="I214" s="919"/>
      <c r="J214" s="919"/>
      <c r="K214" s="919"/>
      <c r="L214" s="919"/>
      <c r="M214" s="919"/>
      <c r="N214" s="919"/>
    </row>
    <row r="215" spans="1:14" ht="16.5" thickBot="1" x14ac:dyDescent="0.3">
      <c r="A215" s="62"/>
      <c r="B215" s="649"/>
      <c r="C215" s="647" t="str">
        <f t="shared" si="5"/>
        <v/>
      </c>
      <c r="D215" s="648"/>
      <c r="E215" s="646"/>
      <c r="F215" s="919"/>
      <c r="G215" s="919"/>
      <c r="H215" s="919"/>
      <c r="I215" s="919"/>
      <c r="J215" s="919"/>
      <c r="K215" s="919"/>
      <c r="L215" s="919"/>
      <c r="M215" s="919"/>
      <c r="N215" s="919"/>
    </row>
    <row r="216" spans="1:14" ht="16.5" thickBot="1" x14ac:dyDescent="0.3">
      <c r="A216" s="62"/>
      <c r="B216" s="649"/>
      <c r="C216" s="647" t="str">
        <f t="shared" si="5"/>
        <v/>
      </c>
      <c r="D216" s="648"/>
      <c r="E216" s="646"/>
      <c r="F216" s="919"/>
      <c r="G216" s="919"/>
      <c r="H216" s="919"/>
      <c r="I216" s="919"/>
      <c r="J216" s="919"/>
      <c r="K216" s="919"/>
      <c r="L216" s="919"/>
      <c r="M216" s="919"/>
      <c r="N216" s="919"/>
    </row>
    <row r="217" spans="1:14" ht="16.5" thickBot="1" x14ac:dyDescent="0.3">
      <c r="A217" s="62"/>
      <c r="B217" s="649"/>
      <c r="C217" s="647" t="str">
        <f t="shared" si="5"/>
        <v/>
      </c>
      <c r="D217" s="648"/>
      <c r="E217" s="646"/>
      <c r="F217" s="919"/>
      <c r="G217" s="919"/>
      <c r="H217" s="919"/>
      <c r="I217" s="919"/>
      <c r="J217" s="919"/>
      <c r="K217" s="919"/>
      <c r="L217" s="919"/>
      <c r="M217" s="919"/>
      <c r="N217" s="919"/>
    </row>
    <row r="218" spans="1:14" ht="16.5" thickBot="1" x14ac:dyDescent="0.3">
      <c r="A218" s="62"/>
      <c r="B218" s="649"/>
      <c r="C218" s="647" t="str">
        <f t="shared" si="5"/>
        <v/>
      </c>
      <c r="D218" s="648"/>
      <c r="E218" s="646"/>
      <c r="F218" s="919"/>
      <c r="G218" s="919"/>
      <c r="H218" s="919"/>
      <c r="I218" s="919"/>
      <c r="J218" s="919"/>
      <c r="K218" s="919"/>
      <c r="L218" s="919"/>
      <c r="M218" s="919"/>
      <c r="N218" s="919"/>
    </row>
    <row r="219" spans="1:14" ht="16.5" thickBot="1" x14ac:dyDescent="0.3">
      <c r="A219" s="62"/>
      <c r="B219" s="649"/>
      <c r="C219" s="647" t="str">
        <f t="shared" si="5"/>
        <v/>
      </c>
      <c r="D219" s="648"/>
      <c r="E219" s="646"/>
      <c r="F219" s="919"/>
      <c r="G219" s="919"/>
      <c r="H219" s="919"/>
      <c r="I219" s="919"/>
      <c r="J219" s="919"/>
      <c r="K219" s="919"/>
      <c r="L219" s="919"/>
      <c r="M219" s="919"/>
      <c r="N219" s="919"/>
    </row>
    <row r="220" spans="1:14" ht="16.5" thickBot="1" x14ac:dyDescent="0.3">
      <c r="A220" s="62"/>
      <c r="B220" s="649"/>
      <c r="C220" s="647" t="str">
        <f t="shared" si="5"/>
        <v/>
      </c>
      <c r="D220" s="648"/>
      <c r="E220" s="646"/>
      <c r="F220" s="919"/>
      <c r="G220" s="919"/>
      <c r="H220" s="919"/>
      <c r="I220" s="919"/>
      <c r="J220" s="919"/>
      <c r="K220" s="919"/>
      <c r="L220" s="919"/>
      <c r="M220" s="919"/>
      <c r="N220" s="919"/>
    </row>
    <row r="221" spans="1:14" ht="16.5" thickBot="1" x14ac:dyDescent="0.3">
      <c r="A221" s="62"/>
      <c r="B221" s="649"/>
      <c r="C221" s="647" t="str">
        <f t="shared" si="5"/>
        <v/>
      </c>
      <c r="D221" s="648"/>
      <c r="E221" s="646"/>
      <c r="F221" s="919"/>
      <c r="G221" s="919"/>
      <c r="H221" s="919"/>
      <c r="I221" s="919"/>
      <c r="J221" s="919"/>
      <c r="K221" s="919"/>
      <c r="L221" s="919"/>
      <c r="M221" s="919"/>
      <c r="N221" s="919"/>
    </row>
    <row r="222" spans="1:14" ht="16.5" thickBot="1" x14ac:dyDescent="0.3">
      <c r="A222" s="62"/>
      <c r="B222" s="649"/>
      <c r="C222" s="647" t="str">
        <f t="shared" si="5"/>
        <v/>
      </c>
      <c r="D222" s="648"/>
      <c r="E222" s="646"/>
      <c r="F222" s="919"/>
      <c r="G222" s="919"/>
      <c r="H222" s="919"/>
      <c r="I222" s="919"/>
      <c r="J222" s="919"/>
      <c r="K222" s="919"/>
      <c r="L222" s="919"/>
      <c r="M222" s="919"/>
      <c r="N222" s="919"/>
    </row>
    <row r="223" spans="1:14" ht="16.5" thickBot="1" x14ac:dyDescent="0.3">
      <c r="A223" s="62"/>
      <c r="B223" s="649"/>
      <c r="C223" s="647" t="str">
        <f t="shared" si="5"/>
        <v/>
      </c>
      <c r="D223" s="648"/>
      <c r="E223" s="646"/>
      <c r="F223" s="919"/>
      <c r="G223" s="919"/>
      <c r="H223" s="919"/>
      <c r="I223" s="919"/>
      <c r="J223" s="919"/>
      <c r="K223" s="919"/>
      <c r="L223" s="919"/>
      <c r="M223" s="919"/>
      <c r="N223" s="919"/>
    </row>
    <row r="224" spans="1:14" ht="16.5" thickBot="1" x14ac:dyDescent="0.3">
      <c r="A224" s="62"/>
      <c r="B224" s="649"/>
      <c r="C224" s="647" t="str">
        <f t="shared" si="5"/>
        <v/>
      </c>
      <c r="D224" s="648"/>
      <c r="E224" s="646"/>
      <c r="F224" s="919"/>
      <c r="G224" s="919"/>
      <c r="H224" s="919"/>
      <c r="I224" s="919"/>
      <c r="J224" s="919"/>
      <c r="K224" s="919"/>
      <c r="L224" s="919"/>
      <c r="M224" s="919"/>
      <c r="N224" s="919"/>
    </row>
    <row r="225" spans="1:14" ht="16.5" thickBot="1" x14ac:dyDescent="0.3">
      <c r="A225" s="62"/>
      <c r="B225" s="649"/>
      <c r="C225" s="647" t="str">
        <f t="shared" si="5"/>
        <v/>
      </c>
      <c r="D225" s="648"/>
      <c r="E225" s="646"/>
      <c r="F225" s="919"/>
      <c r="G225" s="919"/>
      <c r="H225" s="919"/>
      <c r="I225" s="919"/>
      <c r="J225" s="919"/>
      <c r="K225" s="919"/>
      <c r="L225" s="919"/>
      <c r="M225" s="919"/>
      <c r="N225" s="919"/>
    </row>
    <row r="226" spans="1:14" ht="16.5" thickBot="1" x14ac:dyDescent="0.3">
      <c r="A226" s="62"/>
      <c r="B226" s="649"/>
      <c r="C226" s="647" t="str">
        <f t="shared" si="5"/>
        <v/>
      </c>
      <c r="D226" s="648"/>
      <c r="E226" s="646"/>
      <c r="F226" s="919"/>
      <c r="G226" s="919"/>
      <c r="H226" s="919"/>
      <c r="I226" s="919"/>
      <c r="J226" s="919"/>
      <c r="K226" s="919"/>
      <c r="L226" s="919"/>
      <c r="M226" s="919"/>
      <c r="N226" s="919"/>
    </row>
    <row r="227" spans="1:14" ht="16.5" thickBot="1" x14ac:dyDescent="0.3">
      <c r="A227" s="62"/>
      <c r="B227" s="649"/>
      <c r="C227" s="647" t="str">
        <f t="shared" si="5"/>
        <v/>
      </c>
      <c r="D227" s="648"/>
      <c r="E227" s="646"/>
      <c r="F227" s="919"/>
      <c r="G227" s="919"/>
      <c r="H227" s="919"/>
      <c r="I227" s="919"/>
      <c r="J227" s="919"/>
      <c r="K227" s="919"/>
      <c r="L227" s="919"/>
      <c r="M227" s="919"/>
      <c r="N227" s="919"/>
    </row>
    <row r="228" spans="1:14" ht="16.5" thickBot="1" x14ac:dyDescent="0.3">
      <c r="A228" s="62"/>
      <c r="B228" s="649"/>
      <c r="C228" s="647" t="str">
        <f t="shared" si="5"/>
        <v/>
      </c>
      <c r="D228" s="648"/>
      <c r="E228" s="646"/>
      <c r="F228" s="919"/>
      <c r="G228" s="919"/>
      <c r="H228" s="919"/>
      <c r="I228" s="919"/>
      <c r="J228" s="919"/>
      <c r="K228" s="919"/>
      <c r="L228" s="919"/>
      <c r="M228" s="919"/>
      <c r="N228" s="919"/>
    </row>
    <row r="229" spans="1:14" ht="16.5" thickBot="1" x14ac:dyDescent="0.3">
      <c r="A229" s="62"/>
      <c r="B229" s="649"/>
      <c r="C229" s="647" t="str">
        <f t="shared" si="5"/>
        <v/>
      </c>
      <c r="D229" s="648"/>
      <c r="E229" s="646"/>
      <c r="F229" s="919"/>
      <c r="G229" s="919"/>
      <c r="H229" s="919"/>
      <c r="I229" s="919"/>
      <c r="J229" s="919"/>
      <c r="K229" s="919"/>
      <c r="L229" s="919"/>
      <c r="M229" s="919"/>
      <c r="N229" s="919"/>
    </row>
    <row r="230" spans="1:14" ht="16.5" thickBot="1" x14ac:dyDescent="0.3">
      <c r="A230" s="62"/>
      <c r="B230" s="649"/>
      <c r="C230" s="647" t="str">
        <f t="shared" si="5"/>
        <v/>
      </c>
      <c r="D230" s="648"/>
      <c r="E230" s="646"/>
      <c r="F230" s="919"/>
      <c r="G230" s="919"/>
      <c r="H230" s="919"/>
      <c r="I230" s="919"/>
      <c r="J230" s="919"/>
      <c r="K230" s="919"/>
      <c r="L230" s="919"/>
      <c r="M230" s="919"/>
      <c r="N230" s="919"/>
    </row>
    <row r="231" spans="1:14" ht="16.5" thickBot="1" x14ac:dyDescent="0.3">
      <c r="A231" s="62"/>
      <c r="B231" s="649"/>
      <c r="C231" s="647" t="str">
        <f t="shared" si="5"/>
        <v/>
      </c>
      <c r="D231" s="648"/>
      <c r="E231" s="646"/>
      <c r="F231" s="919"/>
      <c r="G231" s="919"/>
      <c r="H231" s="919"/>
      <c r="I231" s="919"/>
      <c r="J231" s="919"/>
      <c r="K231" s="919"/>
      <c r="L231" s="919"/>
      <c r="M231" s="919"/>
      <c r="N231" s="919"/>
    </row>
    <row r="232" spans="1:14" ht="16.5" thickBot="1" x14ac:dyDescent="0.3">
      <c r="A232" s="62"/>
      <c r="B232" s="649"/>
      <c r="C232" s="647" t="str">
        <f t="shared" si="5"/>
        <v/>
      </c>
      <c r="D232" s="648"/>
      <c r="E232" s="646"/>
      <c r="F232" s="919"/>
      <c r="G232" s="919"/>
      <c r="H232" s="919"/>
      <c r="I232" s="919"/>
      <c r="J232" s="919"/>
      <c r="K232" s="919"/>
      <c r="L232" s="919"/>
      <c r="M232" s="919"/>
      <c r="N232" s="919"/>
    </row>
    <row r="233" spans="1:14" ht="16.5" thickBot="1" x14ac:dyDescent="0.3">
      <c r="A233" s="62"/>
      <c r="B233" s="649"/>
      <c r="C233" s="647" t="str">
        <f t="shared" si="5"/>
        <v/>
      </c>
      <c r="D233" s="648"/>
      <c r="E233" s="646"/>
      <c r="F233" s="919"/>
      <c r="G233" s="919"/>
      <c r="H233" s="919"/>
      <c r="I233" s="919"/>
      <c r="J233" s="919"/>
      <c r="K233" s="919"/>
      <c r="L233" s="919"/>
      <c r="M233" s="919"/>
      <c r="N233" s="919"/>
    </row>
    <row r="234" spans="1:14" ht="16.5" thickBot="1" x14ac:dyDescent="0.3">
      <c r="A234" s="62"/>
      <c r="B234" s="649"/>
      <c r="C234" s="647" t="str">
        <f t="shared" si="5"/>
        <v/>
      </c>
      <c r="D234" s="648"/>
      <c r="E234" s="646"/>
      <c r="F234" s="919"/>
      <c r="G234" s="919"/>
      <c r="H234" s="919"/>
      <c r="I234" s="919"/>
      <c r="J234" s="919"/>
      <c r="K234" s="919"/>
      <c r="L234" s="919"/>
      <c r="M234" s="919"/>
      <c r="N234" s="919"/>
    </row>
    <row r="235" spans="1:14" ht="16.5" thickBot="1" x14ac:dyDescent="0.3">
      <c r="A235" s="62"/>
      <c r="B235" s="649"/>
      <c r="C235" s="647" t="str">
        <f t="shared" si="5"/>
        <v/>
      </c>
      <c r="D235" s="648"/>
      <c r="E235" s="646"/>
      <c r="F235" s="919"/>
      <c r="G235" s="919"/>
      <c r="H235" s="919"/>
      <c r="I235" s="919"/>
      <c r="J235" s="919"/>
      <c r="K235" s="919"/>
      <c r="L235" s="919"/>
      <c r="M235" s="919"/>
      <c r="N235" s="919"/>
    </row>
    <row r="236" spans="1:14" ht="16.5" thickBot="1" x14ac:dyDescent="0.3">
      <c r="A236" s="62"/>
      <c r="B236" s="649"/>
      <c r="C236" s="647" t="str">
        <f t="shared" si="5"/>
        <v/>
      </c>
      <c r="D236" s="648"/>
      <c r="E236" s="646"/>
      <c r="F236" s="919"/>
      <c r="G236" s="919"/>
      <c r="H236" s="919"/>
      <c r="I236" s="919"/>
      <c r="J236" s="919"/>
      <c r="K236" s="919"/>
      <c r="L236" s="919"/>
      <c r="M236" s="919"/>
      <c r="N236" s="919"/>
    </row>
    <row r="237" spans="1:14" ht="16.5" thickBot="1" x14ac:dyDescent="0.3">
      <c r="A237" s="62"/>
      <c r="B237" s="649"/>
      <c r="C237" s="647" t="str">
        <f t="shared" si="5"/>
        <v/>
      </c>
      <c r="D237" s="648"/>
      <c r="E237" s="646"/>
      <c r="F237" s="919"/>
      <c r="G237" s="919"/>
      <c r="H237" s="919"/>
      <c r="I237" s="919"/>
      <c r="J237" s="919"/>
      <c r="K237" s="919"/>
      <c r="L237" s="919"/>
      <c r="M237" s="919"/>
      <c r="N237" s="919"/>
    </row>
    <row r="238" spans="1:14" ht="16.5" thickBot="1" x14ac:dyDescent="0.3">
      <c r="A238" s="62"/>
      <c r="B238" s="649"/>
      <c r="C238" s="647" t="str">
        <f t="shared" si="5"/>
        <v/>
      </c>
      <c r="D238" s="648"/>
      <c r="E238" s="646"/>
      <c r="F238" s="919"/>
      <c r="G238" s="919"/>
      <c r="H238" s="919"/>
      <c r="I238" s="919"/>
      <c r="J238" s="919"/>
      <c r="K238" s="919"/>
      <c r="L238" s="919"/>
      <c r="M238" s="919"/>
      <c r="N238" s="919"/>
    </row>
    <row r="239" spans="1:14" ht="16.5" thickBot="1" x14ac:dyDescent="0.3">
      <c r="A239" s="62"/>
      <c r="B239" s="649"/>
      <c r="C239" s="647" t="str">
        <f t="shared" si="5"/>
        <v/>
      </c>
      <c r="D239" s="648"/>
      <c r="E239" s="646"/>
      <c r="F239" s="919"/>
      <c r="G239" s="919"/>
      <c r="H239" s="919"/>
      <c r="I239" s="919"/>
      <c r="J239" s="919"/>
      <c r="K239" s="919"/>
      <c r="L239" s="919"/>
      <c r="M239" s="919"/>
      <c r="N239" s="919"/>
    </row>
    <row r="240" spans="1:14" ht="16.5" thickBot="1" x14ac:dyDescent="0.3">
      <c r="A240" s="62"/>
      <c r="B240" s="649"/>
      <c r="C240" s="647" t="str">
        <f t="shared" si="5"/>
        <v/>
      </c>
      <c r="D240" s="648"/>
      <c r="E240" s="646"/>
      <c r="F240" s="919"/>
      <c r="G240" s="919"/>
      <c r="H240" s="919"/>
      <c r="I240" s="919"/>
      <c r="J240" s="919"/>
      <c r="K240" s="919"/>
      <c r="L240" s="919"/>
      <c r="M240" s="919"/>
      <c r="N240" s="919"/>
    </row>
    <row r="241" spans="1:14" ht="16.5" thickBot="1" x14ac:dyDescent="0.3">
      <c r="A241" s="62"/>
      <c r="B241" s="649"/>
      <c r="C241" s="647" t="str">
        <f t="shared" si="5"/>
        <v/>
      </c>
      <c r="D241" s="648"/>
      <c r="E241" s="646"/>
      <c r="F241" s="919"/>
      <c r="G241" s="919"/>
      <c r="H241" s="919"/>
      <c r="I241" s="919"/>
      <c r="J241" s="919"/>
      <c r="K241" s="919"/>
      <c r="L241" s="919"/>
      <c r="M241" s="919"/>
      <c r="N241" s="919"/>
    </row>
    <row r="242" spans="1:14" ht="16.5" thickBot="1" x14ac:dyDescent="0.3">
      <c r="A242" s="62"/>
      <c r="B242" s="649"/>
      <c r="C242" s="647" t="str">
        <f t="shared" si="5"/>
        <v/>
      </c>
      <c r="D242" s="648"/>
      <c r="E242" s="646"/>
      <c r="F242" s="919"/>
      <c r="G242" s="919"/>
      <c r="H242" s="919"/>
      <c r="I242" s="919"/>
      <c r="J242" s="919"/>
      <c r="K242" s="919"/>
      <c r="L242" s="919"/>
      <c r="M242" s="919"/>
      <c r="N242" s="919"/>
    </row>
    <row r="243" spans="1:14" ht="16.5" thickBot="1" x14ac:dyDescent="0.3">
      <c r="A243" s="62"/>
      <c r="B243" s="649"/>
      <c r="C243" s="647" t="str">
        <f t="shared" si="5"/>
        <v/>
      </c>
      <c r="D243" s="648"/>
      <c r="E243" s="646"/>
      <c r="F243" s="919"/>
      <c r="G243" s="919"/>
      <c r="H243" s="919"/>
      <c r="I243" s="919"/>
      <c r="J243" s="919"/>
      <c r="K243" s="919"/>
      <c r="L243" s="919"/>
      <c r="M243" s="919"/>
      <c r="N243" s="919"/>
    </row>
    <row r="244" spans="1:14" ht="16.5" thickBot="1" x14ac:dyDescent="0.3">
      <c r="A244" s="62"/>
      <c r="B244" s="649"/>
      <c r="C244" s="647" t="str">
        <f t="shared" si="5"/>
        <v/>
      </c>
      <c r="D244" s="648"/>
      <c r="E244" s="646"/>
      <c r="F244" s="919"/>
      <c r="G244" s="919"/>
      <c r="H244" s="919"/>
      <c r="I244" s="919"/>
      <c r="J244" s="919"/>
      <c r="K244" s="919"/>
      <c r="L244" s="919"/>
      <c r="M244" s="919"/>
      <c r="N244" s="919"/>
    </row>
    <row r="245" spans="1:14" ht="16.5" thickBot="1" x14ac:dyDescent="0.3">
      <c r="A245" s="62"/>
      <c r="B245" s="649"/>
      <c r="C245" s="647" t="str">
        <f t="shared" si="5"/>
        <v/>
      </c>
      <c r="D245" s="648"/>
      <c r="E245" s="646"/>
      <c r="F245" s="919"/>
      <c r="G245" s="919"/>
      <c r="H245" s="919"/>
      <c r="I245" s="919"/>
      <c r="J245" s="919"/>
      <c r="K245" s="919"/>
      <c r="L245" s="919"/>
      <c r="M245" s="919"/>
      <c r="N245" s="919"/>
    </row>
    <row r="246" spans="1:14" ht="16.5" thickBot="1" x14ac:dyDescent="0.3">
      <c r="A246" s="62"/>
      <c r="B246" s="649"/>
      <c r="C246" s="647" t="str">
        <f t="shared" si="5"/>
        <v/>
      </c>
      <c r="D246" s="648"/>
      <c r="E246" s="646"/>
      <c r="F246" s="919"/>
      <c r="G246" s="919"/>
      <c r="H246" s="919"/>
      <c r="I246" s="919"/>
      <c r="J246" s="919"/>
      <c r="K246" s="919"/>
      <c r="L246" s="919"/>
      <c r="M246" s="919"/>
      <c r="N246" s="919"/>
    </row>
    <row r="247" spans="1:14" ht="16.5" thickBot="1" x14ac:dyDescent="0.3">
      <c r="A247" s="62"/>
      <c r="B247" s="649"/>
      <c r="C247" s="647" t="str">
        <f t="shared" si="5"/>
        <v/>
      </c>
      <c r="D247" s="648"/>
      <c r="E247" s="646"/>
      <c r="F247" s="919"/>
      <c r="G247" s="919"/>
      <c r="H247" s="919"/>
      <c r="I247" s="919"/>
      <c r="J247" s="919"/>
      <c r="K247" s="919"/>
      <c r="L247" s="919"/>
      <c r="M247" s="919"/>
      <c r="N247" s="919"/>
    </row>
    <row r="248" spans="1:14" ht="16.5" thickBot="1" x14ac:dyDescent="0.3">
      <c r="A248" s="62"/>
      <c r="B248" s="649"/>
      <c r="C248" s="647" t="str">
        <f t="shared" si="5"/>
        <v/>
      </c>
      <c r="D248" s="648"/>
      <c r="E248" s="646"/>
      <c r="F248" s="919"/>
      <c r="G248" s="919"/>
      <c r="H248" s="919"/>
      <c r="I248" s="919"/>
      <c r="J248" s="919"/>
      <c r="K248" s="919"/>
      <c r="L248" s="919"/>
      <c r="M248" s="919"/>
      <c r="N248" s="919"/>
    </row>
    <row r="249" spans="1:14" ht="16.5" thickBot="1" x14ac:dyDescent="0.3">
      <c r="A249" s="62"/>
      <c r="B249" s="649"/>
      <c r="C249" s="647" t="str">
        <f t="shared" si="5"/>
        <v/>
      </c>
      <c r="D249" s="648"/>
      <c r="E249" s="646"/>
      <c r="F249" s="919"/>
      <c r="G249" s="919"/>
      <c r="H249" s="919"/>
      <c r="I249" s="919"/>
      <c r="J249" s="919"/>
      <c r="K249" s="919"/>
      <c r="L249" s="919"/>
      <c r="M249" s="919"/>
      <c r="N249" s="919"/>
    </row>
    <row r="250" spans="1:14" ht="16.5" thickBot="1" x14ac:dyDescent="0.3">
      <c r="A250" s="62"/>
      <c r="B250" s="649"/>
      <c r="C250" s="647" t="str">
        <f t="shared" si="5"/>
        <v/>
      </c>
      <c r="D250" s="648"/>
      <c r="E250" s="646"/>
      <c r="F250" s="919"/>
      <c r="G250" s="919"/>
      <c r="H250" s="919"/>
      <c r="I250" s="919"/>
      <c r="J250" s="919"/>
      <c r="K250" s="919"/>
      <c r="L250" s="919"/>
      <c r="M250" s="919"/>
      <c r="N250" s="919"/>
    </row>
    <row r="251" spans="1:14" ht="16.5" thickBot="1" x14ac:dyDescent="0.3">
      <c r="A251" s="62"/>
      <c r="B251" s="649"/>
      <c r="C251" s="647" t="str">
        <f t="shared" si="5"/>
        <v/>
      </c>
      <c r="D251" s="648"/>
      <c r="E251" s="646"/>
      <c r="F251" s="919"/>
      <c r="G251" s="919"/>
      <c r="H251" s="919"/>
      <c r="I251" s="919"/>
      <c r="J251" s="919"/>
      <c r="K251" s="919"/>
      <c r="L251" s="919"/>
      <c r="M251" s="919"/>
      <c r="N251" s="919"/>
    </row>
    <row r="252" spans="1:14" ht="16.5" thickBot="1" x14ac:dyDescent="0.3">
      <c r="A252" s="62"/>
      <c r="B252" s="649"/>
      <c r="C252" s="647" t="str">
        <f t="shared" si="5"/>
        <v/>
      </c>
      <c r="D252" s="648"/>
      <c r="E252" s="646"/>
      <c r="F252" s="919"/>
      <c r="G252" s="919"/>
      <c r="H252" s="919"/>
      <c r="I252" s="919"/>
      <c r="J252" s="919"/>
      <c r="K252" s="919"/>
      <c r="L252" s="919"/>
      <c r="M252" s="919"/>
      <c r="N252" s="919"/>
    </row>
    <row r="253" spans="1:14" ht="16.5" thickBot="1" x14ac:dyDescent="0.3">
      <c r="A253" s="62"/>
      <c r="B253" s="649"/>
      <c r="C253" s="647" t="str">
        <f t="shared" si="5"/>
        <v/>
      </c>
      <c r="D253" s="648"/>
      <c r="E253" s="646"/>
      <c r="F253" s="919"/>
      <c r="G253" s="919"/>
      <c r="H253" s="919"/>
      <c r="I253" s="919"/>
      <c r="J253" s="919"/>
      <c r="K253" s="919"/>
      <c r="L253" s="919"/>
      <c r="M253" s="919"/>
      <c r="N253" s="919"/>
    </row>
    <row r="254" spans="1:14" ht="16.5" thickBot="1" x14ac:dyDescent="0.3">
      <c r="A254" s="62"/>
      <c r="B254" s="649"/>
      <c r="C254" s="647" t="str">
        <f t="shared" si="5"/>
        <v/>
      </c>
      <c r="D254" s="648"/>
      <c r="E254" s="646"/>
      <c r="F254" s="919"/>
      <c r="G254" s="919"/>
      <c r="H254" s="919"/>
      <c r="I254" s="919"/>
      <c r="J254" s="919"/>
      <c r="K254" s="919"/>
      <c r="L254" s="919"/>
      <c r="M254" s="919"/>
      <c r="N254" s="919"/>
    </row>
    <row r="255" spans="1:14" ht="16.5" thickBot="1" x14ac:dyDescent="0.3">
      <c r="A255" s="62"/>
      <c r="B255" s="649"/>
      <c r="C255" s="647" t="str">
        <f t="shared" si="5"/>
        <v/>
      </c>
      <c r="D255" s="648"/>
      <c r="E255" s="646"/>
      <c r="F255" s="919"/>
      <c r="G255" s="919"/>
      <c r="H255" s="919"/>
      <c r="I255" s="919"/>
      <c r="J255" s="919"/>
      <c r="K255" s="919"/>
      <c r="L255" s="919"/>
      <c r="M255" s="919"/>
      <c r="N255" s="919"/>
    </row>
    <row r="256" spans="1:14" ht="16.5" thickBot="1" x14ac:dyDescent="0.3">
      <c r="A256" s="62"/>
      <c r="B256" s="649"/>
      <c r="C256" s="647" t="str">
        <f t="shared" si="5"/>
        <v/>
      </c>
      <c r="D256" s="648"/>
      <c r="E256" s="646"/>
      <c r="F256" s="919"/>
      <c r="G256" s="919"/>
      <c r="H256" s="919"/>
      <c r="I256" s="919"/>
      <c r="J256" s="919"/>
      <c r="K256" s="919"/>
      <c r="L256" s="919"/>
      <c r="M256" s="919"/>
      <c r="N256" s="919"/>
    </row>
    <row r="257" spans="1:14" ht="16.5" thickBot="1" x14ac:dyDescent="0.3">
      <c r="A257" s="62"/>
      <c r="B257" s="649"/>
      <c r="C257" s="647" t="str">
        <f t="shared" si="5"/>
        <v/>
      </c>
      <c r="D257" s="648"/>
      <c r="E257" s="646"/>
      <c r="F257" s="919"/>
      <c r="G257" s="919"/>
      <c r="H257" s="919"/>
      <c r="I257" s="919"/>
      <c r="J257" s="919"/>
      <c r="K257" s="919"/>
      <c r="L257" s="919"/>
      <c r="M257" s="919"/>
      <c r="N257" s="919"/>
    </row>
    <row r="258" spans="1:14" ht="16.5" thickBot="1" x14ac:dyDescent="0.3">
      <c r="A258" s="62"/>
      <c r="B258" s="649"/>
      <c r="C258" s="647" t="str">
        <f t="shared" si="5"/>
        <v/>
      </c>
      <c r="D258" s="648"/>
      <c r="E258" s="646"/>
      <c r="F258" s="919"/>
      <c r="G258" s="919"/>
      <c r="H258" s="919"/>
      <c r="I258" s="919"/>
      <c r="J258" s="919"/>
      <c r="K258" s="919"/>
      <c r="L258" s="919"/>
      <c r="M258" s="919"/>
      <c r="N258" s="919"/>
    </row>
    <row r="259" spans="1:14" ht="16.5" thickBot="1" x14ac:dyDescent="0.3">
      <c r="A259" s="62"/>
      <c r="B259" s="649"/>
      <c r="C259" s="647" t="str">
        <f t="shared" si="5"/>
        <v/>
      </c>
      <c r="D259" s="648"/>
      <c r="E259" s="646"/>
      <c r="F259" s="919"/>
      <c r="G259" s="919"/>
      <c r="H259" s="919"/>
      <c r="I259" s="919"/>
      <c r="J259" s="919"/>
      <c r="K259" s="919"/>
      <c r="L259" s="919"/>
      <c r="M259" s="919"/>
      <c r="N259" s="919"/>
    </row>
    <row r="260" spans="1:14" ht="16.5" thickBot="1" x14ac:dyDescent="0.3">
      <c r="A260" s="62"/>
      <c r="B260" s="649"/>
      <c r="C260" s="647" t="str">
        <f t="shared" si="5"/>
        <v/>
      </c>
      <c r="D260" s="648"/>
      <c r="E260" s="646"/>
      <c r="F260" s="919"/>
      <c r="G260" s="919"/>
      <c r="H260" s="919"/>
      <c r="I260" s="919"/>
      <c r="J260" s="919"/>
      <c r="K260" s="919"/>
      <c r="L260" s="919"/>
      <c r="M260" s="919"/>
      <c r="N260" s="919"/>
    </row>
    <row r="261" spans="1:14" ht="16.5" thickBot="1" x14ac:dyDescent="0.3">
      <c r="A261" s="62"/>
      <c r="B261" s="649"/>
      <c r="C261" s="647" t="str">
        <f t="shared" si="5"/>
        <v/>
      </c>
      <c r="D261" s="648"/>
      <c r="E261" s="646"/>
      <c r="F261" s="919"/>
      <c r="G261" s="919"/>
      <c r="H261" s="919"/>
      <c r="I261" s="919"/>
      <c r="J261" s="919"/>
      <c r="K261" s="919"/>
      <c r="L261" s="919"/>
      <c r="M261" s="919"/>
      <c r="N261" s="919"/>
    </row>
    <row r="262" spans="1:14" ht="16.5" thickBot="1" x14ac:dyDescent="0.3">
      <c r="A262" s="62"/>
      <c r="B262" s="649"/>
      <c r="C262" s="647" t="str">
        <f t="shared" si="5"/>
        <v/>
      </c>
      <c r="D262" s="648"/>
      <c r="E262" s="646"/>
      <c r="F262" s="919"/>
      <c r="G262" s="919"/>
      <c r="H262" s="919"/>
      <c r="I262" s="919"/>
      <c r="J262" s="919"/>
      <c r="K262" s="919"/>
      <c r="L262" s="919"/>
      <c r="M262" s="919"/>
      <c r="N262" s="919"/>
    </row>
    <row r="263" spans="1:14" ht="16.5" thickBot="1" x14ac:dyDescent="0.3">
      <c r="A263" s="62"/>
      <c r="B263" s="649"/>
      <c r="C263" s="647" t="str">
        <f t="shared" si="5"/>
        <v/>
      </c>
      <c r="D263" s="648"/>
      <c r="E263" s="646"/>
      <c r="F263" s="919"/>
      <c r="G263" s="919"/>
      <c r="H263" s="919"/>
      <c r="I263" s="919"/>
      <c r="J263" s="919"/>
      <c r="K263" s="919"/>
      <c r="L263" s="919"/>
      <c r="M263" s="919"/>
      <c r="N263" s="919"/>
    </row>
    <row r="264" spans="1:14" ht="16.5" thickBot="1" x14ac:dyDescent="0.3">
      <c r="A264" s="62"/>
      <c r="B264" s="649"/>
      <c r="C264" s="647" t="str">
        <f t="shared" si="5"/>
        <v/>
      </c>
      <c r="D264" s="648"/>
      <c r="E264" s="646"/>
      <c r="F264" s="919"/>
      <c r="G264" s="919"/>
      <c r="H264" s="919"/>
      <c r="I264" s="919"/>
      <c r="J264" s="919"/>
      <c r="K264" s="919"/>
      <c r="L264" s="919"/>
      <c r="M264" s="919"/>
      <c r="N264" s="919"/>
    </row>
    <row r="265" spans="1:14" ht="16.5" thickBot="1" x14ac:dyDescent="0.3">
      <c r="A265" s="62"/>
      <c r="B265" s="649"/>
      <c r="C265" s="647" t="str">
        <f t="shared" si="5"/>
        <v/>
      </c>
      <c r="D265" s="648"/>
      <c r="E265" s="646"/>
      <c r="F265" s="919"/>
      <c r="G265" s="919"/>
      <c r="H265" s="919"/>
      <c r="I265" s="919"/>
      <c r="J265" s="919"/>
      <c r="K265" s="919"/>
      <c r="L265" s="919"/>
      <c r="M265" s="919"/>
      <c r="N265" s="919"/>
    </row>
    <row r="266" spans="1:14" ht="16.5" thickBot="1" x14ac:dyDescent="0.3">
      <c r="A266" s="62"/>
      <c r="B266" s="649"/>
      <c r="C266" s="647" t="str">
        <f t="shared" si="5"/>
        <v/>
      </c>
      <c r="D266" s="648"/>
      <c r="E266" s="646"/>
      <c r="F266" s="919"/>
      <c r="G266" s="919"/>
      <c r="H266" s="919"/>
      <c r="I266" s="919"/>
      <c r="J266" s="919"/>
      <c r="K266" s="919"/>
      <c r="L266" s="919"/>
      <c r="M266" s="919"/>
      <c r="N266" s="919"/>
    </row>
    <row r="267" spans="1:14" ht="16.5" thickBot="1" x14ac:dyDescent="0.3">
      <c r="A267" s="62"/>
      <c r="B267" s="649"/>
      <c r="C267" s="647" t="str">
        <f t="shared" si="5"/>
        <v/>
      </c>
      <c r="D267" s="648"/>
      <c r="E267" s="646"/>
      <c r="F267" s="919"/>
      <c r="G267" s="919"/>
      <c r="H267" s="919"/>
      <c r="I267" s="919"/>
      <c r="J267" s="919"/>
      <c r="K267" s="919"/>
      <c r="L267" s="919"/>
      <c r="M267" s="919"/>
      <c r="N267" s="919"/>
    </row>
    <row r="268" spans="1:14" ht="16.5" thickBot="1" x14ac:dyDescent="0.3">
      <c r="A268" s="62"/>
      <c r="B268" s="649"/>
      <c r="C268" s="647" t="str">
        <f t="shared" ref="C268:C331" si="6">IF(B268&gt;0, (B268-B267), "")</f>
        <v/>
      </c>
      <c r="D268" s="648"/>
      <c r="E268" s="646"/>
      <c r="F268" s="919"/>
      <c r="G268" s="919"/>
      <c r="H268" s="919"/>
      <c r="I268" s="919"/>
      <c r="J268" s="919"/>
      <c r="K268" s="919"/>
      <c r="L268" s="919"/>
      <c r="M268" s="919"/>
      <c r="N268" s="919"/>
    </row>
    <row r="269" spans="1:14" ht="16.5" thickBot="1" x14ac:dyDescent="0.3">
      <c r="A269" s="62"/>
      <c r="B269" s="649"/>
      <c r="C269" s="647" t="str">
        <f t="shared" si="6"/>
        <v/>
      </c>
      <c r="D269" s="648"/>
      <c r="E269" s="646"/>
      <c r="F269" s="919"/>
      <c r="G269" s="919"/>
      <c r="H269" s="919"/>
      <c r="I269" s="919"/>
      <c r="J269" s="919"/>
      <c r="K269" s="919"/>
      <c r="L269" s="919"/>
      <c r="M269" s="919"/>
      <c r="N269" s="919"/>
    </row>
    <row r="270" spans="1:14" ht="16.5" thickBot="1" x14ac:dyDescent="0.3">
      <c r="A270" s="62"/>
      <c r="B270" s="649"/>
      <c r="C270" s="647" t="str">
        <f t="shared" si="6"/>
        <v/>
      </c>
      <c r="D270" s="648"/>
      <c r="E270" s="646"/>
      <c r="F270" s="919"/>
      <c r="G270" s="919"/>
      <c r="H270" s="919"/>
      <c r="I270" s="919"/>
      <c r="J270" s="919"/>
      <c r="K270" s="919"/>
      <c r="L270" s="919"/>
      <c r="M270" s="919"/>
      <c r="N270" s="919"/>
    </row>
    <row r="271" spans="1:14" ht="16.5" thickBot="1" x14ac:dyDescent="0.3">
      <c r="A271" s="62"/>
      <c r="B271" s="649"/>
      <c r="C271" s="647" t="str">
        <f t="shared" si="6"/>
        <v/>
      </c>
      <c r="D271" s="648"/>
      <c r="E271" s="646"/>
      <c r="F271" s="919"/>
      <c r="G271" s="919"/>
      <c r="H271" s="919"/>
      <c r="I271" s="919"/>
      <c r="J271" s="919"/>
      <c r="K271" s="919"/>
      <c r="L271" s="919"/>
      <c r="M271" s="919"/>
      <c r="N271" s="919"/>
    </row>
    <row r="272" spans="1:14" ht="16.5" thickBot="1" x14ac:dyDescent="0.3">
      <c r="A272" s="62"/>
      <c r="B272" s="649"/>
      <c r="C272" s="647" t="str">
        <f t="shared" si="6"/>
        <v/>
      </c>
      <c r="D272" s="648"/>
      <c r="E272" s="646"/>
      <c r="F272" s="919"/>
      <c r="G272" s="919"/>
      <c r="H272" s="919"/>
      <c r="I272" s="919"/>
      <c r="J272" s="919"/>
      <c r="K272" s="919"/>
      <c r="L272" s="919"/>
      <c r="M272" s="919"/>
      <c r="N272" s="919"/>
    </row>
    <row r="273" spans="1:14" ht="16.5" thickBot="1" x14ac:dyDescent="0.3">
      <c r="A273" s="62"/>
      <c r="B273" s="649"/>
      <c r="C273" s="647" t="str">
        <f t="shared" si="6"/>
        <v/>
      </c>
      <c r="D273" s="648"/>
      <c r="E273" s="646"/>
      <c r="F273" s="919"/>
      <c r="G273" s="919"/>
      <c r="H273" s="919"/>
      <c r="I273" s="919"/>
      <c r="J273" s="919"/>
      <c r="K273" s="919"/>
      <c r="L273" s="919"/>
      <c r="M273" s="919"/>
      <c r="N273" s="919"/>
    </row>
    <row r="274" spans="1:14" ht="16.5" thickBot="1" x14ac:dyDescent="0.3">
      <c r="A274" s="62"/>
      <c r="B274" s="649"/>
      <c r="C274" s="647" t="str">
        <f t="shared" si="6"/>
        <v/>
      </c>
      <c r="D274" s="648"/>
      <c r="E274" s="646"/>
      <c r="F274" s="919"/>
      <c r="G274" s="919"/>
      <c r="H274" s="919"/>
      <c r="I274" s="919"/>
      <c r="J274" s="919"/>
      <c r="K274" s="919"/>
      <c r="L274" s="919"/>
      <c r="M274" s="919"/>
      <c r="N274" s="919"/>
    </row>
    <row r="275" spans="1:14" ht="16.5" thickBot="1" x14ac:dyDescent="0.3">
      <c r="A275" s="62"/>
      <c r="B275" s="649"/>
      <c r="C275" s="647" t="str">
        <f t="shared" si="6"/>
        <v/>
      </c>
      <c r="D275" s="648"/>
      <c r="E275" s="646"/>
      <c r="F275" s="919"/>
      <c r="G275" s="919"/>
      <c r="H275" s="919"/>
      <c r="I275" s="919"/>
      <c r="J275" s="919"/>
      <c r="K275" s="919"/>
      <c r="L275" s="919"/>
      <c r="M275" s="919"/>
      <c r="N275" s="919"/>
    </row>
    <row r="276" spans="1:14" ht="16.5" thickBot="1" x14ac:dyDescent="0.3">
      <c r="A276" s="62"/>
      <c r="B276" s="649"/>
      <c r="C276" s="647" t="str">
        <f t="shared" si="6"/>
        <v/>
      </c>
      <c r="D276" s="648"/>
      <c r="E276" s="646"/>
      <c r="F276" s="919"/>
      <c r="G276" s="919"/>
      <c r="H276" s="919"/>
      <c r="I276" s="919"/>
      <c r="J276" s="919"/>
      <c r="K276" s="919"/>
      <c r="L276" s="919"/>
      <c r="M276" s="919"/>
      <c r="N276" s="919"/>
    </row>
    <row r="277" spans="1:14" ht="16.5" thickBot="1" x14ac:dyDescent="0.3">
      <c r="A277" s="62"/>
      <c r="B277" s="649"/>
      <c r="C277" s="647" t="str">
        <f t="shared" si="6"/>
        <v/>
      </c>
      <c r="D277" s="648"/>
      <c r="E277" s="646"/>
      <c r="F277" s="919"/>
      <c r="G277" s="919"/>
      <c r="H277" s="919"/>
      <c r="I277" s="919"/>
      <c r="J277" s="919"/>
      <c r="K277" s="919"/>
      <c r="L277" s="919"/>
      <c r="M277" s="919"/>
      <c r="N277" s="919"/>
    </row>
    <row r="278" spans="1:14" ht="16.5" thickBot="1" x14ac:dyDescent="0.3">
      <c r="A278" s="62"/>
      <c r="B278" s="649"/>
      <c r="C278" s="647" t="str">
        <f t="shared" si="6"/>
        <v/>
      </c>
      <c r="D278" s="648"/>
      <c r="E278" s="646"/>
      <c r="F278" s="919"/>
      <c r="G278" s="919"/>
      <c r="H278" s="919"/>
      <c r="I278" s="919"/>
      <c r="J278" s="919"/>
      <c r="K278" s="919"/>
      <c r="L278" s="919"/>
      <c r="M278" s="919"/>
      <c r="N278" s="919"/>
    </row>
    <row r="279" spans="1:14" ht="16.5" thickBot="1" x14ac:dyDescent="0.3">
      <c r="A279" s="62"/>
      <c r="B279" s="649"/>
      <c r="C279" s="647" t="str">
        <f t="shared" si="6"/>
        <v/>
      </c>
      <c r="D279" s="648"/>
      <c r="E279" s="646"/>
      <c r="F279" s="919"/>
      <c r="G279" s="919"/>
      <c r="H279" s="919"/>
      <c r="I279" s="919"/>
      <c r="J279" s="919"/>
      <c r="K279" s="919"/>
      <c r="L279" s="919"/>
      <c r="M279" s="919"/>
      <c r="N279" s="919"/>
    </row>
    <row r="280" spans="1:14" ht="16.5" thickBot="1" x14ac:dyDescent="0.3">
      <c r="A280" s="62"/>
      <c r="B280" s="649"/>
      <c r="C280" s="647" t="str">
        <f t="shared" si="6"/>
        <v/>
      </c>
      <c r="D280" s="648"/>
      <c r="E280" s="646"/>
      <c r="F280" s="919"/>
      <c r="G280" s="919"/>
      <c r="H280" s="919"/>
      <c r="I280" s="919"/>
      <c r="J280" s="919"/>
      <c r="K280" s="919"/>
      <c r="L280" s="919"/>
      <c r="M280" s="919"/>
      <c r="N280" s="919"/>
    </row>
    <row r="281" spans="1:14" ht="16.5" thickBot="1" x14ac:dyDescent="0.3">
      <c r="A281" s="62"/>
      <c r="B281" s="649"/>
      <c r="C281" s="647" t="str">
        <f t="shared" si="6"/>
        <v/>
      </c>
      <c r="D281" s="648"/>
      <c r="E281" s="646"/>
      <c r="F281" s="919"/>
      <c r="G281" s="919"/>
      <c r="H281" s="919"/>
      <c r="I281" s="919"/>
      <c r="J281" s="919"/>
      <c r="K281" s="919"/>
      <c r="L281" s="919"/>
      <c r="M281" s="919"/>
      <c r="N281" s="919"/>
    </row>
    <row r="282" spans="1:14" ht="16.5" thickBot="1" x14ac:dyDescent="0.3">
      <c r="A282" s="62"/>
      <c r="B282" s="649"/>
      <c r="C282" s="647" t="str">
        <f t="shared" si="6"/>
        <v/>
      </c>
      <c r="D282" s="648"/>
      <c r="E282" s="646"/>
      <c r="F282" s="919"/>
      <c r="G282" s="919"/>
      <c r="H282" s="919"/>
      <c r="I282" s="919"/>
      <c r="J282" s="919"/>
      <c r="K282" s="919"/>
      <c r="L282" s="919"/>
      <c r="M282" s="919"/>
      <c r="N282" s="919"/>
    </row>
    <row r="283" spans="1:14" ht="16.5" thickBot="1" x14ac:dyDescent="0.3">
      <c r="A283" s="62"/>
      <c r="B283" s="649"/>
      <c r="C283" s="647" t="str">
        <f t="shared" si="6"/>
        <v/>
      </c>
      <c r="D283" s="648"/>
      <c r="E283" s="646"/>
      <c r="F283" s="919"/>
      <c r="G283" s="919"/>
      <c r="H283" s="919"/>
      <c r="I283" s="919"/>
      <c r="J283" s="919"/>
      <c r="K283" s="919"/>
      <c r="L283" s="919"/>
      <c r="M283" s="919"/>
      <c r="N283" s="919"/>
    </row>
    <row r="284" spans="1:14" ht="16.5" thickBot="1" x14ac:dyDescent="0.3">
      <c r="A284" s="62"/>
      <c r="B284" s="649"/>
      <c r="C284" s="647" t="str">
        <f t="shared" si="6"/>
        <v/>
      </c>
      <c r="D284" s="648"/>
      <c r="E284" s="646"/>
      <c r="F284" s="919"/>
      <c r="G284" s="919"/>
      <c r="H284" s="919"/>
      <c r="I284" s="919"/>
      <c r="J284" s="919"/>
      <c r="K284" s="919"/>
      <c r="L284" s="919"/>
      <c r="M284" s="919"/>
      <c r="N284" s="919"/>
    </row>
    <row r="285" spans="1:14" ht="16.5" thickBot="1" x14ac:dyDescent="0.3">
      <c r="A285" s="62"/>
      <c r="B285" s="649"/>
      <c r="C285" s="647" t="str">
        <f t="shared" si="6"/>
        <v/>
      </c>
      <c r="D285" s="648"/>
      <c r="E285" s="646"/>
      <c r="F285" s="919"/>
      <c r="G285" s="919"/>
      <c r="H285" s="919"/>
      <c r="I285" s="919"/>
      <c r="J285" s="919"/>
      <c r="K285" s="919"/>
      <c r="L285" s="919"/>
      <c r="M285" s="919"/>
      <c r="N285" s="919"/>
    </row>
    <row r="286" spans="1:14" ht="16.5" thickBot="1" x14ac:dyDescent="0.3">
      <c r="A286" s="62"/>
      <c r="B286" s="649"/>
      <c r="C286" s="647" t="str">
        <f t="shared" si="6"/>
        <v/>
      </c>
      <c r="D286" s="648"/>
      <c r="E286" s="646"/>
      <c r="F286" s="919"/>
      <c r="G286" s="919"/>
      <c r="H286" s="919"/>
      <c r="I286" s="919"/>
      <c r="J286" s="919"/>
      <c r="K286" s="919"/>
      <c r="L286" s="919"/>
      <c r="M286" s="919"/>
      <c r="N286" s="919"/>
    </row>
    <row r="287" spans="1:14" ht="16.5" thickBot="1" x14ac:dyDescent="0.3">
      <c r="A287" s="62"/>
      <c r="B287" s="649"/>
      <c r="C287" s="647" t="str">
        <f t="shared" si="6"/>
        <v/>
      </c>
      <c r="D287" s="648"/>
      <c r="E287" s="646"/>
      <c r="F287" s="919"/>
      <c r="G287" s="919"/>
      <c r="H287" s="919"/>
      <c r="I287" s="919"/>
      <c r="J287" s="919"/>
      <c r="K287" s="919"/>
      <c r="L287" s="919"/>
      <c r="M287" s="919"/>
      <c r="N287" s="919"/>
    </row>
    <row r="288" spans="1:14" ht="16.5" thickBot="1" x14ac:dyDescent="0.3">
      <c r="A288" s="62"/>
      <c r="B288" s="649"/>
      <c r="C288" s="647" t="str">
        <f t="shared" si="6"/>
        <v/>
      </c>
      <c r="D288" s="648"/>
      <c r="E288" s="646"/>
      <c r="F288" s="919"/>
      <c r="G288" s="919"/>
      <c r="H288" s="919"/>
      <c r="I288" s="919"/>
      <c r="J288" s="919"/>
      <c r="K288" s="919"/>
      <c r="L288" s="919"/>
      <c r="M288" s="919"/>
      <c r="N288" s="919"/>
    </row>
    <row r="289" spans="1:14" ht="16.5" thickBot="1" x14ac:dyDescent="0.3">
      <c r="A289" s="62"/>
      <c r="B289" s="649"/>
      <c r="C289" s="647" t="str">
        <f t="shared" si="6"/>
        <v/>
      </c>
      <c r="D289" s="648"/>
      <c r="E289" s="646"/>
      <c r="F289" s="919"/>
      <c r="G289" s="919"/>
      <c r="H289" s="919"/>
      <c r="I289" s="919"/>
      <c r="J289" s="919"/>
      <c r="K289" s="919"/>
      <c r="L289" s="919"/>
      <c r="M289" s="919"/>
      <c r="N289" s="919"/>
    </row>
    <row r="290" spans="1:14" ht="16.5" thickBot="1" x14ac:dyDescent="0.3">
      <c r="A290" s="62"/>
      <c r="B290" s="649"/>
      <c r="C290" s="647" t="str">
        <f t="shared" si="6"/>
        <v/>
      </c>
      <c r="D290" s="648"/>
      <c r="E290" s="646"/>
      <c r="F290" s="919"/>
      <c r="G290" s="919"/>
      <c r="H290" s="919"/>
      <c r="I290" s="919"/>
      <c r="J290" s="919"/>
      <c r="K290" s="919"/>
      <c r="L290" s="919"/>
      <c r="M290" s="919"/>
      <c r="N290" s="919"/>
    </row>
    <row r="291" spans="1:14" ht="16.5" thickBot="1" x14ac:dyDescent="0.3">
      <c r="A291" s="62"/>
      <c r="B291" s="649"/>
      <c r="C291" s="647" t="str">
        <f t="shared" si="6"/>
        <v/>
      </c>
      <c r="D291" s="648"/>
      <c r="E291" s="646"/>
      <c r="F291" s="919"/>
      <c r="G291" s="919"/>
      <c r="H291" s="919"/>
      <c r="I291" s="919"/>
      <c r="J291" s="919"/>
      <c r="K291" s="919"/>
      <c r="L291" s="919"/>
      <c r="M291" s="919"/>
      <c r="N291" s="919"/>
    </row>
    <row r="292" spans="1:14" ht="16.5" thickBot="1" x14ac:dyDescent="0.3">
      <c r="A292" s="62"/>
      <c r="B292" s="649"/>
      <c r="C292" s="647" t="str">
        <f t="shared" si="6"/>
        <v/>
      </c>
      <c r="D292" s="648"/>
      <c r="E292" s="646"/>
      <c r="F292" s="919"/>
      <c r="G292" s="919"/>
      <c r="H292" s="919"/>
      <c r="I292" s="919"/>
      <c r="J292" s="919"/>
      <c r="K292" s="919"/>
      <c r="L292" s="919"/>
      <c r="M292" s="919"/>
      <c r="N292" s="919"/>
    </row>
    <row r="293" spans="1:14" ht="16.5" thickBot="1" x14ac:dyDescent="0.3">
      <c r="A293" s="62"/>
      <c r="B293" s="649"/>
      <c r="C293" s="647" t="str">
        <f t="shared" si="6"/>
        <v/>
      </c>
      <c r="D293" s="648"/>
      <c r="E293" s="646"/>
      <c r="F293" s="919"/>
      <c r="G293" s="919"/>
      <c r="H293" s="919"/>
      <c r="I293" s="919"/>
      <c r="J293" s="919"/>
      <c r="K293" s="919"/>
      <c r="L293" s="919"/>
      <c r="M293" s="919"/>
      <c r="N293" s="919"/>
    </row>
    <row r="294" spans="1:14" ht="16.5" thickBot="1" x14ac:dyDescent="0.3">
      <c r="A294" s="62"/>
      <c r="B294" s="649"/>
      <c r="C294" s="647" t="str">
        <f t="shared" si="6"/>
        <v/>
      </c>
      <c r="D294" s="648"/>
      <c r="E294" s="646"/>
      <c r="F294" s="919"/>
      <c r="G294" s="919"/>
      <c r="H294" s="919"/>
      <c r="I294" s="919"/>
      <c r="J294" s="919"/>
      <c r="K294" s="919"/>
      <c r="L294" s="919"/>
      <c r="M294" s="919"/>
      <c r="N294" s="919"/>
    </row>
    <row r="295" spans="1:14" ht="16.5" thickBot="1" x14ac:dyDescent="0.3">
      <c r="A295" s="62"/>
      <c r="B295" s="649"/>
      <c r="C295" s="647" t="str">
        <f t="shared" si="6"/>
        <v/>
      </c>
      <c r="D295" s="648"/>
      <c r="E295" s="646"/>
      <c r="F295" s="919"/>
      <c r="G295" s="919"/>
      <c r="H295" s="919"/>
      <c r="I295" s="919"/>
      <c r="J295" s="919"/>
      <c r="K295" s="919"/>
      <c r="L295" s="919"/>
      <c r="M295" s="919"/>
      <c r="N295" s="919"/>
    </row>
    <row r="296" spans="1:14" ht="16.5" thickBot="1" x14ac:dyDescent="0.3">
      <c r="A296" s="62"/>
      <c r="B296" s="649"/>
      <c r="C296" s="647" t="str">
        <f t="shared" si="6"/>
        <v/>
      </c>
      <c r="D296" s="648"/>
      <c r="E296" s="646"/>
      <c r="F296" s="919"/>
      <c r="G296" s="919"/>
      <c r="H296" s="919"/>
      <c r="I296" s="919"/>
      <c r="J296" s="919"/>
      <c r="K296" s="919"/>
      <c r="L296" s="919"/>
      <c r="M296" s="919"/>
      <c r="N296" s="919"/>
    </row>
    <row r="297" spans="1:14" ht="16.5" thickBot="1" x14ac:dyDescent="0.3">
      <c r="A297" s="62"/>
      <c r="B297" s="649"/>
      <c r="C297" s="647" t="str">
        <f t="shared" si="6"/>
        <v/>
      </c>
      <c r="D297" s="648"/>
      <c r="E297" s="646"/>
      <c r="F297" s="919"/>
      <c r="G297" s="919"/>
      <c r="H297" s="919"/>
      <c r="I297" s="919"/>
      <c r="J297" s="919"/>
      <c r="K297" s="919"/>
      <c r="L297" s="919"/>
      <c r="M297" s="919"/>
      <c r="N297" s="919"/>
    </row>
    <row r="298" spans="1:14" ht="16.5" thickBot="1" x14ac:dyDescent="0.3">
      <c r="A298" s="62"/>
      <c r="B298" s="649"/>
      <c r="C298" s="647" t="str">
        <f t="shared" si="6"/>
        <v/>
      </c>
      <c r="D298" s="648"/>
      <c r="E298" s="646"/>
      <c r="F298" s="919"/>
      <c r="G298" s="919"/>
      <c r="H298" s="919"/>
      <c r="I298" s="919"/>
      <c r="J298" s="919"/>
      <c r="K298" s="919"/>
      <c r="L298" s="919"/>
      <c r="M298" s="919"/>
      <c r="N298" s="919"/>
    </row>
    <row r="299" spans="1:14" ht="16.5" thickBot="1" x14ac:dyDescent="0.3">
      <c r="A299" s="62"/>
      <c r="B299" s="649"/>
      <c r="C299" s="647" t="str">
        <f t="shared" si="6"/>
        <v/>
      </c>
      <c r="D299" s="648"/>
      <c r="E299" s="646"/>
      <c r="F299" s="919"/>
      <c r="G299" s="919"/>
      <c r="H299" s="919"/>
      <c r="I299" s="919"/>
      <c r="J299" s="919"/>
      <c r="K299" s="919"/>
      <c r="L299" s="919"/>
      <c r="M299" s="919"/>
      <c r="N299" s="919"/>
    </row>
    <row r="300" spans="1:14" ht="16.5" thickBot="1" x14ac:dyDescent="0.3">
      <c r="A300" s="62"/>
      <c r="B300" s="649"/>
      <c r="C300" s="647" t="str">
        <f t="shared" si="6"/>
        <v/>
      </c>
      <c r="D300" s="648"/>
      <c r="E300" s="646"/>
      <c r="F300" s="919"/>
      <c r="G300" s="919"/>
      <c r="H300" s="919"/>
      <c r="I300" s="919"/>
      <c r="J300" s="919"/>
      <c r="K300" s="919"/>
      <c r="L300" s="919"/>
      <c r="M300" s="919"/>
      <c r="N300" s="919"/>
    </row>
    <row r="301" spans="1:14" ht="16.5" thickBot="1" x14ac:dyDescent="0.3">
      <c r="A301" s="62"/>
      <c r="B301" s="649"/>
      <c r="C301" s="647" t="str">
        <f t="shared" si="6"/>
        <v/>
      </c>
      <c r="D301" s="648"/>
      <c r="E301" s="646"/>
      <c r="F301" s="919"/>
      <c r="G301" s="919"/>
      <c r="H301" s="919"/>
      <c r="I301" s="919"/>
      <c r="J301" s="919"/>
      <c r="K301" s="919"/>
      <c r="L301" s="919"/>
      <c r="M301" s="919"/>
      <c r="N301" s="919"/>
    </row>
    <row r="302" spans="1:14" ht="16.5" thickBot="1" x14ac:dyDescent="0.3">
      <c r="A302" s="62"/>
      <c r="B302" s="649"/>
      <c r="C302" s="647" t="str">
        <f t="shared" si="6"/>
        <v/>
      </c>
      <c r="D302" s="648"/>
      <c r="E302" s="646"/>
      <c r="F302" s="919"/>
      <c r="G302" s="919"/>
      <c r="H302" s="919"/>
      <c r="I302" s="919"/>
      <c r="J302" s="919"/>
      <c r="K302" s="919"/>
      <c r="L302" s="919"/>
      <c r="M302" s="919"/>
      <c r="N302" s="919"/>
    </row>
    <row r="303" spans="1:14" ht="16.5" thickBot="1" x14ac:dyDescent="0.3">
      <c r="A303" s="62"/>
      <c r="B303" s="649"/>
      <c r="C303" s="647" t="str">
        <f t="shared" si="6"/>
        <v/>
      </c>
      <c r="D303" s="648"/>
      <c r="E303" s="646"/>
      <c r="F303" s="919"/>
      <c r="G303" s="919"/>
      <c r="H303" s="919"/>
      <c r="I303" s="919"/>
      <c r="J303" s="919"/>
      <c r="K303" s="919"/>
      <c r="L303" s="919"/>
      <c r="M303" s="919"/>
      <c r="N303" s="919"/>
    </row>
    <row r="304" spans="1:14" ht="16.5" thickBot="1" x14ac:dyDescent="0.3">
      <c r="A304" s="62"/>
      <c r="B304" s="649"/>
      <c r="C304" s="647" t="str">
        <f t="shared" si="6"/>
        <v/>
      </c>
      <c r="D304" s="648"/>
      <c r="E304" s="646"/>
      <c r="F304" s="919"/>
      <c r="G304" s="919"/>
      <c r="H304" s="919"/>
      <c r="I304" s="919"/>
      <c r="J304" s="919"/>
      <c r="K304" s="919"/>
      <c r="L304" s="919"/>
      <c r="M304" s="919"/>
      <c r="N304" s="919"/>
    </row>
    <row r="305" spans="1:14" ht="16.5" thickBot="1" x14ac:dyDescent="0.3">
      <c r="A305" s="62"/>
      <c r="B305" s="649"/>
      <c r="C305" s="647" t="str">
        <f t="shared" si="6"/>
        <v/>
      </c>
      <c r="D305" s="648"/>
      <c r="E305" s="646"/>
      <c r="F305" s="919"/>
      <c r="G305" s="919"/>
      <c r="H305" s="919"/>
      <c r="I305" s="919"/>
      <c r="J305" s="919"/>
      <c r="K305" s="919"/>
      <c r="L305" s="919"/>
      <c r="M305" s="919"/>
      <c r="N305" s="919"/>
    </row>
    <row r="306" spans="1:14" ht="16.5" thickBot="1" x14ac:dyDescent="0.3">
      <c r="A306" s="62"/>
      <c r="B306" s="649"/>
      <c r="C306" s="647" t="str">
        <f t="shared" si="6"/>
        <v/>
      </c>
      <c r="D306" s="648"/>
      <c r="E306" s="646"/>
      <c r="F306" s="919"/>
      <c r="G306" s="919"/>
      <c r="H306" s="919"/>
      <c r="I306" s="919"/>
      <c r="J306" s="919"/>
      <c r="K306" s="919"/>
      <c r="L306" s="919"/>
      <c r="M306" s="919"/>
      <c r="N306" s="919"/>
    </row>
    <row r="307" spans="1:14" ht="16.5" thickBot="1" x14ac:dyDescent="0.3">
      <c r="A307" s="62"/>
      <c r="B307" s="649"/>
      <c r="C307" s="647" t="str">
        <f t="shared" si="6"/>
        <v/>
      </c>
      <c r="D307" s="648"/>
      <c r="E307" s="646"/>
      <c r="F307" s="919"/>
      <c r="G307" s="919"/>
      <c r="H307" s="919"/>
      <c r="I307" s="919"/>
      <c r="J307" s="919"/>
      <c r="K307" s="919"/>
      <c r="L307" s="919"/>
      <c r="M307" s="919"/>
      <c r="N307" s="919"/>
    </row>
    <row r="308" spans="1:14" ht="16.5" thickBot="1" x14ac:dyDescent="0.3">
      <c r="A308" s="62"/>
      <c r="B308" s="649"/>
      <c r="C308" s="647" t="str">
        <f t="shared" si="6"/>
        <v/>
      </c>
      <c r="D308" s="648"/>
      <c r="E308" s="646"/>
      <c r="F308" s="919"/>
      <c r="G308" s="919"/>
      <c r="H308" s="919"/>
      <c r="I308" s="919"/>
      <c r="J308" s="919"/>
      <c r="K308" s="919"/>
      <c r="L308" s="919"/>
      <c r="M308" s="919"/>
      <c r="N308" s="919"/>
    </row>
    <row r="309" spans="1:14" ht="16.5" thickBot="1" x14ac:dyDescent="0.3">
      <c r="A309" s="62"/>
      <c r="B309" s="649"/>
      <c r="C309" s="647" t="str">
        <f t="shared" si="6"/>
        <v/>
      </c>
      <c r="D309" s="648"/>
      <c r="E309" s="646"/>
      <c r="F309" s="919"/>
      <c r="G309" s="919"/>
      <c r="H309" s="919"/>
      <c r="I309" s="919"/>
      <c r="J309" s="919"/>
      <c r="K309" s="919"/>
      <c r="L309" s="919"/>
      <c r="M309" s="919"/>
      <c r="N309" s="919"/>
    </row>
    <row r="310" spans="1:14" ht="16.5" thickBot="1" x14ac:dyDescent="0.3">
      <c r="A310" s="62"/>
      <c r="B310" s="649"/>
      <c r="C310" s="647" t="str">
        <f t="shared" si="6"/>
        <v/>
      </c>
      <c r="D310" s="648"/>
      <c r="E310" s="646"/>
      <c r="F310" s="919"/>
      <c r="G310" s="919"/>
      <c r="H310" s="919"/>
      <c r="I310" s="919"/>
      <c r="J310" s="919"/>
      <c r="K310" s="919"/>
      <c r="L310" s="919"/>
      <c r="M310" s="919"/>
      <c r="N310" s="919"/>
    </row>
    <row r="311" spans="1:14" ht="16.5" thickBot="1" x14ac:dyDescent="0.3">
      <c r="A311" s="62"/>
      <c r="B311" s="649"/>
      <c r="C311" s="647" t="str">
        <f t="shared" si="6"/>
        <v/>
      </c>
      <c r="D311" s="648"/>
      <c r="E311" s="646"/>
      <c r="F311" s="919"/>
      <c r="G311" s="919"/>
      <c r="H311" s="919"/>
      <c r="I311" s="919"/>
      <c r="J311" s="919"/>
      <c r="K311" s="919"/>
      <c r="L311" s="919"/>
      <c r="M311" s="919"/>
      <c r="N311" s="919"/>
    </row>
    <row r="312" spans="1:14" ht="16.5" thickBot="1" x14ac:dyDescent="0.3">
      <c r="A312" s="62"/>
      <c r="B312" s="649"/>
      <c r="C312" s="647" t="str">
        <f t="shared" si="6"/>
        <v/>
      </c>
      <c r="D312" s="648"/>
      <c r="E312" s="646"/>
      <c r="F312" s="919"/>
      <c r="G312" s="919"/>
      <c r="H312" s="919"/>
      <c r="I312" s="919"/>
      <c r="J312" s="919"/>
      <c r="K312" s="919"/>
      <c r="L312" s="919"/>
      <c r="M312" s="919"/>
      <c r="N312" s="919"/>
    </row>
    <row r="313" spans="1:14" ht="16.5" thickBot="1" x14ac:dyDescent="0.3">
      <c r="A313" s="62"/>
      <c r="B313" s="649"/>
      <c r="C313" s="647" t="str">
        <f t="shared" si="6"/>
        <v/>
      </c>
      <c r="D313" s="648"/>
      <c r="E313" s="646"/>
      <c r="F313" s="919"/>
      <c r="G313" s="919"/>
      <c r="H313" s="919"/>
      <c r="I313" s="919"/>
      <c r="J313" s="919"/>
      <c r="K313" s="919"/>
      <c r="L313" s="919"/>
      <c r="M313" s="919"/>
      <c r="N313" s="919"/>
    </row>
    <row r="314" spans="1:14" ht="16.5" thickBot="1" x14ac:dyDescent="0.3">
      <c r="A314" s="62"/>
      <c r="B314" s="649"/>
      <c r="C314" s="647" t="str">
        <f t="shared" si="6"/>
        <v/>
      </c>
      <c r="D314" s="648"/>
      <c r="E314" s="646"/>
      <c r="F314" s="919"/>
      <c r="G314" s="919"/>
      <c r="H314" s="919"/>
      <c r="I314" s="919"/>
      <c r="J314" s="919"/>
      <c r="K314" s="919"/>
      <c r="L314" s="919"/>
      <c r="M314" s="919"/>
      <c r="N314" s="919"/>
    </row>
    <row r="315" spans="1:14" ht="16.5" thickBot="1" x14ac:dyDescent="0.3">
      <c r="A315" s="62"/>
      <c r="B315" s="649"/>
      <c r="C315" s="647" t="str">
        <f t="shared" si="6"/>
        <v/>
      </c>
      <c r="D315" s="648"/>
      <c r="E315" s="646"/>
      <c r="F315" s="919"/>
      <c r="G315" s="919"/>
      <c r="H315" s="919"/>
      <c r="I315" s="919"/>
      <c r="J315" s="919"/>
      <c r="K315" s="919"/>
      <c r="L315" s="919"/>
      <c r="M315" s="919"/>
      <c r="N315" s="919"/>
    </row>
    <row r="316" spans="1:14" ht="16.5" thickBot="1" x14ac:dyDescent="0.3">
      <c r="A316" s="62"/>
      <c r="B316" s="649"/>
      <c r="C316" s="647" t="str">
        <f t="shared" si="6"/>
        <v/>
      </c>
      <c r="D316" s="648"/>
      <c r="E316" s="646"/>
      <c r="F316" s="919"/>
      <c r="G316" s="919"/>
      <c r="H316" s="919"/>
      <c r="I316" s="919"/>
      <c r="J316" s="919"/>
      <c r="K316" s="919"/>
      <c r="L316" s="919"/>
      <c r="M316" s="919"/>
      <c r="N316" s="919"/>
    </row>
    <row r="317" spans="1:14" ht="16.5" thickBot="1" x14ac:dyDescent="0.3">
      <c r="A317" s="62"/>
      <c r="B317" s="649"/>
      <c r="C317" s="647" t="str">
        <f t="shared" si="6"/>
        <v/>
      </c>
      <c r="D317" s="648"/>
      <c r="E317" s="646"/>
      <c r="F317" s="919"/>
      <c r="G317" s="919"/>
      <c r="H317" s="919"/>
      <c r="I317" s="919"/>
      <c r="J317" s="919"/>
      <c r="K317" s="919"/>
      <c r="L317" s="919"/>
      <c r="M317" s="919"/>
      <c r="N317" s="919"/>
    </row>
    <row r="318" spans="1:14" ht="16.5" thickBot="1" x14ac:dyDescent="0.3">
      <c r="A318" s="62"/>
      <c r="B318" s="649"/>
      <c r="C318" s="647" t="str">
        <f t="shared" si="6"/>
        <v/>
      </c>
      <c r="D318" s="648"/>
      <c r="E318" s="646"/>
      <c r="F318" s="919"/>
      <c r="G318" s="919"/>
      <c r="H318" s="919"/>
      <c r="I318" s="919"/>
      <c r="J318" s="919"/>
      <c r="K318" s="919"/>
      <c r="L318" s="919"/>
      <c r="M318" s="919"/>
      <c r="N318" s="919"/>
    </row>
    <row r="319" spans="1:14" ht="16.5" thickBot="1" x14ac:dyDescent="0.3">
      <c r="A319" s="62"/>
      <c r="B319" s="649"/>
      <c r="C319" s="647" t="str">
        <f t="shared" si="6"/>
        <v/>
      </c>
      <c r="D319" s="648"/>
      <c r="E319" s="646"/>
      <c r="F319" s="919"/>
      <c r="G319" s="919"/>
      <c r="H319" s="919"/>
      <c r="I319" s="919"/>
      <c r="J319" s="919"/>
      <c r="K319" s="919"/>
      <c r="L319" s="919"/>
      <c r="M319" s="919"/>
      <c r="N319" s="919"/>
    </row>
    <row r="320" spans="1:14" ht="16.5" thickBot="1" x14ac:dyDescent="0.3">
      <c r="A320" s="62"/>
      <c r="B320" s="649"/>
      <c r="C320" s="647" t="str">
        <f t="shared" si="6"/>
        <v/>
      </c>
      <c r="D320" s="648"/>
      <c r="E320" s="646"/>
      <c r="F320" s="919"/>
      <c r="G320" s="919"/>
      <c r="H320" s="919"/>
      <c r="I320" s="919"/>
      <c r="J320" s="919"/>
      <c r="K320" s="919"/>
      <c r="L320" s="919"/>
      <c r="M320" s="919"/>
      <c r="N320" s="919"/>
    </row>
    <row r="321" spans="1:14" ht="16.5" thickBot="1" x14ac:dyDescent="0.3">
      <c r="A321" s="62"/>
      <c r="B321" s="649"/>
      <c r="C321" s="647" t="str">
        <f t="shared" si="6"/>
        <v/>
      </c>
      <c r="D321" s="648"/>
      <c r="E321" s="646"/>
      <c r="F321" s="919"/>
      <c r="G321" s="919"/>
      <c r="H321" s="919"/>
      <c r="I321" s="919"/>
      <c r="J321" s="919"/>
      <c r="K321" s="919"/>
      <c r="L321" s="919"/>
      <c r="M321" s="919"/>
      <c r="N321" s="919"/>
    </row>
    <row r="322" spans="1:14" ht="16.5" thickBot="1" x14ac:dyDescent="0.3">
      <c r="A322" s="62"/>
      <c r="B322" s="649"/>
      <c r="C322" s="647" t="str">
        <f t="shared" si="6"/>
        <v/>
      </c>
      <c r="D322" s="648"/>
      <c r="E322" s="646"/>
      <c r="F322" s="919"/>
      <c r="G322" s="919"/>
      <c r="H322" s="919"/>
      <c r="I322" s="919"/>
      <c r="J322" s="919"/>
      <c r="K322" s="919"/>
      <c r="L322" s="919"/>
      <c r="M322" s="919"/>
      <c r="N322" s="919"/>
    </row>
    <row r="323" spans="1:14" ht="16.5" thickBot="1" x14ac:dyDescent="0.3">
      <c r="A323" s="62"/>
      <c r="B323" s="649"/>
      <c r="C323" s="647" t="str">
        <f t="shared" si="6"/>
        <v/>
      </c>
      <c r="D323" s="648"/>
      <c r="E323" s="646"/>
      <c r="F323" s="919"/>
      <c r="G323" s="919"/>
      <c r="H323" s="919"/>
      <c r="I323" s="919"/>
      <c r="J323" s="919"/>
      <c r="K323" s="919"/>
      <c r="L323" s="919"/>
      <c r="M323" s="919"/>
      <c r="N323" s="919"/>
    </row>
    <row r="324" spans="1:14" ht="16.5" thickBot="1" x14ac:dyDescent="0.3">
      <c r="A324" s="62"/>
      <c r="B324" s="649"/>
      <c r="C324" s="647" t="str">
        <f t="shared" si="6"/>
        <v/>
      </c>
      <c r="D324" s="648"/>
      <c r="E324" s="646"/>
      <c r="F324" s="919"/>
      <c r="G324" s="919"/>
      <c r="H324" s="919"/>
      <c r="I324" s="919"/>
      <c r="J324" s="919"/>
      <c r="K324" s="919"/>
      <c r="L324" s="919"/>
      <c r="M324" s="919"/>
      <c r="N324" s="919"/>
    </row>
    <row r="325" spans="1:14" ht="16.5" thickBot="1" x14ac:dyDescent="0.3">
      <c r="A325" s="62"/>
      <c r="B325" s="649"/>
      <c r="C325" s="647" t="str">
        <f t="shared" si="6"/>
        <v/>
      </c>
      <c r="D325" s="648"/>
      <c r="E325" s="646"/>
      <c r="F325" s="919"/>
      <c r="G325" s="919"/>
      <c r="H325" s="919"/>
      <c r="I325" s="919"/>
      <c r="J325" s="919"/>
      <c r="K325" s="919"/>
      <c r="L325" s="919"/>
      <c r="M325" s="919"/>
      <c r="N325" s="919"/>
    </row>
    <row r="326" spans="1:14" ht="16.5" thickBot="1" x14ac:dyDescent="0.3">
      <c r="A326" s="62"/>
      <c r="B326" s="649"/>
      <c r="C326" s="647" t="str">
        <f t="shared" si="6"/>
        <v/>
      </c>
      <c r="D326" s="648"/>
      <c r="E326" s="646"/>
      <c r="F326" s="919"/>
      <c r="G326" s="919"/>
      <c r="H326" s="919"/>
      <c r="I326" s="919"/>
      <c r="J326" s="919"/>
      <c r="K326" s="919"/>
      <c r="L326" s="919"/>
      <c r="M326" s="919"/>
      <c r="N326" s="919"/>
    </row>
    <row r="327" spans="1:14" ht="16.5" thickBot="1" x14ac:dyDescent="0.3">
      <c r="A327" s="62"/>
      <c r="B327" s="649"/>
      <c r="C327" s="647" t="str">
        <f t="shared" si="6"/>
        <v/>
      </c>
      <c r="D327" s="648"/>
      <c r="E327" s="646"/>
      <c r="F327" s="919"/>
      <c r="G327" s="919"/>
      <c r="H327" s="919"/>
      <c r="I327" s="919"/>
      <c r="J327" s="919"/>
      <c r="K327" s="919"/>
      <c r="L327" s="919"/>
      <c r="M327" s="919"/>
      <c r="N327" s="919"/>
    </row>
    <row r="328" spans="1:14" ht="16.5" thickBot="1" x14ac:dyDescent="0.3">
      <c r="A328" s="62"/>
      <c r="B328" s="649"/>
      <c r="C328" s="647" t="str">
        <f t="shared" si="6"/>
        <v/>
      </c>
      <c r="D328" s="648"/>
      <c r="E328" s="646"/>
      <c r="F328" s="919"/>
      <c r="G328" s="919"/>
      <c r="H328" s="919"/>
      <c r="I328" s="919"/>
      <c r="J328" s="919"/>
      <c r="K328" s="919"/>
      <c r="L328" s="919"/>
      <c r="M328" s="919"/>
      <c r="N328" s="919"/>
    </row>
    <row r="329" spans="1:14" ht="16.5" thickBot="1" x14ac:dyDescent="0.3">
      <c r="A329" s="62"/>
      <c r="B329" s="649"/>
      <c r="C329" s="647" t="str">
        <f t="shared" si="6"/>
        <v/>
      </c>
      <c r="D329" s="648"/>
      <c r="E329" s="646"/>
      <c r="F329" s="919"/>
      <c r="G329" s="919"/>
      <c r="H329" s="919"/>
      <c r="I329" s="919"/>
      <c r="J329" s="919"/>
      <c r="K329" s="919"/>
      <c r="L329" s="919"/>
      <c r="M329" s="919"/>
      <c r="N329" s="919"/>
    </row>
    <row r="330" spans="1:14" ht="16.5" thickBot="1" x14ac:dyDescent="0.3">
      <c r="A330" s="62"/>
      <c r="B330" s="649"/>
      <c r="C330" s="647" t="str">
        <f t="shared" si="6"/>
        <v/>
      </c>
      <c r="D330" s="648"/>
      <c r="E330" s="646"/>
      <c r="F330" s="919"/>
      <c r="G330" s="919"/>
      <c r="H330" s="919"/>
      <c r="I330" s="919"/>
      <c r="J330" s="919"/>
      <c r="K330" s="919"/>
      <c r="L330" s="919"/>
      <c r="M330" s="919"/>
      <c r="N330" s="919"/>
    </row>
    <row r="331" spans="1:14" ht="16.5" thickBot="1" x14ac:dyDescent="0.3">
      <c r="A331" s="62"/>
      <c r="B331" s="649"/>
      <c r="C331" s="647" t="str">
        <f t="shared" si="6"/>
        <v/>
      </c>
      <c r="D331" s="648"/>
      <c r="E331" s="646"/>
      <c r="F331" s="919"/>
      <c r="G331" s="919"/>
      <c r="H331" s="919"/>
      <c r="I331" s="919"/>
      <c r="J331" s="919"/>
      <c r="K331" s="919"/>
      <c r="L331" s="919"/>
      <c r="M331" s="919"/>
      <c r="N331" s="919"/>
    </row>
    <row r="332" spans="1:14" ht="16.5" thickBot="1" x14ac:dyDescent="0.3">
      <c r="A332" s="62"/>
      <c r="B332" s="649"/>
      <c r="C332" s="647" t="str">
        <f t="shared" ref="C332:C395" si="7">IF(B332&gt;0, (B332-B331), "")</f>
        <v/>
      </c>
      <c r="D332" s="648"/>
      <c r="E332" s="646"/>
      <c r="F332" s="919"/>
      <c r="G332" s="919"/>
      <c r="H332" s="919"/>
      <c r="I332" s="919"/>
      <c r="J332" s="919"/>
      <c r="K332" s="919"/>
      <c r="L332" s="919"/>
      <c r="M332" s="919"/>
      <c r="N332" s="919"/>
    </row>
    <row r="333" spans="1:14" ht="16.5" thickBot="1" x14ac:dyDescent="0.3">
      <c r="A333" s="62"/>
      <c r="B333" s="649"/>
      <c r="C333" s="647" t="str">
        <f t="shared" si="7"/>
        <v/>
      </c>
      <c r="D333" s="648"/>
      <c r="E333" s="646"/>
      <c r="F333" s="919"/>
      <c r="G333" s="919"/>
      <c r="H333" s="919"/>
      <c r="I333" s="919"/>
      <c r="J333" s="919"/>
      <c r="K333" s="919"/>
      <c r="L333" s="919"/>
      <c r="M333" s="919"/>
      <c r="N333" s="919"/>
    </row>
    <row r="334" spans="1:14" ht="16.5" thickBot="1" x14ac:dyDescent="0.3">
      <c r="A334" s="62"/>
      <c r="B334" s="649"/>
      <c r="C334" s="647" t="str">
        <f t="shared" si="7"/>
        <v/>
      </c>
      <c r="D334" s="648"/>
      <c r="E334" s="646"/>
      <c r="F334" s="919"/>
      <c r="G334" s="919"/>
      <c r="H334" s="919"/>
      <c r="I334" s="919"/>
      <c r="J334" s="919"/>
      <c r="K334" s="919"/>
      <c r="L334" s="919"/>
      <c r="M334" s="919"/>
      <c r="N334" s="919"/>
    </row>
    <row r="335" spans="1:14" ht="16.5" thickBot="1" x14ac:dyDescent="0.3">
      <c r="A335" s="62"/>
      <c r="B335" s="649"/>
      <c r="C335" s="647" t="str">
        <f t="shared" si="7"/>
        <v/>
      </c>
      <c r="D335" s="648"/>
      <c r="E335" s="646"/>
      <c r="F335" s="919"/>
      <c r="G335" s="919"/>
      <c r="H335" s="919"/>
      <c r="I335" s="919"/>
      <c r="J335" s="919"/>
      <c r="K335" s="919"/>
      <c r="L335" s="919"/>
      <c r="M335" s="919"/>
      <c r="N335" s="919"/>
    </row>
    <row r="336" spans="1:14" ht="16.5" thickBot="1" x14ac:dyDescent="0.3">
      <c r="A336" s="62"/>
      <c r="B336" s="649"/>
      <c r="C336" s="647" t="str">
        <f t="shared" si="7"/>
        <v/>
      </c>
      <c r="D336" s="648"/>
      <c r="E336" s="646"/>
      <c r="F336" s="919"/>
      <c r="G336" s="919"/>
      <c r="H336" s="919"/>
      <c r="I336" s="919"/>
      <c r="J336" s="919"/>
      <c r="K336" s="919"/>
      <c r="L336" s="919"/>
      <c r="M336" s="919"/>
      <c r="N336" s="919"/>
    </row>
    <row r="337" spans="1:14" ht="16.5" thickBot="1" x14ac:dyDescent="0.3">
      <c r="A337" s="62"/>
      <c r="B337" s="649"/>
      <c r="C337" s="647" t="str">
        <f t="shared" si="7"/>
        <v/>
      </c>
      <c r="D337" s="648"/>
      <c r="E337" s="646"/>
      <c r="F337" s="919"/>
      <c r="G337" s="919"/>
      <c r="H337" s="919"/>
      <c r="I337" s="919"/>
      <c r="J337" s="919"/>
      <c r="K337" s="919"/>
      <c r="L337" s="919"/>
      <c r="M337" s="919"/>
      <c r="N337" s="919"/>
    </row>
    <row r="338" spans="1:14" ht="16.5" thickBot="1" x14ac:dyDescent="0.3">
      <c r="A338" s="62"/>
      <c r="B338" s="649"/>
      <c r="C338" s="647" t="str">
        <f t="shared" si="7"/>
        <v/>
      </c>
      <c r="D338" s="648"/>
      <c r="E338" s="646"/>
      <c r="F338" s="919"/>
      <c r="G338" s="919"/>
      <c r="H338" s="919"/>
      <c r="I338" s="919"/>
      <c r="J338" s="919"/>
      <c r="K338" s="919"/>
      <c r="L338" s="919"/>
      <c r="M338" s="919"/>
      <c r="N338" s="919"/>
    </row>
    <row r="339" spans="1:14" ht="16.5" thickBot="1" x14ac:dyDescent="0.3">
      <c r="A339" s="62"/>
      <c r="B339" s="649"/>
      <c r="C339" s="647" t="str">
        <f t="shared" si="7"/>
        <v/>
      </c>
      <c r="D339" s="648"/>
      <c r="E339" s="646"/>
      <c r="F339" s="919"/>
      <c r="G339" s="919"/>
      <c r="H339" s="919"/>
      <c r="I339" s="919"/>
      <c r="J339" s="919"/>
      <c r="K339" s="919"/>
      <c r="L339" s="919"/>
      <c r="M339" s="919"/>
      <c r="N339" s="919"/>
    </row>
    <row r="340" spans="1:14" ht="16.5" thickBot="1" x14ac:dyDescent="0.3">
      <c r="A340" s="62"/>
      <c r="B340" s="649"/>
      <c r="C340" s="647" t="str">
        <f t="shared" si="7"/>
        <v/>
      </c>
      <c r="D340" s="648"/>
      <c r="E340" s="646"/>
      <c r="F340" s="919"/>
      <c r="G340" s="919"/>
      <c r="H340" s="919"/>
      <c r="I340" s="919"/>
      <c r="J340" s="919"/>
      <c r="K340" s="919"/>
      <c r="L340" s="919"/>
      <c r="M340" s="919"/>
      <c r="N340" s="919"/>
    </row>
    <row r="341" spans="1:14" ht="16.5" thickBot="1" x14ac:dyDescent="0.3">
      <c r="A341" s="62"/>
      <c r="B341" s="649"/>
      <c r="C341" s="647" t="str">
        <f t="shared" si="7"/>
        <v/>
      </c>
      <c r="D341" s="648"/>
      <c r="E341" s="646"/>
      <c r="F341" s="919"/>
      <c r="G341" s="919"/>
      <c r="H341" s="919"/>
      <c r="I341" s="919"/>
      <c r="J341" s="919"/>
      <c r="K341" s="919"/>
      <c r="L341" s="919"/>
      <c r="M341" s="919"/>
      <c r="N341" s="919"/>
    </row>
    <row r="342" spans="1:14" ht="16.5" thickBot="1" x14ac:dyDescent="0.3">
      <c r="A342" s="62"/>
      <c r="B342" s="649"/>
      <c r="C342" s="647" t="str">
        <f t="shared" si="7"/>
        <v/>
      </c>
      <c r="D342" s="648"/>
      <c r="E342" s="646"/>
      <c r="F342" s="919"/>
      <c r="G342" s="919"/>
      <c r="H342" s="919"/>
      <c r="I342" s="919"/>
      <c r="J342" s="919"/>
      <c r="K342" s="919"/>
      <c r="L342" s="919"/>
      <c r="M342" s="919"/>
      <c r="N342" s="919"/>
    </row>
    <row r="343" spans="1:14" ht="16.5" thickBot="1" x14ac:dyDescent="0.3">
      <c r="A343" s="62"/>
      <c r="B343" s="649"/>
      <c r="C343" s="647" t="str">
        <f t="shared" si="7"/>
        <v/>
      </c>
      <c r="D343" s="648"/>
      <c r="E343" s="646"/>
      <c r="F343" s="919"/>
      <c r="G343" s="919"/>
      <c r="H343" s="919"/>
      <c r="I343" s="919"/>
      <c r="J343" s="919"/>
      <c r="K343" s="919"/>
      <c r="L343" s="919"/>
      <c r="M343" s="919"/>
      <c r="N343" s="919"/>
    </row>
    <row r="344" spans="1:14" ht="16.5" thickBot="1" x14ac:dyDescent="0.3">
      <c r="A344" s="62"/>
      <c r="B344" s="649"/>
      <c r="C344" s="647" t="str">
        <f t="shared" si="7"/>
        <v/>
      </c>
      <c r="D344" s="648"/>
      <c r="E344" s="646"/>
      <c r="F344" s="919"/>
      <c r="G344" s="919"/>
      <c r="H344" s="919"/>
      <c r="I344" s="919"/>
      <c r="J344" s="919"/>
      <c r="K344" s="919"/>
      <c r="L344" s="919"/>
      <c r="M344" s="919"/>
      <c r="N344" s="919"/>
    </row>
    <row r="345" spans="1:14" ht="16.5" thickBot="1" x14ac:dyDescent="0.3">
      <c r="A345" s="62"/>
      <c r="B345" s="649"/>
      <c r="C345" s="647" t="str">
        <f t="shared" si="7"/>
        <v/>
      </c>
      <c r="D345" s="648"/>
      <c r="E345" s="646"/>
      <c r="F345" s="919"/>
      <c r="G345" s="919"/>
      <c r="H345" s="919"/>
      <c r="I345" s="919"/>
      <c r="J345" s="919"/>
      <c r="K345" s="919"/>
      <c r="L345" s="919"/>
      <c r="M345" s="919"/>
      <c r="N345" s="919"/>
    </row>
    <row r="346" spans="1:14" ht="16.5" thickBot="1" x14ac:dyDescent="0.3">
      <c r="A346" s="62"/>
      <c r="B346" s="649"/>
      <c r="C346" s="647" t="str">
        <f t="shared" si="7"/>
        <v/>
      </c>
      <c r="D346" s="648"/>
      <c r="E346" s="646"/>
      <c r="F346" s="919"/>
      <c r="G346" s="919"/>
      <c r="H346" s="919"/>
      <c r="I346" s="919"/>
      <c r="J346" s="919"/>
      <c r="K346" s="919"/>
      <c r="L346" s="919"/>
      <c r="M346" s="919"/>
      <c r="N346" s="919"/>
    </row>
    <row r="347" spans="1:14" ht="16.5" thickBot="1" x14ac:dyDescent="0.3">
      <c r="A347" s="62"/>
      <c r="B347" s="649"/>
      <c r="C347" s="647" t="str">
        <f t="shared" si="7"/>
        <v/>
      </c>
      <c r="D347" s="648"/>
      <c r="E347" s="646"/>
      <c r="F347" s="919"/>
      <c r="G347" s="919"/>
      <c r="H347" s="919"/>
      <c r="I347" s="919"/>
      <c r="J347" s="919"/>
      <c r="K347" s="919"/>
      <c r="L347" s="919"/>
      <c r="M347" s="919"/>
      <c r="N347" s="919"/>
    </row>
    <row r="348" spans="1:14" ht="16.5" thickBot="1" x14ac:dyDescent="0.3">
      <c r="A348" s="62"/>
      <c r="B348" s="649"/>
      <c r="C348" s="647" t="str">
        <f t="shared" si="7"/>
        <v/>
      </c>
      <c r="D348" s="648"/>
      <c r="E348" s="646"/>
      <c r="F348" s="919"/>
      <c r="G348" s="919"/>
      <c r="H348" s="919"/>
      <c r="I348" s="919"/>
      <c r="J348" s="919"/>
      <c r="K348" s="919"/>
      <c r="L348" s="919"/>
      <c r="M348" s="919"/>
      <c r="N348" s="919"/>
    </row>
    <row r="349" spans="1:14" ht="16.5" thickBot="1" x14ac:dyDescent="0.3">
      <c r="A349" s="62"/>
      <c r="B349" s="649"/>
      <c r="C349" s="647" t="str">
        <f t="shared" si="7"/>
        <v/>
      </c>
      <c r="D349" s="648"/>
      <c r="E349" s="646"/>
      <c r="F349" s="919"/>
      <c r="G349" s="919"/>
      <c r="H349" s="919"/>
      <c r="I349" s="919"/>
      <c r="J349" s="919"/>
      <c r="K349" s="919"/>
      <c r="L349" s="919"/>
      <c r="M349" s="919"/>
      <c r="N349" s="919"/>
    </row>
    <row r="350" spans="1:14" ht="16.5" thickBot="1" x14ac:dyDescent="0.3">
      <c r="A350" s="62"/>
      <c r="B350" s="649"/>
      <c r="C350" s="647" t="str">
        <f t="shared" si="7"/>
        <v/>
      </c>
      <c r="D350" s="648"/>
      <c r="E350" s="646"/>
      <c r="F350" s="919"/>
      <c r="G350" s="919"/>
      <c r="H350" s="919"/>
      <c r="I350" s="919"/>
      <c r="J350" s="919"/>
      <c r="K350" s="919"/>
      <c r="L350" s="919"/>
      <c r="M350" s="919"/>
      <c r="N350" s="919"/>
    </row>
    <row r="351" spans="1:14" ht="16.5" thickBot="1" x14ac:dyDescent="0.3">
      <c r="A351" s="62"/>
      <c r="B351" s="649"/>
      <c r="C351" s="647" t="str">
        <f t="shared" si="7"/>
        <v/>
      </c>
      <c r="D351" s="648"/>
      <c r="E351" s="646"/>
      <c r="F351" s="919"/>
      <c r="G351" s="919"/>
      <c r="H351" s="919"/>
      <c r="I351" s="919"/>
      <c r="J351" s="919"/>
      <c r="K351" s="919"/>
      <c r="L351" s="919"/>
      <c r="M351" s="919"/>
      <c r="N351" s="919"/>
    </row>
    <row r="352" spans="1:14" ht="16.5" thickBot="1" x14ac:dyDescent="0.3">
      <c r="A352" s="62"/>
      <c r="B352" s="649"/>
      <c r="C352" s="647" t="str">
        <f t="shared" si="7"/>
        <v/>
      </c>
      <c r="D352" s="648"/>
      <c r="E352" s="646"/>
      <c r="F352" s="919"/>
      <c r="G352" s="919"/>
      <c r="H352" s="919"/>
      <c r="I352" s="919"/>
      <c r="J352" s="919"/>
      <c r="K352" s="919"/>
      <c r="L352" s="919"/>
      <c r="M352" s="919"/>
      <c r="N352" s="919"/>
    </row>
    <row r="353" spans="1:14" ht="16.5" thickBot="1" x14ac:dyDescent="0.3">
      <c r="A353" s="62"/>
      <c r="B353" s="649"/>
      <c r="C353" s="647" t="str">
        <f t="shared" si="7"/>
        <v/>
      </c>
      <c r="D353" s="648"/>
      <c r="E353" s="646"/>
      <c r="F353" s="919"/>
      <c r="G353" s="919"/>
      <c r="H353" s="919"/>
      <c r="I353" s="919"/>
      <c r="J353" s="919"/>
      <c r="K353" s="919"/>
      <c r="L353" s="919"/>
      <c r="M353" s="919"/>
      <c r="N353" s="919"/>
    </row>
    <row r="354" spans="1:14" ht="16.5" thickBot="1" x14ac:dyDescent="0.3">
      <c r="A354" s="62"/>
      <c r="B354" s="649"/>
      <c r="C354" s="647" t="str">
        <f t="shared" si="7"/>
        <v/>
      </c>
      <c r="D354" s="648"/>
      <c r="E354" s="646"/>
      <c r="F354" s="919"/>
      <c r="G354" s="919"/>
      <c r="H354" s="919"/>
      <c r="I354" s="919"/>
      <c r="J354" s="919"/>
      <c r="K354" s="919"/>
      <c r="L354" s="919"/>
      <c r="M354" s="919"/>
      <c r="N354" s="919"/>
    </row>
    <row r="355" spans="1:14" ht="16.5" thickBot="1" x14ac:dyDescent="0.3">
      <c r="A355" s="62"/>
      <c r="B355" s="649"/>
      <c r="C355" s="647" t="str">
        <f t="shared" si="7"/>
        <v/>
      </c>
      <c r="D355" s="648"/>
      <c r="E355" s="646"/>
      <c r="F355" s="919"/>
      <c r="G355" s="919"/>
      <c r="H355" s="919"/>
      <c r="I355" s="919"/>
      <c r="J355" s="919"/>
      <c r="K355" s="919"/>
      <c r="L355" s="919"/>
      <c r="M355" s="919"/>
      <c r="N355" s="919"/>
    </row>
    <row r="356" spans="1:14" ht="16.5" thickBot="1" x14ac:dyDescent="0.3">
      <c r="A356" s="62"/>
      <c r="B356" s="649"/>
      <c r="C356" s="647" t="str">
        <f t="shared" si="7"/>
        <v/>
      </c>
      <c r="D356" s="648"/>
      <c r="E356" s="646"/>
      <c r="F356" s="919"/>
      <c r="G356" s="919"/>
      <c r="H356" s="919"/>
      <c r="I356" s="919"/>
      <c r="J356" s="919"/>
      <c r="K356" s="919"/>
      <c r="L356" s="919"/>
      <c r="M356" s="919"/>
      <c r="N356" s="919"/>
    </row>
    <row r="357" spans="1:14" ht="16.5" thickBot="1" x14ac:dyDescent="0.3">
      <c r="A357" s="62"/>
      <c r="B357" s="649"/>
      <c r="C357" s="647" t="str">
        <f t="shared" si="7"/>
        <v/>
      </c>
      <c r="D357" s="648"/>
      <c r="E357" s="646"/>
      <c r="F357" s="919"/>
      <c r="G357" s="919"/>
      <c r="H357" s="919"/>
      <c r="I357" s="919"/>
      <c r="J357" s="919"/>
      <c r="K357" s="919"/>
      <c r="L357" s="919"/>
      <c r="M357" s="919"/>
      <c r="N357" s="919"/>
    </row>
    <row r="358" spans="1:14" ht="16.5" thickBot="1" x14ac:dyDescent="0.3">
      <c r="A358" s="62"/>
      <c r="B358" s="649"/>
      <c r="C358" s="647" t="str">
        <f t="shared" si="7"/>
        <v/>
      </c>
      <c r="D358" s="648"/>
      <c r="E358" s="646"/>
      <c r="F358" s="919"/>
      <c r="G358" s="919"/>
      <c r="H358" s="919"/>
      <c r="I358" s="919"/>
      <c r="J358" s="919"/>
      <c r="K358" s="919"/>
      <c r="L358" s="919"/>
      <c r="M358" s="919"/>
      <c r="N358" s="919"/>
    </row>
    <row r="359" spans="1:14" ht="16.5" thickBot="1" x14ac:dyDescent="0.3">
      <c r="A359" s="62"/>
      <c r="B359" s="649"/>
      <c r="C359" s="647" t="str">
        <f t="shared" si="7"/>
        <v/>
      </c>
      <c r="D359" s="648"/>
      <c r="E359" s="646"/>
      <c r="F359" s="919"/>
      <c r="G359" s="919"/>
      <c r="H359" s="919"/>
      <c r="I359" s="919"/>
      <c r="J359" s="919"/>
      <c r="K359" s="919"/>
      <c r="L359" s="919"/>
      <c r="M359" s="919"/>
      <c r="N359" s="919"/>
    </row>
    <row r="360" spans="1:14" ht="16.5" thickBot="1" x14ac:dyDescent="0.3">
      <c r="A360" s="62"/>
      <c r="B360" s="649"/>
      <c r="C360" s="647" t="str">
        <f t="shared" si="7"/>
        <v/>
      </c>
      <c r="D360" s="648"/>
      <c r="E360" s="646"/>
      <c r="F360" s="919"/>
      <c r="G360" s="919"/>
      <c r="H360" s="919"/>
      <c r="I360" s="919"/>
      <c r="J360" s="919"/>
      <c r="K360" s="919"/>
      <c r="L360" s="919"/>
      <c r="M360" s="919"/>
      <c r="N360" s="919"/>
    </row>
    <row r="361" spans="1:14" ht="16.5" thickBot="1" x14ac:dyDescent="0.3">
      <c r="A361" s="62"/>
      <c r="B361" s="649"/>
      <c r="C361" s="647" t="str">
        <f t="shared" si="7"/>
        <v/>
      </c>
      <c r="D361" s="648"/>
      <c r="E361" s="646"/>
      <c r="F361" s="919"/>
      <c r="G361" s="919"/>
      <c r="H361" s="919"/>
      <c r="I361" s="919"/>
      <c r="J361" s="919"/>
      <c r="K361" s="919"/>
      <c r="L361" s="919"/>
      <c r="M361" s="919"/>
      <c r="N361" s="919"/>
    </row>
    <row r="362" spans="1:14" ht="16.5" thickBot="1" x14ac:dyDescent="0.3">
      <c r="A362" s="62"/>
      <c r="B362" s="649"/>
      <c r="C362" s="647" t="str">
        <f t="shared" si="7"/>
        <v/>
      </c>
      <c r="D362" s="648"/>
      <c r="E362" s="646"/>
      <c r="F362" s="919"/>
      <c r="G362" s="919"/>
      <c r="H362" s="919"/>
      <c r="I362" s="919"/>
      <c r="J362" s="919"/>
      <c r="K362" s="919"/>
      <c r="L362" s="919"/>
      <c r="M362" s="919"/>
      <c r="N362" s="919"/>
    </row>
    <row r="363" spans="1:14" ht="16.5" thickBot="1" x14ac:dyDescent="0.3">
      <c r="A363" s="62"/>
      <c r="B363" s="649"/>
      <c r="C363" s="647" t="str">
        <f t="shared" si="7"/>
        <v/>
      </c>
      <c r="D363" s="648"/>
      <c r="E363" s="646"/>
      <c r="F363" s="919"/>
      <c r="G363" s="919"/>
      <c r="H363" s="919"/>
      <c r="I363" s="919"/>
      <c r="J363" s="919"/>
      <c r="K363" s="919"/>
      <c r="L363" s="919"/>
      <c r="M363" s="919"/>
      <c r="N363" s="919"/>
    </row>
    <row r="364" spans="1:14" ht="16.5" thickBot="1" x14ac:dyDescent="0.3">
      <c r="A364" s="62"/>
      <c r="B364" s="649"/>
      <c r="C364" s="647" t="str">
        <f t="shared" si="7"/>
        <v/>
      </c>
      <c r="D364" s="648"/>
      <c r="E364" s="646"/>
      <c r="F364" s="919"/>
      <c r="G364" s="919"/>
      <c r="H364" s="919"/>
      <c r="I364" s="919"/>
      <c r="J364" s="919"/>
      <c r="K364" s="919"/>
      <c r="L364" s="919"/>
      <c r="M364" s="919"/>
      <c r="N364" s="919"/>
    </row>
    <row r="365" spans="1:14" ht="16.5" thickBot="1" x14ac:dyDescent="0.3">
      <c r="A365" s="62"/>
      <c r="B365" s="649"/>
      <c r="C365" s="647" t="str">
        <f t="shared" si="7"/>
        <v/>
      </c>
      <c r="D365" s="648"/>
      <c r="E365" s="646"/>
      <c r="F365" s="919"/>
      <c r="G365" s="919"/>
      <c r="H365" s="919"/>
      <c r="I365" s="919"/>
      <c r="J365" s="919"/>
      <c r="K365" s="919"/>
      <c r="L365" s="919"/>
      <c r="M365" s="919"/>
      <c r="N365" s="919"/>
    </row>
    <row r="366" spans="1:14" ht="16.5" thickBot="1" x14ac:dyDescent="0.3">
      <c r="A366" s="62"/>
      <c r="B366" s="649"/>
      <c r="C366" s="647" t="str">
        <f t="shared" si="7"/>
        <v/>
      </c>
      <c r="D366" s="648"/>
      <c r="E366" s="646"/>
      <c r="F366" s="919"/>
      <c r="G366" s="919"/>
      <c r="H366" s="919"/>
      <c r="I366" s="919"/>
      <c r="J366" s="919"/>
      <c r="K366" s="919"/>
      <c r="L366" s="919"/>
      <c r="M366" s="919"/>
      <c r="N366" s="919"/>
    </row>
    <row r="367" spans="1:14" ht="16.5" thickBot="1" x14ac:dyDescent="0.3">
      <c r="A367" s="62"/>
      <c r="B367" s="649"/>
      <c r="C367" s="647" t="str">
        <f t="shared" si="7"/>
        <v/>
      </c>
      <c r="D367" s="648"/>
      <c r="E367" s="646"/>
      <c r="F367" s="919"/>
      <c r="G367" s="919"/>
      <c r="H367" s="919"/>
      <c r="I367" s="919"/>
      <c r="J367" s="919"/>
      <c r="K367" s="919"/>
      <c r="L367" s="919"/>
      <c r="M367" s="919"/>
      <c r="N367" s="919"/>
    </row>
    <row r="368" spans="1:14" ht="16.5" thickBot="1" x14ac:dyDescent="0.3">
      <c r="A368" s="62"/>
      <c r="B368" s="649"/>
      <c r="C368" s="647" t="str">
        <f t="shared" si="7"/>
        <v/>
      </c>
      <c r="D368" s="648"/>
      <c r="E368" s="646"/>
      <c r="F368" s="919"/>
      <c r="G368" s="919"/>
      <c r="H368" s="919"/>
      <c r="I368" s="919"/>
      <c r="J368" s="919"/>
      <c r="K368" s="919"/>
      <c r="L368" s="919"/>
      <c r="M368" s="919"/>
      <c r="N368" s="919"/>
    </row>
    <row r="369" spans="1:14" ht="16.5" thickBot="1" x14ac:dyDescent="0.3">
      <c r="A369" s="62"/>
      <c r="B369" s="649"/>
      <c r="C369" s="647" t="str">
        <f t="shared" si="7"/>
        <v/>
      </c>
      <c r="D369" s="648"/>
      <c r="E369" s="646"/>
      <c r="F369" s="919"/>
      <c r="G369" s="919"/>
      <c r="H369" s="919"/>
      <c r="I369" s="919"/>
      <c r="J369" s="919"/>
      <c r="K369" s="919"/>
      <c r="L369" s="919"/>
      <c r="M369" s="919"/>
      <c r="N369" s="919"/>
    </row>
    <row r="370" spans="1:14" ht="16.5" thickBot="1" x14ac:dyDescent="0.3">
      <c r="A370" s="62"/>
      <c r="B370" s="649"/>
      <c r="C370" s="647" t="str">
        <f t="shared" si="7"/>
        <v/>
      </c>
      <c r="D370" s="648"/>
      <c r="E370" s="646"/>
      <c r="F370" s="919"/>
      <c r="G370" s="919"/>
      <c r="H370" s="919"/>
      <c r="I370" s="919"/>
      <c r="J370" s="919"/>
      <c r="K370" s="919"/>
      <c r="L370" s="919"/>
      <c r="M370" s="919"/>
      <c r="N370" s="919"/>
    </row>
    <row r="371" spans="1:14" ht="16.5" thickBot="1" x14ac:dyDescent="0.3">
      <c r="A371" s="62"/>
      <c r="B371" s="649"/>
      <c r="C371" s="647" t="str">
        <f t="shared" si="7"/>
        <v/>
      </c>
      <c r="D371" s="648"/>
      <c r="E371" s="646"/>
      <c r="F371" s="919"/>
      <c r="G371" s="919"/>
      <c r="H371" s="919"/>
      <c r="I371" s="919"/>
      <c r="J371" s="919"/>
      <c r="K371" s="919"/>
      <c r="L371" s="919"/>
      <c r="M371" s="919"/>
      <c r="N371" s="919"/>
    </row>
    <row r="372" spans="1:14" ht="16.5" thickBot="1" x14ac:dyDescent="0.3">
      <c r="A372" s="62"/>
      <c r="B372" s="649"/>
      <c r="C372" s="647" t="str">
        <f t="shared" si="7"/>
        <v/>
      </c>
      <c r="D372" s="648"/>
      <c r="E372" s="646"/>
      <c r="F372" s="919"/>
      <c r="G372" s="919"/>
      <c r="H372" s="919"/>
      <c r="I372" s="919"/>
      <c r="J372" s="919"/>
      <c r="K372" s="919"/>
      <c r="L372" s="919"/>
      <c r="M372" s="919"/>
      <c r="N372" s="919"/>
    </row>
    <row r="373" spans="1:14" ht="16.5" thickBot="1" x14ac:dyDescent="0.3">
      <c r="A373" s="62"/>
      <c r="B373" s="649"/>
      <c r="C373" s="647" t="str">
        <f t="shared" si="7"/>
        <v/>
      </c>
      <c r="D373" s="648"/>
      <c r="E373" s="646"/>
      <c r="F373" s="919"/>
      <c r="G373" s="919"/>
      <c r="H373" s="919"/>
      <c r="I373" s="919"/>
      <c r="J373" s="919"/>
      <c r="K373" s="919"/>
      <c r="L373" s="919"/>
      <c r="M373" s="919"/>
      <c r="N373" s="919"/>
    </row>
    <row r="374" spans="1:14" ht="16.5" thickBot="1" x14ac:dyDescent="0.3">
      <c r="A374" s="62"/>
      <c r="B374" s="649"/>
      <c r="C374" s="647" t="str">
        <f t="shared" si="7"/>
        <v/>
      </c>
      <c r="D374" s="648"/>
      <c r="E374" s="646"/>
      <c r="F374" s="919"/>
      <c r="G374" s="919"/>
      <c r="H374" s="919"/>
      <c r="I374" s="919"/>
      <c r="J374" s="919"/>
      <c r="K374" s="919"/>
      <c r="L374" s="919"/>
      <c r="M374" s="919"/>
      <c r="N374" s="919"/>
    </row>
    <row r="375" spans="1:14" ht="16.5" thickBot="1" x14ac:dyDescent="0.3">
      <c r="A375" s="62"/>
      <c r="B375" s="649"/>
      <c r="C375" s="647" t="str">
        <f t="shared" si="7"/>
        <v/>
      </c>
      <c r="D375" s="648"/>
      <c r="E375" s="646"/>
      <c r="F375" s="919"/>
      <c r="G375" s="919"/>
      <c r="H375" s="919"/>
      <c r="I375" s="919"/>
      <c r="J375" s="919"/>
      <c r="K375" s="919"/>
      <c r="L375" s="919"/>
      <c r="M375" s="919"/>
      <c r="N375" s="919"/>
    </row>
    <row r="376" spans="1:14" ht="16.5" thickBot="1" x14ac:dyDescent="0.3">
      <c r="A376" s="62"/>
      <c r="B376" s="649"/>
      <c r="C376" s="647" t="str">
        <f t="shared" si="7"/>
        <v/>
      </c>
      <c r="D376" s="648"/>
      <c r="E376" s="646"/>
      <c r="F376" s="919"/>
      <c r="G376" s="919"/>
      <c r="H376" s="919"/>
      <c r="I376" s="919"/>
      <c r="J376" s="919"/>
      <c r="K376" s="919"/>
      <c r="L376" s="919"/>
      <c r="M376" s="919"/>
      <c r="N376" s="919"/>
    </row>
    <row r="377" spans="1:14" ht="16.5" thickBot="1" x14ac:dyDescent="0.3">
      <c r="A377" s="62"/>
      <c r="B377" s="649"/>
      <c r="C377" s="647" t="str">
        <f t="shared" si="7"/>
        <v/>
      </c>
      <c r="D377" s="648"/>
      <c r="E377" s="646"/>
      <c r="F377" s="919"/>
      <c r="G377" s="919"/>
      <c r="H377" s="919"/>
      <c r="I377" s="919"/>
      <c r="J377" s="919"/>
      <c r="K377" s="919"/>
      <c r="L377" s="919"/>
      <c r="M377" s="919"/>
      <c r="N377" s="919"/>
    </row>
    <row r="378" spans="1:14" ht="16.5" thickBot="1" x14ac:dyDescent="0.3">
      <c r="A378" s="62"/>
      <c r="B378" s="649"/>
      <c r="C378" s="647" t="str">
        <f t="shared" si="7"/>
        <v/>
      </c>
      <c r="D378" s="648"/>
      <c r="E378" s="646"/>
      <c r="F378" s="919"/>
      <c r="G378" s="919"/>
      <c r="H378" s="919"/>
      <c r="I378" s="919"/>
      <c r="J378" s="919"/>
      <c r="K378" s="919"/>
      <c r="L378" s="919"/>
      <c r="M378" s="919"/>
      <c r="N378" s="919"/>
    </row>
    <row r="379" spans="1:14" ht="16.5" thickBot="1" x14ac:dyDescent="0.3">
      <c r="A379" s="62"/>
      <c r="B379" s="649"/>
      <c r="C379" s="647" t="str">
        <f t="shared" si="7"/>
        <v/>
      </c>
      <c r="D379" s="648"/>
      <c r="E379" s="646"/>
      <c r="F379" s="919"/>
      <c r="G379" s="919"/>
      <c r="H379" s="919"/>
      <c r="I379" s="919"/>
      <c r="J379" s="919"/>
      <c r="K379" s="919"/>
      <c r="L379" s="919"/>
      <c r="M379" s="919"/>
      <c r="N379" s="919"/>
    </row>
    <row r="380" spans="1:14" ht="16.5" thickBot="1" x14ac:dyDescent="0.3">
      <c r="A380" s="62"/>
      <c r="B380" s="649"/>
      <c r="C380" s="647" t="str">
        <f t="shared" si="7"/>
        <v/>
      </c>
      <c r="D380" s="648"/>
      <c r="E380" s="646"/>
      <c r="F380" s="919"/>
      <c r="G380" s="919"/>
      <c r="H380" s="919"/>
      <c r="I380" s="919"/>
      <c r="J380" s="919"/>
      <c r="K380" s="919"/>
      <c r="L380" s="919"/>
      <c r="M380" s="919"/>
      <c r="N380" s="919"/>
    </row>
    <row r="381" spans="1:14" ht="16.5" thickBot="1" x14ac:dyDescent="0.3">
      <c r="A381" s="62"/>
      <c r="B381" s="649"/>
      <c r="C381" s="647" t="str">
        <f t="shared" si="7"/>
        <v/>
      </c>
      <c r="D381" s="648"/>
      <c r="E381" s="646"/>
      <c r="F381" s="919"/>
      <c r="G381" s="919"/>
      <c r="H381" s="919"/>
      <c r="I381" s="919"/>
      <c r="J381" s="919"/>
      <c r="K381" s="919"/>
      <c r="L381" s="919"/>
      <c r="M381" s="919"/>
      <c r="N381" s="919"/>
    </row>
    <row r="382" spans="1:14" ht="16.5" thickBot="1" x14ac:dyDescent="0.3">
      <c r="A382" s="62"/>
      <c r="B382" s="649"/>
      <c r="C382" s="647" t="str">
        <f t="shared" si="7"/>
        <v/>
      </c>
      <c r="D382" s="648"/>
      <c r="E382" s="646"/>
      <c r="F382" s="919"/>
      <c r="G382" s="919"/>
      <c r="H382" s="919"/>
      <c r="I382" s="919"/>
      <c r="J382" s="919"/>
      <c r="K382" s="919"/>
      <c r="L382" s="919"/>
      <c r="M382" s="919"/>
      <c r="N382" s="919"/>
    </row>
    <row r="383" spans="1:14" ht="16.5" thickBot="1" x14ac:dyDescent="0.3">
      <c r="A383" s="62"/>
      <c r="B383" s="649"/>
      <c r="C383" s="647" t="str">
        <f t="shared" si="7"/>
        <v/>
      </c>
      <c r="D383" s="648"/>
      <c r="E383" s="646"/>
      <c r="F383" s="919"/>
      <c r="G383" s="919"/>
      <c r="H383" s="919"/>
      <c r="I383" s="919"/>
      <c r="J383" s="919"/>
      <c r="K383" s="919"/>
      <c r="L383" s="919"/>
      <c r="M383" s="919"/>
      <c r="N383" s="919"/>
    </row>
    <row r="384" spans="1:14" ht="16.5" thickBot="1" x14ac:dyDescent="0.3">
      <c r="A384" s="62"/>
      <c r="B384" s="649"/>
      <c r="C384" s="647" t="str">
        <f t="shared" si="7"/>
        <v/>
      </c>
      <c r="D384" s="648"/>
      <c r="E384" s="646"/>
      <c r="F384" s="919"/>
      <c r="G384" s="919"/>
      <c r="H384" s="919"/>
      <c r="I384" s="919"/>
      <c r="J384" s="919"/>
      <c r="K384" s="919"/>
      <c r="L384" s="919"/>
      <c r="M384" s="919"/>
      <c r="N384" s="919"/>
    </row>
    <row r="385" spans="1:14" ht="16.5" thickBot="1" x14ac:dyDescent="0.3">
      <c r="A385" s="62"/>
      <c r="B385" s="649"/>
      <c r="C385" s="647" t="str">
        <f t="shared" si="7"/>
        <v/>
      </c>
      <c r="D385" s="648"/>
      <c r="E385" s="646"/>
      <c r="F385" s="919"/>
      <c r="G385" s="919"/>
      <c r="H385" s="919"/>
      <c r="I385" s="919"/>
      <c r="J385" s="919"/>
      <c r="K385" s="919"/>
      <c r="L385" s="919"/>
      <c r="M385" s="919"/>
      <c r="N385" s="919"/>
    </row>
    <row r="386" spans="1:14" ht="16.5" thickBot="1" x14ac:dyDescent="0.3">
      <c r="A386" s="62"/>
      <c r="B386" s="649"/>
      <c r="C386" s="647" t="str">
        <f t="shared" si="7"/>
        <v/>
      </c>
      <c r="D386" s="648"/>
      <c r="E386" s="646"/>
      <c r="F386" s="919"/>
      <c r="G386" s="919"/>
      <c r="H386" s="919"/>
      <c r="I386" s="919"/>
      <c r="J386" s="919"/>
      <c r="K386" s="919"/>
      <c r="L386" s="919"/>
      <c r="M386" s="919"/>
      <c r="N386" s="919"/>
    </row>
    <row r="387" spans="1:14" ht="16.5" thickBot="1" x14ac:dyDescent="0.3">
      <c r="A387" s="62"/>
      <c r="B387" s="649"/>
      <c r="C387" s="647" t="str">
        <f t="shared" si="7"/>
        <v/>
      </c>
      <c r="D387" s="648"/>
      <c r="E387" s="646"/>
      <c r="F387" s="919"/>
      <c r="G387" s="919"/>
      <c r="H387" s="919"/>
      <c r="I387" s="919"/>
      <c r="J387" s="919"/>
      <c r="K387" s="919"/>
      <c r="L387" s="919"/>
      <c r="M387" s="919"/>
      <c r="N387" s="919"/>
    </row>
    <row r="388" spans="1:14" ht="16.5" thickBot="1" x14ac:dyDescent="0.3">
      <c r="A388" s="62"/>
      <c r="B388" s="649"/>
      <c r="C388" s="647" t="str">
        <f t="shared" si="7"/>
        <v/>
      </c>
      <c r="D388" s="648"/>
      <c r="E388" s="646"/>
      <c r="F388" s="919"/>
      <c r="G388" s="919"/>
      <c r="H388" s="919"/>
      <c r="I388" s="919"/>
      <c r="J388" s="919"/>
      <c r="K388" s="919"/>
      <c r="L388" s="919"/>
      <c r="M388" s="919"/>
      <c r="N388" s="919"/>
    </row>
    <row r="389" spans="1:14" ht="16.5" thickBot="1" x14ac:dyDescent="0.3">
      <c r="A389" s="62"/>
      <c r="B389" s="649"/>
      <c r="C389" s="647" t="str">
        <f t="shared" si="7"/>
        <v/>
      </c>
      <c r="D389" s="648"/>
      <c r="E389" s="646"/>
      <c r="F389" s="919"/>
      <c r="G389" s="919"/>
      <c r="H389" s="919"/>
      <c r="I389" s="919"/>
      <c r="J389" s="919"/>
      <c r="K389" s="919"/>
      <c r="L389" s="919"/>
      <c r="M389" s="919"/>
      <c r="N389" s="919"/>
    </row>
    <row r="390" spans="1:14" ht="16.5" thickBot="1" x14ac:dyDescent="0.3">
      <c r="A390" s="62"/>
      <c r="B390" s="649"/>
      <c r="C390" s="647" t="str">
        <f t="shared" si="7"/>
        <v/>
      </c>
      <c r="D390" s="648"/>
      <c r="E390" s="646"/>
      <c r="F390" s="919"/>
      <c r="G390" s="919"/>
      <c r="H390" s="919"/>
      <c r="I390" s="919"/>
      <c r="J390" s="919"/>
      <c r="K390" s="919"/>
      <c r="L390" s="919"/>
      <c r="M390" s="919"/>
      <c r="N390" s="919"/>
    </row>
    <row r="391" spans="1:14" ht="16.5" thickBot="1" x14ac:dyDescent="0.3">
      <c r="A391" s="62"/>
      <c r="B391" s="649"/>
      <c r="C391" s="647" t="str">
        <f t="shared" si="7"/>
        <v/>
      </c>
      <c r="D391" s="648"/>
      <c r="E391" s="646"/>
      <c r="F391" s="919"/>
      <c r="G391" s="919"/>
      <c r="H391" s="919"/>
      <c r="I391" s="919"/>
      <c r="J391" s="919"/>
      <c r="K391" s="919"/>
      <c r="L391" s="919"/>
      <c r="M391" s="919"/>
      <c r="N391" s="919"/>
    </row>
    <row r="392" spans="1:14" ht="16.5" thickBot="1" x14ac:dyDescent="0.3">
      <c r="A392" s="62"/>
      <c r="B392" s="649"/>
      <c r="C392" s="647" t="str">
        <f t="shared" si="7"/>
        <v/>
      </c>
      <c r="D392" s="648"/>
      <c r="E392" s="646"/>
      <c r="F392" s="919"/>
      <c r="G392" s="919"/>
      <c r="H392" s="919"/>
      <c r="I392" s="919"/>
      <c r="J392" s="919"/>
      <c r="K392" s="919"/>
      <c r="L392" s="919"/>
      <c r="M392" s="919"/>
      <c r="N392" s="919"/>
    </row>
    <row r="393" spans="1:14" ht="16.5" thickBot="1" x14ac:dyDescent="0.3">
      <c r="A393" s="62"/>
      <c r="B393" s="649"/>
      <c r="C393" s="647" t="str">
        <f t="shared" si="7"/>
        <v/>
      </c>
      <c r="D393" s="648"/>
      <c r="E393" s="646"/>
      <c r="F393" s="919"/>
      <c r="G393" s="919"/>
      <c r="H393" s="919"/>
      <c r="I393" s="919"/>
      <c r="J393" s="919"/>
      <c r="K393" s="919"/>
      <c r="L393" s="919"/>
      <c r="M393" s="919"/>
      <c r="N393" s="919"/>
    </row>
    <row r="394" spans="1:14" ht="16.5" thickBot="1" x14ac:dyDescent="0.3">
      <c r="A394" s="62"/>
      <c r="B394" s="649"/>
      <c r="C394" s="647" t="str">
        <f t="shared" si="7"/>
        <v/>
      </c>
      <c r="D394" s="648"/>
      <c r="E394" s="646"/>
      <c r="F394" s="919"/>
      <c r="G394" s="919"/>
      <c r="H394" s="919"/>
      <c r="I394" s="919"/>
      <c r="J394" s="919"/>
      <c r="K394" s="919"/>
      <c r="L394" s="919"/>
      <c r="M394" s="919"/>
      <c r="N394" s="919"/>
    </row>
    <row r="395" spans="1:14" ht="16.5" thickBot="1" x14ac:dyDescent="0.3">
      <c r="A395" s="62"/>
      <c r="B395" s="649"/>
      <c r="C395" s="647" t="str">
        <f t="shared" si="7"/>
        <v/>
      </c>
      <c r="D395" s="648"/>
      <c r="E395" s="646"/>
      <c r="F395" s="919"/>
      <c r="G395" s="919"/>
      <c r="H395" s="919"/>
      <c r="I395" s="919"/>
      <c r="J395" s="919"/>
      <c r="K395" s="919"/>
      <c r="L395" s="919"/>
      <c r="M395" s="919"/>
      <c r="N395" s="919"/>
    </row>
    <row r="396" spans="1:14" ht="16.5" thickBot="1" x14ac:dyDescent="0.3">
      <c r="A396" s="62"/>
      <c r="B396" s="649"/>
      <c r="C396" s="647" t="str">
        <f t="shared" ref="C396:C459" si="8">IF(B396&gt;0, (B396-B395), "")</f>
        <v/>
      </c>
      <c r="D396" s="648"/>
      <c r="E396" s="646"/>
      <c r="F396" s="919"/>
      <c r="G396" s="919"/>
      <c r="H396" s="919"/>
      <c r="I396" s="919"/>
      <c r="J396" s="919"/>
      <c r="K396" s="919"/>
      <c r="L396" s="919"/>
      <c r="M396" s="919"/>
      <c r="N396" s="919"/>
    </row>
    <row r="397" spans="1:14" ht="16.5" thickBot="1" x14ac:dyDescent="0.3">
      <c r="A397" s="62"/>
      <c r="B397" s="649"/>
      <c r="C397" s="647" t="str">
        <f t="shared" si="8"/>
        <v/>
      </c>
      <c r="D397" s="648"/>
      <c r="E397" s="646"/>
      <c r="F397" s="919"/>
      <c r="G397" s="919"/>
      <c r="H397" s="919"/>
      <c r="I397" s="919"/>
      <c r="J397" s="919"/>
      <c r="K397" s="919"/>
      <c r="L397" s="919"/>
      <c r="M397" s="919"/>
      <c r="N397" s="919"/>
    </row>
    <row r="398" spans="1:14" ht="16.5" thickBot="1" x14ac:dyDescent="0.3">
      <c r="A398" s="62"/>
      <c r="B398" s="649"/>
      <c r="C398" s="647" t="str">
        <f t="shared" si="8"/>
        <v/>
      </c>
      <c r="D398" s="648"/>
      <c r="E398" s="646"/>
      <c r="F398" s="919"/>
      <c r="G398" s="919"/>
      <c r="H398" s="919"/>
      <c r="I398" s="919"/>
      <c r="J398" s="919"/>
      <c r="K398" s="919"/>
      <c r="L398" s="919"/>
      <c r="M398" s="919"/>
      <c r="N398" s="919"/>
    </row>
    <row r="399" spans="1:14" ht="16.5" thickBot="1" x14ac:dyDescent="0.3">
      <c r="A399" s="62"/>
      <c r="B399" s="649"/>
      <c r="C399" s="647" t="str">
        <f t="shared" si="8"/>
        <v/>
      </c>
      <c r="D399" s="648"/>
      <c r="E399" s="646"/>
      <c r="F399" s="919"/>
      <c r="G399" s="919"/>
      <c r="H399" s="919"/>
      <c r="I399" s="919"/>
      <c r="J399" s="919"/>
      <c r="K399" s="919"/>
      <c r="L399" s="919"/>
      <c r="M399" s="919"/>
      <c r="N399" s="919"/>
    </row>
    <row r="400" spans="1:14" ht="16.5" thickBot="1" x14ac:dyDescent="0.3">
      <c r="A400" s="62"/>
      <c r="B400" s="649"/>
      <c r="C400" s="647" t="str">
        <f t="shared" si="8"/>
        <v/>
      </c>
      <c r="D400" s="648"/>
      <c r="E400" s="646"/>
      <c r="F400" s="919"/>
      <c r="G400" s="919"/>
      <c r="H400" s="919"/>
      <c r="I400" s="919"/>
      <c r="J400" s="919"/>
      <c r="K400" s="919"/>
      <c r="L400" s="919"/>
      <c r="M400" s="919"/>
      <c r="N400" s="919"/>
    </row>
    <row r="401" spans="1:14" ht="16.5" thickBot="1" x14ac:dyDescent="0.3">
      <c r="A401" s="62"/>
      <c r="B401" s="649"/>
      <c r="C401" s="647" t="str">
        <f t="shared" si="8"/>
        <v/>
      </c>
      <c r="D401" s="648"/>
      <c r="E401" s="646"/>
      <c r="F401" s="919"/>
      <c r="G401" s="919"/>
      <c r="H401" s="919"/>
      <c r="I401" s="919"/>
      <c r="J401" s="919"/>
      <c r="K401" s="919"/>
      <c r="L401" s="919"/>
      <c r="M401" s="919"/>
      <c r="N401" s="919"/>
    </row>
    <row r="402" spans="1:14" ht="16.5" thickBot="1" x14ac:dyDescent="0.3">
      <c r="A402" s="62"/>
      <c r="B402" s="649"/>
      <c r="C402" s="647" t="str">
        <f t="shared" si="8"/>
        <v/>
      </c>
      <c r="D402" s="648"/>
      <c r="E402" s="646"/>
      <c r="F402" s="919"/>
      <c r="G402" s="919"/>
      <c r="H402" s="919"/>
      <c r="I402" s="919"/>
      <c r="J402" s="919"/>
      <c r="K402" s="919"/>
      <c r="L402" s="919"/>
      <c r="M402" s="919"/>
      <c r="N402" s="919"/>
    </row>
    <row r="403" spans="1:14" ht="16.5" thickBot="1" x14ac:dyDescent="0.3">
      <c r="A403" s="62"/>
      <c r="B403" s="649"/>
      <c r="C403" s="647" t="str">
        <f t="shared" si="8"/>
        <v/>
      </c>
      <c r="D403" s="648"/>
      <c r="E403" s="646"/>
      <c r="F403" s="919"/>
      <c r="G403" s="919"/>
      <c r="H403" s="919"/>
      <c r="I403" s="919"/>
      <c r="J403" s="919"/>
      <c r="K403" s="919"/>
      <c r="L403" s="919"/>
      <c r="M403" s="919"/>
      <c r="N403" s="919"/>
    </row>
    <row r="404" spans="1:14" ht="16.5" thickBot="1" x14ac:dyDescent="0.3">
      <c r="A404" s="62"/>
      <c r="B404" s="649"/>
      <c r="C404" s="647" t="str">
        <f t="shared" si="8"/>
        <v/>
      </c>
      <c r="D404" s="648"/>
      <c r="E404" s="646"/>
      <c r="F404" s="919"/>
      <c r="G404" s="919"/>
      <c r="H404" s="919"/>
      <c r="I404" s="919"/>
      <c r="J404" s="919"/>
      <c r="K404" s="919"/>
      <c r="L404" s="919"/>
      <c r="M404" s="919"/>
      <c r="N404" s="919"/>
    </row>
    <row r="405" spans="1:14" ht="16.5" thickBot="1" x14ac:dyDescent="0.3">
      <c r="A405" s="62"/>
      <c r="B405" s="649"/>
      <c r="C405" s="647" t="str">
        <f t="shared" si="8"/>
        <v/>
      </c>
      <c r="D405" s="648"/>
      <c r="E405" s="646"/>
      <c r="F405" s="919"/>
      <c r="G405" s="919"/>
      <c r="H405" s="919"/>
      <c r="I405" s="919"/>
      <c r="J405" s="919"/>
      <c r="K405" s="919"/>
      <c r="L405" s="919"/>
      <c r="M405" s="919"/>
      <c r="N405" s="919"/>
    </row>
    <row r="406" spans="1:14" ht="16.5" thickBot="1" x14ac:dyDescent="0.3">
      <c r="A406" s="62"/>
      <c r="B406" s="649"/>
      <c r="C406" s="647" t="str">
        <f t="shared" si="8"/>
        <v/>
      </c>
      <c r="D406" s="648"/>
      <c r="E406" s="646"/>
      <c r="F406" s="919"/>
      <c r="G406" s="919"/>
      <c r="H406" s="919"/>
      <c r="I406" s="919"/>
      <c r="J406" s="919"/>
      <c r="K406" s="919"/>
      <c r="L406" s="919"/>
      <c r="M406" s="919"/>
      <c r="N406" s="919"/>
    </row>
    <row r="407" spans="1:14" ht="16.5" thickBot="1" x14ac:dyDescent="0.3">
      <c r="A407" s="62"/>
      <c r="B407" s="649"/>
      <c r="C407" s="647" t="str">
        <f t="shared" si="8"/>
        <v/>
      </c>
      <c r="D407" s="648"/>
      <c r="E407" s="646"/>
      <c r="F407" s="919"/>
      <c r="G407" s="919"/>
      <c r="H407" s="919"/>
      <c r="I407" s="919"/>
      <c r="J407" s="919"/>
      <c r="K407" s="919"/>
      <c r="L407" s="919"/>
      <c r="M407" s="919"/>
      <c r="N407" s="919"/>
    </row>
    <row r="408" spans="1:14" ht="16.5" thickBot="1" x14ac:dyDescent="0.3">
      <c r="A408" s="62"/>
      <c r="B408" s="649"/>
      <c r="C408" s="647" t="str">
        <f t="shared" si="8"/>
        <v/>
      </c>
      <c r="D408" s="648"/>
      <c r="E408" s="646"/>
      <c r="F408" s="919"/>
      <c r="G408" s="919"/>
      <c r="H408" s="919"/>
      <c r="I408" s="919"/>
      <c r="J408" s="919"/>
      <c r="K408" s="919"/>
      <c r="L408" s="919"/>
      <c r="M408" s="919"/>
      <c r="N408" s="919"/>
    </row>
    <row r="409" spans="1:14" ht="16.5" thickBot="1" x14ac:dyDescent="0.3">
      <c r="A409" s="62"/>
      <c r="B409" s="649"/>
      <c r="C409" s="647" t="str">
        <f t="shared" si="8"/>
        <v/>
      </c>
      <c r="D409" s="648"/>
      <c r="E409" s="646"/>
      <c r="F409" s="919"/>
      <c r="G409" s="919"/>
      <c r="H409" s="919"/>
      <c r="I409" s="919"/>
      <c r="J409" s="919"/>
      <c r="K409" s="919"/>
      <c r="L409" s="919"/>
      <c r="M409" s="919"/>
      <c r="N409" s="919"/>
    </row>
    <row r="410" spans="1:14" ht="16.5" thickBot="1" x14ac:dyDescent="0.3">
      <c r="A410" s="62"/>
      <c r="B410" s="649"/>
      <c r="C410" s="647" t="str">
        <f t="shared" si="8"/>
        <v/>
      </c>
      <c r="D410" s="648"/>
      <c r="E410" s="646"/>
      <c r="F410" s="919"/>
      <c r="G410" s="919"/>
      <c r="H410" s="919"/>
      <c r="I410" s="919"/>
      <c r="J410" s="919"/>
      <c r="K410" s="919"/>
      <c r="L410" s="919"/>
      <c r="M410" s="919"/>
      <c r="N410" s="919"/>
    </row>
    <row r="411" spans="1:14" ht="16.5" thickBot="1" x14ac:dyDescent="0.3">
      <c r="A411" s="62"/>
      <c r="B411" s="649"/>
      <c r="C411" s="647" t="str">
        <f t="shared" si="8"/>
        <v/>
      </c>
      <c r="D411" s="648"/>
      <c r="E411" s="646"/>
      <c r="F411" s="919"/>
      <c r="G411" s="919"/>
      <c r="H411" s="919"/>
      <c r="I411" s="919"/>
      <c r="J411" s="919"/>
      <c r="K411" s="919"/>
      <c r="L411" s="919"/>
      <c r="M411" s="919"/>
      <c r="N411" s="919"/>
    </row>
    <row r="412" spans="1:14" ht="16.5" thickBot="1" x14ac:dyDescent="0.3">
      <c r="A412" s="62"/>
      <c r="B412" s="649"/>
      <c r="C412" s="647" t="str">
        <f t="shared" si="8"/>
        <v/>
      </c>
      <c r="D412" s="648"/>
      <c r="E412" s="646"/>
      <c r="F412" s="919"/>
      <c r="G412" s="919"/>
      <c r="H412" s="919"/>
      <c r="I412" s="919"/>
      <c r="J412" s="919"/>
      <c r="K412" s="919"/>
      <c r="L412" s="919"/>
      <c r="M412" s="919"/>
      <c r="N412" s="919"/>
    </row>
    <row r="413" spans="1:14" ht="16.5" thickBot="1" x14ac:dyDescent="0.3">
      <c r="A413" s="62"/>
      <c r="B413" s="649"/>
      <c r="C413" s="647" t="str">
        <f t="shared" si="8"/>
        <v/>
      </c>
      <c r="D413" s="648"/>
      <c r="E413" s="646"/>
      <c r="F413" s="919"/>
      <c r="G413" s="919"/>
      <c r="H413" s="919"/>
      <c r="I413" s="919"/>
      <c r="J413" s="919"/>
      <c r="K413" s="919"/>
      <c r="L413" s="919"/>
      <c r="M413" s="919"/>
      <c r="N413" s="919"/>
    </row>
    <row r="414" spans="1:14" ht="16.5" thickBot="1" x14ac:dyDescent="0.3">
      <c r="A414" s="62"/>
      <c r="B414" s="649"/>
      <c r="C414" s="647" t="str">
        <f t="shared" si="8"/>
        <v/>
      </c>
      <c r="D414" s="648"/>
      <c r="E414" s="646"/>
      <c r="F414" s="919"/>
      <c r="G414" s="919"/>
      <c r="H414" s="919"/>
      <c r="I414" s="919"/>
      <c r="J414" s="919"/>
      <c r="K414" s="919"/>
      <c r="L414" s="919"/>
      <c r="M414" s="919"/>
      <c r="N414" s="919"/>
    </row>
    <row r="415" spans="1:14" ht="16.5" thickBot="1" x14ac:dyDescent="0.3">
      <c r="A415" s="62"/>
      <c r="B415" s="649"/>
      <c r="C415" s="647" t="str">
        <f t="shared" si="8"/>
        <v/>
      </c>
      <c r="D415" s="648"/>
      <c r="E415" s="646"/>
      <c r="F415" s="919"/>
      <c r="G415" s="919"/>
      <c r="H415" s="919"/>
      <c r="I415" s="919"/>
      <c r="J415" s="919"/>
      <c r="K415" s="919"/>
      <c r="L415" s="919"/>
      <c r="M415" s="919"/>
      <c r="N415" s="919"/>
    </row>
    <row r="416" spans="1:14" ht="16.5" thickBot="1" x14ac:dyDescent="0.3">
      <c r="A416" s="62"/>
      <c r="B416" s="649"/>
      <c r="C416" s="647" t="str">
        <f t="shared" si="8"/>
        <v/>
      </c>
      <c r="D416" s="648"/>
      <c r="E416" s="646"/>
      <c r="F416" s="919"/>
      <c r="G416" s="919"/>
      <c r="H416" s="919"/>
      <c r="I416" s="919"/>
      <c r="J416" s="919"/>
      <c r="K416" s="919"/>
      <c r="L416" s="919"/>
      <c r="M416" s="919"/>
      <c r="N416" s="919"/>
    </row>
    <row r="417" spans="1:14" ht="16.5" thickBot="1" x14ac:dyDescent="0.3">
      <c r="A417" s="62"/>
      <c r="B417" s="649"/>
      <c r="C417" s="647" t="str">
        <f t="shared" si="8"/>
        <v/>
      </c>
      <c r="D417" s="648"/>
      <c r="E417" s="646"/>
      <c r="F417" s="919"/>
      <c r="G417" s="919"/>
      <c r="H417" s="919"/>
      <c r="I417" s="919"/>
      <c r="J417" s="919"/>
      <c r="K417" s="919"/>
      <c r="L417" s="919"/>
      <c r="M417" s="919"/>
      <c r="N417" s="919"/>
    </row>
    <row r="418" spans="1:14" ht="16.5" thickBot="1" x14ac:dyDescent="0.3">
      <c r="A418" s="62"/>
      <c r="B418" s="649"/>
      <c r="C418" s="647" t="str">
        <f t="shared" si="8"/>
        <v/>
      </c>
      <c r="D418" s="648"/>
      <c r="E418" s="646"/>
      <c r="F418" s="919"/>
      <c r="G418" s="919"/>
      <c r="H418" s="919"/>
      <c r="I418" s="919"/>
      <c r="J418" s="919"/>
      <c r="K418" s="919"/>
      <c r="L418" s="919"/>
      <c r="M418" s="919"/>
      <c r="N418" s="919"/>
    </row>
    <row r="419" spans="1:14" ht="16.5" thickBot="1" x14ac:dyDescent="0.3">
      <c r="A419" s="62"/>
      <c r="B419" s="649"/>
      <c r="C419" s="647" t="str">
        <f t="shared" si="8"/>
        <v/>
      </c>
      <c r="D419" s="648"/>
      <c r="E419" s="646"/>
      <c r="F419" s="919"/>
      <c r="G419" s="919"/>
      <c r="H419" s="919"/>
      <c r="I419" s="919"/>
      <c r="J419" s="919"/>
      <c r="K419" s="919"/>
      <c r="L419" s="919"/>
      <c r="M419" s="919"/>
      <c r="N419" s="919"/>
    </row>
    <row r="420" spans="1:14" ht="16.5" thickBot="1" x14ac:dyDescent="0.3">
      <c r="A420" s="62"/>
      <c r="B420" s="649"/>
      <c r="C420" s="647" t="str">
        <f t="shared" si="8"/>
        <v/>
      </c>
      <c r="D420" s="648"/>
      <c r="E420" s="646"/>
      <c r="F420" s="919"/>
      <c r="G420" s="919"/>
      <c r="H420" s="919"/>
      <c r="I420" s="919"/>
      <c r="J420" s="919"/>
      <c r="K420" s="919"/>
      <c r="L420" s="919"/>
      <c r="M420" s="919"/>
      <c r="N420" s="919"/>
    </row>
    <row r="421" spans="1:14" ht="16.5" thickBot="1" x14ac:dyDescent="0.3">
      <c r="A421" s="62"/>
      <c r="B421" s="649"/>
      <c r="C421" s="647" t="str">
        <f t="shared" si="8"/>
        <v/>
      </c>
      <c r="D421" s="648"/>
      <c r="E421" s="646"/>
      <c r="F421" s="919"/>
      <c r="G421" s="919"/>
      <c r="H421" s="919"/>
      <c r="I421" s="919"/>
      <c r="J421" s="919"/>
      <c r="K421" s="919"/>
      <c r="L421" s="919"/>
      <c r="M421" s="919"/>
      <c r="N421" s="919"/>
    </row>
    <row r="422" spans="1:14" ht="16.5" thickBot="1" x14ac:dyDescent="0.3">
      <c r="A422" s="62"/>
      <c r="B422" s="649"/>
      <c r="C422" s="647" t="str">
        <f t="shared" si="8"/>
        <v/>
      </c>
      <c r="D422" s="648"/>
      <c r="E422" s="646"/>
      <c r="F422" s="919"/>
      <c r="G422" s="919"/>
      <c r="H422" s="919"/>
      <c r="I422" s="919"/>
      <c r="J422" s="919"/>
      <c r="K422" s="919"/>
      <c r="L422" s="919"/>
      <c r="M422" s="919"/>
      <c r="N422" s="919"/>
    </row>
    <row r="423" spans="1:14" ht="16.5" thickBot="1" x14ac:dyDescent="0.3">
      <c r="A423" s="62"/>
      <c r="B423" s="649"/>
      <c r="C423" s="647" t="str">
        <f t="shared" si="8"/>
        <v/>
      </c>
      <c r="D423" s="648"/>
      <c r="E423" s="646"/>
      <c r="F423" s="919"/>
      <c r="G423" s="919"/>
      <c r="H423" s="919"/>
      <c r="I423" s="919"/>
      <c r="J423" s="919"/>
      <c r="K423" s="919"/>
      <c r="L423" s="919"/>
      <c r="M423" s="919"/>
      <c r="N423" s="919"/>
    </row>
    <row r="424" spans="1:14" ht="16.5" thickBot="1" x14ac:dyDescent="0.3">
      <c r="A424" s="62"/>
      <c r="B424" s="649"/>
      <c r="C424" s="647" t="str">
        <f t="shared" si="8"/>
        <v/>
      </c>
      <c r="D424" s="648"/>
      <c r="E424" s="646"/>
      <c r="F424" s="919"/>
      <c r="G424" s="919"/>
      <c r="H424" s="919"/>
      <c r="I424" s="919"/>
      <c r="J424" s="919"/>
      <c r="K424" s="919"/>
      <c r="L424" s="919"/>
      <c r="M424" s="919"/>
      <c r="N424" s="919"/>
    </row>
    <row r="425" spans="1:14" ht="16.5" thickBot="1" x14ac:dyDescent="0.3">
      <c r="A425" s="62"/>
      <c r="B425" s="649"/>
      <c r="C425" s="647" t="str">
        <f t="shared" si="8"/>
        <v/>
      </c>
      <c r="D425" s="648"/>
      <c r="E425" s="646"/>
      <c r="F425" s="919"/>
      <c r="G425" s="919"/>
      <c r="H425" s="919"/>
      <c r="I425" s="919"/>
      <c r="J425" s="919"/>
      <c r="K425" s="919"/>
      <c r="L425" s="919"/>
      <c r="M425" s="919"/>
      <c r="N425" s="919"/>
    </row>
    <row r="426" spans="1:14" ht="16.5" thickBot="1" x14ac:dyDescent="0.3">
      <c r="A426" s="62"/>
      <c r="B426" s="649"/>
      <c r="C426" s="647" t="str">
        <f t="shared" si="8"/>
        <v/>
      </c>
      <c r="D426" s="648"/>
      <c r="E426" s="646"/>
      <c r="F426" s="919"/>
      <c r="G426" s="919"/>
      <c r="H426" s="919"/>
      <c r="I426" s="919"/>
      <c r="J426" s="919"/>
      <c r="K426" s="919"/>
      <c r="L426" s="919"/>
      <c r="M426" s="919"/>
      <c r="N426" s="919"/>
    </row>
    <row r="427" spans="1:14" ht="16.5" thickBot="1" x14ac:dyDescent="0.3">
      <c r="A427" s="62"/>
      <c r="B427" s="649"/>
      <c r="C427" s="647" t="str">
        <f t="shared" si="8"/>
        <v/>
      </c>
      <c r="D427" s="648"/>
      <c r="E427" s="646"/>
      <c r="F427" s="919"/>
      <c r="G427" s="919"/>
      <c r="H427" s="919"/>
      <c r="I427" s="919"/>
      <c r="J427" s="919"/>
      <c r="K427" s="919"/>
      <c r="L427" s="919"/>
      <c r="M427" s="919"/>
      <c r="N427" s="919"/>
    </row>
    <row r="428" spans="1:14" ht="16.5" thickBot="1" x14ac:dyDescent="0.3">
      <c r="A428" s="62"/>
      <c r="B428" s="649"/>
      <c r="C428" s="647" t="str">
        <f t="shared" si="8"/>
        <v/>
      </c>
      <c r="D428" s="648"/>
      <c r="E428" s="646"/>
      <c r="F428" s="919"/>
      <c r="G428" s="919"/>
      <c r="H428" s="919"/>
      <c r="I428" s="919"/>
      <c r="J428" s="919"/>
      <c r="K428" s="919"/>
      <c r="L428" s="919"/>
      <c r="M428" s="919"/>
      <c r="N428" s="919"/>
    </row>
    <row r="429" spans="1:14" ht="16.5" thickBot="1" x14ac:dyDescent="0.3">
      <c r="A429" s="62"/>
      <c r="B429" s="649"/>
      <c r="C429" s="647" t="str">
        <f t="shared" si="8"/>
        <v/>
      </c>
      <c r="D429" s="648"/>
      <c r="E429" s="646"/>
      <c r="F429" s="919"/>
      <c r="G429" s="919"/>
      <c r="H429" s="919"/>
      <c r="I429" s="919"/>
      <c r="J429" s="919"/>
      <c r="K429" s="919"/>
      <c r="L429" s="919"/>
      <c r="M429" s="919"/>
      <c r="N429" s="919"/>
    </row>
    <row r="430" spans="1:14" ht="16.5" thickBot="1" x14ac:dyDescent="0.3">
      <c r="A430" s="62"/>
      <c r="B430" s="649"/>
      <c r="C430" s="647" t="str">
        <f t="shared" si="8"/>
        <v/>
      </c>
      <c r="D430" s="648"/>
      <c r="E430" s="646"/>
      <c r="F430" s="919"/>
      <c r="G430" s="919"/>
      <c r="H430" s="919"/>
      <c r="I430" s="919"/>
      <c r="J430" s="919"/>
      <c r="K430" s="919"/>
      <c r="L430" s="919"/>
      <c r="M430" s="919"/>
      <c r="N430" s="919"/>
    </row>
    <row r="431" spans="1:14" ht="16.5" thickBot="1" x14ac:dyDescent="0.3">
      <c r="A431" s="62"/>
      <c r="B431" s="649"/>
      <c r="C431" s="647" t="str">
        <f t="shared" si="8"/>
        <v/>
      </c>
      <c r="D431" s="648"/>
      <c r="E431" s="646"/>
      <c r="F431" s="919"/>
      <c r="G431" s="919"/>
      <c r="H431" s="919"/>
      <c r="I431" s="919"/>
      <c r="J431" s="919"/>
      <c r="K431" s="919"/>
      <c r="L431" s="919"/>
      <c r="M431" s="919"/>
      <c r="N431" s="919"/>
    </row>
    <row r="432" spans="1:14" ht="16.5" thickBot="1" x14ac:dyDescent="0.3">
      <c r="A432" s="62"/>
      <c r="B432" s="649"/>
      <c r="C432" s="647" t="str">
        <f t="shared" si="8"/>
        <v/>
      </c>
      <c r="D432" s="648"/>
      <c r="E432" s="646"/>
      <c r="F432" s="919"/>
      <c r="G432" s="919"/>
      <c r="H432" s="919"/>
      <c r="I432" s="919"/>
      <c r="J432" s="919"/>
      <c r="K432" s="919"/>
      <c r="L432" s="919"/>
      <c r="M432" s="919"/>
      <c r="N432" s="919"/>
    </row>
    <row r="433" spans="1:14" ht="16.5" thickBot="1" x14ac:dyDescent="0.3">
      <c r="A433" s="62"/>
      <c r="B433" s="649"/>
      <c r="C433" s="647" t="str">
        <f t="shared" si="8"/>
        <v/>
      </c>
      <c r="D433" s="648"/>
      <c r="E433" s="646"/>
      <c r="F433" s="919"/>
      <c r="G433" s="919"/>
      <c r="H433" s="919"/>
      <c r="I433" s="919"/>
      <c r="J433" s="919"/>
      <c r="K433" s="919"/>
      <c r="L433" s="919"/>
      <c r="M433" s="919"/>
      <c r="N433" s="919"/>
    </row>
    <row r="434" spans="1:14" ht="16.5" thickBot="1" x14ac:dyDescent="0.3">
      <c r="A434" s="62"/>
      <c r="B434" s="649"/>
      <c r="C434" s="647" t="str">
        <f t="shared" si="8"/>
        <v/>
      </c>
      <c r="D434" s="648"/>
      <c r="E434" s="646"/>
      <c r="F434" s="919"/>
      <c r="G434" s="919"/>
      <c r="H434" s="919"/>
      <c r="I434" s="919"/>
      <c r="J434" s="919"/>
      <c r="K434" s="919"/>
      <c r="L434" s="919"/>
      <c r="M434" s="919"/>
      <c r="N434" s="919"/>
    </row>
    <row r="435" spans="1:14" ht="16.5" thickBot="1" x14ac:dyDescent="0.3">
      <c r="A435" s="62"/>
      <c r="B435" s="649"/>
      <c r="C435" s="647" t="str">
        <f t="shared" si="8"/>
        <v/>
      </c>
      <c r="D435" s="648"/>
      <c r="E435" s="646"/>
      <c r="F435" s="919"/>
      <c r="G435" s="919"/>
      <c r="H435" s="919"/>
      <c r="I435" s="919"/>
      <c r="J435" s="919"/>
      <c r="K435" s="919"/>
      <c r="L435" s="919"/>
      <c r="M435" s="919"/>
      <c r="N435" s="919"/>
    </row>
    <row r="436" spans="1:14" ht="16.5" thickBot="1" x14ac:dyDescent="0.3">
      <c r="A436" s="62"/>
      <c r="B436" s="649"/>
      <c r="C436" s="647" t="str">
        <f t="shared" si="8"/>
        <v/>
      </c>
      <c r="D436" s="648"/>
      <c r="E436" s="646"/>
      <c r="F436" s="919"/>
      <c r="G436" s="919"/>
      <c r="H436" s="919"/>
      <c r="I436" s="919"/>
      <c r="J436" s="919"/>
      <c r="K436" s="919"/>
      <c r="L436" s="919"/>
      <c r="M436" s="919"/>
      <c r="N436" s="919"/>
    </row>
    <row r="437" spans="1:14" ht="16.5" thickBot="1" x14ac:dyDescent="0.3">
      <c r="A437" s="62"/>
      <c r="B437" s="649"/>
      <c r="C437" s="647" t="str">
        <f t="shared" si="8"/>
        <v/>
      </c>
      <c r="D437" s="648"/>
      <c r="E437" s="646"/>
      <c r="F437" s="919"/>
      <c r="G437" s="919"/>
      <c r="H437" s="919"/>
      <c r="I437" s="919"/>
      <c r="J437" s="919"/>
      <c r="K437" s="919"/>
      <c r="L437" s="919"/>
      <c r="M437" s="919"/>
      <c r="N437" s="919"/>
    </row>
    <row r="438" spans="1:14" ht="16.5" thickBot="1" x14ac:dyDescent="0.3">
      <c r="A438" s="62"/>
      <c r="B438" s="649"/>
      <c r="C438" s="647" t="str">
        <f t="shared" si="8"/>
        <v/>
      </c>
      <c r="D438" s="648"/>
      <c r="E438" s="646"/>
      <c r="F438" s="919"/>
      <c r="G438" s="919"/>
      <c r="H438" s="919"/>
      <c r="I438" s="919"/>
      <c r="J438" s="919"/>
      <c r="K438" s="919"/>
      <c r="L438" s="919"/>
      <c r="M438" s="919"/>
      <c r="N438" s="919"/>
    </row>
    <row r="439" spans="1:14" ht="16.5" thickBot="1" x14ac:dyDescent="0.3">
      <c r="A439" s="62"/>
      <c r="B439" s="649"/>
      <c r="C439" s="647" t="str">
        <f t="shared" si="8"/>
        <v/>
      </c>
      <c r="D439" s="648"/>
      <c r="E439" s="646"/>
      <c r="F439" s="919"/>
      <c r="G439" s="919"/>
      <c r="H439" s="919"/>
      <c r="I439" s="919"/>
      <c r="J439" s="919"/>
      <c r="K439" s="919"/>
      <c r="L439" s="919"/>
      <c r="M439" s="919"/>
      <c r="N439" s="919"/>
    </row>
    <row r="440" spans="1:14" ht="16.5" thickBot="1" x14ac:dyDescent="0.3">
      <c r="A440" s="62"/>
      <c r="B440" s="649"/>
      <c r="C440" s="647" t="str">
        <f t="shared" si="8"/>
        <v/>
      </c>
      <c r="D440" s="648"/>
      <c r="E440" s="646"/>
      <c r="F440" s="919"/>
      <c r="G440" s="919"/>
      <c r="H440" s="919"/>
      <c r="I440" s="919"/>
      <c r="J440" s="919"/>
      <c r="K440" s="919"/>
      <c r="L440" s="919"/>
      <c r="M440" s="919"/>
      <c r="N440" s="919"/>
    </row>
    <row r="441" spans="1:14" ht="16.5" thickBot="1" x14ac:dyDescent="0.3">
      <c r="A441" s="62"/>
      <c r="B441" s="649"/>
      <c r="C441" s="647" t="str">
        <f t="shared" si="8"/>
        <v/>
      </c>
      <c r="D441" s="648"/>
      <c r="E441" s="646"/>
      <c r="F441" s="919"/>
      <c r="G441" s="919"/>
      <c r="H441" s="919"/>
      <c r="I441" s="919"/>
      <c r="J441" s="919"/>
      <c r="K441" s="919"/>
      <c r="L441" s="919"/>
      <c r="M441" s="919"/>
      <c r="N441" s="919"/>
    </row>
    <row r="442" spans="1:14" ht="16.5" thickBot="1" x14ac:dyDescent="0.3">
      <c r="A442" s="62"/>
      <c r="B442" s="649"/>
      <c r="C442" s="647" t="str">
        <f t="shared" si="8"/>
        <v/>
      </c>
      <c r="D442" s="648"/>
      <c r="E442" s="646"/>
      <c r="F442" s="919"/>
      <c r="G442" s="919"/>
      <c r="H442" s="919"/>
      <c r="I442" s="919"/>
      <c r="J442" s="919"/>
      <c r="K442" s="919"/>
      <c r="L442" s="919"/>
      <c r="M442" s="919"/>
      <c r="N442" s="919"/>
    </row>
    <row r="443" spans="1:14" ht="16.5" thickBot="1" x14ac:dyDescent="0.3">
      <c r="A443" s="62"/>
      <c r="B443" s="649"/>
      <c r="C443" s="647" t="str">
        <f t="shared" si="8"/>
        <v/>
      </c>
      <c r="D443" s="648"/>
      <c r="E443" s="646"/>
      <c r="F443" s="919"/>
      <c r="G443" s="919"/>
      <c r="H443" s="919"/>
      <c r="I443" s="919"/>
      <c r="J443" s="919"/>
      <c r="K443" s="919"/>
      <c r="L443" s="919"/>
      <c r="M443" s="919"/>
      <c r="N443" s="919"/>
    </row>
    <row r="444" spans="1:14" ht="16.5" thickBot="1" x14ac:dyDescent="0.3">
      <c r="A444" s="62"/>
      <c r="B444" s="649"/>
      <c r="C444" s="647" t="str">
        <f t="shared" si="8"/>
        <v/>
      </c>
      <c r="D444" s="648"/>
      <c r="E444" s="646"/>
      <c r="F444" s="919"/>
      <c r="G444" s="919"/>
      <c r="H444" s="919"/>
      <c r="I444" s="919"/>
      <c r="J444" s="919"/>
      <c r="K444" s="919"/>
      <c r="L444" s="919"/>
      <c r="M444" s="919"/>
      <c r="N444" s="919"/>
    </row>
    <row r="445" spans="1:14" ht="16.5" thickBot="1" x14ac:dyDescent="0.3">
      <c r="A445" s="62"/>
      <c r="B445" s="649"/>
      <c r="C445" s="647" t="str">
        <f t="shared" si="8"/>
        <v/>
      </c>
      <c r="D445" s="648"/>
      <c r="E445" s="646"/>
      <c r="F445" s="919"/>
      <c r="G445" s="919"/>
      <c r="H445" s="919"/>
      <c r="I445" s="919"/>
      <c r="J445" s="919"/>
      <c r="K445" s="919"/>
      <c r="L445" s="919"/>
      <c r="M445" s="919"/>
      <c r="N445" s="919"/>
    </row>
    <row r="446" spans="1:14" ht="16.5" thickBot="1" x14ac:dyDescent="0.3">
      <c r="A446" s="62"/>
      <c r="B446" s="649"/>
      <c r="C446" s="647" t="str">
        <f t="shared" si="8"/>
        <v/>
      </c>
      <c r="D446" s="648"/>
      <c r="E446" s="646"/>
      <c r="F446" s="919"/>
      <c r="G446" s="919"/>
      <c r="H446" s="919"/>
      <c r="I446" s="919"/>
      <c r="J446" s="919"/>
      <c r="K446" s="919"/>
      <c r="L446" s="919"/>
      <c r="M446" s="919"/>
      <c r="N446" s="919"/>
    </row>
    <row r="447" spans="1:14" ht="16.5" thickBot="1" x14ac:dyDescent="0.3">
      <c r="A447" s="62"/>
      <c r="B447" s="649"/>
      <c r="C447" s="647" t="str">
        <f t="shared" si="8"/>
        <v/>
      </c>
      <c r="D447" s="648"/>
      <c r="E447" s="646"/>
      <c r="F447" s="919"/>
      <c r="G447" s="919"/>
      <c r="H447" s="919"/>
      <c r="I447" s="919"/>
      <c r="J447" s="919"/>
      <c r="K447" s="919"/>
      <c r="L447" s="919"/>
      <c r="M447" s="919"/>
      <c r="N447" s="919"/>
    </row>
    <row r="448" spans="1:14" ht="16.5" thickBot="1" x14ac:dyDescent="0.3">
      <c r="A448" s="62"/>
      <c r="B448" s="649"/>
      <c r="C448" s="647" t="str">
        <f t="shared" si="8"/>
        <v/>
      </c>
      <c r="D448" s="648"/>
      <c r="E448" s="646"/>
      <c r="F448" s="919"/>
      <c r="G448" s="919"/>
      <c r="H448" s="919"/>
      <c r="I448" s="919"/>
      <c r="J448" s="919"/>
      <c r="K448" s="919"/>
      <c r="L448" s="919"/>
      <c r="M448" s="919"/>
      <c r="N448" s="919"/>
    </row>
    <row r="449" spans="1:14" ht="16.5" thickBot="1" x14ac:dyDescent="0.3">
      <c r="A449" s="62"/>
      <c r="B449" s="649"/>
      <c r="C449" s="647" t="str">
        <f t="shared" si="8"/>
        <v/>
      </c>
      <c r="D449" s="648"/>
      <c r="E449" s="646"/>
      <c r="F449" s="919"/>
      <c r="G449" s="919"/>
      <c r="H449" s="919"/>
      <c r="I449" s="919"/>
      <c r="J449" s="919"/>
      <c r="K449" s="919"/>
      <c r="L449" s="919"/>
      <c r="M449" s="919"/>
      <c r="N449" s="919"/>
    </row>
    <row r="450" spans="1:14" ht="16.5" thickBot="1" x14ac:dyDescent="0.3">
      <c r="A450" s="62"/>
      <c r="B450" s="649"/>
      <c r="C450" s="647" t="str">
        <f t="shared" si="8"/>
        <v/>
      </c>
      <c r="D450" s="648"/>
      <c r="E450" s="646"/>
      <c r="F450" s="919"/>
      <c r="G450" s="919"/>
      <c r="H450" s="919"/>
      <c r="I450" s="919"/>
      <c r="J450" s="919"/>
      <c r="K450" s="919"/>
      <c r="L450" s="919"/>
      <c r="M450" s="919"/>
      <c r="N450" s="919"/>
    </row>
    <row r="451" spans="1:14" ht="16.5" thickBot="1" x14ac:dyDescent="0.3">
      <c r="A451" s="62"/>
      <c r="B451" s="649"/>
      <c r="C451" s="647" t="str">
        <f t="shared" si="8"/>
        <v/>
      </c>
      <c r="D451" s="648"/>
      <c r="E451" s="646"/>
      <c r="F451" s="919"/>
      <c r="G451" s="919"/>
      <c r="H451" s="919"/>
      <c r="I451" s="919"/>
      <c r="J451" s="919"/>
      <c r="K451" s="919"/>
      <c r="L451" s="919"/>
      <c r="M451" s="919"/>
      <c r="N451" s="919"/>
    </row>
    <row r="452" spans="1:14" ht="16.5" thickBot="1" x14ac:dyDescent="0.3">
      <c r="A452" s="62"/>
      <c r="B452" s="649"/>
      <c r="C452" s="647" t="str">
        <f t="shared" si="8"/>
        <v/>
      </c>
      <c r="D452" s="648"/>
      <c r="E452" s="646"/>
      <c r="F452" s="919"/>
      <c r="G452" s="919"/>
      <c r="H452" s="919"/>
      <c r="I452" s="919"/>
      <c r="J452" s="919"/>
      <c r="K452" s="919"/>
      <c r="L452" s="919"/>
      <c r="M452" s="919"/>
      <c r="N452" s="919"/>
    </row>
    <row r="453" spans="1:14" ht="16.5" thickBot="1" x14ac:dyDescent="0.3">
      <c r="A453" s="62"/>
      <c r="B453" s="649"/>
      <c r="C453" s="647" t="str">
        <f t="shared" si="8"/>
        <v/>
      </c>
      <c r="D453" s="648"/>
      <c r="E453" s="646"/>
      <c r="F453" s="919"/>
      <c r="G453" s="919"/>
      <c r="H453" s="919"/>
      <c r="I453" s="919"/>
      <c r="J453" s="919"/>
      <c r="K453" s="919"/>
      <c r="L453" s="919"/>
      <c r="M453" s="919"/>
      <c r="N453" s="919"/>
    </row>
    <row r="454" spans="1:14" ht="16.5" thickBot="1" x14ac:dyDescent="0.3">
      <c r="A454" s="62"/>
      <c r="B454" s="649"/>
      <c r="C454" s="647" t="str">
        <f t="shared" si="8"/>
        <v/>
      </c>
      <c r="D454" s="648"/>
      <c r="E454" s="646"/>
      <c r="F454" s="919"/>
      <c r="G454" s="919"/>
      <c r="H454" s="919"/>
      <c r="I454" s="919"/>
      <c r="J454" s="919"/>
      <c r="K454" s="919"/>
      <c r="L454" s="919"/>
      <c r="M454" s="919"/>
      <c r="N454" s="919"/>
    </row>
    <row r="455" spans="1:14" ht="16.5" thickBot="1" x14ac:dyDescent="0.3">
      <c r="A455" s="62"/>
      <c r="B455" s="649"/>
      <c r="C455" s="647" t="str">
        <f t="shared" si="8"/>
        <v/>
      </c>
      <c r="D455" s="648"/>
      <c r="E455" s="646"/>
      <c r="F455" s="919"/>
      <c r="G455" s="919"/>
      <c r="H455" s="919"/>
      <c r="I455" s="919"/>
      <c r="J455" s="919"/>
      <c r="K455" s="919"/>
      <c r="L455" s="919"/>
      <c r="M455" s="919"/>
      <c r="N455" s="919"/>
    </row>
    <row r="456" spans="1:14" ht="16.5" thickBot="1" x14ac:dyDescent="0.3">
      <c r="A456" s="62"/>
      <c r="B456" s="649"/>
      <c r="C456" s="647" t="str">
        <f t="shared" si="8"/>
        <v/>
      </c>
      <c r="D456" s="648"/>
      <c r="E456" s="646"/>
      <c r="F456" s="919"/>
      <c r="G456" s="919"/>
      <c r="H456" s="919"/>
      <c r="I456" s="919"/>
      <c r="J456" s="919"/>
      <c r="K456" s="919"/>
      <c r="L456" s="919"/>
      <c r="M456" s="919"/>
      <c r="N456" s="919"/>
    </row>
    <row r="457" spans="1:14" ht="16.5" thickBot="1" x14ac:dyDescent="0.3">
      <c r="A457" s="62"/>
      <c r="B457" s="649"/>
      <c r="C457" s="647" t="str">
        <f t="shared" si="8"/>
        <v/>
      </c>
      <c r="D457" s="648"/>
      <c r="E457" s="646"/>
      <c r="F457" s="919"/>
      <c r="G457" s="919"/>
      <c r="H457" s="919"/>
      <c r="I457" s="919"/>
      <c r="J457" s="919"/>
      <c r="K457" s="919"/>
      <c r="L457" s="919"/>
      <c r="M457" s="919"/>
      <c r="N457" s="919"/>
    </row>
    <row r="458" spans="1:14" ht="16.5" thickBot="1" x14ac:dyDescent="0.3">
      <c r="A458" s="62"/>
      <c r="B458" s="649"/>
      <c r="C458" s="647" t="str">
        <f t="shared" si="8"/>
        <v/>
      </c>
      <c r="D458" s="648"/>
      <c r="E458" s="646"/>
      <c r="F458" s="919"/>
      <c r="G458" s="919"/>
      <c r="H458" s="919"/>
      <c r="I458" s="919"/>
      <c r="J458" s="919"/>
      <c r="K458" s="919"/>
      <c r="L458" s="919"/>
      <c r="M458" s="919"/>
      <c r="N458" s="919"/>
    </row>
    <row r="459" spans="1:14" ht="16.5" thickBot="1" x14ac:dyDescent="0.3">
      <c r="A459" s="62"/>
      <c r="B459" s="649"/>
      <c r="C459" s="647" t="str">
        <f t="shared" si="8"/>
        <v/>
      </c>
      <c r="D459" s="648"/>
      <c r="E459" s="646"/>
      <c r="F459" s="919"/>
      <c r="G459" s="919"/>
      <c r="H459" s="919"/>
      <c r="I459" s="919"/>
      <c r="J459" s="919"/>
      <c r="K459" s="919"/>
      <c r="L459" s="919"/>
      <c r="M459" s="919"/>
      <c r="N459" s="919"/>
    </row>
    <row r="460" spans="1:14" ht="16.5" thickBot="1" x14ac:dyDescent="0.3">
      <c r="A460" s="62"/>
      <c r="B460" s="649"/>
      <c r="C460" s="647" t="str">
        <f t="shared" ref="C460:C523" si="9">IF(B460&gt;0, (B460-B459), "")</f>
        <v/>
      </c>
      <c r="D460" s="648"/>
      <c r="E460" s="646"/>
      <c r="F460" s="919"/>
      <c r="G460" s="919"/>
      <c r="H460" s="919"/>
      <c r="I460" s="919"/>
      <c r="J460" s="919"/>
      <c r="K460" s="919"/>
      <c r="L460" s="919"/>
      <c r="M460" s="919"/>
      <c r="N460" s="919"/>
    </row>
    <row r="461" spans="1:14" ht="16.5" thickBot="1" x14ac:dyDescent="0.3">
      <c r="A461" s="62"/>
      <c r="B461" s="649"/>
      <c r="C461" s="647" t="str">
        <f t="shared" si="9"/>
        <v/>
      </c>
      <c r="D461" s="648"/>
      <c r="E461" s="646"/>
      <c r="F461" s="919"/>
      <c r="G461" s="919"/>
      <c r="H461" s="919"/>
      <c r="I461" s="919"/>
      <c r="J461" s="919"/>
      <c r="K461" s="919"/>
      <c r="L461" s="919"/>
      <c r="M461" s="919"/>
      <c r="N461" s="919"/>
    </row>
    <row r="462" spans="1:14" ht="16.5" thickBot="1" x14ac:dyDescent="0.3">
      <c r="A462" s="62"/>
      <c r="B462" s="649"/>
      <c r="C462" s="647" t="str">
        <f t="shared" si="9"/>
        <v/>
      </c>
      <c r="D462" s="648"/>
      <c r="E462" s="646"/>
      <c r="F462" s="919"/>
      <c r="G462" s="919"/>
      <c r="H462" s="919"/>
      <c r="I462" s="919"/>
      <c r="J462" s="919"/>
      <c r="K462" s="919"/>
      <c r="L462" s="919"/>
      <c r="M462" s="919"/>
      <c r="N462" s="919"/>
    </row>
    <row r="463" spans="1:14" ht="16.5" thickBot="1" x14ac:dyDescent="0.3">
      <c r="A463" s="62"/>
      <c r="B463" s="649"/>
      <c r="C463" s="647" t="str">
        <f t="shared" si="9"/>
        <v/>
      </c>
      <c r="D463" s="648"/>
      <c r="E463" s="646"/>
      <c r="F463" s="919"/>
      <c r="G463" s="919"/>
      <c r="H463" s="919"/>
      <c r="I463" s="919"/>
      <c r="J463" s="919"/>
      <c r="K463" s="919"/>
      <c r="L463" s="919"/>
      <c r="M463" s="919"/>
      <c r="N463" s="919"/>
    </row>
    <row r="464" spans="1:14" ht="16.5" thickBot="1" x14ac:dyDescent="0.3">
      <c r="A464" s="62"/>
      <c r="B464" s="649"/>
      <c r="C464" s="647" t="str">
        <f t="shared" si="9"/>
        <v/>
      </c>
      <c r="D464" s="648"/>
      <c r="E464" s="646"/>
      <c r="F464" s="919"/>
      <c r="G464" s="919"/>
      <c r="H464" s="919"/>
      <c r="I464" s="919"/>
      <c r="J464" s="919"/>
      <c r="K464" s="919"/>
      <c r="L464" s="919"/>
      <c r="M464" s="919"/>
      <c r="N464" s="919"/>
    </row>
    <row r="465" spans="1:14" ht="16.5" thickBot="1" x14ac:dyDescent="0.3">
      <c r="A465" s="62"/>
      <c r="B465" s="649"/>
      <c r="C465" s="647" t="str">
        <f t="shared" si="9"/>
        <v/>
      </c>
      <c r="D465" s="648"/>
      <c r="E465" s="646"/>
      <c r="F465" s="919"/>
      <c r="G465" s="919"/>
      <c r="H465" s="919"/>
      <c r="I465" s="919"/>
      <c r="J465" s="919"/>
      <c r="K465" s="919"/>
      <c r="L465" s="919"/>
      <c r="M465" s="919"/>
      <c r="N465" s="919"/>
    </row>
    <row r="466" spans="1:14" ht="16.5" thickBot="1" x14ac:dyDescent="0.3">
      <c r="A466" s="62"/>
      <c r="B466" s="649"/>
      <c r="C466" s="647" t="str">
        <f t="shared" si="9"/>
        <v/>
      </c>
      <c r="D466" s="648"/>
      <c r="E466" s="646"/>
      <c r="F466" s="919"/>
      <c r="G466" s="919"/>
      <c r="H466" s="919"/>
      <c r="I466" s="919"/>
      <c r="J466" s="919"/>
      <c r="K466" s="919"/>
      <c r="L466" s="919"/>
      <c r="M466" s="919"/>
      <c r="N466" s="919"/>
    </row>
    <row r="467" spans="1:14" ht="16.5" thickBot="1" x14ac:dyDescent="0.3">
      <c r="A467" s="62"/>
      <c r="B467" s="649"/>
      <c r="C467" s="647" t="str">
        <f t="shared" si="9"/>
        <v/>
      </c>
      <c r="D467" s="648"/>
      <c r="E467" s="646"/>
      <c r="F467" s="919"/>
      <c r="G467" s="919"/>
      <c r="H467" s="919"/>
      <c r="I467" s="919"/>
      <c r="J467" s="919"/>
      <c r="K467" s="919"/>
      <c r="L467" s="919"/>
      <c r="M467" s="919"/>
      <c r="N467" s="919"/>
    </row>
    <row r="468" spans="1:14" ht="16.5" thickBot="1" x14ac:dyDescent="0.3">
      <c r="A468" s="62"/>
      <c r="B468" s="649"/>
      <c r="C468" s="647" t="str">
        <f t="shared" si="9"/>
        <v/>
      </c>
      <c r="D468" s="648"/>
      <c r="E468" s="646"/>
      <c r="F468" s="919"/>
      <c r="G468" s="919"/>
      <c r="H468" s="919"/>
      <c r="I468" s="919"/>
      <c r="J468" s="919"/>
      <c r="K468" s="919"/>
      <c r="L468" s="919"/>
      <c r="M468" s="919"/>
      <c r="N468" s="919"/>
    </row>
    <row r="469" spans="1:14" ht="16.5" thickBot="1" x14ac:dyDescent="0.3">
      <c r="A469" s="62"/>
      <c r="B469" s="649"/>
      <c r="C469" s="647" t="str">
        <f t="shared" si="9"/>
        <v/>
      </c>
      <c r="D469" s="648"/>
      <c r="E469" s="646"/>
      <c r="F469" s="919"/>
      <c r="G469" s="919"/>
      <c r="H469" s="919"/>
      <c r="I469" s="919"/>
      <c r="J469" s="919"/>
      <c r="K469" s="919"/>
      <c r="L469" s="919"/>
      <c r="M469" s="919"/>
      <c r="N469" s="919"/>
    </row>
    <row r="470" spans="1:14" ht="16.5" thickBot="1" x14ac:dyDescent="0.3">
      <c r="A470" s="62"/>
      <c r="B470" s="649"/>
      <c r="C470" s="647" t="str">
        <f t="shared" si="9"/>
        <v/>
      </c>
      <c r="D470" s="648"/>
      <c r="E470" s="646"/>
      <c r="F470" s="919"/>
      <c r="G470" s="919"/>
      <c r="H470" s="919"/>
      <c r="I470" s="919"/>
      <c r="J470" s="919"/>
      <c r="K470" s="919"/>
      <c r="L470" s="919"/>
      <c r="M470" s="919"/>
      <c r="N470" s="919"/>
    </row>
    <row r="471" spans="1:14" ht="16.5" thickBot="1" x14ac:dyDescent="0.3">
      <c r="A471" s="62"/>
      <c r="B471" s="649"/>
      <c r="C471" s="647" t="str">
        <f t="shared" si="9"/>
        <v/>
      </c>
      <c r="D471" s="648"/>
      <c r="E471" s="646"/>
      <c r="F471" s="919"/>
      <c r="G471" s="919"/>
      <c r="H471" s="919"/>
      <c r="I471" s="919"/>
      <c r="J471" s="919"/>
      <c r="K471" s="919"/>
      <c r="L471" s="919"/>
      <c r="M471" s="919"/>
      <c r="N471" s="919"/>
    </row>
    <row r="472" spans="1:14" ht="16.5" thickBot="1" x14ac:dyDescent="0.3">
      <c r="A472" s="62"/>
      <c r="B472" s="649"/>
      <c r="C472" s="647" t="str">
        <f t="shared" si="9"/>
        <v/>
      </c>
      <c r="D472" s="648"/>
      <c r="E472" s="646"/>
      <c r="F472" s="919"/>
      <c r="G472" s="919"/>
      <c r="H472" s="919"/>
      <c r="I472" s="919"/>
      <c r="J472" s="919"/>
      <c r="K472" s="919"/>
      <c r="L472" s="919"/>
      <c r="M472" s="919"/>
      <c r="N472" s="919"/>
    </row>
    <row r="473" spans="1:14" ht="16.5" thickBot="1" x14ac:dyDescent="0.3">
      <c r="A473" s="62"/>
      <c r="B473" s="649"/>
      <c r="C473" s="647" t="str">
        <f t="shared" si="9"/>
        <v/>
      </c>
      <c r="D473" s="648"/>
      <c r="E473" s="646"/>
      <c r="F473" s="919"/>
      <c r="G473" s="919"/>
      <c r="H473" s="919"/>
      <c r="I473" s="919"/>
      <c r="J473" s="919"/>
      <c r="K473" s="919"/>
      <c r="L473" s="919"/>
      <c r="M473" s="919"/>
      <c r="N473" s="919"/>
    </row>
    <row r="474" spans="1:14" ht="16.5" thickBot="1" x14ac:dyDescent="0.3">
      <c r="A474" s="62"/>
      <c r="B474" s="649"/>
      <c r="C474" s="647" t="str">
        <f t="shared" si="9"/>
        <v/>
      </c>
      <c r="D474" s="648"/>
      <c r="E474" s="646"/>
      <c r="F474" s="919"/>
      <c r="G474" s="919"/>
      <c r="H474" s="919"/>
      <c r="I474" s="919"/>
      <c r="J474" s="919"/>
      <c r="K474" s="919"/>
      <c r="L474" s="919"/>
      <c r="M474" s="919"/>
      <c r="N474" s="919"/>
    </row>
    <row r="475" spans="1:14" ht="16.5" thickBot="1" x14ac:dyDescent="0.3">
      <c r="A475" s="62"/>
      <c r="B475" s="649"/>
      <c r="C475" s="647" t="str">
        <f t="shared" si="9"/>
        <v/>
      </c>
      <c r="D475" s="648"/>
      <c r="E475" s="646"/>
      <c r="F475" s="919"/>
      <c r="G475" s="919"/>
      <c r="H475" s="919"/>
      <c r="I475" s="919"/>
      <c r="J475" s="919"/>
      <c r="K475" s="919"/>
      <c r="L475" s="919"/>
      <c r="M475" s="919"/>
      <c r="N475" s="919"/>
    </row>
    <row r="476" spans="1:14" ht="16.5" thickBot="1" x14ac:dyDescent="0.3">
      <c r="A476" s="62"/>
      <c r="B476" s="649"/>
      <c r="C476" s="647" t="str">
        <f t="shared" si="9"/>
        <v/>
      </c>
      <c r="D476" s="648"/>
      <c r="E476" s="646"/>
      <c r="F476" s="919"/>
      <c r="G476" s="919"/>
      <c r="H476" s="919"/>
      <c r="I476" s="919"/>
      <c r="J476" s="919"/>
      <c r="K476" s="919"/>
      <c r="L476" s="919"/>
      <c r="M476" s="919"/>
      <c r="N476" s="919"/>
    </row>
    <row r="477" spans="1:14" ht="16.5" thickBot="1" x14ac:dyDescent="0.3">
      <c r="A477" s="62"/>
      <c r="B477" s="649"/>
      <c r="C477" s="647" t="str">
        <f t="shared" si="9"/>
        <v/>
      </c>
      <c r="D477" s="648"/>
      <c r="E477" s="646"/>
      <c r="F477" s="919"/>
      <c r="G477" s="919"/>
      <c r="H477" s="919"/>
      <c r="I477" s="919"/>
      <c r="J477" s="919"/>
      <c r="K477" s="919"/>
      <c r="L477" s="919"/>
      <c r="M477" s="919"/>
      <c r="N477" s="919"/>
    </row>
    <row r="478" spans="1:14" ht="16.5" thickBot="1" x14ac:dyDescent="0.3">
      <c r="A478" s="62"/>
      <c r="B478" s="649"/>
      <c r="C478" s="647" t="str">
        <f t="shared" si="9"/>
        <v/>
      </c>
      <c r="D478" s="648"/>
      <c r="E478" s="646"/>
      <c r="F478" s="919"/>
      <c r="G478" s="919"/>
      <c r="H478" s="919"/>
      <c r="I478" s="919"/>
      <c r="J478" s="919"/>
      <c r="K478" s="919"/>
      <c r="L478" s="919"/>
      <c r="M478" s="919"/>
      <c r="N478" s="919"/>
    </row>
    <row r="479" spans="1:14" ht="16.5" thickBot="1" x14ac:dyDescent="0.3">
      <c r="A479" s="62"/>
      <c r="B479" s="649"/>
      <c r="C479" s="647" t="str">
        <f t="shared" si="9"/>
        <v/>
      </c>
      <c r="D479" s="648"/>
      <c r="E479" s="646"/>
      <c r="F479" s="919"/>
      <c r="G479" s="919"/>
      <c r="H479" s="919"/>
      <c r="I479" s="919"/>
      <c r="J479" s="919"/>
      <c r="K479" s="919"/>
      <c r="L479" s="919"/>
      <c r="M479" s="919"/>
      <c r="N479" s="919"/>
    </row>
    <row r="480" spans="1:14" ht="16.5" thickBot="1" x14ac:dyDescent="0.3">
      <c r="A480" s="62"/>
      <c r="B480" s="649"/>
      <c r="C480" s="647" t="str">
        <f t="shared" si="9"/>
        <v/>
      </c>
      <c r="D480" s="648"/>
      <c r="E480" s="646"/>
      <c r="F480" s="919"/>
      <c r="G480" s="919"/>
      <c r="H480" s="919"/>
      <c r="I480" s="919"/>
      <c r="J480" s="919"/>
      <c r="K480" s="919"/>
      <c r="L480" s="919"/>
      <c r="M480" s="919"/>
      <c r="N480" s="919"/>
    </row>
    <row r="481" spans="1:14" ht="16.5" thickBot="1" x14ac:dyDescent="0.3">
      <c r="A481" s="62"/>
      <c r="B481" s="649"/>
      <c r="C481" s="647" t="str">
        <f t="shared" si="9"/>
        <v/>
      </c>
      <c r="D481" s="648"/>
      <c r="E481" s="646"/>
      <c r="F481" s="919"/>
      <c r="G481" s="919"/>
      <c r="H481" s="919"/>
      <c r="I481" s="919"/>
      <c r="J481" s="919"/>
      <c r="K481" s="919"/>
      <c r="L481" s="919"/>
      <c r="M481" s="919"/>
      <c r="N481" s="919"/>
    </row>
    <row r="482" spans="1:14" ht="16.5" thickBot="1" x14ac:dyDescent="0.3">
      <c r="A482" s="62"/>
      <c r="B482" s="649"/>
      <c r="C482" s="647" t="str">
        <f t="shared" si="9"/>
        <v/>
      </c>
      <c r="D482" s="648"/>
      <c r="E482" s="646"/>
      <c r="F482" s="919"/>
      <c r="G482" s="919"/>
      <c r="H482" s="919"/>
      <c r="I482" s="919"/>
      <c r="J482" s="919"/>
      <c r="K482" s="919"/>
      <c r="L482" s="919"/>
      <c r="M482" s="919"/>
      <c r="N482" s="919"/>
    </row>
    <row r="483" spans="1:14" ht="16.5" thickBot="1" x14ac:dyDescent="0.3">
      <c r="A483" s="62"/>
      <c r="B483" s="649"/>
      <c r="C483" s="647" t="str">
        <f t="shared" si="9"/>
        <v/>
      </c>
      <c r="D483" s="648"/>
      <c r="E483" s="646"/>
      <c r="F483" s="919"/>
      <c r="G483" s="919"/>
      <c r="H483" s="919"/>
      <c r="I483" s="919"/>
      <c r="J483" s="919"/>
      <c r="K483" s="919"/>
      <c r="L483" s="919"/>
      <c r="M483" s="919"/>
      <c r="N483" s="919"/>
    </row>
    <row r="484" spans="1:14" ht="16.5" thickBot="1" x14ac:dyDescent="0.3">
      <c r="A484" s="62"/>
      <c r="B484" s="649"/>
      <c r="C484" s="647" t="str">
        <f t="shared" si="9"/>
        <v/>
      </c>
      <c r="D484" s="648"/>
      <c r="E484" s="646"/>
      <c r="F484" s="919"/>
      <c r="G484" s="919"/>
      <c r="H484" s="919"/>
      <c r="I484" s="919"/>
      <c r="J484" s="919"/>
      <c r="K484" s="919"/>
      <c r="L484" s="919"/>
      <c r="M484" s="919"/>
      <c r="N484" s="919"/>
    </row>
    <row r="485" spans="1:14" ht="16.5" thickBot="1" x14ac:dyDescent="0.3">
      <c r="A485" s="62"/>
      <c r="B485" s="649"/>
      <c r="C485" s="647" t="str">
        <f t="shared" si="9"/>
        <v/>
      </c>
      <c r="D485" s="648"/>
      <c r="E485" s="646"/>
      <c r="F485" s="919"/>
      <c r="G485" s="919"/>
      <c r="H485" s="919"/>
      <c r="I485" s="919"/>
      <c r="J485" s="919"/>
      <c r="K485" s="919"/>
      <c r="L485" s="919"/>
      <c r="M485" s="919"/>
      <c r="N485" s="919"/>
    </row>
    <row r="486" spans="1:14" ht="16.5" thickBot="1" x14ac:dyDescent="0.3">
      <c r="A486" s="62"/>
      <c r="B486" s="649"/>
      <c r="C486" s="647" t="str">
        <f t="shared" si="9"/>
        <v/>
      </c>
      <c r="D486" s="648"/>
      <c r="E486" s="646"/>
      <c r="F486" s="919"/>
      <c r="G486" s="919"/>
      <c r="H486" s="919"/>
      <c r="I486" s="919"/>
      <c r="J486" s="919"/>
      <c r="K486" s="919"/>
      <c r="L486" s="919"/>
      <c r="M486" s="919"/>
      <c r="N486" s="919"/>
    </row>
    <row r="487" spans="1:14" ht="16.5" thickBot="1" x14ac:dyDescent="0.3">
      <c r="A487" s="62"/>
      <c r="B487" s="649"/>
      <c r="C487" s="647" t="str">
        <f t="shared" si="9"/>
        <v/>
      </c>
      <c r="D487" s="648"/>
      <c r="E487" s="646"/>
      <c r="F487" s="919"/>
      <c r="G487" s="919"/>
      <c r="H487" s="919"/>
      <c r="I487" s="919"/>
      <c r="J487" s="919"/>
      <c r="K487" s="919"/>
      <c r="L487" s="919"/>
      <c r="M487" s="919"/>
      <c r="N487" s="919"/>
    </row>
    <row r="488" spans="1:14" ht="16.5" thickBot="1" x14ac:dyDescent="0.3">
      <c r="A488" s="62"/>
      <c r="B488" s="649"/>
      <c r="C488" s="647" t="str">
        <f t="shared" si="9"/>
        <v/>
      </c>
      <c r="D488" s="648"/>
      <c r="E488" s="646"/>
      <c r="F488" s="919"/>
      <c r="G488" s="919"/>
      <c r="H488" s="919"/>
      <c r="I488" s="919"/>
      <c r="J488" s="919"/>
      <c r="K488" s="919"/>
      <c r="L488" s="919"/>
      <c r="M488" s="919"/>
      <c r="N488" s="919"/>
    </row>
    <row r="489" spans="1:14" ht="16.5" thickBot="1" x14ac:dyDescent="0.3">
      <c r="A489" s="62"/>
      <c r="B489" s="649"/>
      <c r="C489" s="647" t="str">
        <f t="shared" si="9"/>
        <v/>
      </c>
      <c r="D489" s="648"/>
      <c r="E489" s="646"/>
      <c r="F489" s="919"/>
      <c r="G489" s="919"/>
      <c r="H489" s="919"/>
      <c r="I489" s="919"/>
      <c r="J489" s="919"/>
      <c r="K489" s="919"/>
      <c r="L489" s="919"/>
      <c r="M489" s="919"/>
      <c r="N489" s="919"/>
    </row>
    <row r="490" spans="1:14" ht="16.5" thickBot="1" x14ac:dyDescent="0.3">
      <c r="A490" s="62"/>
      <c r="B490" s="649"/>
      <c r="C490" s="647" t="str">
        <f t="shared" si="9"/>
        <v/>
      </c>
      <c r="D490" s="648"/>
      <c r="E490" s="646"/>
      <c r="F490" s="919"/>
      <c r="G490" s="919"/>
      <c r="H490" s="919"/>
      <c r="I490" s="919"/>
      <c r="J490" s="919"/>
      <c r="K490" s="919"/>
      <c r="L490" s="919"/>
      <c r="M490" s="919"/>
      <c r="N490" s="919"/>
    </row>
    <row r="491" spans="1:14" ht="16.5" thickBot="1" x14ac:dyDescent="0.3">
      <c r="A491" s="62"/>
      <c r="B491" s="649"/>
      <c r="C491" s="647" t="str">
        <f t="shared" si="9"/>
        <v/>
      </c>
      <c r="D491" s="648"/>
      <c r="E491" s="646"/>
      <c r="F491" s="919"/>
      <c r="G491" s="919"/>
      <c r="H491" s="919"/>
      <c r="I491" s="919"/>
      <c r="J491" s="919"/>
      <c r="K491" s="919"/>
      <c r="L491" s="919"/>
      <c r="M491" s="919"/>
      <c r="N491" s="919"/>
    </row>
    <row r="492" spans="1:14" ht="16.5" thickBot="1" x14ac:dyDescent="0.3">
      <c r="A492" s="62"/>
      <c r="B492" s="649"/>
      <c r="C492" s="647" t="str">
        <f t="shared" si="9"/>
        <v/>
      </c>
      <c r="D492" s="648"/>
      <c r="E492" s="646"/>
      <c r="F492" s="919"/>
      <c r="G492" s="919"/>
      <c r="H492" s="919"/>
      <c r="I492" s="919"/>
      <c r="J492" s="919"/>
      <c r="K492" s="919"/>
      <c r="L492" s="919"/>
      <c r="M492" s="919"/>
      <c r="N492" s="919"/>
    </row>
    <row r="493" spans="1:14" ht="16.5" thickBot="1" x14ac:dyDescent="0.3">
      <c r="A493" s="62"/>
      <c r="B493" s="649"/>
      <c r="C493" s="647" t="str">
        <f t="shared" si="9"/>
        <v/>
      </c>
      <c r="D493" s="648"/>
      <c r="E493" s="646"/>
      <c r="F493" s="919"/>
      <c r="G493" s="919"/>
      <c r="H493" s="919"/>
      <c r="I493" s="919"/>
      <c r="J493" s="919"/>
      <c r="K493" s="919"/>
      <c r="L493" s="919"/>
      <c r="M493" s="919"/>
      <c r="N493" s="919"/>
    </row>
    <row r="494" spans="1:14" ht="16.5" thickBot="1" x14ac:dyDescent="0.3">
      <c r="A494" s="62"/>
      <c r="B494" s="649"/>
      <c r="C494" s="647" t="str">
        <f t="shared" si="9"/>
        <v/>
      </c>
      <c r="D494" s="648"/>
      <c r="E494" s="646"/>
      <c r="F494" s="919"/>
      <c r="G494" s="919"/>
      <c r="H494" s="919"/>
      <c r="I494" s="919"/>
      <c r="J494" s="919"/>
      <c r="K494" s="919"/>
      <c r="L494" s="919"/>
      <c r="M494" s="919"/>
      <c r="N494" s="919"/>
    </row>
    <row r="495" spans="1:14" ht="16.5" thickBot="1" x14ac:dyDescent="0.3">
      <c r="A495" s="62"/>
      <c r="B495" s="649"/>
      <c r="C495" s="647" t="str">
        <f t="shared" si="9"/>
        <v/>
      </c>
      <c r="D495" s="648"/>
      <c r="E495" s="646"/>
      <c r="F495" s="919"/>
      <c r="G495" s="919"/>
      <c r="H495" s="919"/>
      <c r="I495" s="919"/>
      <c r="J495" s="919"/>
      <c r="K495" s="919"/>
      <c r="L495" s="919"/>
      <c r="M495" s="919"/>
      <c r="N495" s="919"/>
    </row>
    <row r="496" spans="1:14" ht="16.5" thickBot="1" x14ac:dyDescent="0.3">
      <c r="A496" s="62"/>
      <c r="B496" s="649"/>
      <c r="C496" s="647" t="str">
        <f t="shared" si="9"/>
        <v/>
      </c>
      <c r="D496" s="648"/>
      <c r="E496" s="646"/>
      <c r="F496" s="919"/>
      <c r="G496" s="919"/>
      <c r="H496" s="919"/>
      <c r="I496" s="919"/>
      <c r="J496" s="919"/>
      <c r="K496" s="919"/>
      <c r="L496" s="919"/>
      <c r="M496" s="919"/>
      <c r="N496" s="919"/>
    </row>
    <row r="497" spans="1:14" ht="16.5" thickBot="1" x14ac:dyDescent="0.3">
      <c r="A497" s="62"/>
      <c r="B497" s="649"/>
      <c r="C497" s="647" t="str">
        <f t="shared" si="9"/>
        <v/>
      </c>
      <c r="D497" s="648"/>
      <c r="E497" s="646"/>
      <c r="F497" s="919"/>
      <c r="G497" s="919"/>
      <c r="H497" s="919"/>
      <c r="I497" s="919"/>
      <c r="J497" s="919"/>
      <c r="K497" s="919"/>
      <c r="L497" s="919"/>
      <c r="M497" s="919"/>
      <c r="N497" s="919"/>
    </row>
    <row r="498" spans="1:14" ht="16.5" thickBot="1" x14ac:dyDescent="0.3">
      <c r="A498" s="62"/>
      <c r="B498" s="649"/>
      <c r="C498" s="647" t="str">
        <f t="shared" si="9"/>
        <v/>
      </c>
      <c r="D498" s="648"/>
      <c r="E498" s="646"/>
      <c r="F498" s="919"/>
      <c r="G498" s="919"/>
      <c r="H498" s="919"/>
      <c r="I498" s="919"/>
      <c r="J498" s="919"/>
      <c r="K498" s="919"/>
      <c r="L498" s="919"/>
      <c r="M498" s="919"/>
      <c r="N498" s="919"/>
    </row>
    <row r="499" spans="1:14" ht="16.5" thickBot="1" x14ac:dyDescent="0.3">
      <c r="A499" s="62"/>
      <c r="B499" s="649"/>
      <c r="C499" s="647" t="str">
        <f t="shared" si="9"/>
        <v/>
      </c>
      <c r="D499" s="648"/>
      <c r="E499" s="646"/>
      <c r="F499" s="919"/>
      <c r="G499" s="919"/>
      <c r="H499" s="919"/>
      <c r="I499" s="919"/>
      <c r="J499" s="919"/>
      <c r="K499" s="919"/>
      <c r="L499" s="919"/>
      <c r="M499" s="919"/>
      <c r="N499" s="919"/>
    </row>
    <row r="500" spans="1:14" ht="16.5" thickBot="1" x14ac:dyDescent="0.3">
      <c r="A500" s="62"/>
      <c r="B500" s="649"/>
      <c r="C500" s="647" t="str">
        <f t="shared" si="9"/>
        <v/>
      </c>
      <c r="D500" s="648"/>
      <c r="E500" s="646"/>
      <c r="F500" s="919"/>
      <c r="G500" s="919"/>
      <c r="H500" s="919"/>
      <c r="I500" s="919"/>
      <c r="J500" s="919"/>
      <c r="K500" s="919"/>
      <c r="L500" s="919"/>
      <c r="M500" s="919"/>
      <c r="N500" s="919"/>
    </row>
    <row r="501" spans="1:14" ht="16.5" thickBot="1" x14ac:dyDescent="0.3">
      <c r="A501" s="62"/>
      <c r="B501" s="649"/>
      <c r="C501" s="647" t="str">
        <f t="shared" si="9"/>
        <v/>
      </c>
      <c r="D501" s="648"/>
      <c r="E501" s="646"/>
      <c r="F501" s="919"/>
      <c r="G501" s="919"/>
      <c r="H501" s="919"/>
      <c r="I501" s="919"/>
      <c r="J501" s="919"/>
      <c r="K501" s="919"/>
      <c r="L501" s="919"/>
      <c r="M501" s="919"/>
      <c r="N501" s="919"/>
    </row>
    <row r="502" spans="1:14" ht="16.5" thickBot="1" x14ac:dyDescent="0.3">
      <c r="A502" s="62"/>
      <c r="B502" s="649"/>
      <c r="C502" s="647" t="str">
        <f t="shared" si="9"/>
        <v/>
      </c>
      <c r="D502" s="648"/>
      <c r="E502" s="646"/>
      <c r="F502" s="919"/>
      <c r="G502" s="919"/>
      <c r="H502" s="919"/>
      <c r="I502" s="919"/>
      <c r="J502" s="919"/>
      <c r="K502" s="919"/>
      <c r="L502" s="919"/>
      <c r="M502" s="919"/>
      <c r="N502" s="919"/>
    </row>
    <row r="503" spans="1:14" ht="16.5" thickBot="1" x14ac:dyDescent="0.3">
      <c r="A503" s="62"/>
      <c r="B503" s="649"/>
      <c r="C503" s="647" t="str">
        <f t="shared" si="9"/>
        <v/>
      </c>
      <c r="D503" s="648"/>
      <c r="E503" s="646"/>
      <c r="F503" s="919"/>
      <c r="G503" s="919"/>
      <c r="H503" s="919"/>
      <c r="I503" s="919"/>
      <c r="J503" s="919"/>
      <c r="K503" s="919"/>
      <c r="L503" s="919"/>
      <c r="M503" s="919"/>
      <c r="N503" s="919"/>
    </row>
    <row r="504" spans="1:14" ht="16.5" thickBot="1" x14ac:dyDescent="0.3">
      <c r="A504" s="62"/>
      <c r="B504" s="649"/>
      <c r="C504" s="647" t="str">
        <f t="shared" si="9"/>
        <v/>
      </c>
      <c r="D504" s="648"/>
      <c r="E504" s="646"/>
      <c r="F504" s="919"/>
      <c r="G504" s="919"/>
      <c r="H504" s="919"/>
      <c r="I504" s="919"/>
      <c r="J504" s="919"/>
      <c r="K504" s="919"/>
      <c r="L504" s="919"/>
      <c r="M504" s="919"/>
      <c r="N504" s="919"/>
    </row>
    <row r="505" spans="1:14" ht="16.5" thickBot="1" x14ac:dyDescent="0.3">
      <c r="A505" s="62"/>
      <c r="B505" s="649"/>
      <c r="C505" s="647" t="str">
        <f t="shared" si="9"/>
        <v/>
      </c>
      <c r="D505" s="648"/>
      <c r="E505" s="646"/>
      <c r="F505" s="919"/>
      <c r="G505" s="919"/>
      <c r="H505" s="919"/>
      <c r="I505" s="919"/>
      <c r="J505" s="919"/>
      <c r="K505" s="919"/>
      <c r="L505" s="919"/>
      <c r="M505" s="919"/>
      <c r="N505" s="919"/>
    </row>
    <row r="506" spans="1:14" ht="16.5" thickBot="1" x14ac:dyDescent="0.3">
      <c r="A506" s="62"/>
      <c r="B506" s="649"/>
      <c r="C506" s="647" t="str">
        <f t="shared" si="9"/>
        <v/>
      </c>
      <c r="D506" s="648"/>
      <c r="E506" s="646"/>
      <c r="F506" s="919"/>
      <c r="G506" s="919"/>
      <c r="H506" s="919"/>
      <c r="I506" s="919"/>
      <c r="J506" s="919"/>
      <c r="K506" s="919"/>
      <c r="L506" s="919"/>
      <c r="M506" s="919"/>
      <c r="N506" s="919"/>
    </row>
    <row r="507" spans="1:14" ht="16.5" thickBot="1" x14ac:dyDescent="0.3">
      <c r="A507" s="62"/>
      <c r="B507" s="649"/>
      <c r="C507" s="647" t="str">
        <f t="shared" si="9"/>
        <v/>
      </c>
      <c r="D507" s="648"/>
      <c r="E507" s="646"/>
      <c r="F507" s="919"/>
      <c r="G507" s="919"/>
      <c r="H507" s="919"/>
      <c r="I507" s="919"/>
      <c r="J507" s="919"/>
      <c r="K507" s="919"/>
      <c r="L507" s="919"/>
      <c r="M507" s="919"/>
      <c r="N507" s="919"/>
    </row>
    <row r="508" spans="1:14" ht="16.5" thickBot="1" x14ac:dyDescent="0.3">
      <c r="A508" s="62"/>
      <c r="B508" s="649"/>
      <c r="C508" s="647" t="str">
        <f t="shared" si="9"/>
        <v/>
      </c>
      <c r="D508" s="648"/>
      <c r="E508" s="646"/>
      <c r="F508" s="919"/>
      <c r="G508" s="919"/>
      <c r="H508" s="919"/>
      <c r="I508" s="919"/>
      <c r="J508" s="919"/>
      <c r="K508" s="919"/>
      <c r="L508" s="919"/>
      <c r="M508" s="919"/>
      <c r="N508" s="919"/>
    </row>
    <row r="509" spans="1:14" ht="16.5" thickBot="1" x14ac:dyDescent="0.3">
      <c r="A509" s="62"/>
      <c r="B509" s="649"/>
      <c r="C509" s="647" t="str">
        <f t="shared" si="9"/>
        <v/>
      </c>
      <c r="D509" s="648"/>
      <c r="E509" s="646"/>
      <c r="F509" s="919"/>
      <c r="G509" s="919"/>
      <c r="H509" s="919"/>
      <c r="I509" s="919"/>
      <c r="J509" s="919"/>
      <c r="K509" s="919"/>
      <c r="L509" s="919"/>
      <c r="M509" s="919"/>
      <c r="N509" s="919"/>
    </row>
    <row r="510" spans="1:14" ht="16.5" thickBot="1" x14ac:dyDescent="0.3">
      <c r="A510" s="62"/>
      <c r="B510" s="649"/>
      <c r="C510" s="647" t="str">
        <f t="shared" si="9"/>
        <v/>
      </c>
      <c r="D510" s="648"/>
      <c r="E510" s="646"/>
      <c r="F510" s="919"/>
      <c r="G510" s="919"/>
      <c r="H510" s="919"/>
      <c r="I510" s="919"/>
      <c r="J510" s="919"/>
      <c r="K510" s="919"/>
      <c r="L510" s="919"/>
      <c r="M510" s="919"/>
      <c r="N510" s="919"/>
    </row>
    <row r="511" spans="1:14" ht="16.5" thickBot="1" x14ac:dyDescent="0.3">
      <c r="A511" s="62"/>
      <c r="B511" s="649"/>
      <c r="C511" s="647" t="str">
        <f t="shared" si="9"/>
        <v/>
      </c>
      <c r="D511" s="648"/>
      <c r="E511" s="646"/>
      <c r="F511" s="919"/>
      <c r="G511" s="919"/>
      <c r="H511" s="919"/>
      <c r="I511" s="919"/>
      <c r="J511" s="919"/>
      <c r="K511" s="919"/>
      <c r="L511" s="919"/>
      <c r="M511" s="919"/>
      <c r="N511" s="919"/>
    </row>
    <row r="512" spans="1:14" ht="16.5" thickBot="1" x14ac:dyDescent="0.3">
      <c r="A512" s="62"/>
      <c r="B512" s="649"/>
      <c r="C512" s="647" t="str">
        <f t="shared" si="9"/>
        <v/>
      </c>
      <c r="D512" s="648"/>
      <c r="E512" s="646"/>
      <c r="F512" s="919"/>
      <c r="G512" s="919"/>
      <c r="H512" s="919"/>
      <c r="I512" s="919"/>
      <c r="J512" s="919"/>
      <c r="K512" s="919"/>
      <c r="L512" s="919"/>
      <c r="M512" s="919"/>
      <c r="N512" s="919"/>
    </row>
    <row r="513" spans="1:14" ht="16.5" thickBot="1" x14ac:dyDescent="0.3">
      <c r="A513" s="62"/>
      <c r="B513" s="649"/>
      <c r="C513" s="647" t="str">
        <f t="shared" si="9"/>
        <v/>
      </c>
      <c r="D513" s="648"/>
      <c r="E513" s="646"/>
      <c r="F513" s="919"/>
      <c r="G513" s="919"/>
      <c r="H513" s="919"/>
      <c r="I513" s="919"/>
      <c r="J513" s="919"/>
      <c r="K513" s="919"/>
      <c r="L513" s="919"/>
      <c r="M513" s="919"/>
      <c r="N513" s="919"/>
    </row>
    <row r="514" spans="1:14" ht="16.5" thickBot="1" x14ac:dyDescent="0.3">
      <c r="A514" s="62"/>
      <c r="B514" s="649"/>
      <c r="C514" s="647" t="str">
        <f t="shared" si="9"/>
        <v/>
      </c>
      <c r="D514" s="648"/>
      <c r="E514" s="646"/>
      <c r="F514" s="919"/>
      <c r="G514" s="919"/>
      <c r="H514" s="919"/>
      <c r="I514" s="919"/>
      <c r="J514" s="919"/>
      <c r="K514" s="919"/>
      <c r="L514" s="919"/>
      <c r="M514" s="919"/>
      <c r="N514" s="919"/>
    </row>
    <row r="515" spans="1:14" ht="16.5" thickBot="1" x14ac:dyDescent="0.3">
      <c r="A515" s="62"/>
      <c r="B515" s="649"/>
      <c r="C515" s="647" t="str">
        <f t="shared" si="9"/>
        <v/>
      </c>
      <c r="D515" s="648"/>
      <c r="E515" s="646"/>
      <c r="F515" s="919"/>
      <c r="G515" s="919"/>
      <c r="H515" s="919"/>
      <c r="I515" s="919"/>
      <c r="J515" s="919"/>
      <c r="K515" s="919"/>
      <c r="L515" s="919"/>
      <c r="M515" s="919"/>
      <c r="N515" s="919"/>
    </row>
    <row r="516" spans="1:14" ht="16.5" thickBot="1" x14ac:dyDescent="0.3">
      <c r="A516" s="62"/>
      <c r="B516" s="649"/>
      <c r="C516" s="647" t="str">
        <f t="shared" si="9"/>
        <v/>
      </c>
      <c r="D516" s="648"/>
      <c r="E516" s="646"/>
      <c r="F516" s="919"/>
      <c r="G516" s="919"/>
      <c r="H516" s="919"/>
      <c r="I516" s="919"/>
      <c r="J516" s="919"/>
      <c r="K516" s="919"/>
      <c r="L516" s="919"/>
      <c r="M516" s="919"/>
      <c r="N516" s="919"/>
    </row>
    <row r="517" spans="1:14" ht="16.5" thickBot="1" x14ac:dyDescent="0.3">
      <c r="A517" s="62"/>
      <c r="B517" s="649"/>
      <c r="C517" s="647" t="str">
        <f t="shared" si="9"/>
        <v/>
      </c>
      <c r="D517" s="648"/>
      <c r="E517" s="646"/>
      <c r="F517" s="919"/>
      <c r="G517" s="919"/>
      <c r="H517" s="919"/>
      <c r="I517" s="919"/>
      <c r="J517" s="919"/>
      <c r="K517" s="919"/>
      <c r="L517" s="919"/>
      <c r="M517" s="919"/>
      <c r="N517" s="919"/>
    </row>
    <row r="518" spans="1:14" ht="16.5" thickBot="1" x14ac:dyDescent="0.3">
      <c r="A518" s="62"/>
      <c r="B518" s="649"/>
      <c r="C518" s="647" t="str">
        <f t="shared" si="9"/>
        <v/>
      </c>
      <c r="D518" s="648"/>
      <c r="E518" s="646"/>
      <c r="F518" s="919"/>
      <c r="G518" s="919"/>
      <c r="H518" s="919"/>
      <c r="I518" s="919"/>
      <c r="J518" s="919"/>
      <c r="K518" s="919"/>
      <c r="L518" s="919"/>
      <c r="M518" s="919"/>
      <c r="N518" s="919"/>
    </row>
    <row r="519" spans="1:14" ht="16.5" thickBot="1" x14ac:dyDescent="0.3">
      <c r="A519" s="62"/>
      <c r="B519" s="649"/>
      <c r="C519" s="647" t="str">
        <f t="shared" si="9"/>
        <v/>
      </c>
      <c r="D519" s="648"/>
      <c r="E519" s="646"/>
      <c r="F519" s="919"/>
      <c r="G519" s="919"/>
      <c r="H519" s="919"/>
      <c r="I519" s="919"/>
      <c r="J519" s="919"/>
      <c r="K519" s="919"/>
      <c r="L519" s="919"/>
      <c r="M519" s="919"/>
      <c r="N519" s="919"/>
    </row>
    <row r="520" spans="1:14" ht="16.5" thickBot="1" x14ac:dyDescent="0.3">
      <c r="A520" s="62"/>
      <c r="B520" s="649"/>
      <c r="C520" s="647" t="str">
        <f t="shared" si="9"/>
        <v/>
      </c>
      <c r="D520" s="648"/>
      <c r="E520" s="646"/>
      <c r="F520" s="919"/>
      <c r="G520" s="919"/>
      <c r="H520" s="919"/>
      <c r="I520" s="919"/>
      <c r="J520" s="919"/>
      <c r="K520" s="919"/>
      <c r="L520" s="919"/>
      <c r="M520" s="919"/>
      <c r="N520" s="919"/>
    </row>
    <row r="521" spans="1:14" ht="16.5" thickBot="1" x14ac:dyDescent="0.3">
      <c r="A521" s="62"/>
      <c r="B521" s="649"/>
      <c r="C521" s="647" t="str">
        <f t="shared" si="9"/>
        <v/>
      </c>
      <c r="D521" s="648"/>
      <c r="E521" s="646"/>
      <c r="F521" s="919"/>
      <c r="G521" s="919"/>
      <c r="H521" s="919"/>
      <c r="I521" s="919"/>
      <c r="J521" s="919"/>
      <c r="K521" s="919"/>
      <c r="L521" s="919"/>
      <c r="M521" s="919"/>
      <c r="N521" s="919"/>
    </row>
    <row r="522" spans="1:14" ht="16.5" thickBot="1" x14ac:dyDescent="0.3">
      <c r="A522" s="62"/>
      <c r="B522" s="649"/>
      <c r="C522" s="647" t="str">
        <f t="shared" si="9"/>
        <v/>
      </c>
      <c r="D522" s="648"/>
      <c r="E522" s="646"/>
      <c r="F522" s="919"/>
      <c r="G522" s="919"/>
      <c r="H522" s="919"/>
      <c r="I522" s="919"/>
      <c r="J522" s="919"/>
      <c r="K522" s="919"/>
      <c r="L522" s="919"/>
      <c r="M522" s="919"/>
      <c r="N522" s="919"/>
    </row>
    <row r="523" spans="1:14" ht="16.5" thickBot="1" x14ac:dyDescent="0.3">
      <c r="A523" s="62"/>
      <c r="B523" s="649"/>
      <c r="C523" s="647" t="str">
        <f t="shared" si="9"/>
        <v/>
      </c>
      <c r="D523" s="648"/>
      <c r="E523" s="646"/>
      <c r="F523" s="919"/>
      <c r="G523" s="919"/>
      <c r="H523" s="919"/>
      <c r="I523" s="919"/>
      <c r="J523" s="919"/>
      <c r="K523" s="919"/>
      <c r="L523" s="919"/>
      <c r="M523" s="919"/>
      <c r="N523" s="919"/>
    </row>
    <row r="524" spans="1:14" ht="16.5" thickBot="1" x14ac:dyDescent="0.3">
      <c r="A524" s="62"/>
      <c r="B524" s="649"/>
      <c r="C524" s="647" t="str">
        <f t="shared" ref="C524:C587" si="10">IF(B524&gt;0, (B524-B523), "")</f>
        <v/>
      </c>
      <c r="D524" s="648"/>
      <c r="E524" s="646"/>
      <c r="F524" s="919"/>
      <c r="G524" s="919"/>
      <c r="H524" s="919"/>
      <c r="I524" s="919"/>
      <c r="J524" s="919"/>
      <c r="K524" s="919"/>
      <c r="L524" s="919"/>
      <c r="M524" s="919"/>
      <c r="N524" s="919"/>
    </row>
    <row r="525" spans="1:14" ht="16.5" thickBot="1" x14ac:dyDescent="0.3">
      <c r="A525" s="62"/>
      <c r="B525" s="649"/>
      <c r="C525" s="647" t="str">
        <f t="shared" si="10"/>
        <v/>
      </c>
      <c r="D525" s="648"/>
      <c r="E525" s="646"/>
      <c r="F525" s="919"/>
      <c r="G525" s="919"/>
      <c r="H525" s="919"/>
      <c r="I525" s="919"/>
      <c r="J525" s="919"/>
      <c r="K525" s="919"/>
      <c r="L525" s="919"/>
      <c r="M525" s="919"/>
      <c r="N525" s="919"/>
    </row>
    <row r="526" spans="1:14" ht="16.5" thickBot="1" x14ac:dyDescent="0.3">
      <c r="A526" s="62"/>
      <c r="B526" s="649"/>
      <c r="C526" s="647" t="str">
        <f t="shared" si="10"/>
        <v/>
      </c>
      <c r="D526" s="648"/>
      <c r="E526" s="646"/>
      <c r="F526" s="919"/>
      <c r="G526" s="919"/>
      <c r="H526" s="919"/>
      <c r="I526" s="919"/>
      <c r="J526" s="919"/>
      <c r="K526" s="919"/>
      <c r="L526" s="919"/>
      <c r="M526" s="919"/>
      <c r="N526" s="919"/>
    </row>
    <row r="527" spans="1:14" ht="16.5" thickBot="1" x14ac:dyDescent="0.3">
      <c r="A527" s="62"/>
      <c r="B527" s="649"/>
      <c r="C527" s="647" t="str">
        <f t="shared" si="10"/>
        <v/>
      </c>
      <c r="D527" s="648"/>
      <c r="E527" s="646"/>
      <c r="F527" s="919"/>
      <c r="G527" s="919"/>
      <c r="H527" s="919"/>
      <c r="I527" s="919"/>
      <c r="J527" s="919"/>
      <c r="K527" s="919"/>
      <c r="L527" s="919"/>
      <c r="M527" s="919"/>
      <c r="N527" s="919"/>
    </row>
    <row r="528" spans="1:14" ht="16.5" thickBot="1" x14ac:dyDescent="0.3">
      <c r="A528" s="62"/>
      <c r="B528" s="649"/>
      <c r="C528" s="647" t="str">
        <f t="shared" si="10"/>
        <v/>
      </c>
      <c r="D528" s="648"/>
      <c r="E528" s="646"/>
      <c r="F528" s="919"/>
      <c r="G528" s="919"/>
      <c r="H528" s="919"/>
      <c r="I528" s="919"/>
      <c r="J528" s="919"/>
      <c r="K528" s="919"/>
      <c r="L528" s="919"/>
      <c r="M528" s="919"/>
      <c r="N528" s="919"/>
    </row>
    <row r="529" spans="1:14" ht="16.5" thickBot="1" x14ac:dyDescent="0.3">
      <c r="A529" s="62"/>
      <c r="B529" s="649"/>
      <c r="C529" s="647" t="str">
        <f t="shared" si="10"/>
        <v/>
      </c>
      <c r="D529" s="648"/>
      <c r="E529" s="646"/>
      <c r="F529" s="919"/>
      <c r="G529" s="919"/>
      <c r="H529" s="919"/>
      <c r="I529" s="919"/>
      <c r="J529" s="919"/>
      <c r="K529" s="919"/>
      <c r="L529" s="919"/>
      <c r="M529" s="919"/>
      <c r="N529" s="919"/>
    </row>
    <row r="530" spans="1:14" ht="16.5" thickBot="1" x14ac:dyDescent="0.3">
      <c r="A530" s="62"/>
      <c r="B530" s="649"/>
      <c r="C530" s="647" t="str">
        <f t="shared" si="10"/>
        <v/>
      </c>
      <c r="D530" s="648"/>
      <c r="E530" s="646"/>
      <c r="F530" s="919"/>
      <c r="G530" s="919"/>
      <c r="H530" s="919"/>
      <c r="I530" s="919"/>
      <c r="J530" s="919"/>
      <c r="K530" s="919"/>
      <c r="L530" s="919"/>
      <c r="M530" s="919"/>
      <c r="N530" s="919"/>
    </row>
    <row r="531" spans="1:14" ht="16.5" thickBot="1" x14ac:dyDescent="0.3">
      <c r="A531" s="62"/>
      <c r="B531" s="649"/>
      <c r="C531" s="647" t="str">
        <f t="shared" si="10"/>
        <v/>
      </c>
      <c r="D531" s="648"/>
      <c r="E531" s="646"/>
      <c r="F531" s="919"/>
      <c r="G531" s="919"/>
      <c r="H531" s="919"/>
      <c r="I531" s="919"/>
      <c r="J531" s="919"/>
      <c r="K531" s="919"/>
      <c r="L531" s="919"/>
      <c r="M531" s="919"/>
      <c r="N531" s="919"/>
    </row>
    <row r="532" spans="1:14" ht="16.5" thickBot="1" x14ac:dyDescent="0.3">
      <c r="A532" s="62"/>
      <c r="B532" s="649"/>
      <c r="C532" s="647" t="str">
        <f t="shared" si="10"/>
        <v/>
      </c>
      <c r="D532" s="648"/>
      <c r="E532" s="646"/>
      <c r="F532" s="919"/>
      <c r="G532" s="919"/>
      <c r="H532" s="919"/>
      <c r="I532" s="919"/>
      <c r="J532" s="919"/>
      <c r="K532" s="919"/>
      <c r="L532" s="919"/>
      <c r="M532" s="919"/>
      <c r="N532" s="919"/>
    </row>
    <row r="533" spans="1:14" ht="16.5" thickBot="1" x14ac:dyDescent="0.3">
      <c r="A533" s="62"/>
      <c r="B533" s="649"/>
      <c r="C533" s="647" t="str">
        <f t="shared" si="10"/>
        <v/>
      </c>
      <c r="D533" s="648"/>
      <c r="E533" s="646"/>
      <c r="F533" s="919"/>
      <c r="G533" s="919"/>
      <c r="H533" s="919"/>
      <c r="I533" s="919"/>
      <c r="J533" s="919"/>
      <c r="K533" s="919"/>
      <c r="L533" s="919"/>
      <c r="M533" s="919"/>
      <c r="N533" s="919"/>
    </row>
    <row r="534" spans="1:14" ht="16.5" thickBot="1" x14ac:dyDescent="0.3">
      <c r="A534" s="62"/>
      <c r="B534" s="649"/>
      <c r="C534" s="647" t="str">
        <f t="shared" si="10"/>
        <v/>
      </c>
      <c r="D534" s="648"/>
      <c r="E534" s="646"/>
      <c r="F534" s="919"/>
      <c r="G534" s="919"/>
      <c r="H534" s="919"/>
      <c r="I534" s="919"/>
      <c r="J534" s="919"/>
      <c r="K534" s="919"/>
      <c r="L534" s="919"/>
      <c r="M534" s="919"/>
      <c r="N534" s="919"/>
    </row>
    <row r="535" spans="1:14" ht="16.5" thickBot="1" x14ac:dyDescent="0.3">
      <c r="A535" s="62"/>
      <c r="B535" s="649"/>
      <c r="C535" s="647" t="str">
        <f t="shared" si="10"/>
        <v/>
      </c>
      <c r="D535" s="648"/>
      <c r="E535" s="646"/>
      <c r="F535" s="919"/>
      <c r="G535" s="919"/>
      <c r="H535" s="919"/>
      <c r="I535" s="919"/>
      <c r="J535" s="919"/>
      <c r="K535" s="919"/>
      <c r="L535" s="919"/>
      <c r="M535" s="919"/>
      <c r="N535" s="919"/>
    </row>
    <row r="536" spans="1:14" ht="16.5" thickBot="1" x14ac:dyDescent="0.3">
      <c r="A536" s="62"/>
      <c r="B536" s="649"/>
      <c r="C536" s="647" t="str">
        <f t="shared" si="10"/>
        <v/>
      </c>
      <c r="D536" s="648"/>
      <c r="E536" s="646"/>
      <c r="F536" s="919"/>
      <c r="G536" s="919"/>
      <c r="H536" s="919"/>
      <c r="I536" s="919"/>
      <c r="J536" s="919"/>
      <c r="K536" s="919"/>
      <c r="L536" s="919"/>
      <c r="M536" s="919"/>
      <c r="N536" s="919"/>
    </row>
    <row r="537" spans="1:14" ht="16.5" thickBot="1" x14ac:dyDescent="0.3">
      <c r="A537" s="62"/>
      <c r="B537" s="649"/>
      <c r="C537" s="647" t="str">
        <f t="shared" si="10"/>
        <v/>
      </c>
      <c r="D537" s="648"/>
      <c r="E537" s="646"/>
      <c r="F537" s="919"/>
      <c r="G537" s="919"/>
      <c r="H537" s="919"/>
      <c r="I537" s="919"/>
      <c r="J537" s="919"/>
      <c r="K537" s="919"/>
      <c r="L537" s="919"/>
      <c r="M537" s="919"/>
      <c r="N537" s="919"/>
    </row>
    <row r="538" spans="1:14" ht="16.5" thickBot="1" x14ac:dyDescent="0.3">
      <c r="A538" s="62"/>
      <c r="B538" s="649"/>
      <c r="C538" s="647" t="str">
        <f t="shared" si="10"/>
        <v/>
      </c>
      <c r="D538" s="648"/>
      <c r="E538" s="646"/>
      <c r="F538" s="919"/>
      <c r="G538" s="919"/>
      <c r="H538" s="919"/>
      <c r="I538" s="919"/>
      <c r="J538" s="919"/>
      <c r="K538" s="919"/>
      <c r="L538" s="919"/>
      <c r="M538" s="919"/>
      <c r="N538" s="919"/>
    </row>
    <row r="539" spans="1:14" ht="16.5" thickBot="1" x14ac:dyDescent="0.3">
      <c r="A539" s="62"/>
      <c r="B539" s="649"/>
      <c r="C539" s="647" t="str">
        <f t="shared" si="10"/>
        <v/>
      </c>
      <c r="D539" s="648"/>
      <c r="E539" s="646"/>
      <c r="F539" s="919"/>
      <c r="G539" s="919"/>
      <c r="H539" s="919"/>
      <c r="I539" s="919"/>
      <c r="J539" s="919"/>
      <c r="K539" s="919"/>
      <c r="L539" s="919"/>
      <c r="M539" s="919"/>
      <c r="N539" s="919"/>
    </row>
    <row r="540" spans="1:14" ht="16.5" thickBot="1" x14ac:dyDescent="0.3">
      <c r="A540" s="62"/>
      <c r="B540" s="649"/>
      <c r="C540" s="647" t="str">
        <f t="shared" si="10"/>
        <v/>
      </c>
      <c r="D540" s="648"/>
      <c r="E540" s="646"/>
      <c r="F540" s="919"/>
      <c r="G540" s="919"/>
      <c r="H540" s="919"/>
      <c r="I540" s="919"/>
      <c r="J540" s="919"/>
      <c r="K540" s="919"/>
      <c r="L540" s="919"/>
      <c r="M540" s="919"/>
      <c r="N540" s="919"/>
    </row>
    <row r="541" spans="1:14" ht="16.5" thickBot="1" x14ac:dyDescent="0.3">
      <c r="A541" s="62"/>
      <c r="B541" s="649"/>
      <c r="C541" s="647" t="str">
        <f t="shared" si="10"/>
        <v/>
      </c>
      <c r="D541" s="648"/>
      <c r="E541" s="646"/>
      <c r="F541" s="919"/>
      <c r="G541" s="919"/>
      <c r="H541" s="919"/>
      <c r="I541" s="919"/>
      <c r="J541" s="919"/>
      <c r="K541" s="919"/>
      <c r="L541" s="919"/>
      <c r="M541" s="919"/>
      <c r="N541" s="919"/>
    </row>
    <row r="542" spans="1:14" ht="16.5" thickBot="1" x14ac:dyDescent="0.3">
      <c r="A542" s="62"/>
      <c r="B542" s="649"/>
      <c r="C542" s="647" t="str">
        <f t="shared" si="10"/>
        <v/>
      </c>
      <c r="D542" s="648"/>
      <c r="E542" s="646"/>
      <c r="F542" s="919"/>
      <c r="G542" s="919"/>
      <c r="H542" s="919"/>
      <c r="I542" s="919"/>
      <c r="J542" s="919"/>
      <c r="K542" s="919"/>
      <c r="L542" s="919"/>
      <c r="M542" s="919"/>
      <c r="N542" s="919"/>
    </row>
    <row r="543" spans="1:14" ht="16.5" thickBot="1" x14ac:dyDescent="0.3">
      <c r="A543" s="62"/>
      <c r="B543" s="649"/>
      <c r="C543" s="647" t="str">
        <f t="shared" si="10"/>
        <v/>
      </c>
      <c r="D543" s="648"/>
      <c r="E543" s="646"/>
      <c r="F543" s="919"/>
      <c r="G543" s="919"/>
      <c r="H543" s="919"/>
      <c r="I543" s="919"/>
      <c r="J543" s="919"/>
      <c r="K543" s="919"/>
      <c r="L543" s="919"/>
      <c r="M543" s="919"/>
      <c r="N543" s="919"/>
    </row>
    <row r="544" spans="1:14" ht="16.5" thickBot="1" x14ac:dyDescent="0.3">
      <c r="A544" s="62"/>
      <c r="B544" s="649"/>
      <c r="C544" s="647" t="str">
        <f t="shared" si="10"/>
        <v/>
      </c>
      <c r="D544" s="648"/>
      <c r="E544" s="646"/>
      <c r="F544" s="919"/>
      <c r="G544" s="919"/>
      <c r="H544" s="919"/>
      <c r="I544" s="919"/>
      <c r="J544" s="919"/>
      <c r="K544" s="919"/>
      <c r="L544" s="919"/>
      <c r="M544" s="919"/>
      <c r="N544" s="919"/>
    </row>
    <row r="545" spans="1:14" ht="16.5" thickBot="1" x14ac:dyDescent="0.3">
      <c r="A545" s="62"/>
      <c r="B545" s="649"/>
      <c r="C545" s="647" t="str">
        <f t="shared" si="10"/>
        <v/>
      </c>
      <c r="D545" s="648"/>
      <c r="E545" s="646"/>
      <c r="F545" s="919"/>
      <c r="G545" s="919"/>
      <c r="H545" s="919"/>
      <c r="I545" s="919"/>
      <c r="J545" s="919"/>
      <c r="K545" s="919"/>
      <c r="L545" s="919"/>
      <c r="M545" s="919"/>
      <c r="N545" s="919"/>
    </row>
    <row r="546" spans="1:14" ht="16.5" thickBot="1" x14ac:dyDescent="0.3">
      <c r="A546" s="62"/>
      <c r="B546" s="649"/>
      <c r="C546" s="647" t="str">
        <f t="shared" si="10"/>
        <v/>
      </c>
      <c r="D546" s="648"/>
      <c r="E546" s="646"/>
      <c r="F546" s="919"/>
      <c r="G546" s="919"/>
      <c r="H546" s="919"/>
      <c r="I546" s="919"/>
      <c r="J546" s="919"/>
      <c r="K546" s="919"/>
      <c r="L546" s="919"/>
      <c r="M546" s="919"/>
      <c r="N546" s="919"/>
    </row>
    <row r="547" spans="1:14" ht="16.5" thickBot="1" x14ac:dyDescent="0.3">
      <c r="A547" s="62"/>
      <c r="B547" s="649"/>
      <c r="C547" s="647" t="str">
        <f t="shared" si="10"/>
        <v/>
      </c>
      <c r="D547" s="648"/>
      <c r="E547" s="646"/>
      <c r="F547" s="919"/>
      <c r="G547" s="919"/>
      <c r="H547" s="919"/>
      <c r="I547" s="919"/>
      <c r="J547" s="919"/>
      <c r="K547" s="919"/>
      <c r="L547" s="919"/>
      <c r="M547" s="919"/>
      <c r="N547" s="919"/>
    </row>
    <row r="548" spans="1:14" ht="16.5" thickBot="1" x14ac:dyDescent="0.3">
      <c r="A548" s="62"/>
      <c r="B548" s="649"/>
      <c r="C548" s="647" t="str">
        <f t="shared" si="10"/>
        <v/>
      </c>
      <c r="D548" s="648"/>
      <c r="E548" s="646"/>
      <c r="F548" s="919"/>
      <c r="G548" s="919"/>
      <c r="H548" s="919"/>
      <c r="I548" s="919"/>
      <c r="J548" s="919"/>
      <c r="K548" s="919"/>
      <c r="L548" s="919"/>
      <c r="M548" s="919"/>
      <c r="N548" s="919"/>
    </row>
    <row r="549" spans="1:14" ht="16.5" thickBot="1" x14ac:dyDescent="0.3">
      <c r="A549" s="62"/>
      <c r="B549" s="649"/>
      <c r="C549" s="647" t="str">
        <f t="shared" si="10"/>
        <v/>
      </c>
      <c r="D549" s="648"/>
      <c r="E549" s="646"/>
      <c r="F549" s="919"/>
      <c r="G549" s="919"/>
      <c r="H549" s="919"/>
      <c r="I549" s="919"/>
      <c r="J549" s="919"/>
      <c r="K549" s="919"/>
      <c r="L549" s="919"/>
      <c r="M549" s="919"/>
      <c r="N549" s="919"/>
    </row>
    <row r="550" spans="1:14" ht="16.5" thickBot="1" x14ac:dyDescent="0.3">
      <c r="A550" s="62"/>
      <c r="B550" s="649"/>
      <c r="C550" s="647" t="str">
        <f t="shared" si="10"/>
        <v/>
      </c>
      <c r="D550" s="648"/>
      <c r="E550" s="646"/>
      <c r="F550" s="919"/>
      <c r="G550" s="919"/>
      <c r="H550" s="919"/>
      <c r="I550" s="919"/>
      <c r="J550" s="919"/>
      <c r="K550" s="919"/>
      <c r="L550" s="919"/>
      <c r="M550" s="919"/>
      <c r="N550" s="919"/>
    </row>
    <row r="551" spans="1:14" ht="16.5" thickBot="1" x14ac:dyDescent="0.3">
      <c r="A551" s="62"/>
      <c r="B551" s="649"/>
      <c r="C551" s="647" t="str">
        <f t="shared" si="10"/>
        <v/>
      </c>
      <c r="D551" s="648"/>
      <c r="E551" s="646"/>
      <c r="F551" s="919"/>
      <c r="G551" s="919"/>
      <c r="H551" s="919"/>
      <c r="I551" s="919"/>
      <c r="J551" s="919"/>
      <c r="K551" s="919"/>
      <c r="L551" s="919"/>
      <c r="M551" s="919"/>
      <c r="N551" s="919"/>
    </row>
    <row r="552" spans="1:14" ht="16.5" thickBot="1" x14ac:dyDescent="0.3">
      <c r="A552" s="62"/>
      <c r="B552" s="649"/>
      <c r="C552" s="647" t="str">
        <f t="shared" si="10"/>
        <v/>
      </c>
      <c r="D552" s="648"/>
      <c r="E552" s="646"/>
      <c r="F552" s="919"/>
      <c r="G552" s="919"/>
      <c r="H552" s="919"/>
      <c r="I552" s="919"/>
      <c r="J552" s="919"/>
      <c r="K552" s="919"/>
      <c r="L552" s="919"/>
      <c r="M552" s="919"/>
      <c r="N552" s="919"/>
    </row>
    <row r="553" spans="1:14" ht="16.5" thickBot="1" x14ac:dyDescent="0.3">
      <c r="A553" s="62"/>
      <c r="B553" s="649"/>
      <c r="C553" s="647" t="str">
        <f t="shared" si="10"/>
        <v/>
      </c>
      <c r="D553" s="648"/>
      <c r="E553" s="646"/>
      <c r="F553" s="919"/>
      <c r="G553" s="919"/>
      <c r="H553" s="919"/>
      <c r="I553" s="919"/>
      <c r="J553" s="919"/>
      <c r="K553" s="919"/>
      <c r="L553" s="919"/>
      <c r="M553" s="919"/>
      <c r="N553" s="919"/>
    </row>
    <row r="554" spans="1:14" ht="16.5" thickBot="1" x14ac:dyDescent="0.3">
      <c r="A554" s="62"/>
      <c r="B554" s="649"/>
      <c r="C554" s="647" t="str">
        <f t="shared" si="10"/>
        <v/>
      </c>
      <c r="D554" s="648"/>
      <c r="E554" s="646"/>
      <c r="F554" s="919"/>
      <c r="G554" s="919"/>
      <c r="H554" s="919"/>
      <c r="I554" s="919"/>
      <c r="J554" s="919"/>
      <c r="K554" s="919"/>
      <c r="L554" s="919"/>
      <c r="M554" s="919"/>
      <c r="N554" s="919"/>
    </row>
    <row r="555" spans="1:14" ht="16.5" thickBot="1" x14ac:dyDescent="0.3">
      <c r="A555" s="62"/>
      <c r="B555" s="649"/>
      <c r="C555" s="647" t="str">
        <f t="shared" si="10"/>
        <v/>
      </c>
      <c r="D555" s="648"/>
      <c r="E555" s="646"/>
      <c r="F555" s="919"/>
      <c r="G555" s="919"/>
      <c r="H555" s="919"/>
      <c r="I555" s="919"/>
      <c r="J555" s="919"/>
      <c r="K555" s="919"/>
      <c r="L555" s="919"/>
      <c r="M555" s="919"/>
      <c r="N555" s="919"/>
    </row>
    <row r="556" spans="1:14" ht="16.5" thickBot="1" x14ac:dyDescent="0.3">
      <c r="A556" s="62"/>
      <c r="B556" s="649"/>
      <c r="C556" s="647" t="str">
        <f t="shared" si="10"/>
        <v/>
      </c>
      <c r="D556" s="648"/>
      <c r="E556" s="646"/>
      <c r="F556" s="919"/>
      <c r="G556" s="919"/>
      <c r="H556" s="919"/>
      <c r="I556" s="919"/>
      <c r="J556" s="919"/>
      <c r="K556" s="919"/>
      <c r="L556" s="919"/>
      <c r="M556" s="919"/>
      <c r="N556" s="919"/>
    </row>
    <row r="557" spans="1:14" ht="16.5" thickBot="1" x14ac:dyDescent="0.3">
      <c r="A557" s="62"/>
      <c r="B557" s="649"/>
      <c r="C557" s="647" t="str">
        <f t="shared" si="10"/>
        <v/>
      </c>
      <c r="D557" s="648"/>
      <c r="E557" s="646"/>
      <c r="F557" s="919"/>
      <c r="G557" s="919"/>
      <c r="H557" s="919"/>
      <c r="I557" s="919"/>
      <c r="J557" s="919"/>
      <c r="K557" s="919"/>
      <c r="L557" s="919"/>
      <c r="M557" s="919"/>
      <c r="N557" s="919"/>
    </row>
    <row r="558" spans="1:14" ht="16.5" thickBot="1" x14ac:dyDescent="0.3">
      <c r="A558" s="62"/>
      <c r="B558" s="649"/>
      <c r="C558" s="647" t="str">
        <f t="shared" si="10"/>
        <v/>
      </c>
      <c r="D558" s="648"/>
      <c r="E558" s="646"/>
      <c r="F558" s="919"/>
      <c r="G558" s="919"/>
      <c r="H558" s="919"/>
      <c r="I558" s="919"/>
      <c r="J558" s="919"/>
      <c r="K558" s="919"/>
      <c r="L558" s="919"/>
      <c r="M558" s="919"/>
      <c r="N558" s="919"/>
    </row>
    <row r="559" spans="1:14" ht="16.5" thickBot="1" x14ac:dyDescent="0.3">
      <c r="A559" s="62"/>
      <c r="B559" s="649"/>
      <c r="C559" s="647" t="str">
        <f t="shared" si="10"/>
        <v/>
      </c>
      <c r="D559" s="648"/>
      <c r="E559" s="646"/>
      <c r="F559" s="919"/>
      <c r="G559" s="919"/>
      <c r="H559" s="919"/>
      <c r="I559" s="919"/>
      <c r="J559" s="919"/>
      <c r="K559" s="919"/>
      <c r="L559" s="919"/>
      <c r="M559" s="919"/>
      <c r="N559" s="919"/>
    </row>
    <row r="560" spans="1:14" ht="16.5" thickBot="1" x14ac:dyDescent="0.3">
      <c r="A560" s="62"/>
      <c r="B560" s="649"/>
      <c r="C560" s="647" t="str">
        <f t="shared" si="10"/>
        <v/>
      </c>
      <c r="D560" s="648"/>
      <c r="E560" s="646"/>
      <c r="F560" s="919"/>
      <c r="G560" s="919"/>
      <c r="H560" s="919"/>
      <c r="I560" s="919"/>
      <c r="J560" s="919"/>
      <c r="K560" s="919"/>
      <c r="L560" s="919"/>
      <c r="M560" s="919"/>
      <c r="N560" s="919"/>
    </row>
    <row r="561" spans="1:14" ht="16.5" thickBot="1" x14ac:dyDescent="0.3">
      <c r="A561" s="62"/>
      <c r="B561" s="649"/>
      <c r="C561" s="647" t="str">
        <f t="shared" si="10"/>
        <v/>
      </c>
      <c r="D561" s="648"/>
      <c r="E561" s="646"/>
      <c r="F561" s="919"/>
      <c r="G561" s="919"/>
      <c r="H561" s="919"/>
      <c r="I561" s="919"/>
      <c r="J561" s="919"/>
      <c r="K561" s="919"/>
      <c r="L561" s="919"/>
      <c r="M561" s="919"/>
      <c r="N561" s="919"/>
    </row>
    <row r="562" spans="1:14" ht="16.5" thickBot="1" x14ac:dyDescent="0.3">
      <c r="A562" s="62"/>
      <c r="B562" s="649"/>
      <c r="C562" s="647" t="str">
        <f t="shared" si="10"/>
        <v/>
      </c>
      <c r="D562" s="648"/>
      <c r="E562" s="646"/>
      <c r="F562" s="919"/>
      <c r="G562" s="919"/>
      <c r="H562" s="919"/>
      <c r="I562" s="919"/>
      <c r="J562" s="919"/>
      <c r="K562" s="919"/>
      <c r="L562" s="919"/>
      <c r="M562" s="919"/>
      <c r="N562" s="919"/>
    </row>
    <row r="563" spans="1:14" ht="16.5" thickBot="1" x14ac:dyDescent="0.3">
      <c r="A563" s="62"/>
      <c r="B563" s="649"/>
      <c r="C563" s="647" t="str">
        <f t="shared" si="10"/>
        <v/>
      </c>
      <c r="D563" s="648"/>
      <c r="E563" s="646"/>
      <c r="F563" s="919"/>
      <c r="G563" s="919"/>
      <c r="H563" s="919"/>
      <c r="I563" s="919"/>
      <c r="J563" s="919"/>
      <c r="K563" s="919"/>
      <c r="L563" s="919"/>
      <c r="M563" s="919"/>
      <c r="N563" s="919"/>
    </row>
    <row r="564" spans="1:14" ht="16.5" thickBot="1" x14ac:dyDescent="0.3">
      <c r="A564" s="62"/>
      <c r="B564" s="649"/>
      <c r="C564" s="647" t="str">
        <f t="shared" si="10"/>
        <v/>
      </c>
      <c r="D564" s="648"/>
      <c r="E564" s="646"/>
      <c r="F564" s="919"/>
      <c r="G564" s="919"/>
      <c r="H564" s="919"/>
      <c r="I564" s="919"/>
      <c r="J564" s="919"/>
      <c r="K564" s="919"/>
      <c r="L564" s="919"/>
      <c r="M564" s="919"/>
      <c r="N564" s="919"/>
    </row>
    <row r="565" spans="1:14" ht="16.5" thickBot="1" x14ac:dyDescent="0.3">
      <c r="A565" s="62"/>
      <c r="B565" s="649"/>
      <c r="C565" s="647" t="str">
        <f t="shared" si="10"/>
        <v/>
      </c>
      <c r="D565" s="648"/>
      <c r="E565" s="646"/>
      <c r="F565" s="919"/>
      <c r="G565" s="919"/>
      <c r="H565" s="919"/>
      <c r="I565" s="919"/>
      <c r="J565" s="919"/>
      <c r="K565" s="919"/>
      <c r="L565" s="919"/>
      <c r="M565" s="919"/>
      <c r="N565" s="919"/>
    </row>
    <row r="566" spans="1:14" ht="16.5" thickBot="1" x14ac:dyDescent="0.3">
      <c r="A566" s="62"/>
      <c r="B566" s="649"/>
      <c r="C566" s="647" t="str">
        <f t="shared" si="10"/>
        <v/>
      </c>
      <c r="D566" s="648"/>
      <c r="E566" s="646"/>
      <c r="F566" s="919"/>
      <c r="G566" s="919"/>
      <c r="H566" s="919"/>
      <c r="I566" s="919"/>
      <c r="J566" s="919"/>
      <c r="K566" s="919"/>
      <c r="L566" s="919"/>
      <c r="M566" s="919"/>
      <c r="N566" s="919"/>
    </row>
    <row r="567" spans="1:14" ht="16.5" thickBot="1" x14ac:dyDescent="0.3">
      <c r="A567" s="62"/>
      <c r="B567" s="649"/>
      <c r="C567" s="647" t="str">
        <f t="shared" si="10"/>
        <v/>
      </c>
      <c r="D567" s="648"/>
      <c r="E567" s="646"/>
      <c r="F567" s="919"/>
      <c r="G567" s="919"/>
      <c r="H567" s="919"/>
      <c r="I567" s="919"/>
      <c r="J567" s="919"/>
      <c r="K567" s="919"/>
      <c r="L567" s="919"/>
      <c r="M567" s="919"/>
      <c r="N567" s="919"/>
    </row>
    <row r="568" spans="1:14" ht="16.5" thickBot="1" x14ac:dyDescent="0.3">
      <c r="A568" s="62"/>
      <c r="B568" s="649"/>
      <c r="C568" s="647" t="str">
        <f t="shared" si="10"/>
        <v/>
      </c>
      <c r="D568" s="648"/>
      <c r="E568" s="646"/>
      <c r="F568" s="919"/>
      <c r="G568" s="919"/>
      <c r="H568" s="919"/>
      <c r="I568" s="919"/>
      <c r="J568" s="919"/>
      <c r="K568" s="919"/>
      <c r="L568" s="919"/>
      <c r="M568" s="919"/>
      <c r="N568" s="919"/>
    </row>
    <row r="569" spans="1:14" ht="16.5" thickBot="1" x14ac:dyDescent="0.3">
      <c r="A569" s="62"/>
      <c r="B569" s="649"/>
      <c r="C569" s="647" t="str">
        <f t="shared" si="10"/>
        <v/>
      </c>
      <c r="D569" s="648"/>
      <c r="E569" s="646"/>
      <c r="F569" s="919"/>
      <c r="G569" s="919"/>
      <c r="H569" s="919"/>
      <c r="I569" s="919"/>
      <c r="J569" s="919"/>
      <c r="K569" s="919"/>
      <c r="L569" s="919"/>
      <c r="M569" s="919"/>
      <c r="N569" s="919"/>
    </row>
    <row r="570" spans="1:14" ht="16.5" thickBot="1" x14ac:dyDescent="0.3">
      <c r="A570" s="62"/>
      <c r="B570" s="649"/>
      <c r="C570" s="647" t="str">
        <f t="shared" si="10"/>
        <v/>
      </c>
      <c r="D570" s="648"/>
      <c r="E570" s="646"/>
      <c r="F570" s="919"/>
      <c r="G570" s="919"/>
      <c r="H570" s="919"/>
      <c r="I570" s="919"/>
      <c r="J570" s="919"/>
      <c r="K570" s="919"/>
      <c r="L570" s="919"/>
      <c r="M570" s="919"/>
      <c r="N570" s="919"/>
    </row>
    <row r="571" spans="1:14" ht="16.5" thickBot="1" x14ac:dyDescent="0.3">
      <c r="A571" s="62"/>
      <c r="B571" s="649"/>
      <c r="C571" s="647" t="str">
        <f t="shared" si="10"/>
        <v/>
      </c>
      <c r="D571" s="648"/>
      <c r="E571" s="646"/>
      <c r="F571" s="919"/>
      <c r="G571" s="919"/>
      <c r="H571" s="919"/>
      <c r="I571" s="919"/>
      <c r="J571" s="919"/>
      <c r="K571" s="919"/>
      <c r="L571" s="919"/>
      <c r="M571" s="919"/>
      <c r="N571" s="919"/>
    </row>
    <row r="572" spans="1:14" ht="16.5" thickBot="1" x14ac:dyDescent="0.3">
      <c r="A572" s="62"/>
      <c r="B572" s="649"/>
      <c r="C572" s="647" t="str">
        <f t="shared" si="10"/>
        <v/>
      </c>
      <c r="D572" s="648"/>
      <c r="E572" s="646"/>
      <c r="F572" s="919"/>
      <c r="G572" s="919"/>
      <c r="H572" s="919"/>
      <c r="I572" s="919"/>
      <c r="J572" s="919"/>
      <c r="K572" s="919"/>
      <c r="L572" s="919"/>
      <c r="M572" s="919"/>
      <c r="N572" s="919"/>
    </row>
    <row r="573" spans="1:14" ht="16.5" thickBot="1" x14ac:dyDescent="0.3">
      <c r="A573" s="62"/>
      <c r="B573" s="649"/>
      <c r="C573" s="647" t="str">
        <f t="shared" si="10"/>
        <v/>
      </c>
      <c r="D573" s="648"/>
      <c r="E573" s="646"/>
      <c r="F573" s="919"/>
      <c r="G573" s="919"/>
      <c r="H573" s="919"/>
      <c r="I573" s="919"/>
      <c r="J573" s="919"/>
      <c r="K573" s="919"/>
      <c r="L573" s="919"/>
      <c r="M573" s="919"/>
      <c r="N573" s="919"/>
    </row>
    <row r="574" spans="1:14" ht="16.5" thickBot="1" x14ac:dyDescent="0.3">
      <c r="A574" s="62"/>
      <c r="B574" s="649"/>
      <c r="C574" s="647" t="str">
        <f t="shared" si="10"/>
        <v/>
      </c>
      <c r="D574" s="648"/>
      <c r="E574" s="646"/>
      <c r="F574" s="919"/>
      <c r="G574" s="919"/>
      <c r="H574" s="919"/>
      <c r="I574" s="919"/>
      <c r="J574" s="919"/>
      <c r="K574" s="919"/>
      <c r="L574" s="919"/>
      <c r="M574" s="919"/>
      <c r="N574" s="919"/>
    </row>
    <row r="575" spans="1:14" ht="16.5" thickBot="1" x14ac:dyDescent="0.3">
      <c r="A575" s="62"/>
      <c r="B575" s="649"/>
      <c r="C575" s="647" t="str">
        <f t="shared" si="10"/>
        <v/>
      </c>
      <c r="D575" s="648"/>
      <c r="E575" s="646"/>
      <c r="F575" s="919"/>
      <c r="G575" s="919"/>
      <c r="H575" s="919"/>
      <c r="I575" s="919"/>
      <c r="J575" s="919"/>
      <c r="K575" s="919"/>
      <c r="L575" s="919"/>
      <c r="M575" s="919"/>
      <c r="N575" s="919"/>
    </row>
    <row r="576" spans="1:14" ht="16.5" thickBot="1" x14ac:dyDescent="0.3">
      <c r="A576" s="62"/>
      <c r="B576" s="649"/>
      <c r="C576" s="647" t="str">
        <f t="shared" si="10"/>
        <v/>
      </c>
      <c r="D576" s="648"/>
      <c r="E576" s="646"/>
      <c r="F576" s="919"/>
      <c r="G576" s="919"/>
      <c r="H576" s="919"/>
      <c r="I576" s="919"/>
      <c r="J576" s="919"/>
      <c r="K576" s="919"/>
      <c r="L576" s="919"/>
      <c r="M576" s="919"/>
      <c r="N576" s="919"/>
    </row>
    <row r="577" spans="1:14" ht="16.5" thickBot="1" x14ac:dyDescent="0.3">
      <c r="A577" s="62"/>
      <c r="B577" s="649"/>
      <c r="C577" s="647" t="str">
        <f t="shared" si="10"/>
        <v/>
      </c>
      <c r="D577" s="648"/>
      <c r="E577" s="646"/>
      <c r="F577" s="919"/>
      <c r="G577" s="919"/>
      <c r="H577" s="919"/>
      <c r="I577" s="919"/>
      <c r="J577" s="919"/>
      <c r="K577" s="919"/>
      <c r="L577" s="919"/>
      <c r="M577" s="919"/>
      <c r="N577" s="919"/>
    </row>
    <row r="578" spans="1:14" ht="16.5" thickBot="1" x14ac:dyDescent="0.3">
      <c r="A578" s="62"/>
      <c r="B578" s="649"/>
      <c r="C578" s="647" t="str">
        <f t="shared" si="10"/>
        <v/>
      </c>
      <c r="D578" s="648"/>
      <c r="E578" s="646"/>
      <c r="F578" s="919"/>
      <c r="G578" s="919"/>
      <c r="H578" s="919"/>
      <c r="I578" s="919"/>
      <c r="J578" s="919"/>
      <c r="K578" s="919"/>
      <c r="L578" s="919"/>
      <c r="M578" s="919"/>
      <c r="N578" s="919"/>
    </row>
    <row r="579" spans="1:14" ht="16.5" thickBot="1" x14ac:dyDescent="0.3">
      <c r="A579" s="62"/>
      <c r="B579" s="649"/>
      <c r="C579" s="647" t="str">
        <f t="shared" si="10"/>
        <v/>
      </c>
      <c r="D579" s="648"/>
      <c r="E579" s="646"/>
      <c r="F579" s="919"/>
      <c r="G579" s="919"/>
      <c r="H579" s="919"/>
      <c r="I579" s="919"/>
      <c r="J579" s="919"/>
      <c r="K579" s="919"/>
      <c r="L579" s="919"/>
      <c r="M579" s="919"/>
      <c r="N579" s="919"/>
    </row>
    <row r="580" spans="1:14" ht="16.5" thickBot="1" x14ac:dyDescent="0.3">
      <c r="A580" s="62"/>
      <c r="B580" s="649"/>
      <c r="C580" s="647" t="str">
        <f t="shared" si="10"/>
        <v/>
      </c>
      <c r="D580" s="648"/>
      <c r="E580" s="646"/>
      <c r="F580" s="919"/>
      <c r="G580" s="919"/>
      <c r="H580" s="919"/>
      <c r="I580" s="919"/>
      <c r="J580" s="919"/>
      <c r="K580" s="919"/>
      <c r="L580" s="919"/>
      <c r="M580" s="919"/>
      <c r="N580" s="919"/>
    </row>
    <row r="581" spans="1:14" ht="16.5" thickBot="1" x14ac:dyDescent="0.3">
      <c r="A581" s="62"/>
      <c r="B581" s="649"/>
      <c r="C581" s="647" t="str">
        <f t="shared" si="10"/>
        <v/>
      </c>
      <c r="D581" s="648"/>
      <c r="E581" s="646"/>
      <c r="F581" s="919"/>
      <c r="G581" s="919"/>
      <c r="H581" s="919"/>
      <c r="I581" s="919"/>
      <c r="J581" s="919"/>
      <c r="K581" s="919"/>
      <c r="L581" s="919"/>
      <c r="M581" s="919"/>
      <c r="N581" s="919"/>
    </row>
    <row r="582" spans="1:14" ht="16.5" thickBot="1" x14ac:dyDescent="0.3">
      <c r="A582" s="62"/>
      <c r="B582" s="649"/>
      <c r="C582" s="647" t="str">
        <f t="shared" si="10"/>
        <v/>
      </c>
      <c r="D582" s="648"/>
      <c r="E582" s="646"/>
      <c r="F582" s="919"/>
      <c r="G582" s="919"/>
      <c r="H582" s="919"/>
      <c r="I582" s="919"/>
      <c r="J582" s="919"/>
      <c r="K582" s="919"/>
      <c r="L582" s="919"/>
      <c r="M582" s="919"/>
      <c r="N582" s="919"/>
    </row>
    <row r="583" spans="1:14" ht="16.5" thickBot="1" x14ac:dyDescent="0.3">
      <c r="A583" s="62"/>
      <c r="B583" s="649"/>
      <c r="C583" s="647" t="str">
        <f t="shared" si="10"/>
        <v/>
      </c>
      <c r="D583" s="648"/>
      <c r="E583" s="646"/>
      <c r="F583" s="919"/>
      <c r="G583" s="919"/>
      <c r="H583" s="919"/>
      <c r="I583" s="919"/>
      <c r="J583" s="919"/>
      <c r="K583" s="919"/>
      <c r="L583" s="919"/>
      <c r="M583" s="919"/>
      <c r="N583" s="919"/>
    </row>
    <row r="584" spans="1:14" ht="16.5" thickBot="1" x14ac:dyDescent="0.3">
      <c r="A584" s="62"/>
      <c r="B584" s="649"/>
      <c r="C584" s="647" t="str">
        <f t="shared" si="10"/>
        <v/>
      </c>
      <c r="D584" s="648"/>
      <c r="E584" s="646"/>
      <c r="F584" s="919"/>
      <c r="G584" s="919"/>
      <c r="H584" s="919"/>
      <c r="I584" s="919"/>
      <c r="J584" s="919"/>
      <c r="K584" s="919"/>
      <c r="L584" s="919"/>
      <c r="M584" s="919"/>
      <c r="N584" s="919"/>
    </row>
    <row r="585" spans="1:14" ht="16.5" thickBot="1" x14ac:dyDescent="0.3">
      <c r="A585" s="62"/>
      <c r="B585" s="649"/>
      <c r="C585" s="647" t="str">
        <f t="shared" si="10"/>
        <v/>
      </c>
      <c r="D585" s="648"/>
      <c r="E585" s="646"/>
      <c r="F585" s="919"/>
      <c r="G585" s="919"/>
      <c r="H585" s="919"/>
      <c r="I585" s="919"/>
      <c r="J585" s="919"/>
      <c r="K585" s="919"/>
      <c r="L585" s="919"/>
      <c r="M585" s="919"/>
      <c r="N585" s="919"/>
    </row>
    <row r="586" spans="1:14" ht="16.5" thickBot="1" x14ac:dyDescent="0.3">
      <c r="A586" s="62"/>
      <c r="B586" s="649"/>
      <c r="C586" s="647" t="str">
        <f t="shared" si="10"/>
        <v/>
      </c>
      <c r="D586" s="648"/>
      <c r="E586" s="646"/>
      <c r="F586" s="919"/>
      <c r="G586" s="919"/>
      <c r="H586" s="919"/>
      <c r="I586" s="919"/>
      <c r="J586" s="919"/>
      <c r="K586" s="919"/>
      <c r="L586" s="919"/>
      <c r="M586" s="919"/>
      <c r="N586" s="919"/>
    </row>
    <row r="587" spans="1:14" ht="16.5" thickBot="1" x14ac:dyDescent="0.3">
      <c r="A587" s="62"/>
      <c r="B587" s="649"/>
      <c r="C587" s="647" t="str">
        <f t="shared" si="10"/>
        <v/>
      </c>
      <c r="D587" s="648"/>
      <c r="E587" s="646"/>
      <c r="F587" s="919"/>
      <c r="G587" s="919"/>
      <c r="H587" s="919"/>
      <c r="I587" s="919"/>
      <c r="J587" s="919"/>
      <c r="K587" s="919"/>
      <c r="L587" s="919"/>
      <c r="M587" s="919"/>
      <c r="N587" s="919"/>
    </row>
    <row r="588" spans="1:14" ht="16.5" thickBot="1" x14ac:dyDescent="0.3">
      <c r="A588" s="62"/>
      <c r="B588" s="649"/>
      <c r="C588" s="647" t="str">
        <f t="shared" ref="C588:C651" si="11">IF(B588&gt;0, (B588-B587), "")</f>
        <v/>
      </c>
      <c r="D588" s="648"/>
      <c r="E588" s="646"/>
      <c r="F588" s="919"/>
      <c r="G588" s="919"/>
      <c r="H588" s="919"/>
      <c r="I588" s="919"/>
      <c r="J588" s="919"/>
      <c r="K588" s="919"/>
      <c r="L588" s="919"/>
      <c r="M588" s="919"/>
      <c r="N588" s="919"/>
    </row>
    <row r="589" spans="1:14" ht="16.5" thickBot="1" x14ac:dyDescent="0.3">
      <c r="A589" s="62"/>
      <c r="B589" s="649"/>
      <c r="C589" s="647" t="str">
        <f t="shared" si="11"/>
        <v/>
      </c>
      <c r="D589" s="648"/>
      <c r="E589" s="646"/>
      <c r="F589" s="919"/>
      <c r="G589" s="919"/>
      <c r="H589" s="919"/>
      <c r="I589" s="919"/>
      <c r="J589" s="919"/>
      <c r="K589" s="919"/>
      <c r="L589" s="919"/>
      <c r="M589" s="919"/>
      <c r="N589" s="919"/>
    </row>
    <row r="590" spans="1:14" ht="16.5" thickBot="1" x14ac:dyDescent="0.3">
      <c r="A590" s="62"/>
      <c r="B590" s="649"/>
      <c r="C590" s="647" t="str">
        <f t="shared" si="11"/>
        <v/>
      </c>
      <c r="D590" s="648"/>
      <c r="E590" s="646"/>
      <c r="F590" s="919"/>
      <c r="G590" s="919"/>
      <c r="H590" s="919"/>
      <c r="I590" s="919"/>
      <c r="J590" s="919"/>
      <c r="K590" s="919"/>
      <c r="L590" s="919"/>
      <c r="M590" s="919"/>
      <c r="N590" s="919"/>
    </row>
    <row r="591" spans="1:14" ht="16.5" thickBot="1" x14ac:dyDescent="0.3">
      <c r="A591" s="62"/>
      <c r="B591" s="649"/>
      <c r="C591" s="647" t="str">
        <f t="shared" si="11"/>
        <v/>
      </c>
      <c r="D591" s="648"/>
      <c r="E591" s="646"/>
      <c r="F591" s="919"/>
      <c r="G591" s="919"/>
      <c r="H591" s="919"/>
      <c r="I591" s="919"/>
      <c r="J591" s="919"/>
      <c r="K591" s="919"/>
      <c r="L591" s="919"/>
      <c r="M591" s="919"/>
      <c r="N591" s="919"/>
    </row>
    <row r="592" spans="1:14" ht="16.5" thickBot="1" x14ac:dyDescent="0.3">
      <c r="A592" s="62"/>
      <c r="B592" s="649"/>
      <c r="C592" s="647" t="str">
        <f t="shared" si="11"/>
        <v/>
      </c>
      <c r="D592" s="648"/>
      <c r="E592" s="646"/>
      <c r="F592" s="919"/>
      <c r="G592" s="919"/>
      <c r="H592" s="919"/>
      <c r="I592" s="919"/>
      <c r="J592" s="919"/>
      <c r="K592" s="919"/>
      <c r="L592" s="919"/>
      <c r="M592" s="919"/>
      <c r="N592" s="919"/>
    </row>
    <row r="593" spans="1:14" ht="16.5" thickBot="1" x14ac:dyDescent="0.3">
      <c r="A593" s="62"/>
      <c r="B593" s="649"/>
      <c r="C593" s="647" t="str">
        <f t="shared" si="11"/>
        <v/>
      </c>
      <c r="D593" s="648"/>
      <c r="E593" s="646"/>
      <c r="F593" s="919"/>
      <c r="G593" s="919"/>
      <c r="H593" s="919"/>
      <c r="I593" s="919"/>
      <c r="J593" s="919"/>
      <c r="K593" s="919"/>
      <c r="L593" s="919"/>
      <c r="M593" s="919"/>
      <c r="N593" s="919"/>
    </row>
    <row r="594" spans="1:14" ht="16.5" thickBot="1" x14ac:dyDescent="0.3">
      <c r="A594" s="62"/>
      <c r="B594" s="649"/>
      <c r="C594" s="647" t="str">
        <f t="shared" si="11"/>
        <v/>
      </c>
      <c r="D594" s="648"/>
      <c r="E594" s="646"/>
      <c r="F594" s="919"/>
      <c r="G594" s="919"/>
      <c r="H594" s="919"/>
      <c r="I594" s="919"/>
      <c r="J594" s="919"/>
      <c r="K594" s="919"/>
      <c r="L594" s="919"/>
      <c r="M594" s="919"/>
      <c r="N594" s="919"/>
    </row>
    <row r="595" spans="1:14" ht="16.5" thickBot="1" x14ac:dyDescent="0.3">
      <c r="A595" s="62"/>
      <c r="B595" s="649"/>
      <c r="C595" s="647" t="str">
        <f t="shared" si="11"/>
        <v/>
      </c>
      <c r="D595" s="648"/>
      <c r="E595" s="646"/>
      <c r="F595" s="919"/>
      <c r="G595" s="919"/>
      <c r="H595" s="919"/>
      <c r="I595" s="919"/>
      <c r="J595" s="919"/>
      <c r="K595" s="919"/>
      <c r="L595" s="919"/>
      <c r="M595" s="919"/>
      <c r="N595" s="919"/>
    </row>
    <row r="596" spans="1:14" ht="16.5" thickBot="1" x14ac:dyDescent="0.3">
      <c r="A596" s="62"/>
      <c r="B596" s="649"/>
      <c r="C596" s="647" t="str">
        <f t="shared" si="11"/>
        <v/>
      </c>
      <c r="D596" s="648"/>
      <c r="E596" s="646"/>
      <c r="F596" s="919"/>
      <c r="G596" s="919"/>
      <c r="H596" s="919"/>
      <c r="I596" s="919"/>
      <c r="J596" s="919"/>
      <c r="K596" s="919"/>
      <c r="L596" s="919"/>
      <c r="M596" s="919"/>
      <c r="N596" s="919"/>
    </row>
    <row r="597" spans="1:14" ht="16.5" thickBot="1" x14ac:dyDescent="0.3">
      <c r="A597" s="62"/>
      <c r="B597" s="649"/>
      <c r="C597" s="647" t="str">
        <f t="shared" si="11"/>
        <v/>
      </c>
      <c r="D597" s="648"/>
      <c r="E597" s="646"/>
      <c r="F597" s="919"/>
      <c r="G597" s="919"/>
      <c r="H597" s="919"/>
      <c r="I597" s="919"/>
      <c r="J597" s="919"/>
      <c r="K597" s="919"/>
      <c r="L597" s="919"/>
      <c r="M597" s="919"/>
      <c r="N597" s="919"/>
    </row>
    <row r="598" spans="1:14" ht="16.5" thickBot="1" x14ac:dyDescent="0.3">
      <c r="A598" s="62"/>
      <c r="B598" s="649"/>
      <c r="C598" s="647" t="str">
        <f t="shared" si="11"/>
        <v/>
      </c>
      <c r="D598" s="648"/>
      <c r="E598" s="646"/>
      <c r="F598" s="919"/>
      <c r="G598" s="919"/>
      <c r="H598" s="919"/>
      <c r="I598" s="919"/>
      <c r="J598" s="919"/>
      <c r="K598" s="919"/>
      <c r="L598" s="919"/>
      <c r="M598" s="919"/>
      <c r="N598" s="919"/>
    </row>
    <row r="599" spans="1:14" ht="16.5" thickBot="1" x14ac:dyDescent="0.3">
      <c r="A599" s="62"/>
      <c r="B599" s="649"/>
      <c r="C599" s="647" t="str">
        <f t="shared" si="11"/>
        <v/>
      </c>
      <c r="D599" s="648"/>
      <c r="E599" s="646"/>
      <c r="F599" s="919"/>
      <c r="G599" s="919"/>
      <c r="H599" s="919"/>
      <c r="I599" s="919"/>
      <c r="J599" s="919"/>
      <c r="K599" s="919"/>
      <c r="L599" s="919"/>
      <c r="M599" s="919"/>
      <c r="N599" s="919"/>
    </row>
    <row r="600" spans="1:14" ht="16.5" thickBot="1" x14ac:dyDescent="0.3">
      <c r="A600" s="62"/>
      <c r="B600" s="649"/>
      <c r="C600" s="647" t="str">
        <f t="shared" si="11"/>
        <v/>
      </c>
      <c r="D600" s="648"/>
      <c r="E600" s="646"/>
      <c r="F600" s="919"/>
      <c r="G600" s="919"/>
      <c r="H600" s="919"/>
      <c r="I600" s="919"/>
      <c r="J600" s="919"/>
      <c r="K600" s="919"/>
      <c r="L600" s="919"/>
      <c r="M600" s="919"/>
      <c r="N600" s="919"/>
    </row>
    <row r="601" spans="1:14" ht="16.5" thickBot="1" x14ac:dyDescent="0.3">
      <c r="A601" s="62"/>
      <c r="B601" s="649"/>
      <c r="C601" s="647" t="str">
        <f t="shared" si="11"/>
        <v/>
      </c>
      <c r="D601" s="648"/>
      <c r="E601" s="646"/>
      <c r="F601" s="919"/>
      <c r="G601" s="919"/>
      <c r="H601" s="919"/>
      <c r="I601" s="919"/>
      <c r="J601" s="919"/>
      <c r="K601" s="919"/>
      <c r="L601" s="919"/>
      <c r="M601" s="919"/>
      <c r="N601" s="919"/>
    </row>
    <row r="602" spans="1:14" ht="16.5" thickBot="1" x14ac:dyDescent="0.3">
      <c r="A602" s="62"/>
      <c r="B602" s="649"/>
      <c r="C602" s="647" t="str">
        <f t="shared" si="11"/>
        <v/>
      </c>
      <c r="D602" s="648"/>
      <c r="E602" s="646"/>
      <c r="F602" s="919"/>
      <c r="G602" s="919"/>
      <c r="H602" s="919"/>
      <c r="I602" s="919"/>
      <c r="J602" s="919"/>
      <c r="K602" s="919"/>
      <c r="L602" s="919"/>
      <c r="M602" s="919"/>
      <c r="N602" s="919"/>
    </row>
    <row r="603" spans="1:14" ht="16.5" thickBot="1" x14ac:dyDescent="0.3">
      <c r="A603" s="62"/>
      <c r="B603" s="649"/>
      <c r="C603" s="647" t="str">
        <f t="shared" si="11"/>
        <v/>
      </c>
      <c r="D603" s="648"/>
      <c r="E603" s="646"/>
      <c r="F603" s="919"/>
      <c r="G603" s="919"/>
      <c r="H603" s="919"/>
      <c r="I603" s="919"/>
      <c r="J603" s="919"/>
      <c r="K603" s="919"/>
      <c r="L603" s="919"/>
      <c r="M603" s="919"/>
      <c r="N603" s="919"/>
    </row>
    <row r="604" spans="1:14" ht="16.5" thickBot="1" x14ac:dyDescent="0.3">
      <c r="A604" s="62"/>
      <c r="B604" s="649"/>
      <c r="C604" s="647" t="str">
        <f t="shared" si="11"/>
        <v/>
      </c>
      <c r="D604" s="648"/>
      <c r="E604" s="646"/>
      <c r="F604" s="919"/>
      <c r="G604" s="919"/>
      <c r="H604" s="919"/>
      <c r="I604" s="919"/>
      <c r="J604" s="919"/>
      <c r="K604" s="919"/>
      <c r="L604" s="919"/>
      <c r="M604" s="919"/>
      <c r="N604" s="919"/>
    </row>
    <row r="605" spans="1:14" ht="16.5" thickBot="1" x14ac:dyDescent="0.3">
      <c r="A605" s="62"/>
      <c r="B605" s="649"/>
      <c r="C605" s="647" t="str">
        <f t="shared" si="11"/>
        <v/>
      </c>
      <c r="D605" s="648"/>
      <c r="E605" s="646"/>
      <c r="F605" s="919"/>
      <c r="G605" s="919"/>
      <c r="H605" s="919"/>
      <c r="I605" s="919"/>
      <c r="J605" s="919"/>
      <c r="K605" s="919"/>
      <c r="L605" s="919"/>
      <c r="M605" s="919"/>
      <c r="N605" s="919"/>
    </row>
    <row r="606" spans="1:14" ht="16.5" thickBot="1" x14ac:dyDescent="0.3">
      <c r="A606" s="62"/>
      <c r="B606" s="649"/>
      <c r="C606" s="647" t="str">
        <f t="shared" si="11"/>
        <v/>
      </c>
      <c r="D606" s="648"/>
      <c r="E606" s="646"/>
      <c r="F606" s="919"/>
      <c r="G606" s="919"/>
      <c r="H606" s="919"/>
      <c r="I606" s="919"/>
      <c r="J606" s="919"/>
      <c r="K606" s="919"/>
      <c r="L606" s="919"/>
      <c r="M606" s="919"/>
      <c r="N606" s="919"/>
    </row>
    <row r="607" spans="1:14" ht="16.5" thickBot="1" x14ac:dyDescent="0.3">
      <c r="A607" s="62"/>
      <c r="B607" s="649"/>
      <c r="C607" s="647" t="str">
        <f t="shared" si="11"/>
        <v/>
      </c>
      <c r="D607" s="648"/>
      <c r="E607" s="646"/>
      <c r="F607" s="919"/>
      <c r="G607" s="919"/>
      <c r="H607" s="919"/>
      <c r="I607" s="919"/>
      <c r="J607" s="919"/>
      <c r="K607" s="919"/>
      <c r="L607" s="919"/>
      <c r="M607" s="919"/>
      <c r="N607" s="919"/>
    </row>
    <row r="608" spans="1:14" ht="16.5" thickBot="1" x14ac:dyDescent="0.3">
      <c r="A608" s="62"/>
      <c r="B608" s="649"/>
      <c r="C608" s="647" t="str">
        <f t="shared" si="11"/>
        <v/>
      </c>
      <c r="D608" s="648"/>
      <c r="E608" s="646"/>
      <c r="F608" s="919"/>
      <c r="G608" s="919"/>
      <c r="H608" s="919"/>
      <c r="I608" s="919"/>
      <c r="J608" s="919"/>
      <c r="K608" s="919"/>
      <c r="L608" s="919"/>
      <c r="M608" s="919"/>
      <c r="N608" s="919"/>
    </row>
    <row r="609" spans="1:14" ht="16.5" thickBot="1" x14ac:dyDescent="0.3">
      <c r="A609" s="62"/>
      <c r="B609" s="649"/>
      <c r="C609" s="647" t="str">
        <f t="shared" si="11"/>
        <v/>
      </c>
      <c r="D609" s="648"/>
      <c r="E609" s="646"/>
      <c r="F609" s="919"/>
      <c r="G609" s="919"/>
      <c r="H609" s="919"/>
      <c r="I609" s="919"/>
      <c r="J609" s="919"/>
      <c r="K609" s="919"/>
      <c r="L609" s="919"/>
      <c r="M609" s="919"/>
      <c r="N609" s="919"/>
    </row>
    <row r="610" spans="1:14" ht="16.5" thickBot="1" x14ac:dyDescent="0.3">
      <c r="A610" s="62"/>
      <c r="B610" s="649"/>
      <c r="C610" s="647" t="str">
        <f t="shared" si="11"/>
        <v/>
      </c>
      <c r="D610" s="648"/>
      <c r="E610" s="646"/>
      <c r="F610" s="919"/>
      <c r="G610" s="919"/>
      <c r="H610" s="919"/>
      <c r="I610" s="919"/>
      <c r="J610" s="919"/>
      <c r="K610" s="919"/>
      <c r="L610" s="919"/>
      <c r="M610" s="919"/>
      <c r="N610" s="919"/>
    </row>
    <row r="611" spans="1:14" ht="16.5" thickBot="1" x14ac:dyDescent="0.3">
      <c r="A611" s="62"/>
      <c r="B611" s="649"/>
      <c r="C611" s="647" t="str">
        <f t="shared" si="11"/>
        <v/>
      </c>
      <c r="D611" s="648"/>
      <c r="E611" s="646"/>
      <c r="F611" s="919"/>
      <c r="G611" s="919"/>
      <c r="H611" s="919"/>
      <c r="I611" s="919"/>
      <c r="J611" s="919"/>
      <c r="K611" s="919"/>
      <c r="L611" s="919"/>
      <c r="M611" s="919"/>
      <c r="N611" s="919"/>
    </row>
    <row r="612" spans="1:14" ht="16.5" thickBot="1" x14ac:dyDescent="0.3">
      <c r="A612" s="62"/>
      <c r="B612" s="649"/>
      <c r="C612" s="647" t="str">
        <f t="shared" si="11"/>
        <v/>
      </c>
      <c r="D612" s="648"/>
      <c r="E612" s="646"/>
      <c r="F612" s="919"/>
      <c r="G612" s="919"/>
      <c r="H612" s="919"/>
      <c r="I612" s="919"/>
      <c r="J612" s="919"/>
      <c r="K612" s="919"/>
      <c r="L612" s="919"/>
      <c r="M612" s="919"/>
      <c r="N612" s="919"/>
    </row>
    <row r="613" spans="1:14" ht="16.5" thickBot="1" x14ac:dyDescent="0.3">
      <c r="A613" s="62"/>
      <c r="B613" s="649"/>
      <c r="C613" s="647" t="str">
        <f t="shared" si="11"/>
        <v/>
      </c>
      <c r="D613" s="648"/>
      <c r="E613" s="646"/>
      <c r="F613" s="919"/>
      <c r="G613" s="919"/>
      <c r="H613" s="919"/>
      <c r="I613" s="919"/>
      <c r="J613" s="919"/>
      <c r="K613" s="919"/>
      <c r="L613" s="919"/>
      <c r="M613" s="919"/>
      <c r="N613" s="919"/>
    </row>
    <row r="614" spans="1:14" ht="16.5" thickBot="1" x14ac:dyDescent="0.3">
      <c r="A614" s="62"/>
      <c r="B614" s="649"/>
      <c r="C614" s="647" t="str">
        <f t="shared" si="11"/>
        <v/>
      </c>
      <c r="D614" s="648"/>
      <c r="E614" s="646"/>
      <c r="F614" s="919"/>
      <c r="G614" s="919"/>
      <c r="H614" s="919"/>
      <c r="I614" s="919"/>
      <c r="J614" s="919"/>
      <c r="K614" s="919"/>
      <c r="L614" s="919"/>
      <c r="M614" s="919"/>
      <c r="N614" s="919"/>
    </row>
    <row r="615" spans="1:14" ht="16.5" thickBot="1" x14ac:dyDescent="0.3">
      <c r="A615" s="62"/>
      <c r="B615" s="649"/>
      <c r="C615" s="647" t="str">
        <f t="shared" si="11"/>
        <v/>
      </c>
      <c r="D615" s="648"/>
      <c r="E615" s="646"/>
      <c r="F615" s="919"/>
      <c r="G615" s="919"/>
      <c r="H615" s="919"/>
      <c r="I615" s="919"/>
      <c r="J615" s="919"/>
      <c r="K615" s="919"/>
      <c r="L615" s="919"/>
      <c r="M615" s="919"/>
      <c r="N615" s="919"/>
    </row>
    <row r="616" spans="1:14" ht="16.5" thickBot="1" x14ac:dyDescent="0.3">
      <c r="A616" s="62"/>
      <c r="B616" s="649"/>
      <c r="C616" s="647" t="str">
        <f t="shared" si="11"/>
        <v/>
      </c>
      <c r="D616" s="648"/>
      <c r="E616" s="646"/>
      <c r="F616" s="919"/>
      <c r="G616" s="919"/>
      <c r="H616" s="919"/>
      <c r="I616" s="919"/>
      <c r="J616" s="919"/>
      <c r="K616" s="919"/>
      <c r="L616" s="919"/>
      <c r="M616" s="919"/>
      <c r="N616" s="919"/>
    </row>
    <row r="617" spans="1:14" ht="16.5" thickBot="1" x14ac:dyDescent="0.3">
      <c r="A617" s="62"/>
      <c r="B617" s="649"/>
      <c r="C617" s="647" t="str">
        <f t="shared" si="11"/>
        <v/>
      </c>
      <c r="D617" s="648"/>
      <c r="E617" s="646"/>
      <c r="F617" s="919"/>
      <c r="G617" s="919"/>
      <c r="H617" s="919"/>
      <c r="I617" s="919"/>
      <c r="J617" s="919"/>
      <c r="K617" s="919"/>
      <c r="L617" s="919"/>
      <c r="M617" s="919"/>
      <c r="N617" s="919"/>
    </row>
    <row r="618" spans="1:14" ht="16.5" thickBot="1" x14ac:dyDescent="0.3">
      <c r="A618" s="62"/>
      <c r="B618" s="649"/>
      <c r="C618" s="647" t="str">
        <f t="shared" si="11"/>
        <v/>
      </c>
      <c r="D618" s="648"/>
      <c r="E618" s="646"/>
      <c r="F618" s="919"/>
      <c r="G618" s="919"/>
      <c r="H618" s="919"/>
      <c r="I618" s="919"/>
      <c r="J618" s="919"/>
      <c r="K618" s="919"/>
      <c r="L618" s="919"/>
      <c r="M618" s="919"/>
      <c r="N618" s="919"/>
    </row>
    <row r="619" spans="1:14" ht="16.5" thickBot="1" x14ac:dyDescent="0.3">
      <c r="A619" s="62"/>
      <c r="B619" s="649"/>
      <c r="C619" s="647" t="str">
        <f t="shared" si="11"/>
        <v/>
      </c>
      <c r="D619" s="648"/>
      <c r="E619" s="646"/>
      <c r="F619" s="919"/>
      <c r="G619" s="919"/>
      <c r="H619" s="919"/>
      <c r="I619" s="919"/>
      <c r="J619" s="919"/>
      <c r="K619" s="919"/>
      <c r="L619" s="919"/>
      <c r="M619" s="919"/>
      <c r="N619" s="919"/>
    </row>
    <row r="620" spans="1:14" ht="16.5" thickBot="1" x14ac:dyDescent="0.3">
      <c r="A620" s="62"/>
      <c r="B620" s="649"/>
      <c r="C620" s="647" t="str">
        <f t="shared" si="11"/>
        <v/>
      </c>
      <c r="D620" s="648"/>
      <c r="E620" s="646"/>
      <c r="F620" s="919"/>
      <c r="G620" s="919"/>
      <c r="H620" s="919"/>
      <c r="I620" s="919"/>
      <c r="J620" s="919"/>
      <c r="K620" s="919"/>
      <c r="L620" s="919"/>
      <c r="M620" s="919"/>
      <c r="N620" s="919"/>
    </row>
    <row r="621" spans="1:14" ht="16.5" thickBot="1" x14ac:dyDescent="0.3">
      <c r="A621" s="62"/>
      <c r="B621" s="649"/>
      <c r="C621" s="647" t="str">
        <f t="shared" si="11"/>
        <v/>
      </c>
      <c r="D621" s="648"/>
      <c r="E621" s="646"/>
      <c r="F621" s="919"/>
      <c r="G621" s="919"/>
      <c r="H621" s="919"/>
      <c r="I621" s="919"/>
      <c r="J621" s="919"/>
      <c r="K621" s="919"/>
      <c r="L621" s="919"/>
      <c r="M621" s="919"/>
      <c r="N621" s="919"/>
    </row>
    <row r="622" spans="1:14" ht="16.5" thickBot="1" x14ac:dyDescent="0.3">
      <c r="A622" s="62"/>
      <c r="B622" s="649"/>
      <c r="C622" s="647" t="str">
        <f t="shared" si="11"/>
        <v/>
      </c>
      <c r="D622" s="648"/>
      <c r="E622" s="646"/>
      <c r="F622" s="919"/>
      <c r="G622" s="919"/>
      <c r="H622" s="919"/>
      <c r="I622" s="919"/>
      <c r="J622" s="919"/>
      <c r="K622" s="919"/>
      <c r="L622" s="919"/>
      <c r="M622" s="919"/>
      <c r="N622" s="919"/>
    </row>
    <row r="623" spans="1:14" ht="16.5" thickBot="1" x14ac:dyDescent="0.3">
      <c r="A623" s="62"/>
      <c r="B623" s="649"/>
      <c r="C623" s="647" t="str">
        <f t="shared" si="11"/>
        <v/>
      </c>
      <c r="D623" s="648"/>
      <c r="E623" s="646"/>
      <c r="F623" s="919"/>
      <c r="G623" s="919"/>
      <c r="H623" s="919"/>
      <c r="I623" s="919"/>
      <c r="J623" s="919"/>
      <c r="K623" s="919"/>
      <c r="L623" s="919"/>
      <c r="M623" s="919"/>
      <c r="N623" s="919"/>
    </row>
    <row r="624" spans="1:14" ht="16.5" thickBot="1" x14ac:dyDescent="0.3">
      <c r="A624" s="62"/>
      <c r="B624" s="649"/>
      <c r="C624" s="647" t="str">
        <f t="shared" si="11"/>
        <v/>
      </c>
      <c r="D624" s="648"/>
      <c r="E624" s="646"/>
      <c r="F624" s="919"/>
      <c r="G624" s="919"/>
      <c r="H624" s="919"/>
      <c r="I624" s="919"/>
      <c r="J624" s="919"/>
      <c r="K624" s="919"/>
      <c r="L624" s="919"/>
      <c r="M624" s="919"/>
      <c r="N624" s="919"/>
    </row>
    <row r="625" spans="1:14" ht="16.5" thickBot="1" x14ac:dyDescent="0.3">
      <c r="A625" s="62"/>
      <c r="B625" s="649"/>
      <c r="C625" s="647" t="str">
        <f t="shared" si="11"/>
        <v/>
      </c>
      <c r="D625" s="648"/>
      <c r="E625" s="646"/>
      <c r="F625" s="919"/>
      <c r="G625" s="919"/>
      <c r="H625" s="919"/>
      <c r="I625" s="919"/>
      <c r="J625" s="919"/>
      <c r="K625" s="919"/>
      <c r="L625" s="919"/>
      <c r="M625" s="919"/>
      <c r="N625" s="919"/>
    </row>
    <row r="626" spans="1:14" ht="16.5" thickBot="1" x14ac:dyDescent="0.3">
      <c r="A626" s="62"/>
      <c r="B626" s="649"/>
      <c r="C626" s="647" t="str">
        <f t="shared" si="11"/>
        <v/>
      </c>
      <c r="D626" s="648"/>
      <c r="E626" s="646"/>
      <c r="F626" s="919"/>
      <c r="G626" s="919"/>
      <c r="H626" s="919"/>
      <c r="I626" s="919"/>
      <c r="J626" s="919"/>
      <c r="K626" s="919"/>
      <c r="L626" s="919"/>
      <c r="M626" s="919"/>
      <c r="N626" s="919"/>
    </row>
    <row r="627" spans="1:14" ht="16.5" thickBot="1" x14ac:dyDescent="0.3">
      <c r="A627" s="62"/>
      <c r="B627" s="649"/>
      <c r="C627" s="647" t="str">
        <f t="shared" si="11"/>
        <v/>
      </c>
      <c r="D627" s="648"/>
      <c r="E627" s="646"/>
      <c r="F627" s="919"/>
      <c r="G627" s="919"/>
      <c r="H627" s="919"/>
      <c r="I627" s="919"/>
      <c r="J627" s="919"/>
      <c r="K627" s="919"/>
      <c r="L627" s="919"/>
      <c r="M627" s="919"/>
      <c r="N627" s="919"/>
    </row>
    <row r="628" spans="1:14" ht="16.5" thickBot="1" x14ac:dyDescent="0.3">
      <c r="A628" s="62"/>
      <c r="B628" s="649"/>
      <c r="C628" s="647" t="str">
        <f t="shared" si="11"/>
        <v/>
      </c>
      <c r="D628" s="648"/>
      <c r="E628" s="646"/>
      <c r="F628" s="919"/>
      <c r="G628" s="919"/>
      <c r="H628" s="919"/>
      <c r="I628" s="919"/>
      <c r="J628" s="919"/>
      <c r="K628" s="919"/>
      <c r="L628" s="919"/>
      <c r="M628" s="919"/>
      <c r="N628" s="919"/>
    </row>
    <row r="629" spans="1:14" ht="16.5" thickBot="1" x14ac:dyDescent="0.3">
      <c r="A629" s="62"/>
      <c r="B629" s="649"/>
      <c r="C629" s="647" t="str">
        <f t="shared" si="11"/>
        <v/>
      </c>
      <c r="D629" s="648"/>
      <c r="E629" s="646"/>
      <c r="F629" s="919"/>
      <c r="G629" s="919"/>
      <c r="H629" s="919"/>
      <c r="I629" s="919"/>
      <c r="J629" s="919"/>
      <c r="K629" s="919"/>
      <c r="L629" s="919"/>
      <c r="M629" s="919"/>
      <c r="N629" s="919"/>
    </row>
    <row r="630" spans="1:14" ht="16.5" thickBot="1" x14ac:dyDescent="0.3">
      <c r="A630" s="62"/>
      <c r="B630" s="649"/>
      <c r="C630" s="647" t="str">
        <f t="shared" si="11"/>
        <v/>
      </c>
      <c r="D630" s="648"/>
      <c r="E630" s="646"/>
      <c r="F630" s="919"/>
      <c r="G630" s="919"/>
      <c r="H630" s="919"/>
      <c r="I630" s="919"/>
      <c r="J630" s="919"/>
      <c r="K630" s="919"/>
      <c r="L630" s="919"/>
      <c r="M630" s="919"/>
      <c r="N630" s="919"/>
    </row>
    <row r="631" spans="1:14" ht="16.5" thickBot="1" x14ac:dyDescent="0.3">
      <c r="A631" s="62"/>
      <c r="B631" s="649"/>
      <c r="C631" s="647" t="str">
        <f t="shared" si="11"/>
        <v/>
      </c>
      <c r="D631" s="648"/>
      <c r="E631" s="646"/>
      <c r="F631" s="919"/>
      <c r="G631" s="919"/>
      <c r="H631" s="919"/>
      <c r="I631" s="919"/>
      <c r="J631" s="919"/>
      <c r="K631" s="919"/>
      <c r="L631" s="919"/>
      <c r="M631" s="919"/>
      <c r="N631" s="919"/>
    </row>
    <row r="632" spans="1:14" ht="16.5" thickBot="1" x14ac:dyDescent="0.3">
      <c r="A632" s="62"/>
      <c r="B632" s="649"/>
      <c r="C632" s="647" t="str">
        <f t="shared" si="11"/>
        <v/>
      </c>
      <c r="D632" s="648"/>
      <c r="E632" s="646"/>
      <c r="F632" s="919"/>
      <c r="G632" s="919"/>
      <c r="H632" s="919"/>
      <c r="I632" s="919"/>
      <c r="J632" s="919"/>
      <c r="K632" s="919"/>
      <c r="L632" s="919"/>
      <c r="M632" s="919"/>
      <c r="N632" s="919"/>
    </row>
    <row r="633" spans="1:14" ht="16.5" thickBot="1" x14ac:dyDescent="0.3">
      <c r="A633" s="62"/>
      <c r="B633" s="649"/>
      <c r="C633" s="647" t="str">
        <f t="shared" si="11"/>
        <v/>
      </c>
      <c r="D633" s="648"/>
      <c r="E633" s="646"/>
      <c r="F633" s="919"/>
      <c r="G633" s="919"/>
      <c r="H633" s="919"/>
      <c r="I633" s="919"/>
      <c r="J633" s="919"/>
      <c r="K633" s="919"/>
      <c r="L633" s="919"/>
      <c r="M633" s="919"/>
      <c r="N633" s="919"/>
    </row>
    <row r="634" spans="1:14" ht="16.5" thickBot="1" x14ac:dyDescent="0.3">
      <c r="A634" s="62"/>
      <c r="B634" s="649"/>
      <c r="C634" s="647" t="str">
        <f t="shared" si="11"/>
        <v/>
      </c>
      <c r="D634" s="648"/>
      <c r="E634" s="646"/>
      <c r="F634" s="919"/>
      <c r="G634" s="919"/>
      <c r="H634" s="919"/>
      <c r="I634" s="919"/>
      <c r="J634" s="919"/>
      <c r="K634" s="919"/>
      <c r="L634" s="919"/>
      <c r="M634" s="919"/>
      <c r="N634" s="919"/>
    </row>
    <row r="635" spans="1:14" ht="16.5" thickBot="1" x14ac:dyDescent="0.3">
      <c r="A635" s="62"/>
      <c r="B635" s="649"/>
      <c r="C635" s="647" t="str">
        <f t="shared" si="11"/>
        <v/>
      </c>
      <c r="D635" s="648"/>
      <c r="E635" s="646"/>
      <c r="F635" s="919"/>
      <c r="G635" s="919"/>
      <c r="H635" s="919"/>
      <c r="I635" s="919"/>
      <c r="J635" s="919"/>
      <c r="K635" s="919"/>
      <c r="L635" s="919"/>
      <c r="M635" s="919"/>
      <c r="N635" s="919"/>
    </row>
    <row r="636" spans="1:14" ht="16.5" thickBot="1" x14ac:dyDescent="0.3">
      <c r="A636" s="62"/>
      <c r="B636" s="649"/>
      <c r="C636" s="647" t="str">
        <f t="shared" si="11"/>
        <v/>
      </c>
      <c r="D636" s="648"/>
      <c r="E636" s="646"/>
      <c r="F636" s="919"/>
      <c r="G636" s="919"/>
      <c r="H636" s="919"/>
      <c r="I636" s="919"/>
      <c r="J636" s="919"/>
      <c r="K636" s="919"/>
      <c r="L636" s="919"/>
      <c r="M636" s="919"/>
      <c r="N636" s="919"/>
    </row>
    <row r="637" spans="1:14" ht="16.5" thickBot="1" x14ac:dyDescent="0.3">
      <c r="A637" s="62"/>
      <c r="B637" s="649"/>
      <c r="C637" s="647" t="str">
        <f t="shared" si="11"/>
        <v/>
      </c>
      <c r="D637" s="648"/>
      <c r="E637" s="646"/>
      <c r="F637" s="919"/>
      <c r="G637" s="919"/>
      <c r="H637" s="919"/>
      <c r="I637" s="919"/>
      <c r="J637" s="919"/>
      <c r="K637" s="919"/>
      <c r="L637" s="919"/>
      <c r="M637" s="919"/>
      <c r="N637" s="919"/>
    </row>
    <row r="638" spans="1:14" ht="16.5" thickBot="1" x14ac:dyDescent="0.3">
      <c r="A638" s="62"/>
      <c r="B638" s="649"/>
      <c r="C638" s="647" t="str">
        <f t="shared" si="11"/>
        <v/>
      </c>
      <c r="D638" s="648"/>
      <c r="E638" s="646"/>
      <c r="F638" s="919"/>
      <c r="G638" s="919"/>
      <c r="H638" s="919"/>
      <c r="I638" s="919"/>
      <c r="J638" s="919"/>
      <c r="K638" s="919"/>
      <c r="L638" s="919"/>
      <c r="M638" s="919"/>
      <c r="N638" s="919"/>
    </row>
    <row r="639" spans="1:14" ht="16.5" thickBot="1" x14ac:dyDescent="0.3">
      <c r="A639" s="62"/>
      <c r="B639" s="649"/>
      <c r="C639" s="647" t="str">
        <f t="shared" si="11"/>
        <v/>
      </c>
      <c r="D639" s="648"/>
      <c r="E639" s="646"/>
      <c r="F639" s="919"/>
      <c r="G639" s="919"/>
      <c r="H639" s="919"/>
      <c r="I639" s="919"/>
      <c r="J639" s="919"/>
      <c r="K639" s="919"/>
      <c r="L639" s="919"/>
      <c r="M639" s="919"/>
      <c r="N639" s="919"/>
    </row>
    <row r="640" spans="1:14" ht="16.5" thickBot="1" x14ac:dyDescent="0.3">
      <c r="A640" s="62"/>
      <c r="B640" s="649"/>
      <c r="C640" s="647" t="str">
        <f t="shared" si="11"/>
        <v/>
      </c>
      <c r="D640" s="648"/>
      <c r="E640" s="646"/>
      <c r="F640" s="919"/>
      <c r="G640" s="919"/>
      <c r="H640" s="919"/>
      <c r="I640" s="919"/>
      <c r="J640" s="919"/>
      <c r="K640" s="919"/>
      <c r="L640" s="919"/>
      <c r="M640" s="919"/>
      <c r="N640" s="919"/>
    </row>
    <row r="641" spans="1:14" ht="16.5" thickBot="1" x14ac:dyDescent="0.3">
      <c r="A641" s="62"/>
      <c r="B641" s="649"/>
      <c r="C641" s="647" t="str">
        <f t="shared" si="11"/>
        <v/>
      </c>
      <c r="D641" s="648"/>
      <c r="E641" s="646"/>
      <c r="F641" s="919"/>
      <c r="G641" s="919"/>
      <c r="H641" s="919"/>
      <c r="I641" s="919"/>
      <c r="J641" s="919"/>
      <c r="K641" s="919"/>
      <c r="L641" s="919"/>
      <c r="M641" s="919"/>
      <c r="N641" s="919"/>
    </row>
    <row r="642" spans="1:14" ht="16.5" thickBot="1" x14ac:dyDescent="0.3">
      <c r="A642" s="62"/>
      <c r="B642" s="649"/>
      <c r="C642" s="647" t="str">
        <f t="shared" si="11"/>
        <v/>
      </c>
      <c r="D642" s="648"/>
      <c r="E642" s="646"/>
      <c r="F642" s="919"/>
      <c r="G642" s="919"/>
      <c r="H642" s="919"/>
      <c r="I642" s="919"/>
      <c r="J642" s="919"/>
      <c r="K642" s="919"/>
      <c r="L642" s="919"/>
      <c r="M642" s="919"/>
      <c r="N642" s="919"/>
    </row>
    <row r="643" spans="1:14" ht="16.5" thickBot="1" x14ac:dyDescent="0.3">
      <c r="A643" s="62"/>
      <c r="B643" s="649"/>
      <c r="C643" s="647" t="str">
        <f t="shared" si="11"/>
        <v/>
      </c>
      <c r="D643" s="648"/>
      <c r="E643" s="646"/>
      <c r="F643" s="919"/>
      <c r="G643" s="919"/>
      <c r="H643" s="919"/>
      <c r="I643" s="919"/>
      <c r="J643" s="919"/>
      <c r="K643" s="919"/>
      <c r="L643" s="919"/>
      <c r="M643" s="919"/>
      <c r="N643" s="919"/>
    </row>
    <row r="644" spans="1:14" ht="16.5" thickBot="1" x14ac:dyDescent="0.3">
      <c r="A644" s="62"/>
      <c r="B644" s="649"/>
      <c r="C644" s="647" t="str">
        <f t="shared" si="11"/>
        <v/>
      </c>
      <c r="D644" s="648"/>
      <c r="E644" s="646"/>
      <c r="F644" s="919"/>
      <c r="G644" s="919"/>
      <c r="H644" s="919"/>
      <c r="I644" s="919"/>
      <c r="J644" s="919"/>
      <c r="K644" s="919"/>
      <c r="L644" s="919"/>
      <c r="M644" s="919"/>
      <c r="N644" s="919"/>
    </row>
    <row r="645" spans="1:14" ht="16.5" thickBot="1" x14ac:dyDescent="0.3">
      <c r="A645" s="62"/>
      <c r="B645" s="649"/>
      <c r="C645" s="647" t="str">
        <f t="shared" si="11"/>
        <v/>
      </c>
      <c r="D645" s="648"/>
      <c r="E645" s="646"/>
      <c r="F645" s="919"/>
      <c r="G645" s="919"/>
      <c r="H645" s="919"/>
      <c r="I645" s="919"/>
      <c r="J645" s="919"/>
      <c r="K645" s="919"/>
      <c r="L645" s="919"/>
      <c r="M645" s="919"/>
      <c r="N645" s="919"/>
    </row>
    <row r="646" spans="1:14" ht="16.5" thickBot="1" x14ac:dyDescent="0.3">
      <c r="A646" s="62"/>
      <c r="B646" s="649"/>
      <c r="C646" s="647" t="str">
        <f t="shared" si="11"/>
        <v/>
      </c>
      <c r="D646" s="648"/>
      <c r="E646" s="646"/>
      <c r="F646" s="919"/>
      <c r="G646" s="919"/>
      <c r="H646" s="919"/>
      <c r="I646" s="919"/>
      <c r="J646" s="919"/>
      <c r="K646" s="919"/>
      <c r="L646" s="919"/>
      <c r="M646" s="919"/>
      <c r="N646" s="919"/>
    </row>
    <row r="647" spans="1:14" ht="16.5" thickBot="1" x14ac:dyDescent="0.3">
      <c r="A647" s="62"/>
      <c r="B647" s="649"/>
      <c r="C647" s="647" t="str">
        <f t="shared" si="11"/>
        <v/>
      </c>
      <c r="D647" s="648"/>
      <c r="E647" s="646"/>
      <c r="F647" s="919"/>
      <c r="G647" s="919"/>
      <c r="H647" s="919"/>
      <c r="I647" s="919"/>
      <c r="J647" s="919"/>
      <c r="K647" s="919"/>
      <c r="L647" s="919"/>
      <c r="M647" s="919"/>
      <c r="N647" s="919"/>
    </row>
    <row r="648" spans="1:14" ht="16.5" thickBot="1" x14ac:dyDescent="0.3">
      <c r="A648" s="62"/>
      <c r="B648" s="649"/>
      <c r="C648" s="647" t="str">
        <f t="shared" si="11"/>
        <v/>
      </c>
      <c r="D648" s="648"/>
      <c r="E648" s="646"/>
      <c r="F648" s="919"/>
      <c r="G648" s="919"/>
      <c r="H648" s="919"/>
      <c r="I648" s="919"/>
      <c r="J648" s="919"/>
      <c r="K648" s="919"/>
      <c r="L648" s="919"/>
      <c r="M648" s="919"/>
      <c r="N648" s="919"/>
    </row>
    <row r="649" spans="1:14" ht="16.5" thickBot="1" x14ac:dyDescent="0.3">
      <c r="A649" s="62"/>
      <c r="B649" s="649"/>
      <c r="C649" s="647" t="str">
        <f t="shared" si="11"/>
        <v/>
      </c>
      <c r="D649" s="648"/>
      <c r="E649" s="646"/>
      <c r="F649" s="919"/>
      <c r="G649" s="919"/>
      <c r="H649" s="919"/>
      <c r="I649" s="919"/>
      <c r="J649" s="919"/>
      <c r="K649" s="919"/>
      <c r="L649" s="919"/>
      <c r="M649" s="919"/>
      <c r="N649" s="919"/>
    </row>
    <row r="650" spans="1:14" ht="16.5" thickBot="1" x14ac:dyDescent="0.3">
      <c r="A650" s="62"/>
      <c r="B650" s="649"/>
      <c r="C650" s="647" t="str">
        <f t="shared" si="11"/>
        <v/>
      </c>
      <c r="D650" s="648"/>
      <c r="E650" s="646"/>
      <c r="F650" s="919"/>
      <c r="G650" s="919"/>
      <c r="H650" s="919"/>
      <c r="I650" s="919"/>
      <c r="J650" s="919"/>
      <c r="K650" s="919"/>
      <c r="L650" s="919"/>
      <c r="M650" s="919"/>
      <c r="N650" s="919"/>
    </row>
    <row r="651" spans="1:14" ht="16.5" thickBot="1" x14ac:dyDescent="0.3">
      <c r="A651" s="62"/>
      <c r="B651" s="649"/>
      <c r="C651" s="647" t="str">
        <f t="shared" si="11"/>
        <v/>
      </c>
      <c r="D651" s="648"/>
      <c r="E651" s="646"/>
      <c r="F651" s="919"/>
      <c r="G651" s="919"/>
      <c r="H651" s="919"/>
      <c r="I651" s="919"/>
      <c r="J651" s="919"/>
      <c r="K651" s="919"/>
      <c r="L651" s="919"/>
      <c r="M651" s="919"/>
      <c r="N651" s="919"/>
    </row>
    <row r="652" spans="1:14" ht="16.5" thickBot="1" x14ac:dyDescent="0.3">
      <c r="A652" s="62"/>
      <c r="B652" s="649"/>
      <c r="C652" s="647" t="str">
        <f t="shared" ref="C652:C715" si="12">IF(B652&gt;0, (B652-B651), "")</f>
        <v/>
      </c>
      <c r="D652" s="648"/>
      <c r="E652" s="646"/>
      <c r="F652" s="919"/>
      <c r="G652" s="919"/>
      <c r="H652" s="919"/>
      <c r="I652" s="919"/>
      <c r="J652" s="919"/>
      <c r="K652" s="919"/>
      <c r="L652" s="919"/>
      <c r="M652" s="919"/>
      <c r="N652" s="919"/>
    </row>
    <row r="653" spans="1:14" ht="16.5" thickBot="1" x14ac:dyDescent="0.3">
      <c r="A653" s="62"/>
      <c r="B653" s="649"/>
      <c r="C653" s="647" t="str">
        <f t="shared" si="12"/>
        <v/>
      </c>
      <c r="D653" s="648"/>
      <c r="E653" s="646"/>
      <c r="F653" s="919"/>
      <c r="G653" s="919"/>
      <c r="H653" s="919"/>
      <c r="I653" s="919"/>
      <c r="J653" s="919"/>
      <c r="K653" s="919"/>
      <c r="L653" s="919"/>
      <c r="M653" s="919"/>
      <c r="N653" s="919"/>
    </row>
    <row r="654" spans="1:14" ht="16.5" thickBot="1" x14ac:dyDescent="0.3">
      <c r="A654" s="62"/>
      <c r="B654" s="649"/>
      <c r="C654" s="647" t="str">
        <f t="shared" si="12"/>
        <v/>
      </c>
      <c r="D654" s="648"/>
      <c r="E654" s="646"/>
      <c r="F654" s="919"/>
      <c r="G654" s="919"/>
      <c r="H654" s="919"/>
      <c r="I654" s="919"/>
      <c r="J654" s="919"/>
      <c r="K654" s="919"/>
      <c r="L654" s="919"/>
      <c r="M654" s="919"/>
      <c r="N654" s="919"/>
    </row>
    <row r="655" spans="1:14" ht="16.5" thickBot="1" x14ac:dyDescent="0.3">
      <c r="A655" s="62"/>
      <c r="B655" s="649"/>
      <c r="C655" s="647" t="str">
        <f t="shared" si="12"/>
        <v/>
      </c>
      <c r="D655" s="648"/>
      <c r="E655" s="646"/>
      <c r="F655" s="919"/>
      <c r="G655" s="919"/>
      <c r="H655" s="919"/>
      <c r="I655" s="919"/>
      <c r="J655" s="919"/>
      <c r="K655" s="919"/>
      <c r="L655" s="919"/>
      <c r="M655" s="919"/>
      <c r="N655" s="919"/>
    </row>
    <row r="656" spans="1:14" ht="16.5" thickBot="1" x14ac:dyDescent="0.3">
      <c r="A656" s="62"/>
      <c r="B656" s="649"/>
      <c r="C656" s="647" t="str">
        <f t="shared" si="12"/>
        <v/>
      </c>
      <c r="D656" s="648"/>
      <c r="E656" s="646"/>
      <c r="F656" s="919"/>
      <c r="G656" s="919"/>
      <c r="H656" s="919"/>
      <c r="I656" s="919"/>
      <c r="J656" s="919"/>
      <c r="K656" s="919"/>
      <c r="L656" s="919"/>
      <c r="M656" s="919"/>
      <c r="N656" s="919"/>
    </row>
    <row r="657" spans="1:14" ht="16.5" thickBot="1" x14ac:dyDescent="0.3">
      <c r="A657" s="62"/>
      <c r="B657" s="649"/>
      <c r="C657" s="647" t="str">
        <f t="shared" si="12"/>
        <v/>
      </c>
      <c r="D657" s="648"/>
      <c r="E657" s="646"/>
      <c r="F657" s="919"/>
      <c r="G657" s="919"/>
      <c r="H657" s="919"/>
      <c r="I657" s="919"/>
      <c r="J657" s="919"/>
      <c r="K657" s="919"/>
      <c r="L657" s="919"/>
      <c r="M657" s="919"/>
      <c r="N657" s="919"/>
    </row>
    <row r="658" spans="1:14" ht="16.5" thickBot="1" x14ac:dyDescent="0.3">
      <c r="A658" s="62"/>
      <c r="B658" s="649"/>
      <c r="C658" s="647" t="str">
        <f t="shared" si="12"/>
        <v/>
      </c>
      <c r="D658" s="648"/>
      <c r="E658" s="646"/>
      <c r="F658" s="919"/>
      <c r="G658" s="919"/>
      <c r="H658" s="919"/>
      <c r="I658" s="919"/>
      <c r="J658" s="919"/>
      <c r="K658" s="919"/>
      <c r="L658" s="919"/>
      <c r="M658" s="919"/>
      <c r="N658" s="919"/>
    </row>
    <row r="659" spans="1:14" ht="16.5" thickBot="1" x14ac:dyDescent="0.3">
      <c r="A659" s="62"/>
      <c r="B659" s="649"/>
      <c r="C659" s="647" t="str">
        <f t="shared" si="12"/>
        <v/>
      </c>
      <c r="D659" s="648"/>
      <c r="E659" s="646"/>
      <c r="F659" s="919"/>
      <c r="G659" s="919"/>
      <c r="H659" s="919"/>
      <c r="I659" s="919"/>
      <c r="J659" s="919"/>
      <c r="K659" s="919"/>
      <c r="L659" s="919"/>
      <c r="M659" s="919"/>
      <c r="N659" s="919"/>
    </row>
    <row r="660" spans="1:14" ht="16.5" thickBot="1" x14ac:dyDescent="0.3">
      <c r="A660" s="62"/>
      <c r="B660" s="649"/>
      <c r="C660" s="647" t="str">
        <f t="shared" si="12"/>
        <v/>
      </c>
      <c r="D660" s="648"/>
      <c r="E660" s="646"/>
      <c r="F660" s="919"/>
      <c r="G660" s="919"/>
      <c r="H660" s="919"/>
      <c r="I660" s="919"/>
      <c r="J660" s="919"/>
      <c r="K660" s="919"/>
      <c r="L660" s="919"/>
      <c r="M660" s="919"/>
      <c r="N660" s="919"/>
    </row>
    <row r="661" spans="1:14" ht="16.5" thickBot="1" x14ac:dyDescent="0.3">
      <c r="A661" s="62"/>
      <c r="B661" s="649"/>
      <c r="C661" s="647" t="str">
        <f t="shared" si="12"/>
        <v/>
      </c>
      <c r="D661" s="648"/>
      <c r="E661" s="646"/>
      <c r="F661" s="919"/>
      <c r="G661" s="919"/>
      <c r="H661" s="919"/>
      <c r="I661" s="919"/>
      <c r="J661" s="919"/>
      <c r="K661" s="919"/>
      <c r="L661" s="919"/>
      <c r="M661" s="919"/>
      <c r="N661" s="919"/>
    </row>
    <row r="662" spans="1:14" ht="16.5" thickBot="1" x14ac:dyDescent="0.3">
      <c r="A662" s="62"/>
      <c r="B662" s="649"/>
      <c r="C662" s="647" t="str">
        <f t="shared" si="12"/>
        <v/>
      </c>
      <c r="D662" s="648"/>
      <c r="E662" s="646"/>
      <c r="F662" s="919"/>
      <c r="G662" s="919"/>
      <c r="H662" s="919"/>
      <c r="I662" s="919"/>
      <c r="J662" s="919"/>
      <c r="K662" s="919"/>
      <c r="L662" s="919"/>
      <c r="M662" s="919"/>
      <c r="N662" s="919"/>
    </row>
    <row r="663" spans="1:14" ht="16.5" thickBot="1" x14ac:dyDescent="0.3">
      <c r="A663" s="62"/>
      <c r="B663" s="649"/>
      <c r="C663" s="647" t="str">
        <f t="shared" si="12"/>
        <v/>
      </c>
      <c r="D663" s="648"/>
      <c r="E663" s="646"/>
      <c r="F663" s="919"/>
      <c r="G663" s="919"/>
      <c r="H663" s="919"/>
      <c r="I663" s="919"/>
      <c r="J663" s="919"/>
      <c r="K663" s="919"/>
      <c r="L663" s="919"/>
      <c r="M663" s="919"/>
      <c r="N663" s="919"/>
    </row>
    <row r="664" spans="1:14" ht="16.5" thickBot="1" x14ac:dyDescent="0.3">
      <c r="A664" s="62"/>
      <c r="B664" s="649"/>
      <c r="C664" s="647" t="str">
        <f t="shared" si="12"/>
        <v/>
      </c>
      <c r="D664" s="648"/>
      <c r="E664" s="646"/>
      <c r="F664" s="919"/>
      <c r="G664" s="919"/>
      <c r="H664" s="919"/>
      <c r="I664" s="919"/>
      <c r="J664" s="919"/>
      <c r="K664" s="919"/>
      <c r="L664" s="919"/>
      <c r="M664" s="919"/>
      <c r="N664" s="919"/>
    </row>
    <row r="665" spans="1:14" ht="16.5" thickBot="1" x14ac:dyDescent="0.3">
      <c r="A665" s="62"/>
      <c r="B665" s="649"/>
      <c r="C665" s="647" t="str">
        <f t="shared" si="12"/>
        <v/>
      </c>
      <c r="D665" s="648"/>
      <c r="E665" s="646"/>
      <c r="F665" s="919"/>
      <c r="G665" s="919"/>
      <c r="H665" s="919"/>
      <c r="I665" s="919"/>
      <c r="J665" s="919"/>
      <c r="K665" s="919"/>
      <c r="L665" s="919"/>
      <c r="M665" s="919"/>
      <c r="N665" s="919"/>
    </row>
    <row r="666" spans="1:14" ht="16.5" thickBot="1" x14ac:dyDescent="0.3">
      <c r="A666" s="62"/>
      <c r="B666" s="649"/>
      <c r="C666" s="647" t="str">
        <f t="shared" si="12"/>
        <v/>
      </c>
      <c r="D666" s="648"/>
      <c r="E666" s="646"/>
      <c r="F666" s="919"/>
      <c r="G666" s="919"/>
      <c r="H666" s="919"/>
      <c r="I666" s="919"/>
      <c r="J666" s="919"/>
      <c r="K666" s="919"/>
      <c r="L666" s="919"/>
      <c r="M666" s="919"/>
      <c r="N666" s="919"/>
    </row>
    <row r="667" spans="1:14" ht="16.5" thickBot="1" x14ac:dyDescent="0.3">
      <c r="A667" s="62"/>
      <c r="B667" s="649"/>
      <c r="C667" s="647" t="str">
        <f t="shared" si="12"/>
        <v/>
      </c>
      <c r="D667" s="648"/>
      <c r="E667" s="646"/>
      <c r="F667" s="919"/>
      <c r="G667" s="919"/>
      <c r="H667" s="919"/>
      <c r="I667" s="919"/>
      <c r="J667" s="919"/>
      <c r="K667" s="919"/>
      <c r="L667" s="919"/>
      <c r="M667" s="919"/>
      <c r="N667" s="919"/>
    </row>
    <row r="668" spans="1:14" ht="16.5" thickBot="1" x14ac:dyDescent="0.3">
      <c r="A668" s="62"/>
      <c r="B668" s="649"/>
      <c r="C668" s="647" t="str">
        <f t="shared" si="12"/>
        <v/>
      </c>
      <c r="D668" s="648"/>
      <c r="E668" s="646"/>
      <c r="F668" s="919"/>
      <c r="G668" s="919"/>
      <c r="H668" s="919"/>
      <c r="I668" s="919"/>
      <c r="J668" s="919"/>
      <c r="K668" s="919"/>
      <c r="L668" s="919"/>
      <c r="M668" s="919"/>
      <c r="N668" s="919"/>
    </row>
    <row r="669" spans="1:14" ht="16.5" thickBot="1" x14ac:dyDescent="0.3">
      <c r="A669" s="62"/>
      <c r="B669" s="649"/>
      <c r="C669" s="647" t="str">
        <f t="shared" si="12"/>
        <v/>
      </c>
      <c r="D669" s="648"/>
      <c r="E669" s="646"/>
      <c r="F669" s="919"/>
      <c r="G669" s="919"/>
      <c r="H669" s="919"/>
      <c r="I669" s="919"/>
      <c r="J669" s="919"/>
      <c r="K669" s="919"/>
      <c r="L669" s="919"/>
      <c r="M669" s="919"/>
      <c r="N669" s="919"/>
    </row>
    <row r="670" spans="1:14" ht="16.5" thickBot="1" x14ac:dyDescent="0.3">
      <c r="A670" s="62"/>
      <c r="B670" s="649"/>
      <c r="C670" s="647" t="str">
        <f t="shared" si="12"/>
        <v/>
      </c>
      <c r="D670" s="648"/>
      <c r="E670" s="646"/>
      <c r="F670" s="919"/>
      <c r="G670" s="919"/>
      <c r="H670" s="919"/>
      <c r="I670" s="919"/>
      <c r="J670" s="919"/>
      <c r="K670" s="919"/>
      <c r="L670" s="919"/>
      <c r="M670" s="919"/>
      <c r="N670" s="919"/>
    </row>
    <row r="671" spans="1:14" ht="16.5" thickBot="1" x14ac:dyDescent="0.3">
      <c r="A671" s="62"/>
      <c r="B671" s="649"/>
      <c r="C671" s="647" t="str">
        <f t="shared" si="12"/>
        <v/>
      </c>
      <c r="D671" s="648"/>
      <c r="E671" s="646"/>
      <c r="F671" s="919"/>
      <c r="G671" s="919"/>
      <c r="H671" s="919"/>
      <c r="I671" s="919"/>
      <c r="J671" s="919"/>
      <c r="K671" s="919"/>
      <c r="L671" s="919"/>
      <c r="M671" s="919"/>
      <c r="N671" s="919"/>
    </row>
    <row r="672" spans="1:14" ht="16.5" thickBot="1" x14ac:dyDescent="0.3">
      <c r="A672" s="62"/>
      <c r="B672" s="649"/>
      <c r="C672" s="647" t="str">
        <f t="shared" si="12"/>
        <v/>
      </c>
      <c r="D672" s="648"/>
      <c r="E672" s="646"/>
      <c r="F672" s="919"/>
      <c r="G672" s="919"/>
      <c r="H672" s="919"/>
      <c r="I672" s="919"/>
      <c r="J672" s="919"/>
      <c r="K672" s="919"/>
      <c r="L672" s="919"/>
      <c r="M672" s="919"/>
      <c r="N672" s="919"/>
    </row>
    <row r="673" spans="1:14" ht="16.5" thickBot="1" x14ac:dyDescent="0.3">
      <c r="A673" s="62"/>
      <c r="B673" s="649"/>
      <c r="C673" s="647" t="str">
        <f t="shared" si="12"/>
        <v/>
      </c>
      <c r="D673" s="648"/>
      <c r="E673" s="646"/>
      <c r="F673" s="919"/>
      <c r="G673" s="919"/>
      <c r="H673" s="919"/>
      <c r="I673" s="919"/>
      <c r="J673" s="919"/>
      <c r="K673" s="919"/>
      <c r="L673" s="919"/>
      <c r="M673" s="919"/>
      <c r="N673" s="919"/>
    </row>
    <row r="674" spans="1:14" ht="16.5" thickBot="1" x14ac:dyDescent="0.3">
      <c r="A674" s="62"/>
      <c r="B674" s="649"/>
      <c r="C674" s="647" t="str">
        <f t="shared" si="12"/>
        <v/>
      </c>
      <c r="D674" s="648"/>
      <c r="E674" s="646"/>
      <c r="F674" s="919"/>
      <c r="G674" s="919"/>
      <c r="H674" s="919"/>
      <c r="I674" s="919"/>
      <c r="J674" s="919"/>
      <c r="K674" s="919"/>
      <c r="L674" s="919"/>
      <c r="M674" s="919"/>
      <c r="N674" s="919"/>
    </row>
    <row r="675" spans="1:14" ht="16.5" thickBot="1" x14ac:dyDescent="0.3">
      <c r="A675" s="62"/>
      <c r="B675" s="649"/>
      <c r="C675" s="647" t="str">
        <f t="shared" si="12"/>
        <v/>
      </c>
      <c r="D675" s="648"/>
      <c r="E675" s="646"/>
      <c r="F675" s="919"/>
      <c r="G675" s="919"/>
      <c r="H675" s="919"/>
      <c r="I675" s="919"/>
      <c r="J675" s="919"/>
      <c r="K675" s="919"/>
      <c r="L675" s="919"/>
      <c r="M675" s="919"/>
      <c r="N675" s="919"/>
    </row>
    <row r="676" spans="1:14" ht="16.5" thickBot="1" x14ac:dyDescent="0.3">
      <c r="A676" s="62"/>
      <c r="B676" s="649"/>
      <c r="C676" s="647" t="str">
        <f t="shared" si="12"/>
        <v/>
      </c>
      <c r="D676" s="648"/>
      <c r="E676" s="646"/>
      <c r="F676" s="919"/>
      <c r="G676" s="919"/>
      <c r="H676" s="919"/>
      <c r="I676" s="919"/>
      <c r="J676" s="919"/>
      <c r="K676" s="919"/>
      <c r="L676" s="919"/>
      <c r="M676" s="919"/>
      <c r="N676" s="919"/>
    </row>
    <row r="677" spans="1:14" ht="16.5" thickBot="1" x14ac:dyDescent="0.3">
      <c r="A677" s="62"/>
      <c r="B677" s="649"/>
      <c r="C677" s="647" t="str">
        <f t="shared" si="12"/>
        <v/>
      </c>
      <c r="D677" s="648"/>
      <c r="E677" s="646"/>
      <c r="F677" s="919"/>
      <c r="G677" s="919"/>
      <c r="H677" s="919"/>
      <c r="I677" s="919"/>
      <c r="J677" s="919"/>
      <c r="K677" s="919"/>
      <c r="L677" s="919"/>
      <c r="M677" s="919"/>
      <c r="N677" s="919"/>
    </row>
    <row r="678" spans="1:14" ht="16.5" thickBot="1" x14ac:dyDescent="0.3">
      <c r="A678" s="62"/>
      <c r="B678" s="649"/>
      <c r="C678" s="647" t="str">
        <f t="shared" si="12"/>
        <v/>
      </c>
      <c r="D678" s="648"/>
      <c r="E678" s="646"/>
      <c r="F678" s="919"/>
      <c r="G678" s="919"/>
      <c r="H678" s="919"/>
      <c r="I678" s="919"/>
      <c r="J678" s="919"/>
      <c r="K678" s="919"/>
      <c r="L678" s="919"/>
      <c r="M678" s="919"/>
      <c r="N678" s="919"/>
    </row>
    <row r="679" spans="1:14" ht="16.5" thickBot="1" x14ac:dyDescent="0.3">
      <c r="A679" s="62"/>
      <c r="B679" s="649"/>
      <c r="C679" s="647" t="str">
        <f t="shared" si="12"/>
        <v/>
      </c>
      <c r="D679" s="648"/>
      <c r="E679" s="646"/>
      <c r="F679" s="919"/>
      <c r="G679" s="919"/>
      <c r="H679" s="919"/>
      <c r="I679" s="919"/>
      <c r="J679" s="919"/>
      <c r="K679" s="919"/>
      <c r="L679" s="919"/>
      <c r="M679" s="919"/>
      <c r="N679" s="919"/>
    </row>
    <row r="680" spans="1:14" ht="16.5" thickBot="1" x14ac:dyDescent="0.3">
      <c r="A680" s="62"/>
      <c r="B680" s="649"/>
      <c r="C680" s="647" t="str">
        <f t="shared" si="12"/>
        <v/>
      </c>
      <c r="D680" s="648"/>
      <c r="E680" s="646"/>
      <c r="F680" s="919"/>
      <c r="G680" s="919"/>
      <c r="H680" s="919"/>
      <c r="I680" s="919"/>
      <c r="J680" s="919"/>
      <c r="K680" s="919"/>
      <c r="L680" s="919"/>
      <c r="M680" s="919"/>
      <c r="N680" s="919"/>
    </row>
    <row r="681" spans="1:14" ht="16.5" thickBot="1" x14ac:dyDescent="0.3">
      <c r="A681" s="62"/>
      <c r="B681" s="649"/>
      <c r="C681" s="647" t="str">
        <f t="shared" si="12"/>
        <v/>
      </c>
      <c r="D681" s="648"/>
      <c r="E681" s="646"/>
      <c r="F681" s="919"/>
      <c r="G681" s="919"/>
      <c r="H681" s="919"/>
      <c r="I681" s="919"/>
      <c r="J681" s="919"/>
      <c r="K681" s="919"/>
      <c r="L681" s="919"/>
      <c r="M681" s="919"/>
      <c r="N681" s="919"/>
    </row>
    <row r="682" spans="1:14" ht="16.5" thickBot="1" x14ac:dyDescent="0.3">
      <c r="A682" s="62"/>
      <c r="B682" s="649"/>
      <c r="C682" s="647" t="str">
        <f t="shared" si="12"/>
        <v/>
      </c>
      <c r="D682" s="648"/>
      <c r="E682" s="646"/>
      <c r="F682" s="919"/>
      <c r="G682" s="919"/>
      <c r="H682" s="919"/>
      <c r="I682" s="919"/>
      <c r="J682" s="919"/>
      <c r="K682" s="919"/>
      <c r="L682" s="919"/>
      <c r="M682" s="919"/>
      <c r="N682" s="919"/>
    </row>
    <row r="683" spans="1:14" ht="16.5" thickBot="1" x14ac:dyDescent="0.3">
      <c r="A683" s="62"/>
      <c r="B683" s="649"/>
      <c r="C683" s="647" t="str">
        <f t="shared" si="12"/>
        <v/>
      </c>
      <c r="D683" s="648"/>
      <c r="E683" s="646"/>
      <c r="F683" s="919"/>
      <c r="G683" s="919"/>
      <c r="H683" s="919"/>
      <c r="I683" s="919"/>
      <c r="J683" s="919"/>
      <c r="K683" s="919"/>
      <c r="L683" s="919"/>
      <c r="M683" s="919"/>
      <c r="N683" s="919"/>
    </row>
    <row r="684" spans="1:14" ht="16.5" thickBot="1" x14ac:dyDescent="0.3">
      <c r="A684" s="62"/>
      <c r="B684" s="649"/>
      <c r="C684" s="647" t="str">
        <f t="shared" si="12"/>
        <v/>
      </c>
      <c r="D684" s="648"/>
      <c r="E684" s="646"/>
      <c r="F684" s="919"/>
      <c r="G684" s="919"/>
      <c r="H684" s="919"/>
      <c r="I684" s="919"/>
      <c r="J684" s="919"/>
      <c r="K684" s="919"/>
      <c r="L684" s="919"/>
      <c r="M684" s="919"/>
      <c r="N684" s="919"/>
    </row>
    <row r="685" spans="1:14" ht="16.5" thickBot="1" x14ac:dyDescent="0.3">
      <c r="A685" s="62"/>
      <c r="B685" s="649"/>
      <c r="C685" s="647" t="str">
        <f t="shared" si="12"/>
        <v/>
      </c>
      <c r="D685" s="648"/>
      <c r="E685" s="646"/>
      <c r="F685" s="919"/>
      <c r="G685" s="919"/>
      <c r="H685" s="919"/>
      <c r="I685" s="919"/>
      <c r="J685" s="919"/>
      <c r="K685" s="919"/>
      <c r="L685" s="919"/>
      <c r="M685" s="919"/>
      <c r="N685" s="919"/>
    </row>
    <row r="686" spans="1:14" ht="16.5" thickBot="1" x14ac:dyDescent="0.3">
      <c r="A686" s="62"/>
      <c r="B686" s="649"/>
      <c r="C686" s="647" t="str">
        <f t="shared" si="12"/>
        <v/>
      </c>
      <c r="D686" s="648"/>
      <c r="E686" s="646"/>
      <c r="F686" s="919"/>
      <c r="G686" s="919"/>
      <c r="H686" s="919"/>
      <c r="I686" s="919"/>
      <c r="J686" s="919"/>
      <c r="K686" s="919"/>
      <c r="L686" s="919"/>
      <c r="M686" s="919"/>
      <c r="N686" s="919"/>
    </row>
    <row r="687" spans="1:14" ht="16.5" thickBot="1" x14ac:dyDescent="0.3">
      <c r="A687" s="62"/>
      <c r="B687" s="649"/>
      <c r="C687" s="647" t="str">
        <f t="shared" si="12"/>
        <v/>
      </c>
      <c r="D687" s="648"/>
      <c r="E687" s="646"/>
      <c r="F687" s="919"/>
      <c r="G687" s="919"/>
      <c r="H687" s="919"/>
      <c r="I687" s="919"/>
      <c r="J687" s="919"/>
      <c r="K687" s="919"/>
      <c r="L687" s="919"/>
      <c r="M687" s="919"/>
      <c r="N687" s="919"/>
    </row>
    <row r="688" spans="1:14" ht="16.5" thickBot="1" x14ac:dyDescent="0.3">
      <c r="A688" s="62"/>
      <c r="B688" s="649"/>
      <c r="C688" s="647" t="str">
        <f t="shared" si="12"/>
        <v/>
      </c>
      <c r="D688" s="648"/>
      <c r="E688" s="646"/>
      <c r="F688" s="919"/>
      <c r="G688" s="919"/>
      <c r="H688" s="919"/>
      <c r="I688" s="919"/>
      <c r="J688" s="919"/>
      <c r="K688" s="919"/>
      <c r="L688" s="919"/>
      <c r="M688" s="919"/>
      <c r="N688" s="919"/>
    </row>
    <row r="689" spans="1:14" ht="16.5" thickBot="1" x14ac:dyDescent="0.3">
      <c r="A689" s="62"/>
      <c r="B689" s="649"/>
      <c r="C689" s="647" t="str">
        <f t="shared" si="12"/>
        <v/>
      </c>
      <c r="D689" s="648"/>
      <c r="E689" s="646"/>
      <c r="F689" s="919"/>
      <c r="G689" s="919"/>
      <c r="H689" s="919"/>
      <c r="I689" s="919"/>
      <c r="J689" s="919"/>
      <c r="K689" s="919"/>
      <c r="L689" s="919"/>
      <c r="M689" s="919"/>
      <c r="N689" s="919"/>
    </row>
    <row r="690" spans="1:14" ht="16.5" thickBot="1" x14ac:dyDescent="0.3">
      <c r="A690" s="62"/>
      <c r="B690" s="649"/>
      <c r="C690" s="647" t="str">
        <f t="shared" si="12"/>
        <v/>
      </c>
      <c r="D690" s="648"/>
      <c r="E690" s="646"/>
      <c r="F690" s="919"/>
      <c r="G690" s="919"/>
      <c r="H690" s="919"/>
      <c r="I690" s="919"/>
      <c r="J690" s="919"/>
      <c r="K690" s="919"/>
      <c r="L690" s="919"/>
      <c r="M690" s="919"/>
      <c r="N690" s="919"/>
    </row>
    <row r="691" spans="1:14" ht="16.5" thickBot="1" x14ac:dyDescent="0.3">
      <c r="A691" s="62"/>
      <c r="B691" s="649"/>
      <c r="C691" s="647" t="str">
        <f t="shared" si="12"/>
        <v/>
      </c>
      <c r="D691" s="648"/>
      <c r="E691" s="646"/>
      <c r="F691" s="919"/>
      <c r="G691" s="919"/>
      <c r="H691" s="919"/>
      <c r="I691" s="919"/>
      <c r="J691" s="919"/>
      <c r="K691" s="919"/>
      <c r="L691" s="919"/>
      <c r="M691" s="919"/>
      <c r="N691" s="919"/>
    </row>
    <row r="692" spans="1:14" ht="16.5" thickBot="1" x14ac:dyDescent="0.3">
      <c r="A692" s="62"/>
      <c r="B692" s="649"/>
      <c r="C692" s="647" t="str">
        <f t="shared" si="12"/>
        <v/>
      </c>
      <c r="D692" s="648"/>
      <c r="E692" s="646"/>
      <c r="F692" s="919"/>
      <c r="G692" s="919"/>
      <c r="H692" s="919"/>
      <c r="I692" s="919"/>
      <c r="J692" s="919"/>
      <c r="K692" s="919"/>
      <c r="L692" s="919"/>
      <c r="M692" s="919"/>
      <c r="N692" s="919"/>
    </row>
    <row r="693" spans="1:14" ht="16.5" thickBot="1" x14ac:dyDescent="0.3">
      <c r="A693" s="62"/>
      <c r="B693" s="649"/>
      <c r="C693" s="647" t="str">
        <f t="shared" si="12"/>
        <v/>
      </c>
      <c r="D693" s="648"/>
      <c r="E693" s="646"/>
      <c r="F693" s="919"/>
      <c r="G693" s="919"/>
      <c r="H693" s="919"/>
      <c r="I693" s="919"/>
      <c r="J693" s="919"/>
      <c r="K693" s="919"/>
      <c r="L693" s="919"/>
      <c r="M693" s="919"/>
      <c r="N693" s="919"/>
    </row>
    <row r="694" spans="1:14" ht="16.5" thickBot="1" x14ac:dyDescent="0.3">
      <c r="A694" s="62"/>
      <c r="B694" s="649"/>
      <c r="C694" s="647" t="str">
        <f t="shared" si="12"/>
        <v/>
      </c>
      <c r="D694" s="648"/>
      <c r="E694" s="646"/>
      <c r="F694" s="919"/>
      <c r="G694" s="919"/>
      <c r="H694" s="919"/>
      <c r="I694" s="919"/>
      <c r="J694" s="919"/>
      <c r="K694" s="919"/>
      <c r="L694" s="919"/>
      <c r="M694" s="919"/>
      <c r="N694" s="919"/>
    </row>
    <row r="695" spans="1:14" ht="16.5" thickBot="1" x14ac:dyDescent="0.3">
      <c r="A695" s="62"/>
      <c r="B695" s="649"/>
      <c r="C695" s="647" t="str">
        <f t="shared" si="12"/>
        <v/>
      </c>
      <c r="D695" s="648"/>
      <c r="E695" s="646"/>
      <c r="F695" s="919"/>
      <c r="G695" s="919"/>
      <c r="H695" s="919"/>
      <c r="I695" s="919"/>
      <c r="J695" s="919"/>
      <c r="K695" s="919"/>
      <c r="L695" s="919"/>
      <c r="M695" s="919"/>
      <c r="N695" s="919"/>
    </row>
    <row r="696" spans="1:14" ht="16.5" thickBot="1" x14ac:dyDescent="0.3">
      <c r="A696" s="62"/>
      <c r="B696" s="649"/>
      <c r="C696" s="647" t="str">
        <f t="shared" si="12"/>
        <v/>
      </c>
      <c r="D696" s="648"/>
      <c r="E696" s="646"/>
      <c r="F696" s="919"/>
      <c r="G696" s="919"/>
      <c r="H696" s="919"/>
      <c r="I696" s="919"/>
      <c r="J696" s="919"/>
      <c r="K696" s="919"/>
      <c r="L696" s="919"/>
      <c r="M696" s="919"/>
      <c r="N696" s="919"/>
    </row>
    <row r="697" spans="1:14" ht="16.5" thickBot="1" x14ac:dyDescent="0.3">
      <c r="A697" s="62"/>
      <c r="B697" s="649"/>
      <c r="C697" s="647" t="str">
        <f t="shared" si="12"/>
        <v/>
      </c>
      <c r="D697" s="648"/>
      <c r="E697" s="646"/>
      <c r="F697" s="919"/>
      <c r="G697" s="919"/>
      <c r="H697" s="919"/>
      <c r="I697" s="919"/>
      <c r="J697" s="919"/>
      <c r="K697" s="919"/>
      <c r="L697" s="919"/>
      <c r="M697" s="919"/>
      <c r="N697" s="919"/>
    </row>
    <row r="698" spans="1:14" ht="16.5" thickBot="1" x14ac:dyDescent="0.3">
      <c r="A698" s="62"/>
      <c r="B698" s="649"/>
      <c r="C698" s="647" t="str">
        <f t="shared" si="12"/>
        <v/>
      </c>
      <c r="D698" s="648"/>
      <c r="E698" s="646"/>
      <c r="F698" s="919"/>
      <c r="G698" s="919"/>
      <c r="H698" s="919"/>
      <c r="I698" s="919"/>
      <c r="J698" s="919"/>
      <c r="K698" s="919"/>
      <c r="L698" s="919"/>
      <c r="M698" s="919"/>
      <c r="N698" s="919"/>
    </row>
    <row r="699" spans="1:14" ht="16.5" thickBot="1" x14ac:dyDescent="0.3">
      <c r="A699" s="62"/>
      <c r="B699" s="649"/>
      <c r="C699" s="647" t="str">
        <f t="shared" si="12"/>
        <v/>
      </c>
      <c r="D699" s="648"/>
      <c r="E699" s="646"/>
      <c r="F699" s="919"/>
      <c r="G699" s="919"/>
      <c r="H699" s="919"/>
      <c r="I699" s="919"/>
      <c r="J699" s="919"/>
      <c r="K699" s="919"/>
      <c r="L699" s="919"/>
      <c r="M699" s="919"/>
      <c r="N699" s="919"/>
    </row>
    <row r="700" spans="1:14" ht="16.5" thickBot="1" x14ac:dyDescent="0.3">
      <c r="A700" s="62"/>
      <c r="B700" s="649"/>
      <c r="C700" s="647" t="str">
        <f t="shared" si="12"/>
        <v/>
      </c>
      <c r="D700" s="648"/>
      <c r="E700" s="646"/>
      <c r="F700" s="919"/>
      <c r="G700" s="919"/>
      <c r="H700" s="919"/>
      <c r="I700" s="919"/>
      <c r="J700" s="919"/>
      <c r="K700" s="919"/>
      <c r="L700" s="919"/>
      <c r="M700" s="919"/>
      <c r="N700" s="919"/>
    </row>
    <row r="701" spans="1:14" ht="16.5" thickBot="1" x14ac:dyDescent="0.3">
      <c r="A701" s="62"/>
      <c r="B701" s="649"/>
      <c r="C701" s="647" t="str">
        <f t="shared" si="12"/>
        <v/>
      </c>
      <c r="D701" s="648"/>
      <c r="E701" s="646"/>
      <c r="F701" s="919"/>
      <c r="G701" s="919"/>
      <c r="H701" s="919"/>
      <c r="I701" s="919"/>
      <c r="J701" s="919"/>
      <c r="K701" s="919"/>
      <c r="L701" s="919"/>
      <c r="M701" s="919"/>
      <c r="N701" s="919"/>
    </row>
    <row r="702" spans="1:14" ht="16.5" thickBot="1" x14ac:dyDescent="0.3">
      <c r="A702" s="62"/>
      <c r="B702" s="649"/>
      <c r="C702" s="647" t="str">
        <f t="shared" si="12"/>
        <v/>
      </c>
      <c r="D702" s="648"/>
      <c r="E702" s="646"/>
      <c r="F702" s="919"/>
      <c r="G702" s="919"/>
      <c r="H702" s="919"/>
      <c r="I702" s="919"/>
      <c r="J702" s="919"/>
      <c r="K702" s="919"/>
      <c r="L702" s="919"/>
      <c r="M702" s="919"/>
      <c r="N702" s="919"/>
    </row>
    <row r="703" spans="1:14" ht="16.5" thickBot="1" x14ac:dyDescent="0.3">
      <c r="A703" s="62"/>
      <c r="B703" s="649"/>
      <c r="C703" s="647" t="str">
        <f t="shared" si="12"/>
        <v/>
      </c>
      <c r="D703" s="648"/>
      <c r="E703" s="646"/>
      <c r="F703" s="919"/>
      <c r="G703" s="919"/>
      <c r="H703" s="919"/>
      <c r="I703" s="919"/>
      <c r="J703" s="919"/>
      <c r="K703" s="919"/>
      <c r="L703" s="919"/>
      <c r="M703" s="919"/>
      <c r="N703" s="919"/>
    </row>
    <row r="704" spans="1:14" ht="16.5" thickBot="1" x14ac:dyDescent="0.3">
      <c r="A704" s="62"/>
      <c r="B704" s="649"/>
      <c r="C704" s="647" t="str">
        <f t="shared" si="12"/>
        <v/>
      </c>
      <c r="D704" s="648"/>
      <c r="E704" s="646"/>
      <c r="F704" s="919"/>
      <c r="G704" s="919"/>
      <c r="H704" s="919"/>
      <c r="I704" s="919"/>
      <c r="J704" s="919"/>
      <c r="K704" s="919"/>
      <c r="L704" s="919"/>
      <c r="M704" s="919"/>
      <c r="N704" s="919"/>
    </row>
    <row r="705" spans="1:14" ht="16.5" thickBot="1" x14ac:dyDescent="0.3">
      <c r="A705" s="62"/>
      <c r="B705" s="649"/>
      <c r="C705" s="647" t="str">
        <f t="shared" si="12"/>
        <v/>
      </c>
      <c r="D705" s="648"/>
      <c r="E705" s="646"/>
      <c r="F705" s="919"/>
      <c r="G705" s="919"/>
      <c r="H705" s="919"/>
      <c r="I705" s="919"/>
      <c r="J705" s="919"/>
      <c r="K705" s="919"/>
      <c r="L705" s="919"/>
      <c r="M705" s="919"/>
      <c r="N705" s="919"/>
    </row>
    <row r="706" spans="1:14" ht="16.5" thickBot="1" x14ac:dyDescent="0.3">
      <c r="A706" s="62"/>
      <c r="B706" s="649"/>
      <c r="C706" s="647" t="str">
        <f t="shared" si="12"/>
        <v/>
      </c>
      <c r="D706" s="648"/>
      <c r="E706" s="646"/>
      <c r="F706" s="919"/>
      <c r="G706" s="919"/>
      <c r="H706" s="919"/>
      <c r="I706" s="919"/>
      <c r="J706" s="919"/>
      <c r="K706" s="919"/>
      <c r="L706" s="919"/>
      <c r="M706" s="919"/>
      <c r="N706" s="919"/>
    </row>
    <row r="707" spans="1:14" ht="16.5" thickBot="1" x14ac:dyDescent="0.3">
      <c r="A707" s="62"/>
      <c r="B707" s="649"/>
      <c r="C707" s="647" t="str">
        <f t="shared" si="12"/>
        <v/>
      </c>
      <c r="D707" s="648"/>
      <c r="E707" s="646"/>
      <c r="F707" s="919"/>
      <c r="G707" s="919"/>
      <c r="H707" s="919"/>
      <c r="I707" s="919"/>
      <c r="J707" s="919"/>
      <c r="K707" s="919"/>
      <c r="L707" s="919"/>
      <c r="M707" s="919"/>
      <c r="N707" s="919"/>
    </row>
    <row r="708" spans="1:14" ht="16.5" thickBot="1" x14ac:dyDescent="0.3">
      <c r="A708" s="62"/>
      <c r="B708" s="649"/>
      <c r="C708" s="647" t="str">
        <f t="shared" si="12"/>
        <v/>
      </c>
      <c r="D708" s="648"/>
      <c r="E708" s="646"/>
      <c r="F708" s="919"/>
      <c r="G708" s="919"/>
      <c r="H708" s="919"/>
      <c r="I708" s="919"/>
      <c r="J708" s="919"/>
      <c r="K708" s="919"/>
      <c r="L708" s="919"/>
      <c r="M708" s="919"/>
      <c r="N708" s="919"/>
    </row>
    <row r="709" spans="1:14" ht="16.5" thickBot="1" x14ac:dyDescent="0.3">
      <c r="A709" s="62"/>
      <c r="B709" s="649"/>
      <c r="C709" s="647" t="str">
        <f t="shared" si="12"/>
        <v/>
      </c>
      <c r="D709" s="648"/>
      <c r="E709" s="646"/>
      <c r="F709" s="919"/>
      <c r="G709" s="919"/>
      <c r="H709" s="919"/>
      <c r="I709" s="919"/>
      <c r="J709" s="919"/>
      <c r="K709" s="919"/>
      <c r="L709" s="919"/>
      <c r="M709" s="919"/>
      <c r="N709" s="919"/>
    </row>
    <row r="710" spans="1:14" ht="16.5" thickBot="1" x14ac:dyDescent="0.3">
      <c r="A710" s="62"/>
      <c r="B710" s="649"/>
      <c r="C710" s="647" t="str">
        <f t="shared" si="12"/>
        <v/>
      </c>
      <c r="D710" s="648"/>
      <c r="E710" s="646"/>
      <c r="F710" s="919"/>
      <c r="G710" s="919"/>
      <c r="H710" s="919"/>
      <c r="I710" s="919"/>
      <c r="J710" s="919"/>
      <c r="K710" s="919"/>
      <c r="L710" s="919"/>
      <c r="M710" s="919"/>
      <c r="N710" s="919"/>
    </row>
    <row r="711" spans="1:14" ht="16.5" thickBot="1" x14ac:dyDescent="0.3">
      <c r="A711" s="62"/>
      <c r="B711" s="649"/>
      <c r="C711" s="647" t="str">
        <f t="shared" si="12"/>
        <v/>
      </c>
      <c r="D711" s="648"/>
      <c r="E711" s="646"/>
      <c r="F711" s="919"/>
      <c r="G711" s="919"/>
      <c r="H711" s="919"/>
      <c r="I711" s="919"/>
      <c r="J711" s="919"/>
      <c r="K711" s="919"/>
      <c r="L711" s="919"/>
      <c r="M711" s="919"/>
      <c r="N711" s="919"/>
    </row>
    <row r="712" spans="1:14" ht="16.5" thickBot="1" x14ac:dyDescent="0.3">
      <c r="A712" s="62"/>
      <c r="B712" s="649"/>
      <c r="C712" s="647" t="str">
        <f t="shared" si="12"/>
        <v/>
      </c>
      <c r="D712" s="648"/>
      <c r="E712" s="646"/>
      <c r="F712" s="919"/>
      <c r="G712" s="919"/>
      <c r="H712" s="919"/>
      <c r="I712" s="919"/>
      <c r="J712" s="919"/>
      <c r="K712" s="919"/>
      <c r="L712" s="919"/>
      <c r="M712" s="919"/>
      <c r="N712" s="919"/>
    </row>
    <row r="713" spans="1:14" ht="16.5" thickBot="1" x14ac:dyDescent="0.3">
      <c r="A713" s="62"/>
      <c r="B713" s="649"/>
      <c r="C713" s="647" t="str">
        <f t="shared" si="12"/>
        <v/>
      </c>
      <c r="D713" s="648"/>
      <c r="E713" s="646"/>
      <c r="F713" s="919"/>
      <c r="G713" s="919"/>
      <c r="H713" s="919"/>
      <c r="I713" s="919"/>
      <c r="J713" s="919"/>
      <c r="K713" s="919"/>
      <c r="L713" s="919"/>
      <c r="M713" s="919"/>
      <c r="N713" s="919"/>
    </row>
    <row r="714" spans="1:14" ht="16.5" thickBot="1" x14ac:dyDescent="0.3">
      <c r="A714" s="62"/>
      <c r="B714" s="649"/>
      <c r="C714" s="647" t="str">
        <f t="shared" si="12"/>
        <v/>
      </c>
      <c r="D714" s="648"/>
      <c r="E714" s="646"/>
      <c r="F714" s="919"/>
      <c r="G714" s="919"/>
      <c r="H714" s="919"/>
      <c r="I714" s="919"/>
      <c r="J714" s="919"/>
      <c r="K714" s="919"/>
      <c r="L714" s="919"/>
      <c r="M714" s="919"/>
      <c r="N714" s="919"/>
    </row>
    <row r="715" spans="1:14" ht="16.5" thickBot="1" x14ac:dyDescent="0.3">
      <c r="A715" s="62"/>
      <c r="B715" s="649"/>
      <c r="C715" s="647" t="str">
        <f t="shared" si="12"/>
        <v/>
      </c>
      <c r="D715" s="648"/>
      <c r="E715" s="646"/>
      <c r="F715" s="919"/>
      <c r="G715" s="919"/>
      <c r="H715" s="919"/>
      <c r="I715" s="919"/>
      <c r="J715" s="919"/>
      <c r="K715" s="919"/>
      <c r="L715" s="919"/>
      <c r="M715" s="919"/>
      <c r="N715" s="919"/>
    </row>
    <row r="716" spans="1:14" ht="16.5" thickBot="1" x14ac:dyDescent="0.3">
      <c r="A716" s="62"/>
      <c r="B716" s="649"/>
      <c r="C716" s="647" t="str">
        <f t="shared" ref="C716:C779" si="13">IF(B716&gt;0, (B716-B715), "")</f>
        <v/>
      </c>
      <c r="D716" s="648"/>
      <c r="E716" s="646"/>
      <c r="F716" s="919"/>
      <c r="G716" s="919"/>
      <c r="H716" s="919"/>
      <c r="I716" s="919"/>
      <c r="J716" s="919"/>
      <c r="K716" s="919"/>
      <c r="L716" s="919"/>
      <c r="M716" s="919"/>
      <c r="N716" s="919"/>
    </row>
    <row r="717" spans="1:14" ht="16.5" thickBot="1" x14ac:dyDescent="0.3">
      <c r="A717" s="62"/>
      <c r="B717" s="649"/>
      <c r="C717" s="647" t="str">
        <f t="shared" si="13"/>
        <v/>
      </c>
      <c r="D717" s="648"/>
      <c r="E717" s="646"/>
      <c r="F717" s="919"/>
      <c r="G717" s="919"/>
      <c r="H717" s="919"/>
      <c r="I717" s="919"/>
      <c r="J717" s="919"/>
      <c r="K717" s="919"/>
      <c r="L717" s="919"/>
      <c r="M717" s="919"/>
      <c r="N717" s="919"/>
    </row>
    <row r="718" spans="1:14" ht="16.5" thickBot="1" x14ac:dyDescent="0.3">
      <c r="A718" s="62"/>
      <c r="B718" s="649"/>
      <c r="C718" s="647" t="str">
        <f t="shared" si="13"/>
        <v/>
      </c>
      <c r="D718" s="648"/>
      <c r="E718" s="646"/>
      <c r="F718" s="919"/>
      <c r="G718" s="919"/>
      <c r="H718" s="919"/>
      <c r="I718" s="919"/>
      <c r="J718" s="919"/>
      <c r="K718" s="919"/>
      <c r="L718" s="919"/>
      <c r="M718" s="919"/>
      <c r="N718" s="919"/>
    </row>
    <row r="719" spans="1:14" ht="16.5" thickBot="1" x14ac:dyDescent="0.3">
      <c r="A719" s="62"/>
      <c r="B719" s="649"/>
      <c r="C719" s="647" t="str">
        <f t="shared" si="13"/>
        <v/>
      </c>
      <c r="D719" s="648"/>
      <c r="E719" s="646"/>
      <c r="F719" s="919"/>
      <c r="G719" s="919"/>
      <c r="H719" s="919"/>
      <c r="I719" s="919"/>
      <c r="J719" s="919"/>
      <c r="K719" s="919"/>
      <c r="L719" s="919"/>
      <c r="M719" s="919"/>
      <c r="N719" s="919"/>
    </row>
    <row r="720" spans="1:14" ht="16.5" thickBot="1" x14ac:dyDescent="0.3">
      <c r="A720" s="62"/>
      <c r="B720" s="649"/>
      <c r="C720" s="647" t="str">
        <f t="shared" si="13"/>
        <v/>
      </c>
      <c r="D720" s="648"/>
      <c r="E720" s="646"/>
      <c r="F720" s="919"/>
      <c r="G720" s="919"/>
      <c r="H720" s="919"/>
      <c r="I720" s="919"/>
      <c r="J720" s="919"/>
      <c r="K720" s="919"/>
      <c r="L720" s="919"/>
      <c r="M720" s="919"/>
      <c r="N720" s="919"/>
    </row>
    <row r="721" spans="1:14" ht="16.5" thickBot="1" x14ac:dyDescent="0.3">
      <c r="A721" s="62"/>
      <c r="B721" s="649"/>
      <c r="C721" s="647" t="str">
        <f t="shared" si="13"/>
        <v/>
      </c>
      <c r="D721" s="648"/>
      <c r="E721" s="646"/>
      <c r="F721" s="919"/>
      <c r="G721" s="919"/>
      <c r="H721" s="919"/>
      <c r="I721" s="919"/>
      <c r="J721" s="919"/>
      <c r="K721" s="919"/>
      <c r="L721" s="919"/>
      <c r="M721" s="919"/>
      <c r="N721" s="919"/>
    </row>
    <row r="722" spans="1:14" ht="16.5" thickBot="1" x14ac:dyDescent="0.3">
      <c r="A722" s="62"/>
      <c r="B722" s="649"/>
      <c r="C722" s="647" t="str">
        <f t="shared" si="13"/>
        <v/>
      </c>
      <c r="D722" s="648"/>
      <c r="E722" s="646"/>
      <c r="F722" s="919"/>
      <c r="G722" s="919"/>
      <c r="H722" s="919"/>
      <c r="I722" s="919"/>
      <c r="J722" s="919"/>
      <c r="K722" s="919"/>
      <c r="L722" s="919"/>
      <c r="M722" s="919"/>
      <c r="N722" s="919"/>
    </row>
    <row r="723" spans="1:14" ht="16.5" thickBot="1" x14ac:dyDescent="0.3">
      <c r="A723" s="62"/>
      <c r="B723" s="649"/>
      <c r="C723" s="647" t="str">
        <f t="shared" si="13"/>
        <v/>
      </c>
      <c r="D723" s="648"/>
      <c r="E723" s="646"/>
      <c r="F723" s="919"/>
      <c r="G723" s="919"/>
      <c r="H723" s="919"/>
      <c r="I723" s="919"/>
      <c r="J723" s="919"/>
      <c r="K723" s="919"/>
      <c r="L723" s="919"/>
      <c r="M723" s="919"/>
      <c r="N723" s="919"/>
    </row>
    <row r="724" spans="1:14" ht="16.5" thickBot="1" x14ac:dyDescent="0.3">
      <c r="A724" s="62"/>
      <c r="B724" s="649"/>
      <c r="C724" s="647" t="str">
        <f t="shared" si="13"/>
        <v/>
      </c>
      <c r="D724" s="648"/>
      <c r="E724" s="646"/>
      <c r="F724" s="919"/>
      <c r="G724" s="919"/>
      <c r="H724" s="919"/>
      <c r="I724" s="919"/>
      <c r="J724" s="919"/>
      <c r="K724" s="919"/>
      <c r="L724" s="919"/>
      <c r="M724" s="919"/>
      <c r="N724" s="919"/>
    </row>
    <row r="725" spans="1:14" ht="16.5" thickBot="1" x14ac:dyDescent="0.3">
      <c r="A725" s="62"/>
      <c r="B725" s="649"/>
      <c r="C725" s="647" t="str">
        <f t="shared" si="13"/>
        <v/>
      </c>
      <c r="D725" s="648"/>
      <c r="E725" s="646"/>
      <c r="F725" s="919"/>
      <c r="G725" s="919"/>
      <c r="H725" s="919"/>
      <c r="I725" s="919"/>
      <c r="J725" s="919"/>
      <c r="K725" s="919"/>
      <c r="L725" s="919"/>
      <c r="M725" s="919"/>
      <c r="N725" s="919"/>
    </row>
    <row r="726" spans="1:14" ht="16.5" thickBot="1" x14ac:dyDescent="0.3">
      <c r="A726" s="62"/>
      <c r="B726" s="649"/>
      <c r="C726" s="647" t="str">
        <f t="shared" si="13"/>
        <v/>
      </c>
      <c r="D726" s="648"/>
      <c r="E726" s="646"/>
      <c r="F726" s="919"/>
      <c r="G726" s="919"/>
      <c r="H726" s="919"/>
      <c r="I726" s="919"/>
      <c r="J726" s="919"/>
      <c r="K726" s="919"/>
      <c r="L726" s="919"/>
      <c r="M726" s="919"/>
      <c r="N726" s="919"/>
    </row>
    <row r="727" spans="1:14" ht="16.5" thickBot="1" x14ac:dyDescent="0.3">
      <c r="A727" s="62"/>
      <c r="B727" s="649"/>
      <c r="C727" s="647" t="str">
        <f t="shared" si="13"/>
        <v/>
      </c>
      <c r="D727" s="648"/>
      <c r="E727" s="646"/>
      <c r="F727" s="919"/>
      <c r="G727" s="919"/>
      <c r="H727" s="919"/>
      <c r="I727" s="919"/>
      <c r="J727" s="919"/>
      <c r="K727" s="919"/>
      <c r="L727" s="919"/>
      <c r="M727" s="919"/>
      <c r="N727" s="919"/>
    </row>
    <row r="728" spans="1:14" ht="16.5" thickBot="1" x14ac:dyDescent="0.3">
      <c r="A728" s="62"/>
      <c r="B728" s="649"/>
      <c r="C728" s="647" t="str">
        <f t="shared" si="13"/>
        <v/>
      </c>
      <c r="D728" s="648"/>
      <c r="E728" s="646"/>
      <c r="F728" s="919"/>
      <c r="G728" s="919"/>
      <c r="H728" s="919"/>
      <c r="I728" s="919"/>
      <c r="J728" s="919"/>
      <c r="K728" s="919"/>
      <c r="L728" s="919"/>
      <c r="M728" s="919"/>
      <c r="N728" s="919"/>
    </row>
    <row r="729" spans="1:14" ht="16.5" thickBot="1" x14ac:dyDescent="0.3">
      <c r="A729" s="62"/>
      <c r="B729" s="649"/>
      <c r="C729" s="647" t="str">
        <f t="shared" si="13"/>
        <v/>
      </c>
      <c r="D729" s="648"/>
      <c r="E729" s="646"/>
      <c r="F729" s="919"/>
      <c r="G729" s="919"/>
      <c r="H729" s="919"/>
      <c r="I729" s="919"/>
      <c r="J729" s="919"/>
      <c r="K729" s="919"/>
      <c r="L729" s="919"/>
      <c r="M729" s="919"/>
      <c r="N729" s="919"/>
    </row>
    <row r="730" spans="1:14" ht="16.5" thickBot="1" x14ac:dyDescent="0.3">
      <c r="A730" s="62"/>
      <c r="B730" s="649"/>
      <c r="C730" s="647" t="str">
        <f t="shared" si="13"/>
        <v/>
      </c>
      <c r="D730" s="648"/>
      <c r="E730" s="646"/>
      <c r="F730" s="919"/>
      <c r="G730" s="919"/>
      <c r="H730" s="919"/>
      <c r="I730" s="919"/>
      <c r="J730" s="919"/>
      <c r="K730" s="919"/>
      <c r="L730" s="919"/>
      <c r="M730" s="919"/>
      <c r="N730" s="919"/>
    </row>
    <row r="731" spans="1:14" ht="16.5" thickBot="1" x14ac:dyDescent="0.3">
      <c r="A731" s="62"/>
      <c r="B731" s="649"/>
      <c r="C731" s="647" t="str">
        <f t="shared" si="13"/>
        <v/>
      </c>
      <c r="D731" s="648"/>
      <c r="E731" s="646"/>
      <c r="F731" s="919"/>
      <c r="G731" s="919"/>
      <c r="H731" s="919"/>
      <c r="I731" s="919"/>
      <c r="J731" s="919"/>
      <c r="K731" s="919"/>
      <c r="L731" s="919"/>
      <c r="M731" s="919"/>
      <c r="N731" s="919"/>
    </row>
    <row r="732" spans="1:14" ht="16.5" thickBot="1" x14ac:dyDescent="0.3">
      <c r="A732" s="62"/>
      <c r="B732" s="649"/>
      <c r="C732" s="647" t="str">
        <f t="shared" si="13"/>
        <v/>
      </c>
      <c r="D732" s="648"/>
      <c r="E732" s="646"/>
      <c r="F732" s="919"/>
      <c r="G732" s="919"/>
      <c r="H732" s="919"/>
      <c r="I732" s="919"/>
      <c r="J732" s="919"/>
      <c r="K732" s="919"/>
      <c r="L732" s="919"/>
      <c r="M732" s="919"/>
      <c r="N732" s="919"/>
    </row>
    <row r="733" spans="1:14" ht="16.5" thickBot="1" x14ac:dyDescent="0.3">
      <c r="A733" s="62"/>
      <c r="B733" s="649"/>
      <c r="C733" s="647" t="str">
        <f t="shared" si="13"/>
        <v/>
      </c>
      <c r="D733" s="648"/>
      <c r="E733" s="646"/>
      <c r="F733" s="919"/>
      <c r="G733" s="919"/>
      <c r="H733" s="919"/>
      <c r="I733" s="919"/>
      <c r="J733" s="919"/>
      <c r="K733" s="919"/>
      <c r="L733" s="919"/>
      <c r="M733" s="919"/>
      <c r="N733" s="919"/>
    </row>
    <row r="734" spans="1:14" ht="16.5" thickBot="1" x14ac:dyDescent="0.3">
      <c r="A734" s="62"/>
      <c r="B734" s="649"/>
      <c r="C734" s="647" t="str">
        <f t="shared" si="13"/>
        <v/>
      </c>
      <c r="D734" s="648"/>
      <c r="E734" s="646"/>
      <c r="F734" s="919"/>
      <c r="G734" s="919"/>
      <c r="H734" s="919"/>
      <c r="I734" s="919"/>
      <c r="J734" s="919"/>
      <c r="K734" s="919"/>
      <c r="L734" s="919"/>
      <c r="M734" s="919"/>
      <c r="N734" s="919"/>
    </row>
    <row r="735" spans="1:14" ht="16.5" thickBot="1" x14ac:dyDescent="0.3">
      <c r="A735" s="62"/>
      <c r="B735" s="649"/>
      <c r="C735" s="647" t="str">
        <f t="shared" si="13"/>
        <v/>
      </c>
      <c r="D735" s="648"/>
      <c r="E735" s="646"/>
      <c r="F735" s="919"/>
      <c r="G735" s="919"/>
      <c r="H735" s="919"/>
      <c r="I735" s="919"/>
      <c r="J735" s="919"/>
      <c r="K735" s="919"/>
      <c r="L735" s="919"/>
      <c r="M735" s="919"/>
      <c r="N735" s="919"/>
    </row>
    <row r="736" spans="1:14" ht="16.5" thickBot="1" x14ac:dyDescent="0.3">
      <c r="A736" s="62"/>
      <c r="B736" s="649"/>
      <c r="C736" s="647" t="str">
        <f t="shared" si="13"/>
        <v/>
      </c>
      <c r="D736" s="648"/>
      <c r="E736" s="646"/>
      <c r="F736" s="919"/>
      <c r="G736" s="919"/>
      <c r="H736" s="919"/>
      <c r="I736" s="919"/>
      <c r="J736" s="919"/>
      <c r="K736" s="919"/>
      <c r="L736" s="919"/>
      <c r="M736" s="919"/>
      <c r="N736" s="919"/>
    </row>
    <row r="737" spans="1:14" ht="16.5" thickBot="1" x14ac:dyDescent="0.3">
      <c r="A737" s="62"/>
      <c r="B737" s="649"/>
      <c r="C737" s="647" t="str">
        <f t="shared" si="13"/>
        <v/>
      </c>
      <c r="D737" s="648"/>
      <c r="E737" s="646"/>
      <c r="F737" s="919"/>
      <c r="G737" s="919"/>
      <c r="H737" s="919"/>
      <c r="I737" s="919"/>
      <c r="J737" s="919"/>
      <c r="K737" s="919"/>
      <c r="L737" s="919"/>
      <c r="M737" s="919"/>
      <c r="N737" s="919"/>
    </row>
    <row r="738" spans="1:14" ht="16.5" thickBot="1" x14ac:dyDescent="0.3">
      <c r="A738" s="62"/>
      <c r="B738" s="649"/>
      <c r="C738" s="647" t="str">
        <f t="shared" si="13"/>
        <v/>
      </c>
      <c r="D738" s="648"/>
      <c r="E738" s="646"/>
      <c r="F738" s="919"/>
      <c r="G738" s="919"/>
      <c r="H738" s="919"/>
      <c r="I738" s="919"/>
      <c r="J738" s="919"/>
      <c r="K738" s="919"/>
      <c r="L738" s="919"/>
      <c r="M738" s="919"/>
      <c r="N738" s="919"/>
    </row>
    <row r="739" spans="1:14" ht="16.5" thickBot="1" x14ac:dyDescent="0.3">
      <c r="A739" s="62"/>
      <c r="B739" s="649"/>
      <c r="C739" s="647" t="str">
        <f t="shared" si="13"/>
        <v/>
      </c>
      <c r="D739" s="648"/>
      <c r="E739" s="646"/>
      <c r="F739" s="919"/>
      <c r="G739" s="919"/>
      <c r="H739" s="919"/>
      <c r="I739" s="919"/>
      <c r="J739" s="919"/>
      <c r="K739" s="919"/>
      <c r="L739" s="919"/>
      <c r="M739" s="919"/>
      <c r="N739" s="919"/>
    </row>
    <row r="740" spans="1:14" ht="16.5" thickBot="1" x14ac:dyDescent="0.3">
      <c r="A740" s="62"/>
      <c r="B740" s="649"/>
      <c r="C740" s="647" t="str">
        <f t="shared" si="13"/>
        <v/>
      </c>
      <c r="D740" s="648"/>
      <c r="E740" s="646"/>
      <c r="F740" s="919"/>
      <c r="G740" s="919"/>
      <c r="H740" s="919"/>
      <c r="I740" s="919"/>
      <c r="J740" s="919"/>
      <c r="K740" s="919"/>
      <c r="L740" s="919"/>
      <c r="M740" s="919"/>
      <c r="N740" s="919"/>
    </row>
    <row r="741" spans="1:14" ht="16.5" thickBot="1" x14ac:dyDescent="0.3">
      <c r="A741" s="62"/>
      <c r="B741" s="649"/>
      <c r="C741" s="647" t="str">
        <f t="shared" si="13"/>
        <v/>
      </c>
      <c r="D741" s="648"/>
      <c r="E741" s="646"/>
      <c r="F741" s="919"/>
      <c r="G741" s="919"/>
      <c r="H741" s="919"/>
      <c r="I741" s="919"/>
      <c r="J741" s="919"/>
      <c r="K741" s="919"/>
      <c r="L741" s="919"/>
      <c r="M741" s="919"/>
      <c r="N741" s="919"/>
    </row>
    <row r="742" spans="1:14" ht="16.5" thickBot="1" x14ac:dyDescent="0.3">
      <c r="A742" s="62"/>
      <c r="B742" s="649"/>
      <c r="C742" s="647" t="str">
        <f t="shared" si="13"/>
        <v/>
      </c>
      <c r="D742" s="648"/>
      <c r="E742" s="646"/>
      <c r="F742" s="919"/>
      <c r="G742" s="919"/>
      <c r="H742" s="919"/>
      <c r="I742" s="919"/>
      <c r="J742" s="919"/>
      <c r="K742" s="919"/>
      <c r="L742" s="919"/>
      <c r="M742" s="919"/>
      <c r="N742" s="919"/>
    </row>
    <row r="743" spans="1:14" ht="16.5" thickBot="1" x14ac:dyDescent="0.3">
      <c r="A743" s="62"/>
      <c r="B743" s="649"/>
      <c r="C743" s="647" t="str">
        <f t="shared" si="13"/>
        <v/>
      </c>
      <c r="D743" s="648"/>
      <c r="E743" s="646"/>
      <c r="F743" s="919"/>
      <c r="G743" s="919"/>
      <c r="H743" s="919"/>
      <c r="I743" s="919"/>
      <c r="J743" s="919"/>
      <c r="K743" s="919"/>
      <c r="L743" s="919"/>
      <c r="M743" s="919"/>
      <c r="N743" s="919"/>
    </row>
    <row r="744" spans="1:14" ht="16.5" thickBot="1" x14ac:dyDescent="0.3">
      <c r="A744" s="62"/>
      <c r="B744" s="649"/>
      <c r="C744" s="647" t="str">
        <f t="shared" si="13"/>
        <v/>
      </c>
      <c r="D744" s="648"/>
      <c r="E744" s="646"/>
      <c r="F744" s="919"/>
      <c r="G744" s="919"/>
      <c r="H744" s="919"/>
      <c r="I744" s="919"/>
      <c r="J744" s="919"/>
      <c r="K744" s="919"/>
      <c r="L744" s="919"/>
      <c r="M744" s="919"/>
      <c r="N744" s="919"/>
    </row>
    <row r="745" spans="1:14" ht="16.5" thickBot="1" x14ac:dyDescent="0.3">
      <c r="A745" s="62"/>
      <c r="B745" s="649"/>
      <c r="C745" s="647" t="str">
        <f t="shared" si="13"/>
        <v/>
      </c>
      <c r="D745" s="648"/>
      <c r="E745" s="646"/>
      <c r="F745" s="919"/>
      <c r="G745" s="919"/>
      <c r="H745" s="919"/>
      <c r="I745" s="919"/>
      <c r="J745" s="919"/>
      <c r="K745" s="919"/>
      <c r="L745" s="919"/>
      <c r="M745" s="919"/>
      <c r="N745" s="919"/>
    </row>
    <row r="746" spans="1:14" ht="16.5" thickBot="1" x14ac:dyDescent="0.3">
      <c r="A746" s="62"/>
      <c r="B746" s="649"/>
      <c r="C746" s="647" t="str">
        <f t="shared" si="13"/>
        <v/>
      </c>
      <c r="D746" s="648"/>
      <c r="E746" s="646"/>
      <c r="F746" s="919"/>
      <c r="G746" s="919"/>
      <c r="H746" s="919"/>
      <c r="I746" s="919"/>
      <c r="J746" s="919"/>
      <c r="K746" s="919"/>
      <c r="L746" s="919"/>
      <c r="M746" s="919"/>
      <c r="N746" s="919"/>
    </row>
    <row r="747" spans="1:14" ht="16.5" thickBot="1" x14ac:dyDescent="0.3">
      <c r="A747" s="62"/>
      <c r="B747" s="649"/>
      <c r="C747" s="647" t="str">
        <f t="shared" si="13"/>
        <v/>
      </c>
      <c r="D747" s="648"/>
      <c r="E747" s="646"/>
      <c r="F747" s="919"/>
      <c r="G747" s="919"/>
      <c r="H747" s="919"/>
      <c r="I747" s="919"/>
      <c r="J747" s="919"/>
      <c r="K747" s="919"/>
      <c r="L747" s="919"/>
      <c r="M747" s="919"/>
      <c r="N747" s="919"/>
    </row>
    <row r="748" spans="1:14" ht="16.5" thickBot="1" x14ac:dyDescent="0.3">
      <c r="A748" s="62"/>
      <c r="B748" s="649"/>
      <c r="C748" s="647" t="str">
        <f t="shared" si="13"/>
        <v/>
      </c>
      <c r="D748" s="648"/>
      <c r="E748" s="646"/>
      <c r="F748" s="919"/>
      <c r="G748" s="919"/>
      <c r="H748" s="919"/>
      <c r="I748" s="919"/>
      <c r="J748" s="919"/>
      <c r="K748" s="919"/>
      <c r="L748" s="919"/>
      <c r="M748" s="919"/>
      <c r="N748" s="919"/>
    </row>
    <row r="749" spans="1:14" ht="16.5" thickBot="1" x14ac:dyDescent="0.3">
      <c r="A749" s="62"/>
      <c r="B749" s="649"/>
      <c r="C749" s="647" t="str">
        <f t="shared" si="13"/>
        <v/>
      </c>
      <c r="D749" s="648"/>
      <c r="E749" s="646"/>
      <c r="F749" s="919"/>
      <c r="G749" s="919"/>
      <c r="H749" s="919"/>
      <c r="I749" s="919"/>
      <c r="J749" s="919"/>
      <c r="K749" s="919"/>
      <c r="L749" s="919"/>
      <c r="M749" s="919"/>
      <c r="N749" s="919"/>
    </row>
    <row r="750" spans="1:14" ht="16.5" thickBot="1" x14ac:dyDescent="0.3">
      <c r="A750" s="62"/>
      <c r="B750" s="649"/>
      <c r="C750" s="647" t="str">
        <f t="shared" si="13"/>
        <v/>
      </c>
      <c r="D750" s="648"/>
      <c r="E750" s="646"/>
      <c r="F750" s="919"/>
      <c r="G750" s="919"/>
      <c r="H750" s="919"/>
      <c r="I750" s="919"/>
      <c r="J750" s="919"/>
      <c r="K750" s="919"/>
      <c r="L750" s="919"/>
      <c r="M750" s="919"/>
      <c r="N750" s="919"/>
    </row>
    <row r="751" spans="1:14" ht="16.5" thickBot="1" x14ac:dyDescent="0.3">
      <c r="A751" s="62"/>
      <c r="B751" s="649"/>
      <c r="C751" s="647" t="str">
        <f t="shared" si="13"/>
        <v/>
      </c>
      <c r="D751" s="648"/>
      <c r="E751" s="646"/>
      <c r="F751" s="919"/>
      <c r="G751" s="919"/>
      <c r="H751" s="919"/>
      <c r="I751" s="919"/>
      <c r="J751" s="919"/>
      <c r="K751" s="919"/>
      <c r="L751" s="919"/>
      <c r="M751" s="919"/>
      <c r="N751" s="919"/>
    </row>
    <row r="752" spans="1:14" ht="16.5" thickBot="1" x14ac:dyDescent="0.3">
      <c r="A752" s="62"/>
      <c r="B752" s="649"/>
      <c r="C752" s="647" t="str">
        <f t="shared" si="13"/>
        <v/>
      </c>
      <c r="D752" s="648"/>
      <c r="E752" s="646"/>
      <c r="F752" s="919"/>
      <c r="G752" s="919"/>
      <c r="H752" s="919"/>
      <c r="I752" s="919"/>
      <c r="J752" s="919"/>
      <c r="K752" s="919"/>
      <c r="L752" s="919"/>
      <c r="M752" s="919"/>
      <c r="N752" s="919"/>
    </row>
    <row r="753" spans="1:14" ht="16.5" thickBot="1" x14ac:dyDescent="0.3">
      <c r="A753" s="62"/>
      <c r="B753" s="649"/>
      <c r="C753" s="647" t="str">
        <f t="shared" si="13"/>
        <v/>
      </c>
      <c r="D753" s="648"/>
      <c r="E753" s="646"/>
      <c r="F753" s="919"/>
      <c r="G753" s="919"/>
      <c r="H753" s="919"/>
      <c r="I753" s="919"/>
      <c r="J753" s="919"/>
      <c r="K753" s="919"/>
      <c r="L753" s="919"/>
      <c r="M753" s="919"/>
      <c r="N753" s="919"/>
    </row>
    <row r="754" spans="1:14" ht="16.5" thickBot="1" x14ac:dyDescent="0.3">
      <c r="A754" s="62"/>
      <c r="B754" s="649"/>
      <c r="C754" s="647" t="str">
        <f t="shared" si="13"/>
        <v/>
      </c>
      <c r="D754" s="648"/>
      <c r="E754" s="646"/>
      <c r="F754" s="919"/>
      <c r="G754" s="919"/>
      <c r="H754" s="919"/>
      <c r="I754" s="919"/>
      <c r="J754" s="919"/>
      <c r="K754" s="919"/>
      <c r="L754" s="919"/>
      <c r="M754" s="919"/>
      <c r="N754" s="919"/>
    </row>
    <row r="755" spans="1:14" ht="16.5" thickBot="1" x14ac:dyDescent="0.3">
      <c r="A755" s="62"/>
      <c r="B755" s="649"/>
      <c r="C755" s="647" t="str">
        <f t="shared" si="13"/>
        <v/>
      </c>
      <c r="D755" s="648"/>
      <c r="E755" s="646"/>
      <c r="F755" s="919"/>
      <c r="G755" s="919"/>
      <c r="H755" s="919"/>
      <c r="I755" s="919"/>
      <c r="J755" s="919"/>
      <c r="K755" s="919"/>
      <c r="L755" s="919"/>
      <c r="M755" s="919"/>
      <c r="N755" s="919"/>
    </row>
    <row r="756" spans="1:14" ht="16.5" thickBot="1" x14ac:dyDescent="0.3">
      <c r="A756" s="62"/>
      <c r="B756" s="649"/>
      <c r="C756" s="647" t="str">
        <f t="shared" si="13"/>
        <v/>
      </c>
      <c r="D756" s="648"/>
      <c r="E756" s="646"/>
      <c r="F756" s="919"/>
      <c r="G756" s="919"/>
      <c r="H756" s="919"/>
      <c r="I756" s="919"/>
      <c r="J756" s="919"/>
      <c r="K756" s="919"/>
      <c r="L756" s="919"/>
      <c r="M756" s="919"/>
      <c r="N756" s="919"/>
    </row>
    <row r="757" spans="1:14" ht="16.5" thickBot="1" x14ac:dyDescent="0.3">
      <c r="A757" s="62"/>
      <c r="B757" s="649"/>
      <c r="C757" s="647" t="str">
        <f t="shared" si="13"/>
        <v/>
      </c>
      <c r="D757" s="648"/>
      <c r="E757" s="646"/>
      <c r="F757" s="919"/>
      <c r="G757" s="919"/>
      <c r="H757" s="919"/>
      <c r="I757" s="919"/>
      <c r="J757" s="919"/>
      <c r="K757" s="919"/>
      <c r="L757" s="919"/>
      <c r="M757" s="919"/>
      <c r="N757" s="919"/>
    </row>
    <row r="758" spans="1:14" ht="16.5" thickBot="1" x14ac:dyDescent="0.3">
      <c r="A758" s="62"/>
      <c r="B758" s="649"/>
      <c r="C758" s="647" t="str">
        <f t="shared" si="13"/>
        <v/>
      </c>
      <c r="D758" s="648"/>
      <c r="E758" s="646"/>
      <c r="F758" s="919"/>
      <c r="G758" s="919"/>
      <c r="H758" s="919"/>
      <c r="I758" s="919"/>
      <c r="J758" s="919"/>
      <c r="K758" s="919"/>
      <c r="L758" s="919"/>
      <c r="M758" s="919"/>
      <c r="N758" s="919"/>
    </row>
    <row r="759" spans="1:14" ht="16.5" thickBot="1" x14ac:dyDescent="0.3">
      <c r="A759" s="62"/>
      <c r="B759" s="649"/>
      <c r="C759" s="647" t="str">
        <f t="shared" si="13"/>
        <v/>
      </c>
      <c r="D759" s="648"/>
      <c r="E759" s="646"/>
      <c r="F759" s="919"/>
      <c r="G759" s="919"/>
      <c r="H759" s="919"/>
      <c r="I759" s="919"/>
      <c r="J759" s="919"/>
      <c r="K759" s="919"/>
      <c r="L759" s="919"/>
      <c r="M759" s="919"/>
      <c r="N759" s="919"/>
    </row>
    <row r="760" spans="1:14" ht="16.5" thickBot="1" x14ac:dyDescent="0.3">
      <c r="A760" s="62"/>
      <c r="B760" s="649"/>
      <c r="C760" s="647" t="str">
        <f t="shared" si="13"/>
        <v/>
      </c>
      <c r="D760" s="648"/>
      <c r="E760" s="646"/>
      <c r="F760" s="919"/>
      <c r="G760" s="919"/>
      <c r="H760" s="919"/>
      <c r="I760" s="919"/>
      <c r="J760" s="919"/>
      <c r="K760" s="919"/>
      <c r="L760" s="919"/>
      <c r="M760" s="919"/>
      <c r="N760" s="919"/>
    </row>
    <row r="761" spans="1:14" ht="16.5" thickBot="1" x14ac:dyDescent="0.3">
      <c r="A761" s="62"/>
      <c r="B761" s="649"/>
      <c r="C761" s="647" t="str">
        <f t="shared" si="13"/>
        <v/>
      </c>
      <c r="D761" s="648"/>
      <c r="E761" s="646"/>
      <c r="F761" s="919"/>
      <c r="G761" s="919"/>
      <c r="H761" s="919"/>
      <c r="I761" s="919"/>
      <c r="J761" s="919"/>
      <c r="K761" s="919"/>
      <c r="L761" s="919"/>
      <c r="M761" s="919"/>
      <c r="N761" s="919"/>
    </row>
    <row r="762" spans="1:14" ht="16.5" thickBot="1" x14ac:dyDescent="0.3">
      <c r="A762" s="62"/>
      <c r="B762" s="649"/>
      <c r="C762" s="647" t="str">
        <f t="shared" si="13"/>
        <v/>
      </c>
      <c r="D762" s="648"/>
      <c r="E762" s="646"/>
      <c r="F762" s="919"/>
      <c r="G762" s="919"/>
      <c r="H762" s="919"/>
      <c r="I762" s="919"/>
      <c r="J762" s="919"/>
      <c r="K762" s="919"/>
      <c r="L762" s="919"/>
      <c r="M762" s="919"/>
      <c r="N762" s="919"/>
    </row>
    <row r="763" spans="1:14" ht="16.5" thickBot="1" x14ac:dyDescent="0.3">
      <c r="A763" s="62"/>
      <c r="B763" s="649"/>
      <c r="C763" s="647" t="str">
        <f t="shared" si="13"/>
        <v/>
      </c>
      <c r="D763" s="648"/>
      <c r="E763" s="646"/>
      <c r="F763" s="919"/>
      <c r="G763" s="919"/>
      <c r="H763" s="919"/>
      <c r="I763" s="919"/>
      <c r="J763" s="919"/>
      <c r="K763" s="919"/>
      <c r="L763" s="919"/>
      <c r="M763" s="919"/>
      <c r="N763" s="919"/>
    </row>
    <row r="764" spans="1:14" ht="16.5" thickBot="1" x14ac:dyDescent="0.3">
      <c r="A764" s="62"/>
      <c r="B764" s="649"/>
      <c r="C764" s="647" t="str">
        <f t="shared" si="13"/>
        <v/>
      </c>
      <c r="D764" s="648"/>
      <c r="E764" s="646"/>
      <c r="F764" s="919"/>
      <c r="G764" s="919"/>
      <c r="H764" s="919"/>
      <c r="I764" s="919"/>
      <c r="J764" s="919"/>
      <c r="K764" s="919"/>
      <c r="L764" s="919"/>
      <c r="M764" s="919"/>
      <c r="N764" s="919"/>
    </row>
    <row r="765" spans="1:14" ht="16.5" thickBot="1" x14ac:dyDescent="0.3">
      <c r="A765" s="62"/>
      <c r="B765" s="649"/>
      <c r="C765" s="647" t="str">
        <f t="shared" si="13"/>
        <v/>
      </c>
      <c r="D765" s="648"/>
      <c r="E765" s="646"/>
      <c r="F765" s="919"/>
      <c r="G765" s="919"/>
      <c r="H765" s="919"/>
      <c r="I765" s="919"/>
      <c r="J765" s="919"/>
      <c r="K765" s="919"/>
      <c r="L765" s="919"/>
      <c r="M765" s="919"/>
      <c r="N765" s="919"/>
    </row>
    <row r="766" spans="1:14" ht="16.5" thickBot="1" x14ac:dyDescent="0.3">
      <c r="A766" s="62"/>
      <c r="B766" s="649"/>
      <c r="C766" s="647" t="str">
        <f t="shared" si="13"/>
        <v/>
      </c>
      <c r="D766" s="648"/>
      <c r="E766" s="646"/>
      <c r="F766" s="919"/>
      <c r="G766" s="919"/>
      <c r="H766" s="919"/>
      <c r="I766" s="919"/>
      <c r="J766" s="919"/>
      <c r="K766" s="919"/>
      <c r="L766" s="919"/>
      <c r="M766" s="919"/>
      <c r="N766" s="919"/>
    </row>
    <row r="767" spans="1:14" ht="16.5" thickBot="1" x14ac:dyDescent="0.3">
      <c r="A767" s="62"/>
      <c r="B767" s="649"/>
      <c r="C767" s="647" t="str">
        <f t="shared" si="13"/>
        <v/>
      </c>
      <c r="D767" s="648"/>
      <c r="E767" s="646"/>
      <c r="F767" s="919"/>
      <c r="G767" s="919"/>
      <c r="H767" s="919"/>
      <c r="I767" s="919"/>
      <c r="J767" s="919"/>
      <c r="K767" s="919"/>
      <c r="L767" s="919"/>
      <c r="M767" s="919"/>
      <c r="N767" s="919"/>
    </row>
    <row r="768" spans="1:14" ht="16.5" thickBot="1" x14ac:dyDescent="0.3">
      <c r="A768" s="62"/>
      <c r="B768" s="649"/>
      <c r="C768" s="647" t="str">
        <f t="shared" si="13"/>
        <v/>
      </c>
      <c r="D768" s="648"/>
      <c r="E768" s="646"/>
      <c r="F768" s="919"/>
      <c r="G768" s="919"/>
      <c r="H768" s="919"/>
      <c r="I768" s="919"/>
      <c r="J768" s="919"/>
      <c r="K768" s="919"/>
      <c r="L768" s="919"/>
      <c r="M768" s="919"/>
      <c r="N768" s="919"/>
    </row>
    <row r="769" spans="1:14" ht="16.5" thickBot="1" x14ac:dyDescent="0.3">
      <c r="A769" s="62"/>
      <c r="B769" s="649"/>
      <c r="C769" s="647" t="str">
        <f t="shared" si="13"/>
        <v/>
      </c>
      <c r="D769" s="648"/>
      <c r="E769" s="646"/>
      <c r="F769" s="919"/>
      <c r="G769" s="919"/>
      <c r="H769" s="919"/>
      <c r="I769" s="919"/>
      <c r="J769" s="919"/>
      <c r="K769" s="919"/>
      <c r="L769" s="919"/>
      <c r="M769" s="919"/>
      <c r="N769" s="919"/>
    </row>
    <row r="770" spans="1:14" ht="16.5" thickBot="1" x14ac:dyDescent="0.3">
      <c r="A770" s="62"/>
      <c r="B770" s="649"/>
      <c r="C770" s="647" t="str">
        <f t="shared" si="13"/>
        <v/>
      </c>
      <c r="D770" s="648"/>
      <c r="E770" s="646"/>
      <c r="F770" s="919"/>
      <c r="G770" s="919"/>
      <c r="H770" s="919"/>
      <c r="I770" s="919"/>
      <c r="J770" s="919"/>
      <c r="K770" s="919"/>
      <c r="L770" s="919"/>
      <c r="M770" s="919"/>
      <c r="N770" s="919"/>
    </row>
    <row r="771" spans="1:14" ht="16.5" thickBot="1" x14ac:dyDescent="0.3">
      <c r="A771" s="62"/>
      <c r="B771" s="649"/>
      <c r="C771" s="647" t="str">
        <f t="shared" si="13"/>
        <v/>
      </c>
      <c r="D771" s="648"/>
      <c r="E771" s="646"/>
      <c r="F771" s="919"/>
      <c r="G771" s="919"/>
      <c r="H771" s="919"/>
      <c r="I771" s="919"/>
      <c r="J771" s="919"/>
      <c r="K771" s="919"/>
      <c r="L771" s="919"/>
      <c r="M771" s="919"/>
      <c r="N771" s="919"/>
    </row>
    <row r="772" spans="1:14" ht="16.5" thickBot="1" x14ac:dyDescent="0.3">
      <c r="A772" s="62"/>
      <c r="B772" s="649"/>
      <c r="C772" s="647" t="str">
        <f t="shared" si="13"/>
        <v/>
      </c>
      <c r="D772" s="648"/>
      <c r="E772" s="646"/>
      <c r="F772" s="919"/>
      <c r="G772" s="919"/>
      <c r="H772" s="919"/>
      <c r="I772" s="919"/>
      <c r="J772" s="919"/>
      <c r="K772" s="919"/>
      <c r="L772" s="919"/>
      <c r="M772" s="919"/>
      <c r="N772" s="919"/>
    </row>
    <row r="773" spans="1:14" ht="16.5" thickBot="1" x14ac:dyDescent="0.3">
      <c r="A773" s="62"/>
      <c r="B773" s="649"/>
      <c r="C773" s="647" t="str">
        <f t="shared" si="13"/>
        <v/>
      </c>
      <c r="D773" s="648"/>
      <c r="E773" s="646"/>
      <c r="F773" s="919"/>
      <c r="G773" s="919"/>
      <c r="H773" s="919"/>
      <c r="I773" s="919"/>
      <c r="J773" s="919"/>
      <c r="K773" s="919"/>
      <c r="L773" s="919"/>
      <c r="M773" s="919"/>
      <c r="N773" s="919"/>
    </row>
    <row r="774" spans="1:14" ht="16.5" thickBot="1" x14ac:dyDescent="0.3">
      <c r="A774" s="62"/>
      <c r="B774" s="649"/>
      <c r="C774" s="647" t="str">
        <f t="shared" si="13"/>
        <v/>
      </c>
      <c r="D774" s="648"/>
      <c r="E774" s="646"/>
      <c r="F774" s="919"/>
      <c r="G774" s="919"/>
      <c r="H774" s="919"/>
      <c r="I774" s="919"/>
      <c r="J774" s="919"/>
      <c r="K774" s="919"/>
      <c r="L774" s="919"/>
      <c r="M774" s="919"/>
      <c r="N774" s="919"/>
    </row>
    <row r="775" spans="1:14" ht="16.5" thickBot="1" x14ac:dyDescent="0.3">
      <c r="A775" s="62"/>
      <c r="B775" s="649"/>
      <c r="C775" s="647" t="str">
        <f t="shared" si="13"/>
        <v/>
      </c>
      <c r="D775" s="648"/>
      <c r="E775" s="646"/>
      <c r="F775" s="919"/>
      <c r="G775" s="919"/>
      <c r="H775" s="919"/>
      <c r="I775" s="919"/>
      <c r="J775" s="919"/>
      <c r="K775" s="919"/>
      <c r="L775" s="919"/>
      <c r="M775" s="919"/>
      <c r="N775" s="919"/>
    </row>
    <row r="776" spans="1:14" ht="16.5" thickBot="1" x14ac:dyDescent="0.3">
      <c r="A776" s="62"/>
      <c r="B776" s="649"/>
      <c r="C776" s="647" t="str">
        <f t="shared" si="13"/>
        <v/>
      </c>
      <c r="D776" s="648"/>
      <c r="E776" s="646"/>
      <c r="F776" s="919"/>
      <c r="G776" s="919"/>
      <c r="H776" s="919"/>
      <c r="I776" s="919"/>
      <c r="J776" s="919"/>
      <c r="K776" s="919"/>
      <c r="L776" s="919"/>
      <c r="M776" s="919"/>
      <c r="N776" s="919"/>
    </row>
    <row r="777" spans="1:14" ht="16.5" thickBot="1" x14ac:dyDescent="0.3">
      <c r="A777" s="62"/>
      <c r="B777" s="649"/>
      <c r="C777" s="647" t="str">
        <f t="shared" si="13"/>
        <v/>
      </c>
      <c r="D777" s="648"/>
      <c r="E777" s="646"/>
      <c r="F777" s="919"/>
      <c r="G777" s="919"/>
      <c r="H777" s="919"/>
      <c r="I777" s="919"/>
      <c r="J777" s="919"/>
      <c r="K777" s="919"/>
      <c r="L777" s="919"/>
      <c r="M777" s="919"/>
      <c r="N777" s="919"/>
    </row>
    <row r="778" spans="1:14" ht="16.5" thickBot="1" x14ac:dyDescent="0.3">
      <c r="A778" s="62"/>
      <c r="B778" s="649"/>
      <c r="C778" s="647" t="str">
        <f t="shared" si="13"/>
        <v/>
      </c>
      <c r="D778" s="648"/>
      <c r="E778" s="646"/>
      <c r="F778" s="919"/>
      <c r="G778" s="919"/>
      <c r="H778" s="919"/>
      <c r="I778" s="919"/>
      <c r="J778" s="919"/>
      <c r="K778" s="919"/>
      <c r="L778" s="919"/>
      <c r="M778" s="919"/>
      <c r="N778" s="919"/>
    </row>
    <row r="779" spans="1:14" ht="16.5" thickBot="1" x14ac:dyDescent="0.3">
      <c r="A779" s="62"/>
      <c r="B779" s="649"/>
      <c r="C779" s="647" t="str">
        <f t="shared" si="13"/>
        <v/>
      </c>
      <c r="D779" s="648"/>
      <c r="E779" s="646"/>
      <c r="F779" s="919"/>
      <c r="G779" s="919"/>
      <c r="H779" s="919"/>
      <c r="I779" s="919"/>
      <c r="J779" s="919"/>
      <c r="K779" s="919"/>
      <c r="L779" s="919"/>
      <c r="M779" s="919"/>
      <c r="N779" s="919"/>
    </row>
    <row r="780" spans="1:14" ht="16.5" thickBot="1" x14ac:dyDescent="0.3">
      <c r="A780" s="62"/>
      <c r="B780" s="649"/>
      <c r="C780" s="647" t="str">
        <f t="shared" ref="C780:C843" si="14">IF(B780&gt;0, (B780-B779), "")</f>
        <v/>
      </c>
      <c r="D780" s="648"/>
      <c r="E780" s="646"/>
      <c r="F780" s="919"/>
      <c r="G780" s="919"/>
      <c r="H780" s="919"/>
      <c r="I780" s="919"/>
      <c r="J780" s="919"/>
      <c r="K780" s="919"/>
      <c r="L780" s="919"/>
      <c r="M780" s="919"/>
      <c r="N780" s="919"/>
    </row>
    <row r="781" spans="1:14" ht="16.5" thickBot="1" x14ac:dyDescent="0.3">
      <c r="A781" s="62"/>
      <c r="B781" s="649"/>
      <c r="C781" s="647" t="str">
        <f t="shared" si="14"/>
        <v/>
      </c>
      <c r="D781" s="648"/>
      <c r="E781" s="646"/>
      <c r="F781" s="919"/>
      <c r="G781" s="919"/>
      <c r="H781" s="919"/>
      <c r="I781" s="919"/>
      <c r="J781" s="919"/>
      <c r="K781" s="919"/>
      <c r="L781" s="919"/>
      <c r="M781" s="919"/>
      <c r="N781" s="919"/>
    </row>
    <row r="782" spans="1:14" ht="16.5" thickBot="1" x14ac:dyDescent="0.3">
      <c r="A782" s="62"/>
      <c r="B782" s="649"/>
      <c r="C782" s="647" t="str">
        <f t="shared" si="14"/>
        <v/>
      </c>
      <c r="D782" s="648"/>
      <c r="E782" s="646"/>
      <c r="F782" s="919"/>
      <c r="G782" s="919"/>
      <c r="H782" s="919"/>
      <c r="I782" s="919"/>
      <c r="J782" s="919"/>
      <c r="K782" s="919"/>
      <c r="L782" s="919"/>
      <c r="M782" s="919"/>
      <c r="N782" s="919"/>
    </row>
    <row r="783" spans="1:14" ht="16.5" thickBot="1" x14ac:dyDescent="0.3">
      <c r="A783" s="62"/>
      <c r="B783" s="649"/>
      <c r="C783" s="647" t="str">
        <f t="shared" si="14"/>
        <v/>
      </c>
      <c r="D783" s="648"/>
      <c r="E783" s="646"/>
      <c r="F783" s="919"/>
      <c r="G783" s="919"/>
      <c r="H783" s="919"/>
      <c r="I783" s="919"/>
      <c r="J783" s="919"/>
      <c r="K783" s="919"/>
      <c r="L783" s="919"/>
      <c r="M783" s="919"/>
      <c r="N783" s="919"/>
    </row>
    <row r="784" spans="1:14" ht="16.5" thickBot="1" x14ac:dyDescent="0.3">
      <c r="A784" s="62"/>
      <c r="B784" s="649"/>
      <c r="C784" s="647" t="str">
        <f t="shared" si="14"/>
        <v/>
      </c>
      <c r="D784" s="648"/>
      <c r="E784" s="646"/>
      <c r="F784" s="919"/>
      <c r="G784" s="919"/>
      <c r="H784" s="919"/>
      <c r="I784" s="919"/>
      <c r="J784" s="919"/>
      <c r="K784" s="919"/>
      <c r="L784" s="919"/>
      <c r="M784" s="919"/>
      <c r="N784" s="919"/>
    </row>
    <row r="785" spans="1:14" ht="16.5" thickBot="1" x14ac:dyDescent="0.3">
      <c r="A785" s="62"/>
      <c r="B785" s="649"/>
      <c r="C785" s="647" t="str">
        <f t="shared" si="14"/>
        <v/>
      </c>
      <c r="D785" s="648"/>
      <c r="E785" s="646"/>
      <c r="F785" s="919"/>
      <c r="G785" s="919"/>
      <c r="H785" s="919"/>
      <c r="I785" s="919"/>
      <c r="J785" s="919"/>
      <c r="K785" s="919"/>
      <c r="L785" s="919"/>
      <c r="M785" s="919"/>
      <c r="N785" s="919"/>
    </row>
    <row r="786" spans="1:14" ht="16.5" thickBot="1" x14ac:dyDescent="0.3">
      <c r="A786" s="62"/>
      <c r="B786" s="649"/>
      <c r="C786" s="647" t="str">
        <f t="shared" si="14"/>
        <v/>
      </c>
      <c r="D786" s="648"/>
      <c r="E786" s="646"/>
      <c r="F786" s="919"/>
      <c r="G786" s="919"/>
      <c r="H786" s="919"/>
      <c r="I786" s="919"/>
      <c r="J786" s="919"/>
      <c r="K786" s="919"/>
      <c r="L786" s="919"/>
      <c r="M786" s="919"/>
      <c r="N786" s="919"/>
    </row>
    <row r="787" spans="1:14" ht="16.5" thickBot="1" x14ac:dyDescent="0.3">
      <c r="A787" s="62"/>
      <c r="B787" s="649"/>
      <c r="C787" s="647" t="str">
        <f t="shared" si="14"/>
        <v/>
      </c>
      <c r="D787" s="648"/>
      <c r="E787" s="646"/>
      <c r="F787" s="919"/>
      <c r="G787" s="919"/>
      <c r="H787" s="919"/>
      <c r="I787" s="919"/>
      <c r="J787" s="919"/>
      <c r="K787" s="919"/>
      <c r="L787" s="919"/>
      <c r="M787" s="919"/>
      <c r="N787" s="919"/>
    </row>
    <row r="788" spans="1:14" ht="16.5" thickBot="1" x14ac:dyDescent="0.3">
      <c r="A788" s="62"/>
      <c r="B788" s="649"/>
      <c r="C788" s="647" t="str">
        <f t="shared" si="14"/>
        <v/>
      </c>
      <c r="D788" s="648"/>
      <c r="E788" s="646"/>
      <c r="F788" s="919"/>
      <c r="G788" s="919"/>
      <c r="H788" s="919"/>
      <c r="I788" s="919"/>
      <c r="J788" s="919"/>
      <c r="K788" s="919"/>
      <c r="L788" s="919"/>
      <c r="M788" s="919"/>
      <c r="N788" s="919"/>
    </row>
    <row r="789" spans="1:14" ht="16.5" thickBot="1" x14ac:dyDescent="0.3">
      <c r="A789" s="62"/>
      <c r="B789" s="649"/>
      <c r="C789" s="647" t="str">
        <f t="shared" si="14"/>
        <v/>
      </c>
      <c r="D789" s="648"/>
      <c r="E789" s="646"/>
      <c r="F789" s="919"/>
      <c r="G789" s="919"/>
      <c r="H789" s="919"/>
      <c r="I789" s="919"/>
      <c r="J789" s="919"/>
      <c r="K789" s="919"/>
      <c r="L789" s="919"/>
      <c r="M789" s="919"/>
      <c r="N789" s="919"/>
    </row>
    <row r="790" spans="1:14" ht="16.5" thickBot="1" x14ac:dyDescent="0.3">
      <c r="A790" s="62"/>
      <c r="B790" s="649"/>
      <c r="C790" s="647" t="str">
        <f t="shared" si="14"/>
        <v/>
      </c>
      <c r="D790" s="648"/>
      <c r="E790" s="646"/>
      <c r="F790" s="919"/>
      <c r="G790" s="919"/>
      <c r="H790" s="919"/>
      <c r="I790" s="919"/>
      <c r="J790" s="919"/>
      <c r="K790" s="919"/>
      <c r="L790" s="919"/>
      <c r="M790" s="919"/>
      <c r="N790" s="919"/>
    </row>
    <row r="791" spans="1:14" ht="16.5" thickBot="1" x14ac:dyDescent="0.3">
      <c r="A791" s="62"/>
      <c r="B791" s="649"/>
      <c r="C791" s="647" t="str">
        <f t="shared" si="14"/>
        <v/>
      </c>
      <c r="D791" s="648"/>
      <c r="E791" s="646"/>
      <c r="F791" s="919"/>
      <c r="G791" s="919"/>
      <c r="H791" s="919"/>
      <c r="I791" s="919"/>
      <c r="J791" s="919"/>
      <c r="K791" s="919"/>
      <c r="L791" s="919"/>
      <c r="M791" s="919"/>
      <c r="N791" s="919"/>
    </row>
    <row r="792" spans="1:14" ht="16.5" thickBot="1" x14ac:dyDescent="0.3">
      <c r="A792" s="62"/>
      <c r="B792" s="649"/>
      <c r="C792" s="647" t="str">
        <f t="shared" si="14"/>
        <v/>
      </c>
      <c r="D792" s="648"/>
      <c r="E792" s="646"/>
      <c r="F792" s="919"/>
      <c r="G792" s="919"/>
      <c r="H792" s="919"/>
      <c r="I792" s="919"/>
      <c r="J792" s="919"/>
      <c r="K792" s="919"/>
      <c r="L792" s="919"/>
      <c r="M792" s="919"/>
      <c r="N792" s="919"/>
    </row>
    <row r="793" spans="1:14" ht="16.5" thickBot="1" x14ac:dyDescent="0.3">
      <c r="A793" s="62"/>
      <c r="B793" s="649"/>
      <c r="C793" s="647" t="str">
        <f t="shared" si="14"/>
        <v/>
      </c>
      <c r="D793" s="648"/>
      <c r="E793" s="646"/>
      <c r="F793" s="919"/>
      <c r="G793" s="919"/>
      <c r="H793" s="919"/>
      <c r="I793" s="919"/>
      <c r="J793" s="919"/>
      <c r="K793" s="919"/>
      <c r="L793" s="919"/>
      <c r="M793" s="919"/>
      <c r="N793" s="919"/>
    </row>
    <row r="794" spans="1:14" ht="16.5" thickBot="1" x14ac:dyDescent="0.3">
      <c r="A794" s="62"/>
      <c r="B794" s="649"/>
      <c r="C794" s="647" t="str">
        <f t="shared" si="14"/>
        <v/>
      </c>
      <c r="D794" s="648"/>
      <c r="E794" s="646"/>
      <c r="F794" s="919"/>
      <c r="G794" s="919"/>
      <c r="H794" s="919"/>
      <c r="I794" s="919"/>
      <c r="J794" s="919"/>
      <c r="K794" s="919"/>
      <c r="L794" s="919"/>
      <c r="M794" s="919"/>
      <c r="N794" s="919"/>
    </row>
    <row r="795" spans="1:14" ht="16.5" thickBot="1" x14ac:dyDescent="0.3">
      <c r="A795" s="62"/>
      <c r="B795" s="649"/>
      <c r="C795" s="647" t="str">
        <f t="shared" si="14"/>
        <v/>
      </c>
      <c r="D795" s="648"/>
      <c r="E795" s="646"/>
      <c r="F795" s="919"/>
      <c r="G795" s="919"/>
      <c r="H795" s="919"/>
      <c r="I795" s="919"/>
      <c r="J795" s="919"/>
      <c r="K795" s="919"/>
      <c r="L795" s="919"/>
      <c r="M795" s="919"/>
      <c r="N795" s="919"/>
    </row>
    <row r="796" spans="1:14" ht="16.5" thickBot="1" x14ac:dyDescent="0.3">
      <c r="A796" s="62"/>
      <c r="B796" s="649"/>
      <c r="C796" s="647" t="str">
        <f t="shared" si="14"/>
        <v/>
      </c>
      <c r="D796" s="648"/>
      <c r="E796" s="646"/>
      <c r="F796" s="919"/>
      <c r="G796" s="919"/>
      <c r="H796" s="919"/>
      <c r="I796" s="919"/>
      <c r="J796" s="919"/>
      <c r="K796" s="919"/>
      <c r="L796" s="919"/>
      <c r="M796" s="919"/>
      <c r="N796" s="919"/>
    </row>
    <row r="797" spans="1:14" ht="16.5" thickBot="1" x14ac:dyDescent="0.3">
      <c r="A797" s="62"/>
      <c r="B797" s="649"/>
      <c r="C797" s="647" t="str">
        <f t="shared" si="14"/>
        <v/>
      </c>
      <c r="D797" s="648"/>
      <c r="E797" s="646"/>
      <c r="F797" s="919"/>
      <c r="G797" s="919"/>
      <c r="H797" s="919"/>
      <c r="I797" s="919"/>
      <c r="J797" s="919"/>
      <c r="K797" s="919"/>
      <c r="L797" s="919"/>
      <c r="M797" s="919"/>
      <c r="N797" s="919"/>
    </row>
    <row r="798" spans="1:14" ht="16.5" thickBot="1" x14ac:dyDescent="0.3">
      <c r="A798" s="62"/>
      <c r="B798" s="649"/>
      <c r="C798" s="647" t="str">
        <f t="shared" si="14"/>
        <v/>
      </c>
      <c r="D798" s="648"/>
      <c r="E798" s="646"/>
      <c r="F798" s="919"/>
      <c r="G798" s="919"/>
      <c r="H798" s="919"/>
      <c r="I798" s="919"/>
      <c r="J798" s="919"/>
      <c r="K798" s="919"/>
      <c r="L798" s="919"/>
      <c r="M798" s="919"/>
      <c r="N798" s="919"/>
    </row>
    <row r="799" spans="1:14" ht="16.5" thickBot="1" x14ac:dyDescent="0.3">
      <c r="A799" s="62"/>
      <c r="B799" s="649"/>
      <c r="C799" s="647" t="str">
        <f t="shared" si="14"/>
        <v/>
      </c>
      <c r="D799" s="648"/>
      <c r="E799" s="646"/>
      <c r="F799" s="919"/>
      <c r="G799" s="919"/>
      <c r="H799" s="919"/>
      <c r="I799" s="919"/>
      <c r="J799" s="919"/>
      <c r="K799" s="919"/>
      <c r="L799" s="919"/>
      <c r="M799" s="919"/>
      <c r="N799" s="919"/>
    </row>
    <row r="800" spans="1:14" ht="16.5" thickBot="1" x14ac:dyDescent="0.3">
      <c r="A800" s="62"/>
      <c r="B800" s="649"/>
      <c r="C800" s="647" t="str">
        <f t="shared" si="14"/>
        <v/>
      </c>
      <c r="D800" s="648"/>
      <c r="E800" s="646"/>
      <c r="F800" s="919"/>
      <c r="G800" s="919"/>
      <c r="H800" s="919"/>
      <c r="I800" s="919"/>
      <c r="J800" s="919"/>
      <c r="K800" s="919"/>
      <c r="L800" s="919"/>
      <c r="M800" s="919"/>
      <c r="N800" s="919"/>
    </row>
    <row r="801" spans="1:14" ht="16.5" thickBot="1" x14ac:dyDescent="0.3">
      <c r="A801" s="62"/>
      <c r="B801" s="649"/>
      <c r="C801" s="647" t="str">
        <f t="shared" si="14"/>
        <v/>
      </c>
      <c r="D801" s="648"/>
      <c r="E801" s="646"/>
      <c r="F801" s="919"/>
      <c r="G801" s="919"/>
      <c r="H801" s="919"/>
      <c r="I801" s="919"/>
      <c r="J801" s="919"/>
      <c r="K801" s="919"/>
      <c r="L801" s="919"/>
      <c r="M801" s="919"/>
      <c r="N801" s="919"/>
    </row>
    <row r="802" spans="1:14" ht="16.5" thickBot="1" x14ac:dyDescent="0.3">
      <c r="A802" s="62"/>
      <c r="B802" s="649"/>
      <c r="C802" s="647" t="str">
        <f t="shared" si="14"/>
        <v/>
      </c>
      <c r="D802" s="648"/>
      <c r="E802" s="646"/>
      <c r="F802" s="919"/>
      <c r="G802" s="919"/>
      <c r="H802" s="919"/>
      <c r="I802" s="919"/>
      <c r="J802" s="919"/>
      <c r="K802" s="919"/>
      <c r="L802" s="919"/>
      <c r="M802" s="919"/>
      <c r="N802" s="919"/>
    </row>
    <row r="803" spans="1:14" ht="16.5" thickBot="1" x14ac:dyDescent="0.3">
      <c r="A803" s="62"/>
      <c r="B803" s="649"/>
      <c r="C803" s="647" t="str">
        <f t="shared" si="14"/>
        <v/>
      </c>
      <c r="D803" s="648"/>
      <c r="E803" s="646"/>
      <c r="F803" s="919"/>
      <c r="G803" s="919"/>
      <c r="H803" s="919"/>
      <c r="I803" s="919"/>
      <c r="J803" s="919"/>
      <c r="K803" s="919"/>
      <c r="L803" s="919"/>
      <c r="M803" s="919"/>
      <c r="N803" s="919"/>
    </row>
    <row r="804" spans="1:14" ht="16.5" thickBot="1" x14ac:dyDescent="0.3">
      <c r="A804" s="62"/>
      <c r="B804" s="649"/>
      <c r="C804" s="647" t="str">
        <f t="shared" si="14"/>
        <v/>
      </c>
      <c r="D804" s="648"/>
      <c r="E804" s="646"/>
      <c r="F804" s="919"/>
      <c r="G804" s="919"/>
      <c r="H804" s="919"/>
      <c r="I804" s="919"/>
      <c r="J804" s="919"/>
      <c r="K804" s="919"/>
      <c r="L804" s="919"/>
      <c r="M804" s="919"/>
      <c r="N804" s="919"/>
    </row>
    <row r="805" spans="1:14" ht="16.5" thickBot="1" x14ac:dyDescent="0.3">
      <c r="A805" s="62"/>
      <c r="B805" s="649"/>
      <c r="C805" s="647" t="str">
        <f t="shared" si="14"/>
        <v/>
      </c>
      <c r="D805" s="648"/>
      <c r="E805" s="646"/>
      <c r="F805" s="919"/>
      <c r="G805" s="919"/>
      <c r="H805" s="919"/>
      <c r="I805" s="919"/>
      <c r="J805" s="919"/>
      <c r="K805" s="919"/>
      <c r="L805" s="919"/>
      <c r="M805" s="919"/>
      <c r="N805" s="919"/>
    </row>
    <row r="806" spans="1:14" ht="16.5" thickBot="1" x14ac:dyDescent="0.3">
      <c r="A806" s="62"/>
      <c r="B806" s="649"/>
      <c r="C806" s="647" t="str">
        <f t="shared" si="14"/>
        <v/>
      </c>
      <c r="D806" s="648"/>
      <c r="E806" s="646"/>
      <c r="F806" s="919"/>
      <c r="G806" s="919"/>
      <c r="H806" s="919"/>
      <c r="I806" s="919"/>
      <c r="J806" s="919"/>
      <c r="K806" s="919"/>
      <c r="L806" s="919"/>
      <c r="M806" s="919"/>
      <c r="N806" s="919"/>
    </row>
    <row r="807" spans="1:14" ht="16.5" thickBot="1" x14ac:dyDescent="0.3">
      <c r="A807" s="62"/>
      <c r="B807" s="649"/>
      <c r="C807" s="647" t="str">
        <f t="shared" si="14"/>
        <v/>
      </c>
      <c r="D807" s="648"/>
      <c r="E807" s="646"/>
      <c r="F807" s="919"/>
      <c r="G807" s="919"/>
      <c r="H807" s="919"/>
      <c r="I807" s="919"/>
      <c r="J807" s="919"/>
      <c r="K807" s="919"/>
      <c r="L807" s="919"/>
      <c r="M807" s="919"/>
      <c r="N807" s="919"/>
    </row>
    <row r="808" spans="1:14" ht="16.5" thickBot="1" x14ac:dyDescent="0.3">
      <c r="A808" s="62"/>
      <c r="B808" s="649"/>
      <c r="C808" s="647" t="str">
        <f t="shared" si="14"/>
        <v/>
      </c>
      <c r="D808" s="648"/>
      <c r="E808" s="646"/>
      <c r="F808" s="919"/>
      <c r="G808" s="919"/>
      <c r="H808" s="919"/>
      <c r="I808" s="919"/>
      <c r="J808" s="919"/>
      <c r="K808" s="919"/>
      <c r="L808" s="919"/>
      <c r="M808" s="919"/>
      <c r="N808" s="919"/>
    </row>
    <row r="809" spans="1:14" ht="16.5" thickBot="1" x14ac:dyDescent="0.3">
      <c r="A809" s="62"/>
      <c r="B809" s="649"/>
      <c r="C809" s="647" t="str">
        <f t="shared" si="14"/>
        <v/>
      </c>
      <c r="D809" s="648"/>
      <c r="E809" s="646"/>
      <c r="F809" s="919"/>
      <c r="G809" s="919"/>
      <c r="H809" s="919"/>
      <c r="I809" s="919"/>
      <c r="J809" s="919"/>
      <c r="K809" s="919"/>
      <c r="L809" s="919"/>
      <c r="M809" s="919"/>
      <c r="N809" s="919"/>
    </row>
    <row r="810" spans="1:14" ht="16.5" thickBot="1" x14ac:dyDescent="0.3">
      <c r="A810" s="62"/>
      <c r="B810" s="649"/>
      <c r="C810" s="647" t="str">
        <f t="shared" si="14"/>
        <v/>
      </c>
      <c r="D810" s="648"/>
      <c r="E810" s="646"/>
      <c r="F810" s="919"/>
      <c r="G810" s="919"/>
      <c r="H810" s="919"/>
      <c r="I810" s="919"/>
      <c r="J810" s="919"/>
      <c r="K810" s="919"/>
      <c r="L810" s="919"/>
      <c r="M810" s="919"/>
      <c r="N810" s="919"/>
    </row>
    <row r="811" spans="1:14" ht="16.5" thickBot="1" x14ac:dyDescent="0.3">
      <c r="A811" s="62"/>
      <c r="B811" s="649"/>
      <c r="C811" s="647" t="str">
        <f t="shared" si="14"/>
        <v/>
      </c>
      <c r="D811" s="648"/>
      <c r="E811" s="646"/>
      <c r="F811" s="919"/>
      <c r="G811" s="919"/>
      <c r="H811" s="919"/>
      <c r="I811" s="919"/>
      <c r="J811" s="919"/>
      <c r="K811" s="919"/>
      <c r="L811" s="919"/>
      <c r="M811" s="919"/>
      <c r="N811" s="919"/>
    </row>
    <row r="812" spans="1:14" ht="16.5" thickBot="1" x14ac:dyDescent="0.3">
      <c r="A812" s="62"/>
      <c r="B812" s="649"/>
      <c r="C812" s="647" t="str">
        <f t="shared" si="14"/>
        <v/>
      </c>
      <c r="D812" s="648"/>
      <c r="E812" s="646"/>
      <c r="F812" s="919"/>
      <c r="G812" s="919"/>
      <c r="H812" s="919"/>
      <c r="I812" s="919"/>
      <c r="J812" s="919"/>
      <c r="K812" s="919"/>
      <c r="L812" s="919"/>
      <c r="M812" s="919"/>
      <c r="N812" s="919"/>
    </row>
    <row r="813" spans="1:14" ht="16.5" thickBot="1" x14ac:dyDescent="0.3">
      <c r="A813" s="62"/>
      <c r="B813" s="649"/>
      <c r="C813" s="647" t="str">
        <f t="shared" si="14"/>
        <v/>
      </c>
      <c r="D813" s="648"/>
      <c r="E813" s="646"/>
      <c r="F813" s="919"/>
      <c r="G813" s="919"/>
      <c r="H813" s="919"/>
      <c r="I813" s="919"/>
      <c r="J813" s="919"/>
      <c r="K813" s="919"/>
      <c r="L813" s="919"/>
      <c r="M813" s="919"/>
      <c r="N813" s="919"/>
    </row>
    <row r="814" spans="1:14" ht="16.5" thickBot="1" x14ac:dyDescent="0.3">
      <c r="A814" s="62"/>
      <c r="B814" s="649"/>
      <c r="C814" s="647" t="str">
        <f t="shared" si="14"/>
        <v/>
      </c>
      <c r="D814" s="648"/>
      <c r="E814" s="646"/>
      <c r="F814" s="919"/>
      <c r="G814" s="919"/>
      <c r="H814" s="919"/>
      <c r="I814" s="919"/>
      <c r="J814" s="919"/>
      <c r="K814" s="919"/>
      <c r="L814" s="919"/>
      <c r="M814" s="919"/>
      <c r="N814" s="919"/>
    </row>
    <row r="815" spans="1:14" ht="16.5" thickBot="1" x14ac:dyDescent="0.3">
      <c r="A815" s="62"/>
      <c r="B815" s="649"/>
      <c r="C815" s="647" t="str">
        <f t="shared" si="14"/>
        <v/>
      </c>
      <c r="D815" s="648"/>
      <c r="E815" s="646"/>
      <c r="F815" s="919"/>
      <c r="G815" s="919"/>
      <c r="H815" s="919"/>
      <c r="I815" s="919"/>
      <c r="J815" s="919"/>
      <c r="K815" s="919"/>
      <c r="L815" s="919"/>
      <c r="M815" s="919"/>
      <c r="N815" s="919"/>
    </row>
    <row r="816" spans="1:14" ht="16.5" thickBot="1" x14ac:dyDescent="0.3">
      <c r="A816" s="62"/>
      <c r="B816" s="649"/>
      <c r="C816" s="647" t="str">
        <f t="shared" si="14"/>
        <v/>
      </c>
      <c r="D816" s="648"/>
      <c r="E816" s="646"/>
      <c r="F816" s="919"/>
      <c r="G816" s="919"/>
      <c r="H816" s="919"/>
      <c r="I816" s="919"/>
      <c r="J816" s="919"/>
      <c r="K816" s="919"/>
      <c r="L816" s="919"/>
      <c r="M816" s="919"/>
      <c r="N816" s="919"/>
    </row>
    <row r="817" spans="1:14" ht="16.5" thickBot="1" x14ac:dyDescent="0.3">
      <c r="A817" s="62"/>
      <c r="B817" s="649"/>
      <c r="C817" s="647" t="str">
        <f t="shared" si="14"/>
        <v/>
      </c>
      <c r="D817" s="648"/>
      <c r="E817" s="646"/>
      <c r="F817" s="919"/>
      <c r="G817" s="919"/>
      <c r="H817" s="919"/>
      <c r="I817" s="919"/>
      <c r="J817" s="919"/>
      <c r="K817" s="919"/>
      <c r="L817" s="919"/>
      <c r="M817" s="919"/>
      <c r="N817" s="919"/>
    </row>
    <row r="818" spans="1:14" ht="16.5" thickBot="1" x14ac:dyDescent="0.3">
      <c r="A818" s="62"/>
      <c r="B818" s="649"/>
      <c r="C818" s="647" t="str">
        <f t="shared" si="14"/>
        <v/>
      </c>
      <c r="D818" s="648"/>
      <c r="E818" s="646"/>
      <c r="F818" s="919"/>
      <c r="G818" s="919"/>
      <c r="H818" s="919"/>
      <c r="I818" s="919"/>
      <c r="J818" s="919"/>
      <c r="K818" s="919"/>
      <c r="L818" s="919"/>
      <c r="M818" s="919"/>
      <c r="N818" s="919"/>
    </row>
    <row r="819" spans="1:14" ht="16.5" thickBot="1" x14ac:dyDescent="0.3">
      <c r="A819" s="62"/>
      <c r="B819" s="649"/>
      <c r="C819" s="647" t="str">
        <f t="shared" si="14"/>
        <v/>
      </c>
      <c r="D819" s="648"/>
      <c r="E819" s="646"/>
      <c r="F819" s="919"/>
      <c r="G819" s="919"/>
      <c r="H819" s="919"/>
      <c r="I819" s="919"/>
      <c r="J819" s="919"/>
      <c r="K819" s="919"/>
      <c r="L819" s="919"/>
      <c r="M819" s="919"/>
      <c r="N819" s="919"/>
    </row>
    <row r="820" spans="1:14" ht="16.5" thickBot="1" x14ac:dyDescent="0.3">
      <c r="A820" s="62"/>
      <c r="B820" s="649"/>
      <c r="C820" s="647" t="str">
        <f t="shared" si="14"/>
        <v/>
      </c>
      <c r="D820" s="648"/>
      <c r="E820" s="646"/>
      <c r="F820" s="919"/>
      <c r="G820" s="919"/>
      <c r="H820" s="919"/>
      <c r="I820" s="919"/>
      <c r="J820" s="919"/>
      <c r="K820" s="919"/>
      <c r="L820" s="919"/>
      <c r="M820" s="919"/>
      <c r="N820" s="919"/>
    </row>
    <row r="821" spans="1:14" ht="16.5" thickBot="1" x14ac:dyDescent="0.3">
      <c r="A821" s="62"/>
      <c r="B821" s="649"/>
      <c r="C821" s="647" t="str">
        <f t="shared" si="14"/>
        <v/>
      </c>
      <c r="D821" s="648"/>
      <c r="E821" s="646"/>
      <c r="F821" s="919"/>
      <c r="G821" s="919"/>
      <c r="H821" s="919"/>
      <c r="I821" s="919"/>
      <c r="J821" s="919"/>
      <c r="K821" s="919"/>
      <c r="L821" s="919"/>
      <c r="M821" s="919"/>
      <c r="N821" s="919"/>
    </row>
    <row r="822" spans="1:14" ht="16.5" thickBot="1" x14ac:dyDescent="0.3">
      <c r="A822" s="62"/>
      <c r="B822" s="649"/>
      <c r="C822" s="647" t="str">
        <f t="shared" si="14"/>
        <v/>
      </c>
      <c r="D822" s="648"/>
      <c r="E822" s="646"/>
      <c r="F822" s="919"/>
      <c r="G822" s="919"/>
      <c r="H822" s="919"/>
      <c r="I822" s="919"/>
      <c r="J822" s="919"/>
      <c r="K822" s="919"/>
      <c r="L822" s="919"/>
      <c r="M822" s="919"/>
      <c r="N822" s="919"/>
    </row>
    <row r="823" spans="1:14" ht="16.5" thickBot="1" x14ac:dyDescent="0.3">
      <c r="A823" s="62"/>
      <c r="B823" s="649"/>
      <c r="C823" s="647" t="str">
        <f t="shared" si="14"/>
        <v/>
      </c>
      <c r="D823" s="648"/>
      <c r="E823" s="646"/>
      <c r="F823" s="919"/>
      <c r="G823" s="919"/>
      <c r="H823" s="919"/>
      <c r="I823" s="919"/>
      <c r="J823" s="919"/>
      <c r="K823" s="919"/>
      <c r="L823" s="919"/>
      <c r="M823" s="919"/>
      <c r="N823" s="919"/>
    </row>
    <row r="824" spans="1:14" ht="16.5" thickBot="1" x14ac:dyDescent="0.3">
      <c r="A824" s="62"/>
      <c r="B824" s="649"/>
      <c r="C824" s="647" t="str">
        <f t="shared" si="14"/>
        <v/>
      </c>
      <c r="D824" s="648"/>
      <c r="E824" s="646"/>
      <c r="F824" s="919"/>
      <c r="G824" s="919"/>
      <c r="H824" s="919"/>
      <c r="I824" s="919"/>
      <c r="J824" s="919"/>
      <c r="K824" s="919"/>
      <c r="L824" s="919"/>
      <c r="M824" s="919"/>
      <c r="N824" s="919"/>
    </row>
    <row r="825" spans="1:14" ht="16.5" thickBot="1" x14ac:dyDescent="0.3">
      <c r="A825" s="62"/>
      <c r="B825" s="649"/>
      <c r="C825" s="647" t="str">
        <f t="shared" si="14"/>
        <v/>
      </c>
      <c r="D825" s="648"/>
      <c r="E825" s="646"/>
      <c r="F825" s="919"/>
      <c r="G825" s="919"/>
      <c r="H825" s="919"/>
      <c r="I825" s="919"/>
      <c r="J825" s="919"/>
      <c r="K825" s="919"/>
      <c r="L825" s="919"/>
      <c r="M825" s="919"/>
      <c r="N825" s="919"/>
    </row>
    <row r="826" spans="1:14" ht="16.5" thickBot="1" x14ac:dyDescent="0.3">
      <c r="A826" s="62"/>
      <c r="B826" s="649"/>
      <c r="C826" s="647" t="str">
        <f t="shared" si="14"/>
        <v/>
      </c>
      <c r="D826" s="648"/>
      <c r="E826" s="646"/>
      <c r="F826" s="919"/>
      <c r="G826" s="919"/>
      <c r="H826" s="919"/>
      <c r="I826" s="919"/>
      <c r="J826" s="919"/>
      <c r="K826" s="919"/>
      <c r="L826" s="919"/>
      <c r="M826" s="919"/>
      <c r="N826" s="919"/>
    </row>
    <row r="827" spans="1:14" ht="16.5" thickBot="1" x14ac:dyDescent="0.3">
      <c r="A827" s="62"/>
      <c r="B827" s="649"/>
      <c r="C827" s="647" t="str">
        <f t="shared" si="14"/>
        <v/>
      </c>
      <c r="D827" s="648"/>
      <c r="E827" s="646"/>
      <c r="F827" s="919"/>
      <c r="G827" s="919"/>
      <c r="H827" s="919"/>
      <c r="I827" s="919"/>
      <c r="J827" s="919"/>
      <c r="K827" s="919"/>
      <c r="L827" s="919"/>
      <c r="M827" s="919"/>
      <c r="N827" s="919"/>
    </row>
    <row r="828" spans="1:14" ht="16.5" thickBot="1" x14ac:dyDescent="0.3">
      <c r="A828" s="62"/>
      <c r="B828" s="649"/>
      <c r="C828" s="647" t="str">
        <f t="shared" si="14"/>
        <v/>
      </c>
      <c r="D828" s="648"/>
      <c r="E828" s="646"/>
      <c r="F828" s="919"/>
      <c r="G828" s="919"/>
      <c r="H828" s="919"/>
      <c r="I828" s="919"/>
      <c r="J828" s="919"/>
      <c r="K828" s="919"/>
      <c r="L828" s="919"/>
      <c r="M828" s="919"/>
      <c r="N828" s="919"/>
    </row>
    <row r="829" spans="1:14" ht="16.5" thickBot="1" x14ac:dyDescent="0.3">
      <c r="A829" s="62"/>
      <c r="B829" s="649"/>
      <c r="C829" s="647" t="str">
        <f t="shared" si="14"/>
        <v/>
      </c>
      <c r="D829" s="648"/>
      <c r="E829" s="646"/>
      <c r="F829" s="919"/>
      <c r="G829" s="919"/>
      <c r="H829" s="919"/>
      <c r="I829" s="919"/>
      <c r="J829" s="919"/>
      <c r="K829" s="919"/>
      <c r="L829" s="919"/>
      <c r="M829" s="919"/>
      <c r="N829" s="919"/>
    </row>
    <row r="830" spans="1:14" ht="16.5" thickBot="1" x14ac:dyDescent="0.3">
      <c r="A830" s="62"/>
      <c r="B830" s="649"/>
      <c r="C830" s="647" t="str">
        <f t="shared" si="14"/>
        <v/>
      </c>
      <c r="D830" s="648"/>
      <c r="E830" s="646"/>
      <c r="F830" s="919"/>
      <c r="G830" s="919"/>
      <c r="H830" s="919"/>
      <c r="I830" s="919"/>
      <c r="J830" s="919"/>
      <c r="K830" s="919"/>
      <c r="L830" s="919"/>
      <c r="M830" s="919"/>
      <c r="N830" s="919"/>
    </row>
    <row r="831" spans="1:14" ht="16.5" thickBot="1" x14ac:dyDescent="0.3">
      <c r="A831" s="62"/>
      <c r="B831" s="649"/>
      <c r="C831" s="647" t="str">
        <f t="shared" si="14"/>
        <v/>
      </c>
      <c r="D831" s="648"/>
      <c r="E831" s="646"/>
      <c r="F831" s="919"/>
      <c r="G831" s="919"/>
      <c r="H831" s="919"/>
      <c r="I831" s="919"/>
      <c r="J831" s="919"/>
      <c r="K831" s="919"/>
      <c r="L831" s="919"/>
      <c r="M831" s="919"/>
      <c r="N831" s="919"/>
    </row>
    <row r="832" spans="1:14" ht="16.5" thickBot="1" x14ac:dyDescent="0.3">
      <c r="A832" s="62"/>
      <c r="B832" s="649"/>
      <c r="C832" s="647" t="str">
        <f t="shared" si="14"/>
        <v/>
      </c>
      <c r="D832" s="648"/>
      <c r="E832" s="646"/>
      <c r="F832" s="919"/>
      <c r="G832" s="919"/>
      <c r="H832" s="919"/>
      <c r="I832" s="919"/>
      <c r="J832" s="919"/>
      <c r="K832" s="919"/>
      <c r="L832" s="919"/>
      <c r="M832" s="919"/>
      <c r="N832" s="919"/>
    </row>
    <row r="833" spans="1:14" ht="16.5" thickBot="1" x14ac:dyDescent="0.3">
      <c r="A833" s="62"/>
      <c r="B833" s="649"/>
      <c r="C833" s="647" t="str">
        <f t="shared" si="14"/>
        <v/>
      </c>
      <c r="D833" s="648"/>
      <c r="E833" s="646"/>
      <c r="F833" s="919"/>
      <c r="G833" s="919"/>
      <c r="H833" s="919"/>
      <c r="I833" s="919"/>
      <c r="J833" s="919"/>
      <c r="K833" s="919"/>
      <c r="L833" s="919"/>
      <c r="M833" s="919"/>
      <c r="N833" s="919"/>
    </row>
    <row r="834" spans="1:14" ht="16.5" thickBot="1" x14ac:dyDescent="0.3">
      <c r="A834" s="62"/>
      <c r="B834" s="649"/>
      <c r="C834" s="647" t="str">
        <f t="shared" si="14"/>
        <v/>
      </c>
      <c r="D834" s="648"/>
      <c r="E834" s="646"/>
      <c r="F834" s="919"/>
      <c r="G834" s="919"/>
      <c r="H834" s="919"/>
      <c r="I834" s="919"/>
      <c r="J834" s="919"/>
      <c r="K834" s="919"/>
      <c r="L834" s="919"/>
      <c r="M834" s="919"/>
      <c r="N834" s="919"/>
    </row>
    <row r="835" spans="1:14" ht="16.5" thickBot="1" x14ac:dyDescent="0.3">
      <c r="A835" s="62"/>
      <c r="B835" s="649"/>
      <c r="C835" s="647" t="str">
        <f t="shared" si="14"/>
        <v/>
      </c>
      <c r="D835" s="648"/>
      <c r="E835" s="646"/>
      <c r="F835" s="919"/>
      <c r="G835" s="919"/>
      <c r="H835" s="919"/>
      <c r="I835" s="919"/>
      <c r="J835" s="919"/>
      <c r="K835" s="919"/>
      <c r="L835" s="919"/>
      <c r="M835" s="919"/>
      <c r="N835" s="919"/>
    </row>
    <row r="836" spans="1:14" ht="16.5" thickBot="1" x14ac:dyDescent="0.3">
      <c r="A836" s="62"/>
      <c r="B836" s="649"/>
      <c r="C836" s="647" t="str">
        <f t="shared" si="14"/>
        <v/>
      </c>
      <c r="D836" s="648"/>
      <c r="E836" s="646"/>
      <c r="F836" s="919"/>
      <c r="G836" s="919"/>
      <c r="H836" s="919"/>
      <c r="I836" s="919"/>
      <c r="J836" s="919"/>
      <c r="K836" s="919"/>
      <c r="L836" s="919"/>
      <c r="M836" s="919"/>
      <c r="N836" s="919"/>
    </row>
    <row r="837" spans="1:14" ht="16.5" thickBot="1" x14ac:dyDescent="0.3">
      <c r="A837" s="62"/>
      <c r="B837" s="649"/>
      <c r="C837" s="647" t="str">
        <f t="shared" si="14"/>
        <v/>
      </c>
      <c r="D837" s="648"/>
      <c r="E837" s="646"/>
      <c r="F837" s="919"/>
      <c r="G837" s="919"/>
      <c r="H837" s="919"/>
      <c r="I837" s="919"/>
      <c r="J837" s="919"/>
      <c r="K837" s="919"/>
      <c r="L837" s="919"/>
      <c r="M837" s="919"/>
      <c r="N837" s="919"/>
    </row>
    <row r="838" spans="1:14" ht="16.5" thickBot="1" x14ac:dyDescent="0.3">
      <c r="A838" s="62"/>
      <c r="B838" s="649"/>
      <c r="C838" s="647" t="str">
        <f t="shared" si="14"/>
        <v/>
      </c>
      <c r="D838" s="648"/>
      <c r="E838" s="646"/>
      <c r="F838" s="919"/>
      <c r="G838" s="919"/>
      <c r="H838" s="919"/>
      <c r="I838" s="919"/>
      <c r="J838" s="919"/>
      <c r="K838" s="919"/>
      <c r="L838" s="919"/>
      <c r="M838" s="919"/>
      <c r="N838" s="919"/>
    </row>
    <row r="839" spans="1:14" ht="16.5" thickBot="1" x14ac:dyDescent="0.3">
      <c r="A839" s="62"/>
      <c r="B839" s="649"/>
      <c r="C839" s="647" t="str">
        <f t="shared" si="14"/>
        <v/>
      </c>
      <c r="D839" s="648"/>
      <c r="E839" s="646"/>
      <c r="F839" s="919"/>
      <c r="G839" s="919"/>
      <c r="H839" s="919"/>
      <c r="I839" s="919"/>
      <c r="J839" s="919"/>
      <c r="K839" s="919"/>
      <c r="L839" s="919"/>
      <c r="M839" s="919"/>
      <c r="N839" s="919"/>
    </row>
    <row r="840" spans="1:14" ht="16.5" thickBot="1" x14ac:dyDescent="0.3">
      <c r="A840" s="62"/>
      <c r="B840" s="649"/>
      <c r="C840" s="647" t="str">
        <f t="shared" si="14"/>
        <v/>
      </c>
      <c r="D840" s="648"/>
      <c r="E840" s="646"/>
      <c r="F840" s="919"/>
      <c r="G840" s="919"/>
      <c r="H840" s="919"/>
      <c r="I840" s="919"/>
      <c r="J840" s="919"/>
      <c r="K840" s="919"/>
      <c r="L840" s="919"/>
      <c r="M840" s="919"/>
      <c r="N840" s="919"/>
    </row>
    <row r="841" spans="1:14" ht="16.5" thickBot="1" x14ac:dyDescent="0.3">
      <c r="A841" s="62"/>
      <c r="B841" s="649"/>
      <c r="C841" s="647" t="str">
        <f t="shared" si="14"/>
        <v/>
      </c>
      <c r="D841" s="648"/>
      <c r="E841" s="646"/>
      <c r="F841" s="919"/>
      <c r="G841" s="919"/>
      <c r="H841" s="919"/>
      <c r="I841" s="919"/>
      <c r="J841" s="919"/>
      <c r="K841" s="919"/>
      <c r="L841" s="919"/>
      <c r="M841" s="919"/>
      <c r="N841" s="919"/>
    </row>
    <row r="842" spans="1:14" ht="16.5" thickBot="1" x14ac:dyDescent="0.3">
      <c r="A842" s="62"/>
      <c r="B842" s="649"/>
      <c r="C842" s="647" t="str">
        <f t="shared" si="14"/>
        <v/>
      </c>
      <c r="D842" s="648"/>
      <c r="E842" s="646"/>
      <c r="F842" s="919"/>
      <c r="G842" s="919"/>
      <c r="H842" s="919"/>
      <c r="I842" s="919"/>
      <c r="J842" s="919"/>
      <c r="K842" s="919"/>
      <c r="L842" s="919"/>
      <c r="M842" s="919"/>
      <c r="N842" s="919"/>
    </row>
    <row r="843" spans="1:14" ht="16.5" thickBot="1" x14ac:dyDescent="0.3">
      <c r="A843" s="62"/>
      <c r="B843" s="649"/>
      <c r="C843" s="647" t="str">
        <f t="shared" si="14"/>
        <v/>
      </c>
      <c r="D843" s="648"/>
      <c r="E843" s="646"/>
      <c r="F843" s="919"/>
      <c r="G843" s="919"/>
      <c r="H843" s="919"/>
      <c r="I843" s="919"/>
      <c r="J843" s="919"/>
      <c r="K843" s="919"/>
      <c r="L843" s="919"/>
      <c r="M843" s="919"/>
      <c r="N843" s="919"/>
    </row>
    <row r="844" spans="1:14" ht="16.5" thickBot="1" x14ac:dyDescent="0.3">
      <c r="A844" s="62"/>
      <c r="B844" s="649"/>
      <c r="C844" s="647" t="str">
        <f t="shared" ref="C844:C907" si="15">IF(B844&gt;0, (B844-B843), "")</f>
        <v/>
      </c>
      <c r="D844" s="648"/>
      <c r="E844" s="646"/>
      <c r="F844" s="919"/>
      <c r="G844" s="919"/>
      <c r="H844" s="919"/>
      <c r="I844" s="919"/>
      <c r="J844" s="919"/>
      <c r="K844" s="919"/>
      <c r="L844" s="919"/>
      <c r="M844" s="919"/>
      <c r="N844" s="919"/>
    </row>
    <row r="845" spans="1:14" ht="16.5" thickBot="1" x14ac:dyDescent="0.3">
      <c r="A845" s="62"/>
      <c r="B845" s="649"/>
      <c r="C845" s="647" t="str">
        <f t="shared" si="15"/>
        <v/>
      </c>
      <c r="D845" s="648"/>
      <c r="E845" s="646"/>
      <c r="F845" s="919"/>
      <c r="G845" s="919"/>
      <c r="H845" s="919"/>
      <c r="I845" s="919"/>
      <c r="J845" s="919"/>
      <c r="K845" s="919"/>
      <c r="L845" s="919"/>
      <c r="M845" s="919"/>
      <c r="N845" s="919"/>
    </row>
    <row r="846" spans="1:14" ht="16.5" thickBot="1" x14ac:dyDescent="0.3">
      <c r="A846" s="62"/>
      <c r="B846" s="649"/>
      <c r="C846" s="647" t="str">
        <f t="shared" si="15"/>
        <v/>
      </c>
      <c r="D846" s="648"/>
      <c r="E846" s="646"/>
      <c r="F846" s="919"/>
      <c r="G846" s="919"/>
      <c r="H846" s="919"/>
      <c r="I846" s="919"/>
      <c r="J846" s="919"/>
      <c r="K846" s="919"/>
      <c r="L846" s="919"/>
      <c r="M846" s="919"/>
      <c r="N846" s="919"/>
    </row>
    <row r="847" spans="1:14" ht="16.5" thickBot="1" x14ac:dyDescent="0.3">
      <c r="A847" s="62"/>
      <c r="B847" s="649"/>
      <c r="C847" s="647" t="str">
        <f t="shared" si="15"/>
        <v/>
      </c>
      <c r="D847" s="648"/>
      <c r="E847" s="646"/>
      <c r="F847" s="919"/>
      <c r="G847" s="919"/>
      <c r="H847" s="919"/>
      <c r="I847" s="919"/>
      <c r="J847" s="919"/>
      <c r="K847" s="919"/>
      <c r="L847" s="919"/>
      <c r="M847" s="919"/>
      <c r="N847" s="919"/>
    </row>
    <row r="848" spans="1:14" ht="16.5" thickBot="1" x14ac:dyDescent="0.3">
      <c r="A848" s="62"/>
      <c r="B848" s="649"/>
      <c r="C848" s="647" t="str">
        <f t="shared" si="15"/>
        <v/>
      </c>
      <c r="D848" s="648"/>
      <c r="E848" s="646"/>
      <c r="F848" s="919"/>
      <c r="G848" s="919"/>
      <c r="H848" s="919"/>
      <c r="I848" s="919"/>
      <c r="J848" s="919"/>
      <c r="K848" s="919"/>
      <c r="L848" s="919"/>
      <c r="M848" s="919"/>
      <c r="N848" s="919"/>
    </row>
    <row r="849" spans="1:14" ht="16.5" thickBot="1" x14ac:dyDescent="0.3">
      <c r="A849" s="62"/>
      <c r="B849" s="649"/>
      <c r="C849" s="647" t="str">
        <f t="shared" si="15"/>
        <v/>
      </c>
      <c r="D849" s="648"/>
      <c r="E849" s="646"/>
      <c r="F849" s="919"/>
      <c r="G849" s="919"/>
      <c r="H849" s="919"/>
      <c r="I849" s="919"/>
      <c r="J849" s="919"/>
      <c r="K849" s="919"/>
      <c r="L849" s="919"/>
      <c r="M849" s="919"/>
      <c r="N849" s="919"/>
    </row>
    <row r="850" spans="1:14" ht="16.5" thickBot="1" x14ac:dyDescent="0.3">
      <c r="A850" s="62"/>
      <c r="B850" s="649"/>
      <c r="C850" s="647" t="str">
        <f t="shared" si="15"/>
        <v/>
      </c>
      <c r="D850" s="648"/>
      <c r="E850" s="646"/>
      <c r="F850" s="919"/>
      <c r="G850" s="919"/>
      <c r="H850" s="919"/>
      <c r="I850" s="919"/>
      <c r="J850" s="919"/>
      <c r="K850" s="919"/>
      <c r="L850" s="919"/>
      <c r="M850" s="919"/>
      <c r="N850" s="919"/>
    </row>
    <row r="851" spans="1:14" ht="16.5" thickBot="1" x14ac:dyDescent="0.3">
      <c r="A851" s="62"/>
      <c r="B851" s="649"/>
      <c r="C851" s="647" t="str">
        <f t="shared" si="15"/>
        <v/>
      </c>
      <c r="D851" s="648"/>
      <c r="E851" s="646"/>
      <c r="F851" s="919"/>
      <c r="G851" s="919"/>
      <c r="H851" s="919"/>
      <c r="I851" s="919"/>
      <c r="J851" s="919"/>
      <c r="K851" s="919"/>
      <c r="L851" s="919"/>
      <c r="M851" s="919"/>
      <c r="N851" s="919"/>
    </row>
    <row r="852" spans="1:14" ht="16.5" thickBot="1" x14ac:dyDescent="0.3">
      <c r="A852" s="62"/>
      <c r="B852" s="649"/>
      <c r="C852" s="647" t="str">
        <f t="shared" si="15"/>
        <v/>
      </c>
      <c r="D852" s="648"/>
      <c r="E852" s="646"/>
      <c r="F852" s="919"/>
      <c r="G852" s="919"/>
      <c r="H852" s="919"/>
      <c r="I852" s="919"/>
      <c r="J852" s="919"/>
      <c r="K852" s="919"/>
      <c r="L852" s="919"/>
      <c r="M852" s="919"/>
      <c r="N852" s="919"/>
    </row>
    <row r="853" spans="1:14" ht="16.5" thickBot="1" x14ac:dyDescent="0.3">
      <c r="A853" s="62"/>
      <c r="B853" s="649"/>
      <c r="C853" s="647" t="str">
        <f t="shared" si="15"/>
        <v/>
      </c>
      <c r="D853" s="648"/>
      <c r="E853" s="646"/>
      <c r="F853" s="919"/>
      <c r="G853" s="919"/>
      <c r="H853" s="919"/>
      <c r="I853" s="919"/>
      <c r="J853" s="919"/>
      <c r="K853" s="919"/>
      <c r="L853" s="919"/>
      <c r="M853" s="919"/>
      <c r="N853" s="919"/>
    </row>
    <row r="854" spans="1:14" ht="16.5" thickBot="1" x14ac:dyDescent="0.3">
      <c r="A854" s="62"/>
      <c r="B854" s="649"/>
      <c r="C854" s="647" t="str">
        <f t="shared" si="15"/>
        <v/>
      </c>
      <c r="D854" s="648"/>
      <c r="E854" s="646"/>
      <c r="F854" s="919"/>
      <c r="G854" s="919"/>
      <c r="H854" s="919"/>
      <c r="I854" s="919"/>
      <c r="J854" s="919"/>
      <c r="K854" s="919"/>
      <c r="L854" s="919"/>
      <c r="M854" s="919"/>
      <c r="N854" s="919"/>
    </row>
    <row r="855" spans="1:14" ht="16.5" thickBot="1" x14ac:dyDescent="0.3">
      <c r="A855" s="62"/>
      <c r="B855" s="649"/>
      <c r="C855" s="647" t="str">
        <f t="shared" si="15"/>
        <v/>
      </c>
      <c r="D855" s="648"/>
      <c r="E855" s="646"/>
      <c r="F855" s="919"/>
      <c r="G855" s="919"/>
      <c r="H855" s="919"/>
      <c r="I855" s="919"/>
      <c r="J855" s="919"/>
      <c r="K855" s="919"/>
      <c r="L855" s="919"/>
      <c r="M855" s="919"/>
      <c r="N855" s="919"/>
    </row>
    <row r="856" spans="1:14" ht="16.5" thickBot="1" x14ac:dyDescent="0.3">
      <c r="A856" s="62"/>
      <c r="B856" s="649"/>
      <c r="C856" s="647" t="str">
        <f t="shared" si="15"/>
        <v/>
      </c>
      <c r="D856" s="648"/>
      <c r="E856" s="646"/>
      <c r="F856" s="919"/>
      <c r="G856" s="919"/>
      <c r="H856" s="919"/>
      <c r="I856" s="919"/>
      <c r="J856" s="919"/>
      <c r="K856" s="919"/>
      <c r="L856" s="919"/>
      <c r="M856" s="919"/>
      <c r="N856" s="919"/>
    </row>
    <row r="857" spans="1:14" ht="16.5" thickBot="1" x14ac:dyDescent="0.3">
      <c r="A857" s="62"/>
      <c r="B857" s="649"/>
      <c r="C857" s="647" t="str">
        <f t="shared" si="15"/>
        <v/>
      </c>
      <c r="D857" s="648"/>
      <c r="E857" s="646"/>
      <c r="F857" s="919"/>
      <c r="G857" s="919"/>
      <c r="H857" s="919"/>
      <c r="I857" s="919"/>
      <c r="J857" s="919"/>
      <c r="K857" s="919"/>
      <c r="L857" s="919"/>
      <c r="M857" s="919"/>
      <c r="N857" s="919"/>
    </row>
    <row r="858" spans="1:14" ht="16.5" thickBot="1" x14ac:dyDescent="0.3">
      <c r="A858" s="62"/>
      <c r="B858" s="649"/>
      <c r="C858" s="647" t="str">
        <f t="shared" si="15"/>
        <v/>
      </c>
      <c r="D858" s="648"/>
      <c r="E858" s="646"/>
      <c r="F858" s="919"/>
      <c r="G858" s="919"/>
      <c r="H858" s="919"/>
      <c r="I858" s="919"/>
      <c r="J858" s="919"/>
      <c r="K858" s="919"/>
      <c r="L858" s="919"/>
      <c r="M858" s="919"/>
      <c r="N858" s="919"/>
    </row>
    <row r="859" spans="1:14" ht="16.5" thickBot="1" x14ac:dyDescent="0.3">
      <c r="A859" s="62"/>
      <c r="B859" s="649"/>
      <c r="C859" s="647" t="str">
        <f t="shared" si="15"/>
        <v/>
      </c>
      <c r="D859" s="648"/>
      <c r="E859" s="646"/>
      <c r="F859" s="919"/>
      <c r="G859" s="919"/>
      <c r="H859" s="919"/>
      <c r="I859" s="919"/>
      <c r="J859" s="919"/>
      <c r="K859" s="919"/>
      <c r="L859" s="919"/>
      <c r="M859" s="919"/>
      <c r="N859" s="919"/>
    </row>
    <row r="860" spans="1:14" ht="16.5" thickBot="1" x14ac:dyDescent="0.3">
      <c r="A860" s="62"/>
      <c r="B860" s="649"/>
      <c r="C860" s="647" t="str">
        <f t="shared" si="15"/>
        <v/>
      </c>
      <c r="D860" s="648"/>
      <c r="E860" s="646"/>
      <c r="F860" s="919"/>
      <c r="G860" s="919"/>
      <c r="H860" s="919"/>
      <c r="I860" s="919"/>
      <c r="J860" s="919"/>
      <c r="K860" s="919"/>
      <c r="L860" s="919"/>
      <c r="M860" s="919"/>
      <c r="N860" s="919"/>
    </row>
    <row r="861" spans="1:14" ht="16.5" thickBot="1" x14ac:dyDescent="0.3">
      <c r="A861" s="62"/>
      <c r="B861" s="649"/>
      <c r="C861" s="647" t="str">
        <f t="shared" si="15"/>
        <v/>
      </c>
      <c r="D861" s="648"/>
      <c r="E861" s="646"/>
      <c r="F861" s="919"/>
      <c r="G861" s="919"/>
      <c r="H861" s="919"/>
      <c r="I861" s="919"/>
      <c r="J861" s="919"/>
      <c r="K861" s="919"/>
      <c r="L861" s="919"/>
      <c r="M861" s="919"/>
      <c r="N861" s="919"/>
    </row>
    <row r="862" spans="1:14" ht="16.5" thickBot="1" x14ac:dyDescent="0.3">
      <c r="A862" s="62"/>
      <c r="B862" s="649"/>
      <c r="C862" s="647" t="str">
        <f t="shared" si="15"/>
        <v/>
      </c>
      <c r="D862" s="648"/>
      <c r="E862" s="646"/>
      <c r="F862" s="919"/>
      <c r="G862" s="919"/>
      <c r="H862" s="919"/>
      <c r="I862" s="919"/>
      <c r="J862" s="919"/>
      <c r="K862" s="919"/>
      <c r="L862" s="919"/>
      <c r="M862" s="919"/>
      <c r="N862" s="919"/>
    </row>
    <row r="863" spans="1:14" ht="16.5" thickBot="1" x14ac:dyDescent="0.3">
      <c r="A863" s="62"/>
      <c r="B863" s="649"/>
      <c r="C863" s="647" t="str">
        <f t="shared" si="15"/>
        <v/>
      </c>
      <c r="D863" s="648"/>
      <c r="E863" s="646"/>
      <c r="F863" s="919"/>
      <c r="G863" s="919"/>
      <c r="H863" s="919"/>
      <c r="I863" s="919"/>
      <c r="J863" s="919"/>
      <c r="K863" s="919"/>
      <c r="L863" s="919"/>
      <c r="M863" s="919"/>
      <c r="N863" s="919"/>
    </row>
    <row r="864" spans="1:14" ht="16.5" thickBot="1" x14ac:dyDescent="0.3">
      <c r="A864" s="62"/>
      <c r="B864" s="649"/>
      <c r="C864" s="647" t="str">
        <f t="shared" si="15"/>
        <v/>
      </c>
      <c r="D864" s="648"/>
      <c r="E864" s="646"/>
      <c r="F864" s="919"/>
      <c r="G864" s="919"/>
      <c r="H864" s="919"/>
      <c r="I864" s="919"/>
      <c r="J864" s="919"/>
      <c r="K864" s="919"/>
      <c r="L864" s="919"/>
      <c r="M864" s="919"/>
      <c r="N864" s="919"/>
    </row>
    <row r="865" spans="1:14" ht="16.5" thickBot="1" x14ac:dyDescent="0.3">
      <c r="A865" s="62"/>
      <c r="B865" s="649"/>
      <c r="C865" s="647" t="str">
        <f t="shared" si="15"/>
        <v/>
      </c>
      <c r="D865" s="648"/>
      <c r="E865" s="646"/>
      <c r="F865" s="919"/>
      <c r="G865" s="919"/>
      <c r="H865" s="919"/>
      <c r="I865" s="919"/>
      <c r="J865" s="919"/>
      <c r="K865" s="919"/>
      <c r="L865" s="919"/>
      <c r="M865" s="919"/>
      <c r="N865" s="919"/>
    </row>
    <row r="866" spans="1:14" ht="16.5" thickBot="1" x14ac:dyDescent="0.3">
      <c r="A866" s="62"/>
      <c r="B866" s="649"/>
      <c r="C866" s="647" t="str">
        <f t="shared" si="15"/>
        <v/>
      </c>
      <c r="D866" s="648"/>
      <c r="E866" s="646"/>
      <c r="F866" s="919"/>
      <c r="G866" s="919"/>
      <c r="H866" s="919"/>
      <c r="I866" s="919"/>
      <c r="J866" s="919"/>
      <c r="K866" s="919"/>
      <c r="L866" s="919"/>
      <c r="M866" s="919"/>
      <c r="N866" s="919"/>
    </row>
    <row r="867" spans="1:14" ht="16.5" thickBot="1" x14ac:dyDescent="0.3">
      <c r="A867" s="62"/>
      <c r="B867" s="649"/>
      <c r="C867" s="647" t="str">
        <f t="shared" si="15"/>
        <v/>
      </c>
      <c r="D867" s="648"/>
      <c r="E867" s="646"/>
      <c r="F867" s="919"/>
      <c r="G867" s="919"/>
      <c r="H867" s="919"/>
      <c r="I867" s="919"/>
      <c r="J867" s="919"/>
      <c r="K867" s="919"/>
      <c r="L867" s="919"/>
      <c r="M867" s="919"/>
      <c r="N867" s="919"/>
    </row>
    <row r="868" spans="1:14" ht="16.5" thickBot="1" x14ac:dyDescent="0.3">
      <c r="A868" s="62"/>
      <c r="B868" s="649"/>
      <c r="C868" s="647" t="str">
        <f t="shared" si="15"/>
        <v/>
      </c>
      <c r="D868" s="648"/>
      <c r="E868" s="646"/>
      <c r="F868" s="919"/>
      <c r="G868" s="919"/>
      <c r="H868" s="919"/>
      <c r="I868" s="919"/>
      <c r="J868" s="919"/>
      <c r="K868" s="919"/>
      <c r="L868" s="919"/>
      <c r="M868" s="919"/>
      <c r="N868" s="919"/>
    </row>
    <row r="869" spans="1:14" ht="16.5" thickBot="1" x14ac:dyDescent="0.3">
      <c r="A869" s="62"/>
      <c r="B869" s="649"/>
      <c r="C869" s="647" t="str">
        <f t="shared" si="15"/>
        <v/>
      </c>
      <c r="D869" s="648"/>
      <c r="E869" s="646"/>
      <c r="F869" s="919"/>
      <c r="G869" s="919"/>
      <c r="H869" s="919"/>
      <c r="I869" s="919"/>
      <c r="J869" s="919"/>
      <c r="K869" s="919"/>
      <c r="L869" s="919"/>
      <c r="M869" s="919"/>
      <c r="N869" s="919"/>
    </row>
    <row r="870" spans="1:14" ht="16.5" thickBot="1" x14ac:dyDescent="0.3">
      <c r="A870" s="62"/>
      <c r="B870" s="649"/>
      <c r="C870" s="647" t="str">
        <f t="shared" si="15"/>
        <v/>
      </c>
      <c r="D870" s="648"/>
      <c r="E870" s="646"/>
      <c r="F870" s="919"/>
      <c r="G870" s="919"/>
      <c r="H870" s="919"/>
      <c r="I870" s="919"/>
      <c r="J870" s="919"/>
      <c r="K870" s="919"/>
      <c r="L870" s="919"/>
      <c r="M870" s="919"/>
      <c r="N870" s="919"/>
    </row>
    <row r="871" spans="1:14" ht="16.5" thickBot="1" x14ac:dyDescent="0.3">
      <c r="A871" s="62"/>
      <c r="B871" s="649"/>
      <c r="C871" s="647" t="str">
        <f t="shared" si="15"/>
        <v/>
      </c>
      <c r="D871" s="648"/>
      <c r="E871" s="646"/>
      <c r="F871" s="919"/>
      <c r="G871" s="919"/>
      <c r="H871" s="919"/>
      <c r="I871" s="919"/>
      <c r="J871" s="919"/>
      <c r="K871" s="919"/>
      <c r="L871" s="919"/>
      <c r="M871" s="919"/>
      <c r="N871" s="919"/>
    </row>
    <row r="872" spans="1:14" ht="16.5" thickBot="1" x14ac:dyDescent="0.3">
      <c r="A872" s="62"/>
      <c r="B872" s="649"/>
      <c r="C872" s="647" t="str">
        <f t="shared" si="15"/>
        <v/>
      </c>
      <c r="D872" s="648"/>
      <c r="E872" s="646"/>
      <c r="F872" s="919"/>
      <c r="G872" s="919"/>
      <c r="H872" s="919"/>
      <c r="I872" s="919"/>
      <c r="J872" s="919"/>
      <c r="K872" s="919"/>
      <c r="L872" s="919"/>
      <c r="M872" s="919"/>
      <c r="N872" s="919"/>
    </row>
    <row r="873" spans="1:14" ht="16.5" thickBot="1" x14ac:dyDescent="0.3">
      <c r="A873" s="62"/>
      <c r="B873" s="649"/>
      <c r="C873" s="647" t="str">
        <f t="shared" si="15"/>
        <v/>
      </c>
      <c r="D873" s="648"/>
      <c r="E873" s="646"/>
      <c r="F873" s="919"/>
      <c r="G873" s="919"/>
      <c r="H873" s="919"/>
      <c r="I873" s="919"/>
      <c r="J873" s="919"/>
      <c r="K873" s="919"/>
      <c r="L873" s="919"/>
      <c r="M873" s="919"/>
      <c r="N873" s="919"/>
    </row>
    <row r="874" spans="1:14" ht="16.5" thickBot="1" x14ac:dyDescent="0.3">
      <c r="A874" s="62"/>
      <c r="B874" s="649"/>
      <c r="C874" s="647" t="str">
        <f t="shared" si="15"/>
        <v/>
      </c>
      <c r="D874" s="648"/>
      <c r="E874" s="646"/>
      <c r="F874" s="919"/>
      <c r="G874" s="919"/>
      <c r="H874" s="919"/>
      <c r="I874" s="919"/>
      <c r="J874" s="919"/>
      <c r="K874" s="919"/>
      <c r="L874" s="919"/>
      <c r="M874" s="919"/>
      <c r="N874" s="919"/>
    </row>
    <row r="875" spans="1:14" ht="16.5" thickBot="1" x14ac:dyDescent="0.3">
      <c r="A875" s="62"/>
      <c r="B875" s="649"/>
      <c r="C875" s="647" t="str">
        <f t="shared" si="15"/>
        <v/>
      </c>
      <c r="D875" s="648"/>
      <c r="E875" s="646"/>
      <c r="F875" s="919"/>
      <c r="G875" s="919"/>
      <c r="H875" s="919"/>
      <c r="I875" s="919"/>
      <c r="J875" s="919"/>
      <c r="K875" s="919"/>
      <c r="L875" s="919"/>
      <c r="M875" s="919"/>
      <c r="N875" s="919"/>
    </row>
    <row r="876" spans="1:14" ht="16.5" thickBot="1" x14ac:dyDescent="0.3">
      <c r="A876" s="62"/>
      <c r="B876" s="649"/>
      <c r="C876" s="647" t="str">
        <f t="shared" si="15"/>
        <v/>
      </c>
      <c r="D876" s="648"/>
      <c r="E876" s="646"/>
      <c r="F876" s="919"/>
      <c r="G876" s="919"/>
      <c r="H876" s="919"/>
      <c r="I876" s="919"/>
      <c r="J876" s="919"/>
      <c r="K876" s="919"/>
      <c r="L876" s="919"/>
      <c r="M876" s="919"/>
      <c r="N876" s="919"/>
    </row>
    <row r="877" spans="1:14" ht="16.5" thickBot="1" x14ac:dyDescent="0.3">
      <c r="A877" s="62"/>
      <c r="B877" s="649"/>
      <c r="C877" s="647" t="str">
        <f t="shared" si="15"/>
        <v/>
      </c>
      <c r="D877" s="648"/>
      <c r="E877" s="646"/>
      <c r="F877" s="919"/>
      <c r="G877" s="919"/>
      <c r="H877" s="919"/>
      <c r="I877" s="919"/>
      <c r="J877" s="919"/>
      <c r="K877" s="919"/>
      <c r="L877" s="919"/>
      <c r="M877" s="919"/>
      <c r="N877" s="919"/>
    </row>
    <row r="878" spans="1:14" ht="16.5" thickBot="1" x14ac:dyDescent="0.3">
      <c r="A878" s="62"/>
      <c r="B878" s="649"/>
      <c r="C878" s="647" t="str">
        <f t="shared" si="15"/>
        <v/>
      </c>
      <c r="D878" s="648"/>
      <c r="E878" s="646"/>
      <c r="F878" s="919"/>
      <c r="G878" s="919"/>
      <c r="H878" s="919"/>
      <c r="I878" s="919"/>
      <c r="J878" s="919"/>
      <c r="K878" s="919"/>
      <c r="L878" s="919"/>
      <c r="M878" s="919"/>
      <c r="N878" s="919"/>
    </row>
    <row r="879" spans="1:14" ht="16.5" thickBot="1" x14ac:dyDescent="0.3">
      <c r="A879" s="62"/>
      <c r="B879" s="649"/>
      <c r="C879" s="647" t="str">
        <f t="shared" si="15"/>
        <v/>
      </c>
      <c r="D879" s="648"/>
      <c r="E879" s="646"/>
      <c r="F879" s="919"/>
      <c r="G879" s="919"/>
      <c r="H879" s="919"/>
      <c r="I879" s="919"/>
      <c r="J879" s="919"/>
      <c r="K879" s="919"/>
      <c r="L879" s="919"/>
      <c r="M879" s="919"/>
      <c r="N879" s="919"/>
    </row>
    <row r="880" spans="1:14" ht="16.5" thickBot="1" x14ac:dyDescent="0.3">
      <c r="A880" s="62"/>
      <c r="B880" s="649"/>
      <c r="C880" s="647" t="str">
        <f t="shared" si="15"/>
        <v/>
      </c>
      <c r="D880" s="648"/>
      <c r="E880" s="646"/>
      <c r="F880" s="919"/>
      <c r="G880" s="919"/>
      <c r="H880" s="919"/>
      <c r="I880" s="919"/>
      <c r="J880" s="919"/>
      <c r="K880" s="919"/>
      <c r="L880" s="919"/>
      <c r="M880" s="919"/>
      <c r="N880" s="919"/>
    </row>
    <row r="881" spans="1:14" ht="16.5" thickBot="1" x14ac:dyDescent="0.3">
      <c r="A881" s="62"/>
      <c r="B881" s="649"/>
      <c r="C881" s="647" t="str">
        <f t="shared" si="15"/>
        <v/>
      </c>
      <c r="D881" s="648"/>
      <c r="E881" s="646"/>
      <c r="F881" s="919"/>
      <c r="G881" s="919"/>
      <c r="H881" s="919"/>
      <c r="I881" s="919"/>
      <c r="J881" s="919"/>
      <c r="K881" s="919"/>
      <c r="L881" s="919"/>
      <c r="M881" s="919"/>
      <c r="N881" s="919"/>
    </row>
    <row r="882" spans="1:14" ht="16.5" thickBot="1" x14ac:dyDescent="0.3">
      <c r="A882" s="62"/>
      <c r="B882" s="649"/>
      <c r="C882" s="647" t="str">
        <f t="shared" si="15"/>
        <v/>
      </c>
      <c r="D882" s="648"/>
      <c r="E882" s="646"/>
      <c r="F882" s="919"/>
      <c r="G882" s="919"/>
      <c r="H882" s="919"/>
      <c r="I882" s="919"/>
      <c r="J882" s="919"/>
      <c r="K882" s="919"/>
      <c r="L882" s="919"/>
      <c r="M882" s="919"/>
      <c r="N882" s="919"/>
    </row>
    <row r="883" spans="1:14" ht="16.5" thickBot="1" x14ac:dyDescent="0.3">
      <c r="A883" s="62"/>
      <c r="B883" s="649"/>
      <c r="C883" s="647" t="str">
        <f t="shared" si="15"/>
        <v/>
      </c>
      <c r="D883" s="648"/>
      <c r="E883" s="646"/>
      <c r="F883" s="919"/>
      <c r="G883" s="919"/>
      <c r="H883" s="919"/>
      <c r="I883" s="919"/>
      <c r="J883" s="919"/>
      <c r="K883" s="919"/>
      <c r="L883" s="919"/>
      <c r="M883" s="919"/>
      <c r="N883" s="919"/>
    </row>
    <row r="884" spans="1:14" ht="16.5" thickBot="1" x14ac:dyDescent="0.3">
      <c r="A884" s="62"/>
      <c r="B884" s="649"/>
      <c r="C884" s="647" t="str">
        <f t="shared" si="15"/>
        <v/>
      </c>
      <c r="D884" s="648"/>
      <c r="E884" s="646"/>
      <c r="F884" s="919"/>
      <c r="G884" s="919"/>
      <c r="H884" s="919"/>
      <c r="I884" s="919"/>
      <c r="J884" s="919"/>
      <c r="K884" s="919"/>
      <c r="L884" s="919"/>
      <c r="M884" s="919"/>
      <c r="N884" s="919"/>
    </row>
    <row r="885" spans="1:14" ht="16.5" thickBot="1" x14ac:dyDescent="0.3">
      <c r="A885" s="62"/>
      <c r="B885" s="649"/>
      <c r="C885" s="647" t="str">
        <f t="shared" si="15"/>
        <v/>
      </c>
      <c r="D885" s="648"/>
      <c r="E885" s="646"/>
      <c r="F885" s="919"/>
      <c r="G885" s="919"/>
      <c r="H885" s="919"/>
      <c r="I885" s="919"/>
      <c r="J885" s="919"/>
      <c r="K885" s="919"/>
      <c r="L885" s="919"/>
      <c r="M885" s="919"/>
      <c r="N885" s="919"/>
    </row>
    <row r="886" spans="1:14" ht="16.5" thickBot="1" x14ac:dyDescent="0.3">
      <c r="A886" s="62"/>
      <c r="B886" s="649"/>
      <c r="C886" s="647" t="str">
        <f t="shared" si="15"/>
        <v/>
      </c>
      <c r="D886" s="648"/>
      <c r="E886" s="646"/>
      <c r="F886" s="919"/>
      <c r="G886" s="919"/>
      <c r="H886" s="919"/>
      <c r="I886" s="919"/>
      <c r="J886" s="919"/>
      <c r="K886" s="919"/>
      <c r="L886" s="919"/>
      <c r="M886" s="919"/>
      <c r="N886" s="919"/>
    </row>
    <row r="887" spans="1:14" ht="16.5" thickBot="1" x14ac:dyDescent="0.3">
      <c r="A887" s="62"/>
      <c r="B887" s="649"/>
      <c r="C887" s="647" t="str">
        <f t="shared" si="15"/>
        <v/>
      </c>
      <c r="D887" s="648"/>
      <c r="E887" s="646"/>
      <c r="F887" s="919"/>
      <c r="G887" s="919"/>
      <c r="H887" s="919"/>
      <c r="I887" s="919"/>
      <c r="J887" s="919"/>
      <c r="K887" s="919"/>
      <c r="L887" s="919"/>
      <c r="M887" s="919"/>
      <c r="N887" s="919"/>
    </row>
    <row r="888" spans="1:14" ht="16.5" thickBot="1" x14ac:dyDescent="0.3">
      <c r="A888" s="62"/>
      <c r="B888" s="649"/>
      <c r="C888" s="647" t="str">
        <f t="shared" si="15"/>
        <v/>
      </c>
      <c r="D888" s="648"/>
      <c r="E888" s="646"/>
      <c r="F888" s="919"/>
      <c r="G888" s="919"/>
      <c r="H888" s="919"/>
      <c r="I888" s="919"/>
      <c r="J888" s="919"/>
      <c r="K888" s="919"/>
      <c r="L888" s="919"/>
      <c r="M888" s="919"/>
      <c r="N888" s="919"/>
    </row>
    <row r="889" spans="1:14" ht="16.5" thickBot="1" x14ac:dyDescent="0.3">
      <c r="A889" s="62"/>
      <c r="B889" s="649"/>
      <c r="C889" s="647" t="str">
        <f t="shared" si="15"/>
        <v/>
      </c>
      <c r="D889" s="648"/>
      <c r="E889" s="646"/>
      <c r="F889" s="919"/>
      <c r="G889" s="919"/>
      <c r="H889" s="919"/>
      <c r="I889" s="919"/>
      <c r="J889" s="919"/>
      <c r="K889" s="919"/>
      <c r="L889" s="919"/>
      <c r="M889" s="919"/>
      <c r="N889" s="919"/>
    </row>
    <row r="890" spans="1:14" ht="16.5" thickBot="1" x14ac:dyDescent="0.3">
      <c r="A890" s="62"/>
      <c r="B890" s="649"/>
      <c r="C890" s="647" t="str">
        <f t="shared" si="15"/>
        <v/>
      </c>
      <c r="D890" s="648"/>
      <c r="E890" s="646"/>
      <c r="F890" s="919"/>
      <c r="G890" s="919"/>
      <c r="H890" s="919"/>
      <c r="I890" s="919"/>
      <c r="J890" s="919"/>
      <c r="K890" s="919"/>
      <c r="L890" s="919"/>
      <c r="M890" s="919"/>
      <c r="N890" s="919"/>
    </row>
    <row r="891" spans="1:14" ht="16.5" thickBot="1" x14ac:dyDescent="0.3">
      <c r="A891" s="62"/>
      <c r="B891" s="649"/>
      <c r="C891" s="647" t="str">
        <f t="shared" si="15"/>
        <v/>
      </c>
      <c r="D891" s="648"/>
      <c r="E891" s="646"/>
      <c r="F891" s="919"/>
      <c r="G891" s="919"/>
      <c r="H891" s="919"/>
      <c r="I891" s="919"/>
      <c r="J891" s="919"/>
      <c r="K891" s="919"/>
      <c r="L891" s="919"/>
      <c r="M891" s="919"/>
      <c r="N891" s="919"/>
    </row>
    <row r="892" spans="1:14" ht="16.5" thickBot="1" x14ac:dyDescent="0.3">
      <c r="A892" s="62"/>
      <c r="B892" s="649"/>
      <c r="C892" s="647" t="str">
        <f t="shared" si="15"/>
        <v/>
      </c>
      <c r="D892" s="648"/>
      <c r="E892" s="646"/>
      <c r="F892" s="919"/>
      <c r="G892" s="919"/>
      <c r="H892" s="919"/>
      <c r="I892" s="919"/>
      <c r="J892" s="919"/>
      <c r="K892" s="919"/>
      <c r="L892" s="919"/>
      <c r="M892" s="919"/>
      <c r="N892" s="919"/>
    </row>
    <row r="893" spans="1:14" ht="16.5" thickBot="1" x14ac:dyDescent="0.3">
      <c r="A893" s="62"/>
      <c r="B893" s="649"/>
      <c r="C893" s="647" t="str">
        <f t="shared" si="15"/>
        <v/>
      </c>
      <c r="D893" s="648"/>
      <c r="E893" s="646"/>
      <c r="F893" s="919"/>
      <c r="G893" s="919"/>
      <c r="H893" s="919"/>
      <c r="I893" s="919"/>
      <c r="J893" s="919"/>
      <c r="K893" s="919"/>
      <c r="L893" s="919"/>
      <c r="M893" s="919"/>
      <c r="N893" s="919"/>
    </row>
    <row r="894" spans="1:14" ht="16.5" thickBot="1" x14ac:dyDescent="0.3">
      <c r="A894" s="62"/>
      <c r="B894" s="649"/>
      <c r="C894" s="647" t="str">
        <f t="shared" si="15"/>
        <v/>
      </c>
      <c r="D894" s="648"/>
      <c r="E894" s="646"/>
      <c r="F894" s="919"/>
      <c r="G894" s="919"/>
      <c r="H894" s="919"/>
      <c r="I894" s="919"/>
      <c r="J894" s="919"/>
      <c r="K894" s="919"/>
      <c r="L894" s="919"/>
      <c r="M894" s="919"/>
      <c r="N894" s="919"/>
    </row>
    <row r="895" spans="1:14" ht="16.5" thickBot="1" x14ac:dyDescent="0.3">
      <c r="A895" s="62"/>
      <c r="B895" s="649"/>
      <c r="C895" s="647" t="str">
        <f t="shared" si="15"/>
        <v/>
      </c>
      <c r="D895" s="648"/>
      <c r="E895" s="646"/>
      <c r="F895" s="919"/>
      <c r="G895" s="919"/>
      <c r="H895" s="919"/>
      <c r="I895" s="919"/>
      <c r="J895" s="919"/>
      <c r="K895" s="919"/>
      <c r="L895" s="919"/>
      <c r="M895" s="919"/>
      <c r="N895" s="919"/>
    </row>
    <row r="896" spans="1:14" ht="16.5" thickBot="1" x14ac:dyDescent="0.3">
      <c r="A896" s="62"/>
      <c r="B896" s="649"/>
      <c r="C896" s="647" t="str">
        <f t="shared" si="15"/>
        <v/>
      </c>
      <c r="D896" s="648"/>
      <c r="E896" s="646"/>
      <c r="F896" s="919"/>
      <c r="G896" s="919"/>
      <c r="H896" s="919"/>
      <c r="I896" s="919"/>
      <c r="J896" s="919"/>
      <c r="K896" s="919"/>
      <c r="L896" s="919"/>
      <c r="M896" s="919"/>
      <c r="N896" s="919"/>
    </row>
    <row r="897" spans="1:14" ht="16.5" thickBot="1" x14ac:dyDescent="0.3">
      <c r="A897" s="62"/>
      <c r="B897" s="649"/>
      <c r="C897" s="647" t="str">
        <f t="shared" si="15"/>
        <v/>
      </c>
      <c r="D897" s="648"/>
      <c r="E897" s="646"/>
      <c r="F897" s="919"/>
      <c r="G897" s="919"/>
      <c r="H897" s="919"/>
      <c r="I897" s="919"/>
      <c r="J897" s="919"/>
      <c r="K897" s="919"/>
      <c r="L897" s="919"/>
      <c r="M897" s="919"/>
      <c r="N897" s="919"/>
    </row>
    <row r="898" spans="1:14" ht="16.5" thickBot="1" x14ac:dyDescent="0.3">
      <c r="A898" s="62"/>
      <c r="B898" s="649"/>
      <c r="C898" s="647" t="str">
        <f t="shared" si="15"/>
        <v/>
      </c>
      <c r="D898" s="648"/>
      <c r="E898" s="646"/>
      <c r="F898" s="919"/>
      <c r="G898" s="919"/>
      <c r="H898" s="919"/>
      <c r="I898" s="919"/>
      <c r="J898" s="919"/>
      <c r="K898" s="919"/>
      <c r="L898" s="919"/>
      <c r="M898" s="919"/>
      <c r="N898" s="919"/>
    </row>
    <row r="899" spans="1:14" ht="16.5" thickBot="1" x14ac:dyDescent="0.3">
      <c r="A899" s="62"/>
      <c r="B899" s="649"/>
      <c r="C899" s="647" t="str">
        <f t="shared" si="15"/>
        <v/>
      </c>
      <c r="D899" s="648"/>
      <c r="E899" s="646"/>
      <c r="F899" s="919"/>
      <c r="G899" s="919"/>
      <c r="H899" s="919"/>
      <c r="I899" s="919"/>
      <c r="J899" s="919"/>
      <c r="K899" s="919"/>
      <c r="L899" s="919"/>
      <c r="M899" s="919"/>
      <c r="N899" s="919"/>
    </row>
    <row r="900" spans="1:14" ht="16.5" thickBot="1" x14ac:dyDescent="0.3">
      <c r="A900" s="62"/>
      <c r="B900" s="649"/>
      <c r="C900" s="647" t="str">
        <f t="shared" si="15"/>
        <v/>
      </c>
      <c r="D900" s="648"/>
      <c r="E900" s="646"/>
      <c r="F900" s="919"/>
      <c r="G900" s="919"/>
      <c r="H900" s="919"/>
      <c r="I900" s="919"/>
      <c r="J900" s="919"/>
      <c r="K900" s="919"/>
      <c r="L900" s="919"/>
      <c r="M900" s="919"/>
      <c r="N900" s="919"/>
    </row>
    <row r="901" spans="1:14" ht="16.5" thickBot="1" x14ac:dyDescent="0.3">
      <c r="A901" s="62"/>
      <c r="B901" s="649"/>
      <c r="C901" s="647" t="str">
        <f t="shared" si="15"/>
        <v/>
      </c>
      <c r="D901" s="648"/>
      <c r="E901" s="646"/>
      <c r="F901" s="919"/>
      <c r="G901" s="919"/>
      <c r="H901" s="919"/>
      <c r="I901" s="919"/>
      <c r="J901" s="919"/>
      <c r="K901" s="919"/>
      <c r="L901" s="919"/>
      <c r="M901" s="919"/>
      <c r="N901" s="919"/>
    </row>
    <row r="902" spans="1:14" ht="16.5" thickBot="1" x14ac:dyDescent="0.3">
      <c r="A902" s="62"/>
      <c r="B902" s="649"/>
      <c r="C902" s="647" t="str">
        <f t="shared" si="15"/>
        <v/>
      </c>
      <c r="D902" s="648"/>
      <c r="E902" s="646"/>
      <c r="F902" s="919"/>
      <c r="G902" s="919"/>
      <c r="H902" s="919"/>
      <c r="I902" s="919"/>
      <c r="J902" s="919"/>
      <c r="K902" s="919"/>
      <c r="L902" s="919"/>
      <c r="M902" s="919"/>
      <c r="N902" s="919"/>
    </row>
    <row r="903" spans="1:14" ht="16.5" thickBot="1" x14ac:dyDescent="0.3">
      <c r="A903" s="62"/>
      <c r="B903" s="649"/>
      <c r="C903" s="647" t="str">
        <f t="shared" si="15"/>
        <v/>
      </c>
      <c r="D903" s="648"/>
      <c r="E903" s="646"/>
      <c r="F903" s="919"/>
      <c r="G903" s="919"/>
      <c r="H903" s="919"/>
      <c r="I903" s="919"/>
      <c r="J903" s="919"/>
      <c r="K903" s="919"/>
      <c r="L903" s="919"/>
      <c r="M903" s="919"/>
      <c r="N903" s="919"/>
    </row>
    <row r="904" spans="1:14" ht="16.5" thickBot="1" x14ac:dyDescent="0.3">
      <c r="A904" s="62"/>
      <c r="B904" s="649"/>
      <c r="C904" s="647" t="str">
        <f t="shared" si="15"/>
        <v/>
      </c>
      <c r="D904" s="648"/>
      <c r="E904" s="646"/>
      <c r="F904" s="919"/>
      <c r="G904" s="919"/>
      <c r="H904" s="919"/>
      <c r="I904" s="919"/>
      <c r="J904" s="919"/>
      <c r="K904" s="919"/>
      <c r="L904" s="919"/>
      <c r="M904" s="919"/>
      <c r="N904" s="919"/>
    </row>
    <row r="905" spans="1:14" ht="16.5" thickBot="1" x14ac:dyDescent="0.3">
      <c r="A905" s="62"/>
      <c r="B905" s="649"/>
      <c r="C905" s="647" t="str">
        <f t="shared" si="15"/>
        <v/>
      </c>
      <c r="D905" s="648"/>
      <c r="E905" s="646"/>
      <c r="F905" s="919"/>
      <c r="G905" s="919"/>
      <c r="H905" s="919"/>
      <c r="I905" s="919"/>
      <c r="J905" s="919"/>
      <c r="K905" s="919"/>
      <c r="L905" s="919"/>
      <c r="M905" s="919"/>
      <c r="N905" s="919"/>
    </row>
    <row r="906" spans="1:14" ht="16.5" thickBot="1" x14ac:dyDescent="0.3">
      <c r="A906" s="62"/>
      <c r="B906" s="649"/>
      <c r="C906" s="647" t="str">
        <f t="shared" si="15"/>
        <v/>
      </c>
      <c r="D906" s="648"/>
      <c r="E906" s="646"/>
      <c r="F906" s="919"/>
      <c r="G906" s="919"/>
      <c r="H906" s="919"/>
      <c r="I906" s="919"/>
      <c r="J906" s="919"/>
      <c r="K906" s="919"/>
      <c r="L906" s="919"/>
      <c r="M906" s="919"/>
      <c r="N906" s="919"/>
    </row>
    <row r="907" spans="1:14" ht="16.5" thickBot="1" x14ac:dyDescent="0.3">
      <c r="A907" s="62"/>
      <c r="B907" s="649"/>
      <c r="C907" s="647" t="str">
        <f t="shared" si="15"/>
        <v/>
      </c>
      <c r="D907" s="648"/>
      <c r="E907" s="646"/>
      <c r="F907" s="919"/>
      <c r="G907" s="919"/>
      <c r="H907" s="919"/>
      <c r="I907" s="919"/>
      <c r="J907" s="919"/>
      <c r="K907" s="919"/>
      <c r="L907" s="919"/>
      <c r="M907" s="919"/>
      <c r="N907" s="919"/>
    </row>
    <row r="908" spans="1:14" ht="16.5" thickBot="1" x14ac:dyDescent="0.3">
      <c r="A908" s="62"/>
      <c r="B908" s="649"/>
      <c r="C908" s="647" t="str">
        <f t="shared" ref="C908:C971" si="16">IF(B908&gt;0, (B908-B907), "")</f>
        <v/>
      </c>
      <c r="D908" s="648"/>
      <c r="E908" s="646"/>
      <c r="F908" s="919"/>
      <c r="G908" s="919"/>
      <c r="H908" s="919"/>
      <c r="I908" s="919"/>
      <c r="J908" s="919"/>
      <c r="K908" s="919"/>
      <c r="L908" s="919"/>
      <c r="M908" s="919"/>
      <c r="N908" s="919"/>
    </row>
    <row r="909" spans="1:14" ht="16.5" thickBot="1" x14ac:dyDescent="0.3">
      <c r="A909" s="62"/>
      <c r="B909" s="649"/>
      <c r="C909" s="647" t="str">
        <f t="shared" si="16"/>
        <v/>
      </c>
      <c r="D909" s="648"/>
      <c r="E909" s="646"/>
      <c r="F909" s="919"/>
      <c r="G909" s="919"/>
      <c r="H909" s="919"/>
      <c r="I909" s="919"/>
      <c r="J909" s="919"/>
      <c r="K909" s="919"/>
      <c r="L909" s="919"/>
      <c r="M909" s="919"/>
      <c r="N909" s="919"/>
    </row>
    <row r="910" spans="1:14" ht="16.5" thickBot="1" x14ac:dyDescent="0.3">
      <c r="A910" s="62"/>
      <c r="B910" s="649"/>
      <c r="C910" s="647" t="str">
        <f t="shared" si="16"/>
        <v/>
      </c>
      <c r="D910" s="648"/>
      <c r="E910" s="646"/>
      <c r="F910" s="919"/>
      <c r="G910" s="919"/>
      <c r="H910" s="919"/>
      <c r="I910" s="919"/>
      <c r="J910" s="919"/>
      <c r="K910" s="919"/>
      <c r="L910" s="919"/>
      <c r="M910" s="919"/>
      <c r="N910" s="919"/>
    </row>
    <row r="911" spans="1:14" ht="16.5" thickBot="1" x14ac:dyDescent="0.3">
      <c r="A911" s="62"/>
      <c r="B911" s="649"/>
      <c r="C911" s="647" t="str">
        <f t="shared" si="16"/>
        <v/>
      </c>
      <c r="D911" s="648"/>
      <c r="E911" s="646"/>
      <c r="F911" s="919"/>
      <c r="G911" s="919"/>
      <c r="H911" s="919"/>
      <c r="I911" s="919"/>
      <c r="J911" s="919"/>
      <c r="K911" s="919"/>
      <c r="L911" s="919"/>
      <c r="M911" s="919"/>
      <c r="N911" s="919"/>
    </row>
    <row r="912" spans="1:14" ht="16.5" thickBot="1" x14ac:dyDescent="0.3">
      <c r="A912" s="62"/>
      <c r="B912" s="649"/>
      <c r="C912" s="647" t="str">
        <f t="shared" si="16"/>
        <v/>
      </c>
      <c r="D912" s="648"/>
      <c r="E912" s="646"/>
      <c r="F912" s="919"/>
      <c r="G912" s="919"/>
      <c r="H912" s="919"/>
      <c r="I912" s="919"/>
      <c r="J912" s="919"/>
      <c r="K912" s="919"/>
      <c r="L912" s="919"/>
      <c r="M912" s="919"/>
      <c r="N912" s="919"/>
    </row>
    <row r="913" spans="1:14" ht="16.5" thickBot="1" x14ac:dyDescent="0.3">
      <c r="A913" s="62"/>
      <c r="B913" s="649"/>
      <c r="C913" s="647" t="str">
        <f t="shared" si="16"/>
        <v/>
      </c>
      <c r="D913" s="648"/>
      <c r="E913" s="646"/>
      <c r="F913" s="919"/>
      <c r="G913" s="919"/>
      <c r="H913" s="919"/>
      <c r="I913" s="919"/>
      <c r="J913" s="919"/>
      <c r="K913" s="919"/>
      <c r="L913" s="919"/>
      <c r="M913" s="919"/>
      <c r="N913" s="919"/>
    </row>
    <row r="914" spans="1:14" ht="16.5" thickBot="1" x14ac:dyDescent="0.3">
      <c r="A914" s="62"/>
      <c r="B914" s="649"/>
      <c r="C914" s="647" t="str">
        <f t="shared" si="16"/>
        <v/>
      </c>
      <c r="D914" s="648"/>
      <c r="E914" s="646"/>
      <c r="F914" s="919"/>
      <c r="G914" s="919"/>
      <c r="H914" s="919"/>
      <c r="I914" s="919"/>
      <c r="J914" s="919"/>
      <c r="K914" s="919"/>
      <c r="L914" s="919"/>
      <c r="M914" s="919"/>
      <c r="N914" s="919"/>
    </row>
    <row r="915" spans="1:14" ht="16.5" thickBot="1" x14ac:dyDescent="0.3">
      <c r="A915" s="62"/>
      <c r="B915" s="649"/>
      <c r="C915" s="647" t="str">
        <f t="shared" si="16"/>
        <v/>
      </c>
      <c r="D915" s="648"/>
      <c r="E915" s="646"/>
      <c r="F915" s="919"/>
      <c r="G915" s="919"/>
      <c r="H915" s="919"/>
      <c r="I915" s="919"/>
      <c r="J915" s="919"/>
      <c r="K915" s="919"/>
      <c r="L915" s="919"/>
      <c r="M915" s="919"/>
      <c r="N915" s="919"/>
    </row>
    <row r="916" spans="1:14" ht="16.5" thickBot="1" x14ac:dyDescent="0.3">
      <c r="A916" s="62"/>
      <c r="B916" s="649"/>
      <c r="C916" s="647" t="str">
        <f t="shared" si="16"/>
        <v/>
      </c>
      <c r="D916" s="648"/>
      <c r="E916" s="646"/>
      <c r="F916" s="919"/>
      <c r="G916" s="919"/>
      <c r="H916" s="919"/>
      <c r="I916" s="919"/>
      <c r="J916" s="919"/>
      <c r="K916" s="919"/>
      <c r="L916" s="919"/>
      <c r="M916" s="919"/>
      <c r="N916" s="919"/>
    </row>
    <row r="917" spans="1:14" ht="16.5" thickBot="1" x14ac:dyDescent="0.3">
      <c r="A917" s="62"/>
      <c r="B917" s="649"/>
      <c r="C917" s="647" t="str">
        <f t="shared" si="16"/>
        <v/>
      </c>
      <c r="D917" s="648"/>
      <c r="E917" s="646"/>
      <c r="F917" s="919"/>
      <c r="G917" s="919"/>
      <c r="H917" s="919"/>
      <c r="I917" s="919"/>
      <c r="J917" s="919"/>
      <c r="K917" s="919"/>
      <c r="L917" s="919"/>
      <c r="M917" s="919"/>
      <c r="N917" s="919"/>
    </row>
    <row r="918" spans="1:14" ht="16.5" thickBot="1" x14ac:dyDescent="0.3">
      <c r="A918" s="62"/>
      <c r="B918" s="649"/>
      <c r="C918" s="647" t="str">
        <f t="shared" si="16"/>
        <v/>
      </c>
      <c r="D918" s="648"/>
      <c r="E918" s="646"/>
      <c r="F918" s="919"/>
      <c r="G918" s="919"/>
      <c r="H918" s="919"/>
      <c r="I918" s="919"/>
      <c r="J918" s="919"/>
      <c r="K918" s="919"/>
      <c r="L918" s="919"/>
      <c r="M918" s="919"/>
      <c r="N918" s="919"/>
    </row>
    <row r="919" spans="1:14" ht="16.5" thickBot="1" x14ac:dyDescent="0.3">
      <c r="A919" s="62"/>
      <c r="B919" s="649"/>
      <c r="C919" s="647" t="str">
        <f t="shared" si="16"/>
        <v/>
      </c>
      <c r="D919" s="648"/>
      <c r="E919" s="646"/>
      <c r="F919" s="919"/>
      <c r="G919" s="919"/>
      <c r="H919" s="919"/>
      <c r="I919" s="919"/>
      <c r="J919" s="919"/>
      <c r="K919" s="919"/>
      <c r="L919" s="919"/>
      <c r="M919" s="919"/>
      <c r="N919" s="919"/>
    </row>
    <row r="920" spans="1:14" ht="16.5" thickBot="1" x14ac:dyDescent="0.3">
      <c r="A920" s="62"/>
      <c r="B920" s="649"/>
      <c r="C920" s="647" t="str">
        <f t="shared" si="16"/>
        <v/>
      </c>
      <c r="D920" s="648"/>
      <c r="E920" s="646"/>
      <c r="F920" s="919"/>
      <c r="G920" s="919"/>
      <c r="H920" s="919"/>
      <c r="I920" s="919"/>
      <c r="J920" s="919"/>
      <c r="K920" s="919"/>
      <c r="L920" s="919"/>
      <c r="M920" s="919"/>
      <c r="N920" s="919"/>
    </row>
    <row r="921" spans="1:14" ht="16.5" thickBot="1" x14ac:dyDescent="0.3">
      <c r="A921" s="62"/>
      <c r="B921" s="649"/>
      <c r="C921" s="647" t="str">
        <f t="shared" si="16"/>
        <v/>
      </c>
      <c r="D921" s="648"/>
      <c r="E921" s="646"/>
      <c r="F921" s="919"/>
      <c r="G921" s="919"/>
      <c r="H921" s="919"/>
      <c r="I921" s="919"/>
      <c r="J921" s="919"/>
      <c r="K921" s="919"/>
      <c r="L921" s="919"/>
      <c r="M921" s="919"/>
      <c r="N921" s="919"/>
    </row>
    <row r="922" spans="1:14" ht="16.5" thickBot="1" x14ac:dyDescent="0.3">
      <c r="A922" s="62"/>
      <c r="B922" s="649"/>
      <c r="C922" s="647" t="str">
        <f t="shared" si="16"/>
        <v/>
      </c>
      <c r="D922" s="648"/>
      <c r="E922" s="646"/>
      <c r="F922" s="919"/>
      <c r="G922" s="919"/>
      <c r="H922" s="919"/>
      <c r="I922" s="919"/>
      <c r="J922" s="919"/>
      <c r="K922" s="919"/>
      <c r="L922" s="919"/>
      <c r="M922" s="919"/>
      <c r="N922" s="919"/>
    </row>
    <row r="923" spans="1:14" ht="16.5" thickBot="1" x14ac:dyDescent="0.3">
      <c r="A923" s="62"/>
      <c r="B923" s="649"/>
      <c r="C923" s="647" t="str">
        <f t="shared" si="16"/>
        <v/>
      </c>
      <c r="D923" s="648"/>
      <c r="E923" s="646"/>
      <c r="F923" s="919"/>
      <c r="G923" s="919"/>
      <c r="H923" s="919"/>
      <c r="I923" s="919"/>
      <c r="J923" s="919"/>
      <c r="K923" s="919"/>
      <c r="L923" s="919"/>
      <c r="M923" s="919"/>
      <c r="N923" s="919"/>
    </row>
    <row r="924" spans="1:14" ht="16.5" thickBot="1" x14ac:dyDescent="0.3">
      <c r="A924" s="62"/>
      <c r="B924" s="649"/>
      <c r="C924" s="647" t="str">
        <f t="shared" si="16"/>
        <v/>
      </c>
      <c r="D924" s="648"/>
      <c r="E924" s="646"/>
      <c r="F924" s="919"/>
      <c r="G924" s="919"/>
      <c r="H924" s="919"/>
      <c r="I924" s="919"/>
      <c r="J924" s="919"/>
      <c r="K924" s="919"/>
      <c r="L924" s="919"/>
      <c r="M924" s="919"/>
      <c r="N924" s="919"/>
    </row>
    <row r="925" spans="1:14" ht="16.5" thickBot="1" x14ac:dyDescent="0.3">
      <c r="A925" s="62"/>
      <c r="B925" s="649"/>
      <c r="C925" s="647" t="str">
        <f t="shared" si="16"/>
        <v/>
      </c>
      <c r="D925" s="648"/>
      <c r="E925" s="646"/>
      <c r="F925" s="919"/>
      <c r="G925" s="919"/>
      <c r="H925" s="919"/>
      <c r="I925" s="919"/>
      <c r="J925" s="919"/>
      <c r="K925" s="919"/>
      <c r="L925" s="919"/>
      <c r="M925" s="919"/>
      <c r="N925" s="919"/>
    </row>
    <row r="926" spans="1:14" ht="16.5" thickBot="1" x14ac:dyDescent="0.3">
      <c r="A926" s="62"/>
      <c r="B926" s="649"/>
      <c r="C926" s="647" t="str">
        <f t="shared" si="16"/>
        <v/>
      </c>
      <c r="D926" s="648"/>
      <c r="E926" s="646"/>
      <c r="F926" s="919"/>
      <c r="G926" s="919"/>
      <c r="H926" s="919"/>
      <c r="I926" s="919"/>
      <c r="J926" s="919"/>
      <c r="K926" s="919"/>
      <c r="L926" s="919"/>
      <c r="M926" s="919"/>
      <c r="N926" s="919"/>
    </row>
    <row r="927" spans="1:14" ht="16.5" thickBot="1" x14ac:dyDescent="0.3">
      <c r="A927" s="62"/>
      <c r="B927" s="649"/>
      <c r="C927" s="647" t="str">
        <f t="shared" si="16"/>
        <v/>
      </c>
      <c r="D927" s="648"/>
      <c r="E927" s="646"/>
      <c r="F927" s="919"/>
      <c r="G927" s="919"/>
      <c r="H927" s="919"/>
      <c r="I927" s="919"/>
      <c r="J927" s="919"/>
      <c r="K927" s="919"/>
      <c r="L927" s="919"/>
      <c r="M927" s="919"/>
      <c r="N927" s="919"/>
    </row>
    <row r="928" spans="1:14" ht="16.5" thickBot="1" x14ac:dyDescent="0.3">
      <c r="A928" s="62"/>
      <c r="B928" s="649"/>
      <c r="C928" s="647" t="str">
        <f t="shared" si="16"/>
        <v/>
      </c>
      <c r="D928" s="648"/>
      <c r="E928" s="646"/>
      <c r="F928" s="919"/>
      <c r="G928" s="919"/>
      <c r="H928" s="919"/>
      <c r="I928" s="919"/>
      <c r="J928" s="919"/>
      <c r="K928" s="919"/>
      <c r="L928" s="919"/>
      <c r="M928" s="919"/>
      <c r="N928" s="919"/>
    </row>
    <row r="929" spans="1:14" ht="16.5" thickBot="1" x14ac:dyDescent="0.3">
      <c r="A929" s="62"/>
      <c r="B929" s="649"/>
      <c r="C929" s="647" t="str">
        <f t="shared" si="16"/>
        <v/>
      </c>
      <c r="D929" s="648"/>
      <c r="E929" s="646"/>
      <c r="F929" s="919"/>
      <c r="G929" s="919"/>
      <c r="H929" s="919"/>
      <c r="I929" s="919"/>
      <c r="J929" s="919"/>
      <c r="K929" s="919"/>
      <c r="L929" s="919"/>
      <c r="M929" s="919"/>
      <c r="N929" s="919"/>
    </row>
    <row r="930" spans="1:14" ht="16.5" thickBot="1" x14ac:dyDescent="0.3">
      <c r="A930" s="62"/>
      <c r="B930" s="649"/>
      <c r="C930" s="647" t="str">
        <f t="shared" si="16"/>
        <v/>
      </c>
      <c r="D930" s="648"/>
      <c r="E930" s="646"/>
      <c r="F930" s="919"/>
      <c r="G930" s="919"/>
      <c r="H930" s="919"/>
      <c r="I930" s="919"/>
      <c r="J930" s="919"/>
      <c r="K930" s="919"/>
      <c r="L930" s="919"/>
      <c r="M930" s="919"/>
      <c r="N930" s="919"/>
    </row>
    <row r="931" spans="1:14" ht="16.5" thickBot="1" x14ac:dyDescent="0.3">
      <c r="A931" s="62"/>
      <c r="B931" s="649"/>
      <c r="C931" s="647" t="str">
        <f t="shared" si="16"/>
        <v/>
      </c>
      <c r="D931" s="648"/>
      <c r="E931" s="646"/>
      <c r="F931" s="919"/>
      <c r="G931" s="919"/>
      <c r="H931" s="919"/>
      <c r="I931" s="919"/>
      <c r="J931" s="919"/>
      <c r="K931" s="919"/>
      <c r="L931" s="919"/>
      <c r="M931" s="919"/>
      <c r="N931" s="919"/>
    </row>
    <row r="932" spans="1:14" ht="16.5" thickBot="1" x14ac:dyDescent="0.3">
      <c r="A932" s="62"/>
      <c r="B932" s="649"/>
      <c r="C932" s="647" t="str">
        <f t="shared" si="16"/>
        <v/>
      </c>
      <c r="D932" s="648"/>
      <c r="E932" s="646"/>
      <c r="F932" s="919"/>
      <c r="G932" s="919"/>
      <c r="H932" s="919"/>
      <c r="I932" s="919"/>
      <c r="J932" s="919"/>
      <c r="K932" s="919"/>
      <c r="L932" s="919"/>
      <c r="M932" s="919"/>
      <c r="N932" s="919"/>
    </row>
    <row r="933" spans="1:14" ht="16.5" thickBot="1" x14ac:dyDescent="0.3">
      <c r="A933" s="62"/>
      <c r="B933" s="649"/>
      <c r="C933" s="647" t="str">
        <f t="shared" si="16"/>
        <v/>
      </c>
      <c r="D933" s="648"/>
      <c r="E933" s="646"/>
      <c r="F933" s="919"/>
      <c r="G933" s="919"/>
      <c r="H933" s="919"/>
      <c r="I933" s="919"/>
      <c r="J933" s="919"/>
      <c r="K933" s="919"/>
      <c r="L933" s="919"/>
      <c r="M933" s="919"/>
      <c r="N933" s="919"/>
    </row>
    <row r="934" spans="1:14" ht="16.5" thickBot="1" x14ac:dyDescent="0.3">
      <c r="A934" s="62"/>
      <c r="B934" s="649"/>
      <c r="C934" s="647" t="str">
        <f t="shared" si="16"/>
        <v/>
      </c>
      <c r="D934" s="648"/>
      <c r="E934" s="646"/>
      <c r="F934" s="919"/>
      <c r="G934" s="919"/>
      <c r="H934" s="919"/>
      <c r="I934" s="919"/>
      <c r="J934" s="919"/>
      <c r="K934" s="919"/>
      <c r="L934" s="919"/>
      <c r="M934" s="919"/>
      <c r="N934" s="919"/>
    </row>
    <row r="935" spans="1:14" ht="16.5" thickBot="1" x14ac:dyDescent="0.3">
      <c r="A935" s="62"/>
      <c r="B935" s="649"/>
      <c r="C935" s="647" t="str">
        <f t="shared" si="16"/>
        <v/>
      </c>
      <c r="D935" s="648"/>
      <c r="E935" s="646"/>
      <c r="F935" s="919"/>
      <c r="G935" s="919"/>
      <c r="H935" s="919"/>
      <c r="I935" s="919"/>
      <c r="J935" s="919"/>
      <c r="K935" s="919"/>
      <c r="L935" s="919"/>
      <c r="M935" s="919"/>
      <c r="N935" s="919"/>
    </row>
    <row r="936" spans="1:14" ht="16.5" thickBot="1" x14ac:dyDescent="0.3">
      <c r="A936" s="62"/>
      <c r="B936" s="649"/>
      <c r="C936" s="647" t="str">
        <f t="shared" si="16"/>
        <v/>
      </c>
      <c r="D936" s="648"/>
      <c r="E936" s="646"/>
      <c r="F936" s="919"/>
      <c r="G936" s="919"/>
      <c r="H936" s="919"/>
      <c r="I936" s="919"/>
      <c r="J936" s="919"/>
      <c r="K936" s="919"/>
      <c r="L936" s="919"/>
      <c r="M936" s="919"/>
      <c r="N936" s="919"/>
    </row>
    <row r="937" spans="1:14" ht="16.5" thickBot="1" x14ac:dyDescent="0.3">
      <c r="A937" s="62"/>
      <c r="B937" s="649"/>
      <c r="C937" s="647" t="str">
        <f t="shared" si="16"/>
        <v/>
      </c>
      <c r="D937" s="648"/>
      <c r="E937" s="646"/>
      <c r="F937" s="919"/>
      <c r="G937" s="919"/>
      <c r="H937" s="919"/>
      <c r="I937" s="919"/>
      <c r="J937" s="919"/>
      <c r="K937" s="919"/>
      <c r="L937" s="919"/>
      <c r="M937" s="919"/>
      <c r="N937" s="919"/>
    </row>
    <row r="938" spans="1:14" ht="16.5" thickBot="1" x14ac:dyDescent="0.3">
      <c r="A938" s="62"/>
      <c r="B938" s="649"/>
      <c r="C938" s="647" t="str">
        <f t="shared" si="16"/>
        <v/>
      </c>
      <c r="D938" s="648"/>
      <c r="E938" s="646"/>
      <c r="F938" s="919"/>
      <c r="G938" s="919"/>
      <c r="H938" s="919"/>
      <c r="I938" s="919"/>
      <c r="J938" s="919"/>
      <c r="K938" s="919"/>
      <c r="L938" s="919"/>
      <c r="M938" s="919"/>
      <c r="N938" s="919"/>
    </row>
    <row r="939" spans="1:14" ht="16.5" thickBot="1" x14ac:dyDescent="0.3">
      <c r="A939" s="62"/>
      <c r="B939" s="649"/>
      <c r="C939" s="647" t="str">
        <f t="shared" si="16"/>
        <v/>
      </c>
      <c r="D939" s="648"/>
      <c r="E939" s="646"/>
      <c r="F939" s="919"/>
      <c r="G939" s="919"/>
      <c r="H939" s="919"/>
      <c r="I939" s="919"/>
      <c r="J939" s="919"/>
      <c r="K939" s="919"/>
      <c r="L939" s="919"/>
      <c r="M939" s="919"/>
      <c r="N939" s="919"/>
    </row>
    <row r="940" spans="1:14" ht="16.5" thickBot="1" x14ac:dyDescent="0.3">
      <c r="A940" s="62"/>
      <c r="B940" s="649"/>
      <c r="C940" s="647" t="str">
        <f t="shared" si="16"/>
        <v/>
      </c>
      <c r="D940" s="648"/>
      <c r="E940" s="646"/>
      <c r="F940" s="919"/>
      <c r="G940" s="919"/>
      <c r="H940" s="919"/>
      <c r="I940" s="919"/>
      <c r="J940" s="919"/>
      <c r="K940" s="919"/>
      <c r="L940" s="919"/>
      <c r="M940" s="919"/>
      <c r="N940" s="919"/>
    </row>
    <row r="941" spans="1:14" ht="16.5" thickBot="1" x14ac:dyDescent="0.3">
      <c r="A941" s="62"/>
      <c r="B941" s="649"/>
      <c r="C941" s="647" t="str">
        <f t="shared" si="16"/>
        <v/>
      </c>
      <c r="D941" s="648"/>
      <c r="E941" s="646"/>
      <c r="F941" s="919"/>
      <c r="G941" s="919"/>
      <c r="H941" s="919"/>
      <c r="I941" s="919"/>
      <c r="J941" s="919"/>
      <c r="K941" s="919"/>
      <c r="L941" s="919"/>
      <c r="M941" s="919"/>
      <c r="N941" s="919"/>
    </row>
    <row r="942" spans="1:14" ht="16.5" thickBot="1" x14ac:dyDescent="0.3">
      <c r="A942" s="62"/>
      <c r="B942" s="649"/>
      <c r="C942" s="647" t="str">
        <f t="shared" si="16"/>
        <v/>
      </c>
      <c r="D942" s="648"/>
      <c r="E942" s="646"/>
      <c r="F942" s="919"/>
      <c r="G942" s="919"/>
      <c r="H942" s="919"/>
      <c r="I942" s="919"/>
      <c r="J942" s="919"/>
      <c r="K942" s="919"/>
      <c r="L942" s="919"/>
      <c r="M942" s="919"/>
      <c r="N942" s="919"/>
    </row>
    <row r="943" spans="1:14" ht="16.5" thickBot="1" x14ac:dyDescent="0.3">
      <c r="A943" s="62"/>
      <c r="B943" s="649"/>
      <c r="C943" s="647" t="str">
        <f t="shared" si="16"/>
        <v/>
      </c>
      <c r="D943" s="648"/>
      <c r="E943" s="646"/>
      <c r="F943" s="919"/>
      <c r="G943" s="919"/>
      <c r="H943" s="919"/>
      <c r="I943" s="919"/>
      <c r="J943" s="919"/>
      <c r="K943" s="919"/>
      <c r="L943" s="919"/>
      <c r="M943" s="919"/>
      <c r="N943" s="919"/>
    </row>
    <row r="944" spans="1:14" ht="16.5" thickBot="1" x14ac:dyDescent="0.3">
      <c r="A944" s="62"/>
      <c r="B944" s="649"/>
      <c r="C944" s="647" t="str">
        <f t="shared" si="16"/>
        <v/>
      </c>
      <c r="D944" s="648"/>
      <c r="E944" s="646"/>
      <c r="F944" s="919"/>
      <c r="G944" s="919"/>
      <c r="H944" s="919"/>
      <c r="I944" s="919"/>
      <c r="J944" s="919"/>
      <c r="K944" s="919"/>
      <c r="L944" s="919"/>
      <c r="M944" s="919"/>
      <c r="N944" s="919"/>
    </row>
    <row r="945" spans="1:14" ht="16.5" thickBot="1" x14ac:dyDescent="0.3">
      <c r="A945" s="62"/>
      <c r="B945" s="649"/>
      <c r="C945" s="647" t="str">
        <f t="shared" si="16"/>
        <v/>
      </c>
      <c r="D945" s="648"/>
      <c r="E945" s="646"/>
      <c r="F945" s="919"/>
      <c r="G945" s="919"/>
      <c r="H945" s="919"/>
      <c r="I945" s="919"/>
      <c r="J945" s="919"/>
      <c r="K945" s="919"/>
      <c r="L945" s="919"/>
      <c r="M945" s="919"/>
      <c r="N945" s="919"/>
    </row>
    <row r="946" spans="1:14" ht="16.5" thickBot="1" x14ac:dyDescent="0.3">
      <c r="A946" s="62"/>
      <c r="B946" s="649"/>
      <c r="C946" s="647" t="str">
        <f t="shared" si="16"/>
        <v/>
      </c>
      <c r="D946" s="648"/>
      <c r="E946" s="646"/>
      <c r="F946" s="919"/>
      <c r="G946" s="919"/>
      <c r="H946" s="919"/>
      <c r="I946" s="919"/>
      <c r="J946" s="919"/>
      <c r="K946" s="919"/>
      <c r="L946" s="919"/>
      <c r="M946" s="919"/>
      <c r="N946" s="919"/>
    </row>
    <row r="947" spans="1:14" ht="16.5" thickBot="1" x14ac:dyDescent="0.3">
      <c r="A947" s="62"/>
      <c r="B947" s="649"/>
      <c r="C947" s="647" t="str">
        <f t="shared" si="16"/>
        <v/>
      </c>
      <c r="D947" s="648"/>
      <c r="E947" s="646"/>
      <c r="F947" s="919"/>
      <c r="G947" s="919"/>
      <c r="H947" s="919"/>
      <c r="I947" s="919"/>
      <c r="J947" s="919"/>
      <c r="K947" s="919"/>
      <c r="L947" s="919"/>
      <c r="M947" s="919"/>
      <c r="N947" s="919"/>
    </row>
    <row r="948" spans="1:14" ht="16.5" thickBot="1" x14ac:dyDescent="0.3">
      <c r="A948" s="62"/>
      <c r="B948" s="649"/>
      <c r="C948" s="647" t="str">
        <f t="shared" si="16"/>
        <v/>
      </c>
      <c r="D948" s="648"/>
      <c r="E948" s="646"/>
      <c r="F948" s="919"/>
      <c r="G948" s="919"/>
      <c r="H948" s="919"/>
      <c r="I948" s="919"/>
      <c r="J948" s="919"/>
      <c r="K948" s="919"/>
      <c r="L948" s="919"/>
      <c r="M948" s="919"/>
      <c r="N948" s="919"/>
    </row>
    <row r="949" spans="1:14" ht="16.5" thickBot="1" x14ac:dyDescent="0.3">
      <c r="A949" s="62"/>
      <c r="B949" s="649"/>
      <c r="C949" s="647" t="str">
        <f t="shared" si="16"/>
        <v/>
      </c>
      <c r="D949" s="648"/>
      <c r="E949" s="646"/>
      <c r="F949" s="919"/>
      <c r="G949" s="919"/>
      <c r="H949" s="919"/>
      <c r="I949" s="919"/>
      <c r="J949" s="919"/>
      <c r="K949" s="919"/>
      <c r="L949" s="919"/>
      <c r="M949" s="919"/>
      <c r="N949" s="919"/>
    </row>
    <row r="950" spans="1:14" ht="16.5" thickBot="1" x14ac:dyDescent="0.3">
      <c r="A950" s="62"/>
      <c r="B950" s="649"/>
      <c r="C950" s="647" t="str">
        <f t="shared" si="16"/>
        <v/>
      </c>
      <c r="D950" s="648"/>
      <c r="E950" s="646"/>
      <c r="F950" s="919"/>
      <c r="G950" s="919"/>
      <c r="H950" s="919"/>
      <c r="I950" s="919"/>
      <c r="J950" s="919"/>
      <c r="K950" s="919"/>
      <c r="L950" s="919"/>
      <c r="M950" s="919"/>
      <c r="N950" s="919"/>
    </row>
    <row r="951" spans="1:14" ht="16.5" thickBot="1" x14ac:dyDescent="0.3">
      <c r="A951" s="62"/>
      <c r="B951" s="649"/>
      <c r="C951" s="647" t="str">
        <f t="shared" si="16"/>
        <v/>
      </c>
      <c r="D951" s="648"/>
      <c r="E951" s="646"/>
      <c r="F951" s="919"/>
      <c r="G951" s="919"/>
      <c r="H951" s="919"/>
      <c r="I951" s="919"/>
      <c r="J951" s="919"/>
      <c r="K951" s="919"/>
      <c r="L951" s="919"/>
      <c r="M951" s="919"/>
      <c r="N951" s="919"/>
    </row>
    <row r="952" spans="1:14" ht="16.5" thickBot="1" x14ac:dyDescent="0.3">
      <c r="A952" s="62"/>
      <c r="B952" s="649"/>
      <c r="C952" s="647" t="str">
        <f t="shared" si="16"/>
        <v/>
      </c>
      <c r="D952" s="648"/>
      <c r="E952" s="646"/>
      <c r="F952" s="919"/>
      <c r="G952" s="919"/>
      <c r="H952" s="919"/>
      <c r="I952" s="919"/>
      <c r="J952" s="919"/>
      <c r="K952" s="919"/>
      <c r="L952" s="919"/>
      <c r="M952" s="919"/>
      <c r="N952" s="919"/>
    </row>
    <row r="953" spans="1:14" ht="16.5" thickBot="1" x14ac:dyDescent="0.3">
      <c r="A953" s="62"/>
      <c r="B953" s="649"/>
      <c r="C953" s="647" t="str">
        <f t="shared" si="16"/>
        <v/>
      </c>
      <c r="D953" s="648"/>
      <c r="E953" s="646"/>
      <c r="F953" s="919"/>
      <c r="G953" s="919"/>
      <c r="H953" s="919"/>
      <c r="I953" s="919"/>
      <c r="J953" s="919"/>
      <c r="K953" s="919"/>
      <c r="L953" s="919"/>
      <c r="M953" s="919"/>
      <c r="N953" s="919"/>
    </row>
    <row r="954" spans="1:14" ht="16.5" thickBot="1" x14ac:dyDescent="0.3">
      <c r="A954" s="62"/>
      <c r="B954" s="649"/>
      <c r="C954" s="647" t="str">
        <f t="shared" si="16"/>
        <v/>
      </c>
      <c r="D954" s="648"/>
      <c r="E954" s="646"/>
      <c r="F954" s="919"/>
      <c r="G954" s="919"/>
      <c r="H954" s="919"/>
      <c r="I954" s="919"/>
      <c r="J954" s="919"/>
      <c r="K954" s="919"/>
      <c r="L954" s="919"/>
      <c r="M954" s="919"/>
      <c r="N954" s="919"/>
    </row>
    <row r="955" spans="1:14" ht="16.5" thickBot="1" x14ac:dyDescent="0.3">
      <c r="A955" s="62"/>
      <c r="B955" s="649"/>
      <c r="C955" s="647" t="str">
        <f t="shared" si="16"/>
        <v/>
      </c>
      <c r="D955" s="648"/>
      <c r="E955" s="646"/>
      <c r="F955" s="919"/>
      <c r="G955" s="919"/>
      <c r="H955" s="919"/>
      <c r="I955" s="919"/>
      <c r="J955" s="919"/>
      <c r="K955" s="919"/>
      <c r="L955" s="919"/>
      <c r="M955" s="919"/>
      <c r="N955" s="919"/>
    </row>
    <row r="956" spans="1:14" ht="16.5" thickBot="1" x14ac:dyDescent="0.3">
      <c r="A956" s="62"/>
      <c r="B956" s="649"/>
      <c r="C956" s="647" t="str">
        <f t="shared" si="16"/>
        <v/>
      </c>
      <c r="D956" s="648"/>
      <c r="E956" s="646"/>
      <c r="F956" s="919"/>
      <c r="G956" s="919"/>
      <c r="H956" s="919"/>
      <c r="I956" s="919"/>
      <c r="J956" s="919"/>
      <c r="K956" s="919"/>
      <c r="L956" s="919"/>
      <c r="M956" s="919"/>
      <c r="N956" s="919"/>
    </row>
    <row r="957" spans="1:14" ht="16.5" thickBot="1" x14ac:dyDescent="0.3">
      <c r="A957" s="62"/>
      <c r="B957" s="649"/>
      <c r="C957" s="647" t="str">
        <f t="shared" si="16"/>
        <v/>
      </c>
      <c r="D957" s="648"/>
      <c r="E957" s="646"/>
      <c r="F957" s="919"/>
      <c r="G957" s="919"/>
      <c r="H957" s="919"/>
      <c r="I957" s="919"/>
      <c r="J957" s="919"/>
      <c r="K957" s="919"/>
      <c r="L957" s="919"/>
      <c r="M957" s="919"/>
      <c r="N957" s="919"/>
    </row>
    <row r="958" spans="1:14" ht="16.5" thickBot="1" x14ac:dyDescent="0.3">
      <c r="A958" s="62"/>
      <c r="B958" s="649"/>
      <c r="C958" s="647" t="str">
        <f t="shared" si="16"/>
        <v/>
      </c>
      <c r="D958" s="648"/>
      <c r="E958" s="646"/>
      <c r="F958" s="919"/>
      <c r="G958" s="919"/>
      <c r="H958" s="919"/>
      <c r="I958" s="919"/>
      <c r="J958" s="919"/>
      <c r="K958" s="919"/>
      <c r="L958" s="919"/>
      <c r="M958" s="919"/>
      <c r="N958" s="919"/>
    </row>
    <row r="959" spans="1:14" ht="16.5" thickBot="1" x14ac:dyDescent="0.3">
      <c r="A959" s="62"/>
      <c r="B959" s="649"/>
      <c r="C959" s="647" t="str">
        <f t="shared" si="16"/>
        <v/>
      </c>
      <c r="D959" s="648"/>
      <c r="E959" s="646"/>
      <c r="F959" s="919"/>
      <c r="G959" s="919"/>
      <c r="H959" s="919"/>
      <c r="I959" s="919"/>
      <c r="J959" s="919"/>
      <c r="K959" s="919"/>
      <c r="L959" s="919"/>
      <c r="M959" s="919"/>
      <c r="N959" s="919"/>
    </row>
    <row r="960" spans="1:14" ht="16.5" thickBot="1" x14ac:dyDescent="0.3">
      <c r="A960" s="62"/>
      <c r="B960" s="649"/>
      <c r="C960" s="647" t="str">
        <f t="shared" si="16"/>
        <v/>
      </c>
      <c r="D960" s="648"/>
      <c r="E960" s="646"/>
      <c r="F960" s="919"/>
      <c r="G960" s="919"/>
      <c r="H960" s="919"/>
      <c r="I960" s="919"/>
      <c r="J960" s="919"/>
      <c r="K960" s="919"/>
      <c r="L960" s="919"/>
      <c r="M960" s="919"/>
      <c r="N960" s="919"/>
    </row>
    <row r="961" spans="1:14" ht="16.5" thickBot="1" x14ac:dyDescent="0.3">
      <c r="A961" s="62"/>
      <c r="B961" s="649"/>
      <c r="C961" s="647" t="str">
        <f t="shared" si="16"/>
        <v/>
      </c>
      <c r="D961" s="648"/>
      <c r="E961" s="646"/>
      <c r="F961" s="919"/>
      <c r="G961" s="919"/>
      <c r="H961" s="919"/>
      <c r="I961" s="919"/>
      <c r="J961" s="919"/>
      <c r="K961" s="919"/>
      <c r="L961" s="919"/>
      <c r="M961" s="919"/>
      <c r="N961" s="919"/>
    </row>
    <row r="962" spans="1:14" ht="16.5" thickBot="1" x14ac:dyDescent="0.3">
      <c r="A962" s="62"/>
      <c r="B962" s="649"/>
      <c r="C962" s="647" t="str">
        <f t="shared" si="16"/>
        <v/>
      </c>
      <c r="D962" s="648"/>
      <c r="E962" s="646"/>
      <c r="F962" s="919"/>
      <c r="G962" s="919"/>
      <c r="H962" s="919"/>
      <c r="I962" s="919"/>
      <c r="J962" s="919"/>
      <c r="K962" s="919"/>
      <c r="L962" s="919"/>
      <c r="M962" s="919"/>
      <c r="N962" s="919"/>
    </row>
    <row r="963" spans="1:14" ht="16.5" thickBot="1" x14ac:dyDescent="0.3">
      <c r="A963" s="62"/>
      <c r="B963" s="649"/>
      <c r="C963" s="647" t="str">
        <f t="shared" si="16"/>
        <v/>
      </c>
      <c r="D963" s="648"/>
      <c r="E963" s="646"/>
      <c r="F963" s="919"/>
      <c r="G963" s="919"/>
      <c r="H963" s="919"/>
      <c r="I963" s="919"/>
      <c r="J963" s="919"/>
      <c r="K963" s="919"/>
      <c r="L963" s="919"/>
      <c r="M963" s="919"/>
      <c r="N963" s="919"/>
    </row>
    <row r="964" spans="1:14" ht="16.5" thickBot="1" x14ac:dyDescent="0.3">
      <c r="A964" s="62"/>
      <c r="B964" s="649"/>
      <c r="C964" s="647" t="str">
        <f t="shared" si="16"/>
        <v/>
      </c>
      <c r="D964" s="648"/>
      <c r="E964" s="646"/>
      <c r="F964" s="919"/>
      <c r="G964" s="919"/>
      <c r="H964" s="919"/>
      <c r="I964" s="919"/>
      <c r="J964" s="919"/>
      <c r="K964" s="919"/>
      <c r="L964" s="919"/>
      <c r="M964" s="919"/>
      <c r="N964" s="919"/>
    </row>
    <row r="965" spans="1:14" ht="16.5" thickBot="1" x14ac:dyDescent="0.3">
      <c r="A965" s="62"/>
      <c r="B965" s="649"/>
      <c r="C965" s="647" t="str">
        <f t="shared" si="16"/>
        <v/>
      </c>
      <c r="D965" s="648"/>
      <c r="E965" s="646"/>
      <c r="F965" s="919"/>
      <c r="G965" s="919"/>
      <c r="H965" s="919"/>
      <c r="I965" s="919"/>
      <c r="J965" s="919"/>
      <c r="K965" s="919"/>
      <c r="L965" s="919"/>
      <c r="M965" s="919"/>
      <c r="N965" s="919"/>
    </row>
    <row r="966" spans="1:14" ht="16.5" thickBot="1" x14ac:dyDescent="0.3">
      <c r="A966" s="62"/>
      <c r="B966" s="649"/>
      <c r="C966" s="647" t="str">
        <f t="shared" si="16"/>
        <v/>
      </c>
      <c r="D966" s="648"/>
      <c r="E966" s="646"/>
      <c r="F966" s="919"/>
      <c r="G966" s="919"/>
      <c r="H966" s="919"/>
      <c r="I966" s="919"/>
      <c r="J966" s="919"/>
      <c r="K966" s="919"/>
      <c r="L966" s="919"/>
      <c r="M966" s="919"/>
      <c r="N966" s="919"/>
    </row>
    <row r="967" spans="1:14" ht="16.5" thickBot="1" x14ac:dyDescent="0.3">
      <c r="A967" s="62"/>
      <c r="B967" s="649"/>
      <c r="C967" s="647" t="str">
        <f t="shared" si="16"/>
        <v/>
      </c>
      <c r="D967" s="648"/>
      <c r="E967" s="646"/>
      <c r="F967" s="919"/>
      <c r="G967" s="919"/>
      <c r="H967" s="919"/>
      <c r="I967" s="919"/>
      <c r="J967" s="919"/>
      <c r="K967" s="919"/>
      <c r="L967" s="919"/>
      <c r="M967" s="919"/>
      <c r="N967" s="919"/>
    </row>
    <row r="968" spans="1:14" ht="16.5" thickBot="1" x14ac:dyDescent="0.3">
      <c r="A968" s="62"/>
      <c r="B968" s="649"/>
      <c r="C968" s="647" t="str">
        <f t="shared" si="16"/>
        <v/>
      </c>
      <c r="D968" s="648"/>
      <c r="E968" s="646"/>
      <c r="F968" s="919"/>
      <c r="G968" s="919"/>
      <c r="H968" s="919"/>
      <c r="I968" s="919"/>
      <c r="J968" s="919"/>
      <c r="K968" s="919"/>
      <c r="L968" s="919"/>
      <c r="M968" s="919"/>
      <c r="N968" s="919"/>
    </row>
    <row r="969" spans="1:14" ht="16.5" thickBot="1" x14ac:dyDescent="0.3">
      <c r="A969" s="62"/>
      <c r="B969" s="649"/>
      <c r="C969" s="647" t="str">
        <f t="shared" si="16"/>
        <v/>
      </c>
      <c r="D969" s="648"/>
      <c r="E969" s="646"/>
      <c r="F969" s="919"/>
      <c r="G969" s="919"/>
      <c r="H969" s="919"/>
      <c r="I969" s="919"/>
      <c r="J969" s="919"/>
      <c r="K969" s="919"/>
      <c r="L969" s="919"/>
      <c r="M969" s="919"/>
      <c r="N969" s="919"/>
    </row>
    <row r="970" spans="1:14" ht="16.5" thickBot="1" x14ac:dyDescent="0.3">
      <c r="A970" s="62"/>
      <c r="B970" s="649"/>
      <c r="C970" s="647" t="str">
        <f t="shared" si="16"/>
        <v/>
      </c>
      <c r="D970" s="648"/>
      <c r="E970" s="646"/>
      <c r="F970" s="919"/>
      <c r="G970" s="919"/>
      <c r="H970" s="919"/>
      <c r="I970" s="919"/>
      <c r="J970" s="919"/>
      <c r="K970" s="919"/>
      <c r="L970" s="919"/>
      <c r="M970" s="919"/>
      <c r="N970" s="919"/>
    </row>
    <row r="971" spans="1:14" ht="16.5" thickBot="1" x14ac:dyDescent="0.3">
      <c r="A971" s="62"/>
      <c r="B971" s="649"/>
      <c r="C971" s="647" t="str">
        <f t="shared" si="16"/>
        <v/>
      </c>
      <c r="D971" s="648"/>
      <c r="E971" s="646"/>
      <c r="F971" s="919"/>
      <c r="G971" s="919"/>
      <c r="H971" s="919"/>
      <c r="I971" s="919"/>
      <c r="J971" s="919"/>
      <c r="K971" s="919"/>
      <c r="L971" s="919"/>
      <c r="M971" s="919"/>
      <c r="N971" s="919"/>
    </row>
    <row r="972" spans="1:14" ht="16.5" thickBot="1" x14ac:dyDescent="0.3">
      <c r="A972" s="62"/>
      <c r="B972" s="649"/>
      <c r="C972" s="647" t="str">
        <f t="shared" ref="C972:C1035" si="17">IF(B972&gt;0, (B972-B971), "")</f>
        <v/>
      </c>
      <c r="D972" s="648"/>
      <c r="E972" s="646"/>
      <c r="F972" s="919"/>
      <c r="G972" s="919"/>
      <c r="H972" s="919"/>
      <c r="I972" s="919"/>
      <c r="J972" s="919"/>
      <c r="K972" s="919"/>
      <c r="L972" s="919"/>
      <c r="M972" s="919"/>
      <c r="N972" s="919"/>
    </row>
    <row r="973" spans="1:14" ht="16.5" thickBot="1" x14ac:dyDescent="0.3">
      <c r="A973" s="62"/>
      <c r="B973" s="649"/>
      <c r="C973" s="647" t="str">
        <f t="shared" si="17"/>
        <v/>
      </c>
      <c r="D973" s="648"/>
      <c r="E973" s="646"/>
      <c r="F973" s="919"/>
      <c r="G973" s="919"/>
      <c r="H973" s="919"/>
      <c r="I973" s="919"/>
      <c r="J973" s="919"/>
      <c r="K973" s="919"/>
      <c r="L973" s="919"/>
      <c r="M973" s="919"/>
      <c r="N973" s="919"/>
    </row>
    <row r="974" spans="1:14" ht="16.5" thickBot="1" x14ac:dyDescent="0.3">
      <c r="A974" s="62"/>
      <c r="B974" s="649"/>
      <c r="C974" s="647" t="str">
        <f t="shared" si="17"/>
        <v/>
      </c>
      <c r="D974" s="648"/>
      <c r="E974" s="646"/>
      <c r="F974" s="919"/>
      <c r="G974" s="919"/>
      <c r="H974" s="919"/>
      <c r="I974" s="919"/>
      <c r="J974" s="919"/>
      <c r="K974" s="919"/>
      <c r="L974" s="919"/>
      <c r="M974" s="919"/>
      <c r="N974" s="919"/>
    </row>
    <row r="975" spans="1:14" ht="16.5" thickBot="1" x14ac:dyDescent="0.3">
      <c r="A975" s="62"/>
      <c r="B975" s="649"/>
      <c r="C975" s="647" t="str">
        <f t="shared" si="17"/>
        <v/>
      </c>
      <c r="D975" s="648"/>
      <c r="E975" s="646"/>
      <c r="F975" s="919"/>
      <c r="G975" s="919"/>
      <c r="H975" s="919"/>
      <c r="I975" s="919"/>
      <c r="J975" s="919"/>
      <c r="K975" s="919"/>
      <c r="L975" s="919"/>
      <c r="M975" s="919"/>
      <c r="N975" s="919"/>
    </row>
    <row r="976" spans="1:14" ht="16.5" thickBot="1" x14ac:dyDescent="0.3">
      <c r="A976" s="62"/>
      <c r="B976" s="649"/>
      <c r="C976" s="647" t="str">
        <f t="shared" si="17"/>
        <v/>
      </c>
      <c r="D976" s="648"/>
      <c r="E976" s="646"/>
      <c r="F976" s="919"/>
      <c r="G976" s="919"/>
      <c r="H976" s="919"/>
      <c r="I976" s="919"/>
      <c r="J976" s="919"/>
      <c r="K976" s="919"/>
      <c r="L976" s="919"/>
      <c r="M976" s="919"/>
      <c r="N976" s="919"/>
    </row>
    <row r="977" spans="1:14" ht="16.5" thickBot="1" x14ac:dyDescent="0.3">
      <c r="A977" s="62"/>
      <c r="B977" s="649"/>
      <c r="C977" s="647" t="str">
        <f t="shared" si="17"/>
        <v/>
      </c>
      <c r="D977" s="648"/>
      <c r="E977" s="646"/>
      <c r="F977" s="919"/>
      <c r="G977" s="919"/>
      <c r="H977" s="919"/>
      <c r="I977" s="919"/>
      <c r="J977" s="919"/>
      <c r="K977" s="919"/>
      <c r="L977" s="919"/>
      <c r="M977" s="919"/>
      <c r="N977" s="919"/>
    </row>
    <row r="978" spans="1:14" ht="16.5" thickBot="1" x14ac:dyDescent="0.3">
      <c r="A978" s="62"/>
      <c r="B978" s="649"/>
      <c r="C978" s="647" t="str">
        <f t="shared" si="17"/>
        <v/>
      </c>
      <c r="D978" s="648"/>
      <c r="E978" s="646"/>
      <c r="F978" s="919"/>
      <c r="G978" s="919"/>
      <c r="H978" s="919"/>
      <c r="I978" s="919"/>
      <c r="J978" s="919"/>
      <c r="K978" s="919"/>
      <c r="L978" s="919"/>
      <c r="M978" s="919"/>
      <c r="N978" s="919"/>
    </row>
    <row r="979" spans="1:14" ht="16.5" thickBot="1" x14ac:dyDescent="0.3">
      <c r="A979" s="62"/>
      <c r="B979" s="649"/>
      <c r="C979" s="647" t="str">
        <f t="shared" si="17"/>
        <v/>
      </c>
      <c r="D979" s="648"/>
      <c r="E979" s="646"/>
      <c r="F979" s="919"/>
      <c r="G979" s="919"/>
      <c r="H979" s="919"/>
      <c r="I979" s="919"/>
      <c r="J979" s="919"/>
      <c r="K979" s="919"/>
      <c r="L979" s="919"/>
      <c r="M979" s="919"/>
      <c r="N979" s="919"/>
    </row>
    <row r="980" spans="1:14" ht="16.5" thickBot="1" x14ac:dyDescent="0.3">
      <c r="A980" s="62"/>
      <c r="B980" s="649"/>
      <c r="C980" s="647" t="str">
        <f t="shared" si="17"/>
        <v/>
      </c>
      <c r="D980" s="648"/>
      <c r="E980" s="646"/>
      <c r="F980" s="919"/>
      <c r="G980" s="919"/>
      <c r="H980" s="919"/>
      <c r="I980" s="919"/>
      <c r="J980" s="919"/>
      <c r="K980" s="919"/>
      <c r="L980" s="919"/>
      <c r="M980" s="919"/>
      <c r="N980" s="919"/>
    </row>
    <row r="981" spans="1:14" ht="16.5" thickBot="1" x14ac:dyDescent="0.3">
      <c r="A981" s="62"/>
      <c r="B981" s="649"/>
      <c r="C981" s="647" t="str">
        <f t="shared" si="17"/>
        <v/>
      </c>
      <c r="D981" s="648"/>
      <c r="E981" s="646"/>
      <c r="F981" s="919"/>
      <c r="G981" s="919"/>
      <c r="H981" s="919"/>
      <c r="I981" s="919"/>
      <c r="J981" s="919"/>
      <c r="K981" s="919"/>
      <c r="L981" s="919"/>
      <c r="M981" s="919"/>
      <c r="N981" s="919"/>
    </row>
    <row r="982" spans="1:14" ht="16.5" thickBot="1" x14ac:dyDescent="0.3">
      <c r="A982" s="62"/>
      <c r="B982" s="649"/>
      <c r="C982" s="647" t="str">
        <f t="shared" si="17"/>
        <v/>
      </c>
      <c r="D982" s="648"/>
      <c r="E982" s="646"/>
      <c r="F982" s="919"/>
      <c r="G982" s="919"/>
      <c r="H982" s="919"/>
      <c r="I982" s="919"/>
      <c r="J982" s="919"/>
      <c r="K982" s="919"/>
      <c r="L982" s="919"/>
      <c r="M982" s="919"/>
      <c r="N982" s="919"/>
    </row>
    <row r="983" spans="1:14" ht="16.5" thickBot="1" x14ac:dyDescent="0.3">
      <c r="A983" s="62"/>
      <c r="B983" s="649"/>
      <c r="C983" s="647" t="str">
        <f t="shared" si="17"/>
        <v/>
      </c>
      <c r="D983" s="648"/>
      <c r="E983" s="646"/>
      <c r="F983" s="919"/>
      <c r="G983" s="919"/>
      <c r="H983" s="919"/>
      <c r="I983" s="919"/>
      <c r="J983" s="919"/>
      <c r="K983" s="919"/>
      <c r="L983" s="919"/>
      <c r="M983" s="919"/>
      <c r="N983" s="919"/>
    </row>
    <row r="984" spans="1:14" ht="16.5" thickBot="1" x14ac:dyDescent="0.3">
      <c r="A984" s="62"/>
      <c r="B984" s="649"/>
      <c r="C984" s="647" t="str">
        <f t="shared" si="17"/>
        <v/>
      </c>
      <c r="D984" s="648"/>
      <c r="E984" s="646"/>
      <c r="F984" s="919"/>
      <c r="G984" s="919"/>
      <c r="H984" s="919"/>
      <c r="I984" s="919"/>
      <c r="J984" s="919"/>
      <c r="K984" s="919"/>
      <c r="L984" s="919"/>
      <c r="M984" s="919"/>
      <c r="N984" s="919"/>
    </row>
    <row r="985" spans="1:14" ht="16.5" thickBot="1" x14ac:dyDescent="0.3">
      <c r="A985" s="62"/>
      <c r="B985" s="649"/>
      <c r="C985" s="647" t="str">
        <f t="shared" si="17"/>
        <v/>
      </c>
      <c r="D985" s="648"/>
      <c r="E985" s="646"/>
      <c r="F985" s="919"/>
      <c r="G985" s="919"/>
      <c r="H985" s="919"/>
      <c r="I985" s="919"/>
      <c r="J985" s="919"/>
      <c r="K985" s="919"/>
      <c r="L985" s="919"/>
      <c r="M985" s="919"/>
      <c r="N985" s="919"/>
    </row>
    <row r="986" spans="1:14" ht="16.5" thickBot="1" x14ac:dyDescent="0.3">
      <c r="A986" s="62"/>
      <c r="B986" s="649"/>
      <c r="C986" s="647" t="str">
        <f t="shared" si="17"/>
        <v/>
      </c>
      <c r="D986" s="648"/>
      <c r="E986" s="646"/>
      <c r="F986" s="919"/>
      <c r="G986" s="919"/>
      <c r="H986" s="919"/>
      <c r="I986" s="919"/>
      <c r="J986" s="919"/>
      <c r="K986" s="919"/>
      <c r="L986" s="919"/>
      <c r="M986" s="919"/>
      <c r="N986" s="919"/>
    </row>
    <row r="987" spans="1:14" ht="16.5" thickBot="1" x14ac:dyDescent="0.3">
      <c r="A987" s="62"/>
      <c r="B987" s="649"/>
      <c r="C987" s="647" t="str">
        <f t="shared" si="17"/>
        <v/>
      </c>
      <c r="D987" s="648"/>
      <c r="E987" s="646"/>
      <c r="F987" s="919"/>
      <c r="G987" s="919"/>
      <c r="H987" s="919"/>
      <c r="I987" s="919"/>
      <c r="J987" s="919"/>
      <c r="K987" s="919"/>
      <c r="L987" s="919"/>
      <c r="M987" s="919"/>
      <c r="N987" s="919"/>
    </row>
    <row r="988" spans="1:14" ht="16.5" thickBot="1" x14ac:dyDescent="0.3">
      <c r="A988" s="62"/>
      <c r="B988" s="649"/>
      <c r="C988" s="647" t="str">
        <f t="shared" si="17"/>
        <v/>
      </c>
      <c r="D988" s="648"/>
      <c r="E988" s="646"/>
      <c r="F988" s="919"/>
      <c r="G988" s="919"/>
      <c r="H988" s="919"/>
      <c r="I988" s="919"/>
      <c r="J988" s="919"/>
      <c r="K988" s="919"/>
      <c r="L988" s="919"/>
      <c r="M988" s="919"/>
      <c r="N988" s="919"/>
    </row>
    <row r="989" spans="1:14" ht="16.5" thickBot="1" x14ac:dyDescent="0.3">
      <c r="A989" s="62"/>
      <c r="B989" s="649"/>
      <c r="C989" s="647" t="str">
        <f t="shared" si="17"/>
        <v/>
      </c>
      <c r="D989" s="648"/>
      <c r="E989" s="646"/>
      <c r="F989" s="919"/>
      <c r="G989" s="919"/>
      <c r="H989" s="919"/>
      <c r="I989" s="919"/>
      <c r="J989" s="919"/>
      <c r="K989" s="919"/>
      <c r="L989" s="919"/>
      <c r="M989" s="919"/>
      <c r="N989" s="919"/>
    </row>
    <row r="990" spans="1:14" ht="16.5" thickBot="1" x14ac:dyDescent="0.3">
      <c r="A990" s="62"/>
      <c r="B990" s="649"/>
      <c r="C990" s="647" t="str">
        <f t="shared" si="17"/>
        <v/>
      </c>
      <c r="D990" s="648"/>
      <c r="E990" s="646"/>
      <c r="F990" s="919"/>
      <c r="G990" s="919"/>
      <c r="H990" s="919"/>
      <c r="I990" s="919"/>
      <c r="J990" s="919"/>
      <c r="K990" s="919"/>
      <c r="L990" s="919"/>
      <c r="M990" s="919"/>
      <c r="N990" s="919"/>
    </row>
    <row r="991" spans="1:14" ht="16.5" thickBot="1" x14ac:dyDescent="0.3">
      <c r="A991" s="62"/>
      <c r="B991" s="649"/>
      <c r="C991" s="647" t="str">
        <f t="shared" si="17"/>
        <v/>
      </c>
      <c r="D991" s="648"/>
      <c r="E991" s="646"/>
      <c r="F991" s="919"/>
      <c r="G991" s="919"/>
      <c r="H991" s="919"/>
      <c r="I991" s="919"/>
      <c r="J991" s="919"/>
      <c r="K991" s="919"/>
      <c r="L991" s="919"/>
      <c r="M991" s="919"/>
      <c r="N991" s="919"/>
    </row>
    <row r="992" spans="1:14" ht="16.5" thickBot="1" x14ac:dyDescent="0.3">
      <c r="A992" s="62"/>
      <c r="B992" s="649"/>
      <c r="C992" s="647" t="str">
        <f t="shared" si="17"/>
        <v/>
      </c>
      <c r="D992" s="648"/>
      <c r="E992" s="646"/>
      <c r="F992" s="919"/>
      <c r="G992" s="919"/>
      <c r="H992" s="919"/>
      <c r="I992" s="919"/>
      <c r="J992" s="919"/>
      <c r="K992" s="919"/>
      <c r="L992" s="919"/>
      <c r="M992" s="919"/>
      <c r="N992" s="919"/>
    </row>
    <row r="993" spans="1:14" ht="16.5" thickBot="1" x14ac:dyDescent="0.3">
      <c r="A993" s="62"/>
      <c r="B993" s="649"/>
      <c r="C993" s="647" t="str">
        <f t="shared" si="17"/>
        <v/>
      </c>
      <c r="D993" s="648"/>
      <c r="E993" s="646"/>
      <c r="F993" s="919"/>
      <c r="G993" s="919"/>
      <c r="H993" s="919"/>
      <c r="I993" s="919"/>
      <c r="J993" s="919"/>
      <c r="K993" s="919"/>
      <c r="L993" s="919"/>
      <c r="M993" s="919"/>
      <c r="N993" s="919"/>
    </row>
    <row r="994" spans="1:14" ht="16.5" thickBot="1" x14ac:dyDescent="0.3">
      <c r="A994" s="62"/>
      <c r="B994" s="649"/>
      <c r="C994" s="647" t="str">
        <f t="shared" si="17"/>
        <v/>
      </c>
      <c r="D994" s="648"/>
      <c r="E994" s="646"/>
      <c r="F994" s="919"/>
      <c r="G994" s="919"/>
      <c r="H994" s="919"/>
      <c r="I994" s="919"/>
      <c r="J994" s="919"/>
      <c r="K994" s="919"/>
      <c r="L994" s="919"/>
      <c r="M994" s="919"/>
      <c r="N994" s="919"/>
    </row>
    <row r="995" spans="1:14" ht="16.5" thickBot="1" x14ac:dyDescent="0.3">
      <c r="A995" s="62"/>
      <c r="B995" s="649"/>
      <c r="C995" s="647" t="str">
        <f t="shared" si="17"/>
        <v/>
      </c>
      <c r="D995" s="648"/>
      <c r="E995" s="646"/>
      <c r="F995" s="919"/>
      <c r="G995" s="919"/>
      <c r="H995" s="919"/>
      <c r="I995" s="919"/>
      <c r="J995" s="919"/>
      <c r="K995" s="919"/>
      <c r="L995" s="919"/>
      <c r="M995" s="919"/>
      <c r="N995" s="919"/>
    </row>
    <row r="996" spans="1:14" ht="16.5" thickBot="1" x14ac:dyDescent="0.3">
      <c r="A996" s="62"/>
      <c r="B996" s="649"/>
      <c r="C996" s="647" t="str">
        <f t="shared" si="17"/>
        <v/>
      </c>
      <c r="D996" s="648"/>
      <c r="E996" s="646"/>
      <c r="F996" s="919"/>
      <c r="G996" s="919"/>
      <c r="H996" s="919"/>
      <c r="I996" s="919"/>
      <c r="J996" s="919"/>
      <c r="K996" s="919"/>
      <c r="L996" s="919"/>
      <c r="M996" s="919"/>
      <c r="N996" s="919"/>
    </row>
    <row r="997" spans="1:14" ht="16.5" thickBot="1" x14ac:dyDescent="0.3">
      <c r="A997" s="62"/>
      <c r="B997" s="649"/>
      <c r="C997" s="647" t="str">
        <f t="shared" si="17"/>
        <v/>
      </c>
      <c r="D997" s="648"/>
      <c r="E997" s="646"/>
      <c r="F997" s="919"/>
      <c r="G997" s="919"/>
      <c r="H997" s="919"/>
      <c r="I997" s="919"/>
      <c r="J997" s="919"/>
      <c r="K997" s="919"/>
      <c r="L997" s="919"/>
      <c r="M997" s="919"/>
      <c r="N997" s="919"/>
    </row>
    <row r="998" spans="1:14" ht="16.5" thickBot="1" x14ac:dyDescent="0.3">
      <c r="A998" s="62"/>
      <c r="B998" s="649"/>
      <c r="C998" s="647" t="str">
        <f t="shared" si="17"/>
        <v/>
      </c>
      <c r="D998" s="648"/>
      <c r="E998" s="646"/>
      <c r="F998" s="919"/>
      <c r="G998" s="919"/>
      <c r="H998" s="919"/>
      <c r="I998" s="919"/>
      <c r="J998" s="919"/>
      <c r="K998" s="919"/>
      <c r="L998" s="919"/>
      <c r="M998" s="919"/>
      <c r="N998" s="919"/>
    </row>
    <row r="999" spans="1:14" ht="16.5" thickBot="1" x14ac:dyDescent="0.3">
      <c r="A999" s="62"/>
      <c r="B999" s="649"/>
      <c r="C999" s="647" t="str">
        <f t="shared" si="17"/>
        <v/>
      </c>
      <c r="D999" s="648"/>
      <c r="E999" s="646"/>
      <c r="F999" s="919"/>
      <c r="G999" s="919"/>
      <c r="H999" s="919"/>
      <c r="I999" s="919"/>
      <c r="J999" s="919"/>
      <c r="K999" s="919"/>
      <c r="L999" s="919"/>
      <c r="M999" s="919"/>
      <c r="N999" s="919"/>
    </row>
    <row r="1000" spans="1:14" ht="16.5" thickBot="1" x14ac:dyDescent="0.3">
      <c r="A1000" s="62"/>
      <c r="B1000" s="649"/>
      <c r="C1000" s="647" t="str">
        <f t="shared" si="17"/>
        <v/>
      </c>
      <c r="D1000" s="648"/>
      <c r="E1000" s="646"/>
      <c r="F1000" s="919"/>
      <c r="G1000" s="919"/>
      <c r="H1000" s="919"/>
      <c r="I1000" s="919"/>
      <c r="J1000" s="919"/>
      <c r="K1000" s="919"/>
      <c r="L1000" s="919"/>
      <c r="M1000" s="919"/>
      <c r="N1000" s="919"/>
    </row>
    <row r="1001" spans="1:14" ht="16.5" thickBot="1" x14ac:dyDescent="0.3">
      <c r="A1001" s="62"/>
      <c r="B1001" s="649"/>
      <c r="C1001" s="647" t="str">
        <f t="shared" si="17"/>
        <v/>
      </c>
      <c r="D1001" s="648"/>
      <c r="E1001" s="646"/>
      <c r="F1001" s="919"/>
      <c r="G1001" s="919"/>
      <c r="H1001" s="919"/>
      <c r="I1001" s="919"/>
      <c r="J1001" s="919"/>
      <c r="K1001" s="919"/>
      <c r="L1001" s="919"/>
      <c r="M1001" s="919"/>
      <c r="N1001" s="919"/>
    </row>
    <row r="1002" spans="1:14" ht="16.5" thickBot="1" x14ac:dyDescent="0.3">
      <c r="A1002" s="62"/>
      <c r="B1002" s="649"/>
      <c r="C1002" s="647" t="str">
        <f t="shared" si="17"/>
        <v/>
      </c>
      <c r="D1002" s="648"/>
      <c r="E1002" s="646"/>
      <c r="F1002" s="919"/>
      <c r="G1002" s="919"/>
      <c r="H1002" s="919"/>
      <c r="I1002" s="919"/>
      <c r="J1002" s="919"/>
      <c r="K1002" s="919"/>
      <c r="L1002" s="919"/>
      <c r="M1002" s="919"/>
      <c r="N1002" s="919"/>
    </row>
    <row r="1003" spans="1:14" ht="16.5" thickBot="1" x14ac:dyDescent="0.3">
      <c r="A1003" s="62"/>
      <c r="B1003" s="649"/>
      <c r="C1003" s="647" t="str">
        <f t="shared" si="17"/>
        <v/>
      </c>
      <c r="D1003" s="648"/>
      <c r="E1003" s="646"/>
      <c r="F1003" s="919"/>
      <c r="G1003" s="919"/>
      <c r="H1003" s="919"/>
      <c r="I1003" s="919"/>
      <c r="J1003" s="919"/>
      <c r="K1003" s="919"/>
      <c r="L1003" s="919"/>
      <c r="M1003" s="919"/>
      <c r="N1003" s="919"/>
    </row>
    <row r="1004" spans="1:14" ht="16.5" thickBot="1" x14ac:dyDescent="0.3">
      <c r="A1004" s="62"/>
      <c r="B1004" s="649"/>
      <c r="C1004" s="647" t="str">
        <f t="shared" si="17"/>
        <v/>
      </c>
      <c r="D1004" s="648"/>
      <c r="E1004" s="646"/>
      <c r="F1004" s="919"/>
      <c r="G1004" s="919"/>
      <c r="H1004" s="919"/>
      <c r="I1004" s="919"/>
      <c r="J1004" s="919"/>
      <c r="K1004" s="919"/>
      <c r="L1004" s="919"/>
      <c r="M1004" s="919"/>
      <c r="N1004" s="919"/>
    </row>
    <row r="1005" spans="1:14" ht="16.5" thickBot="1" x14ac:dyDescent="0.3">
      <c r="A1005" s="62"/>
      <c r="B1005" s="649"/>
      <c r="C1005" s="647" t="str">
        <f t="shared" si="17"/>
        <v/>
      </c>
      <c r="D1005" s="648"/>
      <c r="E1005" s="646"/>
      <c r="F1005" s="919"/>
      <c r="G1005" s="919"/>
      <c r="H1005" s="919"/>
      <c r="I1005" s="919"/>
      <c r="J1005" s="919"/>
      <c r="K1005" s="919"/>
      <c r="L1005" s="919"/>
      <c r="M1005" s="919"/>
      <c r="N1005" s="919"/>
    </row>
    <row r="1006" spans="1:14" ht="16.5" thickBot="1" x14ac:dyDescent="0.3">
      <c r="A1006" s="62"/>
      <c r="B1006" s="649"/>
      <c r="C1006" s="647" t="str">
        <f t="shared" si="17"/>
        <v/>
      </c>
      <c r="D1006" s="648"/>
      <c r="E1006" s="646"/>
      <c r="F1006" s="919"/>
      <c r="G1006" s="919"/>
      <c r="H1006" s="919"/>
      <c r="I1006" s="919"/>
      <c r="J1006" s="919"/>
      <c r="K1006" s="919"/>
      <c r="L1006" s="919"/>
      <c r="M1006" s="919"/>
      <c r="N1006" s="919"/>
    </row>
    <row r="1007" spans="1:14" ht="16.5" thickBot="1" x14ac:dyDescent="0.3">
      <c r="A1007" s="62"/>
      <c r="B1007" s="649"/>
      <c r="C1007" s="647" t="str">
        <f t="shared" si="17"/>
        <v/>
      </c>
      <c r="D1007" s="648"/>
      <c r="E1007" s="646"/>
      <c r="F1007" s="919"/>
      <c r="G1007" s="919"/>
      <c r="H1007" s="919"/>
      <c r="I1007" s="919"/>
      <c r="J1007" s="919"/>
      <c r="K1007" s="919"/>
      <c r="L1007" s="919"/>
      <c r="M1007" s="919"/>
      <c r="N1007" s="919"/>
    </row>
    <row r="1008" spans="1:14" ht="16.5" thickBot="1" x14ac:dyDescent="0.3">
      <c r="A1008" s="62"/>
      <c r="B1008" s="649"/>
      <c r="C1008" s="647" t="str">
        <f t="shared" si="17"/>
        <v/>
      </c>
      <c r="D1008" s="648"/>
      <c r="E1008" s="646"/>
      <c r="F1008" s="919"/>
      <c r="G1008" s="919"/>
      <c r="H1008" s="919"/>
      <c r="I1008" s="919"/>
      <c r="J1008" s="919"/>
      <c r="K1008" s="919"/>
      <c r="L1008" s="919"/>
      <c r="M1008" s="919"/>
      <c r="N1008" s="919"/>
    </row>
    <row r="1009" spans="1:14" ht="16.5" thickBot="1" x14ac:dyDescent="0.3">
      <c r="A1009" s="62"/>
      <c r="B1009" s="649"/>
      <c r="C1009" s="647" t="str">
        <f t="shared" si="17"/>
        <v/>
      </c>
      <c r="D1009" s="648"/>
      <c r="E1009" s="646"/>
      <c r="F1009" s="919"/>
      <c r="G1009" s="919"/>
      <c r="H1009" s="919"/>
      <c r="I1009" s="919"/>
      <c r="J1009" s="919"/>
      <c r="K1009" s="919"/>
      <c r="L1009" s="919"/>
      <c r="M1009" s="919"/>
      <c r="N1009" s="919"/>
    </row>
    <row r="1010" spans="1:14" ht="16.5" thickBot="1" x14ac:dyDescent="0.3">
      <c r="A1010" s="62"/>
      <c r="B1010" s="649"/>
      <c r="C1010" s="647" t="str">
        <f t="shared" si="17"/>
        <v/>
      </c>
      <c r="D1010" s="648"/>
      <c r="E1010" s="646"/>
      <c r="F1010" s="919"/>
      <c r="G1010" s="919"/>
      <c r="H1010" s="919"/>
      <c r="I1010" s="919"/>
      <c r="J1010" s="919"/>
      <c r="K1010" s="919"/>
      <c r="L1010" s="919"/>
      <c r="M1010" s="919"/>
      <c r="N1010" s="919"/>
    </row>
    <row r="1011" spans="1:14" ht="16.5" thickBot="1" x14ac:dyDescent="0.3">
      <c r="A1011" s="62"/>
      <c r="B1011" s="649"/>
      <c r="C1011" s="647" t="str">
        <f t="shared" si="17"/>
        <v/>
      </c>
      <c r="D1011" s="648"/>
      <c r="E1011" s="646"/>
      <c r="F1011" s="919"/>
      <c r="G1011" s="919"/>
      <c r="H1011" s="919"/>
      <c r="I1011" s="919"/>
      <c r="J1011" s="919"/>
      <c r="K1011" s="919"/>
      <c r="L1011" s="919"/>
      <c r="M1011" s="919"/>
      <c r="N1011" s="919"/>
    </row>
    <row r="1012" spans="1:14" ht="16.5" thickBot="1" x14ac:dyDescent="0.3">
      <c r="A1012" s="62"/>
      <c r="B1012" s="649"/>
      <c r="C1012" s="647" t="str">
        <f t="shared" si="17"/>
        <v/>
      </c>
      <c r="D1012" s="648"/>
      <c r="E1012" s="646"/>
      <c r="F1012" s="919"/>
      <c r="G1012" s="919"/>
      <c r="H1012" s="919"/>
      <c r="I1012" s="919"/>
      <c r="J1012" s="919"/>
      <c r="K1012" s="919"/>
      <c r="L1012" s="919"/>
      <c r="M1012" s="919"/>
      <c r="N1012" s="919"/>
    </row>
    <row r="1013" spans="1:14" ht="16.5" thickBot="1" x14ac:dyDescent="0.3">
      <c r="A1013" s="62"/>
      <c r="B1013" s="649"/>
      <c r="C1013" s="647" t="str">
        <f t="shared" si="17"/>
        <v/>
      </c>
      <c r="D1013" s="648"/>
      <c r="E1013" s="646"/>
      <c r="F1013" s="919"/>
      <c r="G1013" s="919"/>
      <c r="H1013" s="919"/>
      <c r="I1013" s="919"/>
      <c r="J1013" s="919"/>
      <c r="K1013" s="919"/>
      <c r="L1013" s="919"/>
      <c r="M1013" s="919"/>
      <c r="N1013" s="919"/>
    </row>
    <row r="1014" spans="1:14" ht="16.5" thickBot="1" x14ac:dyDescent="0.3">
      <c r="A1014" s="62"/>
      <c r="B1014" s="649"/>
      <c r="C1014" s="647" t="str">
        <f t="shared" si="17"/>
        <v/>
      </c>
      <c r="D1014" s="648"/>
      <c r="E1014" s="646"/>
      <c r="F1014" s="919"/>
      <c r="G1014" s="919"/>
      <c r="H1014" s="919"/>
      <c r="I1014" s="919"/>
      <c r="J1014" s="919"/>
      <c r="K1014" s="919"/>
      <c r="L1014" s="919"/>
      <c r="M1014" s="919"/>
      <c r="N1014" s="919"/>
    </row>
    <row r="1015" spans="1:14" ht="16.5" thickBot="1" x14ac:dyDescent="0.3">
      <c r="A1015" s="62"/>
      <c r="B1015" s="649"/>
      <c r="C1015" s="647" t="str">
        <f t="shared" si="17"/>
        <v/>
      </c>
      <c r="D1015" s="648"/>
      <c r="E1015" s="646"/>
      <c r="F1015" s="919"/>
      <c r="G1015" s="919"/>
      <c r="H1015" s="919"/>
      <c r="I1015" s="919"/>
      <c r="J1015" s="919"/>
      <c r="K1015" s="919"/>
      <c r="L1015" s="919"/>
      <c r="M1015" s="919"/>
      <c r="N1015" s="919"/>
    </row>
    <row r="1016" spans="1:14" ht="16.5" thickBot="1" x14ac:dyDescent="0.3">
      <c r="A1016" s="62"/>
      <c r="B1016" s="649"/>
      <c r="C1016" s="647" t="str">
        <f t="shared" si="17"/>
        <v/>
      </c>
      <c r="D1016" s="648"/>
      <c r="E1016" s="646"/>
      <c r="F1016" s="919"/>
      <c r="G1016" s="919"/>
      <c r="H1016" s="919"/>
      <c r="I1016" s="919"/>
      <c r="J1016" s="919"/>
      <c r="K1016" s="919"/>
      <c r="L1016" s="919"/>
      <c r="M1016" s="919"/>
      <c r="N1016" s="919"/>
    </row>
    <row r="1017" spans="1:14" ht="16.5" thickBot="1" x14ac:dyDescent="0.3">
      <c r="A1017" s="62"/>
      <c r="B1017" s="649"/>
      <c r="C1017" s="647" t="str">
        <f t="shared" si="17"/>
        <v/>
      </c>
      <c r="D1017" s="648"/>
      <c r="E1017" s="646"/>
      <c r="F1017" s="919"/>
      <c r="G1017" s="919"/>
      <c r="H1017" s="919"/>
      <c r="I1017" s="919"/>
      <c r="J1017" s="919"/>
      <c r="K1017" s="919"/>
      <c r="L1017" s="919"/>
      <c r="M1017" s="919"/>
      <c r="N1017" s="919"/>
    </row>
    <row r="1018" spans="1:14" ht="16.5" thickBot="1" x14ac:dyDescent="0.3">
      <c r="A1018" s="62"/>
      <c r="B1018" s="649"/>
      <c r="C1018" s="647" t="str">
        <f t="shared" si="17"/>
        <v/>
      </c>
      <c r="D1018" s="648"/>
      <c r="E1018" s="646"/>
      <c r="F1018" s="919"/>
      <c r="G1018" s="919"/>
      <c r="H1018" s="919"/>
      <c r="I1018" s="919"/>
      <c r="J1018" s="919"/>
      <c r="K1018" s="919"/>
      <c r="L1018" s="919"/>
      <c r="M1018" s="919"/>
      <c r="N1018" s="919"/>
    </row>
    <row r="1019" spans="1:14" ht="16.5" thickBot="1" x14ac:dyDescent="0.3">
      <c r="A1019" s="62"/>
      <c r="B1019" s="649"/>
      <c r="C1019" s="647" t="str">
        <f t="shared" si="17"/>
        <v/>
      </c>
      <c r="D1019" s="648"/>
      <c r="E1019" s="646"/>
      <c r="F1019" s="919"/>
      <c r="G1019" s="919"/>
      <c r="H1019" s="919"/>
      <c r="I1019" s="919"/>
      <c r="J1019" s="919"/>
      <c r="K1019" s="919"/>
      <c r="L1019" s="919"/>
      <c r="M1019" s="919"/>
      <c r="N1019" s="919"/>
    </row>
    <row r="1020" spans="1:14" ht="16.5" thickBot="1" x14ac:dyDescent="0.3">
      <c r="A1020" s="62"/>
      <c r="B1020" s="649"/>
      <c r="C1020" s="647" t="str">
        <f t="shared" si="17"/>
        <v/>
      </c>
      <c r="D1020" s="648"/>
      <c r="E1020" s="646"/>
      <c r="F1020" s="919"/>
      <c r="G1020" s="919"/>
      <c r="H1020" s="919"/>
      <c r="I1020" s="919"/>
      <c r="J1020" s="919"/>
      <c r="K1020" s="919"/>
      <c r="L1020" s="919"/>
      <c r="M1020" s="919"/>
      <c r="N1020" s="919"/>
    </row>
    <row r="1021" spans="1:14" ht="16.5" thickBot="1" x14ac:dyDescent="0.3">
      <c r="A1021" s="62"/>
      <c r="B1021" s="649"/>
      <c r="C1021" s="647" t="str">
        <f t="shared" si="17"/>
        <v/>
      </c>
      <c r="D1021" s="648"/>
      <c r="E1021" s="646"/>
      <c r="F1021" s="919"/>
      <c r="G1021" s="919"/>
      <c r="H1021" s="919"/>
      <c r="I1021" s="919"/>
      <c r="J1021" s="919"/>
      <c r="K1021" s="919"/>
      <c r="L1021" s="919"/>
      <c r="M1021" s="919"/>
      <c r="N1021" s="919"/>
    </row>
    <row r="1022" spans="1:14" ht="16.5" thickBot="1" x14ac:dyDescent="0.3">
      <c r="A1022" s="62"/>
      <c r="B1022" s="649"/>
      <c r="C1022" s="647" t="str">
        <f t="shared" si="17"/>
        <v/>
      </c>
      <c r="D1022" s="648"/>
      <c r="E1022" s="646"/>
      <c r="F1022" s="919"/>
      <c r="G1022" s="919"/>
      <c r="H1022" s="919"/>
      <c r="I1022" s="919"/>
      <c r="J1022" s="919"/>
      <c r="K1022" s="919"/>
      <c r="L1022" s="919"/>
      <c r="M1022" s="919"/>
      <c r="N1022" s="919"/>
    </row>
    <row r="1023" spans="1:14" ht="16.5" thickBot="1" x14ac:dyDescent="0.3">
      <c r="A1023" s="62"/>
      <c r="B1023" s="649"/>
      <c r="C1023" s="647" t="str">
        <f t="shared" si="17"/>
        <v/>
      </c>
      <c r="D1023" s="648"/>
      <c r="E1023" s="646"/>
      <c r="F1023" s="919"/>
      <c r="G1023" s="919"/>
      <c r="H1023" s="919"/>
      <c r="I1023" s="919"/>
      <c r="J1023" s="919"/>
      <c r="K1023" s="919"/>
      <c r="L1023" s="919"/>
      <c r="M1023" s="919"/>
      <c r="N1023" s="919"/>
    </row>
    <row r="1024" spans="1:14" ht="16.5" thickBot="1" x14ac:dyDescent="0.3">
      <c r="A1024" s="62"/>
      <c r="B1024" s="649"/>
      <c r="C1024" s="647" t="str">
        <f t="shared" si="17"/>
        <v/>
      </c>
      <c r="D1024" s="648"/>
      <c r="E1024" s="646"/>
      <c r="F1024" s="919"/>
      <c r="G1024" s="919"/>
      <c r="H1024" s="919"/>
      <c r="I1024" s="919"/>
      <c r="J1024" s="919"/>
      <c r="K1024" s="919"/>
      <c r="L1024" s="919"/>
      <c r="M1024" s="919"/>
      <c r="N1024" s="919"/>
    </row>
    <row r="1025" spans="1:14" ht="16.5" thickBot="1" x14ac:dyDescent="0.3">
      <c r="A1025" s="62"/>
      <c r="B1025" s="649"/>
      <c r="C1025" s="647" t="str">
        <f t="shared" si="17"/>
        <v/>
      </c>
      <c r="D1025" s="648"/>
      <c r="E1025" s="646"/>
      <c r="F1025" s="919"/>
      <c r="G1025" s="919"/>
      <c r="H1025" s="919"/>
      <c r="I1025" s="919"/>
      <c r="J1025" s="919"/>
      <c r="K1025" s="919"/>
      <c r="L1025" s="919"/>
      <c r="M1025" s="919"/>
      <c r="N1025" s="919"/>
    </row>
    <row r="1026" spans="1:14" ht="16.5" thickBot="1" x14ac:dyDescent="0.3">
      <c r="A1026" s="62"/>
      <c r="B1026" s="649"/>
      <c r="C1026" s="647" t="str">
        <f t="shared" si="17"/>
        <v/>
      </c>
      <c r="D1026" s="648"/>
      <c r="E1026" s="646"/>
      <c r="F1026" s="919"/>
      <c r="G1026" s="919"/>
      <c r="H1026" s="919"/>
      <c r="I1026" s="919"/>
      <c r="J1026" s="919"/>
      <c r="K1026" s="919"/>
      <c r="L1026" s="919"/>
      <c r="M1026" s="919"/>
      <c r="N1026" s="919"/>
    </row>
    <row r="1027" spans="1:14" ht="16.5" thickBot="1" x14ac:dyDescent="0.3">
      <c r="A1027" s="62"/>
      <c r="B1027" s="649"/>
      <c r="C1027" s="647" t="str">
        <f t="shared" si="17"/>
        <v/>
      </c>
      <c r="D1027" s="648"/>
      <c r="E1027" s="646"/>
      <c r="F1027" s="919"/>
      <c r="G1027" s="919"/>
      <c r="H1027" s="919"/>
      <c r="I1027" s="919"/>
      <c r="J1027" s="919"/>
      <c r="K1027" s="919"/>
      <c r="L1027" s="919"/>
      <c r="M1027" s="919"/>
      <c r="N1027" s="919"/>
    </row>
    <row r="1028" spans="1:14" ht="16.5" thickBot="1" x14ac:dyDescent="0.3">
      <c r="A1028" s="62"/>
      <c r="B1028" s="649"/>
      <c r="C1028" s="647" t="str">
        <f t="shared" si="17"/>
        <v/>
      </c>
      <c r="D1028" s="648"/>
      <c r="E1028" s="646"/>
      <c r="F1028" s="919"/>
      <c r="G1028" s="919"/>
      <c r="H1028" s="919"/>
      <c r="I1028" s="919"/>
      <c r="J1028" s="919"/>
      <c r="K1028" s="919"/>
      <c r="L1028" s="919"/>
      <c r="M1028" s="919"/>
      <c r="N1028" s="919"/>
    </row>
    <row r="1029" spans="1:14" ht="16.5" thickBot="1" x14ac:dyDescent="0.3">
      <c r="A1029" s="62"/>
      <c r="B1029" s="649"/>
      <c r="C1029" s="647" t="str">
        <f t="shared" si="17"/>
        <v/>
      </c>
      <c r="D1029" s="648"/>
      <c r="E1029" s="646"/>
      <c r="F1029" s="919"/>
      <c r="G1029" s="919"/>
      <c r="H1029" s="919"/>
      <c r="I1029" s="919"/>
      <c r="J1029" s="919"/>
      <c r="K1029" s="919"/>
      <c r="L1029" s="919"/>
      <c r="M1029" s="919"/>
      <c r="N1029" s="919"/>
    </row>
    <row r="1030" spans="1:14" ht="16.5" thickBot="1" x14ac:dyDescent="0.3">
      <c r="A1030" s="62"/>
      <c r="B1030" s="649"/>
      <c r="C1030" s="647" t="str">
        <f t="shared" si="17"/>
        <v/>
      </c>
      <c r="D1030" s="648"/>
      <c r="E1030" s="646"/>
      <c r="F1030" s="919"/>
      <c r="G1030" s="919"/>
      <c r="H1030" s="919"/>
      <c r="I1030" s="919"/>
      <c r="J1030" s="919"/>
      <c r="K1030" s="919"/>
      <c r="L1030" s="919"/>
      <c r="M1030" s="919"/>
      <c r="N1030" s="919"/>
    </row>
    <row r="1031" spans="1:14" ht="16.5" thickBot="1" x14ac:dyDescent="0.3">
      <c r="A1031" s="62"/>
      <c r="B1031" s="649"/>
      <c r="C1031" s="647" t="str">
        <f t="shared" si="17"/>
        <v/>
      </c>
      <c r="D1031" s="648"/>
      <c r="E1031" s="646"/>
      <c r="F1031" s="919"/>
      <c r="G1031" s="919"/>
      <c r="H1031" s="919"/>
      <c r="I1031" s="919"/>
      <c r="J1031" s="919"/>
      <c r="K1031" s="919"/>
      <c r="L1031" s="919"/>
      <c r="M1031" s="919"/>
      <c r="N1031" s="919"/>
    </row>
    <row r="1032" spans="1:14" ht="16.5" thickBot="1" x14ac:dyDescent="0.3">
      <c r="A1032" s="62"/>
      <c r="B1032" s="649"/>
      <c r="C1032" s="647" t="str">
        <f t="shared" si="17"/>
        <v/>
      </c>
      <c r="D1032" s="648"/>
      <c r="E1032" s="646"/>
      <c r="F1032" s="919"/>
      <c r="G1032" s="919"/>
      <c r="H1032" s="919"/>
      <c r="I1032" s="919"/>
      <c r="J1032" s="919"/>
      <c r="K1032" s="919"/>
      <c r="L1032" s="919"/>
      <c r="M1032" s="919"/>
      <c r="N1032" s="919"/>
    </row>
    <row r="1033" spans="1:14" ht="16.5" thickBot="1" x14ac:dyDescent="0.3">
      <c r="A1033" s="62"/>
      <c r="B1033" s="649"/>
      <c r="C1033" s="647" t="str">
        <f t="shared" si="17"/>
        <v/>
      </c>
      <c r="D1033" s="648"/>
      <c r="E1033" s="646"/>
      <c r="F1033" s="919"/>
      <c r="G1033" s="919"/>
      <c r="H1033" s="919"/>
      <c r="I1033" s="919"/>
      <c r="J1033" s="919"/>
      <c r="K1033" s="919"/>
      <c r="L1033" s="919"/>
      <c r="M1033" s="919"/>
      <c r="N1033" s="919"/>
    </row>
    <row r="1034" spans="1:14" ht="16.5" thickBot="1" x14ac:dyDescent="0.3">
      <c r="A1034" s="62"/>
      <c r="B1034" s="649"/>
      <c r="C1034" s="647" t="str">
        <f t="shared" si="17"/>
        <v/>
      </c>
      <c r="D1034" s="648"/>
      <c r="E1034" s="646"/>
      <c r="F1034" s="919"/>
      <c r="G1034" s="919"/>
      <c r="H1034" s="919"/>
      <c r="I1034" s="919"/>
      <c r="J1034" s="919"/>
      <c r="K1034" s="919"/>
      <c r="L1034" s="919"/>
      <c r="M1034" s="919"/>
      <c r="N1034" s="919"/>
    </row>
    <row r="1035" spans="1:14" ht="16.5" thickBot="1" x14ac:dyDescent="0.3">
      <c r="A1035" s="62"/>
      <c r="B1035" s="649"/>
      <c r="C1035" s="647" t="str">
        <f t="shared" si="17"/>
        <v/>
      </c>
      <c r="D1035" s="648"/>
      <c r="E1035" s="646"/>
      <c r="F1035" s="919"/>
      <c r="G1035" s="919"/>
      <c r="H1035" s="919"/>
      <c r="I1035" s="919"/>
      <c r="J1035" s="919"/>
      <c r="K1035" s="919"/>
      <c r="L1035" s="919"/>
      <c r="M1035" s="919"/>
      <c r="N1035" s="919"/>
    </row>
    <row r="1036" spans="1:14" ht="16.5" thickBot="1" x14ac:dyDescent="0.3">
      <c r="A1036" s="62"/>
      <c r="B1036" s="649"/>
      <c r="C1036" s="647" t="str">
        <f t="shared" ref="C1036:C1099" si="18">IF(B1036&gt;0, (B1036-B1035), "")</f>
        <v/>
      </c>
      <c r="D1036" s="648"/>
      <c r="E1036" s="646"/>
      <c r="F1036" s="919"/>
      <c r="G1036" s="919"/>
      <c r="H1036" s="919"/>
      <c r="I1036" s="919"/>
      <c r="J1036" s="919"/>
      <c r="K1036" s="919"/>
      <c r="L1036" s="919"/>
      <c r="M1036" s="919"/>
      <c r="N1036" s="919"/>
    </row>
    <row r="1037" spans="1:14" ht="16.5" thickBot="1" x14ac:dyDescent="0.3">
      <c r="A1037" s="62"/>
      <c r="B1037" s="649"/>
      <c r="C1037" s="647" t="str">
        <f t="shared" si="18"/>
        <v/>
      </c>
      <c r="D1037" s="648"/>
      <c r="E1037" s="646"/>
      <c r="F1037" s="919"/>
      <c r="G1037" s="919"/>
      <c r="H1037" s="919"/>
      <c r="I1037" s="919"/>
      <c r="J1037" s="919"/>
      <c r="K1037" s="919"/>
      <c r="L1037" s="919"/>
      <c r="M1037" s="919"/>
      <c r="N1037" s="919"/>
    </row>
    <row r="1038" spans="1:14" ht="16.5" thickBot="1" x14ac:dyDescent="0.3">
      <c r="A1038" s="62"/>
      <c r="B1038" s="649"/>
      <c r="C1038" s="647" t="str">
        <f t="shared" si="18"/>
        <v/>
      </c>
      <c r="D1038" s="648"/>
      <c r="E1038" s="646"/>
      <c r="F1038" s="919"/>
      <c r="G1038" s="919"/>
      <c r="H1038" s="919"/>
      <c r="I1038" s="919"/>
      <c r="J1038" s="919"/>
      <c r="K1038" s="919"/>
      <c r="L1038" s="919"/>
      <c r="M1038" s="919"/>
      <c r="N1038" s="919"/>
    </row>
    <row r="1039" spans="1:14" ht="16.5" thickBot="1" x14ac:dyDescent="0.3">
      <c r="A1039" s="62"/>
      <c r="B1039" s="649"/>
      <c r="C1039" s="647" t="str">
        <f t="shared" si="18"/>
        <v/>
      </c>
      <c r="D1039" s="648"/>
      <c r="E1039" s="646"/>
      <c r="F1039" s="919"/>
      <c r="G1039" s="919"/>
      <c r="H1039" s="919"/>
      <c r="I1039" s="919"/>
      <c r="J1039" s="919"/>
      <c r="K1039" s="919"/>
      <c r="L1039" s="919"/>
      <c r="M1039" s="919"/>
      <c r="N1039" s="919"/>
    </row>
    <row r="1040" spans="1:14" ht="16.5" thickBot="1" x14ac:dyDescent="0.3">
      <c r="A1040" s="62"/>
      <c r="B1040" s="649"/>
      <c r="C1040" s="647" t="str">
        <f t="shared" si="18"/>
        <v/>
      </c>
      <c r="D1040" s="648"/>
      <c r="E1040" s="646"/>
      <c r="F1040" s="919"/>
      <c r="G1040" s="919"/>
      <c r="H1040" s="919"/>
      <c r="I1040" s="919"/>
      <c r="J1040" s="919"/>
      <c r="K1040" s="919"/>
      <c r="L1040" s="919"/>
      <c r="M1040" s="919"/>
      <c r="N1040" s="919"/>
    </row>
    <row r="1041" spans="1:14" ht="16.5" thickBot="1" x14ac:dyDescent="0.3">
      <c r="A1041" s="62"/>
      <c r="B1041" s="649"/>
      <c r="C1041" s="647" t="str">
        <f t="shared" si="18"/>
        <v/>
      </c>
      <c r="D1041" s="648"/>
      <c r="E1041" s="646"/>
      <c r="F1041" s="919"/>
      <c r="G1041" s="919"/>
      <c r="H1041" s="919"/>
      <c r="I1041" s="919"/>
      <c r="J1041" s="919"/>
      <c r="K1041" s="919"/>
      <c r="L1041" s="919"/>
      <c r="M1041" s="919"/>
      <c r="N1041" s="919"/>
    </row>
    <row r="1042" spans="1:14" ht="16.5" thickBot="1" x14ac:dyDescent="0.3">
      <c r="A1042" s="62"/>
      <c r="B1042" s="649"/>
      <c r="C1042" s="647" t="str">
        <f t="shared" si="18"/>
        <v/>
      </c>
      <c r="D1042" s="648"/>
      <c r="E1042" s="646"/>
      <c r="F1042" s="919"/>
      <c r="G1042" s="919"/>
      <c r="H1042" s="919"/>
      <c r="I1042" s="919"/>
      <c r="J1042" s="919"/>
      <c r="K1042" s="919"/>
      <c r="L1042" s="919"/>
      <c r="M1042" s="919"/>
      <c r="N1042" s="919"/>
    </row>
    <row r="1043" spans="1:14" ht="16.5" thickBot="1" x14ac:dyDescent="0.3">
      <c r="A1043" s="62"/>
      <c r="B1043" s="649"/>
      <c r="C1043" s="647" t="str">
        <f t="shared" si="18"/>
        <v/>
      </c>
      <c r="D1043" s="648"/>
      <c r="E1043" s="646"/>
      <c r="F1043" s="919"/>
      <c r="G1043" s="919"/>
      <c r="H1043" s="919"/>
      <c r="I1043" s="919"/>
      <c r="J1043" s="919"/>
      <c r="K1043" s="919"/>
      <c r="L1043" s="919"/>
      <c r="M1043" s="919"/>
      <c r="N1043" s="919"/>
    </row>
    <row r="1044" spans="1:14" ht="16.5" thickBot="1" x14ac:dyDescent="0.3">
      <c r="A1044" s="62"/>
      <c r="B1044" s="649"/>
      <c r="C1044" s="647" t="str">
        <f t="shared" si="18"/>
        <v/>
      </c>
      <c r="D1044" s="648"/>
      <c r="E1044" s="646"/>
      <c r="F1044" s="919"/>
      <c r="G1044" s="919"/>
      <c r="H1044" s="919"/>
      <c r="I1044" s="919"/>
      <c r="J1044" s="919"/>
      <c r="K1044" s="919"/>
      <c r="L1044" s="919"/>
      <c r="M1044" s="919"/>
      <c r="N1044" s="919"/>
    </row>
    <row r="1045" spans="1:14" ht="16.5" thickBot="1" x14ac:dyDescent="0.3">
      <c r="A1045" s="62"/>
      <c r="B1045" s="649"/>
      <c r="C1045" s="647" t="str">
        <f t="shared" si="18"/>
        <v/>
      </c>
      <c r="D1045" s="648"/>
      <c r="E1045" s="646"/>
      <c r="F1045" s="919"/>
      <c r="G1045" s="919"/>
      <c r="H1045" s="919"/>
      <c r="I1045" s="919"/>
      <c r="J1045" s="919"/>
      <c r="K1045" s="919"/>
      <c r="L1045" s="919"/>
      <c r="M1045" s="919"/>
      <c r="N1045" s="919"/>
    </row>
    <row r="1046" spans="1:14" ht="16.5" thickBot="1" x14ac:dyDescent="0.3">
      <c r="A1046" s="62"/>
      <c r="B1046" s="649"/>
      <c r="C1046" s="647" t="str">
        <f t="shared" si="18"/>
        <v/>
      </c>
      <c r="D1046" s="648"/>
      <c r="E1046" s="646"/>
      <c r="F1046" s="919"/>
      <c r="G1046" s="919"/>
      <c r="H1046" s="919"/>
      <c r="I1046" s="919"/>
      <c r="J1046" s="919"/>
      <c r="K1046" s="919"/>
      <c r="L1046" s="919"/>
      <c r="M1046" s="919"/>
      <c r="N1046" s="919"/>
    </row>
    <row r="1047" spans="1:14" ht="16.5" thickBot="1" x14ac:dyDescent="0.3">
      <c r="A1047" s="62"/>
      <c r="B1047" s="649"/>
      <c r="C1047" s="647" t="str">
        <f t="shared" si="18"/>
        <v/>
      </c>
      <c r="D1047" s="648"/>
      <c r="E1047" s="646"/>
      <c r="F1047" s="919"/>
      <c r="G1047" s="919"/>
      <c r="H1047" s="919"/>
      <c r="I1047" s="919"/>
      <c r="J1047" s="919"/>
      <c r="K1047" s="919"/>
      <c r="L1047" s="919"/>
      <c r="M1047" s="919"/>
      <c r="N1047" s="919"/>
    </row>
    <row r="1048" spans="1:14" ht="16.5" thickBot="1" x14ac:dyDescent="0.3">
      <c r="A1048" s="62"/>
      <c r="B1048" s="649"/>
      <c r="C1048" s="647" t="str">
        <f t="shared" si="18"/>
        <v/>
      </c>
      <c r="D1048" s="648"/>
      <c r="E1048" s="646"/>
      <c r="F1048" s="919"/>
      <c r="G1048" s="919"/>
      <c r="H1048" s="919"/>
      <c r="I1048" s="919"/>
      <c r="J1048" s="919"/>
      <c r="K1048" s="919"/>
      <c r="L1048" s="919"/>
      <c r="M1048" s="919"/>
      <c r="N1048" s="919"/>
    </row>
    <row r="1049" spans="1:14" ht="16.5" thickBot="1" x14ac:dyDescent="0.3">
      <c r="A1049" s="62"/>
      <c r="B1049" s="649"/>
      <c r="C1049" s="647" t="str">
        <f t="shared" si="18"/>
        <v/>
      </c>
      <c r="D1049" s="648"/>
      <c r="E1049" s="646"/>
      <c r="F1049" s="919"/>
      <c r="G1049" s="919"/>
      <c r="H1049" s="919"/>
      <c r="I1049" s="919"/>
      <c r="J1049" s="919"/>
      <c r="K1049" s="919"/>
      <c r="L1049" s="919"/>
      <c r="M1049" s="919"/>
      <c r="N1049" s="919"/>
    </row>
    <row r="1050" spans="1:14" ht="16.5" thickBot="1" x14ac:dyDescent="0.3">
      <c r="A1050" s="62"/>
      <c r="B1050" s="649"/>
      <c r="C1050" s="647" t="str">
        <f t="shared" si="18"/>
        <v/>
      </c>
      <c r="D1050" s="648"/>
      <c r="E1050" s="646"/>
      <c r="F1050" s="919"/>
      <c r="G1050" s="919"/>
      <c r="H1050" s="919"/>
      <c r="I1050" s="919"/>
      <c r="J1050" s="919"/>
      <c r="K1050" s="919"/>
      <c r="L1050" s="919"/>
      <c r="M1050" s="919"/>
      <c r="N1050" s="919"/>
    </row>
    <row r="1051" spans="1:14" ht="16.5" thickBot="1" x14ac:dyDescent="0.3">
      <c r="A1051" s="62"/>
      <c r="B1051" s="649"/>
      <c r="C1051" s="647" t="str">
        <f t="shared" si="18"/>
        <v/>
      </c>
      <c r="D1051" s="648"/>
      <c r="E1051" s="646"/>
      <c r="F1051" s="919"/>
      <c r="G1051" s="919"/>
      <c r="H1051" s="919"/>
      <c r="I1051" s="919"/>
      <c r="J1051" s="919"/>
      <c r="K1051" s="919"/>
      <c r="L1051" s="919"/>
      <c r="M1051" s="919"/>
      <c r="N1051" s="919"/>
    </row>
    <row r="1052" spans="1:14" ht="16.5" thickBot="1" x14ac:dyDescent="0.3">
      <c r="A1052" s="62"/>
      <c r="B1052" s="649"/>
      <c r="C1052" s="647" t="str">
        <f t="shared" si="18"/>
        <v/>
      </c>
      <c r="D1052" s="648"/>
      <c r="E1052" s="646"/>
      <c r="F1052" s="919"/>
      <c r="G1052" s="919"/>
      <c r="H1052" s="919"/>
      <c r="I1052" s="919"/>
      <c r="J1052" s="919"/>
      <c r="K1052" s="919"/>
      <c r="L1052" s="919"/>
      <c r="M1052" s="919"/>
      <c r="N1052" s="919"/>
    </row>
    <row r="1053" spans="1:14" ht="16.5" thickBot="1" x14ac:dyDescent="0.3">
      <c r="A1053" s="62"/>
      <c r="B1053" s="649"/>
      <c r="C1053" s="647" t="str">
        <f t="shared" si="18"/>
        <v/>
      </c>
      <c r="D1053" s="648"/>
      <c r="E1053" s="646"/>
      <c r="F1053" s="919"/>
      <c r="G1053" s="919"/>
      <c r="H1053" s="919"/>
      <c r="I1053" s="919"/>
      <c r="J1053" s="919"/>
      <c r="K1053" s="919"/>
      <c r="L1053" s="919"/>
      <c r="M1053" s="919"/>
      <c r="N1053" s="919"/>
    </row>
    <row r="1054" spans="1:14" ht="16.5" thickBot="1" x14ac:dyDescent="0.3">
      <c r="A1054" s="62"/>
      <c r="B1054" s="649"/>
      <c r="C1054" s="647" t="str">
        <f t="shared" si="18"/>
        <v/>
      </c>
      <c r="D1054" s="648"/>
      <c r="E1054" s="646"/>
      <c r="F1054" s="919"/>
      <c r="G1054" s="919"/>
      <c r="H1054" s="919"/>
      <c r="I1054" s="919"/>
      <c r="J1054" s="919"/>
      <c r="K1054" s="919"/>
      <c r="L1054" s="919"/>
      <c r="M1054" s="919"/>
      <c r="N1054" s="919"/>
    </row>
    <row r="1055" spans="1:14" ht="16.5" thickBot="1" x14ac:dyDescent="0.3">
      <c r="A1055" s="62"/>
      <c r="B1055" s="649"/>
      <c r="C1055" s="647" t="str">
        <f t="shared" si="18"/>
        <v/>
      </c>
      <c r="D1055" s="648"/>
      <c r="E1055" s="646"/>
      <c r="F1055" s="919"/>
      <c r="G1055" s="919"/>
      <c r="H1055" s="919"/>
      <c r="I1055" s="919"/>
      <c r="J1055" s="919"/>
      <c r="K1055" s="919"/>
      <c r="L1055" s="919"/>
      <c r="M1055" s="919"/>
      <c r="N1055" s="919"/>
    </row>
    <row r="1056" spans="1:14" ht="16.5" thickBot="1" x14ac:dyDescent="0.3">
      <c r="A1056" s="62"/>
      <c r="B1056" s="649"/>
      <c r="C1056" s="647" t="str">
        <f t="shared" si="18"/>
        <v/>
      </c>
      <c r="D1056" s="648"/>
      <c r="E1056" s="646"/>
      <c r="F1056" s="919"/>
      <c r="G1056" s="919"/>
      <c r="H1056" s="919"/>
      <c r="I1056" s="919"/>
      <c r="J1056" s="919"/>
      <c r="K1056" s="919"/>
      <c r="L1056" s="919"/>
      <c r="M1056" s="919"/>
      <c r="N1056" s="919"/>
    </row>
    <row r="1057" spans="1:14" ht="16.5" thickBot="1" x14ac:dyDescent="0.3">
      <c r="A1057" s="62"/>
      <c r="B1057" s="649"/>
      <c r="C1057" s="647" t="str">
        <f t="shared" si="18"/>
        <v/>
      </c>
      <c r="D1057" s="648"/>
      <c r="E1057" s="646"/>
      <c r="F1057" s="919"/>
      <c r="G1057" s="919"/>
      <c r="H1057" s="919"/>
      <c r="I1057" s="919"/>
      <c r="J1057" s="919"/>
      <c r="K1057" s="919"/>
      <c r="L1057" s="919"/>
      <c r="M1057" s="919"/>
      <c r="N1057" s="919"/>
    </row>
    <row r="1058" spans="1:14" ht="16.5" thickBot="1" x14ac:dyDescent="0.3">
      <c r="A1058" s="62"/>
      <c r="B1058" s="649"/>
      <c r="C1058" s="647" t="str">
        <f t="shared" si="18"/>
        <v/>
      </c>
      <c r="D1058" s="648"/>
      <c r="E1058" s="646"/>
      <c r="F1058" s="919"/>
      <c r="G1058" s="919"/>
      <c r="H1058" s="919"/>
      <c r="I1058" s="919"/>
      <c r="J1058" s="919"/>
      <c r="K1058" s="919"/>
      <c r="L1058" s="919"/>
      <c r="M1058" s="919"/>
      <c r="N1058" s="919"/>
    </row>
    <row r="1059" spans="1:14" ht="16.5" thickBot="1" x14ac:dyDescent="0.3">
      <c r="A1059" s="62"/>
      <c r="B1059" s="649"/>
      <c r="C1059" s="647" t="str">
        <f t="shared" si="18"/>
        <v/>
      </c>
      <c r="D1059" s="648"/>
      <c r="E1059" s="646"/>
      <c r="F1059" s="919"/>
      <c r="G1059" s="919"/>
      <c r="H1059" s="919"/>
      <c r="I1059" s="919"/>
      <c r="J1059" s="919"/>
      <c r="K1059" s="919"/>
      <c r="L1059" s="919"/>
      <c r="M1059" s="919"/>
      <c r="N1059" s="919"/>
    </row>
    <row r="1060" spans="1:14" ht="16.5" thickBot="1" x14ac:dyDescent="0.3">
      <c r="A1060" s="62"/>
      <c r="B1060" s="649"/>
      <c r="C1060" s="647" t="str">
        <f t="shared" si="18"/>
        <v/>
      </c>
      <c r="D1060" s="648"/>
      <c r="E1060" s="646"/>
      <c r="F1060" s="919"/>
      <c r="G1060" s="919"/>
      <c r="H1060" s="919"/>
      <c r="I1060" s="919"/>
      <c r="J1060" s="919"/>
      <c r="K1060" s="919"/>
      <c r="L1060" s="919"/>
      <c r="M1060" s="919"/>
      <c r="N1060" s="919"/>
    </row>
    <row r="1061" spans="1:14" ht="16.5" thickBot="1" x14ac:dyDescent="0.3">
      <c r="A1061" s="62"/>
      <c r="B1061" s="649"/>
      <c r="C1061" s="647" t="str">
        <f t="shared" si="18"/>
        <v/>
      </c>
      <c r="D1061" s="648"/>
      <c r="E1061" s="646"/>
      <c r="F1061" s="919"/>
      <c r="G1061" s="919"/>
      <c r="H1061" s="919"/>
      <c r="I1061" s="919"/>
      <c r="J1061" s="919"/>
      <c r="K1061" s="919"/>
      <c r="L1061" s="919"/>
      <c r="M1061" s="919"/>
      <c r="N1061" s="919"/>
    </row>
    <row r="1062" spans="1:14" ht="16.5" thickBot="1" x14ac:dyDescent="0.3">
      <c r="A1062" s="62"/>
      <c r="B1062" s="649"/>
      <c r="C1062" s="647" t="str">
        <f t="shared" si="18"/>
        <v/>
      </c>
      <c r="D1062" s="648"/>
      <c r="E1062" s="646"/>
      <c r="F1062" s="919"/>
      <c r="G1062" s="919"/>
      <c r="H1062" s="919"/>
      <c r="I1062" s="919"/>
      <c r="J1062" s="919"/>
      <c r="K1062" s="919"/>
      <c r="L1062" s="919"/>
      <c r="M1062" s="919"/>
      <c r="N1062" s="919"/>
    </row>
    <row r="1063" spans="1:14" ht="16.5" thickBot="1" x14ac:dyDescent="0.3">
      <c r="A1063" s="62"/>
      <c r="B1063" s="649"/>
      <c r="C1063" s="647" t="str">
        <f t="shared" si="18"/>
        <v/>
      </c>
      <c r="D1063" s="648"/>
      <c r="E1063" s="646"/>
      <c r="F1063" s="919"/>
      <c r="G1063" s="919"/>
      <c r="H1063" s="919"/>
      <c r="I1063" s="919"/>
      <c r="J1063" s="919"/>
      <c r="K1063" s="919"/>
      <c r="L1063" s="919"/>
      <c r="M1063" s="919"/>
      <c r="N1063" s="919"/>
    </row>
    <row r="1064" spans="1:14" ht="16.5" thickBot="1" x14ac:dyDescent="0.3">
      <c r="A1064" s="62"/>
      <c r="B1064" s="649"/>
      <c r="C1064" s="647" t="str">
        <f t="shared" si="18"/>
        <v/>
      </c>
      <c r="D1064" s="648"/>
      <c r="E1064" s="646"/>
      <c r="F1064" s="919"/>
      <c r="G1064" s="919"/>
      <c r="H1064" s="919"/>
      <c r="I1064" s="919"/>
      <c r="J1064" s="919"/>
      <c r="K1064" s="919"/>
      <c r="L1064" s="919"/>
      <c r="M1064" s="919"/>
      <c r="N1064" s="919"/>
    </row>
    <row r="1065" spans="1:14" ht="16.5" thickBot="1" x14ac:dyDescent="0.3">
      <c r="A1065" s="62"/>
      <c r="B1065" s="649"/>
      <c r="C1065" s="647" t="str">
        <f t="shared" si="18"/>
        <v/>
      </c>
      <c r="D1065" s="648"/>
      <c r="E1065" s="646"/>
      <c r="F1065" s="919"/>
      <c r="G1065" s="919"/>
      <c r="H1065" s="919"/>
      <c r="I1065" s="919"/>
      <c r="J1065" s="919"/>
      <c r="K1065" s="919"/>
      <c r="L1065" s="919"/>
      <c r="M1065" s="919"/>
      <c r="N1065" s="919"/>
    </row>
    <row r="1066" spans="1:14" ht="16.5" thickBot="1" x14ac:dyDescent="0.3">
      <c r="A1066" s="62"/>
      <c r="B1066" s="649"/>
      <c r="C1066" s="647" t="str">
        <f t="shared" si="18"/>
        <v/>
      </c>
      <c r="D1066" s="648"/>
      <c r="E1066" s="646"/>
      <c r="F1066" s="919"/>
      <c r="G1066" s="919"/>
      <c r="H1066" s="919"/>
      <c r="I1066" s="919"/>
      <c r="J1066" s="919"/>
      <c r="K1066" s="919"/>
      <c r="L1066" s="919"/>
      <c r="M1066" s="919"/>
      <c r="N1066" s="919"/>
    </row>
    <row r="1067" spans="1:14" ht="16.5" thickBot="1" x14ac:dyDescent="0.3">
      <c r="A1067" s="62"/>
      <c r="B1067" s="649"/>
      <c r="C1067" s="647" t="str">
        <f t="shared" si="18"/>
        <v/>
      </c>
      <c r="D1067" s="648"/>
      <c r="E1067" s="646"/>
      <c r="F1067" s="919"/>
      <c r="G1067" s="919"/>
      <c r="H1067" s="919"/>
      <c r="I1067" s="919"/>
      <c r="J1067" s="919"/>
      <c r="K1067" s="919"/>
      <c r="L1067" s="919"/>
      <c r="M1067" s="919"/>
      <c r="N1067" s="919"/>
    </row>
    <row r="1068" spans="1:14" ht="16.5" thickBot="1" x14ac:dyDescent="0.3">
      <c r="A1068" s="62"/>
      <c r="B1068" s="649"/>
      <c r="C1068" s="647" t="str">
        <f t="shared" si="18"/>
        <v/>
      </c>
      <c r="D1068" s="648"/>
      <c r="E1068" s="646"/>
      <c r="F1068" s="919"/>
      <c r="G1068" s="919"/>
      <c r="H1068" s="919"/>
      <c r="I1068" s="919"/>
      <c r="J1068" s="919"/>
      <c r="K1068" s="919"/>
      <c r="L1068" s="919"/>
      <c r="M1068" s="919"/>
      <c r="N1068" s="919"/>
    </row>
    <row r="1069" spans="1:14" ht="16.5" thickBot="1" x14ac:dyDescent="0.3">
      <c r="A1069" s="62"/>
      <c r="B1069" s="649"/>
      <c r="C1069" s="647" t="str">
        <f t="shared" si="18"/>
        <v/>
      </c>
      <c r="D1069" s="648"/>
      <c r="E1069" s="646"/>
      <c r="F1069" s="919"/>
      <c r="G1069" s="919"/>
      <c r="H1069" s="919"/>
      <c r="I1069" s="919"/>
      <c r="J1069" s="919"/>
      <c r="K1069" s="919"/>
      <c r="L1069" s="919"/>
      <c r="M1069" s="919"/>
      <c r="N1069" s="919"/>
    </row>
    <row r="1070" spans="1:14" ht="16.5" thickBot="1" x14ac:dyDescent="0.3">
      <c r="A1070" s="62"/>
      <c r="B1070" s="649"/>
      <c r="C1070" s="647" t="str">
        <f t="shared" si="18"/>
        <v/>
      </c>
      <c r="D1070" s="648"/>
      <c r="E1070" s="646"/>
      <c r="F1070" s="919"/>
      <c r="G1070" s="919"/>
      <c r="H1070" s="919"/>
      <c r="I1070" s="919"/>
      <c r="J1070" s="919"/>
      <c r="K1070" s="919"/>
      <c r="L1070" s="919"/>
      <c r="M1070" s="919"/>
      <c r="N1070" s="919"/>
    </row>
    <row r="1071" spans="1:14" ht="16.5" thickBot="1" x14ac:dyDescent="0.3">
      <c r="A1071" s="62"/>
      <c r="B1071" s="649"/>
      <c r="C1071" s="647" t="str">
        <f t="shared" si="18"/>
        <v/>
      </c>
      <c r="D1071" s="648"/>
      <c r="E1071" s="646"/>
      <c r="F1071" s="919"/>
      <c r="G1071" s="919"/>
      <c r="H1071" s="919"/>
      <c r="I1071" s="919"/>
      <c r="J1071" s="919"/>
      <c r="K1071" s="919"/>
      <c r="L1071" s="919"/>
      <c r="M1071" s="919"/>
      <c r="N1071" s="919"/>
    </row>
    <row r="1072" spans="1:14" ht="16.5" thickBot="1" x14ac:dyDescent="0.3">
      <c r="A1072" s="62"/>
      <c r="B1072" s="649"/>
      <c r="C1072" s="647" t="str">
        <f t="shared" si="18"/>
        <v/>
      </c>
      <c r="D1072" s="648"/>
      <c r="E1072" s="646"/>
      <c r="F1072" s="919"/>
      <c r="G1072" s="919"/>
      <c r="H1072" s="919"/>
      <c r="I1072" s="919"/>
      <c r="J1072" s="919"/>
      <c r="K1072" s="919"/>
      <c r="L1072" s="919"/>
      <c r="M1072" s="919"/>
      <c r="N1072" s="919"/>
    </row>
    <row r="1073" spans="1:14" ht="16.5" thickBot="1" x14ac:dyDescent="0.3">
      <c r="A1073" s="62"/>
      <c r="B1073" s="649"/>
      <c r="C1073" s="647" t="str">
        <f t="shared" si="18"/>
        <v/>
      </c>
      <c r="D1073" s="648"/>
      <c r="E1073" s="646"/>
      <c r="F1073" s="919"/>
      <c r="G1073" s="919"/>
      <c r="H1073" s="919"/>
      <c r="I1073" s="919"/>
      <c r="J1073" s="919"/>
      <c r="K1073" s="919"/>
      <c r="L1073" s="919"/>
      <c r="M1073" s="919"/>
      <c r="N1073" s="919"/>
    </row>
    <row r="1074" spans="1:14" ht="16.5" thickBot="1" x14ac:dyDescent="0.3">
      <c r="A1074" s="62"/>
      <c r="B1074" s="649"/>
      <c r="C1074" s="647" t="str">
        <f t="shared" si="18"/>
        <v/>
      </c>
      <c r="D1074" s="648"/>
      <c r="E1074" s="646"/>
      <c r="F1074" s="919"/>
      <c r="G1074" s="919"/>
      <c r="H1074" s="919"/>
      <c r="I1074" s="919"/>
      <c r="J1074" s="919"/>
      <c r="K1074" s="919"/>
      <c r="L1074" s="919"/>
      <c r="M1074" s="919"/>
      <c r="N1074" s="919"/>
    </row>
    <row r="1075" spans="1:14" ht="16.5" thickBot="1" x14ac:dyDescent="0.3">
      <c r="A1075" s="62"/>
      <c r="B1075" s="649"/>
      <c r="C1075" s="647" t="str">
        <f t="shared" si="18"/>
        <v/>
      </c>
      <c r="D1075" s="648"/>
      <c r="E1075" s="646"/>
      <c r="F1075" s="919"/>
      <c r="G1075" s="919"/>
      <c r="H1075" s="919"/>
      <c r="I1075" s="919"/>
      <c r="J1075" s="919"/>
      <c r="K1075" s="919"/>
      <c r="L1075" s="919"/>
      <c r="M1075" s="919"/>
      <c r="N1075" s="919"/>
    </row>
    <row r="1076" spans="1:14" ht="16.5" thickBot="1" x14ac:dyDescent="0.3">
      <c r="A1076" s="62"/>
      <c r="B1076" s="649"/>
      <c r="C1076" s="647" t="str">
        <f t="shared" si="18"/>
        <v/>
      </c>
      <c r="D1076" s="648"/>
      <c r="E1076" s="646"/>
      <c r="F1076" s="919"/>
      <c r="G1076" s="919"/>
      <c r="H1076" s="919"/>
      <c r="I1076" s="919"/>
      <c r="J1076" s="919"/>
      <c r="K1076" s="919"/>
      <c r="L1076" s="919"/>
      <c r="M1076" s="919"/>
      <c r="N1076" s="919"/>
    </row>
    <row r="1077" spans="1:14" ht="16.5" thickBot="1" x14ac:dyDescent="0.3">
      <c r="A1077" s="62"/>
      <c r="B1077" s="649"/>
      <c r="C1077" s="647" t="str">
        <f t="shared" si="18"/>
        <v/>
      </c>
      <c r="D1077" s="648"/>
      <c r="E1077" s="646"/>
      <c r="F1077" s="919"/>
      <c r="G1077" s="919"/>
      <c r="H1077" s="919"/>
      <c r="I1077" s="919"/>
      <c r="J1077" s="919"/>
      <c r="K1077" s="919"/>
      <c r="L1077" s="919"/>
      <c r="M1077" s="919"/>
      <c r="N1077" s="919"/>
    </row>
    <row r="1078" spans="1:14" ht="16.5" thickBot="1" x14ac:dyDescent="0.3">
      <c r="A1078" s="62"/>
      <c r="B1078" s="649"/>
      <c r="C1078" s="647" t="str">
        <f t="shared" si="18"/>
        <v/>
      </c>
      <c r="D1078" s="648"/>
      <c r="E1078" s="646"/>
      <c r="F1078" s="919"/>
      <c r="G1078" s="919"/>
      <c r="H1078" s="919"/>
      <c r="I1078" s="919"/>
      <c r="J1078" s="919"/>
      <c r="K1078" s="919"/>
      <c r="L1078" s="919"/>
      <c r="M1078" s="919"/>
      <c r="N1078" s="919"/>
    </row>
    <row r="1079" spans="1:14" ht="16.5" thickBot="1" x14ac:dyDescent="0.3">
      <c r="A1079" s="62"/>
      <c r="B1079" s="649"/>
      <c r="C1079" s="647" t="str">
        <f t="shared" si="18"/>
        <v/>
      </c>
      <c r="D1079" s="648"/>
      <c r="E1079" s="646"/>
      <c r="F1079" s="919"/>
      <c r="G1079" s="919"/>
      <c r="H1079" s="919"/>
      <c r="I1079" s="919"/>
      <c r="J1079" s="919"/>
      <c r="K1079" s="919"/>
      <c r="L1079" s="919"/>
      <c r="M1079" s="919"/>
      <c r="N1079" s="919"/>
    </row>
    <row r="1080" spans="1:14" ht="16.5" thickBot="1" x14ac:dyDescent="0.3">
      <c r="A1080" s="62"/>
      <c r="B1080" s="649"/>
      <c r="C1080" s="647" t="str">
        <f t="shared" si="18"/>
        <v/>
      </c>
      <c r="D1080" s="648"/>
      <c r="E1080" s="646"/>
      <c r="F1080" s="919"/>
      <c r="G1080" s="919"/>
      <c r="H1080" s="919"/>
      <c r="I1080" s="919"/>
      <c r="J1080" s="919"/>
      <c r="K1080" s="919"/>
      <c r="L1080" s="919"/>
      <c r="M1080" s="919"/>
      <c r="N1080" s="919"/>
    </row>
    <row r="1081" spans="1:14" ht="16.5" thickBot="1" x14ac:dyDescent="0.3">
      <c r="A1081" s="62"/>
      <c r="B1081" s="649"/>
      <c r="C1081" s="647" t="str">
        <f t="shared" si="18"/>
        <v/>
      </c>
      <c r="D1081" s="648"/>
      <c r="E1081" s="646"/>
      <c r="F1081" s="919"/>
      <c r="G1081" s="919"/>
      <c r="H1081" s="919"/>
      <c r="I1081" s="919"/>
      <c r="J1081" s="919"/>
      <c r="K1081" s="919"/>
      <c r="L1081" s="919"/>
      <c r="M1081" s="919"/>
      <c r="N1081" s="919"/>
    </row>
    <row r="1082" spans="1:14" ht="16.5" thickBot="1" x14ac:dyDescent="0.3">
      <c r="A1082" s="62"/>
      <c r="B1082" s="649"/>
      <c r="C1082" s="647" t="str">
        <f t="shared" si="18"/>
        <v/>
      </c>
      <c r="D1082" s="648"/>
      <c r="E1082" s="646"/>
      <c r="F1082" s="919"/>
      <c r="G1082" s="919"/>
      <c r="H1082" s="919"/>
      <c r="I1082" s="919"/>
      <c r="J1082" s="919"/>
      <c r="K1082" s="919"/>
      <c r="L1082" s="919"/>
      <c r="M1082" s="919"/>
      <c r="N1082" s="919"/>
    </row>
    <row r="1083" spans="1:14" ht="16.5" thickBot="1" x14ac:dyDescent="0.3">
      <c r="A1083" s="62"/>
      <c r="B1083" s="649"/>
      <c r="C1083" s="647" t="str">
        <f t="shared" si="18"/>
        <v/>
      </c>
      <c r="D1083" s="648"/>
      <c r="E1083" s="646"/>
      <c r="F1083" s="919"/>
      <c r="G1083" s="919"/>
      <c r="H1083" s="919"/>
      <c r="I1083" s="919"/>
      <c r="J1083" s="919"/>
      <c r="K1083" s="919"/>
      <c r="L1083" s="919"/>
      <c r="M1083" s="919"/>
      <c r="N1083" s="919"/>
    </row>
    <row r="1084" spans="1:14" ht="16.5" thickBot="1" x14ac:dyDescent="0.3">
      <c r="A1084" s="62"/>
      <c r="B1084" s="649"/>
      <c r="C1084" s="647" t="str">
        <f t="shared" si="18"/>
        <v/>
      </c>
      <c r="D1084" s="648"/>
      <c r="E1084" s="646"/>
      <c r="F1084" s="919"/>
      <c r="G1084" s="919"/>
      <c r="H1084" s="919"/>
      <c r="I1084" s="919"/>
      <c r="J1084" s="919"/>
      <c r="K1084" s="919"/>
      <c r="L1084" s="919"/>
      <c r="M1084" s="919"/>
      <c r="N1084" s="919"/>
    </row>
    <row r="1085" spans="1:14" ht="16.5" thickBot="1" x14ac:dyDescent="0.3">
      <c r="A1085" s="62"/>
      <c r="B1085" s="649"/>
      <c r="C1085" s="647" t="str">
        <f t="shared" si="18"/>
        <v/>
      </c>
      <c r="D1085" s="648"/>
      <c r="E1085" s="646"/>
      <c r="F1085" s="919"/>
      <c r="G1085" s="919"/>
      <c r="H1085" s="919"/>
      <c r="I1085" s="919"/>
      <c r="J1085" s="919"/>
      <c r="K1085" s="919"/>
      <c r="L1085" s="919"/>
      <c r="M1085" s="919"/>
      <c r="N1085" s="919"/>
    </row>
    <row r="1086" spans="1:14" ht="16.5" thickBot="1" x14ac:dyDescent="0.3">
      <c r="A1086" s="62"/>
      <c r="B1086" s="649"/>
      <c r="C1086" s="647" t="str">
        <f t="shared" si="18"/>
        <v/>
      </c>
      <c r="D1086" s="648"/>
      <c r="E1086" s="646"/>
      <c r="F1086" s="919"/>
      <c r="G1086" s="919"/>
      <c r="H1086" s="919"/>
      <c r="I1086" s="919"/>
      <c r="J1086" s="919"/>
      <c r="K1086" s="919"/>
      <c r="L1086" s="919"/>
      <c r="M1086" s="919"/>
      <c r="N1086" s="919"/>
    </row>
    <row r="1087" spans="1:14" ht="16.5" thickBot="1" x14ac:dyDescent="0.3">
      <c r="A1087" s="62"/>
      <c r="B1087" s="649"/>
      <c r="C1087" s="647" t="str">
        <f t="shared" si="18"/>
        <v/>
      </c>
      <c r="D1087" s="648"/>
      <c r="E1087" s="646"/>
      <c r="F1087" s="919"/>
      <c r="G1087" s="919"/>
      <c r="H1087" s="919"/>
      <c r="I1087" s="919"/>
      <c r="J1087" s="919"/>
      <c r="K1087" s="919"/>
      <c r="L1087" s="919"/>
      <c r="M1087" s="919"/>
      <c r="N1087" s="919"/>
    </row>
    <row r="1088" spans="1:14" ht="16.5" thickBot="1" x14ac:dyDescent="0.3">
      <c r="A1088" s="62"/>
      <c r="B1088" s="649"/>
      <c r="C1088" s="647" t="str">
        <f t="shared" si="18"/>
        <v/>
      </c>
      <c r="D1088" s="648"/>
      <c r="E1088" s="646"/>
      <c r="F1088" s="919"/>
      <c r="G1088" s="919"/>
      <c r="H1088" s="919"/>
      <c r="I1088" s="919"/>
      <c r="J1088" s="919"/>
      <c r="K1088" s="919"/>
      <c r="L1088" s="919"/>
      <c r="M1088" s="919"/>
      <c r="N1088" s="919"/>
    </row>
    <row r="1089" spans="1:14" ht="16.5" thickBot="1" x14ac:dyDescent="0.3">
      <c r="A1089" s="62"/>
      <c r="B1089" s="649"/>
      <c r="C1089" s="647" t="str">
        <f t="shared" si="18"/>
        <v/>
      </c>
      <c r="D1089" s="648"/>
      <c r="E1089" s="646"/>
      <c r="F1089" s="919"/>
      <c r="G1089" s="919"/>
      <c r="H1089" s="919"/>
      <c r="I1089" s="919"/>
      <c r="J1089" s="919"/>
      <c r="K1089" s="919"/>
      <c r="L1089" s="919"/>
      <c r="M1089" s="919"/>
      <c r="N1089" s="919"/>
    </row>
    <row r="1090" spans="1:14" ht="16.5" thickBot="1" x14ac:dyDescent="0.3">
      <c r="A1090" s="62"/>
      <c r="B1090" s="649"/>
      <c r="C1090" s="647" t="str">
        <f t="shared" si="18"/>
        <v/>
      </c>
      <c r="D1090" s="648"/>
      <c r="E1090" s="646"/>
      <c r="F1090" s="919"/>
      <c r="G1090" s="919"/>
      <c r="H1090" s="919"/>
      <c r="I1090" s="919"/>
      <c r="J1090" s="919"/>
      <c r="K1090" s="919"/>
      <c r="L1090" s="919"/>
      <c r="M1090" s="919"/>
      <c r="N1090" s="919"/>
    </row>
    <row r="1091" spans="1:14" ht="16.5" thickBot="1" x14ac:dyDescent="0.3">
      <c r="A1091" s="62"/>
      <c r="B1091" s="649"/>
      <c r="C1091" s="647" t="str">
        <f t="shared" si="18"/>
        <v/>
      </c>
      <c r="D1091" s="648"/>
      <c r="E1091" s="646"/>
      <c r="F1091" s="919"/>
      <c r="G1091" s="919"/>
      <c r="H1091" s="919"/>
      <c r="I1091" s="919"/>
      <c r="J1091" s="919"/>
      <c r="K1091" s="919"/>
      <c r="L1091" s="919"/>
      <c r="M1091" s="919"/>
      <c r="N1091" s="919"/>
    </row>
    <row r="1092" spans="1:14" ht="16.5" thickBot="1" x14ac:dyDescent="0.3">
      <c r="A1092" s="62"/>
      <c r="B1092" s="649"/>
      <c r="C1092" s="647" t="str">
        <f t="shared" si="18"/>
        <v/>
      </c>
      <c r="D1092" s="648"/>
      <c r="E1092" s="646"/>
      <c r="F1092" s="919"/>
      <c r="G1092" s="919"/>
      <c r="H1092" s="919"/>
      <c r="I1092" s="919"/>
      <c r="J1092" s="919"/>
      <c r="K1092" s="919"/>
      <c r="L1092" s="919"/>
      <c r="M1092" s="919"/>
      <c r="N1092" s="919"/>
    </row>
    <row r="1093" spans="1:14" ht="16.5" thickBot="1" x14ac:dyDescent="0.3">
      <c r="A1093" s="62"/>
      <c r="B1093" s="649"/>
      <c r="C1093" s="647" t="str">
        <f t="shared" si="18"/>
        <v/>
      </c>
      <c r="D1093" s="648"/>
      <c r="E1093" s="646"/>
      <c r="F1093" s="919"/>
      <c r="G1093" s="919"/>
      <c r="H1093" s="919"/>
      <c r="I1093" s="919"/>
      <c r="J1093" s="919"/>
      <c r="K1093" s="919"/>
      <c r="L1093" s="919"/>
      <c r="M1093" s="919"/>
      <c r="N1093" s="919"/>
    </row>
    <row r="1094" spans="1:14" ht="16.5" thickBot="1" x14ac:dyDescent="0.3">
      <c r="A1094" s="62"/>
      <c r="B1094" s="649"/>
      <c r="C1094" s="647" t="str">
        <f t="shared" si="18"/>
        <v/>
      </c>
      <c r="D1094" s="648"/>
      <c r="E1094" s="646"/>
      <c r="F1094" s="919"/>
      <c r="G1094" s="919"/>
      <c r="H1094" s="919"/>
      <c r="I1094" s="919"/>
      <c r="J1094" s="919"/>
      <c r="K1094" s="919"/>
      <c r="L1094" s="919"/>
      <c r="M1094" s="919"/>
      <c r="N1094" s="919"/>
    </row>
    <row r="1095" spans="1:14" ht="16.5" thickBot="1" x14ac:dyDescent="0.3">
      <c r="A1095" s="62"/>
      <c r="B1095" s="649"/>
      <c r="C1095" s="647" t="str">
        <f t="shared" si="18"/>
        <v/>
      </c>
      <c r="D1095" s="648"/>
      <c r="E1095" s="646"/>
      <c r="F1095" s="919"/>
      <c r="G1095" s="919"/>
      <c r="H1095" s="919"/>
      <c r="I1095" s="919"/>
      <c r="J1095" s="919"/>
      <c r="K1095" s="919"/>
      <c r="L1095" s="919"/>
      <c r="M1095" s="919"/>
      <c r="N1095" s="919"/>
    </row>
    <row r="1096" spans="1:14" ht="16.5" thickBot="1" x14ac:dyDescent="0.3">
      <c r="A1096" s="62"/>
      <c r="B1096" s="649"/>
      <c r="C1096" s="647" t="str">
        <f t="shared" si="18"/>
        <v/>
      </c>
      <c r="D1096" s="648"/>
      <c r="E1096" s="646"/>
      <c r="F1096" s="919"/>
      <c r="G1096" s="919"/>
      <c r="H1096" s="919"/>
      <c r="I1096" s="919"/>
      <c r="J1096" s="919"/>
      <c r="K1096" s="919"/>
      <c r="L1096" s="919"/>
      <c r="M1096" s="919"/>
      <c r="N1096" s="919"/>
    </row>
    <row r="1097" spans="1:14" ht="16.5" thickBot="1" x14ac:dyDescent="0.3">
      <c r="A1097" s="62"/>
      <c r="B1097" s="649"/>
      <c r="C1097" s="647" t="str">
        <f t="shared" si="18"/>
        <v/>
      </c>
      <c r="D1097" s="648"/>
      <c r="E1097" s="646"/>
      <c r="F1097" s="919"/>
      <c r="G1097" s="919"/>
      <c r="H1097" s="919"/>
      <c r="I1097" s="919"/>
      <c r="J1097" s="919"/>
      <c r="K1097" s="919"/>
      <c r="L1097" s="919"/>
      <c r="M1097" s="919"/>
      <c r="N1097" s="919"/>
    </row>
    <row r="1098" spans="1:14" ht="16.5" thickBot="1" x14ac:dyDescent="0.3">
      <c r="A1098" s="62"/>
      <c r="B1098" s="649"/>
      <c r="C1098" s="647" t="str">
        <f t="shared" si="18"/>
        <v/>
      </c>
      <c r="D1098" s="648"/>
      <c r="E1098" s="646"/>
      <c r="F1098" s="919"/>
      <c r="G1098" s="919"/>
      <c r="H1098" s="919"/>
      <c r="I1098" s="919"/>
      <c r="J1098" s="919"/>
      <c r="K1098" s="919"/>
      <c r="L1098" s="919"/>
      <c r="M1098" s="919"/>
      <c r="N1098" s="919"/>
    </row>
    <row r="1099" spans="1:14" ht="16.5" thickBot="1" x14ac:dyDescent="0.3">
      <c r="A1099" s="62"/>
      <c r="B1099" s="649"/>
      <c r="C1099" s="647" t="str">
        <f t="shared" si="18"/>
        <v/>
      </c>
      <c r="D1099" s="648"/>
      <c r="E1099" s="646"/>
      <c r="F1099" s="919"/>
      <c r="G1099" s="919"/>
      <c r="H1099" s="919"/>
      <c r="I1099" s="919"/>
      <c r="J1099" s="919"/>
      <c r="K1099" s="919"/>
      <c r="L1099" s="919"/>
      <c r="M1099" s="919"/>
      <c r="N1099" s="919"/>
    </row>
    <row r="1100" spans="1:14" ht="16.5" thickBot="1" x14ac:dyDescent="0.3">
      <c r="A1100" s="62"/>
      <c r="B1100" s="649"/>
      <c r="C1100" s="647" t="str">
        <f t="shared" ref="C1100:C1163" si="19">IF(B1100&gt;0, (B1100-B1099), "")</f>
        <v/>
      </c>
      <c r="D1100" s="648"/>
      <c r="E1100" s="646"/>
      <c r="F1100" s="919"/>
      <c r="G1100" s="919"/>
      <c r="H1100" s="919"/>
      <c r="I1100" s="919"/>
      <c r="J1100" s="919"/>
      <c r="K1100" s="919"/>
      <c r="L1100" s="919"/>
      <c r="M1100" s="919"/>
      <c r="N1100" s="919"/>
    </row>
    <row r="1101" spans="1:14" ht="16.5" thickBot="1" x14ac:dyDescent="0.3">
      <c r="A1101" s="62"/>
      <c r="B1101" s="649"/>
      <c r="C1101" s="647" t="str">
        <f t="shared" si="19"/>
        <v/>
      </c>
      <c r="D1101" s="648"/>
      <c r="E1101" s="646"/>
      <c r="F1101" s="919"/>
      <c r="G1101" s="919"/>
      <c r="H1101" s="919"/>
      <c r="I1101" s="919"/>
      <c r="J1101" s="919"/>
      <c r="K1101" s="919"/>
      <c r="L1101" s="919"/>
      <c r="M1101" s="919"/>
      <c r="N1101" s="919"/>
    </row>
    <row r="1102" spans="1:14" ht="16.5" thickBot="1" x14ac:dyDescent="0.3">
      <c r="A1102" s="62"/>
      <c r="B1102" s="649"/>
      <c r="C1102" s="647" t="str">
        <f t="shared" si="19"/>
        <v/>
      </c>
      <c r="D1102" s="648"/>
      <c r="E1102" s="646"/>
      <c r="F1102" s="919"/>
      <c r="G1102" s="919"/>
      <c r="H1102" s="919"/>
      <c r="I1102" s="919"/>
      <c r="J1102" s="919"/>
      <c r="K1102" s="919"/>
      <c r="L1102" s="919"/>
      <c r="M1102" s="919"/>
      <c r="N1102" s="919"/>
    </row>
    <row r="1103" spans="1:14" ht="16.5" thickBot="1" x14ac:dyDescent="0.3">
      <c r="A1103" s="62"/>
      <c r="B1103" s="649"/>
      <c r="C1103" s="647" t="str">
        <f t="shared" si="19"/>
        <v/>
      </c>
      <c r="D1103" s="648"/>
      <c r="E1103" s="646"/>
      <c r="F1103" s="919"/>
      <c r="G1103" s="919"/>
      <c r="H1103" s="919"/>
      <c r="I1103" s="919"/>
      <c r="J1103" s="919"/>
      <c r="K1103" s="919"/>
      <c r="L1103" s="919"/>
      <c r="M1103" s="919"/>
      <c r="N1103" s="919"/>
    </row>
    <row r="1104" spans="1:14" ht="16.5" thickBot="1" x14ac:dyDescent="0.3">
      <c r="A1104" s="62"/>
      <c r="B1104" s="649"/>
      <c r="C1104" s="647" t="str">
        <f t="shared" si="19"/>
        <v/>
      </c>
      <c r="D1104" s="648"/>
      <c r="E1104" s="646"/>
      <c r="F1104" s="919"/>
      <c r="G1104" s="919"/>
      <c r="H1104" s="919"/>
      <c r="I1104" s="919"/>
      <c r="J1104" s="919"/>
      <c r="K1104" s="919"/>
      <c r="L1104" s="919"/>
      <c r="M1104" s="919"/>
      <c r="N1104" s="919"/>
    </row>
    <row r="1105" spans="1:14" ht="16.5" thickBot="1" x14ac:dyDescent="0.3">
      <c r="A1105" s="62"/>
      <c r="B1105" s="649"/>
      <c r="C1105" s="647" t="str">
        <f t="shared" si="19"/>
        <v/>
      </c>
      <c r="D1105" s="648"/>
      <c r="E1105" s="646"/>
      <c r="F1105" s="919"/>
      <c r="G1105" s="919"/>
      <c r="H1105" s="919"/>
      <c r="I1105" s="919"/>
      <c r="J1105" s="919"/>
      <c r="K1105" s="919"/>
      <c r="L1105" s="919"/>
      <c r="M1105" s="919"/>
      <c r="N1105" s="919"/>
    </row>
    <row r="1106" spans="1:14" ht="16.5" thickBot="1" x14ac:dyDescent="0.3">
      <c r="A1106" s="62"/>
      <c r="B1106" s="649"/>
      <c r="C1106" s="647" t="str">
        <f t="shared" si="19"/>
        <v/>
      </c>
      <c r="D1106" s="648"/>
      <c r="E1106" s="646"/>
      <c r="F1106" s="919"/>
      <c r="G1106" s="919"/>
      <c r="H1106" s="919"/>
      <c r="I1106" s="919"/>
      <c r="J1106" s="919"/>
      <c r="K1106" s="919"/>
      <c r="L1106" s="919"/>
      <c r="M1106" s="919"/>
      <c r="N1106" s="919"/>
    </row>
    <row r="1107" spans="1:14" ht="16.5" thickBot="1" x14ac:dyDescent="0.3">
      <c r="A1107" s="62"/>
      <c r="B1107" s="649"/>
      <c r="C1107" s="647" t="str">
        <f t="shared" si="19"/>
        <v/>
      </c>
      <c r="D1107" s="648"/>
      <c r="E1107" s="646"/>
      <c r="F1107" s="919"/>
      <c r="G1107" s="919"/>
      <c r="H1107" s="919"/>
      <c r="I1107" s="919"/>
      <c r="J1107" s="919"/>
      <c r="K1107" s="919"/>
      <c r="L1107" s="919"/>
      <c r="M1107" s="919"/>
      <c r="N1107" s="919"/>
    </row>
    <row r="1108" spans="1:14" ht="16.5" thickBot="1" x14ac:dyDescent="0.3">
      <c r="A1108" s="62"/>
      <c r="B1108" s="649"/>
      <c r="C1108" s="647" t="str">
        <f t="shared" si="19"/>
        <v/>
      </c>
      <c r="D1108" s="648"/>
      <c r="E1108" s="646"/>
      <c r="F1108" s="919"/>
      <c r="G1108" s="919"/>
      <c r="H1108" s="919"/>
      <c r="I1108" s="919"/>
      <c r="J1108" s="919"/>
      <c r="K1108" s="919"/>
      <c r="L1108" s="919"/>
      <c r="M1108" s="919"/>
      <c r="N1108" s="919"/>
    </row>
    <row r="1109" spans="1:14" ht="16.5" thickBot="1" x14ac:dyDescent="0.3">
      <c r="A1109" s="62"/>
      <c r="B1109" s="649"/>
      <c r="C1109" s="647" t="str">
        <f t="shared" si="19"/>
        <v/>
      </c>
      <c r="D1109" s="648"/>
      <c r="E1109" s="646"/>
      <c r="F1109" s="919"/>
      <c r="G1109" s="919"/>
      <c r="H1109" s="919"/>
      <c r="I1109" s="919"/>
      <c r="J1109" s="919"/>
      <c r="K1109" s="919"/>
      <c r="L1109" s="919"/>
      <c r="M1109" s="919"/>
      <c r="N1109" s="919"/>
    </row>
    <row r="1110" spans="1:14" ht="16.5" thickBot="1" x14ac:dyDescent="0.3">
      <c r="A1110" s="62"/>
      <c r="B1110" s="649"/>
      <c r="C1110" s="647" t="str">
        <f t="shared" si="19"/>
        <v/>
      </c>
      <c r="D1110" s="648"/>
      <c r="E1110" s="646"/>
      <c r="F1110" s="919"/>
      <c r="G1110" s="919"/>
      <c r="H1110" s="919"/>
      <c r="I1110" s="919"/>
      <c r="J1110" s="919"/>
      <c r="K1110" s="919"/>
      <c r="L1110" s="919"/>
      <c r="M1110" s="919"/>
      <c r="N1110" s="919"/>
    </row>
    <row r="1111" spans="1:14" ht="16.5" thickBot="1" x14ac:dyDescent="0.3">
      <c r="A1111" s="62"/>
      <c r="B1111" s="649"/>
      <c r="C1111" s="647" t="str">
        <f t="shared" si="19"/>
        <v/>
      </c>
      <c r="D1111" s="648"/>
      <c r="E1111" s="646"/>
      <c r="F1111" s="919"/>
      <c r="G1111" s="919"/>
      <c r="H1111" s="919"/>
      <c r="I1111" s="919"/>
      <c r="J1111" s="919"/>
      <c r="K1111" s="919"/>
      <c r="L1111" s="919"/>
      <c r="M1111" s="919"/>
      <c r="N1111" s="919"/>
    </row>
    <row r="1112" spans="1:14" ht="16.5" thickBot="1" x14ac:dyDescent="0.3">
      <c r="A1112" s="62"/>
      <c r="B1112" s="649"/>
      <c r="C1112" s="647" t="str">
        <f t="shared" si="19"/>
        <v/>
      </c>
      <c r="D1112" s="648"/>
      <c r="E1112" s="646"/>
      <c r="F1112" s="919"/>
      <c r="G1112" s="919"/>
      <c r="H1112" s="919"/>
      <c r="I1112" s="919"/>
      <c r="J1112" s="919"/>
      <c r="K1112" s="919"/>
      <c r="L1112" s="919"/>
      <c r="M1112" s="919"/>
      <c r="N1112" s="919"/>
    </row>
    <row r="1113" spans="1:14" ht="16.5" thickBot="1" x14ac:dyDescent="0.3">
      <c r="A1113" s="62"/>
      <c r="B1113" s="649"/>
      <c r="C1113" s="647" t="str">
        <f t="shared" si="19"/>
        <v/>
      </c>
      <c r="D1113" s="648"/>
      <c r="E1113" s="646"/>
      <c r="F1113" s="919"/>
      <c r="G1113" s="919"/>
      <c r="H1113" s="919"/>
      <c r="I1113" s="919"/>
      <c r="J1113" s="919"/>
      <c r="K1113" s="919"/>
      <c r="L1113" s="919"/>
      <c r="M1113" s="919"/>
      <c r="N1113" s="919"/>
    </row>
    <row r="1114" spans="1:14" ht="16.5" thickBot="1" x14ac:dyDescent="0.3">
      <c r="A1114" s="62"/>
      <c r="B1114" s="649"/>
      <c r="C1114" s="647" t="str">
        <f t="shared" si="19"/>
        <v/>
      </c>
      <c r="D1114" s="648"/>
      <c r="E1114" s="646"/>
      <c r="F1114" s="919"/>
      <c r="G1114" s="919"/>
      <c r="H1114" s="919"/>
      <c r="I1114" s="919"/>
      <c r="J1114" s="919"/>
      <c r="K1114" s="919"/>
      <c r="L1114" s="919"/>
      <c r="M1114" s="919"/>
      <c r="N1114" s="919"/>
    </row>
    <row r="1115" spans="1:14" ht="16.5" thickBot="1" x14ac:dyDescent="0.3">
      <c r="A1115" s="62"/>
      <c r="B1115" s="649"/>
      <c r="C1115" s="647" t="str">
        <f t="shared" si="19"/>
        <v/>
      </c>
      <c r="D1115" s="648"/>
      <c r="E1115" s="646"/>
      <c r="F1115" s="919"/>
      <c r="G1115" s="919"/>
      <c r="H1115" s="919"/>
      <c r="I1115" s="919"/>
      <c r="J1115" s="919"/>
      <c r="K1115" s="919"/>
      <c r="L1115" s="919"/>
      <c r="M1115" s="919"/>
      <c r="N1115" s="919"/>
    </row>
    <row r="1116" spans="1:14" ht="16.5" thickBot="1" x14ac:dyDescent="0.3">
      <c r="A1116" s="62"/>
      <c r="B1116" s="649"/>
      <c r="C1116" s="647" t="str">
        <f t="shared" si="19"/>
        <v/>
      </c>
      <c r="D1116" s="648"/>
      <c r="E1116" s="646"/>
      <c r="F1116" s="919"/>
      <c r="G1116" s="919"/>
      <c r="H1116" s="919"/>
      <c r="I1116" s="919"/>
      <c r="J1116" s="919"/>
      <c r="K1116" s="919"/>
      <c r="L1116" s="919"/>
      <c r="M1116" s="919"/>
      <c r="N1116" s="919"/>
    </row>
    <row r="1117" spans="1:14" ht="16.5" thickBot="1" x14ac:dyDescent="0.3">
      <c r="A1117" s="62"/>
      <c r="B1117" s="649"/>
      <c r="C1117" s="647" t="str">
        <f t="shared" si="19"/>
        <v/>
      </c>
      <c r="D1117" s="648"/>
      <c r="E1117" s="646"/>
      <c r="F1117" s="919"/>
      <c r="G1117" s="919"/>
      <c r="H1117" s="919"/>
      <c r="I1117" s="919"/>
      <c r="J1117" s="919"/>
      <c r="K1117" s="919"/>
      <c r="L1117" s="919"/>
      <c r="M1117" s="919"/>
      <c r="N1117" s="919"/>
    </row>
    <row r="1118" spans="1:14" ht="16.5" thickBot="1" x14ac:dyDescent="0.3">
      <c r="A1118" s="62"/>
      <c r="B1118" s="649"/>
      <c r="C1118" s="647" t="str">
        <f t="shared" si="19"/>
        <v/>
      </c>
      <c r="D1118" s="648"/>
      <c r="E1118" s="646"/>
      <c r="F1118" s="919"/>
      <c r="G1118" s="919"/>
      <c r="H1118" s="919"/>
      <c r="I1118" s="919"/>
      <c r="J1118" s="919"/>
      <c r="K1118" s="919"/>
      <c r="L1118" s="919"/>
      <c r="M1118" s="919"/>
      <c r="N1118" s="919"/>
    </row>
    <row r="1119" spans="1:14" ht="16.5" thickBot="1" x14ac:dyDescent="0.3">
      <c r="A1119" s="62"/>
      <c r="B1119" s="649"/>
      <c r="C1119" s="647" t="str">
        <f t="shared" si="19"/>
        <v/>
      </c>
      <c r="D1119" s="648"/>
      <c r="E1119" s="646"/>
      <c r="F1119" s="919"/>
      <c r="G1119" s="919"/>
      <c r="H1119" s="919"/>
      <c r="I1119" s="919"/>
      <c r="J1119" s="919"/>
      <c r="K1119" s="919"/>
      <c r="L1119" s="919"/>
      <c r="M1119" s="919"/>
      <c r="N1119" s="919"/>
    </row>
    <row r="1120" spans="1:14" ht="16.5" thickBot="1" x14ac:dyDescent="0.3">
      <c r="A1120" s="62"/>
      <c r="B1120" s="649"/>
      <c r="C1120" s="647" t="str">
        <f t="shared" si="19"/>
        <v/>
      </c>
      <c r="D1120" s="648"/>
      <c r="E1120" s="646"/>
      <c r="F1120" s="919"/>
      <c r="G1120" s="919"/>
      <c r="H1120" s="919"/>
      <c r="I1120" s="919"/>
      <c r="J1120" s="919"/>
      <c r="K1120" s="919"/>
      <c r="L1120" s="919"/>
      <c r="M1120" s="919"/>
      <c r="N1120" s="919"/>
    </row>
    <row r="1121" spans="1:14" ht="16.5" thickBot="1" x14ac:dyDescent="0.3">
      <c r="A1121" s="62"/>
      <c r="B1121" s="649"/>
      <c r="C1121" s="647" t="str">
        <f t="shared" si="19"/>
        <v/>
      </c>
      <c r="D1121" s="648"/>
      <c r="E1121" s="646"/>
      <c r="F1121" s="919"/>
      <c r="G1121" s="919"/>
      <c r="H1121" s="919"/>
      <c r="I1121" s="919"/>
      <c r="J1121" s="919"/>
      <c r="K1121" s="919"/>
      <c r="L1121" s="919"/>
      <c r="M1121" s="919"/>
      <c r="N1121" s="919"/>
    </row>
    <row r="1122" spans="1:14" ht="16.5" thickBot="1" x14ac:dyDescent="0.3">
      <c r="A1122" s="62"/>
      <c r="B1122" s="649"/>
      <c r="C1122" s="647" t="str">
        <f t="shared" si="19"/>
        <v/>
      </c>
      <c r="D1122" s="648"/>
      <c r="E1122" s="646"/>
      <c r="F1122" s="919"/>
      <c r="G1122" s="919"/>
      <c r="H1122" s="919"/>
      <c r="I1122" s="919"/>
      <c r="J1122" s="919"/>
      <c r="K1122" s="919"/>
      <c r="L1122" s="919"/>
      <c r="M1122" s="919"/>
      <c r="N1122" s="919"/>
    </row>
    <row r="1123" spans="1:14" ht="16.5" thickBot="1" x14ac:dyDescent="0.3">
      <c r="A1123" s="62"/>
      <c r="B1123" s="649"/>
      <c r="C1123" s="647" t="str">
        <f t="shared" si="19"/>
        <v/>
      </c>
      <c r="D1123" s="648"/>
      <c r="E1123" s="646"/>
      <c r="F1123" s="919"/>
      <c r="G1123" s="919"/>
      <c r="H1123" s="919"/>
      <c r="I1123" s="919"/>
      <c r="J1123" s="919"/>
      <c r="K1123" s="919"/>
      <c r="L1123" s="919"/>
      <c r="M1123" s="919"/>
      <c r="N1123" s="919"/>
    </row>
    <row r="1124" spans="1:14" ht="16.5" thickBot="1" x14ac:dyDescent="0.3">
      <c r="A1124" s="62"/>
      <c r="B1124" s="649"/>
      <c r="C1124" s="647" t="str">
        <f t="shared" si="19"/>
        <v/>
      </c>
      <c r="D1124" s="648"/>
      <c r="E1124" s="646"/>
      <c r="F1124" s="919"/>
      <c r="G1124" s="919"/>
      <c r="H1124" s="919"/>
      <c r="I1124" s="919"/>
      <c r="J1124" s="919"/>
      <c r="K1124" s="919"/>
      <c r="L1124" s="919"/>
      <c r="M1124" s="919"/>
      <c r="N1124" s="919"/>
    </row>
    <row r="1125" spans="1:14" ht="16.5" thickBot="1" x14ac:dyDescent="0.3">
      <c r="A1125" s="62"/>
      <c r="B1125" s="649"/>
      <c r="C1125" s="647" t="str">
        <f t="shared" si="19"/>
        <v/>
      </c>
      <c r="D1125" s="648"/>
      <c r="E1125" s="646"/>
      <c r="F1125" s="919"/>
      <c r="G1125" s="919"/>
      <c r="H1125" s="919"/>
      <c r="I1125" s="919"/>
      <c r="J1125" s="919"/>
      <c r="K1125" s="919"/>
      <c r="L1125" s="919"/>
      <c r="M1125" s="919"/>
      <c r="N1125" s="919"/>
    </row>
    <row r="1126" spans="1:14" ht="16.5" thickBot="1" x14ac:dyDescent="0.3">
      <c r="A1126" s="62"/>
      <c r="B1126" s="649"/>
      <c r="C1126" s="647" t="str">
        <f t="shared" si="19"/>
        <v/>
      </c>
      <c r="D1126" s="648"/>
      <c r="E1126" s="646"/>
      <c r="F1126" s="919"/>
      <c r="G1126" s="919"/>
      <c r="H1126" s="919"/>
      <c r="I1126" s="919"/>
      <c r="J1126" s="919"/>
      <c r="K1126" s="919"/>
      <c r="L1126" s="919"/>
      <c r="M1126" s="919"/>
      <c r="N1126" s="919"/>
    </row>
    <row r="1127" spans="1:14" ht="16.5" thickBot="1" x14ac:dyDescent="0.3">
      <c r="A1127" s="62"/>
      <c r="B1127" s="649"/>
      <c r="C1127" s="647" t="str">
        <f t="shared" si="19"/>
        <v/>
      </c>
      <c r="D1127" s="648"/>
      <c r="E1127" s="646"/>
      <c r="F1127" s="919"/>
      <c r="G1127" s="919"/>
      <c r="H1127" s="919"/>
      <c r="I1127" s="919"/>
      <c r="J1127" s="919"/>
      <c r="K1127" s="919"/>
      <c r="L1127" s="919"/>
      <c r="M1127" s="919"/>
      <c r="N1127" s="919"/>
    </row>
    <row r="1128" spans="1:14" ht="16.5" thickBot="1" x14ac:dyDescent="0.3">
      <c r="A1128" s="62"/>
      <c r="B1128" s="649"/>
      <c r="C1128" s="647" t="str">
        <f t="shared" si="19"/>
        <v/>
      </c>
      <c r="D1128" s="648"/>
      <c r="E1128" s="646"/>
      <c r="F1128" s="919"/>
      <c r="G1128" s="919"/>
      <c r="H1128" s="919"/>
      <c r="I1128" s="919"/>
      <c r="J1128" s="919"/>
      <c r="K1128" s="919"/>
      <c r="L1128" s="919"/>
      <c r="M1128" s="919"/>
      <c r="N1128" s="919"/>
    </row>
    <row r="1129" spans="1:14" ht="16.5" thickBot="1" x14ac:dyDescent="0.3">
      <c r="A1129" s="62"/>
      <c r="B1129" s="649"/>
      <c r="C1129" s="647" t="str">
        <f t="shared" si="19"/>
        <v/>
      </c>
      <c r="D1129" s="648"/>
      <c r="E1129" s="646"/>
      <c r="F1129" s="919"/>
      <c r="G1129" s="919"/>
      <c r="H1129" s="919"/>
      <c r="I1129" s="919"/>
      <c r="J1129" s="919"/>
      <c r="K1129" s="919"/>
      <c r="L1129" s="919"/>
      <c r="M1129" s="919"/>
      <c r="N1129" s="919"/>
    </row>
    <row r="1130" spans="1:14" ht="16.5" thickBot="1" x14ac:dyDescent="0.3">
      <c r="A1130" s="62"/>
      <c r="B1130" s="649"/>
      <c r="C1130" s="647" t="str">
        <f t="shared" si="19"/>
        <v/>
      </c>
      <c r="D1130" s="648"/>
      <c r="E1130" s="646"/>
      <c r="F1130" s="919"/>
      <c r="G1130" s="919"/>
      <c r="H1130" s="919"/>
      <c r="I1130" s="919"/>
      <c r="J1130" s="919"/>
      <c r="K1130" s="919"/>
      <c r="L1130" s="919"/>
      <c r="M1130" s="919"/>
      <c r="N1130" s="919"/>
    </row>
    <row r="1131" spans="1:14" ht="16.5" thickBot="1" x14ac:dyDescent="0.3">
      <c r="A1131" s="62"/>
      <c r="B1131" s="649"/>
      <c r="C1131" s="647" t="str">
        <f t="shared" si="19"/>
        <v/>
      </c>
      <c r="D1131" s="648"/>
      <c r="E1131" s="646"/>
      <c r="F1131" s="919"/>
      <c r="G1131" s="919"/>
      <c r="H1131" s="919"/>
      <c r="I1131" s="919"/>
      <c r="J1131" s="919"/>
      <c r="K1131" s="919"/>
      <c r="L1131" s="919"/>
      <c r="M1131" s="919"/>
      <c r="N1131" s="919"/>
    </row>
    <row r="1132" spans="1:14" ht="16.5" thickBot="1" x14ac:dyDescent="0.3">
      <c r="A1132" s="62"/>
      <c r="B1132" s="649"/>
      <c r="C1132" s="647" t="str">
        <f t="shared" si="19"/>
        <v/>
      </c>
      <c r="D1132" s="648"/>
      <c r="E1132" s="646"/>
      <c r="F1132" s="919"/>
      <c r="G1132" s="919"/>
      <c r="H1132" s="919"/>
      <c r="I1132" s="919"/>
      <c r="J1132" s="919"/>
      <c r="K1132" s="919"/>
      <c r="L1132" s="919"/>
      <c r="M1132" s="919"/>
      <c r="N1132" s="919"/>
    </row>
    <row r="1133" spans="1:14" ht="16.5" thickBot="1" x14ac:dyDescent="0.3">
      <c r="A1133" s="62"/>
      <c r="B1133" s="649"/>
      <c r="C1133" s="647" t="str">
        <f t="shared" si="19"/>
        <v/>
      </c>
      <c r="D1133" s="648"/>
      <c r="E1133" s="646"/>
      <c r="F1133" s="919"/>
      <c r="G1133" s="919"/>
      <c r="H1133" s="919"/>
      <c r="I1133" s="919"/>
      <c r="J1133" s="919"/>
      <c r="K1133" s="919"/>
      <c r="L1133" s="919"/>
      <c r="M1133" s="919"/>
      <c r="N1133" s="919"/>
    </row>
    <row r="1134" spans="1:14" ht="16.5" thickBot="1" x14ac:dyDescent="0.3">
      <c r="A1134" s="62"/>
      <c r="B1134" s="649"/>
      <c r="C1134" s="647" t="str">
        <f t="shared" si="19"/>
        <v/>
      </c>
      <c r="D1134" s="648"/>
      <c r="E1134" s="646"/>
      <c r="F1134" s="919"/>
      <c r="G1134" s="919"/>
      <c r="H1134" s="919"/>
      <c r="I1134" s="919"/>
      <c r="J1134" s="919"/>
      <c r="K1134" s="919"/>
      <c r="L1134" s="919"/>
      <c r="M1134" s="919"/>
      <c r="N1134" s="919"/>
    </row>
    <row r="1135" spans="1:14" ht="16.5" thickBot="1" x14ac:dyDescent="0.3">
      <c r="A1135" s="62"/>
      <c r="B1135" s="649"/>
      <c r="C1135" s="647" t="str">
        <f t="shared" si="19"/>
        <v/>
      </c>
      <c r="D1135" s="648"/>
      <c r="E1135" s="646"/>
      <c r="F1135" s="919"/>
      <c r="G1135" s="919"/>
      <c r="H1135" s="919"/>
      <c r="I1135" s="919"/>
      <c r="J1135" s="919"/>
      <c r="K1135" s="919"/>
      <c r="L1135" s="919"/>
      <c r="M1135" s="919"/>
      <c r="N1135" s="919"/>
    </row>
    <row r="1136" spans="1:14" ht="16.5" thickBot="1" x14ac:dyDescent="0.3">
      <c r="A1136" s="62"/>
      <c r="B1136" s="649"/>
      <c r="C1136" s="647" t="str">
        <f t="shared" si="19"/>
        <v/>
      </c>
      <c r="D1136" s="648"/>
      <c r="E1136" s="646"/>
      <c r="F1136" s="919"/>
      <c r="G1136" s="919"/>
      <c r="H1136" s="919"/>
      <c r="I1136" s="919"/>
      <c r="J1136" s="919"/>
      <c r="K1136" s="919"/>
      <c r="L1136" s="919"/>
      <c r="M1136" s="919"/>
      <c r="N1136" s="919"/>
    </row>
    <row r="1137" spans="1:14" ht="16.5" thickBot="1" x14ac:dyDescent="0.3">
      <c r="A1137" s="62"/>
      <c r="B1137" s="649"/>
      <c r="C1137" s="647" t="str">
        <f t="shared" si="19"/>
        <v/>
      </c>
      <c r="D1137" s="648"/>
      <c r="E1137" s="646"/>
      <c r="F1137" s="919"/>
      <c r="G1137" s="919"/>
      <c r="H1137" s="919"/>
      <c r="I1137" s="919"/>
      <c r="J1137" s="919"/>
      <c r="K1137" s="919"/>
      <c r="L1137" s="919"/>
      <c r="M1137" s="919"/>
      <c r="N1137" s="919"/>
    </row>
    <row r="1138" spans="1:14" ht="16.5" thickBot="1" x14ac:dyDescent="0.3">
      <c r="A1138" s="62"/>
      <c r="B1138" s="649"/>
      <c r="C1138" s="647" t="str">
        <f t="shared" si="19"/>
        <v/>
      </c>
      <c r="D1138" s="648"/>
      <c r="E1138" s="646"/>
      <c r="F1138" s="919"/>
      <c r="G1138" s="919"/>
      <c r="H1138" s="919"/>
      <c r="I1138" s="919"/>
      <c r="J1138" s="919"/>
      <c r="K1138" s="919"/>
      <c r="L1138" s="919"/>
      <c r="M1138" s="919"/>
      <c r="N1138" s="919"/>
    </row>
    <row r="1139" spans="1:14" ht="16.5" thickBot="1" x14ac:dyDescent="0.3">
      <c r="A1139" s="62"/>
      <c r="B1139" s="649"/>
      <c r="C1139" s="647" t="str">
        <f t="shared" si="19"/>
        <v/>
      </c>
      <c r="D1139" s="648"/>
      <c r="E1139" s="646"/>
      <c r="F1139" s="919"/>
      <c r="G1139" s="919"/>
      <c r="H1139" s="919"/>
      <c r="I1139" s="919"/>
      <c r="J1139" s="919"/>
      <c r="K1139" s="919"/>
      <c r="L1139" s="919"/>
      <c r="M1139" s="919"/>
      <c r="N1139" s="919"/>
    </row>
    <row r="1140" spans="1:14" ht="16.5" thickBot="1" x14ac:dyDescent="0.3">
      <c r="A1140" s="62"/>
      <c r="B1140" s="649"/>
      <c r="C1140" s="647" t="str">
        <f t="shared" si="19"/>
        <v/>
      </c>
      <c r="D1140" s="648"/>
      <c r="E1140" s="646"/>
      <c r="F1140" s="919"/>
      <c r="G1140" s="919"/>
      <c r="H1140" s="919"/>
      <c r="I1140" s="919"/>
      <c r="J1140" s="919"/>
      <c r="K1140" s="919"/>
      <c r="L1140" s="919"/>
      <c r="M1140" s="919"/>
      <c r="N1140" s="919"/>
    </row>
    <row r="1141" spans="1:14" ht="16.5" thickBot="1" x14ac:dyDescent="0.3">
      <c r="A1141" s="62"/>
      <c r="B1141" s="649"/>
      <c r="C1141" s="647" t="str">
        <f t="shared" si="19"/>
        <v/>
      </c>
      <c r="D1141" s="648"/>
      <c r="E1141" s="646"/>
      <c r="F1141" s="919"/>
      <c r="G1141" s="919"/>
      <c r="H1141" s="919"/>
      <c r="I1141" s="919"/>
      <c r="J1141" s="919"/>
      <c r="K1141" s="919"/>
      <c r="L1141" s="919"/>
      <c r="M1141" s="919"/>
      <c r="N1141" s="919"/>
    </row>
    <row r="1142" spans="1:14" ht="16.5" thickBot="1" x14ac:dyDescent="0.3">
      <c r="A1142" s="62"/>
      <c r="B1142" s="649"/>
      <c r="C1142" s="647" t="str">
        <f t="shared" si="19"/>
        <v/>
      </c>
      <c r="D1142" s="648"/>
      <c r="E1142" s="646"/>
      <c r="F1142" s="919"/>
      <c r="G1142" s="919"/>
      <c r="H1142" s="919"/>
      <c r="I1142" s="919"/>
      <c r="J1142" s="919"/>
      <c r="K1142" s="919"/>
      <c r="L1142" s="919"/>
      <c r="M1142" s="919"/>
      <c r="N1142" s="919"/>
    </row>
    <row r="1143" spans="1:14" ht="16.5" thickBot="1" x14ac:dyDescent="0.3">
      <c r="A1143" s="62"/>
      <c r="B1143" s="649"/>
      <c r="C1143" s="647" t="str">
        <f t="shared" si="19"/>
        <v/>
      </c>
      <c r="D1143" s="648"/>
      <c r="E1143" s="646"/>
      <c r="F1143" s="919"/>
      <c r="G1143" s="919"/>
      <c r="H1143" s="919"/>
      <c r="I1143" s="919"/>
      <c r="J1143" s="919"/>
      <c r="K1143" s="919"/>
      <c r="L1143" s="919"/>
      <c r="M1143" s="919"/>
      <c r="N1143" s="919"/>
    </row>
    <row r="1144" spans="1:14" ht="16.5" thickBot="1" x14ac:dyDescent="0.3">
      <c r="A1144" s="62"/>
      <c r="B1144" s="649"/>
      <c r="C1144" s="647" t="str">
        <f t="shared" si="19"/>
        <v/>
      </c>
      <c r="D1144" s="648"/>
      <c r="E1144" s="646"/>
      <c r="F1144" s="919"/>
      <c r="G1144" s="919"/>
      <c r="H1144" s="919"/>
      <c r="I1144" s="919"/>
      <c r="J1144" s="919"/>
      <c r="K1144" s="919"/>
      <c r="L1144" s="919"/>
      <c r="M1144" s="919"/>
      <c r="N1144" s="919"/>
    </row>
    <row r="1145" spans="1:14" ht="16.5" thickBot="1" x14ac:dyDescent="0.3">
      <c r="A1145" s="62"/>
      <c r="B1145" s="649"/>
      <c r="C1145" s="647" t="str">
        <f t="shared" si="19"/>
        <v/>
      </c>
      <c r="D1145" s="648"/>
      <c r="E1145" s="646"/>
      <c r="F1145" s="919"/>
      <c r="G1145" s="919"/>
      <c r="H1145" s="919"/>
      <c r="I1145" s="919"/>
      <c r="J1145" s="919"/>
      <c r="K1145" s="919"/>
      <c r="L1145" s="919"/>
      <c r="M1145" s="919"/>
      <c r="N1145" s="919"/>
    </row>
    <row r="1146" spans="1:14" ht="16.5" thickBot="1" x14ac:dyDescent="0.3">
      <c r="A1146" s="62"/>
      <c r="B1146" s="649"/>
      <c r="C1146" s="647" t="str">
        <f t="shared" si="19"/>
        <v/>
      </c>
      <c r="D1146" s="648"/>
      <c r="E1146" s="646"/>
      <c r="F1146" s="919"/>
      <c r="G1146" s="919"/>
      <c r="H1146" s="919"/>
      <c r="I1146" s="919"/>
      <c r="J1146" s="919"/>
      <c r="K1146" s="919"/>
      <c r="L1146" s="919"/>
      <c r="M1146" s="919"/>
      <c r="N1146" s="919"/>
    </row>
    <row r="1147" spans="1:14" ht="16.5" thickBot="1" x14ac:dyDescent="0.3">
      <c r="A1147" s="62"/>
      <c r="B1147" s="649"/>
      <c r="C1147" s="647" t="str">
        <f t="shared" si="19"/>
        <v/>
      </c>
      <c r="D1147" s="648"/>
      <c r="E1147" s="646"/>
      <c r="F1147" s="919"/>
      <c r="G1147" s="919"/>
      <c r="H1147" s="919"/>
      <c r="I1147" s="919"/>
      <c r="J1147" s="919"/>
      <c r="K1147" s="919"/>
      <c r="L1147" s="919"/>
      <c r="M1147" s="919"/>
      <c r="N1147" s="919"/>
    </row>
    <row r="1148" spans="1:14" ht="16.5" thickBot="1" x14ac:dyDescent="0.3">
      <c r="A1148" s="62"/>
      <c r="B1148" s="649"/>
      <c r="C1148" s="647" t="str">
        <f t="shared" si="19"/>
        <v/>
      </c>
      <c r="D1148" s="648"/>
      <c r="E1148" s="646"/>
      <c r="F1148" s="919"/>
      <c r="G1148" s="919"/>
      <c r="H1148" s="919"/>
      <c r="I1148" s="919"/>
      <c r="J1148" s="919"/>
      <c r="K1148" s="919"/>
      <c r="L1148" s="919"/>
      <c r="M1148" s="919"/>
      <c r="N1148" s="919"/>
    </row>
    <row r="1149" spans="1:14" ht="16.5" thickBot="1" x14ac:dyDescent="0.3">
      <c r="A1149" s="62"/>
      <c r="B1149" s="649"/>
      <c r="C1149" s="647" t="str">
        <f t="shared" si="19"/>
        <v/>
      </c>
      <c r="D1149" s="648"/>
      <c r="E1149" s="646"/>
      <c r="F1149" s="919"/>
      <c r="G1149" s="919"/>
      <c r="H1149" s="919"/>
      <c r="I1149" s="919"/>
      <c r="J1149" s="919"/>
      <c r="K1149" s="919"/>
      <c r="L1149" s="919"/>
      <c r="M1149" s="919"/>
      <c r="N1149" s="919"/>
    </row>
    <row r="1150" spans="1:14" ht="16.5" thickBot="1" x14ac:dyDescent="0.3">
      <c r="A1150" s="62"/>
      <c r="B1150" s="649"/>
      <c r="C1150" s="647" t="str">
        <f t="shared" si="19"/>
        <v/>
      </c>
      <c r="D1150" s="648"/>
      <c r="E1150" s="646"/>
      <c r="F1150" s="919"/>
      <c r="G1150" s="919"/>
      <c r="H1150" s="919"/>
      <c r="I1150" s="919"/>
      <c r="J1150" s="919"/>
      <c r="K1150" s="919"/>
      <c r="L1150" s="919"/>
      <c r="M1150" s="919"/>
      <c r="N1150" s="919"/>
    </row>
    <row r="1151" spans="1:14" ht="16.5" thickBot="1" x14ac:dyDescent="0.3">
      <c r="A1151" s="62"/>
      <c r="B1151" s="649"/>
      <c r="C1151" s="647" t="str">
        <f t="shared" si="19"/>
        <v/>
      </c>
      <c r="D1151" s="648"/>
      <c r="E1151" s="646"/>
      <c r="F1151" s="919"/>
      <c r="G1151" s="919"/>
      <c r="H1151" s="919"/>
      <c r="I1151" s="919"/>
      <c r="J1151" s="919"/>
      <c r="K1151" s="919"/>
      <c r="L1151" s="919"/>
      <c r="M1151" s="919"/>
      <c r="N1151" s="919"/>
    </row>
    <row r="1152" spans="1:14" ht="16.5" thickBot="1" x14ac:dyDescent="0.3">
      <c r="A1152" s="62"/>
      <c r="B1152" s="649"/>
      <c r="C1152" s="647" t="str">
        <f t="shared" si="19"/>
        <v/>
      </c>
      <c r="D1152" s="648"/>
      <c r="E1152" s="646"/>
      <c r="F1152" s="919"/>
      <c r="G1152" s="919"/>
      <c r="H1152" s="919"/>
      <c r="I1152" s="919"/>
      <c r="J1152" s="919"/>
      <c r="K1152" s="919"/>
      <c r="L1152" s="919"/>
      <c r="M1152" s="919"/>
      <c r="N1152" s="919"/>
    </row>
    <row r="1153" spans="1:14" ht="16.5" thickBot="1" x14ac:dyDescent="0.3">
      <c r="A1153" s="62"/>
      <c r="B1153" s="649"/>
      <c r="C1153" s="647" t="str">
        <f t="shared" si="19"/>
        <v/>
      </c>
      <c r="D1153" s="648"/>
      <c r="E1153" s="646"/>
      <c r="F1153" s="919"/>
      <c r="G1153" s="919"/>
      <c r="H1153" s="919"/>
      <c r="I1153" s="919"/>
      <c r="J1153" s="919"/>
      <c r="K1153" s="919"/>
      <c r="L1153" s="919"/>
      <c r="M1153" s="919"/>
      <c r="N1153" s="919"/>
    </row>
    <row r="1154" spans="1:14" ht="16.5" thickBot="1" x14ac:dyDescent="0.3">
      <c r="A1154" s="62"/>
      <c r="B1154" s="649"/>
      <c r="C1154" s="647" t="str">
        <f t="shared" si="19"/>
        <v/>
      </c>
      <c r="D1154" s="648"/>
      <c r="E1154" s="646"/>
      <c r="F1154" s="919"/>
      <c r="G1154" s="919"/>
      <c r="H1154" s="919"/>
      <c r="I1154" s="919"/>
      <c r="J1154" s="919"/>
      <c r="K1154" s="919"/>
      <c r="L1154" s="919"/>
      <c r="M1154" s="919"/>
      <c r="N1154" s="919"/>
    </row>
    <row r="1155" spans="1:14" ht="16.5" thickBot="1" x14ac:dyDescent="0.3">
      <c r="A1155" s="62"/>
      <c r="B1155" s="649"/>
      <c r="C1155" s="647" t="str">
        <f t="shared" si="19"/>
        <v/>
      </c>
      <c r="D1155" s="648"/>
      <c r="E1155" s="646"/>
      <c r="F1155" s="919"/>
      <c r="G1155" s="919"/>
      <c r="H1155" s="919"/>
      <c r="I1155" s="919"/>
      <c r="J1155" s="919"/>
      <c r="K1155" s="919"/>
      <c r="L1155" s="919"/>
      <c r="M1155" s="919"/>
      <c r="N1155" s="919"/>
    </row>
    <row r="1156" spans="1:14" ht="16.5" thickBot="1" x14ac:dyDescent="0.3">
      <c r="A1156" s="62"/>
      <c r="B1156" s="649"/>
      <c r="C1156" s="647" t="str">
        <f t="shared" si="19"/>
        <v/>
      </c>
      <c r="D1156" s="648"/>
      <c r="E1156" s="646"/>
      <c r="F1156" s="919"/>
      <c r="G1156" s="919"/>
      <c r="H1156" s="919"/>
      <c r="I1156" s="919"/>
      <c r="J1156" s="919"/>
      <c r="K1156" s="919"/>
      <c r="L1156" s="919"/>
      <c r="M1156" s="919"/>
      <c r="N1156" s="919"/>
    </row>
    <row r="1157" spans="1:14" ht="16.5" thickBot="1" x14ac:dyDescent="0.3">
      <c r="A1157" s="62"/>
      <c r="B1157" s="649"/>
      <c r="C1157" s="647" t="str">
        <f t="shared" si="19"/>
        <v/>
      </c>
      <c r="D1157" s="648"/>
      <c r="E1157" s="646"/>
      <c r="F1157" s="919"/>
      <c r="G1157" s="919"/>
      <c r="H1157" s="919"/>
      <c r="I1157" s="919"/>
      <c r="J1157" s="919"/>
      <c r="K1157" s="919"/>
      <c r="L1157" s="919"/>
      <c r="M1157" s="919"/>
      <c r="N1157" s="919"/>
    </row>
    <row r="1158" spans="1:14" ht="16.5" thickBot="1" x14ac:dyDescent="0.3">
      <c r="A1158" s="62"/>
      <c r="B1158" s="649"/>
      <c r="C1158" s="647" t="str">
        <f t="shared" si="19"/>
        <v/>
      </c>
      <c r="D1158" s="648"/>
      <c r="E1158" s="646"/>
      <c r="F1158" s="919"/>
      <c r="G1158" s="919"/>
      <c r="H1158" s="919"/>
      <c r="I1158" s="919"/>
      <c r="J1158" s="919"/>
      <c r="K1158" s="919"/>
      <c r="L1158" s="919"/>
      <c r="M1158" s="919"/>
      <c r="N1158" s="919"/>
    </row>
    <row r="1159" spans="1:14" ht="16.5" thickBot="1" x14ac:dyDescent="0.3">
      <c r="A1159" s="62"/>
      <c r="B1159" s="649"/>
      <c r="C1159" s="647" t="str">
        <f t="shared" si="19"/>
        <v/>
      </c>
      <c r="D1159" s="648"/>
      <c r="E1159" s="646"/>
      <c r="F1159" s="919"/>
      <c r="G1159" s="919"/>
      <c r="H1159" s="919"/>
      <c r="I1159" s="919"/>
      <c r="J1159" s="919"/>
      <c r="K1159" s="919"/>
      <c r="L1159" s="919"/>
      <c r="M1159" s="919"/>
      <c r="N1159" s="919"/>
    </row>
    <row r="1160" spans="1:14" ht="16.5" thickBot="1" x14ac:dyDescent="0.3">
      <c r="A1160" s="62"/>
      <c r="B1160" s="649"/>
      <c r="C1160" s="647" t="str">
        <f t="shared" si="19"/>
        <v/>
      </c>
      <c r="D1160" s="648"/>
      <c r="E1160" s="646"/>
      <c r="F1160" s="919"/>
      <c r="G1160" s="919"/>
      <c r="H1160" s="919"/>
      <c r="I1160" s="919"/>
      <c r="J1160" s="919"/>
      <c r="K1160" s="919"/>
      <c r="L1160" s="919"/>
      <c r="M1160" s="919"/>
      <c r="N1160" s="919"/>
    </row>
    <row r="1161" spans="1:14" ht="16.5" thickBot="1" x14ac:dyDescent="0.3">
      <c r="A1161" s="62"/>
      <c r="B1161" s="649"/>
      <c r="C1161" s="647" t="str">
        <f t="shared" si="19"/>
        <v/>
      </c>
      <c r="D1161" s="648"/>
      <c r="E1161" s="646"/>
      <c r="F1161" s="919"/>
      <c r="G1161" s="919"/>
      <c r="H1161" s="919"/>
      <c r="I1161" s="919"/>
      <c r="J1161" s="919"/>
      <c r="K1161" s="919"/>
      <c r="L1161" s="919"/>
      <c r="M1161" s="919"/>
      <c r="N1161" s="919"/>
    </row>
    <row r="1162" spans="1:14" ht="16.5" thickBot="1" x14ac:dyDescent="0.3">
      <c r="A1162" s="62"/>
      <c r="B1162" s="649"/>
      <c r="C1162" s="647" t="str">
        <f t="shared" si="19"/>
        <v/>
      </c>
      <c r="D1162" s="648"/>
      <c r="E1162" s="646"/>
      <c r="F1162" s="919"/>
      <c r="G1162" s="919"/>
      <c r="H1162" s="919"/>
      <c r="I1162" s="919"/>
      <c r="J1162" s="919"/>
      <c r="K1162" s="919"/>
      <c r="L1162" s="919"/>
      <c r="M1162" s="919"/>
      <c r="N1162" s="919"/>
    </row>
    <row r="1163" spans="1:14" ht="16.5" thickBot="1" x14ac:dyDescent="0.3">
      <c r="A1163" s="62"/>
      <c r="B1163" s="649"/>
      <c r="C1163" s="647" t="str">
        <f t="shared" si="19"/>
        <v/>
      </c>
      <c r="D1163" s="648"/>
      <c r="E1163" s="646"/>
      <c r="F1163" s="919"/>
      <c r="G1163" s="919"/>
      <c r="H1163" s="919"/>
      <c r="I1163" s="919"/>
      <c r="J1163" s="919"/>
      <c r="K1163" s="919"/>
      <c r="L1163" s="919"/>
      <c r="M1163" s="919"/>
      <c r="N1163" s="919"/>
    </row>
    <row r="1164" spans="1:14" ht="16.5" thickBot="1" x14ac:dyDescent="0.3">
      <c r="A1164" s="62"/>
      <c r="B1164" s="649"/>
      <c r="C1164" s="647" t="str">
        <f t="shared" ref="C1164:C1227" si="20">IF(B1164&gt;0, (B1164-B1163), "")</f>
        <v/>
      </c>
      <c r="D1164" s="648"/>
      <c r="E1164" s="646"/>
      <c r="F1164" s="919"/>
      <c r="G1164" s="919"/>
      <c r="H1164" s="919"/>
      <c r="I1164" s="919"/>
      <c r="J1164" s="919"/>
      <c r="K1164" s="919"/>
      <c r="L1164" s="919"/>
      <c r="M1164" s="919"/>
      <c r="N1164" s="919"/>
    </row>
    <row r="1165" spans="1:14" ht="16.5" thickBot="1" x14ac:dyDescent="0.3">
      <c r="A1165" s="62"/>
      <c r="B1165" s="649"/>
      <c r="C1165" s="647" t="str">
        <f t="shared" si="20"/>
        <v/>
      </c>
      <c r="D1165" s="648"/>
      <c r="E1165" s="646"/>
      <c r="F1165" s="919"/>
      <c r="G1165" s="919"/>
      <c r="H1165" s="919"/>
      <c r="I1165" s="919"/>
      <c r="J1165" s="919"/>
      <c r="K1165" s="919"/>
      <c r="L1165" s="919"/>
      <c r="M1165" s="919"/>
      <c r="N1165" s="919"/>
    </row>
    <row r="1166" spans="1:14" ht="16.5" thickBot="1" x14ac:dyDescent="0.3">
      <c r="A1166" s="62"/>
      <c r="B1166" s="649"/>
      <c r="C1166" s="647" t="str">
        <f t="shared" si="20"/>
        <v/>
      </c>
      <c r="D1166" s="648"/>
      <c r="E1166" s="646"/>
      <c r="F1166" s="919"/>
      <c r="G1166" s="919"/>
      <c r="H1166" s="919"/>
      <c r="I1166" s="919"/>
      <c r="J1166" s="919"/>
      <c r="K1166" s="919"/>
      <c r="L1166" s="919"/>
      <c r="M1166" s="919"/>
      <c r="N1166" s="919"/>
    </row>
    <row r="1167" spans="1:14" ht="16.5" thickBot="1" x14ac:dyDescent="0.3">
      <c r="A1167" s="62"/>
      <c r="B1167" s="649"/>
      <c r="C1167" s="647" t="str">
        <f t="shared" si="20"/>
        <v/>
      </c>
      <c r="D1167" s="648"/>
      <c r="E1167" s="646"/>
      <c r="F1167" s="919"/>
      <c r="G1167" s="919"/>
      <c r="H1167" s="919"/>
      <c r="I1167" s="919"/>
      <c r="J1167" s="919"/>
      <c r="K1167" s="919"/>
      <c r="L1167" s="919"/>
      <c r="M1167" s="919"/>
      <c r="N1167" s="919"/>
    </row>
    <row r="1168" spans="1:14" ht="16.5" thickBot="1" x14ac:dyDescent="0.3">
      <c r="A1168" s="62"/>
      <c r="B1168" s="649"/>
      <c r="C1168" s="647" t="str">
        <f t="shared" si="20"/>
        <v/>
      </c>
      <c r="D1168" s="648"/>
      <c r="E1168" s="646"/>
      <c r="F1168" s="919"/>
      <c r="G1168" s="919"/>
      <c r="H1168" s="919"/>
      <c r="I1168" s="919"/>
      <c r="J1168" s="919"/>
      <c r="K1168" s="919"/>
      <c r="L1168" s="919"/>
      <c r="M1168" s="919"/>
      <c r="N1168" s="919"/>
    </row>
    <row r="1169" spans="1:14" ht="16.5" thickBot="1" x14ac:dyDescent="0.3">
      <c r="A1169" s="62"/>
      <c r="B1169" s="649"/>
      <c r="C1169" s="647" t="str">
        <f t="shared" si="20"/>
        <v/>
      </c>
      <c r="D1169" s="648"/>
      <c r="E1169" s="646"/>
      <c r="F1169" s="919"/>
      <c r="G1169" s="919"/>
      <c r="H1169" s="919"/>
      <c r="I1169" s="919"/>
      <c r="J1169" s="919"/>
      <c r="K1169" s="919"/>
      <c r="L1169" s="919"/>
      <c r="M1169" s="919"/>
      <c r="N1169" s="919"/>
    </row>
    <row r="1170" spans="1:14" ht="16.5" thickBot="1" x14ac:dyDescent="0.3">
      <c r="A1170" s="62"/>
      <c r="B1170" s="649"/>
      <c r="C1170" s="647" t="str">
        <f t="shared" si="20"/>
        <v/>
      </c>
      <c r="D1170" s="648"/>
      <c r="E1170" s="646"/>
      <c r="F1170" s="919"/>
      <c r="G1170" s="919"/>
      <c r="H1170" s="919"/>
      <c r="I1170" s="919"/>
      <c r="J1170" s="919"/>
      <c r="K1170" s="919"/>
      <c r="L1170" s="919"/>
      <c r="M1170" s="919"/>
      <c r="N1170" s="919"/>
    </row>
    <row r="1171" spans="1:14" ht="16.5" thickBot="1" x14ac:dyDescent="0.3">
      <c r="A1171" s="62"/>
      <c r="B1171" s="649"/>
      <c r="C1171" s="647" t="str">
        <f t="shared" si="20"/>
        <v/>
      </c>
      <c r="D1171" s="648"/>
      <c r="E1171" s="646"/>
      <c r="F1171" s="919"/>
      <c r="G1171" s="919"/>
      <c r="H1171" s="919"/>
      <c r="I1171" s="919"/>
      <c r="J1171" s="919"/>
      <c r="K1171" s="919"/>
      <c r="L1171" s="919"/>
      <c r="M1171" s="919"/>
      <c r="N1171" s="919"/>
    </row>
    <row r="1172" spans="1:14" ht="16.5" thickBot="1" x14ac:dyDescent="0.3">
      <c r="A1172" s="62"/>
      <c r="B1172" s="649"/>
      <c r="C1172" s="647" t="str">
        <f t="shared" si="20"/>
        <v/>
      </c>
      <c r="D1172" s="648"/>
      <c r="E1172" s="646"/>
      <c r="F1172" s="919"/>
      <c r="G1172" s="919"/>
      <c r="H1172" s="919"/>
      <c r="I1172" s="919"/>
      <c r="J1172" s="919"/>
      <c r="K1172" s="919"/>
      <c r="L1172" s="919"/>
      <c r="M1172" s="919"/>
      <c r="N1172" s="919"/>
    </row>
    <row r="1173" spans="1:14" ht="16.5" thickBot="1" x14ac:dyDescent="0.3">
      <c r="A1173" s="62"/>
      <c r="B1173" s="649"/>
      <c r="C1173" s="647" t="str">
        <f t="shared" si="20"/>
        <v/>
      </c>
      <c r="D1173" s="648"/>
      <c r="E1173" s="646"/>
      <c r="F1173" s="919"/>
      <c r="G1173" s="919"/>
      <c r="H1173" s="919"/>
      <c r="I1173" s="919"/>
      <c r="J1173" s="919"/>
      <c r="K1173" s="919"/>
      <c r="L1173" s="919"/>
      <c r="M1173" s="919"/>
      <c r="N1173" s="919"/>
    </row>
    <row r="1174" spans="1:14" ht="16.5" thickBot="1" x14ac:dyDescent="0.3">
      <c r="A1174" s="62"/>
      <c r="B1174" s="649"/>
      <c r="C1174" s="647" t="str">
        <f t="shared" si="20"/>
        <v/>
      </c>
      <c r="D1174" s="648"/>
      <c r="E1174" s="646"/>
      <c r="F1174" s="919"/>
      <c r="G1174" s="919"/>
      <c r="H1174" s="919"/>
      <c r="I1174" s="919"/>
      <c r="J1174" s="919"/>
      <c r="K1174" s="919"/>
      <c r="L1174" s="919"/>
      <c r="M1174" s="919"/>
      <c r="N1174" s="919"/>
    </row>
    <row r="1175" spans="1:14" ht="16.5" thickBot="1" x14ac:dyDescent="0.3">
      <c r="A1175" s="62"/>
      <c r="B1175" s="649"/>
      <c r="C1175" s="647" t="str">
        <f t="shared" si="20"/>
        <v/>
      </c>
      <c r="D1175" s="648"/>
      <c r="E1175" s="646"/>
      <c r="F1175" s="919"/>
      <c r="G1175" s="919"/>
      <c r="H1175" s="919"/>
      <c r="I1175" s="919"/>
      <c r="J1175" s="919"/>
      <c r="K1175" s="919"/>
      <c r="L1175" s="919"/>
      <c r="M1175" s="919"/>
      <c r="N1175" s="919"/>
    </row>
    <row r="1176" spans="1:14" ht="16.5" thickBot="1" x14ac:dyDescent="0.3">
      <c r="A1176" s="62"/>
      <c r="B1176" s="649"/>
      <c r="C1176" s="647" t="str">
        <f t="shared" si="20"/>
        <v/>
      </c>
      <c r="D1176" s="648"/>
      <c r="E1176" s="646"/>
      <c r="F1176" s="919"/>
      <c r="G1176" s="919"/>
      <c r="H1176" s="919"/>
      <c r="I1176" s="919"/>
      <c r="J1176" s="919"/>
      <c r="K1176" s="919"/>
      <c r="L1176" s="919"/>
      <c r="M1176" s="919"/>
      <c r="N1176" s="919"/>
    </row>
    <row r="1177" spans="1:14" ht="16.5" thickBot="1" x14ac:dyDescent="0.3">
      <c r="A1177" s="62"/>
      <c r="B1177" s="649"/>
      <c r="C1177" s="647" t="str">
        <f t="shared" si="20"/>
        <v/>
      </c>
      <c r="D1177" s="648"/>
      <c r="E1177" s="646"/>
      <c r="F1177" s="919"/>
      <c r="G1177" s="919"/>
      <c r="H1177" s="919"/>
      <c r="I1177" s="919"/>
      <c r="J1177" s="919"/>
      <c r="K1177" s="919"/>
      <c r="L1177" s="919"/>
      <c r="M1177" s="919"/>
      <c r="N1177" s="919"/>
    </row>
    <row r="1178" spans="1:14" ht="16.5" thickBot="1" x14ac:dyDescent="0.3">
      <c r="A1178" s="62"/>
      <c r="B1178" s="649"/>
      <c r="C1178" s="647" t="str">
        <f t="shared" si="20"/>
        <v/>
      </c>
      <c r="D1178" s="648"/>
      <c r="E1178" s="646"/>
      <c r="F1178" s="919"/>
      <c r="G1178" s="919"/>
      <c r="H1178" s="919"/>
      <c r="I1178" s="919"/>
      <c r="J1178" s="919"/>
      <c r="K1178" s="919"/>
      <c r="L1178" s="919"/>
      <c r="M1178" s="919"/>
      <c r="N1178" s="919"/>
    </row>
    <row r="1179" spans="1:14" ht="16.5" thickBot="1" x14ac:dyDescent="0.3">
      <c r="A1179" s="62"/>
      <c r="B1179" s="649"/>
      <c r="C1179" s="647" t="str">
        <f t="shared" si="20"/>
        <v/>
      </c>
      <c r="D1179" s="648"/>
      <c r="E1179" s="646"/>
      <c r="F1179" s="919"/>
      <c r="G1179" s="919"/>
      <c r="H1179" s="919"/>
      <c r="I1179" s="919"/>
      <c r="J1179" s="919"/>
      <c r="K1179" s="919"/>
      <c r="L1179" s="919"/>
      <c r="M1179" s="919"/>
      <c r="N1179" s="919"/>
    </row>
    <row r="1180" spans="1:14" ht="16.5" thickBot="1" x14ac:dyDescent="0.3">
      <c r="A1180" s="62"/>
      <c r="B1180" s="649"/>
      <c r="C1180" s="647" t="str">
        <f t="shared" si="20"/>
        <v/>
      </c>
      <c r="D1180" s="648"/>
      <c r="E1180" s="646"/>
      <c r="F1180" s="919"/>
      <c r="G1180" s="919"/>
      <c r="H1180" s="919"/>
      <c r="I1180" s="919"/>
      <c r="J1180" s="919"/>
      <c r="K1180" s="919"/>
      <c r="L1180" s="919"/>
      <c r="M1180" s="919"/>
      <c r="N1180" s="919"/>
    </row>
    <row r="1181" spans="1:14" ht="16.5" thickBot="1" x14ac:dyDescent="0.3">
      <c r="A1181" s="62"/>
      <c r="B1181" s="649"/>
      <c r="C1181" s="647" t="str">
        <f t="shared" si="20"/>
        <v/>
      </c>
      <c r="D1181" s="648"/>
      <c r="E1181" s="646"/>
      <c r="F1181" s="919"/>
      <c r="G1181" s="919"/>
      <c r="H1181" s="919"/>
      <c r="I1181" s="919"/>
      <c r="J1181" s="919"/>
      <c r="K1181" s="919"/>
      <c r="L1181" s="919"/>
      <c r="M1181" s="919"/>
      <c r="N1181" s="919"/>
    </row>
    <row r="1182" spans="1:14" ht="16.5" thickBot="1" x14ac:dyDescent="0.3">
      <c r="A1182" s="62"/>
      <c r="B1182" s="649"/>
      <c r="C1182" s="647" t="str">
        <f t="shared" si="20"/>
        <v/>
      </c>
      <c r="D1182" s="648"/>
      <c r="E1182" s="646"/>
      <c r="F1182" s="919"/>
      <c r="G1182" s="919"/>
      <c r="H1182" s="919"/>
      <c r="I1182" s="919"/>
      <c r="J1182" s="919"/>
      <c r="K1182" s="919"/>
      <c r="L1182" s="919"/>
      <c r="M1182" s="919"/>
      <c r="N1182" s="919"/>
    </row>
    <row r="1183" spans="1:14" ht="16.5" thickBot="1" x14ac:dyDescent="0.3">
      <c r="A1183" s="62"/>
      <c r="B1183" s="649"/>
      <c r="C1183" s="647" t="str">
        <f t="shared" si="20"/>
        <v/>
      </c>
      <c r="D1183" s="648"/>
      <c r="E1183" s="646"/>
      <c r="F1183" s="919"/>
      <c r="G1183" s="919"/>
      <c r="H1183" s="919"/>
      <c r="I1183" s="919"/>
      <c r="J1183" s="919"/>
      <c r="K1183" s="919"/>
      <c r="L1183" s="919"/>
      <c r="M1183" s="919"/>
      <c r="N1183" s="919"/>
    </row>
    <row r="1184" spans="1:14" ht="16.5" thickBot="1" x14ac:dyDescent="0.3">
      <c r="A1184" s="62"/>
      <c r="B1184" s="649"/>
      <c r="C1184" s="647" t="str">
        <f t="shared" si="20"/>
        <v/>
      </c>
      <c r="D1184" s="648"/>
      <c r="E1184" s="646"/>
      <c r="F1184" s="919"/>
      <c r="G1184" s="919"/>
      <c r="H1184" s="919"/>
      <c r="I1184" s="919"/>
      <c r="J1184" s="919"/>
      <c r="K1184" s="919"/>
      <c r="L1184" s="919"/>
      <c r="M1184" s="919"/>
      <c r="N1184" s="919"/>
    </row>
    <row r="1185" spans="1:14" ht="16.5" thickBot="1" x14ac:dyDescent="0.3">
      <c r="A1185" s="62"/>
      <c r="B1185" s="649"/>
      <c r="C1185" s="647" t="str">
        <f t="shared" si="20"/>
        <v/>
      </c>
      <c r="D1185" s="648"/>
      <c r="E1185" s="646"/>
      <c r="F1185" s="919"/>
      <c r="G1185" s="919"/>
      <c r="H1185" s="919"/>
      <c r="I1185" s="919"/>
      <c r="J1185" s="919"/>
      <c r="K1185" s="919"/>
      <c r="L1185" s="919"/>
      <c r="M1185" s="919"/>
      <c r="N1185" s="919"/>
    </row>
    <row r="1186" spans="1:14" ht="16.5" thickBot="1" x14ac:dyDescent="0.3">
      <c r="A1186" s="62"/>
      <c r="B1186" s="649"/>
      <c r="C1186" s="647" t="str">
        <f t="shared" si="20"/>
        <v/>
      </c>
      <c r="D1186" s="648"/>
      <c r="E1186" s="646"/>
      <c r="F1186" s="919"/>
      <c r="G1186" s="919"/>
      <c r="H1186" s="919"/>
      <c r="I1186" s="919"/>
      <c r="J1186" s="919"/>
      <c r="K1186" s="919"/>
      <c r="L1186" s="919"/>
      <c r="M1186" s="919"/>
      <c r="N1186" s="919"/>
    </row>
    <row r="1187" spans="1:14" ht="16.5" thickBot="1" x14ac:dyDescent="0.3">
      <c r="A1187" s="62"/>
      <c r="B1187" s="649"/>
      <c r="C1187" s="647" t="str">
        <f t="shared" si="20"/>
        <v/>
      </c>
      <c r="D1187" s="648"/>
      <c r="E1187" s="646"/>
      <c r="F1187" s="919"/>
      <c r="G1187" s="919"/>
      <c r="H1187" s="919"/>
      <c r="I1187" s="919"/>
      <c r="J1187" s="919"/>
      <c r="K1187" s="919"/>
      <c r="L1187" s="919"/>
      <c r="M1187" s="919"/>
      <c r="N1187" s="919"/>
    </row>
    <row r="1188" spans="1:14" ht="16.5" thickBot="1" x14ac:dyDescent="0.3">
      <c r="A1188" s="62"/>
      <c r="B1188" s="649"/>
      <c r="C1188" s="647" t="str">
        <f t="shared" si="20"/>
        <v/>
      </c>
      <c r="D1188" s="648"/>
      <c r="E1188" s="646"/>
      <c r="F1188" s="919"/>
      <c r="G1188" s="919"/>
      <c r="H1188" s="919"/>
      <c r="I1188" s="919"/>
      <c r="J1188" s="919"/>
      <c r="K1188" s="919"/>
      <c r="L1188" s="919"/>
      <c r="M1188" s="919"/>
      <c r="N1188" s="919"/>
    </row>
    <row r="1189" spans="1:14" ht="16.5" thickBot="1" x14ac:dyDescent="0.3">
      <c r="A1189" s="62"/>
      <c r="B1189" s="649"/>
      <c r="C1189" s="647" t="str">
        <f t="shared" si="20"/>
        <v/>
      </c>
      <c r="D1189" s="648"/>
      <c r="E1189" s="646"/>
      <c r="F1189" s="919"/>
      <c r="G1189" s="919"/>
      <c r="H1189" s="919"/>
      <c r="I1189" s="919"/>
      <c r="J1189" s="919"/>
      <c r="K1189" s="919"/>
      <c r="L1189" s="919"/>
      <c r="M1189" s="919"/>
      <c r="N1189" s="919"/>
    </row>
    <row r="1190" spans="1:14" ht="16.5" thickBot="1" x14ac:dyDescent="0.3">
      <c r="A1190" s="62"/>
      <c r="B1190" s="649"/>
      <c r="C1190" s="647" t="str">
        <f t="shared" si="20"/>
        <v/>
      </c>
      <c r="D1190" s="648"/>
      <c r="E1190" s="646"/>
      <c r="F1190" s="919"/>
      <c r="G1190" s="919"/>
      <c r="H1190" s="919"/>
      <c r="I1190" s="919"/>
      <c r="J1190" s="919"/>
      <c r="K1190" s="919"/>
      <c r="L1190" s="919"/>
      <c r="M1190" s="919"/>
      <c r="N1190" s="919"/>
    </row>
    <row r="1191" spans="1:14" ht="16.5" thickBot="1" x14ac:dyDescent="0.3">
      <c r="A1191" s="62"/>
      <c r="B1191" s="649"/>
      <c r="C1191" s="647" t="str">
        <f t="shared" si="20"/>
        <v/>
      </c>
      <c r="D1191" s="648"/>
      <c r="E1191" s="646"/>
      <c r="F1191" s="919"/>
      <c r="G1191" s="919"/>
      <c r="H1191" s="919"/>
      <c r="I1191" s="919"/>
      <c r="J1191" s="919"/>
      <c r="K1191" s="919"/>
      <c r="L1191" s="919"/>
      <c r="M1191" s="919"/>
      <c r="N1191" s="919"/>
    </row>
    <row r="1192" spans="1:14" ht="16.5" thickBot="1" x14ac:dyDescent="0.3">
      <c r="A1192" s="62"/>
      <c r="B1192" s="649"/>
      <c r="C1192" s="647" t="str">
        <f t="shared" si="20"/>
        <v/>
      </c>
      <c r="D1192" s="648"/>
      <c r="E1192" s="646"/>
      <c r="F1192" s="919"/>
      <c r="G1192" s="919"/>
      <c r="H1192" s="919"/>
      <c r="I1192" s="919"/>
      <c r="J1192" s="919"/>
      <c r="K1192" s="919"/>
      <c r="L1192" s="919"/>
      <c r="M1192" s="919"/>
      <c r="N1192" s="919"/>
    </row>
    <row r="1193" spans="1:14" ht="16.5" thickBot="1" x14ac:dyDescent="0.3">
      <c r="A1193" s="62"/>
      <c r="B1193" s="649"/>
      <c r="C1193" s="647" t="str">
        <f t="shared" si="20"/>
        <v/>
      </c>
      <c r="D1193" s="648"/>
      <c r="E1193" s="646"/>
      <c r="F1193" s="919"/>
      <c r="G1193" s="919"/>
      <c r="H1193" s="919"/>
      <c r="I1193" s="919"/>
      <c r="J1193" s="919"/>
      <c r="K1193" s="919"/>
      <c r="L1193" s="919"/>
      <c r="M1193" s="919"/>
      <c r="N1193" s="919"/>
    </row>
    <row r="1194" spans="1:14" ht="16.5" thickBot="1" x14ac:dyDescent="0.3">
      <c r="A1194" s="62"/>
      <c r="B1194" s="649"/>
      <c r="C1194" s="647" t="str">
        <f t="shared" si="20"/>
        <v/>
      </c>
      <c r="D1194" s="648"/>
      <c r="E1194" s="646"/>
      <c r="F1194" s="919"/>
      <c r="G1194" s="919"/>
      <c r="H1194" s="919"/>
      <c r="I1194" s="919"/>
      <c r="J1194" s="919"/>
      <c r="K1194" s="919"/>
      <c r="L1194" s="919"/>
      <c r="M1194" s="919"/>
      <c r="N1194" s="919"/>
    </row>
    <row r="1195" spans="1:14" ht="16.5" thickBot="1" x14ac:dyDescent="0.3">
      <c r="A1195" s="62"/>
      <c r="B1195" s="649"/>
      <c r="C1195" s="647" t="str">
        <f t="shared" si="20"/>
        <v/>
      </c>
      <c r="D1195" s="648"/>
      <c r="E1195" s="646"/>
      <c r="F1195" s="919"/>
      <c r="G1195" s="919"/>
      <c r="H1195" s="919"/>
      <c r="I1195" s="919"/>
      <c r="J1195" s="919"/>
      <c r="K1195" s="919"/>
      <c r="L1195" s="919"/>
      <c r="M1195" s="919"/>
      <c r="N1195" s="919"/>
    </row>
    <row r="1196" spans="1:14" ht="16.5" thickBot="1" x14ac:dyDescent="0.3">
      <c r="A1196" s="62"/>
      <c r="B1196" s="649"/>
      <c r="C1196" s="647" t="str">
        <f t="shared" si="20"/>
        <v/>
      </c>
      <c r="D1196" s="648"/>
      <c r="E1196" s="646"/>
      <c r="F1196" s="919"/>
      <c r="G1196" s="919"/>
      <c r="H1196" s="919"/>
      <c r="I1196" s="919"/>
      <c r="J1196" s="919"/>
      <c r="K1196" s="919"/>
      <c r="L1196" s="919"/>
      <c r="M1196" s="919"/>
      <c r="N1196" s="919"/>
    </row>
    <row r="1197" spans="1:14" ht="16.5" thickBot="1" x14ac:dyDescent="0.3">
      <c r="A1197" s="62"/>
      <c r="B1197" s="649"/>
      <c r="C1197" s="647" t="str">
        <f t="shared" si="20"/>
        <v/>
      </c>
      <c r="D1197" s="648"/>
      <c r="E1197" s="646"/>
      <c r="F1197" s="919"/>
      <c r="G1197" s="919"/>
      <c r="H1197" s="919"/>
      <c r="I1197" s="919"/>
      <c r="J1197" s="919"/>
      <c r="K1197" s="919"/>
      <c r="L1197" s="919"/>
      <c r="M1197" s="919"/>
      <c r="N1197" s="919"/>
    </row>
    <row r="1198" spans="1:14" ht="16.5" thickBot="1" x14ac:dyDescent="0.3">
      <c r="A1198" s="62"/>
      <c r="B1198" s="649"/>
      <c r="C1198" s="647" t="str">
        <f t="shared" si="20"/>
        <v/>
      </c>
      <c r="D1198" s="648"/>
      <c r="E1198" s="646"/>
      <c r="F1198" s="919"/>
      <c r="G1198" s="919"/>
      <c r="H1198" s="919"/>
      <c r="I1198" s="919"/>
      <c r="J1198" s="919"/>
      <c r="K1198" s="919"/>
      <c r="L1198" s="919"/>
      <c r="M1198" s="919"/>
      <c r="N1198" s="919"/>
    </row>
    <row r="1199" spans="1:14" ht="16.5" thickBot="1" x14ac:dyDescent="0.3">
      <c r="A1199" s="62"/>
      <c r="B1199" s="649"/>
      <c r="C1199" s="647" t="str">
        <f t="shared" si="20"/>
        <v/>
      </c>
      <c r="D1199" s="648"/>
      <c r="E1199" s="646"/>
      <c r="F1199" s="919"/>
      <c r="G1199" s="919"/>
      <c r="H1199" s="919"/>
      <c r="I1199" s="919"/>
      <c r="J1199" s="919"/>
      <c r="K1199" s="919"/>
      <c r="L1199" s="919"/>
      <c r="M1199" s="919"/>
      <c r="N1199" s="919"/>
    </row>
    <row r="1200" spans="1:14" ht="16.5" thickBot="1" x14ac:dyDescent="0.3">
      <c r="A1200" s="62"/>
      <c r="B1200" s="649"/>
      <c r="C1200" s="647" t="str">
        <f t="shared" si="20"/>
        <v/>
      </c>
      <c r="D1200" s="648"/>
      <c r="E1200" s="646"/>
      <c r="F1200" s="919"/>
      <c r="G1200" s="919"/>
      <c r="H1200" s="919"/>
      <c r="I1200" s="919"/>
      <c r="J1200" s="919"/>
      <c r="K1200" s="919"/>
      <c r="L1200" s="919"/>
      <c r="M1200" s="919"/>
      <c r="N1200" s="919"/>
    </row>
    <row r="1201" spans="1:14" ht="16.5" thickBot="1" x14ac:dyDescent="0.3">
      <c r="A1201" s="62"/>
      <c r="B1201" s="649"/>
      <c r="C1201" s="647" t="str">
        <f t="shared" si="20"/>
        <v/>
      </c>
      <c r="D1201" s="648"/>
      <c r="E1201" s="646"/>
      <c r="F1201" s="919"/>
      <c r="G1201" s="919"/>
      <c r="H1201" s="919"/>
      <c r="I1201" s="919"/>
      <c r="J1201" s="919"/>
      <c r="K1201" s="919"/>
      <c r="L1201" s="919"/>
      <c r="M1201" s="919"/>
      <c r="N1201" s="919"/>
    </row>
    <row r="1202" spans="1:14" ht="16.5" thickBot="1" x14ac:dyDescent="0.3">
      <c r="A1202" s="62"/>
      <c r="B1202" s="649"/>
      <c r="C1202" s="647" t="str">
        <f t="shared" si="20"/>
        <v/>
      </c>
      <c r="D1202" s="648"/>
      <c r="E1202" s="646"/>
      <c r="F1202" s="919"/>
      <c r="G1202" s="919"/>
      <c r="H1202" s="919"/>
      <c r="I1202" s="919"/>
      <c r="J1202" s="919"/>
      <c r="K1202" s="919"/>
      <c r="L1202" s="919"/>
      <c r="M1202" s="919"/>
      <c r="N1202" s="919"/>
    </row>
    <row r="1203" spans="1:14" ht="16.5" thickBot="1" x14ac:dyDescent="0.3">
      <c r="A1203" s="62"/>
      <c r="B1203" s="649"/>
      <c r="C1203" s="647" t="str">
        <f t="shared" si="20"/>
        <v/>
      </c>
      <c r="D1203" s="648"/>
      <c r="E1203" s="646"/>
      <c r="F1203" s="919"/>
      <c r="G1203" s="919"/>
      <c r="H1203" s="919"/>
      <c r="I1203" s="919"/>
      <c r="J1203" s="919"/>
      <c r="K1203" s="919"/>
      <c r="L1203" s="919"/>
      <c r="M1203" s="919"/>
      <c r="N1203" s="919"/>
    </row>
    <row r="1204" spans="1:14" ht="16.5" thickBot="1" x14ac:dyDescent="0.3">
      <c r="A1204" s="62"/>
      <c r="B1204" s="649"/>
      <c r="C1204" s="647" t="str">
        <f t="shared" si="20"/>
        <v/>
      </c>
      <c r="D1204" s="648"/>
      <c r="E1204" s="646"/>
      <c r="F1204" s="919"/>
      <c r="G1204" s="919"/>
      <c r="H1204" s="919"/>
      <c r="I1204" s="919"/>
      <c r="J1204" s="919"/>
      <c r="K1204" s="919"/>
      <c r="L1204" s="919"/>
      <c r="M1204" s="919"/>
      <c r="N1204" s="919"/>
    </row>
    <row r="1205" spans="1:14" ht="16.5" thickBot="1" x14ac:dyDescent="0.3">
      <c r="A1205" s="62"/>
      <c r="B1205" s="649"/>
      <c r="C1205" s="647" t="str">
        <f t="shared" si="20"/>
        <v/>
      </c>
      <c r="D1205" s="648"/>
      <c r="E1205" s="646"/>
      <c r="F1205" s="919"/>
      <c r="G1205" s="919"/>
      <c r="H1205" s="919"/>
      <c r="I1205" s="919"/>
      <c r="J1205" s="919"/>
      <c r="K1205" s="919"/>
      <c r="L1205" s="919"/>
      <c r="M1205" s="919"/>
      <c r="N1205" s="919"/>
    </row>
    <row r="1206" spans="1:14" ht="16.5" thickBot="1" x14ac:dyDescent="0.3">
      <c r="A1206" s="62"/>
      <c r="B1206" s="649"/>
      <c r="C1206" s="647" t="str">
        <f t="shared" si="20"/>
        <v/>
      </c>
      <c r="D1206" s="648"/>
      <c r="E1206" s="646"/>
      <c r="F1206" s="919"/>
      <c r="G1206" s="919"/>
      <c r="H1206" s="919"/>
      <c r="I1206" s="919"/>
      <c r="J1206" s="919"/>
      <c r="K1206" s="919"/>
      <c r="L1206" s="919"/>
      <c r="M1206" s="919"/>
      <c r="N1206" s="919"/>
    </row>
    <row r="1207" spans="1:14" ht="16.5" thickBot="1" x14ac:dyDescent="0.3">
      <c r="A1207" s="62"/>
      <c r="B1207" s="649"/>
      <c r="C1207" s="647" t="str">
        <f t="shared" si="20"/>
        <v/>
      </c>
      <c r="D1207" s="648"/>
      <c r="E1207" s="646"/>
      <c r="F1207" s="919"/>
      <c r="G1207" s="919"/>
      <c r="H1207" s="919"/>
      <c r="I1207" s="919"/>
      <c r="J1207" s="919"/>
      <c r="K1207" s="919"/>
      <c r="L1207" s="919"/>
      <c r="M1207" s="919"/>
      <c r="N1207" s="919"/>
    </row>
    <row r="1208" spans="1:14" ht="16.5" thickBot="1" x14ac:dyDescent="0.3">
      <c r="A1208" s="62"/>
      <c r="B1208" s="649"/>
      <c r="C1208" s="647" t="str">
        <f t="shared" si="20"/>
        <v/>
      </c>
      <c r="D1208" s="648"/>
      <c r="E1208" s="646"/>
      <c r="F1208" s="919"/>
      <c r="G1208" s="919"/>
      <c r="H1208" s="919"/>
      <c r="I1208" s="919"/>
      <c r="J1208" s="919"/>
      <c r="K1208" s="919"/>
      <c r="L1208" s="919"/>
      <c r="M1208" s="919"/>
      <c r="N1208" s="919"/>
    </row>
    <row r="1209" spans="1:14" ht="16.5" thickBot="1" x14ac:dyDescent="0.3">
      <c r="A1209" s="62"/>
      <c r="B1209" s="649"/>
      <c r="C1209" s="647" t="str">
        <f t="shared" si="20"/>
        <v/>
      </c>
      <c r="D1209" s="648"/>
      <c r="E1209" s="646"/>
      <c r="F1209" s="919"/>
      <c r="G1209" s="919"/>
      <c r="H1209" s="919"/>
      <c r="I1209" s="919"/>
      <c r="J1209" s="919"/>
      <c r="K1209" s="919"/>
      <c r="L1209" s="919"/>
      <c r="M1209" s="919"/>
      <c r="N1209" s="919"/>
    </row>
    <row r="1210" spans="1:14" ht="16.5" thickBot="1" x14ac:dyDescent="0.3">
      <c r="A1210" s="62"/>
      <c r="B1210" s="649"/>
      <c r="C1210" s="647" t="str">
        <f t="shared" si="20"/>
        <v/>
      </c>
      <c r="D1210" s="648"/>
      <c r="E1210" s="646"/>
      <c r="F1210" s="919"/>
      <c r="G1210" s="919"/>
      <c r="H1210" s="919"/>
      <c r="I1210" s="919"/>
      <c r="J1210" s="919"/>
      <c r="K1210" s="919"/>
      <c r="L1210" s="919"/>
      <c r="M1210" s="919"/>
      <c r="N1210" s="919"/>
    </row>
    <row r="1211" spans="1:14" ht="16.5" thickBot="1" x14ac:dyDescent="0.3">
      <c r="A1211" s="62"/>
      <c r="B1211" s="649"/>
      <c r="C1211" s="647" t="str">
        <f t="shared" si="20"/>
        <v/>
      </c>
      <c r="D1211" s="648"/>
      <c r="E1211" s="646"/>
      <c r="F1211" s="919"/>
      <c r="G1211" s="919"/>
      <c r="H1211" s="919"/>
      <c r="I1211" s="919"/>
      <c r="J1211" s="919"/>
      <c r="K1211" s="919"/>
      <c r="L1211" s="919"/>
      <c r="M1211" s="919"/>
      <c r="N1211" s="919"/>
    </row>
    <row r="1212" spans="1:14" ht="16.5" thickBot="1" x14ac:dyDescent="0.3">
      <c r="A1212" s="62"/>
      <c r="B1212" s="649"/>
      <c r="C1212" s="647" t="str">
        <f t="shared" si="20"/>
        <v/>
      </c>
      <c r="D1212" s="648"/>
      <c r="E1212" s="646"/>
      <c r="F1212" s="919"/>
      <c r="G1212" s="919"/>
      <c r="H1212" s="919"/>
      <c r="I1212" s="919"/>
      <c r="J1212" s="919"/>
      <c r="K1212" s="919"/>
      <c r="L1212" s="919"/>
      <c r="M1212" s="919"/>
      <c r="N1212" s="919"/>
    </row>
    <row r="1213" spans="1:14" ht="16.5" thickBot="1" x14ac:dyDescent="0.3">
      <c r="A1213" s="62"/>
      <c r="B1213" s="649"/>
      <c r="C1213" s="647" t="str">
        <f t="shared" si="20"/>
        <v/>
      </c>
      <c r="D1213" s="648"/>
      <c r="E1213" s="646"/>
      <c r="F1213" s="919"/>
      <c r="G1213" s="919"/>
      <c r="H1213" s="919"/>
      <c r="I1213" s="919"/>
      <c r="J1213" s="919"/>
      <c r="K1213" s="919"/>
      <c r="L1213" s="919"/>
      <c r="M1213" s="919"/>
      <c r="N1213" s="919"/>
    </row>
    <row r="1214" spans="1:14" ht="16.5" thickBot="1" x14ac:dyDescent="0.3">
      <c r="A1214" s="62"/>
      <c r="B1214" s="649"/>
      <c r="C1214" s="647" t="str">
        <f t="shared" si="20"/>
        <v/>
      </c>
      <c r="D1214" s="648"/>
      <c r="E1214" s="646"/>
      <c r="F1214" s="919"/>
      <c r="G1214" s="919"/>
      <c r="H1214" s="919"/>
      <c r="I1214" s="919"/>
      <c r="J1214" s="919"/>
      <c r="K1214" s="919"/>
      <c r="L1214" s="919"/>
      <c r="M1214" s="919"/>
      <c r="N1214" s="919"/>
    </row>
    <row r="1215" spans="1:14" ht="16.5" thickBot="1" x14ac:dyDescent="0.3">
      <c r="A1215" s="62"/>
      <c r="B1215" s="649"/>
      <c r="C1215" s="647" t="str">
        <f t="shared" si="20"/>
        <v/>
      </c>
      <c r="D1215" s="648"/>
      <c r="E1215" s="646"/>
      <c r="F1215" s="919"/>
      <c r="G1215" s="919"/>
      <c r="H1215" s="919"/>
      <c r="I1215" s="919"/>
      <c r="J1215" s="919"/>
      <c r="K1215" s="919"/>
      <c r="L1215" s="919"/>
      <c r="M1215" s="919"/>
      <c r="N1215" s="919"/>
    </row>
    <row r="1216" spans="1:14" ht="16.5" thickBot="1" x14ac:dyDescent="0.3">
      <c r="A1216" s="62"/>
      <c r="B1216" s="649"/>
      <c r="C1216" s="647" t="str">
        <f t="shared" si="20"/>
        <v/>
      </c>
      <c r="D1216" s="648"/>
      <c r="E1216" s="646"/>
      <c r="F1216" s="919"/>
      <c r="G1216" s="919"/>
      <c r="H1216" s="919"/>
      <c r="I1216" s="919"/>
      <c r="J1216" s="919"/>
      <c r="K1216" s="919"/>
      <c r="L1216" s="919"/>
      <c r="M1216" s="919"/>
      <c r="N1216" s="919"/>
    </row>
    <row r="1217" spans="1:14" ht="16.5" thickBot="1" x14ac:dyDescent="0.3">
      <c r="A1217" s="62"/>
      <c r="B1217" s="649"/>
      <c r="C1217" s="647" t="str">
        <f t="shared" si="20"/>
        <v/>
      </c>
      <c r="D1217" s="648"/>
      <c r="E1217" s="646"/>
      <c r="F1217" s="919"/>
      <c r="G1217" s="919"/>
      <c r="H1217" s="919"/>
      <c r="I1217" s="919"/>
      <c r="J1217" s="919"/>
      <c r="K1217" s="919"/>
      <c r="L1217" s="919"/>
      <c r="M1217" s="919"/>
      <c r="N1217" s="919"/>
    </row>
    <row r="1218" spans="1:14" ht="16.5" thickBot="1" x14ac:dyDescent="0.3">
      <c r="A1218" s="62"/>
      <c r="B1218" s="649"/>
      <c r="C1218" s="647" t="str">
        <f t="shared" si="20"/>
        <v/>
      </c>
      <c r="D1218" s="648"/>
      <c r="E1218" s="646"/>
      <c r="F1218" s="919"/>
      <c r="G1218" s="919"/>
      <c r="H1218" s="919"/>
      <c r="I1218" s="919"/>
      <c r="J1218" s="919"/>
      <c r="K1218" s="919"/>
      <c r="L1218" s="919"/>
      <c r="M1218" s="919"/>
      <c r="N1218" s="919"/>
    </row>
    <row r="1219" spans="1:14" ht="16.5" thickBot="1" x14ac:dyDescent="0.3">
      <c r="A1219" s="62"/>
      <c r="B1219" s="649"/>
      <c r="C1219" s="647" t="str">
        <f t="shared" si="20"/>
        <v/>
      </c>
      <c r="D1219" s="648"/>
      <c r="E1219" s="646"/>
      <c r="F1219" s="919"/>
      <c r="G1219" s="919"/>
      <c r="H1219" s="919"/>
      <c r="I1219" s="919"/>
      <c r="J1219" s="919"/>
      <c r="K1219" s="919"/>
      <c r="L1219" s="919"/>
      <c r="M1219" s="919"/>
      <c r="N1219" s="919"/>
    </row>
    <row r="1220" spans="1:14" ht="16.5" thickBot="1" x14ac:dyDescent="0.3">
      <c r="A1220" s="62"/>
      <c r="B1220" s="649"/>
      <c r="C1220" s="647" t="str">
        <f t="shared" si="20"/>
        <v/>
      </c>
      <c r="D1220" s="648"/>
      <c r="E1220" s="646"/>
      <c r="F1220" s="919"/>
      <c r="G1220" s="919"/>
      <c r="H1220" s="919"/>
      <c r="I1220" s="919"/>
      <c r="J1220" s="919"/>
      <c r="K1220" s="919"/>
      <c r="L1220" s="919"/>
      <c r="M1220" s="919"/>
      <c r="N1220" s="919"/>
    </row>
    <row r="1221" spans="1:14" ht="16.5" thickBot="1" x14ac:dyDescent="0.3">
      <c r="A1221" s="62"/>
      <c r="B1221" s="649"/>
      <c r="C1221" s="647" t="str">
        <f t="shared" si="20"/>
        <v/>
      </c>
      <c r="D1221" s="648"/>
      <c r="E1221" s="646"/>
      <c r="F1221" s="919"/>
      <c r="G1221" s="919"/>
      <c r="H1221" s="919"/>
      <c r="I1221" s="919"/>
      <c r="J1221" s="919"/>
      <c r="K1221" s="919"/>
      <c r="L1221" s="919"/>
      <c r="M1221" s="919"/>
      <c r="N1221" s="919"/>
    </row>
    <row r="1222" spans="1:14" ht="16.5" thickBot="1" x14ac:dyDescent="0.3">
      <c r="A1222" s="62"/>
      <c r="B1222" s="649"/>
      <c r="C1222" s="647" t="str">
        <f t="shared" si="20"/>
        <v/>
      </c>
      <c r="D1222" s="648"/>
      <c r="E1222" s="646"/>
      <c r="F1222" s="919"/>
      <c r="G1222" s="919"/>
      <c r="H1222" s="919"/>
      <c r="I1222" s="919"/>
      <c r="J1222" s="919"/>
      <c r="K1222" s="919"/>
      <c r="L1222" s="919"/>
      <c r="M1222" s="919"/>
      <c r="N1222" s="919"/>
    </row>
    <row r="1223" spans="1:14" ht="16.5" thickBot="1" x14ac:dyDescent="0.3">
      <c r="A1223" s="62"/>
      <c r="B1223" s="649"/>
      <c r="C1223" s="647" t="str">
        <f t="shared" si="20"/>
        <v/>
      </c>
      <c r="D1223" s="648"/>
      <c r="E1223" s="646"/>
      <c r="F1223" s="919"/>
      <c r="G1223" s="919"/>
      <c r="H1223" s="919"/>
      <c r="I1223" s="919"/>
      <c r="J1223" s="919"/>
      <c r="K1223" s="919"/>
      <c r="L1223" s="919"/>
      <c r="M1223" s="919"/>
      <c r="N1223" s="919"/>
    </row>
    <row r="1224" spans="1:14" ht="16.5" thickBot="1" x14ac:dyDescent="0.3">
      <c r="A1224" s="62"/>
      <c r="B1224" s="649"/>
      <c r="C1224" s="647" t="str">
        <f t="shared" si="20"/>
        <v/>
      </c>
      <c r="D1224" s="648"/>
      <c r="E1224" s="646"/>
      <c r="F1224" s="919"/>
      <c r="G1224" s="919"/>
      <c r="H1224" s="919"/>
      <c r="I1224" s="919"/>
      <c r="J1224" s="919"/>
      <c r="K1224" s="919"/>
      <c r="L1224" s="919"/>
      <c r="M1224" s="919"/>
      <c r="N1224" s="919"/>
    </row>
    <row r="1225" spans="1:14" ht="16.5" thickBot="1" x14ac:dyDescent="0.3">
      <c r="A1225" s="62"/>
      <c r="B1225" s="649"/>
      <c r="C1225" s="647" t="str">
        <f t="shared" si="20"/>
        <v/>
      </c>
      <c r="D1225" s="648"/>
      <c r="E1225" s="646"/>
      <c r="F1225" s="919"/>
      <c r="G1225" s="919"/>
      <c r="H1225" s="919"/>
      <c r="I1225" s="919"/>
      <c r="J1225" s="919"/>
      <c r="K1225" s="919"/>
      <c r="L1225" s="919"/>
      <c r="M1225" s="919"/>
      <c r="N1225" s="919"/>
    </row>
    <row r="1226" spans="1:14" ht="16.5" thickBot="1" x14ac:dyDescent="0.3">
      <c r="A1226" s="62"/>
      <c r="B1226" s="649"/>
      <c r="C1226" s="647" t="str">
        <f t="shared" si="20"/>
        <v/>
      </c>
      <c r="D1226" s="648"/>
      <c r="E1226" s="646"/>
      <c r="F1226" s="919"/>
      <c r="G1226" s="919"/>
      <c r="H1226" s="919"/>
      <c r="I1226" s="919"/>
      <c r="J1226" s="919"/>
      <c r="K1226" s="919"/>
      <c r="L1226" s="919"/>
      <c r="M1226" s="919"/>
      <c r="N1226" s="919"/>
    </row>
    <row r="1227" spans="1:14" ht="16.5" thickBot="1" x14ac:dyDescent="0.3">
      <c r="A1227" s="62"/>
      <c r="B1227" s="649"/>
      <c r="C1227" s="647" t="str">
        <f t="shared" si="20"/>
        <v/>
      </c>
      <c r="D1227" s="648"/>
      <c r="E1227" s="646"/>
      <c r="F1227" s="919"/>
      <c r="G1227" s="919"/>
      <c r="H1227" s="919"/>
      <c r="I1227" s="919"/>
      <c r="J1227" s="919"/>
      <c r="K1227" s="919"/>
      <c r="L1227" s="919"/>
      <c r="M1227" s="919"/>
      <c r="N1227" s="919"/>
    </row>
    <row r="1228" spans="1:14" ht="16.5" thickBot="1" x14ac:dyDescent="0.3">
      <c r="A1228" s="62"/>
      <c r="B1228" s="649"/>
      <c r="C1228" s="647" t="str">
        <f t="shared" ref="C1228:C1291" si="21">IF(B1228&gt;0, (B1228-B1227), "")</f>
        <v/>
      </c>
      <c r="D1228" s="648"/>
      <c r="E1228" s="646"/>
      <c r="F1228" s="919"/>
      <c r="G1228" s="919"/>
      <c r="H1228" s="919"/>
      <c r="I1228" s="919"/>
      <c r="J1228" s="919"/>
      <c r="K1228" s="919"/>
      <c r="L1228" s="919"/>
      <c r="M1228" s="919"/>
      <c r="N1228" s="919"/>
    </row>
    <row r="1229" spans="1:14" ht="16.5" thickBot="1" x14ac:dyDescent="0.3">
      <c r="A1229" s="62"/>
      <c r="B1229" s="649"/>
      <c r="C1229" s="647" t="str">
        <f t="shared" si="21"/>
        <v/>
      </c>
      <c r="D1229" s="648"/>
      <c r="E1229" s="646"/>
      <c r="F1229" s="919"/>
      <c r="G1229" s="919"/>
      <c r="H1229" s="919"/>
      <c r="I1229" s="919"/>
      <c r="J1229" s="919"/>
      <c r="K1229" s="919"/>
      <c r="L1229" s="919"/>
      <c r="M1229" s="919"/>
      <c r="N1229" s="919"/>
    </row>
    <row r="1230" spans="1:14" ht="16.5" thickBot="1" x14ac:dyDescent="0.3">
      <c r="A1230" s="62"/>
      <c r="B1230" s="649"/>
      <c r="C1230" s="647" t="str">
        <f t="shared" si="21"/>
        <v/>
      </c>
      <c r="D1230" s="648"/>
      <c r="E1230" s="646"/>
      <c r="F1230" s="919"/>
      <c r="G1230" s="919"/>
      <c r="H1230" s="919"/>
      <c r="I1230" s="919"/>
      <c r="J1230" s="919"/>
      <c r="K1230" s="919"/>
      <c r="L1230" s="919"/>
      <c r="M1230" s="919"/>
      <c r="N1230" s="919"/>
    </row>
    <row r="1231" spans="1:14" ht="16.5" thickBot="1" x14ac:dyDescent="0.3">
      <c r="A1231" s="62"/>
      <c r="B1231" s="649"/>
      <c r="C1231" s="647" t="str">
        <f t="shared" si="21"/>
        <v/>
      </c>
      <c r="D1231" s="648"/>
      <c r="E1231" s="646"/>
      <c r="F1231" s="919"/>
      <c r="G1231" s="919"/>
      <c r="H1231" s="919"/>
      <c r="I1231" s="919"/>
      <c r="J1231" s="919"/>
      <c r="K1231" s="919"/>
      <c r="L1231" s="919"/>
      <c r="M1231" s="919"/>
      <c r="N1231" s="919"/>
    </row>
    <row r="1232" spans="1:14" ht="16.5" thickBot="1" x14ac:dyDescent="0.3">
      <c r="A1232" s="62"/>
      <c r="B1232" s="649"/>
      <c r="C1232" s="647" t="str">
        <f t="shared" si="21"/>
        <v/>
      </c>
      <c r="D1232" s="648"/>
      <c r="E1232" s="646"/>
      <c r="F1232" s="919"/>
      <c r="G1232" s="919"/>
      <c r="H1232" s="919"/>
      <c r="I1232" s="919"/>
      <c r="J1232" s="919"/>
      <c r="K1232" s="919"/>
      <c r="L1232" s="919"/>
      <c r="M1232" s="919"/>
      <c r="N1232" s="919"/>
    </row>
    <row r="1233" spans="1:14" ht="16.5" thickBot="1" x14ac:dyDescent="0.3">
      <c r="A1233" s="62"/>
      <c r="B1233" s="649"/>
      <c r="C1233" s="647" t="str">
        <f t="shared" si="21"/>
        <v/>
      </c>
      <c r="D1233" s="648"/>
      <c r="E1233" s="646"/>
      <c r="F1233" s="919"/>
      <c r="G1233" s="919"/>
      <c r="H1233" s="919"/>
      <c r="I1233" s="919"/>
      <c r="J1233" s="919"/>
      <c r="K1233" s="919"/>
      <c r="L1233" s="919"/>
      <c r="M1233" s="919"/>
      <c r="N1233" s="919"/>
    </row>
    <row r="1234" spans="1:14" ht="16.5" thickBot="1" x14ac:dyDescent="0.3">
      <c r="A1234" s="62"/>
      <c r="B1234" s="649"/>
      <c r="C1234" s="647" t="str">
        <f t="shared" si="21"/>
        <v/>
      </c>
      <c r="D1234" s="648"/>
      <c r="E1234" s="646"/>
      <c r="F1234" s="919"/>
      <c r="G1234" s="919"/>
      <c r="H1234" s="919"/>
      <c r="I1234" s="919"/>
      <c r="J1234" s="919"/>
      <c r="K1234" s="919"/>
      <c r="L1234" s="919"/>
      <c r="M1234" s="919"/>
      <c r="N1234" s="919"/>
    </row>
    <row r="1235" spans="1:14" ht="16.5" thickBot="1" x14ac:dyDescent="0.3">
      <c r="A1235" s="62"/>
      <c r="B1235" s="649"/>
      <c r="C1235" s="647" t="str">
        <f t="shared" si="21"/>
        <v/>
      </c>
      <c r="D1235" s="648"/>
      <c r="E1235" s="646"/>
      <c r="F1235" s="919"/>
      <c r="G1235" s="919"/>
      <c r="H1235" s="919"/>
      <c r="I1235" s="919"/>
      <c r="J1235" s="919"/>
      <c r="K1235" s="919"/>
      <c r="L1235" s="919"/>
      <c r="M1235" s="919"/>
      <c r="N1235" s="919"/>
    </row>
    <row r="1236" spans="1:14" ht="16.5" thickBot="1" x14ac:dyDescent="0.3">
      <c r="A1236" s="62"/>
      <c r="B1236" s="649"/>
      <c r="C1236" s="647" t="str">
        <f t="shared" si="21"/>
        <v/>
      </c>
      <c r="D1236" s="648"/>
      <c r="E1236" s="646"/>
      <c r="F1236" s="919"/>
      <c r="G1236" s="919"/>
      <c r="H1236" s="919"/>
      <c r="I1236" s="919"/>
      <c r="J1236" s="919"/>
      <c r="K1236" s="919"/>
      <c r="L1236" s="919"/>
      <c r="M1236" s="919"/>
      <c r="N1236" s="919"/>
    </row>
    <row r="1237" spans="1:14" ht="16.5" thickBot="1" x14ac:dyDescent="0.3">
      <c r="A1237" s="62"/>
      <c r="B1237" s="649"/>
      <c r="C1237" s="647" t="str">
        <f t="shared" si="21"/>
        <v/>
      </c>
      <c r="D1237" s="648"/>
      <c r="E1237" s="646"/>
      <c r="F1237" s="919"/>
      <c r="G1237" s="919"/>
      <c r="H1237" s="919"/>
      <c r="I1237" s="919"/>
      <c r="J1237" s="919"/>
      <c r="K1237" s="919"/>
      <c r="L1237" s="919"/>
      <c r="M1237" s="919"/>
      <c r="N1237" s="919"/>
    </row>
    <row r="1238" spans="1:14" ht="16.5" thickBot="1" x14ac:dyDescent="0.3">
      <c r="A1238" s="62"/>
      <c r="B1238" s="649"/>
      <c r="C1238" s="647" t="str">
        <f t="shared" si="21"/>
        <v/>
      </c>
      <c r="D1238" s="648"/>
      <c r="E1238" s="646"/>
      <c r="F1238" s="919"/>
      <c r="G1238" s="919"/>
      <c r="H1238" s="919"/>
      <c r="I1238" s="919"/>
      <c r="J1238" s="919"/>
      <c r="K1238" s="919"/>
      <c r="L1238" s="919"/>
      <c r="M1238" s="919"/>
      <c r="N1238" s="919"/>
    </row>
    <row r="1239" spans="1:14" ht="16.5" thickBot="1" x14ac:dyDescent="0.3">
      <c r="A1239" s="62"/>
      <c r="B1239" s="649"/>
      <c r="C1239" s="647" t="str">
        <f t="shared" si="21"/>
        <v/>
      </c>
      <c r="D1239" s="648"/>
      <c r="E1239" s="646"/>
      <c r="F1239" s="919"/>
      <c r="G1239" s="919"/>
      <c r="H1239" s="919"/>
      <c r="I1239" s="919"/>
      <c r="J1239" s="919"/>
      <c r="K1239" s="919"/>
      <c r="L1239" s="919"/>
      <c r="M1239" s="919"/>
      <c r="N1239" s="919"/>
    </row>
    <row r="1240" spans="1:14" ht="16.5" thickBot="1" x14ac:dyDescent="0.3">
      <c r="A1240" s="62"/>
      <c r="B1240" s="649"/>
      <c r="C1240" s="647" t="str">
        <f t="shared" si="21"/>
        <v/>
      </c>
      <c r="D1240" s="648"/>
      <c r="E1240" s="646"/>
      <c r="F1240" s="919"/>
      <c r="G1240" s="919"/>
      <c r="H1240" s="919"/>
      <c r="I1240" s="919"/>
      <c r="J1240" s="919"/>
      <c r="K1240" s="919"/>
      <c r="L1240" s="919"/>
      <c r="M1240" s="919"/>
      <c r="N1240" s="919"/>
    </row>
    <row r="1241" spans="1:14" ht="16.5" thickBot="1" x14ac:dyDescent="0.3">
      <c r="A1241" s="62"/>
      <c r="B1241" s="649"/>
      <c r="C1241" s="647" t="str">
        <f t="shared" si="21"/>
        <v/>
      </c>
      <c r="D1241" s="648"/>
      <c r="E1241" s="646"/>
      <c r="F1241" s="919"/>
      <c r="G1241" s="919"/>
      <c r="H1241" s="919"/>
      <c r="I1241" s="919"/>
      <c r="J1241" s="919"/>
      <c r="K1241" s="919"/>
      <c r="L1241" s="919"/>
      <c r="M1241" s="919"/>
      <c r="N1241" s="919"/>
    </row>
    <row r="1242" spans="1:14" ht="16.5" thickBot="1" x14ac:dyDescent="0.3">
      <c r="A1242" s="62"/>
      <c r="B1242" s="649"/>
      <c r="C1242" s="647" t="str">
        <f t="shared" si="21"/>
        <v/>
      </c>
      <c r="D1242" s="648"/>
      <c r="E1242" s="646"/>
      <c r="F1242" s="919"/>
      <c r="G1242" s="919"/>
      <c r="H1242" s="919"/>
      <c r="I1242" s="919"/>
      <c r="J1242" s="919"/>
      <c r="K1242" s="919"/>
      <c r="L1242" s="919"/>
      <c r="M1242" s="919"/>
      <c r="N1242" s="919"/>
    </row>
    <row r="1243" spans="1:14" ht="16.5" thickBot="1" x14ac:dyDescent="0.3">
      <c r="A1243" s="62"/>
      <c r="B1243" s="649"/>
      <c r="C1243" s="647" t="str">
        <f t="shared" si="21"/>
        <v/>
      </c>
      <c r="D1243" s="648"/>
      <c r="E1243" s="646"/>
      <c r="F1243" s="919"/>
      <c r="G1243" s="919"/>
      <c r="H1243" s="919"/>
      <c r="I1243" s="919"/>
      <c r="J1243" s="919"/>
      <c r="K1243" s="919"/>
      <c r="L1243" s="919"/>
      <c r="M1243" s="919"/>
      <c r="N1243" s="919"/>
    </row>
    <row r="1244" spans="1:14" ht="16.5" thickBot="1" x14ac:dyDescent="0.3">
      <c r="A1244" s="62"/>
      <c r="B1244" s="649"/>
      <c r="C1244" s="647" t="str">
        <f t="shared" si="21"/>
        <v/>
      </c>
      <c r="D1244" s="648"/>
      <c r="E1244" s="646"/>
      <c r="F1244" s="919"/>
      <c r="G1244" s="919"/>
      <c r="H1244" s="919"/>
      <c r="I1244" s="919"/>
      <c r="J1244" s="919"/>
      <c r="K1244" s="919"/>
      <c r="L1244" s="919"/>
      <c r="M1244" s="919"/>
      <c r="N1244" s="919"/>
    </row>
    <row r="1245" spans="1:14" ht="16.5" thickBot="1" x14ac:dyDescent="0.3">
      <c r="A1245" s="62"/>
      <c r="B1245" s="649"/>
      <c r="C1245" s="647" t="str">
        <f t="shared" si="21"/>
        <v/>
      </c>
      <c r="D1245" s="648"/>
      <c r="E1245" s="646"/>
      <c r="F1245" s="919"/>
      <c r="G1245" s="919"/>
      <c r="H1245" s="919"/>
      <c r="I1245" s="919"/>
      <c r="J1245" s="919"/>
      <c r="K1245" s="919"/>
      <c r="L1245" s="919"/>
      <c r="M1245" s="919"/>
      <c r="N1245" s="919"/>
    </row>
    <row r="1246" spans="1:14" ht="16.5" thickBot="1" x14ac:dyDescent="0.3">
      <c r="A1246" s="62"/>
      <c r="B1246" s="649"/>
      <c r="C1246" s="647" t="str">
        <f t="shared" si="21"/>
        <v/>
      </c>
      <c r="D1246" s="648"/>
      <c r="E1246" s="646"/>
      <c r="F1246" s="919"/>
      <c r="G1246" s="919"/>
      <c r="H1246" s="919"/>
      <c r="I1246" s="919"/>
      <c r="J1246" s="919"/>
      <c r="K1246" s="919"/>
      <c r="L1246" s="919"/>
      <c r="M1246" s="919"/>
      <c r="N1246" s="919"/>
    </row>
    <row r="1247" spans="1:14" ht="16.5" thickBot="1" x14ac:dyDescent="0.3">
      <c r="A1247" s="62"/>
      <c r="B1247" s="649"/>
      <c r="C1247" s="647" t="str">
        <f t="shared" si="21"/>
        <v/>
      </c>
      <c r="D1247" s="648"/>
      <c r="E1247" s="646"/>
      <c r="F1247" s="919"/>
      <c r="G1247" s="919"/>
      <c r="H1247" s="919"/>
      <c r="I1247" s="919"/>
      <c r="J1247" s="919"/>
      <c r="K1247" s="919"/>
      <c r="L1247" s="919"/>
      <c r="M1247" s="919"/>
      <c r="N1247" s="919"/>
    </row>
    <row r="1248" spans="1:14" ht="16.5" thickBot="1" x14ac:dyDescent="0.3">
      <c r="A1248" s="62"/>
      <c r="B1248" s="649"/>
      <c r="C1248" s="647" t="str">
        <f t="shared" si="21"/>
        <v/>
      </c>
      <c r="D1248" s="648"/>
      <c r="E1248" s="646"/>
      <c r="F1248" s="919"/>
      <c r="G1248" s="919"/>
      <c r="H1248" s="919"/>
      <c r="I1248" s="919"/>
      <c r="J1248" s="919"/>
      <c r="K1248" s="919"/>
      <c r="L1248" s="919"/>
      <c r="M1248" s="919"/>
      <c r="N1248" s="919"/>
    </row>
    <row r="1249" spans="1:14" ht="16.5" thickBot="1" x14ac:dyDescent="0.3">
      <c r="A1249" s="62"/>
      <c r="B1249" s="649"/>
      <c r="C1249" s="647" t="str">
        <f t="shared" si="21"/>
        <v/>
      </c>
      <c r="D1249" s="648"/>
      <c r="E1249" s="646"/>
      <c r="F1249" s="919"/>
      <c r="G1249" s="919"/>
      <c r="H1249" s="919"/>
      <c r="I1249" s="919"/>
      <c r="J1249" s="919"/>
      <c r="K1249" s="919"/>
      <c r="L1249" s="919"/>
      <c r="M1249" s="919"/>
      <c r="N1249" s="919"/>
    </row>
    <row r="1250" spans="1:14" ht="16.5" thickBot="1" x14ac:dyDescent="0.3">
      <c r="A1250" s="62"/>
      <c r="B1250" s="649"/>
      <c r="C1250" s="647" t="str">
        <f t="shared" si="21"/>
        <v/>
      </c>
      <c r="D1250" s="648"/>
      <c r="E1250" s="646"/>
      <c r="F1250" s="919"/>
      <c r="G1250" s="919"/>
      <c r="H1250" s="919"/>
      <c r="I1250" s="919"/>
      <c r="J1250" s="919"/>
      <c r="K1250" s="919"/>
      <c r="L1250" s="919"/>
      <c r="M1250" s="919"/>
      <c r="N1250" s="919"/>
    </row>
    <row r="1251" spans="1:14" ht="16.5" thickBot="1" x14ac:dyDescent="0.3">
      <c r="A1251" s="62"/>
      <c r="B1251" s="649"/>
      <c r="C1251" s="647" t="str">
        <f t="shared" si="21"/>
        <v/>
      </c>
      <c r="D1251" s="648"/>
      <c r="E1251" s="646"/>
      <c r="F1251" s="919"/>
      <c r="G1251" s="919"/>
      <c r="H1251" s="919"/>
      <c r="I1251" s="919"/>
      <c r="J1251" s="919"/>
      <c r="K1251" s="919"/>
      <c r="L1251" s="919"/>
      <c r="M1251" s="919"/>
      <c r="N1251" s="919"/>
    </row>
    <row r="1252" spans="1:14" ht="16.5" thickBot="1" x14ac:dyDescent="0.3">
      <c r="A1252" s="62"/>
      <c r="B1252" s="649"/>
      <c r="C1252" s="647" t="str">
        <f t="shared" si="21"/>
        <v/>
      </c>
      <c r="D1252" s="648"/>
      <c r="E1252" s="646"/>
      <c r="F1252" s="919"/>
      <c r="G1252" s="919"/>
      <c r="H1252" s="919"/>
      <c r="I1252" s="919"/>
      <c r="J1252" s="919"/>
      <c r="K1252" s="919"/>
      <c r="L1252" s="919"/>
      <c r="M1252" s="919"/>
      <c r="N1252" s="919"/>
    </row>
    <row r="1253" spans="1:14" ht="16.5" thickBot="1" x14ac:dyDescent="0.3">
      <c r="A1253" s="62"/>
      <c r="B1253" s="649"/>
      <c r="C1253" s="647" t="str">
        <f t="shared" si="21"/>
        <v/>
      </c>
      <c r="D1253" s="648"/>
      <c r="E1253" s="646"/>
      <c r="F1253" s="919"/>
      <c r="G1253" s="919"/>
      <c r="H1253" s="919"/>
      <c r="I1253" s="919"/>
      <c r="J1253" s="919"/>
      <c r="K1253" s="919"/>
      <c r="L1253" s="919"/>
      <c r="M1253" s="919"/>
      <c r="N1253" s="919"/>
    </row>
    <row r="1254" spans="1:14" ht="16.5" thickBot="1" x14ac:dyDescent="0.3">
      <c r="A1254" s="62"/>
      <c r="B1254" s="649"/>
      <c r="C1254" s="647" t="str">
        <f t="shared" si="21"/>
        <v/>
      </c>
      <c r="D1254" s="648"/>
      <c r="E1254" s="646"/>
      <c r="F1254" s="919"/>
      <c r="G1254" s="919"/>
      <c r="H1254" s="919"/>
      <c r="I1254" s="919"/>
      <c r="J1254" s="919"/>
      <c r="K1254" s="919"/>
      <c r="L1254" s="919"/>
      <c r="M1254" s="919"/>
      <c r="N1254" s="919"/>
    </row>
    <row r="1255" spans="1:14" ht="16.5" thickBot="1" x14ac:dyDescent="0.3">
      <c r="A1255" s="62"/>
      <c r="B1255" s="649"/>
      <c r="C1255" s="647" t="str">
        <f t="shared" si="21"/>
        <v/>
      </c>
      <c r="D1255" s="648"/>
      <c r="E1255" s="646"/>
      <c r="F1255" s="919"/>
      <c r="G1255" s="919"/>
      <c r="H1255" s="919"/>
      <c r="I1255" s="919"/>
      <c r="J1255" s="919"/>
      <c r="K1255" s="919"/>
      <c r="L1255" s="919"/>
      <c r="M1255" s="919"/>
      <c r="N1255" s="919"/>
    </row>
    <row r="1256" spans="1:14" ht="16.5" thickBot="1" x14ac:dyDescent="0.3">
      <c r="A1256" s="62"/>
      <c r="B1256" s="649"/>
      <c r="C1256" s="647" t="str">
        <f t="shared" si="21"/>
        <v/>
      </c>
      <c r="D1256" s="648"/>
      <c r="E1256" s="646"/>
      <c r="F1256" s="919"/>
      <c r="G1256" s="919"/>
      <c r="H1256" s="919"/>
      <c r="I1256" s="919"/>
      <c r="J1256" s="919"/>
      <c r="K1256" s="919"/>
      <c r="L1256" s="919"/>
      <c r="M1256" s="919"/>
      <c r="N1256" s="919"/>
    </row>
    <row r="1257" spans="1:14" ht="16.5" thickBot="1" x14ac:dyDescent="0.3">
      <c r="A1257" s="62"/>
      <c r="B1257" s="649"/>
      <c r="C1257" s="647" t="str">
        <f t="shared" si="21"/>
        <v/>
      </c>
      <c r="D1257" s="648"/>
      <c r="E1257" s="646"/>
      <c r="F1257" s="919"/>
      <c r="G1257" s="919"/>
      <c r="H1257" s="919"/>
      <c r="I1257" s="919"/>
      <c r="J1257" s="919"/>
      <c r="K1257" s="919"/>
      <c r="L1257" s="919"/>
      <c r="M1257" s="919"/>
      <c r="N1257" s="919"/>
    </row>
    <row r="1258" spans="1:14" ht="16.5" thickBot="1" x14ac:dyDescent="0.3">
      <c r="A1258" s="62"/>
      <c r="B1258" s="649"/>
      <c r="C1258" s="647" t="str">
        <f t="shared" si="21"/>
        <v/>
      </c>
      <c r="D1258" s="648"/>
      <c r="E1258" s="646"/>
      <c r="F1258" s="919"/>
      <c r="G1258" s="919"/>
      <c r="H1258" s="919"/>
      <c r="I1258" s="919"/>
      <c r="J1258" s="919"/>
      <c r="K1258" s="919"/>
      <c r="L1258" s="919"/>
      <c r="M1258" s="919"/>
      <c r="N1258" s="919"/>
    </row>
    <row r="1259" spans="1:14" ht="16.5" thickBot="1" x14ac:dyDescent="0.3">
      <c r="A1259" s="62"/>
      <c r="B1259" s="649"/>
      <c r="C1259" s="647" t="str">
        <f t="shared" si="21"/>
        <v/>
      </c>
      <c r="D1259" s="648"/>
      <c r="E1259" s="646"/>
      <c r="F1259" s="919"/>
      <c r="G1259" s="919"/>
      <c r="H1259" s="919"/>
      <c r="I1259" s="919"/>
      <c r="J1259" s="919"/>
      <c r="K1259" s="919"/>
      <c r="L1259" s="919"/>
      <c r="M1259" s="919"/>
      <c r="N1259" s="919"/>
    </row>
    <row r="1260" spans="1:14" ht="16.5" thickBot="1" x14ac:dyDescent="0.3">
      <c r="A1260" s="62"/>
      <c r="B1260" s="649"/>
      <c r="C1260" s="647" t="str">
        <f t="shared" si="21"/>
        <v/>
      </c>
      <c r="D1260" s="648"/>
      <c r="E1260" s="646"/>
      <c r="F1260" s="919"/>
      <c r="G1260" s="919"/>
      <c r="H1260" s="919"/>
      <c r="I1260" s="919"/>
      <c r="J1260" s="919"/>
      <c r="K1260" s="919"/>
      <c r="L1260" s="919"/>
      <c r="M1260" s="919"/>
      <c r="N1260" s="919"/>
    </row>
    <row r="1261" spans="1:14" ht="16.5" thickBot="1" x14ac:dyDescent="0.3">
      <c r="A1261" s="62"/>
      <c r="B1261" s="649"/>
      <c r="C1261" s="647" t="str">
        <f t="shared" si="21"/>
        <v/>
      </c>
      <c r="D1261" s="648"/>
      <c r="E1261" s="646"/>
      <c r="F1261" s="919"/>
      <c r="G1261" s="919"/>
      <c r="H1261" s="919"/>
      <c r="I1261" s="919"/>
      <c r="J1261" s="919"/>
      <c r="K1261" s="919"/>
      <c r="L1261" s="919"/>
      <c r="M1261" s="919"/>
      <c r="N1261" s="919"/>
    </row>
    <row r="1262" spans="1:14" ht="16.5" thickBot="1" x14ac:dyDescent="0.3">
      <c r="A1262" s="62"/>
      <c r="B1262" s="649"/>
      <c r="C1262" s="647" t="str">
        <f t="shared" si="21"/>
        <v/>
      </c>
      <c r="D1262" s="648"/>
      <c r="E1262" s="646"/>
      <c r="F1262" s="919"/>
      <c r="G1262" s="919"/>
      <c r="H1262" s="919"/>
      <c r="I1262" s="919"/>
      <c r="J1262" s="919"/>
      <c r="K1262" s="919"/>
      <c r="L1262" s="919"/>
      <c r="M1262" s="919"/>
      <c r="N1262" s="919"/>
    </row>
    <row r="1263" spans="1:14" ht="16.5" thickBot="1" x14ac:dyDescent="0.3">
      <c r="A1263" s="62"/>
      <c r="B1263" s="649"/>
      <c r="C1263" s="647" t="str">
        <f t="shared" si="21"/>
        <v/>
      </c>
      <c r="D1263" s="648"/>
      <c r="E1263" s="646"/>
      <c r="F1263" s="919"/>
      <c r="G1263" s="919"/>
      <c r="H1263" s="919"/>
      <c r="I1263" s="919"/>
      <c r="J1263" s="919"/>
      <c r="K1263" s="919"/>
      <c r="L1263" s="919"/>
      <c r="M1263" s="919"/>
      <c r="N1263" s="919"/>
    </row>
    <row r="1264" spans="1:14" ht="16.5" thickBot="1" x14ac:dyDescent="0.3">
      <c r="A1264" s="62"/>
      <c r="B1264" s="649"/>
      <c r="C1264" s="647" t="str">
        <f t="shared" si="21"/>
        <v/>
      </c>
      <c r="D1264" s="648"/>
      <c r="E1264" s="646"/>
      <c r="F1264" s="919"/>
      <c r="G1264" s="919"/>
      <c r="H1264" s="919"/>
      <c r="I1264" s="919"/>
      <c r="J1264" s="919"/>
      <c r="K1264" s="919"/>
      <c r="L1264" s="919"/>
      <c r="M1264" s="919"/>
      <c r="N1264" s="919"/>
    </row>
    <row r="1265" spans="1:14" ht="16.5" thickBot="1" x14ac:dyDescent="0.3">
      <c r="A1265" s="62"/>
      <c r="B1265" s="649"/>
      <c r="C1265" s="647" t="str">
        <f t="shared" si="21"/>
        <v/>
      </c>
      <c r="D1265" s="648"/>
      <c r="E1265" s="646"/>
      <c r="F1265" s="919"/>
      <c r="G1265" s="919"/>
      <c r="H1265" s="919"/>
      <c r="I1265" s="919"/>
      <c r="J1265" s="919"/>
      <c r="K1265" s="919"/>
      <c r="L1265" s="919"/>
      <c r="M1265" s="919"/>
      <c r="N1265" s="919"/>
    </row>
    <row r="1266" spans="1:14" ht="16.5" thickBot="1" x14ac:dyDescent="0.3">
      <c r="A1266" s="62"/>
      <c r="B1266" s="649"/>
      <c r="C1266" s="647" t="str">
        <f t="shared" si="21"/>
        <v/>
      </c>
      <c r="D1266" s="648"/>
      <c r="E1266" s="646"/>
      <c r="F1266" s="919"/>
      <c r="G1266" s="919"/>
      <c r="H1266" s="919"/>
      <c r="I1266" s="919"/>
      <c r="J1266" s="919"/>
      <c r="K1266" s="919"/>
      <c r="L1266" s="919"/>
      <c r="M1266" s="919"/>
      <c r="N1266" s="919"/>
    </row>
    <row r="1267" spans="1:14" ht="16.5" thickBot="1" x14ac:dyDescent="0.3">
      <c r="A1267" s="62"/>
      <c r="B1267" s="649"/>
      <c r="C1267" s="647" t="str">
        <f t="shared" si="21"/>
        <v/>
      </c>
      <c r="D1267" s="648"/>
      <c r="E1267" s="646"/>
      <c r="F1267" s="919"/>
      <c r="G1267" s="919"/>
      <c r="H1267" s="919"/>
      <c r="I1267" s="919"/>
      <c r="J1267" s="919"/>
      <c r="K1267" s="919"/>
      <c r="L1267" s="919"/>
      <c r="M1267" s="919"/>
      <c r="N1267" s="919"/>
    </row>
    <row r="1268" spans="1:14" ht="16.5" thickBot="1" x14ac:dyDescent="0.3">
      <c r="A1268" s="62"/>
      <c r="B1268" s="649"/>
      <c r="C1268" s="647" t="str">
        <f t="shared" si="21"/>
        <v/>
      </c>
      <c r="D1268" s="648"/>
      <c r="E1268" s="646"/>
      <c r="F1268" s="919"/>
      <c r="G1268" s="919"/>
      <c r="H1268" s="919"/>
      <c r="I1268" s="919"/>
      <c r="J1268" s="919"/>
      <c r="K1268" s="919"/>
      <c r="L1268" s="919"/>
      <c r="M1268" s="919"/>
      <c r="N1268" s="919"/>
    </row>
    <row r="1269" spans="1:14" ht="16.5" thickBot="1" x14ac:dyDescent="0.3">
      <c r="A1269" s="62"/>
      <c r="B1269" s="649"/>
      <c r="C1269" s="647" t="str">
        <f t="shared" si="21"/>
        <v/>
      </c>
      <c r="D1269" s="648"/>
      <c r="E1269" s="646"/>
      <c r="F1269" s="919"/>
      <c r="G1269" s="919"/>
      <c r="H1269" s="919"/>
      <c r="I1269" s="919"/>
      <c r="J1269" s="919"/>
      <c r="K1269" s="919"/>
      <c r="L1269" s="919"/>
      <c r="M1269" s="919"/>
      <c r="N1269" s="919"/>
    </row>
    <row r="1270" spans="1:14" ht="16.5" thickBot="1" x14ac:dyDescent="0.3">
      <c r="A1270" s="62"/>
      <c r="B1270" s="649"/>
      <c r="C1270" s="647" t="str">
        <f t="shared" si="21"/>
        <v/>
      </c>
      <c r="D1270" s="648"/>
      <c r="E1270" s="646"/>
      <c r="F1270" s="919"/>
      <c r="G1270" s="919"/>
      <c r="H1270" s="919"/>
      <c r="I1270" s="919"/>
      <c r="J1270" s="919"/>
      <c r="K1270" s="919"/>
      <c r="L1270" s="919"/>
      <c r="M1270" s="919"/>
      <c r="N1270" s="919"/>
    </row>
    <row r="1271" spans="1:14" ht="16.5" thickBot="1" x14ac:dyDescent="0.3">
      <c r="A1271" s="62"/>
      <c r="B1271" s="649"/>
      <c r="C1271" s="647" t="str">
        <f t="shared" si="21"/>
        <v/>
      </c>
      <c r="D1271" s="648"/>
      <c r="E1271" s="646"/>
      <c r="F1271" s="919"/>
      <c r="G1271" s="919"/>
      <c r="H1271" s="919"/>
      <c r="I1271" s="919"/>
      <c r="J1271" s="919"/>
      <c r="K1271" s="919"/>
      <c r="L1271" s="919"/>
      <c r="M1271" s="919"/>
      <c r="N1271" s="919"/>
    </row>
    <row r="1272" spans="1:14" ht="16.5" thickBot="1" x14ac:dyDescent="0.3">
      <c r="A1272" s="62"/>
      <c r="B1272" s="649"/>
      <c r="C1272" s="647" t="str">
        <f t="shared" si="21"/>
        <v/>
      </c>
      <c r="D1272" s="648"/>
      <c r="E1272" s="646"/>
      <c r="F1272" s="919"/>
      <c r="G1272" s="919"/>
      <c r="H1272" s="919"/>
      <c r="I1272" s="919"/>
      <c r="J1272" s="919"/>
      <c r="K1272" s="919"/>
      <c r="L1272" s="919"/>
      <c r="M1272" s="919"/>
      <c r="N1272" s="919"/>
    </row>
    <row r="1273" spans="1:14" ht="16.5" thickBot="1" x14ac:dyDescent="0.3">
      <c r="A1273" s="62"/>
      <c r="B1273" s="649"/>
      <c r="C1273" s="647" t="str">
        <f t="shared" si="21"/>
        <v/>
      </c>
      <c r="D1273" s="648"/>
      <c r="E1273" s="646"/>
      <c r="F1273" s="919"/>
      <c r="G1273" s="919"/>
      <c r="H1273" s="919"/>
      <c r="I1273" s="919"/>
      <c r="J1273" s="919"/>
      <c r="K1273" s="919"/>
      <c r="L1273" s="919"/>
      <c r="M1273" s="919"/>
      <c r="N1273" s="919"/>
    </row>
    <row r="1274" spans="1:14" ht="16.5" thickBot="1" x14ac:dyDescent="0.3">
      <c r="A1274" s="62"/>
      <c r="B1274" s="649"/>
      <c r="C1274" s="647" t="str">
        <f t="shared" si="21"/>
        <v/>
      </c>
      <c r="D1274" s="648"/>
      <c r="E1274" s="646"/>
      <c r="F1274" s="919"/>
      <c r="G1274" s="919"/>
      <c r="H1274" s="919"/>
      <c r="I1274" s="919"/>
      <c r="J1274" s="919"/>
      <c r="K1274" s="919"/>
      <c r="L1274" s="919"/>
      <c r="M1274" s="919"/>
      <c r="N1274" s="919"/>
    </row>
    <row r="1275" spans="1:14" ht="16.5" thickBot="1" x14ac:dyDescent="0.3">
      <c r="A1275" s="62"/>
      <c r="B1275" s="649"/>
      <c r="C1275" s="647" t="str">
        <f t="shared" si="21"/>
        <v/>
      </c>
      <c r="D1275" s="648"/>
      <c r="E1275" s="646"/>
      <c r="F1275" s="919"/>
      <c r="G1275" s="919"/>
      <c r="H1275" s="919"/>
      <c r="I1275" s="919"/>
      <c r="J1275" s="919"/>
      <c r="K1275" s="919"/>
      <c r="L1275" s="919"/>
      <c r="M1275" s="919"/>
      <c r="N1275" s="919"/>
    </row>
    <row r="1276" spans="1:14" ht="16.5" thickBot="1" x14ac:dyDescent="0.3">
      <c r="A1276" s="62"/>
      <c r="B1276" s="649"/>
      <c r="C1276" s="647" t="str">
        <f t="shared" si="21"/>
        <v/>
      </c>
      <c r="D1276" s="648"/>
      <c r="E1276" s="646"/>
      <c r="F1276" s="919"/>
      <c r="G1276" s="919"/>
      <c r="H1276" s="919"/>
      <c r="I1276" s="919"/>
      <c r="J1276" s="919"/>
      <c r="K1276" s="919"/>
      <c r="L1276" s="919"/>
      <c r="M1276" s="919"/>
      <c r="N1276" s="919"/>
    </row>
    <row r="1277" spans="1:14" ht="16.5" thickBot="1" x14ac:dyDescent="0.3">
      <c r="A1277" s="62"/>
      <c r="B1277" s="649"/>
      <c r="C1277" s="647" t="str">
        <f t="shared" si="21"/>
        <v/>
      </c>
      <c r="D1277" s="648"/>
      <c r="E1277" s="646"/>
      <c r="F1277" s="919"/>
      <c r="G1277" s="919"/>
      <c r="H1277" s="919"/>
      <c r="I1277" s="919"/>
      <c r="J1277" s="919"/>
      <c r="K1277" s="919"/>
      <c r="L1277" s="919"/>
      <c r="M1277" s="919"/>
      <c r="N1277" s="919"/>
    </row>
    <row r="1278" spans="1:14" ht="16.5" thickBot="1" x14ac:dyDescent="0.3">
      <c r="A1278" s="62"/>
      <c r="B1278" s="649"/>
      <c r="C1278" s="647" t="str">
        <f t="shared" si="21"/>
        <v/>
      </c>
      <c r="D1278" s="648"/>
      <c r="E1278" s="646"/>
      <c r="F1278" s="919"/>
      <c r="G1278" s="919"/>
      <c r="H1278" s="919"/>
      <c r="I1278" s="919"/>
      <c r="J1278" s="919"/>
      <c r="K1278" s="919"/>
      <c r="L1278" s="919"/>
      <c r="M1278" s="919"/>
      <c r="N1278" s="919"/>
    </row>
    <row r="1279" spans="1:14" ht="16.5" thickBot="1" x14ac:dyDescent="0.3">
      <c r="A1279" s="62"/>
      <c r="B1279" s="649"/>
      <c r="C1279" s="647" t="str">
        <f t="shared" si="21"/>
        <v/>
      </c>
      <c r="D1279" s="648"/>
      <c r="E1279" s="646"/>
      <c r="F1279" s="919"/>
      <c r="G1279" s="919"/>
      <c r="H1279" s="919"/>
      <c r="I1279" s="919"/>
      <c r="J1279" s="919"/>
      <c r="K1279" s="919"/>
      <c r="L1279" s="919"/>
      <c r="M1279" s="919"/>
      <c r="N1279" s="919"/>
    </row>
    <row r="1280" spans="1:14" ht="16.5" thickBot="1" x14ac:dyDescent="0.3">
      <c r="A1280" s="62"/>
      <c r="B1280" s="649"/>
      <c r="C1280" s="647" t="str">
        <f t="shared" si="21"/>
        <v/>
      </c>
      <c r="D1280" s="648"/>
      <c r="E1280" s="646"/>
      <c r="F1280" s="919"/>
      <c r="G1280" s="919"/>
      <c r="H1280" s="919"/>
      <c r="I1280" s="919"/>
      <c r="J1280" s="919"/>
      <c r="K1280" s="919"/>
      <c r="L1280" s="919"/>
      <c r="M1280" s="919"/>
      <c r="N1280" s="919"/>
    </row>
    <row r="1281" spans="1:14" ht="16.5" thickBot="1" x14ac:dyDescent="0.3">
      <c r="A1281" s="62"/>
      <c r="B1281" s="649"/>
      <c r="C1281" s="647" t="str">
        <f t="shared" si="21"/>
        <v/>
      </c>
      <c r="D1281" s="648"/>
      <c r="E1281" s="646"/>
      <c r="F1281" s="919"/>
      <c r="G1281" s="919"/>
      <c r="H1281" s="919"/>
      <c r="I1281" s="919"/>
      <c r="J1281" s="919"/>
      <c r="K1281" s="919"/>
      <c r="L1281" s="919"/>
      <c r="M1281" s="919"/>
      <c r="N1281" s="919"/>
    </row>
    <row r="1282" spans="1:14" ht="16.5" thickBot="1" x14ac:dyDescent="0.3">
      <c r="A1282" s="62"/>
      <c r="B1282" s="649"/>
      <c r="C1282" s="647" t="str">
        <f t="shared" si="21"/>
        <v/>
      </c>
      <c r="D1282" s="648"/>
      <c r="E1282" s="646"/>
      <c r="F1282" s="919"/>
      <c r="G1282" s="919"/>
      <c r="H1282" s="919"/>
      <c r="I1282" s="919"/>
      <c r="J1282" s="919"/>
      <c r="K1282" s="919"/>
      <c r="L1282" s="919"/>
      <c r="M1282" s="919"/>
      <c r="N1282" s="919"/>
    </row>
    <row r="1283" spans="1:14" ht="16.5" thickBot="1" x14ac:dyDescent="0.3">
      <c r="A1283" s="62"/>
      <c r="B1283" s="649"/>
      <c r="C1283" s="647" t="str">
        <f t="shared" si="21"/>
        <v/>
      </c>
      <c r="D1283" s="648"/>
      <c r="E1283" s="646"/>
      <c r="F1283" s="919"/>
      <c r="G1283" s="919"/>
      <c r="H1283" s="919"/>
      <c r="I1283" s="919"/>
      <c r="J1283" s="919"/>
      <c r="K1283" s="919"/>
      <c r="L1283" s="919"/>
      <c r="M1283" s="919"/>
      <c r="N1283" s="919"/>
    </row>
    <row r="1284" spans="1:14" ht="16.5" thickBot="1" x14ac:dyDescent="0.3">
      <c r="A1284" s="62"/>
      <c r="B1284" s="649"/>
      <c r="C1284" s="647" t="str">
        <f t="shared" si="21"/>
        <v/>
      </c>
      <c r="D1284" s="648"/>
      <c r="E1284" s="646"/>
      <c r="F1284" s="919"/>
      <c r="G1284" s="919"/>
      <c r="H1284" s="919"/>
      <c r="I1284" s="919"/>
      <c r="J1284" s="919"/>
      <c r="K1284" s="919"/>
      <c r="L1284" s="919"/>
      <c r="M1284" s="919"/>
      <c r="N1284" s="919"/>
    </row>
    <row r="1285" spans="1:14" ht="16.5" thickBot="1" x14ac:dyDescent="0.3">
      <c r="A1285" s="62"/>
      <c r="B1285" s="649"/>
      <c r="C1285" s="647" t="str">
        <f t="shared" si="21"/>
        <v/>
      </c>
      <c r="D1285" s="648"/>
      <c r="E1285" s="646"/>
      <c r="F1285" s="919"/>
      <c r="G1285" s="919"/>
      <c r="H1285" s="919"/>
      <c r="I1285" s="919"/>
      <c r="J1285" s="919"/>
      <c r="K1285" s="919"/>
      <c r="L1285" s="919"/>
      <c r="M1285" s="919"/>
      <c r="N1285" s="919"/>
    </row>
    <row r="1286" spans="1:14" ht="16.5" thickBot="1" x14ac:dyDescent="0.3">
      <c r="A1286" s="62"/>
      <c r="B1286" s="649"/>
      <c r="C1286" s="647" t="str">
        <f t="shared" si="21"/>
        <v/>
      </c>
      <c r="D1286" s="648"/>
      <c r="E1286" s="646"/>
      <c r="F1286" s="919"/>
      <c r="G1286" s="919"/>
      <c r="H1286" s="919"/>
      <c r="I1286" s="919"/>
      <c r="J1286" s="919"/>
      <c r="K1286" s="919"/>
      <c r="L1286" s="919"/>
      <c r="M1286" s="919"/>
      <c r="N1286" s="919"/>
    </row>
    <row r="1287" spans="1:14" ht="16.5" thickBot="1" x14ac:dyDescent="0.3">
      <c r="A1287" s="62"/>
      <c r="B1287" s="649"/>
      <c r="C1287" s="647" t="str">
        <f t="shared" si="21"/>
        <v/>
      </c>
      <c r="D1287" s="648"/>
      <c r="E1287" s="646"/>
      <c r="F1287" s="919"/>
      <c r="G1287" s="919"/>
      <c r="H1287" s="919"/>
      <c r="I1287" s="919"/>
      <c r="J1287" s="919"/>
      <c r="K1287" s="919"/>
      <c r="L1287" s="919"/>
      <c r="M1287" s="919"/>
      <c r="N1287" s="919"/>
    </row>
    <row r="1288" spans="1:14" ht="16.5" thickBot="1" x14ac:dyDescent="0.3">
      <c r="A1288" s="62"/>
      <c r="B1288" s="649"/>
      <c r="C1288" s="647" t="str">
        <f t="shared" si="21"/>
        <v/>
      </c>
      <c r="D1288" s="648"/>
      <c r="E1288" s="646"/>
      <c r="F1288" s="919"/>
      <c r="G1288" s="919"/>
      <c r="H1288" s="919"/>
      <c r="I1288" s="919"/>
      <c r="J1288" s="919"/>
      <c r="K1288" s="919"/>
      <c r="L1288" s="919"/>
      <c r="M1288" s="919"/>
      <c r="N1288" s="919"/>
    </row>
    <row r="1289" spans="1:14" ht="16.5" thickBot="1" x14ac:dyDescent="0.3">
      <c r="A1289" s="62"/>
      <c r="B1289" s="649"/>
      <c r="C1289" s="647" t="str">
        <f t="shared" si="21"/>
        <v/>
      </c>
      <c r="D1289" s="648"/>
      <c r="E1289" s="646"/>
      <c r="F1289" s="919"/>
      <c r="G1289" s="919"/>
      <c r="H1289" s="919"/>
      <c r="I1289" s="919"/>
      <c r="J1289" s="919"/>
      <c r="K1289" s="919"/>
      <c r="L1289" s="919"/>
      <c r="M1289" s="919"/>
      <c r="N1289" s="919"/>
    </row>
    <row r="1290" spans="1:14" ht="16.5" thickBot="1" x14ac:dyDescent="0.3">
      <c r="A1290" s="62"/>
      <c r="B1290" s="649"/>
      <c r="C1290" s="647" t="str">
        <f t="shared" si="21"/>
        <v/>
      </c>
      <c r="D1290" s="648"/>
      <c r="E1290" s="646"/>
      <c r="F1290" s="919"/>
      <c r="G1290" s="919"/>
      <c r="H1290" s="919"/>
      <c r="I1290" s="919"/>
      <c r="J1290" s="919"/>
      <c r="K1290" s="919"/>
      <c r="L1290" s="919"/>
      <c r="M1290" s="919"/>
      <c r="N1290" s="919"/>
    </row>
    <row r="1291" spans="1:14" ht="16.5" thickBot="1" x14ac:dyDescent="0.3">
      <c r="A1291" s="62"/>
      <c r="B1291" s="649"/>
      <c r="C1291" s="647" t="str">
        <f t="shared" si="21"/>
        <v/>
      </c>
      <c r="D1291" s="648"/>
      <c r="E1291" s="646"/>
      <c r="F1291" s="919"/>
      <c r="G1291" s="919"/>
      <c r="H1291" s="919"/>
      <c r="I1291" s="919"/>
      <c r="J1291" s="919"/>
      <c r="K1291" s="919"/>
      <c r="L1291" s="919"/>
      <c r="M1291" s="919"/>
      <c r="N1291" s="919"/>
    </row>
    <row r="1292" spans="1:14" ht="16.5" thickBot="1" x14ac:dyDescent="0.3">
      <c r="A1292" s="62"/>
      <c r="B1292" s="649"/>
      <c r="C1292" s="647" t="str">
        <f t="shared" ref="C1292:C1355" si="22">IF(B1292&gt;0, (B1292-B1291), "")</f>
        <v/>
      </c>
      <c r="D1292" s="648"/>
      <c r="E1292" s="646"/>
      <c r="F1292" s="919"/>
      <c r="G1292" s="919"/>
      <c r="H1292" s="919"/>
      <c r="I1292" s="919"/>
      <c r="J1292" s="919"/>
      <c r="K1292" s="919"/>
      <c r="L1292" s="919"/>
      <c r="M1292" s="919"/>
      <c r="N1292" s="919"/>
    </row>
    <row r="1293" spans="1:14" ht="16.5" thickBot="1" x14ac:dyDescent="0.3">
      <c r="A1293" s="62"/>
      <c r="B1293" s="649"/>
      <c r="C1293" s="647" t="str">
        <f t="shared" si="22"/>
        <v/>
      </c>
      <c r="D1293" s="648"/>
      <c r="E1293" s="646"/>
      <c r="F1293" s="919"/>
      <c r="G1293" s="919"/>
      <c r="H1293" s="919"/>
      <c r="I1293" s="919"/>
      <c r="J1293" s="919"/>
      <c r="K1293" s="919"/>
      <c r="L1293" s="919"/>
      <c r="M1293" s="919"/>
      <c r="N1293" s="919"/>
    </row>
    <row r="1294" spans="1:14" ht="16.5" thickBot="1" x14ac:dyDescent="0.3">
      <c r="A1294" s="62"/>
      <c r="B1294" s="649"/>
      <c r="C1294" s="647" t="str">
        <f t="shared" si="22"/>
        <v/>
      </c>
      <c r="D1294" s="648"/>
      <c r="E1294" s="646"/>
      <c r="F1294" s="919"/>
      <c r="G1294" s="919"/>
      <c r="H1294" s="919"/>
      <c r="I1294" s="919"/>
      <c r="J1294" s="919"/>
      <c r="K1294" s="919"/>
      <c r="L1294" s="919"/>
      <c r="M1294" s="919"/>
      <c r="N1294" s="919"/>
    </row>
    <row r="1295" spans="1:14" ht="16.5" thickBot="1" x14ac:dyDescent="0.3">
      <c r="A1295" s="62"/>
      <c r="B1295" s="649"/>
      <c r="C1295" s="647" t="str">
        <f t="shared" si="22"/>
        <v/>
      </c>
      <c r="D1295" s="648"/>
      <c r="E1295" s="646"/>
      <c r="F1295" s="919"/>
      <c r="G1295" s="919"/>
      <c r="H1295" s="919"/>
      <c r="I1295" s="919"/>
      <c r="J1295" s="919"/>
      <c r="K1295" s="919"/>
      <c r="L1295" s="919"/>
      <c r="M1295" s="919"/>
      <c r="N1295" s="919"/>
    </row>
    <row r="1296" spans="1:14" ht="16.5" thickBot="1" x14ac:dyDescent="0.3">
      <c r="A1296" s="62"/>
      <c r="B1296" s="649"/>
      <c r="C1296" s="647" t="str">
        <f t="shared" si="22"/>
        <v/>
      </c>
      <c r="D1296" s="648"/>
      <c r="E1296" s="646"/>
      <c r="F1296" s="919"/>
      <c r="G1296" s="919"/>
      <c r="H1296" s="919"/>
      <c r="I1296" s="919"/>
      <c r="J1296" s="919"/>
      <c r="K1296" s="919"/>
      <c r="L1296" s="919"/>
      <c r="M1296" s="919"/>
      <c r="N1296" s="919"/>
    </row>
    <row r="1297" spans="1:14" ht="16.5" thickBot="1" x14ac:dyDescent="0.3">
      <c r="A1297" s="62"/>
      <c r="B1297" s="649"/>
      <c r="C1297" s="647" t="str">
        <f t="shared" si="22"/>
        <v/>
      </c>
      <c r="D1297" s="648"/>
      <c r="E1297" s="646"/>
      <c r="F1297" s="919"/>
      <c r="G1297" s="919"/>
      <c r="H1297" s="919"/>
      <c r="I1297" s="919"/>
      <c r="J1297" s="919"/>
      <c r="K1297" s="919"/>
      <c r="L1297" s="919"/>
      <c r="M1297" s="919"/>
      <c r="N1297" s="919"/>
    </row>
    <row r="1298" spans="1:14" ht="16.5" thickBot="1" x14ac:dyDescent="0.3">
      <c r="A1298" s="62"/>
      <c r="B1298" s="649"/>
      <c r="C1298" s="647" t="str">
        <f t="shared" si="22"/>
        <v/>
      </c>
      <c r="D1298" s="648"/>
      <c r="E1298" s="646"/>
      <c r="F1298" s="919"/>
      <c r="G1298" s="919"/>
      <c r="H1298" s="919"/>
      <c r="I1298" s="919"/>
      <c r="J1298" s="919"/>
      <c r="K1298" s="919"/>
      <c r="L1298" s="919"/>
      <c r="M1298" s="919"/>
      <c r="N1298" s="919"/>
    </row>
    <row r="1299" spans="1:14" ht="16.5" thickBot="1" x14ac:dyDescent="0.3">
      <c r="A1299" s="62"/>
      <c r="B1299" s="649"/>
      <c r="C1299" s="647" t="str">
        <f t="shared" si="22"/>
        <v/>
      </c>
      <c r="D1299" s="648"/>
      <c r="E1299" s="646"/>
      <c r="F1299" s="919"/>
      <c r="G1299" s="919"/>
      <c r="H1299" s="919"/>
      <c r="I1299" s="919"/>
      <c r="J1299" s="919"/>
      <c r="K1299" s="919"/>
      <c r="L1299" s="919"/>
      <c r="M1299" s="919"/>
      <c r="N1299" s="919"/>
    </row>
    <row r="1300" spans="1:14" ht="16.5" thickBot="1" x14ac:dyDescent="0.3">
      <c r="A1300" s="62"/>
      <c r="B1300" s="649"/>
      <c r="C1300" s="647" t="str">
        <f t="shared" si="22"/>
        <v/>
      </c>
      <c r="D1300" s="648"/>
      <c r="E1300" s="646"/>
      <c r="F1300" s="919"/>
      <c r="G1300" s="919"/>
      <c r="H1300" s="919"/>
      <c r="I1300" s="919"/>
      <c r="J1300" s="919"/>
      <c r="K1300" s="919"/>
      <c r="L1300" s="919"/>
      <c r="M1300" s="919"/>
      <c r="N1300" s="919"/>
    </row>
    <row r="1301" spans="1:14" ht="16.5" thickBot="1" x14ac:dyDescent="0.3">
      <c r="A1301" s="62"/>
      <c r="B1301" s="649"/>
      <c r="C1301" s="647" t="str">
        <f t="shared" si="22"/>
        <v/>
      </c>
      <c r="D1301" s="648"/>
      <c r="E1301" s="646"/>
      <c r="F1301" s="919"/>
      <c r="G1301" s="919"/>
      <c r="H1301" s="919"/>
      <c r="I1301" s="919"/>
      <c r="J1301" s="919"/>
      <c r="K1301" s="919"/>
      <c r="L1301" s="919"/>
      <c r="M1301" s="919"/>
      <c r="N1301" s="919"/>
    </row>
    <row r="1302" spans="1:14" ht="16.5" thickBot="1" x14ac:dyDescent="0.3">
      <c r="A1302" s="62"/>
      <c r="B1302" s="649"/>
      <c r="C1302" s="647" t="str">
        <f t="shared" si="22"/>
        <v/>
      </c>
      <c r="D1302" s="648"/>
      <c r="E1302" s="646"/>
      <c r="F1302" s="919"/>
      <c r="G1302" s="919"/>
      <c r="H1302" s="919"/>
      <c r="I1302" s="919"/>
      <c r="J1302" s="919"/>
      <c r="K1302" s="919"/>
      <c r="L1302" s="919"/>
      <c r="M1302" s="919"/>
      <c r="N1302" s="919"/>
    </row>
    <row r="1303" spans="1:14" ht="16.5" thickBot="1" x14ac:dyDescent="0.3">
      <c r="A1303" s="62"/>
      <c r="B1303" s="649"/>
      <c r="C1303" s="647" t="str">
        <f t="shared" si="22"/>
        <v/>
      </c>
      <c r="D1303" s="648"/>
      <c r="E1303" s="646"/>
      <c r="F1303" s="919"/>
      <c r="G1303" s="919"/>
      <c r="H1303" s="919"/>
      <c r="I1303" s="919"/>
      <c r="J1303" s="919"/>
      <c r="K1303" s="919"/>
      <c r="L1303" s="919"/>
      <c r="M1303" s="919"/>
      <c r="N1303" s="919"/>
    </row>
    <row r="1304" spans="1:14" ht="16.5" thickBot="1" x14ac:dyDescent="0.3">
      <c r="A1304" s="62"/>
      <c r="B1304" s="649"/>
      <c r="C1304" s="647" t="str">
        <f t="shared" si="22"/>
        <v/>
      </c>
      <c r="D1304" s="648"/>
      <c r="E1304" s="646"/>
      <c r="F1304" s="919"/>
      <c r="G1304" s="919"/>
      <c r="H1304" s="919"/>
      <c r="I1304" s="919"/>
      <c r="J1304" s="919"/>
      <c r="K1304" s="919"/>
      <c r="L1304" s="919"/>
      <c r="M1304" s="919"/>
      <c r="N1304" s="919"/>
    </row>
    <row r="1305" spans="1:14" ht="16.5" thickBot="1" x14ac:dyDescent="0.3">
      <c r="A1305" s="62"/>
      <c r="B1305" s="649"/>
      <c r="C1305" s="647" t="str">
        <f t="shared" si="22"/>
        <v/>
      </c>
      <c r="D1305" s="648"/>
      <c r="E1305" s="646"/>
      <c r="F1305" s="919"/>
      <c r="G1305" s="919"/>
      <c r="H1305" s="919"/>
      <c r="I1305" s="919"/>
      <c r="J1305" s="919"/>
      <c r="K1305" s="919"/>
      <c r="L1305" s="919"/>
      <c r="M1305" s="919"/>
      <c r="N1305" s="919"/>
    </row>
    <row r="1306" spans="1:14" ht="16.5" thickBot="1" x14ac:dyDescent="0.3">
      <c r="A1306" s="62"/>
      <c r="B1306" s="649"/>
      <c r="C1306" s="647" t="str">
        <f t="shared" si="22"/>
        <v/>
      </c>
      <c r="D1306" s="648"/>
      <c r="E1306" s="646"/>
      <c r="F1306" s="919"/>
      <c r="G1306" s="919"/>
      <c r="H1306" s="919"/>
      <c r="I1306" s="919"/>
      <c r="J1306" s="919"/>
      <c r="K1306" s="919"/>
      <c r="L1306" s="919"/>
      <c r="M1306" s="919"/>
      <c r="N1306" s="919"/>
    </row>
    <row r="1307" spans="1:14" ht="16.5" thickBot="1" x14ac:dyDescent="0.3">
      <c r="A1307" s="62"/>
      <c r="B1307" s="649"/>
      <c r="C1307" s="647" t="str">
        <f t="shared" si="22"/>
        <v/>
      </c>
      <c r="D1307" s="648"/>
      <c r="E1307" s="646"/>
      <c r="F1307" s="919"/>
      <c r="G1307" s="919"/>
      <c r="H1307" s="919"/>
      <c r="I1307" s="919"/>
      <c r="J1307" s="919"/>
      <c r="K1307" s="919"/>
      <c r="L1307" s="919"/>
      <c r="M1307" s="919"/>
      <c r="N1307" s="919"/>
    </row>
    <row r="1308" spans="1:14" ht="16.5" thickBot="1" x14ac:dyDescent="0.3">
      <c r="A1308" s="62"/>
      <c r="B1308" s="649"/>
      <c r="C1308" s="647" t="str">
        <f t="shared" si="22"/>
        <v/>
      </c>
      <c r="D1308" s="648"/>
      <c r="E1308" s="646"/>
      <c r="F1308" s="919"/>
      <c r="G1308" s="919"/>
      <c r="H1308" s="919"/>
      <c r="I1308" s="919"/>
      <c r="J1308" s="919"/>
      <c r="K1308" s="919"/>
      <c r="L1308" s="919"/>
      <c r="M1308" s="919"/>
      <c r="N1308" s="919"/>
    </row>
    <row r="1309" spans="1:14" ht="16.5" thickBot="1" x14ac:dyDescent="0.3">
      <c r="A1309" s="62"/>
      <c r="B1309" s="649"/>
      <c r="C1309" s="647" t="str">
        <f t="shared" si="22"/>
        <v/>
      </c>
      <c r="D1309" s="648"/>
      <c r="E1309" s="646"/>
      <c r="F1309" s="919"/>
      <c r="G1309" s="919"/>
      <c r="H1309" s="919"/>
      <c r="I1309" s="919"/>
      <c r="J1309" s="919"/>
      <c r="K1309" s="919"/>
      <c r="L1309" s="919"/>
      <c r="M1309" s="919"/>
      <c r="N1309" s="919"/>
    </row>
    <row r="1310" spans="1:14" ht="16.5" thickBot="1" x14ac:dyDescent="0.3">
      <c r="A1310" s="62"/>
      <c r="B1310" s="649"/>
      <c r="C1310" s="647" t="str">
        <f t="shared" si="22"/>
        <v/>
      </c>
      <c r="D1310" s="648"/>
      <c r="E1310" s="646"/>
      <c r="F1310" s="919"/>
      <c r="G1310" s="919"/>
      <c r="H1310" s="919"/>
      <c r="I1310" s="919"/>
      <c r="J1310" s="919"/>
      <c r="K1310" s="919"/>
      <c r="L1310" s="919"/>
      <c r="M1310" s="919"/>
      <c r="N1310" s="919"/>
    </row>
    <row r="1311" spans="1:14" ht="16.5" thickBot="1" x14ac:dyDescent="0.3">
      <c r="A1311" s="62"/>
      <c r="B1311" s="649"/>
      <c r="C1311" s="647" t="str">
        <f t="shared" si="22"/>
        <v/>
      </c>
      <c r="D1311" s="648"/>
      <c r="E1311" s="646"/>
      <c r="F1311" s="919"/>
      <c r="G1311" s="919"/>
      <c r="H1311" s="919"/>
      <c r="I1311" s="919"/>
      <c r="J1311" s="919"/>
      <c r="K1311" s="919"/>
      <c r="L1311" s="919"/>
      <c r="M1311" s="919"/>
      <c r="N1311" s="919"/>
    </row>
    <row r="1312" spans="1:14" ht="16.5" thickBot="1" x14ac:dyDescent="0.3">
      <c r="A1312" s="62"/>
      <c r="B1312" s="649"/>
      <c r="C1312" s="647" t="str">
        <f t="shared" si="22"/>
        <v/>
      </c>
      <c r="D1312" s="648"/>
      <c r="E1312" s="646"/>
      <c r="F1312" s="919"/>
      <c r="G1312" s="919"/>
      <c r="H1312" s="919"/>
      <c r="I1312" s="919"/>
      <c r="J1312" s="919"/>
      <c r="K1312" s="919"/>
      <c r="L1312" s="919"/>
      <c r="M1312" s="919"/>
      <c r="N1312" s="919"/>
    </row>
    <row r="1313" spans="1:14" ht="16.5" thickBot="1" x14ac:dyDescent="0.3">
      <c r="A1313" s="62"/>
      <c r="B1313" s="649"/>
      <c r="C1313" s="647" t="str">
        <f t="shared" si="22"/>
        <v/>
      </c>
      <c r="D1313" s="648"/>
      <c r="E1313" s="646"/>
      <c r="F1313" s="919"/>
      <c r="G1313" s="919"/>
      <c r="H1313" s="919"/>
      <c r="I1313" s="919"/>
      <c r="J1313" s="919"/>
      <c r="K1313" s="919"/>
      <c r="L1313" s="919"/>
      <c r="M1313" s="919"/>
      <c r="N1313" s="919"/>
    </row>
    <row r="1314" spans="1:14" ht="16.5" thickBot="1" x14ac:dyDescent="0.3">
      <c r="A1314" s="62"/>
      <c r="B1314" s="649"/>
      <c r="C1314" s="647" t="str">
        <f t="shared" si="22"/>
        <v/>
      </c>
      <c r="D1314" s="648"/>
      <c r="E1314" s="646"/>
      <c r="F1314" s="919"/>
      <c r="G1314" s="919"/>
      <c r="H1314" s="919"/>
      <c r="I1314" s="919"/>
      <c r="J1314" s="919"/>
      <c r="K1314" s="919"/>
      <c r="L1314" s="919"/>
      <c r="M1314" s="919"/>
      <c r="N1314" s="919"/>
    </row>
    <row r="1315" spans="1:14" ht="16.5" thickBot="1" x14ac:dyDescent="0.3">
      <c r="A1315" s="62"/>
      <c r="B1315" s="649"/>
      <c r="C1315" s="647" t="str">
        <f t="shared" si="22"/>
        <v/>
      </c>
      <c r="D1315" s="648"/>
      <c r="E1315" s="646"/>
      <c r="F1315" s="919"/>
      <c r="G1315" s="919"/>
      <c r="H1315" s="919"/>
      <c r="I1315" s="919"/>
      <c r="J1315" s="919"/>
      <c r="K1315" s="919"/>
      <c r="L1315" s="919"/>
      <c r="M1315" s="919"/>
      <c r="N1315" s="919"/>
    </row>
    <row r="1316" spans="1:14" ht="16.5" thickBot="1" x14ac:dyDescent="0.3">
      <c r="A1316" s="62"/>
      <c r="B1316" s="649"/>
      <c r="C1316" s="647" t="str">
        <f t="shared" si="22"/>
        <v/>
      </c>
      <c r="D1316" s="648"/>
      <c r="E1316" s="646"/>
      <c r="F1316" s="919"/>
      <c r="G1316" s="919"/>
      <c r="H1316" s="919"/>
      <c r="I1316" s="919"/>
      <c r="J1316" s="919"/>
      <c r="K1316" s="919"/>
      <c r="L1316" s="919"/>
      <c r="M1316" s="919"/>
      <c r="N1316" s="919"/>
    </row>
    <row r="1317" spans="1:14" ht="16.5" thickBot="1" x14ac:dyDescent="0.3">
      <c r="A1317" s="62"/>
      <c r="B1317" s="649"/>
      <c r="C1317" s="647" t="str">
        <f t="shared" si="22"/>
        <v/>
      </c>
      <c r="D1317" s="648"/>
      <c r="E1317" s="646"/>
      <c r="F1317" s="919"/>
      <c r="G1317" s="919"/>
      <c r="H1317" s="919"/>
      <c r="I1317" s="919"/>
      <c r="J1317" s="919"/>
      <c r="K1317" s="919"/>
      <c r="L1317" s="919"/>
      <c r="M1317" s="919"/>
      <c r="N1317" s="919"/>
    </row>
    <row r="1318" spans="1:14" ht="16.5" thickBot="1" x14ac:dyDescent="0.3">
      <c r="A1318" s="62"/>
      <c r="B1318" s="649"/>
      <c r="C1318" s="647" t="str">
        <f t="shared" si="22"/>
        <v/>
      </c>
      <c r="D1318" s="648"/>
      <c r="E1318" s="646"/>
      <c r="F1318" s="919"/>
      <c r="G1318" s="919"/>
      <c r="H1318" s="919"/>
      <c r="I1318" s="919"/>
      <c r="J1318" s="919"/>
      <c r="K1318" s="919"/>
      <c r="L1318" s="919"/>
      <c r="M1318" s="919"/>
      <c r="N1318" s="919"/>
    </row>
    <row r="1319" spans="1:14" ht="16.5" thickBot="1" x14ac:dyDescent="0.3">
      <c r="A1319" s="62"/>
      <c r="B1319" s="649"/>
      <c r="C1319" s="647" t="str">
        <f t="shared" si="22"/>
        <v/>
      </c>
      <c r="D1319" s="648"/>
      <c r="E1319" s="646"/>
      <c r="F1319" s="919"/>
      <c r="G1319" s="919"/>
      <c r="H1319" s="919"/>
      <c r="I1319" s="919"/>
      <c r="J1319" s="919"/>
      <c r="K1319" s="919"/>
      <c r="L1319" s="919"/>
      <c r="M1319" s="919"/>
      <c r="N1319" s="919"/>
    </row>
    <row r="1320" spans="1:14" ht="16.5" thickBot="1" x14ac:dyDescent="0.3">
      <c r="A1320" s="62"/>
      <c r="B1320" s="649"/>
      <c r="C1320" s="647" t="str">
        <f t="shared" si="22"/>
        <v/>
      </c>
      <c r="D1320" s="648"/>
      <c r="E1320" s="646"/>
      <c r="F1320" s="919"/>
      <c r="G1320" s="919"/>
      <c r="H1320" s="919"/>
      <c r="I1320" s="919"/>
      <c r="J1320" s="919"/>
      <c r="K1320" s="919"/>
      <c r="L1320" s="919"/>
      <c r="M1320" s="919"/>
      <c r="N1320" s="919"/>
    </row>
    <row r="1321" spans="1:14" ht="16.5" thickBot="1" x14ac:dyDescent="0.3">
      <c r="A1321" s="62"/>
      <c r="B1321" s="649"/>
      <c r="C1321" s="647" t="str">
        <f t="shared" si="22"/>
        <v/>
      </c>
      <c r="D1321" s="648"/>
      <c r="E1321" s="646"/>
      <c r="F1321" s="919"/>
      <c r="G1321" s="919"/>
      <c r="H1321" s="919"/>
      <c r="I1321" s="919"/>
      <c r="J1321" s="919"/>
      <c r="K1321" s="919"/>
      <c r="L1321" s="919"/>
      <c r="M1321" s="919"/>
      <c r="N1321" s="919"/>
    </row>
    <row r="1322" spans="1:14" ht="16.5" thickBot="1" x14ac:dyDescent="0.3">
      <c r="A1322" s="62"/>
      <c r="B1322" s="649"/>
      <c r="C1322" s="647" t="str">
        <f t="shared" si="22"/>
        <v/>
      </c>
      <c r="D1322" s="648"/>
      <c r="E1322" s="646"/>
      <c r="F1322" s="919"/>
      <c r="G1322" s="919"/>
      <c r="H1322" s="919"/>
      <c r="I1322" s="919"/>
      <c r="J1322" s="919"/>
      <c r="K1322" s="919"/>
      <c r="L1322" s="919"/>
      <c r="M1322" s="919"/>
      <c r="N1322" s="919"/>
    </row>
    <row r="1323" spans="1:14" ht="16.5" thickBot="1" x14ac:dyDescent="0.3">
      <c r="A1323" s="62"/>
      <c r="B1323" s="649"/>
      <c r="C1323" s="647" t="str">
        <f t="shared" si="22"/>
        <v/>
      </c>
      <c r="D1323" s="648"/>
      <c r="E1323" s="646"/>
      <c r="F1323" s="919"/>
      <c r="G1323" s="919"/>
      <c r="H1323" s="919"/>
      <c r="I1323" s="919"/>
      <c r="J1323" s="919"/>
      <c r="K1323" s="919"/>
      <c r="L1323" s="919"/>
      <c r="M1323" s="919"/>
      <c r="N1323" s="919"/>
    </row>
    <row r="1324" spans="1:14" ht="16.5" thickBot="1" x14ac:dyDescent="0.3">
      <c r="A1324" s="62"/>
      <c r="B1324" s="649"/>
      <c r="C1324" s="647" t="str">
        <f t="shared" si="22"/>
        <v/>
      </c>
      <c r="D1324" s="648"/>
      <c r="E1324" s="646"/>
      <c r="F1324" s="919"/>
      <c r="G1324" s="919"/>
      <c r="H1324" s="919"/>
      <c r="I1324" s="919"/>
      <c r="J1324" s="919"/>
      <c r="K1324" s="919"/>
      <c r="L1324" s="919"/>
      <c r="M1324" s="919"/>
      <c r="N1324" s="919"/>
    </row>
    <row r="1325" spans="1:14" ht="16.5" thickBot="1" x14ac:dyDescent="0.3">
      <c r="A1325" s="62"/>
      <c r="B1325" s="649"/>
      <c r="C1325" s="647" t="str">
        <f t="shared" si="22"/>
        <v/>
      </c>
      <c r="D1325" s="648"/>
      <c r="E1325" s="646"/>
      <c r="F1325" s="919"/>
      <c r="G1325" s="919"/>
      <c r="H1325" s="919"/>
      <c r="I1325" s="919"/>
      <c r="J1325" s="919"/>
      <c r="K1325" s="919"/>
      <c r="L1325" s="919"/>
      <c r="M1325" s="919"/>
      <c r="N1325" s="919"/>
    </row>
    <row r="1326" spans="1:14" ht="16.5" thickBot="1" x14ac:dyDescent="0.3">
      <c r="A1326" s="62"/>
      <c r="B1326" s="649"/>
      <c r="C1326" s="647" t="str">
        <f t="shared" si="22"/>
        <v/>
      </c>
      <c r="D1326" s="648"/>
      <c r="E1326" s="646"/>
      <c r="F1326" s="919"/>
      <c r="G1326" s="919"/>
      <c r="H1326" s="919"/>
      <c r="I1326" s="919"/>
      <c r="J1326" s="919"/>
      <c r="K1326" s="919"/>
      <c r="L1326" s="919"/>
      <c r="M1326" s="919"/>
      <c r="N1326" s="919"/>
    </row>
    <row r="1327" spans="1:14" ht="16.5" thickBot="1" x14ac:dyDescent="0.3">
      <c r="A1327" s="62"/>
      <c r="B1327" s="649"/>
      <c r="C1327" s="647" t="str">
        <f t="shared" si="22"/>
        <v/>
      </c>
      <c r="D1327" s="648"/>
      <c r="E1327" s="646"/>
      <c r="F1327" s="919"/>
      <c r="G1327" s="919"/>
      <c r="H1327" s="919"/>
      <c r="I1327" s="919"/>
      <c r="J1327" s="919"/>
      <c r="K1327" s="919"/>
      <c r="L1327" s="919"/>
      <c r="M1327" s="919"/>
      <c r="N1327" s="919"/>
    </row>
    <row r="1328" spans="1:14" ht="16.5" thickBot="1" x14ac:dyDescent="0.3">
      <c r="A1328" s="62"/>
      <c r="B1328" s="649"/>
      <c r="C1328" s="647" t="str">
        <f t="shared" si="22"/>
        <v/>
      </c>
      <c r="D1328" s="648"/>
      <c r="E1328" s="646"/>
      <c r="F1328" s="919"/>
      <c r="G1328" s="919"/>
      <c r="H1328" s="919"/>
      <c r="I1328" s="919"/>
      <c r="J1328" s="919"/>
      <c r="K1328" s="919"/>
      <c r="L1328" s="919"/>
      <c r="M1328" s="919"/>
      <c r="N1328" s="919"/>
    </row>
    <row r="1329" spans="1:14" ht="16.5" thickBot="1" x14ac:dyDescent="0.3">
      <c r="A1329" s="62"/>
      <c r="B1329" s="649"/>
      <c r="C1329" s="647" t="str">
        <f t="shared" si="22"/>
        <v/>
      </c>
      <c r="D1329" s="648"/>
      <c r="E1329" s="646"/>
      <c r="F1329" s="919"/>
      <c r="G1329" s="919"/>
      <c r="H1329" s="919"/>
      <c r="I1329" s="919"/>
      <c r="J1329" s="919"/>
      <c r="K1329" s="919"/>
      <c r="L1329" s="919"/>
      <c r="M1329" s="919"/>
      <c r="N1329" s="919"/>
    </row>
    <row r="1330" spans="1:14" ht="16.5" thickBot="1" x14ac:dyDescent="0.3">
      <c r="A1330" s="62"/>
      <c r="B1330" s="649"/>
      <c r="C1330" s="647" t="str">
        <f t="shared" si="22"/>
        <v/>
      </c>
      <c r="D1330" s="648"/>
      <c r="E1330" s="646"/>
      <c r="F1330" s="919"/>
      <c r="G1330" s="919"/>
      <c r="H1330" s="919"/>
      <c r="I1330" s="919"/>
      <c r="J1330" s="919"/>
      <c r="K1330" s="919"/>
      <c r="L1330" s="919"/>
      <c r="M1330" s="919"/>
      <c r="N1330" s="919"/>
    </row>
    <row r="1331" spans="1:14" ht="16.5" thickBot="1" x14ac:dyDescent="0.3">
      <c r="A1331" s="62"/>
      <c r="B1331" s="649"/>
      <c r="C1331" s="647" t="str">
        <f t="shared" si="22"/>
        <v/>
      </c>
      <c r="D1331" s="648"/>
      <c r="E1331" s="646"/>
      <c r="F1331" s="919"/>
      <c r="G1331" s="919"/>
      <c r="H1331" s="919"/>
      <c r="I1331" s="919"/>
      <c r="J1331" s="919"/>
      <c r="K1331" s="919"/>
      <c r="L1331" s="919"/>
      <c r="M1331" s="919"/>
      <c r="N1331" s="919"/>
    </row>
    <row r="1332" spans="1:14" ht="16.5" thickBot="1" x14ac:dyDescent="0.3">
      <c r="A1332" s="62"/>
      <c r="B1332" s="649"/>
      <c r="C1332" s="647" t="str">
        <f t="shared" si="22"/>
        <v/>
      </c>
      <c r="D1332" s="648"/>
      <c r="E1332" s="646"/>
      <c r="F1332" s="919"/>
      <c r="G1332" s="919"/>
      <c r="H1332" s="919"/>
      <c r="I1332" s="919"/>
      <c r="J1332" s="919"/>
      <c r="K1332" s="919"/>
      <c r="L1332" s="919"/>
      <c r="M1332" s="919"/>
      <c r="N1332" s="919"/>
    </row>
    <row r="1333" spans="1:14" ht="16.5" thickBot="1" x14ac:dyDescent="0.3">
      <c r="A1333" s="62"/>
      <c r="B1333" s="649"/>
      <c r="C1333" s="647" t="str">
        <f t="shared" si="22"/>
        <v/>
      </c>
      <c r="D1333" s="648"/>
      <c r="E1333" s="646"/>
      <c r="F1333" s="919"/>
      <c r="G1333" s="919"/>
      <c r="H1333" s="919"/>
      <c r="I1333" s="919"/>
      <c r="J1333" s="919"/>
      <c r="K1333" s="919"/>
      <c r="L1333" s="919"/>
      <c r="M1333" s="919"/>
      <c r="N1333" s="919"/>
    </row>
    <row r="1334" spans="1:14" ht="16.5" thickBot="1" x14ac:dyDescent="0.3">
      <c r="A1334" s="62"/>
      <c r="B1334" s="649"/>
      <c r="C1334" s="647" t="str">
        <f t="shared" si="22"/>
        <v/>
      </c>
      <c r="D1334" s="648"/>
      <c r="E1334" s="646"/>
      <c r="F1334" s="919"/>
      <c r="G1334" s="919"/>
      <c r="H1334" s="919"/>
      <c r="I1334" s="919"/>
      <c r="J1334" s="919"/>
      <c r="K1334" s="919"/>
      <c r="L1334" s="919"/>
      <c r="M1334" s="919"/>
      <c r="N1334" s="919"/>
    </row>
    <row r="1335" spans="1:14" ht="16.5" thickBot="1" x14ac:dyDescent="0.3">
      <c r="A1335" s="62"/>
      <c r="B1335" s="649"/>
      <c r="C1335" s="647" t="str">
        <f t="shared" si="22"/>
        <v/>
      </c>
      <c r="D1335" s="648"/>
      <c r="E1335" s="646"/>
      <c r="F1335" s="919"/>
      <c r="G1335" s="919"/>
      <c r="H1335" s="919"/>
      <c r="I1335" s="919"/>
      <c r="J1335" s="919"/>
      <c r="K1335" s="919"/>
      <c r="L1335" s="919"/>
      <c r="M1335" s="919"/>
      <c r="N1335" s="919"/>
    </row>
    <row r="1336" spans="1:14" ht="16.5" thickBot="1" x14ac:dyDescent="0.3">
      <c r="A1336" s="62"/>
      <c r="B1336" s="649"/>
      <c r="C1336" s="647" t="str">
        <f t="shared" si="22"/>
        <v/>
      </c>
      <c r="D1336" s="648"/>
      <c r="E1336" s="646"/>
      <c r="F1336" s="919"/>
      <c r="G1336" s="919"/>
      <c r="H1336" s="919"/>
      <c r="I1336" s="919"/>
      <c r="J1336" s="919"/>
      <c r="K1336" s="919"/>
      <c r="L1336" s="919"/>
      <c r="M1336" s="919"/>
      <c r="N1336" s="919"/>
    </row>
    <row r="1337" spans="1:14" ht="16.5" thickBot="1" x14ac:dyDescent="0.3">
      <c r="A1337" s="62"/>
      <c r="B1337" s="649"/>
      <c r="C1337" s="647" t="str">
        <f t="shared" si="22"/>
        <v/>
      </c>
      <c r="D1337" s="648"/>
      <c r="E1337" s="646"/>
      <c r="F1337" s="919"/>
      <c r="G1337" s="919"/>
      <c r="H1337" s="919"/>
      <c r="I1337" s="919"/>
      <c r="J1337" s="919"/>
      <c r="K1337" s="919"/>
      <c r="L1337" s="919"/>
      <c r="M1337" s="919"/>
      <c r="N1337" s="919"/>
    </row>
    <row r="1338" spans="1:14" ht="16.5" thickBot="1" x14ac:dyDescent="0.3">
      <c r="A1338" s="62"/>
      <c r="B1338" s="649"/>
      <c r="C1338" s="647" t="str">
        <f t="shared" si="22"/>
        <v/>
      </c>
      <c r="D1338" s="648"/>
      <c r="E1338" s="646"/>
      <c r="F1338" s="919"/>
      <c r="G1338" s="919"/>
      <c r="H1338" s="919"/>
      <c r="I1338" s="919"/>
      <c r="J1338" s="919"/>
      <c r="K1338" s="919"/>
      <c r="L1338" s="919"/>
      <c r="M1338" s="919"/>
      <c r="N1338" s="919"/>
    </row>
    <row r="1339" spans="1:14" ht="16.5" thickBot="1" x14ac:dyDescent="0.3">
      <c r="A1339" s="62"/>
      <c r="B1339" s="649"/>
      <c r="C1339" s="647" t="str">
        <f t="shared" si="22"/>
        <v/>
      </c>
      <c r="D1339" s="648"/>
      <c r="E1339" s="646"/>
      <c r="F1339" s="919"/>
      <c r="G1339" s="919"/>
      <c r="H1339" s="919"/>
      <c r="I1339" s="919"/>
      <c r="J1339" s="919"/>
      <c r="K1339" s="919"/>
      <c r="L1339" s="919"/>
      <c r="M1339" s="919"/>
      <c r="N1339" s="919"/>
    </row>
    <row r="1340" spans="1:14" ht="16.5" thickBot="1" x14ac:dyDescent="0.3">
      <c r="A1340" s="62"/>
      <c r="B1340" s="649"/>
      <c r="C1340" s="647" t="str">
        <f t="shared" si="22"/>
        <v/>
      </c>
      <c r="D1340" s="648"/>
      <c r="E1340" s="646"/>
      <c r="F1340" s="919"/>
      <c r="G1340" s="919"/>
      <c r="H1340" s="919"/>
      <c r="I1340" s="919"/>
      <c r="J1340" s="919"/>
      <c r="K1340" s="919"/>
      <c r="L1340" s="919"/>
      <c r="M1340" s="919"/>
      <c r="N1340" s="919"/>
    </row>
    <row r="1341" spans="1:14" ht="16.5" thickBot="1" x14ac:dyDescent="0.3">
      <c r="A1341" s="62"/>
      <c r="B1341" s="649"/>
      <c r="C1341" s="647" t="str">
        <f t="shared" si="22"/>
        <v/>
      </c>
      <c r="D1341" s="648"/>
      <c r="E1341" s="646"/>
      <c r="F1341" s="919"/>
      <c r="G1341" s="919"/>
      <c r="H1341" s="919"/>
      <c r="I1341" s="919"/>
      <c r="J1341" s="919"/>
      <c r="K1341" s="919"/>
      <c r="L1341" s="919"/>
      <c r="M1341" s="919"/>
      <c r="N1341" s="919"/>
    </row>
    <row r="1342" spans="1:14" ht="16.5" thickBot="1" x14ac:dyDescent="0.3">
      <c r="A1342" s="62"/>
      <c r="B1342" s="649"/>
      <c r="C1342" s="647" t="str">
        <f t="shared" si="22"/>
        <v/>
      </c>
      <c r="D1342" s="648"/>
      <c r="E1342" s="646"/>
      <c r="F1342" s="919"/>
      <c r="G1342" s="919"/>
      <c r="H1342" s="919"/>
      <c r="I1342" s="919"/>
      <c r="J1342" s="919"/>
      <c r="K1342" s="919"/>
      <c r="L1342" s="919"/>
      <c r="M1342" s="919"/>
      <c r="N1342" s="919"/>
    </row>
    <row r="1343" spans="1:14" ht="16.5" thickBot="1" x14ac:dyDescent="0.3">
      <c r="A1343" s="62"/>
      <c r="B1343" s="649"/>
      <c r="C1343" s="647" t="str">
        <f t="shared" si="22"/>
        <v/>
      </c>
      <c r="D1343" s="648"/>
      <c r="E1343" s="646"/>
      <c r="F1343" s="919"/>
      <c r="G1343" s="919"/>
      <c r="H1343" s="919"/>
      <c r="I1343" s="919"/>
      <c r="J1343" s="919"/>
      <c r="K1343" s="919"/>
      <c r="L1343" s="919"/>
      <c r="M1343" s="919"/>
      <c r="N1343" s="919"/>
    </row>
    <row r="1344" spans="1:14" ht="16.5" thickBot="1" x14ac:dyDescent="0.3">
      <c r="A1344" s="62"/>
      <c r="B1344" s="649"/>
      <c r="C1344" s="647" t="str">
        <f t="shared" si="22"/>
        <v/>
      </c>
      <c r="D1344" s="648"/>
      <c r="E1344" s="646"/>
      <c r="F1344" s="919"/>
      <c r="G1344" s="919"/>
      <c r="H1344" s="919"/>
      <c r="I1344" s="919"/>
      <c r="J1344" s="919"/>
      <c r="K1344" s="919"/>
      <c r="L1344" s="919"/>
      <c r="M1344" s="919"/>
      <c r="N1344" s="919"/>
    </row>
    <row r="1345" spans="1:14" ht="16.5" thickBot="1" x14ac:dyDescent="0.3">
      <c r="A1345" s="62"/>
      <c r="B1345" s="649"/>
      <c r="C1345" s="647" t="str">
        <f t="shared" si="22"/>
        <v/>
      </c>
      <c r="D1345" s="648"/>
      <c r="E1345" s="646"/>
      <c r="F1345" s="919"/>
      <c r="G1345" s="919"/>
      <c r="H1345" s="919"/>
      <c r="I1345" s="919"/>
      <c r="J1345" s="919"/>
      <c r="K1345" s="919"/>
      <c r="L1345" s="919"/>
      <c r="M1345" s="919"/>
      <c r="N1345" s="919"/>
    </row>
    <row r="1346" spans="1:14" ht="16.5" thickBot="1" x14ac:dyDescent="0.3">
      <c r="A1346" s="62"/>
      <c r="B1346" s="649"/>
      <c r="C1346" s="647" t="str">
        <f t="shared" si="22"/>
        <v/>
      </c>
      <c r="D1346" s="648"/>
      <c r="E1346" s="646"/>
      <c r="F1346" s="919"/>
      <c r="G1346" s="919"/>
      <c r="H1346" s="919"/>
      <c r="I1346" s="919"/>
      <c r="J1346" s="919"/>
      <c r="K1346" s="919"/>
      <c r="L1346" s="919"/>
      <c r="M1346" s="919"/>
      <c r="N1346" s="919"/>
    </row>
    <row r="1347" spans="1:14" ht="16.5" thickBot="1" x14ac:dyDescent="0.3">
      <c r="A1347" s="62"/>
      <c r="B1347" s="649"/>
      <c r="C1347" s="647" t="str">
        <f t="shared" si="22"/>
        <v/>
      </c>
      <c r="D1347" s="648"/>
      <c r="E1347" s="646"/>
      <c r="F1347" s="919"/>
      <c r="G1347" s="919"/>
      <c r="H1347" s="919"/>
      <c r="I1347" s="919"/>
      <c r="J1347" s="919"/>
      <c r="K1347" s="919"/>
      <c r="L1347" s="919"/>
      <c r="M1347" s="919"/>
      <c r="N1347" s="919"/>
    </row>
    <row r="1348" spans="1:14" ht="16.5" thickBot="1" x14ac:dyDescent="0.3">
      <c r="A1348" s="62"/>
      <c r="B1348" s="649"/>
      <c r="C1348" s="647" t="str">
        <f t="shared" si="22"/>
        <v/>
      </c>
      <c r="D1348" s="648"/>
      <c r="E1348" s="646"/>
      <c r="F1348" s="919"/>
      <c r="G1348" s="919"/>
      <c r="H1348" s="919"/>
      <c r="I1348" s="919"/>
      <c r="J1348" s="919"/>
      <c r="K1348" s="919"/>
      <c r="L1348" s="919"/>
      <c r="M1348" s="919"/>
      <c r="N1348" s="919"/>
    </row>
    <row r="1349" spans="1:14" ht="16.5" thickBot="1" x14ac:dyDescent="0.3">
      <c r="A1349" s="62"/>
      <c r="B1349" s="649"/>
      <c r="C1349" s="647" t="str">
        <f t="shared" si="22"/>
        <v/>
      </c>
      <c r="D1349" s="648"/>
      <c r="E1349" s="646"/>
      <c r="F1349" s="919"/>
      <c r="G1349" s="919"/>
      <c r="H1349" s="919"/>
      <c r="I1349" s="919"/>
      <c r="J1349" s="919"/>
      <c r="K1349" s="919"/>
      <c r="L1349" s="919"/>
      <c r="M1349" s="919"/>
      <c r="N1349" s="919"/>
    </row>
    <row r="1350" spans="1:14" ht="16.5" thickBot="1" x14ac:dyDescent="0.3">
      <c r="A1350" s="62"/>
      <c r="B1350" s="649"/>
      <c r="C1350" s="647" t="str">
        <f t="shared" si="22"/>
        <v/>
      </c>
      <c r="D1350" s="648"/>
      <c r="E1350" s="646"/>
      <c r="F1350" s="919"/>
      <c r="G1350" s="919"/>
      <c r="H1350" s="919"/>
      <c r="I1350" s="919"/>
      <c r="J1350" s="919"/>
      <c r="K1350" s="919"/>
      <c r="L1350" s="919"/>
      <c r="M1350" s="919"/>
      <c r="N1350" s="919"/>
    </row>
    <row r="1351" spans="1:14" ht="16.5" thickBot="1" x14ac:dyDescent="0.3">
      <c r="A1351" s="62"/>
      <c r="B1351" s="649"/>
      <c r="C1351" s="647" t="str">
        <f t="shared" si="22"/>
        <v/>
      </c>
      <c r="D1351" s="648"/>
      <c r="E1351" s="646"/>
      <c r="F1351" s="919"/>
      <c r="G1351" s="919"/>
      <c r="H1351" s="919"/>
      <c r="I1351" s="919"/>
      <c r="J1351" s="919"/>
      <c r="K1351" s="919"/>
      <c r="L1351" s="919"/>
      <c r="M1351" s="919"/>
      <c r="N1351" s="919"/>
    </row>
    <row r="1352" spans="1:14" ht="16.5" thickBot="1" x14ac:dyDescent="0.3">
      <c r="A1352" s="62"/>
      <c r="B1352" s="649"/>
      <c r="C1352" s="647" t="str">
        <f t="shared" si="22"/>
        <v/>
      </c>
      <c r="D1352" s="648"/>
      <c r="E1352" s="646"/>
      <c r="F1352" s="919"/>
      <c r="G1352" s="919"/>
      <c r="H1352" s="919"/>
      <c r="I1352" s="919"/>
      <c r="J1352" s="919"/>
      <c r="K1352" s="919"/>
      <c r="L1352" s="919"/>
      <c r="M1352" s="919"/>
      <c r="N1352" s="919"/>
    </row>
    <row r="1353" spans="1:14" ht="16.5" thickBot="1" x14ac:dyDescent="0.3">
      <c r="A1353" s="62"/>
      <c r="B1353" s="649"/>
      <c r="C1353" s="647" t="str">
        <f t="shared" si="22"/>
        <v/>
      </c>
      <c r="D1353" s="648"/>
      <c r="E1353" s="646"/>
      <c r="F1353" s="919"/>
      <c r="G1353" s="919"/>
      <c r="H1353" s="919"/>
      <c r="I1353" s="919"/>
      <c r="J1353" s="919"/>
      <c r="K1353" s="919"/>
      <c r="L1353" s="919"/>
      <c r="M1353" s="919"/>
      <c r="N1353" s="919"/>
    </row>
    <row r="1354" spans="1:14" ht="16.5" thickBot="1" x14ac:dyDescent="0.3">
      <c r="A1354" s="62"/>
      <c r="B1354" s="649"/>
      <c r="C1354" s="647" t="str">
        <f t="shared" si="22"/>
        <v/>
      </c>
      <c r="D1354" s="648"/>
      <c r="E1354" s="646"/>
      <c r="F1354" s="919"/>
      <c r="G1354" s="919"/>
      <c r="H1354" s="919"/>
      <c r="I1354" s="919"/>
      <c r="J1354" s="919"/>
      <c r="K1354" s="919"/>
      <c r="L1354" s="919"/>
      <c r="M1354" s="919"/>
      <c r="N1354" s="919"/>
    </row>
    <row r="1355" spans="1:14" ht="16.5" thickBot="1" x14ac:dyDescent="0.3">
      <c r="A1355" s="62"/>
      <c r="B1355" s="649"/>
      <c r="C1355" s="647" t="str">
        <f t="shared" si="22"/>
        <v/>
      </c>
      <c r="D1355" s="648"/>
      <c r="E1355" s="646"/>
      <c r="F1355" s="919"/>
      <c r="G1355" s="919"/>
      <c r="H1355" s="919"/>
      <c r="I1355" s="919"/>
      <c r="J1355" s="919"/>
      <c r="K1355" s="919"/>
      <c r="L1355" s="919"/>
      <c r="M1355" s="919"/>
      <c r="N1355" s="919"/>
    </row>
    <row r="1356" spans="1:14" ht="16.5" thickBot="1" x14ac:dyDescent="0.3">
      <c r="A1356" s="62"/>
      <c r="B1356" s="649"/>
      <c r="C1356" s="647" t="str">
        <f t="shared" ref="C1356:C1363" si="23">IF(B1356&gt;0, (B1356-B1355), "")</f>
        <v/>
      </c>
      <c r="D1356" s="648"/>
      <c r="E1356" s="646"/>
      <c r="F1356" s="919"/>
      <c r="G1356" s="919"/>
      <c r="H1356" s="919"/>
      <c r="I1356" s="919"/>
      <c r="J1356" s="919"/>
      <c r="K1356" s="919"/>
      <c r="L1356" s="919"/>
      <c r="M1356" s="919"/>
      <c r="N1356" s="919"/>
    </row>
    <row r="1357" spans="1:14" ht="16.5" thickBot="1" x14ac:dyDescent="0.3">
      <c r="A1357" s="62"/>
      <c r="B1357" s="649"/>
      <c r="C1357" s="647" t="str">
        <f t="shared" si="23"/>
        <v/>
      </c>
      <c r="D1357" s="648"/>
      <c r="E1357" s="646"/>
      <c r="F1357" s="919"/>
      <c r="G1357" s="919"/>
      <c r="H1357" s="919"/>
      <c r="I1357" s="919"/>
      <c r="J1357" s="919"/>
      <c r="K1357" s="919"/>
      <c r="L1357" s="919"/>
      <c r="M1357" s="919"/>
      <c r="N1357" s="919"/>
    </row>
    <row r="1358" spans="1:14" ht="16.5" thickBot="1" x14ac:dyDescent="0.3">
      <c r="A1358" s="62"/>
      <c r="B1358" s="649"/>
      <c r="C1358" s="647" t="str">
        <f t="shared" si="23"/>
        <v/>
      </c>
      <c r="D1358" s="648"/>
      <c r="E1358" s="646"/>
      <c r="F1358" s="919"/>
      <c r="G1358" s="919"/>
      <c r="H1358" s="919"/>
      <c r="I1358" s="919"/>
      <c r="J1358" s="919"/>
      <c r="K1358" s="919"/>
      <c r="L1358" s="919"/>
      <c r="M1358" s="919"/>
      <c r="N1358" s="919"/>
    </row>
    <row r="1359" spans="1:14" ht="16.5" thickBot="1" x14ac:dyDescent="0.3">
      <c r="A1359" s="62"/>
      <c r="B1359" s="649"/>
      <c r="C1359" s="647" t="str">
        <f t="shared" si="23"/>
        <v/>
      </c>
      <c r="D1359" s="648"/>
      <c r="E1359" s="646"/>
      <c r="F1359" s="919"/>
      <c r="G1359" s="919"/>
      <c r="H1359" s="919"/>
      <c r="I1359" s="919"/>
      <c r="J1359" s="919"/>
      <c r="K1359" s="919"/>
      <c r="L1359" s="919"/>
      <c r="M1359" s="919"/>
      <c r="N1359" s="919"/>
    </row>
    <row r="1360" spans="1:14" ht="16.5" thickBot="1" x14ac:dyDescent="0.3">
      <c r="A1360" s="62"/>
      <c r="B1360" s="649"/>
      <c r="C1360" s="647" t="str">
        <f t="shared" si="23"/>
        <v/>
      </c>
      <c r="D1360" s="648"/>
      <c r="E1360" s="646"/>
      <c r="F1360" s="919"/>
      <c r="G1360" s="919"/>
      <c r="H1360" s="919"/>
      <c r="I1360" s="919"/>
      <c r="J1360" s="919"/>
      <c r="K1360" s="919"/>
      <c r="L1360" s="919"/>
      <c r="M1360" s="919"/>
      <c r="N1360" s="919"/>
    </row>
    <row r="1361" spans="1:14" ht="16.5" thickBot="1" x14ac:dyDescent="0.3">
      <c r="A1361" s="62"/>
      <c r="B1361" s="649"/>
      <c r="C1361" s="647" t="str">
        <f t="shared" si="23"/>
        <v/>
      </c>
      <c r="D1361" s="648"/>
      <c r="E1361" s="646"/>
      <c r="F1361" s="919"/>
      <c r="G1361" s="919"/>
      <c r="H1361" s="919"/>
      <c r="I1361" s="919"/>
      <c r="J1361" s="919"/>
      <c r="K1361" s="919"/>
      <c r="L1361" s="919"/>
      <c r="M1361" s="919"/>
      <c r="N1361" s="919"/>
    </row>
    <row r="1362" spans="1:14" ht="16.5" thickBot="1" x14ac:dyDescent="0.3">
      <c r="A1362" s="62"/>
      <c r="B1362" s="649"/>
      <c r="C1362" s="647" t="str">
        <f t="shared" si="23"/>
        <v/>
      </c>
      <c r="D1362" s="648"/>
      <c r="E1362" s="646"/>
      <c r="F1362" s="919"/>
      <c r="G1362" s="919"/>
      <c r="H1362" s="919"/>
      <c r="I1362" s="919"/>
      <c r="J1362" s="919"/>
      <c r="K1362" s="919"/>
      <c r="L1362" s="919"/>
      <c r="M1362" s="919"/>
      <c r="N1362" s="919"/>
    </row>
    <row r="1363" spans="1:14" ht="16.5" thickBot="1" x14ac:dyDescent="0.3">
      <c r="A1363" s="62"/>
      <c r="B1363" s="649"/>
      <c r="C1363" s="647" t="str">
        <f t="shared" si="23"/>
        <v/>
      </c>
      <c r="D1363" s="648"/>
      <c r="E1363" s="646"/>
      <c r="F1363" s="919"/>
      <c r="G1363" s="919"/>
      <c r="H1363" s="919"/>
      <c r="I1363" s="919"/>
      <c r="J1363" s="919"/>
      <c r="K1363" s="919"/>
      <c r="L1363" s="919"/>
      <c r="M1363" s="919"/>
      <c r="N1363" s="919"/>
    </row>
    <row r="1364" spans="1:14" ht="16.5" thickBot="1" x14ac:dyDescent="0.3">
      <c r="A1364" s="72"/>
      <c r="B1364" s="650"/>
      <c r="C1364" s="651"/>
      <c r="D1364" s="652"/>
      <c r="E1364" s="653"/>
      <c r="F1364" s="919"/>
      <c r="G1364" s="919"/>
      <c r="H1364" s="919"/>
      <c r="I1364" s="919"/>
      <c r="J1364" s="919"/>
      <c r="K1364" s="919"/>
      <c r="L1364" s="919"/>
      <c r="M1364" s="919"/>
      <c r="N1364" s="919"/>
    </row>
    <row r="1365" spans="1:14" ht="16.5" thickBot="1" x14ac:dyDescent="0.3">
      <c r="A1365" s="69">
        <f>MAX(A11:A687)</f>
        <v>0</v>
      </c>
      <c r="B1365" s="654">
        <f>MAX(B11:B687)</f>
        <v>0</v>
      </c>
      <c r="C1365" s="654">
        <f>IFERROR(AVERAGE(#REF!), 0)</f>
        <v>0</v>
      </c>
      <c r="D1365" s="654"/>
      <c r="E1365" s="655"/>
      <c r="F1365" s="1063"/>
      <c r="G1365" s="1063"/>
      <c r="H1365" s="1063"/>
      <c r="I1365" s="1063"/>
      <c r="J1365" s="1063"/>
      <c r="K1365" s="1063"/>
      <c r="L1365" s="1063"/>
      <c r="M1365" s="1063"/>
      <c r="N1365" s="1063"/>
    </row>
    <row r="1366" spans="1:14" ht="15.75" x14ac:dyDescent="0.25">
      <c r="A1366" s="29" t="s">
        <v>20</v>
      </c>
      <c r="C1366" s="657">
        <f>MAX(C11:C687)</f>
        <v>0</v>
      </c>
      <c r="E1366" s="658"/>
      <c r="F1366" s="1064"/>
      <c r="G1366" s="1064"/>
      <c r="H1366" s="1064"/>
      <c r="I1366" s="1064"/>
      <c r="J1366" s="1064"/>
      <c r="K1366" s="1064"/>
      <c r="L1366" s="1064"/>
      <c r="M1366" s="1064"/>
      <c r="N1366" s="1064"/>
    </row>
    <row r="1367" spans="1:14" ht="15.75" x14ac:dyDescent="0.25">
      <c r="A1367" s="25"/>
      <c r="B1367" s="644"/>
      <c r="C1367" s="659"/>
      <c r="D1367" s="660"/>
      <c r="E1367" s="661"/>
      <c r="F1367" s="1065"/>
      <c r="G1367" s="1065"/>
      <c r="H1367" s="1065"/>
      <c r="I1367" s="1065"/>
      <c r="J1367" s="1065"/>
      <c r="K1367" s="1065"/>
      <c r="L1367" s="1065"/>
      <c r="M1367" s="1065"/>
      <c r="N1367" s="1065"/>
    </row>
    <row r="1368" spans="1:14" ht="15.75" x14ac:dyDescent="0.25">
      <c r="A1368" s="215"/>
      <c r="B1368" s="662"/>
      <c r="C1368" s="662"/>
      <c r="D1368" s="662"/>
      <c r="E1368" s="662"/>
      <c r="F1368" s="1065">
        <v>1</v>
      </c>
      <c r="G1368" s="1065"/>
      <c r="H1368" s="1065"/>
      <c r="I1368" s="1065"/>
      <c r="J1368" s="1065"/>
      <c r="K1368" s="1065"/>
      <c r="L1368" s="1065"/>
      <c r="M1368" s="1065"/>
      <c r="N1368" s="1065"/>
    </row>
    <row r="1369" spans="1:14" ht="15.75" x14ac:dyDescent="0.25">
      <c r="A1369" s="217"/>
      <c r="B1369" s="663"/>
      <c r="C1369" s="663"/>
      <c r="D1369" s="663"/>
      <c r="E1369" s="663"/>
    </row>
    <row r="1370" spans="1:14" ht="15.75" x14ac:dyDescent="0.25">
      <c r="A1370" s="217"/>
      <c r="B1370" s="663"/>
      <c r="C1370" s="663"/>
      <c r="D1370" s="663"/>
      <c r="E1370" s="663"/>
    </row>
    <row r="1371" spans="1:14" ht="15.75" x14ac:dyDescent="0.25">
      <c r="A1371" s="217"/>
      <c r="B1371" s="663"/>
      <c r="C1371" s="663"/>
      <c r="D1371" s="663"/>
      <c r="E1371" s="663"/>
    </row>
    <row r="1372" spans="1:14" ht="15.75" x14ac:dyDescent="0.25">
      <c r="A1372" s="215"/>
      <c r="B1372" s="664"/>
      <c r="C1372" s="664"/>
      <c r="D1372" s="664"/>
      <c r="E1372" s="664"/>
    </row>
    <row r="1373" spans="1:14" ht="15.75" x14ac:dyDescent="0.25">
      <c r="A1373" s="215"/>
      <c r="B1373" s="664"/>
      <c r="C1373" s="664"/>
      <c r="D1373" s="664"/>
      <c r="E1373" s="664"/>
    </row>
    <row r="1374" spans="1:14" ht="15.75" x14ac:dyDescent="0.25">
      <c r="A1374" s="215"/>
      <c r="B1374" s="664"/>
      <c r="C1374" s="664"/>
      <c r="D1374" s="664"/>
      <c r="E1374" s="664"/>
    </row>
    <row r="1375" spans="1:14" ht="15.75" x14ac:dyDescent="0.25">
      <c r="A1375" s="215"/>
      <c r="B1375" s="664"/>
      <c r="C1375" s="664"/>
      <c r="D1375" s="664"/>
      <c r="E1375" s="664"/>
    </row>
    <row r="1376" spans="1:14" ht="15.75" x14ac:dyDescent="0.25">
      <c r="A1376" s="215"/>
      <c r="B1376" s="664"/>
      <c r="C1376" s="664"/>
      <c r="D1376" s="664"/>
      <c r="E1376" s="664"/>
    </row>
    <row r="1377" spans="1:5" ht="15.75" x14ac:dyDescent="0.25">
      <c r="A1377" s="215"/>
      <c r="B1377" s="664"/>
      <c r="C1377" s="664"/>
      <c r="D1377" s="664"/>
      <c r="E1377" s="664"/>
    </row>
    <row r="1378" spans="1:5" ht="15.75" x14ac:dyDescent="0.25">
      <c r="A1378" s="215"/>
    </row>
    <row r="1379" spans="1:5" ht="15.75" x14ac:dyDescent="0.25">
      <c r="A1379" s="341" t="s">
        <v>12</v>
      </c>
      <c r="B1379" s="665"/>
      <c r="C1379" s="666"/>
      <c r="D1379" s="666"/>
      <c r="E1379" s="667"/>
    </row>
    <row r="1380" spans="1:5" ht="15.75" x14ac:dyDescent="0.25">
      <c r="A1380" s="251" t="s">
        <v>69</v>
      </c>
      <c r="B1380" s="1684" t="s">
        <v>18</v>
      </c>
      <c r="C1380" s="1684"/>
      <c r="D1380" s="668"/>
      <c r="E1380" s="669"/>
    </row>
    <row r="1381" spans="1:5" ht="15.75" x14ac:dyDescent="0.25">
      <c r="A1381" s="251" t="s">
        <v>70</v>
      </c>
      <c r="B1381" s="1676" t="e">
        <f>IF(B1382&lt;A1411,B1382,(IF(B1380=Lists!$C$2,A1411+8,A1411)))</f>
        <v>#N/A</v>
      </c>
      <c r="C1381" s="1676"/>
      <c r="D1381" s="666"/>
      <c r="E1381" s="666"/>
    </row>
    <row r="1382" spans="1:5" ht="33" x14ac:dyDescent="0.45">
      <c r="A1382" s="251" t="s">
        <v>71</v>
      </c>
      <c r="B1382" s="1677">
        <f>COUNTIF(B12:B1363,"&gt;0")</f>
        <v>0</v>
      </c>
      <c r="C1382" s="1677"/>
      <c r="D1382" s="670"/>
      <c r="E1382" s="670"/>
    </row>
    <row r="1383" spans="1:5" ht="15.75" x14ac:dyDescent="0.25">
      <c r="A1383" s="329" t="e">
        <f t="shared" ref="A1383:A1408" si="24">A1384-1</f>
        <v>#N/A</v>
      </c>
      <c r="B1383" s="671" t="e">
        <f t="shared" ref="B1383:B1409" si="25">VLOOKUP(A1383,$A$5:$E$1363, 2, FALSE)</f>
        <v>#N/A</v>
      </c>
      <c r="C1383" s="671" t="e">
        <f t="shared" ref="C1383:C1409" si="26">VLOOKUP(A1383,$A$5:$E$1363, 3, FALSE)</f>
        <v>#N/A</v>
      </c>
      <c r="D1383" s="672"/>
      <c r="E1383" s="672"/>
    </row>
    <row r="1384" spans="1:5" ht="15.75" x14ac:dyDescent="0.25">
      <c r="A1384" s="254" t="e">
        <f t="shared" si="24"/>
        <v>#N/A</v>
      </c>
      <c r="B1384" s="671" t="e">
        <f t="shared" si="25"/>
        <v>#N/A</v>
      </c>
      <c r="C1384" s="671" t="e">
        <f t="shared" si="26"/>
        <v>#N/A</v>
      </c>
      <c r="D1384" s="673"/>
      <c r="E1384" s="673"/>
    </row>
    <row r="1385" spans="1:5" ht="15.75" x14ac:dyDescent="0.25">
      <c r="A1385" s="254" t="e">
        <f t="shared" si="24"/>
        <v>#N/A</v>
      </c>
      <c r="B1385" s="671" t="e">
        <f t="shared" si="25"/>
        <v>#N/A</v>
      </c>
      <c r="C1385" s="671" t="e">
        <f t="shared" si="26"/>
        <v>#N/A</v>
      </c>
      <c r="D1385" s="673"/>
      <c r="E1385" s="673"/>
    </row>
    <row r="1386" spans="1:5" ht="15.75" x14ac:dyDescent="0.25">
      <c r="A1386" s="254" t="e">
        <f t="shared" si="24"/>
        <v>#N/A</v>
      </c>
      <c r="B1386" s="671" t="e">
        <f t="shared" si="25"/>
        <v>#N/A</v>
      </c>
      <c r="C1386" s="671" t="e">
        <f t="shared" si="26"/>
        <v>#N/A</v>
      </c>
      <c r="D1386" s="673"/>
      <c r="E1386" s="673"/>
    </row>
    <row r="1387" spans="1:5" ht="15.75" x14ac:dyDescent="0.25">
      <c r="A1387" s="254" t="e">
        <f t="shared" si="24"/>
        <v>#N/A</v>
      </c>
      <c r="B1387" s="671" t="e">
        <f t="shared" si="25"/>
        <v>#N/A</v>
      </c>
      <c r="C1387" s="671" t="e">
        <f t="shared" si="26"/>
        <v>#N/A</v>
      </c>
      <c r="D1387" s="673"/>
      <c r="E1387" s="673"/>
    </row>
    <row r="1388" spans="1:5" ht="15.75" x14ac:dyDescent="0.25">
      <c r="A1388" s="254" t="e">
        <f t="shared" si="24"/>
        <v>#N/A</v>
      </c>
      <c r="B1388" s="671" t="e">
        <f t="shared" si="25"/>
        <v>#N/A</v>
      </c>
      <c r="C1388" s="671" t="e">
        <f t="shared" si="26"/>
        <v>#N/A</v>
      </c>
      <c r="D1388" s="673"/>
      <c r="E1388" s="673"/>
    </row>
    <row r="1389" spans="1:5" ht="15.75" x14ac:dyDescent="0.25">
      <c r="A1389" s="254" t="e">
        <f t="shared" si="24"/>
        <v>#N/A</v>
      </c>
      <c r="B1389" s="671" t="e">
        <f t="shared" si="25"/>
        <v>#N/A</v>
      </c>
      <c r="C1389" s="671" t="e">
        <f t="shared" si="26"/>
        <v>#N/A</v>
      </c>
      <c r="D1389" s="673"/>
      <c r="E1389" s="673"/>
    </row>
    <row r="1390" spans="1:5" ht="15.75" x14ac:dyDescent="0.25">
      <c r="A1390" s="254" t="e">
        <f t="shared" si="24"/>
        <v>#N/A</v>
      </c>
      <c r="B1390" s="671" t="e">
        <f t="shared" si="25"/>
        <v>#N/A</v>
      </c>
      <c r="C1390" s="671" t="e">
        <f t="shared" si="26"/>
        <v>#N/A</v>
      </c>
      <c r="D1390" s="673"/>
      <c r="E1390" s="673"/>
    </row>
    <row r="1391" spans="1:5" ht="15.75" x14ac:dyDescent="0.25">
      <c r="A1391" s="254" t="e">
        <f t="shared" si="24"/>
        <v>#N/A</v>
      </c>
      <c r="B1391" s="671" t="e">
        <f t="shared" si="25"/>
        <v>#N/A</v>
      </c>
      <c r="C1391" s="671" t="e">
        <f t="shared" si="26"/>
        <v>#N/A</v>
      </c>
      <c r="D1391" s="673"/>
      <c r="E1391" s="673"/>
    </row>
    <row r="1392" spans="1:5" ht="15.75" x14ac:dyDescent="0.25">
      <c r="A1392" s="254" t="e">
        <f t="shared" si="24"/>
        <v>#N/A</v>
      </c>
      <c r="B1392" s="671" t="e">
        <f t="shared" si="25"/>
        <v>#N/A</v>
      </c>
      <c r="C1392" s="671" t="e">
        <f t="shared" si="26"/>
        <v>#N/A</v>
      </c>
      <c r="D1392" s="673"/>
      <c r="E1392" s="673"/>
    </row>
    <row r="1393" spans="1:5" ht="15.75" x14ac:dyDescent="0.25">
      <c r="A1393" s="254" t="e">
        <f t="shared" si="24"/>
        <v>#N/A</v>
      </c>
      <c r="B1393" s="671" t="e">
        <f t="shared" si="25"/>
        <v>#N/A</v>
      </c>
      <c r="C1393" s="671" t="e">
        <f t="shared" si="26"/>
        <v>#N/A</v>
      </c>
      <c r="D1393" s="673"/>
      <c r="E1393" s="673"/>
    </row>
    <row r="1394" spans="1:5" ht="15.75" x14ac:dyDescent="0.25">
      <c r="A1394" s="254" t="e">
        <f t="shared" si="24"/>
        <v>#N/A</v>
      </c>
      <c r="B1394" s="671" t="e">
        <f t="shared" si="25"/>
        <v>#N/A</v>
      </c>
      <c r="C1394" s="671" t="e">
        <f t="shared" si="26"/>
        <v>#N/A</v>
      </c>
      <c r="D1394" s="673"/>
      <c r="E1394" s="673"/>
    </row>
    <row r="1395" spans="1:5" ht="15.75" x14ac:dyDescent="0.25">
      <c r="A1395" s="254" t="e">
        <f t="shared" si="24"/>
        <v>#N/A</v>
      </c>
      <c r="B1395" s="671" t="e">
        <f t="shared" si="25"/>
        <v>#N/A</v>
      </c>
      <c r="C1395" s="671" t="e">
        <f t="shared" si="26"/>
        <v>#N/A</v>
      </c>
      <c r="D1395" s="673"/>
      <c r="E1395" s="673"/>
    </row>
    <row r="1396" spans="1:5" ht="15.75" x14ac:dyDescent="0.25">
      <c r="A1396" s="254" t="e">
        <f t="shared" si="24"/>
        <v>#N/A</v>
      </c>
      <c r="B1396" s="671" t="e">
        <f t="shared" si="25"/>
        <v>#N/A</v>
      </c>
      <c r="C1396" s="671" t="e">
        <f t="shared" si="26"/>
        <v>#N/A</v>
      </c>
      <c r="D1396" s="673"/>
      <c r="E1396" s="673"/>
    </row>
    <row r="1397" spans="1:5" ht="15.75" x14ac:dyDescent="0.25">
      <c r="A1397" s="254" t="e">
        <f t="shared" si="24"/>
        <v>#N/A</v>
      </c>
      <c r="B1397" s="671" t="e">
        <f t="shared" si="25"/>
        <v>#N/A</v>
      </c>
      <c r="C1397" s="671" t="e">
        <f t="shared" si="26"/>
        <v>#N/A</v>
      </c>
      <c r="D1397" s="673"/>
      <c r="E1397" s="673"/>
    </row>
    <row r="1398" spans="1:5" ht="15.75" x14ac:dyDescent="0.25">
      <c r="A1398" s="254" t="e">
        <f t="shared" si="24"/>
        <v>#N/A</v>
      </c>
      <c r="B1398" s="671" t="e">
        <f t="shared" si="25"/>
        <v>#N/A</v>
      </c>
      <c r="C1398" s="671" t="e">
        <f t="shared" si="26"/>
        <v>#N/A</v>
      </c>
      <c r="D1398" s="673"/>
      <c r="E1398" s="673"/>
    </row>
    <row r="1399" spans="1:5" ht="15.75" x14ac:dyDescent="0.25">
      <c r="A1399" s="254" t="e">
        <f t="shared" si="24"/>
        <v>#N/A</v>
      </c>
      <c r="B1399" s="671" t="e">
        <f t="shared" si="25"/>
        <v>#N/A</v>
      </c>
      <c r="C1399" s="671" t="e">
        <f t="shared" si="26"/>
        <v>#N/A</v>
      </c>
      <c r="D1399" s="673"/>
      <c r="E1399" s="673"/>
    </row>
    <row r="1400" spans="1:5" ht="15.75" x14ac:dyDescent="0.25">
      <c r="A1400" s="254" t="e">
        <f t="shared" si="24"/>
        <v>#N/A</v>
      </c>
      <c r="B1400" s="671" t="e">
        <f t="shared" si="25"/>
        <v>#N/A</v>
      </c>
      <c r="C1400" s="671" t="e">
        <f t="shared" si="26"/>
        <v>#N/A</v>
      </c>
      <c r="D1400" s="673"/>
      <c r="E1400" s="673"/>
    </row>
    <row r="1401" spans="1:5" ht="15.75" x14ac:dyDescent="0.25">
      <c r="A1401" s="254" t="e">
        <f t="shared" si="24"/>
        <v>#N/A</v>
      </c>
      <c r="B1401" s="671" t="e">
        <f t="shared" si="25"/>
        <v>#N/A</v>
      </c>
      <c r="C1401" s="671" t="e">
        <f t="shared" si="26"/>
        <v>#N/A</v>
      </c>
      <c r="D1401" s="673"/>
      <c r="E1401" s="673"/>
    </row>
    <row r="1402" spans="1:5" ht="15.75" x14ac:dyDescent="0.25">
      <c r="A1402" s="254" t="e">
        <f t="shared" si="24"/>
        <v>#N/A</v>
      </c>
      <c r="B1402" s="671" t="e">
        <f t="shared" si="25"/>
        <v>#N/A</v>
      </c>
      <c r="C1402" s="671" t="e">
        <f t="shared" si="26"/>
        <v>#N/A</v>
      </c>
      <c r="D1402" s="673"/>
      <c r="E1402" s="673"/>
    </row>
    <row r="1403" spans="1:5" ht="15.75" x14ac:dyDescent="0.25">
      <c r="A1403" s="254" t="e">
        <f t="shared" si="24"/>
        <v>#N/A</v>
      </c>
      <c r="B1403" s="671" t="e">
        <f t="shared" si="25"/>
        <v>#N/A</v>
      </c>
      <c r="C1403" s="671" t="e">
        <f t="shared" si="26"/>
        <v>#N/A</v>
      </c>
      <c r="D1403" s="673"/>
      <c r="E1403" s="673"/>
    </row>
    <row r="1404" spans="1:5" ht="15.75" x14ac:dyDescent="0.25">
      <c r="A1404" s="254" t="e">
        <f t="shared" si="24"/>
        <v>#N/A</v>
      </c>
      <c r="B1404" s="671" t="e">
        <f t="shared" si="25"/>
        <v>#N/A</v>
      </c>
      <c r="C1404" s="671" t="e">
        <f t="shared" si="26"/>
        <v>#N/A</v>
      </c>
      <c r="D1404" s="673"/>
      <c r="E1404" s="673"/>
    </row>
    <row r="1405" spans="1:5" ht="15.75" x14ac:dyDescent="0.25">
      <c r="A1405" s="254" t="e">
        <f t="shared" si="24"/>
        <v>#N/A</v>
      </c>
      <c r="B1405" s="671" t="e">
        <f t="shared" si="25"/>
        <v>#N/A</v>
      </c>
      <c r="C1405" s="671" t="e">
        <f t="shared" si="26"/>
        <v>#N/A</v>
      </c>
      <c r="D1405" s="673"/>
      <c r="E1405" s="673"/>
    </row>
    <row r="1406" spans="1:5" ht="15.75" x14ac:dyDescent="0.25">
      <c r="A1406" s="254" t="e">
        <f t="shared" si="24"/>
        <v>#N/A</v>
      </c>
      <c r="B1406" s="671" t="e">
        <f t="shared" si="25"/>
        <v>#N/A</v>
      </c>
      <c r="C1406" s="671" t="e">
        <f t="shared" si="26"/>
        <v>#N/A</v>
      </c>
      <c r="D1406" s="673"/>
      <c r="E1406" s="673"/>
    </row>
    <row r="1407" spans="1:5" ht="15.75" x14ac:dyDescent="0.25">
      <c r="A1407" s="254" t="e">
        <f t="shared" si="24"/>
        <v>#N/A</v>
      </c>
      <c r="B1407" s="671" t="e">
        <f t="shared" si="25"/>
        <v>#N/A</v>
      </c>
      <c r="C1407" s="671" t="e">
        <f t="shared" si="26"/>
        <v>#N/A</v>
      </c>
      <c r="D1407" s="673"/>
      <c r="E1407" s="673"/>
    </row>
    <row r="1408" spans="1:5" ht="15.75" x14ac:dyDescent="0.25">
      <c r="A1408" s="254" t="e">
        <f t="shared" si="24"/>
        <v>#N/A</v>
      </c>
      <c r="B1408" s="671" t="e">
        <f t="shared" si="25"/>
        <v>#N/A</v>
      </c>
      <c r="C1408" s="671" t="e">
        <f t="shared" si="26"/>
        <v>#N/A</v>
      </c>
      <c r="D1408" s="673"/>
      <c r="E1408" s="673"/>
    </row>
    <row r="1409" spans="1:5" ht="15.75" x14ac:dyDescent="0.25">
      <c r="A1409" s="254" t="e">
        <f>A1410-1</f>
        <v>#N/A</v>
      </c>
      <c r="B1409" s="671" t="e">
        <f t="shared" si="25"/>
        <v>#N/A</v>
      </c>
      <c r="C1409" s="671" t="e">
        <f t="shared" si="26"/>
        <v>#N/A</v>
      </c>
      <c r="D1409" s="673"/>
      <c r="E1409" s="673"/>
    </row>
    <row r="1410" spans="1:5" ht="15.75" x14ac:dyDescent="0.25">
      <c r="A1410" s="254" t="e">
        <f>VLOOKUP(A1365,A11:A1363,1)</f>
        <v>#N/A</v>
      </c>
      <c r="B1410" s="671" t="e">
        <f>VLOOKUP(A1410,$A$5:$E$1363, 2, FALSE)</f>
        <v>#N/A</v>
      </c>
      <c r="C1410" s="671" t="e">
        <f>VLOOKUP(A1410,$A$5:$E$1363, 3, FALSE)</f>
        <v>#N/A</v>
      </c>
      <c r="D1410" s="673"/>
      <c r="E1410" s="673"/>
    </row>
    <row r="1411" spans="1:5" ht="18" x14ac:dyDescent="0.25">
      <c r="A1411" s="257" t="e">
        <f>NETWORKDAYS(A1383,A1410,Holidays!$A$2:$A$36)</f>
        <v>#N/A</v>
      </c>
      <c r="B1411" s="674" t="e">
        <f>MAX(B1383:B1410)</f>
        <v>#N/A</v>
      </c>
      <c r="C1411" s="674" t="e">
        <f>SUMIF(C1383:C1410,"&lt;&gt;#N/A")/B1381</f>
        <v>#N/A</v>
      </c>
      <c r="D1411" s="675"/>
      <c r="E1411" s="675"/>
    </row>
  </sheetData>
  <mergeCells count="14">
    <mergeCell ref="A4:A9"/>
    <mergeCell ref="B4:C4"/>
    <mergeCell ref="B9:C9"/>
    <mergeCell ref="D9:E9"/>
    <mergeCell ref="B1380:C1380"/>
    <mergeCell ref="F9:I9"/>
    <mergeCell ref="K9:N9"/>
    <mergeCell ref="B1381:C1381"/>
    <mergeCell ref="B1382:C1382"/>
    <mergeCell ref="B1:E1"/>
    <mergeCell ref="B2:C2"/>
    <mergeCell ref="D2:E2"/>
    <mergeCell ref="B3:C3"/>
    <mergeCell ref="D3:E3"/>
  </mergeCells>
  <phoneticPr fontId="54" type="noConversion"/>
  <dataValidations count="3">
    <dataValidation type="list" allowBlank="1" showInputMessage="1" showErrorMessage="1" sqref="B1380:C1380">
      <formula1>Weekends</formula1>
    </dataValidation>
    <dataValidation type="list" allowBlank="1" showInputMessage="1" showErrorMessage="1" sqref="B4">
      <formula1>Cells</formula1>
    </dataValidation>
    <dataValidation type="list" allowBlank="1" showInputMessage="1" showErrorMessage="1" sqref="D11:D1364">
      <formula1>StatusList</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1745" r:id="rId4" name="Button 1">
              <controlPr defaultSize="0" print="0" autoFill="0" autoPict="0" macro="[0]!HelpMe">
                <anchor moveWithCells="1" sizeWithCells="1">
                  <from>
                    <xdr:col>0</xdr:col>
                    <xdr:colOff>2971800</xdr:colOff>
                    <xdr:row>8</xdr:row>
                    <xdr:rowOff>19050</xdr:rowOff>
                  </from>
                  <to>
                    <xdr:col>0</xdr:col>
                    <xdr:colOff>3381375</xdr:colOff>
                    <xdr:row>8</xdr:row>
                    <xdr:rowOff>247650</xdr:rowOff>
                  </to>
                </anchor>
              </controlPr>
            </control>
          </mc:Choice>
        </mc:AlternateContent>
        <mc:AlternateContent xmlns:mc="http://schemas.openxmlformats.org/markup-compatibility/2006">
          <mc:Choice Requires="x14">
            <control shapeId="31746" r:id="rId5" name="Button 2">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31747" r:id="rId6" name="Button 3">
              <controlPr defaultSize="0" print="0" autoFill="0" autoPict="0" macro="[0]!Check15">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31748" r:id="rId7" name="Button 4">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31749" r:id="rId8" name="Button 5">
              <controlPr defaultSize="0" print="0" autoFill="0" autoPict="0" macro="[0]!LatestDate">
                <anchor moveWithCells="1" sizeWithCells="1">
                  <from>
                    <xdr:col>0</xdr:col>
                    <xdr:colOff>723900</xdr:colOff>
                    <xdr:row>8</xdr:row>
                    <xdr:rowOff>38100</xdr:rowOff>
                  </from>
                  <to>
                    <xdr:col>0</xdr:col>
                    <xdr:colOff>2552700</xdr:colOff>
                    <xdr:row>8</xdr:row>
                    <xdr:rowOff>257175</xdr:rowOff>
                  </to>
                </anchor>
              </controlPr>
            </control>
          </mc:Choice>
        </mc:AlternateContent>
        <mc:AlternateContent xmlns:mc="http://schemas.openxmlformats.org/markup-compatibility/2006">
          <mc:Choice Requires="x14">
            <control shapeId="31750" r:id="rId9" name="Button 6">
              <controlPr defaultSize="0" print="0" autoFill="0" autoPict="0" macro="[0]!FillDate">
                <anchor moveWithCells="1" sizeWithCells="1">
                  <from>
                    <xdr:col>0</xdr:col>
                    <xdr:colOff>133350</xdr:colOff>
                    <xdr:row>3</xdr:row>
                    <xdr:rowOff>180975</xdr:rowOff>
                  </from>
                  <to>
                    <xdr:col>0</xdr:col>
                    <xdr:colOff>2981325</xdr:colOff>
                    <xdr:row>5</xdr:row>
                    <xdr:rowOff>9525</xdr:rowOff>
                  </to>
                </anchor>
              </controlPr>
            </control>
          </mc:Choice>
        </mc:AlternateContent>
      </controls>
    </mc:Choice>
  </mc:AlternateConten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N1702"/>
  <sheetViews>
    <sheetView zoomScale="85" zoomScaleNormal="85" workbookViewId="0">
      <pane xSplit="1" ySplit="10" topLeftCell="B119" activePane="bottomRight" state="frozen"/>
      <selection activeCell="D126" sqref="D126"/>
      <selection pane="topRight" activeCell="D126" sqref="D126"/>
      <selection pane="bottomLeft" activeCell="D126" sqref="D126"/>
      <selection pane="bottomRight" activeCell="D126" sqref="D126"/>
    </sheetView>
  </sheetViews>
  <sheetFormatPr defaultRowHeight="15" x14ac:dyDescent="0.2"/>
  <cols>
    <col min="1" max="1" width="38.77734375" style="15" bestFit="1" customWidth="1"/>
    <col min="2" max="4" width="20.77734375" style="48" customWidth="1"/>
    <col min="5" max="5" width="51.5546875" style="425" customWidth="1"/>
    <col min="8" max="8" width="10.5546875" bestFit="1" customWidth="1"/>
    <col min="10" max="10" width="1.88671875" customWidth="1"/>
    <col min="13" max="13" width="16.33203125" bestFit="1" customWidth="1"/>
    <col min="14" max="14" width="16.109375" bestFit="1" customWidth="1"/>
  </cols>
  <sheetData>
    <row r="1" spans="1:14" ht="21" customHeight="1" thickBot="1" x14ac:dyDescent="0.35">
      <c r="A1" s="218"/>
      <c r="B1" s="1795">
        <v>1</v>
      </c>
      <c r="C1" s="1795"/>
      <c r="D1" s="1795"/>
      <c r="E1" s="1795"/>
      <c r="F1" s="1117"/>
      <c r="G1" s="1117"/>
      <c r="H1" s="1117"/>
      <c r="I1" s="1117"/>
      <c r="J1" s="1117"/>
      <c r="K1" s="1117"/>
      <c r="L1" s="1117"/>
      <c r="M1" s="1117"/>
      <c r="N1" s="1117"/>
    </row>
    <row r="2" spans="1:14" ht="21" customHeight="1" thickBot="1" x14ac:dyDescent="0.35">
      <c r="A2" s="1"/>
      <c r="B2" s="1776" t="s">
        <v>140</v>
      </c>
      <c r="C2" s="1777"/>
      <c r="D2" s="1778" t="s">
        <v>165</v>
      </c>
      <c r="E2" s="1779"/>
      <c r="F2" s="1117"/>
      <c r="G2" s="1117"/>
      <c r="H2" s="1117"/>
      <c r="I2" s="1117"/>
      <c r="J2" s="1117"/>
      <c r="K2" s="1117"/>
      <c r="L2" s="1117"/>
      <c r="M2" s="1117"/>
      <c r="N2" s="1117"/>
    </row>
    <row r="3" spans="1:14" ht="21" customHeight="1" thickBot="1" x14ac:dyDescent="0.35">
      <c r="A3" s="216" t="s">
        <v>63</v>
      </c>
      <c r="B3" s="1800" t="s">
        <v>141</v>
      </c>
      <c r="C3" s="1801"/>
      <c r="D3" s="1796" t="s">
        <v>344</v>
      </c>
      <c r="E3" s="1797"/>
      <c r="F3" s="1117"/>
      <c r="G3" s="1117"/>
      <c r="H3" s="1117"/>
      <c r="I3" s="1117"/>
      <c r="J3" s="1117"/>
      <c r="K3" s="1117"/>
      <c r="L3" s="1117"/>
      <c r="M3" s="1117"/>
      <c r="N3" s="1117"/>
    </row>
    <row r="4" spans="1:14" ht="30" customHeight="1" thickBot="1" x14ac:dyDescent="0.3">
      <c r="A4" s="1490"/>
      <c r="B4" s="1783" t="s">
        <v>32</v>
      </c>
      <c r="C4" s="1784"/>
      <c r="D4" s="49" t="s">
        <v>113</v>
      </c>
      <c r="E4" s="951" t="s">
        <v>115</v>
      </c>
      <c r="F4" s="1117"/>
      <c r="G4" s="1117"/>
      <c r="H4" s="1117"/>
      <c r="I4" s="1117"/>
      <c r="J4" s="1117"/>
      <c r="K4" s="1117"/>
      <c r="L4" s="1117"/>
      <c r="M4" s="1117"/>
      <c r="N4" s="1117"/>
    </row>
    <row r="5" spans="1:14" ht="21.75" customHeight="1" x14ac:dyDescent="0.25">
      <c r="A5" s="1490"/>
      <c r="B5" s="50" t="s">
        <v>110</v>
      </c>
      <c r="C5" s="51">
        <v>24000</v>
      </c>
      <c r="D5" s="52" t="s">
        <v>31</v>
      </c>
      <c r="E5" s="407" t="s">
        <v>130</v>
      </c>
      <c r="F5" s="1117"/>
      <c r="G5" s="1117"/>
      <c r="H5" s="1117"/>
      <c r="I5" s="1117"/>
      <c r="J5" s="1117"/>
      <c r="K5" s="1117"/>
      <c r="L5" s="1117"/>
      <c r="M5" s="1117"/>
      <c r="N5" s="1117"/>
    </row>
    <row r="6" spans="1:14" ht="21.75" customHeight="1" x14ac:dyDescent="0.2">
      <c r="A6" s="1490"/>
      <c r="B6" s="357" t="s">
        <v>53</v>
      </c>
      <c r="C6" s="1196" t="s">
        <v>147</v>
      </c>
      <c r="D6" s="54" t="s">
        <v>54</v>
      </c>
      <c r="E6" s="408" t="s">
        <v>148</v>
      </c>
      <c r="F6" s="1117"/>
      <c r="G6" s="1117"/>
      <c r="H6" s="1117"/>
      <c r="I6" s="1117"/>
      <c r="J6" s="1117"/>
      <c r="K6" s="1117"/>
      <c r="L6" s="1117"/>
      <c r="M6" s="1117"/>
      <c r="N6" s="1117"/>
    </row>
    <row r="7" spans="1:14" ht="21.75" customHeight="1" x14ac:dyDescent="0.2">
      <c r="A7" s="1490"/>
      <c r="B7" s="53" t="s">
        <v>60</v>
      </c>
      <c r="C7" s="385" t="s">
        <v>105</v>
      </c>
      <c r="D7" s="54" t="s">
        <v>61</v>
      </c>
      <c r="E7" s="901" t="s">
        <v>105</v>
      </c>
      <c r="F7" s="1117"/>
      <c r="G7" s="1117"/>
      <c r="H7" s="1117"/>
      <c r="I7" s="1117"/>
      <c r="J7" s="1117"/>
      <c r="K7" s="1117"/>
      <c r="L7" s="1117"/>
      <c r="M7" s="1117"/>
      <c r="N7" s="1117"/>
    </row>
    <row r="8" spans="1:14" ht="15.75" x14ac:dyDescent="0.25">
      <c r="A8" s="1490"/>
      <c r="B8" s="486"/>
      <c r="C8" s="487" t="s">
        <v>83</v>
      </c>
      <c r="D8" s="1798" t="s">
        <v>143</v>
      </c>
      <c r="E8" s="1799"/>
      <c r="F8" s="1117"/>
      <c r="G8" s="1117"/>
      <c r="H8" s="1117"/>
      <c r="I8" s="1117"/>
      <c r="J8" s="1117"/>
      <c r="K8" s="1117"/>
      <c r="L8" s="1117"/>
      <c r="M8" s="1117"/>
      <c r="N8" s="1117"/>
    </row>
    <row r="9" spans="1:14" ht="21.75" customHeight="1" thickBot="1" x14ac:dyDescent="0.3">
      <c r="A9" s="1491"/>
      <c r="B9" s="1785" t="s">
        <v>52</v>
      </c>
      <c r="C9" s="1786"/>
      <c r="D9" s="1793"/>
      <c r="E9" s="1794"/>
      <c r="F9" s="1769" t="s">
        <v>100</v>
      </c>
      <c r="G9" s="1770"/>
      <c r="H9" s="1770"/>
      <c r="I9" s="1771"/>
      <c r="J9" s="953"/>
      <c r="K9" s="1772" t="s">
        <v>97</v>
      </c>
      <c r="L9" s="1770"/>
      <c r="M9" s="1770"/>
      <c r="N9" s="1770"/>
    </row>
    <row r="10" spans="1:14" ht="31.5" thickBot="1" x14ac:dyDescent="0.3">
      <c r="A10" s="1192"/>
      <c r="B10" s="963" t="s">
        <v>6</v>
      </c>
      <c r="C10" s="963" t="s">
        <v>7</v>
      </c>
      <c r="D10" s="963" t="s">
        <v>0</v>
      </c>
      <c r="E10" s="962" t="s">
        <v>9</v>
      </c>
      <c r="F10" s="957" t="s">
        <v>98</v>
      </c>
      <c r="G10" s="409" t="s">
        <v>99</v>
      </c>
      <c r="H10" s="409" t="s">
        <v>101</v>
      </c>
      <c r="I10" s="409" t="s">
        <v>103</v>
      </c>
      <c r="J10" s="409"/>
      <c r="K10" s="409" t="s">
        <v>98</v>
      </c>
      <c r="L10" s="409" t="s">
        <v>99</v>
      </c>
      <c r="M10" s="409" t="s">
        <v>104</v>
      </c>
      <c r="N10" s="409" t="s">
        <v>102</v>
      </c>
    </row>
    <row r="11" spans="1:14" s="389" customFormat="1" ht="16.5" thickBot="1" x14ac:dyDescent="0.3">
      <c r="A11" s="1193">
        <v>42934</v>
      </c>
      <c r="B11" s="958">
        <v>0</v>
      </c>
      <c r="C11" s="959">
        <v>0</v>
      </c>
      <c r="D11" s="960" t="s">
        <v>4</v>
      </c>
      <c r="E11" s="961" t="s">
        <v>150</v>
      </c>
      <c r="F11" s="409"/>
      <c r="G11" s="409"/>
      <c r="H11" s="409"/>
      <c r="I11" s="409"/>
      <c r="J11" s="409"/>
      <c r="K11" s="409"/>
      <c r="L11" s="409"/>
      <c r="M11" s="409"/>
      <c r="N11" s="409"/>
    </row>
    <row r="12" spans="1:14" s="389" customFormat="1" ht="16.5" thickBot="1" x14ac:dyDescent="0.3">
      <c r="A12" s="1193">
        <v>42935</v>
      </c>
      <c r="B12" s="376">
        <v>0</v>
      </c>
      <c r="C12" s="378">
        <v>0</v>
      </c>
      <c r="D12" s="960" t="s">
        <v>4</v>
      </c>
      <c r="E12" s="409" t="s">
        <v>153</v>
      </c>
      <c r="F12" s="409"/>
      <c r="G12" s="409"/>
      <c r="H12" s="409"/>
      <c r="I12" s="409"/>
      <c r="J12" s="409"/>
      <c r="K12" s="409"/>
      <c r="L12" s="409"/>
      <c r="M12" s="409"/>
      <c r="N12" s="409"/>
    </row>
    <row r="13" spans="1:14" s="389" customFormat="1" ht="16.5" thickBot="1" x14ac:dyDescent="0.3">
      <c r="A13" s="1193">
        <v>42936</v>
      </c>
      <c r="B13" s="376">
        <v>0</v>
      </c>
      <c r="C13" s="378">
        <v>0</v>
      </c>
      <c r="D13" s="960" t="s">
        <v>4</v>
      </c>
      <c r="E13" s="409" t="s">
        <v>150</v>
      </c>
      <c r="F13" s="409"/>
      <c r="G13" s="409"/>
      <c r="H13" s="409"/>
      <c r="I13" s="409"/>
      <c r="J13" s="409"/>
      <c r="K13" s="409"/>
      <c r="L13" s="409"/>
      <c r="M13" s="409"/>
      <c r="N13" s="409"/>
    </row>
    <row r="14" spans="1:14" s="389" customFormat="1" ht="16.5" thickBot="1" x14ac:dyDescent="0.3">
      <c r="A14" s="1193">
        <v>42937</v>
      </c>
      <c r="B14" s="376">
        <v>0</v>
      </c>
      <c r="C14" s="378">
        <v>0</v>
      </c>
      <c r="D14" s="960" t="s">
        <v>4</v>
      </c>
      <c r="E14" s="409" t="s">
        <v>157</v>
      </c>
      <c r="F14" s="409"/>
      <c r="G14" s="409"/>
      <c r="H14" s="409"/>
      <c r="I14" s="409"/>
      <c r="J14" s="409"/>
      <c r="K14" s="409"/>
      <c r="L14" s="409"/>
      <c r="M14" s="409"/>
      <c r="N14" s="409"/>
    </row>
    <row r="15" spans="1:14" s="389" customFormat="1" ht="16.5" thickBot="1" x14ac:dyDescent="0.3">
      <c r="A15" s="1193">
        <v>42938</v>
      </c>
      <c r="B15" s="376">
        <v>0</v>
      </c>
      <c r="C15" s="378">
        <v>0</v>
      </c>
      <c r="D15" s="960" t="s">
        <v>4</v>
      </c>
      <c r="E15" s="409" t="s">
        <v>157</v>
      </c>
      <c r="F15" s="409"/>
      <c r="G15" s="409"/>
      <c r="H15" s="409"/>
      <c r="I15" s="409"/>
      <c r="J15" s="409"/>
      <c r="K15" s="409"/>
      <c r="L15" s="409"/>
      <c r="M15" s="409"/>
      <c r="N15" s="409"/>
    </row>
    <row r="16" spans="1:14" s="389" customFormat="1" ht="16.5" thickBot="1" x14ac:dyDescent="0.3">
      <c r="A16" s="1193">
        <v>42939</v>
      </c>
      <c r="B16" s="376">
        <v>0</v>
      </c>
      <c r="C16" s="378">
        <v>0</v>
      </c>
      <c r="D16" s="960" t="s">
        <v>4</v>
      </c>
      <c r="E16" s="409" t="s">
        <v>157</v>
      </c>
      <c r="F16" s="409"/>
      <c r="G16" s="409"/>
      <c r="H16" s="409"/>
      <c r="I16" s="409"/>
      <c r="J16" s="409"/>
      <c r="K16" s="409"/>
      <c r="L16" s="409"/>
      <c r="M16" s="409"/>
      <c r="N16" s="409"/>
    </row>
    <row r="17" spans="1:14" s="389" customFormat="1" ht="16.5" thickBot="1" x14ac:dyDescent="0.3">
      <c r="A17" s="1193">
        <v>42940</v>
      </c>
      <c r="B17" s="376">
        <v>0</v>
      </c>
      <c r="C17" s="378">
        <v>0</v>
      </c>
      <c r="D17" s="960" t="s">
        <v>4</v>
      </c>
      <c r="E17" s="409" t="s">
        <v>159</v>
      </c>
      <c r="F17" s="409"/>
      <c r="G17" s="409"/>
      <c r="H17" s="409"/>
      <c r="I17" s="409"/>
      <c r="J17" s="409"/>
      <c r="K17" s="409"/>
      <c r="L17" s="409"/>
      <c r="M17" s="409"/>
      <c r="N17" s="409"/>
    </row>
    <row r="18" spans="1:14" s="389" customFormat="1" ht="30.75" thickBot="1" x14ac:dyDescent="0.3">
      <c r="A18" s="1193">
        <v>42941</v>
      </c>
      <c r="B18" s="376">
        <v>0</v>
      </c>
      <c r="C18" s="378">
        <v>0</v>
      </c>
      <c r="D18" s="960" t="s">
        <v>4</v>
      </c>
      <c r="E18" s="409" t="s">
        <v>164</v>
      </c>
      <c r="F18" s="409"/>
      <c r="G18" s="409"/>
      <c r="H18" s="409"/>
      <c r="I18" s="409"/>
      <c r="J18" s="409"/>
      <c r="K18" s="409"/>
      <c r="L18" s="409"/>
      <c r="M18" s="409"/>
      <c r="N18" s="409"/>
    </row>
    <row r="19" spans="1:14" s="389" customFormat="1" ht="16.5" thickBot="1" x14ac:dyDescent="0.3">
      <c r="A19" s="1193">
        <v>42942</v>
      </c>
      <c r="B19" s="376">
        <v>0</v>
      </c>
      <c r="C19" s="378">
        <v>0</v>
      </c>
      <c r="D19" s="960" t="s">
        <v>4</v>
      </c>
      <c r="E19" s="409" t="s">
        <v>174</v>
      </c>
      <c r="F19" s="409"/>
      <c r="G19" s="409"/>
      <c r="H19" s="409"/>
      <c r="I19" s="409"/>
      <c r="J19" s="409"/>
      <c r="K19" s="409"/>
      <c r="L19" s="409"/>
      <c r="M19" s="409"/>
      <c r="N19" s="409"/>
    </row>
    <row r="20" spans="1:14" s="389" customFormat="1" ht="16.5" thickBot="1" x14ac:dyDescent="0.3">
      <c r="A20" s="1193">
        <v>42943</v>
      </c>
      <c r="B20" s="376">
        <v>0</v>
      </c>
      <c r="C20" s="378">
        <v>0</v>
      </c>
      <c r="D20" s="960" t="s">
        <v>94</v>
      </c>
      <c r="E20" s="409" t="s">
        <v>175</v>
      </c>
      <c r="F20" s="409"/>
      <c r="G20" s="409"/>
      <c r="H20" s="409"/>
      <c r="I20" s="409"/>
      <c r="J20" s="409"/>
      <c r="K20" s="409"/>
      <c r="L20" s="409"/>
      <c r="M20" s="409"/>
      <c r="N20" s="409"/>
    </row>
    <row r="21" spans="1:14" s="389" customFormat="1" ht="16.5" thickBot="1" x14ac:dyDescent="0.3">
      <c r="A21" s="1193">
        <v>42944</v>
      </c>
      <c r="B21" s="376">
        <v>0</v>
      </c>
      <c r="C21" s="378">
        <v>0</v>
      </c>
      <c r="D21" s="960" t="s">
        <v>94</v>
      </c>
      <c r="E21" s="409" t="s">
        <v>175</v>
      </c>
      <c r="F21" s="409"/>
      <c r="G21" s="409"/>
      <c r="H21" s="409"/>
      <c r="I21" s="409"/>
      <c r="J21" s="409"/>
      <c r="K21" s="409"/>
      <c r="L21" s="409"/>
      <c r="M21" s="409"/>
      <c r="N21" s="409"/>
    </row>
    <row r="22" spans="1:14" s="389" customFormat="1" ht="16.5" thickBot="1" x14ac:dyDescent="0.3">
      <c r="A22" s="1193">
        <v>42945</v>
      </c>
      <c r="B22" s="376">
        <v>0</v>
      </c>
      <c r="C22" s="378">
        <v>0</v>
      </c>
      <c r="D22" s="960" t="s">
        <v>94</v>
      </c>
      <c r="E22" s="409" t="s">
        <v>175</v>
      </c>
      <c r="F22" s="409"/>
      <c r="G22" s="409"/>
      <c r="H22" s="409"/>
      <c r="I22" s="409"/>
      <c r="J22" s="409"/>
      <c r="K22" s="409"/>
      <c r="L22" s="409"/>
      <c r="M22" s="409"/>
      <c r="N22" s="409"/>
    </row>
    <row r="23" spans="1:14" s="389" customFormat="1" ht="16.5" thickBot="1" x14ac:dyDescent="0.3">
      <c r="A23" s="1193">
        <v>42946</v>
      </c>
      <c r="B23" s="376">
        <v>0</v>
      </c>
      <c r="C23" s="378">
        <v>0</v>
      </c>
      <c r="D23" s="960" t="s">
        <v>94</v>
      </c>
      <c r="E23" s="409" t="s">
        <v>175</v>
      </c>
      <c r="F23" s="409"/>
      <c r="G23" s="409"/>
      <c r="H23" s="409"/>
      <c r="I23" s="409"/>
      <c r="J23" s="409"/>
      <c r="K23" s="409"/>
      <c r="L23" s="409"/>
      <c r="M23" s="409"/>
      <c r="N23" s="409"/>
    </row>
    <row r="24" spans="1:14" s="389" customFormat="1" ht="16.5" thickBot="1" x14ac:dyDescent="0.3">
      <c r="A24" s="1193">
        <v>42947</v>
      </c>
      <c r="B24" s="376">
        <v>0</v>
      </c>
      <c r="C24" s="378">
        <v>0</v>
      </c>
      <c r="D24" s="960" t="s">
        <v>94</v>
      </c>
      <c r="E24" s="409" t="s">
        <v>175</v>
      </c>
      <c r="F24" s="409"/>
      <c r="G24" s="409"/>
      <c r="H24" s="409"/>
      <c r="I24" s="409"/>
      <c r="J24" s="409"/>
      <c r="K24" s="409"/>
      <c r="L24" s="409"/>
      <c r="M24" s="409"/>
      <c r="N24" s="409"/>
    </row>
    <row r="25" spans="1:14" s="389" customFormat="1" ht="16.5" thickBot="1" x14ac:dyDescent="0.3">
      <c r="A25" s="1193">
        <v>42948</v>
      </c>
      <c r="B25" s="376">
        <v>0</v>
      </c>
      <c r="C25" s="378">
        <v>0</v>
      </c>
      <c r="D25" s="960" t="s">
        <v>94</v>
      </c>
      <c r="E25" s="928" t="s">
        <v>181</v>
      </c>
      <c r="F25" s="409"/>
      <c r="G25" s="409"/>
      <c r="H25" s="409"/>
      <c r="I25" s="409"/>
      <c r="J25" s="409"/>
      <c r="K25" s="409"/>
      <c r="L25" s="409"/>
      <c r="M25" s="409"/>
      <c r="N25" s="409"/>
    </row>
    <row r="26" spans="1:14" s="389" customFormat="1" ht="16.5" thickBot="1" x14ac:dyDescent="0.3">
      <c r="A26" s="1193">
        <v>42949</v>
      </c>
      <c r="B26" s="376">
        <v>0</v>
      </c>
      <c r="C26" s="378">
        <v>0</v>
      </c>
      <c r="D26" s="960" t="s">
        <v>94</v>
      </c>
      <c r="E26" s="928" t="s">
        <v>182</v>
      </c>
      <c r="F26" s="409"/>
      <c r="G26" s="409"/>
      <c r="H26" s="409"/>
      <c r="I26" s="409"/>
      <c r="J26" s="409"/>
      <c r="K26" s="409"/>
      <c r="L26" s="409"/>
      <c r="M26" s="409"/>
      <c r="N26" s="409"/>
    </row>
    <row r="27" spans="1:14" s="389" customFormat="1" ht="16.5" thickBot="1" x14ac:dyDescent="0.3">
      <c r="A27" s="1193">
        <v>42950</v>
      </c>
      <c r="B27" s="376">
        <v>0</v>
      </c>
      <c r="C27" s="378">
        <v>0</v>
      </c>
      <c r="D27" s="960" t="s">
        <v>94</v>
      </c>
      <c r="E27" s="1136" t="s">
        <v>182</v>
      </c>
      <c r="F27" s="409"/>
      <c r="G27" s="409"/>
      <c r="H27" s="409"/>
      <c r="I27" s="409"/>
      <c r="J27" s="409"/>
      <c r="K27" s="409"/>
      <c r="L27" s="409"/>
      <c r="M27" s="409"/>
      <c r="N27" s="409"/>
    </row>
    <row r="28" spans="1:14" s="389" customFormat="1" ht="16.5" thickBot="1" x14ac:dyDescent="0.3">
      <c r="A28" s="1193">
        <v>42951</v>
      </c>
      <c r="B28" s="376">
        <v>0</v>
      </c>
      <c r="C28" s="378">
        <v>0</v>
      </c>
      <c r="D28" s="960" t="s">
        <v>192</v>
      </c>
      <c r="E28" s="1136" t="s">
        <v>182</v>
      </c>
      <c r="F28" s="409"/>
      <c r="G28" s="409"/>
      <c r="H28" s="409"/>
      <c r="I28" s="409"/>
      <c r="J28" s="409"/>
      <c r="K28" s="409"/>
      <c r="L28" s="409"/>
      <c r="M28" s="409"/>
      <c r="N28" s="409"/>
    </row>
    <row r="29" spans="1:14" s="389" customFormat="1" ht="16.5" thickBot="1" x14ac:dyDescent="0.3">
      <c r="A29" s="1193">
        <v>42952</v>
      </c>
      <c r="B29" s="376">
        <v>0</v>
      </c>
      <c r="C29" s="378">
        <v>0</v>
      </c>
      <c r="D29" s="960" t="s">
        <v>192</v>
      </c>
      <c r="E29" s="1136" t="s">
        <v>182</v>
      </c>
      <c r="F29" s="409"/>
      <c r="G29" s="409"/>
      <c r="H29" s="409"/>
      <c r="I29" s="409"/>
      <c r="J29" s="409"/>
      <c r="K29" s="409"/>
      <c r="L29" s="409"/>
      <c r="M29" s="409"/>
      <c r="N29" s="409"/>
    </row>
    <row r="30" spans="1:14" s="389" customFormat="1" ht="16.5" thickBot="1" x14ac:dyDescent="0.3">
      <c r="A30" s="1193">
        <v>42953</v>
      </c>
      <c r="B30" s="376">
        <v>0</v>
      </c>
      <c r="C30" s="378">
        <v>0</v>
      </c>
      <c r="D30" s="960" t="s">
        <v>192</v>
      </c>
      <c r="E30" s="1136" t="s">
        <v>182</v>
      </c>
      <c r="F30" s="409"/>
      <c r="G30" s="409"/>
      <c r="H30" s="409"/>
      <c r="I30" s="409"/>
      <c r="J30" s="409"/>
      <c r="K30" s="409"/>
      <c r="L30" s="409"/>
      <c r="M30" s="409"/>
      <c r="N30" s="409"/>
    </row>
    <row r="31" spans="1:14" s="389" customFormat="1" ht="16.5" thickBot="1" x14ac:dyDescent="0.3">
      <c r="A31" s="1193">
        <v>42954</v>
      </c>
      <c r="B31" s="376">
        <v>0</v>
      </c>
      <c r="C31" s="378">
        <v>0</v>
      </c>
      <c r="D31" s="960" t="s">
        <v>94</v>
      </c>
      <c r="E31" s="1136" t="s">
        <v>194</v>
      </c>
      <c r="F31" s="409"/>
      <c r="G31" s="409"/>
      <c r="H31" s="409"/>
      <c r="I31" s="409"/>
      <c r="J31" s="409"/>
      <c r="K31" s="409"/>
      <c r="L31" s="409"/>
      <c r="M31" s="409"/>
      <c r="N31" s="409"/>
    </row>
    <row r="32" spans="1:14" s="389" customFormat="1" ht="16.5" thickBot="1" x14ac:dyDescent="0.3">
      <c r="A32" s="1193">
        <v>42955</v>
      </c>
      <c r="B32" s="376">
        <v>0</v>
      </c>
      <c r="C32" s="378">
        <v>0</v>
      </c>
      <c r="D32" s="960" t="s">
        <v>94</v>
      </c>
      <c r="E32" s="1136" t="s">
        <v>197</v>
      </c>
      <c r="F32" s="409"/>
      <c r="G32" s="409"/>
      <c r="H32" s="409"/>
      <c r="I32" s="409"/>
      <c r="J32" s="409"/>
      <c r="K32" s="409"/>
      <c r="L32" s="409"/>
      <c r="M32" s="409"/>
      <c r="N32" s="409"/>
    </row>
    <row r="33" spans="1:14" s="389" customFormat="1" ht="16.5" thickBot="1" x14ac:dyDescent="0.3">
      <c r="A33" s="1193">
        <v>42956</v>
      </c>
      <c r="B33" s="376">
        <v>0</v>
      </c>
      <c r="C33" s="378">
        <v>0</v>
      </c>
      <c r="D33" s="960" t="s">
        <v>94</v>
      </c>
      <c r="E33" s="928" t="s">
        <v>199</v>
      </c>
      <c r="F33" s="409"/>
      <c r="G33" s="409"/>
      <c r="H33" s="409"/>
      <c r="I33" s="409"/>
      <c r="J33" s="409"/>
      <c r="K33" s="409"/>
      <c r="L33" s="409"/>
      <c r="M33" s="409"/>
      <c r="N33" s="409"/>
    </row>
    <row r="34" spans="1:14" s="389" customFormat="1" ht="16.5" thickBot="1" x14ac:dyDescent="0.3">
      <c r="A34" s="1193">
        <v>42957</v>
      </c>
      <c r="B34" s="376">
        <v>0</v>
      </c>
      <c r="C34" s="378">
        <v>0</v>
      </c>
      <c r="D34" s="960" t="s">
        <v>94</v>
      </c>
      <c r="E34" s="1136" t="s">
        <v>199</v>
      </c>
      <c r="F34" s="409"/>
      <c r="G34" s="409"/>
      <c r="H34" s="409"/>
      <c r="I34" s="409"/>
      <c r="J34" s="409"/>
      <c r="K34" s="409"/>
      <c r="L34" s="409"/>
      <c r="M34" s="409"/>
      <c r="N34" s="409"/>
    </row>
    <row r="35" spans="1:14" s="389" customFormat="1" ht="16.5" thickBot="1" x14ac:dyDescent="0.3">
      <c r="A35" s="1193">
        <v>42958</v>
      </c>
      <c r="B35" s="376">
        <v>0</v>
      </c>
      <c r="C35" s="378">
        <v>0</v>
      </c>
      <c r="D35" s="960" t="s">
        <v>202</v>
      </c>
      <c r="E35" s="1136" t="s">
        <v>204</v>
      </c>
      <c r="F35" s="409"/>
      <c r="G35" s="409"/>
      <c r="H35" s="409"/>
      <c r="I35" s="409"/>
      <c r="J35" s="409"/>
      <c r="K35" s="409"/>
      <c r="L35" s="409"/>
      <c r="M35" s="409"/>
      <c r="N35" s="409"/>
    </row>
    <row r="36" spans="1:14" s="389" customFormat="1" ht="16.5" thickBot="1" x14ac:dyDescent="0.3">
      <c r="A36" s="1193">
        <v>42959</v>
      </c>
      <c r="B36" s="63"/>
      <c r="C36" s="64"/>
      <c r="D36" s="65"/>
      <c r="E36" s="409"/>
      <c r="F36" s="409"/>
      <c r="G36" s="409"/>
      <c r="H36" s="409"/>
      <c r="I36" s="409"/>
      <c r="J36" s="409"/>
      <c r="K36" s="409"/>
      <c r="L36" s="409"/>
      <c r="M36" s="409"/>
      <c r="N36" s="409"/>
    </row>
    <row r="37" spans="1:14" s="389" customFormat="1" ht="16.5" thickBot="1" x14ac:dyDescent="0.3">
      <c r="A37" s="1193">
        <v>42960</v>
      </c>
      <c r="B37" s="63"/>
      <c r="C37" s="64"/>
      <c r="D37" s="65"/>
      <c r="E37" s="409"/>
      <c r="F37" s="409"/>
      <c r="G37" s="409"/>
      <c r="H37" s="409"/>
      <c r="I37" s="409"/>
      <c r="J37" s="409"/>
      <c r="K37" s="409"/>
      <c r="L37" s="409"/>
      <c r="M37" s="409"/>
      <c r="N37" s="409"/>
    </row>
    <row r="38" spans="1:14" s="389" customFormat="1" ht="30.75" thickBot="1" x14ac:dyDescent="0.3">
      <c r="A38" s="1193">
        <v>42961</v>
      </c>
      <c r="B38" s="376">
        <v>0</v>
      </c>
      <c r="C38" s="378">
        <v>0</v>
      </c>
      <c r="D38" s="960" t="s">
        <v>202</v>
      </c>
      <c r="E38" s="409" t="s">
        <v>211</v>
      </c>
      <c r="F38" s="409"/>
      <c r="G38" s="409"/>
      <c r="H38" s="409"/>
      <c r="I38" s="409"/>
      <c r="J38" s="409"/>
      <c r="K38" s="409"/>
      <c r="L38" s="409"/>
      <c r="M38" s="409"/>
      <c r="N38" s="409"/>
    </row>
    <row r="39" spans="1:14" s="389" customFormat="1" ht="75.75" thickBot="1" x14ac:dyDescent="0.3">
      <c r="A39" s="1193">
        <v>42962</v>
      </c>
      <c r="B39" s="376">
        <v>0</v>
      </c>
      <c r="C39" s="378">
        <v>0</v>
      </c>
      <c r="D39" s="960" t="s">
        <v>210</v>
      </c>
      <c r="E39" s="409" t="s">
        <v>213</v>
      </c>
      <c r="F39" s="409"/>
      <c r="G39" s="409"/>
      <c r="H39" s="409"/>
      <c r="I39" s="409"/>
      <c r="J39" s="409"/>
      <c r="K39" s="409"/>
      <c r="L39" s="409"/>
      <c r="M39" s="409"/>
      <c r="N39" s="409"/>
    </row>
    <row r="40" spans="1:14" s="377" customFormat="1" ht="75.75" thickBot="1" x14ac:dyDescent="0.3">
      <c r="A40" s="1193">
        <v>42963</v>
      </c>
      <c r="B40" s="376">
        <v>0</v>
      </c>
      <c r="C40" s="378">
        <v>0</v>
      </c>
      <c r="D40" s="960" t="s">
        <v>209</v>
      </c>
      <c r="E40" s="409" t="s">
        <v>213</v>
      </c>
      <c r="F40" s="409"/>
      <c r="G40" s="409"/>
      <c r="H40" s="409"/>
      <c r="I40" s="409"/>
      <c r="J40" s="409"/>
      <c r="K40" s="409"/>
      <c r="L40" s="409"/>
      <c r="M40" s="409"/>
      <c r="N40" s="409"/>
    </row>
    <row r="41" spans="1:14" s="377" customFormat="1" ht="16.5" thickBot="1" x14ac:dyDescent="0.3">
      <c r="A41" s="1193">
        <v>42964</v>
      </c>
      <c r="B41" s="376"/>
      <c r="C41" s="378"/>
      <c r="D41" s="960"/>
      <c r="E41" s="409"/>
      <c r="F41" s="409"/>
      <c r="G41" s="409"/>
      <c r="H41" s="409"/>
      <c r="I41" s="409"/>
      <c r="J41" s="409"/>
      <c r="K41" s="409"/>
      <c r="L41" s="409"/>
      <c r="M41" s="409"/>
      <c r="N41" s="409"/>
    </row>
    <row r="42" spans="1:14" s="377" customFormat="1" ht="45.75" thickBot="1" x14ac:dyDescent="0.3">
      <c r="A42" s="1193">
        <v>42965</v>
      </c>
      <c r="B42" s="376">
        <v>0</v>
      </c>
      <c r="C42" s="378">
        <v>0</v>
      </c>
      <c r="D42" s="960" t="s">
        <v>209</v>
      </c>
      <c r="E42" s="409" t="s">
        <v>218</v>
      </c>
      <c r="F42" s="409"/>
      <c r="G42" s="409"/>
      <c r="H42" s="409"/>
      <c r="I42" s="409"/>
      <c r="J42" s="409"/>
      <c r="K42" s="409"/>
      <c r="L42" s="409"/>
      <c r="M42" s="409"/>
      <c r="N42" s="409"/>
    </row>
    <row r="43" spans="1:14" s="377" customFormat="1" ht="16.5" thickBot="1" x14ac:dyDescent="0.3">
      <c r="A43" s="1193">
        <v>42966</v>
      </c>
      <c r="B43" s="63"/>
      <c r="C43" s="64"/>
      <c r="D43" s="65"/>
      <c r="E43" s="409"/>
      <c r="F43" s="409"/>
      <c r="G43" s="409"/>
      <c r="H43" s="409"/>
      <c r="I43" s="409"/>
      <c r="J43" s="409"/>
      <c r="K43" s="409"/>
      <c r="L43" s="409"/>
      <c r="M43" s="409"/>
      <c r="N43" s="409"/>
    </row>
    <row r="44" spans="1:14" s="377" customFormat="1" ht="16.5" thickBot="1" x14ac:dyDescent="0.3">
      <c r="A44" s="1193">
        <v>42967</v>
      </c>
      <c r="B44" s="63"/>
      <c r="C44" s="64"/>
      <c r="D44" s="65"/>
      <c r="E44" s="409"/>
      <c r="F44" s="409"/>
      <c r="G44" s="409"/>
      <c r="H44" s="409"/>
      <c r="I44" s="409"/>
      <c r="J44" s="409"/>
      <c r="K44" s="409"/>
      <c r="L44" s="409"/>
      <c r="M44" s="409"/>
      <c r="N44" s="409"/>
    </row>
    <row r="45" spans="1:14" s="377" customFormat="1" ht="45.75" thickBot="1" x14ac:dyDescent="0.3">
      <c r="A45" s="1193">
        <v>42968</v>
      </c>
      <c r="B45" s="378">
        <v>272</v>
      </c>
      <c r="C45" s="378"/>
      <c r="D45" s="960" t="s">
        <v>2</v>
      </c>
      <c r="E45" s="409" t="s">
        <v>223</v>
      </c>
      <c r="F45" s="409"/>
      <c r="G45" s="409"/>
      <c r="H45" s="409"/>
      <c r="I45" s="409"/>
      <c r="J45" s="409"/>
      <c r="K45" s="409"/>
      <c r="L45" s="409"/>
      <c r="M45" s="409"/>
      <c r="N45" s="409"/>
    </row>
    <row r="46" spans="1:14" s="377" customFormat="1" ht="30.75" thickBot="1" x14ac:dyDescent="0.3">
      <c r="A46" s="1193">
        <v>42969</v>
      </c>
      <c r="B46" s="63">
        <v>500</v>
      </c>
      <c r="C46" s="64"/>
      <c r="D46" s="65" t="s">
        <v>2</v>
      </c>
      <c r="E46" s="409" t="s">
        <v>260</v>
      </c>
      <c r="F46" s="409"/>
      <c r="G46" s="409"/>
      <c r="H46" s="409"/>
      <c r="I46" s="409"/>
      <c r="J46" s="409"/>
      <c r="K46" s="409"/>
      <c r="L46" s="409"/>
      <c r="M46" s="409"/>
      <c r="N46" s="409"/>
    </row>
    <row r="47" spans="1:14" s="377" customFormat="1" ht="45.75" thickBot="1" x14ac:dyDescent="0.3">
      <c r="A47" s="1193">
        <v>42970</v>
      </c>
      <c r="B47" s="63">
        <v>793</v>
      </c>
      <c r="C47" s="64">
        <f>IF(B47&gt;0, (B47-B46), "")</f>
        <v>293</v>
      </c>
      <c r="D47" s="943" t="s">
        <v>2</v>
      </c>
      <c r="E47" s="409" t="s">
        <v>265</v>
      </c>
      <c r="F47" s="409"/>
      <c r="G47" s="409"/>
      <c r="H47" s="409"/>
      <c r="I47" s="409"/>
      <c r="J47" s="409"/>
      <c r="K47" s="409"/>
      <c r="L47" s="409"/>
      <c r="M47" s="409"/>
      <c r="N47" s="409"/>
    </row>
    <row r="48" spans="1:14" s="377" customFormat="1" ht="30.75" thickBot="1" x14ac:dyDescent="0.3">
      <c r="A48" s="1193">
        <v>42971</v>
      </c>
      <c r="B48" s="63">
        <v>1268</v>
      </c>
      <c r="C48" s="64">
        <f>IF(B48&gt;0, (B48-B47), "")</f>
        <v>475</v>
      </c>
      <c r="D48" s="65" t="s">
        <v>2</v>
      </c>
      <c r="E48" s="409" t="s">
        <v>260</v>
      </c>
      <c r="F48" s="409"/>
      <c r="G48" s="409"/>
      <c r="H48" s="409"/>
      <c r="I48" s="409"/>
      <c r="J48" s="409"/>
      <c r="K48" s="409"/>
      <c r="L48" s="409"/>
      <c r="M48" s="409"/>
      <c r="N48" s="409"/>
    </row>
    <row r="49" spans="1:14" s="377" customFormat="1" ht="16.5" thickBot="1" x14ac:dyDescent="0.3">
      <c r="A49" s="1193">
        <v>42972</v>
      </c>
      <c r="B49" s="63">
        <v>1750</v>
      </c>
      <c r="C49" s="64">
        <f t="shared" ref="C49:C112" si="0">IF(B49&gt;0, (B49-B48), "")</f>
        <v>482</v>
      </c>
      <c r="D49" s="65" t="s">
        <v>2</v>
      </c>
      <c r="E49" s="409" t="s">
        <v>276</v>
      </c>
      <c r="F49" s="409"/>
      <c r="G49" s="409"/>
      <c r="H49" s="409"/>
      <c r="I49" s="409"/>
      <c r="J49" s="409"/>
      <c r="K49" s="409"/>
      <c r="L49" s="409"/>
      <c r="M49" s="409"/>
      <c r="N49" s="409"/>
    </row>
    <row r="50" spans="1:14" s="377" customFormat="1" ht="16.5" thickBot="1" x14ac:dyDescent="0.3">
      <c r="A50" s="1193">
        <v>42973</v>
      </c>
      <c r="B50" s="63"/>
      <c r="C50" s="64" t="str">
        <f t="shared" si="0"/>
        <v/>
      </c>
      <c r="D50" s="65"/>
      <c r="E50" s="409"/>
      <c r="F50" s="409"/>
      <c r="G50" s="409"/>
      <c r="H50" s="409"/>
      <c r="I50" s="409"/>
      <c r="J50" s="409"/>
      <c r="K50" s="409"/>
      <c r="L50" s="409"/>
      <c r="M50" s="409"/>
      <c r="N50" s="409"/>
    </row>
    <row r="51" spans="1:14" s="377" customFormat="1" ht="16.5" thickBot="1" x14ac:dyDescent="0.3">
      <c r="A51" s="1193">
        <v>42974</v>
      </c>
      <c r="B51" s="63"/>
      <c r="C51" s="64" t="str">
        <f t="shared" si="0"/>
        <v/>
      </c>
      <c r="D51" s="65"/>
      <c r="E51" s="409"/>
      <c r="F51" s="409"/>
      <c r="G51" s="409"/>
      <c r="H51" s="409"/>
      <c r="I51" s="409"/>
      <c r="J51" s="409"/>
      <c r="K51" s="409"/>
      <c r="L51" s="409"/>
      <c r="M51" s="409"/>
      <c r="N51" s="409"/>
    </row>
    <row r="52" spans="1:14" s="377" customFormat="1" ht="30.75" thickBot="1" x14ac:dyDescent="0.3">
      <c r="A52" s="1193">
        <v>42975</v>
      </c>
      <c r="B52" s="63">
        <v>3148</v>
      </c>
      <c r="C52" s="64">
        <f t="shared" si="0"/>
        <v>3148</v>
      </c>
      <c r="D52" s="65" t="s">
        <v>277</v>
      </c>
      <c r="E52" s="409" t="s">
        <v>278</v>
      </c>
      <c r="F52" s="409"/>
      <c r="G52" s="409"/>
      <c r="H52" s="409"/>
      <c r="I52" s="409"/>
      <c r="J52" s="409"/>
      <c r="K52" s="409"/>
      <c r="L52" s="409"/>
      <c r="M52" s="409"/>
      <c r="N52" s="409"/>
    </row>
    <row r="53" spans="1:14" s="377" customFormat="1" ht="16.5" thickBot="1" x14ac:dyDescent="0.3">
      <c r="A53" s="1193">
        <v>42976</v>
      </c>
      <c r="B53" s="63">
        <v>3684</v>
      </c>
      <c r="C53" s="64">
        <f t="shared" si="0"/>
        <v>536</v>
      </c>
      <c r="D53" s="65" t="s">
        <v>282</v>
      </c>
      <c r="E53" s="409"/>
      <c r="F53" s="409"/>
      <c r="G53" s="409"/>
      <c r="H53" s="409"/>
      <c r="I53" s="409"/>
      <c r="J53" s="409"/>
      <c r="K53" s="409"/>
      <c r="L53" s="409"/>
      <c r="M53" s="409"/>
      <c r="N53" s="409"/>
    </row>
    <row r="54" spans="1:14" s="377" customFormat="1" ht="16.5" thickBot="1" x14ac:dyDescent="0.3">
      <c r="A54" s="1193">
        <v>42977</v>
      </c>
      <c r="B54" s="63">
        <v>4210</v>
      </c>
      <c r="C54" s="64">
        <f t="shared" si="0"/>
        <v>526</v>
      </c>
      <c r="D54" s="943" t="s">
        <v>269</v>
      </c>
      <c r="E54" s="409"/>
      <c r="F54" s="409"/>
      <c r="G54" s="409"/>
      <c r="H54" s="409"/>
      <c r="I54" s="409"/>
      <c r="J54" s="409"/>
      <c r="K54" s="409"/>
      <c r="L54" s="409"/>
      <c r="M54" s="409"/>
      <c r="N54" s="409"/>
    </row>
    <row r="55" spans="1:14" s="377" customFormat="1" ht="16.5" thickBot="1" x14ac:dyDescent="0.3">
      <c r="A55" s="1193">
        <v>42978</v>
      </c>
      <c r="B55" s="376">
        <v>4554</v>
      </c>
      <c r="C55" s="64">
        <f t="shared" si="0"/>
        <v>344</v>
      </c>
      <c r="D55" s="943" t="s">
        <v>269</v>
      </c>
      <c r="E55" s="409"/>
      <c r="F55" s="409"/>
      <c r="G55" s="409"/>
      <c r="H55" s="409"/>
      <c r="I55" s="409"/>
      <c r="J55" s="409"/>
      <c r="K55" s="409"/>
      <c r="L55" s="409"/>
      <c r="M55" s="409"/>
      <c r="N55" s="409"/>
    </row>
    <row r="56" spans="1:14" s="377" customFormat="1" ht="16.5" thickBot="1" x14ac:dyDescent="0.3">
      <c r="A56" s="1193">
        <v>42979</v>
      </c>
      <c r="B56" s="376">
        <v>5054</v>
      </c>
      <c r="C56" s="64">
        <f t="shared" si="0"/>
        <v>500</v>
      </c>
      <c r="D56" s="379" t="s">
        <v>94</v>
      </c>
      <c r="E56" s="409" t="s">
        <v>291</v>
      </c>
      <c r="F56" s="409"/>
      <c r="G56" s="409"/>
      <c r="H56" s="409"/>
      <c r="I56" s="409"/>
      <c r="J56" s="409"/>
      <c r="K56" s="409"/>
      <c r="L56" s="409"/>
      <c r="M56" s="409"/>
      <c r="N56" s="409"/>
    </row>
    <row r="57" spans="1:14" s="377" customFormat="1" ht="16.5" thickBot="1" x14ac:dyDescent="0.3">
      <c r="A57" s="1193">
        <v>42980</v>
      </c>
      <c r="B57" s="376"/>
      <c r="C57" s="64" t="str">
        <f t="shared" si="0"/>
        <v/>
      </c>
      <c r="D57" s="379"/>
      <c r="E57" s="409"/>
      <c r="F57" s="409"/>
      <c r="G57" s="409"/>
      <c r="H57" s="409"/>
      <c r="I57" s="409"/>
      <c r="J57" s="409"/>
      <c r="K57" s="409"/>
      <c r="L57" s="409"/>
      <c r="M57" s="409"/>
      <c r="N57" s="409"/>
    </row>
    <row r="58" spans="1:14" s="377" customFormat="1" ht="16.5" thickBot="1" x14ac:dyDescent="0.3">
      <c r="A58" s="1193">
        <v>42981</v>
      </c>
      <c r="B58" s="376"/>
      <c r="C58" s="64" t="str">
        <f t="shared" si="0"/>
        <v/>
      </c>
      <c r="D58" s="379"/>
      <c r="E58" s="409"/>
      <c r="F58" s="409"/>
      <c r="G58" s="409"/>
      <c r="H58" s="409"/>
      <c r="I58" s="409"/>
      <c r="J58" s="409"/>
      <c r="K58" s="409"/>
      <c r="L58" s="409"/>
      <c r="M58" s="409"/>
      <c r="N58" s="409"/>
    </row>
    <row r="59" spans="1:14" s="377" customFormat="1" ht="16.5" thickBot="1" x14ac:dyDescent="0.3">
      <c r="A59" s="1193">
        <v>42982</v>
      </c>
      <c r="B59" s="376">
        <v>5160</v>
      </c>
      <c r="C59" s="64">
        <f t="shared" si="0"/>
        <v>5160</v>
      </c>
      <c r="D59" s="379" t="s">
        <v>2</v>
      </c>
      <c r="E59" s="409"/>
      <c r="F59" s="409"/>
      <c r="G59" s="409"/>
      <c r="H59" s="409"/>
      <c r="I59" s="409"/>
      <c r="J59" s="409"/>
      <c r="K59" s="409"/>
      <c r="L59" s="409"/>
      <c r="M59" s="409"/>
      <c r="N59" s="409"/>
    </row>
    <row r="60" spans="1:14" s="377" customFormat="1" ht="16.5" thickBot="1" x14ac:dyDescent="0.3">
      <c r="A60" s="1193">
        <v>42983</v>
      </c>
      <c r="B60" s="376"/>
      <c r="C60" s="64" t="str">
        <f t="shared" si="0"/>
        <v/>
      </c>
      <c r="D60" s="379"/>
      <c r="E60" s="409"/>
      <c r="F60" s="409"/>
      <c r="G60" s="409"/>
      <c r="H60" s="409"/>
      <c r="I60" s="409"/>
      <c r="J60" s="409"/>
      <c r="K60" s="409"/>
      <c r="L60" s="409"/>
      <c r="M60" s="409"/>
      <c r="N60" s="409"/>
    </row>
    <row r="61" spans="1:14" s="377" customFormat="1" ht="16.5" thickBot="1" x14ac:dyDescent="0.3">
      <c r="A61" s="1193">
        <v>42984</v>
      </c>
      <c r="B61" s="376">
        <v>5988</v>
      </c>
      <c r="C61" s="64">
        <f t="shared" si="0"/>
        <v>5988</v>
      </c>
      <c r="D61" s="379"/>
      <c r="E61" s="409"/>
      <c r="F61" s="409"/>
      <c r="G61" s="409"/>
      <c r="H61" s="409"/>
      <c r="I61" s="409"/>
      <c r="J61" s="409"/>
      <c r="K61" s="409"/>
      <c r="L61" s="409"/>
      <c r="M61" s="409"/>
      <c r="N61" s="409"/>
    </row>
    <row r="62" spans="1:14" s="377" customFormat="1" ht="16.5" thickBot="1" x14ac:dyDescent="0.3">
      <c r="A62" s="1193">
        <v>42985</v>
      </c>
      <c r="B62" s="376">
        <v>6336</v>
      </c>
      <c r="C62" s="64">
        <f t="shared" si="0"/>
        <v>348</v>
      </c>
      <c r="D62" s="379" t="s">
        <v>296</v>
      </c>
      <c r="E62" s="409"/>
      <c r="F62" s="409"/>
      <c r="G62" s="409"/>
      <c r="H62" s="409"/>
      <c r="I62" s="409"/>
      <c r="J62" s="409"/>
      <c r="K62" s="409"/>
      <c r="L62" s="409"/>
      <c r="M62" s="409"/>
      <c r="N62" s="409"/>
    </row>
    <row r="63" spans="1:14" s="377" customFormat="1" ht="16.5" thickBot="1" x14ac:dyDescent="0.3">
      <c r="A63" s="1193">
        <v>42986</v>
      </c>
      <c r="B63" s="376">
        <v>6763</v>
      </c>
      <c r="C63" s="64">
        <f t="shared" si="0"/>
        <v>427</v>
      </c>
      <c r="D63" s="379" t="s">
        <v>298</v>
      </c>
      <c r="E63" s="409"/>
      <c r="F63" s="409"/>
      <c r="G63" s="409"/>
      <c r="H63" s="409"/>
      <c r="I63" s="409"/>
      <c r="J63" s="409"/>
      <c r="K63" s="409"/>
      <c r="L63" s="409"/>
      <c r="M63" s="409"/>
      <c r="N63" s="409"/>
    </row>
    <row r="64" spans="1:14" s="377" customFormat="1" ht="16.5" thickBot="1" x14ac:dyDescent="0.3">
      <c r="A64" s="1193">
        <v>42987</v>
      </c>
      <c r="B64" s="376"/>
      <c r="C64" s="64" t="str">
        <f t="shared" si="0"/>
        <v/>
      </c>
      <c r="D64" s="379"/>
      <c r="E64" s="409"/>
      <c r="F64" s="409"/>
      <c r="G64" s="409"/>
      <c r="H64" s="409"/>
      <c r="I64" s="409"/>
      <c r="J64" s="409"/>
      <c r="K64" s="409"/>
      <c r="L64" s="409"/>
      <c r="M64" s="409"/>
      <c r="N64" s="409"/>
    </row>
    <row r="65" spans="1:14" s="377" customFormat="1" ht="16.5" thickBot="1" x14ac:dyDescent="0.3">
      <c r="A65" s="1193">
        <v>42988</v>
      </c>
      <c r="B65" s="376"/>
      <c r="C65" s="64" t="str">
        <f t="shared" si="0"/>
        <v/>
      </c>
      <c r="D65" s="379"/>
      <c r="E65" s="409"/>
      <c r="F65" s="409"/>
      <c r="G65" s="409"/>
      <c r="H65" s="409"/>
      <c r="I65" s="409"/>
      <c r="J65" s="409"/>
      <c r="K65" s="409"/>
      <c r="L65" s="409"/>
      <c r="M65" s="409"/>
      <c r="N65" s="409"/>
    </row>
    <row r="66" spans="1:14" s="377" customFormat="1" ht="16.5" thickBot="1" x14ac:dyDescent="0.3">
      <c r="A66" s="1193">
        <v>42989</v>
      </c>
      <c r="B66" s="376">
        <v>7527</v>
      </c>
      <c r="C66" s="64">
        <f t="shared" si="0"/>
        <v>7527</v>
      </c>
      <c r="D66" s="379" t="s">
        <v>301</v>
      </c>
      <c r="E66" s="409"/>
      <c r="F66" s="409"/>
      <c r="G66" s="409"/>
      <c r="H66" s="409"/>
      <c r="I66" s="409"/>
      <c r="J66" s="409"/>
      <c r="K66" s="409"/>
      <c r="L66" s="409"/>
      <c r="M66" s="409"/>
      <c r="N66" s="409"/>
    </row>
    <row r="67" spans="1:14" s="377" customFormat="1" ht="16.5" thickBot="1" x14ac:dyDescent="0.3">
      <c r="A67" s="1193">
        <v>42990</v>
      </c>
      <c r="B67" s="376">
        <v>8052</v>
      </c>
      <c r="C67" s="64">
        <f t="shared" si="0"/>
        <v>525</v>
      </c>
      <c r="D67" s="1135" t="s">
        <v>261</v>
      </c>
      <c r="E67" s="409"/>
      <c r="F67" s="409"/>
      <c r="G67" s="409"/>
      <c r="H67" s="409"/>
      <c r="I67" s="409"/>
      <c r="J67" s="409"/>
      <c r="K67" s="409"/>
      <c r="L67" s="409"/>
      <c r="M67" s="409"/>
      <c r="N67" s="409"/>
    </row>
    <row r="68" spans="1:14" s="377" customFormat="1" ht="16.5" thickBot="1" x14ac:dyDescent="0.3">
      <c r="A68" s="1193">
        <v>42991</v>
      </c>
      <c r="B68" s="376">
        <v>8533</v>
      </c>
      <c r="C68" s="64">
        <f t="shared" si="0"/>
        <v>481</v>
      </c>
      <c r="D68" s="1135" t="s">
        <v>261</v>
      </c>
      <c r="E68" s="409"/>
      <c r="F68" s="409"/>
      <c r="G68" s="409"/>
      <c r="H68" s="409"/>
      <c r="I68" s="409"/>
      <c r="J68" s="409"/>
      <c r="K68" s="409"/>
      <c r="L68" s="409"/>
      <c r="M68" s="409"/>
      <c r="N68" s="409"/>
    </row>
    <row r="69" spans="1:14" s="377" customFormat="1" ht="16.5" thickBot="1" x14ac:dyDescent="0.3">
      <c r="A69" s="1193">
        <v>42992</v>
      </c>
      <c r="B69" s="376">
        <v>8866</v>
      </c>
      <c r="C69" s="64">
        <f t="shared" si="0"/>
        <v>333</v>
      </c>
      <c r="D69" s="379" t="s">
        <v>94</v>
      </c>
      <c r="E69" s="409" t="s">
        <v>308</v>
      </c>
      <c r="F69" s="409"/>
      <c r="G69" s="409"/>
      <c r="H69" s="409"/>
      <c r="I69" s="409"/>
      <c r="J69" s="409"/>
      <c r="K69" s="409"/>
      <c r="L69" s="409"/>
      <c r="M69" s="409"/>
      <c r="N69" s="409"/>
    </row>
    <row r="70" spans="1:14" s="377" customFormat="1" ht="16.5" thickBot="1" x14ac:dyDescent="0.3">
      <c r="A70" s="1193">
        <v>42993</v>
      </c>
      <c r="B70" s="376">
        <v>9276</v>
      </c>
      <c r="C70" s="64">
        <f t="shared" si="0"/>
        <v>410</v>
      </c>
      <c r="D70" s="379" t="s">
        <v>2</v>
      </c>
      <c r="E70" s="409"/>
      <c r="F70" s="409"/>
      <c r="G70" s="409"/>
      <c r="H70" s="409"/>
      <c r="I70" s="409"/>
      <c r="J70" s="409"/>
      <c r="K70" s="409"/>
      <c r="L70" s="409"/>
      <c r="M70" s="409"/>
      <c r="N70" s="409"/>
    </row>
    <row r="71" spans="1:14" s="377" customFormat="1" ht="16.5" thickBot="1" x14ac:dyDescent="0.3">
      <c r="A71" s="1193">
        <v>42994</v>
      </c>
      <c r="B71" s="376"/>
      <c r="C71" s="64" t="str">
        <f t="shared" si="0"/>
        <v/>
      </c>
      <c r="D71" s="379"/>
      <c r="E71" s="409"/>
      <c r="F71" s="409"/>
      <c r="G71" s="409"/>
      <c r="H71" s="409"/>
      <c r="I71" s="409"/>
      <c r="J71" s="409"/>
      <c r="K71" s="409"/>
      <c r="L71" s="409"/>
      <c r="M71" s="409"/>
      <c r="N71" s="409"/>
    </row>
    <row r="72" spans="1:14" s="377" customFormat="1" ht="16.5" thickBot="1" x14ac:dyDescent="0.3">
      <c r="A72" s="1193">
        <v>42995</v>
      </c>
      <c r="B72" s="376"/>
      <c r="C72" s="64" t="str">
        <f t="shared" si="0"/>
        <v/>
      </c>
      <c r="D72" s="379"/>
      <c r="E72" s="409"/>
      <c r="F72" s="409"/>
      <c r="G72" s="409"/>
      <c r="H72" s="409"/>
      <c r="I72" s="409"/>
      <c r="J72" s="409"/>
      <c r="K72" s="409"/>
      <c r="L72" s="409"/>
      <c r="M72" s="409"/>
      <c r="N72" s="409"/>
    </row>
    <row r="73" spans="1:14" s="377" customFormat="1" ht="16.5" thickBot="1" x14ac:dyDescent="0.3">
      <c r="A73" s="1193">
        <v>42996</v>
      </c>
      <c r="B73" s="376">
        <v>10730</v>
      </c>
      <c r="C73" s="64">
        <f t="shared" si="0"/>
        <v>10730</v>
      </c>
      <c r="D73" s="379"/>
      <c r="E73" s="409"/>
      <c r="F73" s="409"/>
      <c r="G73" s="409"/>
      <c r="H73" s="409"/>
      <c r="I73" s="409"/>
      <c r="J73" s="409"/>
      <c r="K73" s="409"/>
      <c r="L73" s="409"/>
      <c r="M73" s="409"/>
      <c r="N73" s="409"/>
    </row>
    <row r="74" spans="1:14" s="377" customFormat="1" ht="16.5" thickBot="1" x14ac:dyDescent="0.3">
      <c r="A74" s="1193">
        <v>42997</v>
      </c>
      <c r="B74" s="376">
        <v>11279</v>
      </c>
      <c r="C74" s="64">
        <f t="shared" si="0"/>
        <v>549</v>
      </c>
      <c r="D74" s="379" t="s">
        <v>2</v>
      </c>
      <c r="E74" s="409"/>
      <c r="F74" s="409"/>
      <c r="G74" s="409"/>
      <c r="H74" s="409"/>
      <c r="I74" s="409"/>
      <c r="J74" s="409"/>
      <c r="K74" s="409"/>
      <c r="L74" s="409"/>
      <c r="M74" s="409"/>
      <c r="N74" s="409"/>
    </row>
    <row r="75" spans="1:14" s="377" customFormat="1" ht="30.75" thickBot="1" x14ac:dyDescent="0.3">
      <c r="A75" s="1193">
        <v>42998</v>
      </c>
      <c r="B75" s="376">
        <v>11661</v>
      </c>
      <c r="C75" s="64">
        <f t="shared" si="0"/>
        <v>382</v>
      </c>
      <c r="D75" s="379" t="s">
        <v>94</v>
      </c>
      <c r="E75" s="409" t="s">
        <v>365</v>
      </c>
      <c r="F75" s="409"/>
      <c r="G75" s="409"/>
      <c r="H75" s="409"/>
      <c r="I75" s="409"/>
      <c r="J75" s="409"/>
      <c r="K75" s="409"/>
      <c r="L75" s="409"/>
      <c r="M75" s="409"/>
      <c r="N75" s="409"/>
    </row>
    <row r="76" spans="1:14" s="377" customFormat="1" ht="45.75" thickBot="1" x14ac:dyDescent="0.3">
      <c r="A76" s="1193">
        <v>42999</v>
      </c>
      <c r="B76" s="376">
        <v>11661</v>
      </c>
      <c r="C76" s="64">
        <f t="shared" si="0"/>
        <v>0</v>
      </c>
      <c r="D76" s="379" t="s">
        <v>85</v>
      </c>
      <c r="E76" s="409" t="s">
        <v>321</v>
      </c>
      <c r="F76" s="409"/>
      <c r="G76" s="409"/>
      <c r="H76" s="409"/>
      <c r="I76" s="409"/>
      <c r="J76" s="409"/>
      <c r="K76" s="409"/>
      <c r="L76" s="409"/>
      <c r="M76" s="409"/>
      <c r="N76" s="409"/>
    </row>
    <row r="77" spans="1:14" s="377" customFormat="1" ht="75.75" thickBot="1" x14ac:dyDescent="0.3">
      <c r="A77" s="1193">
        <v>43000</v>
      </c>
      <c r="B77" s="376">
        <v>11661</v>
      </c>
      <c r="C77" s="64">
        <f t="shared" ref="C77" si="1">IF(B77&gt;0, (B77-B76), "")</f>
        <v>0</v>
      </c>
      <c r="D77" s="1135" t="s">
        <v>85</v>
      </c>
      <c r="E77" s="409" t="s">
        <v>366</v>
      </c>
      <c r="F77" s="409"/>
      <c r="G77" s="409"/>
      <c r="H77" s="409"/>
      <c r="I77" s="409"/>
      <c r="J77" s="409"/>
      <c r="K77" s="409"/>
      <c r="L77" s="409"/>
      <c r="M77" s="409"/>
      <c r="N77" s="409"/>
    </row>
    <row r="78" spans="1:14" s="377" customFormat="1" ht="16.5" thickBot="1" x14ac:dyDescent="0.3">
      <c r="A78" s="1193">
        <v>43001</v>
      </c>
      <c r="B78" s="376"/>
      <c r="C78" s="64" t="str">
        <f t="shared" si="0"/>
        <v/>
      </c>
      <c r="D78" s="379"/>
      <c r="E78" s="409"/>
      <c r="F78" s="409"/>
      <c r="G78" s="409"/>
      <c r="H78" s="409"/>
      <c r="I78" s="409"/>
      <c r="J78" s="409"/>
      <c r="K78" s="409"/>
      <c r="L78" s="409"/>
      <c r="M78" s="409"/>
      <c r="N78" s="409"/>
    </row>
    <row r="79" spans="1:14" s="377" customFormat="1" ht="16.5" thickBot="1" x14ac:dyDescent="0.3">
      <c r="A79" s="1193">
        <v>43002</v>
      </c>
      <c r="B79" s="376"/>
      <c r="C79" s="64" t="str">
        <f t="shared" si="0"/>
        <v/>
      </c>
      <c r="D79" s="379"/>
      <c r="E79" s="409"/>
      <c r="F79" s="409"/>
      <c r="G79" s="409"/>
      <c r="H79" s="409"/>
      <c r="I79" s="409"/>
      <c r="J79" s="409"/>
      <c r="K79" s="409"/>
      <c r="L79" s="409"/>
      <c r="M79" s="409"/>
      <c r="N79" s="409"/>
    </row>
    <row r="80" spans="1:14" s="377" customFormat="1" ht="75.75" thickBot="1" x14ac:dyDescent="0.3">
      <c r="A80" s="1193">
        <v>43003</v>
      </c>
      <c r="B80" s="376">
        <v>11661</v>
      </c>
      <c r="C80" s="64">
        <f t="shared" si="0"/>
        <v>11661</v>
      </c>
      <c r="D80" s="1135" t="s">
        <v>85</v>
      </c>
      <c r="E80" s="409" t="s">
        <v>326</v>
      </c>
      <c r="F80" s="409"/>
      <c r="G80" s="409"/>
      <c r="H80" s="409"/>
      <c r="I80" s="409"/>
      <c r="J80" s="409"/>
      <c r="K80" s="409"/>
      <c r="L80" s="409"/>
      <c r="M80" s="409"/>
      <c r="N80" s="409"/>
    </row>
    <row r="81" spans="1:14" s="377" customFormat="1" ht="75.75" thickBot="1" x14ac:dyDescent="0.3">
      <c r="A81" s="1193">
        <v>43004</v>
      </c>
      <c r="B81" s="376">
        <v>11661</v>
      </c>
      <c r="C81" s="64">
        <f t="shared" ref="C81" si="2">IF(B81&gt;0, (B81-B80), "")</f>
        <v>0</v>
      </c>
      <c r="D81" s="1135" t="s">
        <v>85</v>
      </c>
      <c r="E81" s="409" t="s">
        <v>326</v>
      </c>
      <c r="F81" s="409"/>
      <c r="G81" s="409"/>
      <c r="H81" s="409"/>
      <c r="I81" s="409"/>
      <c r="J81" s="409"/>
      <c r="K81" s="409"/>
      <c r="L81" s="409"/>
      <c r="M81" s="409"/>
      <c r="N81" s="409"/>
    </row>
    <row r="82" spans="1:14" s="377" customFormat="1" ht="75.75" thickBot="1" x14ac:dyDescent="0.3">
      <c r="A82" s="1193">
        <v>43005</v>
      </c>
      <c r="B82" s="376">
        <v>11661</v>
      </c>
      <c r="C82" s="64">
        <f t="shared" ref="C82" si="3">IF(B82&gt;0, (B82-B81), "")</f>
        <v>0</v>
      </c>
      <c r="D82" s="1135" t="s">
        <v>85</v>
      </c>
      <c r="E82" s="409" t="s">
        <v>326</v>
      </c>
      <c r="F82" s="409"/>
      <c r="G82" s="409"/>
      <c r="H82" s="409"/>
      <c r="I82" s="409"/>
      <c r="J82" s="409"/>
      <c r="K82" s="409"/>
      <c r="L82" s="409"/>
      <c r="M82" s="409"/>
      <c r="N82" s="409"/>
    </row>
    <row r="83" spans="1:14" s="377" customFormat="1" ht="75.75" thickBot="1" x14ac:dyDescent="0.3">
      <c r="A83" s="1193">
        <v>43006</v>
      </c>
      <c r="B83" s="376">
        <v>11661</v>
      </c>
      <c r="C83" s="64">
        <f t="shared" ref="C83" si="4">IF(B83&gt;0, (B83-B82), "")</f>
        <v>0</v>
      </c>
      <c r="D83" s="1135" t="s">
        <v>85</v>
      </c>
      <c r="E83" s="409" t="s">
        <v>331</v>
      </c>
      <c r="F83" s="409"/>
      <c r="G83" s="409"/>
      <c r="H83" s="409"/>
      <c r="I83" s="409"/>
      <c r="J83" s="409"/>
      <c r="K83" s="409"/>
      <c r="L83" s="409"/>
      <c r="M83" s="409"/>
      <c r="N83" s="409"/>
    </row>
    <row r="84" spans="1:14" s="377" customFormat="1" ht="75.75" thickBot="1" x14ac:dyDescent="0.3">
      <c r="A84" s="1193">
        <v>43007</v>
      </c>
      <c r="B84" s="376">
        <v>11661</v>
      </c>
      <c r="C84" s="64">
        <f t="shared" ref="C84" si="5">IF(B84&gt;0, (B84-B83), "")</f>
        <v>0</v>
      </c>
      <c r="D84" s="1135" t="s">
        <v>85</v>
      </c>
      <c r="E84" s="409" t="s">
        <v>332</v>
      </c>
      <c r="F84" s="409"/>
      <c r="G84" s="409"/>
      <c r="H84" s="409"/>
      <c r="I84" s="409"/>
      <c r="J84" s="409"/>
      <c r="K84" s="409"/>
      <c r="L84" s="409"/>
      <c r="M84" s="409"/>
      <c r="N84" s="409"/>
    </row>
    <row r="85" spans="1:14" s="377" customFormat="1" ht="75.75" thickBot="1" x14ac:dyDescent="0.3">
      <c r="A85" s="1193">
        <v>43008</v>
      </c>
      <c r="B85" s="376">
        <v>11661</v>
      </c>
      <c r="C85" s="64">
        <f t="shared" ref="C85" si="6">IF(B85&gt;0, (B85-B84), "")</f>
        <v>0</v>
      </c>
      <c r="D85" s="1135" t="s">
        <v>85</v>
      </c>
      <c r="E85" s="409" t="s">
        <v>336</v>
      </c>
      <c r="F85" s="409"/>
      <c r="G85" s="409"/>
      <c r="H85" s="409"/>
      <c r="I85" s="409"/>
      <c r="J85" s="409"/>
      <c r="K85" s="409"/>
      <c r="L85" s="409"/>
      <c r="M85" s="409"/>
      <c r="N85" s="409"/>
    </row>
    <row r="86" spans="1:14" s="377" customFormat="1" ht="16.5" thickBot="1" x14ac:dyDescent="0.3">
      <c r="A86" s="1193">
        <v>43009</v>
      </c>
      <c r="B86" s="376"/>
      <c r="C86" s="64" t="str">
        <f t="shared" si="0"/>
        <v/>
      </c>
      <c r="D86" s="379"/>
      <c r="E86" s="409"/>
      <c r="F86" s="409"/>
      <c r="G86" s="409"/>
      <c r="H86" s="409"/>
      <c r="I86" s="409"/>
      <c r="J86" s="409"/>
      <c r="K86" s="409"/>
      <c r="L86" s="409"/>
      <c r="M86" s="409"/>
      <c r="N86" s="409"/>
    </row>
    <row r="87" spans="1:14" s="377" customFormat="1" ht="16.5" thickBot="1" x14ac:dyDescent="0.3">
      <c r="A87" s="1193">
        <v>43010</v>
      </c>
      <c r="B87" s="376"/>
      <c r="C87" s="64" t="str">
        <f t="shared" si="0"/>
        <v/>
      </c>
      <c r="D87" s="379"/>
      <c r="E87" s="409"/>
      <c r="F87" s="409"/>
      <c r="G87" s="409"/>
      <c r="H87" s="409"/>
      <c r="I87" s="409"/>
      <c r="J87" s="409"/>
      <c r="K87" s="409"/>
      <c r="L87" s="409"/>
      <c r="M87" s="409"/>
      <c r="N87" s="409"/>
    </row>
    <row r="88" spans="1:14" s="377" customFormat="1" ht="16.5" thickBot="1" x14ac:dyDescent="0.3">
      <c r="A88" s="1193">
        <v>43011</v>
      </c>
      <c r="B88" s="376"/>
      <c r="C88" s="64" t="str">
        <f t="shared" si="0"/>
        <v/>
      </c>
      <c r="D88" s="379"/>
      <c r="E88" s="409"/>
      <c r="F88" s="409"/>
      <c r="G88" s="409"/>
      <c r="H88" s="409"/>
      <c r="I88" s="409"/>
      <c r="J88" s="409"/>
      <c r="K88" s="409"/>
      <c r="L88" s="409"/>
      <c r="M88" s="409"/>
      <c r="N88" s="409"/>
    </row>
    <row r="89" spans="1:14" s="377" customFormat="1" ht="16.5" thickBot="1" x14ac:dyDescent="0.3">
      <c r="A89" s="1193">
        <v>43012</v>
      </c>
      <c r="B89" s="376"/>
      <c r="C89" s="64" t="str">
        <f t="shared" si="0"/>
        <v/>
      </c>
      <c r="D89" s="379"/>
      <c r="E89" s="409"/>
      <c r="F89" s="409"/>
      <c r="G89" s="409"/>
      <c r="H89" s="409"/>
      <c r="I89" s="409"/>
      <c r="J89" s="409"/>
      <c r="K89" s="409"/>
      <c r="L89" s="409"/>
      <c r="M89" s="409"/>
      <c r="N89" s="409"/>
    </row>
    <row r="90" spans="1:14" s="377" customFormat="1" ht="16.5" thickBot="1" x14ac:dyDescent="0.3">
      <c r="A90" s="1193">
        <v>43013</v>
      </c>
      <c r="B90" s="376"/>
      <c r="C90" s="64" t="str">
        <f t="shared" si="0"/>
        <v/>
      </c>
      <c r="D90" s="379"/>
      <c r="E90" s="409"/>
      <c r="F90" s="409"/>
      <c r="G90" s="409"/>
      <c r="H90" s="409"/>
      <c r="I90" s="409"/>
      <c r="J90" s="409"/>
      <c r="K90" s="409"/>
      <c r="L90" s="409"/>
      <c r="M90" s="409"/>
      <c r="N90" s="409"/>
    </row>
    <row r="91" spans="1:14" s="377" customFormat="1" ht="16.5" thickBot="1" x14ac:dyDescent="0.3">
      <c r="A91" s="1193">
        <v>43014</v>
      </c>
      <c r="B91" s="376"/>
      <c r="C91" s="64" t="str">
        <f t="shared" si="0"/>
        <v/>
      </c>
      <c r="D91" s="379"/>
      <c r="E91" s="409"/>
      <c r="F91" s="409"/>
      <c r="G91" s="409"/>
      <c r="H91" s="409"/>
      <c r="I91" s="409"/>
      <c r="J91" s="409"/>
      <c r="K91" s="409"/>
      <c r="L91" s="409"/>
      <c r="M91" s="409"/>
      <c r="N91" s="409"/>
    </row>
    <row r="92" spans="1:14" s="377" customFormat="1" ht="16.5" thickBot="1" x14ac:dyDescent="0.3">
      <c r="A92" s="1193">
        <v>43015</v>
      </c>
      <c r="B92" s="376"/>
      <c r="C92" s="64" t="str">
        <f t="shared" si="0"/>
        <v/>
      </c>
      <c r="D92" s="379"/>
      <c r="E92" s="409"/>
      <c r="F92" s="409"/>
      <c r="G92" s="409"/>
      <c r="H92" s="409"/>
      <c r="I92" s="409"/>
      <c r="J92" s="409"/>
      <c r="K92" s="409"/>
      <c r="L92" s="409"/>
      <c r="M92" s="409"/>
      <c r="N92" s="409"/>
    </row>
    <row r="93" spans="1:14" s="377" customFormat="1" ht="16.5" thickBot="1" x14ac:dyDescent="0.3">
      <c r="A93" s="1193">
        <v>43016</v>
      </c>
      <c r="B93" s="376"/>
      <c r="C93" s="64" t="str">
        <f t="shared" si="0"/>
        <v/>
      </c>
      <c r="D93" s="379"/>
      <c r="E93" s="409"/>
      <c r="F93" s="409"/>
      <c r="G93" s="409"/>
      <c r="H93" s="409"/>
      <c r="I93" s="409"/>
      <c r="J93" s="409"/>
      <c r="K93" s="409"/>
      <c r="L93" s="409"/>
      <c r="M93" s="409"/>
      <c r="N93" s="409"/>
    </row>
    <row r="94" spans="1:14" s="377" customFormat="1" ht="16.5" thickBot="1" x14ac:dyDescent="0.3">
      <c r="A94" s="1193">
        <v>43017</v>
      </c>
      <c r="B94" s="376"/>
      <c r="C94" s="64" t="str">
        <f t="shared" si="0"/>
        <v/>
      </c>
      <c r="D94" s="379"/>
      <c r="E94" s="409"/>
      <c r="F94" s="409"/>
      <c r="G94" s="409"/>
      <c r="H94" s="409"/>
      <c r="I94" s="409"/>
      <c r="J94" s="409"/>
      <c r="K94" s="409"/>
      <c r="L94" s="409"/>
      <c r="M94" s="409"/>
      <c r="N94" s="409"/>
    </row>
    <row r="95" spans="1:14" s="377" customFormat="1" ht="16.5" thickBot="1" x14ac:dyDescent="0.3">
      <c r="A95" s="1193">
        <v>43018</v>
      </c>
      <c r="B95" s="376"/>
      <c r="C95" s="64" t="str">
        <f t="shared" si="0"/>
        <v/>
      </c>
      <c r="D95" s="379"/>
      <c r="E95" s="409"/>
      <c r="F95" s="409"/>
      <c r="G95" s="409"/>
      <c r="H95" s="409"/>
      <c r="I95" s="409"/>
      <c r="J95" s="409"/>
      <c r="K95" s="409"/>
      <c r="L95" s="409"/>
      <c r="M95" s="409"/>
      <c r="N95" s="409"/>
    </row>
    <row r="96" spans="1:14" s="377" customFormat="1" ht="91.5" customHeight="1" thickBot="1" x14ac:dyDescent="0.3">
      <c r="A96" s="1193">
        <v>43019</v>
      </c>
      <c r="B96" s="376">
        <v>11661</v>
      </c>
      <c r="C96" s="64">
        <f t="shared" si="0"/>
        <v>11661</v>
      </c>
      <c r="D96" s="1135" t="s">
        <v>85</v>
      </c>
      <c r="E96" s="409" t="s">
        <v>337</v>
      </c>
      <c r="F96" s="409"/>
      <c r="G96" s="409"/>
      <c r="H96" s="409"/>
      <c r="I96" s="409"/>
      <c r="J96" s="409"/>
      <c r="K96" s="409"/>
      <c r="L96" s="409"/>
      <c r="M96" s="409"/>
      <c r="N96" s="409"/>
    </row>
    <row r="97" spans="1:14" s="377" customFormat="1" ht="84.75" customHeight="1" thickBot="1" x14ac:dyDescent="0.3">
      <c r="A97" s="1193">
        <v>43020</v>
      </c>
      <c r="B97" s="376">
        <v>11661</v>
      </c>
      <c r="C97" s="64">
        <f t="shared" ref="C97" si="7">IF(B97&gt;0, (B97-B96), "")</f>
        <v>0</v>
      </c>
      <c r="D97" s="1135" t="s">
        <v>85</v>
      </c>
      <c r="E97" s="409" t="s">
        <v>345</v>
      </c>
      <c r="F97" s="409"/>
      <c r="G97" s="409"/>
      <c r="H97" s="409"/>
      <c r="I97" s="409"/>
      <c r="J97" s="409"/>
      <c r="K97" s="409"/>
      <c r="L97" s="409"/>
      <c r="M97" s="409"/>
      <c r="N97" s="409"/>
    </row>
    <row r="98" spans="1:14" s="377" customFormat="1" ht="75" customHeight="1" thickBot="1" x14ac:dyDescent="0.3">
      <c r="A98" s="1193">
        <v>43021</v>
      </c>
      <c r="B98" s="376">
        <v>11661</v>
      </c>
      <c r="C98" s="64">
        <f t="shared" ref="C98" si="8">IF(B98&gt;0, (B98-B97), "")</f>
        <v>0</v>
      </c>
      <c r="D98" s="1135" t="s">
        <v>85</v>
      </c>
      <c r="E98" s="409" t="s">
        <v>345</v>
      </c>
      <c r="F98" s="409"/>
      <c r="G98" s="409"/>
      <c r="H98" s="409"/>
      <c r="I98" s="409"/>
      <c r="J98" s="409"/>
      <c r="K98" s="409"/>
      <c r="L98" s="409"/>
      <c r="M98" s="409"/>
      <c r="N98" s="409"/>
    </row>
    <row r="99" spans="1:14" s="377" customFormat="1" ht="16.5" thickBot="1" x14ac:dyDescent="0.3">
      <c r="A99" s="1193">
        <v>43022</v>
      </c>
      <c r="B99" s="376"/>
      <c r="C99" s="64" t="str">
        <f t="shared" si="0"/>
        <v/>
      </c>
      <c r="D99" s="379"/>
      <c r="E99" s="409"/>
      <c r="F99" s="409"/>
      <c r="G99" s="409"/>
      <c r="H99" s="409"/>
      <c r="I99" s="409"/>
      <c r="J99" s="409"/>
      <c r="K99" s="409"/>
      <c r="L99" s="409"/>
      <c r="M99" s="409"/>
      <c r="N99" s="409"/>
    </row>
    <row r="100" spans="1:14" s="377" customFormat="1" ht="16.5" thickBot="1" x14ac:dyDescent="0.3">
      <c r="A100" s="1193">
        <v>43023</v>
      </c>
      <c r="B100" s="376"/>
      <c r="C100" s="64" t="str">
        <f t="shared" si="0"/>
        <v/>
      </c>
      <c r="D100" s="379"/>
      <c r="E100" s="409"/>
      <c r="F100" s="409"/>
      <c r="G100" s="409"/>
      <c r="H100" s="409"/>
      <c r="I100" s="409"/>
      <c r="J100" s="409"/>
      <c r="K100" s="409"/>
      <c r="L100" s="409"/>
      <c r="M100" s="409"/>
      <c r="N100" s="409"/>
    </row>
    <row r="101" spans="1:14" s="377" customFormat="1" ht="60.75" thickBot="1" x14ac:dyDescent="0.3">
      <c r="A101" s="1193">
        <v>43024</v>
      </c>
      <c r="B101" s="376">
        <v>11661</v>
      </c>
      <c r="C101" s="64">
        <f t="shared" si="0"/>
        <v>11661</v>
      </c>
      <c r="D101" s="1135" t="s">
        <v>85</v>
      </c>
      <c r="E101" s="409" t="s">
        <v>348</v>
      </c>
      <c r="F101" s="409"/>
      <c r="G101" s="409"/>
      <c r="H101" s="409"/>
      <c r="I101" s="409"/>
      <c r="J101" s="409"/>
      <c r="K101" s="409"/>
      <c r="L101" s="409"/>
      <c r="M101" s="409"/>
      <c r="N101" s="409"/>
    </row>
    <row r="102" spans="1:14" s="377" customFormat="1" ht="84.75" customHeight="1" thickBot="1" x14ac:dyDescent="0.3">
      <c r="A102" s="1193">
        <v>43025</v>
      </c>
      <c r="B102" s="376">
        <v>11661</v>
      </c>
      <c r="C102" s="64">
        <f t="shared" ref="C102" si="9">IF(B102&gt;0, (B102-B101), "")</f>
        <v>0</v>
      </c>
      <c r="D102" s="1135" t="s">
        <v>85</v>
      </c>
      <c r="E102" s="409" t="s">
        <v>348</v>
      </c>
      <c r="F102" s="409"/>
      <c r="G102" s="409"/>
      <c r="H102" s="409"/>
      <c r="I102" s="409"/>
      <c r="J102" s="409"/>
      <c r="K102" s="409"/>
      <c r="L102" s="409"/>
      <c r="M102" s="409"/>
      <c r="N102" s="409"/>
    </row>
    <row r="103" spans="1:14" s="377" customFormat="1" ht="99.75" customHeight="1" thickBot="1" x14ac:dyDescent="0.3">
      <c r="A103" s="1193">
        <v>43026</v>
      </c>
      <c r="B103" s="376">
        <v>4691</v>
      </c>
      <c r="C103" s="64">
        <f t="shared" ref="C103" si="10">IF(B103&gt;0, (B103-B102), "")</f>
        <v>-6970</v>
      </c>
      <c r="D103" s="1135" t="s">
        <v>85</v>
      </c>
      <c r="E103" s="409" t="s">
        <v>360</v>
      </c>
      <c r="F103" s="409"/>
      <c r="G103" s="409"/>
      <c r="H103" s="409"/>
      <c r="I103" s="409"/>
      <c r="J103" s="409"/>
      <c r="K103" s="409"/>
      <c r="L103" s="409"/>
      <c r="M103" s="409"/>
      <c r="N103" s="409"/>
    </row>
    <row r="104" spans="1:14" s="377" customFormat="1" ht="90.75" thickBot="1" x14ac:dyDescent="0.3">
      <c r="A104" s="1193">
        <v>43027</v>
      </c>
      <c r="B104" s="376">
        <v>4691</v>
      </c>
      <c r="C104" s="64">
        <f t="shared" ref="C104" si="11">IF(B104&gt;0, (B104-B103), "")</f>
        <v>0</v>
      </c>
      <c r="D104" s="1135" t="s">
        <v>85</v>
      </c>
      <c r="E104" s="409" t="s">
        <v>393</v>
      </c>
      <c r="F104" s="409"/>
      <c r="G104" s="409"/>
      <c r="H104" s="409"/>
      <c r="I104" s="409"/>
      <c r="J104" s="409"/>
      <c r="K104" s="409"/>
      <c r="L104" s="409"/>
      <c r="M104" s="409"/>
      <c r="N104" s="409"/>
    </row>
    <row r="105" spans="1:14" s="377" customFormat="1" ht="90.75" thickBot="1" x14ac:dyDescent="0.3">
      <c r="A105" s="1193">
        <v>43028</v>
      </c>
      <c r="B105" s="376">
        <v>4691</v>
      </c>
      <c r="C105" s="64">
        <f t="shared" ref="C105" si="12">IF(B105&gt;0, (B105-B104), "")</f>
        <v>0</v>
      </c>
      <c r="D105" s="1135" t="s">
        <v>85</v>
      </c>
      <c r="E105" s="409" t="s">
        <v>399</v>
      </c>
      <c r="F105" s="409"/>
      <c r="G105" s="409"/>
      <c r="H105" s="409"/>
      <c r="I105" s="409"/>
      <c r="J105" s="409"/>
      <c r="K105" s="409"/>
      <c r="L105" s="409"/>
      <c r="M105" s="409"/>
      <c r="N105" s="409"/>
    </row>
    <row r="106" spans="1:14" s="377" customFormat="1" ht="16.5" thickBot="1" x14ac:dyDescent="0.3">
      <c r="A106" s="1193">
        <v>43029</v>
      </c>
      <c r="B106" s="376">
        <v>4691</v>
      </c>
      <c r="C106" s="64">
        <f t="shared" si="0"/>
        <v>0</v>
      </c>
      <c r="D106" s="379"/>
      <c r="E106" s="409"/>
      <c r="F106" s="409"/>
      <c r="G106" s="409"/>
      <c r="H106" s="409"/>
      <c r="I106" s="409"/>
      <c r="J106" s="409"/>
      <c r="K106" s="409"/>
      <c r="L106" s="409"/>
      <c r="M106" s="409"/>
      <c r="N106" s="409"/>
    </row>
    <row r="107" spans="1:14" s="377" customFormat="1" ht="16.5" thickBot="1" x14ac:dyDescent="0.3">
      <c r="A107" s="1193">
        <v>43030</v>
      </c>
      <c r="B107" s="376">
        <v>4691</v>
      </c>
      <c r="C107" s="64">
        <f t="shared" si="0"/>
        <v>0</v>
      </c>
      <c r="D107" s="379"/>
      <c r="E107" s="409"/>
      <c r="F107" s="409"/>
      <c r="G107" s="409"/>
      <c r="H107" s="409"/>
      <c r="I107" s="409"/>
      <c r="J107" s="409"/>
      <c r="K107" s="409"/>
      <c r="L107" s="409"/>
      <c r="M107" s="409"/>
      <c r="N107" s="409"/>
    </row>
    <row r="108" spans="1:14" s="377" customFormat="1" ht="16.5" thickBot="1" x14ac:dyDescent="0.3">
      <c r="A108" s="1193">
        <v>43031</v>
      </c>
      <c r="B108" s="376">
        <v>4691</v>
      </c>
      <c r="C108" s="64">
        <f t="shared" si="0"/>
        <v>0</v>
      </c>
      <c r="D108" s="379" t="s">
        <v>94</v>
      </c>
      <c r="E108" s="409" t="s">
        <v>403</v>
      </c>
      <c r="F108" s="409"/>
      <c r="G108" s="409"/>
      <c r="H108" s="409"/>
      <c r="I108" s="409"/>
      <c r="J108" s="409"/>
      <c r="K108" s="409"/>
      <c r="L108" s="409"/>
      <c r="M108" s="409"/>
      <c r="N108" s="409"/>
    </row>
    <row r="109" spans="1:14" s="377" customFormat="1" ht="16.5" thickBot="1" x14ac:dyDescent="0.3">
      <c r="A109" s="1193">
        <v>43032</v>
      </c>
      <c r="B109" s="376">
        <v>4691</v>
      </c>
      <c r="C109" s="64">
        <f t="shared" ref="C109" si="13">IF(B109&gt;0, (B109-B108), "")</f>
        <v>0</v>
      </c>
      <c r="D109" s="1135" t="s">
        <v>94</v>
      </c>
      <c r="E109" s="409" t="s">
        <v>406</v>
      </c>
      <c r="F109" s="409"/>
      <c r="G109" s="409"/>
      <c r="H109" s="409"/>
      <c r="I109" s="409"/>
      <c r="J109" s="409"/>
      <c r="K109" s="409"/>
      <c r="L109" s="409"/>
      <c r="M109" s="409"/>
      <c r="N109" s="409"/>
    </row>
    <row r="110" spans="1:14" s="377" customFormat="1" ht="16.5" thickBot="1" x14ac:dyDescent="0.3">
      <c r="A110" s="1193">
        <v>43033</v>
      </c>
      <c r="B110" s="376">
        <v>4691</v>
      </c>
      <c r="C110" s="64">
        <f t="shared" ref="C110" si="14">IF(B110&gt;0, (B110-B109), "")</f>
        <v>0</v>
      </c>
      <c r="D110" s="1135" t="s">
        <v>94</v>
      </c>
      <c r="E110" s="409" t="s">
        <v>407</v>
      </c>
      <c r="F110" s="409"/>
      <c r="G110" s="409"/>
      <c r="H110" s="409"/>
      <c r="I110" s="409"/>
      <c r="J110" s="409"/>
      <c r="K110" s="409"/>
      <c r="L110" s="409"/>
      <c r="M110" s="409"/>
      <c r="N110" s="409"/>
    </row>
    <row r="111" spans="1:14" s="377" customFormat="1" ht="75.75" thickBot="1" x14ac:dyDescent="0.3">
      <c r="A111" s="1193">
        <v>43034</v>
      </c>
      <c r="B111" s="376">
        <v>4691</v>
      </c>
      <c r="C111" s="64">
        <f t="shared" ref="C111" si="15">IF(B111&gt;0, (B111-B110), "")</f>
        <v>0</v>
      </c>
      <c r="D111" s="1135" t="s">
        <v>94</v>
      </c>
      <c r="E111" s="409" t="s">
        <v>410</v>
      </c>
      <c r="F111" s="409"/>
      <c r="G111" s="409"/>
      <c r="H111" s="409"/>
      <c r="I111" s="409"/>
      <c r="J111" s="409"/>
      <c r="K111" s="409"/>
      <c r="L111" s="409"/>
      <c r="M111" s="409"/>
      <c r="N111" s="409"/>
    </row>
    <row r="112" spans="1:14" s="377" customFormat="1" ht="16.5" thickBot="1" x14ac:dyDescent="0.3">
      <c r="A112" s="1193">
        <v>43035</v>
      </c>
      <c r="B112" s="376">
        <v>4691</v>
      </c>
      <c r="C112" s="64">
        <f t="shared" si="0"/>
        <v>0</v>
      </c>
      <c r="D112" s="379" t="s">
        <v>2</v>
      </c>
      <c r="E112" s="409"/>
      <c r="F112" s="409"/>
      <c r="G112" s="409"/>
      <c r="H112" s="409"/>
      <c r="I112" s="409"/>
      <c r="J112" s="409"/>
      <c r="K112" s="409"/>
      <c r="L112" s="409"/>
      <c r="M112" s="409"/>
      <c r="N112" s="409"/>
    </row>
    <row r="113" spans="1:14" s="377" customFormat="1" ht="16.5" thickBot="1" x14ac:dyDescent="0.3">
      <c r="A113" s="1193">
        <v>43036</v>
      </c>
      <c r="B113" s="376">
        <v>4691</v>
      </c>
      <c r="C113" s="64">
        <f t="shared" ref="C113:C176" si="16">IF(B113&gt;0, (B113-B112), "")</f>
        <v>0</v>
      </c>
      <c r="D113" s="379"/>
      <c r="E113" s="409"/>
      <c r="F113" s="409"/>
      <c r="G113" s="409"/>
      <c r="H113" s="409"/>
      <c r="I113" s="409"/>
      <c r="J113" s="409"/>
      <c r="K113" s="409"/>
      <c r="L113" s="409"/>
      <c r="M113" s="409"/>
      <c r="N113" s="409"/>
    </row>
    <row r="114" spans="1:14" s="377" customFormat="1" ht="16.5" thickBot="1" x14ac:dyDescent="0.3">
      <c r="A114" s="1193">
        <v>43037</v>
      </c>
      <c r="B114" s="376">
        <v>4691</v>
      </c>
      <c r="C114" s="64">
        <f t="shared" si="16"/>
        <v>0</v>
      </c>
      <c r="D114" s="379"/>
      <c r="E114" s="409"/>
      <c r="F114" s="409"/>
      <c r="G114" s="409"/>
      <c r="H114" s="409"/>
      <c r="I114" s="409"/>
      <c r="J114" s="409"/>
      <c r="K114" s="409"/>
      <c r="L114" s="409"/>
      <c r="M114" s="409"/>
      <c r="N114" s="409"/>
    </row>
    <row r="115" spans="1:14" s="377" customFormat="1" ht="75.75" thickBot="1" x14ac:dyDescent="0.3">
      <c r="A115" s="1193">
        <v>43038</v>
      </c>
      <c r="B115" s="376">
        <v>4691</v>
      </c>
      <c r="C115" s="64">
        <f t="shared" si="16"/>
        <v>0</v>
      </c>
      <c r="D115" s="1135" t="s">
        <v>94</v>
      </c>
      <c r="E115" s="409" t="s">
        <v>420</v>
      </c>
      <c r="F115" s="409"/>
      <c r="G115" s="409"/>
      <c r="H115" s="409"/>
      <c r="I115" s="409"/>
      <c r="J115" s="409"/>
      <c r="K115" s="409"/>
      <c r="L115" s="409"/>
      <c r="M115" s="409"/>
      <c r="N115" s="409"/>
    </row>
    <row r="116" spans="1:14" s="377" customFormat="1" ht="75.75" thickBot="1" x14ac:dyDescent="0.3">
      <c r="A116" s="1193">
        <v>43039</v>
      </c>
      <c r="B116" s="376">
        <v>4691</v>
      </c>
      <c r="C116" s="64">
        <f t="shared" ref="C116" si="17">IF(B116&gt;0, (B116-B115), "")</f>
        <v>0</v>
      </c>
      <c r="D116" s="1135" t="s">
        <v>94</v>
      </c>
      <c r="E116" s="409" t="s">
        <v>422</v>
      </c>
      <c r="F116" s="409"/>
      <c r="G116" s="409"/>
      <c r="H116" s="409"/>
      <c r="I116" s="409"/>
      <c r="J116" s="409"/>
      <c r="K116" s="409"/>
      <c r="L116" s="409"/>
      <c r="M116" s="409"/>
      <c r="N116" s="409"/>
    </row>
    <row r="117" spans="1:14" s="377" customFormat="1" ht="75.75" thickBot="1" x14ac:dyDescent="0.3">
      <c r="A117" s="1193">
        <v>43040</v>
      </c>
      <c r="B117" s="376">
        <v>4691</v>
      </c>
      <c r="C117" s="64">
        <f t="shared" ref="C117" si="18">IF(B117&gt;0, (B117-B116), "")</f>
        <v>0</v>
      </c>
      <c r="D117" s="1135" t="s">
        <v>94</v>
      </c>
      <c r="E117" s="409" t="s">
        <v>426</v>
      </c>
      <c r="F117" s="409"/>
      <c r="G117" s="409"/>
      <c r="H117" s="409"/>
      <c r="I117" s="409"/>
      <c r="J117" s="409"/>
      <c r="K117" s="409"/>
      <c r="L117" s="409"/>
      <c r="M117" s="409"/>
      <c r="N117" s="409"/>
    </row>
    <row r="118" spans="1:14" s="377" customFormat="1" ht="16.5" thickBot="1" x14ac:dyDescent="0.3">
      <c r="A118" s="1193">
        <v>43041</v>
      </c>
      <c r="B118" s="376">
        <f>4691+16</f>
        <v>4707</v>
      </c>
      <c r="C118" s="64">
        <f t="shared" si="16"/>
        <v>16</v>
      </c>
      <c r="D118" s="379" t="s">
        <v>2</v>
      </c>
      <c r="E118" s="409"/>
      <c r="F118" s="409"/>
      <c r="G118" s="409"/>
      <c r="H118" s="409"/>
      <c r="I118" s="409"/>
      <c r="J118" s="409"/>
      <c r="K118" s="409"/>
      <c r="L118" s="409"/>
      <c r="M118" s="409"/>
      <c r="N118" s="409"/>
    </row>
    <row r="119" spans="1:14" s="377" customFormat="1" ht="75.75" thickBot="1" x14ac:dyDescent="0.3">
      <c r="A119" s="1193">
        <v>43042</v>
      </c>
      <c r="B119" s="376">
        <f>4691+435</f>
        <v>5126</v>
      </c>
      <c r="C119" s="64">
        <f t="shared" ref="C119" si="19">IF(B119&gt;0, (B119-B118), "")</f>
        <v>419</v>
      </c>
      <c r="D119" s="1135" t="s">
        <v>85</v>
      </c>
      <c r="E119" s="409" t="s">
        <v>429</v>
      </c>
      <c r="F119" s="409"/>
      <c r="G119" s="409"/>
      <c r="H119" s="409"/>
      <c r="I119" s="409"/>
      <c r="J119" s="409"/>
      <c r="K119" s="409"/>
      <c r="L119" s="409"/>
      <c r="M119" s="409"/>
      <c r="N119" s="409"/>
    </row>
    <row r="120" spans="1:14" s="377" customFormat="1" ht="16.5" thickBot="1" x14ac:dyDescent="0.3">
      <c r="A120" s="1193">
        <v>43043</v>
      </c>
      <c r="B120" s="376"/>
      <c r="C120" s="64" t="str">
        <f t="shared" si="16"/>
        <v/>
      </c>
      <c r="D120" s="379"/>
      <c r="E120" s="409"/>
      <c r="F120" s="409"/>
      <c r="G120" s="409"/>
      <c r="H120" s="409"/>
      <c r="I120" s="409"/>
      <c r="J120" s="409"/>
      <c r="K120" s="409"/>
      <c r="L120" s="409"/>
      <c r="M120" s="409"/>
      <c r="N120" s="409"/>
    </row>
    <row r="121" spans="1:14" s="377" customFormat="1" ht="16.5" thickBot="1" x14ac:dyDescent="0.3">
      <c r="A121" s="1193">
        <v>43044</v>
      </c>
      <c r="B121" s="376"/>
      <c r="C121" s="64" t="str">
        <f t="shared" si="16"/>
        <v/>
      </c>
      <c r="D121" s="379"/>
      <c r="E121" s="409"/>
      <c r="F121" s="409"/>
      <c r="G121" s="409"/>
      <c r="H121" s="409"/>
      <c r="I121" s="409"/>
      <c r="J121" s="409"/>
      <c r="K121" s="409"/>
      <c r="L121" s="409"/>
      <c r="M121" s="409"/>
      <c r="N121" s="409"/>
    </row>
    <row r="122" spans="1:14" s="377" customFormat="1" ht="60.75" thickBot="1" x14ac:dyDescent="0.3">
      <c r="A122" s="1193">
        <v>43045</v>
      </c>
      <c r="B122" s="376">
        <f>4691+435</f>
        <v>5126</v>
      </c>
      <c r="C122" s="64">
        <f t="shared" si="16"/>
        <v>5126</v>
      </c>
      <c r="D122" s="1135" t="s">
        <v>85</v>
      </c>
      <c r="E122" s="409" t="s">
        <v>432</v>
      </c>
      <c r="F122" s="409"/>
      <c r="G122" s="409"/>
      <c r="H122" s="409"/>
      <c r="I122" s="409"/>
      <c r="J122" s="409"/>
      <c r="K122" s="409"/>
      <c r="L122" s="409"/>
      <c r="M122" s="409"/>
      <c r="N122" s="409"/>
    </row>
    <row r="123" spans="1:14" s="377" customFormat="1" ht="60.75" thickBot="1" x14ac:dyDescent="0.3">
      <c r="A123" s="1193">
        <v>43046</v>
      </c>
      <c r="B123" s="376">
        <f>4691+435</f>
        <v>5126</v>
      </c>
      <c r="C123" s="64">
        <f t="shared" ref="C123" si="20">IF(B123&gt;0, (B123-B122), "")</f>
        <v>0</v>
      </c>
      <c r="D123" s="1135" t="s">
        <v>85</v>
      </c>
      <c r="E123" s="409" t="s">
        <v>432</v>
      </c>
      <c r="F123" s="409"/>
      <c r="G123" s="409"/>
      <c r="H123" s="409"/>
      <c r="I123" s="409"/>
      <c r="J123" s="409"/>
      <c r="K123" s="409"/>
      <c r="L123" s="409"/>
      <c r="M123" s="409"/>
      <c r="N123" s="409"/>
    </row>
    <row r="124" spans="1:14" s="377" customFormat="1" ht="16.5" thickBot="1" x14ac:dyDescent="0.3">
      <c r="A124" s="1193">
        <v>43047</v>
      </c>
      <c r="B124" s="376"/>
      <c r="C124" s="64" t="str">
        <f t="shared" si="16"/>
        <v/>
      </c>
      <c r="D124" s="379"/>
      <c r="E124" s="409"/>
      <c r="F124" s="409"/>
      <c r="G124" s="409"/>
      <c r="H124" s="409"/>
      <c r="I124" s="409"/>
      <c r="J124" s="409"/>
      <c r="K124" s="409"/>
      <c r="L124" s="409"/>
      <c r="M124" s="409"/>
      <c r="N124" s="409"/>
    </row>
    <row r="125" spans="1:14" s="377" customFormat="1" ht="16.5" thickBot="1" x14ac:dyDescent="0.3">
      <c r="A125" s="1193">
        <v>43048</v>
      </c>
      <c r="B125" s="376"/>
      <c r="C125" s="64" t="str">
        <f t="shared" si="16"/>
        <v/>
      </c>
      <c r="D125" s="379"/>
      <c r="E125" s="409"/>
      <c r="F125" s="409"/>
      <c r="G125" s="409"/>
      <c r="H125" s="409"/>
      <c r="I125" s="409"/>
      <c r="J125" s="409"/>
      <c r="K125" s="409"/>
      <c r="L125" s="409"/>
      <c r="M125" s="409"/>
      <c r="N125" s="409"/>
    </row>
    <row r="126" spans="1:14" s="377" customFormat="1" ht="16.5" thickBot="1" x14ac:dyDescent="0.3">
      <c r="A126" s="1193">
        <v>43049</v>
      </c>
      <c r="B126" s="376"/>
      <c r="C126" s="64" t="str">
        <f t="shared" si="16"/>
        <v/>
      </c>
      <c r="D126" s="379"/>
      <c r="E126" s="409"/>
      <c r="F126" s="409"/>
      <c r="G126" s="409"/>
      <c r="H126" s="409"/>
      <c r="I126" s="409"/>
      <c r="J126" s="409"/>
      <c r="K126" s="409"/>
      <c r="L126" s="409"/>
      <c r="M126" s="409"/>
      <c r="N126" s="409"/>
    </row>
    <row r="127" spans="1:14" s="377" customFormat="1" ht="16.5" thickBot="1" x14ac:dyDescent="0.3">
      <c r="A127" s="1193">
        <v>43050</v>
      </c>
      <c r="B127" s="376"/>
      <c r="C127" s="64" t="str">
        <f t="shared" si="16"/>
        <v/>
      </c>
      <c r="D127" s="379"/>
      <c r="E127" s="409"/>
      <c r="F127" s="409"/>
      <c r="G127" s="409"/>
      <c r="H127" s="409"/>
      <c r="I127" s="409"/>
      <c r="J127" s="409"/>
      <c r="K127" s="409"/>
      <c r="L127" s="409"/>
      <c r="M127" s="409"/>
      <c r="N127" s="409"/>
    </row>
    <row r="128" spans="1:14" s="377" customFormat="1" ht="16.5" thickBot="1" x14ac:dyDescent="0.3">
      <c r="A128" s="1193">
        <v>43051</v>
      </c>
      <c r="B128" s="376"/>
      <c r="C128" s="64" t="str">
        <f t="shared" si="16"/>
        <v/>
      </c>
      <c r="D128" s="379"/>
      <c r="E128" s="409"/>
      <c r="F128" s="409"/>
      <c r="G128" s="409"/>
      <c r="H128" s="409"/>
      <c r="I128" s="409"/>
      <c r="J128" s="409"/>
      <c r="K128" s="409"/>
      <c r="L128" s="409"/>
      <c r="M128" s="409"/>
      <c r="N128" s="409"/>
    </row>
    <row r="129" spans="1:14" s="377" customFormat="1" ht="16.5" thickBot="1" x14ac:dyDescent="0.3">
      <c r="A129" s="1193">
        <v>43052</v>
      </c>
      <c r="B129" s="376"/>
      <c r="C129" s="64" t="str">
        <f t="shared" si="16"/>
        <v/>
      </c>
      <c r="D129" s="379"/>
      <c r="E129" s="409"/>
      <c r="F129" s="409"/>
      <c r="G129" s="409"/>
      <c r="H129" s="409"/>
      <c r="I129" s="409"/>
      <c r="J129" s="409"/>
      <c r="K129" s="409"/>
      <c r="L129" s="409"/>
      <c r="M129" s="409"/>
      <c r="N129" s="409"/>
    </row>
    <row r="130" spans="1:14" s="377" customFormat="1" ht="16.5" thickBot="1" x14ac:dyDescent="0.3">
      <c r="A130" s="1193">
        <v>43053</v>
      </c>
      <c r="B130" s="376"/>
      <c r="C130" s="64" t="str">
        <f t="shared" si="16"/>
        <v/>
      </c>
      <c r="D130" s="379"/>
      <c r="E130" s="409"/>
      <c r="F130" s="409"/>
      <c r="G130" s="409"/>
      <c r="H130" s="409"/>
      <c r="I130" s="409"/>
      <c r="J130" s="409"/>
      <c r="K130" s="409"/>
      <c r="L130" s="409"/>
      <c r="M130" s="409"/>
      <c r="N130" s="409"/>
    </row>
    <row r="131" spans="1:14" s="377" customFormat="1" ht="16.5" thickBot="1" x14ac:dyDescent="0.3">
      <c r="A131" s="1193">
        <v>43054</v>
      </c>
      <c r="B131" s="376"/>
      <c r="C131" s="64" t="str">
        <f t="shared" si="16"/>
        <v/>
      </c>
      <c r="D131" s="379"/>
      <c r="E131" s="409"/>
      <c r="F131" s="409"/>
      <c r="G131" s="409"/>
      <c r="H131" s="409"/>
      <c r="I131" s="409"/>
      <c r="J131" s="409"/>
      <c r="K131" s="409"/>
      <c r="L131" s="409"/>
      <c r="M131" s="409"/>
      <c r="N131" s="409"/>
    </row>
    <row r="132" spans="1:14" s="377" customFormat="1" ht="16.5" thickBot="1" x14ac:dyDescent="0.3">
      <c r="A132" s="1193">
        <v>43055</v>
      </c>
      <c r="B132" s="376"/>
      <c r="C132" s="64" t="str">
        <f t="shared" si="16"/>
        <v/>
      </c>
      <c r="D132" s="379"/>
      <c r="E132" s="409"/>
      <c r="F132" s="409"/>
      <c r="G132" s="409"/>
      <c r="H132" s="409"/>
      <c r="I132" s="409"/>
      <c r="J132" s="409"/>
      <c r="K132" s="409"/>
      <c r="L132" s="409"/>
      <c r="M132" s="409"/>
      <c r="N132" s="409"/>
    </row>
    <row r="133" spans="1:14" s="377" customFormat="1" ht="16.5" thickBot="1" x14ac:dyDescent="0.3">
      <c r="A133" s="1193">
        <v>43056</v>
      </c>
      <c r="B133" s="376"/>
      <c r="C133" s="64" t="str">
        <f t="shared" si="16"/>
        <v/>
      </c>
      <c r="D133" s="379"/>
      <c r="E133" s="409"/>
      <c r="F133" s="409"/>
      <c r="G133" s="409"/>
      <c r="H133" s="409"/>
      <c r="I133" s="409"/>
      <c r="J133" s="409"/>
      <c r="K133" s="409"/>
      <c r="L133" s="409"/>
      <c r="M133" s="409"/>
      <c r="N133" s="409"/>
    </row>
    <row r="134" spans="1:14" s="377" customFormat="1" ht="16.5" thickBot="1" x14ac:dyDescent="0.3">
      <c r="A134" s="1193">
        <v>43057</v>
      </c>
      <c r="B134" s="376"/>
      <c r="C134" s="64" t="str">
        <f t="shared" si="16"/>
        <v/>
      </c>
      <c r="D134" s="379"/>
      <c r="E134" s="409"/>
      <c r="F134" s="409"/>
      <c r="G134" s="409"/>
      <c r="H134" s="409"/>
      <c r="I134" s="409"/>
      <c r="J134" s="409"/>
      <c r="K134" s="409"/>
      <c r="L134" s="409"/>
      <c r="M134" s="409"/>
      <c r="N134" s="409"/>
    </row>
    <row r="135" spans="1:14" s="377" customFormat="1" ht="16.5" thickBot="1" x14ac:dyDescent="0.3">
      <c r="A135" s="1193">
        <v>43058</v>
      </c>
      <c r="B135" s="376"/>
      <c r="C135" s="64" t="str">
        <f t="shared" si="16"/>
        <v/>
      </c>
      <c r="D135" s="379"/>
      <c r="E135" s="409"/>
      <c r="F135" s="409"/>
      <c r="G135" s="409"/>
      <c r="H135" s="409"/>
      <c r="I135" s="409"/>
      <c r="J135" s="409"/>
      <c r="K135" s="409"/>
      <c r="L135" s="409"/>
      <c r="M135" s="409"/>
      <c r="N135" s="409"/>
    </row>
    <row r="136" spans="1:14" s="377" customFormat="1" ht="16.5" thickBot="1" x14ac:dyDescent="0.3">
      <c r="A136" s="1193">
        <v>43059</v>
      </c>
      <c r="B136" s="376"/>
      <c r="C136" s="64" t="str">
        <f t="shared" si="16"/>
        <v/>
      </c>
      <c r="D136" s="379"/>
      <c r="E136" s="409"/>
      <c r="F136" s="409"/>
      <c r="G136" s="409"/>
      <c r="H136" s="409"/>
      <c r="I136" s="409"/>
      <c r="J136" s="409"/>
      <c r="K136" s="409"/>
      <c r="L136" s="409"/>
      <c r="M136" s="409"/>
      <c r="N136" s="409"/>
    </row>
    <row r="137" spans="1:14" s="377" customFormat="1" ht="16.5" thickBot="1" x14ac:dyDescent="0.3">
      <c r="A137" s="1193">
        <v>43060</v>
      </c>
      <c r="B137" s="376"/>
      <c r="C137" s="64" t="str">
        <f t="shared" si="16"/>
        <v/>
      </c>
      <c r="D137" s="379"/>
      <c r="E137" s="409"/>
      <c r="F137" s="409"/>
      <c r="G137" s="409"/>
      <c r="H137" s="409"/>
      <c r="I137" s="409"/>
      <c r="J137" s="409"/>
      <c r="K137" s="409"/>
      <c r="L137" s="409"/>
      <c r="M137" s="409"/>
      <c r="N137" s="409"/>
    </row>
    <row r="138" spans="1:14" s="377" customFormat="1" ht="16.5" thickBot="1" x14ac:dyDescent="0.3">
      <c r="A138" s="1193">
        <v>43061</v>
      </c>
      <c r="B138" s="376"/>
      <c r="C138" s="64" t="str">
        <f t="shared" si="16"/>
        <v/>
      </c>
      <c r="D138" s="379"/>
      <c r="E138" s="409"/>
      <c r="F138" s="409"/>
      <c r="G138" s="409"/>
      <c r="H138" s="409"/>
      <c r="I138" s="409"/>
      <c r="J138" s="409"/>
      <c r="K138" s="409"/>
      <c r="L138" s="409"/>
      <c r="M138" s="409"/>
      <c r="N138" s="409"/>
    </row>
    <row r="139" spans="1:14" s="377" customFormat="1" ht="16.5" thickBot="1" x14ac:dyDescent="0.3">
      <c r="A139" s="1193">
        <v>43062</v>
      </c>
      <c r="B139" s="376"/>
      <c r="C139" s="64" t="str">
        <f t="shared" si="16"/>
        <v/>
      </c>
      <c r="D139" s="379"/>
      <c r="E139" s="409"/>
      <c r="F139" s="409"/>
      <c r="G139" s="409"/>
      <c r="H139" s="409"/>
      <c r="I139" s="409"/>
      <c r="J139" s="409"/>
      <c r="K139" s="409"/>
      <c r="L139" s="409"/>
      <c r="M139" s="409"/>
      <c r="N139" s="409"/>
    </row>
    <row r="140" spans="1:14" s="377" customFormat="1" ht="16.5" thickBot="1" x14ac:dyDescent="0.3">
      <c r="A140" s="1193">
        <v>43063</v>
      </c>
      <c r="B140" s="376"/>
      <c r="C140" s="64" t="str">
        <f t="shared" si="16"/>
        <v/>
      </c>
      <c r="D140" s="379"/>
      <c r="E140" s="409"/>
      <c r="F140" s="409"/>
      <c r="G140" s="409"/>
      <c r="H140" s="409"/>
      <c r="I140" s="409"/>
      <c r="J140" s="409"/>
      <c r="K140" s="409"/>
      <c r="L140" s="409"/>
      <c r="M140" s="409"/>
      <c r="N140" s="409"/>
    </row>
    <row r="141" spans="1:14" s="377" customFormat="1" ht="16.5" thickBot="1" x14ac:dyDescent="0.3">
      <c r="A141" s="1193">
        <v>43064</v>
      </c>
      <c r="B141" s="376"/>
      <c r="C141" s="64" t="str">
        <f t="shared" si="16"/>
        <v/>
      </c>
      <c r="D141" s="379"/>
      <c r="E141" s="409"/>
      <c r="F141" s="409"/>
      <c r="G141" s="409"/>
      <c r="H141" s="409"/>
      <c r="I141" s="409"/>
      <c r="J141" s="409"/>
      <c r="K141" s="409"/>
      <c r="L141" s="409"/>
      <c r="M141" s="409"/>
      <c r="N141" s="409"/>
    </row>
    <row r="142" spans="1:14" s="377" customFormat="1" ht="16.5" thickBot="1" x14ac:dyDescent="0.3">
      <c r="A142" s="1193">
        <v>43065</v>
      </c>
      <c r="B142" s="376"/>
      <c r="C142" s="64" t="str">
        <f t="shared" si="16"/>
        <v/>
      </c>
      <c r="D142" s="379"/>
      <c r="E142" s="409"/>
      <c r="F142" s="409"/>
      <c r="G142" s="409"/>
      <c r="H142" s="409"/>
      <c r="I142" s="409"/>
      <c r="J142" s="409"/>
      <c r="K142" s="409"/>
      <c r="L142" s="409"/>
      <c r="M142" s="409"/>
      <c r="N142" s="409"/>
    </row>
    <row r="143" spans="1:14" s="377" customFormat="1" ht="16.5" thickBot="1" x14ac:dyDescent="0.3">
      <c r="A143" s="1193">
        <v>43066</v>
      </c>
      <c r="B143" s="376"/>
      <c r="C143" s="64" t="str">
        <f t="shared" si="16"/>
        <v/>
      </c>
      <c r="D143" s="379"/>
      <c r="E143" s="409"/>
      <c r="F143" s="409"/>
      <c r="G143" s="409"/>
      <c r="H143" s="409"/>
      <c r="I143" s="409"/>
      <c r="J143" s="409"/>
      <c r="K143" s="409"/>
      <c r="L143" s="409"/>
      <c r="M143" s="409"/>
      <c r="N143" s="409"/>
    </row>
    <row r="144" spans="1:14" s="377" customFormat="1" ht="16.5" thickBot="1" x14ac:dyDescent="0.3">
      <c r="A144" s="1193">
        <v>43067</v>
      </c>
      <c r="B144" s="376"/>
      <c r="C144" s="64" t="str">
        <f t="shared" si="16"/>
        <v/>
      </c>
      <c r="D144" s="379"/>
      <c r="E144" s="409"/>
      <c r="F144" s="409"/>
      <c r="G144" s="409"/>
      <c r="H144" s="409"/>
      <c r="I144" s="409"/>
      <c r="J144" s="409"/>
      <c r="K144" s="409"/>
      <c r="L144" s="409"/>
      <c r="M144" s="409"/>
      <c r="N144" s="409"/>
    </row>
    <row r="145" spans="1:14" s="377" customFormat="1" ht="16.5" thickBot="1" x14ac:dyDescent="0.3">
      <c r="A145" s="1193">
        <v>43068</v>
      </c>
      <c r="B145" s="376"/>
      <c r="C145" s="64" t="str">
        <f t="shared" si="16"/>
        <v/>
      </c>
      <c r="D145" s="379"/>
      <c r="E145" s="409"/>
      <c r="F145" s="409"/>
      <c r="G145" s="409"/>
      <c r="H145" s="409"/>
      <c r="I145" s="409"/>
      <c r="J145" s="409"/>
      <c r="K145" s="409"/>
      <c r="L145" s="409"/>
      <c r="M145" s="409"/>
      <c r="N145" s="409"/>
    </row>
    <row r="146" spans="1:14" s="377" customFormat="1" ht="16.5" thickBot="1" x14ac:dyDescent="0.3">
      <c r="A146" s="1193">
        <v>43069</v>
      </c>
      <c r="B146" s="376"/>
      <c r="C146" s="64" t="str">
        <f t="shared" si="16"/>
        <v/>
      </c>
      <c r="D146" s="379"/>
      <c r="E146" s="409"/>
      <c r="F146" s="409"/>
      <c r="G146" s="409"/>
      <c r="H146" s="409"/>
      <c r="I146" s="409"/>
      <c r="J146" s="409"/>
      <c r="K146" s="409"/>
      <c r="L146" s="409"/>
      <c r="M146" s="409"/>
      <c r="N146" s="409"/>
    </row>
    <row r="147" spans="1:14" s="377" customFormat="1" ht="16.5" thickBot="1" x14ac:dyDescent="0.3">
      <c r="A147" s="1193">
        <v>43070</v>
      </c>
      <c r="B147" s="376"/>
      <c r="C147" s="64" t="str">
        <f t="shared" si="16"/>
        <v/>
      </c>
      <c r="D147" s="379"/>
      <c r="E147" s="409"/>
      <c r="F147" s="409"/>
      <c r="G147" s="409"/>
      <c r="H147" s="409"/>
      <c r="I147" s="409"/>
      <c r="J147" s="409"/>
      <c r="K147" s="409"/>
      <c r="L147" s="409"/>
      <c r="M147" s="409"/>
      <c r="N147" s="409"/>
    </row>
    <row r="148" spans="1:14" s="377" customFormat="1" ht="16.5" thickBot="1" x14ac:dyDescent="0.3">
      <c r="A148" s="1193">
        <v>43071</v>
      </c>
      <c r="B148" s="376"/>
      <c r="C148" s="64" t="str">
        <f t="shared" si="16"/>
        <v/>
      </c>
      <c r="D148" s="379"/>
      <c r="E148" s="409"/>
      <c r="F148" s="409"/>
      <c r="G148" s="409"/>
      <c r="H148" s="409"/>
      <c r="I148" s="409"/>
      <c r="J148" s="409"/>
      <c r="K148" s="409"/>
      <c r="L148" s="409"/>
      <c r="M148" s="409"/>
      <c r="N148" s="409"/>
    </row>
    <row r="149" spans="1:14" s="377" customFormat="1" ht="16.5" thickBot="1" x14ac:dyDescent="0.3">
      <c r="A149" s="1193">
        <v>43072</v>
      </c>
      <c r="B149" s="376"/>
      <c r="C149" s="64" t="str">
        <f t="shared" si="16"/>
        <v/>
      </c>
      <c r="D149" s="379"/>
      <c r="E149" s="409"/>
      <c r="F149" s="409"/>
      <c r="G149" s="409"/>
      <c r="H149" s="409"/>
      <c r="I149" s="409"/>
      <c r="J149" s="409"/>
      <c r="K149" s="409"/>
      <c r="L149" s="409"/>
      <c r="M149" s="409"/>
      <c r="N149" s="409"/>
    </row>
    <row r="150" spans="1:14" s="377" customFormat="1" ht="16.5" thickBot="1" x14ac:dyDescent="0.3">
      <c r="A150" s="1193">
        <v>43073</v>
      </c>
      <c r="B150" s="376"/>
      <c r="C150" s="64" t="str">
        <f t="shared" si="16"/>
        <v/>
      </c>
      <c r="D150" s="379"/>
      <c r="E150" s="409"/>
      <c r="F150" s="409"/>
      <c r="G150" s="409"/>
      <c r="H150" s="409"/>
      <c r="I150" s="409"/>
      <c r="J150" s="409"/>
      <c r="K150" s="409"/>
      <c r="L150" s="409"/>
      <c r="M150" s="409"/>
      <c r="N150" s="409"/>
    </row>
    <row r="151" spans="1:14" s="377" customFormat="1" ht="16.5" thickBot="1" x14ac:dyDescent="0.3">
      <c r="A151" s="1193">
        <v>43074</v>
      </c>
      <c r="B151" s="376"/>
      <c r="C151" s="64" t="str">
        <f t="shared" si="16"/>
        <v/>
      </c>
      <c r="D151" s="379"/>
      <c r="E151" s="409"/>
      <c r="F151" s="409"/>
      <c r="G151" s="409"/>
      <c r="H151" s="409"/>
      <c r="I151" s="409"/>
      <c r="J151" s="409"/>
      <c r="K151" s="409"/>
      <c r="L151" s="409"/>
      <c r="M151" s="409"/>
      <c r="N151" s="409"/>
    </row>
    <row r="152" spans="1:14" s="377" customFormat="1" ht="16.5" thickBot="1" x14ac:dyDescent="0.3">
      <c r="A152" s="1193">
        <v>43075</v>
      </c>
      <c r="B152" s="376"/>
      <c r="C152" s="64" t="str">
        <f t="shared" si="16"/>
        <v/>
      </c>
      <c r="D152" s="379"/>
      <c r="E152" s="409"/>
      <c r="F152" s="409"/>
      <c r="G152" s="409"/>
      <c r="H152" s="409"/>
      <c r="I152" s="409"/>
      <c r="J152" s="409"/>
      <c r="K152" s="409"/>
      <c r="L152" s="409"/>
      <c r="M152" s="409"/>
      <c r="N152" s="409"/>
    </row>
    <row r="153" spans="1:14" s="377" customFormat="1" ht="16.5" thickBot="1" x14ac:dyDescent="0.3">
      <c r="A153" s="1193">
        <v>43076</v>
      </c>
      <c r="B153" s="376"/>
      <c r="C153" s="64" t="str">
        <f t="shared" si="16"/>
        <v/>
      </c>
      <c r="D153" s="379"/>
      <c r="E153" s="409"/>
      <c r="F153" s="409"/>
      <c r="G153" s="409"/>
      <c r="H153" s="409"/>
      <c r="I153" s="409"/>
      <c r="J153" s="409"/>
      <c r="K153" s="409"/>
      <c r="L153" s="409"/>
      <c r="M153" s="409"/>
      <c r="N153" s="409"/>
    </row>
    <row r="154" spans="1:14" s="377" customFormat="1" ht="16.5" thickBot="1" x14ac:dyDescent="0.3">
      <c r="A154" s="1193">
        <v>43077</v>
      </c>
      <c r="B154" s="376"/>
      <c r="C154" s="64" t="str">
        <f t="shared" si="16"/>
        <v/>
      </c>
      <c r="D154" s="379"/>
      <c r="E154" s="409"/>
      <c r="F154" s="409"/>
      <c r="G154" s="409"/>
      <c r="H154" s="409"/>
      <c r="I154" s="409"/>
      <c r="J154" s="409"/>
      <c r="K154" s="409"/>
      <c r="L154" s="409"/>
      <c r="M154" s="409"/>
      <c r="N154" s="409"/>
    </row>
    <row r="155" spans="1:14" s="377" customFormat="1" ht="16.5" thickBot="1" x14ac:dyDescent="0.3">
      <c r="A155" s="1193">
        <v>43078</v>
      </c>
      <c r="B155" s="376"/>
      <c r="C155" s="64" t="str">
        <f t="shared" si="16"/>
        <v/>
      </c>
      <c r="D155" s="379"/>
      <c r="E155" s="409"/>
      <c r="F155" s="409"/>
      <c r="G155" s="409"/>
      <c r="H155" s="409"/>
      <c r="I155" s="409"/>
      <c r="J155" s="409"/>
      <c r="K155" s="409"/>
      <c r="L155" s="409"/>
      <c r="M155" s="409"/>
      <c r="N155" s="409"/>
    </row>
    <row r="156" spans="1:14" s="377" customFormat="1" ht="16.5" thickBot="1" x14ac:dyDescent="0.3">
      <c r="A156" s="1193">
        <v>43079</v>
      </c>
      <c r="B156" s="376"/>
      <c r="C156" s="64" t="str">
        <f t="shared" si="16"/>
        <v/>
      </c>
      <c r="D156" s="379"/>
      <c r="E156" s="409"/>
      <c r="F156" s="409"/>
      <c r="G156" s="409"/>
      <c r="H156" s="409"/>
      <c r="I156" s="409"/>
      <c r="J156" s="409"/>
      <c r="K156" s="409"/>
      <c r="L156" s="409"/>
      <c r="M156" s="409"/>
      <c r="N156" s="409"/>
    </row>
    <row r="157" spans="1:14" s="377" customFormat="1" ht="16.5" thickBot="1" x14ac:dyDescent="0.3">
      <c r="A157" s="1193">
        <v>43080</v>
      </c>
      <c r="B157" s="376"/>
      <c r="C157" s="64" t="str">
        <f t="shared" si="16"/>
        <v/>
      </c>
      <c r="D157" s="379"/>
      <c r="E157" s="409"/>
      <c r="F157" s="409"/>
      <c r="G157" s="409"/>
      <c r="H157" s="409"/>
      <c r="I157" s="409"/>
      <c r="J157" s="409"/>
      <c r="K157" s="409"/>
      <c r="L157" s="409"/>
      <c r="M157" s="409"/>
      <c r="N157" s="409"/>
    </row>
    <row r="158" spans="1:14" s="377" customFormat="1" ht="16.5" thickBot="1" x14ac:dyDescent="0.3">
      <c r="A158" s="1193">
        <v>43081</v>
      </c>
      <c r="B158" s="376"/>
      <c r="C158" s="64" t="str">
        <f t="shared" si="16"/>
        <v/>
      </c>
      <c r="D158" s="379"/>
      <c r="E158" s="409"/>
      <c r="F158" s="409"/>
      <c r="G158" s="409"/>
      <c r="H158" s="409"/>
      <c r="I158" s="409"/>
      <c r="J158" s="409"/>
      <c r="K158" s="409"/>
      <c r="L158" s="409"/>
      <c r="M158" s="409"/>
      <c r="N158" s="409"/>
    </row>
    <row r="159" spans="1:14" s="377" customFormat="1" ht="16.5" thickBot="1" x14ac:dyDescent="0.3">
      <c r="A159" s="1193">
        <v>43082</v>
      </c>
      <c r="B159" s="376"/>
      <c r="C159" s="64" t="str">
        <f t="shared" si="16"/>
        <v/>
      </c>
      <c r="D159" s="379"/>
      <c r="E159" s="409"/>
      <c r="F159" s="409"/>
      <c r="G159" s="409"/>
      <c r="H159" s="409"/>
      <c r="I159" s="409"/>
      <c r="J159" s="409"/>
      <c r="K159" s="409"/>
      <c r="L159" s="409"/>
      <c r="M159" s="409"/>
      <c r="N159" s="409"/>
    </row>
    <row r="160" spans="1:14" s="377" customFormat="1" ht="16.5" thickBot="1" x14ac:dyDescent="0.3">
      <c r="A160" s="1193">
        <v>43083</v>
      </c>
      <c r="B160" s="376"/>
      <c r="C160" s="64" t="str">
        <f t="shared" si="16"/>
        <v/>
      </c>
      <c r="D160" s="379"/>
      <c r="E160" s="409"/>
      <c r="F160" s="409"/>
      <c r="G160" s="409"/>
      <c r="H160" s="409"/>
      <c r="I160" s="409"/>
      <c r="J160" s="409"/>
      <c r="K160" s="409"/>
      <c r="L160" s="409"/>
      <c r="M160" s="409"/>
      <c r="N160" s="409"/>
    </row>
    <row r="161" spans="1:14" s="377" customFormat="1" ht="16.5" thickBot="1" x14ac:dyDescent="0.3">
      <c r="A161" s="1193">
        <v>43084</v>
      </c>
      <c r="B161" s="376"/>
      <c r="C161" s="64" t="str">
        <f t="shared" si="16"/>
        <v/>
      </c>
      <c r="D161" s="379"/>
      <c r="E161" s="409"/>
      <c r="F161" s="409"/>
      <c r="G161" s="409"/>
      <c r="H161" s="409"/>
      <c r="I161" s="409"/>
      <c r="J161" s="409"/>
      <c r="K161" s="409"/>
      <c r="L161" s="409"/>
      <c r="M161" s="409"/>
      <c r="N161" s="409"/>
    </row>
    <row r="162" spans="1:14" s="377" customFormat="1" ht="16.5" thickBot="1" x14ac:dyDescent="0.3">
      <c r="A162" s="1193">
        <v>43085</v>
      </c>
      <c r="B162" s="376"/>
      <c r="C162" s="64" t="str">
        <f t="shared" si="16"/>
        <v/>
      </c>
      <c r="D162" s="379"/>
      <c r="E162" s="409"/>
      <c r="F162" s="409"/>
      <c r="G162" s="409"/>
      <c r="H162" s="409"/>
      <c r="I162" s="409"/>
      <c r="J162" s="409"/>
      <c r="K162" s="409"/>
      <c r="L162" s="409"/>
      <c r="M162" s="409"/>
      <c r="N162" s="409"/>
    </row>
    <row r="163" spans="1:14" s="377" customFormat="1" ht="16.5" thickBot="1" x14ac:dyDescent="0.3">
      <c r="A163" s="1193">
        <v>43086</v>
      </c>
      <c r="B163" s="376"/>
      <c r="C163" s="64" t="str">
        <f t="shared" si="16"/>
        <v/>
      </c>
      <c r="D163" s="379"/>
      <c r="E163" s="409"/>
      <c r="F163" s="409"/>
      <c r="G163" s="409"/>
      <c r="H163" s="409"/>
      <c r="I163" s="409"/>
      <c r="J163" s="409"/>
      <c r="K163" s="409"/>
      <c r="L163" s="409"/>
      <c r="M163" s="409"/>
      <c r="N163" s="409"/>
    </row>
    <row r="164" spans="1:14" s="377" customFormat="1" ht="16.5" thickBot="1" x14ac:dyDescent="0.3">
      <c r="A164" s="1193">
        <v>43087</v>
      </c>
      <c r="B164" s="376"/>
      <c r="C164" s="64" t="str">
        <f t="shared" si="16"/>
        <v/>
      </c>
      <c r="D164" s="379"/>
      <c r="E164" s="409"/>
      <c r="F164" s="409"/>
      <c r="G164" s="409"/>
      <c r="H164" s="409"/>
      <c r="I164" s="409"/>
      <c r="J164" s="409"/>
      <c r="K164" s="409"/>
      <c r="L164" s="409"/>
      <c r="M164" s="409"/>
      <c r="N164" s="409"/>
    </row>
    <row r="165" spans="1:14" s="377" customFormat="1" ht="16.5" thickBot="1" x14ac:dyDescent="0.3">
      <c r="A165" s="1193">
        <v>43088</v>
      </c>
      <c r="B165" s="376"/>
      <c r="C165" s="64" t="str">
        <f t="shared" si="16"/>
        <v/>
      </c>
      <c r="D165" s="379"/>
      <c r="E165" s="409"/>
      <c r="F165" s="409"/>
      <c r="G165" s="409"/>
      <c r="H165" s="409"/>
      <c r="I165" s="409"/>
      <c r="J165" s="409"/>
      <c r="K165" s="409"/>
      <c r="L165" s="409"/>
      <c r="M165" s="409"/>
      <c r="N165" s="409"/>
    </row>
    <row r="166" spans="1:14" s="377" customFormat="1" ht="16.5" thickBot="1" x14ac:dyDescent="0.3">
      <c r="A166" s="1193">
        <v>43089</v>
      </c>
      <c r="B166" s="376"/>
      <c r="C166" s="64" t="str">
        <f t="shared" si="16"/>
        <v/>
      </c>
      <c r="D166" s="379"/>
      <c r="E166" s="409"/>
      <c r="F166" s="409"/>
      <c r="G166" s="409"/>
      <c r="H166" s="409"/>
      <c r="I166" s="409"/>
      <c r="J166" s="409"/>
      <c r="K166" s="409"/>
      <c r="L166" s="409"/>
      <c r="M166" s="409"/>
      <c r="N166" s="409"/>
    </row>
    <row r="167" spans="1:14" s="377" customFormat="1" ht="16.5" thickBot="1" x14ac:dyDescent="0.3">
      <c r="A167" s="1193">
        <v>43090</v>
      </c>
      <c r="B167" s="376"/>
      <c r="C167" s="64" t="str">
        <f t="shared" si="16"/>
        <v/>
      </c>
      <c r="D167" s="379"/>
      <c r="E167" s="409"/>
      <c r="F167" s="409"/>
      <c r="G167" s="409"/>
      <c r="H167" s="409"/>
      <c r="I167" s="409"/>
      <c r="J167" s="409"/>
      <c r="K167" s="409"/>
      <c r="L167" s="409"/>
      <c r="M167" s="409"/>
      <c r="N167" s="409"/>
    </row>
    <row r="168" spans="1:14" s="377" customFormat="1" ht="16.5" thickBot="1" x14ac:dyDescent="0.3">
      <c r="A168" s="1193">
        <v>43091</v>
      </c>
      <c r="B168" s="376"/>
      <c r="C168" s="64" t="str">
        <f t="shared" si="16"/>
        <v/>
      </c>
      <c r="D168" s="379"/>
      <c r="E168" s="409"/>
      <c r="F168" s="409"/>
      <c r="G168" s="409"/>
      <c r="H168" s="409"/>
      <c r="I168" s="409"/>
      <c r="J168" s="409"/>
      <c r="K168" s="409"/>
      <c r="L168" s="409"/>
      <c r="M168" s="409"/>
      <c r="N168" s="409"/>
    </row>
    <row r="169" spans="1:14" s="377" customFormat="1" ht="16.5" thickBot="1" x14ac:dyDescent="0.3">
      <c r="A169" s="1193">
        <v>43092</v>
      </c>
      <c r="B169" s="376"/>
      <c r="C169" s="64" t="str">
        <f t="shared" si="16"/>
        <v/>
      </c>
      <c r="D169" s="379"/>
      <c r="E169" s="409"/>
      <c r="F169" s="409"/>
      <c r="G169" s="409"/>
      <c r="H169" s="409"/>
      <c r="I169" s="409"/>
      <c r="J169" s="409"/>
      <c r="K169" s="409"/>
      <c r="L169" s="409"/>
      <c r="M169" s="409"/>
      <c r="N169" s="409"/>
    </row>
    <row r="170" spans="1:14" s="377" customFormat="1" ht="16.5" thickBot="1" x14ac:dyDescent="0.3">
      <c r="A170" s="1193">
        <v>43093</v>
      </c>
      <c r="B170" s="376"/>
      <c r="C170" s="64" t="str">
        <f t="shared" si="16"/>
        <v/>
      </c>
      <c r="D170" s="379"/>
      <c r="E170" s="409"/>
      <c r="F170" s="409"/>
      <c r="G170" s="409"/>
      <c r="H170" s="409"/>
      <c r="I170" s="409"/>
      <c r="J170" s="409"/>
      <c r="K170" s="409"/>
      <c r="L170" s="409"/>
      <c r="M170" s="409"/>
      <c r="N170" s="409"/>
    </row>
    <row r="171" spans="1:14" s="377" customFormat="1" ht="16.5" thickBot="1" x14ac:dyDescent="0.3">
      <c r="A171" s="1193">
        <v>43094</v>
      </c>
      <c r="B171" s="376"/>
      <c r="C171" s="64" t="str">
        <f t="shared" si="16"/>
        <v/>
      </c>
      <c r="D171" s="379"/>
      <c r="E171" s="409"/>
      <c r="F171" s="409"/>
      <c r="G171" s="409"/>
      <c r="H171" s="409"/>
      <c r="I171" s="409"/>
      <c r="J171" s="409"/>
      <c r="K171" s="409"/>
      <c r="L171" s="409"/>
      <c r="M171" s="409"/>
      <c r="N171" s="409"/>
    </row>
    <row r="172" spans="1:14" s="377" customFormat="1" ht="16.5" thickBot="1" x14ac:dyDescent="0.3">
      <c r="A172" s="1193">
        <v>43095</v>
      </c>
      <c r="B172" s="376"/>
      <c r="C172" s="64" t="str">
        <f t="shared" si="16"/>
        <v/>
      </c>
      <c r="D172" s="379"/>
      <c r="E172" s="409"/>
      <c r="F172" s="409"/>
      <c r="G172" s="409"/>
      <c r="H172" s="409"/>
      <c r="I172" s="409"/>
      <c r="J172" s="409"/>
      <c r="K172" s="409"/>
      <c r="L172" s="409"/>
      <c r="M172" s="409"/>
      <c r="N172" s="409"/>
    </row>
    <row r="173" spans="1:14" s="377" customFormat="1" ht="16.5" thickBot="1" x14ac:dyDescent="0.3">
      <c r="A173" s="1193">
        <v>43096</v>
      </c>
      <c r="B173" s="376"/>
      <c r="C173" s="64" t="str">
        <f t="shared" si="16"/>
        <v/>
      </c>
      <c r="D173" s="379"/>
      <c r="E173" s="409"/>
      <c r="F173" s="409"/>
      <c r="G173" s="409"/>
      <c r="H173" s="409"/>
      <c r="I173" s="409"/>
      <c r="J173" s="409"/>
      <c r="K173" s="409"/>
      <c r="L173" s="409"/>
      <c r="M173" s="409"/>
      <c r="N173" s="409"/>
    </row>
    <row r="174" spans="1:14" s="377" customFormat="1" ht="16.5" thickBot="1" x14ac:dyDescent="0.3">
      <c r="A174" s="1193">
        <v>43097</v>
      </c>
      <c r="B174" s="376"/>
      <c r="C174" s="64" t="str">
        <f t="shared" si="16"/>
        <v/>
      </c>
      <c r="D174" s="379"/>
      <c r="E174" s="409"/>
      <c r="F174" s="409"/>
      <c r="G174" s="409"/>
      <c r="H174" s="409"/>
      <c r="I174" s="409"/>
      <c r="J174" s="409"/>
      <c r="K174" s="409"/>
      <c r="L174" s="409"/>
      <c r="M174" s="409"/>
      <c r="N174" s="409"/>
    </row>
    <row r="175" spans="1:14" s="377" customFormat="1" ht="16.5" thickBot="1" x14ac:dyDescent="0.3">
      <c r="A175" s="1193">
        <v>43098</v>
      </c>
      <c r="B175" s="376"/>
      <c r="C175" s="64" t="str">
        <f t="shared" si="16"/>
        <v/>
      </c>
      <c r="D175" s="379"/>
      <c r="E175" s="409"/>
      <c r="F175" s="409"/>
      <c r="G175" s="409"/>
      <c r="H175" s="409"/>
      <c r="I175" s="409"/>
      <c r="J175" s="409"/>
      <c r="K175" s="409"/>
      <c r="L175" s="409"/>
      <c r="M175" s="409"/>
      <c r="N175" s="409"/>
    </row>
    <row r="176" spans="1:14" s="377" customFormat="1" ht="16.5" thickBot="1" x14ac:dyDescent="0.3">
      <c r="A176" s="1193">
        <v>43099</v>
      </c>
      <c r="B176" s="376"/>
      <c r="C176" s="64" t="str">
        <f t="shared" si="16"/>
        <v/>
      </c>
      <c r="D176" s="379"/>
      <c r="E176" s="409"/>
      <c r="F176" s="409"/>
      <c r="G176" s="409"/>
      <c r="H176" s="409"/>
      <c r="I176" s="409"/>
      <c r="J176" s="409"/>
      <c r="K176" s="409"/>
      <c r="L176" s="409"/>
      <c r="M176" s="409"/>
      <c r="N176" s="409"/>
    </row>
    <row r="177" spans="1:14" s="377" customFormat="1" ht="16.5" thickBot="1" x14ac:dyDescent="0.3">
      <c r="A177" s="1193">
        <v>43100</v>
      </c>
      <c r="B177" s="376"/>
      <c r="C177" s="64" t="str">
        <f t="shared" ref="C177:C240" si="21">IF(B177&gt;0, (B177-B176), "")</f>
        <v/>
      </c>
      <c r="D177" s="379"/>
      <c r="E177" s="409"/>
      <c r="F177" s="409"/>
      <c r="G177" s="409"/>
      <c r="H177" s="409"/>
      <c r="I177" s="409"/>
      <c r="J177" s="409"/>
      <c r="K177" s="409"/>
      <c r="L177" s="409"/>
      <c r="M177" s="409"/>
      <c r="N177" s="409"/>
    </row>
    <row r="178" spans="1:14" s="377" customFormat="1" ht="16.5" thickBot="1" x14ac:dyDescent="0.3">
      <c r="A178" s="1193">
        <v>43101</v>
      </c>
      <c r="B178" s="376"/>
      <c r="C178" s="64" t="str">
        <f t="shared" si="21"/>
        <v/>
      </c>
      <c r="D178" s="379"/>
      <c r="E178" s="409"/>
      <c r="F178" s="409"/>
      <c r="G178" s="409"/>
      <c r="H178" s="409"/>
      <c r="I178" s="409"/>
      <c r="J178" s="409"/>
      <c r="K178" s="409"/>
      <c r="L178" s="409"/>
      <c r="M178" s="409"/>
      <c r="N178" s="409"/>
    </row>
    <row r="179" spans="1:14" s="377" customFormat="1" ht="16.5" thickBot="1" x14ac:dyDescent="0.3">
      <c r="A179" s="1193">
        <v>43102</v>
      </c>
      <c r="B179" s="376"/>
      <c r="C179" s="64" t="str">
        <f t="shared" si="21"/>
        <v/>
      </c>
      <c r="D179" s="379"/>
      <c r="E179" s="409"/>
      <c r="F179" s="409"/>
      <c r="G179" s="409"/>
      <c r="H179" s="409"/>
      <c r="I179" s="409"/>
      <c r="J179" s="409"/>
      <c r="K179" s="409"/>
      <c r="L179" s="409"/>
      <c r="M179" s="409"/>
      <c r="N179" s="409"/>
    </row>
    <row r="180" spans="1:14" s="377" customFormat="1" ht="16.5" thickBot="1" x14ac:dyDescent="0.3">
      <c r="A180" s="1193">
        <v>43103</v>
      </c>
      <c r="B180" s="376"/>
      <c r="C180" s="64" t="str">
        <f t="shared" si="21"/>
        <v/>
      </c>
      <c r="D180" s="379"/>
      <c r="E180" s="409"/>
      <c r="F180" s="409"/>
      <c r="G180" s="409"/>
      <c r="H180" s="409"/>
      <c r="I180" s="409"/>
      <c r="J180" s="409"/>
      <c r="K180" s="409"/>
      <c r="L180" s="409"/>
      <c r="M180" s="409"/>
      <c r="N180" s="409"/>
    </row>
    <row r="181" spans="1:14" s="377" customFormat="1" ht="16.5" thickBot="1" x14ac:dyDescent="0.3">
      <c r="A181" s="1193">
        <v>43104</v>
      </c>
      <c r="B181" s="376"/>
      <c r="C181" s="64" t="str">
        <f t="shared" si="21"/>
        <v/>
      </c>
      <c r="D181" s="379"/>
      <c r="E181" s="409"/>
      <c r="F181" s="409"/>
      <c r="G181" s="409"/>
      <c r="H181" s="409"/>
      <c r="I181" s="409"/>
      <c r="J181" s="409"/>
      <c r="K181" s="409"/>
      <c r="L181" s="409"/>
      <c r="M181" s="409"/>
      <c r="N181" s="409"/>
    </row>
    <row r="182" spans="1:14" s="377" customFormat="1" ht="16.5" thickBot="1" x14ac:dyDescent="0.3">
      <c r="A182" s="1193">
        <v>43105</v>
      </c>
      <c r="B182" s="376"/>
      <c r="C182" s="64" t="str">
        <f t="shared" si="21"/>
        <v/>
      </c>
      <c r="D182" s="379"/>
      <c r="E182" s="409"/>
      <c r="F182" s="409"/>
      <c r="G182" s="409"/>
      <c r="H182" s="409"/>
      <c r="I182" s="409"/>
      <c r="J182" s="409"/>
      <c r="K182" s="409"/>
      <c r="L182" s="409"/>
      <c r="M182" s="409"/>
      <c r="N182" s="409"/>
    </row>
    <row r="183" spans="1:14" s="377" customFormat="1" ht="16.5" thickBot="1" x14ac:dyDescent="0.3">
      <c r="A183" s="1193">
        <v>43106</v>
      </c>
      <c r="B183" s="376"/>
      <c r="C183" s="64" t="str">
        <f t="shared" si="21"/>
        <v/>
      </c>
      <c r="D183" s="379"/>
      <c r="E183" s="409"/>
      <c r="F183" s="409"/>
      <c r="G183" s="409"/>
      <c r="H183" s="409"/>
      <c r="I183" s="409"/>
      <c r="J183" s="409"/>
      <c r="K183" s="409"/>
      <c r="L183" s="409"/>
      <c r="M183" s="409"/>
      <c r="N183" s="409"/>
    </row>
    <row r="184" spans="1:14" s="377" customFormat="1" ht="16.5" thickBot="1" x14ac:dyDescent="0.3">
      <c r="A184" s="1193">
        <v>43107</v>
      </c>
      <c r="B184" s="376"/>
      <c r="C184" s="64" t="str">
        <f t="shared" si="21"/>
        <v/>
      </c>
      <c r="D184" s="379"/>
      <c r="E184" s="409"/>
      <c r="F184" s="409"/>
      <c r="G184" s="409"/>
      <c r="H184" s="409"/>
      <c r="I184" s="409"/>
      <c r="J184" s="409"/>
      <c r="K184" s="409"/>
      <c r="L184" s="409"/>
      <c r="M184" s="409"/>
      <c r="N184" s="409"/>
    </row>
    <row r="185" spans="1:14" s="377" customFormat="1" ht="16.5" thickBot="1" x14ac:dyDescent="0.3">
      <c r="A185" s="1193">
        <v>43108</v>
      </c>
      <c r="B185" s="376"/>
      <c r="C185" s="64" t="str">
        <f t="shared" si="21"/>
        <v/>
      </c>
      <c r="D185" s="379"/>
      <c r="E185" s="409"/>
      <c r="F185" s="409"/>
      <c r="G185" s="409"/>
      <c r="H185" s="409"/>
      <c r="I185" s="409"/>
      <c r="J185" s="409"/>
      <c r="K185" s="409"/>
      <c r="L185" s="409"/>
      <c r="M185" s="409"/>
      <c r="N185" s="409"/>
    </row>
    <row r="186" spans="1:14" s="377" customFormat="1" ht="16.5" thickBot="1" x14ac:dyDescent="0.3">
      <c r="A186" s="1193">
        <v>43109</v>
      </c>
      <c r="B186" s="376"/>
      <c r="C186" s="64" t="str">
        <f t="shared" si="21"/>
        <v/>
      </c>
      <c r="D186" s="379"/>
      <c r="E186" s="409"/>
      <c r="F186" s="409"/>
      <c r="G186" s="409"/>
      <c r="H186" s="409"/>
      <c r="I186" s="409"/>
      <c r="J186" s="409"/>
      <c r="K186" s="409"/>
      <c r="L186" s="409"/>
      <c r="M186" s="409"/>
      <c r="N186" s="409"/>
    </row>
    <row r="187" spans="1:14" s="377" customFormat="1" ht="16.5" thickBot="1" x14ac:dyDescent="0.3">
      <c r="A187" s="1193">
        <v>43110</v>
      </c>
      <c r="B187" s="376"/>
      <c r="C187" s="64" t="str">
        <f t="shared" si="21"/>
        <v/>
      </c>
      <c r="D187" s="379"/>
      <c r="E187" s="409"/>
      <c r="F187" s="409"/>
      <c r="G187" s="409"/>
      <c r="H187" s="409"/>
      <c r="I187" s="409"/>
      <c r="J187" s="409"/>
      <c r="K187" s="409"/>
      <c r="L187" s="409"/>
      <c r="M187" s="409"/>
      <c r="N187" s="409"/>
    </row>
    <row r="188" spans="1:14" s="377" customFormat="1" ht="16.5" thickBot="1" x14ac:dyDescent="0.3">
      <c r="A188" s="1193">
        <v>43111</v>
      </c>
      <c r="B188" s="376"/>
      <c r="C188" s="64" t="str">
        <f t="shared" si="21"/>
        <v/>
      </c>
      <c r="D188" s="379"/>
      <c r="E188" s="409"/>
      <c r="F188" s="409"/>
      <c r="G188" s="409"/>
      <c r="H188" s="409"/>
      <c r="I188" s="409"/>
      <c r="J188" s="409"/>
      <c r="K188" s="409"/>
      <c r="L188" s="409"/>
      <c r="M188" s="409"/>
      <c r="N188" s="409"/>
    </row>
    <row r="189" spans="1:14" s="377" customFormat="1" ht="16.5" thickBot="1" x14ac:dyDescent="0.3">
      <c r="A189" s="1193">
        <v>43112</v>
      </c>
      <c r="B189" s="376"/>
      <c r="C189" s="64" t="str">
        <f t="shared" si="21"/>
        <v/>
      </c>
      <c r="D189" s="379"/>
      <c r="E189" s="409"/>
      <c r="F189" s="409"/>
      <c r="G189" s="409"/>
      <c r="H189" s="409"/>
      <c r="I189" s="409"/>
      <c r="J189" s="409"/>
      <c r="K189" s="409"/>
      <c r="L189" s="409"/>
      <c r="M189" s="409"/>
      <c r="N189" s="409"/>
    </row>
    <row r="190" spans="1:14" s="377" customFormat="1" ht="16.5" thickBot="1" x14ac:dyDescent="0.3">
      <c r="A190" s="1193">
        <v>43113</v>
      </c>
      <c r="B190" s="376"/>
      <c r="C190" s="64" t="str">
        <f t="shared" si="21"/>
        <v/>
      </c>
      <c r="D190" s="379"/>
      <c r="E190" s="409"/>
      <c r="F190" s="409"/>
      <c r="G190" s="409"/>
      <c r="H190" s="409"/>
      <c r="I190" s="409"/>
      <c r="J190" s="409"/>
      <c r="K190" s="409"/>
      <c r="L190" s="409"/>
      <c r="M190" s="409"/>
      <c r="N190" s="409"/>
    </row>
    <row r="191" spans="1:14" s="377" customFormat="1" ht="16.5" thickBot="1" x14ac:dyDescent="0.3">
      <c r="A191" s="1193">
        <v>43114</v>
      </c>
      <c r="B191" s="376"/>
      <c r="C191" s="64" t="str">
        <f t="shared" si="21"/>
        <v/>
      </c>
      <c r="D191" s="379"/>
      <c r="E191" s="409"/>
      <c r="F191" s="409"/>
      <c r="G191" s="409"/>
      <c r="H191" s="409"/>
      <c r="I191" s="409"/>
      <c r="J191" s="409"/>
      <c r="K191" s="409"/>
      <c r="L191" s="409"/>
      <c r="M191" s="409"/>
      <c r="N191" s="409"/>
    </row>
    <row r="192" spans="1:14" s="377" customFormat="1" ht="16.5" thickBot="1" x14ac:dyDescent="0.3">
      <c r="A192" s="1193">
        <v>43115</v>
      </c>
      <c r="B192" s="376"/>
      <c r="C192" s="64" t="str">
        <f t="shared" si="21"/>
        <v/>
      </c>
      <c r="D192" s="379"/>
      <c r="E192" s="409"/>
      <c r="F192" s="409"/>
      <c r="G192" s="409"/>
      <c r="H192" s="409"/>
      <c r="I192" s="409"/>
      <c r="J192" s="409"/>
      <c r="K192" s="409"/>
      <c r="L192" s="409"/>
      <c r="M192" s="409"/>
      <c r="N192" s="409"/>
    </row>
    <row r="193" spans="1:14" s="377" customFormat="1" ht="16.5" thickBot="1" x14ac:dyDescent="0.3">
      <c r="A193" s="1193">
        <v>43116</v>
      </c>
      <c r="B193" s="376"/>
      <c r="C193" s="64" t="str">
        <f t="shared" si="21"/>
        <v/>
      </c>
      <c r="D193" s="379"/>
      <c r="E193" s="409"/>
      <c r="F193" s="409"/>
      <c r="G193" s="409"/>
      <c r="H193" s="409"/>
      <c r="I193" s="409"/>
      <c r="J193" s="409"/>
      <c r="K193" s="409"/>
      <c r="L193" s="409"/>
      <c r="M193" s="409"/>
      <c r="N193" s="409"/>
    </row>
    <row r="194" spans="1:14" s="377" customFormat="1" ht="16.5" thickBot="1" x14ac:dyDescent="0.3">
      <c r="A194" s="1193">
        <v>43117</v>
      </c>
      <c r="B194" s="376"/>
      <c r="C194" s="64" t="str">
        <f t="shared" si="21"/>
        <v/>
      </c>
      <c r="D194" s="379"/>
      <c r="E194" s="409"/>
      <c r="F194" s="409"/>
      <c r="G194" s="409"/>
      <c r="H194" s="409"/>
      <c r="I194" s="409"/>
      <c r="J194" s="409"/>
      <c r="K194" s="409"/>
      <c r="L194" s="409"/>
      <c r="M194" s="409"/>
      <c r="N194" s="409"/>
    </row>
    <row r="195" spans="1:14" s="377" customFormat="1" ht="16.5" thickBot="1" x14ac:dyDescent="0.3">
      <c r="A195" s="1193">
        <v>43118</v>
      </c>
      <c r="B195" s="376"/>
      <c r="C195" s="64" t="str">
        <f t="shared" si="21"/>
        <v/>
      </c>
      <c r="D195" s="379"/>
      <c r="E195" s="409"/>
      <c r="F195" s="409"/>
      <c r="G195" s="409"/>
      <c r="H195" s="409"/>
      <c r="I195" s="409"/>
      <c r="J195" s="409"/>
      <c r="K195" s="409"/>
      <c r="L195" s="409"/>
      <c r="M195" s="409"/>
      <c r="N195" s="409"/>
    </row>
    <row r="196" spans="1:14" s="377" customFormat="1" ht="16.5" thickBot="1" x14ac:dyDescent="0.3">
      <c r="A196" s="1193">
        <v>43119</v>
      </c>
      <c r="B196" s="376"/>
      <c r="C196" s="64" t="str">
        <f t="shared" si="21"/>
        <v/>
      </c>
      <c r="D196" s="379"/>
      <c r="E196" s="409"/>
      <c r="F196" s="409"/>
      <c r="G196" s="409"/>
      <c r="H196" s="409"/>
      <c r="I196" s="409"/>
      <c r="J196" s="409"/>
      <c r="K196" s="409"/>
      <c r="L196" s="409"/>
      <c r="M196" s="409"/>
      <c r="N196" s="409"/>
    </row>
    <row r="197" spans="1:14" s="377" customFormat="1" ht="16.5" thickBot="1" x14ac:dyDescent="0.3">
      <c r="A197" s="1193">
        <v>43120</v>
      </c>
      <c r="B197" s="376"/>
      <c r="C197" s="64" t="str">
        <f t="shared" si="21"/>
        <v/>
      </c>
      <c r="D197" s="379"/>
      <c r="E197" s="409"/>
      <c r="F197" s="409"/>
      <c r="G197" s="409"/>
      <c r="H197" s="409"/>
      <c r="I197" s="409"/>
      <c r="J197" s="409"/>
      <c r="K197" s="409"/>
      <c r="L197" s="409"/>
      <c r="M197" s="409"/>
      <c r="N197" s="409"/>
    </row>
    <row r="198" spans="1:14" s="377" customFormat="1" ht="16.5" thickBot="1" x14ac:dyDescent="0.3">
      <c r="A198" s="1193">
        <v>43121</v>
      </c>
      <c r="B198" s="376"/>
      <c r="C198" s="64" t="str">
        <f t="shared" si="21"/>
        <v/>
      </c>
      <c r="D198" s="379"/>
      <c r="E198" s="409"/>
      <c r="F198" s="409"/>
      <c r="G198" s="409"/>
      <c r="H198" s="409"/>
      <c r="I198" s="409"/>
      <c r="J198" s="409"/>
      <c r="K198" s="409"/>
      <c r="L198" s="409"/>
      <c r="M198" s="409"/>
      <c r="N198" s="409"/>
    </row>
    <row r="199" spans="1:14" s="377" customFormat="1" ht="16.5" thickBot="1" x14ac:dyDescent="0.3">
      <c r="A199" s="1193">
        <v>43122</v>
      </c>
      <c r="B199" s="376"/>
      <c r="C199" s="64" t="str">
        <f t="shared" si="21"/>
        <v/>
      </c>
      <c r="D199" s="379"/>
      <c r="E199" s="409"/>
      <c r="F199" s="409"/>
      <c r="G199" s="409"/>
      <c r="H199" s="409"/>
      <c r="I199" s="409"/>
      <c r="J199" s="409"/>
      <c r="K199" s="409"/>
      <c r="L199" s="409"/>
      <c r="M199" s="409"/>
      <c r="N199" s="409"/>
    </row>
    <row r="200" spans="1:14" s="377" customFormat="1" ht="16.5" thickBot="1" x14ac:dyDescent="0.3">
      <c r="A200" s="1193">
        <v>43123</v>
      </c>
      <c r="B200" s="376"/>
      <c r="C200" s="64" t="str">
        <f t="shared" si="21"/>
        <v/>
      </c>
      <c r="D200" s="379"/>
      <c r="E200" s="409"/>
      <c r="F200" s="409"/>
      <c r="G200" s="409"/>
      <c r="H200" s="409"/>
      <c r="I200" s="409"/>
      <c r="J200" s="409"/>
      <c r="K200" s="409"/>
      <c r="L200" s="409"/>
      <c r="M200" s="409"/>
      <c r="N200" s="409"/>
    </row>
    <row r="201" spans="1:14" s="377" customFormat="1" ht="16.5" thickBot="1" x14ac:dyDescent="0.3">
      <c r="A201" s="1193">
        <v>43124</v>
      </c>
      <c r="B201" s="376"/>
      <c r="C201" s="64" t="str">
        <f t="shared" si="21"/>
        <v/>
      </c>
      <c r="D201" s="379"/>
      <c r="E201" s="409"/>
      <c r="F201" s="409"/>
      <c r="G201" s="409"/>
      <c r="H201" s="409"/>
      <c r="I201" s="409"/>
      <c r="J201" s="409"/>
      <c r="K201" s="409"/>
      <c r="L201" s="409"/>
      <c r="M201" s="409"/>
      <c r="N201" s="409"/>
    </row>
    <row r="202" spans="1:14" s="377" customFormat="1" ht="16.5" thickBot="1" x14ac:dyDescent="0.3">
      <c r="A202" s="1193">
        <v>43125</v>
      </c>
      <c r="B202" s="376"/>
      <c r="C202" s="64" t="str">
        <f t="shared" si="21"/>
        <v/>
      </c>
      <c r="D202" s="379"/>
      <c r="E202" s="409"/>
      <c r="F202" s="409"/>
      <c r="G202" s="409"/>
      <c r="H202" s="409"/>
      <c r="I202" s="409"/>
      <c r="J202" s="409"/>
      <c r="K202" s="409"/>
      <c r="L202" s="409"/>
      <c r="M202" s="409"/>
      <c r="N202" s="409"/>
    </row>
    <row r="203" spans="1:14" s="377" customFormat="1" ht="16.5" thickBot="1" x14ac:dyDescent="0.3">
      <c r="A203" s="1193">
        <v>43126</v>
      </c>
      <c r="B203" s="376"/>
      <c r="C203" s="64" t="str">
        <f t="shared" si="21"/>
        <v/>
      </c>
      <c r="D203" s="379"/>
      <c r="E203" s="409"/>
      <c r="F203" s="409"/>
      <c r="G203" s="409"/>
      <c r="H203" s="409"/>
      <c r="I203" s="409"/>
      <c r="J203" s="409"/>
      <c r="K203" s="409"/>
      <c r="L203" s="409"/>
      <c r="M203" s="409"/>
      <c r="N203" s="409"/>
    </row>
    <row r="204" spans="1:14" s="377" customFormat="1" ht="16.5" thickBot="1" x14ac:dyDescent="0.3">
      <c r="A204" s="1193">
        <v>43127</v>
      </c>
      <c r="B204" s="376"/>
      <c r="C204" s="64" t="str">
        <f t="shared" si="21"/>
        <v/>
      </c>
      <c r="D204" s="379"/>
      <c r="E204" s="409"/>
      <c r="F204" s="409"/>
      <c r="G204" s="409"/>
      <c r="H204" s="409"/>
      <c r="I204" s="409"/>
      <c r="J204" s="409"/>
      <c r="K204" s="409"/>
      <c r="L204" s="409"/>
      <c r="M204" s="409"/>
      <c r="N204" s="409"/>
    </row>
    <row r="205" spans="1:14" s="377" customFormat="1" ht="16.5" thickBot="1" x14ac:dyDescent="0.3">
      <c r="A205" s="1193">
        <v>43128</v>
      </c>
      <c r="B205" s="376"/>
      <c r="C205" s="64" t="str">
        <f t="shared" si="21"/>
        <v/>
      </c>
      <c r="D205" s="379"/>
      <c r="E205" s="409"/>
      <c r="F205" s="409"/>
      <c r="G205" s="409"/>
      <c r="H205" s="409"/>
      <c r="I205" s="409"/>
      <c r="J205" s="409"/>
      <c r="K205" s="409"/>
      <c r="L205" s="409"/>
      <c r="M205" s="409"/>
      <c r="N205" s="409"/>
    </row>
    <row r="206" spans="1:14" s="377" customFormat="1" ht="16.5" thickBot="1" x14ac:dyDescent="0.3">
      <c r="A206" s="1193">
        <v>43129</v>
      </c>
      <c r="B206" s="376"/>
      <c r="C206" s="64" t="str">
        <f t="shared" si="21"/>
        <v/>
      </c>
      <c r="D206" s="379"/>
      <c r="E206" s="409"/>
      <c r="F206" s="409"/>
      <c r="G206" s="409"/>
      <c r="H206" s="409"/>
      <c r="I206" s="409"/>
      <c r="J206" s="409"/>
      <c r="K206" s="409"/>
      <c r="L206" s="409"/>
      <c r="M206" s="409"/>
      <c r="N206" s="409"/>
    </row>
    <row r="207" spans="1:14" s="377" customFormat="1" ht="16.5" thickBot="1" x14ac:dyDescent="0.3">
      <c r="A207" s="1193">
        <v>43130</v>
      </c>
      <c r="B207" s="376"/>
      <c r="C207" s="64" t="str">
        <f t="shared" si="21"/>
        <v/>
      </c>
      <c r="D207" s="379"/>
      <c r="E207" s="409"/>
      <c r="F207" s="409"/>
      <c r="G207" s="409"/>
      <c r="H207" s="409"/>
      <c r="I207" s="409"/>
      <c r="J207" s="409"/>
      <c r="K207" s="409"/>
      <c r="L207" s="409"/>
      <c r="M207" s="409"/>
      <c r="N207" s="409"/>
    </row>
    <row r="208" spans="1:14" s="377" customFormat="1" ht="16.5" thickBot="1" x14ac:dyDescent="0.3">
      <c r="A208" s="1193">
        <v>43131</v>
      </c>
      <c r="B208" s="376"/>
      <c r="C208" s="64" t="str">
        <f t="shared" si="21"/>
        <v/>
      </c>
      <c r="D208" s="379"/>
      <c r="E208" s="409"/>
      <c r="F208" s="409"/>
      <c r="G208" s="409"/>
      <c r="H208" s="409"/>
      <c r="I208" s="409"/>
      <c r="J208" s="409"/>
      <c r="K208" s="409"/>
      <c r="L208" s="409"/>
      <c r="M208" s="409"/>
      <c r="N208" s="409"/>
    </row>
    <row r="209" spans="1:14" s="377" customFormat="1" ht="16.5" thickBot="1" x14ac:dyDescent="0.3">
      <c r="A209" s="1193">
        <v>43132</v>
      </c>
      <c r="B209" s="376"/>
      <c r="C209" s="64" t="str">
        <f t="shared" si="21"/>
        <v/>
      </c>
      <c r="D209" s="379"/>
      <c r="E209" s="409"/>
      <c r="F209" s="409"/>
      <c r="G209" s="409"/>
      <c r="H209" s="409"/>
      <c r="I209" s="409"/>
      <c r="J209" s="409"/>
      <c r="K209" s="409"/>
      <c r="L209" s="409"/>
      <c r="M209" s="409"/>
      <c r="N209" s="409"/>
    </row>
    <row r="210" spans="1:14" s="377" customFormat="1" ht="16.5" thickBot="1" x14ac:dyDescent="0.3">
      <c r="A210" s="1193">
        <v>43133</v>
      </c>
      <c r="B210" s="376"/>
      <c r="C210" s="64" t="str">
        <f t="shared" si="21"/>
        <v/>
      </c>
      <c r="D210" s="379"/>
      <c r="E210" s="409"/>
      <c r="F210" s="409"/>
      <c r="G210" s="409"/>
      <c r="H210" s="409"/>
      <c r="I210" s="409"/>
      <c r="J210" s="409"/>
      <c r="K210" s="409"/>
      <c r="L210" s="409"/>
      <c r="M210" s="409"/>
      <c r="N210" s="409"/>
    </row>
    <row r="211" spans="1:14" s="377" customFormat="1" ht="16.5" thickBot="1" x14ac:dyDescent="0.3">
      <c r="A211" s="1193">
        <v>43134</v>
      </c>
      <c r="B211" s="376"/>
      <c r="C211" s="64" t="str">
        <f t="shared" si="21"/>
        <v/>
      </c>
      <c r="D211" s="379"/>
      <c r="E211" s="409"/>
      <c r="F211" s="409"/>
      <c r="G211" s="409"/>
      <c r="H211" s="409"/>
      <c r="I211" s="409"/>
      <c r="J211" s="409"/>
      <c r="K211" s="409"/>
      <c r="L211" s="409"/>
      <c r="M211" s="409"/>
      <c r="N211" s="409"/>
    </row>
    <row r="212" spans="1:14" s="377" customFormat="1" ht="16.5" thickBot="1" x14ac:dyDescent="0.3">
      <c r="A212" s="1193">
        <v>43135</v>
      </c>
      <c r="B212" s="376"/>
      <c r="C212" s="64" t="str">
        <f t="shared" si="21"/>
        <v/>
      </c>
      <c r="D212" s="379"/>
      <c r="E212" s="409"/>
      <c r="F212" s="409"/>
      <c r="G212" s="409"/>
      <c r="H212" s="409"/>
      <c r="I212" s="409"/>
      <c r="J212" s="409"/>
      <c r="K212" s="409"/>
      <c r="L212" s="409"/>
      <c r="M212" s="409"/>
      <c r="N212" s="409"/>
    </row>
    <row r="213" spans="1:14" s="377" customFormat="1" ht="16.5" thickBot="1" x14ac:dyDescent="0.3">
      <c r="A213" s="1193">
        <v>43136</v>
      </c>
      <c r="B213" s="376"/>
      <c r="C213" s="64" t="str">
        <f t="shared" si="21"/>
        <v/>
      </c>
      <c r="D213" s="379"/>
      <c r="E213" s="409"/>
      <c r="F213" s="409"/>
      <c r="G213" s="409"/>
      <c r="H213" s="409"/>
      <c r="I213" s="409"/>
      <c r="J213" s="409"/>
      <c r="K213" s="409"/>
      <c r="L213" s="409"/>
      <c r="M213" s="409"/>
      <c r="N213" s="409"/>
    </row>
    <row r="214" spans="1:14" s="377" customFormat="1" ht="16.5" thickBot="1" x14ac:dyDescent="0.3">
      <c r="A214" s="1193">
        <v>43137</v>
      </c>
      <c r="B214" s="376"/>
      <c r="C214" s="64" t="str">
        <f t="shared" si="21"/>
        <v/>
      </c>
      <c r="D214" s="379"/>
      <c r="E214" s="409"/>
      <c r="F214" s="409"/>
      <c r="G214" s="409"/>
      <c r="H214" s="409"/>
      <c r="I214" s="409"/>
      <c r="J214" s="409"/>
      <c r="K214" s="409"/>
      <c r="L214" s="409"/>
      <c r="M214" s="409"/>
      <c r="N214" s="409"/>
    </row>
    <row r="215" spans="1:14" s="377" customFormat="1" ht="16.5" thickBot="1" x14ac:dyDescent="0.3">
      <c r="A215" s="1193">
        <v>43138</v>
      </c>
      <c r="B215" s="376"/>
      <c r="C215" s="64" t="str">
        <f t="shared" si="21"/>
        <v/>
      </c>
      <c r="D215" s="379"/>
      <c r="E215" s="409"/>
      <c r="F215" s="409"/>
      <c r="G215" s="409"/>
      <c r="H215" s="409"/>
      <c r="I215" s="409"/>
      <c r="J215" s="409"/>
      <c r="K215" s="409"/>
      <c r="L215" s="409"/>
      <c r="M215" s="409"/>
      <c r="N215" s="409"/>
    </row>
    <row r="216" spans="1:14" s="377" customFormat="1" ht="16.5" thickBot="1" x14ac:dyDescent="0.3">
      <c r="A216" s="1193">
        <v>43139</v>
      </c>
      <c r="B216" s="376"/>
      <c r="C216" s="64" t="str">
        <f t="shared" si="21"/>
        <v/>
      </c>
      <c r="D216" s="379"/>
      <c r="E216" s="409"/>
      <c r="F216" s="409"/>
      <c r="G216" s="409"/>
      <c r="H216" s="409"/>
      <c r="I216" s="409"/>
      <c r="J216" s="409"/>
      <c r="K216" s="409"/>
      <c r="L216" s="409"/>
      <c r="M216" s="409"/>
      <c r="N216" s="409"/>
    </row>
    <row r="217" spans="1:14" s="377" customFormat="1" ht="16.5" thickBot="1" x14ac:dyDescent="0.3">
      <c r="A217" s="1193">
        <v>43140</v>
      </c>
      <c r="B217" s="376"/>
      <c r="C217" s="64" t="str">
        <f t="shared" si="21"/>
        <v/>
      </c>
      <c r="D217" s="379"/>
      <c r="E217" s="409"/>
      <c r="F217" s="409"/>
      <c r="G217" s="409"/>
      <c r="H217" s="409"/>
      <c r="I217" s="409"/>
      <c r="J217" s="409"/>
      <c r="K217" s="409"/>
      <c r="L217" s="409"/>
      <c r="M217" s="409"/>
      <c r="N217" s="409"/>
    </row>
    <row r="218" spans="1:14" s="377" customFormat="1" ht="16.5" thickBot="1" x14ac:dyDescent="0.3">
      <c r="A218" s="1193">
        <v>43141</v>
      </c>
      <c r="B218" s="376"/>
      <c r="C218" s="64" t="str">
        <f t="shared" si="21"/>
        <v/>
      </c>
      <c r="D218" s="379"/>
      <c r="E218" s="409"/>
      <c r="F218" s="409"/>
      <c r="G218" s="409"/>
      <c r="H218" s="409"/>
      <c r="I218" s="409"/>
      <c r="J218" s="409"/>
      <c r="K218" s="409"/>
      <c r="L218" s="409"/>
      <c r="M218" s="409"/>
      <c r="N218" s="409"/>
    </row>
    <row r="219" spans="1:14" s="377" customFormat="1" ht="16.5" thickBot="1" x14ac:dyDescent="0.3">
      <c r="A219" s="1193">
        <v>43142</v>
      </c>
      <c r="B219" s="376"/>
      <c r="C219" s="64" t="str">
        <f t="shared" si="21"/>
        <v/>
      </c>
      <c r="D219" s="379"/>
      <c r="E219" s="409"/>
      <c r="F219" s="409"/>
      <c r="G219" s="409"/>
      <c r="H219" s="409"/>
      <c r="I219" s="409"/>
      <c r="J219" s="409"/>
      <c r="K219" s="409"/>
      <c r="L219" s="409"/>
      <c r="M219" s="409"/>
      <c r="N219" s="409"/>
    </row>
    <row r="220" spans="1:14" s="377" customFormat="1" ht="16.5" thickBot="1" x14ac:dyDescent="0.3">
      <c r="A220" s="1193">
        <v>43143</v>
      </c>
      <c r="B220" s="376"/>
      <c r="C220" s="64" t="str">
        <f t="shared" si="21"/>
        <v/>
      </c>
      <c r="D220" s="379"/>
      <c r="E220" s="409"/>
      <c r="F220" s="409"/>
      <c r="G220" s="409"/>
      <c r="H220" s="409"/>
      <c r="I220" s="409"/>
      <c r="J220" s="409"/>
      <c r="K220" s="409"/>
      <c r="L220" s="409"/>
      <c r="M220" s="409"/>
      <c r="N220" s="409"/>
    </row>
    <row r="221" spans="1:14" s="377" customFormat="1" ht="16.5" thickBot="1" x14ac:dyDescent="0.3">
      <c r="A221" s="1193">
        <v>43144</v>
      </c>
      <c r="B221" s="376"/>
      <c r="C221" s="64" t="str">
        <f t="shared" si="21"/>
        <v/>
      </c>
      <c r="D221" s="379"/>
      <c r="E221" s="409"/>
      <c r="F221" s="409"/>
      <c r="G221" s="409"/>
      <c r="H221" s="409"/>
      <c r="I221" s="409"/>
      <c r="J221" s="409"/>
      <c r="K221" s="409"/>
      <c r="L221" s="409"/>
      <c r="M221" s="409"/>
      <c r="N221" s="409"/>
    </row>
    <row r="222" spans="1:14" s="377" customFormat="1" ht="16.5" thickBot="1" x14ac:dyDescent="0.3">
      <c r="A222" s="1193">
        <v>43145</v>
      </c>
      <c r="B222" s="376"/>
      <c r="C222" s="64" t="str">
        <f t="shared" si="21"/>
        <v/>
      </c>
      <c r="D222" s="379"/>
      <c r="E222" s="409"/>
      <c r="F222" s="409"/>
      <c r="G222" s="409"/>
      <c r="H222" s="409"/>
      <c r="I222" s="409"/>
      <c r="J222" s="409"/>
      <c r="K222" s="409"/>
      <c r="L222" s="409"/>
      <c r="M222" s="409"/>
      <c r="N222" s="409"/>
    </row>
    <row r="223" spans="1:14" s="377" customFormat="1" ht="16.5" thickBot="1" x14ac:dyDescent="0.3">
      <c r="A223" s="1193">
        <v>43146</v>
      </c>
      <c r="B223" s="376"/>
      <c r="C223" s="64" t="str">
        <f t="shared" si="21"/>
        <v/>
      </c>
      <c r="D223" s="379"/>
      <c r="E223" s="409"/>
      <c r="F223" s="409"/>
      <c r="G223" s="409"/>
      <c r="H223" s="409"/>
      <c r="I223" s="409"/>
      <c r="J223" s="409"/>
      <c r="K223" s="409"/>
      <c r="L223" s="409"/>
      <c r="M223" s="409"/>
      <c r="N223" s="409"/>
    </row>
    <row r="224" spans="1:14" s="377" customFormat="1" ht="16.5" thickBot="1" x14ac:dyDescent="0.3">
      <c r="A224" s="1193">
        <v>43147</v>
      </c>
      <c r="B224" s="376"/>
      <c r="C224" s="64" t="str">
        <f t="shared" si="21"/>
        <v/>
      </c>
      <c r="D224" s="379"/>
      <c r="E224" s="409"/>
      <c r="F224" s="409"/>
      <c r="G224" s="409"/>
      <c r="H224" s="409"/>
      <c r="I224" s="409"/>
      <c r="J224" s="409"/>
      <c r="K224" s="409"/>
      <c r="L224" s="409"/>
      <c r="M224" s="409"/>
      <c r="N224" s="409"/>
    </row>
    <row r="225" spans="1:14" s="377" customFormat="1" ht="16.5" thickBot="1" x14ac:dyDescent="0.3">
      <c r="A225" s="1193">
        <v>43148</v>
      </c>
      <c r="B225" s="376"/>
      <c r="C225" s="64" t="str">
        <f t="shared" si="21"/>
        <v/>
      </c>
      <c r="D225" s="379"/>
      <c r="E225" s="409"/>
      <c r="F225" s="409"/>
      <c r="G225" s="409"/>
      <c r="H225" s="409"/>
      <c r="I225" s="409"/>
      <c r="J225" s="409"/>
      <c r="K225" s="409"/>
      <c r="L225" s="409"/>
      <c r="M225" s="409"/>
      <c r="N225" s="409"/>
    </row>
    <row r="226" spans="1:14" s="377" customFormat="1" ht="16.5" thickBot="1" x14ac:dyDescent="0.3">
      <c r="A226" s="1193">
        <v>43149</v>
      </c>
      <c r="B226" s="376"/>
      <c r="C226" s="64" t="str">
        <f t="shared" si="21"/>
        <v/>
      </c>
      <c r="D226" s="379"/>
      <c r="E226" s="409"/>
      <c r="F226" s="409"/>
      <c r="G226" s="409"/>
      <c r="H226" s="409"/>
      <c r="I226" s="409"/>
      <c r="J226" s="409"/>
      <c r="K226" s="409"/>
      <c r="L226" s="409"/>
      <c r="M226" s="409"/>
      <c r="N226" s="409"/>
    </row>
    <row r="227" spans="1:14" s="377" customFormat="1" ht="16.5" thickBot="1" x14ac:dyDescent="0.3">
      <c r="A227" s="1193">
        <v>43150</v>
      </c>
      <c r="B227" s="376"/>
      <c r="C227" s="64" t="str">
        <f t="shared" si="21"/>
        <v/>
      </c>
      <c r="D227" s="379"/>
      <c r="E227" s="409"/>
      <c r="F227" s="409"/>
      <c r="G227" s="409"/>
      <c r="H227" s="409"/>
      <c r="I227" s="409"/>
      <c r="J227" s="409"/>
      <c r="K227" s="409"/>
      <c r="L227" s="409"/>
      <c r="M227" s="409"/>
      <c r="N227" s="409"/>
    </row>
    <row r="228" spans="1:14" s="377" customFormat="1" ht="16.5" thickBot="1" x14ac:dyDescent="0.3">
      <c r="A228" s="1193">
        <v>43151</v>
      </c>
      <c r="B228" s="376"/>
      <c r="C228" s="64" t="str">
        <f t="shared" si="21"/>
        <v/>
      </c>
      <c r="D228" s="379"/>
      <c r="E228" s="409"/>
      <c r="F228" s="409"/>
      <c r="G228" s="409"/>
      <c r="H228" s="409"/>
      <c r="I228" s="409"/>
      <c r="J228" s="409"/>
      <c r="K228" s="409"/>
      <c r="L228" s="409"/>
      <c r="M228" s="409"/>
      <c r="N228" s="409"/>
    </row>
    <row r="229" spans="1:14" s="377" customFormat="1" ht="16.5" thickBot="1" x14ac:dyDescent="0.3">
      <c r="A229" s="1193">
        <v>43152</v>
      </c>
      <c r="B229" s="376"/>
      <c r="C229" s="64" t="str">
        <f t="shared" si="21"/>
        <v/>
      </c>
      <c r="D229" s="379"/>
      <c r="E229" s="409"/>
      <c r="F229" s="409"/>
      <c r="G229" s="409"/>
      <c r="H229" s="409"/>
      <c r="I229" s="409"/>
      <c r="J229" s="409"/>
      <c r="K229" s="409"/>
      <c r="L229" s="409"/>
      <c r="M229" s="409"/>
      <c r="N229" s="409"/>
    </row>
    <row r="230" spans="1:14" s="377" customFormat="1" ht="16.5" thickBot="1" x14ac:dyDescent="0.3">
      <c r="A230" s="1193">
        <v>43153</v>
      </c>
      <c r="B230" s="376"/>
      <c r="C230" s="64" t="str">
        <f t="shared" si="21"/>
        <v/>
      </c>
      <c r="D230" s="379"/>
      <c r="E230" s="409"/>
      <c r="F230" s="409"/>
      <c r="G230" s="409"/>
      <c r="H230" s="409"/>
      <c r="I230" s="409"/>
      <c r="J230" s="409"/>
      <c r="K230" s="409"/>
      <c r="L230" s="409"/>
      <c r="M230" s="409"/>
      <c r="N230" s="409"/>
    </row>
    <row r="231" spans="1:14" s="377" customFormat="1" ht="16.5" thickBot="1" x14ac:dyDescent="0.3">
      <c r="A231" s="1193">
        <v>43154</v>
      </c>
      <c r="B231" s="376"/>
      <c r="C231" s="64" t="str">
        <f t="shared" si="21"/>
        <v/>
      </c>
      <c r="D231" s="379"/>
      <c r="E231" s="409"/>
      <c r="F231" s="409"/>
      <c r="G231" s="409"/>
      <c r="H231" s="409"/>
      <c r="I231" s="409"/>
      <c r="J231" s="409"/>
      <c r="K231" s="409"/>
      <c r="L231" s="409"/>
      <c r="M231" s="409"/>
      <c r="N231" s="409"/>
    </row>
    <row r="232" spans="1:14" s="377" customFormat="1" ht="16.5" thickBot="1" x14ac:dyDescent="0.3">
      <c r="A232" s="1193">
        <v>43155</v>
      </c>
      <c r="B232" s="376"/>
      <c r="C232" s="64" t="str">
        <f t="shared" si="21"/>
        <v/>
      </c>
      <c r="D232" s="379"/>
      <c r="E232" s="409"/>
      <c r="F232" s="409"/>
      <c r="G232" s="409"/>
      <c r="H232" s="409"/>
      <c r="I232" s="409"/>
      <c r="J232" s="409"/>
      <c r="K232" s="409"/>
      <c r="L232" s="409"/>
      <c r="M232" s="409"/>
      <c r="N232" s="409"/>
    </row>
    <row r="233" spans="1:14" s="377" customFormat="1" ht="16.5" thickBot="1" x14ac:dyDescent="0.3">
      <c r="A233" s="1193">
        <v>43156</v>
      </c>
      <c r="B233" s="376"/>
      <c r="C233" s="64" t="str">
        <f t="shared" si="21"/>
        <v/>
      </c>
      <c r="D233" s="379"/>
      <c r="E233" s="409"/>
      <c r="F233" s="409"/>
      <c r="G233" s="409"/>
      <c r="H233" s="409"/>
      <c r="I233" s="409"/>
      <c r="J233" s="409"/>
      <c r="K233" s="409"/>
      <c r="L233" s="409"/>
      <c r="M233" s="409"/>
      <c r="N233" s="409"/>
    </row>
    <row r="234" spans="1:14" s="377" customFormat="1" ht="16.5" thickBot="1" x14ac:dyDescent="0.3">
      <c r="A234" s="1193">
        <v>43157</v>
      </c>
      <c r="B234" s="376"/>
      <c r="C234" s="64" t="str">
        <f t="shared" si="21"/>
        <v/>
      </c>
      <c r="D234" s="379"/>
      <c r="E234" s="409"/>
      <c r="F234" s="409"/>
      <c r="G234" s="409"/>
      <c r="H234" s="409"/>
      <c r="I234" s="409"/>
      <c r="J234" s="409"/>
      <c r="K234" s="409"/>
      <c r="L234" s="409"/>
      <c r="M234" s="409"/>
      <c r="N234" s="409"/>
    </row>
    <row r="235" spans="1:14" s="377" customFormat="1" ht="16.5" thickBot="1" x14ac:dyDescent="0.3">
      <c r="A235" s="1193">
        <v>43158</v>
      </c>
      <c r="B235" s="376"/>
      <c r="C235" s="64" t="str">
        <f t="shared" si="21"/>
        <v/>
      </c>
      <c r="D235" s="379"/>
      <c r="E235" s="409"/>
      <c r="F235" s="409"/>
      <c r="G235" s="409"/>
      <c r="H235" s="409"/>
      <c r="I235" s="409"/>
      <c r="J235" s="409"/>
      <c r="K235" s="409"/>
      <c r="L235" s="409"/>
      <c r="M235" s="409"/>
      <c r="N235" s="409"/>
    </row>
    <row r="236" spans="1:14" s="377" customFormat="1" ht="16.5" thickBot="1" x14ac:dyDescent="0.3">
      <c r="A236" s="1193">
        <v>43159</v>
      </c>
      <c r="B236" s="376"/>
      <c r="C236" s="64" t="str">
        <f t="shared" si="21"/>
        <v/>
      </c>
      <c r="D236" s="379"/>
      <c r="E236" s="409"/>
      <c r="F236" s="409"/>
      <c r="G236" s="409"/>
      <c r="H236" s="409"/>
      <c r="I236" s="409"/>
      <c r="J236" s="409"/>
      <c r="K236" s="409"/>
      <c r="L236" s="409"/>
      <c r="M236" s="409"/>
      <c r="N236" s="409"/>
    </row>
    <row r="237" spans="1:14" s="377" customFormat="1" ht="16.5" thickBot="1" x14ac:dyDescent="0.3">
      <c r="A237" s="1193">
        <v>43160</v>
      </c>
      <c r="B237" s="376"/>
      <c r="C237" s="64" t="str">
        <f t="shared" si="21"/>
        <v/>
      </c>
      <c r="D237" s="379"/>
      <c r="E237" s="409"/>
      <c r="F237" s="409"/>
      <c r="G237" s="409"/>
      <c r="H237" s="409"/>
      <c r="I237" s="409"/>
      <c r="J237" s="409"/>
      <c r="K237" s="409"/>
      <c r="L237" s="409"/>
      <c r="M237" s="409"/>
      <c r="N237" s="409"/>
    </row>
    <row r="238" spans="1:14" s="377" customFormat="1" ht="16.5" thickBot="1" x14ac:dyDescent="0.3">
      <c r="A238" s="1193">
        <v>43161</v>
      </c>
      <c r="B238" s="376"/>
      <c r="C238" s="64" t="str">
        <f t="shared" si="21"/>
        <v/>
      </c>
      <c r="D238" s="379"/>
      <c r="E238" s="409"/>
      <c r="F238" s="409"/>
      <c r="G238" s="409"/>
      <c r="H238" s="409"/>
      <c r="I238" s="409"/>
      <c r="J238" s="409"/>
      <c r="K238" s="409"/>
      <c r="L238" s="409"/>
      <c r="M238" s="409"/>
      <c r="N238" s="409"/>
    </row>
    <row r="239" spans="1:14" s="377" customFormat="1" ht="16.5" thickBot="1" x14ac:dyDescent="0.3">
      <c r="A239" s="1193">
        <v>43162</v>
      </c>
      <c r="B239" s="376"/>
      <c r="C239" s="64" t="str">
        <f t="shared" si="21"/>
        <v/>
      </c>
      <c r="D239" s="379"/>
      <c r="E239" s="409"/>
      <c r="F239" s="409"/>
      <c r="G239" s="409"/>
      <c r="H239" s="409"/>
      <c r="I239" s="409"/>
      <c r="J239" s="409"/>
      <c r="K239" s="409"/>
      <c r="L239" s="409"/>
      <c r="M239" s="409"/>
      <c r="N239" s="409"/>
    </row>
    <row r="240" spans="1:14" s="377" customFormat="1" ht="16.5" thickBot="1" x14ac:dyDescent="0.3">
      <c r="A240" s="1193">
        <v>43163</v>
      </c>
      <c r="B240" s="376"/>
      <c r="C240" s="64" t="str">
        <f t="shared" si="21"/>
        <v/>
      </c>
      <c r="D240" s="379"/>
      <c r="E240" s="409"/>
      <c r="F240" s="409"/>
      <c r="G240" s="409"/>
      <c r="H240" s="409"/>
      <c r="I240" s="409"/>
      <c r="J240" s="409"/>
      <c r="K240" s="409"/>
      <c r="L240" s="409"/>
      <c r="M240" s="409"/>
      <c r="N240" s="409"/>
    </row>
    <row r="241" spans="1:14" s="377" customFormat="1" ht="16.5" thickBot="1" x14ac:dyDescent="0.3">
      <c r="A241" s="1193">
        <v>43164</v>
      </c>
      <c r="B241" s="376"/>
      <c r="C241" s="64" t="str">
        <f t="shared" ref="C241:C304" si="22">IF(B241&gt;0, (B241-B240), "")</f>
        <v/>
      </c>
      <c r="D241" s="379"/>
      <c r="E241" s="409"/>
      <c r="F241" s="409"/>
      <c r="G241" s="409"/>
      <c r="H241" s="409"/>
      <c r="I241" s="409"/>
      <c r="J241" s="409"/>
      <c r="K241" s="409"/>
      <c r="L241" s="409"/>
      <c r="M241" s="409"/>
      <c r="N241" s="409"/>
    </row>
    <row r="242" spans="1:14" s="377" customFormat="1" ht="16.5" thickBot="1" x14ac:dyDescent="0.3">
      <c r="A242" s="1193">
        <v>43165</v>
      </c>
      <c r="B242" s="376"/>
      <c r="C242" s="64" t="str">
        <f t="shared" si="22"/>
        <v/>
      </c>
      <c r="D242" s="379"/>
      <c r="E242" s="409"/>
      <c r="F242" s="409"/>
      <c r="G242" s="409"/>
      <c r="H242" s="409"/>
      <c r="I242" s="409"/>
      <c r="J242" s="409"/>
      <c r="K242" s="409"/>
      <c r="L242" s="409"/>
      <c r="M242" s="409"/>
      <c r="N242" s="409"/>
    </row>
    <row r="243" spans="1:14" s="377" customFormat="1" ht="16.5" thickBot="1" x14ac:dyDescent="0.3">
      <c r="A243" s="1193">
        <v>43166</v>
      </c>
      <c r="B243" s="376"/>
      <c r="C243" s="64" t="str">
        <f t="shared" si="22"/>
        <v/>
      </c>
      <c r="D243" s="379"/>
      <c r="E243" s="409"/>
      <c r="F243" s="409"/>
      <c r="G243" s="409"/>
      <c r="H243" s="409"/>
      <c r="I243" s="409"/>
      <c r="J243" s="409"/>
      <c r="K243" s="409"/>
      <c r="L243" s="409"/>
      <c r="M243" s="409"/>
      <c r="N243" s="409"/>
    </row>
    <row r="244" spans="1:14" s="377" customFormat="1" ht="16.5" thickBot="1" x14ac:dyDescent="0.3">
      <c r="A244" s="1193">
        <v>43167</v>
      </c>
      <c r="B244" s="376"/>
      <c r="C244" s="64" t="str">
        <f t="shared" si="22"/>
        <v/>
      </c>
      <c r="D244" s="379"/>
      <c r="E244" s="409"/>
      <c r="F244" s="409"/>
      <c r="G244" s="409"/>
      <c r="H244" s="409"/>
      <c r="I244" s="409"/>
      <c r="J244" s="409"/>
      <c r="K244" s="409"/>
      <c r="L244" s="409"/>
      <c r="M244" s="409"/>
      <c r="N244" s="409"/>
    </row>
    <row r="245" spans="1:14" s="377" customFormat="1" ht="16.5" thickBot="1" x14ac:dyDescent="0.3">
      <c r="A245" s="1193">
        <v>43168</v>
      </c>
      <c r="B245" s="376"/>
      <c r="C245" s="64" t="str">
        <f t="shared" si="22"/>
        <v/>
      </c>
      <c r="D245" s="379"/>
      <c r="E245" s="409"/>
      <c r="F245" s="409"/>
      <c r="G245" s="409"/>
      <c r="H245" s="409"/>
      <c r="I245" s="409"/>
      <c r="J245" s="409"/>
      <c r="K245" s="409"/>
      <c r="L245" s="409"/>
      <c r="M245" s="409"/>
      <c r="N245" s="409"/>
    </row>
    <row r="246" spans="1:14" s="377" customFormat="1" ht="16.5" thickBot="1" x14ac:dyDescent="0.3">
      <c r="A246" s="1193">
        <v>43169</v>
      </c>
      <c r="B246" s="376"/>
      <c r="C246" s="64" t="str">
        <f t="shared" si="22"/>
        <v/>
      </c>
      <c r="D246" s="379"/>
      <c r="E246" s="409"/>
      <c r="F246" s="409"/>
      <c r="G246" s="409"/>
      <c r="H246" s="409"/>
      <c r="I246" s="409"/>
      <c r="J246" s="409"/>
      <c r="K246" s="409"/>
      <c r="L246" s="409"/>
      <c r="M246" s="409"/>
      <c r="N246" s="409"/>
    </row>
    <row r="247" spans="1:14" s="377" customFormat="1" ht="16.5" thickBot="1" x14ac:dyDescent="0.3">
      <c r="A247" s="1193">
        <v>43170</v>
      </c>
      <c r="B247" s="376"/>
      <c r="C247" s="64" t="str">
        <f t="shared" si="22"/>
        <v/>
      </c>
      <c r="D247" s="379"/>
      <c r="E247" s="409"/>
      <c r="F247" s="409"/>
      <c r="G247" s="409"/>
      <c r="H247" s="409"/>
      <c r="I247" s="409"/>
      <c r="J247" s="409"/>
      <c r="K247" s="409"/>
      <c r="L247" s="409"/>
      <c r="M247" s="409"/>
      <c r="N247" s="409"/>
    </row>
    <row r="248" spans="1:14" s="377" customFormat="1" ht="16.5" thickBot="1" x14ac:dyDescent="0.3">
      <c r="A248" s="1193">
        <v>43171</v>
      </c>
      <c r="B248" s="376"/>
      <c r="C248" s="64" t="str">
        <f t="shared" si="22"/>
        <v/>
      </c>
      <c r="D248" s="379"/>
      <c r="E248" s="409"/>
      <c r="F248" s="409"/>
      <c r="G248" s="409"/>
      <c r="H248" s="409"/>
      <c r="I248" s="409"/>
      <c r="J248" s="409"/>
      <c r="K248" s="409"/>
      <c r="L248" s="409"/>
      <c r="M248" s="409"/>
      <c r="N248" s="409"/>
    </row>
    <row r="249" spans="1:14" s="377" customFormat="1" ht="16.5" thickBot="1" x14ac:dyDescent="0.3">
      <c r="A249" s="1193">
        <v>43172</v>
      </c>
      <c r="B249" s="376"/>
      <c r="C249" s="64" t="str">
        <f t="shared" si="22"/>
        <v/>
      </c>
      <c r="D249" s="379"/>
      <c r="E249" s="409"/>
      <c r="F249" s="409"/>
      <c r="G249" s="409"/>
      <c r="H249" s="409"/>
      <c r="I249" s="409"/>
      <c r="J249" s="409"/>
      <c r="K249" s="409"/>
      <c r="L249" s="409"/>
      <c r="M249" s="409"/>
      <c r="N249" s="409"/>
    </row>
    <row r="250" spans="1:14" s="377" customFormat="1" ht="16.5" thickBot="1" x14ac:dyDescent="0.3">
      <c r="A250" s="1193">
        <v>43173</v>
      </c>
      <c r="B250" s="376"/>
      <c r="C250" s="64" t="str">
        <f t="shared" si="22"/>
        <v/>
      </c>
      <c r="D250" s="379"/>
      <c r="E250" s="409"/>
      <c r="F250" s="409"/>
      <c r="G250" s="409"/>
      <c r="H250" s="409"/>
      <c r="I250" s="409"/>
      <c r="J250" s="409"/>
      <c r="K250" s="409"/>
      <c r="L250" s="409"/>
      <c r="M250" s="409"/>
      <c r="N250" s="409"/>
    </row>
    <row r="251" spans="1:14" s="377" customFormat="1" ht="16.5" thickBot="1" x14ac:dyDescent="0.3">
      <c r="A251" s="1193">
        <v>43174</v>
      </c>
      <c r="B251" s="376"/>
      <c r="C251" s="64" t="str">
        <f t="shared" si="22"/>
        <v/>
      </c>
      <c r="D251" s="379"/>
      <c r="E251" s="409"/>
      <c r="F251" s="409"/>
      <c r="G251" s="409"/>
      <c r="H251" s="409"/>
      <c r="I251" s="409"/>
      <c r="J251" s="409"/>
      <c r="K251" s="409"/>
      <c r="L251" s="409"/>
      <c r="M251" s="409"/>
      <c r="N251" s="409"/>
    </row>
    <row r="252" spans="1:14" s="377" customFormat="1" ht="16.5" thickBot="1" x14ac:dyDescent="0.3">
      <c r="A252" s="1193">
        <v>43175</v>
      </c>
      <c r="B252" s="376"/>
      <c r="C252" s="64" t="str">
        <f t="shared" si="22"/>
        <v/>
      </c>
      <c r="D252" s="379"/>
      <c r="E252" s="409"/>
      <c r="F252" s="409"/>
      <c r="G252" s="409"/>
      <c r="H252" s="409"/>
      <c r="I252" s="409"/>
      <c r="J252" s="409"/>
      <c r="K252" s="409"/>
      <c r="L252" s="409"/>
      <c r="M252" s="409"/>
      <c r="N252" s="409"/>
    </row>
    <row r="253" spans="1:14" s="377" customFormat="1" ht="16.5" thickBot="1" x14ac:dyDescent="0.3">
      <c r="A253" s="1193">
        <v>43176</v>
      </c>
      <c r="B253" s="376"/>
      <c r="C253" s="64" t="str">
        <f t="shared" si="22"/>
        <v/>
      </c>
      <c r="D253" s="379"/>
      <c r="E253" s="409"/>
      <c r="F253" s="409"/>
      <c r="G253" s="409"/>
      <c r="H253" s="409"/>
      <c r="I253" s="409"/>
      <c r="J253" s="409"/>
      <c r="K253" s="409"/>
      <c r="L253" s="409"/>
      <c r="M253" s="409"/>
      <c r="N253" s="409"/>
    </row>
    <row r="254" spans="1:14" s="377" customFormat="1" ht="16.5" thickBot="1" x14ac:dyDescent="0.3">
      <c r="A254" s="1193">
        <v>43177</v>
      </c>
      <c r="B254" s="376"/>
      <c r="C254" s="64" t="str">
        <f t="shared" si="22"/>
        <v/>
      </c>
      <c r="D254" s="379"/>
      <c r="E254" s="409"/>
      <c r="F254" s="409"/>
      <c r="G254" s="409"/>
      <c r="H254" s="409"/>
      <c r="I254" s="409"/>
      <c r="J254" s="409"/>
      <c r="K254" s="409"/>
      <c r="L254" s="409"/>
      <c r="M254" s="409"/>
      <c r="N254" s="409"/>
    </row>
    <row r="255" spans="1:14" s="377" customFormat="1" ht="16.5" thickBot="1" x14ac:dyDescent="0.3">
      <c r="A255" s="1193">
        <v>43178</v>
      </c>
      <c r="B255" s="376"/>
      <c r="C255" s="64" t="str">
        <f t="shared" si="22"/>
        <v/>
      </c>
      <c r="D255" s="379"/>
      <c r="E255" s="409"/>
      <c r="F255" s="409"/>
      <c r="G255" s="409"/>
      <c r="H255" s="409"/>
      <c r="I255" s="409"/>
      <c r="J255" s="409"/>
      <c r="K255" s="409"/>
      <c r="L255" s="409"/>
      <c r="M255" s="409"/>
      <c r="N255" s="409"/>
    </row>
    <row r="256" spans="1:14" s="377" customFormat="1" ht="16.5" thickBot="1" x14ac:dyDescent="0.3">
      <c r="A256" s="1193">
        <v>43179</v>
      </c>
      <c r="B256" s="376"/>
      <c r="C256" s="64" t="str">
        <f t="shared" si="22"/>
        <v/>
      </c>
      <c r="D256" s="379"/>
      <c r="E256" s="409"/>
      <c r="F256" s="409"/>
      <c r="G256" s="409"/>
      <c r="H256" s="409"/>
      <c r="I256" s="409"/>
      <c r="J256" s="409"/>
      <c r="K256" s="409"/>
      <c r="L256" s="409"/>
      <c r="M256" s="409"/>
      <c r="N256" s="409"/>
    </row>
    <row r="257" spans="1:14" s="377" customFormat="1" ht="16.5" thickBot="1" x14ac:dyDescent="0.3">
      <c r="A257" s="1193">
        <v>43180</v>
      </c>
      <c r="B257" s="376"/>
      <c r="C257" s="64" t="str">
        <f t="shared" si="22"/>
        <v/>
      </c>
      <c r="D257" s="379"/>
      <c r="E257" s="409"/>
      <c r="F257" s="409"/>
      <c r="G257" s="409"/>
      <c r="H257" s="409"/>
      <c r="I257" s="409"/>
      <c r="J257" s="409"/>
      <c r="K257" s="409"/>
      <c r="L257" s="409"/>
      <c r="M257" s="409"/>
      <c r="N257" s="409"/>
    </row>
    <row r="258" spans="1:14" s="377" customFormat="1" ht="16.5" thickBot="1" x14ac:dyDescent="0.3">
      <c r="A258" s="1193">
        <v>43181</v>
      </c>
      <c r="B258" s="376"/>
      <c r="C258" s="64" t="str">
        <f t="shared" si="22"/>
        <v/>
      </c>
      <c r="D258" s="379"/>
      <c r="E258" s="409"/>
      <c r="F258" s="409"/>
      <c r="G258" s="409"/>
      <c r="H258" s="409"/>
      <c r="I258" s="409"/>
      <c r="J258" s="409"/>
      <c r="K258" s="409"/>
      <c r="L258" s="409"/>
      <c r="M258" s="409"/>
      <c r="N258" s="409"/>
    </row>
    <row r="259" spans="1:14" s="377" customFormat="1" ht="14.25" hidden="1" customHeight="1" thickBot="1" x14ac:dyDescent="0.3">
      <c r="A259" s="1193">
        <v>43182</v>
      </c>
      <c r="B259" s="376"/>
      <c r="C259" s="64" t="str">
        <f t="shared" si="22"/>
        <v/>
      </c>
      <c r="D259" s="379"/>
      <c r="E259" s="409"/>
      <c r="F259" s="409"/>
      <c r="G259" s="409"/>
      <c r="H259" s="409"/>
      <c r="I259" s="409"/>
      <c r="J259" s="409"/>
      <c r="K259" s="409"/>
      <c r="L259" s="409"/>
      <c r="M259" s="409"/>
      <c r="N259" s="409"/>
    </row>
    <row r="260" spans="1:14" s="377" customFormat="1" ht="16.5" hidden="1" thickBot="1" x14ac:dyDescent="0.3">
      <c r="A260" s="1193">
        <v>43183</v>
      </c>
      <c r="B260" s="376"/>
      <c r="C260" s="64" t="str">
        <f t="shared" si="22"/>
        <v/>
      </c>
      <c r="D260" s="379"/>
      <c r="E260" s="409"/>
      <c r="F260" s="409"/>
      <c r="G260" s="409"/>
      <c r="H260" s="409"/>
      <c r="I260" s="409"/>
      <c r="J260" s="409"/>
      <c r="K260" s="409"/>
      <c r="L260" s="409"/>
      <c r="M260" s="409"/>
      <c r="N260" s="409"/>
    </row>
    <row r="261" spans="1:14" s="377" customFormat="1" ht="16.5" hidden="1" thickBot="1" x14ac:dyDescent="0.3">
      <c r="A261" s="1193">
        <v>43184</v>
      </c>
      <c r="B261" s="376"/>
      <c r="C261" s="64" t="str">
        <f t="shared" si="22"/>
        <v/>
      </c>
      <c r="D261" s="379"/>
      <c r="E261" s="409"/>
      <c r="F261" s="409"/>
      <c r="G261" s="409"/>
      <c r="H261" s="409"/>
      <c r="I261" s="409"/>
      <c r="J261" s="409"/>
      <c r="K261" s="409"/>
      <c r="L261" s="409"/>
      <c r="M261" s="409"/>
      <c r="N261" s="409"/>
    </row>
    <row r="262" spans="1:14" s="377" customFormat="1" ht="16.5" hidden="1" thickBot="1" x14ac:dyDescent="0.3">
      <c r="A262" s="1193">
        <v>43185</v>
      </c>
      <c r="B262" s="376"/>
      <c r="C262" s="64" t="str">
        <f t="shared" si="22"/>
        <v/>
      </c>
      <c r="D262" s="379"/>
      <c r="E262" s="409"/>
      <c r="F262" s="409"/>
      <c r="G262" s="409"/>
      <c r="H262" s="409"/>
      <c r="I262" s="409"/>
      <c r="J262" s="409"/>
      <c r="K262" s="409"/>
      <c r="L262" s="409"/>
      <c r="M262" s="409"/>
      <c r="N262" s="409"/>
    </row>
    <row r="263" spans="1:14" s="377" customFormat="1" ht="16.5" hidden="1" thickBot="1" x14ac:dyDescent="0.3">
      <c r="A263" s="1193">
        <v>43186</v>
      </c>
      <c r="B263" s="376"/>
      <c r="C263" s="64" t="str">
        <f t="shared" si="22"/>
        <v/>
      </c>
      <c r="D263" s="379"/>
      <c r="E263" s="409"/>
      <c r="F263" s="409"/>
      <c r="G263" s="409"/>
      <c r="H263" s="409"/>
      <c r="I263" s="409"/>
      <c r="J263" s="409"/>
      <c r="K263" s="409"/>
      <c r="L263" s="409"/>
      <c r="M263" s="409"/>
      <c r="N263" s="409"/>
    </row>
    <row r="264" spans="1:14" s="377" customFormat="1" ht="16.5" hidden="1" thickBot="1" x14ac:dyDescent="0.3">
      <c r="A264" s="1193">
        <v>43187</v>
      </c>
      <c r="B264" s="376"/>
      <c r="C264" s="64" t="str">
        <f t="shared" si="22"/>
        <v/>
      </c>
      <c r="D264" s="379"/>
      <c r="E264" s="409"/>
      <c r="F264" s="409"/>
      <c r="G264" s="409"/>
      <c r="H264" s="409"/>
      <c r="I264" s="409"/>
      <c r="J264" s="409"/>
      <c r="K264" s="409"/>
      <c r="L264" s="409"/>
      <c r="M264" s="409"/>
      <c r="N264" s="409"/>
    </row>
    <row r="265" spans="1:14" s="377" customFormat="1" ht="16.5" hidden="1" thickBot="1" x14ac:dyDescent="0.3">
      <c r="A265" s="1193">
        <v>43188</v>
      </c>
      <c r="B265" s="376"/>
      <c r="C265" s="64" t="str">
        <f t="shared" si="22"/>
        <v/>
      </c>
      <c r="D265" s="379"/>
      <c r="E265" s="409"/>
      <c r="F265" s="409"/>
      <c r="G265" s="409"/>
      <c r="H265" s="409"/>
      <c r="I265" s="409"/>
      <c r="J265" s="409"/>
      <c r="K265" s="409"/>
      <c r="L265" s="409"/>
      <c r="M265" s="409"/>
      <c r="N265" s="409"/>
    </row>
    <row r="266" spans="1:14" s="377" customFormat="1" ht="16.5" hidden="1" thickBot="1" x14ac:dyDescent="0.3">
      <c r="A266" s="1193">
        <v>43189</v>
      </c>
      <c r="B266" s="376"/>
      <c r="C266" s="64" t="str">
        <f t="shared" si="22"/>
        <v/>
      </c>
      <c r="D266" s="379"/>
      <c r="E266" s="409"/>
      <c r="F266" s="409"/>
      <c r="G266" s="409"/>
      <c r="H266" s="409"/>
      <c r="I266" s="409"/>
      <c r="J266" s="409"/>
      <c r="K266" s="409"/>
      <c r="L266" s="409"/>
      <c r="M266" s="409"/>
      <c r="N266" s="409"/>
    </row>
    <row r="267" spans="1:14" s="377" customFormat="1" ht="16.5" thickBot="1" x14ac:dyDescent="0.3">
      <c r="A267" s="1193">
        <v>43190</v>
      </c>
      <c r="B267" s="376"/>
      <c r="C267" s="64" t="str">
        <f t="shared" si="22"/>
        <v/>
      </c>
      <c r="D267" s="379"/>
      <c r="E267" s="409"/>
      <c r="F267" s="409"/>
      <c r="G267" s="409"/>
      <c r="H267" s="409"/>
      <c r="I267" s="409"/>
      <c r="J267" s="409"/>
      <c r="K267" s="409"/>
      <c r="L267" s="409"/>
      <c r="M267" s="409"/>
      <c r="N267" s="409"/>
    </row>
    <row r="268" spans="1:14" s="377" customFormat="1" ht="16.5" thickBot="1" x14ac:dyDescent="0.3">
      <c r="A268" s="1193">
        <v>43191</v>
      </c>
      <c r="B268" s="376"/>
      <c r="C268" s="64" t="str">
        <f t="shared" si="22"/>
        <v/>
      </c>
      <c r="D268" s="379"/>
      <c r="E268" s="409"/>
      <c r="F268" s="409"/>
      <c r="G268" s="409"/>
      <c r="H268" s="409"/>
      <c r="I268" s="409"/>
      <c r="J268" s="409"/>
      <c r="K268" s="409"/>
      <c r="L268" s="409"/>
      <c r="M268" s="409"/>
      <c r="N268" s="409"/>
    </row>
    <row r="269" spans="1:14" s="377" customFormat="1" ht="16.5" thickBot="1" x14ac:dyDescent="0.3">
      <c r="A269" s="1193">
        <v>43192</v>
      </c>
      <c r="B269" s="376"/>
      <c r="C269" s="64" t="str">
        <f t="shared" si="22"/>
        <v/>
      </c>
      <c r="D269" s="379"/>
      <c r="E269" s="409"/>
      <c r="F269" s="409"/>
      <c r="G269" s="409"/>
      <c r="H269" s="409"/>
      <c r="I269" s="409"/>
      <c r="J269" s="409"/>
      <c r="K269" s="409"/>
      <c r="L269" s="409"/>
      <c r="M269" s="409"/>
      <c r="N269" s="409"/>
    </row>
    <row r="270" spans="1:14" s="377" customFormat="1" ht="16.5" thickBot="1" x14ac:dyDescent="0.3">
      <c r="A270" s="1193">
        <v>43193</v>
      </c>
      <c r="B270" s="376"/>
      <c r="C270" s="64" t="str">
        <f t="shared" si="22"/>
        <v/>
      </c>
      <c r="D270" s="379"/>
      <c r="E270" s="409"/>
      <c r="F270" s="409"/>
      <c r="G270" s="409"/>
      <c r="H270" s="409"/>
      <c r="I270" s="409"/>
      <c r="J270" s="409"/>
      <c r="K270" s="409"/>
      <c r="L270" s="409"/>
      <c r="M270" s="409"/>
      <c r="N270" s="409"/>
    </row>
    <row r="271" spans="1:14" s="377" customFormat="1" ht="16.5" thickBot="1" x14ac:dyDescent="0.3">
      <c r="A271" s="1193">
        <v>43194</v>
      </c>
      <c r="B271" s="376"/>
      <c r="C271" s="64" t="str">
        <f t="shared" si="22"/>
        <v/>
      </c>
      <c r="D271" s="379"/>
      <c r="E271" s="409"/>
      <c r="F271" s="409"/>
      <c r="G271" s="409"/>
      <c r="H271" s="409"/>
      <c r="I271" s="409"/>
      <c r="J271" s="409"/>
      <c r="K271" s="409"/>
      <c r="L271" s="409"/>
      <c r="M271" s="409"/>
      <c r="N271" s="409"/>
    </row>
    <row r="272" spans="1:14" s="377" customFormat="1" ht="16.5" thickBot="1" x14ac:dyDescent="0.3">
      <c r="A272" s="1193">
        <v>43195</v>
      </c>
      <c r="B272" s="376"/>
      <c r="C272" s="64" t="str">
        <f t="shared" si="22"/>
        <v/>
      </c>
      <c r="D272" s="379"/>
      <c r="E272" s="409"/>
      <c r="F272" s="409"/>
      <c r="G272" s="409"/>
      <c r="H272" s="409"/>
      <c r="I272" s="409"/>
      <c r="J272" s="409"/>
      <c r="K272" s="409"/>
      <c r="L272" s="409"/>
      <c r="M272" s="409"/>
      <c r="N272" s="409"/>
    </row>
    <row r="273" spans="1:14" s="377" customFormat="1" ht="16.5" thickBot="1" x14ac:dyDescent="0.3">
      <c r="A273" s="1193">
        <v>43196</v>
      </c>
      <c r="B273" s="376"/>
      <c r="C273" s="64" t="str">
        <f t="shared" si="22"/>
        <v/>
      </c>
      <c r="D273" s="379"/>
      <c r="E273" s="409"/>
      <c r="F273" s="409"/>
      <c r="G273" s="409"/>
      <c r="H273" s="409"/>
      <c r="I273" s="409"/>
      <c r="J273" s="409"/>
      <c r="K273" s="409"/>
      <c r="L273" s="409"/>
      <c r="M273" s="409"/>
      <c r="N273" s="409"/>
    </row>
    <row r="274" spans="1:14" s="377" customFormat="1" ht="16.5" thickBot="1" x14ac:dyDescent="0.3">
      <c r="A274" s="1193">
        <v>43197</v>
      </c>
      <c r="B274" s="376"/>
      <c r="C274" s="64" t="str">
        <f t="shared" si="22"/>
        <v/>
      </c>
      <c r="D274" s="379"/>
      <c r="E274" s="409"/>
      <c r="F274" s="409"/>
      <c r="G274" s="409"/>
      <c r="H274" s="409"/>
      <c r="I274" s="409"/>
      <c r="J274" s="409"/>
      <c r="K274" s="409"/>
      <c r="L274" s="409"/>
      <c r="M274" s="409"/>
      <c r="N274" s="409"/>
    </row>
    <row r="275" spans="1:14" s="377" customFormat="1" ht="16.5" thickBot="1" x14ac:dyDescent="0.3">
      <c r="A275" s="1193">
        <v>43198</v>
      </c>
      <c r="B275" s="376"/>
      <c r="C275" s="64" t="str">
        <f t="shared" si="22"/>
        <v/>
      </c>
      <c r="D275" s="379"/>
      <c r="E275" s="409"/>
      <c r="F275" s="409"/>
      <c r="G275" s="409"/>
      <c r="H275" s="409"/>
      <c r="I275" s="409"/>
      <c r="J275" s="409"/>
      <c r="K275" s="409"/>
      <c r="L275" s="409"/>
      <c r="M275" s="409"/>
      <c r="N275" s="409"/>
    </row>
    <row r="276" spans="1:14" s="377" customFormat="1" ht="16.5" thickBot="1" x14ac:dyDescent="0.3">
      <c r="A276" s="1193">
        <v>43199</v>
      </c>
      <c r="B276" s="376"/>
      <c r="C276" s="64" t="str">
        <f t="shared" si="22"/>
        <v/>
      </c>
      <c r="D276" s="379"/>
      <c r="E276" s="409"/>
      <c r="F276" s="409"/>
      <c r="G276" s="409"/>
      <c r="H276" s="409"/>
      <c r="I276" s="409"/>
      <c r="J276" s="409"/>
      <c r="K276" s="409"/>
      <c r="L276" s="409"/>
      <c r="M276" s="409"/>
      <c r="N276" s="409"/>
    </row>
    <row r="277" spans="1:14" s="377" customFormat="1" ht="16.5" thickBot="1" x14ac:dyDescent="0.3">
      <c r="A277" s="1193">
        <v>43200</v>
      </c>
      <c r="B277" s="376"/>
      <c r="C277" s="64" t="str">
        <f t="shared" si="22"/>
        <v/>
      </c>
      <c r="D277" s="379"/>
      <c r="E277" s="409"/>
      <c r="F277" s="409"/>
      <c r="G277" s="409"/>
      <c r="H277" s="409"/>
      <c r="I277" s="409"/>
      <c r="J277" s="409"/>
      <c r="K277" s="409"/>
      <c r="L277" s="409"/>
      <c r="M277" s="409"/>
      <c r="N277" s="409"/>
    </row>
    <row r="278" spans="1:14" s="377" customFormat="1" ht="16.5" thickBot="1" x14ac:dyDescent="0.3">
      <c r="A278" s="1193">
        <v>43201</v>
      </c>
      <c r="B278" s="376"/>
      <c r="C278" s="64" t="str">
        <f t="shared" si="22"/>
        <v/>
      </c>
      <c r="D278" s="379"/>
      <c r="E278" s="409"/>
      <c r="F278" s="409"/>
      <c r="G278" s="409"/>
      <c r="H278" s="409"/>
      <c r="I278" s="409"/>
      <c r="J278" s="409"/>
      <c r="K278" s="409"/>
      <c r="L278" s="409"/>
      <c r="M278" s="409"/>
      <c r="N278" s="409"/>
    </row>
    <row r="279" spans="1:14" s="377" customFormat="1" ht="16.5" thickBot="1" x14ac:dyDescent="0.3">
      <c r="A279" s="1193">
        <v>43202</v>
      </c>
      <c r="B279" s="376"/>
      <c r="C279" s="64" t="str">
        <f t="shared" si="22"/>
        <v/>
      </c>
      <c r="D279" s="379"/>
      <c r="E279" s="409"/>
      <c r="F279" s="409"/>
      <c r="G279" s="409"/>
      <c r="H279" s="409"/>
      <c r="I279" s="409"/>
      <c r="J279" s="409"/>
      <c r="K279" s="409"/>
      <c r="L279" s="409"/>
      <c r="M279" s="409"/>
      <c r="N279" s="409"/>
    </row>
    <row r="280" spans="1:14" s="377" customFormat="1" ht="16.5" thickBot="1" x14ac:dyDescent="0.3">
      <c r="A280" s="1193">
        <v>43203</v>
      </c>
      <c r="B280" s="376"/>
      <c r="C280" s="64" t="str">
        <f t="shared" si="22"/>
        <v/>
      </c>
      <c r="D280" s="379"/>
      <c r="E280" s="409"/>
      <c r="F280" s="409"/>
      <c r="G280" s="409"/>
      <c r="H280" s="409"/>
      <c r="I280" s="409"/>
      <c r="J280" s="409"/>
      <c r="K280" s="409"/>
      <c r="L280" s="409"/>
      <c r="M280" s="409"/>
      <c r="N280" s="409"/>
    </row>
    <row r="281" spans="1:14" s="377" customFormat="1" ht="16.5" thickBot="1" x14ac:dyDescent="0.3">
      <c r="A281" s="1193">
        <v>43204</v>
      </c>
      <c r="B281" s="376"/>
      <c r="C281" s="64" t="str">
        <f t="shared" si="22"/>
        <v/>
      </c>
      <c r="D281" s="379"/>
      <c r="E281" s="409"/>
      <c r="F281" s="409"/>
      <c r="G281" s="409"/>
      <c r="H281" s="409"/>
      <c r="I281" s="409"/>
      <c r="J281" s="409"/>
      <c r="K281" s="409"/>
      <c r="L281" s="409"/>
      <c r="M281" s="409"/>
      <c r="N281" s="409"/>
    </row>
    <row r="282" spans="1:14" s="377" customFormat="1" ht="16.5" thickBot="1" x14ac:dyDescent="0.3">
      <c r="A282" s="1193">
        <v>43205</v>
      </c>
      <c r="B282" s="376"/>
      <c r="C282" s="64" t="str">
        <f t="shared" si="22"/>
        <v/>
      </c>
      <c r="D282" s="379"/>
      <c r="E282" s="409"/>
      <c r="F282" s="409"/>
      <c r="G282" s="409"/>
      <c r="H282" s="409"/>
      <c r="I282" s="409"/>
      <c r="J282" s="409"/>
      <c r="K282" s="409"/>
      <c r="L282" s="409"/>
      <c r="M282" s="409"/>
      <c r="N282" s="409"/>
    </row>
    <row r="283" spans="1:14" s="377" customFormat="1" ht="16.5" thickBot="1" x14ac:dyDescent="0.3">
      <c r="A283" s="1193">
        <v>43206</v>
      </c>
      <c r="B283" s="376"/>
      <c r="C283" s="64" t="str">
        <f t="shared" si="22"/>
        <v/>
      </c>
      <c r="D283" s="379"/>
      <c r="E283" s="409"/>
      <c r="F283" s="409"/>
      <c r="G283" s="409"/>
      <c r="H283" s="409"/>
      <c r="I283" s="409"/>
      <c r="J283" s="409"/>
      <c r="K283" s="409"/>
      <c r="L283" s="409"/>
      <c r="M283" s="409"/>
      <c r="N283" s="409"/>
    </row>
    <row r="284" spans="1:14" s="377" customFormat="1" ht="16.5" thickBot="1" x14ac:dyDescent="0.3">
      <c r="A284" s="1193">
        <v>43207</v>
      </c>
      <c r="B284" s="376"/>
      <c r="C284" s="64" t="str">
        <f t="shared" si="22"/>
        <v/>
      </c>
      <c r="D284" s="379"/>
      <c r="E284" s="409"/>
      <c r="F284" s="409"/>
      <c r="G284" s="409"/>
      <c r="H284" s="409"/>
      <c r="I284" s="409"/>
      <c r="J284" s="409"/>
      <c r="K284" s="409"/>
      <c r="L284" s="409"/>
      <c r="M284" s="409"/>
      <c r="N284" s="409"/>
    </row>
    <row r="285" spans="1:14" s="377" customFormat="1" ht="16.5" thickBot="1" x14ac:dyDescent="0.3">
      <c r="A285" s="1193">
        <v>43208</v>
      </c>
      <c r="B285" s="376"/>
      <c r="C285" s="64" t="str">
        <f t="shared" si="22"/>
        <v/>
      </c>
      <c r="D285" s="379"/>
      <c r="E285" s="409"/>
      <c r="F285" s="409"/>
      <c r="G285" s="409"/>
      <c r="H285" s="409"/>
      <c r="I285" s="409"/>
      <c r="J285" s="409"/>
      <c r="K285" s="409"/>
      <c r="L285" s="409"/>
      <c r="M285" s="409"/>
      <c r="N285" s="409"/>
    </row>
    <row r="286" spans="1:14" s="377" customFormat="1" ht="16.5" thickBot="1" x14ac:dyDescent="0.3">
      <c r="A286" s="1193">
        <v>43209</v>
      </c>
      <c r="B286" s="376"/>
      <c r="C286" s="64" t="str">
        <f t="shared" si="22"/>
        <v/>
      </c>
      <c r="D286" s="379"/>
      <c r="E286" s="409"/>
      <c r="F286" s="409"/>
      <c r="G286" s="409"/>
      <c r="H286" s="409"/>
      <c r="I286" s="409"/>
      <c r="J286" s="409"/>
      <c r="K286" s="409"/>
      <c r="L286" s="409"/>
      <c r="M286" s="409"/>
      <c r="N286" s="409"/>
    </row>
    <row r="287" spans="1:14" s="377" customFormat="1" ht="16.5" thickBot="1" x14ac:dyDescent="0.3">
      <c r="A287" s="1193">
        <v>43210</v>
      </c>
      <c r="B287" s="376"/>
      <c r="C287" s="64" t="str">
        <f t="shared" si="22"/>
        <v/>
      </c>
      <c r="D287" s="379"/>
      <c r="E287" s="409"/>
      <c r="F287" s="409"/>
      <c r="G287" s="409"/>
      <c r="H287" s="409"/>
      <c r="I287" s="409"/>
      <c r="J287" s="409"/>
      <c r="K287" s="409"/>
      <c r="L287" s="409"/>
      <c r="M287" s="409"/>
      <c r="N287" s="409"/>
    </row>
    <row r="288" spans="1:14" s="377" customFormat="1" ht="16.5" thickBot="1" x14ac:dyDescent="0.3">
      <c r="A288" s="1193">
        <v>43211</v>
      </c>
      <c r="B288" s="376"/>
      <c r="C288" s="64" t="str">
        <f t="shared" si="22"/>
        <v/>
      </c>
      <c r="D288" s="379"/>
      <c r="E288" s="409"/>
      <c r="F288" s="409"/>
      <c r="G288" s="409"/>
      <c r="H288" s="409"/>
      <c r="I288" s="409"/>
      <c r="J288" s="409"/>
      <c r="K288" s="409"/>
      <c r="L288" s="409"/>
      <c r="M288" s="409"/>
      <c r="N288" s="409"/>
    </row>
    <row r="289" spans="1:14" s="377" customFormat="1" ht="16.5" thickBot="1" x14ac:dyDescent="0.3">
      <c r="A289" s="1193">
        <v>43212</v>
      </c>
      <c r="B289" s="376"/>
      <c r="C289" s="64" t="str">
        <f t="shared" si="22"/>
        <v/>
      </c>
      <c r="D289" s="379"/>
      <c r="E289" s="409"/>
      <c r="F289" s="409"/>
      <c r="G289" s="409"/>
      <c r="H289" s="409"/>
      <c r="I289" s="409"/>
      <c r="J289" s="409"/>
      <c r="K289" s="409"/>
      <c r="L289" s="409"/>
      <c r="M289" s="409"/>
      <c r="N289" s="409"/>
    </row>
    <row r="290" spans="1:14" s="377" customFormat="1" ht="16.5" thickBot="1" x14ac:dyDescent="0.3">
      <c r="A290" s="1193">
        <v>43213</v>
      </c>
      <c r="B290" s="376"/>
      <c r="C290" s="64" t="str">
        <f t="shared" si="22"/>
        <v/>
      </c>
      <c r="D290" s="379"/>
      <c r="E290" s="409"/>
      <c r="F290" s="409"/>
      <c r="G290" s="409"/>
      <c r="H290" s="409"/>
      <c r="I290" s="409"/>
      <c r="J290" s="409"/>
      <c r="K290" s="409"/>
      <c r="L290" s="409"/>
      <c r="M290" s="409"/>
      <c r="N290" s="409"/>
    </row>
    <row r="291" spans="1:14" s="377" customFormat="1" ht="16.5" thickBot="1" x14ac:dyDescent="0.3">
      <c r="A291" s="1193">
        <v>43214</v>
      </c>
      <c r="B291" s="376"/>
      <c r="C291" s="64" t="str">
        <f t="shared" si="22"/>
        <v/>
      </c>
      <c r="D291" s="379"/>
      <c r="E291" s="409"/>
      <c r="F291" s="409"/>
      <c r="G291" s="409"/>
      <c r="H291" s="409"/>
      <c r="I291" s="409"/>
      <c r="J291" s="409"/>
      <c r="K291" s="409"/>
      <c r="L291" s="409"/>
      <c r="M291" s="409"/>
      <c r="N291" s="409"/>
    </row>
    <row r="292" spans="1:14" s="377" customFormat="1" ht="16.5" thickBot="1" x14ac:dyDescent="0.3">
      <c r="A292" s="1193">
        <v>43215</v>
      </c>
      <c r="B292" s="376"/>
      <c r="C292" s="64" t="str">
        <f t="shared" si="22"/>
        <v/>
      </c>
      <c r="D292" s="379"/>
      <c r="E292" s="409"/>
      <c r="F292" s="409"/>
      <c r="G292" s="409"/>
      <c r="H292" s="409"/>
      <c r="I292" s="409"/>
      <c r="J292" s="409"/>
      <c r="K292" s="409"/>
      <c r="L292" s="409"/>
      <c r="M292" s="409"/>
      <c r="N292" s="409"/>
    </row>
    <row r="293" spans="1:14" s="377" customFormat="1" ht="16.5" thickBot="1" x14ac:dyDescent="0.3">
      <c r="A293" s="1193">
        <v>43216</v>
      </c>
      <c r="B293" s="376"/>
      <c r="C293" s="64" t="str">
        <f t="shared" si="22"/>
        <v/>
      </c>
      <c r="D293" s="379"/>
      <c r="E293" s="409"/>
      <c r="F293" s="409"/>
      <c r="G293" s="409"/>
      <c r="H293" s="409"/>
      <c r="I293" s="409"/>
      <c r="J293" s="409"/>
      <c r="K293" s="409"/>
      <c r="L293" s="409"/>
      <c r="M293" s="409"/>
      <c r="N293" s="409"/>
    </row>
    <row r="294" spans="1:14" s="377" customFormat="1" ht="16.5" thickBot="1" x14ac:dyDescent="0.3">
      <c r="A294" s="1193">
        <v>43217</v>
      </c>
      <c r="B294" s="376"/>
      <c r="C294" s="64" t="str">
        <f t="shared" si="22"/>
        <v/>
      </c>
      <c r="D294" s="379"/>
      <c r="E294" s="409"/>
      <c r="F294" s="409"/>
      <c r="G294" s="409"/>
      <c r="H294" s="409"/>
      <c r="I294" s="409"/>
      <c r="J294" s="409"/>
      <c r="K294" s="409"/>
      <c r="L294" s="409"/>
      <c r="M294" s="409"/>
      <c r="N294" s="409"/>
    </row>
    <row r="295" spans="1:14" s="377" customFormat="1" ht="16.5" thickBot="1" x14ac:dyDescent="0.3">
      <c r="A295" s="1193">
        <v>43218</v>
      </c>
      <c r="B295" s="376"/>
      <c r="C295" s="64" t="str">
        <f t="shared" si="22"/>
        <v/>
      </c>
      <c r="D295" s="379"/>
      <c r="E295" s="409"/>
      <c r="F295" s="409"/>
      <c r="G295" s="409"/>
      <c r="H295" s="409"/>
      <c r="I295" s="409"/>
      <c r="J295" s="409"/>
      <c r="K295" s="409"/>
      <c r="L295" s="409"/>
      <c r="M295" s="409"/>
      <c r="N295" s="409"/>
    </row>
    <row r="296" spans="1:14" s="377" customFormat="1" ht="16.5" thickBot="1" x14ac:dyDescent="0.3">
      <c r="A296" s="1193">
        <v>43219</v>
      </c>
      <c r="B296" s="376"/>
      <c r="C296" s="64" t="str">
        <f t="shared" si="22"/>
        <v/>
      </c>
      <c r="D296" s="379"/>
      <c r="E296" s="409"/>
      <c r="F296" s="409"/>
      <c r="G296" s="409"/>
      <c r="H296" s="409"/>
      <c r="I296" s="409"/>
      <c r="J296" s="409"/>
      <c r="K296" s="409"/>
      <c r="L296" s="409"/>
      <c r="M296" s="409"/>
      <c r="N296" s="409"/>
    </row>
    <row r="297" spans="1:14" s="377" customFormat="1" ht="16.5" thickBot="1" x14ac:dyDescent="0.3">
      <c r="A297" s="1193">
        <v>43220</v>
      </c>
      <c r="B297" s="376"/>
      <c r="C297" s="64" t="str">
        <f t="shared" si="22"/>
        <v/>
      </c>
      <c r="D297" s="379"/>
      <c r="E297" s="409"/>
      <c r="F297" s="409"/>
      <c r="G297" s="409"/>
      <c r="H297" s="409"/>
      <c r="I297" s="409"/>
      <c r="J297" s="409"/>
      <c r="K297" s="409"/>
      <c r="L297" s="409"/>
      <c r="M297" s="409"/>
      <c r="N297" s="409"/>
    </row>
    <row r="298" spans="1:14" s="377" customFormat="1" ht="16.5" thickBot="1" x14ac:dyDescent="0.3">
      <c r="A298" s="1193">
        <v>43221</v>
      </c>
      <c r="B298" s="376"/>
      <c r="C298" s="64" t="str">
        <f t="shared" si="22"/>
        <v/>
      </c>
      <c r="D298" s="379"/>
      <c r="E298" s="409"/>
      <c r="F298" s="409"/>
      <c r="G298" s="409"/>
      <c r="H298" s="409"/>
      <c r="I298" s="409"/>
      <c r="J298" s="409"/>
      <c r="K298" s="409"/>
      <c r="L298" s="409"/>
      <c r="M298" s="409"/>
      <c r="N298" s="409"/>
    </row>
    <row r="299" spans="1:14" s="377" customFormat="1" ht="16.5" thickBot="1" x14ac:dyDescent="0.3">
      <c r="A299" s="1193">
        <v>43222</v>
      </c>
      <c r="B299" s="376"/>
      <c r="C299" s="64" t="str">
        <f t="shared" si="22"/>
        <v/>
      </c>
      <c r="D299" s="379"/>
      <c r="E299" s="409"/>
      <c r="F299" s="409"/>
      <c r="G299" s="409"/>
      <c r="H299" s="409"/>
      <c r="I299" s="409"/>
      <c r="J299" s="409"/>
      <c r="K299" s="409"/>
      <c r="L299" s="409"/>
      <c r="M299" s="409"/>
      <c r="N299" s="409"/>
    </row>
    <row r="300" spans="1:14" s="377" customFormat="1" ht="16.5" thickBot="1" x14ac:dyDescent="0.3">
      <c r="A300" s="1193">
        <v>43223</v>
      </c>
      <c r="B300" s="376"/>
      <c r="C300" s="64" t="str">
        <f t="shared" si="22"/>
        <v/>
      </c>
      <c r="D300" s="379"/>
      <c r="E300" s="409"/>
      <c r="F300" s="409"/>
      <c r="G300" s="409"/>
      <c r="H300" s="409"/>
      <c r="I300" s="409"/>
      <c r="J300" s="409"/>
      <c r="K300" s="409"/>
      <c r="L300" s="409"/>
      <c r="M300" s="409"/>
      <c r="N300" s="409"/>
    </row>
    <row r="301" spans="1:14" s="377" customFormat="1" ht="16.5" thickBot="1" x14ac:dyDescent="0.3">
      <c r="A301" s="1193">
        <v>43224</v>
      </c>
      <c r="B301" s="376"/>
      <c r="C301" s="64" t="str">
        <f t="shared" si="22"/>
        <v/>
      </c>
      <c r="D301" s="379"/>
      <c r="E301" s="409"/>
      <c r="F301" s="409"/>
      <c r="G301" s="409"/>
      <c r="H301" s="409"/>
      <c r="I301" s="409"/>
      <c r="J301" s="409"/>
      <c r="K301" s="409"/>
      <c r="L301" s="409"/>
      <c r="M301" s="409"/>
      <c r="N301" s="409"/>
    </row>
    <row r="302" spans="1:14" s="377" customFormat="1" ht="16.5" thickBot="1" x14ac:dyDescent="0.3">
      <c r="A302" s="1193">
        <v>43225</v>
      </c>
      <c r="B302" s="376"/>
      <c r="C302" s="64" t="str">
        <f t="shared" si="22"/>
        <v/>
      </c>
      <c r="D302" s="379"/>
      <c r="E302" s="409"/>
      <c r="F302" s="409"/>
      <c r="G302" s="409"/>
      <c r="H302" s="409"/>
      <c r="I302" s="409"/>
      <c r="J302" s="409"/>
      <c r="K302" s="409"/>
      <c r="L302" s="409"/>
      <c r="M302" s="409"/>
      <c r="N302" s="409"/>
    </row>
    <row r="303" spans="1:14" s="377" customFormat="1" ht="16.5" thickBot="1" x14ac:dyDescent="0.3">
      <c r="A303" s="1193">
        <v>43226</v>
      </c>
      <c r="B303" s="376"/>
      <c r="C303" s="64" t="str">
        <f t="shared" si="22"/>
        <v/>
      </c>
      <c r="D303" s="379"/>
      <c r="E303" s="409"/>
      <c r="F303" s="409"/>
      <c r="G303" s="409"/>
      <c r="H303" s="409"/>
      <c r="I303" s="409"/>
      <c r="J303" s="409"/>
      <c r="K303" s="409"/>
      <c r="L303" s="409"/>
      <c r="M303" s="409"/>
      <c r="N303" s="409"/>
    </row>
    <row r="304" spans="1:14" s="377" customFormat="1" ht="16.5" thickBot="1" x14ac:dyDescent="0.3">
      <c r="A304" s="1193">
        <v>43227</v>
      </c>
      <c r="B304" s="376"/>
      <c r="C304" s="64" t="str">
        <f t="shared" si="22"/>
        <v/>
      </c>
      <c r="D304" s="379"/>
      <c r="E304" s="409"/>
      <c r="F304" s="409"/>
      <c r="G304" s="409"/>
      <c r="H304" s="409"/>
      <c r="I304" s="409"/>
      <c r="J304" s="409"/>
      <c r="K304" s="409"/>
      <c r="L304" s="409"/>
      <c r="M304" s="409"/>
      <c r="N304" s="409"/>
    </row>
    <row r="305" spans="1:14" s="377" customFormat="1" ht="16.5" thickBot="1" x14ac:dyDescent="0.3">
      <c r="A305" s="1193">
        <v>43228</v>
      </c>
      <c r="B305" s="376"/>
      <c r="C305" s="64" t="str">
        <f t="shared" ref="C305:C368" si="23">IF(B305&gt;0, (B305-B304), "")</f>
        <v/>
      </c>
      <c r="D305" s="379"/>
      <c r="E305" s="409"/>
      <c r="F305" s="409"/>
      <c r="G305" s="409"/>
      <c r="H305" s="409"/>
      <c r="I305" s="409"/>
      <c r="J305" s="409"/>
      <c r="K305" s="409"/>
      <c r="L305" s="409"/>
      <c r="M305" s="409"/>
      <c r="N305" s="409"/>
    </row>
    <row r="306" spans="1:14" s="377" customFormat="1" ht="16.5" thickBot="1" x14ac:dyDescent="0.3">
      <c r="A306" s="1193">
        <v>43229</v>
      </c>
      <c r="B306" s="376"/>
      <c r="C306" s="64" t="str">
        <f t="shared" si="23"/>
        <v/>
      </c>
      <c r="D306" s="379"/>
      <c r="E306" s="409"/>
      <c r="F306" s="409"/>
      <c r="G306" s="409"/>
      <c r="H306" s="409"/>
      <c r="I306" s="409"/>
      <c r="J306" s="409"/>
      <c r="K306" s="409"/>
      <c r="L306" s="409"/>
      <c r="M306" s="409"/>
      <c r="N306" s="409"/>
    </row>
    <row r="307" spans="1:14" s="377" customFormat="1" ht="16.5" thickBot="1" x14ac:dyDescent="0.3">
      <c r="A307" s="1193">
        <v>43230</v>
      </c>
      <c r="B307" s="376"/>
      <c r="C307" s="64" t="str">
        <f t="shared" si="23"/>
        <v/>
      </c>
      <c r="D307" s="379"/>
      <c r="E307" s="409"/>
      <c r="F307" s="409"/>
      <c r="G307" s="409"/>
      <c r="H307" s="409"/>
      <c r="I307" s="409"/>
      <c r="J307" s="409"/>
      <c r="K307" s="409"/>
      <c r="L307" s="409"/>
      <c r="M307" s="409"/>
      <c r="N307" s="409"/>
    </row>
    <row r="308" spans="1:14" s="377" customFormat="1" ht="16.5" thickBot="1" x14ac:dyDescent="0.3">
      <c r="A308" s="1193">
        <v>43231</v>
      </c>
      <c r="B308" s="376"/>
      <c r="C308" s="64" t="str">
        <f t="shared" si="23"/>
        <v/>
      </c>
      <c r="D308" s="379"/>
      <c r="E308" s="409"/>
      <c r="F308" s="409"/>
      <c r="G308" s="409"/>
      <c r="H308" s="409"/>
      <c r="I308" s="409"/>
      <c r="J308" s="409"/>
      <c r="K308" s="409"/>
      <c r="L308" s="409"/>
      <c r="M308" s="409"/>
      <c r="N308" s="409"/>
    </row>
    <row r="309" spans="1:14" s="377" customFormat="1" ht="16.5" thickBot="1" x14ac:dyDescent="0.3">
      <c r="A309" s="1193">
        <v>43232</v>
      </c>
      <c r="B309" s="376"/>
      <c r="C309" s="64" t="str">
        <f t="shared" si="23"/>
        <v/>
      </c>
      <c r="D309" s="379"/>
      <c r="E309" s="409"/>
      <c r="F309" s="409"/>
      <c r="G309" s="409"/>
      <c r="H309" s="409"/>
      <c r="I309" s="409"/>
      <c r="J309" s="409"/>
      <c r="K309" s="409"/>
      <c r="L309" s="409"/>
      <c r="M309" s="409"/>
      <c r="N309" s="409"/>
    </row>
    <row r="310" spans="1:14" s="377" customFormat="1" ht="16.5" thickBot="1" x14ac:dyDescent="0.3">
      <c r="A310" s="1193">
        <v>43233</v>
      </c>
      <c r="B310" s="376"/>
      <c r="C310" s="64" t="str">
        <f t="shared" si="23"/>
        <v/>
      </c>
      <c r="D310" s="379"/>
      <c r="E310" s="409"/>
      <c r="F310" s="409"/>
      <c r="G310" s="409"/>
      <c r="H310" s="409"/>
      <c r="I310" s="409"/>
      <c r="J310" s="409"/>
      <c r="K310" s="409"/>
      <c r="L310" s="409"/>
      <c r="M310" s="409"/>
      <c r="N310" s="409"/>
    </row>
    <row r="311" spans="1:14" s="377" customFormat="1" ht="16.5" thickBot="1" x14ac:dyDescent="0.3">
      <c r="A311" s="1193">
        <v>43234</v>
      </c>
      <c r="B311" s="376"/>
      <c r="C311" s="64" t="str">
        <f t="shared" si="23"/>
        <v/>
      </c>
      <c r="D311" s="379"/>
      <c r="E311" s="409"/>
      <c r="F311" s="409"/>
      <c r="G311" s="409"/>
      <c r="H311" s="409"/>
      <c r="I311" s="409"/>
      <c r="J311" s="409"/>
      <c r="K311" s="409"/>
      <c r="L311" s="409"/>
      <c r="M311" s="409"/>
      <c r="N311" s="409"/>
    </row>
    <row r="312" spans="1:14" s="377" customFormat="1" ht="16.5" thickBot="1" x14ac:dyDescent="0.3">
      <c r="A312" s="1193">
        <v>43235</v>
      </c>
      <c r="B312" s="376"/>
      <c r="C312" s="64" t="str">
        <f t="shared" si="23"/>
        <v/>
      </c>
      <c r="D312" s="379"/>
      <c r="E312" s="409"/>
      <c r="F312" s="409"/>
      <c r="G312" s="409"/>
      <c r="H312" s="409"/>
      <c r="I312" s="409"/>
      <c r="J312" s="409"/>
      <c r="K312" s="409"/>
      <c r="L312" s="409"/>
      <c r="M312" s="409"/>
      <c r="N312" s="409"/>
    </row>
    <row r="313" spans="1:14" s="377" customFormat="1" ht="16.5" thickBot="1" x14ac:dyDescent="0.3">
      <c r="A313" s="1193">
        <v>43236</v>
      </c>
      <c r="B313" s="376"/>
      <c r="C313" s="64" t="str">
        <f t="shared" si="23"/>
        <v/>
      </c>
      <c r="D313" s="379"/>
      <c r="E313" s="409"/>
      <c r="F313" s="409"/>
      <c r="G313" s="409"/>
      <c r="H313" s="409"/>
      <c r="I313" s="409"/>
      <c r="J313" s="409"/>
      <c r="K313" s="409"/>
      <c r="L313" s="409"/>
      <c r="M313" s="409"/>
      <c r="N313" s="409"/>
    </row>
    <row r="314" spans="1:14" s="377" customFormat="1" ht="16.5" thickBot="1" x14ac:dyDescent="0.3">
      <c r="A314" s="1193">
        <v>43237</v>
      </c>
      <c r="B314" s="376"/>
      <c r="C314" s="64" t="str">
        <f t="shared" si="23"/>
        <v/>
      </c>
      <c r="D314" s="379"/>
      <c r="E314" s="409"/>
      <c r="F314" s="409"/>
      <c r="G314" s="409"/>
      <c r="H314" s="409"/>
      <c r="I314" s="409"/>
      <c r="J314" s="409"/>
      <c r="K314" s="409"/>
      <c r="L314" s="409"/>
      <c r="M314" s="409"/>
      <c r="N314" s="409"/>
    </row>
    <row r="315" spans="1:14" s="377" customFormat="1" ht="16.5" thickBot="1" x14ac:dyDescent="0.3">
      <c r="A315" s="1193">
        <v>43238</v>
      </c>
      <c r="B315" s="376"/>
      <c r="C315" s="64" t="str">
        <f t="shared" si="23"/>
        <v/>
      </c>
      <c r="D315" s="379"/>
      <c r="E315" s="409"/>
      <c r="F315" s="409"/>
      <c r="G315" s="409"/>
      <c r="H315" s="409"/>
      <c r="I315" s="409"/>
      <c r="J315" s="409"/>
      <c r="K315" s="409"/>
      <c r="L315" s="409"/>
      <c r="M315" s="409"/>
      <c r="N315" s="409"/>
    </row>
    <row r="316" spans="1:14" s="377" customFormat="1" ht="16.5" thickBot="1" x14ac:dyDescent="0.3">
      <c r="A316" s="1193">
        <v>43239</v>
      </c>
      <c r="B316" s="376"/>
      <c r="C316" s="64" t="str">
        <f t="shared" si="23"/>
        <v/>
      </c>
      <c r="D316" s="379"/>
      <c r="E316" s="409"/>
      <c r="F316" s="409"/>
      <c r="G316" s="409"/>
      <c r="H316" s="409"/>
      <c r="I316" s="409"/>
      <c r="J316" s="409"/>
      <c r="K316" s="409"/>
      <c r="L316" s="409"/>
      <c r="M316" s="409"/>
      <c r="N316" s="409"/>
    </row>
    <row r="317" spans="1:14" s="377" customFormat="1" ht="16.5" thickBot="1" x14ac:dyDescent="0.3">
      <c r="A317" s="1193">
        <v>43240</v>
      </c>
      <c r="B317" s="376"/>
      <c r="C317" s="64" t="str">
        <f t="shared" si="23"/>
        <v/>
      </c>
      <c r="D317" s="379"/>
      <c r="E317" s="409"/>
      <c r="F317" s="409"/>
      <c r="G317" s="409"/>
      <c r="H317" s="409"/>
      <c r="I317" s="409"/>
      <c r="J317" s="409"/>
      <c r="K317" s="409"/>
      <c r="L317" s="409"/>
      <c r="M317" s="409"/>
      <c r="N317" s="409"/>
    </row>
    <row r="318" spans="1:14" s="377" customFormat="1" ht="16.5" thickBot="1" x14ac:dyDescent="0.3">
      <c r="A318" s="1193">
        <v>43241</v>
      </c>
      <c r="B318" s="376"/>
      <c r="C318" s="64" t="str">
        <f t="shared" si="23"/>
        <v/>
      </c>
      <c r="D318" s="379"/>
      <c r="E318" s="409"/>
      <c r="F318" s="409"/>
      <c r="G318" s="409"/>
      <c r="H318" s="409"/>
      <c r="I318" s="409"/>
      <c r="J318" s="409"/>
      <c r="K318" s="409"/>
      <c r="L318" s="409"/>
      <c r="M318" s="409"/>
      <c r="N318" s="409"/>
    </row>
    <row r="319" spans="1:14" s="377" customFormat="1" ht="16.5" thickBot="1" x14ac:dyDescent="0.3">
      <c r="A319" s="1193">
        <v>43242</v>
      </c>
      <c r="B319" s="376"/>
      <c r="C319" s="64" t="str">
        <f t="shared" si="23"/>
        <v/>
      </c>
      <c r="D319" s="379"/>
      <c r="E319" s="409"/>
      <c r="F319" s="409"/>
      <c r="G319" s="409"/>
      <c r="H319" s="409"/>
      <c r="I319" s="409"/>
      <c r="J319" s="409"/>
      <c r="K319" s="409"/>
      <c r="L319" s="409"/>
      <c r="M319" s="409"/>
      <c r="N319" s="409"/>
    </row>
    <row r="320" spans="1:14" s="377" customFormat="1" ht="16.5" thickBot="1" x14ac:dyDescent="0.3">
      <c r="A320" s="1193">
        <v>43243</v>
      </c>
      <c r="B320" s="376"/>
      <c r="C320" s="64" t="str">
        <f t="shared" si="23"/>
        <v/>
      </c>
      <c r="D320" s="379"/>
      <c r="E320" s="409"/>
      <c r="F320" s="409"/>
      <c r="G320" s="409"/>
      <c r="H320" s="409"/>
      <c r="I320" s="409"/>
      <c r="J320" s="409"/>
      <c r="K320" s="409"/>
      <c r="L320" s="409"/>
      <c r="M320" s="409"/>
      <c r="N320" s="409"/>
    </row>
    <row r="321" spans="1:14" s="377" customFormat="1" ht="16.5" thickBot="1" x14ac:dyDescent="0.3">
      <c r="A321" s="1193">
        <v>43244</v>
      </c>
      <c r="B321" s="376"/>
      <c r="C321" s="64" t="str">
        <f t="shared" si="23"/>
        <v/>
      </c>
      <c r="D321" s="379"/>
      <c r="E321" s="409"/>
      <c r="F321" s="409"/>
      <c r="G321" s="409"/>
      <c r="H321" s="409"/>
      <c r="I321" s="409"/>
      <c r="J321" s="409"/>
      <c r="K321" s="409"/>
      <c r="L321" s="409"/>
      <c r="M321" s="409"/>
      <c r="N321" s="409"/>
    </row>
    <row r="322" spans="1:14" s="377" customFormat="1" ht="16.5" thickBot="1" x14ac:dyDescent="0.3">
      <c r="A322" s="1193">
        <v>43245</v>
      </c>
      <c r="B322" s="376"/>
      <c r="C322" s="64" t="str">
        <f t="shared" si="23"/>
        <v/>
      </c>
      <c r="D322" s="379"/>
      <c r="E322" s="409"/>
      <c r="F322" s="409"/>
      <c r="G322" s="409"/>
      <c r="H322" s="409"/>
      <c r="I322" s="409"/>
      <c r="J322" s="409"/>
      <c r="K322" s="409"/>
      <c r="L322" s="409"/>
      <c r="M322" s="409"/>
      <c r="N322" s="409"/>
    </row>
    <row r="323" spans="1:14" s="377" customFormat="1" ht="16.5" thickBot="1" x14ac:dyDescent="0.3">
      <c r="A323" s="1193">
        <v>43246</v>
      </c>
      <c r="B323" s="376"/>
      <c r="C323" s="64" t="str">
        <f t="shared" si="23"/>
        <v/>
      </c>
      <c r="D323" s="379"/>
      <c r="E323" s="409"/>
      <c r="F323" s="409"/>
      <c r="G323" s="409"/>
      <c r="H323" s="409"/>
      <c r="I323" s="409"/>
      <c r="J323" s="409"/>
      <c r="K323" s="409"/>
      <c r="L323" s="409"/>
      <c r="M323" s="409"/>
      <c r="N323" s="409"/>
    </row>
    <row r="324" spans="1:14" s="377" customFormat="1" ht="16.5" thickBot="1" x14ac:dyDescent="0.3">
      <c r="A324" s="1193">
        <v>43247</v>
      </c>
      <c r="B324" s="376"/>
      <c r="C324" s="64" t="str">
        <f t="shared" si="23"/>
        <v/>
      </c>
      <c r="D324" s="379"/>
      <c r="E324" s="409"/>
      <c r="F324" s="409"/>
      <c r="G324" s="409"/>
      <c r="H324" s="409"/>
      <c r="I324" s="409"/>
      <c r="J324" s="409"/>
      <c r="K324" s="409"/>
      <c r="L324" s="409"/>
      <c r="M324" s="409"/>
      <c r="N324" s="409"/>
    </row>
    <row r="325" spans="1:14" s="377" customFormat="1" ht="16.5" thickBot="1" x14ac:dyDescent="0.3">
      <c r="A325" s="1193">
        <v>43248</v>
      </c>
      <c r="B325" s="376"/>
      <c r="C325" s="64" t="str">
        <f t="shared" si="23"/>
        <v/>
      </c>
      <c r="D325" s="379"/>
      <c r="E325" s="409"/>
      <c r="F325" s="409"/>
      <c r="G325" s="409"/>
      <c r="H325" s="409"/>
      <c r="I325" s="409"/>
      <c r="J325" s="409"/>
      <c r="K325" s="409"/>
      <c r="L325" s="409"/>
      <c r="M325" s="409"/>
      <c r="N325" s="409"/>
    </row>
    <row r="326" spans="1:14" s="377" customFormat="1" ht="16.5" thickBot="1" x14ac:dyDescent="0.3">
      <c r="A326" s="1193">
        <v>43249</v>
      </c>
      <c r="B326" s="376"/>
      <c r="C326" s="64" t="str">
        <f t="shared" si="23"/>
        <v/>
      </c>
      <c r="D326" s="379"/>
      <c r="E326" s="409"/>
      <c r="F326" s="409"/>
      <c r="G326" s="409"/>
      <c r="H326" s="409"/>
      <c r="I326" s="409"/>
      <c r="J326" s="409"/>
      <c r="K326" s="409"/>
      <c r="L326" s="409"/>
      <c r="M326" s="409"/>
      <c r="N326" s="409"/>
    </row>
    <row r="327" spans="1:14" s="377" customFormat="1" ht="16.5" thickBot="1" x14ac:dyDescent="0.3">
      <c r="A327" s="1193">
        <v>43250</v>
      </c>
      <c r="B327" s="376"/>
      <c r="C327" s="64" t="str">
        <f t="shared" si="23"/>
        <v/>
      </c>
      <c r="D327" s="379"/>
      <c r="E327" s="409"/>
      <c r="F327" s="409"/>
      <c r="G327" s="409"/>
      <c r="H327" s="409"/>
      <c r="I327" s="409"/>
      <c r="J327" s="409"/>
      <c r="K327" s="409"/>
      <c r="L327" s="409"/>
      <c r="M327" s="409"/>
      <c r="N327" s="409"/>
    </row>
    <row r="328" spans="1:14" s="377" customFormat="1" ht="16.5" thickBot="1" x14ac:dyDescent="0.3">
      <c r="A328" s="1193">
        <v>43251</v>
      </c>
      <c r="B328" s="376"/>
      <c r="C328" s="64" t="str">
        <f t="shared" si="23"/>
        <v/>
      </c>
      <c r="D328" s="379"/>
      <c r="E328" s="409"/>
      <c r="F328" s="409"/>
      <c r="G328" s="409"/>
      <c r="H328" s="409"/>
      <c r="I328" s="409"/>
      <c r="J328" s="409"/>
      <c r="K328" s="409"/>
      <c r="L328" s="409"/>
      <c r="M328" s="409"/>
      <c r="N328" s="409"/>
    </row>
    <row r="329" spans="1:14" s="377" customFormat="1" ht="16.5" thickBot="1" x14ac:dyDescent="0.3">
      <c r="A329" s="1193">
        <v>43252</v>
      </c>
      <c r="B329" s="376"/>
      <c r="C329" s="64" t="str">
        <f t="shared" si="23"/>
        <v/>
      </c>
      <c r="D329" s="379"/>
      <c r="E329" s="409"/>
      <c r="F329" s="409"/>
      <c r="G329" s="409"/>
      <c r="H329" s="409"/>
      <c r="I329" s="409"/>
      <c r="J329" s="409"/>
      <c r="K329" s="409"/>
      <c r="L329" s="409"/>
      <c r="M329" s="409"/>
      <c r="N329" s="409"/>
    </row>
    <row r="330" spans="1:14" s="377" customFormat="1" ht="16.5" thickBot="1" x14ac:dyDescent="0.3">
      <c r="A330" s="1193">
        <v>43253</v>
      </c>
      <c r="B330" s="376"/>
      <c r="C330" s="64" t="str">
        <f t="shared" si="23"/>
        <v/>
      </c>
      <c r="D330" s="379"/>
      <c r="E330" s="409"/>
      <c r="F330" s="409"/>
      <c r="G330" s="409"/>
      <c r="H330" s="409"/>
      <c r="I330" s="409"/>
      <c r="J330" s="409"/>
      <c r="K330" s="409"/>
      <c r="L330" s="409"/>
      <c r="M330" s="409"/>
      <c r="N330" s="409"/>
    </row>
    <row r="331" spans="1:14" s="377" customFormat="1" ht="16.5" thickBot="1" x14ac:dyDescent="0.3">
      <c r="A331" s="1193">
        <v>43254</v>
      </c>
      <c r="B331" s="376"/>
      <c r="C331" s="64" t="str">
        <f t="shared" si="23"/>
        <v/>
      </c>
      <c r="D331" s="379"/>
      <c r="E331" s="409"/>
      <c r="F331" s="409"/>
      <c r="G331" s="409"/>
      <c r="H331" s="409"/>
      <c r="I331" s="409"/>
      <c r="J331" s="409"/>
      <c r="K331" s="409"/>
      <c r="L331" s="409"/>
      <c r="M331" s="409"/>
      <c r="N331" s="409"/>
    </row>
    <row r="332" spans="1:14" s="377" customFormat="1" ht="16.5" thickBot="1" x14ac:dyDescent="0.3">
      <c r="A332" s="1193">
        <v>43255</v>
      </c>
      <c r="B332" s="376"/>
      <c r="C332" s="64" t="str">
        <f t="shared" si="23"/>
        <v/>
      </c>
      <c r="D332" s="379"/>
      <c r="E332" s="409"/>
      <c r="F332" s="409"/>
      <c r="G332" s="409"/>
      <c r="H332" s="409"/>
      <c r="I332" s="409"/>
      <c r="J332" s="409"/>
      <c r="K332" s="409"/>
      <c r="L332" s="409"/>
      <c r="M332" s="409"/>
      <c r="N332" s="409"/>
    </row>
    <row r="333" spans="1:14" s="377" customFormat="1" ht="16.5" thickBot="1" x14ac:dyDescent="0.3">
      <c r="A333" s="1193">
        <v>43256</v>
      </c>
      <c r="B333" s="376"/>
      <c r="C333" s="64" t="str">
        <f t="shared" si="23"/>
        <v/>
      </c>
      <c r="D333" s="379"/>
      <c r="E333" s="409"/>
      <c r="F333" s="409"/>
      <c r="G333" s="409"/>
      <c r="H333" s="409"/>
      <c r="I333" s="409"/>
      <c r="J333" s="409"/>
      <c r="K333" s="409"/>
      <c r="L333" s="409"/>
      <c r="M333" s="409"/>
      <c r="N333" s="409"/>
    </row>
    <row r="334" spans="1:14" s="377" customFormat="1" ht="16.5" thickBot="1" x14ac:dyDescent="0.3">
      <c r="A334" s="1193">
        <v>43257</v>
      </c>
      <c r="B334" s="376"/>
      <c r="C334" s="64" t="str">
        <f t="shared" si="23"/>
        <v/>
      </c>
      <c r="D334" s="379"/>
      <c r="E334" s="409"/>
      <c r="F334" s="409"/>
      <c r="G334" s="409"/>
      <c r="H334" s="409"/>
      <c r="I334" s="409"/>
      <c r="J334" s="409"/>
      <c r="K334" s="409"/>
      <c r="L334" s="409"/>
      <c r="M334" s="409"/>
      <c r="N334" s="409"/>
    </row>
    <row r="335" spans="1:14" s="377" customFormat="1" ht="16.5" thickBot="1" x14ac:dyDescent="0.3">
      <c r="A335" s="1193">
        <v>43258</v>
      </c>
      <c r="B335" s="376"/>
      <c r="C335" s="64" t="str">
        <f t="shared" si="23"/>
        <v/>
      </c>
      <c r="D335" s="379"/>
      <c r="E335" s="409"/>
      <c r="F335" s="409"/>
      <c r="G335" s="409"/>
      <c r="H335" s="409"/>
      <c r="I335" s="409"/>
      <c r="J335" s="409"/>
      <c r="K335" s="409"/>
      <c r="L335" s="409"/>
      <c r="M335" s="409"/>
      <c r="N335" s="409"/>
    </row>
    <row r="336" spans="1:14" s="377" customFormat="1" ht="16.5" thickBot="1" x14ac:dyDescent="0.3">
      <c r="A336" s="1193">
        <v>43259</v>
      </c>
      <c r="B336" s="376"/>
      <c r="C336" s="64" t="str">
        <f t="shared" si="23"/>
        <v/>
      </c>
      <c r="D336" s="379"/>
      <c r="E336" s="409"/>
      <c r="F336" s="409"/>
      <c r="G336" s="409"/>
      <c r="H336" s="409"/>
      <c r="I336" s="409"/>
      <c r="J336" s="409"/>
      <c r="K336" s="409"/>
      <c r="L336" s="409"/>
      <c r="M336" s="409"/>
      <c r="N336" s="409"/>
    </row>
    <row r="337" spans="1:14" s="377" customFormat="1" ht="16.5" thickBot="1" x14ac:dyDescent="0.3">
      <c r="A337" s="1193">
        <v>43260</v>
      </c>
      <c r="B337" s="376"/>
      <c r="C337" s="64" t="str">
        <f t="shared" si="23"/>
        <v/>
      </c>
      <c r="D337" s="379"/>
      <c r="E337" s="409"/>
      <c r="F337" s="409"/>
      <c r="G337" s="409"/>
      <c r="H337" s="409"/>
      <c r="I337" s="409"/>
      <c r="J337" s="409"/>
      <c r="K337" s="409"/>
      <c r="L337" s="409"/>
      <c r="M337" s="409"/>
      <c r="N337" s="409"/>
    </row>
    <row r="338" spans="1:14" s="377" customFormat="1" ht="16.5" thickBot="1" x14ac:dyDescent="0.3">
      <c r="A338" s="1193">
        <v>43261</v>
      </c>
      <c r="B338" s="376"/>
      <c r="C338" s="64" t="str">
        <f t="shared" si="23"/>
        <v/>
      </c>
      <c r="D338" s="379"/>
      <c r="E338" s="409"/>
      <c r="F338" s="409"/>
      <c r="G338" s="409"/>
      <c r="H338" s="409"/>
      <c r="I338" s="409"/>
      <c r="J338" s="409"/>
      <c r="K338" s="409"/>
      <c r="L338" s="409"/>
      <c r="M338" s="409"/>
      <c r="N338" s="409"/>
    </row>
    <row r="339" spans="1:14" s="377" customFormat="1" ht="16.5" thickBot="1" x14ac:dyDescent="0.3">
      <c r="A339" s="1193">
        <v>43262</v>
      </c>
      <c r="B339" s="376"/>
      <c r="C339" s="64" t="str">
        <f t="shared" si="23"/>
        <v/>
      </c>
      <c r="D339" s="379"/>
      <c r="E339" s="409"/>
      <c r="F339" s="409"/>
      <c r="G339" s="409"/>
      <c r="H339" s="409"/>
      <c r="I339" s="409"/>
      <c r="J339" s="409"/>
      <c r="K339" s="409"/>
      <c r="L339" s="409"/>
      <c r="M339" s="409"/>
      <c r="N339" s="409"/>
    </row>
    <row r="340" spans="1:14" s="377" customFormat="1" ht="16.5" thickBot="1" x14ac:dyDescent="0.3">
      <c r="A340" s="1193">
        <v>43263</v>
      </c>
      <c r="B340" s="376"/>
      <c r="C340" s="64" t="str">
        <f t="shared" si="23"/>
        <v/>
      </c>
      <c r="D340" s="379"/>
      <c r="E340" s="409"/>
      <c r="F340" s="409"/>
      <c r="G340" s="409"/>
      <c r="H340" s="409"/>
      <c r="I340" s="409"/>
      <c r="J340" s="409"/>
      <c r="K340" s="409"/>
      <c r="L340" s="409"/>
      <c r="M340" s="409"/>
      <c r="N340" s="409"/>
    </row>
    <row r="341" spans="1:14" s="377" customFormat="1" ht="16.5" thickBot="1" x14ac:dyDescent="0.3">
      <c r="A341" s="1193">
        <v>43264</v>
      </c>
      <c r="B341" s="376"/>
      <c r="C341" s="64" t="str">
        <f t="shared" si="23"/>
        <v/>
      </c>
      <c r="D341" s="379"/>
      <c r="E341" s="409"/>
      <c r="F341" s="409"/>
      <c r="G341" s="409"/>
      <c r="H341" s="409"/>
      <c r="I341" s="409"/>
      <c r="J341" s="409"/>
      <c r="K341" s="409"/>
      <c r="L341" s="409"/>
      <c r="M341" s="409"/>
      <c r="N341" s="409"/>
    </row>
    <row r="342" spans="1:14" s="377" customFormat="1" ht="16.5" thickBot="1" x14ac:dyDescent="0.3">
      <c r="A342" s="1193">
        <v>43265</v>
      </c>
      <c r="B342" s="376"/>
      <c r="C342" s="64" t="str">
        <f t="shared" si="23"/>
        <v/>
      </c>
      <c r="D342" s="379"/>
      <c r="E342" s="409"/>
      <c r="F342" s="409"/>
      <c r="G342" s="409"/>
      <c r="H342" s="409"/>
      <c r="I342" s="409"/>
      <c r="J342" s="409"/>
      <c r="K342" s="409"/>
      <c r="L342" s="409"/>
      <c r="M342" s="409"/>
      <c r="N342" s="409"/>
    </row>
    <row r="343" spans="1:14" s="377" customFormat="1" ht="16.5" thickBot="1" x14ac:dyDescent="0.3">
      <c r="A343" s="1193">
        <v>43266</v>
      </c>
      <c r="B343" s="376"/>
      <c r="C343" s="64" t="str">
        <f t="shared" si="23"/>
        <v/>
      </c>
      <c r="D343" s="379"/>
      <c r="E343" s="409"/>
      <c r="F343" s="409"/>
      <c r="G343" s="409"/>
      <c r="H343" s="409"/>
      <c r="I343" s="409"/>
      <c r="J343" s="409"/>
      <c r="K343" s="409"/>
      <c r="L343" s="409"/>
      <c r="M343" s="409"/>
      <c r="N343" s="409"/>
    </row>
    <row r="344" spans="1:14" s="377" customFormat="1" ht="16.5" thickBot="1" x14ac:dyDescent="0.3">
      <c r="A344" s="1193">
        <v>43267</v>
      </c>
      <c r="B344" s="376"/>
      <c r="C344" s="64" t="str">
        <f t="shared" si="23"/>
        <v/>
      </c>
      <c r="D344" s="379"/>
      <c r="E344" s="409"/>
      <c r="F344" s="409"/>
      <c r="G344" s="409"/>
      <c r="H344" s="409"/>
      <c r="I344" s="409"/>
      <c r="J344" s="409"/>
      <c r="K344" s="409"/>
      <c r="L344" s="409"/>
      <c r="M344" s="409"/>
      <c r="N344" s="409"/>
    </row>
    <row r="345" spans="1:14" s="377" customFormat="1" ht="16.5" thickBot="1" x14ac:dyDescent="0.3">
      <c r="A345" s="1193">
        <v>43268</v>
      </c>
      <c r="B345" s="376"/>
      <c r="C345" s="64" t="str">
        <f t="shared" si="23"/>
        <v/>
      </c>
      <c r="D345" s="379"/>
      <c r="E345" s="409"/>
      <c r="F345" s="409"/>
      <c r="G345" s="409"/>
      <c r="H345" s="409"/>
      <c r="I345" s="409"/>
      <c r="J345" s="409"/>
      <c r="K345" s="409"/>
      <c r="L345" s="409"/>
      <c r="M345" s="409"/>
      <c r="N345" s="409"/>
    </row>
    <row r="346" spans="1:14" s="377" customFormat="1" ht="16.5" thickBot="1" x14ac:dyDescent="0.3">
      <c r="A346" s="1193">
        <v>43269</v>
      </c>
      <c r="B346" s="376"/>
      <c r="C346" s="64" t="str">
        <f t="shared" si="23"/>
        <v/>
      </c>
      <c r="D346" s="379"/>
      <c r="E346" s="409"/>
      <c r="F346" s="409"/>
      <c r="G346" s="409"/>
      <c r="H346" s="409"/>
      <c r="I346" s="409"/>
      <c r="J346" s="409"/>
      <c r="K346" s="409"/>
      <c r="L346" s="409"/>
      <c r="M346" s="409"/>
      <c r="N346" s="409"/>
    </row>
    <row r="347" spans="1:14" s="377" customFormat="1" ht="16.5" thickBot="1" x14ac:dyDescent="0.3">
      <c r="A347" s="1193">
        <v>43270</v>
      </c>
      <c r="B347" s="376"/>
      <c r="C347" s="64" t="str">
        <f t="shared" si="23"/>
        <v/>
      </c>
      <c r="D347" s="379"/>
      <c r="E347" s="409"/>
      <c r="F347" s="409"/>
      <c r="G347" s="409"/>
      <c r="H347" s="409"/>
      <c r="I347" s="409"/>
      <c r="J347" s="409"/>
      <c r="K347" s="409"/>
      <c r="L347" s="409"/>
      <c r="M347" s="409"/>
      <c r="N347" s="409"/>
    </row>
    <row r="348" spans="1:14" s="377" customFormat="1" ht="16.5" thickBot="1" x14ac:dyDescent="0.3">
      <c r="A348" s="1193">
        <v>43271</v>
      </c>
      <c r="B348" s="376"/>
      <c r="C348" s="64" t="str">
        <f t="shared" si="23"/>
        <v/>
      </c>
      <c r="D348" s="379"/>
      <c r="E348" s="409"/>
      <c r="F348" s="409"/>
      <c r="G348" s="409"/>
      <c r="H348" s="409"/>
      <c r="I348" s="409"/>
      <c r="J348" s="409"/>
      <c r="K348" s="409"/>
      <c r="L348" s="409"/>
      <c r="M348" s="409"/>
      <c r="N348" s="409"/>
    </row>
    <row r="349" spans="1:14" s="377" customFormat="1" ht="16.5" thickBot="1" x14ac:dyDescent="0.3">
      <c r="A349" s="1193">
        <v>43272</v>
      </c>
      <c r="B349" s="376"/>
      <c r="C349" s="64" t="str">
        <f t="shared" si="23"/>
        <v/>
      </c>
      <c r="D349" s="379"/>
      <c r="E349" s="409"/>
      <c r="F349" s="409"/>
      <c r="G349" s="409"/>
      <c r="H349" s="409"/>
      <c r="I349" s="409"/>
      <c r="J349" s="409"/>
      <c r="K349" s="409"/>
      <c r="L349" s="409"/>
      <c r="M349" s="409"/>
      <c r="N349" s="409"/>
    </row>
    <row r="350" spans="1:14" s="377" customFormat="1" ht="16.5" thickBot="1" x14ac:dyDescent="0.3">
      <c r="A350" s="1193">
        <v>43273</v>
      </c>
      <c r="B350" s="376"/>
      <c r="C350" s="64" t="str">
        <f t="shared" si="23"/>
        <v/>
      </c>
      <c r="D350" s="379"/>
      <c r="E350" s="409"/>
      <c r="F350" s="409"/>
      <c r="G350" s="409"/>
      <c r="H350" s="409"/>
      <c r="I350" s="409"/>
      <c r="J350" s="409"/>
      <c r="K350" s="409"/>
      <c r="L350" s="409"/>
      <c r="M350" s="409"/>
      <c r="N350" s="409"/>
    </row>
    <row r="351" spans="1:14" s="377" customFormat="1" ht="16.5" thickBot="1" x14ac:dyDescent="0.3">
      <c r="A351" s="1193">
        <v>43274</v>
      </c>
      <c r="B351" s="376"/>
      <c r="C351" s="64" t="str">
        <f t="shared" si="23"/>
        <v/>
      </c>
      <c r="D351" s="379"/>
      <c r="E351" s="409"/>
      <c r="F351" s="409"/>
      <c r="G351" s="409"/>
      <c r="H351" s="409"/>
      <c r="I351" s="409"/>
      <c r="J351" s="409"/>
      <c r="K351" s="409"/>
      <c r="L351" s="409"/>
      <c r="M351" s="409"/>
      <c r="N351" s="409"/>
    </row>
    <row r="352" spans="1:14" s="377" customFormat="1" ht="16.5" thickBot="1" x14ac:dyDescent="0.3">
      <c r="A352" s="1193">
        <v>43275</v>
      </c>
      <c r="B352" s="376"/>
      <c r="C352" s="64" t="str">
        <f t="shared" si="23"/>
        <v/>
      </c>
      <c r="D352" s="379"/>
      <c r="E352" s="409"/>
      <c r="F352" s="409"/>
      <c r="G352" s="409"/>
      <c r="H352" s="409"/>
      <c r="I352" s="409"/>
      <c r="J352" s="409"/>
      <c r="K352" s="409"/>
      <c r="L352" s="409"/>
      <c r="M352" s="409"/>
      <c r="N352" s="409"/>
    </row>
    <row r="353" spans="1:14" s="377" customFormat="1" ht="16.5" thickBot="1" x14ac:dyDescent="0.3">
      <c r="A353" s="1193">
        <v>43276</v>
      </c>
      <c r="B353" s="376"/>
      <c r="C353" s="64" t="str">
        <f t="shared" si="23"/>
        <v/>
      </c>
      <c r="D353" s="379"/>
      <c r="E353" s="409"/>
      <c r="F353" s="409"/>
      <c r="G353" s="409"/>
      <c r="H353" s="409"/>
      <c r="I353" s="409"/>
      <c r="J353" s="409"/>
      <c r="K353" s="409"/>
      <c r="L353" s="409"/>
      <c r="M353" s="409"/>
      <c r="N353" s="409"/>
    </row>
    <row r="354" spans="1:14" s="377" customFormat="1" ht="16.5" thickBot="1" x14ac:dyDescent="0.3">
      <c r="A354" s="1193">
        <v>43277</v>
      </c>
      <c r="B354" s="376"/>
      <c r="C354" s="64" t="str">
        <f t="shared" si="23"/>
        <v/>
      </c>
      <c r="D354" s="379"/>
      <c r="E354" s="409"/>
      <c r="F354" s="409"/>
      <c r="G354" s="409"/>
      <c r="H354" s="409"/>
      <c r="I354" s="409"/>
      <c r="J354" s="409"/>
      <c r="K354" s="409"/>
      <c r="L354" s="409"/>
      <c r="M354" s="409"/>
      <c r="N354" s="409"/>
    </row>
    <row r="355" spans="1:14" s="377" customFormat="1" ht="16.5" thickBot="1" x14ac:dyDescent="0.3">
      <c r="A355" s="1193">
        <v>43278</v>
      </c>
      <c r="B355" s="376"/>
      <c r="C355" s="64" t="str">
        <f t="shared" si="23"/>
        <v/>
      </c>
      <c r="D355" s="379"/>
      <c r="E355" s="409"/>
      <c r="F355" s="409"/>
      <c r="G355" s="409"/>
      <c r="H355" s="409"/>
      <c r="I355" s="409"/>
      <c r="J355" s="409"/>
      <c r="K355" s="409"/>
      <c r="L355" s="409"/>
      <c r="M355" s="409"/>
      <c r="N355" s="409"/>
    </row>
    <row r="356" spans="1:14" s="377" customFormat="1" ht="16.5" thickBot="1" x14ac:dyDescent="0.3">
      <c r="A356" s="1193">
        <v>43279</v>
      </c>
      <c r="B356" s="376"/>
      <c r="C356" s="64" t="str">
        <f t="shared" si="23"/>
        <v/>
      </c>
      <c r="D356" s="379"/>
      <c r="E356" s="409"/>
      <c r="F356" s="409"/>
      <c r="G356" s="409"/>
      <c r="H356" s="409"/>
      <c r="I356" s="409"/>
      <c r="J356" s="409"/>
      <c r="K356" s="409"/>
      <c r="L356" s="409"/>
      <c r="M356" s="409"/>
      <c r="N356" s="409"/>
    </row>
    <row r="357" spans="1:14" s="377" customFormat="1" ht="16.5" thickBot="1" x14ac:dyDescent="0.3">
      <c r="A357" s="1193">
        <v>43280</v>
      </c>
      <c r="B357" s="376"/>
      <c r="C357" s="64" t="str">
        <f t="shared" si="23"/>
        <v/>
      </c>
      <c r="D357" s="379"/>
      <c r="E357" s="409"/>
      <c r="F357" s="409"/>
      <c r="G357" s="409"/>
      <c r="H357" s="409"/>
      <c r="I357" s="409"/>
      <c r="J357" s="409"/>
      <c r="K357" s="409"/>
      <c r="L357" s="409"/>
      <c r="M357" s="409"/>
      <c r="N357" s="409"/>
    </row>
    <row r="358" spans="1:14" s="377" customFormat="1" ht="16.5" thickBot="1" x14ac:dyDescent="0.3">
      <c r="A358" s="1193">
        <v>43281</v>
      </c>
      <c r="B358" s="376"/>
      <c r="C358" s="64" t="str">
        <f t="shared" si="23"/>
        <v/>
      </c>
      <c r="D358" s="379"/>
      <c r="E358" s="409"/>
      <c r="F358" s="409"/>
      <c r="G358" s="409"/>
      <c r="H358" s="409"/>
      <c r="I358" s="409"/>
      <c r="J358" s="409"/>
      <c r="K358" s="409"/>
      <c r="L358" s="409"/>
      <c r="M358" s="409"/>
      <c r="N358" s="409"/>
    </row>
    <row r="359" spans="1:14" s="377" customFormat="1" ht="16.5" thickBot="1" x14ac:dyDescent="0.3">
      <c r="A359" s="1193">
        <v>43282</v>
      </c>
      <c r="B359" s="376"/>
      <c r="C359" s="64" t="str">
        <f t="shared" si="23"/>
        <v/>
      </c>
      <c r="D359" s="379"/>
      <c r="E359" s="409"/>
      <c r="F359" s="409"/>
      <c r="G359" s="409"/>
      <c r="H359" s="409"/>
      <c r="I359" s="409"/>
      <c r="J359" s="409"/>
      <c r="K359" s="409"/>
      <c r="L359" s="409"/>
      <c r="M359" s="409"/>
      <c r="N359" s="409"/>
    </row>
    <row r="360" spans="1:14" s="377" customFormat="1" ht="16.5" thickBot="1" x14ac:dyDescent="0.3">
      <c r="A360" s="1193">
        <v>43283</v>
      </c>
      <c r="B360" s="376"/>
      <c r="C360" s="64" t="str">
        <f t="shared" si="23"/>
        <v/>
      </c>
      <c r="D360" s="379"/>
      <c r="E360" s="409"/>
      <c r="F360" s="409"/>
      <c r="G360" s="409"/>
      <c r="H360" s="409"/>
      <c r="I360" s="409"/>
      <c r="J360" s="409"/>
      <c r="K360" s="409"/>
      <c r="L360" s="409"/>
      <c r="M360" s="409"/>
      <c r="N360" s="409"/>
    </row>
    <row r="361" spans="1:14" s="377" customFormat="1" ht="16.5" thickBot="1" x14ac:dyDescent="0.3">
      <c r="A361" s="1193">
        <v>43284</v>
      </c>
      <c r="B361" s="376"/>
      <c r="C361" s="64" t="str">
        <f t="shared" si="23"/>
        <v/>
      </c>
      <c r="D361" s="379"/>
      <c r="E361" s="409"/>
      <c r="F361" s="409"/>
      <c r="G361" s="409"/>
      <c r="H361" s="409"/>
      <c r="I361" s="409"/>
      <c r="J361" s="409"/>
      <c r="K361" s="409"/>
      <c r="L361" s="409"/>
      <c r="M361" s="409"/>
      <c r="N361" s="409"/>
    </row>
    <row r="362" spans="1:14" s="377" customFormat="1" ht="16.5" thickBot="1" x14ac:dyDescent="0.3">
      <c r="A362" s="1193">
        <v>43285</v>
      </c>
      <c r="B362" s="376"/>
      <c r="C362" s="64" t="str">
        <f t="shared" si="23"/>
        <v/>
      </c>
      <c r="D362" s="379"/>
      <c r="E362" s="409"/>
      <c r="F362" s="409"/>
      <c r="G362" s="409"/>
      <c r="H362" s="409"/>
      <c r="I362" s="409"/>
      <c r="J362" s="409"/>
      <c r="K362" s="409"/>
      <c r="L362" s="409"/>
      <c r="M362" s="409"/>
      <c r="N362" s="409"/>
    </row>
    <row r="363" spans="1:14" s="377" customFormat="1" ht="16.5" thickBot="1" x14ac:dyDescent="0.3">
      <c r="A363" s="1193">
        <v>43286</v>
      </c>
      <c r="B363" s="376"/>
      <c r="C363" s="64" t="str">
        <f t="shared" si="23"/>
        <v/>
      </c>
      <c r="D363" s="379"/>
      <c r="E363" s="409"/>
      <c r="F363" s="409"/>
      <c r="G363" s="409"/>
      <c r="H363" s="409"/>
      <c r="I363" s="409"/>
      <c r="J363" s="409"/>
      <c r="K363" s="409"/>
      <c r="L363" s="409"/>
      <c r="M363" s="409"/>
      <c r="N363" s="409"/>
    </row>
    <row r="364" spans="1:14" s="377" customFormat="1" ht="16.5" thickBot="1" x14ac:dyDescent="0.3">
      <c r="A364" s="1193">
        <v>43287</v>
      </c>
      <c r="B364" s="376"/>
      <c r="C364" s="64" t="str">
        <f t="shared" si="23"/>
        <v/>
      </c>
      <c r="D364" s="379"/>
      <c r="E364" s="409"/>
      <c r="F364" s="409"/>
      <c r="G364" s="409"/>
      <c r="H364" s="409"/>
      <c r="I364" s="409"/>
      <c r="J364" s="409"/>
      <c r="K364" s="409"/>
      <c r="L364" s="409"/>
      <c r="M364" s="409"/>
      <c r="N364" s="409"/>
    </row>
    <row r="365" spans="1:14" s="377" customFormat="1" ht="16.5" thickBot="1" x14ac:dyDescent="0.3">
      <c r="A365" s="1193">
        <v>43288</v>
      </c>
      <c r="B365" s="376"/>
      <c r="C365" s="64" t="str">
        <f t="shared" si="23"/>
        <v/>
      </c>
      <c r="D365" s="379"/>
      <c r="E365" s="409"/>
      <c r="F365" s="409"/>
      <c r="G365" s="409"/>
      <c r="H365" s="409"/>
      <c r="I365" s="409"/>
      <c r="J365" s="409"/>
      <c r="K365" s="409"/>
      <c r="L365" s="409"/>
      <c r="M365" s="409"/>
      <c r="N365" s="409"/>
    </row>
    <row r="366" spans="1:14" s="377" customFormat="1" ht="16.5" thickBot="1" x14ac:dyDescent="0.3">
      <c r="A366" s="1193">
        <v>43289</v>
      </c>
      <c r="B366" s="376"/>
      <c r="C366" s="64" t="str">
        <f t="shared" si="23"/>
        <v/>
      </c>
      <c r="D366" s="379"/>
      <c r="E366" s="409"/>
      <c r="F366" s="409"/>
      <c r="G366" s="409"/>
      <c r="H366" s="409"/>
      <c r="I366" s="409"/>
      <c r="J366" s="409"/>
      <c r="K366" s="409"/>
      <c r="L366" s="409"/>
      <c r="M366" s="409"/>
      <c r="N366" s="409"/>
    </row>
    <row r="367" spans="1:14" s="377" customFormat="1" ht="16.5" thickBot="1" x14ac:dyDescent="0.3">
      <c r="A367" s="1193">
        <v>43290</v>
      </c>
      <c r="B367" s="376"/>
      <c r="C367" s="64" t="str">
        <f t="shared" si="23"/>
        <v/>
      </c>
      <c r="D367" s="379"/>
      <c r="E367" s="409"/>
      <c r="F367" s="409"/>
      <c r="G367" s="409"/>
      <c r="H367" s="409"/>
      <c r="I367" s="409"/>
      <c r="J367" s="409"/>
      <c r="K367" s="409"/>
      <c r="L367" s="409"/>
      <c r="M367" s="409"/>
      <c r="N367" s="409"/>
    </row>
    <row r="368" spans="1:14" s="377" customFormat="1" ht="16.5" thickBot="1" x14ac:dyDescent="0.3">
      <c r="A368" s="1193">
        <v>43291</v>
      </c>
      <c r="B368" s="376"/>
      <c r="C368" s="64" t="str">
        <f t="shared" si="23"/>
        <v/>
      </c>
      <c r="D368" s="379"/>
      <c r="E368" s="409"/>
      <c r="F368" s="409"/>
      <c r="G368" s="409"/>
      <c r="H368" s="409"/>
      <c r="I368" s="409"/>
      <c r="J368" s="409"/>
      <c r="K368" s="409"/>
      <c r="L368" s="409"/>
      <c r="M368" s="409"/>
      <c r="N368" s="409"/>
    </row>
    <row r="369" spans="1:14" s="377" customFormat="1" ht="16.5" thickBot="1" x14ac:dyDescent="0.3">
      <c r="A369" s="1193">
        <v>43292</v>
      </c>
      <c r="B369" s="376"/>
      <c r="C369" s="64" t="str">
        <f t="shared" ref="C369:C410" si="24">IF(B369&gt;0, (B369-B368), "")</f>
        <v/>
      </c>
      <c r="D369" s="379"/>
      <c r="E369" s="409"/>
      <c r="F369" s="409"/>
      <c r="G369" s="409"/>
      <c r="H369" s="409"/>
      <c r="I369" s="409"/>
      <c r="J369" s="409"/>
      <c r="K369" s="409"/>
      <c r="L369" s="409"/>
      <c r="M369" s="409"/>
      <c r="N369" s="409"/>
    </row>
    <row r="370" spans="1:14" s="377" customFormat="1" ht="16.5" thickBot="1" x14ac:dyDescent="0.3">
      <c r="A370" s="1193">
        <v>43293</v>
      </c>
      <c r="B370" s="376"/>
      <c r="C370" s="64" t="str">
        <f t="shared" si="24"/>
        <v/>
      </c>
      <c r="D370" s="379"/>
      <c r="E370" s="409"/>
      <c r="F370" s="409"/>
      <c r="G370" s="409"/>
      <c r="H370" s="409"/>
      <c r="I370" s="409"/>
      <c r="J370" s="409"/>
      <c r="K370" s="409"/>
      <c r="L370" s="409"/>
      <c r="M370" s="409"/>
      <c r="N370" s="409"/>
    </row>
    <row r="371" spans="1:14" s="377" customFormat="1" ht="16.5" thickBot="1" x14ac:dyDescent="0.3">
      <c r="A371" s="1193">
        <v>43294</v>
      </c>
      <c r="B371" s="376"/>
      <c r="C371" s="64" t="str">
        <f t="shared" si="24"/>
        <v/>
      </c>
      <c r="D371" s="379"/>
      <c r="E371" s="409"/>
      <c r="F371" s="409"/>
      <c r="G371" s="409"/>
      <c r="H371" s="409"/>
      <c r="I371" s="409"/>
      <c r="J371" s="409"/>
      <c r="K371" s="409"/>
      <c r="L371" s="409"/>
      <c r="M371" s="409"/>
      <c r="N371" s="409"/>
    </row>
    <row r="372" spans="1:14" s="377" customFormat="1" ht="16.5" thickBot="1" x14ac:dyDescent="0.3">
      <c r="A372" s="1193">
        <v>43295</v>
      </c>
      <c r="B372" s="376"/>
      <c r="C372" s="64" t="str">
        <f t="shared" si="24"/>
        <v/>
      </c>
      <c r="D372" s="379"/>
      <c r="E372" s="409"/>
      <c r="F372" s="409"/>
      <c r="G372" s="409"/>
      <c r="H372" s="409"/>
      <c r="I372" s="409"/>
      <c r="J372" s="409"/>
      <c r="K372" s="409"/>
      <c r="L372" s="409"/>
      <c r="M372" s="409"/>
      <c r="N372" s="409"/>
    </row>
    <row r="373" spans="1:14" s="377" customFormat="1" ht="16.5" thickBot="1" x14ac:dyDescent="0.3">
      <c r="A373" s="1193">
        <v>43296</v>
      </c>
      <c r="B373" s="376"/>
      <c r="C373" s="64" t="str">
        <f t="shared" si="24"/>
        <v/>
      </c>
      <c r="D373" s="379"/>
      <c r="E373" s="409"/>
      <c r="F373" s="409"/>
      <c r="G373" s="409"/>
      <c r="H373" s="409"/>
      <c r="I373" s="409"/>
      <c r="J373" s="409"/>
      <c r="K373" s="409"/>
      <c r="L373" s="409"/>
      <c r="M373" s="409"/>
      <c r="N373" s="409"/>
    </row>
    <row r="374" spans="1:14" s="377" customFormat="1" ht="16.5" thickBot="1" x14ac:dyDescent="0.3">
      <c r="A374" s="1193">
        <v>43297</v>
      </c>
      <c r="B374" s="376"/>
      <c r="C374" s="64" t="str">
        <f t="shared" si="24"/>
        <v/>
      </c>
      <c r="D374" s="379"/>
      <c r="E374" s="409"/>
      <c r="F374" s="409"/>
      <c r="G374" s="409"/>
      <c r="H374" s="409"/>
      <c r="I374" s="409"/>
      <c r="J374" s="409"/>
      <c r="K374" s="409"/>
      <c r="L374" s="409"/>
      <c r="M374" s="409"/>
      <c r="N374" s="409"/>
    </row>
    <row r="375" spans="1:14" s="377" customFormat="1" ht="16.5" thickBot="1" x14ac:dyDescent="0.3">
      <c r="A375" s="1193">
        <v>43298</v>
      </c>
      <c r="B375" s="376"/>
      <c r="C375" s="64" t="str">
        <f t="shared" si="24"/>
        <v/>
      </c>
      <c r="D375" s="379"/>
      <c r="E375" s="409"/>
      <c r="F375" s="409"/>
      <c r="G375" s="409"/>
      <c r="H375" s="409"/>
      <c r="I375" s="409"/>
      <c r="J375" s="409"/>
      <c r="K375" s="409"/>
      <c r="L375" s="409"/>
      <c r="M375" s="409"/>
      <c r="N375" s="409"/>
    </row>
    <row r="376" spans="1:14" s="377" customFormat="1" ht="16.5" thickBot="1" x14ac:dyDescent="0.3">
      <c r="A376" s="1193">
        <v>43299</v>
      </c>
      <c r="B376" s="376"/>
      <c r="C376" s="64" t="str">
        <f t="shared" si="24"/>
        <v/>
      </c>
      <c r="D376" s="379"/>
      <c r="E376" s="409"/>
      <c r="F376" s="409"/>
      <c r="G376" s="409"/>
      <c r="H376" s="409"/>
      <c r="I376" s="409"/>
      <c r="J376" s="409"/>
      <c r="K376" s="409"/>
      <c r="L376" s="409"/>
      <c r="M376" s="409"/>
      <c r="N376" s="409"/>
    </row>
    <row r="377" spans="1:14" s="377" customFormat="1" ht="16.5" thickBot="1" x14ac:dyDescent="0.3">
      <c r="A377" s="1193">
        <v>43300</v>
      </c>
      <c r="B377" s="376"/>
      <c r="C377" s="64" t="str">
        <f t="shared" si="24"/>
        <v/>
      </c>
      <c r="D377" s="379"/>
      <c r="E377" s="409"/>
      <c r="F377" s="409"/>
      <c r="G377" s="409"/>
      <c r="H377" s="409"/>
      <c r="I377" s="409"/>
      <c r="J377" s="409"/>
      <c r="K377" s="409"/>
      <c r="L377" s="409"/>
      <c r="M377" s="409"/>
      <c r="N377" s="409"/>
    </row>
    <row r="378" spans="1:14" s="377" customFormat="1" ht="16.5" thickBot="1" x14ac:dyDescent="0.3">
      <c r="A378" s="1193">
        <v>43301</v>
      </c>
      <c r="B378" s="376"/>
      <c r="C378" s="64" t="str">
        <f t="shared" si="24"/>
        <v/>
      </c>
      <c r="D378" s="379"/>
      <c r="E378" s="409"/>
      <c r="F378" s="409"/>
      <c r="G378" s="409"/>
      <c r="H378" s="409"/>
      <c r="I378" s="409"/>
      <c r="J378" s="409"/>
      <c r="K378" s="409"/>
      <c r="L378" s="409"/>
      <c r="M378" s="409"/>
      <c r="N378" s="409"/>
    </row>
    <row r="379" spans="1:14" s="377" customFormat="1" ht="16.5" thickBot="1" x14ac:dyDescent="0.3">
      <c r="A379" s="1193">
        <v>43302</v>
      </c>
      <c r="B379" s="376"/>
      <c r="C379" s="64" t="str">
        <f t="shared" si="24"/>
        <v/>
      </c>
      <c r="D379" s="379"/>
      <c r="E379" s="409"/>
      <c r="F379" s="409"/>
      <c r="G379" s="409"/>
      <c r="H379" s="409"/>
      <c r="I379" s="409"/>
      <c r="J379" s="409"/>
      <c r="K379" s="409"/>
      <c r="L379" s="409"/>
      <c r="M379" s="409"/>
      <c r="N379" s="409"/>
    </row>
    <row r="380" spans="1:14" s="377" customFormat="1" ht="16.5" thickBot="1" x14ac:dyDescent="0.3">
      <c r="A380" s="1193">
        <v>43303</v>
      </c>
      <c r="B380" s="376"/>
      <c r="C380" s="64" t="str">
        <f t="shared" si="24"/>
        <v/>
      </c>
      <c r="D380" s="379"/>
      <c r="E380" s="409"/>
      <c r="F380" s="409"/>
      <c r="G380" s="409"/>
      <c r="H380" s="409"/>
      <c r="I380" s="409"/>
      <c r="J380" s="409"/>
      <c r="K380" s="409"/>
      <c r="L380" s="409"/>
      <c r="M380" s="409"/>
      <c r="N380" s="409"/>
    </row>
    <row r="381" spans="1:14" s="377" customFormat="1" ht="16.5" thickBot="1" x14ac:dyDescent="0.3">
      <c r="A381" s="1193">
        <v>43304</v>
      </c>
      <c r="B381" s="376"/>
      <c r="C381" s="64" t="str">
        <f t="shared" si="24"/>
        <v/>
      </c>
      <c r="D381" s="379"/>
      <c r="E381" s="409"/>
      <c r="F381" s="409"/>
      <c r="G381" s="409"/>
      <c r="H381" s="409"/>
      <c r="I381" s="409"/>
      <c r="J381" s="409"/>
      <c r="K381" s="409"/>
      <c r="L381" s="409"/>
      <c r="M381" s="409"/>
      <c r="N381" s="409"/>
    </row>
    <row r="382" spans="1:14" s="377" customFormat="1" ht="16.5" thickBot="1" x14ac:dyDescent="0.3">
      <c r="A382" s="1193">
        <v>43305</v>
      </c>
      <c r="B382" s="376"/>
      <c r="C382" s="64" t="str">
        <f t="shared" si="24"/>
        <v/>
      </c>
      <c r="D382" s="379"/>
      <c r="E382" s="409"/>
      <c r="F382" s="409"/>
      <c r="G382" s="409"/>
      <c r="H382" s="409"/>
      <c r="I382" s="409"/>
      <c r="J382" s="409"/>
      <c r="K382" s="409"/>
      <c r="L382" s="409"/>
      <c r="M382" s="409"/>
      <c r="N382" s="409"/>
    </row>
    <row r="383" spans="1:14" s="377" customFormat="1" ht="16.5" thickBot="1" x14ac:dyDescent="0.3">
      <c r="A383" s="1193">
        <v>43306</v>
      </c>
      <c r="B383" s="376"/>
      <c r="C383" s="64" t="str">
        <f t="shared" si="24"/>
        <v/>
      </c>
      <c r="D383" s="379"/>
      <c r="E383" s="409"/>
      <c r="F383" s="409"/>
      <c r="G383" s="409"/>
      <c r="H383" s="409"/>
      <c r="I383" s="409"/>
      <c r="J383" s="409"/>
      <c r="K383" s="409"/>
      <c r="L383" s="409"/>
      <c r="M383" s="409"/>
      <c r="N383" s="409"/>
    </row>
    <row r="384" spans="1:14" s="377" customFormat="1" ht="16.5" thickBot="1" x14ac:dyDescent="0.3">
      <c r="A384" s="1193">
        <v>43307</v>
      </c>
      <c r="B384" s="376"/>
      <c r="C384" s="64" t="str">
        <f t="shared" si="24"/>
        <v/>
      </c>
      <c r="D384" s="379"/>
      <c r="E384" s="409"/>
      <c r="F384" s="409"/>
      <c r="G384" s="409"/>
      <c r="H384" s="409"/>
      <c r="I384" s="409"/>
      <c r="J384" s="409"/>
      <c r="K384" s="409"/>
      <c r="L384" s="409"/>
      <c r="M384" s="409"/>
      <c r="N384" s="409"/>
    </row>
    <row r="385" spans="1:14" s="377" customFormat="1" ht="16.5" thickBot="1" x14ac:dyDescent="0.3">
      <c r="A385" s="1193">
        <v>43308</v>
      </c>
      <c r="B385" s="376"/>
      <c r="C385" s="64" t="str">
        <f t="shared" si="24"/>
        <v/>
      </c>
      <c r="D385" s="379"/>
      <c r="E385" s="409"/>
      <c r="F385" s="409"/>
      <c r="G385" s="409"/>
      <c r="H385" s="409"/>
      <c r="I385" s="409"/>
      <c r="J385" s="409"/>
      <c r="K385" s="409"/>
      <c r="L385" s="409"/>
      <c r="M385" s="409"/>
      <c r="N385" s="409"/>
    </row>
    <row r="386" spans="1:14" s="377" customFormat="1" ht="16.5" thickBot="1" x14ac:dyDescent="0.3">
      <c r="A386" s="1193">
        <v>43309</v>
      </c>
      <c r="B386" s="376"/>
      <c r="C386" s="64" t="str">
        <f t="shared" si="24"/>
        <v/>
      </c>
      <c r="D386" s="379"/>
      <c r="E386" s="409"/>
      <c r="F386" s="409"/>
      <c r="G386" s="409"/>
      <c r="H386" s="409"/>
      <c r="I386" s="409"/>
      <c r="J386" s="409"/>
      <c r="K386" s="409"/>
      <c r="L386" s="409"/>
      <c r="M386" s="409"/>
      <c r="N386" s="409"/>
    </row>
    <row r="387" spans="1:14" s="377" customFormat="1" ht="16.5" thickBot="1" x14ac:dyDescent="0.3">
      <c r="A387" s="1193">
        <v>43310</v>
      </c>
      <c r="B387" s="376"/>
      <c r="C387" s="64" t="str">
        <f t="shared" si="24"/>
        <v/>
      </c>
      <c r="D387" s="379"/>
      <c r="E387" s="409"/>
      <c r="F387" s="409"/>
      <c r="G387" s="409"/>
      <c r="H387" s="409"/>
      <c r="I387" s="409"/>
      <c r="J387" s="409"/>
      <c r="K387" s="409"/>
      <c r="L387" s="409"/>
      <c r="M387" s="409"/>
      <c r="N387" s="409"/>
    </row>
    <row r="388" spans="1:14" s="377" customFormat="1" ht="16.5" thickBot="1" x14ac:dyDescent="0.3">
      <c r="A388" s="1193">
        <v>43311</v>
      </c>
      <c r="B388" s="376"/>
      <c r="C388" s="64" t="str">
        <f t="shared" si="24"/>
        <v/>
      </c>
      <c r="D388" s="379"/>
      <c r="E388" s="409"/>
      <c r="F388" s="409"/>
      <c r="G388" s="409"/>
      <c r="H388" s="409"/>
      <c r="I388" s="409"/>
      <c r="J388" s="409"/>
      <c r="K388" s="409"/>
      <c r="L388" s="409"/>
      <c r="M388" s="409"/>
      <c r="N388" s="409"/>
    </row>
    <row r="389" spans="1:14" s="377" customFormat="1" ht="16.5" thickBot="1" x14ac:dyDescent="0.3">
      <c r="A389" s="1193">
        <v>43312</v>
      </c>
      <c r="B389" s="376"/>
      <c r="C389" s="64" t="str">
        <f t="shared" si="24"/>
        <v/>
      </c>
      <c r="D389" s="379"/>
      <c r="E389" s="409"/>
      <c r="F389" s="409"/>
      <c r="G389" s="409"/>
      <c r="H389" s="409"/>
      <c r="I389" s="409"/>
      <c r="J389" s="409"/>
      <c r="K389" s="409"/>
      <c r="L389" s="409"/>
      <c r="M389" s="409"/>
      <c r="N389" s="409"/>
    </row>
    <row r="390" spans="1:14" s="377" customFormat="1" ht="16.5" thickBot="1" x14ac:dyDescent="0.3">
      <c r="A390" s="1193">
        <v>43313</v>
      </c>
      <c r="B390" s="376"/>
      <c r="C390" s="64" t="str">
        <f t="shared" si="24"/>
        <v/>
      </c>
      <c r="D390" s="379"/>
      <c r="E390" s="409"/>
      <c r="F390" s="409"/>
      <c r="G390" s="409"/>
      <c r="H390" s="409"/>
      <c r="I390" s="409"/>
      <c r="J390" s="409"/>
      <c r="K390" s="409"/>
      <c r="L390" s="409"/>
      <c r="M390" s="409"/>
      <c r="N390" s="409"/>
    </row>
    <row r="391" spans="1:14" s="377" customFormat="1" ht="16.5" thickBot="1" x14ac:dyDescent="0.3">
      <c r="A391" s="1193">
        <v>43314</v>
      </c>
      <c r="B391" s="376"/>
      <c r="C391" s="64" t="str">
        <f t="shared" si="24"/>
        <v/>
      </c>
      <c r="D391" s="379"/>
      <c r="E391" s="409"/>
      <c r="F391" s="409"/>
      <c r="G391" s="409"/>
      <c r="H391" s="409"/>
      <c r="I391" s="409"/>
      <c r="J391" s="409"/>
      <c r="K391" s="409"/>
      <c r="L391" s="409"/>
      <c r="M391" s="409"/>
      <c r="N391" s="409"/>
    </row>
    <row r="392" spans="1:14" s="377" customFormat="1" ht="16.5" thickBot="1" x14ac:dyDescent="0.3">
      <c r="A392" s="1193">
        <v>43315</v>
      </c>
      <c r="B392" s="376"/>
      <c r="C392" s="64" t="str">
        <f t="shared" si="24"/>
        <v/>
      </c>
      <c r="D392" s="379"/>
      <c r="E392" s="409"/>
      <c r="F392" s="409"/>
      <c r="G392" s="409" t="s">
        <v>129</v>
      </c>
      <c r="H392" s="409"/>
      <c r="I392" s="409"/>
      <c r="J392" s="409"/>
      <c r="K392" s="409"/>
      <c r="L392" s="409"/>
      <c r="M392" s="409"/>
      <c r="N392" s="409"/>
    </row>
    <row r="393" spans="1:14" s="377" customFormat="1" ht="16.5" thickBot="1" x14ac:dyDescent="0.3">
      <c r="A393" s="1193">
        <v>43316</v>
      </c>
      <c r="B393" s="376"/>
      <c r="C393" s="64" t="str">
        <f t="shared" si="24"/>
        <v/>
      </c>
      <c r="D393" s="379"/>
      <c r="E393" s="409"/>
      <c r="F393" s="409"/>
      <c r="G393" s="409"/>
      <c r="H393" s="409"/>
      <c r="I393" s="409"/>
      <c r="J393" s="409"/>
      <c r="K393" s="409"/>
      <c r="L393" s="409"/>
      <c r="M393" s="409"/>
      <c r="N393" s="409"/>
    </row>
    <row r="394" spans="1:14" s="377" customFormat="1" ht="16.5" thickBot="1" x14ac:dyDescent="0.3">
      <c r="A394" s="1193">
        <v>43317</v>
      </c>
      <c r="B394" s="376"/>
      <c r="C394" s="64" t="str">
        <f t="shared" si="24"/>
        <v/>
      </c>
      <c r="D394" s="379"/>
      <c r="E394" s="409"/>
      <c r="F394" s="409"/>
      <c r="G394" s="409"/>
      <c r="H394" s="409"/>
      <c r="I394" s="409"/>
      <c r="J394" s="409"/>
      <c r="K394" s="409"/>
      <c r="L394" s="409"/>
      <c r="M394" s="409"/>
      <c r="N394" s="409"/>
    </row>
    <row r="395" spans="1:14" s="377" customFormat="1" ht="16.5" thickBot="1" x14ac:dyDescent="0.3">
      <c r="A395" s="1193">
        <v>43318</v>
      </c>
      <c r="B395" s="376"/>
      <c r="C395" s="64" t="str">
        <f t="shared" si="24"/>
        <v/>
      </c>
      <c r="D395" s="379"/>
      <c r="E395" s="409"/>
      <c r="F395" s="409"/>
      <c r="G395" s="409"/>
      <c r="H395" s="409"/>
      <c r="I395" s="409"/>
      <c r="J395" s="409"/>
      <c r="K395" s="409"/>
      <c r="L395" s="409"/>
      <c r="M395" s="409"/>
      <c r="N395" s="409"/>
    </row>
    <row r="396" spans="1:14" s="377" customFormat="1" ht="16.5" thickBot="1" x14ac:dyDescent="0.3">
      <c r="A396" s="1193">
        <v>43319</v>
      </c>
      <c r="B396" s="376"/>
      <c r="C396" s="64" t="str">
        <f t="shared" si="24"/>
        <v/>
      </c>
      <c r="D396" s="379"/>
      <c r="E396" s="409"/>
      <c r="F396" s="409"/>
      <c r="G396" s="409"/>
      <c r="H396" s="409"/>
      <c r="I396" s="409"/>
      <c r="J396" s="409"/>
      <c r="K396" s="409"/>
      <c r="L396" s="409"/>
      <c r="M396" s="409"/>
      <c r="N396" s="409"/>
    </row>
    <row r="397" spans="1:14" s="377" customFormat="1" ht="16.5" thickBot="1" x14ac:dyDescent="0.3">
      <c r="A397" s="1193">
        <v>43320</v>
      </c>
      <c r="B397" s="376"/>
      <c r="C397" s="64" t="str">
        <f t="shared" si="24"/>
        <v/>
      </c>
      <c r="D397" s="379"/>
      <c r="E397" s="409"/>
      <c r="F397" s="409"/>
      <c r="G397" s="409"/>
      <c r="H397" s="409"/>
      <c r="I397" s="409"/>
      <c r="J397" s="409"/>
      <c r="K397" s="409"/>
      <c r="L397" s="409"/>
      <c r="M397" s="409"/>
      <c r="N397" s="409"/>
    </row>
    <row r="398" spans="1:14" s="377" customFormat="1" ht="16.5" thickBot="1" x14ac:dyDescent="0.3">
      <c r="A398" s="1193">
        <v>43321</v>
      </c>
      <c r="B398" s="376"/>
      <c r="C398" s="64" t="str">
        <f t="shared" si="24"/>
        <v/>
      </c>
      <c r="D398" s="379"/>
      <c r="E398" s="409"/>
      <c r="F398" s="409"/>
      <c r="G398" s="409"/>
      <c r="H398" s="409"/>
      <c r="I398" s="409"/>
      <c r="J398" s="409"/>
      <c r="K398" s="409"/>
      <c r="L398" s="409"/>
      <c r="M398" s="409"/>
      <c r="N398" s="409"/>
    </row>
    <row r="399" spans="1:14" s="377" customFormat="1" ht="16.5" thickBot="1" x14ac:dyDescent="0.3">
      <c r="A399" s="1193">
        <v>43322</v>
      </c>
      <c r="B399" s="376"/>
      <c r="C399" s="64" t="str">
        <f t="shared" si="24"/>
        <v/>
      </c>
      <c r="D399" s="379"/>
      <c r="E399" s="409"/>
      <c r="F399" s="409"/>
      <c r="G399" s="409"/>
      <c r="H399" s="409"/>
      <c r="I399" s="409"/>
      <c r="J399" s="409"/>
      <c r="K399" s="409"/>
      <c r="L399" s="409"/>
      <c r="M399" s="409"/>
      <c r="N399" s="409"/>
    </row>
    <row r="400" spans="1:14" s="377" customFormat="1" ht="16.5" thickBot="1" x14ac:dyDescent="0.3">
      <c r="A400" s="1193">
        <v>43323</v>
      </c>
      <c r="B400" s="376"/>
      <c r="C400" s="64" t="str">
        <f t="shared" si="24"/>
        <v/>
      </c>
      <c r="D400" s="379"/>
      <c r="E400" s="409"/>
      <c r="F400" s="409"/>
      <c r="G400" s="409"/>
      <c r="H400" s="409"/>
      <c r="I400" s="409"/>
      <c r="J400" s="409"/>
      <c r="K400" s="409"/>
      <c r="L400" s="409"/>
      <c r="M400" s="409"/>
      <c r="N400" s="409"/>
    </row>
    <row r="401" spans="1:14" s="377" customFormat="1" ht="16.5" thickBot="1" x14ac:dyDescent="0.3">
      <c r="A401" s="1193">
        <v>43324</v>
      </c>
      <c r="B401" s="376"/>
      <c r="C401" s="64" t="str">
        <f t="shared" si="24"/>
        <v/>
      </c>
      <c r="D401" s="379"/>
      <c r="E401" s="409"/>
      <c r="F401" s="409"/>
      <c r="G401" s="409"/>
      <c r="H401" s="409"/>
      <c r="I401" s="409"/>
      <c r="J401" s="409"/>
      <c r="K401" s="409"/>
      <c r="L401" s="409"/>
      <c r="M401" s="409"/>
      <c r="N401" s="409"/>
    </row>
    <row r="402" spans="1:14" s="377" customFormat="1" ht="16.5" thickBot="1" x14ac:dyDescent="0.3">
      <c r="A402" s="1193">
        <v>43325</v>
      </c>
      <c r="B402" s="376"/>
      <c r="C402" s="64" t="str">
        <f t="shared" si="24"/>
        <v/>
      </c>
      <c r="D402" s="379"/>
      <c r="E402" s="409"/>
      <c r="F402" s="409"/>
      <c r="G402" s="409"/>
      <c r="H402" s="409"/>
      <c r="I402" s="409"/>
      <c r="J402" s="409"/>
      <c r="K402" s="409"/>
      <c r="L402" s="409"/>
      <c r="M402" s="409"/>
      <c r="N402" s="409"/>
    </row>
    <row r="403" spans="1:14" s="377" customFormat="1" ht="16.5" thickBot="1" x14ac:dyDescent="0.3">
      <c r="A403" s="1193">
        <v>43326</v>
      </c>
      <c r="B403" s="376"/>
      <c r="C403" s="64" t="str">
        <f t="shared" si="24"/>
        <v/>
      </c>
      <c r="D403" s="379"/>
      <c r="E403" s="409"/>
      <c r="F403" s="409"/>
      <c r="G403" s="409"/>
      <c r="H403" s="409"/>
      <c r="I403" s="409"/>
      <c r="J403" s="409"/>
      <c r="K403" s="409"/>
      <c r="L403" s="409"/>
      <c r="M403" s="409"/>
      <c r="N403" s="409"/>
    </row>
    <row r="404" spans="1:14" s="377" customFormat="1" ht="16.5" thickBot="1" x14ac:dyDescent="0.3">
      <c r="A404" s="1193">
        <v>43327</v>
      </c>
      <c r="B404" s="376"/>
      <c r="C404" s="64" t="str">
        <f t="shared" si="24"/>
        <v/>
      </c>
      <c r="D404" s="379"/>
      <c r="E404" s="409"/>
      <c r="F404" s="409"/>
      <c r="G404" s="409"/>
      <c r="H404" s="409"/>
      <c r="I404" s="409"/>
      <c r="J404" s="409"/>
      <c r="K404" s="409"/>
      <c r="L404" s="409"/>
      <c r="M404" s="409"/>
      <c r="N404" s="409"/>
    </row>
    <row r="405" spans="1:14" s="377" customFormat="1" ht="16.5" thickBot="1" x14ac:dyDescent="0.3">
      <c r="A405" s="1193">
        <v>43328</v>
      </c>
      <c r="B405" s="376"/>
      <c r="C405" s="64" t="str">
        <f t="shared" si="24"/>
        <v/>
      </c>
      <c r="D405" s="379"/>
      <c r="E405" s="409"/>
      <c r="F405" s="409"/>
      <c r="G405" s="409"/>
      <c r="H405" s="409"/>
      <c r="I405" s="409"/>
      <c r="J405" s="409"/>
      <c r="K405" s="409"/>
      <c r="L405" s="409"/>
      <c r="M405" s="409"/>
      <c r="N405" s="409"/>
    </row>
    <row r="406" spans="1:14" s="377" customFormat="1" ht="16.5" thickBot="1" x14ac:dyDescent="0.3">
      <c r="A406" s="1193">
        <v>43329</v>
      </c>
      <c r="B406" s="376"/>
      <c r="C406" s="64" t="str">
        <f t="shared" si="24"/>
        <v/>
      </c>
      <c r="D406" s="379"/>
      <c r="E406" s="409"/>
      <c r="F406" s="409"/>
      <c r="G406" s="409"/>
      <c r="H406" s="409"/>
      <c r="I406" s="409"/>
      <c r="J406" s="409"/>
      <c r="K406" s="409"/>
      <c r="L406" s="409"/>
      <c r="M406" s="409"/>
      <c r="N406" s="409"/>
    </row>
    <row r="407" spans="1:14" s="377" customFormat="1" ht="16.5" thickBot="1" x14ac:dyDescent="0.3">
      <c r="A407" s="1193">
        <v>43330</v>
      </c>
      <c r="B407" s="376"/>
      <c r="C407" s="64" t="str">
        <f t="shared" si="24"/>
        <v/>
      </c>
      <c r="D407" s="379"/>
      <c r="E407" s="409"/>
      <c r="F407" s="409"/>
      <c r="G407" s="409"/>
      <c r="H407" s="409"/>
      <c r="I407" s="409"/>
      <c r="J407" s="409"/>
      <c r="K407" s="409"/>
      <c r="L407" s="409"/>
      <c r="M407" s="409"/>
      <c r="N407" s="409"/>
    </row>
    <row r="408" spans="1:14" s="377" customFormat="1" ht="16.5" thickBot="1" x14ac:dyDescent="0.3">
      <c r="A408" s="1193">
        <v>43331</v>
      </c>
      <c r="B408" s="376"/>
      <c r="C408" s="64" t="str">
        <f t="shared" si="24"/>
        <v/>
      </c>
      <c r="D408" s="379"/>
      <c r="E408" s="409"/>
      <c r="F408" s="409"/>
      <c r="G408" s="409"/>
      <c r="H408" s="409"/>
      <c r="I408" s="409"/>
      <c r="J408" s="409"/>
      <c r="K408" s="409"/>
      <c r="L408" s="409"/>
      <c r="M408" s="409"/>
      <c r="N408" s="409"/>
    </row>
    <row r="409" spans="1:14" s="377" customFormat="1" ht="16.5" thickBot="1" x14ac:dyDescent="0.3">
      <c r="A409" s="1193">
        <v>43332</v>
      </c>
      <c r="B409" s="376"/>
      <c r="C409" s="64" t="str">
        <f t="shared" si="24"/>
        <v/>
      </c>
      <c r="D409" s="379"/>
      <c r="E409" s="409"/>
      <c r="F409" s="409"/>
      <c r="G409" s="409"/>
      <c r="H409" s="409"/>
      <c r="I409" s="409"/>
      <c r="J409" s="409"/>
      <c r="K409" s="409"/>
      <c r="L409" s="409"/>
      <c r="M409" s="409"/>
      <c r="N409" s="409"/>
    </row>
    <row r="410" spans="1:14" s="377" customFormat="1" ht="16.5" thickBot="1" x14ac:dyDescent="0.3">
      <c r="A410" s="1193">
        <v>43333</v>
      </c>
      <c r="B410" s="376"/>
      <c r="C410" s="64" t="str">
        <f t="shared" si="24"/>
        <v/>
      </c>
      <c r="D410" s="379"/>
      <c r="E410" s="409"/>
      <c r="F410" s="409"/>
      <c r="G410" s="409"/>
      <c r="H410" s="409"/>
      <c r="I410" s="409"/>
      <c r="J410" s="409"/>
      <c r="K410" s="409"/>
      <c r="L410" s="409"/>
      <c r="M410" s="409"/>
      <c r="N410" s="409"/>
    </row>
    <row r="411" spans="1:14" s="377" customFormat="1" ht="15.75" thickBot="1" x14ac:dyDescent="0.25">
      <c r="A411" s="219"/>
      <c r="B411" s="376"/>
      <c r="C411" s="378"/>
      <c r="D411" s="379"/>
      <c r="E411" s="409"/>
      <c r="F411" s="409"/>
      <c r="G411" s="409"/>
      <c r="H411" s="409"/>
      <c r="I411" s="409"/>
      <c r="J411" s="409"/>
      <c r="K411" s="409"/>
      <c r="L411" s="409"/>
      <c r="M411" s="409"/>
      <c r="N411" s="409"/>
    </row>
    <row r="412" spans="1:14" s="377" customFormat="1" ht="15.75" thickBot="1" x14ac:dyDescent="0.25">
      <c r="A412" s="219"/>
      <c r="B412" s="376"/>
      <c r="C412" s="378"/>
      <c r="D412" s="379"/>
      <c r="E412" s="409"/>
      <c r="F412" s="409"/>
      <c r="G412" s="409"/>
      <c r="H412" s="409"/>
      <c r="I412" s="409"/>
      <c r="J412" s="409"/>
      <c r="K412" s="409"/>
      <c r="L412" s="409"/>
      <c r="M412" s="409"/>
      <c r="N412" s="409"/>
    </row>
    <row r="413" spans="1:14" s="377" customFormat="1" ht="15.75" thickBot="1" x14ac:dyDescent="0.25">
      <c r="A413" s="219"/>
      <c r="B413" s="376"/>
      <c r="C413" s="378"/>
      <c r="D413" s="379"/>
      <c r="E413" s="409"/>
      <c r="F413" s="409"/>
      <c r="G413" s="409"/>
      <c r="H413" s="409"/>
      <c r="I413" s="409"/>
      <c r="J413" s="409"/>
      <c r="K413" s="409"/>
      <c r="L413" s="409"/>
      <c r="M413" s="409"/>
      <c r="N413" s="409"/>
    </row>
    <row r="414" spans="1:14" s="377" customFormat="1" ht="15.75" thickBot="1" x14ac:dyDescent="0.25">
      <c r="A414" s="219"/>
      <c r="B414" s="376"/>
      <c r="C414" s="378"/>
      <c r="D414" s="379"/>
      <c r="E414" s="409"/>
      <c r="F414" s="409"/>
      <c r="G414" s="409"/>
      <c r="H414" s="409"/>
      <c r="I414" s="409"/>
      <c r="J414" s="409"/>
      <c r="K414" s="409"/>
      <c r="L414" s="409"/>
      <c r="M414" s="409"/>
      <c r="N414" s="409"/>
    </row>
    <row r="415" spans="1:14" s="377" customFormat="1" ht="15.75" thickBot="1" x14ac:dyDescent="0.25">
      <c r="A415" s="219"/>
      <c r="B415" s="376"/>
      <c r="C415" s="378"/>
      <c r="D415" s="379"/>
      <c r="E415" s="409"/>
      <c r="F415" s="409"/>
      <c r="G415" s="409"/>
      <c r="H415" s="409"/>
      <c r="I415" s="409"/>
      <c r="J415" s="409"/>
      <c r="K415" s="409"/>
      <c r="L415" s="409"/>
      <c r="M415" s="409"/>
      <c r="N415" s="409"/>
    </row>
    <row r="416" spans="1:14" s="377" customFormat="1" ht="15.75" thickBot="1" x14ac:dyDescent="0.25">
      <c r="A416" s="219"/>
      <c r="B416" s="376"/>
      <c r="C416" s="378"/>
      <c r="D416" s="379"/>
      <c r="E416" s="409"/>
      <c r="F416" s="409"/>
      <c r="G416" s="409"/>
      <c r="H416" s="409"/>
      <c r="I416" s="409"/>
      <c r="J416" s="409"/>
      <c r="K416" s="409"/>
      <c r="L416" s="409"/>
      <c r="M416" s="409"/>
      <c r="N416" s="409"/>
    </row>
    <row r="417" spans="1:14" s="377" customFormat="1" ht="15.75" thickBot="1" x14ac:dyDescent="0.25">
      <c r="A417" s="219"/>
      <c r="B417" s="376"/>
      <c r="C417" s="378"/>
      <c r="D417" s="379"/>
      <c r="E417" s="409"/>
      <c r="F417" s="409"/>
      <c r="G417" s="409"/>
      <c r="H417" s="409"/>
      <c r="I417" s="409"/>
      <c r="J417" s="409"/>
      <c r="K417" s="409"/>
      <c r="L417" s="409"/>
      <c r="M417" s="409"/>
      <c r="N417" s="409"/>
    </row>
    <row r="418" spans="1:14" s="377" customFormat="1" ht="15.75" thickBot="1" x14ac:dyDescent="0.25">
      <c r="A418" s="219"/>
      <c r="B418" s="376"/>
      <c r="C418" s="378"/>
      <c r="D418" s="379"/>
      <c r="E418" s="409"/>
      <c r="F418" s="409"/>
      <c r="G418" s="409"/>
      <c r="H418" s="409"/>
      <c r="I418" s="409"/>
      <c r="J418" s="409"/>
      <c r="K418" s="409"/>
      <c r="L418" s="409"/>
      <c r="M418" s="409"/>
      <c r="N418" s="409"/>
    </row>
    <row r="419" spans="1:14" s="377" customFormat="1" ht="15.75" thickBot="1" x14ac:dyDescent="0.25">
      <c r="A419" s="219"/>
      <c r="B419" s="376"/>
      <c r="C419" s="378"/>
      <c r="D419" s="379"/>
      <c r="E419" s="409"/>
      <c r="F419" s="409"/>
      <c r="G419" s="409"/>
      <c r="H419" s="409"/>
      <c r="I419" s="409"/>
      <c r="J419" s="409"/>
      <c r="K419" s="409"/>
      <c r="L419" s="409"/>
      <c r="M419" s="409"/>
      <c r="N419" s="409"/>
    </row>
    <row r="420" spans="1:14" s="377" customFormat="1" ht="15.75" thickBot="1" x14ac:dyDescent="0.25">
      <c r="A420" s="219"/>
      <c r="B420" s="376"/>
      <c r="C420" s="378"/>
      <c r="D420" s="379"/>
      <c r="E420" s="409"/>
      <c r="F420" s="409"/>
      <c r="G420" s="409"/>
      <c r="H420" s="409"/>
      <c r="I420" s="409"/>
      <c r="J420" s="409"/>
      <c r="K420" s="409"/>
      <c r="L420" s="409"/>
      <c r="M420" s="409"/>
      <c r="N420" s="409"/>
    </row>
    <row r="421" spans="1:14" s="377" customFormat="1" ht="15.75" thickBot="1" x14ac:dyDescent="0.25">
      <c r="A421" s="219"/>
      <c r="B421" s="376"/>
      <c r="C421" s="378"/>
      <c r="D421" s="379"/>
      <c r="E421" s="409"/>
      <c r="F421" s="409"/>
      <c r="G421" s="409"/>
      <c r="H421" s="409"/>
      <c r="I421" s="409"/>
      <c r="J421" s="409"/>
      <c r="K421" s="409"/>
      <c r="L421" s="409"/>
      <c r="M421" s="409"/>
      <c r="N421" s="409"/>
    </row>
    <row r="422" spans="1:14" s="377" customFormat="1" ht="15.75" thickBot="1" x14ac:dyDescent="0.25">
      <c r="A422" s="219"/>
      <c r="B422" s="376"/>
      <c r="C422" s="378"/>
      <c r="D422" s="379"/>
      <c r="E422" s="409"/>
      <c r="F422" s="409"/>
      <c r="G422" s="409"/>
      <c r="H422" s="409"/>
      <c r="I422" s="409"/>
      <c r="J422" s="409"/>
      <c r="K422" s="409"/>
      <c r="L422" s="409"/>
      <c r="M422" s="409"/>
      <c r="N422" s="409"/>
    </row>
    <row r="423" spans="1:14" s="377" customFormat="1" ht="15.75" thickBot="1" x14ac:dyDescent="0.25">
      <c r="A423" s="219"/>
      <c r="B423" s="376"/>
      <c r="C423" s="378"/>
      <c r="D423" s="379"/>
      <c r="E423" s="409"/>
      <c r="F423" s="409"/>
      <c r="G423" s="409"/>
      <c r="H423" s="409"/>
      <c r="I423" s="409"/>
      <c r="J423" s="409"/>
      <c r="K423" s="409"/>
      <c r="L423" s="409"/>
      <c r="M423" s="409"/>
      <c r="N423" s="409"/>
    </row>
    <row r="424" spans="1:14" s="377" customFormat="1" ht="15.75" thickBot="1" x14ac:dyDescent="0.25">
      <c r="A424" s="219"/>
      <c r="B424" s="376"/>
      <c r="C424" s="378"/>
      <c r="D424" s="379"/>
      <c r="E424" s="409"/>
      <c r="F424" s="409"/>
      <c r="G424" s="409"/>
      <c r="H424" s="409"/>
      <c r="I424" s="409"/>
      <c r="J424" s="409"/>
      <c r="K424" s="409"/>
      <c r="L424" s="409"/>
      <c r="M424" s="409"/>
      <c r="N424" s="409"/>
    </row>
    <row r="425" spans="1:14" s="377" customFormat="1" ht="15.75" thickBot="1" x14ac:dyDescent="0.25">
      <c r="A425" s="219"/>
      <c r="B425" s="376"/>
      <c r="C425" s="378"/>
      <c r="D425" s="379"/>
      <c r="E425" s="409"/>
      <c r="F425" s="409"/>
      <c r="G425" s="409"/>
      <c r="H425" s="409"/>
      <c r="I425" s="409"/>
      <c r="J425" s="409"/>
      <c r="K425" s="409"/>
      <c r="L425" s="409"/>
      <c r="M425" s="409"/>
      <c r="N425" s="409"/>
    </row>
    <row r="426" spans="1:14" s="377" customFormat="1" ht="15.75" thickBot="1" x14ac:dyDescent="0.25">
      <c r="A426" s="219"/>
      <c r="B426" s="376"/>
      <c r="C426" s="378"/>
      <c r="D426" s="379"/>
      <c r="E426" s="409"/>
      <c r="F426" s="409"/>
      <c r="G426" s="409"/>
      <c r="H426" s="409"/>
      <c r="I426" s="409"/>
      <c r="J426" s="409"/>
      <c r="K426" s="409"/>
      <c r="L426" s="409"/>
      <c r="M426" s="409"/>
      <c r="N426" s="409"/>
    </row>
    <row r="427" spans="1:14" s="377" customFormat="1" ht="15.75" thickBot="1" x14ac:dyDescent="0.25">
      <c r="A427" s="219"/>
      <c r="B427" s="376"/>
      <c r="C427" s="378"/>
      <c r="D427" s="379"/>
      <c r="E427" s="409"/>
      <c r="F427" s="409"/>
      <c r="G427" s="409"/>
      <c r="H427" s="409"/>
      <c r="I427" s="409"/>
      <c r="J427" s="409"/>
      <c r="K427" s="409"/>
      <c r="L427" s="409"/>
      <c r="M427" s="409"/>
      <c r="N427" s="409"/>
    </row>
    <row r="428" spans="1:14" s="377" customFormat="1" ht="15.75" thickBot="1" x14ac:dyDescent="0.25">
      <c r="A428" s="219"/>
      <c r="B428" s="376"/>
      <c r="C428" s="378"/>
      <c r="D428" s="379"/>
      <c r="E428" s="409"/>
      <c r="F428" s="409"/>
      <c r="G428" s="409"/>
      <c r="H428" s="409"/>
      <c r="I428" s="409"/>
      <c r="J428" s="409"/>
      <c r="K428" s="409"/>
      <c r="L428" s="409"/>
      <c r="M428" s="409"/>
      <c r="N428" s="409"/>
    </row>
    <row r="429" spans="1:14" s="377" customFormat="1" ht="15.75" thickBot="1" x14ac:dyDescent="0.25">
      <c r="A429" s="219"/>
      <c r="B429" s="376"/>
      <c r="C429" s="378"/>
      <c r="D429" s="379"/>
      <c r="E429" s="409"/>
      <c r="F429" s="409"/>
      <c r="G429" s="409"/>
      <c r="H429" s="409"/>
      <c r="I429" s="409"/>
      <c r="J429" s="409"/>
      <c r="K429" s="409"/>
      <c r="L429" s="409"/>
      <c r="M429" s="409"/>
      <c r="N429" s="409"/>
    </row>
    <row r="430" spans="1:14" s="377" customFormat="1" ht="15.75" thickBot="1" x14ac:dyDescent="0.25">
      <c r="A430" s="219"/>
      <c r="B430" s="376"/>
      <c r="C430" s="378"/>
      <c r="D430" s="379"/>
      <c r="E430" s="409"/>
      <c r="F430" s="409"/>
      <c r="G430" s="409"/>
      <c r="H430" s="409"/>
      <c r="I430" s="409"/>
      <c r="J430" s="409"/>
      <c r="K430" s="409"/>
      <c r="L430" s="409"/>
      <c r="M430" s="409"/>
      <c r="N430" s="409"/>
    </row>
    <row r="431" spans="1:14" s="377" customFormat="1" ht="15.75" thickBot="1" x14ac:dyDescent="0.25">
      <c r="A431" s="219"/>
      <c r="B431" s="376"/>
      <c r="C431" s="378"/>
      <c r="D431" s="379"/>
      <c r="E431" s="409"/>
      <c r="F431" s="409"/>
      <c r="G431" s="409"/>
      <c r="H431" s="409"/>
      <c r="I431" s="409"/>
      <c r="J431" s="409"/>
      <c r="K431" s="409"/>
      <c r="L431" s="409"/>
      <c r="M431" s="409"/>
      <c r="N431" s="409"/>
    </row>
    <row r="432" spans="1:14" s="377" customFormat="1" ht="15.75" thickBot="1" x14ac:dyDescent="0.25">
      <c r="A432" s="219"/>
      <c r="B432" s="376"/>
      <c r="C432" s="378"/>
      <c r="D432" s="379"/>
      <c r="E432" s="409"/>
      <c r="F432" s="409"/>
      <c r="G432" s="409"/>
      <c r="H432" s="409"/>
      <c r="I432" s="409"/>
      <c r="J432" s="409"/>
      <c r="K432" s="409"/>
      <c r="L432" s="409"/>
      <c r="M432" s="409"/>
      <c r="N432" s="409"/>
    </row>
    <row r="433" spans="1:14" s="377" customFormat="1" ht="15.75" thickBot="1" x14ac:dyDescent="0.25">
      <c r="A433" s="219"/>
      <c r="B433" s="376"/>
      <c r="C433" s="378"/>
      <c r="D433" s="379"/>
      <c r="E433" s="409"/>
      <c r="F433" s="409"/>
      <c r="G433" s="409"/>
      <c r="H433" s="409"/>
      <c r="I433" s="409"/>
      <c r="J433" s="409"/>
      <c r="K433" s="409"/>
      <c r="L433" s="409"/>
      <c r="M433" s="409"/>
      <c r="N433" s="409"/>
    </row>
    <row r="434" spans="1:14" s="377" customFormat="1" ht="15.75" thickBot="1" x14ac:dyDescent="0.25">
      <c r="A434" s="219"/>
      <c r="B434" s="376"/>
      <c r="C434" s="378"/>
      <c r="D434" s="927"/>
      <c r="E434" s="409"/>
      <c r="F434" s="409"/>
      <c r="G434" s="409"/>
      <c r="H434" s="409"/>
      <c r="I434" s="409"/>
      <c r="J434" s="409"/>
      <c r="K434" s="409"/>
      <c r="L434" s="409"/>
      <c r="M434" s="409"/>
      <c r="N434" s="409"/>
    </row>
    <row r="435" spans="1:14" s="377" customFormat="1" ht="15.75" thickBot="1" x14ac:dyDescent="0.25">
      <c r="A435" s="219"/>
      <c r="B435" s="376"/>
      <c r="C435" s="378"/>
      <c r="D435" s="927"/>
      <c r="E435" s="409"/>
      <c r="F435" s="409"/>
      <c r="G435" s="409"/>
      <c r="H435" s="409"/>
      <c r="I435" s="409"/>
      <c r="J435" s="409"/>
      <c r="K435" s="409"/>
      <c r="L435" s="409"/>
      <c r="M435" s="409"/>
      <c r="N435" s="409"/>
    </row>
    <row r="436" spans="1:14" s="377" customFormat="1" ht="15.75" thickBot="1" x14ac:dyDescent="0.25">
      <c r="A436" s="219"/>
      <c r="B436" s="376"/>
      <c r="C436" s="378"/>
      <c r="D436" s="927"/>
      <c r="E436" s="409"/>
      <c r="F436" s="409"/>
      <c r="G436" s="409"/>
      <c r="H436" s="409"/>
      <c r="I436" s="409"/>
      <c r="J436" s="409"/>
      <c r="K436" s="409"/>
      <c r="L436" s="409"/>
      <c r="M436" s="409"/>
      <c r="N436" s="409"/>
    </row>
    <row r="437" spans="1:14" s="377" customFormat="1" ht="15.75" thickBot="1" x14ac:dyDescent="0.25">
      <c r="A437" s="219"/>
      <c r="B437" s="376"/>
      <c r="C437" s="378"/>
      <c r="D437" s="927"/>
      <c r="E437" s="409"/>
      <c r="F437" s="409"/>
      <c r="G437" s="409"/>
      <c r="H437" s="409"/>
      <c r="I437" s="409"/>
      <c r="J437" s="409"/>
      <c r="K437" s="409"/>
      <c r="L437" s="409"/>
      <c r="M437" s="409"/>
      <c r="N437" s="409"/>
    </row>
    <row r="438" spans="1:14" s="377" customFormat="1" ht="15.75" thickBot="1" x14ac:dyDescent="0.25">
      <c r="A438" s="219"/>
      <c r="B438" s="376"/>
      <c r="C438" s="378"/>
      <c r="D438" s="927"/>
      <c r="E438" s="409"/>
      <c r="F438" s="409"/>
      <c r="G438" s="409"/>
      <c r="H438" s="409"/>
      <c r="I438" s="409"/>
      <c r="J438" s="409"/>
      <c r="K438" s="409"/>
      <c r="L438" s="409"/>
      <c r="M438" s="409"/>
      <c r="N438" s="409"/>
    </row>
    <row r="439" spans="1:14" s="377" customFormat="1" ht="15.75" thickBot="1" x14ac:dyDescent="0.25">
      <c r="A439" s="219"/>
      <c r="B439" s="376"/>
      <c r="C439" s="378"/>
      <c r="D439" s="927"/>
      <c r="E439" s="409"/>
      <c r="F439" s="409"/>
      <c r="G439" s="409"/>
      <c r="H439" s="409"/>
      <c r="I439" s="409"/>
      <c r="J439" s="409"/>
      <c r="K439" s="409"/>
      <c r="L439" s="409"/>
      <c r="M439" s="409"/>
      <c r="N439" s="409"/>
    </row>
    <row r="440" spans="1:14" s="377" customFormat="1" ht="15.75" thickBot="1" x14ac:dyDescent="0.25">
      <c r="A440" s="219"/>
      <c r="B440" s="376"/>
      <c r="C440" s="378"/>
      <c r="D440" s="927"/>
      <c r="E440" s="409"/>
      <c r="F440" s="409"/>
      <c r="G440" s="409"/>
      <c r="H440" s="409"/>
      <c r="I440" s="409"/>
      <c r="J440" s="409"/>
      <c r="K440" s="409"/>
      <c r="L440" s="409"/>
      <c r="M440" s="409"/>
      <c r="N440" s="409"/>
    </row>
    <row r="441" spans="1:14" s="377" customFormat="1" ht="15.75" thickBot="1" x14ac:dyDescent="0.25">
      <c r="A441" s="219"/>
      <c r="B441" s="376"/>
      <c r="C441" s="378"/>
      <c r="D441" s="379"/>
      <c r="E441" s="409"/>
      <c r="F441" s="409"/>
      <c r="G441" s="409"/>
      <c r="H441" s="409"/>
      <c r="I441" s="409"/>
      <c r="J441" s="409"/>
      <c r="K441" s="409"/>
      <c r="L441" s="409"/>
      <c r="M441" s="409"/>
      <c r="N441" s="409"/>
    </row>
    <row r="442" spans="1:14" s="377" customFormat="1" ht="15.75" thickBot="1" x14ac:dyDescent="0.25">
      <c r="A442" s="219"/>
      <c r="B442" s="376"/>
      <c r="C442" s="378"/>
      <c r="D442" s="379"/>
      <c r="E442" s="409"/>
      <c r="F442" s="409"/>
      <c r="G442" s="409"/>
      <c r="H442" s="409"/>
      <c r="I442" s="409"/>
      <c r="J442" s="409"/>
      <c r="K442" s="409"/>
      <c r="L442" s="409"/>
      <c r="M442" s="409"/>
      <c r="N442" s="409"/>
    </row>
    <row r="443" spans="1:14" s="377" customFormat="1" ht="15.75" thickBot="1" x14ac:dyDescent="0.25">
      <c r="A443" s="219"/>
      <c r="B443" s="376"/>
      <c r="C443" s="378"/>
      <c r="D443" s="379"/>
      <c r="E443" s="409"/>
      <c r="F443" s="409"/>
      <c r="G443" s="409"/>
      <c r="H443" s="409"/>
      <c r="I443" s="409"/>
      <c r="J443" s="409"/>
      <c r="K443" s="409"/>
      <c r="L443" s="409"/>
      <c r="M443" s="409"/>
      <c r="N443" s="409"/>
    </row>
    <row r="444" spans="1:14" s="377" customFormat="1" ht="15.75" thickBot="1" x14ac:dyDescent="0.25">
      <c r="A444" s="219"/>
      <c r="B444" s="376"/>
      <c r="C444" s="378"/>
      <c r="D444" s="379"/>
      <c r="E444" s="409"/>
      <c r="F444" s="409"/>
      <c r="G444" s="409"/>
      <c r="H444" s="409"/>
      <c r="I444" s="409"/>
      <c r="J444" s="409"/>
      <c r="K444" s="409"/>
      <c r="L444" s="409"/>
      <c r="M444" s="409"/>
      <c r="N444" s="409"/>
    </row>
    <row r="445" spans="1:14" s="377" customFormat="1" ht="15.75" thickBot="1" x14ac:dyDescent="0.25">
      <c r="A445" s="219"/>
      <c r="B445" s="376"/>
      <c r="C445" s="378"/>
      <c r="D445" s="379"/>
      <c r="E445" s="409"/>
      <c r="F445" s="409"/>
      <c r="G445" s="409"/>
      <c r="H445" s="409"/>
      <c r="I445" s="409"/>
      <c r="J445" s="409"/>
      <c r="K445" s="409"/>
      <c r="L445" s="409"/>
      <c r="M445" s="409"/>
      <c r="N445" s="409"/>
    </row>
    <row r="446" spans="1:14" s="377" customFormat="1" ht="15.75" thickBot="1" x14ac:dyDescent="0.25">
      <c r="A446" s="219"/>
      <c r="B446" s="376"/>
      <c r="C446" s="378"/>
      <c r="D446" s="379"/>
      <c r="E446" s="409"/>
      <c r="F446" s="409"/>
      <c r="G446" s="409"/>
      <c r="H446" s="409"/>
      <c r="I446" s="409"/>
      <c r="J446" s="409"/>
      <c r="K446" s="409"/>
      <c r="L446" s="409"/>
      <c r="M446" s="409"/>
      <c r="N446" s="409"/>
    </row>
    <row r="447" spans="1:14" s="377" customFormat="1" ht="15.75" thickBot="1" x14ac:dyDescent="0.25">
      <c r="A447" s="219"/>
      <c r="B447" s="376"/>
      <c r="C447" s="378"/>
      <c r="D447" s="379"/>
      <c r="E447" s="409"/>
      <c r="F447" s="409"/>
      <c r="G447" s="409"/>
      <c r="H447" s="409"/>
      <c r="I447" s="409"/>
      <c r="J447" s="409"/>
      <c r="K447" s="409"/>
      <c r="L447" s="409"/>
      <c r="M447" s="409"/>
      <c r="N447" s="409"/>
    </row>
    <row r="448" spans="1:14" s="377" customFormat="1" ht="15.75" thickBot="1" x14ac:dyDescent="0.25">
      <c r="A448" s="219"/>
      <c r="B448" s="376"/>
      <c r="C448" s="378"/>
      <c r="D448" s="379"/>
      <c r="E448" s="409"/>
      <c r="F448" s="409"/>
      <c r="G448" s="409"/>
      <c r="H448" s="409"/>
      <c r="I448" s="409"/>
      <c r="J448" s="409"/>
      <c r="K448" s="409"/>
      <c r="L448" s="409"/>
      <c r="M448" s="409"/>
      <c r="N448" s="409"/>
    </row>
    <row r="449" spans="1:14" s="377" customFormat="1" ht="15.75" thickBot="1" x14ac:dyDescent="0.25">
      <c r="A449" s="219"/>
      <c r="B449" s="376"/>
      <c r="C449" s="378"/>
      <c r="D449" s="379"/>
      <c r="E449" s="409"/>
      <c r="F449" s="409"/>
      <c r="G449" s="409"/>
      <c r="H449" s="409"/>
      <c r="I449" s="409"/>
      <c r="J449" s="409"/>
      <c r="K449" s="409"/>
      <c r="L449" s="409"/>
      <c r="M449" s="409"/>
      <c r="N449" s="409"/>
    </row>
    <row r="450" spans="1:14" s="377" customFormat="1" ht="15.75" thickBot="1" x14ac:dyDescent="0.25">
      <c r="A450" s="219"/>
      <c r="B450" s="376"/>
      <c r="C450" s="378"/>
      <c r="D450" s="379"/>
      <c r="E450" s="409"/>
      <c r="F450" s="409"/>
      <c r="G450" s="409"/>
      <c r="H450" s="409"/>
      <c r="I450" s="409"/>
      <c r="J450" s="409"/>
      <c r="K450" s="409"/>
      <c r="L450" s="409"/>
      <c r="M450" s="409"/>
      <c r="N450" s="409"/>
    </row>
    <row r="451" spans="1:14" s="377" customFormat="1" ht="15.75" thickBot="1" x14ac:dyDescent="0.25">
      <c r="A451" s="219"/>
      <c r="B451" s="376"/>
      <c r="C451" s="378"/>
      <c r="D451" s="379"/>
      <c r="E451" s="409"/>
      <c r="F451" s="409"/>
      <c r="G451" s="409"/>
      <c r="H451" s="409"/>
      <c r="I451" s="409"/>
      <c r="J451" s="409"/>
      <c r="K451" s="409"/>
      <c r="L451" s="409"/>
      <c r="M451" s="409"/>
      <c r="N451" s="409"/>
    </row>
    <row r="452" spans="1:14" s="377" customFormat="1" ht="15.75" thickBot="1" x14ac:dyDescent="0.25">
      <c r="A452" s="219"/>
      <c r="B452" s="376"/>
      <c r="C452" s="378"/>
      <c r="D452" s="379"/>
      <c r="E452" s="409"/>
      <c r="F452" s="409"/>
      <c r="G452" s="409"/>
      <c r="H452" s="409"/>
      <c r="I452" s="409"/>
      <c r="J452" s="409"/>
      <c r="K452" s="409"/>
      <c r="L452" s="409"/>
      <c r="M452" s="409"/>
      <c r="N452" s="409"/>
    </row>
    <row r="453" spans="1:14" s="377" customFormat="1" ht="15.75" thickBot="1" x14ac:dyDescent="0.25">
      <c r="A453" s="219"/>
      <c r="B453" s="376"/>
      <c r="C453" s="378"/>
      <c r="D453" s="379"/>
      <c r="E453" s="409"/>
      <c r="F453" s="409"/>
      <c r="G453" s="409"/>
      <c r="H453" s="409"/>
      <c r="I453" s="409"/>
      <c r="J453" s="409"/>
      <c r="K453" s="409"/>
      <c r="L453" s="409"/>
      <c r="M453" s="409"/>
      <c r="N453" s="409"/>
    </row>
    <row r="454" spans="1:14" s="377" customFormat="1" ht="15.75" thickBot="1" x14ac:dyDescent="0.25">
      <c r="A454" s="219"/>
      <c r="B454" s="376"/>
      <c r="C454" s="378"/>
      <c r="D454" s="379"/>
      <c r="E454" s="409"/>
      <c r="F454" s="409"/>
      <c r="G454" s="409"/>
      <c r="H454" s="409"/>
      <c r="I454" s="409"/>
      <c r="J454" s="409"/>
      <c r="K454" s="409"/>
      <c r="L454" s="409"/>
      <c r="M454" s="409"/>
      <c r="N454" s="409"/>
    </row>
    <row r="455" spans="1:14" s="377" customFormat="1" ht="15.75" thickBot="1" x14ac:dyDescent="0.25">
      <c r="A455" s="219"/>
      <c r="B455" s="376"/>
      <c r="C455" s="378"/>
      <c r="D455" s="379"/>
      <c r="E455" s="409"/>
      <c r="F455" s="409"/>
      <c r="G455" s="409"/>
      <c r="H455" s="409"/>
      <c r="I455" s="409"/>
      <c r="J455" s="409"/>
      <c r="K455" s="409"/>
      <c r="L455" s="409"/>
      <c r="M455" s="409"/>
      <c r="N455" s="409"/>
    </row>
    <row r="456" spans="1:14" s="377" customFormat="1" ht="15.75" thickBot="1" x14ac:dyDescent="0.25">
      <c r="A456" s="219"/>
      <c r="B456" s="376"/>
      <c r="C456" s="378"/>
      <c r="D456" s="379"/>
      <c r="E456" s="409"/>
      <c r="F456" s="409"/>
      <c r="G456" s="409"/>
      <c r="H456" s="409"/>
      <c r="I456" s="409"/>
      <c r="J456" s="409"/>
      <c r="K456" s="409"/>
      <c r="L456" s="409"/>
      <c r="M456" s="409"/>
      <c r="N456" s="409"/>
    </row>
    <row r="457" spans="1:14" s="377" customFormat="1" ht="15.75" thickBot="1" x14ac:dyDescent="0.25">
      <c r="A457" s="219"/>
      <c r="B457" s="376"/>
      <c r="C457" s="378"/>
      <c r="D457" s="379"/>
      <c r="E457" s="409"/>
      <c r="F457" s="409"/>
      <c r="G457" s="409"/>
      <c r="H457" s="409"/>
      <c r="I457" s="409"/>
      <c r="J457" s="409"/>
      <c r="K457" s="409"/>
      <c r="L457" s="409"/>
      <c r="M457" s="409"/>
      <c r="N457" s="409"/>
    </row>
    <row r="458" spans="1:14" s="377" customFormat="1" ht="15.75" thickBot="1" x14ac:dyDescent="0.25">
      <c r="A458" s="219"/>
      <c r="B458" s="376"/>
      <c r="C458" s="378"/>
      <c r="D458" s="379"/>
      <c r="E458" s="409"/>
      <c r="F458" s="409"/>
      <c r="G458" s="409"/>
      <c r="H458" s="409"/>
      <c r="I458" s="409"/>
      <c r="J458" s="409"/>
      <c r="K458" s="409"/>
      <c r="L458" s="409"/>
      <c r="M458" s="409"/>
      <c r="N458" s="409"/>
    </row>
    <row r="459" spans="1:14" s="377" customFormat="1" ht="15.75" thickBot="1" x14ac:dyDescent="0.25">
      <c r="A459" s="219"/>
      <c r="B459" s="376"/>
      <c r="C459" s="378"/>
      <c r="D459" s="379"/>
      <c r="E459" s="409"/>
      <c r="F459" s="409"/>
      <c r="G459" s="409"/>
      <c r="H459" s="409"/>
      <c r="I459" s="409"/>
      <c r="J459" s="409"/>
      <c r="K459" s="409"/>
      <c r="L459" s="409"/>
      <c r="M459" s="409"/>
      <c r="N459" s="409"/>
    </row>
    <row r="460" spans="1:14" s="377" customFormat="1" ht="15.75" thickBot="1" x14ac:dyDescent="0.25">
      <c r="A460" s="219"/>
      <c r="B460" s="376"/>
      <c r="C460" s="378"/>
      <c r="D460" s="379"/>
      <c r="E460" s="409"/>
      <c r="F460" s="409"/>
      <c r="G460" s="409"/>
      <c r="H460" s="409"/>
      <c r="I460" s="409"/>
      <c r="J460" s="409"/>
      <c r="K460" s="409"/>
      <c r="L460" s="409"/>
      <c r="M460" s="409"/>
      <c r="N460" s="409"/>
    </row>
    <row r="461" spans="1:14" s="377" customFormat="1" ht="15.75" thickBot="1" x14ac:dyDescent="0.25">
      <c r="A461" s="219"/>
      <c r="B461" s="376"/>
      <c r="C461" s="378"/>
      <c r="D461" s="379"/>
      <c r="E461" s="409"/>
      <c r="F461" s="409"/>
      <c r="G461" s="409"/>
      <c r="H461" s="409"/>
      <c r="I461" s="409"/>
      <c r="J461" s="409"/>
      <c r="K461" s="409"/>
      <c r="L461" s="409"/>
      <c r="M461" s="409"/>
      <c r="N461" s="409"/>
    </row>
    <row r="462" spans="1:14" s="377" customFormat="1" ht="15.75" thickBot="1" x14ac:dyDescent="0.25">
      <c r="A462" s="219"/>
      <c r="B462" s="376"/>
      <c r="C462" s="378"/>
      <c r="D462" s="379"/>
      <c r="E462" s="409"/>
      <c r="F462" s="409"/>
      <c r="G462" s="409"/>
      <c r="H462" s="409"/>
      <c r="I462" s="409"/>
      <c r="J462" s="409"/>
      <c r="K462" s="409"/>
      <c r="L462" s="409"/>
      <c r="M462" s="409"/>
      <c r="N462" s="409"/>
    </row>
    <row r="463" spans="1:14" s="377" customFormat="1" ht="15.75" thickBot="1" x14ac:dyDescent="0.25">
      <c r="A463" s="219"/>
      <c r="B463" s="376"/>
      <c r="C463" s="378"/>
      <c r="D463" s="379"/>
      <c r="E463" s="409"/>
      <c r="F463" s="409"/>
      <c r="G463" s="409"/>
      <c r="H463" s="409"/>
      <c r="I463" s="409"/>
      <c r="J463" s="409"/>
      <c r="K463" s="409"/>
      <c r="L463" s="409"/>
      <c r="M463" s="409"/>
      <c r="N463" s="409"/>
    </row>
    <row r="464" spans="1:14" s="377" customFormat="1" ht="15.75" thickBot="1" x14ac:dyDescent="0.25">
      <c r="A464" s="219"/>
      <c r="B464" s="376"/>
      <c r="C464" s="378"/>
      <c r="D464" s="379"/>
      <c r="E464" s="409"/>
      <c r="F464" s="409"/>
      <c r="G464" s="409"/>
      <c r="H464" s="409"/>
      <c r="I464" s="409"/>
      <c r="J464" s="409"/>
      <c r="K464" s="409"/>
      <c r="L464" s="409"/>
      <c r="M464" s="409"/>
      <c r="N464" s="409"/>
    </row>
    <row r="465" spans="1:14" s="377" customFormat="1" ht="15.75" thickBot="1" x14ac:dyDescent="0.25">
      <c r="A465" s="219"/>
      <c r="B465" s="376"/>
      <c r="C465" s="378"/>
      <c r="D465" s="379"/>
      <c r="E465" s="409"/>
      <c r="F465" s="409"/>
      <c r="G465" s="409"/>
      <c r="H465" s="409"/>
      <c r="I465" s="409"/>
      <c r="J465" s="409"/>
      <c r="K465" s="409"/>
      <c r="L465" s="409"/>
      <c r="M465" s="409"/>
      <c r="N465" s="409"/>
    </row>
    <row r="466" spans="1:14" s="377" customFormat="1" ht="15.75" thickBot="1" x14ac:dyDescent="0.25">
      <c r="A466" s="219"/>
      <c r="B466" s="376"/>
      <c r="C466" s="378"/>
      <c r="D466" s="379"/>
      <c r="E466" s="409"/>
      <c r="F466" s="409"/>
      <c r="G466" s="409"/>
      <c r="H466" s="409"/>
      <c r="I466" s="409"/>
      <c r="J466" s="409"/>
      <c r="K466" s="409"/>
      <c r="L466" s="409"/>
      <c r="M466" s="409"/>
      <c r="N466" s="409"/>
    </row>
    <row r="467" spans="1:14" s="377" customFormat="1" ht="15.75" thickBot="1" x14ac:dyDescent="0.25">
      <c r="A467" s="219"/>
      <c r="B467" s="376"/>
      <c r="C467" s="378"/>
      <c r="D467" s="379"/>
      <c r="E467" s="409"/>
      <c r="F467" s="409"/>
      <c r="G467" s="409"/>
      <c r="H467" s="409"/>
      <c r="I467" s="409"/>
      <c r="J467" s="409"/>
      <c r="K467" s="409"/>
      <c r="L467" s="409"/>
      <c r="M467" s="409"/>
      <c r="N467" s="409"/>
    </row>
    <row r="468" spans="1:14" s="377" customFormat="1" ht="15.75" thickBot="1" x14ac:dyDescent="0.25">
      <c r="A468" s="219"/>
      <c r="B468" s="376"/>
      <c r="C468" s="378"/>
      <c r="D468" s="379"/>
      <c r="E468" s="409"/>
      <c r="F468" s="409"/>
      <c r="G468" s="409"/>
      <c r="H468" s="409"/>
      <c r="I468" s="409"/>
      <c r="J468" s="409"/>
      <c r="K468" s="409"/>
      <c r="L468" s="409"/>
      <c r="M468" s="409"/>
      <c r="N468" s="409"/>
    </row>
    <row r="469" spans="1:14" s="377" customFormat="1" ht="15.75" thickBot="1" x14ac:dyDescent="0.25">
      <c r="A469" s="219"/>
      <c r="B469" s="376"/>
      <c r="C469" s="378"/>
      <c r="D469" s="379"/>
      <c r="E469" s="409"/>
      <c r="F469" s="409"/>
      <c r="G469" s="409"/>
      <c r="H469" s="409"/>
      <c r="I469" s="409"/>
      <c r="J469" s="409"/>
      <c r="K469" s="409"/>
      <c r="L469" s="409"/>
      <c r="M469" s="409"/>
      <c r="N469" s="409"/>
    </row>
    <row r="470" spans="1:14" s="377" customFormat="1" ht="15.75" thickBot="1" x14ac:dyDescent="0.25">
      <c r="A470" s="219"/>
      <c r="B470" s="376"/>
      <c r="C470" s="378"/>
      <c r="D470" s="379"/>
      <c r="E470" s="409"/>
      <c r="F470" s="409"/>
      <c r="G470" s="409"/>
      <c r="H470" s="409"/>
      <c r="I470" s="409"/>
      <c r="J470" s="409"/>
      <c r="K470" s="409"/>
      <c r="L470" s="409"/>
      <c r="M470" s="409"/>
      <c r="N470" s="409"/>
    </row>
    <row r="471" spans="1:14" s="377" customFormat="1" ht="15.75" thickBot="1" x14ac:dyDescent="0.25">
      <c r="A471" s="219"/>
      <c r="B471" s="376"/>
      <c r="C471" s="378"/>
      <c r="D471" s="379"/>
      <c r="E471" s="409"/>
      <c r="F471" s="409"/>
      <c r="G471" s="409"/>
      <c r="H471" s="409"/>
      <c r="I471" s="409"/>
      <c r="J471" s="409"/>
      <c r="K471" s="409"/>
      <c r="L471" s="409"/>
      <c r="M471" s="409"/>
      <c r="N471" s="409"/>
    </row>
    <row r="472" spans="1:14" s="377" customFormat="1" ht="15.75" thickBot="1" x14ac:dyDescent="0.25">
      <c r="A472" s="219"/>
      <c r="B472" s="376"/>
      <c r="C472" s="378"/>
      <c r="D472" s="379"/>
      <c r="E472" s="409"/>
      <c r="F472" s="409"/>
      <c r="G472" s="409"/>
      <c r="H472" s="409"/>
      <c r="I472" s="409"/>
      <c r="J472" s="409"/>
      <c r="K472" s="409"/>
      <c r="L472" s="409"/>
      <c r="M472" s="409"/>
      <c r="N472" s="409"/>
    </row>
    <row r="473" spans="1:14" s="377" customFormat="1" ht="15.75" thickBot="1" x14ac:dyDescent="0.25">
      <c r="A473" s="219"/>
      <c r="B473" s="376"/>
      <c r="C473" s="378"/>
      <c r="D473" s="379"/>
      <c r="E473" s="409"/>
      <c r="F473" s="409"/>
      <c r="G473" s="409"/>
      <c r="H473" s="409"/>
      <c r="I473" s="409"/>
      <c r="J473" s="409"/>
      <c r="K473" s="409"/>
      <c r="L473" s="409"/>
      <c r="M473" s="409"/>
      <c r="N473" s="409"/>
    </row>
    <row r="474" spans="1:14" s="377" customFormat="1" ht="15.75" thickBot="1" x14ac:dyDescent="0.25">
      <c r="A474" s="219"/>
      <c r="B474" s="376"/>
      <c r="C474" s="378"/>
      <c r="D474" s="379"/>
      <c r="E474" s="409"/>
      <c r="F474" s="409"/>
      <c r="G474" s="409"/>
      <c r="H474" s="409"/>
      <c r="I474" s="409"/>
      <c r="J474" s="409"/>
      <c r="K474" s="409"/>
      <c r="L474" s="409"/>
      <c r="M474" s="409"/>
      <c r="N474" s="409"/>
    </row>
    <row r="475" spans="1:14" s="377" customFormat="1" ht="15.75" thickBot="1" x14ac:dyDescent="0.25">
      <c r="A475" s="219"/>
      <c r="B475" s="376"/>
      <c r="C475" s="378"/>
      <c r="D475" s="379"/>
      <c r="E475" s="409"/>
      <c r="F475" s="409"/>
      <c r="G475" s="409"/>
      <c r="H475" s="409"/>
      <c r="I475" s="409"/>
      <c r="J475" s="409"/>
      <c r="K475" s="409"/>
      <c r="L475" s="409"/>
      <c r="M475" s="409"/>
      <c r="N475" s="409"/>
    </row>
    <row r="476" spans="1:14" s="377" customFormat="1" ht="15.75" thickBot="1" x14ac:dyDescent="0.25">
      <c r="A476" s="219"/>
      <c r="B476" s="376"/>
      <c r="C476" s="378"/>
      <c r="D476" s="379"/>
      <c r="E476" s="409"/>
      <c r="F476" s="409"/>
      <c r="G476" s="409"/>
      <c r="H476" s="409"/>
      <c r="I476" s="409"/>
      <c r="J476" s="409"/>
      <c r="K476" s="409"/>
      <c r="L476" s="409"/>
      <c r="M476" s="409"/>
      <c r="N476" s="409"/>
    </row>
    <row r="477" spans="1:14" s="377" customFormat="1" ht="15.75" thickBot="1" x14ac:dyDescent="0.25">
      <c r="A477" s="219"/>
      <c r="B477" s="376"/>
      <c r="C477" s="378"/>
      <c r="D477" s="379"/>
      <c r="E477" s="409"/>
      <c r="F477" s="409"/>
      <c r="G477" s="409"/>
      <c r="H477" s="409"/>
      <c r="I477" s="409"/>
      <c r="J477" s="409"/>
      <c r="K477" s="409"/>
      <c r="L477" s="409"/>
      <c r="M477" s="409"/>
      <c r="N477" s="409"/>
    </row>
    <row r="478" spans="1:14" s="377" customFormat="1" ht="15.75" thickBot="1" x14ac:dyDescent="0.25">
      <c r="A478" s="219"/>
      <c r="B478" s="376"/>
      <c r="C478" s="378"/>
      <c r="D478" s="379"/>
      <c r="E478" s="409"/>
      <c r="F478" s="409"/>
      <c r="G478" s="409"/>
      <c r="H478" s="409"/>
      <c r="I478" s="409"/>
      <c r="J478" s="409"/>
      <c r="K478" s="409"/>
      <c r="L478" s="409"/>
      <c r="M478" s="409"/>
      <c r="N478" s="409"/>
    </row>
    <row r="479" spans="1:14" s="377" customFormat="1" ht="15.75" thickBot="1" x14ac:dyDescent="0.25">
      <c r="A479" s="219"/>
      <c r="B479" s="376"/>
      <c r="C479" s="378"/>
      <c r="D479" s="379"/>
      <c r="E479" s="409"/>
      <c r="F479" s="409"/>
      <c r="G479" s="409"/>
      <c r="H479" s="409"/>
      <c r="I479" s="409"/>
      <c r="J479" s="409"/>
      <c r="K479" s="409"/>
      <c r="L479" s="409"/>
      <c r="M479" s="409"/>
      <c r="N479" s="409"/>
    </row>
    <row r="480" spans="1:14" s="377" customFormat="1" ht="15.75" thickBot="1" x14ac:dyDescent="0.25">
      <c r="A480" s="219"/>
      <c r="B480" s="376"/>
      <c r="C480" s="378"/>
      <c r="D480" s="379"/>
      <c r="E480" s="409"/>
      <c r="F480" s="409"/>
      <c r="G480" s="409"/>
      <c r="H480" s="409"/>
      <c r="I480" s="409"/>
      <c r="J480" s="409"/>
      <c r="K480" s="409"/>
      <c r="L480" s="409"/>
      <c r="M480" s="409"/>
      <c r="N480" s="409"/>
    </row>
    <row r="481" spans="1:14" s="377" customFormat="1" ht="15.75" thickBot="1" x14ac:dyDescent="0.25">
      <c r="A481" s="219"/>
      <c r="B481" s="376"/>
      <c r="C481" s="378"/>
      <c r="D481" s="379"/>
      <c r="E481" s="409"/>
      <c r="F481" s="409"/>
      <c r="G481" s="409"/>
      <c r="H481" s="409"/>
      <c r="I481" s="409"/>
      <c r="J481" s="409"/>
      <c r="K481" s="409"/>
      <c r="L481" s="409"/>
      <c r="M481" s="409"/>
      <c r="N481" s="409"/>
    </row>
    <row r="482" spans="1:14" s="377" customFormat="1" ht="15.75" thickBot="1" x14ac:dyDescent="0.25">
      <c r="A482" s="219"/>
      <c r="B482" s="376"/>
      <c r="C482" s="378"/>
      <c r="D482" s="379"/>
      <c r="E482" s="409"/>
      <c r="F482" s="409"/>
      <c r="G482" s="409"/>
      <c r="H482" s="409"/>
      <c r="I482" s="409"/>
      <c r="J482" s="409"/>
      <c r="K482" s="409"/>
      <c r="L482" s="409"/>
      <c r="M482" s="409"/>
      <c r="N482" s="409"/>
    </row>
    <row r="483" spans="1:14" s="377" customFormat="1" ht="15.75" thickBot="1" x14ac:dyDescent="0.25">
      <c r="A483" s="219"/>
      <c r="B483" s="376"/>
      <c r="C483" s="378"/>
      <c r="D483" s="379"/>
      <c r="E483" s="409"/>
      <c r="F483" s="409"/>
      <c r="G483" s="409"/>
      <c r="H483" s="409"/>
      <c r="I483" s="409"/>
      <c r="J483" s="409"/>
      <c r="K483" s="409"/>
      <c r="L483" s="409"/>
      <c r="M483" s="409"/>
      <c r="N483" s="409"/>
    </row>
    <row r="484" spans="1:14" s="377" customFormat="1" ht="15.75" thickBot="1" x14ac:dyDescent="0.25">
      <c r="A484" s="219"/>
      <c r="B484" s="376"/>
      <c r="C484" s="378"/>
      <c r="D484" s="379"/>
      <c r="E484" s="409"/>
      <c r="F484" s="409"/>
      <c r="G484" s="409"/>
      <c r="H484" s="409"/>
      <c r="I484" s="409"/>
      <c r="J484" s="409"/>
      <c r="K484" s="409"/>
      <c r="L484" s="409"/>
      <c r="M484" s="409"/>
      <c r="N484" s="409"/>
    </row>
    <row r="485" spans="1:14" s="377" customFormat="1" ht="15.75" thickBot="1" x14ac:dyDescent="0.25">
      <c r="A485" s="219"/>
      <c r="B485" s="376"/>
      <c r="C485" s="378"/>
      <c r="D485" s="379"/>
      <c r="E485" s="409"/>
      <c r="F485" s="409"/>
      <c r="G485" s="409"/>
      <c r="H485" s="409"/>
      <c r="I485" s="409"/>
      <c r="J485" s="409"/>
      <c r="K485" s="409"/>
      <c r="L485" s="409"/>
      <c r="M485" s="409"/>
      <c r="N485" s="409"/>
    </row>
    <row r="486" spans="1:14" s="377" customFormat="1" ht="15.75" thickBot="1" x14ac:dyDescent="0.25">
      <c r="A486" s="219"/>
      <c r="B486" s="376"/>
      <c r="C486" s="378"/>
      <c r="D486" s="379"/>
      <c r="E486" s="409"/>
      <c r="F486" s="409"/>
      <c r="G486" s="409"/>
      <c r="H486" s="409"/>
      <c r="I486" s="409"/>
      <c r="J486" s="409"/>
      <c r="K486" s="409"/>
      <c r="L486" s="409"/>
      <c r="M486" s="409"/>
      <c r="N486" s="409"/>
    </row>
    <row r="487" spans="1:14" s="377" customFormat="1" ht="15.75" thickBot="1" x14ac:dyDescent="0.25">
      <c r="A487" s="219"/>
      <c r="B487" s="376"/>
      <c r="C487" s="378"/>
      <c r="D487" s="379"/>
      <c r="E487" s="409"/>
      <c r="F487" s="409"/>
      <c r="G487" s="409"/>
      <c r="H487" s="409"/>
      <c r="I487" s="409"/>
      <c r="J487" s="409"/>
      <c r="K487" s="409"/>
      <c r="L487" s="409"/>
      <c r="M487" s="409"/>
      <c r="N487" s="409"/>
    </row>
    <row r="488" spans="1:14" s="377" customFormat="1" ht="15.75" thickBot="1" x14ac:dyDescent="0.25">
      <c r="A488" s="219"/>
      <c r="B488" s="376"/>
      <c r="C488" s="378"/>
      <c r="D488" s="379"/>
      <c r="E488" s="409"/>
      <c r="F488" s="409"/>
      <c r="G488" s="409"/>
      <c r="H488" s="409"/>
      <c r="I488" s="409"/>
      <c r="J488" s="409"/>
      <c r="K488" s="409"/>
      <c r="L488" s="409"/>
      <c r="M488" s="409"/>
      <c r="N488" s="409"/>
    </row>
    <row r="489" spans="1:14" s="377" customFormat="1" ht="15.75" thickBot="1" x14ac:dyDescent="0.25">
      <c r="A489" s="219"/>
      <c r="B489" s="376"/>
      <c r="C489" s="378"/>
      <c r="D489" s="379"/>
      <c r="E489" s="409"/>
      <c r="F489" s="409"/>
      <c r="G489" s="409"/>
      <c r="H489" s="409"/>
      <c r="I489" s="409"/>
      <c r="J489" s="409"/>
      <c r="K489" s="409"/>
      <c r="L489" s="409"/>
      <c r="M489" s="409"/>
      <c r="N489" s="409"/>
    </row>
    <row r="490" spans="1:14" s="377" customFormat="1" ht="15.75" thickBot="1" x14ac:dyDescent="0.25">
      <c r="A490" s="219"/>
      <c r="B490" s="376"/>
      <c r="C490" s="378"/>
      <c r="D490" s="379"/>
      <c r="E490" s="409"/>
      <c r="F490" s="409"/>
      <c r="G490" s="409"/>
      <c r="H490" s="409"/>
      <c r="I490" s="409"/>
      <c r="J490" s="409"/>
      <c r="K490" s="409"/>
      <c r="L490" s="409"/>
      <c r="M490" s="409"/>
      <c r="N490" s="409"/>
    </row>
    <row r="491" spans="1:14" s="377" customFormat="1" ht="15.75" thickBot="1" x14ac:dyDescent="0.25">
      <c r="A491" s="219"/>
      <c r="B491" s="376"/>
      <c r="C491" s="378"/>
      <c r="D491" s="379"/>
      <c r="E491" s="409"/>
      <c r="F491" s="409"/>
      <c r="G491" s="409"/>
      <c r="H491" s="409"/>
      <c r="I491" s="409"/>
      <c r="J491" s="409"/>
      <c r="K491" s="409"/>
      <c r="L491" s="409"/>
      <c r="M491" s="409"/>
      <c r="N491" s="409"/>
    </row>
    <row r="492" spans="1:14" s="377" customFormat="1" ht="15.75" thickBot="1" x14ac:dyDescent="0.25">
      <c r="A492" s="219"/>
      <c r="B492" s="376"/>
      <c r="C492" s="378"/>
      <c r="D492" s="379"/>
      <c r="E492" s="409"/>
      <c r="F492" s="409"/>
      <c r="G492" s="409"/>
      <c r="H492" s="409"/>
      <c r="I492" s="409"/>
      <c r="J492" s="409"/>
      <c r="K492" s="409"/>
      <c r="L492" s="409"/>
      <c r="M492" s="409"/>
      <c r="N492" s="409"/>
    </row>
    <row r="493" spans="1:14" s="377" customFormat="1" ht="15.75" thickBot="1" x14ac:dyDescent="0.25">
      <c r="A493" s="219"/>
      <c r="B493" s="376"/>
      <c r="C493" s="378"/>
      <c r="D493" s="379"/>
      <c r="E493" s="409"/>
      <c r="F493" s="409"/>
      <c r="G493" s="409"/>
      <c r="H493" s="409"/>
      <c r="I493" s="409"/>
      <c r="J493" s="409"/>
      <c r="K493" s="409"/>
      <c r="L493" s="409"/>
      <c r="M493" s="409"/>
      <c r="N493" s="409"/>
    </row>
    <row r="494" spans="1:14" s="377" customFormat="1" ht="15.75" thickBot="1" x14ac:dyDescent="0.25">
      <c r="A494" s="219"/>
      <c r="B494" s="376"/>
      <c r="C494" s="378"/>
      <c r="D494" s="927"/>
      <c r="E494" s="409"/>
      <c r="F494" s="409"/>
      <c r="G494" s="409"/>
      <c r="H494" s="409"/>
      <c r="I494" s="409"/>
      <c r="J494" s="409"/>
      <c r="K494" s="409"/>
      <c r="L494" s="409"/>
      <c r="M494" s="409"/>
      <c r="N494" s="409"/>
    </row>
    <row r="495" spans="1:14" s="377" customFormat="1" ht="15.75" thickBot="1" x14ac:dyDescent="0.25">
      <c r="A495" s="219"/>
      <c r="B495" s="376"/>
      <c r="C495" s="378"/>
      <c r="D495" s="927"/>
      <c r="E495" s="409"/>
      <c r="F495" s="409"/>
      <c r="G495" s="409"/>
      <c r="H495" s="409"/>
      <c r="I495" s="409"/>
      <c r="J495" s="409"/>
      <c r="K495" s="409"/>
      <c r="L495" s="409"/>
      <c r="M495" s="409"/>
      <c r="N495" s="409"/>
    </row>
    <row r="496" spans="1:14" s="377" customFormat="1" ht="15.75" thickBot="1" x14ac:dyDescent="0.25">
      <c r="A496" s="219"/>
      <c r="B496" s="376"/>
      <c r="C496" s="378"/>
      <c r="D496" s="927"/>
      <c r="E496" s="409"/>
      <c r="F496" s="409"/>
      <c r="G496" s="409"/>
      <c r="H496" s="409"/>
      <c r="I496" s="409"/>
      <c r="J496" s="409"/>
      <c r="K496" s="409"/>
      <c r="L496" s="409"/>
      <c r="M496" s="409"/>
      <c r="N496" s="409"/>
    </row>
    <row r="497" spans="1:14" s="377" customFormat="1" ht="15.75" thickBot="1" x14ac:dyDescent="0.25">
      <c r="A497" s="219"/>
      <c r="B497" s="376"/>
      <c r="C497" s="378"/>
      <c r="D497" s="927"/>
      <c r="E497" s="409"/>
      <c r="F497" s="409"/>
      <c r="G497" s="409"/>
      <c r="H497" s="409"/>
      <c r="I497" s="409"/>
      <c r="J497" s="409"/>
      <c r="K497" s="409"/>
      <c r="L497" s="409"/>
      <c r="M497" s="409"/>
      <c r="N497" s="409"/>
    </row>
    <row r="498" spans="1:14" s="377" customFormat="1" ht="15.75" thickBot="1" x14ac:dyDescent="0.25">
      <c r="A498" s="219"/>
      <c r="B498" s="376"/>
      <c r="C498" s="378"/>
      <c r="D498" s="927"/>
      <c r="E498" s="409"/>
      <c r="F498" s="409"/>
      <c r="G498" s="409"/>
      <c r="H498" s="409"/>
      <c r="I498" s="409"/>
      <c r="J498" s="409"/>
      <c r="K498" s="409"/>
      <c r="L498" s="409"/>
      <c r="M498" s="409"/>
      <c r="N498" s="409"/>
    </row>
    <row r="499" spans="1:14" s="377" customFormat="1" ht="15.75" thickBot="1" x14ac:dyDescent="0.25">
      <c r="A499" s="219"/>
      <c r="B499" s="376"/>
      <c r="C499" s="378"/>
      <c r="D499" s="927"/>
      <c r="E499" s="409"/>
      <c r="F499" s="409"/>
      <c r="G499" s="409"/>
      <c r="H499" s="409"/>
      <c r="I499" s="409"/>
      <c r="J499" s="409"/>
      <c r="K499" s="409"/>
      <c r="L499" s="409"/>
      <c r="M499" s="409"/>
      <c r="N499" s="409"/>
    </row>
    <row r="500" spans="1:14" s="377" customFormat="1" ht="15.75" thickBot="1" x14ac:dyDescent="0.25">
      <c r="A500" s="219"/>
      <c r="B500" s="376"/>
      <c r="C500" s="378"/>
      <c r="D500" s="927"/>
      <c r="E500" s="409"/>
      <c r="F500" s="409"/>
      <c r="G500" s="409"/>
      <c r="H500" s="409"/>
      <c r="I500" s="409"/>
      <c r="J500" s="409"/>
      <c r="K500" s="409"/>
      <c r="L500" s="409"/>
      <c r="M500" s="409"/>
      <c r="N500" s="409"/>
    </row>
    <row r="501" spans="1:14" s="377" customFormat="1" ht="15.75" thickBot="1" x14ac:dyDescent="0.25">
      <c r="A501" s="219"/>
      <c r="B501" s="376"/>
      <c r="C501" s="378"/>
      <c r="D501" s="927"/>
      <c r="E501" s="409"/>
      <c r="F501" s="409"/>
      <c r="G501" s="409"/>
      <c r="H501" s="409"/>
      <c r="I501" s="409"/>
      <c r="J501" s="409"/>
      <c r="K501" s="409"/>
      <c r="L501" s="409"/>
      <c r="M501" s="409"/>
      <c r="N501" s="409"/>
    </row>
    <row r="502" spans="1:14" s="377" customFormat="1" ht="15.75" thickBot="1" x14ac:dyDescent="0.25">
      <c r="A502" s="219"/>
      <c r="B502" s="376"/>
      <c r="C502" s="378"/>
      <c r="D502" s="927"/>
      <c r="E502" s="409"/>
      <c r="F502" s="409"/>
      <c r="G502" s="409"/>
      <c r="H502" s="409"/>
      <c r="I502" s="409"/>
      <c r="J502" s="409"/>
      <c r="K502" s="409"/>
      <c r="L502" s="409"/>
      <c r="M502" s="409"/>
      <c r="N502" s="409"/>
    </row>
    <row r="503" spans="1:14" s="377" customFormat="1" ht="15.75" thickBot="1" x14ac:dyDescent="0.25">
      <c r="A503" s="219"/>
      <c r="B503" s="376"/>
      <c r="C503" s="378"/>
      <c r="D503" s="927"/>
      <c r="E503" s="409"/>
      <c r="F503" s="409"/>
      <c r="G503" s="409"/>
      <c r="H503" s="409"/>
      <c r="I503" s="409"/>
      <c r="J503" s="409"/>
      <c r="K503" s="409"/>
      <c r="L503" s="409"/>
      <c r="M503" s="409"/>
      <c r="N503" s="409"/>
    </row>
    <row r="504" spans="1:14" s="377" customFormat="1" ht="15.75" thickBot="1" x14ac:dyDescent="0.25">
      <c r="A504" s="219"/>
      <c r="B504" s="376"/>
      <c r="C504" s="378"/>
      <c r="D504" s="927"/>
      <c r="E504" s="409"/>
      <c r="F504" s="409"/>
      <c r="G504" s="409"/>
      <c r="H504" s="409"/>
      <c r="I504" s="409"/>
      <c r="J504" s="409"/>
      <c r="K504" s="409"/>
      <c r="L504" s="409"/>
      <c r="M504" s="409"/>
      <c r="N504" s="409"/>
    </row>
    <row r="505" spans="1:14" s="377" customFormat="1" ht="15.75" thickBot="1" x14ac:dyDescent="0.25">
      <c r="A505" s="219"/>
      <c r="B505" s="376"/>
      <c r="C505" s="378"/>
      <c r="D505" s="379"/>
      <c r="E505" s="409"/>
      <c r="F505" s="409"/>
      <c r="G505" s="409"/>
      <c r="H505" s="409"/>
      <c r="I505" s="409"/>
      <c r="J505" s="409"/>
      <c r="K505" s="409"/>
      <c r="L505" s="409"/>
      <c r="M505" s="409"/>
      <c r="N505" s="409"/>
    </row>
    <row r="506" spans="1:14" s="377" customFormat="1" ht="15.75" thickBot="1" x14ac:dyDescent="0.25">
      <c r="A506" s="219"/>
      <c r="B506" s="376"/>
      <c r="C506" s="378"/>
      <c r="D506" s="379"/>
      <c r="E506" s="409"/>
      <c r="F506" s="409"/>
      <c r="G506" s="409"/>
      <c r="H506" s="409"/>
      <c r="I506" s="409"/>
      <c r="J506" s="409"/>
      <c r="K506" s="409"/>
      <c r="L506" s="409"/>
      <c r="M506" s="409"/>
      <c r="N506" s="409"/>
    </row>
    <row r="507" spans="1:14" s="377" customFormat="1" ht="15.75" thickBot="1" x14ac:dyDescent="0.25">
      <c r="A507" s="219"/>
      <c r="B507" s="376"/>
      <c r="C507" s="378"/>
      <c r="D507" s="379"/>
      <c r="E507" s="409"/>
      <c r="F507" s="409"/>
      <c r="G507" s="409"/>
      <c r="H507" s="409"/>
      <c r="I507" s="409"/>
      <c r="J507" s="409"/>
      <c r="K507" s="409"/>
      <c r="L507" s="409"/>
      <c r="M507" s="409"/>
      <c r="N507" s="409"/>
    </row>
    <row r="508" spans="1:14" s="377" customFormat="1" ht="15.75" thickBot="1" x14ac:dyDescent="0.25">
      <c r="A508" s="219"/>
      <c r="B508" s="376"/>
      <c r="C508" s="378"/>
      <c r="D508" s="379"/>
      <c r="E508" s="409"/>
      <c r="F508" s="409"/>
      <c r="G508" s="409"/>
      <c r="H508" s="409"/>
      <c r="I508" s="409"/>
      <c r="J508" s="409"/>
      <c r="K508" s="409"/>
      <c r="L508" s="409"/>
      <c r="M508" s="409"/>
      <c r="N508" s="409"/>
    </row>
    <row r="509" spans="1:14" s="377" customFormat="1" ht="15.75" thickBot="1" x14ac:dyDescent="0.25">
      <c r="A509" s="219"/>
      <c r="B509" s="376"/>
      <c r="C509" s="378"/>
      <c r="D509" s="379"/>
      <c r="E509" s="409"/>
      <c r="F509" s="409"/>
      <c r="G509" s="409"/>
      <c r="H509" s="409"/>
      <c r="I509" s="409"/>
      <c r="J509" s="409"/>
      <c r="K509" s="409"/>
      <c r="L509" s="409"/>
      <c r="M509" s="409"/>
      <c r="N509" s="409"/>
    </row>
    <row r="510" spans="1:14" s="377" customFormat="1" ht="15.75" thickBot="1" x14ac:dyDescent="0.25">
      <c r="A510" s="219"/>
      <c r="B510" s="376"/>
      <c r="C510" s="378"/>
      <c r="D510" s="379"/>
      <c r="E510" s="409"/>
      <c r="F510" s="409"/>
      <c r="G510" s="409"/>
      <c r="H510" s="409"/>
      <c r="I510" s="409"/>
      <c r="J510" s="409"/>
      <c r="K510" s="409"/>
      <c r="L510" s="409"/>
      <c r="M510" s="409"/>
      <c r="N510" s="409"/>
    </row>
    <row r="511" spans="1:14" s="377" customFormat="1" ht="15.75" thickBot="1" x14ac:dyDescent="0.25">
      <c r="A511" s="219"/>
      <c r="B511" s="376"/>
      <c r="C511" s="378"/>
      <c r="D511" s="379"/>
      <c r="E511" s="409"/>
      <c r="F511" s="409"/>
      <c r="G511" s="409"/>
      <c r="H511" s="409"/>
      <c r="I511" s="409"/>
      <c r="J511" s="409"/>
      <c r="K511" s="409"/>
      <c r="L511" s="409"/>
      <c r="M511" s="409"/>
      <c r="N511" s="409"/>
    </row>
    <row r="512" spans="1:14" s="377" customFormat="1" ht="15.75" thickBot="1" x14ac:dyDescent="0.25">
      <c r="A512" s="219"/>
      <c r="B512" s="376"/>
      <c r="C512" s="378"/>
      <c r="D512" s="379"/>
      <c r="E512" s="409"/>
      <c r="F512" s="409"/>
      <c r="G512" s="409"/>
      <c r="H512" s="409"/>
      <c r="I512" s="409"/>
      <c r="J512" s="409"/>
      <c r="K512" s="409"/>
      <c r="L512" s="409"/>
      <c r="M512" s="409"/>
      <c r="N512" s="409"/>
    </row>
    <row r="513" spans="1:14" s="377" customFormat="1" ht="15.75" thickBot="1" x14ac:dyDescent="0.25">
      <c r="A513" s="219"/>
      <c r="B513" s="376"/>
      <c r="C513" s="378"/>
      <c r="D513" s="379"/>
      <c r="E513" s="409"/>
      <c r="F513" s="409"/>
      <c r="G513" s="409"/>
      <c r="H513" s="409"/>
      <c r="I513" s="409"/>
      <c r="J513" s="409"/>
      <c r="K513" s="409"/>
      <c r="L513" s="409"/>
      <c r="M513" s="409"/>
      <c r="N513" s="409"/>
    </row>
    <row r="514" spans="1:14" s="377" customFormat="1" ht="15.75" thickBot="1" x14ac:dyDescent="0.25">
      <c r="A514" s="219"/>
      <c r="B514" s="376"/>
      <c r="C514" s="378"/>
      <c r="D514" s="379"/>
      <c r="E514" s="409"/>
      <c r="F514" s="409"/>
      <c r="G514" s="409"/>
      <c r="H514" s="409"/>
      <c r="I514" s="409"/>
      <c r="J514" s="409"/>
      <c r="K514" s="409"/>
      <c r="L514" s="409"/>
      <c r="M514" s="409"/>
      <c r="N514" s="409"/>
    </row>
    <row r="515" spans="1:14" s="377" customFormat="1" ht="15.75" thickBot="1" x14ac:dyDescent="0.25">
      <c r="A515" s="219"/>
      <c r="B515" s="376"/>
      <c r="C515" s="378"/>
      <c r="D515" s="379"/>
      <c r="E515" s="409"/>
      <c r="F515" s="409"/>
      <c r="G515" s="409"/>
      <c r="H515" s="409"/>
      <c r="I515" s="409"/>
      <c r="J515" s="409"/>
      <c r="K515" s="409"/>
      <c r="L515" s="409"/>
      <c r="M515" s="409"/>
      <c r="N515" s="409"/>
    </row>
    <row r="516" spans="1:14" s="377" customFormat="1" ht="15.75" thickBot="1" x14ac:dyDescent="0.25">
      <c r="A516" s="219"/>
      <c r="B516" s="376"/>
      <c r="C516" s="378"/>
      <c r="D516" s="379"/>
      <c r="E516" s="409"/>
      <c r="F516" s="409"/>
      <c r="G516" s="409"/>
      <c r="H516" s="409"/>
      <c r="I516" s="409"/>
      <c r="J516" s="409"/>
      <c r="K516" s="409"/>
      <c r="L516" s="409"/>
      <c r="M516" s="409"/>
      <c r="N516" s="409"/>
    </row>
    <row r="517" spans="1:14" s="377" customFormat="1" ht="15.75" thickBot="1" x14ac:dyDescent="0.25">
      <c r="A517" s="219"/>
      <c r="B517" s="376"/>
      <c r="C517" s="378"/>
      <c r="D517" s="379"/>
      <c r="E517" s="409"/>
      <c r="F517" s="409"/>
      <c r="G517" s="409"/>
      <c r="H517" s="409"/>
      <c r="I517" s="409"/>
      <c r="J517" s="409"/>
      <c r="K517" s="409"/>
      <c r="L517" s="409"/>
      <c r="M517" s="409"/>
      <c r="N517" s="409"/>
    </row>
    <row r="518" spans="1:14" s="377" customFormat="1" ht="15.75" thickBot="1" x14ac:dyDescent="0.25">
      <c r="A518" s="219"/>
      <c r="B518" s="376"/>
      <c r="C518" s="378"/>
      <c r="D518" s="379"/>
      <c r="E518" s="409"/>
      <c r="F518" s="409"/>
      <c r="G518" s="409"/>
      <c r="H518" s="409"/>
      <c r="I518" s="409"/>
      <c r="J518" s="409"/>
      <c r="K518" s="409"/>
      <c r="L518" s="409"/>
      <c r="M518" s="409"/>
      <c r="N518" s="409"/>
    </row>
    <row r="519" spans="1:14" s="377" customFormat="1" ht="15.75" thickBot="1" x14ac:dyDescent="0.25">
      <c r="A519" s="219"/>
      <c r="B519" s="376"/>
      <c r="C519" s="378"/>
      <c r="D519" s="379"/>
      <c r="E519" s="409"/>
      <c r="F519" s="409"/>
      <c r="G519" s="409"/>
      <c r="H519" s="409"/>
      <c r="I519" s="409"/>
      <c r="J519" s="409"/>
      <c r="K519" s="409"/>
      <c r="L519" s="409"/>
      <c r="M519" s="409"/>
      <c r="N519" s="409"/>
    </row>
    <row r="520" spans="1:14" s="377" customFormat="1" ht="15.75" thickBot="1" x14ac:dyDescent="0.25">
      <c r="A520" s="219"/>
      <c r="B520" s="376"/>
      <c r="C520" s="378"/>
      <c r="D520" s="379"/>
      <c r="E520" s="409"/>
      <c r="F520" s="409"/>
      <c r="G520" s="409"/>
      <c r="H520" s="409"/>
      <c r="I520" s="409"/>
      <c r="J520" s="409"/>
      <c r="K520" s="409"/>
      <c r="L520" s="409"/>
      <c r="M520" s="409"/>
      <c r="N520" s="409"/>
    </row>
    <row r="521" spans="1:14" s="377" customFormat="1" ht="15.75" thickBot="1" x14ac:dyDescent="0.25">
      <c r="A521" s="219"/>
      <c r="B521" s="376"/>
      <c r="C521" s="378"/>
      <c r="D521" s="379"/>
      <c r="E521" s="409"/>
      <c r="F521" s="409"/>
      <c r="G521" s="409"/>
      <c r="H521" s="409"/>
      <c r="I521" s="409"/>
      <c r="J521" s="409"/>
      <c r="K521" s="409"/>
      <c r="L521" s="409"/>
      <c r="M521" s="409"/>
      <c r="N521" s="409"/>
    </row>
    <row r="522" spans="1:14" s="377" customFormat="1" ht="15.75" thickBot="1" x14ac:dyDescent="0.25">
      <c r="A522" s="219"/>
      <c r="B522" s="376"/>
      <c r="C522" s="378"/>
      <c r="D522" s="379"/>
      <c r="E522" s="409"/>
      <c r="F522" s="409"/>
      <c r="G522" s="409"/>
      <c r="H522" s="409"/>
      <c r="I522" s="409"/>
      <c r="J522" s="409"/>
      <c r="K522" s="409"/>
      <c r="L522" s="409"/>
      <c r="M522" s="409"/>
      <c r="N522" s="409"/>
    </row>
    <row r="523" spans="1:14" s="377" customFormat="1" ht="15.75" thickBot="1" x14ac:dyDescent="0.25">
      <c r="A523" s="219"/>
      <c r="B523" s="376"/>
      <c r="C523" s="378"/>
      <c r="D523" s="379"/>
      <c r="E523" s="409"/>
      <c r="F523" s="409"/>
      <c r="G523" s="409"/>
      <c r="H523" s="409"/>
      <c r="I523" s="409"/>
      <c r="J523" s="409"/>
      <c r="K523" s="409"/>
      <c r="L523" s="409"/>
      <c r="M523" s="409"/>
      <c r="N523" s="409"/>
    </row>
    <row r="524" spans="1:14" s="377" customFormat="1" ht="15.75" thickBot="1" x14ac:dyDescent="0.25">
      <c r="A524" s="219"/>
      <c r="B524" s="376"/>
      <c r="C524" s="378"/>
      <c r="D524" s="379"/>
      <c r="E524" s="409"/>
      <c r="F524" s="409"/>
      <c r="G524" s="409"/>
      <c r="H524" s="409"/>
      <c r="I524" s="409"/>
      <c r="J524" s="409"/>
      <c r="K524" s="409"/>
      <c r="L524" s="409"/>
      <c r="M524" s="409"/>
      <c r="N524" s="409"/>
    </row>
    <row r="525" spans="1:14" s="377" customFormat="1" ht="15.75" thickBot="1" x14ac:dyDescent="0.25">
      <c r="A525" s="219"/>
      <c r="B525" s="376"/>
      <c r="C525" s="378"/>
      <c r="D525" s="379"/>
      <c r="E525" s="409"/>
      <c r="F525" s="409"/>
      <c r="G525" s="409"/>
      <c r="H525" s="409"/>
      <c r="I525" s="409"/>
      <c r="J525" s="409"/>
      <c r="K525" s="409"/>
      <c r="L525" s="409"/>
      <c r="M525" s="409"/>
      <c r="N525" s="409"/>
    </row>
    <row r="526" spans="1:14" s="377" customFormat="1" ht="15.75" thickBot="1" x14ac:dyDescent="0.25">
      <c r="A526" s="219"/>
      <c r="B526" s="376"/>
      <c r="C526" s="378"/>
      <c r="D526" s="379"/>
      <c r="E526" s="409"/>
      <c r="F526" s="409"/>
      <c r="G526" s="409"/>
      <c r="H526" s="409"/>
      <c r="I526" s="409"/>
      <c r="J526" s="409"/>
      <c r="K526" s="409"/>
      <c r="L526" s="409"/>
      <c r="M526" s="409"/>
      <c r="N526" s="409"/>
    </row>
    <row r="527" spans="1:14" s="377" customFormat="1" ht="15.75" thickBot="1" x14ac:dyDescent="0.25">
      <c r="A527" s="219"/>
      <c r="B527" s="376"/>
      <c r="C527" s="378"/>
      <c r="D527" s="379"/>
      <c r="E527" s="409"/>
      <c r="F527" s="409"/>
      <c r="G527" s="409"/>
      <c r="H527" s="409"/>
      <c r="I527" s="409"/>
      <c r="J527" s="409"/>
      <c r="K527" s="409"/>
      <c r="L527" s="409"/>
      <c r="M527" s="409"/>
      <c r="N527" s="409"/>
    </row>
    <row r="528" spans="1:14" s="377" customFormat="1" ht="15.75" thickBot="1" x14ac:dyDescent="0.25">
      <c r="A528" s="219"/>
      <c r="B528" s="376"/>
      <c r="C528" s="378"/>
      <c r="D528" s="379"/>
      <c r="E528" s="409"/>
      <c r="F528" s="409"/>
      <c r="G528" s="409"/>
      <c r="H528" s="409"/>
      <c r="I528" s="409"/>
      <c r="J528" s="409"/>
      <c r="K528" s="409"/>
      <c r="L528" s="409"/>
      <c r="M528" s="409"/>
      <c r="N528" s="409"/>
    </row>
    <row r="529" spans="1:14" s="377" customFormat="1" ht="15.75" thickBot="1" x14ac:dyDescent="0.25">
      <c r="A529" s="219"/>
      <c r="B529" s="376"/>
      <c r="C529" s="378"/>
      <c r="D529" s="379"/>
      <c r="E529" s="409"/>
      <c r="F529" s="409"/>
      <c r="G529" s="409"/>
      <c r="H529" s="409"/>
      <c r="I529" s="409"/>
      <c r="J529" s="409"/>
      <c r="K529" s="409"/>
      <c r="L529" s="409"/>
      <c r="M529" s="409"/>
      <c r="N529" s="409"/>
    </row>
    <row r="530" spans="1:14" s="377" customFormat="1" ht="15.75" thickBot="1" x14ac:dyDescent="0.25">
      <c r="A530" s="219"/>
      <c r="B530" s="376"/>
      <c r="C530" s="378"/>
      <c r="D530" s="379"/>
      <c r="E530" s="409"/>
      <c r="F530" s="409"/>
      <c r="G530" s="409"/>
      <c r="H530" s="409"/>
      <c r="I530" s="409"/>
      <c r="J530" s="409"/>
      <c r="K530" s="409"/>
      <c r="L530" s="409"/>
      <c r="M530" s="409"/>
      <c r="N530" s="409"/>
    </row>
    <row r="531" spans="1:14" s="377" customFormat="1" ht="15.75" thickBot="1" x14ac:dyDescent="0.25">
      <c r="A531" s="219"/>
      <c r="B531" s="376"/>
      <c r="C531" s="378"/>
      <c r="D531" s="379"/>
      <c r="E531" s="409"/>
      <c r="F531" s="409"/>
      <c r="G531" s="409"/>
      <c r="H531" s="409"/>
      <c r="I531" s="409"/>
      <c r="J531" s="409"/>
      <c r="K531" s="409"/>
      <c r="L531" s="409"/>
      <c r="M531" s="409"/>
      <c r="N531" s="409"/>
    </row>
    <row r="532" spans="1:14" s="377" customFormat="1" ht="15.75" thickBot="1" x14ac:dyDescent="0.25">
      <c r="A532" s="219"/>
      <c r="B532" s="376"/>
      <c r="C532" s="378"/>
      <c r="D532" s="379"/>
      <c r="E532" s="409"/>
      <c r="F532" s="409"/>
      <c r="G532" s="409"/>
      <c r="H532" s="409"/>
      <c r="I532" s="409"/>
      <c r="J532" s="409"/>
      <c r="K532" s="409"/>
      <c r="L532" s="409"/>
      <c r="M532" s="409"/>
      <c r="N532" s="409"/>
    </row>
    <row r="533" spans="1:14" s="377" customFormat="1" ht="15.75" thickBot="1" x14ac:dyDescent="0.25">
      <c r="A533" s="219"/>
      <c r="B533" s="376"/>
      <c r="C533" s="378"/>
      <c r="D533" s="379"/>
      <c r="E533" s="409"/>
      <c r="F533" s="409"/>
      <c r="G533" s="409"/>
      <c r="H533" s="409"/>
      <c r="I533" s="409"/>
      <c r="J533" s="409"/>
      <c r="K533" s="409"/>
      <c r="L533" s="409"/>
      <c r="M533" s="409"/>
      <c r="N533" s="409"/>
    </row>
    <row r="534" spans="1:14" s="377" customFormat="1" ht="15.75" thickBot="1" x14ac:dyDescent="0.25">
      <c r="A534" s="219"/>
      <c r="B534" s="376"/>
      <c r="C534" s="378"/>
      <c r="D534" s="379"/>
      <c r="E534" s="409"/>
      <c r="F534" s="409"/>
      <c r="G534" s="409"/>
      <c r="H534" s="409"/>
      <c r="I534" s="409"/>
      <c r="J534" s="409"/>
      <c r="K534" s="409"/>
      <c r="L534" s="409"/>
      <c r="M534" s="409"/>
      <c r="N534" s="409"/>
    </row>
    <row r="535" spans="1:14" s="377" customFormat="1" ht="15.75" thickBot="1" x14ac:dyDescent="0.25">
      <c r="A535" s="219"/>
      <c r="B535" s="376"/>
      <c r="C535" s="378"/>
      <c r="D535" s="379"/>
      <c r="E535" s="409"/>
      <c r="F535" s="409"/>
      <c r="G535" s="409"/>
      <c r="H535" s="409"/>
      <c r="I535" s="409"/>
      <c r="J535" s="409"/>
      <c r="K535" s="409"/>
      <c r="L535" s="409"/>
      <c r="M535" s="409"/>
      <c r="N535" s="409"/>
    </row>
    <row r="536" spans="1:14" s="377" customFormat="1" ht="15.75" thickBot="1" x14ac:dyDescent="0.25">
      <c r="A536" s="219"/>
      <c r="B536" s="376"/>
      <c r="C536" s="378"/>
      <c r="D536" s="927"/>
      <c r="E536" s="409"/>
      <c r="F536" s="409"/>
      <c r="G536" s="409"/>
      <c r="H536" s="409"/>
      <c r="I536" s="409"/>
      <c r="J536" s="409"/>
      <c r="K536" s="409"/>
      <c r="L536" s="409"/>
      <c r="M536" s="409"/>
      <c r="N536" s="409"/>
    </row>
    <row r="537" spans="1:14" s="377" customFormat="1" ht="15.75" thickBot="1" x14ac:dyDescent="0.25">
      <c r="A537" s="219"/>
      <c r="B537" s="376"/>
      <c r="C537" s="378"/>
      <c r="D537" s="927"/>
      <c r="E537" s="409"/>
      <c r="F537" s="409"/>
      <c r="G537" s="409"/>
      <c r="H537" s="409"/>
      <c r="I537" s="409"/>
      <c r="J537" s="409"/>
      <c r="K537" s="409"/>
      <c r="L537" s="409"/>
      <c r="M537" s="409"/>
      <c r="N537" s="409"/>
    </row>
    <row r="538" spans="1:14" s="377" customFormat="1" ht="15.75" thickBot="1" x14ac:dyDescent="0.25">
      <c r="A538" s="219"/>
      <c r="B538" s="376"/>
      <c r="C538" s="378"/>
      <c r="D538" s="379"/>
      <c r="E538" s="409"/>
      <c r="F538" s="409"/>
      <c r="G538" s="409"/>
      <c r="H538" s="409"/>
      <c r="I538" s="409"/>
      <c r="J538" s="409"/>
      <c r="K538" s="409"/>
      <c r="L538" s="409"/>
      <c r="M538" s="409"/>
      <c r="N538" s="409"/>
    </row>
    <row r="539" spans="1:14" s="377" customFormat="1" ht="15.75" thickBot="1" x14ac:dyDescent="0.25">
      <c r="A539" s="219"/>
      <c r="B539" s="376"/>
      <c r="C539" s="378"/>
      <c r="D539" s="379"/>
      <c r="E539" s="409"/>
      <c r="F539" s="409"/>
      <c r="G539" s="409"/>
      <c r="H539" s="409"/>
      <c r="I539" s="409"/>
      <c r="J539" s="409"/>
      <c r="K539" s="409"/>
      <c r="L539" s="409"/>
      <c r="M539" s="409"/>
      <c r="N539" s="409"/>
    </row>
    <row r="540" spans="1:14" s="377" customFormat="1" ht="15.75" thickBot="1" x14ac:dyDescent="0.25">
      <c r="A540" s="219"/>
      <c r="B540" s="376"/>
      <c r="C540" s="378"/>
      <c r="D540" s="379"/>
      <c r="E540" s="409"/>
      <c r="F540" s="409"/>
      <c r="G540" s="409"/>
      <c r="H540" s="409"/>
      <c r="I540" s="409"/>
      <c r="J540" s="409"/>
      <c r="K540" s="409"/>
      <c r="L540" s="409"/>
      <c r="M540" s="409"/>
      <c r="N540" s="409"/>
    </row>
    <row r="541" spans="1:14" s="377" customFormat="1" ht="15.75" thickBot="1" x14ac:dyDescent="0.25">
      <c r="A541" s="219"/>
      <c r="B541" s="376"/>
      <c r="C541" s="378"/>
      <c r="D541" s="379"/>
      <c r="E541" s="409"/>
      <c r="F541" s="409"/>
      <c r="G541" s="409"/>
      <c r="H541" s="409"/>
      <c r="I541" s="409"/>
      <c r="J541" s="409"/>
      <c r="K541" s="409"/>
      <c r="L541" s="409"/>
      <c r="M541" s="409"/>
      <c r="N541" s="409"/>
    </row>
    <row r="542" spans="1:14" s="377" customFormat="1" ht="15.75" thickBot="1" x14ac:dyDescent="0.25">
      <c r="A542" s="219"/>
      <c r="B542" s="376"/>
      <c r="C542" s="378"/>
      <c r="D542" s="379"/>
      <c r="E542" s="409"/>
      <c r="F542" s="409"/>
      <c r="G542" s="409"/>
      <c r="H542" s="409"/>
      <c r="I542" s="409"/>
      <c r="J542" s="409"/>
      <c r="K542" s="409"/>
      <c r="L542" s="409"/>
      <c r="M542" s="409"/>
      <c r="N542" s="409"/>
    </row>
    <row r="543" spans="1:14" s="377" customFormat="1" ht="15.75" thickBot="1" x14ac:dyDescent="0.25">
      <c r="A543" s="219"/>
      <c r="B543" s="376"/>
      <c r="C543" s="378"/>
      <c r="D543" s="927"/>
      <c r="E543" s="409"/>
      <c r="F543" s="409"/>
      <c r="G543" s="409"/>
      <c r="H543" s="409"/>
      <c r="I543" s="409"/>
      <c r="J543" s="409"/>
      <c r="K543" s="409"/>
      <c r="L543" s="409"/>
      <c r="M543" s="409"/>
      <c r="N543" s="409"/>
    </row>
    <row r="544" spans="1:14" s="377" customFormat="1" ht="15.75" thickBot="1" x14ac:dyDescent="0.25">
      <c r="A544" s="219"/>
      <c r="B544" s="376"/>
      <c r="C544" s="378"/>
      <c r="D544" s="927"/>
      <c r="E544" s="409"/>
      <c r="F544" s="409"/>
      <c r="G544" s="409"/>
      <c r="H544" s="409"/>
      <c r="I544" s="409"/>
      <c r="J544" s="409"/>
      <c r="K544" s="409"/>
      <c r="L544" s="409"/>
      <c r="M544" s="409"/>
      <c r="N544" s="409"/>
    </row>
    <row r="545" spans="1:14" s="377" customFormat="1" ht="15.75" thickBot="1" x14ac:dyDescent="0.25">
      <c r="A545" s="219"/>
      <c r="B545" s="376"/>
      <c r="C545" s="378"/>
      <c r="D545" s="379"/>
      <c r="E545" s="409"/>
      <c r="F545" s="409"/>
      <c r="G545" s="409"/>
      <c r="H545" s="409"/>
      <c r="I545" s="409"/>
      <c r="J545" s="409"/>
      <c r="K545" s="409"/>
      <c r="L545" s="409"/>
      <c r="M545" s="409"/>
      <c r="N545" s="409"/>
    </row>
    <row r="546" spans="1:14" s="377" customFormat="1" ht="15.75" thickBot="1" x14ac:dyDescent="0.25">
      <c r="A546" s="219"/>
      <c r="B546" s="376"/>
      <c r="C546" s="378"/>
      <c r="D546" s="379"/>
      <c r="E546" s="409"/>
      <c r="F546" s="409"/>
      <c r="G546" s="409"/>
      <c r="H546" s="409"/>
      <c r="I546" s="409"/>
      <c r="J546" s="409"/>
      <c r="K546" s="409"/>
      <c r="L546" s="409"/>
      <c r="M546" s="409"/>
      <c r="N546" s="409"/>
    </row>
    <row r="547" spans="1:14" s="377" customFormat="1" ht="15.75" thickBot="1" x14ac:dyDescent="0.25">
      <c r="A547" s="219"/>
      <c r="B547" s="376"/>
      <c r="C547" s="378"/>
      <c r="D547" s="379"/>
      <c r="E547" s="409"/>
      <c r="F547" s="409"/>
      <c r="G547" s="409"/>
      <c r="H547" s="409"/>
      <c r="I547" s="409"/>
      <c r="J547" s="409"/>
      <c r="K547" s="409"/>
      <c r="L547" s="409"/>
      <c r="M547" s="409"/>
      <c r="N547" s="409"/>
    </row>
    <row r="548" spans="1:14" s="377" customFormat="1" ht="15.75" thickBot="1" x14ac:dyDescent="0.25">
      <c r="A548" s="219"/>
      <c r="B548" s="376"/>
      <c r="C548" s="378"/>
      <c r="D548" s="379"/>
      <c r="E548" s="409"/>
      <c r="F548" s="409"/>
      <c r="G548" s="409"/>
      <c r="H548" s="409"/>
      <c r="I548" s="409"/>
      <c r="J548" s="409"/>
      <c r="K548" s="409"/>
      <c r="L548" s="409"/>
      <c r="M548" s="409"/>
      <c r="N548" s="409"/>
    </row>
    <row r="549" spans="1:14" s="377" customFormat="1" ht="15.75" thickBot="1" x14ac:dyDescent="0.25">
      <c r="A549" s="219"/>
      <c r="B549" s="376"/>
      <c r="C549" s="378"/>
      <c r="D549" s="379"/>
      <c r="E549" s="409"/>
      <c r="F549" s="409"/>
      <c r="G549" s="409"/>
      <c r="H549" s="409"/>
      <c r="I549" s="409"/>
      <c r="J549" s="409"/>
      <c r="K549" s="409"/>
      <c r="L549" s="409"/>
      <c r="M549" s="409"/>
      <c r="N549" s="409"/>
    </row>
    <row r="550" spans="1:14" s="377" customFormat="1" ht="15.75" thickBot="1" x14ac:dyDescent="0.25">
      <c r="A550" s="219"/>
      <c r="B550" s="376"/>
      <c r="C550" s="378"/>
      <c r="D550" s="379"/>
      <c r="E550" s="409"/>
      <c r="F550" s="409"/>
      <c r="G550" s="409"/>
      <c r="H550" s="409"/>
      <c r="I550" s="409"/>
      <c r="J550" s="409"/>
      <c r="K550" s="409"/>
      <c r="L550" s="409"/>
      <c r="M550" s="409"/>
      <c r="N550" s="409"/>
    </row>
    <row r="551" spans="1:14" s="377" customFormat="1" ht="15.75" thickBot="1" x14ac:dyDescent="0.25">
      <c r="A551" s="219"/>
      <c r="B551" s="376"/>
      <c r="C551" s="378"/>
      <c r="D551" s="379"/>
      <c r="E551" s="409"/>
      <c r="F551" s="409"/>
      <c r="G551" s="409"/>
      <c r="H551" s="409"/>
      <c r="I551" s="409"/>
      <c r="J551" s="409"/>
      <c r="K551" s="409"/>
      <c r="L551" s="409"/>
      <c r="M551" s="409"/>
      <c r="N551" s="409"/>
    </row>
    <row r="552" spans="1:14" s="377" customFormat="1" ht="15.75" thickBot="1" x14ac:dyDescent="0.25">
      <c r="A552" s="219"/>
      <c r="B552" s="376"/>
      <c r="C552" s="378"/>
      <c r="D552" s="379"/>
      <c r="E552" s="409"/>
      <c r="F552" s="409"/>
      <c r="G552" s="409"/>
      <c r="H552" s="409"/>
      <c r="I552" s="409"/>
      <c r="J552" s="409"/>
      <c r="K552" s="409"/>
      <c r="L552" s="409"/>
      <c r="M552" s="409"/>
      <c r="N552" s="409"/>
    </row>
    <row r="553" spans="1:14" s="377" customFormat="1" ht="15.75" thickBot="1" x14ac:dyDescent="0.25">
      <c r="A553" s="219"/>
      <c r="B553" s="376"/>
      <c r="C553" s="378"/>
      <c r="D553" s="379"/>
      <c r="E553" s="409"/>
      <c r="F553" s="409"/>
      <c r="G553" s="409"/>
      <c r="H553" s="409"/>
      <c r="I553" s="409"/>
      <c r="J553" s="409"/>
      <c r="K553" s="409"/>
      <c r="L553" s="409"/>
      <c r="M553" s="409"/>
      <c r="N553" s="409"/>
    </row>
    <row r="554" spans="1:14" s="377" customFormat="1" ht="15.75" thickBot="1" x14ac:dyDescent="0.25">
      <c r="A554" s="219"/>
      <c r="B554" s="376"/>
      <c r="C554" s="378"/>
      <c r="D554" s="379"/>
      <c r="E554" s="409"/>
      <c r="F554" s="409"/>
      <c r="G554" s="409"/>
      <c r="H554" s="409"/>
      <c r="I554" s="409"/>
      <c r="J554" s="409"/>
      <c r="K554" s="409"/>
      <c r="L554" s="409"/>
      <c r="M554" s="409"/>
      <c r="N554" s="409"/>
    </row>
    <row r="555" spans="1:14" s="377" customFormat="1" ht="15.75" thickBot="1" x14ac:dyDescent="0.25">
      <c r="A555" s="219"/>
      <c r="B555" s="376"/>
      <c r="C555" s="378"/>
      <c r="D555" s="379"/>
      <c r="E555" s="409"/>
      <c r="F555" s="409"/>
      <c r="G555" s="409"/>
      <c r="H555" s="409"/>
      <c r="I555" s="409"/>
      <c r="J555" s="409"/>
      <c r="K555" s="409"/>
      <c r="L555" s="409"/>
      <c r="M555" s="409"/>
      <c r="N555" s="409"/>
    </row>
    <row r="556" spans="1:14" s="377" customFormat="1" ht="16.5" thickBot="1" x14ac:dyDescent="0.25">
      <c r="A556" s="375"/>
      <c r="B556" s="376"/>
      <c r="C556" s="378"/>
      <c r="D556" s="379"/>
      <c r="E556" s="409"/>
      <c r="F556" s="409"/>
      <c r="G556" s="409"/>
      <c r="H556" s="409"/>
      <c r="I556" s="409"/>
      <c r="J556" s="409"/>
      <c r="K556" s="409"/>
      <c r="L556" s="409"/>
      <c r="M556" s="409"/>
      <c r="N556" s="409"/>
    </row>
    <row r="557" spans="1:14" s="377" customFormat="1" ht="16.5" thickBot="1" x14ac:dyDescent="0.25">
      <c r="A557" s="375"/>
      <c r="B557" s="376"/>
      <c r="C557" s="378"/>
      <c r="D557" s="379"/>
      <c r="E557" s="409"/>
      <c r="F557" s="409"/>
      <c r="G557" s="409"/>
      <c r="H557" s="409"/>
      <c r="I557" s="409"/>
      <c r="J557" s="409"/>
      <c r="K557" s="409"/>
      <c r="L557" s="409"/>
      <c r="M557" s="409"/>
      <c r="N557" s="409"/>
    </row>
    <row r="558" spans="1:14" s="377" customFormat="1" ht="16.5" thickBot="1" x14ac:dyDescent="0.25">
      <c r="A558" s="375"/>
      <c r="B558" s="376"/>
      <c r="C558" s="378"/>
      <c r="D558" s="379"/>
      <c r="E558" s="409"/>
      <c r="F558" s="409"/>
      <c r="G558" s="409"/>
      <c r="H558" s="409"/>
      <c r="I558" s="409"/>
      <c r="J558" s="409"/>
      <c r="K558" s="409"/>
      <c r="L558" s="409"/>
      <c r="M558" s="409"/>
      <c r="N558" s="409"/>
    </row>
    <row r="559" spans="1:14" s="377" customFormat="1" ht="16.5" thickBot="1" x14ac:dyDescent="0.25">
      <c r="A559" s="375"/>
      <c r="B559" s="376"/>
      <c r="C559" s="378"/>
      <c r="D559" s="379"/>
      <c r="E559" s="409"/>
      <c r="F559" s="409"/>
      <c r="G559" s="409"/>
      <c r="H559" s="409"/>
      <c r="I559" s="409"/>
      <c r="J559" s="409"/>
      <c r="K559" s="409"/>
      <c r="L559" s="409"/>
      <c r="M559" s="409"/>
      <c r="N559" s="409"/>
    </row>
    <row r="560" spans="1:14" s="377" customFormat="1" ht="16.5" thickBot="1" x14ac:dyDescent="0.25">
      <c r="A560" s="375"/>
      <c r="B560" s="376"/>
      <c r="C560" s="378"/>
      <c r="D560" s="379"/>
      <c r="E560" s="409"/>
      <c r="F560" s="409"/>
      <c r="G560" s="409"/>
      <c r="H560" s="409"/>
      <c r="I560" s="409"/>
      <c r="J560" s="409"/>
      <c r="K560" s="409"/>
      <c r="L560" s="409"/>
      <c r="M560" s="409"/>
      <c r="N560" s="409"/>
    </row>
    <row r="561" spans="1:14" s="377" customFormat="1" ht="16.5" thickBot="1" x14ac:dyDescent="0.25">
      <c r="A561" s="375"/>
      <c r="B561" s="376"/>
      <c r="C561" s="378"/>
      <c r="D561" s="379"/>
      <c r="E561" s="409"/>
      <c r="F561" s="409"/>
      <c r="G561" s="409"/>
      <c r="H561" s="409"/>
      <c r="I561" s="409"/>
      <c r="J561" s="409"/>
      <c r="K561" s="409"/>
      <c r="L561" s="409"/>
      <c r="M561" s="409"/>
      <c r="N561" s="409"/>
    </row>
    <row r="562" spans="1:14" s="377" customFormat="1" ht="16.5" thickBot="1" x14ac:dyDescent="0.25">
      <c r="A562" s="375"/>
      <c r="B562" s="376"/>
      <c r="C562" s="378"/>
      <c r="D562" s="379"/>
      <c r="E562" s="409"/>
      <c r="F562" s="409"/>
      <c r="G562" s="409"/>
      <c r="H562" s="409"/>
      <c r="I562" s="409"/>
      <c r="J562" s="409"/>
      <c r="K562" s="409"/>
      <c r="L562" s="409"/>
      <c r="M562" s="409"/>
      <c r="N562" s="409"/>
    </row>
    <row r="563" spans="1:14" s="377" customFormat="1" ht="16.5" thickBot="1" x14ac:dyDescent="0.25">
      <c r="A563" s="375"/>
      <c r="B563" s="376"/>
      <c r="C563" s="378"/>
      <c r="D563" s="379"/>
      <c r="E563" s="409"/>
      <c r="F563" s="409"/>
      <c r="G563" s="409"/>
      <c r="H563" s="409"/>
      <c r="I563" s="409"/>
      <c r="J563" s="409"/>
      <c r="K563" s="409"/>
      <c r="L563" s="409"/>
      <c r="M563" s="409"/>
      <c r="N563" s="409"/>
    </row>
    <row r="564" spans="1:14" s="377" customFormat="1" ht="16.5" thickBot="1" x14ac:dyDescent="0.25">
      <c r="A564" s="375"/>
      <c r="B564" s="376"/>
      <c r="C564" s="378"/>
      <c r="D564" s="379"/>
      <c r="E564" s="409"/>
      <c r="F564" s="409"/>
      <c r="G564" s="409"/>
      <c r="H564" s="409"/>
      <c r="I564" s="409"/>
      <c r="J564" s="409"/>
      <c r="K564" s="409"/>
      <c r="L564" s="409"/>
      <c r="M564" s="409"/>
      <c r="N564" s="409"/>
    </row>
    <row r="565" spans="1:14" s="377" customFormat="1" ht="16.5" thickBot="1" x14ac:dyDescent="0.25">
      <c r="A565" s="375"/>
      <c r="B565" s="376"/>
      <c r="C565" s="378"/>
      <c r="D565" s="379"/>
      <c r="E565" s="409"/>
      <c r="F565" s="409"/>
      <c r="G565" s="409"/>
      <c r="H565" s="409"/>
      <c r="I565" s="409"/>
      <c r="J565" s="409"/>
      <c r="K565" s="409"/>
      <c r="L565" s="409"/>
      <c r="M565" s="409"/>
      <c r="N565" s="409"/>
    </row>
    <row r="566" spans="1:14" s="377" customFormat="1" ht="16.5" thickBot="1" x14ac:dyDescent="0.25">
      <c r="A566" s="375"/>
      <c r="B566" s="376"/>
      <c r="C566" s="378"/>
      <c r="D566" s="379"/>
      <c r="E566" s="409"/>
      <c r="F566" s="409"/>
      <c r="G566" s="409"/>
      <c r="H566" s="409"/>
      <c r="I566" s="409"/>
      <c r="J566" s="409"/>
      <c r="K566" s="409"/>
      <c r="L566" s="409"/>
      <c r="M566" s="409"/>
      <c r="N566" s="409"/>
    </row>
    <row r="567" spans="1:14" s="377" customFormat="1" ht="16.5" thickBot="1" x14ac:dyDescent="0.25">
      <c r="A567" s="375"/>
      <c r="B567" s="376"/>
      <c r="C567" s="378"/>
      <c r="D567" s="379"/>
      <c r="E567" s="409"/>
      <c r="F567" s="409"/>
      <c r="G567" s="409"/>
      <c r="H567" s="409"/>
      <c r="I567" s="409"/>
      <c r="J567" s="409"/>
      <c r="K567" s="409"/>
      <c r="L567" s="409"/>
      <c r="M567" s="409"/>
      <c r="N567" s="409"/>
    </row>
    <row r="568" spans="1:14" s="377" customFormat="1" ht="16.5" thickBot="1" x14ac:dyDescent="0.25">
      <c r="A568" s="375"/>
      <c r="B568" s="376"/>
      <c r="C568" s="378"/>
      <c r="D568" s="379"/>
      <c r="E568" s="409"/>
      <c r="F568" s="409"/>
      <c r="G568" s="409"/>
      <c r="H568" s="409"/>
      <c r="I568" s="409"/>
      <c r="J568" s="409"/>
      <c r="K568" s="409"/>
      <c r="L568" s="409"/>
      <c r="M568" s="409"/>
      <c r="N568" s="409"/>
    </row>
    <row r="569" spans="1:14" s="377" customFormat="1" ht="16.5" thickBot="1" x14ac:dyDescent="0.25">
      <c r="A569" s="375"/>
      <c r="B569" s="376"/>
      <c r="C569" s="378"/>
      <c r="D569" s="379"/>
      <c r="E569" s="409"/>
      <c r="F569" s="409"/>
      <c r="G569" s="409"/>
      <c r="H569" s="409"/>
      <c r="I569" s="409"/>
      <c r="J569" s="409"/>
      <c r="K569" s="409"/>
      <c r="L569" s="409"/>
      <c r="M569" s="409"/>
      <c r="N569" s="409"/>
    </row>
    <row r="570" spans="1:14" s="377" customFormat="1" ht="16.5" thickBot="1" x14ac:dyDescent="0.25">
      <c r="A570" s="375"/>
      <c r="B570" s="376"/>
      <c r="C570" s="378"/>
      <c r="D570" s="379"/>
      <c r="E570" s="409"/>
      <c r="F570" s="409"/>
      <c r="G570" s="409"/>
      <c r="H570" s="409"/>
      <c r="I570" s="409"/>
      <c r="J570" s="409"/>
      <c r="K570" s="409"/>
      <c r="L570" s="409"/>
      <c r="M570" s="409"/>
      <c r="N570" s="409"/>
    </row>
    <row r="571" spans="1:14" s="377" customFormat="1" ht="16.5" thickBot="1" x14ac:dyDescent="0.25">
      <c r="A571" s="375"/>
      <c r="B571" s="376"/>
      <c r="C571" s="378"/>
      <c r="D571" s="379"/>
      <c r="E571" s="409"/>
      <c r="F571" s="409"/>
      <c r="G571" s="409"/>
      <c r="H571" s="409"/>
      <c r="I571" s="409"/>
      <c r="J571" s="409"/>
      <c r="K571" s="409"/>
      <c r="L571" s="409"/>
      <c r="M571" s="409"/>
      <c r="N571" s="409"/>
    </row>
    <row r="572" spans="1:14" s="377" customFormat="1" ht="16.5" thickBot="1" x14ac:dyDescent="0.25">
      <c r="A572" s="375"/>
      <c r="B572" s="376"/>
      <c r="C572" s="378"/>
      <c r="D572" s="379"/>
      <c r="E572" s="409"/>
      <c r="F572" s="409"/>
      <c r="G572" s="409"/>
      <c r="H572" s="409"/>
      <c r="I572" s="409"/>
      <c r="J572" s="409"/>
      <c r="K572" s="409"/>
      <c r="L572" s="409"/>
      <c r="M572" s="409"/>
      <c r="N572" s="409"/>
    </row>
    <row r="573" spans="1:14" s="377" customFormat="1" ht="16.5" thickBot="1" x14ac:dyDescent="0.25">
      <c r="A573" s="375"/>
      <c r="B573" s="376"/>
      <c r="C573" s="378"/>
      <c r="D573" s="379"/>
      <c r="E573" s="409"/>
      <c r="F573" s="409"/>
      <c r="G573" s="409"/>
      <c r="H573" s="409"/>
      <c r="I573" s="409"/>
      <c r="J573" s="409"/>
      <c r="K573" s="409"/>
      <c r="L573" s="409"/>
      <c r="M573" s="409"/>
      <c r="N573" s="409"/>
    </row>
    <row r="574" spans="1:14" s="377" customFormat="1" ht="16.5" thickBot="1" x14ac:dyDescent="0.25">
      <c r="A574" s="375"/>
      <c r="B574" s="376"/>
      <c r="C574" s="378"/>
      <c r="D574" s="379"/>
      <c r="E574" s="409"/>
      <c r="F574" s="409"/>
      <c r="G574" s="409"/>
      <c r="H574" s="409"/>
      <c r="I574" s="409"/>
      <c r="J574" s="409"/>
      <c r="K574" s="409"/>
      <c r="L574" s="409"/>
      <c r="M574" s="409"/>
      <c r="N574" s="409"/>
    </row>
    <row r="575" spans="1:14" s="377" customFormat="1" ht="16.5" thickBot="1" x14ac:dyDescent="0.25">
      <c r="A575" s="375"/>
      <c r="B575" s="376"/>
      <c r="C575" s="378"/>
      <c r="D575" s="379"/>
      <c r="E575" s="409"/>
      <c r="F575" s="409"/>
      <c r="G575" s="409"/>
      <c r="H575" s="409"/>
      <c r="I575" s="409"/>
      <c r="J575" s="409"/>
      <c r="K575" s="409"/>
      <c r="L575" s="409"/>
      <c r="M575" s="409"/>
      <c r="N575" s="409"/>
    </row>
    <row r="576" spans="1:14" s="377" customFormat="1" ht="16.5" thickBot="1" x14ac:dyDescent="0.25">
      <c r="A576" s="375"/>
      <c r="B576" s="376"/>
      <c r="C576" s="378"/>
      <c r="D576" s="379"/>
      <c r="E576" s="409"/>
      <c r="F576" s="409"/>
      <c r="G576" s="409"/>
      <c r="H576" s="409"/>
      <c r="I576" s="409"/>
      <c r="J576" s="409"/>
      <c r="K576" s="409"/>
      <c r="L576" s="409"/>
      <c r="M576" s="409"/>
      <c r="N576" s="409"/>
    </row>
    <row r="577" spans="1:14" s="377" customFormat="1" ht="16.5" thickBot="1" x14ac:dyDescent="0.25">
      <c r="A577" s="375"/>
      <c r="B577" s="376"/>
      <c r="C577" s="378"/>
      <c r="D577" s="379"/>
      <c r="E577" s="409"/>
      <c r="F577" s="409"/>
      <c r="G577" s="409"/>
      <c r="H577" s="409"/>
      <c r="I577" s="409"/>
      <c r="J577" s="409"/>
      <c r="K577" s="409"/>
      <c r="L577" s="409"/>
      <c r="M577" s="409"/>
      <c r="N577" s="409"/>
    </row>
    <row r="578" spans="1:14" s="377" customFormat="1" ht="16.5" thickBot="1" x14ac:dyDescent="0.25">
      <c r="A578" s="375"/>
      <c r="B578" s="376"/>
      <c r="C578" s="378"/>
      <c r="D578" s="379"/>
      <c r="E578" s="409"/>
      <c r="F578" s="409"/>
      <c r="G578" s="409"/>
      <c r="H578" s="409"/>
      <c r="I578" s="409"/>
      <c r="J578" s="409"/>
      <c r="K578" s="409"/>
      <c r="L578" s="409"/>
      <c r="M578" s="409"/>
      <c r="N578" s="409"/>
    </row>
    <row r="579" spans="1:14" s="377" customFormat="1" ht="16.5" thickBot="1" x14ac:dyDescent="0.25">
      <c r="A579" s="375"/>
      <c r="B579" s="376"/>
      <c r="C579" s="378"/>
      <c r="D579" s="379"/>
      <c r="E579" s="409"/>
      <c r="F579" s="409"/>
      <c r="G579" s="409"/>
      <c r="H579" s="409"/>
      <c r="I579" s="409"/>
      <c r="J579" s="409"/>
      <c r="K579" s="409"/>
      <c r="L579" s="409"/>
      <c r="M579" s="409"/>
      <c r="N579" s="409"/>
    </row>
    <row r="580" spans="1:14" s="377" customFormat="1" ht="16.5" thickBot="1" x14ac:dyDescent="0.25">
      <c r="A580" s="375"/>
      <c r="B580" s="376"/>
      <c r="C580" s="378"/>
      <c r="D580" s="379"/>
      <c r="E580" s="409"/>
      <c r="F580" s="409"/>
      <c r="G580" s="409"/>
      <c r="H580" s="409"/>
      <c r="I580" s="409"/>
      <c r="J580" s="409"/>
      <c r="K580" s="409"/>
      <c r="L580" s="409"/>
      <c r="M580" s="409"/>
      <c r="N580" s="409"/>
    </row>
    <row r="581" spans="1:14" s="377" customFormat="1" ht="16.5" thickBot="1" x14ac:dyDescent="0.25">
      <c r="A581" s="375"/>
      <c r="B581" s="376"/>
      <c r="C581" s="378"/>
      <c r="D581" s="379"/>
      <c r="E581" s="409"/>
      <c r="F581" s="409"/>
      <c r="G581" s="409"/>
      <c r="H581" s="409"/>
      <c r="I581" s="409"/>
      <c r="J581" s="409"/>
      <c r="K581" s="409"/>
      <c r="L581" s="409"/>
      <c r="M581" s="409"/>
      <c r="N581" s="409"/>
    </row>
    <row r="582" spans="1:14" s="377" customFormat="1" ht="16.5" thickBot="1" x14ac:dyDescent="0.25">
      <c r="A582" s="375"/>
      <c r="B582" s="376"/>
      <c r="C582" s="378"/>
      <c r="D582" s="379"/>
      <c r="E582" s="409"/>
      <c r="F582" s="409"/>
      <c r="G582" s="409"/>
      <c r="H582" s="409"/>
      <c r="I582" s="409"/>
      <c r="J582" s="409"/>
      <c r="K582" s="409"/>
      <c r="L582" s="409"/>
      <c r="M582" s="409"/>
      <c r="N582" s="409"/>
    </row>
    <row r="583" spans="1:14" s="377" customFormat="1" ht="16.5" thickBot="1" x14ac:dyDescent="0.25">
      <c r="A583" s="375"/>
      <c r="B583" s="376"/>
      <c r="C583" s="378"/>
      <c r="D583" s="379"/>
      <c r="E583" s="409"/>
      <c r="F583" s="409"/>
      <c r="G583" s="409"/>
      <c r="H583" s="409"/>
      <c r="I583" s="409"/>
      <c r="J583" s="409"/>
      <c r="K583" s="409"/>
      <c r="L583" s="409"/>
      <c r="M583" s="409"/>
      <c r="N583" s="409"/>
    </row>
    <row r="584" spans="1:14" s="377" customFormat="1" ht="16.5" thickBot="1" x14ac:dyDescent="0.25">
      <c r="A584" s="375"/>
      <c r="B584" s="376"/>
      <c r="C584" s="378"/>
      <c r="D584" s="379"/>
      <c r="E584" s="409"/>
      <c r="F584" s="409"/>
      <c r="G584" s="409"/>
      <c r="H584" s="409"/>
      <c r="I584" s="409"/>
      <c r="J584" s="409"/>
      <c r="K584" s="409"/>
      <c r="L584" s="409"/>
      <c r="M584" s="409"/>
      <c r="N584" s="409"/>
    </row>
    <row r="585" spans="1:14" s="377" customFormat="1" ht="16.5" thickBot="1" x14ac:dyDescent="0.25">
      <c r="A585" s="375"/>
      <c r="B585" s="376"/>
      <c r="C585" s="378"/>
      <c r="D585" s="379"/>
      <c r="E585" s="409"/>
      <c r="F585" s="409"/>
      <c r="G585" s="409"/>
      <c r="H585" s="409"/>
      <c r="I585" s="409"/>
      <c r="J585" s="409"/>
      <c r="K585" s="409"/>
      <c r="L585" s="409"/>
      <c r="M585" s="409"/>
      <c r="N585" s="409"/>
    </row>
    <row r="586" spans="1:14" s="377" customFormat="1" ht="16.5" thickBot="1" x14ac:dyDescent="0.25">
      <c r="A586" s="375"/>
      <c r="B586" s="376"/>
      <c r="C586" s="378"/>
      <c r="D586" s="379"/>
      <c r="E586" s="409"/>
      <c r="F586" s="409"/>
      <c r="G586" s="409"/>
      <c r="H586" s="409"/>
      <c r="I586" s="409"/>
      <c r="J586" s="409"/>
      <c r="K586" s="409"/>
      <c r="L586" s="409"/>
      <c r="M586" s="409"/>
      <c r="N586" s="409"/>
    </row>
    <row r="587" spans="1:14" s="377" customFormat="1" ht="16.5" thickBot="1" x14ac:dyDescent="0.25">
      <c r="A587" s="375"/>
      <c r="B587" s="376"/>
      <c r="C587" s="378"/>
      <c r="D587" s="379"/>
      <c r="E587" s="409"/>
      <c r="F587" s="409"/>
      <c r="G587" s="409"/>
      <c r="H587" s="409"/>
      <c r="I587" s="409"/>
      <c r="J587" s="409"/>
      <c r="K587" s="409"/>
      <c r="L587" s="409"/>
      <c r="M587" s="409"/>
      <c r="N587" s="409"/>
    </row>
    <row r="588" spans="1:14" s="377" customFormat="1" ht="16.5" thickBot="1" x14ac:dyDescent="0.25">
      <c r="A588" s="375"/>
      <c r="B588" s="376"/>
      <c r="C588" s="378"/>
      <c r="D588" s="379"/>
      <c r="E588" s="409"/>
      <c r="F588" s="409"/>
      <c r="G588" s="409"/>
      <c r="H588" s="409"/>
      <c r="I588" s="409"/>
      <c r="J588" s="409"/>
      <c r="K588" s="409"/>
      <c r="L588" s="409"/>
      <c r="M588" s="409"/>
      <c r="N588" s="409"/>
    </row>
    <row r="589" spans="1:14" s="377" customFormat="1" ht="16.5" thickBot="1" x14ac:dyDescent="0.25">
      <c r="A589" s="375"/>
      <c r="B589" s="376"/>
      <c r="C589" s="378"/>
      <c r="D589" s="379"/>
      <c r="E589" s="409"/>
      <c r="F589" s="409"/>
      <c r="G589" s="409"/>
      <c r="H589" s="409"/>
      <c r="I589" s="409"/>
      <c r="J589" s="409"/>
      <c r="K589" s="409"/>
      <c r="L589" s="409"/>
      <c r="M589" s="409"/>
      <c r="N589" s="409"/>
    </row>
    <row r="590" spans="1:14" s="377" customFormat="1" ht="16.5" thickBot="1" x14ac:dyDescent="0.25">
      <c r="A590" s="375"/>
      <c r="B590" s="376"/>
      <c r="C590" s="378"/>
      <c r="D590" s="379"/>
      <c r="E590" s="409"/>
      <c r="F590" s="409"/>
      <c r="G590" s="409"/>
      <c r="H590" s="409"/>
      <c r="I590" s="409"/>
      <c r="J590" s="409"/>
      <c r="K590" s="409"/>
      <c r="L590" s="409"/>
      <c r="M590" s="409"/>
      <c r="N590" s="409"/>
    </row>
    <row r="591" spans="1:14" s="377" customFormat="1" ht="16.5" thickBot="1" x14ac:dyDescent="0.25">
      <c r="A591" s="375"/>
      <c r="B591" s="376"/>
      <c r="C591" s="378"/>
      <c r="D591" s="379"/>
      <c r="E591" s="409"/>
      <c r="F591" s="409"/>
      <c r="G591" s="409"/>
      <c r="H591" s="409"/>
      <c r="I591" s="409"/>
      <c r="J591" s="409"/>
      <c r="K591" s="409"/>
      <c r="L591" s="409"/>
      <c r="M591" s="409"/>
      <c r="N591" s="409"/>
    </row>
    <row r="592" spans="1:14" s="377" customFormat="1" ht="16.5" thickBot="1" x14ac:dyDescent="0.25">
      <c r="A592" s="375"/>
      <c r="B592" s="376"/>
      <c r="C592" s="378"/>
      <c r="D592" s="379"/>
      <c r="E592" s="409"/>
      <c r="F592" s="409"/>
      <c r="G592" s="409"/>
      <c r="H592" s="409"/>
      <c r="I592" s="409"/>
      <c r="J592" s="409"/>
      <c r="K592" s="409"/>
      <c r="L592" s="409"/>
      <c r="M592" s="409"/>
      <c r="N592" s="409"/>
    </row>
    <row r="593" spans="1:14" s="377" customFormat="1" ht="16.5" thickBot="1" x14ac:dyDescent="0.25">
      <c r="A593" s="375"/>
      <c r="B593" s="376"/>
      <c r="C593" s="378"/>
      <c r="D593" s="379"/>
      <c r="E593" s="409"/>
      <c r="F593" s="409"/>
      <c r="G593" s="409"/>
      <c r="H593" s="409"/>
      <c r="I593" s="409"/>
      <c r="J593" s="409"/>
      <c r="K593" s="409"/>
      <c r="L593" s="409"/>
      <c r="M593" s="409"/>
      <c r="N593" s="409"/>
    </row>
    <row r="594" spans="1:14" s="377" customFormat="1" ht="16.5" thickBot="1" x14ac:dyDescent="0.25">
      <c r="A594" s="375"/>
      <c r="B594" s="376"/>
      <c r="C594" s="378"/>
      <c r="D594" s="379"/>
      <c r="E594" s="409"/>
      <c r="F594" s="409"/>
      <c r="G594" s="409"/>
      <c r="H594" s="409"/>
      <c r="I594" s="409"/>
      <c r="J594" s="409"/>
      <c r="K594" s="409"/>
      <c r="L594" s="409"/>
      <c r="M594" s="409"/>
      <c r="N594" s="409"/>
    </row>
    <row r="595" spans="1:14" s="377" customFormat="1" ht="16.5" thickBot="1" x14ac:dyDescent="0.25">
      <c r="A595" s="375"/>
      <c r="B595" s="376"/>
      <c r="C595" s="378"/>
      <c r="D595" s="379"/>
      <c r="E595" s="409"/>
      <c r="F595" s="409"/>
      <c r="G595" s="409"/>
      <c r="H595" s="409"/>
      <c r="I595" s="409"/>
      <c r="J595" s="409"/>
      <c r="K595" s="409"/>
      <c r="L595" s="409"/>
      <c r="M595" s="409"/>
      <c r="N595" s="409"/>
    </row>
    <row r="596" spans="1:14" s="377" customFormat="1" ht="16.5" thickBot="1" x14ac:dyDescent="0.25">
      <c r="A596" s="375"/>
      <c r="B596" s="376"/>
      <c r="C596" s="378"/>
      <c r="D596" s="379"/>
      <c r="E596" s="409"/>
      <c r="F596" s="409"/>
      <c r="G596" s="409"/>
      <c r="H596" s="409"/>
      <c r="I596" s="409"/>
      <c r="J596" s="409"/>
      <c r="K596" s="409"/>
      <c r="L596" s="409"/>
      <c r="M596" s="409"/>
      <c r="N596" s="409"/>
    </row>
    <row r="597" spans="1:14" s="377" customFormat="1" ht="16.5" thickBot="1" x14ac:dyDescent="0.25">
      <c r="A597" s="375"/>
      <c r="B597" s="376"/>
      <c r="C597" s="378"/>
      <c r="D597" s="379"/>
      <c r="E597" s="409"/>
      <c r="F597" s="409"/>
      <c r="G597" s="409"/>
      <c r="H597" s="409"/>
      <c r="I597" s="409"/>
      <c r="J597" s="409"/>
      <c r="K597" s="409"/>
      <c r="L597" s="409"/>
      <c r="M597" s="409"/>
      <c r="N597" s="409"/>
    </row>
    <row r="598" spans="1:14" s="377" customFormat="1" ht="16.5" thickBot="1" x14ac:dyDescent="0.25">
      <c r="A598" s="375"/>
      <c r="B598" s="376"/>
      <c r="C598" s="378"/>
      <c r="D598" s="379"/>
      <c r="E598" s="409"/>
      <c r="F598" s="409"/>
      <c r="G598" s="409"/>
      <c r="H598" s="409"/>
      <c r="I598" s="409"/>
      <c r="J598" s="409"/>
      <c r="K598" s="409"/>
      <c r="L598" s="409"/>
      <c r="M598" s="409"/>
      <c r="N598" s="409"/>
    </row>
    <row r="599" spans="1:14" s="377" customFormat="1" ht="16.5" thickBot="1" x14ac:dyDescent="0.25">
      <c r="A599" s="375"/>
      <c r="B599" s="376"/>
      <c r="C599" s="378"/>
      <c r="D599" s="379"/>
      <c r="E599" s="409"/>
      <c r="F599" s="409"/>
      <c r="G599" s="409"/>
      <c r="H599" s="409"/>
      <c r="I599" s="409"/>
      <c r="J599" s="409"/>
      <c r="K599" s="409"/>
      <c r="L599" s="409"/>
      <c r="M599" s="409"/>
      <c r="N599" s="409"/>
    </row>
    <row r="600" spans="1:14" s="377" customFormat="1" ht="16.5" thickBot="1" x14ac:dyDescent="0.25">
      <c r="A600" s="375"/>
      <c r="B600" s="376"/>
      <c r="C600" s="378"/>
      <c r="D600" s="379"/>
      <c r="E600" s="409"/>
      <c r="F600" s="409"/>
      <c r="G600" s="409"/>
      <c r="H600" s="409"/>
      <c r="I600" s="409"/>
      <c r="J600" s="409"/>
      <c r="K600" s="409"/>
      <c r="L600" s="409"/>
      <c r="M600" s="409"/>
      <c r="N600" s="409"/>
    </row>
    <row r="601" spans="1:14" s="377" customFormat="1" ht="16.5" thickBot="1" x14ac:dyDescent="0.25">
      <c r="A601" s="375"/>
      <c r="B601" s="376"/>
      <c r="C601" s="378"/>
      <c r="D601" s="379"/>
      <c r="E601" s="409"/>
      <c r="F601" s="409"/>
      <c r="G601" s="409"/>
      <c r="H601" s="409"/>
      <c r="I601" s="409"/>
      <c r="J601" s="409"/>
      <c r="K601" s="409"/>
      <c r="L601" s="409"/>
      <c r="M601" s="409"/>
      <c r="N601" s="409"/>
    </row>
    <row r="602" spans="1:14" s="377" customFormat="1" ht="16.5" thickBot="1" x14ac:dyDescent="0.25">
      <c r="A602" s="375"/>
      <c r="B602" s="376"/>
      <c r="C602" s="378"/>
      <c r="D602" s="379"/>
      <c r="E602" s="409"/>
      <c r="F602" s="409"/>
      <c r="G602" s="409"/>
      <c r="H602" s="409"/>
      <c r="I602" s="409"/>
      <c r="J602" s="409"/>
      <c r="K602" s="409"/>
      <c r="L602" s="409"/>
      <c r="M602" s="409"/>
      <c r="N602" s="409"/>
    </row>
    <row r="603" spans="1:14" s="377" customFormat="1" ht="16.5" thickBot="1" x14ac:dyDescent="0.25">
      <c r="A603" s="375"/>
      <c r="B603" s="376"/>
      <c r="C603" s="378"/>
      <c r="D603" s="379"/>
      <c r="E603" s="409"/>
      <c r="F603" s="409"/>
      <c r="G603" s="409"/>
      <c r="H603" s="409"/>
      <c r="I603" s="409"/>
      <c r="J603" s="409"/>
      <c r="K603" s="409"/>
      <c r="L603" s="409"/>
      <c r="M603" s="409"/>
      <c r="N603" s="409"/>
    </row>
    <row r="604" spans="1:14" s="377" customFormat="1" ht="16.5" thickBot="1" x14ac:dyDescent="0.25">
      <c r="A604" s="375"/>
      <c r="B604" s="376"/>
      <c r="C604" s="378"/>
      <c r="D604" s="927"/>
      <c r="E604" s="409"/>
      <c r="F604" s="409"/>
      <c r="G604" s="409"/>
      <c r="H604" s="409"/>
      <c r="I604" s="409"/>
      <c r="J604" s="409"/>
      <c r="K604" s="409"/>
      <c r="L604" s="409"/>
      <c r="M604" s="409"/>
      <c r="N604" s="409"/>
    </row>
    <row r="605" spans="1:14" s="377" customFormat="1" ht="16.5" thickBot="1" x14ac:dyDescent="0.25">
      <c r="A605" s="375"/>
      <c r="B605" s="376"/>
      <c r="C605" s="378"/>
      <c r="D605" s="379"/>
      <c r="E605" s="409"/>
      <c r="F605" s="409"/>
      <c r="G605" s="409"/>
      <c r="H605" s="409"/>
      <c r="I605" s="409"/>
      <c r="J605" s="409"/>
      <c r="K605" s="409"/>
      <c r="L605" s="409"/>
      <c r="M605" s="409"/>
      <c r="N605" s="409"/>
    </row>
    <row r="606" spans="1:14" s="377" customFormat="1" ht="16.5" thickBot="1" x14ac:dyDescent="0.25">
      <c r="A606" s="375"/>
      <c r="B606" s="376"/>
      <c r="C606" s="378"/>
      <c r="D606" s="379"/>
      <c r="E606" s="409"/>
      <c r="F606" s="409"/>
      <c r="G606" s="409"/>
      <c r="H606" s="409"/>
      <c r="I606" s="409"/>
      <c r="J606" s="409"/>
      <c r="K606" s="409"/>
      <c r="L606" s="409"/>
      <c r="M606" s="409"/>
      <c r="N606" s="409"/>
    </row>
    <row r="607" spans="1:14" s="377" customFormat="1" ht="16.5" thickBot="1" x14ac:dyDescent="0.25">
      <c r="A607" s="375"/>
      <c r="B607" s="376"/>
      <c r="C607" s="378"/>
      <c r="D607" s="927"/>
      <c r="E607" s="409"/>
      <c r="F607" s="409"/>
      <c r="G607" s="409"/>
      <c r="H607" s="409"/>
      <c r="I607" s="409"/>
      <c r="J607" s="409"/>
      <c r="K607" s="409"/>
      <c r="L607" s="409"/>
      <c r="M607" s="409"/>
      <c r="N607" s="409"/>
    </row>
    <row r="608" spans="1:14" s="377" customFormat="1" ht="16.5" thickBot="1" x14ac:dyDescent="0.25">
      <c r="A608" s="375"/>
      <c r="B608" s="376"/>
      <c r="C608" s="378"/>
      <c r="D608" s="379"/>
      <c r="E608" s="409"/>
      <c r="F608" s="409"/>
      <c r="G608" s="409"/>
      <c r="H608" s="409"/>
      <c r="I608" s="409"/>
      <c r="J608" s="409"/>
      <c r="K608" s="409"/>
      <c r="L608" s="409"/>
      <c r="M608" s="409"/>
      <c r="N608" s="409"/>
    </row>
    <row r="609" spans="1:14" s="377" customFormat="1" ht="16.5" thickBot="1" x14ac:dyDescent="0.25">
      <c r="A609" s="375"/>
      <c r="B609" s="376"/>
      <c r="C609" s="378"/>
      <c r="D609" s="379"/>
      <c r="E609" s="409"/>
      <c r="F609" s="409"/>
      <c r="G609" s="409"/>
      <c r="H609" s="409"/>
      <c r="I609" s="409"/>
      <c r="J609" s="409"/>
      <c r="K609" s="409"/>
      <c r="L609" s="409"/>
      <c r="M609" s="409"/>
      <c r="N609" s="409"/>
    </row>
    <row r="610" spans="1:14" s="377" customFormat="1" ht="16.5" thickBot="1" x14ac:dyDescent="0.25">
      <c r="A610" s="375"/>
      <c r="B610" s="376"/>
      <c r="C610" s="378"/>
      <c r="D610" s="927"/>
      <c r="E610" s="409"/>
      <c r="F610" s="409"/>
      <c r="G610" s="409"/>
      <c r="H610" s="409"/>
      <c r="I610" s="409"/>
      <c r="J610" s="409"/>
      <c r="K610" s="409"/>
      <c r="L610" s="409"/>
      <c r="M610" s="409"/>
      <c r="N610" s="409"/>
    </row>
    <row r="611" spans="1:14" s="377" customFormat="1" ht="16.5" thickBot="1" x14ac:dyDescent="0.25">
      <c r="A611" s="375"/>
      <c r="B611" s="376"/>
      <c r="C611" s="378"/>
      <c r="D611" s="927"/>
      <c r="E611" s="409"/>
      <c r="F611" s="409"/>
      <c r="G611" s="409"/>
      <c r="H611" s="409"/>
      <c r="I611" s="409"/>
      <c r="J611" s="409"/>
      <c r="K611" s="409"/>
      <c r="L611" s="409"/>
      <c r="M611" s="409"/>
      <c r="N611" s="409"/>
    </row>
    <row r="612" spans="1:14" s="377" customFormat="1" ht="16.5" thickBot="1" x14ac:dyDescent="0.25">
      <c r="A612" s="375"/>
      <c r="B612" s="376"/>
      <c r="C612" s="378"/>
      <c r="D612" s="379"/>
      <c r="E612" s="409"/>
      <c r="F612" s="409"/>
      <c r="G612" s="409"/>
      <c r="H612" s="409"/>
      <c r="I612" s="409"/>
      <c r="J612" s="409"/>
      <c r="K612" s="409"/>
      <c r="L612" s="409"/>
      <c r="M612" s="409"/>
      <c r="N612" s="409"/>
    </row>
    <row r="613" spans="1:14" s="377" customFormat="1" ht="16.5" thickBot="1" x14ac:dyDescent="0.25">
      <c r="A613" s="375"/>
      <c r="B613" s="376"/>
      <c r="C613" s="378"/>
      <c r="D613" s="379"/>
      <c r="E613" s="409"/>
      <c r="F613" s="409"/>
      <c r="G613" s="409"/>
      <c r="H613" s="409"/>
      <c r="I613" s="409"/>
      <c r="J613" s="409"/>
      <c r="K613" s="409"/>
      <c r="L613" s="409"/>
      <c r="M613" s="409"/>
      <c r="N613" s="409"/>
    </row>
    <row r="614" spans="1:14" s="377" customFormat="1" ht="16.5" thickBot="1" x14ac:dyDescent="0.25">
      <c r="A614" s="375"/>
      <c r="B614" s="376"/>
      <c r="C614" s="378"/>
      <c r="D614" s="379"/>
      <c r="E614" s="409"/>
      <c r="F614" s="409"/>
      <c r="G614" s="409"/>
      <c r="H614" s="409"/>
      <c r="I614" s="409"/>
      <c r="J614" s="409"/>
      <c r="K614" s="409"/>
      <c r="L614" s="409"/>
      <c r="M614" s="409"/>
      <c r="N614" s="409"/>
    </row>
    <row r="615" spans="1:14" s="377" customFormat="1" ht="16.5" thickBot="1" x14ac:dyDescent="0.25">
      <c r="A615" s="375"/>
      <c r="B615" s="376"/>
      <c r="C615" s="378"/>
      <c r="D615" s="379"/>
      <c r="E615" s="409"/>
      <c r="F615" s="409"/>
      <c r="G615" s="409"/>
      <c r="H615" s="409"/>
      <c r="I615" s="409"/>
      <c r="J615" s="409"/>
      <c r="K615" s="409"/>
      <c r="L615" s="409"/>
      <c r="M615" s="409"/>
      <c r="N615" s="409"/>
    </row>
    <row r="616" spans="1:14" s="377" customFormat="1" ht="16.5" thickBot="1" x14ac:dyDescent="0.25">
      <c r="A616" s="375"/>
      <c r="B616" s="376"/>
      <c r="C616" s="378"/>
      <c r="D616" s="379"/>
      <c r="E616" s="409"/>
      <c r="F616" s="409"/>
      <c r="G616" s="409"/>
      <c r="H616" s="409"/>
      <c r="I616" s="409"/>
      <c r="J616" s="409"/>
      <c r="K616" s="409"/>
      <c r="L616" s="409"/>
      <c r="M616" s="409"/>
      <c r="N616" s="409"/>
    </row>
    <row r="617" spans="1:14" s="377" customFormat="1" ht="16.5" thickBot="1" x14ac:dyDescent="0.25">
      <c r="A617" s="375"/>
      <c r="B617" s="376"/>
      <c r="C617" s="378"/>
      <c r="D617" s="379"/>
      <c r="E617" s="409"/>
      <c r="F617" s="409"/>
      <c r="G617" s="409"/>
      <c r="H617" s="409"/>
      <c r="I617" s="409"/>
      <c r="J617" s="409"/>
      <c r="K617" s="409"/>
      <c r="L617" s="409"/>
      <c r="M617" s="409"/>
      <c r="N617" s="409"/>
    </row>
    <row r="618" spans="1:14" s="377" customFormat="1" ht="16.5" thickBot="1" x14ac:dyDescent="0.25">
      <c r="A618" s="375"/>
      <c r="B618" s="376"/>
      <c r="C618" s="378"/>
      <c r="D618" s="379"/>
      <c r="E618" s="409"/>
      <c r="F618" s="409"/>
      <c r="G618" s="409"/>
      <c r="H618" s="409"/>
      <c r="I618" s="409"/>
      <c r="J618" s="409"/>
      <c r="K618" s="409"/>
      <c r="L618" s="409"/>
      <c r="M618" s="409"/>
      <c r="N618" s="409"/>
    </row>
    <row r="619" spans="1:14" s="377" customFormat="1" ht="16.5" thickBot="1" x14ac:dyDescent="0.25">
      <c r="A619" s="375"/>
      <c r="B619" s="376"/>
      <c r="C619" s="378"/>
      <c r="D619" s="379"/>
      <c r="E619" s="409"/>
      <c r="F619" s="409"/>
      <c r="G619" s="409"/>
      <c r="H619" s="409"/>
      <c r="I619" s="409"/>
      <c r="J619" s="409"/>
      <c r="K619" s="409"/>
      <c r="L619" s="409"/>
      <c r="M619" s="409"/>
      <c r="N619" s="409"/>
    </row>
    <row r="620" spans="1:14" s="377" customFormat="1" ht="16.5" thickBot="1" x14ac:dyDescent="0.25">
      <c r="A620" s="375"/>
      <c r="B620" s="376"/>
      <c r="C620" s="378"/>
      <c r="D620" s="379"/>
      <c r="E620" s="409"/>
      <c r="F620" s="409"/>
      <c r="G620" s="409"/>
      <c r="H620" s="409"/>
      <c r="I620" s="409"/>
      <c r="J620" s="409"/>
      <c r="K620" s="409"/>
      <c r="L620" s="409"/>
      <c r="M620" s="409"/>
      <c r="N620" s="409"/>
    </row>
    <row r="621" spans="1:14" s="377" customFormat="1" ht="16.5" thickBot="1" x14ac:dyDescent="0.25">
      <c r="A621" s="375"/>
      <c r="B621" s="376"/>
      <c r="C621" s="378"/>
      <c r="D621" s="379"/>
      <c r="E621" s="409"/>
      <c r="F621" s="409"/>
      <c r="G621" s="409"/>
      <c r="H621" s="409"/>
      <c r="I621" s="409"/>
      <c r="J621" s="409"/>
      <c r="K621" s="409"/>
      <c r="L621" s="409"/>
      <c r="M621" s="409"/>
      <c r="N621" s="409"/>
    </row>
    <row r="622" spans="1:14" s="377" customFormat="1" ht="16.5" thickBot="1" x14ac:dyDescent="0.25">
      <c r="A622" s="375"/>
      <c r="B622" s="376"/>
      <c r="C622" s="378"/>
      <c r="D622" s="379"/>
      <c r="E622" s="409"/>
      <c r="F622" s="409"/>
      <c r="G622" s="409"/>
      <c r="H622" s="409"/>
      <c r="I622" s="409"/>
      <c r="J622" s="409"/>
      <c r="K622" s="409"/>
      <c r="L622" s="409"/>
      <c r="M622" s="409"/>
      <c r="N622" s="409"/>
    </row>
    <row r="623" spans="1:14" s="377" customFormat="1" ht="16.5" thickBot="1" x14ac:dyDescent="0.25">
      <c r="A623" s="375"/>
      <c r="B623" s="376"/>
      <c r="C623" s="378"/>
      <c r="D623" s="379"/>
      <c r="E623" s="409"/>
      <c r="F623" s="409"/>
      <c r="G623" s="409"/>
      <c r="H623" s="409"/>
      <c r="I623" s="409"/>
      <c r="J623" s="409"/>
      <c r="K623" s="409"/>
      <c r="L623" s="409"/>
      <c r="M623" s="409"/>
      <c r="N623" s="409"/>
    </row>
    <row r="624" spans="1:14" s="377" customFormat="1" ht="16.5" thickBot="1" x14ac:dyDescent="0.25">
      <c r="A624" s="375"/>
      <c r="B624" s="376"/>
      <c r="C624" s="378"/>
      <c r="D624" s="379"/>
      <c r="E624" s="409"/>
      <c r="F624" s="409"/>
      <c r="G624" s="409"/>
      <c r="H624" s="409"/>
      <c r="I624" s="409"/>
      <c r="J624" s="409"/>
      <c r="K624" s="409"/>
      <c r="L624" s="409"/>
      <c r="M624" s="409"/>
      <c r="N624" s="409"/>
    </row>
    <row r="625" spans="1:14" s="377" customFormat="1" ht="16.5" thickBot="1" x14ac:dyDescent="0.25">
      <c r="A625" s="375"/>
      <c r="B625" s="376"/>
      <c r="C625" s="378"/>
      <c r="D625" s="379"/>
      <c r="E625" s="409"/>
      <c r="F625" s="409"/>
      <c r="G625" s="409"/>
      <c r="H625" s="409"/>
      <c r="I625" s="409"/>
      <c r="J625" s="409"/>
      <c r="K625" s="409"/>
      <c r="L625" s="409"/>
      <c r="M625" s="409"/>
      <c r="N625" s="409"/>
    </row>
    <row r="626" spans="1:14" s="377" customFormat="1" ht="16.5" thickBot="1" x14ac:dyDescent="0.25">
      <c r="A626" s="375"/>
      <c r="B626" s="376"/>
      <c r="C626" s="378"/>
      <c r="D626" s="379"/>
      <c r="E626" s="409"/>
      <c r="F626" s="409"/>
      <c r="G626" s="409"/>
      <c r="H626" s="409"/>
      <c r="I626" s="409"/>
      <c r="J626" s="409"/>
      <c r="K626" s="409"/>
      <c r="L626" s="409"/>
      <c r="M626" s="409"/>
      <c r="N626" s="409"/>
    </row>
    <row r="627" spans="1:14" s="377" customFormat="1" ht="16.5" thickBot="1" x14ac:dyDescent="0.25">
      <c r="A627" s="375"/>
      <c r="B627" s="376"/>
      <c r="C627" s="378"/>
      <c r="D627" s="379"/>
      <c r="E627" s="409"/>
      <c r="F627" s="409"/>
      <c r="G627" s="409"/>
      <c r="H627" s="409"/>
      <c r="I627" s="409"/>
      <c r="J627" s="409"/>
      <c r="K627" s="409"/>
      <c r="L627" s="409"/>
      <c r="M627" s="409"/>
      <c r="N627" s="409"/>
    </row>
    <row r="628" spans="1:14" s="377" customFormat="1" ht="16.5" thickBot="1" x14ac:dyDescent="0.25">
      <c r="A628" s="375"/>
      <c r="B628" s="376"/>
      <c r="C628" s="378"/>
      <c r="D628" s="379"/>
      <c r="E628" s="409"/>
      <c r="F628" s="409"/>
      <c r="G628" s="409"/>
      <c r="H628" s="409"/>
      <c r="I628" s="409"/>
      <c r="J628" s="409"/>
      <c r="K628" s="409"/>
      <c r="L628" s="409"/>
      <c r="M628" s="409"/>
      <c r="N628" s="409"/>
    </row>
    <row r="629" spans="1:14" s="377" customFormat="1" ht="16.5" thickBot="1" x14ac:dyDescent="0.25">
      <c r="A629" s="375"/>
      <c r="B629" s="376"/>
      <c r="C629" s="378"/>
      <c r="D629" s="379"/>
      <c r="E629" s="409"/>
      <c r="F629" s="409"/>
      <c r="G629" s="409"/>
      <c r="H629" s="409"/>
      <c r="I629" s="409"/>
      <c r="J629" s="409"/>
      <c r="K629" s="409"/>
      <c r="L629" s="409"/>
      <c r="M629" s="409"/>
      <c r="N629" s="409"/>
    </row>
    <row r="630" spans="1:14" s="377" customFormat="1" ht="16.5" thickBot="1" x14ac:dyDescent="0.25">
      <c r="A630" s="375"/>
      <c r="B630" s="376"/>
      <c r="C630" s="378"/>
      <c r="D630" s="379"/>
      <c r="E630" s="409"/>
      <c r="F630" s="409"/>
      <c r="G630" s="409"/>
      <c r="H630" s="409"/>
      <c r="I630" s="409"/>
      <c r="J630" s="409"/>
      <c r="K630" s="409"/>
      <c r="L630" s="409"/>
      <c r="M630" s="409"/>
      <c r="N630" s="409"/>
    </row>
    <row r="631" spans="1:14" s="377" customFormat="1" ht="16.5" thickBot="1" x14ac:dyDescent="0.25">
      <c r="A631" s="375"/>
      <c r="B631" s="376"/>
      <c r="C631" s="378"/>
      <c r="D631" s="379"/>
      <c r="E631" s="409"/>
      <c r="F631" s="409"/>
      <c r="G631" s="409"/>
      <c r="H631" s="409"/>
      <c r="I631" s="409"/>
      <c r="J631" s="409"/>
      <c r="K631" s="409"/>
      <c r="L631" s="409"/>
      <c r="M631" s="409"/>
      <c r="N631" s="409"/>
    </row>
    <row r="632" spans="1:14" s="377" customFormat="1" ht="16.5" thickBot="1" x14ac:dyDescent="0.25">
      <c r="A632" s="375"/>
      <c r="B632" s="376"/>
      <c r="C632" s="378"/>
      <c r="D632" s="379"/>
      <c r="E632" s="409"/>
      <c r="F632" s="409"/>
      <c r="G632" s="409"/>
      <c r="H632" s="409"/>
      <c r="I632" s="409"/>
      <c r="J632" s="409"/>
      <c r="K632" s="409"/>
      <c r="L632" s="409"/>
      <c r="M632" s="409"/>
      <c r="N632" s="409"/>
    </row>
    <row r="633" spans="1:14" s="377" customFormat="1" ht="16.5" thickBot="1" x14ac:dyDescent="0.25">
      <c r="A633" s="375"/>
      <c r="B633" s="376"/>
      <c r="C633" s="378"/>
      <c r="D633" s="379"/>
      <c r="E633" s="409"/>
      <c r="F633" s="409"/>
      <c r="G633" s="409"/>
      <c r="H633" s="409"/>
      <c r="I633" s="409"/>
      <c r="J633" s="409"/>
      <c r="K633" s="409"/>
      <c r="L633" s="409"/>
      <c r="M633" s="409"/>
      <c r="N633" s="409"/>
    </row>
    <row r="634" spans="1:14" s="377" customFormat="1" ht="16.5" thickBot="1" x14ac:dyDescent="0.25">
      <c r="A634" s="375"/>
      <c r="B634" s="376"/>
      <c r="C634" s="378"/>
      <c r="D634" s="379"/>
      <c r="E634" s="409"/>
      <c r="F634" s="409"/>
      <c r="G634" s="409"/>
      <c r="H634" s="409"/>
      <c r="I634" s="409"/>
      <c r="J634" s="409"/>
      <c r="K634" s="409"/>
      <c r="L634" s="409"/>
      <c r="M634" s="409"/>
      <c r="N634" s="409"/>
    </row>
    <row r="635" spans="1:14" s="377" customFormat="1" ht="16.5" thickBot="1" x14ac:dyDescent="0.25">
      <c r="A635" s="375"/>
      <c r="B635" s="376"/>
      <c r="C635" s="378"/>
      <c r="D635" s="379"/>
      <c r="E635" s="409"/>
      <c r="F635" s="409"/>
      <c r="G635" s="409"/>
      <c r="H635" s="409"/>
      <c r="I635" s="409"/>
      <c r="J635" s="409"/>
      <c r="K635" s="409"/>
      <c r="L635" s="409"/>
      <c r="M635" s="409"/>
      <c r="N635" s="409"/>
    </row>
    <row r="636" spans="1:14" s="377" customFormat="1" ht="16.5" thickBot="1" x14ac:dyDescent="0.25">
      <c r="A636" s="375"/>
      <c r="B636" s="376"/>
      <c r="C636" s="378"/>
      <c r="D636" s="379"/>
      <c r="E636" s="409"/>
      <c r="F636" s="409"/>
      <c r="G636" s="409"/>
      <c r="H636" s="409"/>
      <c r="I636" s="409"/>
      <c r="J636" s="409"/>
      <c r="K636" s="409"/>
      <c r="L636" s="409"/>
      <c r="M636" s="409"/>
      <c r="N636" s="409"/>
    </row>
    <row r="637" spans="1:14" s="377" customFormat="1" ht="16.5" thickBot="1" x14ac:dyDescent="0.25">
      <c r="A637" s="375"/>
      <c r="B637" s="376"/>
      <c r="C637" s="378"/>
      <c r="D637" s="379"/>
      <c r="E637" s="409"/>
      <c r="F637" s="409"/>
      <c r="G637" s="409"/>
      <c r="H637" s="409"/>
      <c r="I637" s="409"/>
      <c r="J637" s="409"/>
      <c r="K637" s="409"/>
      <c r="L637" s="409"/>
      <c r="M637" s="409"/>
      <c r="N637" s="409"/>
    </row>
    <row r="638" spans="1:14" s="377" customFormat="1" ht="16.5" thickBot="1" x14ac:dyDescent="0.25">
      <c r="A638" s="375"/>
      <c r="B638" s="376"/>
      <c r="C638" s="378"/>
      <c r="D638" s="379"/>
      <c r="E638" s="409"/>
      <c r="F638" s="409"/>
      <c r="G638" s="409"/>
      <c r="H638" s="409"/>
      <c r="I638" s="409"/>
      <c r="J638" s="409"/>
      <c r="K638" s="409"/>
      <c r="L638" s="409"/>
      <c r="M638" s="409"/>
      <c r="N638" s="409"/>
    </row>
    <row r="639" spans="1:14" s="377" customFormat="1" ht="16.5" thickBot="1" x14ac:dyDescent="0.25">
      <c r="A639" s="375"/>
      <c r="B639" s="376"/>
      <c r="C639" s="378"/>
      <c r="D639" s="379"/>
      <c r="E639" s="409"/>
      <c r="F639" s="409"/>
      <c r="G639" s="409"/>
      <c r="H639" s="409"/>
      <c r="I639" s="409"/>
      <c r="J639" s="409"/>
      <c r="K639" s="409"/>
      <c r="L639" s="409"/>
      <c r="M639" s="409"/>
      <c r="N639" s="409"/>
    </row>
    <row r="640" spans="1:14" s="377" customFormat="1" ht="16.5" thickBot="1" x14ac:dyDescent="0.25">
      <c r="A640" s="375"/>
      <c r="B640" s="376"/>
      <c r="C640" s="378"/>
      <c r="D640" s="379"/>
      <c r="E640" s="409"/>
      <c r="F640" s="409"/>
      <c r="G640" s="409"/>
      <c r="H640" s="409"/>
      <c r="I640" s="409"/>
      <c r="J640" s="409"/>
      <c r="K640" s="409"/>
      <c r="L640" s="409"/>
      <c r="M640" s="409"/>
      <c r="N640" s="409"/>
    </row>
    <row r="641" spans="1:14" s="377" customFormat="1" ht="16.5" thickBot="1" x14ac:dyDescent="0.25">
      <c r="A641" s="375"/>
      <c r="B641" s="376"/>
      <c r="C641" s="378"/>
      <c r="D641" s="379"/>
      <c r="E641" s="409"/>
      <c r="F641" s="409"/>
      <c r="G641" s="409"/>
      <c r="H641" s="409"/>
      <c r="I641" s="409"/>
      <c r="J641" s="409"/>
      <c r="K641" s="409"/>
      <c r="L641" s="409"/>
      <c r="M641" s="409"/>
      <c r="N641" s="409"/>
    </row>
    <row r="642" spans="1:14" s="377" customFormat="1" ht="16.5" thickBot="1" x14ac:dyDescent="0.25">
      <c r="A642" s="375"/>
      <c r="B642" s="376"/>
      <c r="C642" s="378"/>
      <c r="D642" s="927"/>
      <c r="E642" s="409"/>
      <c r="F642" s="409"/>
      <c r="G642" s="409"/>
      <c r="H642" s="409"/>
      <c r="I642" s="409"/>
      <c r="J642" s="409"/>
      <c r="K642" s="409"/>
      <c r="L642" s="409"/>
      <c r="M642" s="409"/>
      <c r="N642" s="409"/>
    </row>
    <row r="643" spans="1:14" s="377" customFormat="1" ht="16.5" thickBot="1" x14ac:dyDescent="0.25">
      <c r="A643" s="375"/>
      <c r="B643" s="376"/>
      <c r="C643" s="378"/>
      <c r="D643" s="379"/>
      <c r="E643" s="409"/>
      <c r="F643" s="409"/>
      <c r="G643" s="409"/>
      <c r="H643" s="409"/>
      <c r="I643" s="409"/>
      <c r="J643" s="409"/>
      <c r="K643" s="409"/>
      <c r="L643" s="409"/>
      <c r="M643" s="409"/>
      <c r="N643" s="409"/>
    </row>
    <row r="644" spans="1:14" s="377" customFormat="1" ht="16.5" thickBot="1" x14ac:dyDescent="0.25">
      <c r="A644" s="375"/>
      <c r="B644" s="376"/>
      <c r="C644" s="378"/>
      <c r="D644" s="379"/>
      <c r="E644" s="409"/>
      <c r="F644" s="409"/>
      <c r="G644" s="409"/>
      <c r="H644" s="409"/>
      <c r="I644" s="409"/>
      <c r="J644" s="409"/>
      <c r="K644" s="409"/>
      <c r="L644" s="409"/>
      <c r="M644" s="409"/>
      <c r="N644" s="409"/>
    </row>
    <row r="645" spans="1:14" s="377" customFormat="1" ht="16.5" thickBot="1" x14ac:dyDescent="0.25">
      <c r="A645" s="375"/>
      <c r="B645" s="376"/>
      <c r="C645" s="378"/>
      <c r="D645" s="379"/>
      <c r="E645" s="409"/>
      <c r="F645" s="409"/>
      <c r="G645" s="409"/>
      <c r="H645" s="409"/>
      <c r="I645" s="409"/>
      <c r="J645" s="409"/>
      <c r="K645" s="409"/>
      <c r="L645" s="409"/>
      <c r="M645" s="409"/>
      <c r="N645" s="409"/>
    </row>
    <row r="646" spans="1:14" s="377" customFormat="1" ht="16.5" thickBot="1" x14ac:dyDescent="0.25">
      <c r="A646" s="375"/>
      <c r="B646" s="376"/>
      <c r="C646" s="378"/>
      <c r="D646" s="379"/>
      <c r="E646" s="409"/>
      <c r="F646" s="409"/>
      <c r="G646" s="409"/>
      <c r="H646" s="409"/>
      <c r="I646" s="409"/>
      <c r="J646" s="409"/>
      <c r="K646" s="409"/>
      <c r="L646" s="409"/>
      <c r="M646" s="409"/>
      <c r="N646" s="409"/>
    </row>
    <row r="647" spans="1:14" s="377" customFormat="1" ht="16.5" thickBot="1" x14ac:dyDescent="0.25">
      <c r="A647" s="375"/>
      <c r="B647" s="376"/>
      <c r="C647" s="378"/>
      <c r="D647" s="379"/>
      <c r="E647" s="409"/>
      <c r="F647" s="409"/>
      <c r="G647" s="409"/>
      <c r="H647" s="409"/>
      <c r="I647" s="409"/>
      <c r="J647" s="409"/>
      <c r="K647" s="409"/>
      <c r="L647" s="409"/>
      <c r="M647" s="409"/>
      <c r="N647" s="409"/>
    </row>
    <row r="648" spans="1:14" s="377" customFormat="1" ht="16.5" thickBot="1" x14ac:dyDescent="0.25">
      <c r="A648" s="375"/>
      <c r="B648" s="376"/>
      <c r="C648" s="378"/>
      <c r="D648" s="379"/>
      <c r="E648" s="409"/>
      <c r="F648" s="409"/>
      <c r="G648" s="409"/>
      <c r="H648" s="409"/>
      <c r="I648" s="409"/>
      <c r="J648" s="409"/>
      <c r="K648" s="409"/>
      <c r="L648" s="409"/>
      <c r="M648" s="409"/>
      <c r="N648" s="409"/>
    </row>
    <row r="649" spans="1:14" s="377" customFormat="1" ht="16.5" thickBot="1" x14ac:dyDescent="0.25">
      <c r="A649" s="375"/>
      <c r="B649" s="376"/>
      <c r="C649" s="378"/>
      <c r="D649" s="379"/>
      <c r="E649" s="409"/>
      <c r="F649" s="409"/>
      <c r="G649" s="409"/>
      <c r="H649" s="409"/>
      <c r="I649" s="409"/>
      <c r="J649" s="409"/>
      <c r="K649" s="409"/>
      <c r="L649" s="409"/>
      <c r="M649" s="409"/>
      <c r="N649" s="409"/>
    </row>
    <row r="650" spans="1:14" s="377" customFormat="1" ht="16.5" thickBot="1" x14ac:dyDescent="0.25">
      <c r="A650" s="375"/>
      <c r="B650" s="376"/>
      <c r="C650" s="378"/>
      <c r="D650" s="379"/>
      <c r="E650" s="409"/>
      <c r="F650" s="409"/>
      <c r="G650" s="409"/>
      <c r="H650" s="409"/>
      <c r="I650" s="409"/>
      <c r="J650" s="409"/>
      <c r="K650" s="409"/>
      <c r="L650" s="409"/>
      <c r="M650" s="409"/>
      <c r="N650" s="409"/>
    </row>
    <row r="651" spans="1:14" s="377" customFormat="1" ht="16.5" thickBot="1" x14ac:dyDescent="0.25">
      <c r="A651" s="375"/>
      <c r="B651" s="376"/>
      <c r="C651" s="378"/>
      <c r="D651" s="379"/>
      <c r="E651" s="409"/>
      <c r="F651" s="409"/>
      <c r="G651" s="409"/>
      <c r="H651" s="409"/>
      <c r="I651" s="409"/>
      <c r="J651" s="409"/>
      <c r="K651" s="409"/>
      <c r="L651" s="409"/>
      <c r="M651" s="409"/>
      <c r="N651" s="409"/>
    </row>
    <row r="652" spans="1:14" s="377" customFormat="1" ht="16.5" thickBot="1" x14ac:dyDescent="0.25">
      <c r="A652" s="375"/>
      <c r="B652" s="376"/>
      <c r="C652" s="378"/>
      <c r="D652" s="379"/>
      <c r="E652" s="409"/>
      <c r="F652" s="409"/>
      <c r="G652" s="409"/>
      <c r="H652" s="409"/>
      <c r="I652" s="409"/>
      <c r="J652" s="409"/>
      <c r="K652" s="409"/>
      <c r="L652" s="409"/>
      <c r="M652" s="409"/>
      <c r="N652" s="409"/>
    </row>
    <row r="653" spans="1:14" s="377" customFormat="1" ht="16.5" thickBot="1" x14ac:dyDescent="0.25">
      <c r="A653" s="375"/>
      <c r="B653" s="376"/>
      <c r="C653" s="378"/>
      <c r="D653" s="927"/>
      <c r="E653" s="409"/>
      <c r="F653" s="409"/>
      <c r="G653" s="409"/>
      <c r="H653" s="409"/>
      <c r="I653" s="409"/>
      <c r="J653" s="409"/>
      <c r="K653" s="409"/>
      <c r="L653" s="409"/>
      <c r="M653" s="409"/>
      <c r="N653" s="409"/>
    </row>
    <row r="654" spans="1:14" s="377" customFormat="1" ht="16.5" thickBot="1" x14ac:dyDescent="0.25">
      <c r="A654" s="375"/>
      <c r="B654" s="376"/>
      <c r="C654" s="378"/>
      <c r="D654" s="927"/>
      <c r="E654" s="409"/>
      <c r="F654" s="409"/>
      <c r="G654" s="409"/>
      <c r="H654" s="409"/>
      <c r="I654" s="409"/>
      <c r="J654" s="409"/>
      <c r="K654" s="409"/>
      <c r="L654" s="409"/>
      <c r="M654" s="409"/>
      <c r="N654" s="409"/>
    </row>
    <row r="655" spans="1:14" s="377" customFormat="1" ht="16.5" thickBot="1" x14ac:dyDescent="0.25">
      <c r="A655" s="375"/>
      <c r="B655" s="376"/>
      <c r="C655" s="378"/>
      <c r="D655" s="379"/>
      <c r="E655" s="409"/>
      <c r="F655" s="409"/>
      <c r="G655" s="409"/>
      <c r="H655" s="409"/>
      <c r="I655" s="409"/>
      <c r="J655" s="409"/>
      <c r="K655" s="409"/>
      <c r="L655" s="409"/>
      <c r="M655" s="409"/>
      <c r="N655" s="409"/>
    </row>
    <row r="656" spans="1:14" s="377" customFormat="1" ht="16.5" thickBot="1" x14ac:dyDescent="0.25">
      <c r="A656" s="375"/>
      <c r="B656" s="376"/>
      <c r="C656" s="378"/>
      <c r="D656" s="379"/>
      <c r="E656" s="409"/>
      <c r="F656" s="409"/>
      <c r="G656" s="409"/>
      <c r="H656" s="409"/>
      <c r="I656" s="409"/>
      <c r="J656" s="409"/>
      <c r="K656" s="409"/>
      <c r="L656" s="409"/>
      <c r="M656" s="409"/>
      <c r="N656" s="409"/>
    </row>
    <row r="657" spans="1:14" s="377" customFormat="1" ht="16.5" thickBot="1" x14ac:dyDescent="0.25">
      <c r="A657" s="375"/>
      <c r="B657" s="376"/>
      <c r="C657" s="378"/>
      <c r="D657" s="379"/>
      <c r="E657" s="409"/>
      <c r="F657" s="409"/>
      <c r="G657" s="409"/>
      <c r="H657" s="409"/>
      <c r="I657" s="409"/>
      <c r="J657" s="409"/>
      <c r="K657" s="409"/>
      <c r="L657" s="409"/>
      <c r="M657" s="409"/>
      <c r="N657" s="409"/>
    </row>
    <row r="658" spans="1:14" s="377" customFormat="1" ht="16.5" thickBot="1" x14ac:dyDescent="0.25">
      <c r="A658" s="375"/>
      <c r="B658" s="376"/>
      <c r="C658" s="378"/>
      <c r="D658" s="379"/>
      <c r="E658" s="409"/>
      <c r="F658" s="409"/>
      <c r="G658" s="409"/>
      <c r="H658" s="409"/>
      <c r="I658" s="409"/>
      <c r="J658" s="409"/>
      <c r="K658" s="409"/>
      <c r="L658" s="409"/>
      <c r="M658" s="409"/>
      <c r="N658" s="409"/>
    </row>
    <row r="659" spans="1:14" s="377" customFormat="1" ht="16.5" thickBot="1" x14ac:dyDescent="0.25">
      <c r="A659" s="375"/>
      <c r="B659" s="376"/>
      <c r="C659" s="378"/>
      <c r="D659" s="379"/>
      <c r="E659" s="409"/>
      <c r="F659" s="409"/>
      <c r="G659" s="409"/>
      <c r="H659" s="409"/>
      <c r="I659" s="409"/>
      <c r="J659" s="409"/>
      <c r="K659" s="409"/>
      <c r="L659" s="409"/>
      <c r="M659" s="409"/>
      <c r="N659" s="409"/>
    </row>
    <row r="660" spans="1:14" s="377" customFormat="1" ht="16.5" thickBot="1" x14ac:dyDescent="0.25">
      <c r="A660" s="375"/>
      <c r="B660" s="376"/>
      <c r="C660" s="378"/>
      <c r="D660" s="379"/>
      <c r="E660" s="409"/>
      <c r="F660" s="409"/>
      <c r="G660" s="409"/>
      <c r="H660" s="409"/>
      <c r="I660" s="409"/>
      <c r="J660" s="409"/>
      <c r="K660" s="409"/>
      <c r="L660" s="409"/>
      <c r="M660" s="409"/>
      <c r="N660" s="409"/>
    </row>
    <row r="661" spans="1:14" s="377" customFormat="1" ht="16.5" thickBot="1" x14ac:dyDescent="0.25">
      <c r="A661" s="375"/>
      <c r="B661" s="376"/>
      <c r="C661" s="378"/>
      <c r="D661" s="927"/>
      <c r="E661" s="409"/>
      <c r="F661" s="409"/>
      <c r="G661" s="409"/>
      <c r="H661" s="409"/>
      <c r="I661" s="409"/>
      <c r="J661" s="409"/>
      <c r="K661" s="409"/>
      <c r="L661" s="409"/>
      <c r="M661" s="409"/>
      <c r="N661" s="409"/>
    </row>
    <row r="662" spans="1:14" s="377" customFormat="1" ht="16.5" thickBot="1" x14ac:dyDescent="0.25">
      <c r="A662" s="375"/>
      <c r="B662" s="376"/>
      <c r="C662" s="378"/>
      <c r="D662" s="379"/>
      <c r="E662" s="409"/>
      <c r="F662" s="409"/>
      <c r="G662" s="409"/>
      <c r="H662" s="409"/>
      <c r="I662" s="409"/>
      <c r="J662" s="409"/>
      <c r="K662" s="409"/>
      <c r="L662" s="409"/>
      <c r="M662" s="409"/>
      <c r="N662" s="409"/>
    </row>
    <row r="663" spans="1:14" s="377" customFormat="1" ht="16.5" thickBot="1" x14ac:dyDescent="0.25">
      <c r="A663" s="375"/>
      <c r="B663" s="376"/>
      <c r="C663" s="378"/>
      <c r="D663" s="379"/>
      <c r="E663" s="409"/>
      <c r="F663" s="409"/>
      <c r="G663" s="409"/>
      <c r="H663" s="409"/>
      <c r="I663" s="409"/>
      <c r="J663" s="409"/>
      <c r="K663" s="409"/>
      <c r="L663" s="409"/>
      <c r="M663" s="409"/>
      <c r="N663" s="409"/>
    </row>
    <row r="664" spans="1:14" s="377" customFormat="1" ht="16.5" thickBot="1" x14ac:dyDescent="0.25">
      <c r="A664" s="375"/>
      <c r="B664" s="376"/>
      <c r="C664" s="378"/>
      <c r="D664" s="379"/>
      <c r="E664" s="409"/>
      <c r="F664" s="409"/>
      <c r="G664" s="409"/>
      <c r="H664" s="409"/>
      <c r="I664" s="409"/>
      <c r="J664" s="409"/>
      <c r="K664" s="409"/>
      <c r="L664" s="409"/>
      <c r="M664" s="409"/>
      <c r="N664" s="409"/>
    </row>
    <row r="665" spans="1:14" s="377" customFormat="1" ht="16.5" thickBot="1" x14ac:dyDescent="0.25">
      <c r="A665" s="375"/>
      <c r="B665" s="376"/>
      <c r="C665" s="378"/>
      <c r="D665" s="379"/>
      <c r="E665" s="409"/>
      <c r="F665" s="409"/>
      <c r="G665" s="409"/>
      <c r="H665" s="409"/>
      <c r="I665" s="409"/>
      <c r="J665" s="409"/>
      <c r="K665" s="409"/>
      <c r="L665" s="409"/>
      <c r="M665" s="409"/>
      <c r="N665" s="409"/>
    </row>
    <row r="666" spans="1:14" s="377" customFormat="1" ht="16.5" thickBot="1" x14ac:dyDescent="0.25">
      <c r="A666" s="375"/>
      <c r="B666" s="376"/>
      <c r="C666" s="378"/>
      <c r="D666" s="379"/>
      <c r="E666" s="409"/>
      <c r="F666" s="409"/>
      <c r="G666" s="409"/>
      <c r="H666" s="409"/>
      <c r="I666" s="409"/>
      <c r="J666" s="409"/>
      <c r="K666" s="409"/>
      <c r="L666" s="409"/>
      <c r="M666" s="409"/>
      <c r="N666" s="409"/>
    </row>
    <row r="667" spans="1:14" s="377" customFormat="1" ht="16.5" thickBot="1" x14ac:dyDescent="0.25">
      <c r="A667" s="375"/>
      <c r="B667" s="376"/>
      <c r="C667" s="378"/>
      <c r="D667" s="379"/>
      <c r="E667" s="409"/>
      <c r="F667" s="409"/>
      <c r="G667" s="409"/>
      <c r="H667" s="409"/>
      <c r="I667" s="409"/>
      <c r="J667" s="409"/>
      <c r="K667" s="409"/>
      <c r="L667" s="409"/>
      <c r="M667" s="409"/>
      <c r="N667" s="409"/>
    </row>
    <row r="668" spans="1:14" s="377" customFormat="1" ht="16.5" thickBot="1" x14ac:dyDescent="0.25">
      <c r="A668" s="375"/>
      <c r="B668" s="376"/>
      <c r="C668" s="378"/>
      <c r="D668" s="927"/>
      <c r="E668" s="409"/>
      <c r="F668" s="409"/>
      <c r="G668" s="409"/>
      <c r="H668" s="409"/>
      <c r="I668" s="409"/>
      <c r="J668" s="409"/>
      <c r="K668" s="409"/>
      <c r="L668" s="409"/>
      <c r="M668" s="409"/>
      <c r="N668" s="409"/>
    </row>
    <row r="669" spans="1:14" s="377" customFormat="1" ht="16.5" thickBot="1" x14ac:dyDescent="0.25">
      <c r="A669" s="375"/>
      <c r="B669" s="376"/>
      <c r="C669" s="378"/>
      <c r="D669" s="379"/>
      <c r="E669" s="409"/>
      <c r="F669" s="409"/>
      <c r="G669" s="409"/>
      <c r="H669" s="409"/>
      <c r="I669" s="409"/>
      <c r="J669" s="409"/>
      <c r="K669" s="409"/>
      <c r="L669" s="409"/>
      <c r="M669" s="409"/>
      <c r="N669" s="409"/>
    </row>
    <row r="670" spans="1:14" s="377" customFormat="1" ht="16.5" thickBot="1" x14ac:dyDescent="0.25">
      <c r="A670" s="375"/>
      <c r="B670" s="376"/>
      <c r="C670" s="378"/>
      <c r="D670" s="379"/>
      <c r="E670" s="409"/>
      <c r="F670" s="409"/>
      <c r="G670" s="409"/>
      <c r="H670" s="409"/>
      <c r="I670" s="409"/>
      <c r="J670" s="409"/>
      <c r="K670" s="409"/>
      <c r="L670" s="409"/>
      <c r="M670" s="409"/>
      <c r="N670" s="409"/>
    </row>
    <row r="671" spans="1:14" s="377" customFormat="1" ht="16.5" thickBot="1" x14ac:dyDescent="0.25">
      <c r="A671" s="375"/>
      <c r="B671" s="376"/>
      <c r="C671" s="378"/>
      <c r="D671" s="379"/>
      <c r="E671" s="409"/>
      <c r="F671" s="409"/>
      <c r="G671" s="409"/>
      <c r="H671" s="409"/>
      <c r="I671" s="409"/>
      <c r="J671" s="409"/>
      <c r="K671" s="409"/>
      <c r="L671" s="409"/>
      <c r="M671" s="409"/>
      <c r="N671" s="409"/>
    </row>
    <row r="672" spans="1:14" s="377" customFormat="1" ht="16.5" thickBot="1" x14ac:dyDescent="0.25">
      <c r="A672" s="375"/>
      <c r="B672" s="376"/>
      <c r="C672" s="378"/>
      <c r="D672" s="379"/>
      <c r="E672" s="409"/>
      <c r="F672" s="409"/>
      <c r="G672" s="409"/>
      <c r="H672" s="409"/>
      <c r="I672" s="409"/>
      <c r="J672" s="409"/>
      <c r="K672" s="409"/>
      <c r="L672" s="409"/>
      <c r="M672" s="409"/>
      <c r="N672" s="409"/>
    </row>
    <row r="673" spans="1:14" s="377" customFormat="1" ht="16.5" thickBot="1" x14ac:dyDescent="0.25">
      <c r="A673" s="375"/>
      <c r="B673" s="376"/>
      <c r="C673" s="378"/>
      <c r="D673" s="379"/>
      <c r="E673" s="409"/>
      <c r="F673" s="409"/>
      <c r="G673" s="409"/>
      <c r="H673" s="409"/>
      <c r="I673" s="409"/>
      <c r="J673" s="409"/>
      <c r="K673" s="409"/>
      <c r="L673" s="409"/>
      <c r="M673" s="409"/>
      <c r="N673" s="409"/>
    </row>
    <row r="674" spans="1:14" s="377" customFormat="1" ht="16.5" thickBot="1" x14ac:dyDescent="0.25">
      <c r="A674" s="375"/>
      <c r="B674" s="376"/>
      <c r="C674" s="378"/>
      <c r="D674" s="379"/>
      <c r="E674" s="409"/>
      <c r="F674" s="409"/>
      <c r="G674" s="409"/>
      <c r="H674" s="409"/>
      <c r="I674" s="409"/>
      <c r="J674" s="409"/>
      <c r="K674" s="409"/>
      <c r="L674" s="409"/>
      <c r="M674" s="409"/>
      <c r="N674" s="409"/>
    </row>
    <row r="675" spans="1:14" s="377" customFormat="1" ht="16.5" thickBot="1" x14ac:dyDescent="0.25">
      <c r="A675" s="375"/>
      <c r="B675" s="376"/>
      <c r="C675" s="378"/>
      <c r="D675" s="379"/>
      <c r="E675" s="409"/>
      <c r="F675" s="409"/>
      <c r="G675" s="409"/>
      <c r="H675" s="409"/>
      <c r="I675" s="409"/>
      <c r="J675" s="409"/>
      <c r="K675" s="409"/>
      <c r="L675" s="409"/>
      <c r="M675" s="409"/>
      <c r="N675" s="409"/>
    </row>
    <row r="676" spans="1:14" s="377" customFormat="1" ht="16.5" thickBot="1" x14ac:dyDescent="0.25">
      <c r="A676" s="375"/>
      <c r="B676" s="376"/>
      <c r="C676" s="378"/>
      <c r="D676" s="927"/>
      <c r="E676" s="409"/>
      <c r="F676" s="409"/>
      <c r="G676" s="409"/>
      <c r="H676" s="409"/>
      <c r="I676" s="409"/>
      <c r="J676" s="409"/>
      <c r="K676" s="409"/>
      <c r="L676" s="409"/>
      <c r="M676" s="409"/>
      <c r="N676" s="409"/>
    </row>
    <row r="677" spans="1:14" s="377" customFormat="1" ht="16.5" thickBot="1" x14ac:dyDescent="0.25">
      <c r="A677" s="375"/>
      <c r="B677" s="376"/>
      <c r="C677" s="378"/>
      <c r="D677" s="379"/>
      <c r="E677" s="409"/>
      <c r="F677" s="409"/>
      <c r="G677" s="409"/>
      <c r="H677" s="409"/>
      <c r="I677" s="409"/>
      <c r="J677" s="409"/>
      <c r="K677" s="409"/>
      <c r="L677" s="409"/>
      <c r="M677" s="409"/>
      <c r="N677" s="409"/>
    </row>
    <row r="678" spans="1:14" s="377" customFormat="1" ht="16.5" thickBot="1" x14ac:dyDescent="0.25">
      <c r="A678" s="375"/>
      <c r="B678" s="376"/>
      <c r="C678" s="378"/>
      <c r="D678" s="927"/>
      <c r="E678" s="409"/>
      <c r="F678" s="409"/>
      <c r="G678" s="409"/>
      <c r="H678" s="409"/>
      <c r="I678" s="409"/>
      <c r="J678" s="409"/>
      <c r="K678" s="409"/>
      <c r="L678" s="409"/>
      <c r="M678" s="409"/>
      <c r="N678" s="409"/>
    </row>
    <row r="679" spans="1:14" s="377" customFormat="1" ht="16.5" thickBot="1" x14ac:dyDescent="0.25">
      <c r="A679" s="375"/>
      <c r="B679" s="376"/>
      <c r="C679" s="378"/>
      <c r="D679" s="379"/>
      <c r="E679" s="409"/>
      <c r="F679" s="409"/>
      <c r="G679" s="409"/>
      <c r="H679" s="409"/>
      <c r="I679" s="409"/>
      <c r="J679" s="409"/>
      <c r="K679" s="409"/>
      <c r="L679" s="409"/>
      <c r="M679" s="409"/>
      <c r="N679" s="409"/>
    </row>
    <row r="680" spans="1:14" s="377" customFormat="1" ht="16.5" thickBot="1" x14ac:dyDescent="0.25">
      <c r="A680" s="375"/>
      <c r="B680" s="376"/>
      <c r="C680" s="378"/>
      <c r="D680" s="927"/>
      <c r="E680" s="409"/>
      <c r="F680" s="409"/>
      <c r="G680" s="409"/>
      <c r="H680" s="409"/>
      <c r="I680" s="409"/>
      <c r="J680" s="409"/>
      <c r="K680" s="409"/>
      <c r="L680" s="409"/>
      <c r="M680" s="409"/>
      <c r="N680" s="409"/>
    </row>
    <row r="681" spans="1:14" s="377" customFormat="1" ht="16.5" thickBot="1" x14ac:dyDescent="0.25">
      <c r="A681" s="375"/>
      <c r="B681" s="376"/>
      <c r="C681" s="378"/>
      <c r="D681" s="927"/>
      <c r="E681" s="409"/>
      <c r="F681" s="409"/>
      <c r="G681" s="409"/>
      <c r="H681" s="409"/>
      <c r="I681" s="409"/>
      <c r="J681" s="409"/>
      <c r="K681" s="409"/>
      <c r="L681" s="409"/>
      <c r="M681" s="409"/>
      <c r="N681" s="409"/>
    </row>
    <row r="682" spans="1:14" s="377" customFormat="1" ht="16.5" thickBot="1" x14ac:dyDescent="0.25">
      <c r="A682" s="375"/>
      <c r="B682" s="376"/>
      <c r="C682" s="378"/>
      <c r="D682" s="379"/>
      <c r="E682" s="409"/>
      <c r="F682" s="409"/>
      <c r="G682" s="409"/>
      <c r="H682" s="409"/>
      <c r="I682" s="409"/>
      <c r="J682" s="409"/>
      <c r="K682" s="409"/>
      <c r="L682" s="409"/>
      <c r="M682" s="409"/>
      <c r="N682" s="409"/>
    </row>
    <row r="683" spans="1:14" s="377" customFormat="1" ht="16.5" thickBot="1" x14ac:dyDescent="0.25">
      <c r="A683" s="375"/>
      <c r="B683" s="376"/>
      <c r="C683" s="378"/>
      <c r="D683" s="379"/>
      <c r="E683" s="409"/>
      <c r="F683" s="409"/>
      <c r="G683" s="409"/>
      <c r="H683" s="409"/>
      <c r="I683" s="409"/>
      <c r="J683" s="409"/>
      <c r="K683" s="409"/>
      <c r="L683" s="409"/>
      <c r="M683" s="409"/>
      <c r="N683" s="409"/>
    </row>
    <row r="684" spans="1:14" s="377" customFormat="1" ht="16.5" thickBot="1" x14ac:dyDescent="0.25">
      <c r="A684" s="375"/>
      <c r="B684" s="376"/>
      <c r="C684" s="378"/>
      <c r="D684" s="379"/>
      <c r="E684" s="409"/>
      <c r="F684" s="409"/>
      <c r="G684" s="409"/>
      <c r="H684" s="409"/>
      <c r="I684" s="409"/>
      <c r="J684" s="409"/>
      <c r="K684" s="409"/>
      <c r="L684" s="409"/>
      <c r="M684" s="409"/>
      <c r="N684" s="409"/>
    </row>
    <row r="685" spans="1:14" s="377" customFormat="1" ht="16.5" thickBot="1" x14ac:dyDescent="0.25">
      <c r="A685" s="375"/>
      <c r="B685" s="376"/>
      <c r="C685" s="378"/>
      <c r="D685" s="379"/>
      <c r="E685" s="409"/>
      <c r="F685" s="409"/>
      <c r="G685" s="409"/>
      <c r="H685" s="409"/>
      <c r="I685" s="409"/>
      <c r="J685" s="409"/>
      <c r="K685" s="409"/>
      <c r="L685" s="409"/>
      <c r="M685" s="409"/>
      <c r="N685" s="409"/>
    </row>
    <row r="686" spans="1:14" s="377" customFormat="1" ht="16.5" thickBot="1" x14ac:dyDescent="0.25">
      <c r="A686" s="375"/>
      <c r="B686" s="376"/>
      <c r="C686" s="378"/>
      <c r="D686" s="379"/>
      <c r="E686" s="409"/>
      <c r="F686" s="409"/>
      <c r="G686" s="409"/>
      <c r="H686" s="409"/>
      <c r="I686" s="409"/>
      <c r="J686" s="409"/>
      <c r="K686" s="409"/>
      <c r="L686" s="409"/>
      <c r="M686" s="409"/>
      <c r="N686" s="409"/>
    </row>
    <row r="687" spans="1:14" s="377" customFormat="1" ht="16.5" thickBot="1" x14ac:dyDescent="0.25">
      <c r="A687" s="375"/>
      <c r="B687" s="376"/>
      <c r="C687" s="378"/>
      <c r="D687" s="379"/>
      <c r="E687" s="409"/>
      <c r="F687" s="409"/>
      <c r="G687" s="409"/>
      <c r="H687" s="409"/>
      <c r="I687" s="409"/>
      <c r="J687" s="409"/>
      <c r="K687" s="409"/>
      <c r="L687" s="409"/>
      <c r="M687" s="409"/>
      <c r="N687" s="409"/>
    </row>
    <row r="688" spans="1:14" s="377" customFormat="1" ht="16.5" thickBot="1" x14ac:dyDescent="0.25">
      <c r="A688" s="375"/>
      <c r="B688" s="376"/>
      <c r="C688" s="378"/>
      <c r="D688" s="379"/>
      <c r="E688" s="409"/>
      <c r="F688" s="409"/>
      <c r="G688" s="409"/>
      <c r="H688" s="409"/>
      <c r="I688" s="409"/>
      <c r="J688" s="409"/>
      <c r="K688" s="409"/>
      <c r="L688" s="409"/>
      <c r="M688" s="409"/>
      <c r="N688" s="409"/>
    </row>
    <row r="689" spans="1:14" s="377" customFormat="1" ht="16.5" thickBot="1" x14ac:dyDescent="0.25">
      <c r="A689" s="375"/>
      <c r="B689" s="376"/>
      <c r="C689" s="378"/>
      <c r="D689" s="379"/>
      <c r="E689" s="409"/>
      <c r="F689" s="409"/>
      <c r="G689" s="409"/>
      <c r="H689" s="409"/>
      <c r="I689" s="409"/>
      <c r="J689" s="409"/>
      <c r="K689" s="409"/>
      <c r="L689" s="409"/>
      <c r="M689" s="409"/>
      <c r="N689" s="409"/>
    </row>
    <row r="690" spans="1:14" s="377" customFormat="1" ht="16.5" thickBot="1" x14ac:dyDescent="0.25">
      <c r="A690" s="62"/>
      <c r="B690" s="376"/>
      <c r="C690" s="378"/>
      <c r="D690" s="379"/>
      <c r="E690" s="409"/>
      <c r="F690" s="409"/>
      <c r="G690" s="409"/>
      <c r="H690" s="409"/>
      <c r="I690" s="409"/>
      <c r="J690" s="409"/>
      <c r="K690" s="409"/>
      <c r="L690" s="409"/>
      <c r="M690" s="409"/>
      <c r="N690" s="409"/>
    </row>
    <row r="691" spans="1:14" s="377" customFormat="1" ht="16.5" thickBot="1" x14ac:dyDescent="0.25">
      <c r="A691" s="62"/>
      <c r="B691" s="376"/>
      <c r="C691" s="378"/>
      <c r="D691" s="379"/>
      <c r="E691" s="409"/>
      <c r="F691" s="409"/>
      <c r="G691" s="409"/>
      <c r="H691" s="409"/>
      <c r="I691" s="409"/>
      <c r="J691" s="409"/>
      <c r="K691" s="409"/>
      <c r="L691" s="409"/>
      <c r="M691" s="409"/>
      <c r="N691" s="409"/>
    </row>
    <row r="692" spans="1:14" s="377" customFormat="1" ht="16.5" thickBot="1" x14ac:dyDescent="0.25">
      <c r="A692" s="62"/>
      <c r="B692" s="376"/>
      <c r="C692" s="378"/>
      <c r="D692" s="379"/>
      <c r="E692" s="409"/>
      <c r="F692" s="409"/>
      <c r="G692" s="409"/>
      <c r="H692" s="409"/>
      <c r="I692" s="409"/>
      <c r="J692" s="409"/>
      <c r="K692" s="409"/>
      <c r="L692" s="409"/>
      <c r="M692" s="409"/>
      <c r="N692" s="409"/>
    </row>
    <row r="693" spans="1:14" s="377" customFormat="1" ht="16.5" thickBot="1" x14ac:dyDescent="0.25">
      <c r="A693" s="62"/>
      <c r="B693" s="376"/>
      <c r="C693" s="378"/>
      <c r="D693" s="379"/>
      <c r="E693" s="409"/>
      <c r="F693" s="409"/>
      <c r="G693" s="409"/>
      <c r="H693" s="409"/>
      <c r="I693" s="409"/>
      <c r="J693" s="409"/>
      <c r="K693" s="409"/>
      <c r="L693" s="409"/>
      <c r="M693" s="409"/>
      <c r="N693" s="409"/>
    </row>
    <row r="694" spans="1:14" s="377" customFormat="1" ht="16.5" thickBot="1" x14ac:dyDescent="0.25">
      <c r="A694" s="62"/>
      <c r="B694" s="376"/>
      <c r="C694" s="378"/>
      <c r="D694" s="379"/>
      <c r="E694" s="409"/>
      <c r="F694" s="409"/>
      <c r="G694" s="409"/>
      <c r="H694" s="409"/>
      <c r="I694" s="409"/>
      <c r="J694" s="409"/>
      <c r="K694" s="409"/>
      <c r="L694" s="409"/>
      <c r="M694" s="409"/>
      <c r="N694" s="409"/>
    </row>
    <row r="695" spans="1:14" s="377" customFormat="1" ht="16.5" thickBot="1" x14ac:dyDescent="0.25">
      <c r="A695" s="62"/>
      <c r="B695" s="376"/>
      <c r="C695" s="378"/>
      <c r="D695" s="379"/>
      <c r="E695" s="409"/>
      <c r="F695" s="409"/>
      <c r="G695" s="409"/>
      <c r="H695" s="409"/>
      <c r="I695" s="409"/>
      <c r="J695" s="409"/>
      <c r="K695" s="409"/>
      <c r="L695" s="409"/>
      <c r="M695" s="409"/>
      <c r="N695" s="409"/>
    </row>
    <row r="696" spans="1:14" s="377" customFormat="1" ht="16.5" thickBot="1" x14ac:dyDescent="0.25">
      <c r="A696" s="62"/>
      <c r="B696" s="376"/>
      <c r="C696" s="378"/>
      <c r="D696" s="379"/>
      <c r="E696" s="409"/>
      <c r="F696" s="409"/>
      <c r="G696" s="409"/>
      <c r="H696" s="409"/>
      <c r="I696" s="409"/>
      <c r="J696" s="409"/>
      <c r="K696" s="409"/>
      <c r="L696" s="409"/>
      <c r="M696" s="409"/>
      <c r="N696" s="409"/>
    </row>
    <row r="697" spans="1:14" s="377" customFormat="1" ht="16.5" thickBot="1" x14ac:dyDescent="0.25">
      <c r="A697" s="62"/>
      <c r="B697" s="376"/>
      <c r="C697" s="378"/>
      <c r="D697" s="379"/>
      <c r="E697" s="409"/>
      <c r="F697" s="409"/>
      <c r="G697" s="409"/>
      <c r="H697" s="409"/>
      <c r="I697" s="409"/>
      <c r="J697" s="409"/>
      <c r="K697" s="409"/>
      <c r="L697" s="409"/>
      <c r="M697" s="409"/>
      <c r="N697" s="409"/>
    </row>
    <row r="698" spans="1:14" s="377" customFormat="1" ht="16.5" thickBot="1" x14ac:dyDescent="0.25">
      <c r="A698" s="62"/>
      <c r="B698" s="376"/>
      <c r="C698" s="378"/>
      <c r="D698" s="379"/>
      <c r="E698" s="409"/>
      <c r="F698" s="409"/>
      <c r="G698" s="409"/>
      <c r="H698" s="409"/>
      <c r="I698" s="409"/>
      <c r="J698" s="409"/>
      <c r="K698" s="409"/>
      <c r="L698" s="409"/>
      <c r="M698" s="409"/>
      <c r="N698" s="409"/>
    </row>
    <row r="699" spans="1:14" s="377" customFormat="1" ht="16.5" thickBot="1" x14ac:dyDescent="0.25">
      <c r="A699" s="62"/>
      <c r="B699" s="376"/>
      <c r="C699" s="378"/>
      <c r="D699" s="927"/>
      <c r="E699" s="409"/>
      <c r="F699" s="409"/>
      <c r="G699" s="409"/>
      <c r="H699" s="409"/>
      <c r="I699" s="409"/>
      <c r="J699" s="409"/>
      <c r="K699" s="409"/>
      <c r="L699" s="409"/>
      <c r="M699" s="409"/>
      <c r="N699" s="409"/>
    </row>
    <row r="700" spans="1:14" s="377" customFormat="1" ht="16.5" thickBot="1" x14ac:dyDescent="0.25">
      <c r="A700" s="62"/>
      <c r="B700" s="376"/>
      <c r="C700" s="378"/>
      <c r="D700" s="927"/>
      <c r="E700" s="409"/>
      <c r="F700" s="409"/>
      <c r="G700" s="409"/>
      <c r="H700" s="409"/>
      <c r="I700" s="409"/>
      <c r="J700" s="409"/>
      <c r="K700" s="409"/>
      <c r="L700" s="409"/>
      <c r="M700" s="409"/>
      <c r="N700" s="409"/>
    </row>
    <row r="701" spans="1:14" s="377" customFormat="1" ht="16.5" thickBot="1" x14ac:dyDescent="0.25">
      <c r="A701" s="62"/>
      <c r="B701" s="376"/>
      <c r="C701" s="378"/>
      <c r="D701" s="379"/>
      <c r="E701" s="409"/>
      <c r="F701" s="409"/>
      <c r="G701" s="409"/>
      <c r="H701" s="409"/>
      <c r="I701" s="409"/>
      <c r="J701" s="409"/>
      <c r="K701" s="409"/>
      <c r="L701" s="409"/>
      <c r="M701" s="409"/>
      <c r="N701" s="409"/>
    </row>
    <row r="702" spans="1:14" s="377" customFormat="1" ht="16.5" thickBot="1" x14ac:dyDescent="0.25">
      <c r="A702" s="62"/>
      <c r="B702" s="376"/>
      <c r="C702" s="378"/>
      <c r="D702" s="379"/>
      <c r="E702" s="409"/>
      <c r="F702" s="409"/>
      <c r="G702" s="409"/>
      <c r="H702" s="409"/>
      <c r="I702" s="409"/>
      <c r="J702" s="409"/>
      <c r="K702" s="409"/>
      <c r="L702" s="409"/>
      <c r="M702" s="409"/>
      <c r="N702" s="409"/>
    </row>
    <row r="703" spans="1:14" s="377" customFormat="1" ht="16.5" thickBot="1" x14ac:dyDescent="0.25">
      <c r="A703" s="62"/>
      <c r="B703" s="376"/>
      <c r="C703" s="378"/>
      <c r="D703" s="379"/>
      <c r="E703" s="409"/>
      <c r="F703" s="409"/>
      <c r="G703" s="409"/>
      <c r="H703" s="409"/>
      <c r="I703" s="409"/>
      <c r="J703" s="409"/>
      <c r="K703" s="409"/>
      <c r="L703" s="409"/>
      <c r="M703" s="409"/>
      <c r="N703" s="409"/>
    </row>
    <row r="704" spans="1:14" s="377" customFormat="1" ht="16.5" thickBot="1" x14ac:dyDescent="0.25">
      <c r="A704" s="62"/>
      <c r="B704" s="376"/>
      <c r="C704" s="378"/>
      <c r="D704" s="379"/>
      <c r="E704" s="409"/>
      <c r="F704" s="409"/>
      <c r="G704" s="409"/>
      <c r="H704" s="409"/>
      <c r="I704" s="409"/>
      <c r="J704" s="409"/>
      <c r="K704" s="409"/>
      <c r="L704" s="409"/>
      <c r="M704" s="409"/>
      <c r="N704" s="409"/>
    </row>
    <row r="705" spans="1:14" s="377" customFormat="1" ht="16.5" thickBot="1" x14ac:dyDescent="0.25">
      <c r="A705" s="62"/>
      <c r="B705" s="376"/>
      <c r="C705" s="378"/>
      <c r="D705" s="379"/>
      <c r="E705" s="409"/>
      <c r="F705" s="409"/>
      <c r="G705" s="409"/>
      <c r="H705" s="409"/>
      <c r="I705" s="409"/>
      <c r="J705" s="409"/>
      <c r="K705" s="409"/>
      <c r="L705" s="409"/>
      <c r="M705" s="409"/>
      <c r="N705" s="409"/>
    </row>
    <row r="706" spans="1:14" s="377" customFormat="1" ht="16.5" thickBot="1" x14ac:dyDescent="0.25">
      <c r="A706" s="375"/>
      <c r="B706" s="376"/>
      <c r="C706" s="378"/>
      <c r="D706" s="379"/>
      <c r="E706" s="409"/>
      <c r="F706" s="409"/>
      <c r="G706" s="409"/>
      <c r="H706" s="409"/>
      <c r="I706" s="409"/>
      <c r="J706" s="409"/>
      <c r="K706" s="409"/>
      <c r="L706" s="409"/>
      <c r="M706" s="409"/>
      <c r="N706" s="409"/>
    </row>
    <row r="707" spans="1:14" s="377" customFormat="1" ht="16.5" thickBot="1" x14ac:dyDescent="0.25">
      <c r="A707" s="375"/>
      <c r="B707" s="376"/>
      <c r="C707" s="378"/>
      <c r="D707" s="379"/>
      <c r="E707" s="409"/>
      <c r="F707" s="409"/>
      <c r="G707" s="409"/>
      <c r="H707" s="409"/>
      <c r="I707" s="409"/>
      <c r="J707" s="409"/>
      <c r="K707" s="409"/>
      <c r="L707" s="409"/>
      <c r="M707" s="409"/>
      <c r="N707" s="409"/>
    </row>
    <row r="708" spans="1:14" s="377" customFormat="1" ht="16.5" thickBot="1" x14ac:dyDescent="0.25">
      <c r="A708" s="375"/>
      <c r="B708" s="376"/>
      <c r="C708" s="378"/>
      <c r="D708" s="379"/>
      <c r="E708" s="409"/>
      <c r="F708" s="409"/>
      <c r="G708" s="409"/>
      <c r="H708" s="409"/>
      <c r="I708" s="409"/>
      <c r="J708" s="409"/>
      <c r="K708" s="409"/>
      <c r="L708" s="409"/>
      <c r="M708" s="409"/>
      <c r="N708" s="409"/>
    </row>
    <row r="709" spans="1:14" s="377" customFormat="1" ht="16.5" thickBot="1" x14ac:dyDescent="0.25">
      <c r="A709" s="375"/>
      <c r="B709" s="376"/>
      <c r="C709" s="378"/>
      <c r="D709" s="379"/>
      <c r="E709" s="409"/>
      <c r="F709" s="409"/>
      <c r="G709" s="409"/>
      <c r="H709" s="409"/>
      <c r="I709" s="409"/>
      <c r="J709" s="409"/>
      <c r="K709" s="409"/>
      <c r="L709" s="409"/>
      <c r="M709" s="409"/>
      <c r="N709" s="409"/>
    </row>
    <row r="710" spans="1:14" s="377" customFormat="1" ht="16.5" thickBot="1" x14ac:dyDescent="0.25">
      <c r="A710" s="375"/>
      <c r="B710" s="376"/>
      <c r="C710" s="378"/>
      <c r="D710" s="379"/>
      <c r="E710" s="409"/>
      <c r="F710" s="409"/>
      <c r="G710" s="409"/>
      <c r="H710" s="409"/>
      <c r="I710" s="409"/>
      <c r="J710" s="409"/>
      <c r="K710" s="409"/>
      <c r="L710" s="409"/>
      <c r="M710" s="409"/>
      <c r="N710" s="409"/>
    </row>
    <row r="711" spans="1:14" s="377" customFormat="1" ht="16.5" thickBot="1" x14ac:dyDescent="0.25">
      <c r="A711" s="375"/>
      <c r="B711" s="376"/>
      <c r="C711" s="378"/>
      <c r="D711" s="379"/>
      <c r="E711" s="409"/>
      <c r="F711" s="409"/>
      <c r="G711" s="409"/>
      <c r="H711" s="409"/>
      <c r="I711" s="409"/>
      <c r="J711" s="409"/>
      <c r="K711" s="409"/>
      <c r="L711" s="409"/>
      <c r="M711" s="409"/>
      <c r="N711" s="409"/>
    </row>
    <row r="712" spans="1:14" s="377" customFormat="1" ht="16.5" thickBot="1" x14ac:dyDescent="0.25">
      <c r="A712" s="375"/>
      <c r="B712" s="376"/>
      <c r="C712" s="378"/>
      <c r="D712" s="379"/>
      <c r="E712" s="409"/>
      <c r="F712" s="409"/>
      <c r="G712" s="409"/>
      <c r="H712" s="409"/>
      <c r="I712" s="409"/>
      <c r="J712" s="409"/>
      <c r="K712" s="409"/>
      <c r="L712" s="409"/>
      <c r="M712" s="409"/>
      <c r="N712" s="409"/>
    </row>
    <row r="713" spans="1:14" s="377" customFormat="1" ht="16.5" thickBot="1" x14ac:dyDescent="0.25">
      <c r="A713" s="375"/>
      <c r="B713" s="376"/>
      <c r="C713" s="378"/>
      <c r="D713" s="379"/>
      <c r="E713" s="409"/>
      <c r="F713" s="409"/>
      <c r="G713" s="409"/>
      <c r="H713" s="409"/>
      <c r="I713" s="409"/>
      <c r="J713" s="409"/>
      <c r="K713" s="409"/>
      <c r="L713" s="409"/>
      <c r="M713" s="409"/>
      <c r="N713" s="409"/>
    </row>
    <row r="714" spans="1:14" s="377" customFormat="1" ht="16.5" thickBot="1" x14ac:dyDescent="0.25">
      <c r="A714" s="375"/>
      <c r="B714" s="376"/>
      <c r="C714" s="378"/>
      <c r="D714" s="379"/>
      <c r="E714" s="409"/>
      <c r="F714" s="409"/>
      <c r="G714" s="409"/>
      <c r="H714" s="409"/>
      <c r="I714" s="409"/>
      <c r="J714" s="409"/>
      <c r="K714" s="409"/>
      <c r="L714" s="409"/>
      <c r="M714" s="409"/>
      <c r="N714" s="409"/>
    </row>
    <row r="715" spans="1:14" s="377" customFormat="1" ht="16.5" thickBot="1" x14ac:dyDescent="0.25">
      <c r="A715" s="375"/>
      <c r="B715" s="376"/>
      <c r="C715" s="378"/>
      <c r="D715" s="379"/>
      <c r="E715" s="409"/>
      <c r="F715" s="409"/>
      <c r="G715" s="409"/>
      <c r="H715" s="409"/>
      <c r="I715" s="409"/>
      <c r="J715" s="409"/>
      <c r="K715" s="409"/>
      <c r="L715" s="409"/>
      <c r="M715" s="409"/>
      <c r="N715" s="409"/>
    </row>
    <row r="716" spans="1:14" s="377" customFormat="1" ht="16.5" thickBot="1" x14ac:dyDescent="0.25">
      <c r="A716" s="375"/>
      <c r="B716" s="376"/>
      <c r="C716" s="378"/>
      <c r="D716" s="927"/>
      <c r="E716" s="409"/>
      <c r="F716" s="409"/>
      <c r="G716" s="409"/>
      <c r="H716" s="409"/>
      <c r="I716" s="409"/>
      <c r="J716" s="409"/>
      <c r="K716" s="409"/>
      <c r="L716" s="409"/>
      <c r="M716" s="409"/>
      <c r="N716" s="409"/>
    </row>
    <row r="717" spans="1:14" s="377" customFormat="1" ht="16.5" thickBot="1" x14ac:dyDescent="0.25">
      <c r="A717" s="375"/>
      <c r="B717" s="376"/>
      <c r="C717" s="378"/>
      <c r="D717" s="379"/>
      <c r="E717" s="409"/>
      <c r="F717" s="409"/>
      <c r="G717" s="409"/>
      <c r="H717" s="409"/>
      <c r="I717" s="409"/>
      <c r="J717" s="409"/>
      <c r="K717" s="409"/>
      <c r="L717" s="409"/>
      <c r="M717" s="409"/>
      <c r="N717" s="409"/>
    </row>
    <row r="718" spans="1:14" s="377" customFormat="1" ht="16.5" thickBot="1" x14ac:dyDescent="0.25">
      <c r="A718" s="375"/>
      <c r="B718" s="376"/>
      <c r="C718" s="378"/>
      <c r="D718" s="379"/>
      <c r="E718" s="409"/>
      <c r="F718" s="409"/>
      <c r="G718" s="409"/>
      <c r="H718" s="409"/>
      <c r="I718" s="409"/>
      <c r="J718" s="409"/>
      <c r="K718" s="409"/>
      <c r="L718" s="409"/>
      <c r="M718" s="409"/>
      <c r="N718" s="409"/>
    </row>
    <row r="719" spans="1:14" s="377" customFormat="1" ht="16.5" thickBot="1" x14ac:dyDescent="0.25">
      <c r="A719" s="375"/>
      <c r="B719" s="376"/>
      <c r="C719" s="378"/>
      <c r="D719" s="379"/>
      <c r="E719" s="409"/>
      <c r="F719" s="409"/>
      <c r="G719" s="409"/>
      <c r="H719" s="409"/>
      <c r="I719" s="409"/>
      <c r="J719" s="409"/>
      <c r="K719" s="409"/>
      <c r="L719" s="409"/>
      <c r="M719" s="409"/>
      <c r="N719" s="409"/>
    </row>
    <row r="720" spans="1:14" s="377" customFormat="1" ht="16.5" thickBot="1" x14ac:dyDescent="0.25">
      <c r="A720" s="375"/>
      <c r="B720" s="376"/>
      <c r="C720" s="378"/>
      <c r="D720" s="379"/>
      <c r="E720" s="409"/>
      <c r="F720" s="409"/>
      <c r="G720" s="409"/>
      <c r="H720" s="409"/>
      <c r="I720" s="409"/>
      <c r="J720" s="409"/>
      <c r="K720" s="409"/>
      <c r="L720" s="409"/>
      <c r="M720" s="409"/>
      <c r="N720" s="409"/>
    </row>
    <row r="721" spans="1:14" s="377" customFormat="1" ht="16.5" thickBot="1" x14ac:dyDescent="0.25">
      <c r="A721" s="375"/>
      <c r="B721" s="376"/>
      <c r="C721" s="378"/>
      <c r="D721" s="379"/>
      <c r="E721" s="409"/>
      <c r="F721" s="409"/>
      <c r="G721" s="409"/>
      <c r="H721" s="409"/>
      <c r="I721" s="409"/>
      <c r="J721" s="409"/>
      <c r="K721" s="409"/>
      <c r="L721" s="409"/>
      <c r="M721" s="409"/>
      <c r="N721" s="409"/>
    </row>
    <row r="722" spans="1:14" s="377" customFormat="1" ht="16.5" thickBot="1" x14ac:dyDescent="0.25">
      <c r="A722" s="375"/>
      <c r="B722" s="376"/>
      <c r="C722" s="378"/>
      <c r="D722" s="379"/>
      <c r="E722" s="409"/>
      <c r="F722" s="409"/>
      <c r="G722" s="409"/>
      <c r="H722" s="409"/>
      <c r="I722" s="409"/>
      <c r="J722" s="409"/>
      <c r="K722" s="409"/>
      <c r="L722" s="409"/>
      <c r="M722" s="409"/>
      <c r="N722" s="409"/>
    </row>
    <row r="723" spans="1:14" s="377" customFormat="1" ht="16.5" thickBot="1" x14ac:dyDescent="0.25">
      <c r="A723" s="375"/>
      <c r="B723" s="376"/>
      <c r="C723" s="378"/>
      <c r="D723" s="379"/>
      <c r="E723" s="409"/>
      <c r="F723" s="409"/>
      <c r="G723" s="409"/>
      <c r="H723" s="409"/>
      <c r="I723" s="409"/>
      <c r="J723" s="409"/>
      <c r="K723" s="409"/>
      <c r="L723" s="409"/>
      <c r="M723" s="409"/>
      <c r="N723" s="409"/>
    </row>
    <row r="724" spans="1:14" s="377" customFormat="1" ht="16.5" thickBot="1" x14ac:dyDescent="0.25">
      <c r="A724" s="375"/>
      <c r="B724" s="376"/>
      <c r="C724" s="378"/>
      <c r="D724" s="379"/>
      <c r="E724" s="409"/>
      <c r="F724" s="409"/>
      <c r="G724" s="409"/>
      <c r="H724" s="409"/>
      <c r="I724" s="409"/>
      <c r="J724" s="409"/>
      <c r="K724" s="409"/>
      <c r="L724" s="409"/>
      <c r="M724" s="409"/>
      <c r="N724" s="409"/>
    </row>
    <row r="725" spans="1:14" s="377" customFormat="1" ht="16.5" thickBot="1" x14ac:dyDescent="0.25">
      <c r="A725" s="375"/>
      <c r="B725" s="376"/>
      <c r="C725" s="378"/>
      <c r="D725" s="379"/>
      <c r="E725" s="409"/>
      <c r="F725" s="409"/>
      <c r="G725" s="409"/>
      <c r="H725" s="409"/>
      <c r="I725" s="409"/>
      <c r="J725" s="409"/>
      <c r="K725" s="409"/>
      <c r="L725" s="409"/>
      <c r="M725" s="409"/>
      <c r="N725" s="409"/>
    </row>
    <row r="726" spans="1:14" s="377" customFormat="1" ht="16.5" thickBot="1" x14ac:dyDescent="0.25">
      <c r="A726" s="375"/>
      <c r="B726" s="376"/>
      <c r="C726" s="378"/>
      <c r="D726" s="379"/>
      <c r="E726" s="409"/>
      <c r="F726" s="409"/>
      <c r="G726" s="409"/>
      <c r="H726" s="409"/>
      <c r="I726" s="409"/>
      <c r="J726" s="409"/>
      <c r="K726" s="409"/>
      <c r="L726" s="409"/>
      <c r="M726" s="409"/>
      <c r="N726" s="409"/>
    </row>
    <row r="727" spans="1:14" s="377" customFormat="1" ht="16.5" thickBot="1" x14ac:dyDescent="0.25">
      <c r="A727" s="375"/>
      <c r="B727" s="376"/>
      <c r="C727" s="378"/>
      <c r="D727" s="379"/>
      <c r="E727" s="409"/>
      <c r="F727" s="409"/>
      <c r="G727" s="409"/>
      <c r="H727" s="409"/>
      <c r="I727" s="409"/>
      <c r="J727" s="409"/>
      <c r="K727" s="409"/>
      <c r="L727" s="409"/>
      <c r="M727" s="409"/>
      <c r="N727" s="409"/>
    </row>
    <row r="728" spans="1:14" s="377" customFormat="1" ht="16.5" thickBot="1" x14ac:dyDescent="0.25">
      <c r="A728" s="375"/>
      <c r="B728" s="376"/>
      <c r="C728" s="378"/>
      <c r="D728" s="379"/>
      <c r="E728" s="409"/>
      <c r="F728" s="409"/>
      <c r="G728" s="409"/>
      <c r="H728" s="409"/>
      <c r="I728" s="409"/>
      <c r="J728" s="409"/>
      <c r="K728" s="409"/>
      <c r="L728" s="409"/>
      <c r="M728" s="409"/>
      <c r="N728" s="409"/>
    </row>
    <row r="729" spans="1:14" s="377" customFormat="1" ht="16.5" thickBot="1" x14ac:dyDescent="0.25">
      <c r="A729" s="375"/>
      <c r="B729" s="376"/>
      <c r="C729" s="378"/>
      <c r="D729" s="379"/>
      <c r="E729" s="409"/>
      <c r="F729" s="409"/>
      <c r="G729" s="409"/>
      <c r="H729" s="409"/>
      <c r="I729" s="409"/>
      <c r="J729" s="409"/>
      <c r="K729" s="409"/>
      <c r="L729" s="409"/>
      <c r="M729" s="409"/>
      <c r="N729" s="409"/>
    </row>
    <row r="730" spans="1:14" s="377" customFormat="1" ht="16.5" thickBot="1" x14ac:dyDescent="0.25">
      <c r="A730" s="375"/>
      <c r="B730" s="376"/>
      <c r="C730" s="378"/>
      <c r="D730" s="379"/>
      <c r="E730" s="409"/>
      <c r="F730" s="409"/>
      <c r="G730" s="409"/>
      <c r="H730" s="409"/>
      <c r="I730" s="409"/>
      <c r="J730" s="409"/>
      <c r="K730" s="409"/>
      <c r="L730" s="409"/>
      <c r="M730" s="409"/>
      <c r="N730" s="409"/>
    </row>
    <row r="731" spans="1:14" s="377" customFormat="1" ht="16.5" thickBot="1" x14ac:dyDescent="0.25">
      <c r="A731" s="375"/>
      <c r="B731" s="376"/>
      <c r="C731" s="378"/>
      <c r="D731" s="379"/>
      <c r="E731" s="409"/>
      <c r="F731" s="409"/>
      <c r="G731" s="409"/>
      <c r="H731" s="409"/>
      <c r="I731" s="409"/>
      <c r="J731" s="409"/>
      <c r="K731" s="409"/>
      <c r="L731" s="409"/>
      <c r="M731" s="409"/>
      <c r="N731" s="409"/>
    </row>
    <row r="732" spans="1:14" s="377" customFormat="1" ht="16.5" thickBot="1" x14ac:dyDescent="0.25">
      <c r="A732" s="375"/>
      <c r="B732" s="376"/>
      <c r="C732" s="378"/>
      <c r="D732" s="379"/>
      <c r="E732" s="409"/>
      <c r="F732" s="409"/>
      <c r="G732" s="409"/>
      <c r="H732" s="409"/>
      <c r="I732" s="409"/>
      <c r="J732" s="409"/>
      <c r="K732" s="409"/>
      <c r="L732" s="409"/>
      <c r="M732" s="409"/>
      <c r="N732" s="409"/>
    </row>
    <row r="733" spans="1:14" s="377" customFormat="1" ht="16.5" thickBot="1" x14ac:dyDescent="0.25">
      <c r="A733" s="375"/>
      <c r="B733" s="376"/>
      <c r="C733" s="378"/>
      <c r="D733" s="379"/>
      <c r="E733" s="409"/>
      <c r="F733" s="409"/>
      <c r="G733" s="409"/>
      <c r="H733" s="409"/>
      <c r="I733" s="409"/>
      <c r="J733" s="409"/>
      <c r="K733" s="409"/>
      <c r="L733" s="409"/>
      <c r="M733" s="409"/>
      <c r="N733" s="409"/>
    </row>
    <row r="734" spans="1:14" s="377" customFormat="1" ht="16.5" thickBot="1" x14ac:dyDescent="0.25">
      <c r="A734" s="375"/>
      <c r="B734" s="376"/>
      <c r="C734" s="378"/>
      <c r="D734" s="379"/>
      <c r="E734" s="409"/>
      <c r="F734" s="409"/>
      <c r="G734" s="409"/>
      <c r="H734" s="409"/>
      <c r="I734" s="409"/>
      <c r="J734" s="409"/>
      <c r="K734" s="409"/>
      <c r="L734" s="409"/>
      <c r="M734" s="409"/>
      <c r="N734" s="409"/>
    </row>
    <row r="735" spans="1:14" s="377" customFormat="1" ht="16.5" thickBot="1" x14ac:dyDescent="0.25">
      <c r="A735" s="375"/>
      <c r="B735" s="376"/>
      <c r="C735" s="378"/>
      <c r="D735" s="379"/>
      <c r="E735" s="409"/>
      <c r="F735" s="409"/>
      <c r="G735" s="409"/>
      <c r="H735" s="409"/>
      <c r="I735" s="409"/>
      <c r="J735" s="409"/>
      <c r="K735" s="409"/>
      <c r="L735" s="409"/>
      <c r="M735" s="409"/>
      <c r="N735" s="409"/>
    </row>
    <row r="736" spans="1:14" s="377" customFormat="1" ht="16.5" thickBot="1" x14ac:dyDescent="0.25">
      <c r="A736" s="375"/>
      <c r="B736" s="376"/>
      <c r="C736" s="378"/>
      <c r="D736" s="379"/>
      <c r="E736" s="409"/>
      <c r="F736" s="409"/>
      <c r="G736" s="409"/>
      <c r="H736" s="409"/>
      <c r="I736" s="409"/>
      <c r="J736" s="409"/>
      <c r="K736" s="409"/>
      <c r="L736" s="409"/>
      <c r="M736" s="409"/>
      <c r="N736" s="409"/>
    </row>
    <row r="737" spans="1:14" s="377" customFormat="1" ht="16.5" thickBot="1" x14ac:dyDescent="0.25">
      <c r="A737" s="375"/>
      <c r="B737" s="376"/>
      <c r="C737" s="378"/>
      <c r="D737" s="379"/>
      <c r="E737" s="409"/>
      <c r="F737" s="409"/>
      <c r="G737" s="409"/>
      <c r="H737" s="409"/>
      <c r="I737" s="409"/>
      <c r="J737" s="409"/>
      <c r="K737" s="409"/>
      <c r="L737" s="409"/>
      <c r="M737" s="409"/>
      <c r="N737" s="409"/>
    </row>
    <row r="738" spans="1:14" s="377" customFormat="1" ht="16.5" thickBot="1" x14ac:dyDescent="0.25">
      <c r="A738" s="375"/>
      <c r="B738" s="376"/>
      <c r="C738" s="378"/>
      <c r="D738" s="379"/>
      <c r="E738" s="409"/>
      <c r="F738" s="409"/>
      <c r="G738" s="409"/>
      <c r="H738" s="409"/>
      <c r="I738" s="409"/>
      <c r="J738" s="409"/>
      <c r="K738" s="409"/>
      <c r="L738" s="409"/>
      <c r="M738" s="409"/>
      <c r="N738" s="409"/>
    </row>
    <row r="739" spans="1:14" s="377" customFormat="1" ht="16.5" thickBot="1" x14ac:dyDescent="0.25">
      <c r="A739" s="375"/>
      <c r="B739" s="376"/>
      <c r="C739" s="378"/>
      <c r="D739" s="379"/>
      <c r="E739" s="409"/>
      <c r="F739" s="409"/>
      <c r="G739" s="409"/>
      <c r="H739" s="409"/>
      <c r="I739" s="409"/>
      <c r="J739" s="409"/>
      <c r="K739" s="409"/>
      <c r="L739" s="409"/>
      <c r="M739" s="409"/>
      <c r="N739" s="409"/>
    </row>
    <row r="740" spans="1:14" s="377" customFormat="1" ht="16.5" thickBot="1" x14ac:dyDescent="0.25">
      <c r="A740" s="375"/>
      <c r="B740" s="376"/>
      <c r="C740" s="378"/>
      <c r="D740" s="379"/>
      <c r="E740" s="409"/>
      <c r="F740" s="409"/>
      <c r="G740" s="409"/>
      <c r="H740" s="409"/>
      <c r="I740" s="409"/>
      <c r="J740" s="409"/>
      <c r="K740" s="409"/>
      <c r="L740" s="409"/>
      <c r="M740" s="409"/>
      <c r="N740" s="409"/>
    </row>
    <row r="741" spans="1:14" s="377" customFormat="1" ht="16.5" thickBot="1" x14ac:dyDescent="0.25">
      <c r="A741" s="375"/>
      <c r="B741" s="376"/>
      <c r="C741" s="378"/>
      <c r="D741" s="927"/>
      <c r="E741" s="409"/>
      <c r="F741" s="409"/>
      <c r="G741" s="409"/>
      <c r="H741" s="409"/>
      <c r="I741" s="409"/>
      <c r="J741" s="409"/>
      <c r="K741" s="409"/>
      <c r="L741" s="409"/>
      <c r="M741" s="409"/>
      <c r="N741" s="409"/>
    </row>
    <row r="742" spans="1:14" s="377" customFormat="1" ht="16.5" thickBot="1" x14ac:dyDescent="0.25">
      <c r="A742" s="375"/>
      <c r="B742" s="376"/>
      <c r="C742" s="378"/>
      <c r="D742" s="379"/>
      <c r="E742" s="409"/>
      <c r="F742" s="409"/>
      <c r="G742" s="409"/>
      <c r="H742" s="409"/>
      <c r="I742" s="409"/>
      <c r="J742" s="409"/>
      <c r="K742" s="409"/>
      <c r="L742" s="409"/>
      <c r="M742" s="409"/>
      <c r="N742" s="409"/>
    </row>
    <row r="743" spans="1:14" s="377" customFormat="1" ht="16.5" thickBot="1" x14ac:dyDescent="0.25">
      <c r="A743" s="375"/>
      <c r="B743" s="376"/>
      <c r="C743" s="378"/>
      <c r="D743" s="379"/>
      <c r="E743" s="409"/>
      <c r="F743" s="409"/>
      <c r="G743" s="409"/>
      <c r="H743" s="409"/>
      <c r="I743" s="409"/>
      <c r="J743" s="409"/>
      <c r="K743" s="409"/>
      <c r="L743" s="409"/>
      <c r="M743" s="409"/>
      <c r="N743" s="409"/>
    </row>
    <row r="744" spans="1:14" s="377" customFormat="1" ht="16.5" thickBot="1" x14ac:dyDescent="0.25">
      <c r="A744" s="375"/>
      <c r="B744" s="376"/>
      <c r="C744" s="378"/>
      <c r="D744" s="927"/>
      <c r="E744" s="409"/>
      <c r="F744" s="409"/>
      <c r="G744" s="409"/>
      <c r="H744" s="409"/>
      <c r="I744" s="409"/>
      <c r="J744" s="409"/>
      <c r="K744" s="409"/>
      <c r="L744" s="409"/>
      <c r="M744" s="409"/>
      <c r="N744" s="409"/>
    </row>
    <row r="745" spans="1:14" s="377" customFormat="1" ht="16.5" thickBot="1" x14ac:dyDescent="0.25">
      <c r="A745" s="375"/>
      <c r="B745" s="376"/>
      <c r="C745" s="378"/>
      <c r="D745" s="927"/>
      <c r="E745" s="409"/>
      <c r="F745" s="409"/>
      <c r="G745" s="409"/>
      <c r="H745" s="409"/>
      <c r="I745" s="409"/>
      <c r="J745" s="409"/>
      <c r="K745" s="409"/>
      <c r="L745" s="409"/>
      <c r="M745" s="409"/>
      <c r="N745" s="409"/>
    </row>
    <row r="746" spans="1:14" s="377" customFormat="1" ht="16.5" thickBot="1" x14ac:dyDescent="0.25">
      <c r="A746" s="375"/>
      <c r="B746" s="376"/>
      <c r="C746" s="378"/>
      <c r="D746" s="379"/>
      <c r="E746" s="409"/>
      <c r="F746" s="409"/>
      <c r="G746" s="409"/>
      <c r="H746" s="409"/>
      <c r="I746" s="409"/>
      <c r="J746" s="409"/>
      <c r="K746" s="409"/>
      <c r="L746" s="409"/>
      <c r="M746" s="409"/>
      <c r="N746" s="409"/>
    </row>
    <row r="747" spans="1:14" s="377" customFormat="1" ht="16.5" thickBot="1" x14ac:dyDescent="0.25">
      <c r="A747" s="375"/>
      <c r="B747" s="376"/>
      <c r="C747" s="378"/>
      <c r="D747" s="927"/>
      <c r="E747" s="409"/>
      <c r="F747" s="409"/>
      <c r="G747" s="409"/>
      <c r="H747" s="409"/>
      <c r="I747" s="409"/>
      <c r="J747" s="409"/>
      <c r="K747" s="409"/>
      <c r="L747" s="409"/>
      <c r="M747" s="409"/>
      <c r="N747" s="409"/>
    </row>
    <row r="748" spans="1:14" s="377" customFormat="1" ht="16.5" thickBot="1" x14ac:dyDescent="0.25">
      <c r="A748" s="375"/>
      <c r="B748" s="376"/>
      <c r="C748" s="378"/>
      <c r="D748" s="379"/>
      <c r="E748" s="409"/>
      <c r="F748" s="409"/>
      <c r="G748" s="409"/>
      <c r="H748" s="409"/>
      <c r="I748" s="409"/>
      <c r="J748" s="409"/>
      <c r="K748" s="409"/>
      <c r="L748" s="409"/>
      <c r="M748" s="409"/>
      <c r="N748" s="409"/>
    </row>
    <row r="749" spans="1:14" s="377" customFormat="1" ht="16.5" thickBot="1" x14ac:dyDescent="0.25">
      <c r="A749" s="375"/>
      <c r="B749" s="376"/>
      <c r="C749" s="378"/>
      <c r="D749" s="927"/>
      <c r="E749" s="409"/>
      <c r="F749" s="409"/>
      <c r="G749" s="409"/>
      <c r="H749" s="409"/>
      <c r="I749" s="409"/>
      <c r="J749" s="409"/>
      <c r="K749" s="409"/>
      <c r="L749" s="409"/>
      <c r="M749" s="409"/>
      <c r="N749" s="409"/>
    </row>
    <row r="750" spans="1:14" s="377" customFormat="1" ht="16.5" thickBot="1" x14ac:dyDescent="0.25">
      <c r="A750" s="375"/>
      <c r="B750" s="376"/>
      <c r="C750" s="378"/>
      <c r="D750" s="379"/>
      <c r="E750" s="409"/>
      <c r="F750" s="409"/>
      <c r="G750" s="409"/>
      <c r="H750" s="409"/>
      <c r="I750" s="409"/>
      <c r="J750" s="409"/>
      <c r="K750" s="409"/>
      <c r="L750" s="409"/>
      <c r="M750" s="409"/>
      <c r="N750" s="409"/>
    </row>
    <row r="751" spans="1:14" s="377" customFormat="1" ht="16.5" thickBot="1" x14ac:dyDescent="0.25">
      <c r="A751" s="375"/>
      <c r="B751" s="376"/>
      <c r="C751" s="378"/>
      <c r="D751" s="379"/>
      <c r="E751" s="409"/>
      <c r="F751" s="409"/>
      <c r="G751" s="409"/>
      <c r="H751" s="409"/>
      <c r="I751" s="409"/>
      <c r="J751" s="409"/>
      <c r="K751" s="409"/>
      <c r="L751" s="409"/>
      <c r="M751" s="409"/>
      <c r="N751" s="409"/>
    </row>
    <row r="752" spans="1:14" s="377" customFormat="1" ht="16.5" thickBot="1" x14ac:dyDescent="0.25">
      <c r="A752" s="375"/>
      <c r="B752" s="376"/>
      <c r="C752" s="378"/>
      <c r="D752" s="379"/>
      <c r="E752" s="409"/>
      <c r="F752" s="409"/>
      <c r="G752" s="409"/>
      <c r="H752" s="409"/>
      <c r="I752" s="409"/>
      <c r="J752" s="409"/>
      <c r="K752" s="409"/>
      <c r="L752" s="409"/>
      <c r="M752" s="409"/>
      <c r="N752" s="409"/>
    </row>
    <row r="753" spans="1:14" s="377" customFormat="1" ht="16.5" thickBot="1" x14ac:dyDescent="0.25">
      <c r="A753" s="375"/>
      <c r="B753" s="376"/>
      <c r="C753" s="378"/>
      <c r="D753" s="379"/>
      <c r="E753" s="409"/>
      <c r="F753" s="409"/>
      <c r="G753" s="409"/>
      <c r="H753" s="409"/>
      <c r="I753" s="409"/>
      <c r="J753" s="409"/>
      <c r="K753" s="409"/>
      <c r="L753" s="409"/>
      <c r="M753" s="409"/>
      <c r="N753" s="409"/>
    </row>
    <row r="754" spans="1:14" s="377" customFormat="1" ht="16.5" thickBot="1" x14ac:dyDescent="0.25">
      <c r="A754" s="375"/>
      <c r="B754" s="376"/>
      <c r="C754" s="378"/>
      <c r="D754" s="379"/>
      <c r="E754" s="409"/>
      <c r="F754" s="409"/>
      <c r="G754" s="409"/>
      <c r="H754" s="409"/>
      <c r="I754" s="409"/>
      <c r="J754" s="409"/>
      <c r="K754" s="409"/>
      <c r="L754" s="409"/>
      <c r="M754" s="409"/>
      <c r="N754" s="409"/>
    </row>
    <row r="755" spans="1:14" s="377" customFormat="1" ht="16.5" thickBot="1" x14ac:dyDescent="0.25">
      <c r="A755" s="375"/>
      <c r="B755" s="376"/>
      <c r="C755" s="378"/>
      <c r="D755" s="379"/>
      <c r="E755" s="409"/>
      <c r="F755" s="409"/>
      <c r="G755" s="409"/>
      <c r="H755" s="409"/>
      <c r="I755" s="409"/>
      <c r="J755" s="409"/>
      <c r="K755" s="409"/>
      <c r="L755" s="409"/>
      <c r="M755" s="409"/>
      <c r="N755" s="409"/>
    </row>
    <row r="756" spans="1:14" s="377" customFormat="1" ht="16.5" thickBot="1" x14ac:dyDescent="0.25">
      <c r="A756" s="62"/>
      <c r="B756" s="376"/>
      <c r="C756" s="378"/>
      <c r="D756" s="927"/>
      <c r="E756" s="409"/>
      <c r="F756" s="409"/>
      <c r="G756" s="409"/>
      <c r="H756" s="409"/>
      <c r="I756" s="409"/>
      <c r="J756" s="409"/>
      <c r="K756" s="409"/>
      <c r="L756" s="409"/>
      <c r="M756" s="409"/>
      <c r="N756" s="409"/>
    </row>
    <row r="757" spans="1:14" s="377" customFormat="1" ht="16.5" thickBot="1" x14ac:dyDescent="0.25">
      <c r="A757" s="62"/>
      <c r="B757" s="376"/>
      <c r="C757" s="378"/>
      <c r="D757" s="927"/>
      <c r="E757" s="409"/>
      <c r="F757" s="409"/>
      <c r="G757" s="409"/>
      <c r="H757" s="409"/>
      <c r="I757" s="409"/>
      <c r="J757" s="409"/>
      <c r="K757" s="409"/>
      <c r="L757" s="409"/>
      <c r="M757" s="409"/>
      <c r="N757" s="409"/>
    </row>
    <row r="758" spans="1:14" s="377" customFormat="1" ht="16.5" thickBot="1" x14ac:dyDescent="0.25">
      <c r="A758" s="62"/>
      <c r="B758" s="376"/>
      <c r="C758" s="378"/>
      <c r="D758" s="379"/>
      <c r="E758" s="409"/>
      <c r="F758" s="409"/>
      <c r="G758" s="409"/>
      <c r="H758" s="409"/>
      <c r="I758" s="409"/>
      <c r="J758" s="409"/>
      <c r="K758" s="409"/>
      <c r="L758" s="409"/>
      <c r="M758" s="409"/>
      <c r="N758" s="409"/>
    </row>
    <row r="759" spans="1:14" s="377" customFormat="1" ht="16.5" thickBot="1" x14ac:dyDescent="0.25">
      <c r="A759" s="62"/>
      <c r="B759" s="376"/>
      <c r="C759" s="378"/>
      <c r="D759" s="927"/>
      <c r="E759" s="409"/>
      <c r="F759" s="409"/>
      <c r="G759" s="409"/>
      <c r="H759" s="409"/>
      <c r="I759" s="409"/>
      <c r="J759" s="409"/>
      <c r="K759" s="409"/>
      <c r="L759" s="409"/>
      <c r="M759" s="409"/>
      <c r="N759" s="409"/>
    </row>
    <row r="760" spans="1:14" s="377" customFormat="1" ht="16.5" thickBot="1" x14ac:dyDescent="0.25">
      <c r="A760" s="62"/>
      <c r="B760" s="376"/>
      <c r="C760" s="378"/>
      <c r="D760" s="927"/>
      <c r="E760" s="409"/>
      <c r="F760" s="409"/>
      <c r="G760" s="409"/>
      <c r="H760" s="409"/>
      <c r="I760" s="409"/>
      <c r="J760" s="409"/>
      <c r="K760" s="409"/>
      <c r="L760" s="409"/>
      <c r="M760" s="409"/>
      <c r="N760" s="409"/>
    </row>
    <row r="761" spans="1:14" s="377" customFormat="1" ht="16.5" thickBot="1" x14ac:dyDescent="0.25">
      <c r="A761" s="62"/>
      <c r="B761" s="376"/>
      <c r="C761" s="378"/>
      <c r="D761" s="927"/>
      <c r="E761" s="409"/>
      <c r="F761" s="409"/>
      <c r="G761" s="409"/>
      <c r="H761" s="409"/>
      <c r="I761" s="409"/>
      <c r="J761" s="409"/>
      <c r="K761" s="409"/>
      <c r="L761" s="409"/>
      <c r="M761" s="409"/>
      <c r="N761" s="409"/>
    </row>
    <row r="762" spans="1:14" s="377" customFormat="1" ht="16.5" thickBot="1" x14ac:dyDescent="0.25">
      <c r="A762" s="375"/>
      <c r="B762" s="376"/>
      <c r="C762" s="378"/>
      <c r="D762" s="379"/>
      <c r="E762" s="409"/>
      <c r="F762" s="409"/>
      <c r="G762" s="409"/>
      <c r="H762" s="409"/>
      <c r="I762" s="409"/>
      <c r="J762" s="409"/>
      <c r="K762" s="409"/>
      <c r="L762" s="409"/>
      <c r="M762" s="409"/>
      <c r="N762" s="409"/>
    </row>
    <row r="763" spans="1:14" s="377" customFormat="1" ht="16.5" thickBot="1" x14ac:dyDescent="0.25">
      <c r="A763" s="375"/>
      <c r="B763" s="376"/>
      <c r="C763" s="378"/>
      <c r="D763" s="379"/>
      <c r="E763" s="409"/>
      <c r="F763" s="409"/>
      <c r="G763" s="409"/>
      <c r="H763" s="409"/>
      <c r="I763" s="409"/>
      <c r="J763" s="409"/>
      <c r="K763" s="409"/>
      <c r="L763" s="409"/>
      <c r="M763" s="409"/>
      <c r="N763" s="409"/>
    </row>
    <row r="764" spans="1:14" s="377" customFormat="1" ht="16.5" thickBot="1" x14ac:dyDescent="0.25">
      <c r="A764" s="375"/>
      <c r="B764" s="376"/>
      <c r="C764" s="378"/>
      <c r="D764" s="927"/>
      <c r="E764" s="409"/>
      <c r="F764" s="409"/>
      <c r="G764" s="409"/>
      <c r="H764" s="409"/>
      <c r="I764" s="409"/>
      <c r="J764" s="409"/>
      <c r="K764" s="409"/>
      <c r="L764" s="409"/>
      <c r="M764" s="409"/>
      <c r="N764" s="409"/>
    </row>
    <row r="765" spans="1:14" s="377" customFormat="1" ht="16.5" thickBot="1" x14ac:dyDescent="0.25">
      <c r="A765" s="375"/>
      <c r="B765" s="376"/>
      <c r="C765" s="378"/>
      <c r="D765" s="927"/>
      <c r="E765" s="409"/>
      <c r="F765" s="409"/>
      <c r="G765" s="409"/>
      <c r="H765" s="409"/>
      <c r="I765" s="409"/>
      <c r="J765" s="409"/>
      <c r="K765" s="409"/>
      <c r="L765" s="409"/>
      <c r="M765" s="409"/>
      <c r="N765" s="409"/>
    </row>
    <row r="766" spans="1:14" s="377" customFormat="1" ht="16.5" thickBot="1" x14ac:dyDescent="0.25">
      <c r="A766" s="375"/>
      <c r="B766" s="376"/>
      <c r="C766" s="378"/>
      <c r="D766" s="927"/>
      <c r="E766" s="409"/>
      <c r="F766" s="409"/>
      <c r="G766" s="409"/>
      <c r="H766" s="409"/>
      <c r="I766" s="409"/>
      <c r="J766" s="409"/>
      <c r="K766" s="409"/>
      <c r="L766" s="409"/>
      <c r="M766" s="409"/>
      <c r="N766" s="409"/>
    </row>
    <row r="767" spans="1:14" s="377" customFormat="1" ht="16.5" thickBot="1" x14ac:dyDescent="0.25">
      <c r="A767" s="375"/>
      <c r="B767" s="376"/>
      <c r="C767" s="378"/>
      <c r="D767" s="927"/>
      <c r="E767" s="409"/>
      <c r="F767" s="409"/>
      <c r="G767" s="409"/>
      <c r="H767" s="409"/>
      <c r="I767" s="409"/>
      <c r="J767" s="409"/>
      <c r="K767" s="409"/>
      <c r="L767" s="409"/>
      <c r="M767" s="409"/>
      <c r="N767" s="409"/>
    </row>
    <row r="768" spans="1:14" s="377" customFormat="1" ht="16.5" thickBot="1" x14ac:dyDescent="0.25">
      <c r="A768" s="375"/>
      <c r="B768" s="376"/>
      <c r="C768" s="378"/>
      <c r="D768" s="927"/>
      <c r="E768" s="409"/>
      <c r="F768" s="409"/>
      <c r="G768" s="409"/>
      <c r="H768" s="409"/>
      <c r="I768" s="409"/>
      <c r="J768" s="409"/>
      <c r="K768" s="409"/>
      <c r="L768" s="409"/>
      <c r="M768" s="409"/>
      <c r="N768" s="409"/>
    </row>
    <row r="769" spans="1:14" s="377" customFormat="1" ht="16.5" thickBot="1" x14ac:dyDescent="0.25">
      <c r="A769" s="375"/>
      <c r="B769" s="376"/>
      <c r="C769" s="378"/>
      <c r="D769" s="927"/>
      <c r="E769" s="409"/>
      <c r="F769" s="409"/>
      <c r="G769" s="409"/>
      <c r="H769" s="409"/>
      <c r="I769" s="409"/>
      <c r="J769" s="409"/>
      <c r="K769" s="409"/>
      <c r="L769" s="409"/>
      <c r="M769" s="409"/>
      <c r="N769" s="409"/>
    </row>
    <row r="770" spans="1:14" s="377" customFormat="1" ht="16.5" thickBot="1" x14ac:dyDescent="0.25">
      <c r="A770" s="375"/>
      <c r="B770" s="376"/>
      <c r="C770" s="378"/>
      <c r="D770" s="927"/>
      <c r="E770" s="409"/>
      <c r="F770" s="409"/>
      <c r="G770" s="409"/>
      <c r="H770" s="409"/>
      <c r="I770" s="409"/>
      <c r="J770" s="409"/>
      <c r="K770" s="409"/>
      <c r="L770" s="409"/>
      <c r="M770" s="409"/>
      <c r="N770" s="409"/>
    </row>
    <row r="771" spans="1:14" s="377" customFormat="1" ht="16.5" thickBot="1" x14ac:dyDescent="0.25">
      <c r="A771" s="375"/>
      <c r="B771" s="376"/>
      <c r="C771" s="378"/>
      <c r="D771" s="379"/>
      <c r="E771" s="409"/>
      <c r="F771" s="409"/>
      <c r="G771" s="409"/>
      <c r="H771" s="409"/>
      <c r="I771" s="409"/>
      <c r="J771" s="409"/>
      <c r="K771" s="409"/>
      <c r="L771" s="409"/>
      <c r="M771" s="409"/>
      <c r="N771" s="409"/>
    </row>
    <row r="772" spans="1:14" s="377" customFormat="1" ht="16.5" thickBot="1" x14ac:dyDescent="0.25">
      <c r="A772" s="375"/>
      <c r="B772" s="376"/>
      <c r="C772" s="378"/>
      <c r="D772" s="379"/>
      <c r="E772" s="409"/>
      <c r="F772" s="409"/>
      <c r="G772" s="409"/>
      <c r="H772" s="409"/>
      <c r="I772" s="409"/>
      <c r="J772" s="409"/>
      <c r="K772" s="409"/>
      <c r="L772" s="409"/>
      <c r="M772" s="409"/>
      <c r="N772" s="409"/>
    </row>
    <row r="773" spans="1:14" s="377" customFormat="1" ht="16.5" thickBot="1" x14ac:dyDescent="0.25">
      <c r="A773" s="375"/>
      <c r="B773" s="376"/>
      <c r="C773" s="378"/>
      <c r="D773" s="379"/>
      <c r="E773" s="409"/>
      <c r="F773" s="409"/>
      <c r="G773" s="409"/>
      <c r="H773" s="409"/>
      <c r="I773" s="409"/>
      <c r="J773" s="409"/>
      <c r="K773" s="409"/>
      <c r="L773" s="409"/>
      <c r="M773" s="409"/>
      <c r="N773" s="409"/>
    </row>
    <row r="774" spans="1:14" s="377" customFormat="1" ht="16.5" thickBot="1" x14ac:dyDescent="0.25">
      <c r="A774" s="375"/>
      <c r="B774" s="376"/>
      <c r="C774" s="378"/>
      <c r="D774" s="379"/>
      <c r="E774" s="409"/>
      <c r="F774" s="409"/>
      <c r="G774" s="409"/>
      <c r="H774" s="409"/>
      <c r="I774" s="409"/>
      <c r="J774" s="409"/>
      <c r="K774" s="409"/>
      <c r="L774" s="409"/>
      <c r="M774" s="409"/>
      <c r="N774" s="409"/>
    </row>
    <row r="775" spans="1:14" s="377" customFormat="1" ht="16.5" thickBot="1" x14ac:dyDescent="0.25">
      <c r="A775" s="375"/>
      <c r="B775" s="376"/>
      <c r="C775" s="378"/>
      <c r="D775" s="379"/>
      <c r="E775" s="409"/>
      <c r="F775" s="409"/>
      <c r="G775" s="409"/>
      <c r="H775" s="409"/>
      <c r="I775" s="409"/>
      <c r="J775" s="409"/>
      <c r="K775" s="409"/>
      <c r="L775" s="409"/>
      <c r="M775" s="409"/>
      <c r="N775" s="409"/>
    </row>
    <row r="776" spans="1:14" s="377" customFormat="1" ht="16.5" thickBot="1" x14ac:dyDescent="0.25">
      <c r="A776" s="375"/>
      <c r="B776" s="376"/>
      <c r="C776" s="378"/>
      <c r="D776" s="379"/>
      <c r="E776" s="409"/>
      <c r="F776" s="409"/>
      <c r="G776" s="409"/>
      <c r="H776" s="409"/>
      <c r="I776" s="409"/>
      <c r="J776" s="409"/>
      <c r="K776" s="409"/>
      <c r="L776" s="409"/>
      <c r="M776" s="409"/>
      <c r="N776" s="409"/>
    </row>
    <row r="777" spans="1:14" s="377" customFormat="1" ht="16.5" thickBot="1" x14ac:dyDescent="0.25">
      <c r="A777" s="375"/>
      <c r="B777" s="376"/>
      <c r="C777" s="378"/>
      <c r="D777" s="379"/>
      <c r="E777" s="409"/>
      <c r="F777" s="409"/>
      <c r="G777" s="409"/>
      <c r="H777" s="409"/>
      <c r="I777" s="409"/>
      <c r="J777" s="409"/>
      <c r="K777" s="409"/>
      <c r="L777" s="409"/>
      <c r="M777" s="409"/>
      <c r="N777" s="409"/>
    </row>
    <row r="778" spans="1:14" s="377" customFormat="1" ht="16.5" thickBot="1" x14ac:dyDescent="0.25">
      <c r="A778" s="375"/>
      <c r="B778" s="376"/>
      <c r="C778" s="378"/>
      <c r="D778" s="379"/>
      <c r="E778" s="409"/>
      <c r="F778" s="409"/>
      <c r="G778" s="409"/>
      <c r="H778" s="409"/>
      <c r="I778" s="409"/>
      <c r="J778" s="409"/>
      <c r="K778" s="409"/>
      <c r="L778" s="409"/>
      <c r="M778" s="409"/>
      <c r="N778" s="409"/>
    </row>
    <row r="779" spans="1:14" s="377" customFormat="1" ht="16.5" thickBot="1" x14ac:dyDescent="0.25">
      <c r="A779" s="375"/>
      <c r="B779" s="376"/>
      <c r="C779" s="378"/>
      <c r="D779" s="927"/>
      <c r="E779" s="409"/>
      <c r="F779" s="409"/>
      <c r="G779" s="409"/>
      <c r="H779" s="409"/>
      <c r="I779" s="409"/>
      <c r="J779" s="409"/>
      <c r="K779" s="409"/>
      <c r="L779" s="409"/>
      <c r="M779" s="409"/>
      <c r="N779" s="409"/>
    </row>
    <row r="780" spans="1:14" s="377" customFormat="1" ht="16.5" thickBot="1" x14ac:dyDescent="0.25">
      <c r="A780" s="375"/>
      <c r="B780" s="376"/>
      <c r="C780" s="378"/>
      <c r="D780" s="927"/>
      <c r="E780" s="409"/>
      <c r="F780" s="409"/>
      <c r="G780" s="409"/>
      <c r="H780" s="409"/>
      <c r="I780" s="409"/>
      <c r="J780" s="409"/>
      <c r="K780" s="409"/>
      <c r="L780" s="409"/>
      <c r="M780" s="409"/>
      <c r="N780" s="409"/>
    </row>
    <row r="781" spans="1:14" s="377" customFormat="1" ht="16.5" thickBot="1" x14ac:dyDescent="0.25">
      <c r="A781" s="375"/>
      <c r="B781" s="376"/>
      <c r="C781" s="378"/>
      <c r="D781" s="379"/>
      <c r="E781" s="409"/>
      <c r="F781" s="409"/>
      <c r="G781" s="409"/>
      <c r="H781" s="409"/>
      <c r="I781" s="409"/>
      <c r="J781" s="409"/>
      <c r="K781" s="409"/>
      <c r="L781" s="409"/>
      <c r="M781" s="409"/>
      <c r="N781" s="409"/>
    </row>
    <row r="782" spans="1:14" s="377" customFormat="1" ht="16.5" thickBot="1" x14ac:dyDescent="0.25">
      <c r="A782" s="375"/>
      <c r="B782" s="376"/>
      <c r="C782" s="378"/>
      <c r="D782" s="379"/>
      <c r="E782" s="409"/>
      <c r="F782" s="409"/>
      <c r="G782" s="409"/>
      <c r="H782" s="409"/>
      <c r="I782" s="409"/>
      <c r="J782" s="409"/>
      <c r="K782" s="409"/>
      <c r="L782" s="409"/>
      <c r="M782" s="409"/>
      <c r="N782" s="409"/>
    </row>
    <row r="783" spans="1:14" s="377" customFormat="1" ht="16.5" thickBot="1" x14ac:dyDescent="0.25">
      <c r="A783" s="375"/>
      <c r="B783" s="376"/>
      <c r="C783" s="378"/>
      <c r="D783" s="379"/>
      <c r="E783" s="409"/>
      <c r="F783" s="409"/>
      <c r="G783" s="409"/>
      <c r="H783" s="409"/>
      <c r="I783" s="409"/>
      <c r="J783" s="409"/>
      <c r="K783" s="409"/>
      <c r="L783" s="409"/>
      <c r="M783" s="409"/>
      <c r="N783" s="409"/>
    </row>
    <row r="784" spans="1:14" s="377" customFormat="1" ht="16.5" thickBot="1" x14ac:dyDescent="0.25">
      <c r="A784" s="375"/>
      <c r="B784" s="376"/>
      <c r="C784" s="378"/>
      <c r="D784" s="379"/>
      <c r="E784" s="409"/>
      <c r="F784" s="409"/>
      <c r="G784" s="409"/>
      <c r="H784" s="409"/>
      <c r="I784" s="409"/>
      <c r="J784" s="409"/>
      <c r="K784" s="409"/>
      <c r="L784" s="409"/>
      <c r="M784" s="409"/>
      <c r="N784" s="409"/>
    </row>
    <row r="785" spans="1:14" s="377" customFormat="1" ht="16.5" thickBot="1" x14ac:dyDescent="0.25">
      <c r="A785" s="375"/>
      <c r="B785" s="376"/>
      <c r="C785" s="378"/>
      <c r="D785" s="927"/>
      <c r="E785" s="409"/>
      <c r="F785" s="409"/>
      <c r="G785" s="409"/>
      <c r="H785" s="409"/>
      <c r="I785" s="409"/>
      <c r="J785" s="409"/>
      <c r="K785" s="409"/>
      <c r="L785" s="409"/>
      <c r="M785" s="409"/>
      <c r="N785" s="409"/>
    </row>
    <row r="786" spans="1:14" s="377" customFormat="1" ht="16.5" thickBot="1" x14ac:dyDescent="0.25">
      <c r="A786" s="375"/>
      <c r="B786" s="376"/>
      <c r="C786" s="378"/>
      <c r="D786" s="379"/>
      <c r="E786" s="409"/>
      <c r="F786" s="409"/>
      <c r="G786" s="409"/>
      <c r="H786" s="409"/>
      <c r="I786" s="409"/>
      <c r="J786" s="409"/>
      <c r="K786" s="409"/>
      <c r="L786" s="409"/>
      <c r="M786" s="409"/>
      <c r="N786" s="409"/>
    </row>
    <row r="787" spans="1:14" s="377" customFormat="1" ht="16.5" thickBot="1" x14ac:dyDescent="0.25">
      <c r="A787" s="375"/>
      <c r="B787" s="376"/>
      <c r="C787" s="378"/>
      <c r="D787" s="927"/>
      <c r="E787" s="409"/>
      <c r="F787" s="409"/>
      <c r="G787" s="409"/>
      <c r="H787" s="409"/>
      <c r="I787" s="409"/>
      <c r="J787" s="409"/>
      <c r="K787" s="409"/>
      <c r="L787" s="409"/>
      <c r="M787" s="409"/>
      <c r="N787" s="409"/>
    </row>
    <row r="788" spans="1:14" s="377" customFormat="1" ht="16.5" thickBot="1" x14ac:dyDescent="0.25">
      <c r="A788" s="375"/>
      <c r="B788" s="376"/>
      <c r="C788" s="378"/>
      <c r="D788" s="927"/>
      <c r="E788" s="409"/>
      <c r="F788" s="409"/>
      <c r="G788" s="409"/>
      <c r="H788" s="409"/>
      <c r="I788" s="409"/>
      <c r="J788" s="409"/>
      <c r="K788" s="409"/>
      <c r="L788" s="409"/>
      <c r="M788" s="409"/>
      <c r="N788" s="409"/>
    </row>
    <row r="789" spans="1:14" s="377" customFormat="1" ht="16.5" thickBot="1" x14ac:dyDescent="0.25">
      <c r="A789" s="375"/>
      <c r="B789" s="376"/>
      <c r="C789" s="378"/>
      <c r="D789" s="927"/>
      <c r="E789" s="409"/>
      <c r="F789" s="409"/>
      <c r="G789" s="409"/>
      <c r="H789" s="409"/>
      <c r="I789" s="409"/>
      <c r="J789" s="409"/>
      <c r="K789" s="409"/>
      <c r="L789" s="409"/>
      <c r="M789" s="409"/>
      <c r="N789" s="409"/>
    </row>
    <row r="790" spans="1:14" s="377" customFormat="1" ht="16.5" thickBot="1" x14ac:dyDescent="0.25">
      <c r="A790" s="375"/>
      <c r="B790" s="376"/>
      <c r="C790" s="378"/>
      <c r="D790" s="927"/>
      <c r="E790" s="409"/>
      <c r="F790" s="409"/>
      <c r="G790" s="409"/>
      <c r="H790" s="409"/>
      <c r="I790" s="409"/>
      <c r="J790" s="409"/>
      <c r="K790" s="409"/>
      <c r="L790" s="409"/>
      <c r="M790" s="409"/>
      <c r="N790" s="409"/>
    </row>
    <row r="791" spans="1:14" s="377" customFormat="1" ht="16.5" thickBot="1" x14ac:dyDescent="0.25">
      <c r="A791" s="375"/>
      <c r="B791" s="376"/>
      <c r="C791" s="378"/>
      <c r="D791" s="927"/>
      <c r="E791" s="409"/>
      <c r="F791" s="409"/>
      <c r="G791" s="409"/>
      <c r="H791" s="409"/>
      <c r="I791" s="409"/>
      <c r="J791" s="409"/>
      <c r="K791" s="409"/>
      <c r="L791" s="409"/>
      <c r="M791" s="409"/>
      <c r="N791" s="409"/>
    </row>
    <row r="792" spans="1:14" s="377" customFormat="1" ht="16.5" thickBot="1" x14ac:dyDescent="0.25">
      <c r="A792" s="375"/>
      <c r="B792" s="376"/>
      <c r="C792" s="378"/>
      <c r="D792" s="379"/>
      <c r="E792" s="409"/>
      <c r="F792" s="409"/>
      <c r="G792" s="409"/>
      <c r="H792" s="409"/>
      <c r="I792" s="409"/>
      <c r="J792" s="409"/>
      <c r="K792" s="409"/>
      <c r="L792" s="409"/>
      <c r="M792" s="409"/>
      <c r="N792" s="409"/>
    </row>
    <row r="793" spans="1:14" s="377" customFormat="1" ht="16.5" thickBot="1" x14ac:dyDescent="0.25">
      <c r="A793" s="375"/>
      <c r="B793" s="376"/>
      <c r="C793" s="378"/>
      <c r="D793" s="379"/>
      <c r="E793" s="409"/>
      <c r="F793" s="409"/>
      <c r="G793" s="409"/>
      <c r="H793" s="409"/>
      <c r="I793" s="409"/>
      <c r="J793" s="409"/>
      <c r="K793" s="409"/>
      <c r="L793" s="409"/>
      <c r="M793" s="409"/>
      <c r="N793" s="409"/>
    </row>
    <row r="794" spans="1:14" s="377" customFormat="1" ht="16.5" thickBot="1" x14ac:dyDescent="0.25">
      <c r="A794" s="375"/>
      <c r="B794" s="376"/>
      <c r="C794" s="378"/>
      <c r="D794" s="379"/>
      <c r="E794" s="409"/>
      <c r="F794" s="409"/>
      <c r="G794" s="409"/>
      <c r="H794" s="409"/>
      <c r="I794" s="409"/>
      <c r="J794" s="409"/>
      <c r="K794" s="409"/>
      <c r="L794" s="409"/>
      <c r="M794" s="409"/>
      <c r="N794" s="409"/>
    </row>
    <row r="795" spans="1:14" s="377" customFormat="1" ht="16.5" thickBot="1" x14ac:dyDescent="0.25">
      <c r="A795" s="375"/>
      <c r="B795" s="376"/>
      <c r="C795" s="378"/>
      <c r="D795" s="379"/>
      <c r="E795" s="409"/>
      <c r="F795" s="409"/>
      <c r="G795" s="409"/>
      <c r="H795" s="409"/>
      <c r="I795" s="409"/>
      <c r="J795" s="409"/>
      <c r="K795" s="409"/>
      <c r="L795" s="409"/>
      <c r="M795" s="409"/>
      <c r="N795" s="409"/>
    </row>
    <row r="796" spans="1:14" s="377" customFormat="1" ht="16.5" thickBot="1" x14ac:dyDescent="0.25">
      <c r="A796" s="375"/>
      <c r="B796" s="376"/>
      <c r="C796" s="378"/>
      <c r="D796" s="379"/>
      <c r="E796" s="409"/>
      <c r="F796" s="409"/>
      <c r="G796" s="409"/>
      <c r="H796" s="409"/>
      <c r="I796" s="409"/>
      <c r="J796" s="409"/>
      <c r="K796" s="409"/>
      <c r="L796" s="409"/>
      <c r="M796" s="409"/>
      <c r="N796" s="409"/>
    </row>
    <row r="797" spans="1:14" s="377" customFormat="1" ht="16.5" thickBot="1" x14ac:dyDescent="0.25">
      <c r="A797" s="375"/>
      <c r="B797" s="376"/>
      <c r="C797" s="378"/>
      <c r="D797" s="379"/>
      <c r="E797" s="409"/>
      <c r="F797" s="409"/>
      <c r="G797" s="409"/>
      <c r="H797" s="409"/>
      <c r="I797" s="409"/>
      <c r="J797" s="409"/>
      <c r="K797" s="409"/>
      <c r="L797" s="409"/>
      <c r="M797" s="409"/>
      <c r="N797" s="409"/>
    </row>
    <row r="798" spans="1:14" s="377" customFormat="1" ht="16.5" thickBot="1" x14ac:dyDescent="0.25">
      <c r="A798" s="375"/>
      <c r="B798" s="376"/>
      <c r="C798" s="378"/>
      <c r="D798" s="379"/>
      <c r="E798" s="409"/>
      <c r="F798" s="409"/>
      <c r="G798" s="409"/>
      <c r="H798" s="409"/>
      <c r="I798" s="409"/>
      <c r="J798" s="409"/>
      <c r="K798" s="409"/>
      <c r="L798" s="409"/>
      <c r="M798" s="409"/>
      <c r="N798" s="409"/>
    </row>
    <row r="799" spans="1:14" s="377" customFormat="1" ht="16.5" thickBot="1" x14ac:dyDescent="0.25">
      <c r="A799" s="375"/>
      <c r="B799" s="376"/>
      <c r="C799" s="378"/>
      <c r="D799" s="379"/>
      <c r="E799" s="409"/>
      <c r="F799" s="409"/>
      <c r="G799" s="409"/>
      <c r="H799" s="409"/>
      <c r="I799" s="409"/>
      <c r="J799" s="409"/>
      <c r="K799" s="409"/>
      <c r="L799" s="409"/>
      <c r="M799" s="409"/>
      <c r="N799" s="409"/>
    </row>
    <row r="800" spans="1:14" s="377" customFormat="1" ht="16.5" thickBot="1" x14ac:dyDescent="0.25">
      <c r="A800" s="375"/>
      <c r="B800" s="376"/>
      <c r="C800" s="378"/>
      <c r="D800" s="379"/>
      <c r="E800" s="409"/>
      <c r="F800" s="409"/>
      <c r="G800" s="409"/>
      <c r="H800" s="409"/>
      <c r="I800" s="409"/>
      <c r="J800" s="409"/>
      <c r="K800" s="409"/>
      <c r="L800" s="409"/>
      <c r="M800" s="409"/>
      <c r="N800" s="409"/>
    </row>
    <row r="801" spans="1:14" s="377" customFormat="1" ht="16.5" thickBot="1" x14ac:dyDescent="0.25">
      <c r="A801" s="375"/>
      <c r="B801" s="376"/>
      <c r="C801" s="378"/>
      <c r="D801" s="379"/>
      <c r="E801" s="409"/>
      <c r="F801" s="409"/>
      <c r="G801" s="409"/>
      <c r="H801" s="409"/>
      <c r="I801" s="409"/>
      <c r="J801" s="409"/>
      <c r="K801" s="409"/>
      <c r="L801" s="409"/>
      <c r="M801" s="409"/>
      <c r="N801" s="409"/>
    </row>
    <row r="802" spans="1:14" s="377" customFormat="1" ht="16.5" thickBot="1" x14ac:dyDescent="0.25">
      <c r="A802" s="375"/>
      <c r="B802" s="376"/>
      <c r="C802" s="378"/>
      <c r="D802" s="927"/>
      <c r="E802" s="409"/>
      <c r="F802" s="409"/>
      <c r="G802" s="409"/>
      <c r="H802" s="409"/>
      <c r="I802" s="409"/>
      <c r="J802" s="409"/>
      <c r="K802" s="409"/>
      <c r="L802" s="409"/>
      <c r="M802" s="409"/>
      <c r="N802" s="409"/>
    </row>
    <row r="803" spans="1:14" s="377" customFormat="1" ht="16.5" thickBot="1" x14ac:dyDescent="0.25">
      <c r="A803" s="375"/>
      <c r="B803" s="376"/>
      <c r="C803" s="378"/>
      <c r="D803" s="927"/>
      <c r="E803" s="409"/>
      <c r="F803" s="409"/>
      <c r="G803" s="409"/>
      <c r="H803" s="409"/>
      <c r="I803" s="409"/>
      <c r="J803" s="409"/>
      <c r="K803" s="409"/>
      <c r="L803" s="409"/>
      <c r="M803" s="409"/>
      <c r="N803" s="409"/>
    </row>
    <row r="804" spans="1:14" s="377" customFormat="1" ht="16.5" thickBot="1" x14ac:dyDescent="0.25">
      <c r="A804" s="375"/>
      <c r="B804" s="376"/>
      <c r="C804" s="378"/>
      <c r="D804" s="927"/>
      <c r="E804" s="409"/>
      <c r="F804" s="409"/>
      <c r="G804" s="409"/>
      <c r="H804" s="409"/>
      <c r="I804" s="409"/>
      <c r="J804" s="409"/>
      <c r="K804" s="409"/>
      <c r="L804" s="409"/>
      <c r="M804" s="409"/>
      <c r="N804" s="409"/>
    </row>
    <row r="805" spans="1:14" s="377" customFormat="1" ht="16.5" thickBot="1" x14ac:dyDescent="0.25">
      <c r="A805" s="375"/>
      <c r="B805" s="376"/>
      <c r="C805" s="378"/>
      <c r="D805" s="927"/>
      <c r="E805" s="409"/>
      <c r="F805" s="409"/>
      <c r="G805" s="409"/>
      <c r="H805" s="409"/>
      <c r="I805" s="409"/>
      <c r="J805" s="409"/>
      <c r="K805" s="409"/>
      <c r="L805" s="409"/>
      <c r="M805" s="409"/>
      <c r="N805" s="409"/>
    </row>
    <row r="806" spans="1:14" s="377" customFormat="1" ht="16.5" thickBot="1" x14ac:dyDescent="0.25">
      <c r="A806" s="375"/>
      <c r="B806" s="376"/>
      <c r="C806" s="378"/>
      <c r="D806" s="927"/>
      <c r="E806" s="409"/>
      <c r="F806" s="409"/>
      <c r="G806" s="409"/>
      <c r="H806" s="409"/>
      <c r="I806" s="409"/>
      <c r="J806" s="409"/>
      <c r="K806" s="409"/>
      <c r="L806" s="409"/>
      <c r="M806" s="409"/>
      <c r="N806" s="409"/>
    </row>
    <row r="807" spans="1:14" s="377" customFormat="1" ht="16.5" thickBot="1" x14ac:dyDescent="0.25">
      <c r="A807" s="375"/>
      <c r="B807" s="376"/>
      <c r="C807" s="378"/>
      <c r="D807" s="379"/>
      <c r="E807" s="409"/>
      <c r="F807" s="409"/>
      <c r="G807" s="409"/>
      <c r="H807" s="409"/>
      <c r="I807" s="409"/>
      <c r="J807" s="409"/>
      <c r="K807" s="409"/>
      <c r="L807" s="409"/>
      <c r="M807" s="409"/>
      <c r="N807" s="409"/>
    </row>
    <row r="808" spans="1:14" s="377" customFormat="1" ht="16.5" thickBot="1" x14ac:dyDescent="0.25">
      <c r="A808" s="375"/>
      <c r="B808" s="376"/>
      <c r="C808" s="378"/>
      <c r="D808" s="379"/>
      <c r="E808" s="409"/>
      <c r="F808" s="409"/>
      <c r="G808" s="409"/>
      <c r="H808" s="409"/>
      <c r="I808" s="409"/>
      <c r="J808" s="409"/>
      <c r="K808" s="409"/>
      <c r="L808" s="409"/>
      <c r="M808" s="409"/>
      <c r="N808" s="409"/>
    </row>
    <row r="809" spans="1:14" s="377" customFormat="1" ht="16.5" thickBot="1" x14ac:dyDescent="0.25">
      <c r="A809" s="375"/>
      <c r="B809" s="376"/>
      <c r="C809" s="378"/>
      <c r="D809" s="379"/>
      <c r="E809" s="409"/>
      <c r="F809" s="409"/>
      <c r="G809" s="409"/>
      <c r="H809" s="409"/>
      <c r="I809" s="409"/>
      <c r="J809" s="409"/>
      <c r="K809" s="409"/>
      <c r="L809" s="409"/>
      <c r="M809" s="409"/>
      <c r="N809" s="409"/>
    </row>
    <row r="810" spans="1:14" s="377" customFormat="1" ht="16.5" thickBot="1" x14ac:dyDescent="0.25">
      <c r="A810" s="375"/>
      <c r="B810" s="376"/>
      <c r="C810" s="378"/>
      <c r="D810" s="379"/>
      <c r="E810" s="409"/>
      <c r="F810" s="409"/>
      <c r="G810" s="409"/>
      <c r="H810" s="409"/>
      <c r="I810" s="409"/>
      <c r="J810" s="409"/>
      <c r="K810" s="409"/>
      <c r="L810" s="409"/>
      <c r="M810" s="409"/>
      <c r="N810" s="409"/>
    </row>
    <row r="811" spans="1:14" s="377" customFormat="1" ht="16.5" thickBot="1" x14ac:dyDescent="0.25">
      <c r="A811" s="375"/>
      <c r="B811" s="376"/>
      <c r="C811" s="378"/>
      <c r="D811" s="379"/>
      <c r="E811" s="409"/>
      <c r="F811" s="409"/>
      <c r="G811" s="409"/>
      <c r="H811" s="409"/>
      <c r="I811" s="409"/>
      <c r="J811" s="409"/>
      <c r="K811" s="409"/>
      <c r="L811" s="409"/>
      <c r="M811" s="409"/>
      <c r="N811" s="409"/>
    </row>
    <row r="812" spans="1:14" s="377" customFormat="1" ht="16.5" thickBot="1" x14ac:dyDescent="0.25">
      <c r="A812" s="375"/>
      <c r="B812" s="376"/>
      <c r="C812" s="378"/>
      <c r="D812" s="379"/>
      <c r="E812" s="409"/>
      <c r="F812" s="409"/>
      <c r="G812" s="409"/>
      <c r="H812" s="409"/>
      <c r="I812" s="409"/>
      <c r="J812" s="409"/>
      <c r="K812" s="409"/>
      <c r="L812" s="409"/>
      <c r="M812" s="409"/>
      <c r="N812" s="409"/>
    </row>
    <row r="813" spans="1:14" s="377" customFormat="1" ht="16.5" thickBot="1" x14ac:dyDescent="0.25">
      <c r="A813" s="375"/>
      <c r="B813" s="376"/>
      <c r="C813" s="378"/>
      <c r="D813" s="379"/>
      <c r="E813" s="409"/>
      <c r="F813" s="409"/>
      <c r="G813" s="409"/>
      <c r="H813" s="409"/>
      <c r="I813" s="409"/>
      <c r="J813" s="409"/>
      <c r="K813" s="409"/>
      <c r="L813" s="409"/>
      <c r="M813" s="409"/>
      <c r="N813" s="409"/>
    </row>
    <row r="814" spans="1:14" s="377" customFormat="1" ht="16.5" thickBot="1" x14ac:dyDescent="0.25">
      <c r="A814" s="375"/>
      <c r="B814" s="376"/>
      <c r="C814" s="378"/>
      <c r="D814" s="379"/>
      <c r="E814" s="409"/>
      <c r="F814" s="409"/>
      <c r="G814" s="409"/>
      <c r="H814" s="409"/>
      <c r="I814" s="409"/>
      <c r="J814" s="409"/>
      <c r="K814" s="409"/>
      <c r="L814" s="409"/>
      <c r="M814" s="409"/>
      <c r="N814" s="409"/>
    </row>
    <row r="815" spans="1:14" s="377" customFormat="1" ht="16.5" thickBot="1" x14ac:dyDescent="0.25">
      <c r="A815" s="375"/>
      <c r="B815" s="376"/>
      <c r="C815" s="378"/>
      <c r="D815" s="379"/>
      <c r="E815" s="409"/>
      <c r="F815" s="409"/>
      <c r="G815" s="409"/>
      <c r="H815" s="409"/>
      <c r="I815" s="409"/>
      <c r="J815" s="409"/>
      <c r="K815" s="409"/>
      <c r="L815" s="409"/>
      <c r="M815" s="409"/>
      <c r="N815" s="409"/>
    </row>
    <row r="816" spans="1:14" s="377" customFormat="1" ht="16.5" thickBot="1" x14ac:dyDescent="0.25">
      <c r="A816" s="375"/>
      <c r="B816" s="376"/>
      <c r="C816" s="378"/>
      <c r="D816" s="379"/>
      <c r="E816" s="409"/>
      <c r="F816" s="409"/>
      <c r="G816" s="409"/>
      <c r="H816" s="409"/>
      <c r="I816" s="409"/>
      <c r="J816" s="409"/>
      <c r="K816" s="409"/>
      <c r="L816" s="409"/>
      <c r="M816" s="409"/>
      <c r="N816" s="409"/>
    </row>
    <row r="817" spans="1:14" s="377" customFormat="1" ht="16.5" thickBot="1" x14ac:dyDescent="0.25">
      <c r="A817" s="375"/>
      <c r="B817" s="376"/>
      <c r="C817" s="378"/>
      <c r="D817" s="379"/>
      <c r="E817" s="409"/>
      <c r="F817" s="409"/>
      <c r="G817" s="409"/>
      <c r="H817" s="409"/>
      <c r="I817" s="409"/>
      <c r="J817" s="409"/>
      <c r="K817" s="409"/>
      <c r="L817" s="409"/>
      <c r="M817" s="409"/>
      <c r="N817" s="409"/>
    </row>
    <row r="818" spans="1:14" s="377" customFormat="1" ht="16.5" thickBot="1" x14ac:dyDescent="0.25">
      <c r="A818" s="375"/>
      <c r="B818" s="376"/>
      <c r="C818" s="378"/>
      <c r="D818" s="379"/>
      <c r="E818" s="409"/>
      <c r="F818" s="409"/>
      <c r="G818" s="409"/>
      <c r="H818" s="409"/>
      <c r="I818" s="409"/>
      <c r="J818" s="409"/>
      <c r="K818" s="409"/>
      <c r="L818" s="409"/>
      <c r="M818" s="409"/>
      <c r="N818" s="409"/>
    </row>
    <row r="819" spans="1:14" s="377" customFormat="1" ht="16.5" thickBot="1" x14ac:dyDescent="0.25">
      <c r="A819" s="375"/>
      <c r="B819" s="376"/>
      <c r="C819" s="378"/>
      <c r="D819" s="379"/>
      <c r="E819" s="409"/>
      <c r="F819" s="409"/>
      <c r="G819" s="409"/>
      <c r="H819" s="409"/>
      <c r="I819" s="409"/>
      <c r="J819" s="409"/>
      <c r="K819" s="409"/>
      <c r="L819" s="409"/>
      <c r="M819" s="409"/>
      <c r="N819" s="409"/>
    </row>
    <row r="820" spans="1:14" s="377" customFormat="1" ht="16.5" thickBot="1" x14ac:dyDescent="0.25">
      <c r="A820" s="375"/>
      <c r="B820" s="376"/>
      <c r="C820" s="378"/>
      <c r="D820" s="927"/>
      <c r="E820" s="409"/>
      <c r="F820" s="409"/>
      <c r="G820" s="409"/>
      <c r="H820" s="409"/>
      <c r="I820" s="409"/>
      <c r="J820" s="409"/>
      <c r="K820" s="409"/>
      <c r="L820" s="409"/>
      <c r="M820" s="409"/>
      <c r="N820" s="409"/>
    </row>
    <row r="821" spans="1:14" s="377" customFormat="1" ht="16.5" thickBot="1" x14ac:dyDescent="0.25">
      <c r="A821" s="375"/>
      <c r="B821" s="376"/>
      <c r="C821" s="378"/>
      <c r="D821" s="379"/>
      <c r="E821" s="409"/>
      <c r="F821" s="409"/>
      <c r="G821" s="409"/>
      <c r="H821" s="409"/>
      <c r="I821" s="409"/>
      <c r="J821" s="409"/>
      <c r="K821" s="409"/>
      <c r="L821" s="409"/>
      <c r="M821" s="409"/>
      <c r="N821" s="409"/>
    </row>
    <row r="822" spans="1:14" s="377" customFormat="1" ht="16.5" thickBot="1" x14ac:dyDescent="0.25">
      <c r="A822" s="375"/>
      <c r="B822" s="376"/>
      <c r="C822" s="378"/>
      <c r="D822" s="379"/>
      <c r="E822" s="409"/>
      <c r="F822" s="409"/>
      <c r="G822" s="409"/>
      <c r="H822" s="409"/>
      <c r="I822" s="409"/>
      <c r="J822" s="409"/>
      <c r="K822" s="409"/>
      <c r="L822" s="409"/>
      <c r="M822" s="409"/>
      <c r="N822" s="409"/>
    </row>
    <row r="823" spans="1:14" s="377" customFormat="1" ht="16.5" thickBot="1" x14ac:dyDescent="0.25">
      <c r="A823" s="375"/>
      <c r="B823" s="376"/>
      <c r="C823" s="378"/>
      <c r="D823" s="379"/>
      <c r="E823" s="409"/>
      <c r="F823" s="409"/>
      <c r="G823" s="409"/>
      <c r="H823" s="409"/>
      <c r="I823" s="409"/>
      <c r="J823" s="409"/>
      <c r="K823" s="409"/>
      <c r="L823" s="409"/>
      <c r="M823" s="409"/>
      <c r="N823" s="409"/>
    </row>
    <row r="824" spans="1:14" s="377" customFormat="1" ht="16.5" thickBot="1" x14ac:dyDescent="0.25">
      <c r="A824" s="375"/>
      <c r="B824" s="376"/>
      <c r="C824" s="378"/>
      <c r="D824" s="379"/>
      <c r="E824" s="409"/>
      <c r="F824" s="409"/>
      <c r="G824" s="409"/>
      <c r="H824" s="409"/>
      <c r="I824" s="409"/>
      <c r="J824" s="409"/>
      <c r="K824" s="409"/>
      <c r="L824" s="409"/>
      <c r="M824" s="409"/>
      <c r="N824" s="409"/>
    </row>
    <row r="825" spans="1:14" s="377" customFormat="1" ht="16.5" thickBot="1" x14ac:dyDescent="0.25">
      <c r="A825" s="375"/>
      <c r="B825" s="376"/>
      <c r="C825" s="378"/>
      <c r="D825" s="927"/>
      <c r="E825" s="409"/>
      <c r="F825" s="409"/>
      <c r="G825" s="409"/>
      <c r="H825" s="409"/>
      <c r="I825" s="409"/>
      <c r="J825" s="409"/>
      <c r="K825" s="409"/>
      <c r="L825" s="409"/>
      <c r="M825" s="409"/>
      <c r="N825" s="409"/>
    </row>
    <row r="826" spans="1:14" s="377" customFormat="1" ht="16.5" thickBot="1" x14ac:dyDescent="0.25">
      <c r="A826" s="375"/>
      <c r="B826" s="376"/>
      <c r="C826" s="378"/>
      <c r="D826" s="379"/>
      <c r="E826" s="409"/>
      <c r="F826" s="409"/>
      <c r="G826" s="409"/>
      <c r="H826" s="409"/>
      <c r="I826" s="409"/>
      <c r="J826" s="409"/>
      <c r="K826" s="409"/>
      <c r="L826" s="409"/>
      <c r="M826" s="409"/>
      <c r="N826" s="409"/>
    </row>
    <row r="827" spans="1:14" s="377" customFormat="1" ht="16.5" thickBot="1" x14ac:dyDescent="0.25">
      <c r="A827" s="375"/>
      <c r="B827" s="376"/>
      <c r="C827" s="378"/>
      <c r="D827" s="379"/>
      <c r="E827" s="409"/>
      <c r="F827" s="409"/>
      <c r="G827" s="409"/>
      <c r="H827" s="409"/>
      <c r="I827" s="409"/>
      <c r="J827" s="409"/>
      <c r="K827" s="409"/>
      <c r="L827" s="409"/>
      <c r="M827" s="409"/>
      <c r="N827" s="409"/>
    </row>
    <row r="828" spans="1:14" s="377" customFormat="1" ht="16.5" thickBot="1" x14ac:dyDescent="0.25">
      <c r="A828" s="375"/>
      <c r="B828" s="376"/>
      <c r="C828" s="378"/>
      <c r="D828" s="927"/>
      <c r="E828" s="409"/>
      <c r="F828" s="409"/>
      <c r="G828" s="409"/>
      <c r="H828" s="409"/>
      <c r="I828" s="409"/>
      <c r="J828" s="409"/>
      <c r="K828" s="409"/>
      <c r="L828" s="409"/>
      <c r="M828" s="409"/>
      <c r="N828" s="409"/>
    </row>
    <row r="829" spans="1:14" s="377" customFormat="1" ht="16.5" thickBot="1" x14ac:dyDescent="0.25">
      <c r="A829" s="375"/>
      <c r="B829" s="376"/>
      <c r="C829" s="378"/>
      <c r="D829" s="927"/>
      <c r="E829" s="409"/>
      <c r="F829" s="409"/>
      <c r="G829" s="409"/>
      <c r="H829" s="409"/>
      <c r="I829" s="409"/>
      <c r="J829" s="409"/>
      <c r="K829" s="409"/>
      <c r="L829" s="409"/>
      <c r="M829" s="409"/>
      <c r="N829" s="409"/>
    </row>
    <row r="830" spans="1:14" s="377" customFormat="1" ht="16.5" thickBot="1" x14ac:dyDescent="0.25">
      <c r="A830" s="375"/>
      <c r="B830" s="376"/>
      <c r="C830" s="378"/>
      <c r="D830" s="927"/>
      <c r="E830" s="409"/>
      <c r="F830" s="409"/>
      <c r="G830" s="409"/>
      <c r="H830" s="409"/>
      <c r="I830" s="409"/>
      <c r="J830" s="409"/>
      <c r="K830" s="409"/>
      <c r="L830" s="409"/>
      <c r="M830" s="409"/>
      <c r="N830" s="409"/>
    </row>
    <row r="831" spans="1:14" s="377" customFormat="1" ht="16.5" thickBot="1" x14ac:dyDescent="0.25">
      <c r="A831" s="375"/>
      <c r="B831" s="376"/>
      <c r="C831" s="378"/>
      <c r="D831" s="379"/>
      <c r="E831" s="409"/>
      <c r="F831" s="409"/>
      <c r="G831" s="409"/>
      <c r="H831" s="409"/>
      <c r="I831" s="409"/>
      <c r="J831" s="409"/>
      <c r="K831" s="409"/>
      <c r="L831" s="409"/>
      <c r="M831" s="409"/>
      <c r="N831" s="409"/>
    </row>
    <row r="832" spans="1:14" s="377" customFormat="1" ht="16.5" thickBot="1" x14ac:dyDescent="0.25">
      <c r="A832" s="375"/>
      <c r="B832" s="376"/>
      <c r="C832" s="378"/>
      <c r="D832" s="927"/>
      <c r="E832" s="409"/>
      <c r="F832" s="409"/>
      <c r="G832" s="409"/>
      <c r="H832" s="409"/>
      <c r="I832" s="409"/>
      <c r="J832" s="409"/>
      <c r="K832" s="409"/>
      <c r="L832" s="409"/>
      <c r="M832" s="409"/>
      <c r="N832" s="409"/>
    </row>
    <row r="833" spans="1:14" s="377" customFormat="1" ht="16.5" thickBot="1" x14ac:dyDescent="0.25">
      <c r="A833" s="375"/>
      <c r="B833" s="376"/>
      <c r="C833" s="378"/>
      <c r="D833" s="927"/>
      <c r="E833" s="409"/>
      <c r="F833" s="409"/>
      <c r="G833" s="409"/>
      <c r="H833" s="409"/>
      <c r="I833" s="409"/>
      <c r="J833" s="409"/>
      <c r="K833" s="409"/>
      <c r="L833" s="409"/>
      <c r="M833" s="409"/>
      <c r="N833" s="409"/>
    </row>
    <row r="834" spans="1:14" s="377" customFormat="1" ht="16.5" thickBot="1" x14ac:dyDescent="0.25">
      <c r="A834" s="375"/>
      <c r="B834" s="376"/>
      <c r="C834" s="378"/>
      <c r="D834" s="379"/>
      <c r="E834" s="409"/>
      <c r="F834" s="409"/>
      <c r="G834" s="409"/>
      <c r="H834" s="409"/>
      <c r="I834" s="409"/>
      <c r="J834" s="409"/>
      <c r="K834" s="409"/>
      <c r="L834" s="409"/>
      <c r="M834" s="409"/>
      <c r="N834" s="409"/>
    </row>
    <row r="835" spans="1:14" s="377" customFormat="1" ht="16.5" thickBot="1" x14ac:dyDescent="0.25">
      <c r="A835" s="375"/>
      <c r="B835" s="376"/>
      <c r="C835" s="378"/>
      <c r="D835" s="927"/>
      <c r="E835" s="409"/>
      <c r="F835" s="409"/>
      <c r="G835" s="409"/>
      <c r="H835" s="409"/>
      <c r="I835" s="409"/>
      <c r="J835" s="409"/>
      <c r="K835" s="409"/>
      <c r="L835" s="409"/>
      <c r="M835" s="409"/>
      <c r="N835" s="409"/>
    </row>
    <row r="836" spans="1:14" s="377" customFormat="1" ht="16.5" thickBot="1" x14ac:dyDescent="0.25">
      <c r="A836" s="375"/>
      <c r="B836" s="376"/>
      <c r="C836" s="378"/>
      <c r="D836" s="927"/>
      <c r="E836" s="409"/>
      <c r="F836" s="409"/>
      <c r="G836" s="409"/>
      <c r="H836" s="409"/>
      <c r="I836" s="409"/>
      <c r="J836" s="409"/>
      <c r="K836" s="409"/>
      <c r="L836" s="409"/>
      <c r="M836" s="409"/>
      <c r="N836" s="409"/>
    </row>
    <row r="837" spans="1:14" s="377" customFormat="1" ht="16.5" thickBot="1" x14ac:dyDescent="0.25">
      <c r="A837" s="375"/>
      <c r="B837" s="376"/>
      <c r="C837" s="378"/>
      <c r="D837" s="927"/>
      <c r="E837" s="409"/>
      <c r="F837" s="409"/>
      <c r="G837" s="409"/>
      <c r="H837" s="409"/>
      <c r="I837" s="409"/>
      <c r="J837" s="409"/>
      <c r="K837" s="409"/>
      <c r="L837" s="409"/>
      <c r="M837" s="409"/>
      <c r="N837" s="409"/>
    </row>
    <row r="838" spans="1:14" s="377" customFormat="1" ht="16.5" thickBot="1" x14ac:dyDescent="0.25">
      <c r="A838" s="375"/>
      <c r="B838" s="376"/>
      <c r="C838" s="378"/>
      <c r="D838" s="927"/>
      <c r="E838" s="409"/>
      <c r="F838" s="409"/>
      <c r="G838" s="409"/>
      <c r="H838" s="409"/>
      <c r="I838" s="409"/>
      <c r="J838" s="409"/>
      <c r="K838" s="409"/>
      <c r="L838" s="409"/>
      <c r="M838" s="409"/>
      <c r="N838" s="409"/>
    </row>
    <row r="839" spans="1:14" s="377" customFormat="1" ht="16.5" thickBot="1" x14ac:dyDescent="0.25">
      <c r="A839" s="375"/>
      <c r="B839" s="376"/>
      <c r="C839" s="378"/>
      <c r="D839" s="927"/>
      <c r="E839" s="409"/>
      <c r="F839" s="409"/>
      <c r="G839" s="409"/>
      <c r="H839" s="409"/>
      <c r="I839" s="409"/>
      <c r="J839" s="409"/>
      <c r="K839" s="409"/>
      <c r="L839" s="409"/>
      <c r="M839" s="409"/>
      <c r="N839" s="409"/>
    </row>
    <row r="840" spans="1:14" s="377" customFormat="1" ht="16.5" thickBot="1" x14ac:dyDescent="0.25">
      <c r="A840" s="375"/>
      <c r="B840" s="376"/>
      <c r="C840" s="378"/>
      <c r="D840" s="927"/>
      <c r="E840" s="409"/>
      <c r="F840" s="409"/>
      <c r="G840" s="409"/>
      <c r="H840" s="409"/>
      <c r="I840" s="409"/>
      <c r="J840" s="409"/>
      <c r="K840" s="409"/>
      <c r="L840" s="409"/>
      <c r="M840" s="409"/>
      <c r="N840" s="409"/>
    </row>
    <row r="841" spans="1:14" s="377" customFormat="1" ht="16.5" thickBot="1" x14ac:dyDescent="0.25">
      <c r="A841" s="375"/>
      <c r="B841" s="376"/>
      <c r="C841" s="378"/>
      <c r="D841" s="927"/>
      <c r="E841" s="409"/>
      <c r="F841" s="409"/>
      <c r="G841" s="409"/>
      <c r="H841" s="409"/>
      <c r="I841" s="409"/>
      <c r="J841" s="409"/>
      <c r="K841" s="409"/>
      <c r="L841" s="409"/>
      <c r="M841" s="409"/>
      <c r="N841" s="409"/>
    </row>
    <row r="842" spans="1:14" s="377" customFormat="1" ht="16.5" thickBot="1" x14ac:dyDescent="0.25">
      <c r="A842" s="375"/>
      <c r="B842" s="376"/>
      <c r="C842" s="378"/>
      <c r="D842" s="927"/>
      <c r="E842" s="409"/>
      <c r="F842" s="409"/>
      <c r="G842" s="409"/>
      <c r="H842" s="409"/>
      <c r="I842" s="409"/>
      <c r="J842" s="409"/>
      <c r="K842" s="409"/>
      <c r="L842" s="409"/>
      <c r="M842" s="409"/>
      <c r="N842" s="409"/>
    </row>
    <row r="843" spans="1:14" s="377" customFormat="1" ht="16.5" thickBot="1" x14ac:dyDescent="0.25">
      <c r="A843" s="375"/>
      <c r="B843" s="376"/>
      <c r="C843" s="378"/>
      <c r="D843" s="927"/>
      <c r="E843" s="409"/>
      <c r="F843" s="409"/>
      <c r="G843" s="409"/>
      <c r="H843" s="409"/>
      <c r="I843" s="409"/>
      <c r="J843" s="409"/>
      <c r="K843" s="409"/>
      <c r="L843" s="409"/>
      <c r="M843" s="409"/>
      <c r="N843" s="409"/>
    </row>
    <row r="844" spans="1:14" s="377" customFormat="1" ht="16.5" thickBot="1" x14ac:dyDescent="0.25">
      <c r="A844" s="375"/>
      <c r="B844" s="376"/>
      <c r="C844" s="378"/>
      <c r="D844" s="927"/>
      <c r="E844" s="409"/>
      <c r="F844" s="409"/>
      <c r="G844" s="409"/>
      <c r="H844" s="409"/>
      <c r="I844" s="409"/>
      <c r="J844" s="409"/>
      <c r="K844" s="409"/>
      <c r="L844" s="409"/>
      <c r="M844" s="409"/>
      <c r="N844" s="409"/>
    </row>
    <row r="845" spans="1:14" s="377" customFormat="1" ht="16.5" thickBot="1" x14ac:dyDescent="0.25">
      <c r="A845" s="375"/>
      <c r="B845" s="376"/>
      <c r="C845" s="378"/>
      <c r="D845" s="927"/>
      <c r="E845" s="409"/>
      <c r="F845" s="409"/>
      <c r="G845" s="409"/>
      <c r="H845" s="409"/>
      <c r="I845" s="409"/>
      <c r="J845" s="409"/>
      <c r="K845" s="409"/>
      <c r="L845" s="409"/>
      <c r="M845" s="409"/>
      <c r="N845" s="409"/>
    </row>
    <row r="846" spans="1:14" s="377" customFormat="1" ht="16.5" thickBot="1" x14ac:dyDescent="0.25">
      <c r="A846" s="375"/>
      <c r="B846" s="376"/>
      <c r="C846" s="378"/>
      <c r="D846" s="379"/>
      <c r="E846" s="409"/>
      <c r="F846" s="409"/>
      <c r="G846" s="409"/>
      <c r="H846" s="409"/>
      <c r="I846" s="409"/>
      <c r="J846" s="409"/>
      <c r="K846" s="409"/>
      <c r="L846" s="409"/>
      <c r="M846" s="409"/>
      <c r="N846" s="409"/>
    </row>
    <row r="847" spans="1:14" s="377" customFormat="1" ht="16.5" thickBot="1" x14ac:dyDescent="0.25">
      <c r="A847" s="375"/>
      <c r="B847" s="376"/>
      <c r="C847" s="378"/>
      <c r="D847" s="927"/>
      <c r="E847" s="409"/>
      <c r="F847" s="409"/>
      <c r="G847" s="409"/>
      <c r="H847" s="409"/>
      <c r="I847" s="409"/>
      <c r="J847" s="409"/>
      <c r="K847" s="409"/>
      <c r="L847" s="409"/>
      <c r="M847" s="409"/>
      <c r="N847" s="409"/>
    </row>
    <row r="848" spans="1:14" s="377" customFormat="1" ht="16.5" thickBot="1" x14ac:dyDescent="0.25">
      <c r="A848" s="375"/>
      <c r="B848" s="376"/>
      <c r="C848" s="378"/>
      <c r="D848" s="927"/>
      <c r="E848" s="409"/>
      <c r="F848" s="409"/>
      <c r="G848" s="409"/>
      <c r="H848" s="409"/>
      <c r="I848" s="409"/>
      <c r="J848" s="409"/>
      <c r="K848" s="409"/>
      <c r="L848" s="409"/>
      <c r="M848" s="409"/>
      <c r="N848" s="409"/>
    </row>
    <row r="849" spans="1:14" s="377" customFormat="1" ht="16.5" thickBot="1" x14ac:dyDescent="0.25">
      <c r="A849" s="375"/>
      <c r="B849" s="376"/>
      <c r="C849" s="378"/>
      <c r="D849" s="927"/>
      <c r="E849" s="409"/>
      <c r="F849" s="409"/>
      <c r="G849" s="409"/>
      <c r="H849" s="409"/>
      <c r="I849" s="409"/>
      <c r="J849" s="409"/>
      <c r="K849" s="409"/>
      <c r="L849" s="409"/>
      <c r="M849" s="409"/>
      <c r="N849" s="409"/>
    </row>
    <row r="850" spans="1:14" s="377" customFormat="1" ht="16.5" thickBot="1" x14ac:dyDescent="0.25">
      <c r="A850" s="375"/>
      <c r="B850" s="376"/>
      <c r="C850" s="378"/>
      <c r="D850" s="927"/>
      <c r="E850" s="409"/>
      <c r="F850" s="409"/>
      <c r="G850" s="409"/>
      <c r="H850" s="409"/>
      <c r="I850" s="409"/>
      <c r="J850" s="409"/>
      <c r="K850" s="409"/>
      <c r="L850" s="409"/>
      <c r="M850" s="409"/>
      <c r="N850" s="409"/>
    </row>
    <row r="851" spans="1:14" s="377" customFormat="1" ht="16.5" thickBot="1" x14ac:dyDescent="0.25">
      <c r="A851" s="375"/>
      <c r="B851" s="376"/>
      <c r="C851" s="378"/>
      <c r="D851" s="379"/>
      <c r="E851" s="409"/>
      <c r="F851" s="409"/>
      <c r="G851" s="409"/>
      <c r="H851" s="409"/>
      <c r="I851" s="409"/>
      <c r="J851" s="409"/>
      <c r="K851" s="409"/>
      <c r="L851" s="409"/>
      <c r="M851" s="409"/>
      <c r="N851" s="409"/>
    </row>
    <row r="852" spans="1:14" s="377" customFormat="1" ht="16.5" thickBot="1" x14ac:dyDescent="0.25">
      <c r="A852" s="375"/>
      <c r="B852" s="376"/>
      <c r="C852" s="378"/>
      <c r="D852" s="379"/>
      <c r="E852" s="409"/>
      <c r="F852" s="409"/>
      <c r="G852" s="409"/>
      <c r="H852" s="409"/>
      <c r="I852" s="409"/>
      <c r="J852" s="409"/>
      <c r="K852" s="409"/>
      <c r="L852" s="409"/>
      <c r="M852" s="409"/>
      <c r="N852" s="409"/>
    </row>
    <row r="853" spans="1:14" s="377" customFormat="1" ht="16.5" thickBot="1" x14ac:dyDescent="0.25">
      <c r="A853" s="375"/>
      <c r="B853" s="376"/>
      <c r="C853" s="378"/>
      <c r="D853" s="927"/>
      <c r="E853" s="409"/>
      <c r="F853" s="409"/>
      <c r="G853" s="409"/>
      <c r="H853" s="409"/>
      <c r="I853" s="409"/>
      <c r="J853" s="409"/>
      <c r="K853" s="409"/>
      <c r="L853" s="409"/>
      <c r="M853" s="409"/>
      <c r="N853" s="409"/>
    </row>
    <row r="854" spans="1:14" s="377" customFormat="1" ht="16.5" thickBot="1" x14ac:dyDescent="0.25">
      <c r="A854" s="375"/>
      <c r="B854" s="376"/>
      <c r="C854" s="378"/>
      <c r="D854" s="927"/>
      <c r="E854" s="409"/>
      <c r="F854" s="409"/>
      <c r="G854" s="409"/>
      <c r="H854" s="409"/>
      <c r="I854" s="409"/>
      <c r="J854" s="409"/>
      <c r="K854" s="409"/>
      <c r="L854" s="409"/>
      <c r="M854" s="409"/>
      <c r="N854" s="409"/>
    </row>
    <row r="855" spans="1:14" s="377" customFormat="1" ht="16.5" thickBot="1" x14ac:dyDescent="0.25">
      <c r="A855" s="375"/>
      <c r="B855" s="376"/>
      <c r="C855" s="378"/>
      <c r="D855" s="379"/>
      <c r="E855" s="409"/>
      <c r="F855" s="409"/>
      <c r="G855" s="409"/>
      <c r="H855" s="409"/>
      <c r="I855" s="409"/>
      <c r="J855" s="409"/>
      <c r="K855" s="409"/>
      <c r="L855" s="409"/>
      <c r="M855" s="409"/>
      <c r="N855" s="409"/>
    </row>
    <row r="856" spans="1:14" s="377" customFormat="1" ht="16.5" thickBot="1" x14ac:dyDescent="0.25">
      <c r="A856" s="375"/>
      <c r="B856" s="376"/>
      <c r="C856" s="378"/>
      <c r="D856" s="927"/>
      <c r="E856" s="409"/>
      <c r="F856" s="409"/>
      <c r="G856" s="409"/>
      <c r="H856" s="409"/>
      <c r="I856" s="409"/>
      <c r="J856" s="409"/>
      <c r="K856" s="409"/>
      <c r="L856" s="409"/>
      <c r="M856" s="409"/>
      <c r="N856" s="409"/>
    </row>
    <row r="857" spans="1:14" s="377" customFormat="1" ht="16.5" thickBot="1" x14ac:dyDescent="0.25">
      <c r="A857" s="375"/>
      <c r="B857" s="376"/>
      <c r="C857" s="378"/>
      <c r="D857" s="927"/>
      <c r="E857" s="409"/>
      <c r="F857" s="409"/>
      <c r="G857" s="409"/>
      <c r="H857" s="409"/>
      <c r="I857" s="409"/>
      <c r="J857" s="409"/>
      <c r="K857" s="409"/>
      <c r="L857" s="409"/>
      <c r="M857" s="409"/>
      <c r="N857" s="409"/>
    </row>
    <row r="858" spans="1:14" s="377" customFormat="1" ht="16.5" thickBot="1" x14ac:dyDescent="0.25">
      <c r="A858" s="375"/>
      <c r="B858" s="376"/>
      <c r="C858" s="378"/>
      <c r="D858" s="927"/>
      <c r="E858" s="409"/>
      <c r="F858" s="409"/>
      <c r="G858" s="409"/>
      <c r="H858" s="409"/>
      <c r="I858" s="409"/>
      <c r="J858" s="409"/>
      <c r="K858" s="409"/>
      <c r="L858" s="409"/>
      <c r="M858" s="409"/>
      <c r="N858" s="409"/>
    </row>
    <row r="859" spans="1:14" s="377" customFormat="1" ht="16.5" thickBot="1" x14ac:dyDescent="0.25">
      <c r="A859" s="375"/>
      <c r="B859" s="376"/>
      <c r="C859" s="378"/>
      <c r="D859" s="927"/>
      <c r="E859" s="409"/>
      <c r="F859" s="409"/>
      <c r="G859" s="409"/>
      <c r="H859" s="409"/>
      <c r="I859" s="409"/>
      <c r="J859" s="409"/>
      <c r="K859" s="409"/>
      <c r="L859" s="409"/>
      <c r="M859" s="409"/>
      <c r="N859" s="409"/>
    </row>
    <row r="860" spans="1:14" s="377" customFormat="1" ht="16.5" thickBot="1" x14ac:dyDescent="0.25">
      <c r="A860" s="375"/>
      <c r="B860" s="376"/>
      <c r="C860" s="378"/>
      <c r="D860" s="927"/>
      <c r="E860" s="409"/>
      <c r="F860" s="409"/>
      <c r="G860" s="409"/>
      <c r="H860" s="409"/>
      <c r="I860" s="409"/>
      <c r="J860" s="409"/>
      <c r="K860" s="409"/>
      <c r="L860" s="409"/>
      <c r="M860" s="409"/>
      <c r="N860" s="409"/>
    </row>
    <row r="861" spans="1:14" s="377" customFormat="1" ht="16.5" thickBot="1" x14ac:dyDescent="0.25">
      <c r="A861" s="375"/>
      <c r="B861" s="376"/>
      <c r="C861" s="378"/>
      <c r="D861" s="927"/>
      <c r="E861" s="409"/>
      <c r="F861" s="409"/>
      <c r="G861" s="409"/>
      <c r="H861" s="409"/>
      <c r="I861" s="409"/>
      <c r="J861" s="409"/>
      <c r="K861" s="409"/>
      <c r="L861" s="409"/>
      <c r="M861" s="409"/>
      <c r="N861" s="409"/>
    </row>
    <row r="862" spans="1:14" s="377" customFormat="1" ht="16.5" thickBot="1" x14ac:dyDescent="0.25">
      <c r="A862" s="375"/>
      <c r="B862" s="376"/>
      <c r="C862" s="378"/>
      <c r="D862" s="927"/>
      <c r="E862" s="409"/>
      <c r="F862" s="409"/>
      <c r="G862" s="409"/>
      <c r="H862" s="409"/>
      <c r="I862" s="409"/>
      <c r="J862" s="409"/>
      <c r="K862" s="409"/>
      <c r="L862" s="409"/>
      <c r="M862" s="409"/>
      <c r="N862" s="409"/>
    </row>
    <row r="863" spans="1:14" s="377" customFormat="1" ht="16.5" thickBot="1" x14ac:dyDescent="0.25">
      <c r="A863" s="375"/>
      <c r="B863" s="376"/>
      <c r="C863" s="378"/>
      <c r="D863" s="927"/>
      <c r="E863" s="409"/>
      <c r="F863" s="409"/>
      <c r="G863" s="409"/>
      <c r="H863" s="409"/>
      <c r="I863" s="409"/>
      <c r="J863" s="409"/>
      <c r="K863" s="409"/>
      <c r="L863" s="409"/>
      <c r="M863" s="409"/>
      <c r="N863" s="409"/>
    </row>
    <row r="864" spans="1:14" s="377" customFormat="1" ht="16.5" thickBot="1" x14ac:dyDescent="0.25">
      <c r="A864" s="375"/>
      <c r="B864" s="376"/>
      <c r="C864" s="378"/>
      <c r="D864" s="927"/>
      <c r="E864" s="409"/>
      <c r="F864" s="409"/>
      <c r="G864" s="409"/>
      <c r="H864" s="409"/>
      <c r="I864" s="409"/>
      <c r="J864" s="409"/>
      <c r="K864" s="409"/>
      <c r="L864" s="409"/>
      <c r="M864" s="409"/>
      <c r="N864" s="409"/>
    </row>
    <row r="865" spans="1:14" s="377" customFormat="1" ht="16.5" thickBot="1" x14ac:dyDescent="0.25">
      <c r="A865" s="375"/>
      <c r="B865" s="376"/>
      <c r="C865" s="378"/>
      <c r="D865" s="927"/>
      <c r="E865" s="409"/>
      <c r="F865" s="409"/>
      <c r="G865" s="409"/>
      <c r="H865" s="409"/>
      <c r="I865" s="409"/>
      <c r="J865" s="409"/>
      <c r="K865" s="409"/>
      <c r="L865" s="409"/>
      <c r="M865" s="409"/>
      <c r="N865" s="409"/>
    </row>
    <row r="866" spans="1:14" s="377" customFormat="1" ht="16.5" thickBot="1" x14ac:dyDescent="0.25">
      <c r="A866" s="375"/>
      <c r="B866" s="376"/>
      <c r="C866" s="378"/>
      <c r="D866" s="927"/>
      <c r="E866" s="409"/>
      <c r="F866" s="409"/>
      <c r="G866" s="409"/>
      <c r="H866" s="409"/>
      <c r="I866" s="409"/>
      <c r="J866" s="409"/>
      <c r="K866" s="409"/>
      <c r="L866" s="409"/>
      <c r="M866" s="409"/>
      <c r="N866" s="409"/>
    </row>
    <row r="867" spans="1:14" s="377" customFormat="1" ht="16.5" thickBot="1" x14ac:dyDescent="0.25">
      <c r="A867" s="375"/>
      <c r="B867" s="376"/>
      <c r="C867" s="378"/>
      <c r="D867" s="927"/>
      <c r="E867" s="409"/>
      <c r="F867" s="409"/>
      <c r="G867" s="409"/>
      <c r="H867" s="409"/>
      <c r="I867" s="409"/>
      <c r="J867" s="409"/>
      <c r="K867" s="409"/>
      <c r="L867" s="409"/>
      <c r="M867" s="409"/>
      <c r="N867" s="409"/>
    </row>
    <row r="868" spans="1:14" s="377" customFormat="1" ht="16.5" thickBot="1" x14ac:dyDescent="0.25">
      <c r="A868" s="375"/>
      <c r="B868" s="376"/>
      <c r="C868" s="378"/>
      <c r="D868" s="927"/>
      <c r="E868" s="409"/>
      <c r="F868" s="409"/>
      <c r="G868" s="409"/>
      <c r="H868" s="409"/>
      <c r="I868" s="409"/>
      <c r="J868" s="409"/>
      <c r="K868" s="409"/>
      <c r="L868" s="409"/>
      <c r="M868" s="409"/>
      <c r="N868" s="409"/>
    </row>
    <row r="869" spans="1:14" s="377" customFormat="1" ht="16.5" thickBot="1" x14ac:dyDescent="0.25">
      <c r="A869" s="375"/>
      <c r="B869" s="376"/>
      <c r="C869" s="378"/>
      <c r="D869" s="927"/>
      <c r="E869" s="409"/>
      <c r="F869" s="409"/>
      <c r="G869" s="409"/>
      <c r="H869" s="409"/>
      <c r="I869" s="409"/>
      <c r="J869" s="409"/>
      <c r="K869" s="409"/>
      <c r="L869" s="409"/>
      <c r="M869" s="409"/>
      <c r="N869" s="409"/>
    </row>
    <row r="870" spans="1:14" s="377" customFormat="1" ht="16.5" thickBot="1" x14ac:dyDescent="0.25">
      <c r="A870" s="375"/>
      <c r="B870" s="376"/>
      <c r="C870" s="378"/>
      <c r="D870" s="927"/>
      <c r="E870" s="409"/>
      <c r="F870" s="409"/>
      <c r="G870" s="409"/>
      <c r="H870" s="409"/>
      <c r="I870" s="409"/>
      <c r="J870" s="409"/>
      <c r="K870" s="409"/>
      <c r="L870" s="409"/>
      <c r="M870" s="409"/>
      <c r="N870" s="409"/>
    </row>
    <row r="871" spans="1:14" s="377" customFormat="1" ht="16.5" thickBot="1" x14ac:dyDescent="0.25">
      <c r="A871" s="375"/>
      <c r="B871" s="376"/>
      <c r="C871" s="378"/>
      <c r="D871" s="927"/>
      <c r="E871" s="409"/>
      <c r="F871" s="409"/>
      <c r="G871" s="409"/>
      <c r="H871" s="409"/>
      <c r="I871" s="409"/>
      <c r="J871" s="409"/>
      <c r="K871" s="409"/>
      <c r="L871" s="409"/>
      <c r="M871" s="409"/>
      <c r="N871" s="409"/>
    </row>
    <row r="872" spans="1:14" s="377" customFormat="1" ht="16.5" thickBot="1" x14ac:dyDescent="0.25">
      <c r="A872" s="375"/>
      <c r="B872" s="376"/>
      <c r="C872" s="378"/>
      <c r="D872" s="927"/>
      <c r="E872" s="409"/>
      <c r="F872" s="409"/>
      <c r="G872" s="409"/>
      <c r="H872" s="409"/>
      <c r="I872" s="409"/>
      <c r="J872" s="409"/>
      <c r="K872" s="409"/>
      <c r="L872" s="409"/>
      <c r="M872" s="409"/>
      <c r="N872" s="409"/>
    </row>
    <row r="873" spans="1:14" s="377" customFormat="1" ht="16.5" thickBot="1" x14ac:dyDescent="0.25">
      <c r="A873" s="375"/>
      <c r="B873" s="376"/>
      <c r="C873" s="378"/>
      <c r="D873" s="927"/>
      <c r="E873" s="409"/>
      <c r="F873" s="409"/>
      <c r="G873" s="409"/>
      <c r="H873" s="409"/>
      <c r="I873" s="409"/>
      <c r="J873" s="409"/>
      <c r="K873" s="409"/>
      <c r="L873" s="409"/>
      <c r="M873" s="409"/>
      <c r="N873" s="409"/>
    </row>
    <row r="874" spans="1:14" s="377" customFormat="1" ht="16.5" thickBot="1" x14ac:dyDescent="0.25">
      <c r="A874" s="375"/>
      <c r="B874" s="376"/>
      <c r="C874" s="378"/>
      <c r="D874" s="927"/>
      <c r="E874" s="409"/>
      <c r="F874" s="409"/>
      <c r="G874" s="409"/>
      <c r="H874" s="409"/>
      <c r="I874" s="409"/>
      <c r="J874" s="409"/>
      <c r="K874" s="409"/>
      <c r="L874" s="409"/>
      <c r="M874" s="409"/>
      <c r="N874" s="409"/>
    </row>
    <row r="875" spans="1:14" s="377" customFormat="1" ht="16.5" thickBot="1" x14ac:dyDescent="0.25">
      <c r="A875" s="375"/>
      <c r="B875" s="376"/>
      <c r="C875" s="378"/>
      <c r="D875" s="927"/>
      <c r="E875" s="409"/>
      <c r="F875" s="409"/>
      <c r="G875" s="409"/>
      <c r="H875" s="409"/>
      <c r="I875" s="409"/>
      <c r="J875" s="409"/>
      <c r="K875" s="409"/>
      <c r="L875" s="409"/>
      <c r="M875" s="409"/>
      <c r="N875" s="409"/>
    </row>
    <row r="876" spans="1:14" s="377" customFormat="1" ht="16.5" thickBot="1" x14ac:dyDescent="0.25">
      <c r="A876" s="375"/>
      <c r="B876" s="376"/>
      <c r="C876" s="378"/>
      <c r="D876" s="927"/>
      <c r="E876" s="409"/>
      <c r="F876" s="409"/>
      <c r="G876" s="409"/>
      <c r="H876" s="409"/>
      <c r="I876" s="409"/>
      <c r="J876" s="409"/>
      <c r="K876" s="409"/>
      <c r="L876" s="409"/>
      <c r="M876" s="409"/>
      <c r="N876" s="409"/>
    </row>
    <row r="877" spans="1:14" s="377" customFormat="1" ht="16.5" thickBot="1" x14ac:dyDescent="0.25">
      <c r="A877" s="375"/>
      <c r="B877" s="376"/>
      <c r="C877" s="378"/>
      <c r="D877" s="927"/>
      <c r="E877" s="409"/>
      <c r="F877" s="409"/>
      <c r="G877" s="409"/>
      <c r="H877" s="409"/>
      <c r="I877" s="409"/>
      <c r="J877" s="409"/>
      <c r="K877" s="409"/>
      <c r="L877" s="409"/>
      <c r="M877" s="409"/>
      <c r="N877" s="409"/>
    </row>
    <row r="878" spans="1:14" s="377" customFormat="1" ht="16.5" thickBot="1" x14ac:dyDescent="0.25">
      <c r="A878" s="375"/>
      <c r="B878" s="376"/>
      <c r="C878" s="378"/>
      <c r="D878" s="379"/>
      <c r="E878" s="409"/>
      <c r="F878" s="409"/>
      <c r="G878" s="409"/>
      <c r="H878" s="409"/>
      <c r="I878" s="409"/>
      <c r="J878" s="409"/>
      <c r="K878" s="409"/>
      <c r="L878" s="409"/>
      <c r="M878" s="409"/>
      <c r="N878" s="409"/>
    </row>
    <row r="879" spans="1:14" s="377" customFormat="1" ht="16.5" thickBot="1" x14ac:dyDescent="0.25">
      <c r="A879" s="375"/>
      <c r="B879" s="376"/>
      <c r="C879" s="378"/>
      <c r="D879" s="927"/>
      <c r="E879" s="409"/>
      <c r="F879" s="409"/>
      <c r="G879" s="409"/>
      <c r="H879" s="409"/>
      <c r="I879" s="409"/>
      <c r="J879" s="409"/>
      <c r="K879" s="409"/>
      <c r="L879" s="409"/>
      <c r="M879" s="409"/>
      <c r="N879" s="409"/>
    </row>
    <row r="880" spans="1:14" s="377" customFormat="1" ht="16.5" thickBot="1" x14ac:dyDescent="0.25">
      <c r="A880" s="375"/>
      <c r="B880" s="376"/>
      <c r="C880" s="378"/>
      <c r="D880" s="927"/>
      <c r="E880" s="409"/>
      <c r="F880" s="409"/>
      <c r="G880" s="409"/>
      <c r="H880" s="409"/>
      <c r="I880" s="409"/>
      <c r="J880" s="409"/>
      <c r="K880" s="409"/>
      <c r="L880" s="409"/>
      <c r="M880" s="409"/>
      <c r="N880" s="409"/>
    </row>
    <row r="881" spans="1:14" s="377" customFormat="1" ht="16.5" thickBot="1" x14ac:dyDescent="0.25">
      <c r="A881" s="375"/>
      <c r="B881" s="376"/>
      <c r="C881" s="378"/>
      <c r="D881" s="927"/>
      <c r="E881" s="409"/>
      <c r="F881" s="409"/>
      <c r="G881" s="409"/>
      <c r="H881" s="409"/>
      <c r="I881" s="409"/>
      <c r="J881" s="409"/>
      <c r="K881" s="409"/>
      <c r="L881" s="409"/>
      <c r="M881" s="409"/>
      <c r="N881" s="409"/>
    </row>
    <row r="882" spans="1:14" s="377" customFormat="1" ht="16.5" thickBot="1" x14ac:dyDescent="0.25">
      <c r="A882" s="375"/>
      <c r="B882" s="376"/>
      <c r="C882" s="378"/>
      <c r="D882" s="927"/>
      <c r="E882" s="409"/>
      <c r="F882" s="409"/>
      <c r="G882" s="409"/>
      <c r="H882" s="409"/>
      <c r="I882" s="409"/>
      <c r="J882" s="409"/>
      <c r="K882" s="409"/>
      <c r="L882" s="409"/>
      <c r="M882" s="409"/>
      <c r="N882" s="409"/>
    </row>
    <row r="883" spans="1:14" s="377" customFormat="1" ht="16.5" thickBot="1" x14ac:dyDescent="0.25">
      <c r="A883" s="375"/>
      <c r="B883" s="376"/>
      <c r="C883" s="378"/>
      <c r="D883" s="927"/>
      <c r="E883" s="409"/>
      <c r="F883" s="409"/>
      <c r="G883" s="409"/>
      <c r="H883" s="409"/>
      <c r="I883" s="409"/>
      <c r="J883" s="409"/>
      <c r="K883" s="409"/>
      <c r="L883" s="409"/>
      <c r="M883" s="409"/>
      <c r="N883" s="409"/>
    </row>
    <row r="884" spans="1:14" s="377" customFormat="1" ht="16.5" thickBot="1" x14ac:dyDescent="0.25">
      <c r="A884" s="375"/>
      <c r="B884" s="376"/>
      <c r="C884" s="378"/>
      <c r="D884" s="927"/>
      <c r="E884" s="409"/>
      <c r="F884" s="409"/>
      <c r="G884" s="409"/>
      <c r="H884" s="409"/>
      <c r="I884" s="409"/>
      <c r="J884" s="409"/>
      <c r="K884" s="409"/>
      <c r="L884" s="409"/>
      <c r="M884" s="409"/>
      <c r="N884" s="409"/>
    </row>
    <row r="885" spans="1:14" s="377" customFormat="1" ht="16.5" thickBot="1" x14ac:dyDescent="0.25">
      <c r="A885" s="375"/>
      <c r="B885" s="376"/>
      <c r="C885" s="378"/>
      <c r="D885" s="927"/>
      <c r="E885" s="409"/>
      <c r="F885" s="409"/>
      <c r="G885" s="409"/>
      <c r="H885" s="409"/>
      <c r="I885" s="409"/>
      <c r="J885" s="409"/>
      <c r="K885" s="409"/>
      <c r="L885" s="409"/>
      <c r="M885" s="409"/>
      <c r="N885" s="409"/>
    </row>
    <row r="886" spans="1:14" s="377" customFormat="1" ht="16.5" thickBot="1" x14ac:dyDescent="0.25">
      <c r="A886" s="375"/>
      <c r="B886" s="376"/>
      <c r="C886" s="378"/>
      <c r="D886" s="927"/>
      <c r="E886" s="409"/>
      <c r="F886" s="409"/>
      <c r="G886" s="409"/>
      <c r="H886" s="409"/>
      <c r="I886" s="409"/>
      <c r="J886" s="409"/>
      <c r="K886" s="409"/>
      <c r="L886" s="409"/>
      <c r="M886" s="409"/>
      <c r="N886" s="409"/>
    </row>
    <row r="887" spans="1:14" s="377" customFormat="1" ht="16.5" thickBot="1" x14ac:dyDescent="0.25">
      <c r="A887" s="375"/>
      <c r="B887" s="376"/>
      <c r="C887" s="378"/>
      <c r="D887" s="927"/>
      <c r="E887" s="409"/>
      <c r="F887" s="409"/>
      <c r="G887" s="409"/>
      <c r="H887" s="409"/>
      <c r="I887" s="409"/>
      <c r="J887" s="409"/>
      <c r="K887" s="409"/>
      <c r="L887" s="409"/>
      <c r="M887" s="409"/>
      <c r="N887" s="409"/>
    </row>
    <row r="888" spans="1:14" s="377" customFormat="1" ht="16.5" thickBot="1" x14ac:dyDescent="0.25">
      <c r="A888" s="375"/>
      <c r="B888" s="376"/>
      <c r="C888" s="378"/>
      <c r="D888" s="927"/>
      <c r="E888" s="409"/>
      <c r="F888" s="409"/>
      <c r="G888" s="409"/>
      <c r="H888" s="409"/>
      <c r="I888" s="409"/>
      <c r="J888" s="409"/>
      <c r="K888" s="409"/>
      <c r="L888" s="409"/>
      <c r="M888" s="409"/>
      <c r="N888" s="409"/>
    </row>
    <row r="889" spans="1:14" s="377" customFormat="1" ht="16.5" thickBot="1" x14ac:dyDescent="0.25">
      <c r="A889" s="375"/>
      <c r="B889" s="376"/>
      <c r="C889" s="378"/>
      <c r="D889" s="927"/>
      <c r="E889" s="409"/>
      <c r="F889" s="409"/>
      <c r="G889" s="409"/>
      <c r="H889" s="409"/>
      <c r="I889" s="409"/>
      <c r="J889" s="409"/>
      <c r="K889" s="409"/>
      <c r="L889" s="409"/>
      <c r="M889" s="409"/>
      <c r="N889" s="409"/>
    </row>
    <row r="890" spans="1:14" s="377" customFormat="1" ht="16.5" thickBot="1" x14ac:dyDescent="0.25">
      <c r="A890" s="375"/>
      <c r="B890" s="376"/>
      <c r="C890" s="378"/>
      <c r="D890" s="927"/>
      <c r="E890" s="409"/>
      <c r="F890" s="409"/>
      <c r="G890" s="409"/>
      <c r="H890" s="409"/>
      <c r="I890" s="409"/>
      <c r="J890" s="409"/>
      <c r="K890" s="409"/>
      <c r="L890" s="409"/>
      <c r="M890" s="409"/>
      <c r="N890" s="409"/>
    </row>
    <row r="891" spans="1:14" s="377" customFormat="1" ht="16.5" thickBot="1" x14ac:dyDescent="0.25">
      <c r="A891" s="375"/>
      <c r="B891" s="376"/>
      <c r="C891" s="378"/>
      <c r="D891" s="927"/>
      <c r="E891" s="409"/>
      <c r="F891" s="409"/>
      <c r="G891" s="409"/>
      <c r="H891" s="409"/>
      <c r="I891" s="409"/>
      <c r="J891" s="409"/>
      <c r="K891" s="409"/>
      <c r="L891" s="409"/>
      <c r="M891" s="409"/>
      <c r="N891" s="409"/>
    </row>
    <row r="892" spans="1:14" s="377" customFormat="1" ht="16.5" thickBot="1" x14ac:dyDescent="0.25">
      <c r="A892" s="375"/>
      <c r="B892" s="376"/>
      <c r="C892" s="378"/>
      <c r="D892" s="927"/>
      <c r="E892" s="409"/>
      <c r="F892" s="409"/>
      <c r="G892" s="409"/>
      <c r="H892" s="409"/>
      <c r="I892" s="409"/>
      <c r="J892" s="409"/>
      <c r="K892" s="409"/>
      <c r="L892" s="409"/>
      <c r="M892" s="409"/>
      <c r="N892" s="409"/>
    </row>
    <row r="893" spans="1:14" s="377" customFormat="1" ht="16.5" thickBot="1" x14ac:dyDescent="0.25">
      <c r="A893" s="375"/>
      <c r="B893" s="376"/>
      <c r="C893" s="378"/>
      <c r="D893" s="927"/>
      <c r="E893" s="409"/>
      <c r="F893" s="409"/>
      <c r="G893" s="409"/>
      <c r="H893" s="409"/>
      <c r="I893" s="409"/>
      <c r="J893" s="409"/>
      <c r="K893" s="409"/>
      <c r="L893" s="409"/>
      <c r="M893" s="409"/>
      <c r="N893" s="409"/>
    </row>
    <row r="894" spans="1:14" s="377" customFormat="1" ht="16.5" thickBot="1" x14ac:dyDescent="0.25">
      <c r="A894" s="375"/>
      <c r="B894" s="376"/>
      <c r="C894" s="378"/>
      <c r="D894" s="927"/>
      <c r="E894" s="409"/>
      <c r="F894" s="409"/>
      <c r="G894" s="409"/>
      <c r="H894" s="409"/>
      <c r="I894" s="409"/>
      <c r="J894" s="409"/>
      <c r="K894" s="409"/>
      <c r="L894" s="409"/>
      <c r="M894" s="409"/>
      <c r="N894" s="409"/>
    </row>
    <row r="895" spans="1:14" s="377" customFormat="1" ht="16.5" thickBot="1" x14ac:dyDescent="0.25">
      <c r="A895" s="375"/>
      <c r="B895" s="376"/>
      <c r="C895" s="378"/>
      <c r="D895" s="927"/>
      <c r="E895" s="409"/>
      <c r="F895" s="409"/>
      <c r="G895" s="409"/>
      <c r="H895" s="409"/>
      <c r="I895" s="409"/>
      <c r="J895" s="409"/>
      <c r="K895" s="409"/>
      <c r="L895" s="409"/>
      <c r="M895" s="409"/>
      <c r="N895" s="409"/>
    </row>
    <row r="896" spans="1:14" s="377" customFormat="1" ht="16.5" thickBot="1" x14ac:dyDescent="0.25">
      <c r="A896" s="375"/>
      <c r="B896" s="376"/>
      <c r="C896" s="378"/>
      <c r="D896" s="927"/>
      <c r="E896" s="409"/>
      <c r="F896" s="409"/>
      <c r="G896" s="409"/>
      <c r="H896" s="409"/>
      <c r="I896" s="409"/>
      <c r="J896" s="409"/>
      <c r="K896" s="409"/>
      <c r="L896" s="409"/>
      <c r="M896" s="409"/>
      <c r="N896" s="409"/>
    </row>
    <row r="897" spans="1:14" s="377" customFormat="1" ht="16.5" thickBot="1" x14ac:dyDescent="0.25">
      <c r="A897" s="375"/>
      <c r="B897" s="376"/>
      <c r="C897" s="378"/>
      <c r="D897" s="927"/>
      <c r="E897" s="409"/>
      <c r="F897" s="409"/>
      <c r="G897" s="409"/>
      <c r="H897" s="409"/>
      <c r="I897" s="409"/>
      <c r="J897" s="409"/>
      <c r="K897" s="409"/>
      <c r="L897" s="409"/>
      <c r="M897" s="409"/>
      <c r="N897" s="409"/>
    </row>
    <row r="898" spans="1:14" s="377" customFormat="1" ht="16.5" thickBot="1" x14ac:dyDescent="0.25">
      <c r="A898" s="375"/>
      <c r="B898" s="376"/>
      <c r="C898" s="378"/>
      <c r="D898" s="379"/>
      <c r="E898" s="409"/>
      <c r="F898" s="409"/>
      <c r="G898" s="409"/>
      <c r="H898" s="409"/>
      <c r="I898" s="409"/>
      <c r="J898" s="409"/>
      <c r="K898" s="409"/>
      <c r="L898" s="409"/>
      <c r="M898" s="409"/>
      <c r="N898" s="409"/>
    </row>
    <row r="899" spans="1:14" s="377" customFormat="1" ht="16.5" thickBot="1" x14ac:dyDescent="0.25">
      <c r="A899" s="375"/>
      <c r="B899" s="376"/>
      <c r="C899" s="378"/>
      <c r="D899" s="379"/>
      <c r="E899" s="409"/>
      <c r="F899" s="409"/>
      <c r="G899" s="409"/>
      <c r="H899" s="409"/>
      <c r="I899" s="409"/>
      <c r="J899" s="409"/>
      <c r="K899" s="409"/>
      <c r="L899" s="409"/>
      <c r="M899" s="409"/>
      <c r="N899" s="409"/>
    </row>
    <row r="900" spans="1:14" s="377" customFormat="1" ht="16.5" thickBot="1" x14ac:dyDescent="0.25">
      <c r="A900" s="375"/>
      <c r="B900" s="376"/>
      <c r="C900" s="378"/>
      <c r="D900" s="379"/>
      <c r="E900" s="409"/>
      <c r="F900" s="409"/>
      <c r="G900" s="409"/>
      <c r="H900" s="409"/>
      <c r="I900" s="409"/>
      <c r="J900" s="409"/>
      <c r="K900" s="409"/>
      <c r="L900" s="409"/>
      <c r="M900" s="409"/>
      <c r="N900" s="409"/>
    </row>
    <row r="901" spans="1:14" s="377" customFormat="1" ht="16.5" thickBot="1" x14ac:dyDescent="0.25">
      <c r="A901" s="375"/>
      <c r="B901" s="376"/>
      <c r="C901" s="378"/>
      <c r="D901" s="379"/>
      <c r="E901" s="409"/>
      <c r="F901" s="409"/>
      <c r="G901" s="409"/>
      <c r="H901" s="409"/>
      <c r="I901" s="409"/>
      <c r="J901" s="409"/>
      <c r="K901" s="409"/>
      <c r="L901" s="409"/>
      <c r="M901" s="409"/>
      <c r="N901" s="409"/>
    </row>
    <row r="902" spans="1:14" s="377" customFormat="1" ht="16.5" thickBot="1" x14ac:dyDescent="0.25">
      <c r="A902" s="375"/>
      <c r="B902" s="376"/>
      <c r="C902" s="378"/>
      <c r="D902" s="379"/>
      <c r="E902" s="409"/>
      <c r="F902" s="409"/>
      <c r="G902" s="409"/>
      <c r="H902" s="409"/>
      <c r="I902" s="409"/>
      <c r="J902" s="409"/>
      <c r="K902" s="409"/>
      <c r="L902" s="409"/>
      <c r="M902" s="409"/>
      <c r="N902" s="409"/>
    </row>
    <row r="903" spans="1:14" s="377" customFormat="1" ht="16.5" thickBot="1" x14ac:dyDescent="0.25">
      <c r="A903" s="375"/>
      <c r="B903" s="376"/>
      <c r="C903" s="378"/>
      <c r="D903" s="379"/>
      <c r="E903" s="409"/>
      <c r="F903" s="409"/>
      <c r="G903" s="409"/>
      <c r="H903" s="409"/>
      <c r="I903" s="409"/>
      <c r="J903" s="409"/>
      <c r="K903" s="409"/>
      <c r="L903" s="409"/>
      <c r="M903" s="409"/>
      <c r="N903" s="409"/>
    </row>
    <row r="904" spans="1:14" s="377" customFormat="1" ht="16.5" thickBot="1" x14ac:dyDescent="0.25">
      <c r="A904" s="375"/>
      <c r="B904" s="376"/>
      <c r="C904" s="378"/>
      <c r="D904" s="379"/>
      <c r="E904" s="409"/>
      <c r="F904" s="409"/>
      <c r="G904" s="409"/>
      <c r="H904" s="409"/>
      <c r="I904" s="409"/>
      <c r="J904" s="409"/>
      <c r="K904" s="409"/>
      <c r="L904" s="409"/>
      <c r="M904" s="409"/>
      <c r="N904" s="409"/>
    </row>
    <row r="905" spans="1:14" s="377" customFormat="1" ht="16.5" thickBot="1" x14ac:dyDescent="0.25">
      <c r="A905" s="375"/>
      <c r="B905" s="376"/>
      <c r="C905" s="378"/>
      <c r="D905" s="379"/>
      <c r="E905" s="409"/>
      <c r="F905" s="409"/>
      <c r="G905" s="409"/>
      <c r="H905" s="409"/>
      <c r="I905" s="409"/>
      <c r="J905" s="409"/>
      <c r="K905" s="409"/>
      <c r="L905" s="409"/>
      <c r="M905" s="409"/>
      <c r="N905" s="409"/>
    </row>
    <row r="906" spans="1:14" s="377" customFormat="1" ht="16.5" thickBot="1" x14ac:dyDescent="0.25">
      <c r="A906" s="375"/>
      <c r="B906" s="376"/>
      <c r="C906" s="378"/>
      <c r="D906" s="379"/>
      <c r="E906" s="409"/>
      <c r="F906" s="409"/>
      <c r="G906" s="409"/>
      <c r="H906" s="409"/>
      <c r="I906" s="409"/>
      <c r="J906" s="409"/>
      <c r="K906" s="409"/>
      <c r="L906" s="409"/>
      <c r="M906" s="409"/>
      <c r="N906" s="409"/>
    </row>
    <row r="907" spans="1:14" s="377" customFormat="1" ht="16.5" thickBot="1" x14ac:dyDescent="0.25">
      <c r="A907" s="375"/>
      <c r="B907" s="376"/>
      <c r="C907" s="378"/>
      <c r="D907" s="379"/>
      <c r="E907" s="409"/>
      <c r="F907" s="409"/>
      <c r="G907" s="409"/>
      <c r="H907" s="409"/>
      <c r="I907" s="409"/>
      <c r="J907" s="409"/>
      <c r="K907" s="409"/>
      <c r="L907" s="409"/>
      <c r="M907" s="409"/>
      <c r="N907" s="409"/>
    </row>
    <row r="908" spans="1:14" s="377" customFormat="1" ht="16.5" thickBot="1" x14ac:dyDescent="0.25">
      <c r="A908" s="375"/>
      <c r="B908" s="376"/>
      <c r="C908" s="378"/>
      <c r="D908" s="379"/>
      <c r="E908" s="409"/>
      <c r="F908" s="409"/>
      <c r="G908" s="409"/>
      <c r="H908" s="409"/>
      <c r="I908" s="409"/>
      <c r="J908" s="409"/>
      <c r="K908" s="409"/>
      <c r="L908" s="409"/>
      <c r="M908" s="409"/>
      <c r="N908" s="409"/>
    </row>
    <row r="909" spans="1:14" s="377" customFormat="1" ht="16.5" thickBot="1" x14ac:dyDescent="0.25">
      <c r="A909" s="375"/>
      <c r="B909" s="376"/>
      <c r="C909" s="378"/>
      <c r="D909" s="379"/>
      <c r="E909" s="409"/>
      <c r="F909" s="409"/>
      <c r="G909" s="409"/>
      <c r="H909" s="409"/>
      <c r="I909" s="409"/>
      <c r="J909" s="409"/>
      <c r="K909" s="409"/>
      <c r="L909" s="409"/>
      <c r="M909" s="409"/>
      <c r="N909" s="409"/>
    </row>
    <row r="910" spans="1:14" s="377" customFormat="1" ht="16.5" thickBot="1" x14ac:dyDescent="0.25">
      <c r="A910" s="375"/>
      <c r="B910" s="376"/>
      <c r="C910" s="378"/>
      <c r="D910" s="379"/>
      <c r="E910" s="409"/>
      <c r="F910" s="409"/>
      <c r="G910" s="409"/>
      <c r="H910" s="409"/>
      <c r="I910" s="409"/>
      <c r="J910" s="409"/>
      <c r="K910" s="409"/>
      <c r="L910" s="409"/>
      <c r="M910" s="409"/>
      <c r="N910" s="409"/>
    </row>
    <row r="911" spans="1:14" s="377" customFormat="1" ht="16.5" thickBot="1" x14ac:dyDescent="0.25">
      <c r="A911" s="375"/>
      <c r="B911" s="376"/>
      <c r="C911" s="378"/>
      <c r="D911" s="379"/>
      <c r="E911" s="409"/>
      <c r="F911" s="409"/>
      <c r="G911" s="409"/>
      <c r="H911" s="409"/>
      <c r="I911" s="409"/>
      <c r="J911" s="409"/>
      <c r="K911" s="409"/>
      <c r="L911" s="409"/>
      <c r="M911" s="409"/>
      <c r="N911" s="409"/>
    </row>
    <row r="912" spans="1:14" s="377" customFormat="1" ht="16.5" thickBot="1" x14ac:dyDescent="0.25">
      <c r="A912" s="375"/>
      <c r="B912" s="376"/>
      <c r="C912" s="378"/>
      <c r="D912" s="379"/>
      <c r="E912" s="409"/>
      <c r="F912" s="409"/>
      <c r="G912" s="409"/>
      <c r="H912" s="409"/>
      <c r="I912" s="409"/>
      <c r="J912" s="409"/>
      <c r="K912" s="409"/>
      <c r="L912" s="409"/>
      <c r="M912" s="409"/>
      <c r="N912" s="409"/>
    </row>
    <row r="913" spans="1:14" s="377" customFormat="1" ht="16.5" thickBot="1" x14ac:dyDescent="0.25">
      <c r="A913" s="375"/>
      <c r="B913" s="376"/>
      <c r="C913" s="378"/>
      <c r="D913" s="379"/>
      <c r="E913" s="409"/>
      <c r="F913" s="409"/>
      <c r="G913" s="409"/>
      <c r="H913" s="409"/>
      <c r="I913" s="409"/>
      <c r="J913" s="409"/>
      <c r="K913" s="409"/>
      <c r="L913" s="409"/>
      <c r="M913" s="409"/>
      <c r="N913" s="409"/>
    </row>
    <row r="914" spans="1:14" s="377" customFormat="1" ht="16.5" thickBot="1" x14ac:dyDescent="0.25">
      <c r="A914" s="375"/>
      <c r="B914" s="376"/>
      <c r="C914" s="378"/>
      <c r="D914" s="379"/>
      <c r="E914" s="409"/>
      <c r="F914" s="409"/>
      <c r="G914" s="409"/>
      <c r="H914" s="409"/>
      <c r="I914" s="409"/>
      <c r="J914" s="409"/>
      <c r="K914" s="409"/>
      <c r="L914" s="409"/>
      <c r="M914" s="409"/>
      <c r="N914" s="409"/>
    </row>
    <row r="915" spans="1:14" s="377" customFormat="1" ht="16.5" thickBot="1" x14ac:dyDescent="0.25">
      <c r="A915" s="375"/>
      <c r="B915" s="376"/>
      <c r="C915" s="378"/>
      <c r="D915" s="379"/>
      <c r="E915" s="409"/>
      <c r="F915" s="409"/>
      <c r="G915" s="409"/>
      <c r="H915" s="409"/>
      <c r="I915" s="409"/>
      <c r="J915" s="409"/>
      <c r="K915" s="409"/>
      <c r="L915" s="409"/>
      <c r="M915" s="409"/>
      <c r="N915" s="409"/>
    </row>
    <row r="916" spans="1:14" s="377" customFormat="1" ht="16.5" thickBot="1" x14ac:dyDescent="0.25">
      <c r="A916" s="375"/>
      <c r="B916" s="376"/>
      <c r="C916" s="378"/>
      <c r="D916" s="379"/>
      <c r="E916" s="409"/>
      <c r="F916" s="409"/>
      <c r="G916" s="409"/>
      <c r="H916" s="409"/>
      <c r="I916" s="409"/>
      <c r="J916" s="409"/>
      <c r="K916" s="409"/>
      <c r="L916" s="409"/>
      <c r="M916" s="409"/>
      <c r="N916" s="409"/>
    </row>
    <row r="917" spans="1:14" s="377" customFormat="1" ht="16.5" thickBot="1" x14ac:dyDescent="0.25">
      <c r="A917" s="375"/>
      <c r="B917" s="376"/>
      <c r="C917" s="378"/>
      <c r="D917" s="379"/>
      <c r="E917" s="409"/>
      <c r="F917" s="409"/>
      <c r="G917" s="409"/>
      <c r="H917" s="409"/>
      <c r="I917" s="409"/>
      <c r="J917" s="409"/>
      <c r="K917" s="409"/>
      <c r="L917" s="409"/>
      <c r="M917" s="409"/>
      <c r="N917" s="409"/>
    </row>
    <row r="918" spans="1:14" s="377" customFormat="1" ht="16.5" thickBot="1" x14ac:dyDescent="0.25">
      <c r="A918" s="375"/>
      <c r="B918" s="376"/>
      <c r="C918" s="378"/>
      <c r="D918" s="379"/>
      <c r="E918" s="409"/>
      <c r="F918" s="409"/>
      <c r="G918" s="409"/>
      <c r="H918" s="409"/>
      <c r="I918" s="409"/>
      <c r="J918" s="409"/>
      <c r="K918" s="409"/>
      <c r="L918" s="409"/>
      <c r="M918" s="409"/>
      <c r="N918" s="409"/>
    </row>
    <row r="919" spans="1:14" s="377" customFormat="1" ht="16.5" thickBot="1" x14ac:dyDescent="0.25">
      <c r="A919" s="375"/>
      <c r="B919" s="376"/>
      <c r="C919" s="378"/>
      <c r="D919" s="379"/>
      <c r="E919" s="409"/>
      <c r="F919" s="409"/>
      <c r="G919" s="409"/>
      <c r="H919" s="409"/>
      <c r="I919" s="409"/>
      <c r="J919" s="409"/>
      <c r="K919" s="409"/>
      <c r="L919" s="409"/>
      <c r="M919" s="409"/>
      <c r="N919" s="409"/>
    </row>
    <row r="920" spans="1:14" s="377" customFormat="1" ht="16.5" thickBot="1" x14ac:dyDescent="0.25">
      <c r="A920" s="375"/>
      <c r="B920" s="376"/>
      <c r="C920" s="378"/>
      <c r="D920" s="379"/>
      <c r="E920" s="409"/>
      <c r="F920" s="409"/>
      <c r="G920" s="409"/>
      <c r="H920" s="409"/>
      <c r="I920" s="409"/>
      <c r="J920" s="409"/>
      <c r="K920" s="409"/>
      <c r="L920" s="409"/>
      <c r="M920" s="409"/>
      <c r="N920" s="409"/>
    </row>
    <row r="921" spans="1:14" s="377" customFormat="1" ht="16.5" thickBot="1" x14ac:dyDescent="0.25">
      <c r="A921" s="375"/>
      <c r="B921" s="376"/>
      <c r="C921" s="378"/>
      <c r="D921" s="379"/>
      <c r="E921" s="409"/>
      <c r="F921" s="409"/>
      <c r="G921" s="409"/>
      <c r="H921" s="409"/>
      <c r="I921" s="409"/>
      <c r="J921" s="409"/>
      <c r="K921" s="409"/>
      <c r="L921" s="409"/>
      <c r="M921" s="409"/>
      <c r="N921" s="409"/>
    </row>
    <row r="922" spans="1:14" s="377" customFormat="1" ht="16.5" thickBot="1" x14ac:dyDescent="0.25">
      <c r="A922" s="375"/>
      <c r="B922" s="376"/>
      <c r="C922" s="378"/>
      <c r="D922" s="379"/>
      <c r="E922" s="409"/>
      <c r="F922" s="409"/>
      <c r="G922" s="409"/>
      <c r="H922" s="409"/>
      <c r="I922" s="409"/>
      <c r="J922" s="409"/>
      <c r="K922" s="409"/>
      <c r="L922" s="409"/>
      <c r="M922" s="409"/>
      <c r="N922" s="409"/>
    </row>
    <row r="923" spans="1:14" s="377" customFormat="1" ht="16.5" thickBot="1" x14ac:dyDescent="0.25">
      <c r="A923" s="375"/>
      <c r="B923" s="376"/>
      <c r="C923" s="378"/>
      <c r="D923" s="379"/>
      <c r="E923" s="409"/>
      <c r="F923" s="409"/>
      <c r="G923" s="409"/>
      <c r="H923" s="409"/>
      <c r="I923" s="409"/>
      <c r="J923" s="409"/>
      <c r="K923" s="409"/>
      <c r="L923" s="409"/>
      <c r="M923" s="409"/>
      <c r="N923" s="409"/>
    </row>
    <row r="924" spans="1:14" s="377" customFormat="1" ht="16.5" thickBot="1" x14ac:dyDescent="0.25">
      <c r="A924" s="375"/>
      <c r="B924" s="376"/>
      <c r="C924" s="378"/>
      <c r="D924" s="379"/>
      <c r="E924" s="409"/>
      <c r="F924" s="409"/>
      <c r="G924" s="409"/>
      <c r="H924" s="409"/>
      <c r="I924" s="409"/>
      <c r="J924" s="409"/>
      <c r="K924" s="409"/>
      <c r="L924" s="409"/>
      <c r="M924" s="409"/>
      <c r="N924" s="409"/>
    </row>
    <row r="925" spans="1:14" s="377" customFormat="1" ht="16.5" thickBot="1" x14ac:dyDescent="0.25">
      <c r="A925" s="375"/>
      <c r="B925" s="376"/>
      <c r="C925" s="378"/>
      <c r="D925" s="379"/>
      <c r="E925" s="409"/>
      <c r="F925" s="409"/>
      <c r="G925" s="409"/>
      <c r="H925" s="409"/>
      <c r="I925" s="409"/>
      <c r="J925" s="409"/>
      <c r="K925" s="409"/>
      <c r="L925" s="409"/>
      <c r="M925" s="409"/>
      <c r="N925" s="409"/>
    </row>
    <row r="926" spans="1:14" s="377" customFormat="1" ht="16.5" thickBot="1" x14ac:dyDescent="0.25">
      <c r="A926" s="375"/>
      <c r="B926" s="376"/>
      <c r="C926" s="378"/>
      <c r="D926" s="379"/>
      <c r="E926" s="409"/>
      <c r="F926" s="409"/>
      <c r="G926" s="409"/>
      <c r="H926" s="409"/>
      <c r="I926" s="409"/>
      <c r="J926" s="409"/>
      <c r="K926" s="409"/>
      <c r="L926" s="409"/>
      <c r="M926" s="409"/>
      <c r="N926" s="409"/>
    </row>
    <row r="927" spans="1:14" s="377" customFormat="1" ht="16.5" thickBot="1" x14ac:dyDescent="0.25">
      <c r="A927" s="375"/>
      <c r="B927" s="376"/>
      <c r="C927" s="378"/>
      <c r="D927" s="379"/>
      <c r="E927" s="409"/>
      <c r="F927" s="409"/>
      <c r="G927" s="409"/>
      <c r="H927" s="409"/>
      <c r="I927" s="409"/>
      <c r="J927" s="409"/>
      <c r="K927" s="409"/>
      <c r="L927" s="409"/>
      <c r="M927" s="409"/>
      <c r="N927" s="409"/>
    </row>
    <row r="928" spans="1:14" s="377" customFormat="1" ht="16.5" thickBot="1" x14ac:dyDescent="0.25">
      <c r="A928" s="375"/>
      <c r="B928" s="376"/>
      <c r="C928" s="378"/>
      <c r="D928" s="379"/>
      <c r="E928" s="409"/>
      <c r="F928" s="409"/>
      <c r="G928" s="409"/>
      <c r="H928" s="409"/>
      <c r="I928" s="409"/>
      <c r="J928" s="409"/>
      <c r="K928" s="409"/>
      <c r="L928" s="409"/>
      <c r="M928" s="409"/>
      <c r="N928" s="409"/>
    </row>
    <row r="929" spans="1:14" s="377" customFormat="1" ht="16.5" thickBot="1" x14ac:dyDescent="0.25">
      <c r="A929" s="375"/>
      <c r="B929" s="376"/>
      <c r="C929" s="378"/>
      <c r="D929" s="927"/>
      <c r="E929" s="409"/>
      <c r="F929" s="409"/>
      <c r="G929" s="409"/>
      <c r="H929" s="409"/>
      <c r="I929" s="409"/>
      <c r="J929" s="409"/>
      <c r="K929" s="409"/>
      <c r="L929" s="409"/>
      <c r="M929" s="409"/>
      <c r="N929" s="409"/>
    </row>
    <row r="930" spans="1:14" s="377" customFormat="1" ht="16.5" thickBot="1" x14ac:dyDescent="0.25">
      <c r="A930" s="375"/>
      <c r="B930" s="376"/>
      <c r="C930" s="378"/>
      <c r="D930" s="927"/>
      <c r="E930" s="409"/>
      <c r="F930" s="409"/>
      <c r="G930" s="409"/>
      <c r="H930" s="409"/>
      <c r="I930" s="409"/>
      <c r="J930" s="409"/>
      <c r="K930" s="409"/>
      <c r="L930" s="409"/>
      <c r="M930" s="409"/>
      <c r="N930" s="409"/>
    </row>
    <row r="931" spans="1:14" s="377" customFormat="1" ht="16.5" thickBot="1" x14ac:dyDescent="0.25">
      <c r="A931" s="375"/>
      <c r="B931" s="376"/>
      <c r="C931" s="378"/>
      <c r="D931" s="379"/>
      <c r="E931" s="409"/>
      <c r="F931" s="409"/>
      <c r="G931" s="409"/>
      <c r="H931" s="409"/>
      <c r="I931" s="409"/>
      <c r="J931" s="409"/>
      <c r="K931" s="409"/>
      <c r="L931" s="409"/>
      <c r="M931" s="409"/>
      <c r="N931" s="409"/>
    </row>
    <row r="932" spans="1:14" s="377" customFormat="1" ht="16.5" thickBot="1" x14ac:dyDescent="0.25">
      <c r="A932" s="375"/>
      <c r="B932" s="376"/>
      <c r="C932" s="378"/>
      <c r="D932" s="379"/>
      <c r="E932" s="409"/>
      <c r="F932" s="409"/>
      <c r="G932" s="409"/>
      <c r="H932" s="409"/>
      <c r="I932" s="409"/>
      <c r="J932" s="409"/>
      <c r="K932" s="409"/>
      <c r="L932" s="409"/>
      <c r="M932" s="409"/>
      <c r="N932" s="409"/>
    </row>
    <row r="933" spans="1:14" s="377" customFormat="1" ht="16.5" thickBot="1" x14ac:dyDescent="0.25">
      <c r="A933" s="375"/>
      <c r="B933" s="376"/>
      <c r="C933" s="378"/>
      <c r="D933" s="927"/>
      <c r="E933" s="409"/>
      <c r="F933" s="409"/>
      <c r="G933" s="409"/>
      <c r="H933" s="409"/>
      <c r="I933" s="409"/>
      <c r="J933" s="409"/>
      <c r="K933" s="409"/>
      <c r="L933" s="409"/>
      <c r="M933" s="409"/>
      <c r="N933" s="409"/>
    </row>
    <row r="934" spans="1:14" s="377" customFormat="1" ht="16.5" thickBot="1" x14ac:dyDescent="0.25">
      <c r="A934" s="375"/>
      <c r="B934" s="376"/>
      <c r="C934" s="378"/>
      <c r="D934" s="379"/>
      <c r="E934" s="409"/>
      <c r="F934" s="409"/>
      <c r="G934" s="409"/>
      <c r="H934" s="409"/>
      <c r="I934" s="409"/>
      <c r="J934" s="409"/>
      <c r="K934" s="409"/>
      <c r="L934" s="409"/>
      <c r="M934" s="409"/>
      <c r="N934" s="409"/>
    </row>
    <row r="935" spans="1:14" s="377" customFormat="1" ht="16.5" thickBot="1" x14ac:dyDescent="0.25">
      <c r="A935" s="375"/>
      <c r="B935" s="376"/>
      <c r="C935" s="378"/>
      <c r="D935" s="927"/>
      <c r="E935" s="409"/>
      <c r="F935" s="409"/>
      <c r="G935" s="409"/>
      <c r="H935" s="409"/>
      <c r="I935" s="409"/>
      <c r="J935" s="409"/>
      <c r="K935" s="409"/>
      <c r="L935" s="409"/>
      <c r="M935" s="409"/>
      <c r="N935" s="409"/>
    </row>
    <row r="936" spans="1:14" s="377" customFormat="1" ht="16.5" thickBot="1" x14ac:dyDescent="0.25">
      <c r="A936" s="375"/>
      <c r="B936" s="376"/>
      <c r="C936" s="378"/>
      <c r="D936" s="927"/>
      <c r="E936" s="409"/>
      <c r="F936" s="409"/>
      <c r="G936" s="409"/>
      <c r="H936" s="409"/>
      <c r="I936" s="409"/>
      <c r="J936" s="409"/>
      <c r="K936" s="409"/>
      <c r="L936" s="409"/>
      <c r="M936" s="409"/>
      <c r="N936" s="409"/>
    </row>
    <row r="937" spans="1:14" s="377" customFormat="1" ht="16.5" thickBot="1" x14ac:dyDescent="0.25">
      <c r="A937" s="375"/>
      <c r="B937" s="376"/>
      <c r="C937" s="378"/>
      <c r="D937" s="927"/>
      <c r="E937" s="409"/>
      <c r="F937" s="409"/>
      <c r="G937" s="409"/>
      <c r="H937" s="409"/>
      <c r="I937" s="409"/>
      <c r="J937" s="409"/>
      <c r="K937" s="409"/>
      <c r="L937" s="409"/>
      <c r="M937" s="409"/>
      <c r="N937" s="409"/>
    </row>
    <row r="938" spans="1:14" s="377" customFormat="1" ht="16.5" thickBot="1" x14ac:dyDescent="0.25">
      <c r="A938" s="375"/>
      <c r="B938" s="376"/>
      <c r="C938" s="378"/>
      <c r="D938" s="927"/>
      <c r="E938" s="409"/>
      <c r="F938" s="409"/>
      <c r="G938" s="409"/>
      <c r="H938" s="409"/>
      <c r="I938" s="409"/>
      <c r="J938" s="409"/>
      <c r="K938" s="409"/>
      <c r="L938" s="409"/>
      <c r="M938" s="409"/>
      <c r="N938" s="409"/>
    </row>
    <row r="939" spans="1:14" s="377" customFormat="1" ht="16.5" thickBot="1" x14ac:dyDescent="0.25">
      <c r="A939" s="375"/>
      <c r="B939" s="376"/>
      <c r="C939" s="378"/>
      <c r="D939" s="927"/>
      <c r="E939" s="409"/>
      <c r="F939" s="409"/>
      <c r="G939" s="409"/>
      <c r="H939" s="409"/>
      <c r="I939" s="409"/>
      <c r="J939" s="409"/>
      <c r="K939" s="409"/>
      <c r="L939" s="409"/>
      <c r="M939" s="409"/>
      <c r="N939" s="409"/>
    </row>
    <row r="940" spans="1:14" s="377" customFormat="1" ht="16.5" thickBot="1" x14ac:dyDescent="0.25">
      <c r="A940" s="375"/>
      <c r="B940" s="376"/>
      <c r="C940" s="378"/>
      <c r="D940" s="927"/>
      <c r="E940" s="409"/>
      <c r="F940" s="409"/>
      <c r="G940" s="409"/>
      <c r="H940" s="409"/>
      <c r="I940" s="409"/>
      <c r="J940" s="409"/>
      <c r="K940" s="409"/>
      <c r="L940" s="409"/>
      <c r="M940" s="409"/>
      <c r="N940" s="409"/>
    </row>
    <row r="941" spans="1:14" s="377" customFormat="1" ht="16.5" thickBot="1" x14ac:dyDescent="0.25">
      <c r="A941" s="375"/>
      <c r="B941" s="376"/>
      <c r="C941" s="378"/>
      <c r="D941" s="379"/>
      <c r="E941" s="409"/>
      <c r="F941" s="409"/>
      <c r="G941" s="409"/>
      <c r="H941" s="409"/>
      <c r="I941" s="409"/>
      <c r="J941" s="409"/>
      <c r="K941" s="409"/>
      <c r="L941" s="409"/>
      <c r="M941" s="409"/>
      <c r="N941" s="409"/>
    </row>
    <row r="942" spans="1:14" s="377" customFormat="1" ht="16.5" thickBot="1" x14ac:dyDescent="0.25">
      <c r="A942" s="375"/>
      <c r="B942" s="376"/>
      <c r="C942" s="378"/>
      <c r="D942" s="927"/>
      <c r="E942" s="409"/>
      <c r="F942" s="409"/>
      <c r="G942" s="409"/>
      <c r="H942" s="409"/>
      <c r="I942" s="409"/>
      <c r="J942" s="409"/>
      <c r="K942" s="409"/>
      <c r="L942" s="409"/>
      <c r="M942" s="409"/>
      <c r="N942" s="409"/>
    </row>
    <row r="943" spans="1:14" s="377" customFormat="1" ht="16.5" thickBot="1" x14ac:dyDescent="0.25">
      <c r="A943" s="375"/>
      <c r="B943" s="376"/>
      <c r="C943" s="378"/>
      <c r="D943" s="927"/>
      <c r="E943" s="409"/>
      <c r="F943" s="409"/>
      <c r="G943" s="409"/>
      <c r="H943" s="409"/>
      <c r="I943" s="409"/>
      <c r="J943" s="409"/>
      <c r="K943" s="409"/>
      <c r="L943" s="409"/>
      <c r="M943" s="409"/>
      <c r="N943" s="409"/>
    </row>
    <row r="944" spans="1:14" s="377" customFormat="1" ht="16.5" thickBot="1" x14ac:dyDescent="0.25">
      <c r="A944" s="375"/>
      <c r="B944" s="376"/>
      <c r="C944" s="378"/>
      <c r="D944" s="927"/>
      <c r="E944" s="409"/>
      <c r="F944" s="409"/>
      <c r="G944" s="409"/>
      <c r="H944" s="409"/>
      <c r="I944" s="409"/>
      <c r="J944" s="409"/>
      <c r="K944" s="409"/>
      <c r="L944" s="409"/>
      <c r="M944" s="409"/>
      <c r="N944" s="409"/>
    </row>
    <row r="945" spans="1:14" s="377" customFormat="1" ht="16.5" thickBot="1" x14ac:dyDescent="0.25">
      <c r="A945" s="375"/>
      <c r="B945" s="376"/>
      <c r="C945" s="378"/>
      <c r="D945" s="927"/>
      <c r="E945" s="409"/>
      <c r="F945" s="409"/>
      <c r="G945" s="409"/>
      <c r="H945" s="409"/>
      <c r="I945" s="409"/>
      <c r="J945" s="409"/>
      <c r="K945" s="409"/>
      <c r="L945" s="409"/>
      <c r="M945" s="409"/>
      <c r="N945" s="409"/>
    </row>
    <row r="946" spans="1:14" s="377" customFormat="1" ht="16.5" thickBot="1" x14ac:dyDescent="0.25">
      <c r="A946" s="375"/>
      <c r="B946" s="376"/>
      <c r="C946" s="378"/>
      <c r="D946" s="927"/>
      <c r="E946" s="409"/>
      <c r="F946" s="409"/>
      <c r="G946" s="409"/>
      <c r="H946" s="409"/>
      <c r="I946" s="409"/>
      <c r="J946" s="409"/>
      <c r="K946" s="409"/>
      <c r="L946" s="409"/>
      <c r="M946" s="409"/>
      <c r="N946" s="409"/>
    </row>
    <row r="947" spans="1:14" s="377" customFormat="1" ht="16.5" thickBot="1" x14ac:dyDescent="0.25">
      <c r="A947" s="375"/>
      <c r="B947" s="376"/>
      <c r="C947" s="378"/>
      <c r="D947" s="379"/>
      <c r="E947" s="409"/>
      <c r="F947" s="409"/>
      <c r="G947" s="409"/>
      <c r="H947" s="409"/>
      <c r="I947" s="409"/>
      <c r="J947" s="409"/>
      <c r="K947" s="409"/>
      <c r="L947" s="409"/>
      <c r="M947" s="409"/>
      <c r="N947" s="409"/>
    </row>
    <row r="948" spans="1:14" s="377" customFormat="1" ht="16.5" thickBot="1" x14ac:dyDescent="0.25">
      <c r="A948" s="375"/>
      <c r="B948" s="376"/>
      <c r="C948" s="378"/>
      <c r="D948" s="927"/>
      <c r="E948" s="409"/>
      <c r="F948" s="409"/>
      <c r="G948" s="409"/>
      <c r="H948" s="409"/>
      <c r="I948" s="409"/>
      <c r="J948" s="409"/>
      <c r="K948" s="409"/>
      <c r="L948" s="409"/>
      <c r="M948" s="409"/>
      <c r="N948" s="409"/>
    </row>
    <row r="949" spans="1:14" s="377" customFormat="1" ht="16.5" thickBot="1" x14ac:dyDescent="0.25">
      <c r="A949" s="375"/>
      <c r="B949" s="376"/>
      <c r="C949" s="378"/>
      <c r="D949" s="927"/>
      <c r="E949" s="409"/>
      <c r="F949" s="409"/>
      <c r="G949" s="409"/>
      <c r="H949" s="409"/>
      <c r="I949" s="409"/>
      <c r="J949" s="409"/>
      <c r="K949" s="409"/>
      <c r="L949" s="409"/>
      <c r="M949" s="409"/>
      <c r="N949" s="409"/>
    </row>
    <row r="950" spans="1:14" s="377" customFormat="1" ht="16.5" thickBot="1" x14ac:dyDescent="0.25">
      <c r="A950" s="375"/>
      <c r="B950" s="376"/>
      <c r="C950" s="378"/>
      <c r="D950" s="927"/>
      <c r="E950" s="409"/>
      <c r="F950" s="409"/>
      <c r="G950" s="409"/>
      <c r="H950" s="409"/>
      <c r="I950" s="409"/>
      <c r="J950" s="409"/>
      <c r="K950" s="409"/>
      <c r="L950" s="409"/>
      <c r="M950" s="409"/>
      <c r="N950" s="409"/>
    </row>
    <row r="951" spans="1:14" s="377" customFormat="1" ht="16.5" thickBot="1" x14ac:dyDescent="0.25">
      <c r="A951" s="375"/>
      <c r="B951" s="376"/>
      <c r="C951" s="378"/>
      <c r="D951" s="379"/>
      <c r="E951" s="409"/>
      <c r="F951" s="409"/>
      <c r="G951" s="409"/>
      <c r="H951" s="409"/>
      <c r="I951" s="409"/>
      <c r="J951" s="409"/>
      <c r="K951" s="409"/>
      <c r="L951" s="409"/>
      <c r="M951" s="409"/>
      <c r="N951" s="409"/>
    </row>
    <row r="952" spans="1:14" s="377" customFormat="1" ht="16.5" thickBot="1" x14ac:dyDescent="0.25">
      <c r="A952" s="375"/>
      <c r="B952" s="376"/>
      <c r="C952" s="378"/>
      <c r="D952" s="379"/>
      <c r="E952" s="409"/>
      <c r="F952" s="409"/>
      <c r="G952" s="409"/>
      <c r="H952" s="409"/>
      <c r="I952" s="409"/>
      <c r="J952" s="409"/>
      <c r="K952" s="409"/>
      <c r="L952" s="409"/>
      <c r="M952" s="409"/>
      <c r="N952" s="409"/>
    </row>
    <row r="953" spans="1:14" s="377" customFormat="1" ht="16.5" thickBot="1" x14ac:dyDescent="0.25">
      <c r="A953" s="375"/>
      <c r="B953" s="376"/>
      <c r="C953" s="378"/>
      <c r="D953" s="379"/>
      <c r="E953" s="409"/>
      <c r="F953" s="409"/>
      <c r="G953" s="409"/>
      <c r="H953" s="409"/>
      <c r="I953" s="409"/>
      <c r="J953" s="409"/>
      <c r="K953" s="409"/>
      <c r="L953" s="409"/>
      <c r="M953" s="409"/>
      <c r="N953" s="409"/>
    </row>
    <row r="954" spans="1:14" s="377" customFormat="1" ht="16.5" thickBot="1" x14ac:dyDescent="0.25">
      <c r="A954" s="375"/>
      <c r="B954" s="376"/>
      <c r="C954" s="378"/>
      <c r="D954" s="379"/>
      <c r="E954" s="409"/>
      <c r="F954" s="409"/>
      <c r="G954" s="409"/>
      <c r="H954" s="409"/>
      <c r="I954" s="409"/>
      <c r="J954" s="409"/>
      <c r="K954" s="409"/>
      <c r="L954" s="409"/>
      <c r="M954" s="409"/>
      <c r="N954" s="409"/>
    </row>
    <row r="955" spans="1:14" s="377" customFormat="1" ht="16.5" thickBot="1" x14ac:dyDescent="0.25">
      <c r="A955" s="375"/>
      <c r="B955" s="376"/>
      <c r="C955" s="378"/>
      <c r="D955" s="379"/>
      <c r="E955" s="409"/>
      <c r="F955" s="409"/>
      <c r="G955" s="409"/>
      <c r="H955" s="409"/>
      <c r="I955" s="409"/>
      <c r="J955" s="409"/>
      <c r="K955" s="409"/>
      <c r="L955" s="409"/>
      <c r="M955" s="409"/>
      <c r="N955" s="409"/>
    </row>
    <row r="956" spans="1:14" s="377" customFormat="1" ht="16.5" thickBot="1" x14ac:dyDescent="0.25">
      <c r="A956" s="375"/>
      <c r="B956" s="376"/>
      <c r="C956" s="378"/>
      <c r="D956" s="927"/>
      <c r="E956" s="409"/>
      <c r="F956" s="409"/>
      <c r="G956" s="409"/>
      <c r="H956" s="409"/>
      <c r="I956" s="409"/>
      <c r="J956" s="409"/>
      <c r="K956" s="409"/>
      <c r="L956" s="409"/>
      <c r="M956" s="409"/>
      <c r="N956" s="409"/>
    </row>
    <row r="957" spans="1:14" s="377" customFormat="1" ht="16.5" thickBot="1" x14ac:dyDescent="0.25">
      <c r="A957" s="375"/>
      <c r="B957" s="376"/>
      <c r="C957" s="378"/>
      <c r="D957" s="927"/>
      <c r="E957" s="409"/>
      <c r="F957" s="409"/>
      <c r="G957" s="409"/>
      <c r="H957" s="409"/>
      <c r="I957" s="409"/>
      <c r="J957" s="409"/>
      <c r="K957" s="409"/>
      <c r="L957" s="409"/>
      <c r="M957" s="409"/>
      <c r="N957" s="409"/>
    </row>
    <row r="958" spans="1:14" s="377" customFormat="1" ht="16.5" thickBot="1" x14ac:dyDescent="0.25">
      <c r="A958" s="375"/>
      <c r="B958" s="376"/>
      <c r="C958" s="378"/>
      <c r="D958" s="927"/>
      <c r="E958" s="409"/>
      <c r="F958" s="409"/>
      <c r="G958" s="409"/>
      <c r="H958" s="409"/>
      <c r="I958" s="409"/>
      <c r="J958" s="409"/>
      <c r="K958" s="409"/>
      <c r="L958" s="409"/>
      <c r="M958" s="409"/>
      <c r="N958" s="409"/>
    </row>
    <row r="959" spans="1:14" s="377" customFormat="1" ht="16.5" thickBot="1" x14ac:dyDescent="0.25">
      <c r="A959" s="375"/>
      <c r="B959" s="376"/>
      <c r="C959" s="378"/>
      <c r="D959" s="927"/>
      <c r="E959" s="409"/>
      <c r="F959" s="409"/>
      <c r="G959" s="409"/>
      <c r="H959" s="409"/>
      <c r="I959" s="409"/>
      <c r="J959" s="409"/>
      <c r="K959" s="409"/>
      <c r="L959" s="409"/>
      <c r="M959" s="409"/>
      <c r="N959" s="409"/>
    </row>
    <row r="960" spans="1:14" s="377" customFormat="1" ht="16.5" thickBot="1" x14ac:dyDescent="0.25">
      <c r="A960" s="375"/>
      <c r="B960" s="376"/>
      <c r="C960" s="378"/>
      <c r="D960" s="927"/>
      <c r="E960" s="409"/>
      <c r="F960" s="409"/>
      <c r="G960" s="409"/>
      <c r="H960" s="409"/>
      <c r="I960" s="409"/>
      <c r="J960" s="409"/>
      <c r="K960" s="409"/>
      <c r="L960" s="409"/>
      <c r="M960" s="409"/>
      <c r="N960" s="409"/>
    </row>
    <row r="961" spans="1:14" s="377" customFormat="1" ht="16.5" thickBot="1" x14ac:dyDescent="0.25">
      <c r="A961" s="375"/>
      <c r="B961" s="376"/>
      <c r="C961" s="378"/>
      <c r="D961" s="927"/>
      <c r="E961" s="409"/>
      <c r="F961" s="409"/>
      <c r="G961" s="409"/>
      <c r="H961" s="409"/>
      <c r="I961" s="409"/>
      <c r="J961" s="409"/>
      <c r="K961" s="409"/>
      <c r="L961" s="409"/>
      <c r="M961" s="409"/>
      <c r="N961" s="409"/>
    </row>
    <row r="962" spans="1:14" s="377" customFormat="1" ht="16.5" thickBot="1" x14ac:dyDescent="0.25">
      <c r="A962" s="375"/>
      <c r="B962" s="376"/>
      <c r="C962" s="378"/>
      <c r="D962" s="927"/>
      <c r="E962" s="409"/>
      <c r="F962" s="409"/>
      <c r="G962" s="409"/>
      <c r="H962" s="409"/>
      <c r="I962" s="409"/>
      <c r="J962" s="409"/>
      <c r="K962" s="409"/>
      <c r="L962" s="409"/>
      <c r="M962" s="409"/>
      <c r="N962" s="409"/>
    </row>
    <row r="963" spans="1:14" s="377" customFormat="1" ht="16.5" thickBot="1" x14ac:dyDescent="0.25">
      <c r="A963" s="375"/>
      <c r="B963" s="376"/>
      <c r="C963" s="378"/>
      <c r="D963" s="927"/>
      <c r="E963" s="409"/>
      <c r="F963" s="409"/>
      <c r="G963" s="409"/>
      <c r="H963" s="409"/>
      <c r="I963" s="409"/>
      <c r="J963" s="409"/>
      <c r="K963" s="409"/>
      <c r="L963" s="409"/>
      <c r="M963" s="409"/>
      <c r="N963" s="409"/>
    </row>
    <row r="964" spans="1:14" s="377" customFormat="1" ht="16.5" thickBot="1" x14ac:dyDescent="0.25">
      <c r="A964" s="375"/>
      <c r="B964" s="376"/>
      <c r="C964" s="378"/>
      <c r="D964" s="927"/>
      <c r="E964" s="409"/>
      <c r="F964" s="409"/>
      <c r="G964" s="409"/>
      <c r="H964" s="409"/>
      <c r="I964" s="409"/>
      <c r="J964" s="409"/>
      <c r="K964" s="409"/>
      <c r="L964" s="409"/>
      <c r="M964" s="409"/>
      <c r="N964" s="409"/>
    </row>
    <row r="965" spans="1:14" s="377" customFormat="1" ht="16.5" thickBot="1" x14ac:dyDescent="0.25">
      <c r="A965" s="375"/>
      <c r="B965" s="376"/>
      <c r="C965" s="378"/>
      <c r="D965" s="927"/>
      <c r="E965" s="409"/>
      <c r="F965" s="409"/>
      <c r="G965" s="409"/>
      <c r="H965" s="409"/>
      <c r="I965" s="409"/>
      <c r="J965" s="409"/>
      <c r="K965" s="409"/>
      <c r="L965" s="409"/>
      <c r="M965" s="409"/>
      <c r="N965" s="409"/>
    </row>
    <row r="966" spans="1:14" s="377" customFormat="1" ht="16.5" thickBot="1" x14ac:dyDescent="0.25">
      <c r="A966" s="375"/>
      <c r="B966" s="376"/>
      <c r="C966" s="378"/>
      <c r="D966" s="927"/>
      <c r="E966" s="409"/>
      <c r="F966" s="409"/>
      <c r="G966" s="409"/>
      <c r="H966" s="409"/>
      <c r="I966" s="409"/>
      <c r="J966" s="409"/>
      <c r="K966" s="409"/>
      <c r="L966" s="409"/>
      <c r="M966" s="409"/>
      <c r="N966" s="409"/>
    </row>
    <row r="967" spans="1:14" s="377" customFormat="1" ht="16.5" thickBot="1" x14ac:dyDescent="0.25">
      <c r="A967" s="375"/>
      <c r="B967" s="376"/>
      <c r="C967" s="378"/>
      <c r="D967" s="927"/>
      <c r="E967" s="409"/>
      <c r="F967" s="409"/>
      <c r="G967" s="409"/>
      <c r="H967" s="409"/>
      <c r="I967" s="409"/>
      <c r="J967" s="409"/>
      <c r="K967" s="409"/>
      <c r="L967" s="409"/>
      <c r="M967" s="409"/>
      <c r="N967" s="409"/>
    </row>
    <row r="968" spans="1:14" s="377" customFormat="1" ht="16.5" thickBot="1" x14ac:dyDescent="0.25">
      <c r="A968" s="375"/>
      <c r="B968" s="376"/>
      <c r="C968" s="378"/>
      <c r="D968" s="927"/>
      <c r="E968" s="409"/>
      <c r="F968" s="409"/>
      <c r="G968" s="409"/>
      <c r="H968" s="409"/>
      <c r="I968" s="409"/>
      <c r="J968" s="409"/>
      <c r="K968" s="409"/>
      <c r="L968" s="409"/>
      <c r="M968" s="409"/>
      <c r="N968" s="409"/>
    </row>
    <row r="969" spans="1:14" s="377" customFormat="1" ht="16.5" thickBot="1" x14ac:dyDescent="0.25">
      <c r="A969" s="375"/>
      <c r="B969" s="376"/>
      <c r="C969" s="378"/>
      <c r="D969" s="927"/>
      <c r="E969" s="409"/>
      <c r="F969" s="409"/>
      <c r="G969" s="409"/>
      <c r="H969" s="409"/>
      <c r="I969" s="409"/>
      <c r="J969" s="409"/>
      <c r="K969" s="409"/>
      <c r="L969" s="409"/>
      <c r="M969" s="409"/>
      <c r="N969" s="409"/>
    </row>
    <row r="970" spans="1:14" s="377" customFormat="1" ht="16.5" thickBot="1" x14ac:dyDescent="0.25">
      <c r="A970" s="375"/>
      <c r="B970" s="376"/>
      <c r="C970" s="378"/>
      <c r="D970" s="927"/>
      <c r="E970" s="409"/>
      <c r="F970" s="409"/>
      <c r="G970" s="409"/>
      <c r="H970" s="409"/>
      <c r="I970" s="409"/>
      <c r="J970" s="409"/>
      <c r="K970" s="409"/>
      <c r="L970" s="409"/>
      <c r="M970" s="409"/>
      <c r="N970" s="409"/>
    </row>
    <row r="971" spans="1:14" s="377" customFormat="1" ht="16.5" thickBot="1" x14ac:dyDescent="0.25">
      <c r="A971" s="375"/>
      <c r="B971" s="376"/>
      <c r="C971" s="378"/>
      <c r="D971" s="927"/>
      <c r="E971" s="409"/>
      <c r="F971" s="409"/>
      <c r="G971" s="409"/>
      <c r="H971" s="409"/>
      <c r="I971" s="409"/>
      <c r="J971" s="409"/>
      <c r="K971" s="409"/>
      <c r="L971" s="409"/>
      <c r="M971" s="409"/>
      <c r="N971" s="409"/>
    </row>
    <row r="972" spans="1:14" s="377" customFormat="1" ht="16.5" thickBot="1" x14ac:dyDescent="0.25">
      <c r="A972" s="375"/>
      <c r="B972" s="376"/>
      <c r="C972" s="378"/>
      <c r="D972" s="927"/>
      <c r="E972" s="409"/>
      <c r="F972" s="409"/>
      <c r="G972" s="409"/>
      <c r="H972" s="409"/>
      <c r="I972" s="409"/>
      <c r="J972" s="409"/>
      <c r="K972" s="409"/>
      <c r="L972" s="409"/>
      <c r="M972" s="409"/>
      <c r="N972" s="409"/>
    </row>
    <row r="973" spans="1:14" s="377" customFormat="1" ht="16.5" thickBot="1" x14ac:dyDescent="0.25">
      <c r="A973" s="375"/>
      <c r="B973" s="376"/>
      <c r="C973" s="378"/>
      <c r="D973" s="927"/>
      <c r="E973" s="409"/>
      <c r="F973" s="409"/>
      <c r="G973" s="409"/>
      <c r="H973" s="409"/>
      <c r="I973" s="409"/>
      <c r="J973" s="409"/>
      <c r="K973" s="409"/>
      <c r="L973" s="409"/>
      <c r="M973" s="409"/>
      <c r="N973" s="409"/>
    </row>
    <row r="974" spans="1:14" s="377" customFormat="1" ht="16.5" thickBot="1" x14ac:dyDescent="0.25">
      <c r="A974" s="375"/>
      <c r="B974" s="376"/>
      <c r="C974" s="378"/>
      <c r="D974" s="927"/>
      <c r="E974" s="409"/>
      <c r="F974" s="409"/>
      <c r="G974" s="409"/>
      <c r="H974" s="409"/>
      <c r="I974" s="409"/>
      <c r="J974" s="409"/>
      <c r="K974" s="409"/>
      <c r="L974" s="409"/>
      <c r="M974" s="409"/>
      <c r="N974" s="409"/>
    </row>
    <row r="975" spans="1:14" s="377" customFormat="1" ht="16.5" thickBot="1" x14ac:dyDescent="0.25">
      <c r="A975" s="375"/>
      <c r="B975" s="376"/>
      <c r="C975" s="378"/>
      <c r="D975" s="927"/>
      <c r="E975" s="409"/>
      <c r="F975" s="409"/>
      <c r="G975" s="409"/>
      <c r="H975" s="409"/>
      <c r="I975" s="409"/>
      <c r="J975" s="409"/>
      <c r="K975" s="409"/>
      <c r="L975" s="409"/>
      <c r="M975" s="409"/>
      <c r="N975" s="409"/>
    </row>
    <row r="976" spans="1:14" s="377" customFormat="1" ht="16.5" thickBot="1" x14ac:dyDescent="0.25">
      <c r="A976" s="375"/>
      <c r="B976" s="376"/>
      <c r="C976" s="378"/>
      <c r="D976" s="927"/>
      <c r="E976" s="409"/>
      <c r="F976" s="409"/>
      <c r="G976" s="409"/>
      <c r="H976" s="409"/>
      <c r="I976" s="409"/>
      <c r="J976" s="409"/>
      <c r="K976" s="409"/>
      <c r="L976" s="409"/>
      <c r="M976" s="409"/>
      <c r="N976" s="409"/>
    </row>
    <row r="977" spans="1:14" s="377" customFormat="1" ht="16.5" thickBot="1" x14ac:dyDescent="0.25">
      <c r="A977" s="375"/>
      <c r="B977" s="376"/>
      <c r="C977" s="378"/>
      <c r="D977" s="927"/>
      <c r="E977" s="409"/>
      <c r="F977" s="409"/>
      <c r="G977" s="409"/>
      <c r="H977" s="409"/>
      <c r="I977" s="409"/>
      <c r="J977" s="409"/>
      <c r="K977" s="409"/>
      <c r="L977" s="409"/>
      <c r="M977" s="409"/>
      <c r="N977" s="409"/>
    </row>
    <row r="978" spans="1:14" s="377" customFormat="1" ht="16.5" thickBot="1" x14ac:dyDescent="0.25">
      <c r="A978" s="375"/>
      <c r="B978" s="376"/>
      <c r="C978" s="378"/>
      <c r="D978" s="927"/>
      <c r="E978" s="409"/>
      <c r="F978" s="409"/>
      <c r="G978" s="409"/>
      <c r="H978" s="409"/>
      <c r="I978" s="409"/>
      <c r="J978" s="409"/>
      <c r="K978" s="409"/>
      <c r="L978" s="409"/>
      <c r="M978" s="409"/>
      <c r="N978" s="409"/>
    </row>
    <row r="979" spans="1:14" s="377" customFormat="1" ht="16.5" thickBot="1" x14ac:dyDescent="0.25">
      <c r="A979" s="375"/>
      <c r="B979" s="376"/>
      <c r="C979" s="378"/>
      <c r="D979" s="927"/>
      <c r="E979" s="409"/>
      <c r="F979" s="409"/>
      <c r="G979" s="409"/>
      <c r="H979" s="409"/>
      <c r="I979" s="409"/>
      <c r="J979" s="409"/>
      <c r="K979" s="409"/>
      <c r="L979" s="409"/>
      <c r="M979" s="409"/>
      <c r="N979" s="409"/>
    </row>
    <row r="980" spans="1:14" s="377" customFormat="1" ht="16.5" thickBot="1" x14ac:dyDescent="0.25">
      <c r="A980" s="375"/>
      <c r="B980" s="376"/>
      <c r="C980" s="378"/>
      <c r="D980" s="927"/>
      <c r="E980" s="409"/>
      <c r="F980" s="409"/>
      <c r="G980" s="409"/>
      <c r="H980" s="409"/>
      <c r="I980" s="409"/>
      <c r="J980" s="409"/>
      <c r="K980" s="409"/>
      <c r="L980" s="409"/>
      <c r="M980" s="409"/>
      <c r="N980" s="409"/>
    </row>
    <row r="981" spans="1:14" s="377" customFormat="1" ht="16.5" thickBot="1" x14ac:dyDescent="0.25">
      <c r="A981" s="375"/>
      <c r="B981" s="376"/>
      <c r="C981" s="378"/>
      <c r="D981" s="927"/>
      <c r="E981" s="409"/>
      <c r="F981" s="409"/>
      <c r="G981" s="409"/>
      <c r="H981" s="409"/>
      <c r="I981" s="409"/>
      <c r="J981" s="409"/>
      <c r="K981" s="409"/>
      <c r="L981" s="409"/>
      <c r="M981" s="409"/>
      <c r="N981" s="409"/>
    </row>
    <row r="982" spans="1:14" s="377" customFormat="1" ht="16.5" thickBot="1" x14ac:dyDescent="0.25">
      <c r="A982" s="375"/>
      <c r="B982" s="376"/>
      <c r="C982" s="378"/>
      <c r="D982" s="379"/>
      <c r="E982" s="409"/>
      <c r="F982" s="409"/>
      <c r="G982" s="409"/>
      <c r="H982" s="409"/>
      <c r="I982" s="409"/>
      <c r="J982" s="409"/>
      <c r="K982" s="409"/>
      <c r="L982" s="409"/>
      <c r="M982" s="409"/>
      <c r="N982" s="409"/>
    </row>
    <row r="983" spans="1:14" s="377" customFormat="1" ht="16.5" thickBot="1" x14ac:dyDescent="0.25">
      <c r="A983" s="375"/>
      <c r="B983" s="376"/>
      <c r="C983" s="378"/>
      <c r="D983" s="379"/>
      <c r="E983" s="409"/>
      <c r="F983" s="409"/>
      <c r="G983" s="409"/>
      <c r="H983" s="409"/>
      <c r="I983" s="409"/>
      <c r="J983" s="409"/>
      <c r="K983" s="409"/>
      <c r="L983" s="409"/>
      <c r="M983" s="409"/>
      <c r="N983" s="409"/>
    </row>
    <row r="984" spans="1:14" s="377" customFormat="1" ht="16.5" thickBot="1" x14ac:dyDescent="0.25">
      <c r="A984" s="375"/>
      <c r="B984" s="376"/>
      <c r="C984" s="378"/>
      <c r="D984" s="379"/>
      <c r="E984" s="409"/>
      <c r="F984" s="409"/>
      <c r="G984" s="409"/>
      <c r="H984" s="409"/>
      <c r="I984" s="409"/>
      <c r="J984" s="409"/>
      <c r="K984" s="409"/>
      <c r="L984" s="409"/>
      <c r="M984" s="409"/>
      <c r="N984" s="409"/>
    </row>
    <row r="985" spans="1:14" s="377" customFormat="1" ht="16.5" thickBot="1" x14ac:dyDescent="0.25">
      <c r="A985" s="375"/>
      <c r="B985" s="376"/>
      <c r="C985" s="378"/>
      <c r="D985" s="379"/>
      <c r="E985" s="409"/>
      <c r="F985" s="409"/>
      <c r="G985" s="409"/>
      <c r="H985" s="409"/>
      <c r="I985" s="409"/>
      <c r="J985" s="409"/>
      <c r="K985" s="409"/>
      <c r="L985" s="409"/>
      <c r="M985" s="409"/>
      <c r="N985" s="409"/>
    </row>
    <row r="986" spans="1:14" s="377" customFormat="1" ht="16.5" thickBot="1" x14ac:dyDescent="0.25">
      <c r="A986" s="375"/>
      <c r="B986" s="376"/>
      <c r="C986" s="378"/>
      <c r="D986" s="379"/>
      <c r="E986" s="409"/>
      <c r="F986" s="409"/>
      <c r="G986" s="409"/>
      <c r="H986" s="409"/>
      <c r="I986" s="409"/>
      <c r="J986" s="409"/>
      <c r="K986" s="409"/>
      <c r="L986" s="409"/>
      <c r="M986" s="409"/>
      <c r="N986" s="409"/>
    </row>
    <row r="987" spans="1:14" s="377" customFormat="1" ht="16.5" thickBot="1" x14ac:dyDescent="0.25">
      <c r="A987" s="375"/>
      <c r="B987" s="376"/>
      <c r="C987" s="378"/>
      <c r="D987" s="379"/>
      <c r="E987" s="409"/>
      <c r="F987" s="409"/>
      <c r="G987" s="409"/>
      <c r="H987" s="409"/>
      <c r="I987" s="409"/>
      <c r="J987" s="409"/>
      <c r="K987" s="409"/>
      <c r="L987" s="409"/>
      <c r="M987" s="409"/>
      <c r="N987" s="409"/>
    </row>
    <row r="988" spans="1:14" s="377" customFormat="1" ht="16.5" thickBot="1" x14ac:dyDescent="0.25">
      <c r="A988" s="375"/>
      <c r="B988" s="376"/>
      <c r="C988" s="378"/>
      <c r="D988" s="379"/>
      <c r="E988" s="409"/>
      <c r="F988" s="409"/>
      <c r="G988" s="409"/>
      <c r="H988" s="409"/>
      <c r="I988" s="409"/>
      <c r="J988" s="409"/>
      <c r="K988" s="409"/>
      <c r="L988" s="409"/>
      <c r="M988" s="409"/>
      <c r="N988" s="409"/>
    </row>
    <row r="989" spans="1:14" s="377" customFormat="1" ht="16.5" thickBot="1" x14ac:dyDescent="0.25">
      <c r="A989" s="375"/>
      <c r="B989" s="376"/>
      <c r="C989" s="378"/>
      <c r="D989" s="379"/>
      <c r="E989" s="409"/>
      <c r="F989" s="409"/>
      <c r="G989" s="409"/>
      <c r="H989" s="409"/>
      <c r="I989" s="409"/>
      <c r="J989" s="409"/>
      <c r="K989" s="409"/>
      <c r="L989" s="409"/>
      <c r="M989" s="409"/>
      <c r="N989" s="409"/>
    </row>
    <row r="990" spans="1:14" s="377" customFormat="1" ht="16.5" thickBot="1" x14ac:dyDescent="0.25">
      <c r="A990" s="375"/>
      <c r="B990" s="376"/>
      <c r="C990" s="378"/>
      <c r="D990" s="379"/>
      <c r="E990" s="409"/>
      <c r="F990" s="409"/>
      <c r="G990" s="409"/>
      <c r="H990" s="409"/>
      <c r="I990" s="409"/>
      <c r="J990" s="409"/>
      <c r="K990" s="409"/>
      <c r="L990" s="409"/>
      <c r="M990" s="409"/>
      <c r="N990" s="409"/>
    </row>
    <row r="991" spans="1:14" s="377" customFormat="1" ht="16.5" thickBot="1" x14ac:dyDescent="0.25">
      <c r="A991" s="375"/>
      <c r="B991" s="376"/>
      <c r="C991" s="378"/>
      <c r="D991" s="379"/>
      <c r="E991" s="409"/>
      <c r="F991" s="409"/>
      <c r="G991" s="409"/>
      <c r="H991" s="409"/>
      <c r="I991" s="409"/>
      <c r="J991" s="409"/>
      <c r="K991" s="409"/>
      <c r="L991" s="409"/>
      <c r="M991" s="409"/>
      <c r="N991" s="409"/>
    </row>
    <row r="992" spans="1:14" s="377" customFormat="1" ht="16.5" thickBot="1" x14ac:dyDescent="0.25">
      <c r="A992" s="375"/>
      <c r="B992" s="376"/>
      <c r="C992" s="378"/>
      <c r="D992" s="379"/>
      <c r="E992" s="409"/>
      <c r="F992" s="409"/>
      <c r="G992" s="409"/>
      <c r="H992" s="409"/>
      <c r="I992" s="409"/>
      <c r="J992" s="409"/>
      <c r="K992" s="409"/>
      <c r="L992" s="409"/>
      <c r="M992" s="409"/>
      <c r="N992" s="409"/>
    </row>
    <row r="993" spans="1:14" s="377" customFormat="1" ht="16.5" thickBot="1" x14ac:dyDescent="0.25">
      <c r="A993" s="375"/>
      <c r="B993" s="376"/>
      <c r="C993" s="378"/>
      <c r="D993" s="379"/>
      <c r="E993" s="409"/>
      <c r="F993" s="409"/>
      <c r="G993" s="409"/>
      <c r="H993" s="409"/>
      <c r="I993" s="409"/>
      <c r="J993" s="409"/>
      <c r="K993" s="409"/>
      <c r="L993" s="409"/>
      <c r="M993" s="409"/>
      <c r="N993" s="409"/>
    </row>
    <row r="994" spans="1:14" s="377" customFormat="1" ht="16.5" thickBot="1" x14ac:dyDescent="0.25">
      <c r="A994" s="375"/>
      <c r="B994" s="376"/>
      <c r="C994" s="378"/>
      <c r="D994" s="379"/>
      <c r="E994" s="409"/>
      <c r="F994" s="409"/>
      <c r="G994" s="409"/>
      <c r="H994" s="409"/>
      <c r="I994" s="409"/>
      <c r="J994" s="409"/>
      <c r="K994" s="409"/>
      <c r="L994" s="409"/>
      <c r="M994" s="409"/>
      <c r="N994" s="409"/>
    </row>
    <row r="995" spans="1:14" s="377" customFormat="1" ht="16.5" thickBot="1" x14ac:dyDescent="0.25">
      <c r="A995" s="375"/>
      <c r="B995" s="376"/>
      <c r="C995" s="378"/>
      <c r="D995" s="379"/>
      <c r="E995" s="409"/>
      <c r="F995" s="409"/>
      <c r="G995" s="409"/>
      <c r="H995" s="409"/>
      <c r="I995" s="409"/>
      <c r="J995" s="409"/>
      <c r="K995" s="409"/>
      <c r="L995" s="409"/>
      <c r="M995" s="409"/>
      <c r="N995" s="409"/>
    </row>
    <row r="996" spans="1:14" s="377" customFormat="1" ht="16.5" thickBot="1" x14ac:dyDescent="0.25">
      <c r="A996" s="375"/>
      <c r="B996" s="376"/>
      <c r="C996" s="378"/>
      <c r="D996" s="379"/>
      <c r="E996" s="409"/>
      <c r="F996" s="409"/>
      <c r="G996" s="409"/>
      <c r="H996" s="409"/>
      <c r="I996" s="409"/>
      <c r="J996" s="409"/>
      <c r="K996" s="409"/>
      <c r="L996" s="409"/>
      <c r="M996" s="409"/>
      <c r="N996" s="409"/>
    </row>
    <row r="997" spans="1:14" s="377" customFormat="1" ht="16.5" thickBot="1" x14ac:dyDescent="0.25">
      <c r="A997" s="375"/>
      <c r="B997" s="376"/>
      <c r="C997" s="378"/>
      <c r="D997" s="379"/>
      <c r="E997" s="409"/>
      <c r="F997" s="409"/>
      <c r="G997" s="409"/>
      <c r="H997" s="409"/>
      <c r="I997" s="409"/>
      <c r="J997" s="409"/>
      <c r="K997" s="409"/>
      <c r="L997" s="409"/>
      <c r="M997" s="409"/>
      <c r="N997" s="409"/>
    </row>
    <row r="998" spans="1:14" s="377" customFormat="1" ht="16.5" thickBot="1" x14ac:dyDescent="0.25">
      <c r="A998" s="375"/>
      <c r="B998" s="376"/>
      <c r="C998" s="378"/>
      <c r="D998" s="379"/>
      <c r="E998" s="409"/>
      <c r="F998" s="409"/>
      <c r="G998" s="409"/>
      <c r="H998" s="409"/>
      <c r="I998" s="409"/>
      <c r="J998" s="409"/>
      <c r="K998" s="409"/>
      <c r="L998" s="409"/>
      <c r="M998" s="409"/>
      <c r="N998" s="409"/>
    </row>
    <row r="999" spans="1:14" s="377" customFormat="1" ht="16.5" thickBot="1" x14ac:dyDescent="0.25">
      <c r="A999" s="375"/>
      <c r="B999" s="376"/>
      <c r="C999" s="378"/>
      <c r="D999" s="379"/>
      <c r="E999" s="409"/>
      <c r="F999" s="409"/>
      <c r="G999" s="409"/>
      <c r="H999" s="409"/>
      <c r="I999" s="409"/>
      <c r="J999" s="409"/>
      <c r="K999" s="409"/>
      <c r="L999" s="409"/>
      <c r="M999" s="409"/>
      <c r="N999" s="409"/>
    </row>
    <row r="1000" spans="1:14" s="377" customFormat="1" ht="16.5" thickBot="1" x14ac:dyDescent="0.25">
      <c r="A1000" s="375"/>
      <c r="B1000" s="376"/>
      <c r="C1000" s="378"/>
      <c r="D1000" s="379"/>
      <c r="E1000" s="409"/>
      <c r="F1000" s="409"/>
      <c r="G1000" s="409"/>
      <c r="H1000" s="409"/>
      <c r="I1000" s="409"/>
      <c r="J1000" s="409"/>
      <c r="K1000" s="409"/>
      <c r="L1000" s="409"/>
      <c r="M1000" s="409"/>
      <c r="N1000" s="409"/>
    </row>
    <row r="1001" spans="1:14" s="377" customFormat="1" ht="16.5" thickBot="1" x14ac:dyDescent="0.25">
      <c r="A1001" s="375"/>
      <c r="B1001" s="376"/>
      <c r="C1001" s="378"/>
      <c r="D1001" s="379"/>
      <c r="E1001" s="409"/>
      <c r="F1001" s="409"/>
      <c r="G1001" s="409"/>
      <c r="H1001" s="409"/>
      <c r="I1001" s="409"/>
      <c r="J1001" s="409"/>
      <c r="K1001" s="409"/>
      <c r="L1001" s="409"/>
      <c r="M1001" s="409"/>
      <c r="N1001" s="409"/>
    </row>
    <row r="1002" spans="1:14" s="377" customFormat="1" ht="16.5" thickBot="1" x14ac:dyDescent="0.25">
      <c r="A1002" s="375"/>
      <c r="B1002" s="376"/>
      <c r="C1002" s="378"/>
      <c r="D1002" s="379"/>
      <c r="E1002" s="409"/>
      <c r="F1002" s="409"/>
      <c r="G1002" s="409"/>
      <c r="H1002" s="409"/>
      <c r="I1002" s="409"/>
      <c r="J1002" s="409"/>
      <c r="K1002" s="409"/>
      <c r="L1002" s="409"/>
      <c r="M1002" s="409"/>
      <c r="N1002" s="409"/>
    </row>
    <row r="1003" spans="1:14" s="377" customFormat="1" ht="16.5" thickBot="1" x14ac:dyDescent="0.25">
      <c r="A1003" s="375"/>
      <c r="B1003" s="376"/>
      <c r="C1003" s="378"/>
      <c r="D1003" s="379"/>
      <c r="E1003" s="409"/>
      <c r="F1003" s="409"/>
      <c r="G1003" s="409"/>
      <c r="H1003" s="409"/>
      <c r="I1003" s="409"/>
      <c r="J1003" s="409"/>
      <c r="K1003" s="409"/>
      <c r="L1003" s="409"/>
      <c r="M1003" s="409"/>
      <c r="N1003" s="409"/>
    </row>
    <row r="1004" spans="1:14" s="377" customFormat="1" ht="16.5" thickBot="1" x14ac:dyDescent="0.25">
      <c r="A1004" s="375"/>
      <c r="B1004" s="376"/>
      <c r="C1004" s="378"/>
      <c r="D1004" s="379"/>
      <c r="E1004" s="409"/>
      <c r="F1004" s="409"/>
      <c r="G1004" s="409"/>
      <c r="H1004" s="409"/>
      <c r="I1004" s="409"/>
      <c r="J1004" s="409"/>
      <c r="K1004" s="409"/>
      <c r="L1004" s="409"/>
      <c r="M1004" s="409"/>
      <c r="N1004" s="409"/>
    </row>
    <row r="1005" spans="1:14" s="377" customFormat="1" ht="16.5" thickBot="1" x14ac:dyDescent="0.25">
      <c r="A1005" s="375"/>
      <c r="B1005" s="376"/>
      <c r="C1005" s="378"/>
      <c r="D1005" s="379"/>
      <c r="E1005" s="409"/>
      <c r="F1005" s="409"/>
      <c r="G1005" s="409"/>
      <c r="H1005" s="409"/>
      <c r="I1005" s="409"/>
      <c r="J1005" s="409"/>
      <c r="K1005" s="409"/>
      <c r="L1005" s="409"/>
      <c r="M1005" s="409"/>
      <c r="N1005" s="409"/>
    </row>
    <row r="1006" spans="1:14" s="377" customFormat="1" ht="16.5" thickBot="1" x14ac:dyDescent="0.25">
      <c r="A1006" s="375"/>
      <c r="B1006" s="376"/>
      <c r="C1006" s="378"/>
      <c r="D1006" s="379"/>
      <c r="E1006" s="409"/>
      <c r="F1006" s="409"/>
      <c r="G1006" s="409"/>
      <c r="H1006" s="409"/>
      <c r="I1006" s="409"/>
      <c r="J1006" s="409"/>
      <c r="K1006" s="409"/>
      <c r="L1006" s="409"/>
      <c r="M1006" s="409"/>
      <c r="N1006" s="409"/>
    </row>
    <row r="1007" spans="1:14" s="377" customFormat="1" ht="16.5" thickBot="1" x14ac:dyDescent="0.25">
      <c r="A1007" s="375"/>
      <c r="B1007" s="376"/>
      <c r="C1007" s="378"/>
      <c r="D1007" s="379"/>
      <c r="E1007" s="409"/>
      <c r="F1007" s="409"/>
      <c r="G1007" s="409"/>
      <c r="H1007" s="409"/>
      <c r="I1007" s="409"/>
      <c r="J1007" s="409"/>
      <c r="K1007" s="409"/>
      <c r="L1007" s="409"/>
      <c r="M1007" s="409"/>
      <c r="N1007" s="409"/>
    </row>
    <row r="1008" spans="1:14" s="377" customFormat="1" ht="16.5" thickBot="1" x14ac:dyDescent="0.25">
      <c r="A1008" s="375"/>
      <c r="B1008" s="376"/>
      <c r="C1008" s="378"/>
      <c r="D1008" s="379"/>
      <c r="E1008" s="409"/>
      <c r="F1008" s="409"/>
      <c r="G1008" s="409"/>
      <c r="H1008" s="409"/>
      <c r="I1008" s="409"/>
      <c r="J1008" s="409"/>
      <c r="K1008" s="409"/>
      <c r="L1008" s="409"/>
      <c r="M1008" s="409"/>
      <c r="N1008" s="409"/>
    </row>
    <row r="1009" spans="1:14" s="377" customFormat="1" ht="16.5" thickBot="1" x14ac:dyDescent="0.25">
      <c r="A1009" s="375"/>
      <c r="B1009" s="376"/>
      <c r="C1009" s="378"/>
      <c r="D1009" s="379"/>
      <c r="E1009" s="409"/>
      <c r="F1009" s="409"/>
      <c r="G1009" s="409"/>
      <c r="H1009" s="409"/>
      <c r="I1009" s="409"/>
      <c r="J1009" s="409"/>
      <c r="K1009" s="409"/>
      <c r="L1009" s="409"/>
      <c r="M1009" s="409"/>
      <c r="N1009" s="409"/>
    </row>
    <row r="1010" spans="1:14" s="377" customFormat="1" ht="16.5" thickBot="1" x14ac:dyDescent="0.25">
      <c r="A1010" s="375"/>
      <c r="B1010" s="376"/>
      <c r="C1010" s="378"/>
      <c r="D1010" s="379"/>
      <c r="E1010" s="409"/>
      <c r="F1010" s="409"/>
      <c r="G1010" s="409"/>
      <c r="H1010" s="409"/>
      <c r="I1010" s="409"/>
      <c r="J1010" s="409"/>
      <c r="K1010" s="409"/>
      <c r="L1010" s="409"/>
      <c r="M1010" s="409"/>
      <c r="N1010" s="409"/>
    </row>
    <row r="1011" spans="1:14" s="377" customFormat="1" ht="16.5" thickBot="1" x14ac:dyDescent="0.25">
      <c r="A1011" s="375"/>
      <c r="B1011" s="376"/>
      <c r="C1011" s="378"/>
      <c r="D1011" s="379"/>
      <c r="E1011" s="409"/>
      <c r="F1011" s="409"/>
      <c r="G1011" s="409"/>
      <c r="H1011" s="409"/>
      <c r="I1011" s="409"/>
      <c r="J1011" s="409"/>
      <c r="K1011" s="409"/>
      <c r="L1011" s="409"/>
      <c r="M1011" s="409"/>
      <c r="N1011" s="409"/>
    </row>
    <row r="1012" spans="1:14" s="377" customFormat="1" ht="16.5" thickBot="1" x14ac:dyDescent="0.25">
      <c r="A1012" s="375"/>
      <c r="B1012" s="376"/>
      <c r="C1012" s="378"/>
      <c r="D1012" s="379"/>
      <c r="E1012" s="409"/>
      <c r="F1012" s="409"/>
      <c r="G1012" s="409"/>
      <c r="H1012" s="409"/>
      <c r="I1012" s="409"/>
      <c r="J1012" s="409"/>
      <c r="K1012" s="409"/>
      <c r="L1012" s="409"/>
      <c r="M1012" s="409"/>
      <c r="N1012" s="409"/>
    </row>
    <row r="1013" spans="1:14" s="377" customFormat="1" ht="16.5" thickBot="1" x14ac:dyDescent="0.25">
      <c r="A1013" s="375"/>
      <c r="B1013" s="376"/>
      <c r="C1013" s="378"/>
      <c r="D1013" s="379"/>
      <c r="E1013" s="409"/>
      <c r="F1013" s="409"/>
      <c r="G1013" s="409"/>
      <c r="H1013" s="409"/>
      <c r="I1013" s="409"/>
      <c r="J1013" s="409"/>
      <c r="K1013" s="409"/>
      <c r="L1013" s="409"/>
      <c r="M1013" s="409"/>
      <c r="N1013" s="409"/>
    </row>
    <row r="1014" spans="1:14" s="377" customFormat="1" ht="16.5" thickBot="1" x14ac:dyDescent="0.25">
      <c r="A1014" s="375"/>
      <c r="B1014" s="376"/>
      <c r="C1014" s="378"/>
      <c r="D1014" s="379"/>
      <c r="E1014" s="409"/>
      <c r="F1014" s="409"/>
      <c r="G1014" s="409"/>
      <c r="H1014" s="409"/>
      <c r="I1014" s="409"/>
      <c r="J1014" s="409"/>
      <c r="K1014" s="409"/>
      <c r="L1014" s="409"/>
      <c r="M1014" s="409"/>
      <c r="N1014" s="409"/>
    </row>
    <row r="1015" spans="1:14" s="377" customFormat="1" ht="16.5" thickBot="1" x14ac:dyDescent="0.25">
      <c r="A1015" s="375"/>
      <c r="B1015" s="376"/>
      <c r="C1015" s="378"/>
      <c r="D1015" s="379"/>
      <c r="E1015" s="409"/>
      <c r="F1015" s="409"/>
      <c r="G1015" s="409"/>
      <c r="H1015" s="409"/>
      <c r="I1015" s="409"/>
      <c r="J1015" s="409"/>
      <c r="K1015" s="409"/>
      <c r="L1015" s="409"/>
      <c r="M1015" s="409"/>
      <c r="N1015" s="409"/>
    </row>
    <row r="1016" spans="1:14" s="377" customFormat="1" ht="16.5" thickBot="1" x14ac:dyDescent="0.25">
      <c r="A1016" s="375"/>
      <c r="B1016" s="376"/>
      <c r="C1016" s="378"/>
      <c r="D1016" s="379"/>
      <c r="E1016" s="409"/>
      <c r="F1016" s="409"/>
      <c r="G1016" s="409"/>
      <c r="H1016" s="409"/>
      <c r="I1016" s="409"/>
      <c r="J1016" s="409"/>
      <c r="K1016" s="409"/>
      <c r="L1016" s="409"/>
      <c r="M1016" s="409"/>
      <c r="N1016" s="409"/>
    </row>
    <row r="1017" spans="1:14" s="377" customFormat="1" ht="16.5" thickBot="1" x14ac:dyDescent="0.25">
      <c r="A1017" s="375"/>
      <c r="B1017" s="376"/>
      <c r="C1017" s="378"/>
      <c r="D1017" s="379"/>
      <c r="E1017" s="409"/>
      <c r="F1017" s="409"/>
      <c r="G1017" s="409"/>
      <c r="H1017" s="409"/>
      <c r="I1017" s="409"/>
      <c r="J1017" s="409"/>
      <c r="K1017" s="409"/>
      <c r="L1017" s="409"/>
      <c r="M1017" s="409"/>
      <c r="N1017" s="409"/>
    </row>
    <row r="1018" spans="1:14" s="377" customFormat="1" ht="16.5" thickBot="1" x14ac:dyDescent="0.25">
      <c r="A1018" s="375"/>
      <c r="B1018" s="376"/>
      <c r="C1018" s="378"/>
      <c r="D1018" s="379"/>
      <c r="E1018" s="409"/>
      <c r="F1018" s="409"/>
      <c r="G1018" s="409"/>
      <c r="H1018" s="409"/>
      <c r="I1018" s="409"/>
      <c r="J1018" s="409"/>
      <c r="K1018" s="409"/>
      <c r="L1018" s="409"/>
      <c r="M1018" s="409"/>
      <c r="N1018" s="409"/>
    </row>
    <row r="1019" spans="1:14" s="377" customFormat="1" ht="16.5" thickBot="1" x14ac:dyDescent="0.25">
      <c r="A1019" s="375"/>
      <c r="B1019" s="376"/>
      <c r="C1019" s="378"/>
      <c r="D1019" s="379"/>
      <c r="E1019" s="409"/>
      <c r="F1019" s="409"/>
      <c r="G1019" s="409"/>
      <c r="H1019" s="409"/>
      <c r="I1019" s="409"/>
      <c r="J1019" s="409"/>
      <c r="K1019" s="409"/>
      <c r="L1019" s="409"/>
      <c r="M1019" s="409"/>
      <c r="N1019" s="409"/>
    </row>
    <row r="1020" spans="1:14" s="377" customFormat="1" ht="16.5" thickBot="1" x14ac:dyDescent="0.25">
      <c r="A1020" s="375"/>
      <c r="B1020" s="376"/>
      <c r="C1020" s="378"/>
      <c r="D1020" s="379"/>
      <c r="E1020" s="409"/>
      <c r="F1020" s="409"/>
      <c r="G1020" s="409"/>
      <c r="H1020" s="409"/>
      <c r="I1020" s="409"/>
      <c r="J1020" s="409"/>
      <c r="K1020" s="409"/>
      <c r="L1020" s="409"/>
      <c r="M1020" s="409"/>
      <c r="N1020" s="409"/>
    </row>
    <row r="1021" spans="1:14" s="377" customFormat="1" ht="16.5" thickBot="1" x14ac:dyDescent="0.25">
      <c r="A1021" s="375"/>
      <c r="B1021" s="376"/>
      <c r="C1021" s="378"/>
      <c r="D1021" s="379"/>
      <c r="E1021" s="409"/>
      <c r="F1021" s="409"/>
      <c r="G1021" s="409"/>
      <c r="H1021" s="409"/>
      <c r="I1021" s="409"/>
      <c r="J1021" s="409"/>
      <c r="K1021" s="409"/>
      <c r="L1021" s="409"/>
      <c r="M1021" s="409"/>
      <c r="N1021" s="409"/>
    </row>
    <row r="1022" spans="1:14" s="377" customFormat="1" ht="16.5" thickBot="1" x14ac:dyDescent="0.25">
      <c r="A1022" s="375"/>
      <c r="B1022" s="376"/>
      <c r="C1022" s="378"/>
      <c r="D1022" s="379"/>
      <c r="E1022" s="409"/>
      <c r="F1022" s="409"/>
      <c r="G1022" s="409"/>
      <c r="H1022" s="409"/>
      <c r="I1022" s="409"/>
      <c r="J1022" s="409"/>
      <c r="K1022" s="409"/>
      <c r="L1022" s="409"/>
      <c r="M1022" s="409"/>
      <c r="N1022" s="409"/>
    </row>
    <row r="1023" spans="1:14" s="377" customFormat="1" ht="16.5" thickBot="1" x14ac:dyDescent="0.25">
      <c r="A1023" s="375"/>
      <c r="B1023" s="376"/>
      <c r="C1023" s="378"/>
      <c r="D1023" s="379"/>
      <c r="E1023" s="409"/>
      <c r="F1023" s="409"/>
      <c r="G1023" s="409"/>
      <c r="H1023" s="409"/>
      <c r="I1023" s="409"/>
      <c r="J1023" s="409"/>
      <c r="K1023" s="409"/>
      <c r="L1023" s="409"/>
      <c r="M1023" s="409"/>
      <c r="N1023" s="409"/>
    </row>
    <row r="1024" spans="1:14" s="377" customFormat="1" ht="16.5" thickBot="1" x14ac:dyDescent="0.25">
      <c r="A1024" s="375"/>
      <c r="B1024" s="376"/>
      <c r="C1024" s="378"/>
      <c r="D1024" s="379"/>
      <c r="E1024" s="409"/>
      <c r="F1024" s="409"/>
      <c r="G1024" s="409"/>
      <c r="H1024" s="409"/>
      <c r="I1024" s="409"/>
      <c r="J1024" s="409"/>
      <c r="K1024" s="409"/>
      <c r="L1024" s="409"/>
      <c r="M1024" s="409"/>
      <c r="N1024" s="409"/>
    </row>
    <row r="1025" spans="1:14" s="377" customFormat="1" ht="16.5" thickBot="1" x14ac:dyDescent="0.25">
      <c r="A1025" s="375"/>
      <c r="B1025" s="376"/>
      <c r="C1025" s="378"/>
      <c r="D1025" s="379"/>
      <c r="E1025" s="409"/>
      <c r="F1025" s="409"/>
      <c r="G1025" s="409"/>
      <c r="H1025" s="409"/>
      <c r="I1025" s="409"/>
      <c r="J1025" s="409"/>
      <c r="K1025" s="409"/>
      <c r="L1025" s="409"/>
      <c r="M1025" s="409"/>
      <c r="N1025" s="409"/>
    </row>
    <row r="1026" spans="1:14" s="377" customFormat="1" ht="16.5" thickBot="1" x14ac:dyDescent="0.25">
      <c r="A1026" s="375"/>
      <c r="B1026" s="376"/>
      <c r="C1026" s="378"/>
      <c r="D1026" s="379"/>
      <c r="E1026" s="409"/>
      <c r="F1026" s="409"/>
      <c r="G1026" s="409"/>
      <c r="H1026" s="409"/>
      <c r="I1026" s="409"/>
      <c r="J1026" s="409"/>
      <c r="K1026" s="409"/>
      <c r="L1026" s="409"/>
      <c r="M1026" s="409"/>
      <c r="N1026" s="409"/>
    </row>
    <row r="1027" spans="1:14" s="377" customFormat="1" ht="16.5" thickBot="1" x14ac:dyDescent="0.25">
      <c r="A1027" s="375"/>
      <c r="B1027" s="376"/>
      <c r="C1027" s="378"/>
      <c r="D1027" s="379"/>
      <c r="E1027" s="409"/>
      <c r="F1027" s="409"/>
      <c r="G1027" s="409"/>
      <c r="H1027" s="409"/>
      <c r="I1027" s="409"/>
      <c r="J1027" s="409"/>
      <c r="K1027" s="409"/>
      <c r="L1027" s="409"/>
      <c r="M1027" s="409"/>
      <c r="N1027" s="409"/>
    </row>
    <row r="1028" spans="1:14" s="377" customFormat="1" ht="16.5" thickBot="1" x14ac:dyDescent="0.25">
      <c r="A1028" s="375"/>
      <c r="B1028" s="376"/>
      <c r="C1028" s="378"/>
      <c r="D1028" s="379"/>
      <c r="E1028" s="409"/>
      <c r="F1028" s="409"/>
      <c r="G1028" s="409"/>
      <c r="H1028" s="409"/>
      <c r="I1028" s="409"/>
      <c r="J1028" s="409"/>
      <c r="K1028" s="409"/>
      <c r="L1028" s="409"/>
      <c r="M1028" s="409"/>
      <c r="N1028" s="409"/>
    </row>
    <row r="1029" spans="1:14" s="377" customFormat="1" ht="16.5" thickBot="1" x14ac:dyDescent="0.25">
      <c r="A1029" s="375"/>
      <c r="B1029" s="376"/>
      <c r="C1029" s="378"/>
      <c r="D1029" s="379"/>
      <c r="E1029" s="409"/>
      <c r="F1029" s="409"/>
      <c r="G1029" s="409"/>
      <c r="H1029" s="409"/>
      <c r="I1029" s="409"/>
      <c r="J1029" s="409"/>
      <c r="K1029" s="409"/>
      <c r="L1029" s="409"/>
      <c r="M1029" s="409"/>
      <c r="N1029" s="409"/>
    </row>
    <row r="1030" spans="1:14" s="377" customFormat="1" ht="16.5" thickBot="1" x14ac:dyDescent="0.25">
      <c r="A1030" s="375"/>
      <c r="B1030" s="376"/>
      <c r="C1030" s="378"/>
      <c r="D1030" s="379"/>
      <c r="E1030" s="409"/>
      <c r="F1030" s="409"/>
      <c r="G1030" s="409"/>
      <c r="H1030" s="409"/>
      <c r="I1030" s="409"/>
      <c r="J1030" s="409"/>
      <c r="K1030" s="409"/>
      <c r="L1030" s="409"/>
      <c r="M1030" s="409"/>
      <c r="N1030" s="409"/>
    </row>
    <row r="1031" spans="1:14" s="377" customFormat="1" ht="16.5" thickBot="1" x14ac:dyDescent="0.25">
      <c r="A1031" s="375"/>
      <c r="B1031" s="376"/>
      <c r="C1031" s="378"/>
      <c r="D1031" s="379"/>
      <c r="E1031" s="409"/>
      <c r="F1031" s="409"/>
      <c r="G1031" s="409"/>
      <c r="H1031" s="409"/>
      <c r="I1031" s="409"/>
      <c r="J1031" s="409"/>
      <c r="K1031" s="409"/>
      <c r="L1031" s="409"/>
      <c r="M1031" s="409"/>
      <c r="N1031" s="409"/>
    </row>
    <row r="1032" spans="1:14" s="377" customFormat="1" ht="16.5" thickBot="1" x14ac:dyDescent="0.25">
      <c r="A1032" s="375"/>
      <c r="B1032" s="376"/>
      <c r="C1032" s="378"/>
      <c r="D1032" s="379"/>
      <c r="E1032" s="409"/>
      <c r="F1032" s="409"/>
      <c r="G1032" s="409"/>
      <c r="H1032" s="409"/>
      <c r="I1032" s="409"/>
      <c r="J1032" s="409"/>
      <c r="K1032" s="409"/>
      <c r="L1032" s="409"/>
      <c r="M1032" s="409"/>
      <c r="N1032" s="409"/>
    </row>
    <row r="1033" spans="1:14" s="377" customFormat="1" ht="16.5" thickBot="1" x14ac:dyDescent="0.25">
      <c r="A1033" s="375"/>
      <c r="B1033" s="376"/>
      <c r="C1033" s="378"/>
      <c r="D1033" s="379"/>
      <c r="E1033" s="409"/>
      <c r="F1033" s="409"/>
      <c r="G1033" s="409"/>
      <c r="H1033" s="409"/>
      <c r="I1033" s="409"/>
      <c r="J1033" s="409"/>
      <c r="K1033" s="409"/>
      <c r="L1033" s="409"/>
      <c r="M1033" s="409"/>
      <c r="N1033" s="409"/>
    </row>
    <row r="1034" spans="1:14" s="377" customFormat="1" ht="16.5" thickBot="1" x14ac:dyDescent="0.25">
      <c r="A1034" s="375"/>
      <c r="B1034" s="376"/>
      <c r="C1034" s="378"/>
      <c r="D1034" s="379"/>
      <c r="E1034" s="409"/>
      <c r="F1034" s="409"/>
      <c r="G1034" s="409"/>
      <c r="H1034" s="409"/>
      <c r="I1034" s="409"/>
      <c r="J1034" s="409"/>
      <c r="K1034" s="409"/>
      <c r="L1034" s="409"/>
      <c r="M1034" s="409"/>
      <c r="N1034" s="409"/>
    </row>
    <row r="1035" spans="1:14" s="377" customFormat="1" ht="16.5" thickBot="1" x14ac:dyDescent="0.25">
      <c r="A1035" s="375"/>
      <c r="B1035" s="376"/>
      <c r="C1035" s="378"/>
      <c r="D1035" s="379"/>
      <c r="E1035" s="409"/>
      <c r="F1035" s="409"/>
      <c r="G1035" s="409"/>
      <c r="H1035" s="409"/>
      <c r="I1035" s="409"/>
      <c r="J1035" s="409"/>
      <c r="K1035" s="409"/>
      <c r="L1035" s="409"/>
      <c r="M1035" s="409"/>
      <c r="N1035" s="409"/>
    </row>
    <row r="1036" spans="1:14" s="377" customFormat="1" ht="16.5" thickBot="1" x14ac:dyDescent="0.25">
      <c r="A1036" s="375"/>
      <c r="B1036" s="376"/>
      <c r="C1036" s="378"/>
      <c r="D1036" s="379"/>
      <c r="E1036" s="409"/>
      <c r="F1036" s="409"/>
      <c r="G1036" s="409"/>
      <c r="H1036" s="409"/>
      <c r="I1036" s="409"/>
      <c r="J1036" s="409"/>
      <c r="K1036" s="409"/>
      <c r="L1036" s="409"/>
      <c r="M1036" s="409"/>
      <c r="N1036" s="409"/>
    </row>
    <row r="1037" spans="1:14" s="377" customFormat="1" ht="16.5" thickBot="1" x14ac:dyDescent="0.25">
      <c r="A1037" s="375"/>
      <c r="B1037" s="376"/>
      <c r="C1037" s="378"/>
      <c r="D1037" s="379"/>
      <c r="E1037" s="409"/>
      <c r="F1037" s="409"/>
      <c r="G1037" s="409"/>
      <c r="H1037" s="409"/>
      <c r="I1037" s="409"/>
      <c r="J1037" s="409"/>
      <c r="K1037" s="409"/>
      <c r="L1037" s="409"/>
      <c r="M1037" s="409"/>
      <c r="N1037" s="409"/>
    </row>
    <row r="1038" spans="1:14" s="377" customFormat="1" ht="16.5" thickBot="1" x14ac:dyDescent="0.25">
      <c r="A1038" s="375"/>
      <c r="B1038" s="376"/>
      <c r="C1038" s="378"/>
      <c r="D1038" s="379"/>
      <c r="E1038" s="409"/>
      <c r="F1038" s="409"/>
      <c r="G1038" s="409"/>
      <c r="H1038" s="409"/>
      <c r="I1038" s="409"/>
      <c r="J1038" s="409"/>
      <c r="K1038" s="409"/>
      <c r="L1038" s="409"/>
      <c r="M1038" s="409"/>
      <c r="N1038" s="409"/>
    </row>
    <row r="1039" spans="1:14" s="377" customFormat="1" ht="16.5" thickBot="1" x14ac:dyDescent="0.25">
      <c r="A1039" s="375"/>
      <c r="B1039" s="376"/>
      <c r="C1039" s="378"/>
      <c r="D1039" s="379"/>
      <c r="E1039" s="409"/>
      <c r="F1039" s="409"/>
      <c r="G1039" s="409"/>
      <c r="H1039" s="409"/>
      <c r="I1039" s="409"/>
      <c r="J1039" s="409"/>
      <c r="K1039" s="409"/>
      <c r="L1039" s="409"/>
      <c r="M1039" s="409"/>
      <c r="N1039" s="409"/>
    </row>
    <row r="1040" spans="1:14" s="377" customFormat="1" ht="16.5" thickBot="1" x14ac:dyDescent="0.25">
      <c r="A1040" s="375"/>
      <c r="B1040" s="376"/>
      <c r="C1040" s="378"/>
      <c r="D1040" s="379"/>
      <c r="E1040" s="409"/>
      <c r="F1040" s="409"/>
      <c r="G1040" s="409"/>
      <c r="H1040" s="409"/>
      <c r="I1040" s="409"/>
      <c r="J1040" s="409"/>
      <c r="K1040" s="409"/>
      <c r="L1040" s="409"/>
      <c r="M1040" s="409"/>
      <c r="N1040" s="409"/>
    </row>
    <row r="1041" spans="1:14" s="377" customFormat="1" ht="16.5" thickBot="1" x14ac:dyDescent="0.25">
      <c r="A1041" s="375"/>
      <c r="B1041" s="376"/>
      <c r="C1041" s="378"/>
      <c r="D1041" s="379"/>
      <c r="E1041" s="409"/>
      <c r="F1041" s="409"/>
      <c r="G1041" s="409"/>
      <c r="H1041" s="409"/>
      <c r="I1041" s="409"/>
      <c r="J1041" s="409"/>
      <c r="K1041" s="409"/>
      <c r="L1041" s="409"/>
      <c r="M1041" s="409"/>
      <c r="N1041" s="409"/>
    </row>
    <row r="1042" spans="1:14" s="377" customFormat="1" ht="16.5" thickBot="1" x14ac:dyDescent="0.25">
      <c r="A1042" s="375"/>
      <c r="B1042" s="376"/>
      <c r="C1042" s="378"/>
      <c r="D1042" s="379"/>
      <c r="E1042" s="409"/>
      <c r="F1042" s="409"/>
      <c r="G1042" s="409"/>
      <c r="H1042" s="409"/>
      <c r="I1042" s="409"/>
      <c r="J1042" s="409"/>
      <c r="K1042" s="409"/>
      <c r="L1042" s="409"/>
      <c r="M1042" s="409"/>
      <c r="N1042" s="409"/>
    </row>
    <row r="1043" spans="1:14" s="377" customFormat="1" ht="16.5" thickBot="1" x14ac:dyDescent="0.25">
      <c r="A1043" s="375"/>
      <c r="B1043" s="376"/>
      <c r="C1043" s="378"/>
      <c r="D1043" s="379"/>
      <c r="E1043" s="409"/>
      <c r="F1043" s="409"/>
      <c r="G1043" s="409"/>
      <c r="H1043" s="409"/>
      <c r="I1043" s="409"/>
      <c r="J1043" s="409"/>
      <c r="K1043" s="409"/>
      <c r="L1043" s="409"/>
      <c r="M1043" s="409"/>
      <c r="N1043" s="409"/>
    </row>
    <row r="1044" spans="1:14" s="377" customFormat="1" ht="16.5" thickBot="1" x14ac:dyDescent="0.25">
      <c r="A1044" s="375"/>
      <c r="B1044" s="376"/>
      <c r="C1044" s="378"/>
      <c r="D1044" s="379"/>
      <c r="E1044" s="409"/>
      <c r="F1044" s="409"/>
      <c r="G1044" s="409"/>
      <c r="H1044" s="409"/>
      <c r="I1044" s="409"/>
      <c r="J1044" s="409"/>
      <c r="K1044" s="409"/>
      <c r="L1044" s="409"/>
      <c r="M1044" s="409"/>
      <c r="N1044" s="409"/>
    </row>
    <row r="1045" spans="1:14" s="377" customFormat="1" ht="16.5" thickBot="1" x14ac:dyDescent="0.25">
      <c r="A1045" s="375"/>
      <c r="B1045" s="376"/>
      <c r="C1045" s="378"/>
      <c r="D1045" s="379"/>
      <c r="E1045" s="409"/>
      <c r="F1045" s="409"/>
      <c r="G1045" s="409"/>
      <c r="H1045" s="409"/>
      <c r="I1045" s="409"/>
      <c r="J1045" s="409"/>
      <c r="K1045" s="409"/>
      <c r="L1045" s="409"/>
      <c r="M1045" s="409"/>
      <c r="N1045" s="409"/>
    </row>
    <row r="1046" spans="1:14" s="377" customFormat="1" ht="16.5" thickBot="1" x14ac:dyDescent="0.25">
      <c r="A1046" s="375"/>
      <c r="B1046" s="376"/>
      <c r="C1046" s="378"/>
      <c r="D1046" s="379"/>
      <c r="E1046" s="409"/>
      <c r="F1046" s="409"/>
      <c r="G1046" s="409"/>
      <c r="H1046" s="409"/>
      <c r="I1046" s="409"/>
      <c r="J1046" s="409"/>
      <c r="K1046" s="409"/>
      <c r="L1046" s="409"/>
      <c r="M1046" s="409"/>
      <c r="N1046" s="409"/>
    </row>
    <row r="1047" spans="1:14" s="377" customFormat="1" ht="16.5" thickBot="1" x14ac:dyDescent="0.25">
      <c r="A1047" s="375"/>
      <c r="B1047" s="376"/>
      <c r="C1047" s="378"/>
      <c r="D1047" s="379"/>
      <c r="E1047" s="409"/>
      <c r="F1047" s="409"/>
      <c r="G1047" s="409"/>
      <c r="H1047" s="409"/>
      <c r="I1047" s="409"/>
      <c r="J1047" s="409"/>
      <c r="K1047" s="409"/>
      <c r="L1047" s="409"/>
      <c r="M1047" s="409"/>
      <c r="N1047" s="409"/>
    </row>
    <row r="1048" spans="1:14" s="377" customFormat="1" ht="16.5" thickBot="1" x14ac:dyDescent="0.25">
      <c r="A1048" s="375"/>
      <c r="B1048" s="376"/>
      <c r="C1048" s="378"/>
      <c r="D1048" s="379"/>
      <c r="E1048" s="409"/>
      <c r="F1048" s="409"/>
      <c r="G1048" s="409"/>
      <c r="H1048" s="409"/>
      <c r="I1048" s="409"/>
      <c r="J1048" s="409"/>
      <c r="K1048" s="409"/>
      <c r="L1048" s="409"/>
      <c r="M1048" s="409"/>
      <c r="N1048" s="409"/>
    </row>
    <row r="1049" spans="1:14" s="377" customFormat="1" ht="16.5" thickBot="1" x14ac:dyDescent="0.25">
      <c r="A1049" s="375"/>
      <c r="B1049" s="376"/>
      <c r="C1049" s="378"/>
      <c r="D1049" s="927"/>
      <c r="E1049" s="409"/>
      <c r="F1049" s="409"/>
      <c r="G1049" s="409"/>
      <c r="H1049" s="409"/>
      <c r="I1049" s="409"/>
      <c r="J1049" s="409"/>
      <c r="K1049" s="409"/>
      <c r="L1049" s="409"/>
      <c r="M1049" s="409"/>
      <c r="N1049" s="409"/>
    </row>
    <row r="1050" spans="1:14" s="377" customFormat="1" ht="16.5" thickBot="1" x14ac:dyDescent="0.25">
      <c r="A1050" s="375"/>
      <c r="B1050" s="376"/>
      <c r="C1050" s="378"/>
      <c r="D1050" s="927"/>
      <c r="E1050" s="409"/>
      <c r="F1050" s="409"/>
      <c r="G1050" s="409"/>
      <c r="H1050" s="409"/>
      <c r="I1050" s="409"/>
      <c r="J1050" s="409"/>
      <c r="K1050" s="409"/>
      <c r="L1050" s="409"/>
      <c r="M1050" s="409"/>
      <c r="N1050" s="409"/>
    </row>
    <row r="1051" spans="1:14" s="377" customFormat="1" ht="16.5" thickBot="1" x14ac:dyDescent="0.25">
      <c r="A1051" s="375"/>
      <c r="B1051" s="376"/>
      <c r="C1051" s="378"/>
      <c r="D1051" s="927"/>
      <c r="E1051" s="409"/>
      <c r="F1051" s="409"/>
      <c r="G1051" s="409"/>
      <c r="H1051" s="409"/>
      <c r="I1051" s="409"/>
      <c r="J1051" s="409"/>
      <c r="K1051" s="409"/>
      <c r="L1051" s="409"/>
      <c r="M1051" s="409"/>
      <c r="N1051" s="409"/>
    </row>
    <row r="1052" spans="1:14" s="377" customFormat="1" ht="16.5" thickBot="1" x14ac:dyDescent="0.25">
      <c r="A1052" s="375"/>
      <c r="B1052" s="376"/>
      <c r="C1052" s="378"/>
      <c r="D1052" s="927"/>
      <c r="E1052" s="409"/>
      <c r="F1052" s="409"/>
      <c r="G1052" s="409"/>
      <c r="H1052" s="409"/>
      <c r="I1052" s="409"/>
      <c r="J1052" s="409"/>
      <c r="K1052" s="409"/>
      <c r="L1052" s="409"/>
      <c r="M1052" s="409"/>
      <c r="N1052" s="409"/>
    </row>
    <row r="1053" spans="1:14" s="377" customFormat="1" ht="16.5" thickBot="1" x14ac:dyDescent="0.25">
      <c r="A1053" s="375"/>
      <c r="B1053" s="376"/>
      <c r="C1053" s="378"/>
      <c r="D1053" s="927"/>
      <c r="E1053" s="409"/>
      <c r="F1053" s="409"/>
      <c r="G1053" s="409"/>
      <c r="H1053" s="409"/>
      <c r="I1053" s="409"/>
      <c r="J1053" s="409"/>
      <c r="K1053" s="409"/>
      <c r="L1053" s="409"/>
      <c r="M1053" s="409"/>
      <c r="N1053" s="409"/>
    </row>
    <row r="1054" spans="1:14" s="377" customFormat="1" ht="16.5" thickBot="1" x14ac:dyDescent="0.25">
      <c r="A1054" s="375"/>
      <c r="B1054" s="376"/>
      <c r="C1054" s="378"/>
      <c r="D1054" s="379"/>
      <c r="E1054" s="409"/>
      <c r="F1054" s="409"/>
      <c r="G1054" s="409"/>
      <c r="H1054" s="409"/>
      <c r="I1054" s="409"/>
      <c r="J1054" s="409"/>
      <c r="K1054" s="409"/>
      <c r="L1054" s="409"/>
      <c r="M1054" s="409"/>
      <c r="N1054" s="409"/>
    </row>
    <row r="1055" spans="1:14" s="377" customFormat="1" ht="16.5" thickBot="1" x14ac:dyDescent="0.25">
      <c r="A1055" s="375"/>
      <c r="B1055" s="376"/>
      <c r="C1055" s="378"/>
      <c r="D1055" s="927"/>
      <c r="E1055" s="409"/>
      <c r="F1055" s="409"/>
      <c r="G1055" s="409"/>
      <c r="H1055" s="409"/>
      <c r="I1055" s="409"/>
      <c r="J1055" s="409"/>
      <c r="K1055" s="409"/>
      <c r="L1055" s="409"/>
      <c r="M1055" s="409"/>
      <c r="N1055" s="409"/>
    </row>
    <row r="1056" spans="1:14" s="377" customFormat="1" ht="16.5" thickBot="1" x14ac:dyDescent="0.25">
      <c r="A1056" s="375"/>
      <c r="B1056" s="376"/>
      <c r="C1056" s="378"/>
      <c r="D1056" s="927"/>
      <c r="E1056" s="409"/>
      <c r="F1056" s="409"/>
      <c r="G1056" s="409"/>
      <c r="H1056" s="409"/>
      <c r="I1056" s="409"/>
      <c r="J1056" s="409"/>
      <c r="K1056" s="409"/>
      <c r="L1056" s="409"/>
      <c r="M1056" s="409"/>
      <c r="N1056" s="409"/>
    </row>
    <row r="1057" spans="1:14" s="377" customFormat="1" ht="16.5" thickBot="1" x14ac:dyDescent="0.25">
      <c r="A1057" s="375"/>
      <c r="B1057" s="376"/>
      <c r="C1057" s="378"/>
      <c r="D1057" s="927"/>
      <c r="E1057" s="409"/>
      <c r="F1057" s="409"/>
      <c r="G1057" s="409"/>
      <c r="H1057" s="409"/>
      <c r="I1057" s="409"/>
      <c r="J1057" s="409"/>
      <c r="K1057" s="409"/>
      <c r="L1057" s="409"/>
      <c r="M1057" s="409"/>
      <c r="N1057" s="409"/>
    </row>
    <row r="1058" spans="1:14" s="377" customFormat="1" ht="16.5" thickBot="1" x14ac:dyDescent="0.25">
      <c r="A1058" s="375"/>
      <c r="B1058" s="376"/>
      <c r="C1058" s="378"/>
      <c r="D1058" s="927"/>
      <c r="E1058" s="409"/>
      <c r="F1058" s="409"/>
      <c r="G1058" s="409"/>
      <c r="H1058" s="409"/>
      <c r="I1058" s="409"/>
      <c r="J1058" s="409"/>
      <c r="K1058" s="409"/>
      <c r="L1058" s="409"/>
      <c r="M1058" s="409"/>
      <c r="N1058" s="409"/>
    </row>
    <row r="1059" spans="1:14" s="377" customFormat="1" ht="16.5" thickBot="1" x14ac:dyDescent="0.25">
      <c r="A1059" s="375"/>
      <c r="B1059" s="376"/>
      <c r="C1059" s="378"/>
      <c r="D1059" s="927"/>
      <c r="E1059" s="409"/>
      <c r="F1059" s="409"/>
      <c r="G1059" s="409"/>
      <c r="H1059" s="409"/>
      <c r="I1059" s="409"/>
      <c r="J1059" s="409"/>
      <c r="K1059" s="409"/>
      <c r="L1059" s="409"/>
      <c r="M1059" s="409"/>
      <c r="N1059" s="409"/>
    </row>
    <row r="1060" spans="1:14" s="377" customFormat="1" ht="16.5" thickBot="1" x14ac:dyDescent="0.25">
      <c r="A1060" s="375"/>
      <c r="B1060" s="376"/>
      <c r="C1060" s="378"/>
      <c r="D1060" s="927"/>
      <c r="E1060" s="409"/>
      <c r="F1060" s="409"/>
      <c r="G1060" s="409"/>
      <c r="H1060" s="409"/>
      <c r="I1060" s="409"/>
      <c r="J1060" s="409"/>
      <c r="K1060" s="409"/>
      <c r="L1060" s="409"/>
      <c r="M1060" s="409"/>
      <c r="N1060" s="409"/>
    </row>
    <row r="1061" spans="1:14" s="377" customFormat="1" ht="16.5" thickBot="1" x14ac:dyDescent="0.25">
      <c r="A1061" s="375"/>
      <c r="B1061" s="376"/>
      <c r="C1061" s="378"/>
      <c r="D1061" s="927"/>
      <c r="E1061" s="409"/>
      <c r="F1061" s="409"/>
      <c r="G1061" s="409"/>
      <c r="H1061" s="409"/>
      <c r="I1061" s="409"/>
      <c r="J1061" s="409"/>
      <c r="K1061" s="409"/>
      <c r="L1061" s="409"/>
      <c r="M1061" s="409"/>
      <c r="N1061" s="409"/>
    </row>
    <row r="1062" spans="1:14" s="377" customFormat="1" ht="16.5" thickBot="1" x14ac:dyDescent="0.25">
      <c r="A1062" s="375"/>
      <c r="B1062" s="376"/>
      <c r="C1062" s="378"/>
      <c r="D1062" s="927"/>
      <c r="E1062" s="409"/>
      <c r="F1062" s="409"/>
      <c r="G1062" s="409"/>
      <c r="H1062" s="409"/>
      <c r="I1062" s="409"/>
      <c r="J1062" s="409"/>
      <c r="K1062" s="409"/>
      <c r="L1062" s="409"/>
      <c r="M1062" s="409"/>
      <c r="N1062" s="409"/>
    </row>
    <row r="1063" spans="1:14" s="377" customFormat="1" ht="16.5" thickBot="1" x14ac:dyDescent="0.25">
      <c r="A1063" s="375"/>
      <c r="B1063" s="376"/>
      <c r="C1063" s="378"/>
      <c r="D1063" s="927"/>
      <c r="E1063" s="409"/>
      <c r="F1063" s="409"/>
      <c r="G1063" s="409"/>
      <c r="H1063" s="409"/>
      <c r="I1063" s="409"/>
      <c r="J1063" s="409"/>
      <c r="K1063" s="409"/>
      <c r="L1063" s="409"/>
      <c r="M1063" s="409"/>
      <c r="N1063" s="409"/>
    </row>
    <row r="1064" spans="1:14" s="377" customFormat="1" ht="16.5" thickBot="1" x14ac:dyDescent="0.25">
      <c r="A1064" s="375"/>
      <c r="B1064" s="376"/>
      <c r="C1064" s="378"/>
      <c r="D1064" s="927"/>
      <c r="E1064" s="409"/>
      <c r="F1064" s="409"/>
      <c r="G1064" s="409"/>
      <c r="H1064" s="409"/>
      <c r="I1064" s="409"/>
      <c r="J1064" s="409"/>
      <c r="K1064" s="409"/>
      <c r="L1064" s="409"/>
      <c r="M1064" s="409"/>
      <c r="N1064" s="409"/>
    </row>
    <row r="1065" spans="1:14" s="377" customFormat="1" ht="16.5" thickBot="1" x14ac:dyDescent="0.25">
      <c r="A1065" s="375"/>
      <c r="B1065" s="376"/>
      <c r="C1065" s="378"/>
      <c r="D1065" s="927"/>
      <c r="E1065" s="409"/>
      <c r="F1065" s="409"/>
      <c r="G1065" s="409"/>
      <c r="H1065" s="409"/>
      <c r="I1065" s="409"/>
      <c r="J1065" s="409"/>
      <c r="K1065" s="409"/>
      <c r="L1065" s="409"/>
      <c r="M1065" s="409"/>
      <c r="N1065" s="409"/>
    </row>
    <row r="1066" spans="1:14" s="377" customFormat="1" ht="16.5" thickBot="1" x14ac:dyDescent="0.25">
      <c r="A1066" s="375"/>
      <c r="B1066" s="376"/>
      <c r="C1066" s="378"/>
      <c r="D1066" s="927"/>
      <c r="E1066" s="409"/>
      <c r="F1066" s="409"/>
      <c r="G1066" s="409"/>
      <c r="H1066" s="409"/>
      <c r="I1066" s="409"/>
      <c r="J1066" s="409"/>
      <c r="K1066" s="409"/>
      <c r="L1066" s="409"/>
      <c r="M1066" s="409"/>
      <c r="N1066" s="409"/>
    </row>
    <row r="1067" spans="1:14" s="377" customFormat="1" ht="16.5" thickBot="1" x14ac:dyDescent="0.25">
      <c r="A1067" s="375"/>
      <c r="B1067" s="376"/>
      <c r="C1067" s="378"/>
      <c r="D1067" s="927"/>
      <c r="E1067" s="409"/>
      <c r="F1067" s="409"/>
      <c r="G1067" s="409"/>
      <c r="H1067" s="409"/>
      <c r="I1067" s="409"/>
      <c r="J1067" s="409"/>
      <c r="K1067" s="409"/>
      <c r="L1067" s="409"/>
      <c r="M1067" s="409"/>
      <c r="N1067" s="409"/>
    </row>
    <row r="1068" spans="1:14" s="377" customFormat="1" ht="16.5" thickBot="1" x14ac:dyDescent="0.25">
      <c r="A1068" s="375"/>
      <c r="B1068" s="376"/>
      <c r="C1068" s="378"/>
      <c r="D1068" s="379"/>
      <c r="E1068" s="409"/>
      <c r="F1068" s="409"/>
      <c r="G1068" s="409"/>
      <c r="H1068" s="409"/>
      <c r="I1068" s="409"/>
      <c r="J1068" s="409"/>
      <c r="K1068" s="409"/>
      <c r="L1068" s="409"/>
      <c r="M1068" s="409"/>
      <c r="N1068" s="409"/>
    </row>
    <row r="1069" spans="1:14" s="377" customFormat="1" ht="16.5" thickBot="1" x14ac:dyDescent="0.25">
      <c r="A1069" s="375"/>
      <c r="B1069" s="376"/>
      <c r="C1069" s="378"/>
      <c r="D1069" s="379"/>
      <c r="E1069" s="409"/>
      <c r="F1069" s="409"/>
      <c r="G1069" s="409"/>
      <c r="H1069" s="409"/>
      <c r="I1069" s="409"/>
      <c r="J1069" s="409"/>
      <c r="K1069" s="409"/>
      <c r="L1069" s="409"/>
      <c r="M1069" s="409"/>
      <c r="N1069" s="409"/>
    </row>
    <row r="1070" spans="1:14" s="377" customFormat="1" ht="16.5" thickBot="1" x14ac:dyDescent="0.25">
      <c r="A1070" s="375"/>
      <c r="B1070" s="376"/>
      <c r="C1070" s="378"/>
      <c r="D1070" s="927"/>
      <c r="E1070" s="409"/>
      <c r="F1070" s="409"/>
      <c r="G1070" s="409"/>
      <c r="H1070" s="409"/>
      <c r="I1070" s="409"/>
      <c r="J1070" s="409"/>
      <c r="K1070" s="409"/>
      <c r="L1070" s="409"/>
      <c r="M1070" s="409"/>
      <c r="N1070" s="409"/>
    </row>
    <row r="1071" spans="1:14" s="377" customFormat="1" ht="16.5" thickBot="1" x14ac:dyDescent="0.25">
      <c r="A1071" s="375"/>
      <c r="B1071" s="376"/>
      <c r="C1071" s="378"/>
      <c r="D1071" s="927"/>
      <c r="E1071" s="409"/>
      <c r="F1071" s="409"/>
      <c r="G1071" s="409"/>
      <c r="H1071" s="409"/>
      <c r="I1071" s="409"/>
      <c r="J1071" s="409"/>
      <c r="K1071" s="409"/>
      <c r="L1071" s="409"/>
      <c r="M1071" s="409"/>
      <c r="N1071" s="409"/>
    </row>
    <row r="1072" spans="1:14" s="377" customFormat="1" ht="16.5" thickBot="1" x14ac:dyDescent="0.25">
      <c r="A1072" s="375"/>
      <c r="B1072" s="376"/>
      <c r="C1072" s="378"/>
      <c r="D1072" s="927"/>
      <c r="E1072" s="409"/>
      <c r="F1072" s="409"/>
      <c r="G1072" s="409"/>
      <c r="H1072" s="409"/>
      <c r="I1072" s="409"/>
      <c r="J1072" s="409"/>
      <c r="K1072" s="409"/>
      <c r="L1072" s="409"/>
      <c r="M1072" s="409"/>
      <c r="N1072" s="409"/>
    </row>
    <row r="1073" spans="1:14" s="377" customFormat="1" ht="16.5" thickBot="1" x14ac:dyDescent="0.25">
      <c r="A1073" s="375"/>
      <c r="B1073" s="376"/>
      <c r="C1073" s="378"/>
      <c r="D1073" s="927"/>
      <c r="E1073" s="409"/>
      <c r="F1073" s="409"/>
      <c r="G1073" s="409"/>
      <c r="H1073" s="409"/>
      <c r="I1073" s="409"/>
      <c r="J1073" s="409"/>
      <c r="K1073" s="409"/>
      <c r="L1073" s="409"/>
      <c r="M1073" s="409"/>
      <c r="N1073" s="409"/>
    </row>
    <row r="1074" spans="1:14" s="377" customFormat="1" ht="16.5" thickBot="1" x14ac:dyDescent="0.25">
      <c r="A1074" s="375"/>
      <c r="B1074" s="376"/>
      <c r="C1074" s="378"/>
      <c r="D1074" s="927"/>
      <c r="E1074" s="409"/>
      <c r="F1074" s="409"/>
      <c r="G1074" s="409"/>
      <c r="H1074" s="409"/>
      <c r="I1074" s="409"/>
      <c r="J1074" s="409"/>
      <c r="K1074" s="409"/>
      <c r="L1074" s="409"/>
      <c r="M1074" s="409"/>
      <c r="N1074" s="409"/>
    </row>
    <row r="1075" spans="1:14" s="377" customFormat="1" ht="16.5" thickBot="1" x14ac:dyDescent="0.25">
      <c r="A1075" s="375"/>
      <c r="B1075" s="376"/>
      <c r="C1075" s="378"/>
      <c r="D1075" s="927"/>
      <c r="E1075" s="409"/>
      <c r="F1075" s="409"/>
      <c r="G1075" s="409"/>
      <c r="H1075" s="409"/>
      <c r="I1075" s="409"/>
      <c r="J1075" s="409"/>
      <c r="K1075" s="409"/>
      <c r="L1075" s="409"/>
      <c r="M1075" s="409"/>
      <c r="N1075" s="409"/>
    </row>
    <row r="1076" spans="1:14" s="377" customFormat="1" ht="16.5" thickBot="1" x14ac:dyDescent="0.25">
      <c r="A1076" s="375"/>
      <c r="B1076" s="376"/>
      <c r="C1076" s="378"/>
      <c r="D1076" s="379"/>
      <c r="E1076" s="409"/>
      <c r="F1076" s="409"/>
      <c r="G1076" s="409"/>
      <c r="H1076" s="409"/>
      <c r="I1076" s="409"/>
      <c r="J1076" s="409"/>
      <c r="K1076" s="409"/>
      <c r="L1076" s="409"/>
      <c r="M1076" s="409"/>
      <c r="N1076" s="409"/>
    </row>
    <row r="1077" spans="1:14" s="377" customFormat="1" ht="16.5" thickBot="1" x14ac:dyDescent="0.25">
      <c r="A1077" s="375"/>
      <c r="B1077" s="376"/>
      <c r="C1077" s="378"/>
      <c r="D1077" s="379"/>
      <c r="E1077" s="409"/>
      <c r="F1077" s="409"/>
      <c r="G1077" s="409"/>
      <c r="H1077" s="409"/>
      <c r="I1077" s="409"/>
      <c r="J1077" s="409"/>
      <c r="K1077" s="409"/>
      <c r="L1077" s="409"/>
      <c r="M1077" s="409"/>
      <c r="N1077" s="409"/>
    </row>
    <row r="1078" spans="1:14" s="377" customFormat="1" ht="16.5" thickBot="1" x14ac:dyDescent="0.25">
      <c r="A1078" s="375"/>
      <c r="B1078" s="376"/>
      <c r="C1078" s="378"/>
      <c r="D1078" s="379"/>
      <c r="E1078" s="409"/>
      <c r="F1078" s="409"/>
      <c r="G1078" s="409"/>
      <c r="H1078" s="409"/>
      <c r="I1078" s="409"/>
      <c r="J1078" s="409"/>
      <c r="K1078" s="409"/>
      <c r="L1078" s="409"/>
      <c r="M1078" s="409"/>
      <c r="N1078" s="409"/>
    </row>
    <row r="1079" spans="1:14" s="377" customFormat="1" ht="16.5" thickBot="1" x14ac:dyDescent="0.25">
      <c r="A1079" s="375"/>
      <c r="B1079" s="376"/>
      <c r="C1079" s="378"/>
      <c r="D1079" s="379"/>
      <c r="E1079" s="409"/>
      <c r="F1079" s="409"/>
      <c r="G1079" s="409"/>
      <c r="H1079" s="409"/>
      <c r="I1079" s="409"/>
      <c r="J1079" s="409"/>
      <c r="K1079" s="409"/>
      <c r="L1079" s="409"/>
      <c r="M1079" s="409"/>
      <c r="N1079" s="409"/>
    </row>
    <row r="1080" spans="1:14" s="377" customFormat="1" ht="16.5" thickBot="1" x14ac:dyDescent="0.25">
      <c r="A1080" s="375"/>
      <c r="B1080" s="376"/>
      <c r="C1080" s="378"/>
      <c r="D1080" s="927"/>
      <c r="E1080" s="409"/>
      <c r="F1080" s="409"/>
      <c r="G1080" s="409"/>
      <c r="H1080" s="409"/>
      <c r="I1080" s="409"/>
      <c r="J1080" s="409"/>
      <c r="K1080" s="409"/>
      <c r="L1080" s="409"/>
      <c r="M1080" s="409"/>
      <c r="N1080" s="409"/>
    </row>
    <row r="1081" spans="1:14" s="377" customFormat="1" ht="16.5" thickBot="1" x14ac:dyDescent="0.25">
      <c r="A1081" s="375"/>
      <c r="B1081" s="376"/>
      <c r="C1081" s="378"/>
      <c r="D1081" s="927"/>
      <c r="E1081" s="409"/>
      <c r="F1081" s="409"/>
      <c r="G1081" s="409"/>
      <c r="H1081" s="409"/>
      <c r="I1081" s="409"/>
      <c r="J1081" s="409"/>
      <c r="K1081" s="409"/>
      <c r="L1081" s="409"/>
      <c r="M1081" s="409"/>
      <c r="N1081" s="409"/>
    </row>
    <row r="1082" spans="1:14" s="377" customFormat="1" ht="16.5" thickBot="1" x14ac:dyDescent="0.25">
      <c r="A1082" s="375"/>
      <c r="B1082" s="376"/>
      <c r="C1082" s="378"/>
      <c r="D1082" s="927"/>
      <c r="E1082" s="409"/>
      <c r="F1082" s="409"/>
      <c r="G1082" s="409"/>
      <c r="H1082" s="409"/>
      <c r="I1082" s="409"/>
      <c r="J1082" s="409"/>
      <c r="K1082" s="409"/>
      <c r="L1082" s="409"/>
      <c r="M1082" s="409"/>
      <c r="N1082" s="409"/>
    </row>
    <row r="1083" spans="1:14" s="377" customFormat="1" ht="16.5" thickBot="1" x14ac:dyDescent="0.25">
      <c r="A1083" s="375"/>
      <c r="B1083" s="376"/>
      <c r="C1083" s="378"/>
      <c r="D1083" s="379"/>
      <c r="E1083" s="409"/>
      <c r="F1083" s="409"/>
      <c r="G1083" s="409"/>
      <c r="H1083" s="409"/>
      <c r="I1083" s="409"/>
      <c r="J1083" s="409"/>
      <c r="K1083" s="409"/>
      <c r="L1083" s="409"/>
      <c r="M1083" s="409"/>
      <c r="N1083" s="409"/>
    </row>
    <row r="1084" spans="1:14" s="377" customFormat="1" ht="16.5" thickBot="1" x14ac:dyDescent="0.25">
      <c r="A1084" s="375"/>
      <c r="B1084" s="376"/>
      <c r="C1084" s="378"/>
      <c r="D1084" s="379"/>
      <c r="E1084" s="409"/>
      <c r="F1084" s="409"/>
      <c r="G1084" s="409"/>
      <c r="H1084" s="409"/>
      <c r="I1084" s="409"/>
      <c r="J1084" s="409"/>
      <c r="K1084" s="409"/>
      <c r="L1084" s="409"/>
      <c r="M1084" s="409"/>
      <c r="N1084" s="409"/>
    </row>
    <row r="1085" spans="1:14" s="377" customFormat="1" ht="16.5" thickBot="1" x14ac:dyDescent="0.25">
      <c r="A1085" s="375"/>
      <c r="B1085" s="376"/>
      <c r="C1085" s="378"/>
      <c r="D1085" s="379"/>
      <c r="E1085" s="409"/>
      <c r="F1085" s="409"/>
      <c r="G1085" s="409"/>
      <c r="H1085" s="409"/>
      <c r="I1085" s="409"/>
      <c r="J1085" s="409"/>
      <c r="K1085" s="409"/>
      <c r="L1085" s="409"/>
      <c r="M1085" s="409"/>
      <c r="N1085" s="409"/>
    </row>
    <row r="1086" spans="1:14" s="377" customFormat="1" ht="16.5" thickBot="1" x14ac:dyDescent="0.25">
      <c r="A1086" s="375"/>
      <c r="B1086" s="376"/>
      <c r="C1086" s="378"/>
      <c r="D1086" s="379"/>
      <c r="E1086" s="409"/>
      <c r="F1086" s="409"/>
      <c r="G1086" s="409"/>
      <c r="H1086" s="409"/>
      <c r="I1086" s="409"/>
      <c r="J1086" s="409"/>
      <c r="K1086" s="409"/>
      <c r="L1086" s="409"/>
      <c r="M1086" s="409"/>
      <c r="N1086" s="409"/>
    </row>
    <row r="1087" spans="1:14" s="377" customFormat="1" ht="16.5" thickBot="1" x14ac:dyDescent="0.25">
      <c r="A1087" s="375"/>
      <c r="B1087" s="376"/>
      <c r="C1087" s="378"/>
      <c r="D1087" s="927"/>
      <c r="E1087" s="409"/>
      <c r="F1087" s="409"/>
      <c r="G1087" s="409"/>
      <c r="H1087" s="409"/>
      <c r="I1087" s="409"/>
      <c r="J1087" s="409"/>
      <c r="K1087" s="409"/>
      <c r="L1087" s="409"/>
      <c r="M1087" s="409"/>
      <c r="N1087" s="409"/>
    </row>
    <row r="1088" spans="1:14" s="377" customFormat="1" ht="16.5" thickBot="1" x14ac:dyDescent="0.25">
      <c r="A1088" s="375"/>
      <c r="B1088" s="376"/>
      <c r="C1088" s="378"/>
      <c r="D1088" s="927"/>
      <c r="E1088" s="409"/>
      <c r="F1088" s="409"/>
      <c r="G1088" s="409"/>
      <c r="H1088" s="409"/>
      <c r="I1088" s="409"/>
      <c r="J1088" s="409"/>
      <c r="K1088" s="409"/>
      <c r="L1088" s="409"/>
      <c r="M1088" s="409"/>
      <c r="N1088" s="409"/>
    </row>
    <row r="1089" spans="1:14" s="377" customFormat="1" ht="16.5" thickBot="1" x14ac:dyDescent="0.25">
      <c r="A1089" s="375"/>
      <c r="B1089" s="376"/>
      <c r="C1089" s="378"/>
      <c r="D1089" s="927"/>
      <c r="E1089" s="409"/>
      <c r="F1089" s="409"/>
      <c r="G1089" s="409"/>
      <c r="H1089" s="409"/>
      <c r="I1089" s="409"/>
      <c r="J1089" s="409"/>
      <c r="K1089" s="409"/>
      <c r="L1089" s="409"/>
      <c r="M1089" s="409"/>
      <c r="N1089" s="409"/>
    </row>
    <row r="1090" spans="1:14" s="377" customFormat="1" ht="16.5" thickBot="1" x14ac:dyDescent="0.25">
      <c r="A1090" s="375"/>
      <c r="B1090" s="376"/>
      <c r="C1090" s="378"/>
      <c r="D1090" s="927"/>
      <c r="E1090" s="409"/>
      <c r="F1090" s="409"/>
      <c r="G1090" s="409"/>
      <c r="H1090" s="409"/>
      <c r="I1090" s="409"/>
      <c r="J1090" s="409"/>
      <c r="K1090" s="409"/>
      <c r="L1090" s="409"/>
      <c r="M1090" s="409"/>
      <c r="N1090" s="409"/>
    </row>
    <row r="1091" spans="1:14" s="377" customFormat="1" ht="16.5" thickBot="1" x14ac:dyDescent="0.25">
      <c r="A1091" s="375"/>
      <c r="B1091" s="376"/>
      <c r="C1091" s="378"/>
      <c r="D1091" s="927"/>
      <c r="E1091" s="409"/>
      <c r="F1091" s="409"/>
      <c r="G1091" s="409"/>
      <c r="H1091" s="409"/>
      <c r="I1091" s="409"/>
      <c r="J1091" s="409"/>
      <c r="K1091" s="409"/>
      <c r="L1091" s="409"/>
      <c r="M1091" s="409"/>
      <c r="N1091" s="409"/>
    </row>
    <row r="1092" spans="1:14" s="377" customFormat="1" ht="16.5" thickBot="1" x14ac:dyDescent="0.25">
      <c r="A1092" s="375"/>
      <c r="B1092" s="376"/>
      <c r="C1092" s="378"/>
      <c r="D1092" s="927"/>
      <c r="E1092" s="409"/>
      <c r="F1092" s="409"/>
      <c r="G1092" s="409"/>
      <c r="H1092" s="409"/>
      <c r="I1092" s="409"/>
      <c r="J1092" s="409"/>
      <c r="K1092" s="409"/>
      <c r="L1092" s="409"/>
      <c r="M1092" s="409"/>
      <c r="N1092" s="409"/>
    </row>
    <row r="1093" spans="1:14" s="377" customFormat="1" ht="16.5" thickBot="1" x14ac:dyDescent="0.25">
      <c r="A1093" s="375"/>
      <c r="B1093" s="376"/>
      <c r="C1093" s="378"/>
      <c r="D1093" s="927"/>
      <c r="E1093" s="409"/>
      <c r="F1093" s="409"/>
      <c r="G1093" s="409"/>
      <c r="H1093" s="409"/>
      <c r="I1093" s="409"/>
      <c r="J1093" s="409"/>
      <c r="K1093" s="409"/>
      <c r="L1093" s="409"/>
      <c r="M1093" s="409"/>
      <c r="N1093" s="409"/>
    </row>
    <row r="1094" spans="1:14" s="377" customFormat="1" ht="16.5" thickBot="1" x14ac:dyDescent="0.25">
      <c r="A1094" s="375"/>
      <c r="B1094" s="376"/>
      <c r="C1094" s="378"/>
      <c r="D1094" s="927"/>
      <c r="E1094" s="409"/>
      <c r="F1094" s="409"/>
      <c r="G1094" s="409"/>
      <c r="H1094" s="409"/>
      <c r="I1094" s="409"/>
      <c r="J1094" s="409"/>
      <c r="K1094" s="409"/>
      <c r="L1094" s="409"/>
      <c r="M1094" s="409"/>
      <c r="N1094" s="409"/>
    </row>
    <row r="1095" spans="1:14" s="377" customFormat="1" ht="16.5" thickBot="1" x14ac:dyDescent="0.25">
      <c r="A1095" s="375"/>
      <c r="B1095" s="376"/>
      <c r="C1095" s="378"/>
      <c r="D1095" s="927"/>
      <c r="E1095" s="409"/>
      <c r="F1095" s="409"/>
      <c r="G1095" s="409"/>
      <c r="H1095" s="409"/>
      <c r="I1095" s="409"/>
      <c r="J1095" s="409"/>
      <c r="K1095" s="409"/>
      <c r="L1095" s="409"/>
      <c r="M1095" s="409"/>
      <c r="N1095" s="409"/>
    </row>
    <row r="1096" spans="1:14" s="377" customFormat="1" ht="16.5" thickBot="1" x14ac:dyDescent="0.25">
      <c r="A1096" s="375"/>
      <c r="B1096" s="376"/>
      <c r="C1096" s="378"/>
      <c r="D1096" s="927"/>
      <c r="E1096" s="409"/>
      <c r="F1096" s="409"/>
      <c r="G1096" s="409"/>
      <c r="H1096" s="409"/>
      <c r="I1096" s="409"/>
      <c r="J1096" s="409"/>
      <c r="K1096" s="409"/>
      <c r="L1096" s="409"/>
      <c r="M1096" s="409"/>
      <c r="N1096" s="409"/>
    </row>
    <row r="1097" spans="1:14" s="377" customFormat="1" ht="16.5" thickBot="1" x14ac:dyDescent="0.25">
      <c r="A1097" s="375"/>
      <c r="B1097" s="376"/>
      <c r="C1097" s="378"/>
      <c r="D1097" s="927"/>
      <c r="E1097" s="409"/>
      <c r="F1097" s="409"/>
      <c r="G1097" s="409"/>
      <c r="H1097" s="409"/>
      <c r="I1097" s="409"/>
      <c r="J1097" s="409"/>
      <c r="K1097" s="409"/>
      <c r="L1097" s="409"/>
      <c r="M1097" s="409"/>
      <c r="N1097" s="409"/>
    </row>
    <row r="1098" spans="1:14" s="377" customFormat="1" ht="16.5" thickBot="1" x14ac:dyDescent="0.25">
      <c r="A1098" s="375"/>
      <c r="B1098" s="376"/>
      <c r="C1098" s="378"/>
      <c r="D1098" s="927"/>
      <c r="E1098" s="409"/>
      <c r="F1098" s="409"/>
      <c r="G1098" s="409"/>
      <c r="H1098" s="409"/>
      <c r="I1098" s="409"/>
      <c r="J1098" s="409"/>
      <c r="K1098" s="409"/>
      <c r="L1098" s="409"/>
      <c r="M1098" s="409"/>
      <c r="N1098" s="409"/>
    </row>
    <row r="1099" spans="1:14" s="377" customFormat="1" ht="16.5" thickBot="1" x14ac:dyDescent="0.25">
      <c r="A1099" s="375"/>
      <c r="B1099" s="376"/>
      <c r="C1099" s="378"/>
      <c r="D1099" s="927"/>
      <c r="E1099" s="409"/>
      <c r="F1099" s="409"/>
      <c r="G1099" s="409"/>
      <c r="H1099" s="409"/>
      <c r="I1099" s="409"/>
      <c r="J1099" s="409"/>
      <c r="K1099" s="409"/>
      <c r="L1099" s="409"/>
      <c r="M1099" s="409"/>
      <c r="N1099" s="409"/>
    </row>
    <row r="1100" spans="1:14" s="377" customFormat="1" ht="16.5" thickBot="1" x14ac:dyDescent="0.25">
      <c r="A1100" s="375"/>
      <c r="B1100" s="376"/>
      <c r="C1100" s="378"/>
      <c r="D1100" s="927"/>
      <c r="E1100" s="409"/>
      <c r="F1100" s="409"/>
      <c r="G1100" s="409"/>
      <c r="H1100" s="409"/>
      <c r="I1100" s="409"/>
      <c r="J1100" s="409"/>
      <c r="K1100" s="409"/>
      <c r="L1100" s="409"/>
      <c r="M1100" s="409"/>
      <c r="N1100" s="409"/>
    </row>
    <row r="1101" spans="1:14" s="377" customFormat="1" ht="16.5" thickBot="1" x14ac:dyDescent="0.25">
      <c r="A1101" s="375"/>
      <c r="B1101" s="376"/>
      <c r="C1101" s="378"/>
      <c r="D1101" s="927"/>
      <c r="E1101" s="409"/>
      <c r="F1101" s="409"/>
      <c r="G1101" s="409"/>
      <c r="H1101" s="409"/>
      <c r="I1101" s="409"/>
      <c r="J1101" s="409"/>
      <c r="K1101" s="409"/>
      <c r="L1101" s="409"/>
      <c r="M1101" s="409"/>
      <c r="N1101" s="409"/>
    </row>
    <row r="1102" spans="1:14" s="377" customFormat="1" ht="16.5" thickBot="1" x14ac:dyDescent="0.25">
      <c r="A1102" s="375"/>
      <c r="B1102" s="376"/>
      <c r="C1102" s="378"/>
      <c r="D1102" s="927"/>
      <c r="E1102" s="409"/>
      <c r="F1102" s="409"/>
      <c r="G1102" s="409"/>
      <c r="H1102" s="409"/>
      <c r="I1102" s="409"/>
      <c r="J1102" s="409"/>
      <c r="K1102" s="409"/>
      <c r="L1102" s="409"/>
      <c r="M1102" s="409"/>
      <c r="N1102" s="409"/>
    </row>
    <row r="1103" spans="1:14" s="377" customFormat="1" ht="16.5" thickBot="1" x14ac:dyDescent="0.25">
      <c r="A1103" s="375"/>
      <c r="B1103" s="376"/>
      <c r="C1103" s="378"/>
      <c r="D1103" s="927"/>
      <c r="E1103" s="409"/>
      <c r="F1103" s="409"/>
      <c r="G1103" s="409"/>
      <c r="H1103" s="409"/>
      <c r="I1103" s="409"/>
      <c r="J1103" s="409"/>
      <c r="K1103" s="409"/>
      <c r="L1103" s="409"/>
      <c r="M1103" s="409"/>
      <c r="N1103" s="409"/>
    </row>
    <row r="1104" spans="1:14" s="377" customFormat="1" ht="16.5" thickBot="1" x14ac:dyDescent="0.25">
      <c r="A1104" s="375"/>
      <c r="B1104" s="376"/>
      <c r="C1104" s="378"/>
      <c r="D1104" s="927"/>
      <c r="E1104" s="409"/>
      <c r="F1104" s="409"/>
      <c r="G1104" s="409"/>
      <c r="H1104" s="409"/>
      <c r="I1104" s="409"/>
      <c r="J1104" s="409"/>
      <c r="K1104" s="409"/>
      <c r="L1104" s="409"/>
      <c r="M1104" s="409"/>
      <c r="N1104" s="409"/>
    </row>
    <row r="1105" spans="1:14" s="377" customFormat="1" ht="16.5" thickBot="1" x14ac:dyDescent="0.25">
      <c r="A1105" s="375"/>
      <c r="B1105" s="376"/>
      <c r="C1105" s="378"/>
      <c r="D1105" s="927"/>
      <c r="E1105" s="409"/>
      <c r="F1105" s="409"/>
      <c r="G1105" s="409"/>
      <c r="H1105" s="409"/>
      <c r="I1105" s="409"/>
      <c r="J1105" s="409"/>
      <c r="K1105" s="409"/>
      <c r="L1105" s="409"/>
      <c r="M1105" s="409"/>
      <c r="N1105" s="409"/>
    </row>
    <row r="1106" spans="1:14" s="377" customFormat="1" ht="16.5" thickBot="1" x14ac:dyDescent="0.25">
      <c r="A1106" s="375"/>
      <c r="B1106" s="376"/>
      <c r="C1106" s="378"/>
      <c r="D1106" s="927"/>
      <c r="E1106" s="409"/>
      <c r="F1106" s="409"/>
      <c r="G1106" s="409"/>
      <c r="H1106" s="409"/>
      <c r="I1106" s="409"/>
      <c r="J1106" s="409"/>
      <c r="K1106" s="409"/>
      <c r="L1106" s="409"/>
      <c r="M1106" s="409"/>
      <c r="N1106" s="409"/>
    </row>
    <row r="1107" spans="1:14" s="377" customFormat="1" ht="16.5" thickBot="1" x14ac:dyDescent="0.25">
      <c r="A1107" s="375"/>
      <c r="B1107" s="376"/>
      <c r="C1107" s="378"/>
      <c r="D1107" s="927"/>
      <c r="E1107" s="409"/>
      <c r="F1107" s="409"/>
      <c r="G1107" s="409"/>
      <c r="H1107" s="409"/>
      <c r="I1107" s="409"/>
      <c r="J1107" s="409"/>
      <c r="K1107" s="409"/>
      <c r="L1107" s="409"/>
      <c r="M1107" s="409"/>
      <c r="N1107" s="409"/>
    </row>
    <row r="1108" spans="1:14" s="377" customFormat="1" ht="16.5" thickBot="1" x14ac:dyDescent="0.25">
      <c r="A1108" s="375"/>
      <c r="B1108" s="376"/>
      <c r="C1108" s="378"/>
      <c r="D1108" s="927"/>
      <c r="E1108" s="409"/>
      <c r="F1108" s="409"/>
      <c r="G1108" s="409"/>
      <c r="H1108" s="409"/>
      <c r="I1108" s="409"/>
      <c r="J1108" s="409"/>
      <c r="K1108" s="409"/>
      <c r="L1108" s="409"/>
      <c r="M1108" s="409"/>
      <c r="N1108" s="409"/>
    </row>
    <row r="1109" spans="1:14" s="377" customFormat="1" ht="16.5" thickBot="1" x14ac:dyDescent="0.25">
      <c r="A1109" s="375"/>
      <c r="B1109" s="376"/>
      <c r="C1109" s="378"/>
      <c r="D1109" s="927"/>
      <c r="E1109" s="409"/>
      <c r="F1109" s="409"/>
      <c r="G1109" s="409"/>
      <c r="H1109" s="409"/>
      <c r="I1109" s="409"/>
      <c r="J1109" s="409"/>
      <c r="K1109" s="409"/>
      <c r="L1109" s="409"/>
      <c r="M1109" s="409"/>
      <c r="N1109" s="409"/>
    </row>
    <row r="1110" spans="1:14" s="377" customFormat="1" ht="16.5" thickBot="1" x14ac:dyDescent="0.25">
      <c r="A1110" s="375"/>
      <c r="B1110" s="376"/>
      <c r="C1110" s="378"/>
      <c r="D1110" s="379"/>
      <c r="E1110" s="409"/>
      <c r="F1110" s="409"/>
      <c r="G1110" s="409"/>
      <c r="H1110" s="409"/>
      <c r="I1110" s="409"/>
      <c r="J1110" s="409"/>
      <c r="K1110" s="409"/>
      <c r="L1110" s="409"/>
      <c r="M1110" s="409"/>
      <c r="N1110" s="409"/>
    </row>
    <row r="1111" spans="1:14" s="377" customFormat="1" ht="16.5" thickBot="1" x14ac:dyDescent="0.25">
      <c r="A1111" s="375"/>
      <c r="B1111" s="376"/>
      <c r="C1111" s="378"/>
      <c r="D1111" s="927"/>
      <c r="E1111" s="409"/>
      <c r="F1111" s="409"/>
      <c r="G1111" s="409"/>
      <c r="H1111" s="409"/>
      <c r="I1111" s="409"/>
      <c r="J1111" s="409"/>
      <c r="K1111" s="409"/>
      <c r="L1111" s="409"/>
      <c r="M1111" s="409"/>
      <c r="N1111" s="409"/>
    </row>
    <row r="1112" spans="1:14" s="377" customFormat="1" ht="16.5" thickBot="1" x14ac:dyDescent="0.25">
      <c r="A1112" s="375"/>
      <c r="B1112" s="376"/>
      <c r="C1112" s="378"/>
      <c r="D1112" s="927"/>
      <c r="E1112" s="409"/>
      <c r="F1112" s="409"/>
      <c r="G1112" s="409"/>
      <c r="H1112" s="409"/>
      <c r="I1112" s="409"/>
      <c r="J1112" s="409"/>
      <c r="K1112" s="409"/>
      <c r="L1112" s="409"/>
      <c r="M1112" s="409"/>
      <c r="N1112" s="409"/>
    </row>
    <row r="1113" spans="1:14" s="377" customFormat="1" ht="16.5" thickBot="1" x14ac:dyDescent="0.25">
      <c r="A1113" s="375"/>
      <c r="B1113" s="376"/>
      <c r="C1113" s="378"/>
      <c r="D1113" s="927"/>
      <c r="E1113" s="409"/>
      <c r="F1113" s="409"/>
      <c r="G1113" s="409"/>
      <c r="H1113" s="409"/>
      <c r="I1113" s="409"/>
      <c r="J1113" s="409"/>
      <c r="K1113" s="409"/>
      <c r="L1113" s="409"/>
      <c r="M1113" s="409"/>
      <c r="N1113" s="409"/>
    </row>
    <row r="1114" spans="1:14" s="377" customFormat="1" ht="16.5" thickBot="1" x14ac:dyDescent="0.25">
      <c r="A1114" s="375"/>
      <c r="B1114" s="376"/>
      <c r="C1114" s="378"/>
      <c r="D1114" s="927"/>
      <c r="E1114" s="409"/>
      <c r="F1114" s="409"/>
      <c r="G1114" s="409"/>
      <c r="H1114" s="409"/>
      <c r="I1114" s="409"/>
      <c r="J1114" s="409"/>
      <c r="K1114" s="409"/>
      <c r="L1114" s="409"/>
      <c r="M1114" s="409"/>
      <c r="N1114" s="409"/>
    </row>
    <row r="1115" spans="1:14" s="377" customFormat="1" ht="16.5" thickBot="1" x14ac:dyDescent="0.25">
      <c r="A1115" s="375"/>
      <c r="B1115" s="376"/>
      <c r="C1115" s="378"/>
      <c r="D1115" s="927"/>
      <c r="E1115" s="409"/>
      <c r="F1115" s="409"/>
      <c r="G1115" s="409"/>
      <c r="H1115" s="409"/>
      <c r="I1115" s="409"/>
      <c r="J1115" s="409"/>
      <c r="K1115" s="409"/>
      <c r="L1115" s="409"/>
      <c r="M1115" s="409"/>
      <c r="N1115" s="409"/>
    </row>
    <row r="1116" spans="1:14" s="377" customFormat="1" ht="16.5" thickBot="1" x14ac:dyDescent="0.25">
      <c r="A1116" s="375"/>
      <c r="B1116" s="376"/>
      <c r="C1116" s="378"/>
      <c r="D1116" s="927"/>
      <c r="E1116" s="409"/>
      <c r="F1116" s="409"/>
      <c r="G1116" s="409"/>
      <c r="H1116" s="409"/>
      <c r="I1116" s="409"/>
      <c r="J1116" s="409"/>
      <c r="K1116" s="409"/>
      <c r="L1116" s="409"/>
      <c r="M1116" s="409"/>
      <c r="N1116" s="409"/>
    </row>
    <row r="1117" spans="1:14" s="377" customFormat="1" ht="16.5" thickBot="1" x14ac:dyDescent="0.25">
      <c r="A1117" s="375"/>
      <c r="B1117" s="376"/>
      <c r="C1117" s="378"/>
      <c r="D1117" s="927"/>
      <c r="E1117" s="409"/>
      <c r="F1117" s="409"/>
      <c r="G1117" s="409"/>
      <c r="H1117" s="409"/>
      <c r="I1117" s="409"/>
      <c r="J1117" s="409"/>
      <c r="K1117" s="409"/>
      <c r="L1117" s="409"/>
      <c r="M1117" s="409"/>
      <c r="N1117" s="409"/>
    </row>
    <row r="1118" spans="1:14" s="377" customFormat="1" ht="16.5" thickBot="1" x14ac:dyDescent="0.25">
      <c r="A1118" s="375"/>
      <c r="B1118" s="376"/>
      <c r="C1118" s="378"/>
      <c r="D1118" s="927"/>
      <c r="E1118" s="409"/>
      <c r="F1118" s="409"/>
      <c r="G1118" s="409"/>
      <c r="H1118" s="409"/>
      <c r="I1118" s="409"/>
      <c r="J1118" s="409"/>
      <c r="K1118" s="409"/>
      <c r="L1118" s="409"/>
      <c r="M1118" s="409"/>
      <c r="N1118" s="409"/>
    </row>
    <row r="1119" spans="1:14" s="377" customFormat="1" ht="16.5" thickBot="1" x14ac:dyDescent="0.25">
      <c r="A1119" s="375"/>
      <c r="B1119" s="376"/>
      <c r="C1119" s="378"/>
      <c r="D1119" s="927"/>
      <c r="E1119" s="409"/>
      <c r="F1119" s="409"/>
      <c r="G1119" s="409"/>
      <c r="H1119" s="409"/>
      <c r="I1119" s="409"/>
      <c r="J1119" s="409"/>
      <c r="K1119" s="409"/>
      <c r="L1119" s="409"/>
      <c r="M1119" s="409"/>
      <c r="N1119" s="409"/>
    </row>
    <row r="1120" spans="1:14" s="377" customFormat="1" ht="16.5" thickBot="1" x14ac:dyDescent="0.25">
      <c r="A1120" s="375"/>
      <c r="B1120" s="376"/>
      <c r="C1120" s="378"/>
      <c r="D1120" s="927"/>
      <c r="E1120" s="409"/>
      <c r="F1120" s="409"/>
      <c r="G1120" s="409"/>
      <c r="H1120" s="409"/>
      <c r="I1120" s="409"/>
      <c r="J1120" s="409"/>
      <c r="K1120" s="409"/>
      <c r="L1120" s="409"/>
      <c r="M1120" s="409"/>
      <c r="N1120" s="409"/>
    </row>
    <row r="1121" spans="1:14" s="377" customFormat="1" ht="16.5" thickBot="1" x14ac:dyDescent="0.25">
      <c r="A1121" s="375"/>
      <c r="B1121" s="376"/>
      <c r="C1121" s="378"/>
      <c r="D1121" s="927"/>
      <c r="E1121" s="409"/>
      <c r="F1121" s="409"/>
      <c r="G1121" s="409"/>
      <c r="H1121" s="409"/>
      <c r="I1121" s="409"/>
      <c r="J1121" s="409"/>
      <c r="K1121" s="409"/>
      <c r="L1121" s="409"/>
      <c r="M1121" s="409"/>
      <c r="N1121" s="409"/>
    </row>
    <row r="1122" spans="1:14" s="377" customFormat="1" ht="16.5" thickBot="1" x14ac:dyDescent="0.25">
      <c r="A1122" s="375"/>
      <c r="B1122" s="376"/>
      <c r="C1122" s="378"/>
      <c r="D1122" s="927"/>
      <c r="E1122" s="409"/>
      <c r="F1122" s="409"/>
      <c r="G1122" s="409"/>
      <c r="H1122" s="409"/>
      <c r="I1122" s="409"/>
      <c r="J1122" s="409"/>
      <c r="K1122" s="409"/>
      <c r="L1122" s="409"/>
      <c r="M1122" s="409"/>
      <c r="N1122" s="409"/>
    </row>
    <row r="1123" spans="1:14" s="377" customFormat="1" ht="16.5" thickBot="1" x14ac:dyDescent="0.25">
      <c r="A1123" s="375"/>
      <c r="B1123" s="376"/>
      <c r="C1123" s="378"/>
      <c r="D1123" s="379"/>
      <c r="E1123" s="409"/>
      <c r="F1123" s="409"/>
      <c r="G1123" s="409"/>
      <c r="H1123" s="409"/>
      <c r="I1123" s="409"/>
      <c r="J1123" s="409"/>
      <c r="K1123" s="409"/>
      <c r="L1123" s="409"/>
      <c r="M1123" s="409"/>
      <c r="N1123" s="409"/>
    </row>
    <row r="1124" spans="1:14" s="377" customFormat="1" ht="16.5" thickBot="1" x14ac:dyDescent="0.25">
      <c r="A1124" s="375"/>
      <c r="B1124" s="376"/>
      <c r="C1124" s="378"/>
      <c r="D1124" s="927"/>
      <c r="E1124" s="409"/>
      <c r="F1124" s="409"/>
      <c r="G1124" s="409"/>
      <c r="H1124" s="409"/>
      <c r="I1124" s="409"/>
      <c r="J1124" s="409"/>
      <c r="K1124" s="409"/>
      <c r="L1124" s="409"/>
      <c r="M1124" s="409"/>
      <c r="N1124" s="409"/>
    </row>
    <row r="1125" spans="1:14" s="377" customFormat="1" ht="16.5" thickBot="1" x14ac:dyDescent="0.25">
      <c r="A1125" s="375"/>
      <c r="B1125" s="376"/>
      <c r="C1125" s="378"/>
      <c r="D1125" s="927"/>
      <c r="E1125" s="409"/>
      <c r="F1125" s="409"/>
      <c r="G1125" s="409"/>
      <c r="H1125" s="409"/>
      <c r="I1125" s="409"/>
      <c r="J1125" s="409"/>
      <c r="K1125" s="409"/>
      <c r="L1125" s="409"/>
      <c r="M1125" s="409"/>
      <c r="N1125" s="409"/>
    </row>
    <row r="1126" spans="1:14" s="377" customFormat="1" ht="16.5" thickBot="1" x14ac:dyDescent="0.25">
      <c r="A1126" s="375"/>
      <c r="B1126" s="376"/>
      <c r="C1126" s="378"/>
      <c r="D1126" s="927"/>
      <c r="E1126" s="409"/>
      <c r="F1126" s="409"/>
      <c r="G1126" s="409"/>
      <c r="H1126" s="409"/>
      <c r="I1126" s="409"/>
      <c r="J1126" s="409"/>
      <c r="K1126" s="409"/>
      <c r="L1126" s="409"/>
      <c r="M1126" s="409"/>
      <c r="N1126" s="409"/>
    </row>
    <row r="1127" spans="1:14" s="377" customFormat="1" ht="16.5" thickBot="1" x14ac:dyDescent="0.25">
      <c r="A1127" s="375"/>
      <c r="B1127" s="376"/>
      <c r="C1127" s="378"/>
      <c r="D1127" s="927"/>
      <c r="E1127" s="409"/>
      <c r="F1127" s="409"/>
      <c r="G1127" s="409"/>
      <c r="H1127" s="409"/>
      <c r="I1127" s="409"/>
      <c r="J1127" s="409"/>
      <c r="K1127" s="409"/>
      <c r="L1127" s="409"/>
      <c r="M1127" s="409"/>
      <c r="N1127" s="409"/>
    </row>
    <row r="1128" spans="1:14" s="377" customFormat="1" ht="16.5" thickBot="1" x14ac:dyDescent="0.25">
      <c r="A1128" s="375"/>
      <c r="B1128" s="376"/>
      <c r="C1128" s="378"/>
      <c r="D1128" s="927"/>
      <c r="E1128" s="409"/>
      <c r="F1128" s="409"/>
      <c r="G1128" s="409"/>
      <c r="H1128" s="409"/>
      <c r="I1128" s="409"/>
      <c r="J1128" s="409"/>
      <c r="K1128" s="409"/>
      <c r="L1128" s="409"/>
      <c r="M1128" s="409"/>
      <c r="N1128" s="409"/>
    </row>
    <row r="1129" spans="1:14" s="377" customFormat="1" ht="16.5" thickBot="1" x14ac:dyDescent="0.25">
      <c r="A1129" s="375"/>
      <c r="B1129" s="376"/>
      <c r="C1129" s="378"/>
      <c r="D1129" s="927"/>
      <c r="E1129" s="409"/>
      <c r="F1129" s="409"/>
      <c r="G1129" s="409"/>
      <c r="H1129" s="409"/>
      <c r="I1129" s="409"/>
      <c r="J1129" s="409"/>
      <c r="K1129" s="409"/>
      <c r="L1129" s="409"/>
      <c r="M1129" s="409"/>
      <c r="N1129" s="409"/>
    </row>
    <row r="1130" spans="1:14" s="377" customFormat="1" ht="16.5" thickBot="1" x14ac:dyDescent="0.25">
      <c r="A1130" s="375"/>
      <c r="B1130" s="376"/>
      <c r="C1130" s="378"/>
      <c r="D1130" s="927"/>
      <c r="E1130" s="409"/>
      <c r="F1130" s="409"/>
      <c r="G1130" s="409"/>
      <c r="H1130" s="409"/>
      <c r="I1130" s="409"/>
      <c r="J1130" s="409"/>
      <c r="K1130" s="409"/>
      <c r="L1130" s="409"/>
      <c r="M1130" s="409"/>
      <c r="N1130" s="409"/>
    </row>
    <row r="1131" spans="1:14" s="377" customFormat="1" ht="16.5" thickBot="1" x14ac:dyDescent="0.25">
      <c r="A1131" s="375"/>
      <c r="B1131" s="376"/>
      <c r="C1131" s="378"/>
      <c r="D1131" s="927"/>
      <c r="E1131" s="409"/>
      <c r="F1131" s="409"/>
      <c r="G1131" s="409"/>
      <c r="H1131" s="409"/>
      <c r="I1131" s="409"/>
      <c r="J1131" s="409"/>
      <c r="K1131" s="409"/>
      <c r="L1131" s="409"/>
      <c r="M1131" s="409"/>
      <c r="N1131" s="409"/>
    </row>
    <row r="1132" spans="1:14" s="377" customFormat="1" ht="16.5" thickBot="1" x14ac:dyDescent="0.25">
      <c r="A1132" s="375"/>
      <c r="B1132" s="376"/>
      <c r="C1132" s="378"/>
      <c r="D1132" s="927"/>
      <c r="E1132" s="409"/>
      <c r="F1132" s="409"/>
      <c r="G1132" s="409"/>
      <c r="H1132" s="409"/>
      <c r="I1132" s="409"/>
      <c r="J1132" s="409"/>
      <c r="K1132" s="409"/>
      <c r="L1132" s="409"/>
      <c r="M1132" s="409"/>
      <c r="N1132" s="409"/>
    </row>
    <row r="1133" spans="1:14" s="377" customFormat="1" ht="16.5" thickBot="1" x14ac:dyDescent="0.25">
      <c r="A1133" s="375"/>
      <c r="B1133" s="376"/>
      <c r="C1133" s="378"/>
      <c r="D1133" s="927"/>
      <c r="E1133" s="409"/>
      <c r="F1133" s="409"/>
      <c r="G1133" s="409"/>
      <c r="H1133" s="409"/>
      <c r="I1133" s="409"/>
      <c r="J1133" s="409"/>
      <c r="K1133" s="409"/>
      <c r="L1133" s="409"/>
      <c r="M1133" s="409"/>
      <c r="N1133" s="409"/>
    </row>
    <row r="1134" spans="1:14" s="377" customFormat="1" ht="16.5" thickBot="1" x14ac:dyDescent="0.25">
      <c r="A1134" s="375"/>
      <c r="B1134" s="376"/>
      <c r="C1134" s="378"/>
      <c r="D1134" s="927"/>
      <c r="E1134" s="409"/>
      <c r="F1134" s="409"/>
      <c r="G1134" s="409"/>
      <c r="H1134" s="409"/>
      <c r="I1134" s="409"/>
      <c r="J1134" s="409"/>
      <c r="K1134" s="409"/>
      <c r="L1134" s="409"/>
      <c r="M1134" s="409"/>
      <c r="N1134" s="409"/>
    </row>
    <row r="1135" spans="1:14" s="377" customFormat="1" ht="16.5" thickBot="1" x14ac:dyDescent="0.25">
      <c r="A1135" s="375"/>
      <c r="B1135" s="376"/>
      <c r="C1135" s="378"/>
      <c r="D1135" s="927"/>
      <c r="E1135" s="409"/>
      <c r="F1135" s="409"/>
      <c r="G1135" s="409"/>
      <c r="H1135" s="409"/>
      <c r="I1135" s="409"/>
      <c r="J1135" s="409"/>
      <c r="K1135" s="409"/>
      <c r="L1135" s="409"/>
      <c r="M1135" s="409"/>
      <c r="N1135" s="409"/>
    </row>
    <row r="1136" spans="1:14" s="377" customFormat="1" ht="16.5" thickBot="1" x14ac:dyDescent="0.25">
      <c r="A1136" s="375"/>
      <c r="B1136" s="376"/>
      <c r="C1136" s="378"/>
      <c r="D1136" s="927"/>
      <c r="E1136" s="409"/>
      <c r="F1136" s="409"/>
      <c r="G1136" s="409"/>
      <c r="H1136" s="409"/>
      <c r="I1136" s="409"/>
      <c r="J1136" s="409"/>
      <c r="K1136" s="409"/>
      <c r="L1136" s="409"/>
      <c r="M1136" s="409"/>
      <c r="N1136" s="409"/>
    </row>
    <row r="1137" spans="1:14" s="377" customFormat="1" ht="16.5" thickBot="1" x14ac:dyDescent="0.25">
      <c r="A1137" s="375"/>
      <c r="B1137" s="376"/>
      <c r="C1137" s="378"/>
      <c r="D1137" s="927"/>
      <c r="E1137" s="409"/>
      <c r="F1137" s="409"/>
      <c r="G1137" s="409"/>
      <c r="H1137" s="409"/>
      <c r="I1137" s="409"/>
      <c r="J1137" s="409"/>
      <c r="K1137" s="409"/>
      <c r="L1137" s="409"/>
      <c r="M1137" s="409"/>
      <c r="N1137" s="409"/>
    </row>
    <row r="1138" spans="1:14" s="377" customFormat="1" ht="16.5" thickBot="1" x14ac:dyDescent="0.25">
      <c r="A1138" s="375"/>
      <c r="B1138" s="376"/>
      <c r="C1138" s="378"/>
      <c r="D1138" s="927"/>
      <c r="E1138" s="409"/>
      <c r="F1138" s="409"/>
      <c r="G1138" s="409"/>
      <c r="H1138" s="409"/>
      <c r="I1138" s="409"/>
      <c r="J1138" s="409"/>
      <c r="K1138" s="409"/>
      <c r="L1138" s="409"/>
      <c r="M1138" s="409"/>
      <c r="N1138" s="409"/>
    </row>
    <row r="1139" spans="1:14" s="377" customFormat="1" ht="16.5" thickBot="1" x14ac:dyDescent="0.25">
      <c r="A1139" s="375"/>
      <c r="B1139" s="376"/>
      <c r="C1139" s="378"/>
      <c r="D1139" s="927"/>
      <c r="E1139" s="409"/>
      <c r="F1139" s="409"/>
      <c r="G1139" s="409"/>
      <c r="H1139" s="409"/>
      <c r="I1139" s="409"/>
      <c r="J1139" s="409"/>
      <c r="K1139" s="409"/>
      <c r="L1139" s="409"/>
      <c r="M1139" s="409"/>
      <c r="N1139" s="409"/>
    </row>
    <row r="1140" spans="1:14" s="377" customFormat="1" ht="16.5" thickBot="1" x14ac:dyDescent="0.25">
      <c r="A1140" s="375"/>
      <c r="B1140" s="376"/>
      <c r="C1140" s="378"/>
      <c r="D1140" s="927"/>
      <c r="E1140" s="409"/>
      <c r="F1140" s="409"/>
      <c r="G1140" s="409"/>
      <c r="H1140" s="409"/>
      <c r="I1140" s="409"/>
      <c r="J1140" s="409"/>
      <c r="K1140" s="409"/>
      <c r="L1140" s="409"/>
      <c r="M1140" s="409"/>
      <c r="N1140" s="409"/>
    </row>
    <row r="1141" spans="1:14" s="377" customFormat="1" ht="16.5" thickBot="1" x14ac:dyDescent="0.25">
      <c r="A1141" s="375"/>
      <c r="B1141" s="376"/>
      <c r="C1141" s="378"/>
      <c r="D1141" s="927"/>
      <c r="E1141" s="409"/>
      <c r="F1141" s="409"/>
      <c r="G1141" s="409"/>
      <c r="H1141" s="409"/>
      <c r="I1141" s="409"/>
      <c r="J1141" s="409"/>
      <c r="K1141" s="409"/>
      <c r="L1141" s="409"/>
      <c r="M1141" s="409"/>
      <c r="N1141" s="409"/>
    </row>
    <row r="1142" spans="1:14" s="377" customFormat="1" ht="16.5" thickBot="1" x14ac:dyDescent="0.25">
      <c r="A1142" s="375"/>
      <c r="B1142" s="376"/>
      <c r="C1142" s="378"/>
      <c r="D1142" s="927"/>
      <c r="E1142" s="409"/>
      <c r="F1142" s="409"/>
      <c r="G1142" s="409"/>
      <c r="H1142" s="409"/>
      <c r="I1142" s="409"/>
      <c r="J1142" s="409"/>
      <c r="K1142" s="409"/>
      <c r="L1142" s="409"/>
      <c r="M1142" s="409"/>
      <c r="N1142" s="409"/>
    </row>
    <row r="1143" spans="1:14" ht="16.5" thickBot="1" x14ac:dyDescent="0.25">
      <c r="A1143" s="375"/>
      <c r="B1143" s="63"/>
      <c r="C1143" s="378"/>
      <c r="D1143" s="65"/>
      <c r="E1143" s="409"/>
      <c r="F1143" s="409"/>
      <c r="G1143" s="409"/>
      <c r="H1143" s="409"/>
      <c r="I1143" s="409"/>
      <c r="J1143" s="409"/>
      <c r="K1143" s="409"/>
      <c r="L1143" s="409"/>
      <c r="M1143" s="409"/>
      <c r="N1143" s="409"/>
    </row>
    <row r="1144" spans="1:14" ht="16.5" thickBot="1" x14ac:dyDescent="0.25">
      <c r="A1144" s="375"/>
      <c r="B1144" s="63"/>
      <c r="C1144" s="378"/>
      <c r="D1144" s="943"/>
      <c r="E1144" s="409"/>
      <c r="F1144" s="409"/>
      <c r="G1144" s="409"/>
      <c r="H1144" s="409"/>
      <c r="I1144" s="409"/>
      <c r="J1144" s="409"/>
      <c r="K1144" s="409"/>
      <c r="L1144" s="409"/>
      <c r="M1144" s="409"/>
      <c r="N1144" s="409"/>
    </row>
    <row r="1145" spans="1:14" ht="16.5" thickBot="1" x14ac:dyDescent="0.25">
      <c r="A1145" s="375"/>
      <c r="B1145" s="63"/>
      <c r="C1145" s="378"/>
      <c r="D1145" s="943"/>
      <c r="E1145" s="409"/>
      <c r="F1145" s="409"/>
      <c r="G1145" s="409"/>
      <c r="H1145" s="409"/>
      <c r="I1145" s="409"/>
      <c r="J1145" s="409"/>
      <c r="K1145" s="409"/>
      <c r="L1145" s="409"/>
      <c r="M1145" s="409"/>
      <c r="N1145" s="409"/>
    </row>
    <row r="1146" spans="1:14" ht="16.5" thickBot="1" x14ac:dyDescent="0.25">
      <c r="A1146" s="375"/>
      <c r="B1146" s="63"/>
      <c r="C1146" s="378"/>
      <c r="D1146" s="943"/>
      <c r="E1146" s="409"/>
      <c r="F1146" s="409"/>
      <c r="G1146" s="409"/>
      <c r="H1146" s="409"/>
      <c r="I1146" s="409"/>
      <c r="J1146" s="409"/>
      <c r="K1146" s="409"/>
      <c r="L1146" s="409"/>
      <c r="M1146" s="409"/>
      <c r="N1146" s="409"/>
    </row>
    <row r="1147" spans="1:14" ht="16.5" thickBot="1" x14ac:dyDescent="0.25">
      <c r="A1147" s="375"/>
      <c r="B1147" s="63"/>
      <c r="C1147" s="378"/>
      <c r="D1147" s="943"/>
      <c r="E1147" s="409"/>
      <c r="F1147" s="409"/>
      <c r="G1147" s="409"/>
      <c r="H1147" s="409"/>
      <c r="I1147" s="409"/>
      <c r="J1147" s="409"/>
      <c r="K1147" s="409"/>
      <c r="L1147" s="409"/>
      <c r="M1147" s="409"/>
      <c r="N1147" s="409"/>
    </row>
    <row r="1148" spans="1:14" ht="16.5" thickBot="1" x14ac:dyDescent="0.25">
      <c r="A1148" s="375"/>
      <c r="B1148" s="63"/>
      <c r="C1148" s="378"/>
      <c r="D1148" s="943"/>
      <c r="E1148" s="409"/>
      <c r="F1148" s="409"/>
      <c r="G1148" s="409"/>
      <c r="H1148" s="409"/>
      <c r="I1148" s="409"/>
      <c r="J1148" s="409"/>
      <c r="K1148" s="409"/>
      <c r="L1148" s="409"/>
      <c r="M1148" s="409"/>
      <c r="N1148" s="409"/>
    </row>
    <row r="1149" spans="1:14" ht="16.5" thickBot="1" x14ac:dyDescent="0.25">
      <c r="A1149" s="375"/>
      <c r="B1149" s="63"/>
      <c r="C1149" s="378"/>
      <c r="D1149" s="943"/>
      <c r="E1149" s="409"/>
      <c r="F1149" s="409"/>
      <c r="G1149" s="409"/>
      <c r="H1149" s="409"/>
      <c r="I1149" s="409"/>
      <c r="J1149" s="409"/>
      <c r="K1149" s="409"/>
      <c r="L1149" s="409"/>
      <c r="M1149" s="409"/>
      <c r="N1149" s="409"/>
    </row>
    <row r="1150" spans="1:14" ht="16.5" thickBot="1" x14ac:dyDescent="0.25">
      <c r="A1150" s="375"/>
      <c r="B1150" s="63"/>
      <c r="C1150" s="378"/>
      <c r="D1150" s="943"/>
      <c r="E1150" s="409"/>
      <c r="F1150" s="409"/>
      <c r="G1150" s="409"/>
      <c r="H1150" s="409"/>
      <c r="I1150" s="409"/>
      <c r="J1150" s="409"/>
      <c r="K1150" s="409"/>
      <c r="L1150" s="409"/>
      <c r="M1150" s="409"/>
      <c r="N1150" s="409"/>
    </row>
    <row r="1151" spans="1:14" ht="16.5" thickBot="1" x14ac:dyDescent="0.25">
      <c r="A1151" s="375"/>
      <c r="B1151" s="63"/>
      <c r="C1151" s="378"/>
      <c r="D1151" s="943"/>
      <c r="E1151" s="409"/>
      <c r="F1151" s="409"/>
      <c r="G1151" s="409"/>
      <c r="H1151" s="409"/>
      <c r="I1151" s="409"/>
      <c r="J1151" s="409"/>
      <c r="K1151" s="409"/>
      <c r="L1151" s="409"/>
      <c r="M1151" s="409"/>
      <c r="N1151" s="409"/>
    </row>
    <row r="1152" spans="1:14" ht="16.5" thickBot="1" x14ac:dyDescent="0.25">
      <c r="A1152" s="375"/>
      <c r="B1152" s="63"/>
      <c r="C1152" s="378"/>
      <c r="D1152" s="943"/>
      <c r="E1152" s="409"/>
      <c r="F1152" s="409"/>
      <c r="G1152" s="409"/>
      <c r="H1152" s="409"/>
      <c r="I1152" s="409"/>
      <c r="J1152" s="409"/>
      <c r="K1152" s="409"/>
      <c r="L1152" s="409"/>
      <c r="M1152" s="409"/>
      <c r="N1152" s="409"/>
    </row>
    <row r="1153" spans="1:14" ht="16.5" thickBot="1" x14ac:dyDescent="0.25">
      <c r="A1153" s="375"/>
      <c r="B1153" s="63"/>
      <c r="C1153" s="378"/>
      <c r="D1153" s="943"/>
      <c r="E1153" s="409"/>
      <c r="F1153" s="409"/>
      <c r="G1153" s="409"/>
      <c r="H1153" s="409"/>
      <c r="I1153" s="409"/>
      <c r="J1153" s="409"/>
      <c r="K1153" s="409"/>
      <c r="L1153" s="409"/>
      <c r="M1153" s="409"/>
      <c r="N1153" s="409"/>
    </row>
    <row r="1154" spans="1:14" ht="16.5" thickBot="1" x14ac:dyDescent="0.25">
      <c r="A1154" s="375"/>
      <c r="B1154" s="63"/>
      <c r="C1154" s="378"/>
      <c r="D1154" s="943"/>
      <c r="E1154" s="409"/>
      <c r="F1154" s="409"/>
      <c r="G1154" s="409"/>
      <c r="H1154" s="409"/>
      <c r="I1154" s="409"/>
      <c r="J1154" s="409"/>
      <c r="K1154" s="409"/>
      <c r="L1154" s="409"/>
      <c r="M1154" s="409"/>
      <c r="N1154" s="409"/>
    </row>
    <row r="1155" spans="1:14" ht="16.5" thickBot="1" x14ac:dyDescent="0.25">
      <c r="A1155" s="375"/>
      <c r="B1155" s="63"/>
      <c r="C1155" s="378"/>
      <c r="D1155" s="943"/>
      <c r="E1155" s="409"/>
      <c r="F1155" s="409"/>
      <c r="G1155" s="409"/>
      <c r="H1155" s="409"/>
      <c r="I1155" s="409"/>
      <c r="J1155" s="409"/>
      <c r="K1155" s="409"/>
      <c r="L1155" s="409"/>
      <c r="M1155" s="409"/>
      <c r="N1155" s="409"/>
    </row>
    <row r="1156" spans="1:14" ht="16.5" thickBot="1" x14ac:dyDescent="0.25">
      <c r="A1156" s="375"/>
      <c r="B1156" s="63"/>
      <c r="C1156" s="378"/>
      <c r="D1156" s="943"/>
      <c r="E1156" s="409"/>
      <c r="F1156" s="409"/>
      <c r="G1156" s="409"/>
      <c r="H1156" s="409"/>
      <c r="I1156" s="409"/>
      <c r="J1156" s="409"/>
      <c r="K1156" s="409"/>
      <c r="L1156" s="409"/>
      <c r="M1156" s="409"/>
      <c r="N1156" s="409"/>
    </row>
    <row r="1157" spans="1:14" ht="16.5" thickBot="1" x14ac:dyDescent="0.25">
      <c r="A1157" s="375"/>
      <c r="B1157" s="63"/>
      <c r="C1157" s="378"/>
      <c r="D1157" s="943"/>
      <c r="E1157" s="409"/>
      <c r="F1157" s="409"/>
      <c r="G1157" s="409"/>
      <c r="H1157" s="409"/>
      <c r="I1157" s="409"/>
      <c r="J1157" s="409"/>
      <c r="K1157" s="409"/>
      <c r="L1157" s="409"/>
      <c r="M1157" s="409"/>
      <c r="N1157" s="409"/>
    </row>
    <row r="1158" spans="1:14" ht="16.5" thickBot="1" x14ac:dyDescent="0.25">
      <c r="A1158" s="375"/>
      <c r="B1158" s="63"/>
      <c r="C1158" s="378"/>
      <c r="D1158" s="943"/>
      <c r="E1158" s="409"/>
      <c r="F1158" s="409"/>
      <c r="G1158" s="409"/>
      <c r="H1158" s="409"/>
      <c r="I1158" s="409"/>
      <c r="J1158" s="409"/>
      <c r="K1158" s="409"/>
      <c r="L1158" s="409"/>
      <c r="M1158" s="409"/>
      <c r="N1158" s="409"/>
    </row>
    <row r="1159" spans="1:14" ht="16.5" thickBot="1" x14ac:dyDescent="0.25">
      <c r="A1159" s="375"/>
      <c r="B1159" s="63"/>
      <c r="C1159" s="378"/>
      <c r="D1159" s="943"/>
      <c r="E1159" s="409"/>
      <c r="F1159" s="409"/>
      <c r="G1159" s="409"/>
      <c r="H1159" s="409"/>
      <c r="I1159" s="409"/>
      <c r="J1159" s="409"/>
      <c r="K1159" s="409"/>
      <c r="L1159" s="409"/>
      <c r="M1159" s="409"/>
      <c r="N1159" s="409"/>
    </row>
    <row r="1160" spans="1:14" ht="16.5" thickBot="1" x14ac:dyDescent="0.25">
      <c r="A1160" s="375"/>
      <c r="B1160" s="63"/>
      <c r="C1160" s="378"/>
      <c r="D1160" s="943"/>
      <c r="E1160" s="409"/>
      <c r="F1160" s="409"/>
      <c r="G1160" s="409"/>
      <c r="H1160" s="409"/>
      <c r="I1160" s="409"/>
      <c r="J1160" s="409"/>
      <c r="K1160" s="409"/>
      <c r="L1160" s="409"/>
      <c r="M1160" s="409"/>
      <c r="N1160" s="409"/>
    </row>
    <row r="1161" spans="1:14" ht="16.5" thickBot="1" x14ac:dyDescent="0.25">
      <c r="A1161" s="375"/>
      <c r="B1161" s="63"/>
      <c r="C1161" s="378"/>
      <c r="D1161" s="943"/>
      <c r="E1161" s="409"/>
      <c r="F1161" s="409"/>
      <c r="G1161" s="409"/>
      <c r="H1161" s="409"/>
      <c r="I1161" s="409"/>
      <c r="J1161" s="409"/>
      <c r="K1161" s="409"/>
      <c r="L1161" s="409"/>
      <c r="M1161" s="409"/>
      <c r="N1161" s="409"/>
    </row>
    <row r="1162" spans="1:14" ht="16.5" thickBot="1" x14ac:dyDescent="0.25">
      <c r="A1162" s="375"/>
      <c r="B1162" s="63"/>
      <c r="C1162" s="378"/>
      <c r="D1162" s="943"/>
      <c r="E1162" s="409"/>
      <c r="F1162" s="409"/>
      <c r="G1162" s="409"/>
      <c r="H1162" s="409"/>
      <c r="I1162" s="409"/>
      <c r="J1162" s="409"/>
      <c r="K1162" s="409"/>
      <c r="L1162" s="409"/>
      <c r="M1162" s="409"/>
      <c r="N1162" s="409"/>
    </row>
    <row r="1163" spans="1:14" ht="16.5" thickBot="1" x14ac:dyDescent="0.25">
      <c r="A1163" s="375"/>
      <c r="B1163" s="63"/>
      <c r="C1163" s="378"/>
      <c r="D1163" s="943"/>
      <c r="E1163" s="409"/>
      <c r="F1163" s="409"/>
      <c r="G1163" s="409"/>
      <c r="H1163" s="409"/>
      <c r="I1163" s="409"/>
      <c r="J1163" s="409"/>
      <c r="K1163" s="409"/>
      <c r="L1163" s="409"/>
      <c r="M1163" s="409"/>
      <c r="N1163" s="409"/>
    </row>
    <row r="1164" spans="1:14" ht="16.5" thickBot="1" x14ac:dyDescent="0.25">
      <c r="A1164" s="375"/>
      <c r="B1164" s="63"/>
      <c r="C1164" s="378"/>
      <c r="D1164" s="943"/>
      <c r="E1164" s="409"/>
      <c r="F1164" s="409"/>
      <c r="G1164" s="409"/>
      <c r="H1164" s="409"/>
      <c r="I1164" s="409"/>
      <c r="J1164" s="409"/>
      <c r="K1164" s="409"/>
      <c r="L1164" s="409"/>
      <c r="M1164" s="409"/>
      <c r="N1164" s="409"/>
    </row>
    <row r="1165" spans="1:14" ht="16.5" thickBot="1" x14ac:dyDescent="0.25">
      <c r="A1165" s="375"/>
      <c r="B1165" s="63"/>
      <c r="C1165" s="378"/>
      <c r="D1165" s="943"/>
      <c r="E1165" s="409"/>
      <c r="F1165" s="409"/>
      <c r="G1165" s="409"/>
      <c r="H1165" s="409"/>
      <c r="I1165" s="409"/>
      <c r="J1165" s="409"/>
      <c r="K1165" s="409"/>
      <c r="L1165" s="409"/>
      <c r="M1165" s="409"/>
      <c r="N1165" s="409"/>
    </row>
    <row r="1166" spans="1:14" ht="16.5" thickBot="1" x14ac:dyDescent="0.25">
      <c r="A1166" s="375"/>
      <c r="B1166" s="63"/>
      <c r="C1166" s="378"/>
      <c r="D1166" s="943"/>
      <c r="E1166" s="409"/>
      <c r="F1166" s="409"/>
      <c r="G1166" s="409"/>
      <c r="H1166" s="409"/>
      <c r="I1166" s="409"/>
      <c r="J1166" s="409"/>
      <c r="K1166" s="409"/>
      <c r="L1166" s="409"/>
      <c r="M1166" s="409"/>
      <c r="N1166" s="409"/>
    </row>
    <row r="1167" spans="1:14" ht="16.5" thickBot="1" x14ac:dyDescent="0.25">
      <c r="A1167" s="375"/>
      <c r="B1167" s="63"/>
      <c r="C1167" s="378"/>
      <c r="D1167" s="65"/>
      <c r="E1167" s="409"/>
      <c r="F1167" s="409"/>
      <c r="G1167" s="409"/>
      <c r="H1167" s="409"/>
      <c r="I1167" s="409"/>
      <c r="J1167" s="409"/>
      <c r="K1167" s="409"/>
      <c r="L1167" s="409"/>
      <c r="M1167" s="409"/>
      <c r="N1167" s="409"/>
    </row>
    <row r="1168" spans="1:14" ht="16.5" thickBot="1" x14ac:dyDescent="0.25">
      <c r="A1168" s="375"/>
      <c r="B1168" s="63"/>
      <c r="C1168" s="378"/>
      <c r="D1168" s="927"/>
      <c r="E1168" s="409"/>
      <c r="F1168" s="409"/>
      <c r="G1168" s="409"/>
      <c r="H1168" s="409"/>
      <c r="I1168" s="409"/>
      <c r="J1168" s="409"/>
      <c r="K1168" s="409"/>
      <c r="L1168" s="409"/>
      <c r="M1168" s="409"/>
      <c r="N1168" s="409"/>
    </row>
    <row r="1169" spans="1:14" ht="16.5" thickBot="1" x14ac:dyDescent="0.25">
      <c r="A1169" s="375"/>
      <c r="B1169" s="63"/>
      <c r="C1169" s="378"/>
      <c r="D1169" s="927"/>
      <c r="E1169" s="409"/>
      <c r="F1169" s="409"/>
      <c r="G1169" s="409"/>
      <c r="H1169" s="409"/>
      <c r="I1169" s="409"/>
      <c r="J1169" s="409"/>
      <c r="K1169" s="409"/>
      <c r="L1169" s="409"/>
      <c r="M1169" s="409"/>
      <c r="N1169" s="409"/>
    </row>
    <row r="1170" spans="1:14" ht="16.5" thickBot="1" x14ac:dyDescent="0.25">
      <c r="A1170" s="375"/>
      <c r="B1170" s="63"/>
      <c r="C1170" s="378"/>
      <c r="D1170" s="927"/>
      <c r="E1170" s="409"/>
      <c r="F1170" s="409"/>
      <c r="G1170" s="409"/>
      <c r="H1170" s="409"/>
      <c r="I1170" s="409"/>
      <c r="J1170" s="409"/>
      <c r="K1170" s="409"/>
      <c r="L1170" s="409"/>
      <c r="M1170" s="409"/>
      <c r="N1170" s="409"/>
    </row>
    <row r="1171" spans="1:14" ht="16.5" thickBot="1" x14ac:dyDescent="0.25">
      <c r="A1171" s="375"/>
      <c r="B1171" s="63"/>
      <c r="C1171" s="378"/>
      <c r="D1171" s="927"/>
      <c r="E1171" s="409"/>
      <c r="F1171" s="409"/>
      <c r="G1171" s="409"/>
      <c r="H1171" s="409"/>
      <c r="I1171" s="409"/>
      <c r="J1171" s="409"/>
      <c r="K1171" s="409"/>
      <c r="L1171" s="409"/>
      <c r="M1171" s="409"/>
      <c r="N1171" s="409"/>
    </row>
    <row r="1172" spans="1:14" ht="16.5" thickBot="1" x14ac:dyDescent="0.25">
      <c r="A1172" s="375"/>
      <c r="B1172" s="63"/>
      <c r="C1172" s="378"/>
      <c r="D1172" s="65"/>
      <c r="E1172" s="409"/>
      <c r="F1172" s="409"/>
      <c r="G1172" s="409"/>
      <c r="H1172" s="409"/>
      <c r="I1172" s="409"/>
      <c r="J1172" s="409"/>
      <c r="K1172" s="409"/>
      <c r="L1172" s="409"/>
      <c r="M1172" s="409"/>
      <c r="N1172" s="409"/>
    </row>
    <row r="1173" spans="1:14" ht="16.5" thickBot="1" x14ac:dyDescent="0.25">
      <c r="A1173" s="375"/>
      <c r="B1173" s="63"/>
      <c r="C1173" s="378"/>
      <c r="D1173" s="943"/>
      <c r="E1173" s="409"/>
      <c r="F1173" s="409"/>
      <c r="G1173" s="409"/>
      <c r="H1173" s="409"/>
      <c r="I1173" s="409"/>
      <c r="J1173" s="409"/>
      <c r="K1173" s="409"/>
      <c r="L1173" s="409"/>
      <c r="M1173" s="409"/>
      <c r="N1173" s="409"/>
    </row>
    <row r="1174" spans="1:14" ht="16.5" thickBot="1" x14ac:dyDescent="0.25">
      <c r="A1174" s="375"/>
      <c r="B1174" s="63"/>
      <c r="C1174" s="378"/>
      <c r="D1174" s="65"/>
      <c r="E1174" s="409"/>
      <c r="F1174" s="409"/>
      <c r="G1174" s="409"/>
      <c r="H1174" s="409"/>
      <c r="I1174" s="409"/>
      <c r="J1174" s="409"/>
      <c r="K1174" s="409"/>
      <c r="L1174" s="409"/>
      <c r="M1174" s="409"/>
      <c r="N1174" s="409"/>
    </row>
    <row r="1175" spans="1:14" ht="16.5" thickBot="1" x14ac:dyDescent="0.25">
      <c r="A1175" s="375"/>
      <c r="B1175" s="63"/>
      <c r="C1175" s="378"/>
      <c r="D1175" s="65"/>
      <c r="E1175" s="409"/>
      <c r="F1175" s="409"/>
      <c r="G1175" s="409"/>
      <c r="H1175" s="409"/>
      <c r="I1175" s="409"/>
      <c r="J1175" s="409"/>
      <c r="K1175" s="409"/>
      <c r="L1175" s="409"/>
      <c r="M1175" s="409"/>
      <c r="N1175" s="409"/>
    </row>
    <row r="1176" spans="1:14" ht="16.5" thickBot="1" x14ac:dyDescent="0.25">
      <c r="A1176" s="375"/>
      <c r="B1176" s="63"/>
      <c r="C1176" s="378"/>
      <c r="D1176" s="65"/>
      <c r="E1176" s="409"/>
      <c r="F1176" s="409"/>
      <c r="G1176" s="409"/>
      <c r="H1176" s="409"/>
      <c r="I1176" s="409"/>
      <c r="J1176" s="409"/>
      <c r="K1176" s="409"/>
      <c r="L1176" s="409"/>
      <c r="M1176" s="409"/>
      <c r="N1176" s="409"/>
    </row>
    <row r="1177" spans="1:14" ht="16.5" thickBot="1" x14ac:dyDescent="0.25">
      <c r="A1177" s="375"/>
      <c r="B1177" s="63"/>
      <c r="C1177" s="378"/>
      <c r="D1177" s="65"/>
      <c r="E1177" s="409"/>
      <c r="F1177" s="409"/>
      <c r="G1177" s="409"/>
      <c r="H1177" s="409"/>
      <c r="I1177" s="409"/>
      <c r="J1177" s="409"/>
      <c r="K1177" s="409"/>
      <c r="L1177" s="409"/>
      <c r="M1177" s="409"/>
      <c r="N1177" s="409"/>
    </row>
    <row r="1178" spans="1:14" ht="16.5" thickBot="1" x14ac:dyDescent="0.25">
      <c r="A1178" s="375"/>
      <c r="B1178" s="63"/>
      <c r="C1178" s="378"/>
      <c r="D1178" s="943"/>
      <c r="E1178" s="409"/>
      <c r="F1178" s="409"/>
      <c r="G1178" s="409"/>
      <c r="H1178" s="409"/>
      <c r="I1178" s="409"/>
      <c r="J1178" s="409"/>
      <c r="K1178" s="409"/>
      <c r="L1178" s="409"/>
      <c r="M1178" s="409"/>
      <c r="N1178" s="409"/>
    </row>
    <row r="1179" spans="1:14" ht="16.5" thickBot="1" x14ac:dyDescent="0.25">
      <c r="A1179" s="375"/>
      <c r="B1179" s="63"/>
      <c r="C1179" s="378"/>
      <c r="D1179" s="943"/>
      <c r="E1179" s="409"/>
      <c r="F1179" s="409"/>
      <c r="G1179" s="409"/>
      <c r="H1179" s="409"/>
      <c r="I1179" s="409"/>
      <c r="J1179" s="409"/>
      <c r="K1179" s="409"/>
      <c r="L1179" s="409"/>
      <c r="M1179" s="409"/>
      <c r="N1179" s="409"/>
    </row>
    <row r="1180" spans="1:14" ht="16.5" thickBot="1" x14ac:dyDescent="0.25">
      <c r="A1180" s="375"/>
      <c r="B1180" s="63"/>
      <c r="C1180" s="378"/>
      <c r="D1180" s="65"/>
      <c r="E1180" s="409"/>
      <c r="F1180" s="409"/>
      <c r="G1180" s="409"/>
      <c r="H1180" s="409"/>
      <c r="I1180" s="409"/>
      <c r="J1180" s="409"/>
      <c r="K1180" s="409"/>
      <c r="L1180" s="409"/>
      <c r="M1180" s="409"/>
      <c r="N1180" s="409"/>
    </row>
    <row r="1181" spans="1:14" ht="16.5" thickBot="1" x14ac:dyDescent="0.25">
      <c r="A1181" s="375"/>
      <c r="B1181" s="63"/>
      <c r="C1181" s="378"/>
      <c r="D1181" s="943"/>
      <c r="E1181" s="409"/>
      <c r="F1181" s="409"/>
      <c r="G1181" s="409"/>
      <c r="H1181" s="409"/>
      <c r="I1181" s="409"/>
      <c r="J1181" s="409"/>
      <c r="K1181" s="409"/>
      <c r="L1181" s="409"/>
      <c r="M1181" s="409"/>
      <c r="N1181" s="409"/>
    </row>
    <row r="1182" spans="1:14" ht="16.5" thickBot="1" x14ac:dyDescent="0.25">
      <c r="A1182" s="375"/>
      <c r="B1182" s="63"/>
      <c r="C1182" s="378"/>
      <c r="D1182" s="943"/>
      <c r="E1182" s="409"/>
      <c r="F1182" s="409"/>
      <c r="G1182" s="409"/>
      <c r="H1182" s="409"/>
      <c r="I1182" s="409"/>
      <c r="J1182" s="409"/>
      <c r="K1182" s="409"/>
      <c r="L1182" s="409"/>
      <c r="M1182" s="409"/>
      <c r="N1182" s="409"/>
    </row>
    <row r="1183" spans="1:14" ht="16.5" thickBot="1" x14ac:dyDescent="0.25">
      <c r="A1183" s="375"/>
      <c r="B1183" s="63"/>
      <c r="C1183" s="378"/>
      <c r="D1183" s="943"/>
      <c r="E1183" s="409"/>
      <c r="F1183" s="409"/>
      <c r="G1183" s="409"/>
      <c r="H1183" s="409"/>
      <c r="I1183" s="409"/>
      <c r="J1183" s="409"/>
      <c r="K1183" s="409"/>
      <c r="L1183" s="409"/>
      <c r="M1183" s="409"/>
      <c r="N1183" s="409"/>
    </row>
    <row r="1184" spans="1:14" ht="16.5" thickBot="1" x14ac:dyDescent="0.25">
      <c r="A1184" s="375"/>
      <c r="B1184" s="63"/>
      <c r="C1184" s="378"/>
      <c r="D1184" s="943"/>
      <c r="E1184" s="409"/>
      <c r="F1184" s="409"/>
      <c r="G1184" s="409"/>
      <c r="H1184" s="409"/>
      <c r="I1184" s="409"/>
      <c r="J1184" s="409"/>
      <c r="K1184" s="409"/>
      <c r="L1184" s="409"/>
      <c r="M1184" s="409"/>
      <c r="N1184" s="409"/>
    </row>
    <row r="1185" spans="1:14" ht="16.5" thickBot="1" x14ac:dyDescent="0.25">
      <c r="A1185" s="375"/>
      <c r="B1185" s="63"/>
      <c r="C1185" s="378"/>
      <c r="D1185" s="65"/>
      <c r="E1185" s="409"/>
      <c r="F1185" s="409"/>
      <c r="G1185" s="409"/>
      <c r="H1185" s="409"/>
      <c r="I1185" s="409"/>
      <c r="J1185" s="409"/>
      <c r="K1185" s="409"/>
      <c r="L1185" s="409"/>
      <c r="M1185" s="409"/>
      <c r="N1185" s="409"/>
    </row>
    <row r="1186" spans="1:14" ht="16.5" thickBot="1" x14ac:dyDescent="0.25">
      <c r="A1186" s="375"/>
      <c r="B1186" s="63"/>
      <c r="C1186" s="378"/>
      <c r="D1186" s="943"/>
      <c r="E1186" s="409"/>
      <c r="F1186" s="409"/>
      <c r="G1186" s="409"/>
      <c r="H1186" s="409"/>
      <c r="I1186" s="409"/>
      <c r="J1186" s="409"/>
      <c r="K1186" s="409"/>
      <c r="L1186" s="409"/>
      <c r="M1186" s="409"/>
      <c r="N1186" s="409"/>
    </row>
    <row r="1187" spans="1:14" ht="16.5" thickBot="1" x14ac:dyDescent="0.25">
      <c r="A1187" s="375"/>
      <c r="B1187" s="63"/>
      <c r="C1187" s="378"/>
      <c r="D1187" s="65"/>
      <c r="E1187" s="409"/>
      <c r="F1187" s="409"/>
      <c r="G1187" s="409"/>
      <c r="H1187" s="409"/>
      <c r="I1187" s="409"/>
      <c r="J1187" s="409"/>
      <c r="K1187" s="409"/>
      <c r="L1187" s="409"/>
      <c r="M1187" s="409"/>
      <c r="N1187" s="409"/>
    </row>
    <row r="1188" spans="1:14" ht="16.5" thickBot="1" x14ac:dyDescent="0.25">
      <c r="A1188" s="375"/>
      <c r="B1188" s="63"/>
      <c r="C1188" s="378"/>
      <c r="D1188" s="65"/>
      <c r="E1188" s="409"/>
      <c r="F1188" s="409"/>
      <c r="G1188" s="409"/>
      <c r="H1188" s="409"/>
      <c r="I1188" s="409"/>
      <c r="J1188" s="409"/>
      <c r="K1188" s="409"/>
      <c r="L1188" s="409"/>
      <c r="M1188" s="409"/>
      <c r="N1188" s="409"/>
    </row>
    <row r="1189" spans="1:14" ht="16.5" thickBot="1" x14ac:dyDescent="0.25">
      <c r="A1189" s="375"/>
      <c r="B1189" s="63"/>
      <c r="C1189" s="378"/>
      <c r="D1189" s="65"/>
      <c r="E1189" s="409"/>
      <c r="F1189" s="409"/>
      <c r="G1189" s="409"/>
      <c r="H1189" s="409"/>
      <c r="I1189" s="409"/>
      <c r="J1189" s="409"/>
      <c r="K1189" s="409"/>
      <c r="L1189" s="409"/>
      <c r="M1189" s="409"/>
      <c r="N1189" s="409"/>
    </row>
    <row r="1190" spans="1:14" ht="16.5" thickBot="1" x14ac:dyDescent="0.25">
      <c r="A1190" s="375"/>
      <c r="B1190" s="63"/>
      <c r="C1190" s="378"/>
      <c r="D1190" s="65"/>
      <c r="E1190" s="409"/>
      <c r="F1190" s="409"/>
      <c r="G1190" s="409"/>
      <c r="H1190" s="409"/>
      <c r="I1190" s="409"/>
      <c r="J1190" s="409"/>
      <c r="K1190" s="409"/>
      <c r="L1190" s="409"/>
      <c r="M1190" s="409"/>
      <c r="N1190" s="409"/>
    </row>
    <row r="1191" spans="1:14" ht="16.5" thickBot="1" x14ac:dyDescent="0.25">
      <c r="A1191" s="375"/>
      <c r="B1191" s="63"/>
      <c r="C1191" s="378"/>
      <c r="D1191" s="65"/>
      <c r="E1191" s="409"/>
      <c r="F1191" s="409"/>
      <c r="G1191" s="409"/>
      <c r="H1191" s="409"/>
      <c r="I1191" s="409"/>
      <c r="J1191" s="409"/>
      <c r="K1191" s="409"/>
      <c r="L1191" s="409"/>
      <c r="M1191" s="409"/>
      <c r="N1191" s="409"/>
    </row>
    <row r="1192" spans="1:14" ht="16.5" thickBot="1" x14ac:dyDescent="0.25">
      <c r="A1192" s="375"/>
      <c r="B1192" s="63"/>
      <c r="C1192" s="378"/>
      <c r="D1192" s="65"/>
      <c r="E1192" s="409"/>
      <c r="F1192" s="409"/>
      <c r="G1192" s="409"/>
      <c r="H1192" s="409"/>
      <c r="I1192" s="409"/>
      <c r="J1192" s="409"/>
      <c r="K1192" s="409"/>
      <c r="L1192" s="409"/>
      <c r="M1192" s="409"/>
      <c r="N1192" s="409"/>
    </row>
    <row r="1193" spans="1:14" ht="16.5" thickBot="1" x14ac:dyDescent="0.25">
      <c r="A1193" s="375"/>
      <c r="B1193" s="63"/>
      <c r="C1193" s="378"/>
      <c r="D1193" s="65"/>
      <c r="E1193" s="409"/>
      <c r="F1193" s="409"/>
      <c r="G1193" s="409"/>
      <c r="H1193" s="409"/>
      <c r="I1193" s="409"/>
      <c r="J1193" s="409"/>
      <c r="K1193" s="409"/>
      <c r="L1193" s="409"/>
      <c r="M1193" s="409"/>
      <c r="N1193" s="409"/>
    </row>
    <row r="1194" spans="1:14" ht="16.5" thickBot="1" x14ac:dyDescent="0.25">
      <c r="A1194" s="375"/>
      <c r="B1194" s="63"/>
      <c r="C1194" s="378"/>
      <c r="D1194" s="65"/>
      <c r="E1194" s="409"/>
      <c r="F1194" s="409"/>
      <c r="G1194" s="409"/>
      <c r="H1194" s="409"/>
      <c r="I1194" s="409"/>
      <c r="J1194" s="409"/>
      <c r="K1194" s="409"/>
      <c r="L1194" s="409"/>
      <c r="M1194" s="409"/>
      <c r="N1194" s="409"/>
    </row>
    <row r="1195" spans="1:14" ht="16.5" thickBot="1" x14ac:dyDescent="0.25">
      <c r="A1195" s="375"/>
      <c r="B1195" s="63"/>
      <c r="C1195" s="378"/>
      <c r="D1195" s="65"/>
      <c r="E1195" s="409"/>
      <c r="F1195" s="409"/>
      <c r="G1195" s="409"/>
      <c r="H1195" s="409"/>
      <c r="I1195" s="409"/>
      <c r="J1195" s="409"/>
      <c r="K1195" s="409"/>
      <c r="L1195" s="409"/>
      <c r="M1195" s="409"/>
      <c r="N1195" s="409"/>
    </row>
    <row r="1196" spans="1:14" ht="16.5" thickBot="1" x14ac:dyDescent="0.25">
      <c r="A1196" s="375"/>
      <c r="B1196" s="63"/>
      <c r="C1196" s="378"/>
      <c r="D1196" s="65"/>
      <c r="E1196" s="409"/>
      <c r="F1196" s="409"/>
      <c r="G1196" s="409"/>
      <c r="H1196" s="409"/>
      <c r="I1196" s="409"/>
      <c r="J1196" s="409"/>
      <c r="K1196" s="409"/>
      <c r="L1196" s="409"/>
      <c r="M1196" s="409"/>
      <c r="N1196" s="409"/>
    </row>
    <row r="1197" spans="1:14" ht="16.5" thickBot="1" x14ac:dyDescent="0.25">
      <c r="A1197" s="375"/>
      <c r="B1197" s="63"/>
      <c r="C1197" s="378"/>
      <c r="D1197" s="943"/>
      <c r="E1197" s="409"/>
      <c r="F1197" s="409"/>
      <c r="G1197" s="409"/>
      <c r="H1197" s="409"/>
      <c r="I1197" s="409"/>
      <c r="J1197" s="409"/>
      <c r="K1197" s="409"/>
      <c r="L1197" s="409"/>
      <c r="M1197" s="409"/>
      <c r="N1197" s="409"/>
    </row>
    <row r="1198" spans="1:14" ht="16.5" thickBot="1" x14ac:dyDescent="0.25">
      <c r="A1198" s="375"/>
      <c r="B1198" s="63"/>
      <c r="C1198" s="378"/>
      <c r="D1198" s="943"/>
      <c r="E1198" s="409"/>
      <c r="F1198" s="409"/>
      <c r="G1198" s="409"/>
      <c r="H1198" s="409"/>
      <c r="I1198" s="409"/>
      <c r="J1198" s="409"/>
      <c r="K1198" s="409"/>
      <c r="L1198" s="409"/>
      <c r="M1198" s="409"/>
      <c r="N1198" s="409"/>
    </row>
    <row r="1199" spans="1:14" ht="16.5" thickBot="1" x14ac:dyDescent="0.25">
      <c r="A1199" s="375"/>
      <c r="B1199" s="63"/>
      <c r="C1199" s="378"/>
      <c r="D1199" s="65"/>
      <c r="E1199" s="409"/>
      <c r="F1199" s="409"/>
      <c r="G1199" s="409"/>
      <c r="H1199" s="409"/>
      <c r="I1199" s="409"/>
      <c r="J1199" s="409"/>
      <c r="K1199" s="409"/>
      <c r="L1199" s="409"/>
      <c r="M1199" s="409"/>
      <c r="N1199" s="409"/>
    </row>
    <row r="1200" spans="1:14" ht="16.5" thickBot="1" x14ac:dyDescent="0.25">
      <c r="A1200" s="375"/>
      <c r="B1200" s="63"/>
      <c r="C1200" s="378"/>
      <c r="D1200" s="65"/>
      <c r="E1200" s="409"/>
      <c r="F1200" s="409"/>
      <c r="G1200" s="409"/>
      <c r="H1200" s="409"/>
      <c r="I1200" s="409"/>
      <c r="J1200" s="409"/>
      <c r="K1200" s="409"/>
      <c r="L1200" s="409"/>
      <c r="M1200" s="409"/>
      <c r="N1200" s="409"/>
    </row>
    <row r="1201" spans="1:14" ht="16.5" thickBot="1" x14ac:dyDescent="0.25">
      <c r="A1201" s="375"/>
      <c r="B1201" s="63"/>
      <c r="C1201" s="378"/>
      <c r="D1201" s="65"/>
      <c r="E1201" s="409"/>
      <c r="F1201" s="409"/>
      <c r="G1201" s="409"/>
      <c r="H1201" s="409"/>
      <c r="I1201" s="409"/>
      <c r="J1201" s="409"/>
      <c r="K1201" s="409"/>
      <c r="L1201" s="409"/>
      <c r="M1201" s="409"/>
      <c r="N1201" s="409"/>
    </row>
    <row r="1202" spans="1:14" ht="16.5" thickBot="1" x14ac:dyDescent="0.25">
      <c r="A1202" s="375"/>
      <c r="B1202" s="63"/>
      <c r="C1202" s="378"/>
      <c r="D1202" s="943"/>
      <c r="E1202" s="409"/>
      <c r="F1202" s="409"/>
      <c r="G1202" s="409"/>
      <c r="H1202" s="409"/>
      <c r="I1202" s="409"/>
      <c r="J1202" s="409"/>
      <c r="K1202" s="409"/>
      <c r="L1202" s="409"/>
      <c r="M1202" s="409"/>
      <c r="N1202" s="409"/>
    </row>
    <row r="1203" spans="1:14" ht="16.5" thickBot="1" x14ac:dyDescent="0.25">
      <c r="A1203" s="375"/>
      <c r="B1203" s="63"/>
      <c r="C1203" s="378"/>
      <c r="D1203" s="65"/>
      <c r="E1203" s="409"/>
      <c r="F1203" s="409"/>
      <c r="G1203" s="409"/>
      <c r="H1203" s="409"/>
      <c r="I1203" s="409"/>
      <c r="J1203" s="409"/>
      <c r="K1203" s="409"/>
      <c r="L1203" s="409"/>
      <c r="M1203" s="409"/>
      <c r="N1203" s="409"/>
    </row>
    <row r="1204" spans="1:14" ht="16.5" thickBot="1" x14ac:dyDescent="0.25">
      <c r="A1204" s="375"/>
      <c r="B1204" s="63"/>
      <c r="C1204" s="378"/>
      <c r="D1204" s="65"/>
      <c r="E1204" s="409"/>
      <c r="F1204" s="409"/>
      <c r="G1204" s="409"/>
      <c r="H1204" s="409"/>
      <c r="I1204" s="409"/>
      <c r="J1204" s="409"/>
      <c r="K1204" s="409"/>
      <c r="L1204" s="409"/>
      <c r="M1204" s="409"/>
      <c r="N1204" s="409"/>
    </row>
    <row r="1205" spans="1:14" ht="16.5" thickBot="1" x14ac:dyDescent="0.25">
      <c r="A1205" s="375"/>
      <c r="B1205" s="63"/>
      <c r="C1205" s="378"/>
      <c r="D1205" s="65"/>
      <c r="E1205" s="409"/>
      <c r="F1205" s="409"/>
      <c r="G1205" s="409"/>
      <c r="H1205" s="409"/>
      <c r="I1205" s="409"/>
      <c r="J1205" s="409"/>
      <c r="K1205" s="409"/>
      <c r="L1205" s="409"/>
      <c r="M1205" s="409"/>
      <c r="N1205" s="409"/>
    </row>
    <row r="1206" spans="1:14" ht="16.5" thickBot="1" x14ac:dyDescent="0.25">
      <c r="A1206" s="375"/>
      <c r="B1206" s="63"/>
      <c r="C1206" s="378"/>
      <c r="D1206" s="943"/>
      <c r="E1206" s="409"/>
      <c r="F1206" s="409"/>
      <c r="G1206" s="409"/>
      <c r="H1206" s="409"/>
      <c r="I1206" s="409"/>
      <c r="J1206" s="409"/>
      <c r="K1206" s="409"/>
      <c r="L1206" s="409"/>
      <c r="M1206" s="409"/>
      <c r="N1206" s="409"/>
    </row>
    <row r="1207" spans="1:14" ht="16.5" thickBot="1" x14ac:dyDescent="0.25">
      <c r="A1207" s="375"/>
      <c r="B1207" s="63"/>
      <c r="C1207" s="378"/>
      <c r="D1207" s="943"/>
      <c r="E1207" s="409"/>
      <c r="F1207" s="409"/>
      <c r="G1207" s="409"/>
      <c r="H1207" s="409"/>
      <c r="I1207" s="409"/>
      <c r="J1207" s="409"/>
      <c r="K1207" s="409"/>
      <c r="L1207" s="409"/>
      <c r="M1207" s="409"/>
      <c r="N1207" s="409"/>
    </row>
    <row r="1208" spans="1:14" ht="16.5" thickBot="1" x14ac:dyDescent="0.25">
      <c r="A1208" s="375"/>
      <c r="B1208" s="63"/>
      <c r="C1208" s="378"/>
      <c r="D1208" s="943"/>
      <c r="E1208" s="409"/>
      <c r="F1208" s="409"/>
      <c r="G1208" s="409"/>
      <c r="H1208" s="409"/>
      <c r="I1208" s="409"/>
      <c r="J1208" s="409"/>
      <c r="K1208" s="409"/>
      <c r="L1208" s="409"/>
      <c r="M1208" s="409"/>
      <c r="N1208" s="409"/>
    </row>
    <row r="1209" spans="1:14" ht="16.5" thickBot="1" x14ac:dyDescent="0.25">
      <c r="A1209" s="375"/>
      <c r="B1209" s="63"/>
      <c r="C1209" s="378"/>
      <c r="D1209" s="943"/>
      <c r="E1209" s="409"/>
      <c r="F1209" s="409"/>
      <c r="G1209" s="409"/>
      <c r="H1209" s="409"/>
      <c r="I1209" s="409"/>
      <c r="J1209" s="409"/>
      <c r="K1209" s="409"/>
      <c r="L1209" s="409"/>
      <c r="M1209" s="409"/>
      <c r="N1209" s="409"/>
    </row>
    <row r="1210" spans="1:14" ht="16.5" thickBot="1" x14ac:dyDescent="0.25">
      <c r="A1210" s="375"/>
      <c r="B1210" s="63"/>
      <c r="C1210" s="378"/>
      <c r="D1210" s="65"/>
      <c r="E1210" s="409"/>
      <c r="F1210" s="409"/>
      <c r="G1210" s="409"/>
      <c r="H1210" s="409"/>
      <c r="I1210" s="409"/>
      <c r="J1210" s="409"/>
      <c r="K1210" s="409"/>
      <c r="L1210" s="409"/>
      <c r="M1210" s="409"/>
      <c r="N1210" s="409"/>
    </row>
    <row r="1211" spans="1:14" ht="16.5" thickBot="1" x14ac:dyDescent="0.25">
      <c r="A1211" s="375"/>
      <c r="B1211" s="63"/>
      <c r="C1211" s="378"/>
      <c r="D1211" s="65"/>
      <c r="E1211" s="409"/>
      <c r="F1211" s="409"/>
      <c r="G1211" s="409"/>
      <c r="H1211" s="409"/>
      <c r="I1211" s="409"/>
      <c r="J1211" s="409"/>
      <c r="K1211" s="409"/>
      <c r="L1211" s="409"/>
      <c r="M1211" s="409"/>
      <c r="N1211" s="409"/>
    </row>
    <row r="1212" spans="1:14" ht="16.5" thickBot="1" x14ac:dyDescent="0.25">
      <c r="A1212" s="375"/>
      <c r="B1212" s="63"/>
      <c r="C1212" s="378"/>
      <c r="D1212" s="65"/>
      <c r="E1212" s="409"/>
      <c r="F1212" s="409"/>
      <c r="G1212" s="409"/>
      <c r="H1212" s="409"/>
      <c r="I1212" s="409"/>
      <c r="J1212" s="409"/>
      <c r="K1212" s="409"/>
      <c r="L1212" s="409"/>
      <c r="M1212" s="409"/>
      <c r="N1212" s="409"/>
    </row>
    <row r="1213" spans="1:14" ht="16.5" thickBot="1" x14ac:dyDescent="0.25">
      <c r="A1213" s="375"/>
      <c r="B1213" s="63"/>
      <c r="C1213" s="378"/>
      <c r="D1213" s="943"/>
      <c r="E1213" s="409"/>
      <c r="F1213" s="409"/>
      <c r="G1213" s="409"/>
      <c r="H1213" s="409"/>
      <c r="I1213" s="409"/>
      <c r="J1213" s="409"/>
      <c r="K1213" s="409"/>
      <c r="L1213" s="409"/>
      <c r="M1213" s="409"/>
      <c r="N1213" s="409"/>
    </row>
    <row r="1214" spans="1:14" ht="16.5" thickBot="1" x14ac:dyDescent="0.25">
      <c r="A1214" s="375"/>
      <c r="B1214" s="63"/>
      <c r="C1214" s="378"/>
      <c r="D1214" s="65"/>
      <c r="E1214" s="409"/>
      <c r="F1214" s="409"/>
      <c r="G1214" s="409"/>
      <c r="H1214" s="409"/>
      <c r="I1214" s="409"/>
      <c r="J1214" s="409"/>
      <c r="K1214" s="409"/>
      <c r="L1214" s="409"/>
      <c r="M1214" s="409"/>
      <c r="N1214" s="409"/>
    </row>
    <row r="1215" spans="1:14" ht="16.5" thickBot="1" x14ac:dyDescent="0.25">
      <c r="A1215" s="375"/>
      <c r="B1215" s="63"/>
      <c r="C1215" s="378"/>
      <c r="D1215" s="65"/>
      <c r="E1215" s="409"/>
      <c r="F1215" s="409"/>
      <c r="G1215" s="409"/>
      <c r="H1215" s="409"/>
      <c r="I1215" s="409"/>
      <c r="J1215" s="409"/>
      <c r="K1215" s="409"/>
      <c r="L1215" s="409"/>
      <c r="M1215" s="409"/>
      <c r="N1215" s="409"/>
    </row>
    <row r="1216" spans="1:14" ht="16.5" thickBot="1" x14ac:dyDescent="0.25">
      <c r="A1216" s="375"/>
      <c r="B1216" s="63"/>
      <c r="C1216" s="378"/>
      <c r="D1216" s="65"/>
      <c r="E1216" s="409"/>
      <c r="F1216" s="409"/>
      <c r="G1216" s="409"/>
      <c r="H1216" s="409"/>
      <c r="I1216" s="409"/>
      <c r="J1216" s="409"/>
      <c r="K1216" s="409"/>
      <c r="L1216" s="409"/>
      <c r="M1216" s="409"/>
      <c r="N1216" s="409"/>
    </row>
    <row r="1217" spans="1:14" ht="16.5" thickBot="1" x14ac:dyDescent="0.25">
      <c r="A1217" s="375"/>
      <c r="B1217" s="63"/>
      <c r="C1217" s="378"/>
      <c r="D1217" s="65"/>
      <c r="E1217" s="409"/>
      <c r="F1217" s="409"/>
      <c r="G1217" s="409"/>
      <c r="H1217" s="409"/>
      <c r="I1217" s="409"/>
      <c r="J1217" s="409"/>
      <c r="K1217" s="409"/>
      <c r="L1217" s="409"/>
      <c r="M1217" s="409"/>
      <c r="N1217" s="409"/>
    </row>
    <row r="1218" spans="1:14" ht="16.5" thickBot="1" x14ac:dyDescent="0.25">
      <c r="A1218" s="375"/>
      <c r="B1218" s="63"/>
      <c r="C1218" s="378"/>
      <c r="D1218" s="65"/>
      <c r="E1218" s="409"/>
      <c r="F1218" s="409"/>
      <c r="G1218" s="409"/>
      <c r="H1218" s="409"/>
      <c r="I1218" s="409"/>
      <c r="J1218" s="409"/>
      <c r="K1218" s="409"/>
      <c r="L1218" s="409"/>
      <c r="M1218" s="409"/>
      <c r="N1218" s="409"/>
    </row>
    <row r="1219" spans="1:14" ht="16.5" thickBot="1" x14ac:dyDescent="0.25">
      <c r="A1219" s="375"/>
      <c r="B1219" s="63"/>
      <c r="C1219" s="378"/>
      <c r="D1219" s="65"/>
      <c r="E1219" s="409"/>
      <c r="F1219" s="409"/>
      <c r="G1219" s="409"/>
      <c r="H1219" s="409"/>
      <c r="I1219" s="409"/>
      <c r="J1219" s="409"/>
      <c r="K1219" s="409"/>
      <c r="L1219" s="409"/>
      <c r="M1219" s="409"/>
      <c r="N1219" s="409"/>
    </row>
    <row r="1220" spans="1:14" ht="16.5" thickBot="1" x14ac:dyDescent="0.25">
      <c r="A1220" s="375"/>
      <c r="B1220" s="63"/>
      <c r="C1220" s="378"/>
      <c r="D1220" s="65"/>
      <c r="E1220" s="409"/>
      <c r="F1220" s="409"/>
      <c r="G1220" s="409"/>
      <c r="H1220" s="409"/>
      <c r="I1220" s="409"/>
      <c r="J1220" s="409"/>
      <c r="K1220" s="409"/>
      <c r="L1220" s="409"/>
      <c r="M1220" s="409"/>
      <c r="N1220" s="409"/>
    </row>
    <row r="1221" spans="1:14" ht="16.5" thickBot="1" x14ac:dyDescent="0.25">
      <c r="A1221" s="375"/>
      <c r="B1221" s="63"/>
      <c r="C1221" s="378"/>
      <c r="D1221" s="65"/>
      <c r="E1221" s="409"/>
      <c r="F1221" s="409"/>
      <c r="G1221" s="409"/>
      <c r="H1221" s="409"/>
      <c r="I1221" s="409"/>
      <c r="J1221" s="409"/>
      <c r="K1221" s="409"/>
      <c r="L1221" s="409"/>
      <c r="M1221" s="409"/>
      <c r="N1221" s="409"/>
    </row>
    <row r="1222" spans="1:14" ht="16.5" thickBot="1" x14ac:dyDescent="0.25">
      <c r="A1222" s="375"/>
      <c r="B1222" s="63"/>
      <c r="C1222" s="378"/>
      <c r="D1222" s="65"/>
      <c r="E1222" s="409"/>
      <c r="F1222" s="409"/>
      <c r="G1222" s="409"/>
      <c r="H1222" s="409"/>
      <c r="I1222" s="409"/>
      <c r="J1222" s="409"/>
      <c r="K1222" s="409"/>
      <c r="L1222" s="409"/>
      <c r="M1222" s="409"/>
      <c r="N1222" s="409"/>
    </row>
    <row r="1223" spans="1:14" ht="16.5" thickBot="1" x14ac:dyDescent="0.25">
      <c r="A1223" s="375"/>
      <c r="B1223" s="63"/>
      <c r="C1223" s="378"/>
      <c r="D1223" s="65"/>
      <c r="E1223" s="409"/>
      <c r="F1223" s="409"/>
      <c r="G1223" s="409"/>
      <c r="H1223" s="409"/>
      <c r="I1223" s="409"/>
      <c r="J1223" s="409"/>
      <c r="K1223" s="409"/>
      <c r="L1223" s="409"/>
      <c r="M1223" s="409"/>
      <c r="N1223" s="409"/>
    </row>
    <row r="1224" spans="1:14" ht="16.5" thickBot="1" x14ac:dyDescent="0.25">
      <c r="A1224" s="375"/>
      <c r="B1224" s="63"/>
      <c r="C1224" s="378"/>
      <c r="D1224" s="65"/>
      <c r="E1224" s="409"/>
      <c r="F1224" s="409"/>
      <c r="G1224" s="409"/>
      <c r="H1224" s="409"/>
      <c r="I1224" s="409"/>
      <c r="J1224" s="409"/>
      <c r="K1224" s="409"/>
      <c r="L1224" s="409"/>
      <c r="M1224" s="409"/>
      <c r="N1224" s="409"/>
    </row>
    <row r="1225" spans="1:14" ht="16.5" thickBot="1" x14ac:dyDescent="0.25">
      <c r="A1225" s="375"/>
      <c r="B1225" s="63"/>
      <c r="C1225" s="378"/>
      <c r="D1225" s="65"/>
      <c r="E1225" s="409"/>
      <c r="F1225" s="409"/>
      <c r="G1225" s="409"/>
      <c r="H1225" s="409"/>
      <c r="I1225" s="409"/>
      <c r="J1225" s="409"/>
      <c r="K1225" s="409"/>
      <c r="L1225" s="409"/>
      <c r="M1225" s="409"/>
      <c r="N1225" s="409"/>
    </row>
    <row r="1226" spans="1:14" ht="16.5" thickBot="1" x14ac:dyDescent="0.25">
      <c r="A1226" s="375"/>
      <c r="B1226" s="63"/>
      <c r="C1226" s="378"/>
      <c r="D1226" s="65"/>
      <c r="E1226" s="409"/>
      <c r="F1226" s="409"/>
      <c r="G1226" s="409"/>
      <c r="H1226" s="409"/>
      <c r="I1226" s="409"/>
      <c r="J1226" s="409"/>
      <c r="K1226" s="409"/>
      <c r="L1226" s="409"/>
      <c r="M1226" s="409"/>
      <c r="N1226" s="409"/>
    </row>
    <row r="1227" spans="1:14" ht="16.5" thickBot="1" x14ac:dyDescent="0.25">
      <c r="A1227" s="375"/>
      <c r="B1227" s="63"/>
      <c r="C1227" s="378"/>
      <c r="D1227" s="65"/>
      <c r="E1227" s="409"/>
      <c r="F1227" s="409"/>
      <c r="G1227" s="409"/>
      <c r="H1227" s="409"/>
      <c r="I1227" s="409"/>
      <c r="J1227" s="409"/>
      <c r="K1227" s="409"/>
      <c r="L1227" s="409"/>
      <c r="M1227" s="409"/>
      <c r="N1227" s="409"/>
    </row>
    <row r="1228" spans="1:14" ht="16.5" thickBot="1" x14ac:dyDescent="0.25">
      <c r="A1228" s="375"/>
      <c r="B1228" s="63"/>
      <c r="C1228" s="378"/>
      <c r="D1228" s="65"/>
      <c r="E1228" s="409"/>
      <c r="F1228" s="409"/>
      <c r="G1228" s="409"/>
      <c r="H1228" s="409"/>
      <c r="I1228" s="409"/>
      <c r="J1228" s="409"/>
      <c r="K1228" s="409"/>
      <c r="L1228" s="409"/>
      <c r="M1228" s="409"/>
      <c r="N1228" s="409"/>
    </row>
    <row r="1229" spans="1:14" ht="16.5" thickBot="1" x14ac:dyDescent="0.25">
      <c r="A1229" s="375"/>
      <c r="B1229" s="63"/>
      <c r="C1229" s="378"/>
      <c r="D1229" s="65"/>
      <c r="E1229" s="409"/>
      <c r="F1229" s="409"/>
      <c r="G1229" s="409"/>
      <c r="H1229" s="409"/>
      <c r="I1229" s="409"/>
      <c r="J1229" s="409"/>
      <c r="K1229" s="409"/>
      <c r="L1229" s="409"/>
      <c r="M1229" s="409"/>
      <c r="N1229" s="409"/>
    </row>
    <row r="1230" spans="1:14" ht="16.5" thickBot="1" x14ac:dyDescent="0.25">
      <c r="A1230" s="375"/>
      <c r="B1230" s="63"/>
      <c r="C1230" s="378"/>
      <c r="D1230" s="65"/>
      <c r="E1230" s="409"/>
      <c r="F1230" s="409"/>
      <c r="G1230" s="409"/>
      <c r="H1230" s="409"/>
      <c r="I1230" s="409"/>
      <c r="J1230" s="409"/>
      <c r="K1230" s="409"/>
      <c r="L1230" s="409"/>
      <c r="M1230" s="409"/>
      <c r="N1230" s="409"/>
    </row>
    <row r="1231" spans="1:14" ht="16.5" thickBot="1" x14ac:dyDescent="0.25">
      <c r="A1231" s="375"/>
      <c r="B1231" s="63"/>
      <c r="C1231" s="378"/>
      <c r="D1231" s="65"/>
      <c r="E1231" s="409"/>
      <c r="F1231" s="409"/>
      <c r="G1231" s="409"/>
      <c r="H1231" s="409"/>
      <c r="I1231" s="409"/>
      <c r="J1231" s="409"/>
      <c r="K1231" s="409"/>
      <c r="L1231" s="409"/>
      <c r="M1231" s="409"/>
      <c r="N1231" s="409"/>
    </row>
    <row r="1232" spans="1:14" ht="16.5" thickBot="1" x14ac:dyDescent="0.25">
      <c r="A1232" s="375"/>
      <c r="B1232" s="63"/>
      <c r="C1232" s="378"/>
      <c r="D1232" s="65"/>
      <c r="E1232" s="409"/>
      <c r="F1232" s="409"/>
      <c r="G1232" s="409"/>
      <c r="H1232" s="409"/>
      <c r="I1232" s="409"/>
      <c r="J1232" s="409"/>
      <c r="K1232" s="409"/>
      <c r="L1232" s="409"/>
      <c r="M1232" s="409"/>
      <c r="N1232" s="409"/>
    </row>
    <row r="1233" spans="1:14" ht="16.5" thickBot="1" x14ac:dyDescent="0.25">
      <c r="A1233" s="375"/>
      <c r="B1233" s="63"/>
      <c r="C1233" s="378"/>
      <c r="D1233" s="65"/>
      <c r="E1233" s="409"/>
      <c r="F1233" s="409"/>
      <c r="G1233" s="409"/>
      <c r="H1233" s="409"/>
      <c r="I1233" s="409"/>
      <c r="J1233" s="409"/>
      <c r="K1233" s="409"/>
      <c r="L1233" s="409"/>
      <c r="M1233" s="409"/>
      <c r="N1233" s="409"/>
    </row>
    <row r="1234" spans="1:14" ht="16.5" thickBot="1" x14ac:dyDescent="0.25">
      <c r="A1234" s="375"/>
      <c r="B1234" s="63"/>
      <c r="C1234" s="378"/>
      <c r="D1234" s="65"/>
      <c r="E1234" s="409"/>
      <c r="F1234" s="409"/>
      <c r="G1234" s="409"/>
      <c r="H1234" s="409"/>
      <c r="I1234" s="409"/>
      <c r="J1234" s="409"/>
      <c r="K1234" s="409"/>
      <c r="L1234" s="409"/>
      <c r="M1234" s="409"/>
      <c r="N1234" s="409"/>
    </row>
    <row r="1235" spans="1:14" ht="16.5" thickBot="1" x14ac:dyDescent="0.25">
      <c r="A1235" s="375"/>
      <c r="B1235" s="63"/>
      <c r="C1235" s="378"/>
      <c r="D1235" s="65"/>
      <c r="E1235" s="409"/>
      <c r="F1235" s="409"/>
      <c r="G1235" s="409"/>
      <c r="H1235" s="409"/>
      <c r="I1235" s="409"/>
      <c r="J1235" s="409"/>
      <c r="K1235" s="409"/>
      <c r="L1235" s="409"/>
      <c r="M1235" s="409"/>
      <c r="N1235" s="409"/>
    </row>
    <row r="1236" spans="1:14" ht="16.5" thickBot="1" x14ac:dyDescent="0.25">
      <c r="A1236" s="375"/>
      <c r="B1236" s="63"/>
      <c r="C1236" s="378"/>
      <c r="D1236" s="65"/>
      <c r="E1236" s="409"/>
      <c r="F1236" s="409"/>
      <c r="G1236" s="409"/>
      <c r="H1236" s="409"/>
      <c r="I1236" s="409"/>
      <c r="J1236" s="409"/>
      <c r="K1236" s="409"/>
      <c r="L1236" s="409"/>
      <c r="M1236" s="409"/>
      <c r="N1236" s="409"/>
    </row>
    <row r="1237" spans="1:14" ht="16.5" thickBot="1" x14ac:dyDescent="0.25">
      <c r="A1237" s="375"/>
      <c r="B1237" s="63"/>
      <c r="C1237" s="378"/>
      <c r="D1237" s="65"/>
      <c r="E1237" s="409"/>
      <c r="F1237" s="409"/>
      <c r="G1237" s="409"/>
      <c r="H1237" s="409"/>
      <c r="I1237" s="409"/>
      <c r="J1237" s="409"/>
      <c r="K1237" s="409"/>
      <c r="L1237" s="409"/>
      <c r="M1237" s="409"/>
      <c r="N1237" s="409"/>
    </row>
    <row r="1238" spans="1:14" ht="16.5" thickBot="1" x14ac:dyDescent="0.25">
      <c r="A1238" s="375"/>
      <c r="B1238" s="63"/>
      <c r="C1238" s="378"/>
      <c r="D1238" s="65"/>
      <c r="E1238" s="409"/>
      <c r="F1238" s="409"/>
      <c r="G1238" s="409"/>
      <c r="H1238" s="409"/>
      <c r="I1238" s="409"/>
      <c r="J1238" s="409"/>
      <c r="K1238" s="409"/>
      <c r="L1238" s="409"/>
      <c r="M1238" s="409"/>
      <c r="N1238" s="409"/>
    </row>
    <row r="1239" spans="1:14" ht="16.5" thickBot="1" x14ac:dyDescent="0.25">
      <c r="A1239" s="375"/>
      <c r="B1239" s="63"/>
      <c r="C1239" s="378"/>
      <c r="D1239" s="943"/>
      <c r="E1239" s="409"/>
      <c r="F1239" s="409"/>
      <c r="G1239" s="409"/>
      <c r="H1239" s="409"/>
      <c r="I1239" s="409"/>
      <c r="J1239" s="409"/>
      <c r="K1239" s="409"/>
      <c r="L1239" s="409"/>
      <c r="M1239" s="409"/>
      <c r="N1239" s="409"/>
    </row>
    <row r="1240" spans="1:14" ht="16.5" thickBot="1" x14ac:dyDescent="0.25">
      <c r="A1240" s="375"/>
      <c r="B1240" s="63"/>
      <c r="C1240" s="378"/>
      <c r="D1240" s="943"/>
      <c r="E1240" s="409"/>
      <c r="F1240" s="409"/>
      <c r="G1240" s="409"/>
      <c r="H1240" s="409"/>
      <c r="I1240" s="409"/>
      <c r="J1240" s="409"/>
      <c r="K1240" s="409"/>
      <c r="L1240" s="409"/>
      <c r="M1240" s="409"/>
      <c r="N1240" s="409"/>
    </row>
    <row r="1241" spans="1:14" ht="16.5" thickBot="1" x14ac:dyDescent="0.25">
      <c r="A1241" s="375"/>
      <c r="B1241" s="63"/>
      <c r="C1241" s="378"/>
      <c r="D1241" s="65"/>
      <c r="E1241" s="409"/>
      <c r="F1241" s="409"/>
      <c r="G1241" s="409"/>
      <c r="H1241" s="409"/>
      <c r="I1241" s="409"/>
      <c r="J1241" s="409"/>
      <c r="K1241" s="409"/>
      <c r="L1241" s="409"/>
      <c r="M1241" s="409"/>
      <c r="N1241" s="409"/>
    </row>
    <row r="1242" spans="1:14" ht="16.5" thickBot="1" x14ac:dyDescent="0.25">
      <c r="A1242" s="375"/>
      <c r="B1242" s="63"/>
      <c r="C1242" s="378"/>
      <c r="D1242" s="65"/>
      <c r="E1242" s="409"/>
      <c r="F1242" s="409"/>
      <c r="G1242" s="409"/>
      <c r="H1242" s="409"/>
      <c r="I1242" s="409"/>
      <c r="J1242" s="409"/>
      <c r="K1242" s="409"/>
      <c r="L1242" s="409"/>
      <c r="M1242" s="409"/>
      <c r="N1242" s="409"/>
    </row>
    <row r="1243" spans="1:14" ht="16.5" thickBot="1" x14ac:dyDescent="0.25">
      <c r="A1243" s="375"/>
      <c r="B1243" s="63"/>
      <c r="C1243" s="378"/>
      <c r="D1243" s="65"/>
      <c r="E1243" s="409"/>
      <c r="F1243" s="409"/>
      <c r="G1243" s="409"/>
      <c r="H1243" s="409"/>
      <c r="I1243" s="409"/>
      <c r="J1243" s="409"/>
      <c r="K1243" s="409"/>
      <c r="L1243" s="409"/>
      <c r="M1243" s="409"/>
      <c r="N1243" s="409"/>
    </row>
    <row r="1244" spans="1:14" ht="16.5" thickBot="1" x14ac:dyDescent="0.25">
      <c r="A1244" s="375"/>
      <c r="B1244" s="63"/>
      <c r="C1244" s="378"/>
      <c r="D1244" s="943"/>
      <c r="E1244" s="409"/>
      <c r="F1244" s="409"/>
      <c r="G1244" s="409"/>
      <c r="H1244" s="409"/>
      <c r="I1244" s="409"/>
      <c r="J1244" s="409"/>
      <c r="K1244" s="409"/>
      <c r="L1244" s="409"/>
      <c r="M1244" s="409"/>
      <c r="N1244" s="409"/>
    </row>
    <row r="1245" spans="1:14" ht="16.5" thickBot="1" x14ac:dyDescent="0.25">
      <c r="A1245" s="375"/>
      <c r="B1245" s="63"/>
      <c r="C1245" s="378"/>
      <c r="D1245" s="943"/>
      <c r="E1245" s="409"/>
      <c r="F1245" s="409"/>
      <c r="G1245" s="409"/>
      <c r="H1245" s="409"/>
      <c r="I1245" s="409"/>
      <c r="J1245" s="409"/>
      <c r="K1245" s="409"/>
      <c r="L1245" s="409"/>
      <c r="M1245" s="409"/>
      <c r="N1245" s="409"/>
    </row>
    <row r="1246" spans="1:14" ht="16.5" thickBot="1" x14ac:dyDescent="0.25">
      <c r="A1246" s="375"/>
      <c r="B1246" s="63"/>
      <c r="C1246" s="378"/>
      <c r="D1246" s="943"/>
      <c r="E1246" s="409"/>
      <c r="F1246" s="409"/>
      <c r="G1246" s="409"/>
      <c r="H1246" s="409"/>
      <c r="I1246" s="409"/>
      <c r="J1246" s="409"/>
      <c r="K1246" s="409"/>
      <c r="L1246" s="409"/>
      <c r="M1246" s="409"/>
      <c r="N1246" s="409"/>
    </row>
    <row r="1247" spans="1:14" ht="16.5" thickBot="1" x14ac:dyDescent="0.25">
      <c r="A1247" s="375"/>
      <c r="B1247" s="63"/>
      <c r="C1247" s="378"/>
      <c r="D1247" s="943"/>
      <c r="E1247" s="409"/>
      <c r="F1247" s="409"/>
      <c r="G1247" s="409"/>
      <c r="H1247" s="409"/>
      <c r="I1247" s="409"/>
      <c r="J1247" s="409"/>
      <c r="K1247" s="409"/>
      <c r="L1247" s="409"/>
      <c r="M1247" s="409"/>
      <c r="N1247" s="409"/>
    </row>
    <row r="1248" spans="1:14" ht="16.5" thickBot="1" x14ac:dyDescent="0.25">
      <c r="A1248" s="375"/>
      <c r="B1248" s="63"/>
      <c r="C1248" s="378"/>
      <c r="D1248" s="65"/>
      <c r="E1248" s="409"/>
      <c r="F1248" s="409"/>
      <c r="G1248" s="409"/>
      <c r="H1248" s="409"/>
      <c r="I1248" s="409"/>
      <c r="J1248" s="409"/>
      <c r="K1248" s="409"/>
      <c r="L1248" s="409"/>
      <c r="M1248" s="409"/>
      <c r="N1248" s="409"/>
    </row>
    <row r="1249" spans="1:14" ht="16.5" thickBot="1" x14ac:dyDescent="0.25">
      <c r="A1249" s="375"/>
      <c r="B1249" s="63"/>
      <c r="C1249" s="378"/>
      <c r="D1249" s="65"/>
      <c r="E1249" s="409"/>
      <c r="F1249" s="409"/>
      <c r="G1249" s="409"/>
      <c r="H1249" s="409"/>
      <c r="I1249" s="409"/>
      <c r="J1249" s="409"/>
      <c r="K1249" s="409"/>
      <c r="L1249" s="409"/>
      <c r="M1249" s="409"/>
      <c r="N1249" s="409"/>
    </row>
    <row r="1250" spans="1:14" ht="16.5" thickBot="1" x14ac:dyDescent="0.25">
      <c r="A1250" s="375"/>
      <c r="B1250" s="63"/>
      <c r="C1250" s="378"/>
      <c r="D1250" s="65"/>
      <c r="E1250" s="409"/>
      <c r="F1250" s="409"/>
      <c r="G1250" s="409"/>
      <c r="H1250" s="409"/>
      <c r="I1250" s="409"/>
      <c r="J1250" s="409"/>
      <c r="K1250" s="409"/>
      <c r="L1250" s="409"/>
      <c r="M1250" s="409"/>
      <c r="N1250" s="409"/>
    </row>
    <row r="1251" spans="1:14" ht="16.5" thickBot="1" x14ac:dyDescent="0.25">
      <c r="A1251" s="375"/>
      <c r="B1251" s="63"/>
      <c r="C1251" s="378"/>
      <c r="D1251" s="65"/>
      <c r="E1251" s="409"/>
      <c r="F1251" s="409"/>
      <c r="G1251" s="409"/>
      <c r="H1251" s="409"/>
      <c r="I1251" s="409"/>
      <c r="J1251" s="409"/>
      <c r="K1251" s="409"/>
      <c r="L1251" s="409"/>
      <c r="M1251" s="409"/>
      <c r="N1251" s="409"/>
    </row>
    <row r="1252" spans="1:14" ht="16.5" thickBot="1" x14ac:dyDescent="0.25">
      <c r="A1252" s="375"/>
      <c r="B1252" s="63"/>
      <c r="C1252" s="378"/>
      <c r="D1252" s="65"/>
      <c r="E1252" s="409"/>
      <c r="F1252" s="409"/>
      <c r="G1252" s="409"/>
      <c r="H1252" s="409"/>
      <c r="I1252" s="409"/>
      <c r="J1252" s="409"/>
      <c r="K1252" s="409"/>
      <c r="L1252" s="409"/>
      <c r="M1252" s="409"/>
      <c r="N1252" s="409"/>
    </row>
    <row r="1253" spans="1:14" ht="16.5" thickBot="1" x14ac:dyDescent="0.25">
      <c r="A1253" s="375"/>
      <c r="B1253" s="63"/>
      <c r="C1253" s="378"/>
      <c r="D1253" s="65"/>
      <c r="E1253" s="409"/>
      <c r="F1253" s="409"/>
      <c r="G1253" s="409"/>
      <c r="H1253" s="409"/>
      <c r="I1253" s="409"/>
      <c r="J1253" s="409"/>
      <c r="K1253" s="409"/>
      <c r="L1253" s="409"/>
      <c r="M1253" s="409"/>
      <c r="N1253" s="409"/>
    </row>
    <row r="1254" spans="1:14" ht="16.5" thickBot="1" x14ac:dyDescent="0.25">
      <c r="A1254" s="375"/>
      <c r="B1254" s="63"/>
      <c r="C1254" s="378"/>
      <c r="D1254" s="65"/>
      <c r="E1254" s="409"/>
      <c r="F1254" s="409"/>
      <c r="G1254" s="409"/>
      <c r="H1254" s="409"/>
      <c r="I1254" s="409"/>
      <c r="J1254" s="409"/>
      <c r="K1254" s="409"/>
      <c r="L1254" s="409"/>
      <c r="M1254" s="409"/>
      <c r="N1254" s="409"/>
    </row>
    <row r="1255" spans="1:14" ht="16.5" thickBot="1" x14ac:dyDescent="0.25">
      <c r="A1255" s="375"/>
      <c r="B1255" s="63"/>
      <c r="C1255" s="378"/>
      <c r="D1255" s="65"/>
      <c r="E1255" s="409"/>
      <c r="F1255" s="409"/>
      <c r="G1255" s="409"/>
      <c r="H1255" s="409"/>
      <c r="I1255" s="409"/>
      <c r="J1255" s="409"/>
      <c r="K1255" s="409"/>
      <c r="L1255" s="409"/>
      <c r="M1255" s="409"/>
      <c r="N1255" s="409"/>
    </row>
    <row r="1256" spans="1:14" ht="16.5" thickBot="1" x14ac:dyDescent="0.25">
      <c r="A1256" s="375"/>
      <c r="B1256" s="63"/>
      <c r="C1256" s="378"/>
      <c r="D1256" s="65"/>
      <c r="E1256" s="409"/>
      <c r="F1256" s="409"/>
      <c r="G1256" s="409"/>
      <c r="H1256" s="409"/>
      <c r="I1256" s="409"/>
      <c r="J1256" s="409"/>
      <c r="K1256" s="409"/>
      <c r="L1256" s="409"/>
      <c r="M1256" s="409"/>
      <c r="N1256" s="409"/>
    </row>
    <row r="1257" spans="1:14" ht="16.5" thickBot="1" x14ac:dyDescent="0.25">
      <c r="A1257" s="375"/>
      <c r="B1257" s="63"/>
      <c r="C1257" s="378"/>
      <c r="D1257" s="65"/>
      <c r="E1257" s="409"/>
      <c r="F1257" s="409"/>
      <c r="G1257" s="409"/>
      <c r="H1257" s="409"/>
      <c r="I1257" s="409"/>
      <c r="J1257" s="409"/>
      <c r="K1257" s="409"/>
      <c r="L1257" s="409"/>
      <c r="M1257" s="409"/>
      <c r="N1257" s="409"/>
    </row>
    <row r="1258" spans="1:14" ht="16.5" thickBot="1" x14ac:dyDescent="0.25">
      <c r="A1258" s="375"/>
      <c r="B1258" s="63"/>
      <c r="C1258" s="378"/>
      <c r="D1258" s="65"/>
      <c r="E1258" s="409"/>
      <c r="F1258" s="409"/>
      <c r="G1258" s="409"/>
      <c r="H1258" s="409"/>
      <c r="I1258" s="409"/>
      <c r="J1258" s="409"/>
      <c r="K1258" s="409"/>
      <c r="L1258" s="409"/>
      <c r="M1258" s="409"/>
      <c r="N1258" s="409"/>
    </row>
    <row r="1259" spans="1:14" ht="16.5" thickBot="1" x14ac:dyDescent="0.25">
      <c r="A1259" s="375"/>
      <c r="B1259" s="63"/>
      <c r="C1259" s="378"/>
      <c r="D1259" s="65"/>
      <c r="E1259" s="409"/>
      <c r="F1259" s="409"/>
      <c r="G1259" s="409"/>
      <c r="H1259" s="409"/>
      <c r="I1259" s="409"/>
      <c r="J1259" s="409"/>
      <c r="K1259" s="409"/>
      <c r="L1259" s="409"/>
      <c r="M1259" s="409"/>
      <c r="N1259" s="409"/>
    </row>
    <row r="1260" spans="1:14" ht="16.5" thickBot="1" x14ac:dyDescent="0.25">
      <c r="A1260" s="375"/>
      <c r="B1260" s="63"/>
      <c r="C1260" s="378"/>
      <c r="D1260" s="65"/>
      <c r="E1260" s="409"/>
      <c r="F1260" s="409"/>
      <c r="G1260" s="409"/>
      <c r="H1260" s="409"/>
      <c r="I1260" s="409"/>
      <c r="J1260" s="409"/>
      <c r="K1260" s="409"/>
      <c r="L1260" s="409"/>
      <c r="M1260" s="409"/>
      <c r="N1260" s="409"/>
    </row>
    <row r="1261" spans="1:14" ht="16.5" thickBot="1" x14ac:dyDescent="0.25">
      <c r="A1261" s="375"/>
      <c r="B1261" s="63"/>
      <c r="C1261" s="378"/>
      <c r="D1261" s="65"/>
      <c r="E1261" s="409"/>
      <c r="F1261" s="409"/>
      <c r="G1261" s="409"/>
      <c r="H1261" s="409"/>
      <c r="I1261" s="409"/>
      <c r="J1261" s="409"/>
      <c r="K1261" s="409"/>
      <c r="L1261" s="409"/>
      <c r="M1261" s="409"/>
      <c r="N1261" s="409"/>
    </row>
    <row r="1262" spans="1:14" ht="16.5" thickBot="1" x14ac:dyDescent="0.25">
      <c r="A1262" s="375"/>
      <c r="B1262" s="63"/>
      <c r="C1262" s="378"/>
      <c r="D1262" s="943"/>
      <c r="E1262" s="409"/>
      <c r="F1262" s="409"/>
      <c r="G1262" s="409"/>
      <c r="H1262" s="409"/>
      <c r="I1262" s="409"/>
      <c r="J1262" s="409"/>
      <c r="K1262" s="409"/>
      <c r="L1262" s="409"/>
      <c r="M1262" s="409"/>
      <c r="N1262" s="409"/>
    </row>
    <row r="1263" spans="1:14" ht="16.5" thickBot="1" x14ac:dyDescent="0.25">
      <c r="A1263" s="375"/>
      <c r="B1263" s="63"/>
      <c r="C1263" s="378"/>
      <c r="D1263" s="943"/>
      <c r="E1263" s="409"/>
      <c r="F1263" s="409"/>
      <c r="G1263" s="409"/>
      <c r="H1263" s="409"/>
      <c r="I1263" s="409"/>
      <c r="J1263" s="409"/>
      <c r="K1263" s="409"/>
      <c r="L1263" s="409"/>
      <c r="M1263" s="409"/>
      <c r="N1263" s="409"/>
    </row>
    <row r="1264" spans="1:14" ht="16.5" thickBot="1" x14ac:dyDescent="0.25">
      <c r="A1264" s="375"/>
      <c r="B1264" s="63"/>
      <c r="C1264" s="378"/>
      <c r="D1264" s="943"/>
      <c r="E1264" s="409"/>
      <c r="F1264" s="409"/>
      <c r="G1264" s="409"/>
      <c r="H1264" s="409"/>
      <c r="I1264" s="409"/>
      <c r="J1264" s="409"/>
      <c r="K1264" s="409"/>
      <c r="L1264" s="409"/>
      <c r="M1264" s="409"/>
      <c r="N1264" s="409"/>
    </row>
    <row r="1265" spans="1:14" ht="16.5" thickBot="1" x14ac:dyDescent="0.25">
      <c r="A1265" s="375"/>
      <c r="B1265" s="63"/>
      <c r="C1265" s="378"/>
      <c r="D1265" s="943"/>
      <c r="E1265" s="409"/>
      <c r="F1265" s="409"/>
      <c r="G1265" s="409"/>
      <c r="H1265" s="409"/>
      <c r="I1265" s="409"/>
      <c r="J1265" s="409"/>
      <c r="K1265" s="409"/>
      <c r="L1265" s="409"/>
      <c r="M1265" s="409"/>
      <c r="N1265" s="409"/>
    </row>
    <row r="1266" spans="1:14" ht="16.5" thickBot="1" x14ac:dyDescent="0.25">
      <c r="A1266" s="375"/>
      <c r="B1266" s="63"/>
      <c r="C1266" s="378"/>
      <c r="D1266" s="65"/>
      <c r="E1266" s="409"/>
      <c r="F1266" s="409"/>
      <c r="G1266" s="409"/>
      <c r="H1266" s="409"/>
      <c r="I1266" s="409"/>
      <c r="J1266" s="409"/>
      <c r="K1266" s="409"/>
      <c r="L1266" s="409"/>
      <c r="M1266" s="409"/>
      <c r="N1266" s="409"/>
    </row>
    <row r="1267" spans="1:14" ht="16.5" thickBot="1" x14ac:dyDescent="0.25">
      <c r="A1267" s="375"/>
      <c r="B1267" s="63"/>
      <c r="C1267" s="378"/>
      <c r="D1267" s="65"/>
      <c r="E1267" s="409"/>
      <c r="F1267" s="409"/>
      <c r="G1267" s="409"/>
      <c r="H1267" s="409"/>
      <c r="I1267" s="409"/>
      <c r="J1267" s="409"/>
      <c r="K1267" s="409"/>
      <c r="L1267" s="409"/>
      <c r="M1267" s="409"/>
      <c r="N1267" s="409"/>
    </row>
    <row r="1268" spans="1:14" ht="16.5" thickBot="1" x14ac:dyDescent="0.25">
      <c r="A1268" s="375"/>
      <c r="B1268" s="63"/>
      <c r="C1268" s="378"/>
      <c r="D1268" s="65"/>
      <c r="E1268" s="409"/>
      <c r="F1268" s="409"/>
      <c r="G1268" s="409"/>
      <c r="H1268" s="409"/>
      <c r="I1268" s="409"/>
      <c r="J1268" s="409"/>
      <c r="K1268" s="409"/>
      <c r="L1268" s="409"/>
      <c r="M1268" s="409"/>
      <c r="N1268" s="409"/>
    </row>
    <row r="1269" spans="1:14" ht="16.5" thickBot="1" x14ac:dyDescent="0.25">
      <c r="A1269" s="375"/>
      <c r="B1269" s="63"/>
      <c r="C1269" s="378"/>
      <c r="D1269" s="65"/>
      <c r="E1269" s="409"/>
      <c r="F1269" s="409"/>
      <c r="G1269" s="409"/>
      <c r="H1269" s="409"/>
      <c r="I1269" s="409"/>
      <c r="J1269" s="409"/>
      <c r="K1269" s="409"/>
      <c r="L1269" s="409"/>
      <c r="M1269" s="409"/>
      <c r="N1269" s="409"/>
    </row>
    <row r="1270" spans="1:14" ht="16.5" thickBot="1" x14ac:dyDescent="0.25">
      <c r="A1270" s="375"/>
      <c r="B1270" s="63"/>
      <c r="C1270" s="378"/>
      <c r="D1270" s="65"/>
      <c r="E1270" s="409"/>
      <c r="F1270" s="409"/>
      <c r="G1270" s="409"/>
      <c r="H1270" s="409"/>
      <c r="I1270" s="409"/>
      <c r="J1270" s="409"/>
      <c r="K1270" s="409"/>
      <c r="L1270" s="409"/>
      <c r="M1270" s="409"/>
      <c r="N1270" s="409"/>
    </row>
    <row r="1271" spans="1:14" ht="16.5" thickBot="1" x14ac:dyDescent="0.25">
      <c r="A1271" s="375"/>
      <c r="B1271" s="63"/>
      <c r="C1271" s="378"/>
      <c r="D1271" s="65"/>
      <c r="E1271" s="409"/>
      <c r="F1271" s="409"/>
      <c r="G1271" s="409"/>
      <c r="H1271" s="409"/>
      <c r="I1271" s="409"/>
      <c r="J1271" s="409"/>
      <c r="K1271" s="409"/>
      <c r="L1271" s="409"/>
      <c r="M1271" s="409"/>
      <c r="N1271" s="409"/>
    </row>
    <row r="1272" spans="1:14" ht="16.5" thickBot="1" x14ac:dyDescent="0.25">
      <c r="A1272" s="375"/>
      <c r="B1272" s="63"/>
      <c r="C1272" s="378"/>
      <c r="D1272" s="65"/>
      <c r="E1272" s="409"/>
      <c r="F1272" s="409"/>
      <c r="G1272" s="409"/>
      <c r="H1272" s="409"/>
      <c r="I1272" s="409"/>
      <c r="J1272" s="409"/>
      <c r="K1272" s="409"/>
      <c r="L1272" s="409"/>
      <c r="M1272" s="409"/>
      <c r="N1272" s="409"/>
    </row>
    <row r="1273" spans="1:14" ht="16.5" thickBot="1" x14ac:dyDescent="0.25">
      <c r="A1273" s="375"/>
      <c r="B1273" s="63"/>
      <c r="C1273" s="378"/>
      <c r="D1273" s="65"/>
      <c r="E1273" s="409"/>
      <c r="F1273" s="409"/>
      <c r="G1273" s="409"/>
      <c r="H1273" s="409"/>
      <c r="I1273" s="409"/>
      <c r="J1273" s="409"/>
      <c r="K1273" s="409"/>
      <c r="L1273" s="409"/>
      <c r="M1273" s="409"/>
      <c r="N1273" s="409"/>
    </row>
    <row r="1274" spans="1:14" ht="16.5" thickBot="1" x14ac:dyDescent="0.25">
      <c r="A1274" s="375"/>
      <c r="B1274" s="63"/>
      <c r="C1274" s="378"/>
      <c r="D1274" s="65"/>
      <c r="E1274" s="409"/>
      <c r="F1274" s="409"/>
      <c r="G1274" s="409"/>
      <c r="H1274" s="409"/>
      <c r="I1274" s="409"/>
      <c r="J1274" s="409"/>
      <c r="K1274" s="409"/>
      <c r="L1274" s="409"/>
      <c r="M1274" s="409"/>
      <c r="N1274" s="409"/>
    </row>
    <row r="1275" spans="1:14" ht="16.5" thickBot="1" x14ac:dyDescent="0.25">
      <c r="A1275" s="375"/>
      <c r="B1275" s="63"/>
      <c r="C1275" s="378"/>
      <c r="D1275" s="65"/>
      <c r="E1275" s="409"/>
      <c r="F1275" s="409"/>
      <c r="G1275" s="409"/>
      <c r="H1275" s="409"/>
      <c r="I1275" s="409"/>
      <c r="J1275" s="409"/>
      <c r="K1275" s="409"/>
      <c r="L1275" s="409"/>
      <c r="M1275" s="409"/>
      <c r="N1275" s="409"/>
    </row>
    <row r="1276" spans="1:14" ht="16.5" thickBot="1" x14ac:dyDescent="0.25">
      <c r="A1276" s="375"/>
      <c r="B1276" s="63"/>
      <c r="C1276" s="378"/>
      <c r="D1276" s="65"/>
      <c r="E1276" s="409"/>
      <c r="F1276" s="409"/>
      <c r="G1276" s="409"/>
      <c r="H1276" s="409"/>
      <c r="I1276" s="409"/>
      <c r="J1276" s="409"/>
      <c r="K1276" s="409"/>
      <c r="L1276" s="409"/>
      <c r="M1276" s="409"/>
      <c r="N1276" s="409"/>
    </row>
    <row r="1277" spans="1:14" ht="16.5" thickBot="1" x14ac:dyDescent="0.25">
      <c r="A1277" s="375"/>
      <c r="B1277" s="63"/>
      <c r="C1277" s="378"/>
      <c r="D1277" s="65"/>
      <c r="E1277" s="409"/>
      <c r="F1277" s="409"/>
      <c r="G1277" s="409"/>
      <c r="H1277" s="409"/>
      <c r="I1277" s="409"/>
      <c r="J1277" s="409"/>
      <c r="K1277" s="409"/>
      <c r="L1277" s="409"/>
      <c r="M1277" s="409"/>
      <c r="N1277" s="409"/>
    </row>
    <row r="1278" spans="1:14" ht="16.5" thickBot="1" x14ac:dyDescent="0.25">
      <c r="A1278" s="375"/>
      <c r="B1278" s="63"/>
      <c r="C1278" s="378"/>
      <c r="D1278" s="65"/>
      <c r="E1278" s="409"/>
      <c r="F1278" s="409"/>
      <c r="G1278" s="409"/>
      <c r="H1278" s="409"/>
      <c r="I1278" s="409"/>
      <c r="J1278" s="409"/>
      <c r="K1278" s="409"/>
      <c r="L1278" s="409"/>
      <c r="M1278" s="409"/>
      <c r="N1278" s="409"/>
    </row>
    <row r="1279" spans="1:14" ht="16.5" thickBot="1" x14ac:dyDescent="0.25">
      <c r="A1279" s="375"/>
      <c r="B1279" s="63"/>
      <c r="C1279" s="378"/>
      <c r="D1279" s="65"/>
      <c r="E1279" s="409"/>
      <c r="F1279" s="409"/>
      <c r="G1279" s="409"/>
      <c r="H1279" s="409"/>
      <c r="I1279" s="409"/>
      <c r="J1279" s="409"/>
      <c r="K1279" s="409"/>
      <c r="L1279" s="409"/>
      <c r="M1279" s="409"/>
      <c r="N1279" s="409"/>
    </row>
    <row r="1280" spans="1:14" ht="16.5" thickBot="1" x14ac:dyDescent="0.25">
      <c r="A1280" s="375"/>
      <c r="B1280" s="63"/>
      <c r="C1280" s="378"/>
      <c r="D1280" s="65"/>
      <c r="E1280" s="409"/>
      <c r="F1280" s="409"/>
      <c r="G1280" s="409"/>
      <c r="H1280" s="409"/>
      <c r="I1280" s="409"/>
      <c r="J1280" s="409"/>
      <c r="K1280" s="409"/>
      <c r="L1280" s="409"/>
      <c r="M1280" s="409"/>
      <c r="N1280" s="409"/>
    </row>
    <row r="1281" spans="1:14" ht="16.5" thickBot="1" x14ac:dyDescent="0.25">
      <c r="A1281" s="375"/>
      <c r="B1281" s="63"/>
      <c r="C1281" s="378"/>
      <c r="D1281" s="65"/>
      <c r="E1281" s="409"/>
      <c r="F1281" s="409"/>
      <c r="G1281" s="409"/>
      <c r="H1281" s="409"/>
      <c r="I1281" s="409"/>
      <c r="J1281" s="409"/>
      <c r="K1281" s="409"/>
      <c r="L1281" s="409"/>
      <c r="M1281" s="409"/>
      <c r="N1281" s="409"/>
    </row>
    <row r="1282" spans="1:14" ht="16.5" thickBot="1" x14ac:dyDescent="0.25">
      <c r="A1282" s="375"/>
      <c r="B1282" s="63"/>
      <c r="C1282" s="378"/>
      <c r="D1282" s="65"/>
      <c r="E1282" s="409"/>
      <c r="F1282" s="409"/>
      <c r="G1282" s="409"/>
      <c r="H1282" s="409"/>
      <c r="I1282" s="409"/>
      <c r="J1282" s="409"/>
      <c r="K1282" s="409"/>
      <c r="L1282" s="409"/>
      <c r="M1282" s="409"/>
      <c r="N1282" s="409"/>
    </row>
    <row r="1283" spans="1:14" ht="16.5" thickBot="1" x14ac:dyDescent="0.25">
      <c r="A1283" s="375"/>
      <c r="B1283" s="63"/>
      <c r="C1283" s="378"/>
      <c r="D1283" s="65"/>
      <c r="E1283" s="409"/>
      <c r="F1283" s="409"/>
      <c r="G1283" s="409"/>
      <c r="H1283" s="409"/>
      <c r="I1283" s="409"/>
      <c r="J1283" s="409"/>
      <c r="K1283" s="409"/>
      <c r="L1283" s="409"/>
      <c r="M1283" s="409"/>
      <c r="N1283" s="409"/>
    </row>
    <row r="1284" spans="1:14" ht="16.5" thickBot="1" x14ac:dyDescent="0.25">
      <c r="A1284" s="375"/>
      <c r="B1284" s="63"/>
      <c r="C1284" s="378"/>
      <c r="D1284" s="65"/>
      <c r="E1284" s="409"/>
      <c r="F1284" s="409"/>
      <c r="G1284" s="409"/>
      <c r="H1284" s="409"/>
      <c r="I1284" s="409"/>
      <c r="J1284" s="409"/>
      <c r="K1284" s="409"/>
      <c r="L1284" s="409"/>
      <c r="M1284" s="409"/>
      <c r="N1284" s="409"/>
    </row>
    <row r="1285" spans="1:14" ht="16.5" thickBot="1" x14ac:dyDescent="0.25">
      <c r="A1285" s="375"/>
      <c r="B1285" s="63"/>
      <c r="C1285" s="378"/>
      <c r="D1285" s="65"/>
      <c r="E1285" s="409"/>
      <c r="F1285" s="409"/>
      <c r="G1285" s="409"/>
      <c r="H1285" s="409"/>
      <c r="I1285" s="409"/>
      <c r="J1285" s="409"/>
      <c r="K1285" s="409"/>
      <c r="L1285" s="409"/>
      <c r="M1285" s="409"/>
      <c r="N1285" s="409"/>
    </row>
    <row r="1286" spans="1:14" ht="16.5" thickBot="1" x14ac:dyDescent="0.25">
      <c r="A1286" s="375"/>
      <c r="B1286" s="63"/>
      <c r="C1286" s="378"/>
      <c r="D1286" s="65"/>
      <c r="E1286" s="409"/>
      <c r="F1286" s="409"/>
      <c r="G1286" s="409"/>
      <c r="H1286" s="409"/>
      <c r="I1286" s="409"/>
      <c r="J1286" s="409"/>
      <c r="K1286" s="409"/>
      <c r="L1286" s="409"/>
      <c r="M1286" s="409"/>
      <c r="N1286" s="409"/>
    </row>
    <row r="1287" spans="1:14" ht="16.5" thickBot="1" x14ac:dyDescent="0.25">
      <c r="A1287" s="375"/>
      <c r="B1287" s="63"/>
      <c r="C1287" s="378"/>
      <c r="D1287" s="65"/>
      <c r="E1287" s="409"/>
      <c r="F1287" s="409"/>
      <c r="G1287" s="409"/>
      <c r="H1287" s="409"/>
      <c r="I1287" s="409"/>
      <c r="J1287" s="409"/>
      <c r="K1287" s="409"/>
      <c r="L1287" s="409"/>
      <c r="M1287" s="409"/>
      <c r="N1287" s="409"/>
    </row>
    <row r="1288" spans="1:14" ht="16.5" thickBot="1" x14ac:dyDescent="0.25">
      <c r="A1288" s="375"/>
      <c r="B1288" s="63"/>
      <c r="C1288" s="378"/>
      <c r="D1288" s="65"/>
      <c r="E1288" s="409"/>
      <c r="F1288" s="409"/>
      <c r="G1288" s="409"/>
      <c r="H1288" s="409"/>
      <c r="I1288" s="409"/>
      <c r="J1288" s="409"/>
      <c r="K1288" s="409"/>
      <c r="L1288" s="409"/>
      <c r="M1288" s="409"/>
      <c r="N1288" s="409"/>
    </row>
    <row r="1289" spans="1:14" ht="16.5" thickBot="1" x14ac:dyDescent="0.25">
      <c r="A1289" s="375"/>
      <c r="B1289" s="63"/>
      <c r="C1289" s="378"/>
      <c r="D1289" s="65"/>
      <c r="E1289" s="409"/>
      <c r="F1289" s="409"/>
      <c r="G1289" s="409"/>
      <c r="H1289" s="409"/>
      <c r="I1289" s="409"/>
      <c r="J1289" s="409"/>
      <c r="K1289" s="409"/>
      <c r="L1289" s="409"/>
      <c r="M1289" s="409"/>
      <c r="N1289" s="409"/>
    </row>
    <row r="1290" spans="1:14" ht="16.5" thickBot="1" x14ac:dyDescent="0.25">
      <c r="A1290" s="375"/>
      <c r="B1290" s="63"/>
      <c r="C1290" s="378"/>
      <c r="D1290" s="65"/>
      <c r="E1290" s="409"/>
      <c r="F1290" s="409"/>
      <c r="G1290" s="409"/>
      <c r="H1290" s="409"/>
      <c r="I1290" s="409"/>
      <c r="J1290" s="409"/>
      <c r="K1290" s="409"/>
      <c r="L1290" s="409"/>
      <c r="M1290" s="409"/>
      <c r="N1290" s="409"/>
    </row>
    <row r="1291" spans="1:14" ht="16.5" thickBot="1" x14ac:dyDescent="0.25">
      <c r="A1291" s="375"/>
      <c r="B1291" s="63"/>
      <c r="C1291" s="378"/>
      <c r="D1291" s="65"/>
      <c r="E1291" s="409"/>
      <c r="F1291" s="409"/>
      <c r="G1291" s="409"/>
      <c r="H1291" s="409"/>
      <c r="I1291" s="409"/>
      <c r="J1291" s="409"/>
      <c r="K1291" s="409"/>
      <c r="L1291" s="409"/>
      <c r="M1291" s="409"/>
      <c r="N1291" s="409"/>
    </row>
    <row r="1292" spans="1:14" ht="16.5" thickBot="1" x14ac:dyDescent="0.25">
      <c r="A1292" s="375"/>
      <c r="B1292" s="63"/>
      <c r="C1292" s="378"/>
      <c r="D1292" s="65"/>
      <c r="E1292" s="409"/>
      <c r="F1292" s="409"/>
      <c r="G1292" s="409"/>
      <c r="H1292" s="409"/>
      <c r="I1292" s="409"/>
      <c r="J1292" s="409"/>
      <c r="K1292" s="409"/>
      <c r="L1292" s="409"/>
      <c r="M1292" s="409"/>
      <c r="N1292" s="409"/>
    </row>
    <row r="1293" spans="1:14" ht="16.5" thickBot="1" x14ac:dyDescent="0.25">
      <c r="A1293" s="375"/>
      <c r="B1293" s="63"/>
      <c r="C1293" s="378"/>
      <c r="D1293" s="65"/>
      <c r="E1293" s="409"/>
      <c r="F1293" s="409"/>
      <c r="G1293" s="409"/>
      <c r="H1293" s="409"/>
      <c r="I1293" s="409"/>
      <c r="J1293" s="409"/>
      <c r="K1293" s="409"/>
      <c r="L1293" s="409"/>
      <c r="M1293" s="409"/>
      <c r="N1293" s="409"/>
    </row>
    <row r="1294" spans="1:14" ht="16.5" thickBot="1" x14ac:dyDescent="0.25">
      <c r="A1294" s="375"/>
      <c r="B1294" s="63"/>
      <c r="C1294" s="378"/>
      <c r="D1294" s="65"/>
      <c r="E1294" s="409"/>
      <c r="F1294" s="409"/>
      <c r="G1294" s="409"/>
      <c r="H1294" s="409"/>
      <c r="I1294" s="409"/>
      <c r="J1294" s="409"/>
      <c r="K1294" s="409"/>
      <c r="L1294" s="409"/>
      <c r="M1294" s="409"/>
      <c r="N1294" s="409"/>
    </row>
    <row r="1295" spans="1:14" ht="16.5" thickBot="1" x14ac:dyDescent="0.25">
      <c r="A1295" s="375"/>
      <c r="B1295" s="63"/>
      <c r="C1295" s="378"/>
      <c r="D1295" s="65"/>
      <c r="E1295" s="409"/>
      <c r="F1295" s="409"/>
      <c r="G1295" s="409"/>
      <c r="H1295" s="409"/>
      <c r="I1295" s="409"/>
      <c r="J1295" s="409"/>
      <c r="K1295" s="409"/>
      <c r="L1295" s="409"/>
      <c r="M1295" s="409"/>
      <c r="N1295" s="409"/>
    </row>
    <row r="1296" spans="1:14" ht="16.5" thickBot="1" x14ac:dyDescent="0.25">
      <c r="A1296" s="375"/>
      <c r="B1296" s="63"/>
      <c r="C1296" s="378"/>
      <c r="D1296" s="65"/>
      <c r="E1296" s="409"/>
      <c r="F1296" s="409"/>
      <c r="G1296" s="409"/>
      <c r="H1296" s="409"/>
      <c r="I1296" s="409"/>
      <c r="J1296" s="409"/>
      <c r="K1296" s="409"/>
      <c r="L1296" s="409"/>
      <c r="M1296" s="409"/>
      <c r="N1296" s="409"/>
    </row>
    <row r="1297" spans="1:14" ht="16.5" thickBot="1" x14ac:dyDescent="0.25">
      <c r="A1297" s="375"/>
      <c r="B1297" s="63"/>
      <c r="C1297" s="378"/>
      <c r="D1297" s="65"/>
      <c r="E1297" s="409"/>
      <c r="F1297" s="409"/>
      <c r="G1297" s="409"/>
      <c r="H1297" s="409"/>
      <c r="I1297" s="409"/>
      <c r="J1297" s="409"/>
      <c r="K1297" s="409"/>
      <c r="L1297" s="409"/>
      <c r="M1297" s="409"/>
      <c r="N1297" s="409"/>
    </row>
    <row r="1298" spans="1:14" ht="16.5" thickBot="1" x14ac:dyDescent="0.25">
      <c r="A1298" s="375"/>
      <c r="B1298" s="63"/>
      <c r="C1298" s="378"/>
      <c r="D1298" s="65"/>
      <c r="E1298" s="409"/>
      <c r="F1298" s="409"/>
      <c r="G1298" s="409"/>
      <c r="H1298" s="409"/>
      <c r="I1298" s="409"/>
      <c r="J1298" s="409"/>
      <c r="K1298" s="409"/>
      <c r="L1298" s="409"/>
      <c r="M1298" s="409"/>
      <c r="N1298" s="409"/>
    </row>
    <row r="1299" spans="1:14" ht="16.5" thickBot="1" x14ac:dyDescent="0.25">
      <c r="A1299" s="375"/>
      <c r="B1299" s="63"/>
      <c r="C1299" s="378"/>
      <c r="D1299" s="65"/>
      <c r="E1299" s="409"/>
      <c r="F1299" s="409"/>
      <c r="G1299" s="409"/>
      <c r="H1299" s="409"/>
      <c r="I1299" s="409"/>
      <c r="J1299" s="409"/>
      <c r="K1299" s="409"/>
      <c r="L1299" s="409"/>
      <c r="M1299" s="409"/>
      <c r="N1299" s="409"/>
    </row>
    <row r="1300" spans="1:14" ht="16.5" thickBot="1" x14ac:dyDescent="0.25">
      <c r="A1300" s="375"/>
      <c r="B1300" s="63"/>
      <c r="C1300" s="378"/>
      <c r="D1300" s="65"/>
      <c r="E1300" s="409"/>
      <c r="F1300" s="409"/>
      <c r="G1300" s="409"/>
      <c r="H1300" s="409"/>
      <c r="I1300" s="409"/>
      <c r="J1300" s="409"/>
      <c r="K1300" s="409"/>
      <c r="L1300" s="409"/>
      <c r="M1300" s="409"/>
      <c r="N1300" s="409"/>
    </row>
    <row r="1301" spans="1:14" ht="16.5" thickBot="1" x14ac:dyDescent="0.25">
      <c r="A1301" s="375"/>
      <c r="B1301" s="63"/>
      <c r="C1301" s="378"/>
      <c r="D1301" s="65"/>
      <c r="E1301" s="409"/>
      <c r="F1301" s="409"/>
      <c r="G1301" s="409"/>
      <c r="H1301" s="409"/>
      <c r="I1301" s="409"/>
      <c r="J1301" s="409"/>
      <c r="K1301" s="409"/>
      <c r="L1301" s="409"/>
      <c r="M1301" s="409"/>
      <c r="N1301" s="409"/>
    </row>
    <row r="1302" spans="1:14" ht="16.5" thickBot="1" x14ac:dyDescent="0.25">
      <c r="A1302" s="375"/>
      <c r="B1302" s="63"/>
      <c r="C1302" s="378"/>
      <c r="D1302" s="65"/>
      <c r="E1302" s="409"/>
      <c r="F1302" s="409"/>
      <c r="G1302" s="409"/>
      <c r="H1302" s="409"/>
      <c r="I1302" s="409"/>
      <c r="J1302" s="409"/>
      <c r="K1302" s="409"/>
      <c r="L1302" s="409"/>
      <c r="M1302" s="409"/>
      <c r="N1302" s="409"/>
    </row>
    <row r="1303" spans="1:14" ht="16.5" thickBot="1" x14ac:dyDescent="0.25">
      <c r="A1303" s="375"/>
      <c r="B1303" s="63"/>
      <c r="C1303" s="378"/>
      <c r="D1303" s="65"/>
      <c r="E1303" s="409"/>
      <c r="F1303" s="409"/>
      <c r="G1303" s="409"/>
      <c r="H1303" s="409"/>
      <c r="I1303" s="409"/>
      <c r="J1303" s="409"/>
      <c r="K1303" s="409"/>
      <c r="L1303" s="409"/>
      <c r="M1303" s="409"/>
      <c r="N1303" s="409"/>
    </row>
    <row r="1304" spans="1:14" ht="16.5" thickBot="1" x14ac:dyDescent="0.25">
      <c r="A1304" s="375"/>
      <c r="B1304" s="63"/>
      <c r="C1304" s="378"/>
      <c r="D1304" s="65"/>
      <c r="E1304" s="409"/>
      <c r="F1304" s="409"/>
      <c r="G1304" s="409"/>
      <c r="H1304" s="409"/>
      <c r="I1304" s="409"/>
      <c r="J1304" s="409"/>
      <c r="K1304" s="409"/>
      <c r="L1304" s="409"/>
      <c r="M1304" s="409"/>
      <c r="N1304" s="409"/>
    </row>
    <row r="1305" spans="1:14" ht="16.5" thickBot="1" x14ac:dyDescent="0.25">
      <c r="A1305" s="375"/>
      <c r="B1305" s="63"/>
      <c r="C1305" s="378"/>
      <c r="D1305" s="65"/>
      <c r="E1305" s="409"/>
      <c r="F1305" s="409"/>
      <c r="G1305" s="409"/>
      <c r="H1305" s="409"/>
      <c r="I1305" s="409"/>
      <c r="J1305" s="409"/>
      <c r="K1305" s="409"/>
      <c r="L1305" s="409"/>
      <c r="M1305" s="409"/>
      <c r="N1305" s="409"/>
    </row>
    <row r="1306" spans="1:14" ht="16.5" thickBot="1" x14ac:dyDescent="0.25">
      <c r="A1306" s="375"/>
      <c r="B1306" s="63"/>
      <c r="C1306" s="378"/>
      <c r="D1306" s="65"/>
      <c r="E1306" s="409"/>
      <c r="F1306" s="409"/>
      <c r="G1306" s="409"/>
      <c r="H1306" s="409"/>
      <c r="I1306" s="409"/>
      <c r="J1306" s="409"/>
      <c r="K1306" s="409"/>
      <c r="L1306" s="409"/>
      <c r="M1306" s="409"/>
      <c r="N1306" s="409"/>
    </row>
    <row r="1307" spans="1:14" ht="16.5" thickBot="1" x14ac:dyDescent="0.25">
      <c r="A1307" s="375"/>
      <c r="B1307" s="63"/>
      <c r="C1307" s="378"/>
      <c r="D1307" s="65"/>
      <c r="E1307" s="409"/>
      <c r="F1307" s="409"/>
      <c r="G1307" s="409"/>
      <c r="H1307" s="409"/>
      <c r="I1307" s="409"/>
      <c r="J1307" s="409"/>
      <c r="K1307" s="409"/>
      <c r="L1307" s="409"/>
      <c r="M1307" s="409"/>
      <c r="N1307" s="409"/>
    </row>
    <row r="1308" spans="1:14" ht="16.5" thickBot="1" x14ac:dyDescent="0.25">
      <c r="A1308" s="375"/>
      <c r="B1308" s="63"/>
      <c r="C1308" s="378"/>
      <c r="D1308" s="65"/>
      <c r="E1308" s="409"/>
      <c r="F1308" s="409"/>
      <c r="G1308" s="409"/>
      <c r="H1308" s="409"/>
      <c r="I1308" s="409"/>
      <c r="J1308" s="409"/>
      <c r="K1308" s="409"/>
      <c r="L1308" s="409"/>
      <c r="M1308" s="409"/>
      <c r="N1308" s="409"/>
    </row>
    <row r="1309" spans="1:14" ht="16.5" thickBot="1" x14ac:dyDescent="0.25">
      <c r="A1309" s="375"/>
      <c r="B1309" s="63"/>
      <c r="C1309" s="378"/>
      <c r="D1309" s="65"/>
      <c r="E1309" s="409"/>
      <c r="F1309" s="409"/>
      <c r="G1309" s="409"/>
      <c r="H1309" s="409"/>
      <c r="I1309" s="409"/>
      <c r="J1309" s="409"/>
      <c r="K1309" s="409"/>
      <c r="L1309" s="409"/>
      <c r="M1309" s="409"/>
      <c r="N1309" s="409"/>
    </row>
    <row r="1310" spans="1:14" ht="16.5" thickBot="1" x14ac:dyDescent="0.25">
      <c r="A1310" s="375"/>
      <c r="B1310" s="63"/>
      <c r="C1310" s="378"/>
      <c r="D1310" s="65"/>
      <c r="E1310" s="409"/>
      <c r="F1310" s="409"/>
      <c r="G1310" s="409"/>
      <c r="H1310" s="409"/>
      <c r="I1310" s="409"/>
      <c r="J1310" s="409"/>
      <c r="K1310" s="409"/>
      <c r="L1310" s="409"/>
      <c r="M1310" s="409"/>
      <c r="N1310" s="409"/>
    </row>
    <row r="1311" spans="1:14" ht="16.5" thickBot="1" x14ac:dyDescent="0.25">
      <c r="A1311" s="375"/>
      <c r="B1311" s="63"/>
      <c r="C1311" s="378"/>
      <c r="D1311" s="65"/>
      <c r="E1311" s="409"/>
      <c r="F1311" s="409"/>
      <c r="G1311" s="409"/>
      <c r="H1311" s="409"/>
      <c r="I1311" s="409"/>
      <c r="J1311" s="409"/>
      <c r="K1311" s="409"/>
      <c r="L1311" s="409"/>
      <c r="M1311" s="409"/>
      <c r="N1311" s="409"/>
    </row>
    <row r="1312" spans="1:14" ht="16.5" thickBot="1" x14ac:dyDescent="0.25">
      <c r="A1312" s="375"/>
      <c r="B1312" s="63"/>
      <c r="C1312" s="378"/>
      <c r="D1312" s="65"/>
      <c r="E1312" s="409"/>
      <c r="F1312" s="409"/>
      <c r="G1312" s="409"/>
      <c r="H1312" s="409"/>
      <c r="I1312" s="409"/>
      <c r="J1312" s="409"/>
      <c r="K1312" s="409"/>
      <c r="L1312" s="409"/>
      <c r="M1312" s="409"/>
      <c r="N1312" s="409"/>
    </row>
    <row r="1313" spans="1:14" ht="16.5" thickBot="1" x14ac:dyDescent="0.25">
      <c r="A1313" s="375"/>
      <c r="B1313" s="63"/>
      <c r="C1313" s="378"/>
      <c r="D1313" s="65"/>
      <c r="E1313" s="409"/>
      <c r="F1313" s="409"/>
      <c r="G1313" s="409"/>
      <c r="H1313" s="409"/>
      <c r="I1313" s="409"/>
      <c r="J1313" s="409"/>
      <c r="K1313" s="409"/>
      <c r="L1313" s="409"/>
      <c r="M1313" s="409"/>
      <c r="N1313" s="409"/>
    </row>
    <row r="1314" spans="1:14" ht="16.5" thickBot="1" x14ac:dyDescent="0.25">
      <c r="A1314" s="375"/>
      <c r="B1314" s="63"/>
      <c r="C1314" s="378"/>
      <c r="D1314" s="65"/>
      <c r="E1314" s="409"/>
      <c r="F1314" s="409"/>
      <c r="G1314" s="409"/>
      <c r="H1314" s="409"/>
      <c r="I1314" s="409"/>
      <c r="J1314" s="409"/>
      <c r="K1314" s="409"/>
      <c r="L1314" s="409"/>
      <c r="M1314" s="409"/>
      <c r="N1314" s="409"/>
    </row>
    <row r="1315" spans="1:14" ht="16.5" thickBot="1" x14ac:dyDescent="0.25">
      <c r="A1315" s="375"/>
      <c r="B1315" s="63"/>
      <c r="C1315" s="378"/>
      <c r="D1315" s="65"/>
      <c r="E1315" s="409"/>
      <c r="F1315" s="409"/>
      <c r="G1315" s="409"/>
      <c r="H1315" s="409"/>
      <c r="I1315" s="409"/>
      <c r="J1315" s="409"/>
      <c r="K1315" s="409"/>
      <c r="L1315" s="409"/>
      <c r="M1315" s="409"/>
      <c r="N1315" s="409"/>
    </row>
    <row r="1316" spans="1:14" ht="16.5" thickBot="1" x14ac:dyDescent="0.25">
      <c r="A1316" s="375"/>
      <c r="B1316" s="63"/>
      <c r="C1316" s="378"/>
      <c r="D1316" s="65"/>
      <c r="E1316" s="409"/>
      <c r="F1316" s="409"/>
      <c r="G1316" s="409"/>
      <c r="H1316" s="409"/>
      <c r="I1316" s="409"/>
      <c r="J1316" s="409"/>
      <c r="K1316" s="409"/>
      <c r="L1316" s="409"/>
      <c r="M1316" s="409"/>
      <c r="N1316" s="409"/>
    </row>
    <row r="1317" spans="1:14" ht="16.5" thickBot="1" x14ac:dyDescent="0.25">
      <c r="A1317" s="375"/>
      <c r="B1317" s="63"/>
      <c r="C1317" s="378"/>
      <c r="D1317" s="65"/>
      <c r="E1317" s="409"/>
      <c r="F1317" s="409"/>
      <c r="G1317" s="409"/>
      <c r="H1317" s="409"/>
      <c r="I1317" s="409"/>
      <c r="J1317" s="409"/>
      <c r="K1317" s="409"/>
      <c r="L1317" s="409"/>
      <c r="M1317" s="409"/>
      <c r="N1317" s="409"/>
    </row>
    <row r="1318" spans="1:14" ht="16.5" thickBot="1" x14ac:dyDescent="0.25">
      <c r="A1318" s="375"/>
      <c r="B1318" s="63"/>
      <c r="C1318" s="378"/>
      <c r="D1318" s="65"/>
      <c r="E1318" s="409"/>
      <c r="F1318" s="409"/>
      <c r="G1318" s="409"/>
      <c r="H1318" s="409"/>
      <c r="I1318" s="409"/>
      <c r="J1318" s="409"/>
      <c r="K1318" s="409"/>
      <c r="L1318" s="409"/>
      <c r="M1318" s="409"/>
      <c r="N1318" s="409"/>
    </row>
    <row r="1319" spans="1:14" ht="16.5" thickBot="1" x14ac:dyDescent="0.25">
      <c r="A1319" s="375"/>
      <c r="B1319" s="63"/>
      <c r="C1319" s="378"/>
      <c r="D1319" s="65"/>
      <c r="E1319" s="409"/>
      <c r="F1319" s="409"/>
      <c r="G1319" s="409"/>
      <c r="H1319" s="409"/>
      <c r="I1319" s="409"/>
      <c r="J1319" s="409"/>
      <c r="K1319" s="409"/>
      <c r="L1319" s="409"/>
      <c r="M1319" s="409"/>
      <c r="N1319" s="409"/>
    </row>
    <row r="1320" spans="1:14" ht="16.5" thickBot="1" x14ac:dyDescent="0.25">
      <c r="A1320" s="375"/>
      <c r="B1320" s="63"/>
      <c r="C1320" s="378"/>
      <c r="D1320" s="65"/>
      <c r="E1320" s="409"/>
      <c r="F1320" s="409"/>
      <c r="G1320" s="409"/>
      <c r="H1320" s="409"/>
      <c r="I1320" s="409"/>
      <c r="J1320" s="409"/>
      <c r="K1320" s="409"/>
      <c r="L1320" s="409"/>
      <c r="M1320" s="409"/>
      <c r="N1320" s="409"/>
    </row>
    <row r="1321" spans="1:14" ht="16.5" thickBot="1" x14ac:dyDescent="0.25">
      <c r="A1321" s="375"/>
      <c r="B1321" s="63"/>
      <c r="C1321" s="378"/>
      <c r="D1321" s="65"/>
      <c r="E1321" s="409"/>
      <c r="F1321" s="409"/>
      <c r="G1321" s="409"/>
      <c r="H1321" s="409"/>
      <c r="I1321" s="409"/>
      <c r="J1321" s="409"/>
      <c r="K1321" s="409"/>
      <c r="L1321" s="409"/>
      <c r="M1321" s="409"/>
      <c r="N1321" s="409"/>
    </row>
    <row r="1322" spans="1:14" ht="16.5" thickBot="1" x14ac:dyDescent="0.25">
      <c r="A1322" s="375"/>
      <c r="B1322" s="63"/>
      <c r="C1322" s="378"/>
      <c r="D1322" s="65"/>
      <c r="E1322" s="409"/>
      <c r="F1322" s="409"/>
      <c r="G1322" s="409"/>
      <c r="H1322" s="409"/>
      <c r="I1322" s="409"/>
      <c r="J1322" s="409"/>
      <c r="K1322" s="409"/>
      <c r="L1322" s="409"/>
      <c r="M1322" s="409"/>
      <c r="N1322" s="409"/>
    </row>
    <row r="1323" spans="1:14" ht="16.5" thickBot="1" x14ac:dyDescent="0.25">
      <c r="A1323" s="375"/>
      <c r="B1323" s="63"/>
      <c r="C1323" s="378"/>
      <c r="D1323" s="65"/>
      <c r="E1323" s="409"/>
      <c r="F1323" s="409"/>
      <c r="G1323" s="409"/>
      <c r="H1323" s="409"/>
      <c r="I1323" s="409"/>
      <c r="J1323" s="409"/>
      <c r="K1323" s="409"/>
      <c r="L1323" s="409"/>
      <c r="M1323" s="409"/>
      <c r="N1323" s="409"/>
    </row>
    <row r="1324" spans="1:14" ht="16.5" thickBot="1" x14ac:dyDescent="0.25">
      <c r="A1324" s="375"/>
      <c r="B1324" s="63"/>
      <c r="C1324" s="378"/>
      <c r="D1324" s="65"/>
      <c r="E1324" s="409"/>
      <c r="F1324" s="409"/>
      <c r="G1324" s="409"/>
      <c r="H1324" s="409"/>
      <c r="I1324" s="409"/>
      <c r="J1324" s="409"/>
      <c r="K1324" s="409"/>
      <c r="L1324" s="409"/>
      <c r="M1324" s="409"/>
      <c r="N1324" s="409"/>
    </row>
    <row r="1325" spans="1:14" ht="16.5" thickBot="1" x14ac:dyDescent="0.25">
      <c r="A1325" s="375"/>
      <c r="B1325" s="63"/>
      <c r="C1325" s="378"/>
      <c r="D1325" s="65"/>
      <c r="E1325" s="409"/>
      <c r="F1325" s="409"/>
      <c r="G1325" s="409"/>
      <c r="H1325" s="409"/>
      <c r="I1325" s="409"/>
      <c r="J1325" s="409"/>
      <c r="K1325" s="409"/>
      <c r="L1325" s="409"/>
      <c r="M1325" s="409"/>
      <c r="N1325" s="409"/>
    </row>
    <row r="1326" spans="1:14" ht="16.5" thickBot="1" x14ac:dyDescent="0.25">
      <c r="A1326" s="375"/>
      <c r="B1326" s="63"/>
      <c r="C1326" s="378"/>
      <c r="D1326" s="65"/>
      <c r="E1326" s="409"/>
      <c r="F1326" s="409"/>
      <c r="G1326" s="409"/>
      <c r="H1326" s="409"/>
      <c r="I1326" s="409"/>
      <c r="J1326" s="409"/>
      <c r="K1326" s="409"/>
      <c r="L1326" s="409"/>
      <c r="M1326" s="409"/>
      <c r="N1326" s="409"/>
    </row>
    <row r="1327" spans="1:14" ht="16.5" thickBot="1" x14ac:dyDescent="0.25">
      <c r="A1327" s="375"/>
      <c r="B1327" s="63"/>
      <c r="C1327" s="378"/>
      <c r="D1327" s="65"/>
      <c r="E1327" s="409"/>
      <c r="F1327" s="409"/>
      <c r="G1327" s="409"/>
      <c r="H1327" s="409"/>
      <c r="I1327" s="409"/>
      <c r="J1327" s="409"/>
      <c r="K1327" s="409"/>
      <c r="L1327" s="409"/>
      <c r="M1327" s="409"/>
      <c r="N1327" s="409"/>
    </row>
    <row r="1328" spans="1:14" ht="16.5" thickBot="1" x14ac:dyDescent="0.25">
      <c r="A1328" s="375"/>
      <c r="B1328" s="63"/>
      <c r="C1328" s="378"/>
      <c r="D1328" s="65"/>
      <c r="E1328" s="409"/>
      <c r="F1328" s="409"/>
      <c r="G1328" s="409"/>
      <c r="H1328" s="409"/>
      <c r="I1328" s="409"/>
      <c r="J1328" s="409"/>
      <c r="K1328" s="409"/>
      <c r="L1328" s="409"/>
      <c r="M1328" s="409"/>
      <c r="N1328" s="409"/>
    </row>
    <row r="1329" spans="1:14" ht="16.5" thickBot="1" x14ac:dyDescent="0.25">
      <c r="A1329" s="375"/>
      <c r="B1329" s="63"/>
      <c r="C1329" s="378"/>
      <c r="D1329" s="65"/>
      <c r="E1329" s="409"/>
      <c r="F1329" s="409"/>
      <c r="G1329" s="409"/>
      <c r="H1329" s="409"/>
      <c r="I1329" s="409"/>
      <c r="J1329" s="409"/>
      <c r="K1329" s="409"/>
      <c r="L1329" s="409"/>
      <c r="M1329" s="409"/>
      <c r="N1329" s="409"/>
    </row>
    <row r="1330" spans="1:14" ht="16.5" thickBot="1" x14ac:dyDescent="0.25">
      <c r="A1330" s="375"/>
      <c r="B1330" s="63"/>
      <c r="C1330" s="378"/>
      <c r="D1330" s="65"/>
      <c r="E1330" s="409"/>
      <c r="F1330" s="409"/>
      <c r="G1330" s="409"/>
      <c r="H1330" s="409"/>
      <c r="I1330" s="409"/>
      <c r="J1330" s="409"/>
      <c r="K1330" s="409"/>
      <c r="L1330" s="409"/>
      <c r="M1330" s="409"/>
      <c r="N1330" s="409"/>
    </row>
    <row r="1331" spans="1:14" ht="16.5" thickBot="1" x14ac:dyDescent="0.25">
      <c r="A1331" s="375"/>
      <c r="B1331" s="63"/>
      <c r="C1331" s="378"/>
      <c r="D1331" s="65"/>
      <c r="E1331" s="409"/>
      <c r="F1331" s="409"/>
      <c r="G1331" s="409"/>
      <c r="H1331" s="409"/>
      <c r="I1331" s="409"/>
      <c r="J1331" s="409"/>
      <c r="K1331" s="409"/>
      <c r="L1331" s="409"/>
      <c r="M1331" s="409"/>
      <c r="N1331" s="409"/>
    </row>
    <row r="1332" spans="1:14" ht="16.5" thickBot="1" x14ac:dyDescent="0.25">
      <c r="A1332" s="375"/>
      <c r="B1332" s="63"/>
      <c r="C1332" s="378"/>
      <c r="D1332" s="65"/>
      <c r="E1332" s="409"/>
      <c r="F1332" s="409"/>
      <c r="G1332" s="409"/>
      <c r="H1332" s="409"/>
      <c r="I1332" s="409"/>
      <c r="J1332" s="409"/>
      <c r="K1332" s="409"/>
      <c r="L1332" s="409"/>
      <c r="M1332" s="409"/>
      <c r="N1332" s="409"/>
    </row>
    <row r="1333" spans="1:14" ht="16.5" thickBot="1" x14ac:dyDescent="0.25">
      <c r="A1333" s="375"/>
      <c r="B1333" s="63"/>
      <c r="C1333" s="378"/>
      <c r="D1333" s="65"/>
      <c r="E1333" s="409"/>
      <c r="F1333" s="409"/>
      <c r="G1333" s="409"/>
      <c r="H1333" s="409"/>
      <c r="I1333" s="409"/>
      <c r="J1333" s="409"/>
      <c r="K1333" s="409"/>
      <c r="L1333" s="409"/>
      <c r="M1333" s="409"/>
      <c r="N1333" s="409"/>
    </row>
    <row r="1334" spans="1:14" ht="16.5" thickBot="1" x14ac:dyDescent="0.25">
      <c r="A1334" s="375"/>
      <c r="B1334" s="63"/>
      <c r="C1334" s="378"/>
      <c r="D1334" s="65"/>
      <c r="E1334" s="409"/>
      <c r="F1334" s="409"/>
      <c r="G1334" s="409"/>
      <c r="H1334" s="409"/>
      <c r="I1334" s="409"/>
      <c r="J1334" s="409"/>
      <c r="K1334" s="409"/>
      <c r="L1334" s="409"/>
      <c r="M1334" s="409"/>
      <c r="N1334" s="409"/>
    </row>
    <row r="1335" spans="1:14" ht="16.5" thickBot="1" x14ac:dyDescent="0.25">
      <c r="A1335" s="375"/>
      <c r="B1335" s="63"/>
      <c r="C1335" s="378"/>
      <c r="D1335" s="65"/>
      <c r="E1335" s="409"/>
      <c r="F1335" s="409"/>
      <c r="G1335" s="409"/>
      <c r="H1335" s="409"/>
      <c r="I1335" s="409"/>
      <c r="J1335" s="409"/>
      <c r="K1335" s="409"/>
      <c r="L1335" s="409"/>
      <c r="M1335" s="409"/>
      <c r="N1335" s="409"/>
    </row>
    <row r="1336" spans="1:14" ht="16.5" thickBot="1" x14ac:dyDescent="0.25">
      <c r="A1336" s="375"/>
      <c r="B1336" s="63"/>
      <c r="C1336" s="378"/>
      <c r="D1336" s="65"/>
      <c r="E1336" s="409"/>
      <c r="F1336" s="409"/>
      <c r="G1336" s="409"/>
      <c r="H1336" s="409"/>
      <c r="I1336" s="409"/>
      <c r="J1336" s="409"/>
      <c r="K1336" s="409"/>
      <c r="L1336" s="409"/>
      <c r="M1336" s="409"/>
      <c r="N1336" s="409"/>
    </row>
    <row r="1337" spans="1:14" ht="16.5" thickBot="1" x14ac:dyDescent="0.25">
      <c r="A1337" s="375"/>
      <c r="B1337" s="63"/>
      <c r="C1337" s="378"/>
      <c r="D1337" s="65"/>
      <c r="E1337" s="409"/>
      <c r="F1337" s="409"/>
      <c r="G1337" s="409"/>
      <c r="H1337" s="409"/>
      <c r="I1337" s="409"/>
      <c r="J1337" s="409"/>
      <c r="K1337" s="409"/>
      <c r="L1337" s="409"/>
      <c r="M1337" s="409"/>
      <c r="N1337" s="409"/>
    </row>
    <row r="1338" spans="1:14" ht="16.5" thickBot="1" x14ac:dyDescent="0.25">
      <c r="A1338" s="375"/>
      <c r="B1338" s="63"/>
      <c r="C1338" s="378"/>
      <c r="D1338" s="65"/>
      <c r="E1338" s="409"/>
      <c r="F1338" s="409"/>
      <c r="G1338" s="409"/>
      <c r="H1338" s="409"/>
      <c r="I1338" s="409"/>
      <c r="J1338" s="409"/>
      <c r="K1338" s="409"/>
      <c r="L1338" s="409"/>
      <c r="M1338" s="409"/>
      <c r="N1338" s="409"/>
    </row>
    <row r="1339" spans="1:14" ht="16.5" thickBot="1" x14ac:dyDescent="0.25">
      <c r="A1339" s="375"/>
      <c r="B1339" s="63"/>
      <c r="C1339" s="378"/>
      <c r="D1339" s="65"/>
      <c r="E1339" s="409"/>
      <c r="F1339" s="409"/>
      <c r="G1339" s="409"/>
      <c r="H1339" s="409"/>
      <c r="I1339" s="409"/>
      <c r="J1339" s="409"/>
      <c r="K1339" s="409"/>
      <c r="L1339" s="409"/>
      <c r="M1339" s="409"/>
      <c r="N1339" s="409"/>
    </row>
    <row r="1340" spans="1:14" ht="16.5" thickBot="1" x14ac:dyDescent="0.25">
      <c r="A1340" s="375"/>
      <c r="B1340" s="63"/>
      <c r="C1340" s="378"/>
      <c r="D1340" s="65"/>
      <c r="E1340" s="409"/>
      <c r="F1340" s="409"/>
      <c r="G1340" s="409"/>
      <c r="H1340" s="409"/>
      <c r="I1340" s="409"/>
      <c r="J1340" s="409"/>
      <c r="K1340" s="409"/>
      <c r="L1340" s="409"/>
      <c r="M1340" s="409"/>
      <c r="N1340" s="409"/>
    </row>
    <row r="1341" spans="1:14" ht="16.5" thickBot="1" x14ac:dyDescent="0.25">
      <c r="A1341" s="375"/>
      <c r="B1341" s="63"/>
      <c r="C1341" s="378"/>
      <c r="D1341" s="65"/>
      <c r="E1341" s="409"/>
      <c r="F1341" s="409"/>
      <c r="G1341" s="409"/>
      <c r="H1341" s="409"/>
      <c r="I1341" s="409"/>
      <c r="J1341" s="409"/>
      <c r="K1341" s="409"/>
      <c r="L1341" s="409"/>
      <c r="M1341" s="409"/>
      <c r="N1341" s="409"/>
    </row>
    <row r="1342" spans="1:14" ht="16.5" thickBot="1" x14ac:dyDescent="0.25">
      <c r="A1342" s="375"/>
      <c r="B1342" s="63"/>
      <c r="C1342" s="378"/>
      <c r="D1342" s="65"/>
      <c r="E1342" s="409"/>
      <c r="F1342" s="409"/>
      <c r="G1342" s="409"/>
      <c r="H1342" s="409"/>
      <c r="I1342" s="409"/>
      <c r="J1342" s="409"/>
      <c r="K1342" s="409"/>
      <c r="L1342" s="409"/>
      <c r="M1342" s="409"/>
      <c r="N1342" s="409"/>
    </row>
    <row r="1343" spans="1:14" ht="16.5" thickBot="1" x14ac:dyDescent="0.25">
      <c r="A1343" s="375"/>
      <c r="B1343" s="63"/>
      <c r="C1343" s="378"/>
      <c r="D1343" s="65"/>
      <c r="E1343" s="409"/>
      <c r="F1343" s="409"/>
      <c r="G1343" s="409"/>
      <c r="H1343" s="409"/>
      <c r="I1343" s="409"/>
      <c r="J1343" s="409"/>
      <c r="K1343" s="409"/>
      <c r="L1343" s="409"/>
      <c r="M1343" s="409"/>
      <c r="N1343" s="409"/>
    </row>
    <row r="1344" spans="1:14" ht="16.5" thickBot="1" x14ac:dyDescent="0.25">
      <c r="A1344" s="375"/>
      <c r="B1344" s="63"/>
      <c r="C1344" s="378"/>
      <c r="D1344" s="65"/>
      <c r="E1344" s="409"/>
      <c r="F1344" s="409"/>
      <c r="G1344" s="409"/>
      <c r="H1344" s="409"/>
      <c r="I1344" s="409"/>
      <c r="J1344" s="409"/>
      <c r="K1344" s="409"/>
      <c r="L1344" s="409"/>
      <c r="M1344" s="409"/>
      <c r="N1344" s="409"/>
    </row>
    <row r="1345" spans="1:14" ht="16.5" thickBot="1" x14ac:dyDescent="0.25">
      <c r="A1345" s="375"/>
      <c r="B1345" s="63"/>
      <c r="C1345" s="378"/>
      <c r="D1345" s="65"/>
      <c r="E1345" s="409"/>
      <c r="F1345" s="409"/>
      <c r="G1345" s="409"/>
      <c r="H1345" s="409"/>
      <c r="I1345" s="409"/>
      <c r="J1345" s="409"/>
      <c r="K1345" s="409"/>
      <c r="L1345" s="409"/>
      <c r="M1345" s="409"/>
      <c r="N1345" s="409"/>
    </row>
    <row r="1346" spans="1:14" ht="16.5" thickBot="1" x14ac:dyDescent="0.25">
      <c r="A1346" s="375"/>
      <c r="B1346" s="63"/>
      <c r="C1346" s="378"/>
      <c r="D1346" s="65"/>
      <c r="E1346" s="409"/>
      <c r="F1346" s="409"/>
      <c r="G1346" s="409"/>
      <c r="H1346" s="409"/>
      <c r="I1346" s="409"/>
      <c r="J1346" s="409"/>
      <c r="K1346" s="409"/>
      <c r="L1346" s="409"/>
      <c r="M1346" s="409"/>
      <c r="N1346" s="409"/>
    </row>
    <row r="1347" spans="1:14" ht="16.5" thickBot="1" x14ac:dyDescent="0.25">
      <c r="A1347" s="375"/>
      <c r="B1347" s="63"/>
      <c r="C1347" s="378"/>
      <c r="D1347" s="65"/>
      <c r="E1347" s="409"/>
      <c r="F1347" s="409"/>
      <c r="G1347" s="409"/>
      <c r="H1347" s="409"/>
      <c r="I1347" s="409"/>
      <c r="J1347" s="409"/>
      <c r="K1347" s="409"/>
      <c r="L1347" s="409"/>
      <c r="M1347" s="409"/>
      <c r="N1347" s="409"/>
    </row>
    <row r="1348" spans="1:14" ht="16.5" thickBot="1" x14ac:dyDescent="0.25">
      <c r="A1348" s="375"/>
      <c r="B1348" s="63"/>
      <c r="C1348" s="378"/>
      <c r="D1348" s="65"/>
      <c r="E1348" s="409"/>
      <c r="F1348" s="409"/>
      <c r="G1348" s="409"/>
      <c r="H1348" s="409"/>
      <c r="I1348" s="409"/>
      <c r="J1348" s="409"/>
      <c r="K1348" s="409"/>
      <c r="L1348" s="409"/>
      <c r="M1348" s="409"/>
      <c r="N1348" s="409"/>
    </row>
    <row r="1349" spans="1:14" ht="16.5" thickBot="1" x14ac:dyDescent="0.25">
      <c r="A1349" s="375"/>
      <c r="B1349" s="63"/>
      <c r="C1349" s="378"/>
      <c r="D1349" s="943"/>
      <c r="E1349" s="409"/>
      <c r="F1349" s="409"/>
      <c r="G1349" s="409"/>
      <c r="H1349" s="409"/>
      <c r="I1349" s="409"/>
      <c r="J1349" s="409"/>
      <c r="K1349" s="409"/>
      <c r="L1349" s="409"/>
      <c r="M1349" s="409"/>
      <c r="N1349" s="409"/>
    </row>
    <row r="1350" spans="1:14" ht="16.5" thickBot="1" x14ac:dyDescent="0.25">
      <c r="A1350" s="375"/>
      <c r="B1350" s="63"/>
      <c r="C1350" s="378"/>
      <c r="D1350" s="943"/>
      <c r="E1350" s="409"/>
      <c r="F1350" s="409"/>
      <c r="G1350" s="409"/>
      <c r="H1350" s="409"/>
      <c r="I1350" s="409"/>
      <c r="J1350" s="409"/>
      <c r="K1350" s="409"/>
      <c r="L1350" s="409"/>
      <c r="M1350" s="409"/>
      <c r="N1350" s="409"/>
    </row>
    <row r="1351" spans="1:14" ht="16.5" thickBot="1" x14ac:dyDescent="0.25">
      <c r="A1351" s="375"/>
      <c r="B1351" s="63"/>
      <c r="C1351" s="378"/>
      <c r="D1351" s="943"/>
      <c r="E1351" s="409"/>
      <c r="F1351" s="409"/>
      <c r="G1351" s="409"/>
      <c r="H1351" s="409"/>
      <c r="I1351" s="409"/>
      <c r="J1351" s="409"/>
      <c r="K1351" s="409"/>
      <c r="L1351" s="409"/>
      <c r="M1351" s="409"/>
      <c r="N1351" s="409"/>
    </row>
    <row r="1352" spans="1:14" ht="16.5" thickBot="1" x14ac:dyDescent="0.25">
      <c r="A1352" s="375"/>
      <c r="B1352" s="63"/>
      <c r="C1352" s="378"/>
      <c r="D1352" s="943"/>
      <c r="E1352" s="409"/>
      <c r="F1352" s="409"/>
      <c r="G1352" s="409"/>
      <c r="H1352" s="409"/>
      <c r="I1352" s="409"/>
      <c r="J1352" s="409"/>
      <c r="K1352" s="409"/>
      <c r="L1352" s="409"/>
      <c r="M1352" s="409"/>
      <c r="N1352" s="409"/>
    </row>
    <row r="1353" spans="1:14" ht="16.5" thickBot="1" x14ac:dyDescent="0.25">
      <c r="A1353" s="375"/>
      <c r="B1353" s="63"/>
      <c r="C1353" s="378"/>
      <c r="D1353" s="943"/>
      <c r="E1353" s="409"/>
      <c r="F1353" s="409"/>
      <c r="G1353" s="409"/>
      <c r="H1353" s="409"/>
      <c r="I1353" s="409"/>
      <c r="J1353" s="409"/>
      <c r="K1353" s="409"/>
      <c r="L1353" s="409"/>
      <c r="M1353" s="409"/>
      <c r="N1353" s="409"/>
    </row>
    <row r="1354" spans="1:14" ht="16.5" thickBot="1" x14ac:dyDescent="0.25">
      <c r="A1354" s="375"/>
      <c r="B1354" s="63"/>
      <c r="C1354" s="378"/>
      <c r="D1354" s="943"/>
      <c r="E1354" s="409"/>
      <c r="F1354" s="409"/>
      <c r="G1354" s="409"/>
      <c r="H1354" s="409"/>
      <c r="I1354" s="409"/>
      <c r="J1354" s="409"/>
      <c r="K1354" s="409"/>
      <c r="L1354" s="409"/>
      <c r="M1354" s="409"/>
      <c r="N1354" s="409"/>
    </row>
    <row r="1355" spans="1:14" ht="16.5" thickBot="1" x14ac:dyDescent="0.25">
      <c r="A1355" s="375"/>
      <c r="B1355" s="63"/>
      <c r="C1355" s="378"/>
      <c r="D1355" s="943"/>
      <c r="E1355" s="409"/>
      <c r="F1355" s="409"/>
      <c r="G1355" s="409"/>
      <c r="H1355" s="409"/>
      <c r="I1355" s="409"/>
      <c r="J1355" s="409"/>
      <c r="K1355" s="409"/>
      <c r="L1355" s="409"/>
      <c r="M1355" s="409"/>
      <c r="N1355" s="409"/>
    </row>
    <row r="1356" spans="1:14" ht="16.5" thickBot="1" x14ac:dyDescent="0.25">
      <c r="A1356" s="375"/>
      <c r="B1356" s="63"/>
      <c r="C1356" s="378"/>
      <c r="D1356" s="943"/>
      <c r="E1356" s="409"/>
      <c r="F1356" s="409"/>
      <c r="G1356" s="409"/>
      <c r="H1356" s="409"/>
      <c r="I1356" s="409"/>
      <c r="J1356" s="409"/>
      <c r="K1356" s="409"/>
      <c r="L1356" s="409"/>
      <c r="M1356" s="409"/>
      <c r="N1356" s="409"/>
    </row>
    <row r="1357" spans="1:14" ht="16.5" thickBot="1" x14ac:dyDescent="0.25">
      <c r="A1357" s="375"/>
      <c r="B1357" s="63"/>
      <c r="C1357" s="378"/>
      <c r="D1357" s="943"/>
      <c r="E1357" s="409"/>
      <c r="F1357" s="409"/>
      <c r="G1357" s="409"/>
      <c r="H1357" s="409"/>
      <c r="I1357" s="409"/>
      <c r="J1357" s="409"/>
      <c r="K1357" s="409"/>
      <c r="L1357" s="409"/>
      <c r="M1357" s="409"/>
      <c r="N1357" s="409"/>
    </row>
    <row r="1358" spans="1:14" ht="16.5" thickBot="1" x14ac:dyDescent="0.25">
      <c r="A1358" s="375"/>
      <c r="B1358" s="63"/>
      <c r="C1358" s="378"/>
      <c r="D1358" s="943"/>
      <c r="E1358" s="409"/>
      <c r="F1358" s="409"/>
      <c r="G1358" s="409"/>
      <c r="H1358" s="409"/>
      <c r="I1358" s="409"/>
      <c r="J1358" s="409"/>
      <c r="K1358" s="409"/>
      <c r="L1358" s="409"/>
      <c r="M1358" s="409"/>
      <c r="N1358" s="409"/>
    </row>
    <row r="1359" spans="1:14" ht="16.5" thickBot="1" x14ac:dyDescent="0.25">
      <c r="A1359" s="375"/>
      <c r="B1359" s="63"/>
      <c r="C1359" s="378"/>
      <c r="D1359" s="943"/>
      <c r="E1359" s="409"/>
      <c r="F1359" s="409"/>
      <c r="G1359" s="409"/>
      <c r="H1359" s="409"/>
      <c r="I1359" s="409"/>
      <c r="J1359" s="409"/>
      <c r="K1359" s="409"/>
      <c r="L1359" s="409"/>
      <c r="M1359" s="409"/>
      <c r="N1359" s="409"/>
    </row>
    <row r="1360" spans="1:14" ht="16.5" thickBot="1" x14ac:dyDescent="0.25">
      <c r="A1360" s="375"/>
      <c r="B1360" s="63"/>
      <c r="C1360" s="378"/>
      <c r="D1360" s="943"/>
      <c r="E1360" s="409"/>
      <c r="F1360" s="409"/>
      <c r="G1360" s="409"/>
      <c r="H1360" s="409"/>
      <c r="I1360" s="409"/>
      <c r="J1360" s="409"/>
      <c r="K1360" s="409"/>
      <c r="L1360" s="409"/>
      <c r="M1360" s="409"/>
      <c r="N1360" s="409"/>
    </row>
    <row r="1361" spans="1:14" ht="16.5" thickBot="1" x14ac:dyDescent="0.25">
      <c r="A1361" s="375"/>
      <c r="B1361" s="63"/>
      <c r="C1361" s="378"/>
      <c r="D1361" s="943"/>
      <c r="E1361" s="409"/>
      <c r="F1361" s="409"/>
      <c r="G1361" s="409"/>
      <c r="H1361" s="409"/>
      <c r="I1361" s="409"/>
      <c r="J1361" s="409"/>
      <c r="K1361" s="409"/>
      <c r="L1361" s="409"/>
      <c r="M1361" s="409"/>
      <c r="N1361" s="409"/>
    </row>
    <row r="1362" spans="1:14" ht="16.5" thickBot="1" x14ac:dyDescent="0.25">
      <c r="A1362" s="375"/>
      <c r="B1362" s="63"/>
      <c r="C1362" s="378"/>
      <c r="D1362" s="943"/>
      <c r="E1362" s="409"/>
      <c r="F1362" s="409"/>
      <c r="G1362" s="409"/>
      <c r="H1362" s="409"/>
      <c r="I1362" s="409"/>
      <c r="J1362" s="409"/>
      <c r="K1362" s="409"/>
      <c r="L1362" s="409"/>
      <c r="M1362" s="409"/>
      <c r="N1362" s="409"/>
    </row>
    <row r="1363" spans="1:14" ht="16.5" thickBot="1" x14ac:dyDescent="0.25">
      <c r="A1363" s="375"/>
      <c r="B1363" s="63"/>
      <c r="C1363" s="378"/>
      <c r="D1363" s="943"/>
      <c r="E1363" s="409"/>
      <c r="F1363" s="409"/>
      <c r="G1363" s="409"/>
      <c r="H1363" s="409"/>
      <c r="I1363" s="409"/>
      <c r="J1363" s="409"/>
      <c r="K1363" s="409"/>
      <c r="L1363" s="409"/>
      <c r="M1363" s="409"/>
      <c r="N1363" s="409"/>
    </row>
    <row r="1364" spans="1:14" ht="16.5" thickBot="1" x14ac:dyDescent="0.25">
      <c r="A1364" s="375"/>
      <c r="B1364" s="63"/>
      <c r="C1364" s="378"/>
      <c r="D1364" s="943"/>
      <c r="E1364" s="409"/>
      <c r="F1364" s="409"/>
      <c r="G1364" s="409"/>
      <c r="H1364" s="409"/>
      <c r="I1364" s="409"/>
      <c r="J1364" s="409"/>
      <c r="K1364" s="409"/>
      <c r="L1364" s="409"/>
      <c r="M1364" s="409"/>
      <c r="N1364" s="409"/>
    </row>
    <row r="1365" spans="1:14" ht="16.5" thickBot="1" x14ac:dyDescent="0.25">
      <c r="A1365" s="375"/>
      <c r="B1365" s="63"/>
      <c r="C1365" s="378"/>
      <c r="D1365" s="943"/>
      <c r="E1365" s="409"/>
      <c r="F1365" s="409"/>
      <c r="G1365" s="409"/>
      <c r="H1365" s="409"/>
      <c r="I1365" s="409"/>
      <c r="J1365" s="409"/>
      <c r="K1365" s="409"/>
      <c r="L1365" s="409"/>
      <c r="M1365" s="409"/>
      <c r="N1365" s="409"/>
    </row>
    <row r="1366" spans="1:14" ht="16.5" thickBot="1" x14ac:dyDescent="0.25">
      <c r="A1366" s="375"/>
      <c r="B1366" s="63"/>
      <c r="C1366" s="378"/>
      <c r="D1366" s="943"/>
      <c r="E1366" s="409"/>
      <c r="F1366" s="409"/>
      <c r="G1366" s="409"/>
      <c r="H1366" s="409"/>
      <c r="I1366" s="409"/>
      <c r="J1366" s="409"/>
      <c r="K1366" s="409"/>
      <c r="L1366" s="409"/>
      <c r="M1366" s="409"/>
      <c r="N1366" s="409"/>
    </row>
    <row r="1367" spans="1:14" ht="16.5" thickBot="1" x14ac:dyDescent="0.25">
      <c r="A1367" s="375"/>
      <c r="B1367" s="63"/>
      <c r="C1367" s="378"/>
      <c r="D1367" s="943"/>
      <c r="E1367" s="409"/>
      <c r="F1367" s="409"/>
      <c r="G1367" s="409"/>
      <c r="H1367" s="409"/>
      <c r="I1367" s="409"/>
      <c r="J1367" s="409"/>
      <c r="K1367" s="409"/>
      <c r="L1367" s="409"/>
      <c r="M1367" s="409"/>
      <c r="N1367" s="409"/>
    </row>
    <row r="1368" spans="1:14" ht="16.5" thickBot="1" x14ac:dyDescent="0.25">
      <c r="A1368" s="375"/>
      <c r="B1368" s="63"/>
      <c r="C1368" s="378"/>
      <c r="D1368" s="943"/>
      <c r="E1368" s="409"/>
      <c r="F1368" s="409"/>
      <c r="G1368" s="409"/>
      <c r="H1368" s="409"/>
      <c r="I1368" s="409"/>
      <c r="J1368" s="409"/>
      <c r="K1368" s="409"/>
      <c r="L1368" s="409"/>
      <c r="M1368" s="409"/>
      <c r="N1368" s="409"/>
    </row>
    <row r="1369" spans="1:14" ht="16.5" thickBot="1" x14ac:dyDescent="0.25">
      <c r="A1369" s="375"/>
      <c r="B1369" s="63"/>
      <c r="C1369" s="378"/>
      <c r="D1369" s="943"/>
      <c r="E1369" s="409"/>
      <c r="F1369" s="409"/>
      <c r="G1369" s="409"/>
      <c r="H1369" s="409"/>
      <c r="I1369" s="409"/>
      <c r="J1369" s="409"/>
      <c r="K1369" s="409"/>
      <c r="L1369" s="409"/>
      <c r="M1369" s="409"/>
      <c r="N1369" s="409"/>
    </row>
    <row r="1370" spans="1:14" ht="16.5" thickBot="1" x14ac:dyDescent="0.25">
      <c r="A1370" s="375"/>
      <c r="B1370" s="63"/>
      <c r="C1370" s="378"/>
      <c r="D1370" s="943"/>
      <c r="E1370" s="409"/>
      <c r="F1370" s="409"/>
      <c r="G1370" s="409"/>
      <c r="H1370" s="409"/>
      <c r="I1370" s="409"/>
      <c r="J1370" s="409"/>
      <c r="K1370" s="409"/>
      <c r="L1370" s="409"/>
      <c r="M1370" s="409"/>
      <c r="N1370" s="409"/>
    </row>
    <row r="1371" spans="1:14" ht="16.5" thickBot="1" x14ac:dyDescent="0.25">
      <c r="A1371" s="375"/>
      <c r="B1371" s="63"/>
      <c r="C1371" s="378"/>
      <c r="D1371" s="943"/>
      <c r="E1371" s="409"/>
      <c r="F1371" s="409"/>
      <c r="G1371" s="409"/>
      <c r="H1371" s="409"/>
      <c r="I1371" s="409"/>
      <c r="J1371" s="409"/>
      <c r="K1371" s="409"/>
      <c r="L1371" s="409"/>
      <c r="M1371" s="409"/>
      <c r="N1371" s="409"/>
    </row>
    <row r="1372" spans="1:14" ht="16.5" thickBot="1" x14ac:dyDescent="0.25">
      <c r="A1372" s="375"/>
      <c r="B1372" s="63"/>
      <c r="C1372" s="378"/>
      <c r="D1372" s="943"/>
      <c r="E1372" s="409"/>
      <c r="F1372" s="409"/>
      <c r="G1372" s="409"/>
      <c r="H1372" s="409"/>
      <c r="I1372" s="409"/>
      <c r="J1372" s="409"/>
      <c r="K1372" s="409"/>
      <c r="L1372" s="409"/>
      <c r="M1372" s="409"/>
      <c r="N1372" s="409"/>
    </row>
    <row r="1373" spans="1:14" ht="16.5" thickBot="1" x14ac:dyDescent="0.25">
      <c r="A1373" s="375"/>
      <c r="B1373" s="63"/>
      <c r="C1373" s="378"/>
      <c r="D1373" s="943"/>
      <c r="E1373" s="409"/>
      <c r="F1373" s="409"/>
      <c r="G1373" s="409"/>
      <c r="H1373" s="409"/>
      <c r="I1373" s="409"/>
      <c r="J1373" s="409"/>
      <c r="K1373" s="409"/>
      <c r="L1373" s="409"/>
      <c r="M1373" s="409"/>
      <c r="N1373" s="409"/>
    </row>
    <row r="1374" spans="1:14" ht="16.5" thickBot="1" x14ac:dyDescent="0.25">
      <c r="A1374" s="375"/>
      <c r="B1374" s="63"/>
      <c r="C1374" s="378"/>
      <c r="D1374" s="943"/>
      <c r="E1374" s="409"/>
      <c r="F1374" s="409"/>
      <c r="G1374" s="409"/>
      <c r="H1374" s="409"/>
      <c r="I1374" s="409"/>
      <c r="J1374" s="409"/>
      <c r="K1374" s="409"/>
      <c r="L1374" s="409"/>
      <c r="M1374" s="409"/>
      <c r="N1374" s="409"/>
    </row>
    <row r="1375" spans="1:14" ht="16.5" thickBot="1" x14ac:dyDescent="0.25">
      <c r="A1375" s="375"/>
      <c r="B1375" s="63"/>
      <c r="C1375" s="378"/>
      <c r="D1375" s="943"/>
      <c r="E1375" s="409"/>
      <c r="F1375" s="409"/>
      <c r="G1375" s="409"/>
      <c r="H1375" s="409"/>
      <c r="I1375" s="409"/>
      <c r="J1375" s="409"/>
      <c r="K1375" s="409"/>
      <c r="L1375" s="409"/>
      <c r="M1375" s="409"/>
      <c r="N1375" s="409"/>
    </row>
    <row r="1376" spans="1:14" ht="16.5" thickBot="1" x14ac:dyDescent="0.25">
      <c r="A1376" s="375"/>
      <c r="B1376" s="63"/>
      <c r="C1376" s="378"/>
      <c r="D1376" s="943"/>
      <c r="E1376" s="409"/>
      <c r="F1376" s="409"/>
      <c r="G1376" s="409"/>
      <c r="H1376" s="409"/>
      <c r="I1376" s="409"/>
      <c r="J1376" s="409"/>
      <c r="K1376" s="409"/>
      <c r="L1376" s="409"/>
      <c r="M1376" s="409"/>
      <c r="N1376" s="409"/>
    </row>
    <row r="1377" spans="1:14" ht="16.5" thickBot="1" x14ac:dyDescent="0.25">
      <c r="A1377" s="375"/>
      <c r="B1377" s="63"/>
      <c r="C1377" s="378"/>
      <c r="D1377" s="943"/>
      <c r="E1377" s="409"/>
      <c r="F1377" s="409"/>
      <c r="G1377" s="409"/>
      <c r="H1377" s="409"/>
      <c r="I1377" s="409"/>
      <c r="J1377" s="409"/>
      <c r="K1377" s="409"/>
      <c r="L1377" s="409"/>
      <c r="M1377" s="409"/>
      <c r="N1377" s="409"/>
    </row>
    <row r="1378" spans="1:14" ht="16.5" thickBot="1" x14ac:dyDescent="0.25">
      <c r="A1378" s="375"/>
      <c r="B1378" s="63"/>
      <c r="C1378" s="378"/>
      <c r="D1378" s="943"/>
      <c r="E1378" s="409"/>
      <c r="F1378" s="409"/>
      <c r="G1378" s="409"/>
      <c r="H1378" s="409"/>
      <c r="I1378" s="409"/>
      <c r="J1378" s="409"/>
      <c r="K1378" s="409"/>
      <c r="L1378" s="409"/>
      <c r="M1378" s="409"/>
      <c r="N1378" s="409"/>
    </row>
    <row r="1379" spans="1:14" ht="16.5" thickBot="1" x14ac:dyDescent="0.25">
      <c r="A1379" s="375"/>
      <c r="B1379" s="63"/>
      <c r="C1379" s="378"/>
      <c r="D1379" s="943"/>
      <c r="E1379" s="409"/>
      <c r="F1379" s="409"/>
      <c r="G1379" s="409"/>
      <c r="H1379" s="409"/>
      <c r="I1379" s="409"/>
      <c r="J1379" s="409"/>
      <c r="K1379" s="409"/>
      <c r="L1379" s="409"/>
      <c r="M1379" s="409"/>
      <c r="N1379" s="409"/>
    </row>
    <row r="1380" spans="1:14" ht="16.5" thickBot="1" x14ac:dyDescent="0.25">
      <c r="A1380" s="375"/>
      <c r="B1380" s="63"/>
      <c r="C1380" s="378"/>
      <c r="D1380" s="943"/>
      <c r="E1380" s="409"/>
      <c r="F1380" s="409"/>
      <c r="G1380" s="409"/>
      <c r="H1380" s="409"/>
      <c r="I1380" s="409"/>
      <c r="J1380" s="409"/>
      <c r="K1380" s="409"/>
      <c r="L1380" s="409"/>
      <c r="M1380" s="409"/>
      <c r="N1380" s="409"/>
    </row>
    <row r="1381" spans="1:14" ht="16.5" thickBot="1" x14ac:dyDescent="0.25">
      <c r="A1381" s="375"/>
      <c r="B1381" s="63"/>
      <c r="C1381" s="378"/>
      <c r="D1381" s="943"/>
      <c r="E1381" s="409"/>
      <c r="F1381" s="409"/>
      <c r="G1381" s="409"/>
      <c r="H1381" s="409"/>
      <c r="I1381" s="409"/>
      <c r="J1381" s="409"/>
      <c r="K1381" s="409"/>
      <c r="L1381" s="409"/>
      <c r="M1381" s="409"/>
      <c r="N1381" s="409"/>
    </row>
    <row r="1382" spans="1:14" ht="16.5" thickBot="1" x14ac:dyDescent="0.25">
      <c r="A1382" s="375"/>
      <c r="B1382" s="63"/>
      <c r="C1382" s="378"/>
      <c r="D1382" s="943"/>
      <c r="E1382" s="409"/>
      <c r="F1382" s="409"/>
      <c r="G1382" s="409"/>
      <c r="H1382" s="409"/>
      <c r="I1382" s="409"/>
      <c r="J1382" s="409"/>
      <c r="K1382" s="409"/>
      <c r="L1382" s="409"/>
      <c r="M1382" s="409"/>
      <c r="N1382" s="409"/>
    </row>
    <row r="1383" spans="1:14" ht="16.5" thickBot="1" x14ac:dyDescent="0.25">
      <c r="A1383" s="375"/>
      <c r="B1383" s="63"/>
      <c r="C1383" s="378"/>
      <c r="D1383" s="943"/>
      <c r="E1383" s="409"/>
      <c r="F1383" s="409"/>
      <c r="G1383" s="409"/>
      <c r="H1383" s="409"/>
      <c r="I1383" s="409"/>
      <c r="J1383" s="409"/>
      <c r="K1383" s="409"/>
      <c r="L1383" s="409"/>
      <c r="M1383" s="409"/>
      <c r="N1383" s="409"/>
    </row>
    <row r="1384" spans="1:14" ht="16.5" thickBot="1" x14ac:dyDescent="0.25">
      <c r="A1384" s="375"/>
      <c r="B1384" s="63"/>
      <c r="C1384" s="378"/>
      <c r="D1384" s="943"/>
      <c r="E1384" s="409"/>
      <c r="F1384" s="409"/>
      <c r="G1384" s="409"/>
      <c r="H1384" s="409"/>
      <c r="I1384" s="409"/>
      <c r="J1384" s="409"/>
      <c r="K1384" s="409"/>
      <c r="L1384" s="409"/>
      <c r="M1384" s="409"/>
      <c r="N1384" s="409"/>
    </row>
    <row r="1385" spans="1:14" ht="16.5" thickBot="1" x14ac:dyDescent="0.25">
      <c r="A1385" s="375"/>
      <c r="B1385" s="63"/>
      <c r="C1385" s="378"/>
      <c r="D1385" s="943"/>
      <c r="E1385" s="409"/>
      <c r="F1385" s="409"/>
      <c r="G1385" s="409"/>
      <c r="H1385" s="409"/>
      <c r="I1385" s="409"/>
      <c r="J1385" s="409"/>
      <c r="K1385" s="409"/>
      <c r="L1385" s="409"/>
      <c r="M1385" s="409"/>
      <c r="N1385" s="409"/>
    </row>
    <row r="1386" spans="1:14" ht="16.5" thickBot="1" x14ac:dyDescent="0.25">
      <c r="A1386" s="375"/>
      <c r="B1386" s="63"/>
      <c r="C1386" s="378"/>
      <c r="D1386" s="943"/>
      <c r="E1386" s="409"/>
      <c r="F1386" s="409"/>
      <c r="G1386" s="409"/>
      <c r="H1386" s="409"/>
      <c r="I1386" s="409"/>
      <c r="J1386" s="409"/>
      <c r="K1386" s="409"/>
      <c r="L1386" s="409"/>
      <c r="M1386" s="409"/>
      <c r="N1386" s="409"/>
    </row>
    <row r="1387" spans="1:14" ht="16.5" thickBot="1" x14ac:dyDescent="0.25">
      <c r="A1387" s="375"/>
      <c r="B1387" s="63"/>
      <c r="C1387" s="378"/>
      <c r="D1387" s="943"/>
      <c r="E1387" s="409"/>
      <c r="F1387" s="409"/>
      <c r="G1387" s="409"/>
      <c r="H1387" s="409"/>
      <c r="I1387" s="409"/>
      <c r="J1387" s="409"/>
      <c r="K1387" s="409"/>
      <c r="L1387" s="409"/>
      <c r="M1387" s="409"/>
      <c r="N1387" s="409"/>
    </row>
    <row r="1388" spans="1:14" ht="16.5" thickBot="1" x14ac:dyDescent="0.25">
      <c r="A1388" s="375"/>
      <c r="B1388" s="63"/>
      <c r="C1388" s="378"/>
      <c r="D1388" s="943"/>
      <c r="E1388" s="409"/>
      <c r="F1388" s="409"/>
      <c r="G1388" s="409"/>
      <c r="H1388" s="409"/>
      <c r="I1388" s="409"/>
      <c r="J1388" s="409"/>
      <c r="K1388" s="409"/>
      <c r="L1388" s="409"/>
      <c r="M1388" s="409"/>
      <c r="N1388" s="409"/>
    </row>
    <row r="1389" spans="1:14" ht="16.5" thickBot="1" x14ac:dyDescent="0.25">
      <c r="A1389" s="375"/>
      <c r="B1389" s="63"/>
      <c r="C1389" s="378"/>
      <c r="D1389" s="943"/>
      <c r="E1389" s="409"/>
      <c r="F1389" s="409"/>
      <c r="G1389" s="409"/>
      <c r="H1389" s="409"/>
      <c r="I1389" s="409"/>
      <c r="J1389" s="409"/>
      <c r="K1389" s="409"/>
      <c r="L1389" s="409"/>
      <c r="M1389" s="409"/>
      <c r="N1389" s="409"/>
    </row>
    <row r="1390" spans="1:14" ht="16.5" thickBot="1" x14ac:dyDescent="0.25">
      <c r="A1390" s="375"/>
      <c r="B1390" s="63"/>
      <c r="C1390" s="378"/>
      <c r="D1390" s="943"/>
      <c r="E1390" s="409"/>
      <c r="F1390" s="409"/>
      <c r="G1390" s="409"/>
      <c r="H1390" s="409"/>
      <c r="I1390" s="409"/>
      <c r="J1390" s="409"/>
      <c r="K1390" s="409"/>
      <c r="L1390" s="409"/>
      <c r="M1390" s="409"/>
      <c r="N1390" s="409"/>
    </row>
    <row r="1391" spans="1:14" ht="16.5" thickBot="1" x14ac:dyDescent="0.25">
      <c r="A1391" s="375"/>
      <c r="B1391" s="63"/>
      <c r="C1391" s="378"/>
      <c r="D1391" s="943"/>
      <c r="E1391" s="409"/>
      <c r="F1391" s="409"/>
      <c r="G1391" s="409"/>
      <c r="H1391" s="409"/>
      <c r="I1391" s="409"/>
      <c r="J1391" s="409"/>
      <c r="K1391" s="409"/>
      <c r="L1391" s="409"/>
      <c r="M1391" s="409"/>
      <c r="N1391" s="409"/>
    </row>
    <row r="1392" spans="1:14" ht="16.5" thickBot="1" x14ac:dyDescent="0.25">
      <c r="A1392" s="375"/>
      <c r="B1392" s="63"/>
      <c r="C1392" s="378"/>
      <c r="D1392" s="943"/>
      <c r="E1392" s="409"/>
      <c r="F1392" s="409"/>
      <c r="G1392" s="409"/>
      <c r="H1392" s="409"/>
      <c r="I1392" s="409"/>
      <c r="J1392" s="409"/>
      <c r="K1392" s="409"/>
      <c r="L1392" s="409"/>
      <c r="M1392" s="409"/>
      <c r="N1392" s="409"/>
    </row>
    <row r="1393" spans="1:14" ht="16.5" thickBot="1" x14ac:dyDescent="0.25">
      <c r="A1393" s="375"/>
      <c r="B1393" s="63"/>
      <c r="C1393" s="378"/>
      <c r="D1393" s="943"/>
      <c r="E1393" s="409"/>
      <c r="F1393" s="409"/>
      <c r="G1393" s="409"/>
      <c r="H1393" s="409"/>
      <c r="I1393" s="409"/>
      <c r="J1393" s="409"/>
      <c r="K1393" s="409"/>
      <c r="L1393" s="409"/>
      <c r="M1393" s="409"/>
      <c r="N1393" s="409"/>
    </row>
    <row r="1394" spans="1:14" ht="16.5" thickBot="1" x14ac:dyDescent="0.25">
      <c r="A1394" s="375"/>
      <c r="B1394" s="63"/>
      <c r="C1394" s="378"/>
      <c r="D1394" s="943"/>
      <c r="E1394" s="409"/>
      <c r="F1394" s="409"/>
      <c r="G1394" s="409"/>
      <c r="H1394" s="409"/>
      <c r="I1394" s="409"/>
      <c r="J1394" s="409"/>
      <c r="K1394" s="409"/>
      <c r="L1394" s="409"/>
      <c r="M1394" s="409"/>
      <c r="N1394" s="409"/>
    </row>
    <row r="1395" spans="1:14" ht="16.5" thickBot="1" x14ac:dyDescent="0.25">
      <c r="A1395" s="375"/>
      <c r="B1395" s="63"/>
      <c r="C1395" s="378"/>
      <c r="D1395" s="943"/>
      <c r="E1395" s="409"/>
      <c r="F1395" s="409"/>
      <c r="G1395" s="409"/>
      <c r="H1395" s="409"/>
      <c r="I1395" s="409"/>
      <c r="J1395" s="409"/>
      <c r="K1395" s="409"/>
      <c r="L1395" s="409"/>
      <c r="M1395" s="409"/>
      <c r="N1395" s="409"/>
    </row>
    <row r="1396" spans="1:14" ht="16.5" thickBot="1" x14ac:dyDescent="0.25">
      <c r="A1396" s="375"/>
      <c r="B1396" s="63"/>
      <c r="C1396" s="378"/>
      <c r="D1396" s="943"/>
      <c r="E1396" s="409"/>
      <c r="F1396" s="409"/>
      <c r="G1396" s="409"/>
      <c r="H1396" s="409"/>
      <c r="I1396" s="409"/>
      <c r="J1396" s="409"/>
      <c r="K1396" s="409"/>
      <c r="L1396" s="409"/>
      <c r="M1396" s="409"/>
      <c r="N1396" s="409"/>
    </row>
    <row r="1397" spans="1:14" ht="16.5" thickBot="1" x14ac:dyDescent="0.25">
      <c r="A1397" s="375"/>
      <c r="B1397" s="63"/>
      <c r="C1397" s="378"/>
      <c r="D1397" s="943"/>
      <c r="E1397" s="409"/>
      <c r="F1397" s="409"/>
      <c r="G1397" s="409"/>
      <c r="H1397" s="409"/>
      <c r="I1397" s="409"/>
      <c r="J1397" s="409"/>
      <c r="K1397" s="409"/>
      <c r="L1397" s="409"/>
      <c r="M1397" s="409"/>
      <c r="N1397" s="409"/>
    </row>
    <row r="1398" spans="1:14" ht="16.5" thickBot="1" x14ac:dyDescent="0.25">
      <c r="A1398" s="375"/>
      <c r="B1398" s="63"/>
      <c r="C1398" s="378"/>
      <c r="D1398" s="943"/>
      <c r="E1398" s="409"/>
      <c r="F1398" s="409"/>
      <c r="G1398" s="409"/>
      <c r="H1398" s="409"/>
      <c r="I1398" s="409"/>
      <c r="J1398" s="409"/>
      <c r="K1398" s="409"/>
      <c r="L1398" s="409"/>
      <c r="M1398" s="409"/>
      <c r="N1398" s="409"/>
    </row>
    <row r="1399" spans="1:14" ht="16.5" thickBot="1" x14ac:dyDescent="0.25">
      <c r="A1399" s="375"/>
      <c r="B1399" s="63"/>
      <c r="C1399" s="378"/>
      <c r="D1399" s="943"/>
      <c r="E1399" s="409"/>
      <c r="F1399" s="409"/>
      <c r="G1399" s="409"/>
      <c r="H1399" s="409"/>
      <c r="I1399" s="409"/>
      <c r="J1399" s="409"/>
      <c r="K1399" s="409"/>
      <c r="L1399" s="409"/>
      <c r="M1399" s="409"/>
      <c r="N1399" s="409"/>
    </row>
    <row r="1400" spans="1:14" ht="16.5" thickBot="1" x14ac:dyDescent="0.25">
      <c r="A1400" s="375"/>
      <c r="B1400" s="63"/>
      <c r="C1400" s="378"/>
      <c r="D1400" s="943"/>
      <c r="E1400" s="409"/>
      <c r="F1400" s="409"/>
      <c r="G1400" s="409"/>
      <c r="H1400" s="409"/>
      <c r="I1400" s="409"/>
      <c r="J1400" s="409"/>
      <c r="K1400" s="409"/>
      <c r="L1400" s="409"/>
      <c r="M1400" s="409"/>
      <c r="N1400" s="409"/>
    </row>
    <row r="1401" spans="1:14" ht="16.5" thickBot="1" x14ac:dyDescent="0.25">
      <c r="A1401" s="375"/>
      <c r="B1401" s="63"/>
      <c r="C1401" s="378"/>
      <c r="D1401" s="943"/>
      <c r="E1401" s="409"/>
      <c r="F1401" s="409"/>
      <c r="G1401" s="409"/>
      <c r="H1401" s="409"/>
      <c r="I1401" s="409"/>
      <c r="J1401" s="409"/>
      <c r="K1401" s="409"/>
      <c r="L1401" s="409"/>
      <c r="M1401" s="409"/>
      <c r="N1401" s="409"/>
    </row>
    <row r="1402" spans="1:14" ht="16.5" thickBot="1" x14ac:dyDescent="0.25">
      <c r="A1402" s="375"/>
      <c r="B1402" s="63"/>
      <c r="C1402" s="378"/>
      <c r="D1402" s="943"/>
      <c r="E1402" s="409"/>
      <c r="F1402" s="409"/>
      <c r="G1402" s="409"/>
      <c r="H1402" s="409"/>
      <c r="I1402" s="409"/>
      <c r="J1402" s="409"/>
      <c r="K1402" s="409"/>
      <c r="L1402" s="409"/>
      <c r="M1402" s="409"/>
      <c r="N1402" s="409"/>
    </row>
    <row r="1403" spans="1:14" ht="16.5" thickBot="1" x14ac:dyDescent="0.25">
      <c r="A1403" s="375"/>
      <c r="B1403" s="63"/>
      <c r="C1403" s="378"/>
      <c r="D1403" s="943"/>
      <c r="E1403" s="409"/>
      <c r="F1403" s="409"/>
      <c r="G1403" s="409"/>
      <c r="H1403" s="409"/>
      <c r="I1403" s="409"/>
      <c r="J1403" s="409"/>
      <c r="K1403" s="409"/>
      <c r="L1403" s="409"/>
      <c r="M1403" s="409"/>
      <c r="N1403" s="409"/>
    </row>
    <row r="1404" spans="1:14" ht="16.5" thickBot="1" x14ac:dyDescent="0.25">
      <c r="A1404" s="375"/>
      <c r="B1404" s="63"/>
      <c r="C1404" s="378"/>
      <c r="D1404" s="943"/>
      <c r="E1404" s="409"/>
      <c r="F1404" s="409"/>
      <c r="G1404" s="409"/>
      <c r="H1404" s="409"/>
      <c r="I1404" s="409"/>
      <c r="J1404" s="409"/>
      <c r="K1404" s="409"/>
      <c r="L1404" s="409"/>
      <c r="M1404" s="409"/>
      <c r="N1404" s="409"/>
    </row>
    <row r="1405" spans="1:14" ht="16.5" thickBot="1" x14ac:dyDescent="0.25">
      <c r="A1405" s="375"/>
      <c r="B1405" s="63"/>
      <c r="C1405" s="378"/>
      <c r="D1405" s="943"/>
      <c r="E1405" s="409"/>
      <c r="F1405" s="409"/>
      <c r="G1405" s="409"/>
      <c r="H1405" s="409"/>
      <c r="I1405" s="409"/>
      <c r="J1405" s="409"/>
      <c r="K1405" s="409"/>
      <c r="L1405" s="409"/>
      <c r="M1405" s="409"/>
      <c r="N1405" s="409"/>
    </row>
    <row r="1406" spans="1:14" ht="16.5" thickBot="1" x14ac:dyDescent="0.25">
      <c r="A1406" s="375"/>
      <c r="B1406" s="63"/>
      <c r="C1406" s="378"/>
      <c r="D1406" s="943"/>
      <c r="E1406" s="409"/>
      <c r="F1406" s="409"/>
      <c r="G1406" s="409"/>
      <c r="H1406" s="409"/>
      <c r="I1406" s="409"/>
      <c r="J1406" s="409"/>
      <c r="K1406" s="409"/>
      <c r="L1406" s="409"/>
      <c r="M1406" s="409"/>
      <c r="N1406" s="409"/>
    </row>
    <row r="1407" spans="1:14" ht="16.5" thickBot="1" x14ac:dyDescent="0.25">
      <c r="A1407" s="375"/>
      <c r="B1407" s="63"/>
      <c r="C1407" s="378"/>
      <c r="D1407" s="943"/>
      <c r="E1407" s="409"/>
      <c r="F1407" s="409"/>
      <c r="G1407" s="409"/>
      <c r="H1407" s="409"/>
      <c r="I1407" s="409"/>
      <c r="J1407" s="409"/>
      <c r="K1407" s="409"/>
      <c r="L1407" s="409"/>
      <c r="M1407" s="409"/>
      <c r="N1407" s="409"/>
    </row>
    <row r="1408" spans="1:14" ht="16.5" thickBot="1" x14ac:dyDescent="0.25">
      <c r="A1408" s="375"/>
      <c r="B1408" s="63"/>
      <c r="C1408" s="378"/>
      <c r="D1408" s="943"/>
      <c r="E1408" s="409"/>
      <c r="F1408" s="409"/>
      <c r="G1408" s="409"/>
      <c r="H1408" s="409"/>
      <c r="I1408" s="409"/>
      <c r="J1408" s="409"/>
      <c r="K1408" s="409"/>
      <c r="L1408" s="409"/>
      <c r="M1408" s="409"/>
      <c r="N1408" s="409"/>
    </row>
    <row r="1409" spans="1:14" ht="16.5" thickBot="1" x14ac:dyDescent="0.25">
      <c r="A1409" s="375"/>
      <c r="B1409" s="63"/>
      <c r="C1409" s="378"/>
      <c r="D1409" s="943"/>
      <c r="E1409" s="409"/>
      <c r="F1409" s="409"/>
      <c r="G1409" s="409"/>
      <c r="H1409" s="409"/>
      <c r="I1409" s="409"/>
      <c r="J1409" s="409"/>
      <c r="K1409" s="409"/>
      <c r="L1409" s="409"/>
      <c r="M1409" s="409"/>
      <c r="N1409" s="409"/>
    </row>
    <row r="1410" spans="1:14" ht="16.5" thickBot="1" x14ac:dyDescent="0.25">
      <c r="A1410" s="375"/>
      <c r="B1410" s="63"/>
      <c r="C1410" s="378"/>
      <c r="D1410" s="943"/>
      <c r="E1410" s="409"/>
      <c r="F1410" s="409"/>
      <c r="G1410" s="409"/>
      <c r="H1410" s="409"/>
      <c r="I1410" s="409"/>
      <c r="J1410" s="409"/>
      <c r="K1410" s="409"/>
      <c r="L1410" s="409"/>
      <c r="M1410" s="409"/>
      <c r="N1410" s="409"/>
    </row>
    <row r="1411" spans="1:14" ht="16.5" thickBot="1" x14ac:dyDescent="0.25">
      <c r="A1411" s="375"/>
      <c r="B1411" s="63"/>
      <c r="C1411" s="378"/>
      <c r="D1411" s="943"/>
      <c r="E1411" s="409"/>
      <c r="F1411" s="409"/>
      <c r="G1411" s="409"/>
      <c r="H1411" s="409"/>
      <c r="I1411" s="409"/>
      <c r="J1411" s="409"/>
      <c r="K1411" s="409"/>
      <c r="L1411" s="409"/>
      <c r="M1411" s="409"/>
      <c r="N1411" s="409"/>
    </row>
    <row r="1412" spans="1:14" ht="16.5" thickBot="1" x14ac:dyDescent="0.25">
      <c r="A1412" s="375"/>
      <c r="B1412" s="63"/>
      <c r="C1412" s="378"/>
      <c r="D1412" s="943"/>
      <c r="E1412" s="409"/>
      <c r="F1412" s="409"/>
      <c r="G1412" s="409"/>
      <c r="H1412" s="409"/>
      <c r="I1412" s="409"/>
      <c r="J1412" s="409"/>
      <c r="K1412" s="409"/>
      <c r="L1412" s="409"/>
      <c r="M1412" s="409"/>
      <c r="N1412" s="409"/>
    </row>
    <row r="1413" spans="1:14" ht="16.5" thickBot="1" x14ac:dyDescent="0.25">
      <c r="A1413" s="375"/>
      <c r="B1413" s="63"/>
      <c r="C1413" s="378"/>
      <c r="D1413" s="943"/>
      <c r="E1413" s="409"/>
      <c r="F1413" s="409"/>
      <c r="G1413" s="409"/>
      <c r="H1413" s="409"/>
      <c r="I1413" s="409"/>
      <c r="J1413" s="409"/>
      <c r="K1413" s="409"/>
      <c r="L1413" s="409"/>
      <c r="M1413" s="409"/>
      <c r="N1413" s="409"/>
    </row>
    <row r="1414" spans="1:14" ht="16.5" thickBot="1" x14ac:dyDescent="0.25">
      <c r="A1414" s="375"/>
      <c r="B1414" s="63"/>
      <c r="C1414" s="378"/>
      <c r="D1414" s="943"/>
      <c r="E1414" s="409"/>
      <c r="F1414" s="409"/>
      <c r="G1414" s="409"/>
      <c r="H1414" s="409"/>
      <c r="I1414" s="409"/>
      <c r="J1414" s="409"/>
      <c r="K1414" s="409"/>
      <c r="L1414" s="409"/>
      <c r="M1414" s="409"/>
      <c r="N1414" s="409"/>
    </row>
    <row r="1415" spans="1:14" ht="16.5" thickBot="1" x14ac:dyDescent="0.25">
      <c r="A1415" s="375"/>
      <c r="B1415" s="63"/>
      <c r="C1415" s="378"/>
      <c r="D1415" s="943"/>
      <c r="E1415" s="409"/>
      <c r="F1415" s="409"/>
      <c r="G1415" s="409"/>
      <c r="H1415" s="409"/>
      <c r="I1415" s="409"/>
      <c r="J1415" s="409"/>
      <c r="K1415" s="409"/>
      <c r="L1415" s="409"/>
      <c r="M1415" s="409"/>
      <c r="N1415" s="409"/>
    </row>
    <row r="1416" spans="1:14" ht="16.5" thickBot="1" x14ac:dyDescent="0.25">
      <c r="A1416" s="375"/>
      <c r="B1416" s="63"/>
      <c r="C1416" s="378"/>
      <c r="D1416" s="943"/>
      <c r="E1416" s="409"/>
      <c r="F1416" s="409"/>
      <c r="G1416" s="409"/>
      <c r="H1416" s="409"/>
      <c r="I1416" s="409"/>
      <c r="J1416" s="409"/>
      <c r="K1416" s="409"/>
      <c r="L1416" s="409"/>
      <c r="M1416" s="409"/>
      <c r="N1416" s="409"/>
    </row>
    <row r="1417" spans="1:14" ht="16.5" thickBot="1" x14ac:dyDescent="0.25">
      <c r="A1417" s="375"/>
      <c r="B1417" s="63"/>
      <c r="C1417" s="378"/>
      <c r="D1417" s="943"/>
      <c r="E1417" s="409"/>
      <c r="F1417" s="409"/>
      <c r="G1417" s="409"/>
      <c r="H1417" s="409"/>
      <c r="I1417" s="409"/>
      <c r="J1417" s="409"/>
      <c r="K1417" s="409"/>
      <c r="L1417" s="409"/>
      <c r="M1417" s="409"/>
      <c r="N1417" s="409"/>
    </row>
    <row r="1418" spans="1:14" ht="16.5" thickBot="1" x14ac:dyDescent="0.25">
      <c r="A1418" s="375"/>
      <c r="B1418" s="63"/>
      <c r="C1418" s="378"/>
      <c r="D1418" s="943"/>
      <c r="E1418" s="409"/>
      <c r="F1418" s="409"/>
      <c r="G1418" s="409"/>
      <c r="H1418" s="409"/>
      <c r="I1418" s="409"/>
      <c r="J1418" s="409"/>
      <c r="K1418" s="409"/>
      <c r="L1418" s="409"/>
      <c r="M1418" s="409"/>
      <c r="N1418" s="409"/>
    </row>
    <row r="1419" spans="1:14" ht="16.5" thickBot="1" x14ac:dyDescent="0.25">
      <c r="A1419" s="375"/>
      <c r="B1419" s="63"/>
      <c r="C1419" s="378"/>
      <c r="D1419" s="943"/>
      <c r="E1419" s="409"/>
      <c r="F1419" s="409"/>
      <c r="G1419" s="409"/>
      <c r="H1419" s="409"/>
      <c r="I1419" s="409"/>
      <c r="J1419" s="409"/>
      <c r="K1419" s="409"/>
      <c r="L1419" s="409"/>
      <c r="M1419" s="409"/>
      <c r="N1419" s="409"/>
    </row>
    <row r="1420" spans="1:14" ht="16.5" thickBot="1" x14ac:dyDescent="0.25">
      <c r="A1420" s="375"/>
      <c r="B1420" s="63"/>
      <c r="C1420" s="378"/>
      <c r="D1420" s="943"/>
      <c r="E1420" s="409"/>
      <c r="F1420" s="409"/>
      <c r="G1420" s="409"/>
      <c r="H1420" s="409"/>
      <c r="I1420" s="409"/>
      <c r="J1420" s="409"/>
      <c r="K1420" s="409"/>
      <c r="L1420" s="409"/>
      <c r="M1420" s="409"/>
      <c r="N1420" s="409"/>
    </row>
    <row r="1421" spans="1:14" ht="16.5" thickBot="1" x14ac:dyDescent="0.25">
      <c r="A1421" s="375"/>
      <c r="B1421" s="63"/>
      <c r="C1421" s="378"/>
      <c r="D1421" s="943"/>
      <c r="E1421" s="409"/>
      <c r="F1421" s="409"/>
      <c r="G1421" s="409"/>
      <c r="H1421" s="409"/>
      <c r="I1421" s="409"/>
      <c r="J1421" s="409"/>
      <c r="K1421" s="409"/>
      <c r="L1421" s="409"/>
      <c r="M1421" s="409"/>
      <c r="N1421" s="409"/>
    </row>
    <row r="1422" spans="1:14" ht="16.5" thickBot="1" x14ac:dyDescent="0.25">
      <c r="A1422" s="375"/>
      <c r="B1422" s="63"/>
      <c r="C1422" s="378"/>
      <c r="D1422" s="943"/>
      <c r="E1422" s="409"/>
      <c r="F1422" s="409"/>
      <c r="G1422" s="409"/>
      <c r="H1422" s="409"/>
      <c r="I1422" s="409"/>
      <c r="J1422" s="409"/>
      <c r="K1422" s="409"/>
      <c r="L1422" s="409"/>
      <c r="M1422" s="409"/>
      <c r="N1422" s="409"/>
    </row>
    <row r="1423" spans="1:14" ht="16.5" thickBot="1" x14ac:dyDescent="0.25">
      <c r="A1423" s="375"/>
      <c r="B1423" s="63"/>
      <c r="C1423" s="378"/>
      <c r="D1423" s="943"/>
      <c r="E1423" s="409"/>
      <c r="F1423" s="409"/>
      <c r="G1423" s="409"/>
      <c r="H1423" s="409"/>
      <c r="I1423" s="409"/>
      <c r="J1423" s="409"/>
      <c r="K1423" s="409"/>
      <c r="L1423" s="409"/>
      <c r="M1423" s="409"/>
      <c r="N1423" s="409"/>
    </row>
    <row r="1424" spans="1:14" ht="16.5" thickBot="1" x14ac:dyDescent="0.25">
      <c r="A1424" s="375"/>
      <c r="B1424" s="63"/>
      <c r="C1424" s="378"/>
      <c r="D1424" s="943"/>
      <c r="E1424" s="409"/>
      <c r="F1424" s="409"/>
      <c r="G1424" s="409"/>
      <c r="H1424" s="409"/>
      <c r="I1424" s="409"/>
      <c r="J1424" s="409"/>
      <c r="K1424" s="409"/>
      <c r="L1424" s="409"/>
      <c r="M1424" s="409"/>
      <c r="N1424" s="409"/>
    </row>
    <row r="1425" spans="1:14" ht="16.5" thickBot="1" x14ac:dyDescent="0.25">
      <c r="A1425" s="375"/>
      <c r="B1425" s="63"/>
      <c r="C1425" s="378"/>
      <c r="D1425" s="943"/>
      <c r="E1425" s="409"/>
      <c r="F1425" s="409"/>
      <c r="G1425" s="409"/>
      <c r="H1425" s="409"/>
      <c r="I1425" s="409"/>
      <c r="J1425" s="409"/>
      <c r="K1425" s="409"/>
      <c r="L1425" s="409"/>
      <c r="M1425" s="409"/>
      <c r="N1425" s="409"/>
    </row>
    <row r="1426" spans="1:14" ht="16.5" thickBot="1" x14ac:dyDescent="0.25">
      <c r="A1426" s="375"/>
      <c r="B1426" s="63"/>
      <c r="C1426" s="378"/>
      <c r="D1426" s="943"/>
      <c r="E1426" s="409"/>
      <c r="F1426" s="409"/>
      <c r="G1426" s="409"/>
      <c r="H1426" s="409"/>
      <c r="I1426" s="409"/>
      <c r="J1426" s="409"/>
      <c r="K1426" s="409"/>
      <c r="L1426" s="409"/>
      <c r="M1426" s="409"/>
      <c r="N1426" s="409"/>
    </row>
    <row r="1427" spans="1:14" ht="16.5" thickBot="1" x14ac:dyDescent="0.25">
      <c r="A1427" s="375"/>
      <c r="B1427" s="63"/>
      <c r="C1427" s="378"/>
      <c r="D1427" s="943"/>
      <c r="E1427" s="409"/>
      <c r="F1427" s="409"/>
      <c r="G1427" s="409"/>
      <c r="H1427" s="409"/>
      <c r="I1427" s="409"/>
      <c r="J1427" s="409"/>
      <c r="K1427" s="409"/>
      <c r="L1427" s="409"/>
      <c r="M1427" s="409"/>
      <c r="N1427" s="409"/>
    </row>
    <row r="1428" spans="1:14" ht="16.5" thickBot="1" x14ac:dyDescent="0.25">
      <c r="A1428" s="375"/>
      <c r="B1428" s="63"/>
      <c r="C1428" s="378"/>
      <c r="D1428" s="943"/>
      <c r="E1428" s="409"/>
      <c r="F1428" s="409"/>
      <c r="G1428" s="409"/>
      <c r="H1428" s="409"/>
      <c r="I1428" s="409"/>
      <c r="J1428" s="409"/>
      <c r="K1428" s="409"/>
      <c r="L1428" s="409"/>
      <c r="M1428" s="409"/>
      <c r="N1428" s="409"/>
    </row>
    <row r="1429" spans="1:14" ht="16.5" thickBot="1" x14ac:dyDescent="0.25">
      <c r="A1429" s="375"/>
      <c r="B1429" s="63"/>
      <c r="C1429" s="378"/>
      <c r="D1429" s="943"/>
      <c r="E1429" s="409"/>
      <c r="F1429" s="409"/>
      <c r="G1429" s="409"/>
      <c r="H1429" s="409"/>
      <c r="I1429" s="409"/>
      <c r="J1429" s="409"/>
      <c r="K1429" s="409"/>
      <c r="L1429" s="409"/>
      <c r="M1429" s="409"/>
      <c r="N1429" s="409"/>
    </row>
    <row r="1430" spans="1:14" ht="16.5" thickBot="1" x14ac:dyDescent="0.25">
      <c r="A1430" s="375"/>
      <c r="B1430" s="63"/>
      <c r="C1430" s="378"/>
      <c r="D1430" s="943"/>
      <c r="E1430" s="409"/>
      <c r="F1430" s="409"/>
      <c r="G1430" s="409"/>
      <c r="H1430" s="409"/>
      <c r="I1430" s="409"/>
      <c r="J1430" s="409"/>
      <c r="K1430" s="409"/>
      <c r="L1430" s="409"/>
      <c r="M1430" s="409"/>
      <c r="N1430" s="409"/>
    </row>
    <row r="1431" spans="1:14" ht="16.5" thickBot="1" x14ac:dyDescent="0.25">
      <c r="A1431" s="375"/>
      <c r="B1431" s="63"/>
      <c r="C1431" s="378"/>
      <c r="D1431" s="943"/>
      <c r="E1431" s="409"/>
      <c r="F1431" s="409"/>
      <c r="G1431" s="409"/>
      <c r="H1431" s="409"/>
      <c r="I1431" s="409"/>
      <c r="J1431" s="409"/>
      <c r="K1431" s="409"/>
      <c r="L1431" s="409"/>
      <c r="M1431" s="409"/>
      <c r="N1431" s="409"/>
    </row>
    <row r="1432" spans="1:14" ht="16.5" thickBot="1" x14ac:dyDescent="0.25">
      <c r="A1432" s="375"/>
      <c r="B1432" s="63"/>
      <c r="C1432" s="378"/>
      <c r="D1432" s="943"/>
      <c r="E1432" s="409"/>
      <c r="F1432" s="409"/>
      <c r="G1432" s="409"/>
      <c r="H1432" s="409"/>
      <c r="I1432" s="409"/>
      <c r="J1432" s="409"/>
      <c r="K1432" s="409"/>
      <c r="L1432" s="409"/>
      <c r="M1432" s="409"/>
      <c r="N1432" s="409"/>
    </row>
    <row r="1433" spans="1:14" ht="16.5" thickBot="1" x14ac:dyDescent="0.25">
      <c r="A1433" s="375"/>
      <c r="B1433" s="63"/>
      <c r="C1433" s="378"/>
      <c r="D1433" s="943"/>
      <c r="E1433" s="409"/>
      <c r="F1433" s="409"/>
      <c r="G1433" s="409"/>
      <c r="H1433" s="409"/>
      <c r="I1433" s="409"/>
      <c r="J1433" s="409"/>
      <c r="K1433" s="409"/>
      <c r="L1433" s="409"/>
      <c r="M1433" s="409"/>
      <c r="N1433" s="409"/>
    </row>
    <row r="1434" spans="1:14" ht="16.5" thickBot="1" x14ac:dyDescent="0.25">
      <c r="A1434" s="375"/>
      <c r="B1434" s="63"/>
      <c r="C1434" s="378"/>
      <c r="D1434" s="943"/>
      <c r="E1434" s="409"/>
      <c r="F1434" s="409"/>
      <c r="G1434" s="409"/>
      <c r="H1434" s="409"/>
      <c r="I1434" s="409"/>
      <c r="J1434" s="409"/>
      <c r="K1434" s="409"/>
      <c r="L1434" s="409"/>
      <c r="M1434" s="409"/>
      <c r="N1434" s="409"/>
    </row>
    <row r="1435" spans="1:14" ht="16.5" thickBot="1" x14ac:dyDescent="0.25">
      <c r="A1435" s="375"/>
      <c r="B1435" s="63"/>
      <c r="C1435" s="378"/>
      <c r="D1435" s="943"/>
      <c r="E1435" s="409"/>
      <c r="F1435" s="409"/>
      <c r="G1435" s="409"/>
      <c r="H1435" s="409"/>
      <c r="I1435" s="409"/>
      <c r="J1435" s="409"/>
      <c r="K1435" s="409"/>
      <c r="L1435" s="409"/>
      <c r="M1435" s="409"/>
      <c r="N1435" s="409"/>
    </row>
    <row r="1436" spans="1:14" ht="16.5" thickBot="1" x14ac:dyDescent="0.25">
      <c r="A1436" s="375"/>
      <c r="B1436" s="63"/>
      <c r="C1436" s="378"/>
      <c r="D1436" s="943"/>
      <c r="E1436" s="409"/>
      <c r="F1436" s="409"/>
      <c r="G1436" s="409"/>
      <c r="H1436" s="409"/>
      <c r="I1436" s="409"/>
      <c r="J1436" s="409"/>
      <c r="K1436" s="409"/>
      <c r="L1436" s="409"/>
      <c r="M1436" s="409"/>
      <c r="N1436" s="409"/>
    </row>
    <row r="1437" spans="1:14" ht="16.5" thickBot="1" x14ac:dyDescent="0.25">
      <c r="A1437" s="375"/>
      <c r="B1437" s="63"/>
      <c r="C1437" s="378"/>
      <c r="D1437" s="943"/>
      <c r="E1437" s="409"/>
      <c r="F1437" s="409"/>
      <c r="G1437" s="409"/>
      <c r="H1437" s="409"/>
      <c r="I1437" s="409"/>
      <c r="J1437" s="409"/>
      <c r="K1437" s="409"/>
      <c r="L1437" s="409"/>
      <c r="M1437" s="409"/>
      <c r="N1437" s="409"/>
    </row>
    <row r="1438" spans="1:14" ht="16.5" thickBot="1" x14ac:dyDescent="0.25">
      <c r="A1438" s="375"/>
      <c r="B1438" s="63"/>
      <c r="C1438" s="378"/>
      <c r="D1438" s="943"/>
      <c r="E1438" s="409"/>
      <c r="F1438" s="409"/>
      <c r="G1438" s="409"/>
      <c r="H1438" s="409"/>
      <c r="I1438" s="409"/>
      <c r="J1438" s="409"/>
      <c r="K1438" s="409"/>
      <c r="L1438" s="409"/>
      <c r="M1438" s="409"/>
      <c r="N1438" s="409"/>
    </row>
    <row r="1439" spans="1:14" ht="16.5" thickBot="1" x14ac:dyDescent="0.25">
      <c r="A1439" s="375"/>
      <c r="B1439" s="63"/>
      <c r="C1439" s="378"/>
      <c r="D1439" s="943"/>
      <c r="E1439" s="409"/>
      <c r="F1439" s="409"/>
      <c r="G1439" s="409"/>
      <c r="H1439" s="409"/>
      <c r="I1439" s="409"/>
      <c r="J1439" s="409"/>
      <c r="K1439" s="409"/>
      <c r="L1439" s="409"/>
      <c r="M1439" s="409"/>
      <c r="N1439" s="409"/>
    </row>
    <row r="1440" spans="1:14" ht="16.5" thickBot="1" x14ac:dyDescent="0.25">
      <c r="A1440" s="375"/>
      <c r="B1440" s="63"/>
      <c r="C1440" s="378"/>
      <c r="D1440" s="943"/>
      <c r="E1440" s="409"/>
      <c r="F1440" s="409"/>
      <c r="G1440" s="409"/>
      <c r="H1440" s="409"/>
      <c r="I1440" s="409"/>
      <c r="J1440" s="409"/>
      <c r="K1440" s="409"/>
      <c r="L1440" s="409"/>
      <c r="M1440" s="409"/>
      <c r="N1440" s="409"/>
    </row>
    <row r="1441" spans="1:14" ht="16.5" thickBot="1" x14ac:dyDescent="0.25">
      <c r="A1441" s="375"/>
      <c r="B1441" s="63"/>
      <c r="C1441" s="378"/>
      <c r="D1441" s="943"/>
      <c r="E1441" s="409"/>
      <c r="F1441" s="409"/>
      <c r="G1441" s="409"/>
      <c r="H1441" s="409"/>
      <c r="I1441" s="409"/>
      <c r="J1441" s="409"/>
      <c r="K1441" s="409"/>
      <c r="L1441" s="409"/>
      <c r="M1441" s="409"/>
      <c r="N1441" s="409"/>
    </row>
    <row r="1442" spans="1:14" ht="16.5" thickBot="1" x14ac:dyDescent="0.25">
      <c r="A1442" s="375"/>
      <c r="B1442" s="63"/>
      <c r="C1442" s="378"/>
      <c r="D1442" s="943"/>
      <c r="E1442" s="409"/>
      <c r="F1442" s="409"/>
      <c r="G1442" s="409"/>
      <c r="H1442" s="409"/>
      <c r="I1442" s="409"/>
      <c r="J1442" s="409"/>
      <c r="K1442" s="409"/>
      <c r="L1442" s="409"/>
      <c r="M1442" s="409"/>
      <c r="N1442" s="409"/>
    </row>
    <row r="1443" spans="1:14" ht="16.5" thickBot="1" x14ac:dyDescent="0.25">
      <c r="A1443" s="375"/>
      <c r="B1443" s="63"/>
      <c r="C1443" s="378"/>
      <c r="D1443" s="943"/>
      <c r="E1443" s="409"/>
      <c r="F1443" s="409"/>
      <c r="G1443" s="409"/>
      <c r="H1443" s="409"/>
      <c r="I1443" s="409"/>
      <c r="J1443" s="409"/>
      <c r="K1443" s="409"/>
      <c r="L1443" s="409"/>
      <c r="M1443" s="409"/>
      <c r="N1443" s="409"/>
    </row>
    <row r="1444" spans="1:14" ht="16.5" thickBot="1" x14ac:dyDescent="0.25">
      <c r="A1444" s="375"/>
      <c r="B1444" s="63"/>
      <c r="C1444" s="378"/>
      <c r="D1444" s="943"/>
      <c r="E1444" s="409"/>
      <c r="F1444" s="409"/>
      <c r="G1444" s="409"/>
      <c r="H1444" s="409"/>
      <c r="I1444" s="409"/>
      <c r="J1444" s="409"/>
      <c r="K1444" s="409"/>
      <c r="L1444" s="409"/>
      <c r="M1444" s="409"/>
      <c r="N1444" s="409"/>
    </row>
    <row r="1445" spans="1:14" ht="16.5" thickBot="1" x14ac:dyDescent="0.25">
      <c r="A1445" s="375"/>
      <c r="B1445" s="63"/>
      <c r="C1445" s="378"/>
      <c r="D1445" s="943"/>
      <c r="E1445" s="409"/>
      <c r="F1445" s="409"/>
      <c r="G1445" s="409"/>
      <c r="H1445" s="409"/>
      <c r="I1445" s="409"/>
      <c r="J1445" s="409"/>
      <c r="K1445" s="409"/>
      <c r="L1445" s="409"/>
      <c r="M1445" s="409"/>
      <c r="N1445" s="409"/>
    </row>
    <row r="1446" spans="1:14" ht="16.5" thickBot="1" x14ac:dyDescent="0.25">
      <c r="A1446" s="375"/>
      <c r="B1446" s="63"/>
      <c r="C1446" s="378"/>
      <c r="D1446" s="943"/>
      <c r="E1446" s="409"/>
      <c r="F1446" s="409"/>
      <c r="G1446" s="409"/>
      <c r="H1446" s="409"/>
      <c r="I1446" s="409"/>
      <c r="J1446" s="409"/>
      <c r="K1446" s="409"/>
      <c r="L1446" s="409"/>
      <c r="M1446" s="409"/>
      <c r="N1446" s="409"/>
    </row>
    <row r="1447" spans="1:14" ht="16.5" thickBot="1" x14ac:dyDescent="0.25">
      <c r="A1447" s="375"/>
      <c r="B1447" s="63"/>
      <c r="C1447" s="378"/>
      <c r="D1447" s="943"/>
      <c r="E1447" s="409"/>
      <c r="F1447" s="409"/>
      <c r="G1447" s="409"/>
      <c r="H1447" s="409"/>
      <c r="I1447" s="409"/>
      <c r="J1447" s="409"/>
      <c r="K1447" s="409"/>
      <c r="L1447" s="409"/>
      <c r="M1447" s="409"/>
      <c r="N1447" s="409"/>
    </row>
    <row r="1448" spans="1:14" ht="16.5" thickBot="1" x14ac:dyDescent="0.25">
      <c r="A1448" s="375"/>
      <c r="B1448" s="63"/>
      <c r="C1448" s="378"/>
      <c r="D1448" s="943"/>
      <c r="E1448" s="409"/>
      <c r="F1448" s="409"/>
      <c r="G1448" s="409"/>
      <c r="H1448" s="409"/>
      <c r="I1448" s="409"/>
      <c r="J1448" s="409"/>
      <c r="K1448" s="409"/>
      <c r="L1448" s="409"/>
      <c r="M1448" s="409"/>
      <c r="N1448" s="409"/>
    </row>
    <row r="1449" spans="1:14" ht="16.5" thickBot="1" x14ac:dyDescent="0.25">
      <c r="A1449" s="375"/>
      <c r="B1449" s="63"/>
      <c r="C1449" s="378"/>
      <c r="D1449" s="943"/>
      <c r="E1449" s="409"/>
      <c r="F1449" s="409"/>
      <c r="G1449" s="409"/>
      <c r="H1449" s="409"/>
      <c r="I1449" s="409"/>
      <c r="J1449" s="409"/>
      <c r="K1449" s="409"/>
      <c r="L1449" s="409"/>
      <c r="M1449" s="409"/>
      <c r="N1449" s="409"/>
    </row>
    <row r="1450" spans="1:14" ht="16.5" thickBot="1" x14ac:dyDescent="0.25">
      <c r="A1450" s="375"/>
      <c r="B1450" s="63"/>
      <c r="C1450" s="378"/>
      <c r="D1450" s="943"/>
      <c r="E1450" s="409"/>
      <c r="F1450" s="409"/>
      <c r="G1450" s="409"/>
      <c r="H1450" s="409"/>
      <c r="I1450" s="409"/>
      <c r="J1450" s="409"/>
      <c r="K1450" s="409"/>
      <c r="L1450" s="409"/>
      <c r="M1450" s="409"/>
      <c r="N1450" s="409"/>
    </row>
    <row r="1451" spans="1:14" ht="16.5" thickBot="1" x14ac:dyDescent="0.25">
      <c r="A1451" s="375"/>
      <c r="B1451" s="63"/>
      <c r="C1451" s="378"/>
      <c r="D1451" s="943"/>
      <c r="E1451" s="409"/>
      <c r="F1451" s="409"/>
      <c r="G1451" s="409"/>
      <c r="H1451" s="409"/>
      <c r="I1451" s="409"/>
      <c r="J1451" s="409"/>
      <c r="K1451" s="409"/>
      <c r="L1451" s="409"/>
      <c r="M1451" s="409"/>
      <c r="N1451" s="409"/>
    </row>
    <row r="1452" spans="1:14" ht="16.5" thickBot="1" x14ac:dyDescent="0.25">
      <c r="A1452" s="375"/>
      <c r="B1452" s="63"/>
      <c r="C1452" s="378"/>
      <c r="D1452" s="943"/>
      <c r="E1452" s="409"/>
      <c r="F1452" s="409"/>
      <c r="G1452" s="409"/>
      <c r="H1452" s="409"/>
      <c r="I1452" s="409"/>
      <c r="J1452" s="409"/>
      <c r="K1452" s="409"/>
      <c r="L1452" s="409"/>
      <c r="M1452" s="409"/>
      <c r="N1452" s="409"/>
    </row>
    <row r="1453" spans="1:14" ht="16.5" thickBot="1" x14ac:dyDescent="0.25">
      <c r="A1453" s="375"/>
      <c r="B1453" s="63"/>
      <c r="C1453" s="378"/>
      <c r="D1453" s="943"/>
      <c r="E1453" s="409"/>
      <c r="F1453" s="409"/>
      <c r="G1453" s="409"/>
      <c r="H1453" s="409"/>
      <c r="I1453" s="409"/>
      <c r="J1453" s="409"/>
      <c r="K1453" s="409"/>
      <c r="L1453" s="409"/>
      <c r="M1453" s="409"/>
      <c r="N1453" s="409"/>
    </row>
    <row r="1454" spans="1:14" ht="16.5" thickBot="1" x14ac:dyDescent="0.25">
      <c r="A1454" s="375"/>
      <c r="B1454" s="63"/>
      <c r="C1454" s="378"/>
      <c r="D1454" s="943"/>
      <c r="E1454" s="409"/>
      <c r="F1454" s="409"/>
      <c r="G1454" s="409"/>
      <c r="H1454" s="409"/>
      <c r="I1454" s="409"/>
      <c r="J1454" s="409"/>
      <c r="K1454" s="409"/>
      <c r="L1454" s="409"/>
      <c r="M1454" s="409"/>
      <c r="N1454" s="409"/>
    </row>
    <row r="1455" spans="1:14" ht="16.5" thickBot="1" x14ac:dyDescent="0.25">
      <c r="A1455" s="375"/>
      <c r="B1455" s="63"/>
      <c r="C1455" s="378"/>
      <c r="D1455" s="943"/>
      <c r="E1455" s="409"/>
      <c r="F1455" s="409"/>
      <c r="G1455" s="409"/>
      <c r="H1455" s="409"/>
      <c r="I1455" s="409"/>
      <c r="J1455" s="409"/>
      <c r="K1455" s="409"/>
      <c r="L1455" s="409"/>
      <c r="M1455" s="409"/>
      <c r="N1455" s="409"/>
    </row>
    <row r="1456" spans="1:14" ht="16.5" thickBot="1" x14ac:dyDescent="0.25">
      <c r="A1456" s="375"/>
      <c r="B1456" s="63"/>
      <c r="C1456" s="378"/>
      <c r="D1456" s="943"/>
      <c r="E1456" s="409"/>
      <c r="F1456" s="409"/>
      <c r="G1456" s="409"/>
      <c r="H1456" s="409"/>
      <c r="I1456" s="409"/>
      <c r="J1456" s="409"/>
      <c r="K1456" s="409"/>
      <c r="L1456" s="409"/>
      <c r="M1456" s="409"/>
      <c r="N1456" s="409"/>
    </row>
    <row r="1457" spans="1:14" ht="16.5" thickBot="1" x14ac:dyDescent="0.25">
      <c r="A1457" s="375"/>
      <c r="B1457" s="63"/>
      <c r="C1457" s="378"/>
      <c r="D1457" s="943"/>
      <c r="E1457" s="409"/>
      <c r="F1457" s="409"/>
      <c r="G1457" s="409"/>
      <c r="H1457" s="409"/>
      <c r="I1457" s="409"/>
      <c r="J1457" s="409"/>
      <c r="K1457" s="409"/>
      <c r="L1457" s="409"/>
      <c r="M1457" s="409"/>
      <c r="N1457" s="409"/>
    </row>
    <row r="1458" spans="1:14" ht="16.5" thickBot="1" x14ac:dyDescent="0.25">
      <c r="A1458" s="375"/>
      <c r="B1458" s="63"/>
      <c r="C1458" s="378"/>
      <c r="D1458" s="943"/>
      <c r="E1458" s="409"/>
      <c r="F1458" s="409"/>
      <c r="G1458" s="409"/>
      <c r="H1458" s="409"/>
      <c r="I1458" s="409"/>
      <c r="J1458" s="409"/>
      <c r="K1458" s="409"/>
      <c r="L1458" s="409"/>
      <c r="M1458" s="409"/>
      <c r="N1458" s="409"/>
    </row>
    <row r="1459" spans="1:14" ht="16.5" thickBot="1" x14ac:dyDescent="0.25">
      <c r="A1459" s="375"/>
      <c r="B1459" s="63"/>
      <c r="C1459" s="378"/>
      <c r="D1459" s="943"/>
      <c r="E1459" s="409"/>
      <c r="F1459" s="409"/>
      <c r="G1459" s="409"/>
      <c r="H1459" s="409"/>
      <c r="I1459" s="409"/>
      <c r="J1459" s="409"/>
      <c r="K1459" s="409"/>
      <c r="L1459" s="409"/>
      <c r="M1459" s="409"/>
      <c r="N1459" s="409"/>
    </row>
    <row r="1460" spans="1:14" ht="16.5" thickBot="1" x14ac:dyDescent="0.25">
      <c r="A1460" s="375"/>
      <c r="B1460" s="63"/>
      <c r="C1460" s="378"/>
      <c r="D1460" s="943"/>
      <c r="E1460" s="409"/>
      <c r="F1460" s="409"/>
      <c r="G1460" s="409"/>
      <c r="H1460" s="409"/>
      <c r="I1460" s="409"/>
      <c r="J1460" s="409"/>
      <c r="K1460" s="409"/>
      <c r="L1460" s="409"/>
      <c r="M1460" s="409"/>
      <c r="N1460" s="409"/>
    </row>
    <row r="1461" spans="1:14" ht="16.5" thickBot="1" x14ac:dyDescent="0.25">
      <c r="A1461" s="375"/>
      <c r="B1461" s="63"/>
      <c r="C1461" s="378"/>
      <c r="D1461" s="943"/>
      <c r="E1461" s="409"/>
      <c r="F1461" s="409"/>
      <c r="G1461" s="409"/>
      <c r="H1461" s="409"/>
      <c r="I1461" s="409"/>
      <c r="J1461" s="409"/>
      <c r="K1461" s="409"/>
      <c r="L1461" s="409"/>
      <c r="M1461" s="409"/>
      <c r="N1461" s="409"/>
    </row>
    <row r="1462" spans="1:14" ht="16.5" thickBot="1" x14ac:dyDescent="0.25">
      <c r="A1462" s="375"/>
      <c r="B1462" s="63"/>
      <c r="C1462" s="378"/>
      <c r="D1462" s="943"/>
      <c r="E1462" s="409"/>
      <c r="F1462" s="409"/>
      <c r="G1462" s="409"/>
      <c r="H1462" s="409"/>
      <c r="I1462" s="409"/>
      <c r="J1462" s="409"/>
      <c r="K1462" s="409"/>
      <c r="L1462" s="409"/>
      <c r="M1462" s="409"/>
      <c r="N1462" s="409"/>
    </row>
    <row r="1463" spans="1:14" ht="16.5" thickBot="1" x14ac:dyDescent="0.25">
      <c r="A1463" s="375"/>
      <c r="B1463" s="63"/>
      <c r="C1463" s="378"/>
      <c r="D1463" s="943"/>
      <c r="E1463" s="409"/>
      <c r="F1463" s="409"/>
      <c r="G1463" s="409"/>
      <c r="H1463" s="409"/>
      <c r="I1463" s="409"/>
      <c r="J1463" s="409"/>
      <c r="K1463" s="409"/>
      <c r="L1463" s="409"/>
      <c r="M1463" s="409"/>
      <c r="N1463" s="409"/>
    </row>
    <row r="1464" spans="1:14" ht="16.5" thickBot="1" x14ac:dyDescent="0.25">
      <c r="A1464" s="375"/>
      <c r="B1464" s="63"/>
      <c r="C1464" s="378"/>
      <c r="D1464" s="943"/>
      <c r="E1464" s="409"/>
      <c r="F1464" s="409"/>
      <c r="G1464" s="409"/>
      <c r="H1464" s="409"/>
      <c r="I1464" s="409"/>
      <c r="J1464" s="409"/>
      <c r="K1464" s="409"/>
      <c r="L1464" s="409"/>
      <c r="M1464" s="409"/>
      <c r="N1464" s="409"/>
    </row>
    <row r="1465" spans="1:14" ht="16.5" thickBot="1" x14ac:dyDescent="0.25">
      <c r="A1465" s="375"/>
      <c r="B1465" s="63"/>
      <c r="C1465" s="378"/>
      <c r="D1465" s="943"/>
      <c r="E1465" s="409"/>
      <c r="F1465" s="409"/>
      <c r="G1465" s="409"/>
      <c r="H1465" s="409"/>
      <c r="I1465" s="409"/>
      <c r="J1465" s="409"/>
      <c r="K1465" s="409"/>
      <c r="L1465" s="409"/>
      <c r="M1465" s="409"/>
      <c r="N1465" s="409"/>
    </row>
    <row r="1466" spans="1:14" ht="16.5" thickBot="1" x14ac:dyDescent="0.25">
      <c r="A1466" s="375"/>
      <c r="B1466" s="63"/>
      <c r="C1466" s="378"/>
      <c r="D1466" s="943"/>
      <c r="E1466" s="409"/>
      <c r="F1466" s="409"/>
      <c r="G1466" s="409"/>
      <c r="H1466" s="409"/>
      <c r="I1466" s="409"/>
      <c r="J1466" s="409"/>
      <c r="K1466" s="409"/>
      <c r="L1466" s="409"/>
      <c r="M1466" s="409"/>
      <c r="N1466" s="409"/>
    </row>
    <row r="1467" spans="1:14" ht="16.5" thickBot="1" x14ac:dyDescent="0.25">
      <c r="A1467" s="375"/>
      <c r="B1467" s="63"/>
      <c r="C1467" s="378"/>
      <c r="D1467" s="943"/>
      <c r="E1467" s="409"/>
      <c r="F1467" s="409"/>
      <c r="G1467" s="409"/>
      <c r="H1467" s="409"/>
      <c r="I1467" s="409"/>
      <c r="J1467" s="409"/>
      <c r="K1467" s="409"/>
      <c r="L1467" s="409"/>
      <c r="M1467" s="409"/>
      <c r="N1467" s="409"/>
    </row>
    <row r="1468" spans="1:14" ht="16.5" thickBot="1" x14ac:dyDescent="0.25">
      <c r="A1468" s="375"/>
      <c r="B1468" s="63"/>
      <c r="C1468" s="378"/>
      <c r="D1468" s="943"/>
      <c r="E1468" s="409"/>
      <c r="F1468" s="409"/>
      <c r="G1468" s="409"/>
      <c r="H1468" s="409"/>
      <c r="I1468" s="409"/>
      <c r="J1468" s="409"/>
      <c r="K1468" s="409"/>
      <c r="L1468" s="409"/>
      <c r="M1468" s="409"/>
      <c r="N1468" s="409"/>
    </row>
    <row r="1469" spans="1:14" ht="16.5" thickBot="1" x14ac:dyDescent="0.25">
      <c r="A1469" s="375"/>
      <c r="B1469" s="63"/>
      <c r="C1469" s="378"/>
      <c r="D1469" s="943"/>
      <c r="E1469" s="409"/>
      <c r="F1469" s="409"/>
      <c r="G1469" s="409"/>
      <c r="H1469" s="409"/>
      <c r="I1469" s="409"/>
      <c r="J1469" s="409"/>
      <c r="K1469" s="409"/>
      <c r="L1469" s="409"/>
      <c r="M1469" s="409"/>
      <c r="N1469" s="409"/>
    </row>
    <row r="1470" spans="1:14" ht="16.5" thickBot="1" x14ac:dyDescent="0.25">
      <c r="A1470" s="375"/>
      <c r="B1470" s="63"/>
      <c r="C1470" s="378"/>
      <c r="D1470" s="943"/>
      <c r="E1470" s="409"/>
      <c r="F1470" s="409"/>
      <c r="G1470" s="409"/>
      <c r="H1470" s="409"/>
      <c r="I1470" s="409"/>
      <c r="J1470" s="409"/>
      <c r="K1470" s="409"/>
      <c r="L1470" s="409"/>
      <c r="M1470" s="409"/>
      <c r="N1470" s="409"/>
    </row>
    <row r="1471" spans="1:14" ht="16.5" thickBot="1" x14ac:dyDescent="0.25">
      <c r="A1471" s="375"/>
      <c r="B1471" s="63"/>
      <c r="C1471" s="378"/>
      <c r="D1471" s="943"/>
      <c r="E1471" s="409"/>
      <c r="F1471" s="409"/>
      <c r="G1471" s="409"/>
      <c r="H1471" s="409"/>
      <c r="I1471" s="409"/>
      <c r="J1471" s="409"/>
      <c r="K1471" s="409"/>
      <c r="L1471" s="409"/>
      <c r="M1471" s="409"/>
      <c r="N1471" s="409"/>
    </row>
    <row r="1472" spans="1:14" ht="16.5" thickBot="1" x14ac:dyDescent="0.25">
      <c r="A1472" s="375"/>
      <c r="B1472" s="63"/>
      <c r="C1472" s="378"/>
      <c r="D1472" s="943"/>
      <c r="E1472" s="409"/>
      <c r="F1472" s="409"/>
      <c r="G1472" s="409"/>
      <c r="H1472" s="409"/>
      <c r="I1472" s="409"/>
      <c r="J1472" s="409"/>
      <c r="K1472" s="409"/>
      <c r="L1472" s="409"/>
      <c r="M1472" s="409"/>
      <c r="N1472" s="409"/>
    </row>
    <row r="1473" spans="1:14" ht="16.5" thickBot="1" x14ac:dyDescent="0.25">
      <c r="A1473" s="375"/>
      <c r="B1473" s="63"/>
      <c r="C1473" s="378"/>
      <c r="D1473" s="943"/>
      <c r="E1473" s="409"/>
      <c r="F1473" s="409"/>
      <c r="G1473" s="409"/>
      <c r="H1473" s="409"/>
      <c r="I1473" s="409"/>
      <c r="J1473" s="409"/>
      <c r="K1473" s="409"/>
      <c r="L1473" s="409"/>
      <c r="M1473" s="409"/>
      <c r="N1473" s="409"/>
    </row>
    <row r="1474" spans="1:14" ht="16.5" thickBot="1" x14ac:dyDescent="0.25">
      <c r="A1474" s="375"/>
      <c r="B1474" s="63"/>
      <c r="C1474" s="378"/>
      <c r="D1474" s="943"/>
      <c r="E1474" s="409"/>
      <c r="F1474" s="409"/>
      <c r="G1474" s="409"/>
      <c r="H1474" s="409"/>
      <c r="I1474" s="409"/>
      <c r="J1474" s="409"/>
      <c r="K1474" s="409"/>
      <c r="L1474" s="409"/>
      <c r="M1474" s="409"/>
      <c r="N1474" s="409"/>
    </row>
    <row r="1475" spans="1:14" ht="16.5" thickBot="1" x14ac:dyDescent="0.25">
      <c r="A1475" s="375"/>
      <c r="B1475" s="63"/>
      <c r="C1475" s="378"/>
      <c r="D1475" s="943"/>
      <c r="E1475" s="409"/>
      <c r="F1475" s="409"/>
      <c r="G1475" s="409"/>
      <c r="H1475" s="409"/>
      <c r="I1475" s="409"/>
      <c r="J1475" s="409"/>
      <c r="K1475" s="409"/>
      <c r="L1475" s="409"/>
      <c r="M1475" s="409"/>
      <c r="N1475" s="409"/>
    </row>
    <row r="1476" spans="1:14" ht="16.5" thickBot="1" x14ac:dyDescent="0.25">
      <c r="A1476" s="375"/>
      <c r="B1476" s="63"/>
      <c r="C1476" s="378"/>
      <c r="D1476" s="943"/>
      <c r="E1476" s="409"/>
      <c r="F1476" s="409"/>
      <c r="G1476" s="409"/>
      <c r="H1476" s="409"/>
      <c r="I1476" s="409"/>
      <c r="J1476" s="409"/>
      <c r="K1476" s="409"/>
      <c r="L1476" s="409"/>
      <c r="M1476" s="409"/>
      <c r="N1476" s="409"/>
    </row>
    <row r="1477" spans="1:14" ht="16.5" thickBot="1" x14ac:dyDescent="0.25">
      <c r="A1477" s="375"/>
      <c r="B1477" s="63"/>
      <c r="C1477" s="378"/>
      <c r="D1477" s="943"/>
      <c r="E1477" s="409"/>
      <c r="F1477" s="409"/>
      <c r="G1477" s="409"/>
      <c r="H1477" s="409"/>
      <c r="I1477" s="409"/>
      <c r="J1477" s="409"/>
      <c r="K1477" s="409"/>
      <c r="L1477" s="409"/>
      <c r="M1477" s="409"/>
      <c r="N1477" s="409"/>
    </row>
    <row r="1478" spans="1:14" ht="16.5" thickBot="1" x14ac:dyDescent="0.25">
      <c r="A1478" s="375"/>
      <c r="B1478" s="63"/>
      <c r="C1478" s="378"/>
      <c r="D1478" s="943"/>
      <c r="E1478" s="409"/>
      <c r="F1478" s="409"/>
      <c r="G1478" s="409"/>
      <c r="H1478" s="409"/>
      <c r="I1478" s="409"/>
      <c r="J1478" s="409"/>
      <c r="K1478" s="409"/>
      <c r="L1478" s="409"/>
      <c r="M1478" s="409"/>
      <c r="N1478" s="409"/>
    </row>
    <row r="1479" spans="1:14" ht="16.5" thickBot="1" x14ac:dyDescent="0.25">
      <c r="A1479" s="375"/>
      <c r="B1479" s="63"/>
      <c r="C1479" s="378"/>
      <c r="D1479" s="943"/>
      <c r="E1479" s="409"/>
      <c r="F1479" s="409"/>
      <c r="G1479" s="409"/>
      <c r="H1479" s="409"/>
      <c r="I1479" s="409"/>
      <c r="J1479" s="409"/>
      <c r="K1479" s="409"/>
      <c r="L1479" s="409"/>
      <c r="M1479" s="409"/>
      <c r="N1479" s="409"/>
    </row>
    <row r="1480" spans="1:14" ht="16.5" thickBot="1" x14ac:dyDescent="0.25">
      <c r="A1480" s="375"/>
      <c r="B1480" s="63"/>
      <c r="C1480" s="378"/>
      <c r="D1480" s="943"/>
      <c r="E1480" s="409"/>
      <c r="F1480" s="409"/>
      <c r="G1480" s="409"/>
      <c r="H1480" s="409"/>
      <c r="I1480" s="409"/>
      <c r="J1480" s="409"/>
      <c r="K1480" s="409"/>
      <c r="L1480" s="409"/>
      <c r="M1480" s="409"/>
      <c r="N1480" s="409"/>
    </row>
    <row r="1481" spans="1:14" ht="16.5" thickBot="1" x14ac:dyDescent="0.25">
      <c r="A1481" s="375"/>
      <c r="B1481" s="63"/>
      <c r="C1481" s="378"/>
      <c r="D1481" s="943"/>
      <c r="E1481" s="409"/>
      <c r="F1481" s="409"/>
      <c r="G1481" s="409"/>
      <c r="H1481" s="409"/>
      <c r="I1481" s="409"/>
      <c r="J1481" s="409"/>
      <c r="K1481" s="409"/>
      <c r="L1481" s="409"/>
      <c r="M1481" s="409"/>
      <c r="N1481" s="409"/>
    </row>
    <row r="1482" spans="1:14" ht="16.5" thickBot="1" x14ac:dyDescent="0.25">
      <c r="A1482" s="375"/>
      <c r="B1482" s="63"/>
      <c r="C1482" s="378"/>
      <c r="D1482" s="943"/>
      <c r="E1482" s="409"/>
      <c r="F1482" s="409"/>
      <c r="G1482" s="409"/>
      <c r="H1482" s="409"/>
      <c r="I1482" s="409"/>
      <c r="J1482" s="409"/>
      <c r="K1482" s="409"/>
      <c r="L1482" s="409"/>
      <c r="M1482" s="409"/>
      <c r="N1482" s="409"/>
    </row>
    <row r="1483" spans="1:14" ht="16.5" thickBot="1" x14ac:dyDescent="0.25">
      <c r="A1483" s="375"/>
      <c r="B1483" s="63"/>
      <c r="C1483" s="378"/>
      <c r="D1483" s="943"/>
      <c r="E1483" s="409"/>
      <c r="F1483" s="409"/>
      <c r="G1483" s="409"/>
      <c r="H1483" s="409"/>
      <c r="I1483" s="409"/>
      <c r="J1483" s="409"/>
      <c r="K1483" s="409"/>
      <c r="L1483" s="409"/>
      <c r="M1483" s="409"/>
      <c r="N1483" s="409"/>
    </row>
    <row r="1484" spans="1:14" ht="16.5" thickBot="1" x14ac:dyDescent="0.25">
      <c r="A1484" s="375"/>
      <c r="B1484" s="63"/>
      <c r="C1484" s="378"/>
      <c r="D1484" s="943"/>
      <c r="E1484" s="409"/>
      <c r="F1484" s="409"/>
      <c r="G1484" s="409"/>
      <c r="H1484" s="409"/>
      <c r="I1484" s="409"/>
      <c r="J1484" s="409"/>
      <c r="K1484" s="409"/>
      <c r="L1484" s="409"/>
      <c r="M1484" s="409"/>
      <c r="N1484" s="409"/>
    </row>
    <row r="1485" spans="1:14" ht="16.5" thickBot="1" x14ac:dyDescent="0.25">
      <c r="A1485" s="375"/>
      <c r="B1485" s="63"/>
      <c r="C1485" s="378"/>
      <c r="D1485" s="943"/>
      <c r="E1485" s="409"/>
      <c r="F1485" s="409"/>
      <c r="G1485" s="409"/>
      <c r="H1485" s="409"/>
      <c r="I1485" s="409"/>
      <c r="J1485" s="409"/>
      <c r="K1485" s="409"/>
      <c r="L1485" s="409"/>
      <c r="M1485" s="409"/>
      <c r="N1485" s="409"/>
    </row>
    <row r="1486" spans="1:14" ht="16.5" thickBot="1" x14ac:dyDescent="0.25">
      <c r="A1486" s="375"/>
      <c r="B1486" s="63"/>
      <c r="C1486" s="378"/>
      <c r="D1486" s="943"/>
      <c r="E1486" s="409"/>
      <c r="F1486" s="409"/>
      <c r="G1486" s="409"/>
      <c r="H1486" s="409"/>
      <c r="I1486" s="409"/>
      <c r="J1486" s="409"/>
      <c r="K1486" s="409"/>
      <c r="L1486" s="409"/>
      <c r="M1486" s="409"/>
      <c r="N1486" s="409"/>
    </row>
    <row r="1487" spans="1:14" ht="16.5" thickBot="1" x14ac:dyDescent="0.25">
      <c r="A1487" s="375"/>
      <c r="B1487" s="63"/>
      <c r="C1487" s="378"/>
      <c r="D1487" s="943"/>
      <c r="E1487" s="409"/>
      <c r="F1487" s="409"/>
      <c r="G1487" s="409"/>
      <c r="H1487" s="409"/>
      <c r="I1487" s="409"/>
      <c r="J1487" s="409"/>
      <c r="K1487" s="409"/>
      <c r="L1487" s="409"/>
      <c r="M1487" s="409"/>
      <c r="N1487" s="409"/>
    </row>
    <row r="1488" spans="1:14" ht="16.5" thickBot="1" x14ac:dyDescent="0.25">
      <c r="A1488" s="375"/>
      <c r="B1488" s="63"/>
      <c r="C1488" s="378"/>
      <c r="D1488" s="943"/>
      <c r="E1488" s="409"/>
      <c r="F1488" s="409"/>
      <c r="G1488" s="409"/>
      <c r="H1488" s="409"/>
      <c r="I1488" s="409"/>
      <c r="J1488" s="409"/>
      <c r="K1488" s="409"/>
      <c r="L1488" s="409"/>
      <c r="M1488" s="409"/>
      <c r="N1488" s="409"/>
    </row>
    <row r="1489" spans="1:14" ht="16.5" thickBot="1" x14ac:dyDescent="0.25">
      <c r="A1489" s="375"/>
      <c r="B1489" s="63"/>
      <c r="C1489" s="378"/>
      <c r="D1489" s="65"/>
      <c r="E1489" s="409"/>
      <c r="F1489" s="409"/>
      <c r="G1489" s="409"/>
      <c r="H1489" s="409"/>
      <c r="I1489" s="409"/>
      <c r="J1489" s="409"/>
      <c r="K1489" s="409"/>
      <c r="L1489" s="409"/>
      <c r="M1489" s="409"/>
      <c r="N1489" s="409"/>
    </row>
    <row r="1490" spans="1:14" ht="16.5" thickBot="1" x14ac:dyDescent="0.25">
      <c r="A1490" s="375"/>
      <c r="B1490" s="63"/>
      <c r="C1490" s="378"/>
      <c r="D1490" s="943"/>
      <c r="E1490" s="409"/>
      <c r="F1490" s="409"/>
      <c r="G1490" s="409"/>
      <c r="H1490" s="409"/>
      <c r="I1490" s="409"/>
      <c r="J1490" s="409"/>
      <c r="K1490" s="409"/>
      <c r="L1490" s="409"/>
      <c r="M1490" s="409"/>
      <c r="N1490" s="409"/>
    </row>
    <row r="1491" spans="1:14" ht="16.5" thickBot="1" x14ac:dyDescent="0.25">
      <c r="A1491" s="375"/>
      <c r="B1491" s="63"/>
      <c r="C1491" s="378"/>
      <c r="D1491" s="943"/>
      <c r="E1491" s="409"/>
      <c r="F1491" s="409"/>
      <c r="G1491" s="409"/>
      <c r="H1491" s="409"/>
      <c r="I1491" s="409"/>
      <c r="J1491" s="409"/>
      <c r="K1491" s="409"/>
      <c r="L1491" s="409"/>
      <c r="M1491" s="409"/>
      <c r="N1491" s="409"/>
    </row>
    <row r="1492" spans="1:14" ht="16.5" thickBot="1" x14ac:dyDescent="0.25">
      <c r="A1492" s="375"/>
      <c r="B1492" s="63"/>
      <c r="C1492" s="378"/>
      <c r="D1492" s="943"/>
      <c r="E1492" s="409"/>
      <c r="F1492" s="409"/>
      <c r="G1492" s="409"/>
      <c r="H1492" s="409"/>
      <c r="I1492" s="409"/>
      <c r="J1492" s="409"/>
      <c r="K1492" s="409"/>
      <c r="L1492" s="409"/>
      <c r="M1492" s="409"/>
      <c r="N1492" s="409"/>
    </row>
    <row r="1493" spans="1:14" ht="16.5" thickBot="1" x14ac:dyDescent="0.25">
      <c r="A1493" s="375"/>
      <c r="B1493" s="63"/>
      <c r="C1493" s="378"/>
      <c r="D1493" s="943"/>
      <c r="E1493" s="409"/>
      <c r="F1493" s="409"/>
      <c r="G1493" s="409"/>
      <c r="H1493" s="409"/>
      <c r="I1493" s="409"/>
      <c r="J1493" s="409"/>
      <c r="K1493" s="409"/>
      <c r="L1493" s="409"/>
      <c r="M1493" s="409"/>
      <c r="N1493" s="409"/>
    </row>
    <row r="1494" spans="1:14" ht="16.5" thickBot="1" x14ac:dyDescent="0.25">
      <c r="A1494" s="375"/>
      <c r="B1494" s="63"/>
      <c r="C1494" s="378"/>
      <c r="D1494" s="943"/>
      <c r="E1494" s="409"/>
      <c r="F1494" s="409"/>
      <c r="G1494" s="409"/>
      <c r="H1494" s="409"/>
      <c r="I1494" s="409"/>
      <c r="J1494" s="409"/>
      <c r="K1494" s="409"/>
      <c r="L1494" s="409"/>
      <c r="M1494" s="409"/>
      <c r="N1494" s="409"/>
    </row>
    <row r="1495" spans="1:14" ht="16.5" thickBot="1" x14ac:dyDescent="0.25">
      <c r="A1495" s="375"/>
      <c r="B1495" s="63"/>
      <c r="C1495" s="378"/>
      <c r="D1495" s="943"/>
      <c r="E1495" s="409"/>
      <c r="F1495" s="409"/>
      <c r="G1495" s="409"/>
      <c r="H1495" s="409"/>
      <c r="I1495" s="409"/>
      <c r="J1495" s="409"/>
      <c r="K1495" s="409"/>
      <c r="L1495" s="409"/>
      <c r="M1495" s="409"/>
      <c r="N1495" s="409"/>
    </row>
    <row r="1496" spans="1:14" ht="16.5" thickBot="1" x14ac:dyDescent="0.25">
      <c r="A1496" s="375"/>
      <c r="B1496" s="63"/>
      <c r="C1496" s="378"/>
      <c r="D1496" s="943"/>
      <c r="E1496" s="409"/>
      <c r="F1496" s="409"/>
      <c r="G1496" s="409"/>
      <c r="H1496" s="409"/>
      <c r="I1496" s="409"/>
      <c r="J1496" s="409"/>
      <c r="K1496" s="409"/>
      <c r="L1496" s="409"/>
      <c r="M1496" s="409"/>
      <c r="N1496" s="409"/>
    </row>
    <row r="1497" spans="1:14" ht="16.5" thickBot="1" x14ac:dyDescent="0.25">
      <c r="A1497" s="375"/>
      <c r="B1497" s="63"/>
      <c r="C1497" s="378"/>
      <c r="D1497" s="943"/>
      <c r="E1497" s="409"/>
      <c r="F1497" s="409"/>
      <c r="G1497" s="409"/>
      <c r="H1497" s="409"/>
      <c r="I1497" s="409"/>
      <c r="J1497" s="409"/>
      <c r="K1497" s="409"/>
      <c r="L1497" s="409"/>
      <c r="M1497" s="409"/>
      <c r="N1497" s="409"/>
    </row>
    <row r="1498" spans="1:14" ht="16.5" thickBot="1" x14ac:dyDescent="0.25">
      <c r="A1498" s="375"/>
      <c r="B1498" s="63"/>
      <c r="C1498" s="378"/>
      <c r="D1498" s="943"/>
      <c r="E1498" s="409"/>
      <c r="F1498" s="409"/>
      <c r="G1498" s="409"/>
      <c r="H1498" s="409"/>
      <c r="I1498" s="409"/>
      <c r="J1498" s="409"/>
      <c r="K1498" s="409"/>
      <c r="L1498" s="409"/>
      <c r="M1498" s="409"/>
      <c r="N1498" s="409"/>
    </row>
    <row r="1499" spans="1:14" ht="16.5" thickBot="1" x14ac:dyDescent="0.25">
      <c r="A1499" s="375"/>
      <c r="B1499" s="63"/>
      <c r="C1499" s="378"/>
      <c r="D1499" s="943"/>
      <c r="E1499" s="409"/>
      <c r="F1499" s="409"/>
      <c r="G1499" s="409"/>
      <c r="H1499" s="409"/>
      <c r="I1499" s="409"/>
      <c r="J1499" s="409"/>
      <c r="K1499" s="409"/>
      <c r="L1499" s="409"/>
      <c r="M1499" s="409"/>
      <c r="N1499" s="409"/>
    </row>
    <row r="1500" spans="1:14" ht="16.5" thickBot="1" x14ac:dyDescent="0.25">
      <c r="A1500" s="375"/>
      <c r="B1500" s="63"/>
      <c r="C1500" s="378"/>
      <c r="D1500" s="943"/>
      <c r="E1500" s="409"/>
      <c r="F1500" s="409"/>
      <c r="G1500" s="409"/>
      <c r="H1500" s="409"/>
      <c r="I1500" s="409"/>
      <c r="J1500" s="409"/>
      <c r="K1500" s="409"/>
      <c r="L1500" s="409"/>
      <c r="M1500" s="409"/>
      <c r="N1500" s="409"/>
    </row>
    <row r="1501" spans="1:14" ht="16.5" thickBot="1" x14ac:dyDescent="0.25">
      <c r="A1501" s="375"/>
      <c r="B1501" s="63"/>
      <c r="C1501" s="378"/>
      <c r="D1501" s="943"/>
      <c r="E1501" s="409"/>
      <c r="F1501" s="409"/>
      <c r="G1501" s="409"/>
      <c r="H1501" s="409"/>
      <c r="I1501" s="409"/>
      <c r="J1501" s="409"/>
      <c r="K1501" s="409"/>
      <c r="L1501" s="409"/>
      <c r="M1501" s="409"/>
      <c r="N1501" s="409"/>
    </row>
    <row r="1502" spans="1:14" ht="16.5" thickBot="1" x14ac:dyDescent="0.25">
      <c r="A1502" s="375"/>
      <c r="B1502" s="63"/>
      <c r="C1502" s="378"/>
      <c r="D1502" s="943"/>
      <c r="E1502" s="409"/>
      <c r="F1502" s="409"/>
      <c r="G1502" s="409"/>
      <c r="H1502" s="409"/>
      <c r="I1502" s="409"/>
      <c r="J1502" s="409"/>
      <c r="K1502" s="409"/>
      <c r="L1502" s="409"/>
      <c r="M1502" s="409"/>
      <c r="N1502" s="409"/>
    </row>
    <row r="1503" spans="1:14" ht="16.5" thickBot="1" x14ac:dyDescent="0.25">
      <c r="A1503" s="375"/>
      <c r="B1503" s="63"/>
      <c r="C1503" s="378"/>
      <c r="D1503" s="943"/>
      <c r="E1503" s="409"/>
      <c r="F1503" s="409"/>
      <c r="G1503" s="409"/>
      <c r="H1503" s="409"/>
      <c r="I1503" s="409"/>
      <c r="J1503" s="409"/>
      <c r="K1503" s="409"/>
      <c r="L1503" s="409"/>
      <c r="M1503" s="409"/>
      <c r="N1503" s="409"/>
    </row>
    <row r="1504" spans="1:14" ht="16.5" thickBot="1" x14ac:dyDescent="0.25">
      <c r="A1504" s="375"/>
      <c r="B1504" s="63"/>
      <c r="C1504" s="378"/>
      <c r="D1504" s="943"/>
      <c r="E1504" s="409"/>
      <c r="F1504" s="409"/>
      <c r="G1504" s="409"/>
      <c r="H1504" s="409"/>
      <c r="I1504" s="409"/>
      <c r="J1504" s="409"/>
      <c r="K1504" s="409"/>
      <c r="L1504" s="409"/>
      <c r="M1504" s="409"/>
      <c r="N1504" s="409"/>
    </row>
    <row r="1505" spans="1:14" ht="16.5" thickBot="1" x14ac:dyDescent="0.25">
      <c r="A1505" s="375"/>
      <c r="B1505" s="63"/>
      <c r="C1505" s="378"/>
      <c r="D1505" s="943"/>
      <c r="E1505" s="409"/>
      <c r="F1505" s="409"/>
      <c r="G1505" s="409"/>
      <c r="H1505" s="409"/>
      <c r="I1505" s="409"/>
      <c r="J1505" s="409"/>
      <c r="K1505" s="409"/>
      <c r="L1505" s="409"/>
      <c r="M1505" s="409"/>
      <c r="N1505" s="409"/>
    </row>
    <row r="1506" spans="1:14" ht="16.5" thickBot="1" x14ac:dyDescent="0.25">
      <c r="A1506" s="375"/>
      <c r="B1506" s="63"/>
      <c r="C1506" s="378"/>
      <c r="D1506" s="943"/>
      <c r="E1506" s="409"/>
      <c r="F1506" s="409"/>
      <c r="G1506" s="409"/>
      <c r="H1506" s="409"/>
      <c r="I1506" s="409"/>
      <c r="J1506" s="409"/>
      <c r="K1506" s="409"/>
      <c r="L1506" s="409"/>
      <c r="M1506" s="409"/>
      <c r="N1506" s="409"/>
    </row>
    <row r="1507" spans="1:14" ht="16.5" thickBot="1" x14ac:dyDescent="0.25">
      <c r="A1507" s="375"/>
      <c r="B1507" s="63"/>
      <c r="C1507" s="378"/>
      <c r="D1507" s="943"/>
      <c r="E1507" s="409"/>
      <c r="F1507" s="409"/>
      <c r="G1507" s="409"/>
      <c r="H1507" s="409"/>
      <c r="I1507" s="409"/>
      <c r="J1507" s="409"/>
      <c r="K1507" s="409"/>
      <c r="L1507" s="409"/>
      <c r="M1507" s="409"/>
      <c r="N1507" s="409"/>
    </row>
    <row r="1508" spans="1:14" ht="16.5" thickBot="1" x14ac:dyDescent="0.25">
      <c r="A1508" s="375"/>
      <c r="B1508" s="63"/>
      <c r="C1508" s="378"/>
      <c r="D1508" s="943"/>
      <c r="E1508" s="409"/>
      <c r="F1508" s="409"/>
      <c r="G1508" s="409"/>
      <c r="H1508" s="409"/>
      <c r="I1508" s="409"/>
      <c r="J1508" s="409"/>
      <c r="K1508" s="409"/>
      <c r="L1508" s="409"/>
      <c r="M1508" s="409"/>
      <c r="N1508" s="409"/>
    </row>
    <row r="1509" spans="1:14" ht="16.5" thickBot="1" x14ac:dyDescent="0.25">
      <c r="A1509" s="375"/>
      <c r="B1509" s="63"/>
      <c r="C1509" s="378"/>
      <c r="D1509" s="943"/>
      <c r="E1509" s="409"/>
      <c r="F1509" s="409"/>
      <c r="G1509" s="409"/>
      <c r="H1509" s="409"/>
      <c r="I1509" s="409"/>
      <c r="J1509" s="409"/>
      <c r="K1509" s="409"/>
      <c r="L1509" s="409"/>
      <c r="M1509" s="409"/>
      <c r="N1509" s="409"/>
    </row>
    <row r="1510" spans="1:14" ht="16.5" thickBot="1" x14ac:dyDescent="0.25">
      <c r="A1510" s="375"/>
      <c r="B1510" s="63"/>
      <c r="C1510" s="378"/>
      <c r="D1510" s="943"/>
      <c r="E1510" s="409"/>
      <c r="F1510" s="409"/>
      <c r="G1510" s="409"/>
      <c r="H1510" s="409"/>
      <c r="I1510" s="409"/>
      <c r="J1510" s="409"/>
      <c r="K1510" s="409"/>
      <c r="L1510" s="409"/>
      <c r="M1510" s="409"/>
      <c r="N1510" s="409"/>
    </row>
    <row r="1511" spans="1:14" ht="16.5" thickBot="1" x14ac:dyDescent="0.25">
      <c r="A1511" s="375"/>
      <c r="B1511" s="63"/>
      <c r="C1511" s="378"/>
      <c r="D1511" s="943"/>
      <c r="E1511" s="409"/>
      <c r="F1511" s="409"/>
      <c r="G1511" s="409"/>
      <c r="H1511" s="409"/>
      <c r="I1511" s="409"/>
      <c r="J1511" s="409"/>
      <c r="K1511" s="409"/>
      <c r="L1511" s="409"/>
      <c r="M1511" s="409"/>
      <c r="N1511" s="409"/>
    </row>
    <row r="1512" spans="1:14" ht="16.5" thickBot="1" x14ac:dyDescent="0.25">
      <c r="A1512" s="375"/>
      <c r="B1512" s="63"/>
      <c r="C1512" s="378"/>
      <c r="D1512" s="943"/>
      <c r="E1512" s="409"/>
      <c r="F1512" s="409"/>
      <c r="G1512" s="409"/>
      <c r="H1512" s="409"/>
      <c r="I1512" s="409"/>
      <c r="J1512" s="409"/>
      <c r="K1512" s="409"/>
      <c r="L1512" s="409"/>
      <c r="M1512" s="409"/>
      <c r="N1512" s="409"/>
    </row>
    <row r="1513" spans="1:14" ht="16.5" thickBot="1" x14ac:dyDescent="0.25">
      <c r="A1513" s="375"/>
      <c r="B1513" s="63"/>
      <c r="C1513" s="378"/>
      <c r="D1513" s="943"/>
      <c r="E1513" s="409"/>
      <c r="F1513" s="409"/>
      <c r="G1513" s="409"/>
      <c r="H1513" s="409"/>
      <c r="I1513" s="409"/>
      <c r="J1513" s="409"/>
      <c r="K1513" s="409"/>
      <c r="L1513" s="409"/>
      <c r="M1513" s="409"/>
      <c r="N1513" s="409"/>
    </row>
    <row r="1514" spans="1:14" ht="16.5" thickBot="1" x14ac:dyDescent="0.25">
      <c r="A1514" s="375"/>
      <c r="B1514" s="63"/>
      <c r="C1514" s="378"/>
      <c r="D1514" s="943"/>
      <c r="E1514" s="409"/>
      <c r="F1514" s="409"/>
      <c r="G1514" s="409"/>
      <c r="H1514" s="409"/>
      <c r="I1514" s="409"/>
      <c r="J1514" s="409"/>
      <c r="K1514" s="409"/>
      <c r="L1514" s="409"/>
      <c r="M1514" s="409"/>
      <c r="N1514" s="409"/>
    </row>
    <row r="1515" spans="1:14" ht="16.5" thickBot="1" x14ac:dyDescent="0.25">
      <c r="A1515" s="375"/>
      <c r="B1515" s="63"/>
      <c r="C1515" s="378"/>
      <c r="D1515" s="943"/>
      <c r="E1515" s="409"/>
      <c r="F1515" s="409"/>
      <c r="G1515" s="409"/>
      <c r="H1515" s="409"/>
      <c r="I1515" s="409"/>
      <c r="J1515" s="409"/>
      <c r="K1515" s="409"/>
      <c r="L1515" s="409"/>
      <c r="M1515" s="409"/>
      <c r="N1515" s="409"/>
    </row>
    <row r="1516" spans="1:14" ht="16.5" thickBot="1" x14ac:dyDescent="0.25">
      <c r="A1516" s="375"/>
      <c r="B1516" s="63"/>
      <c r="C1516" s="378"/>
      <c r="D1516" s="943"/>
      <c r="E1516" s="409"/>
      <c r="F1516" s="409"/>
      <c r="G1516" s="409"/>
      <c r="H1516" s="409"/>
      <c r="I1516" s="409"/>
      <c r="J1516" s="409"/>
      <c r="K1516" s="409"/>
      <c r="L1516" s="409"/>
      <c r="M1516" s="409"/>
      <c r="N1516" s="409"/>
    </row>
    <row r="1517" spans="1:14" ht="16.5" thickBot="1" x14ac:dyDescent="0.25">
      <c r="A1517" s="375"/>
      <c r="B1517" s="63"/>
      <c r="C1517" s="378"/>
      <c r="D1517" s="943"/>
      <c r="E1517" s="409"/>
      <c r="F1517" s="409"/>
      <c r="G1517" s="409"/>
      <c r="H1517" s="409"/>
      <c r="I1517" s="409"/>
      <c r="J1517" s="409"/>
      <c r="K1517" s="409"/>
      <c r="L1517" s="409"/>
      <c r="M1517" s="409"/>
      <c r="N1517" s="409"/>
    </row>
    <row r="1518" spans="1:14" ht="16.5" thickBot="1" x14ac:dyDescent="0.25">
      <c r="A1518" s="375"/>
      <c r="B1518" s="63"/>
      <c r="C1518" s="378"/>
      <c r="D1518" s="943"/>
      <c r="E1518" s="409"/>
      <c r="F1518" s="409"/>
      <c r="G1518" s="409"/>
      <c r="H1518" s="409"/>
      <c r="I1518" s="409"/>
      <c r="J1518" s="409"/>
      <c r="K1518" s="409"/>
      <c r="L1518" s="409"/>
      <c r="M1518" s="409"/>
      <c r="N1518" s="409"/>
    </row>
    <row r="1519" spans="1:14" ht="16.5" thickBot="1" x14ac:dyDescent="0.25">
      <c r="A1519" s="375"/>
      <c r="B1519" s="63"/>
      <c r="C1519" s="378"/>
      <c r="D1519" s="943"/>
      <c r="E1519" s="409"/>
      <c r="F1519" s="409"/>
      <c r="G1519" s="409"/>
      <c r="H1519" s="409"/>
      <c r="I1519" s="409"/>
      <c r="J1519" s="409"/>
      <c r="K1519" s="409"/>
      <c r="L1519" s="409"/>
      <c r="M1519" s="409"/>
      <c r="N1519" s="409"/>
    </row>
    <row r="1520" spans="1:14" ht="16.5" thickBot="1" x14ac:dyDescent="0.25">
      <c r="A1520" s="375"/>
      <c r="B1520" s="63"/>
      <c r="C1520" s="378"/>
      <c r="D1520" s="943"/>
      <c r="E1520" s="409"/>
      <c r="F1520" s="409"/>
      <c r="G1520" s="409"/>
      <c r="H1520" s="409"/>
      <c r="I1520" s="409"/>
      <c r="J1520" s="409"/>
      <c r="K1520" s="409"/>
      <c r="L1520" s="409"/>
      <c r="M1520" s="409"/>
      <c r="N1520" s="409"/>
    </row>
    <row r="1521" spans="1:14" ht="16.5" thickBot="1" x14ac:dyDescent="0.25">
      <c r="A1521" s="375"/>
      <c r="B1521" s="63"/>
      <c r="C1521" s="378"/>
      <c r="D1521" s="943"/>
      <c r="E1521" s="409"/>
      <c r="F1521" s="409"/>
      <c r="G1521" s="409"/>
      <c r="H1521" s="409"/>
      <c r="I1521" s="409"/>
      <c r="J1521" s="409"/>
      <c r="K1521" s="409"/>
      <c r="L1521" s="409"/>
      <c r="M1521" s="409"/>
      <c r="N1521" s="409"/>
    </row>
    <row r="1522" spans="1:14" ht="16.5" thickBot="1" x14ac:dyDescent="0.25">
      <c r="A1522" s="375"/>
      <c r="B1522" s="63"/>
      <c r="C1522" s="378"/>
      <c r="D1522" s="943"/>
      <c r="E1522" s="409"/>
      <c r="F1522" s="409"/>
      <c r="G1522" s="409"/>
      <c r="H1522" s="409"/>
      <c r="I1522" s="409"/>
      <c r="J1522" s="409"/>
      <c r="K1522" s="409"/>
      <c r="L1522" s="409"/>
      <c r="M1522" s="409"/>
      <c r="N1522" s="409"/>
    </row>
    <row r="1523" spans="1:14" ht="16.5" thickBot="1" x14ac:dyDescent="0.25">
      <c r="A1523" s="375"/>
      <c r="B1523" s="63"/>
      <c r="C1523" s="378"/>
      <c r="D1523" s="943"/>
      <c r="E1523" s="409"/>
      <c r="F1523" s="409"/>
      <c r="G1523" s="409"/>
      <c r="H1523" s="409"/>
      <c r="I1523" s="409"/>
      <c r="J1523" s="409"/>
      <c r="K1523" s="409"/>
      <c r="L1523" s="409"/>
      <c r="M1523" s="409"/>
      <c r="N1523" s="409"/>
    </row>
    <row r="1524" spans="1:14" ht="16.5" thickBot="1" x14ac:dyDescent="0.25">
      <c r="A1524" s="375"/>
      <c r="B1524" s="63"/>
      <c r="C1524" s="378"/>
      <c r="D1524" s="943"/>
      <c r="E1524" s="409"/>
      <c r="F1524" s="409"/>
      <c r="G1524" s="409"/>
      <c r="H1524" s="409"/>
      <c r="I1524" s="409"/>
      <c r="J1524" s="409"/>
      <c r="K1524" s="409"/>
      <c r="L1524" s="409"/>
      <c r="M1524" s="409"/>
      <c r="N1524" s="409"/>
    </row>
    <row r="1525" spans="1:14" ht="16.5" thickBot="1" x14ac:dyDescent="0.25">
      <c r="A1525" s="375"/>
      <c r="B1525" s="63"/>
      <c r="C1525" s="378"/>
      <c r="D1525" s="943"/>
      <c r="E1525" s="409"/>
      <c r="F1525" s="409"/>
      <c r="G1525" s="409"/>
      <c r="H1525" s="409"/>
      <c r="I1525" s="409"/>
      <c r="J1525" s="409"/>
      <c r="K1525" s="409"/>
      <c r="L1525" s="409"/>
      <c r="M1525" s="409"/>
      <c r="N1525" s="409"/>
    </row>
    <row r="1526" spans="1:14" ht="16.5" thickBot="1" x14ac:dyDescent="0.25">
      <c r="A1526" s="375"/>
      <c r="B1526" s="63"/>
      <c r="C1526" s="378"/>
      <c r="D1526" s="943"/>
      <c r="E1526" s="409"/>
      <c r="F1526" s="409"/>
      <c r="G1526" s="409"/>
      <c r="H1526" s="409"/>
      <c r="I1526" s="409"/>
      <c r="J1526" s="409"/>
      <c r="K1526" s="409"/>
      <c r="L1526" s="409"/>
      <c r="M1526" s="409"/>
      <c r="N1526" s="409"/>
    </row>
    <row r="1527" spans="1:14" ht="16.5" thickBot="1" x14ac:dyDescent="0.25">
      <c r="A1527" s="375"/>
      <c r="B1527" s="63"/>
      <c r="C1527" s="378"/>
      <c r="D1527" s="943"/>
      <c r="E1527" s="409"/>
      <c r="F1527" s="409"/>
      <c r="G1527" s="409"/>
      <c r="H1527" s="409"/>
      <c r="I1527" s="409"/>
      <c r="J1527" s="409"/>
      <c r="K1527" s="409"/>
      <c r="L1527" s="409"/>
      <c r="M1527" s="409"/>
      <c r="N1527" s="409"/>
    </row>
    <row r="1528" spans="1:14" ht="16.5" thickBot="1" x14ac:dyDescent="0.25">
      <c r="A1528" s="375"/>
      <c r="B1528" s="63"/>
      <c r="C1528" s="378"/>
      <c r="D1528" s="943"/>
      <c r="E1528" s="409"/>
      <c r="F1528" s="409"/>
      <c r="G1528" s="409"/>
      <c r="H1528" s="409"/>
      <c r="I1528" s="409"/>
      <c r="J1528" s="409"/>
      <c r="K1528" s="409"/>
      <c r="L1528" s="409"/>
      <c r="M1528" s="409"/>
      <c r="N1528" s="409"/>
    </row>
    <row r="1529" spans="1:14" ht="16.5" thickBot="1" x14ac:dyDescent="0.25">
      <c r="A1529" s="375"/>
      <c r="B1529" s="63"/>
      <c r="C1529" s="378"/>
      <c r="D1529" s="943"/>
      <c r="E1529" s="409"/>
      <c r="F1529" s="409"/>
      <c r="G1529" s="409"/>
      <c r="H1529" s="409"/>
      <c r="I1529" s="409"/>
      <c r="J1529" s="409"/>
      <c r="K1529" s="409"/>
      <c r="L1529" s="409"/>
      <c r="M1529" s="409"/>
      <c r="N1529" s="409"/>
    </row>
    <row r="1530" spans="1:14" ht="16.5" thickBot="1" x14ac:dyDescent="0.25">
      <c r="A1530" s="375"/>
      <c r="B1530" s="63"/>
      <c r="C1530" s="378"/>
      <c r="D1530" s="943"/>
      <c r="E1530" s="409"/>
      <c r="F1530" s="409"/>
      <c r="G1530" s="409"/>
      <c r="H1530" s="409"/>
      <c r="I1530" s="409"/>
      <c r="J1530" s="409"/>
      <c r="K1530" s="409"/>
      <c r="L1530" s="409"/>
      <c r="M1530" s="409"/>
      <c r="N1530" s="409"/>
    </row>
    <row r="1531" spans="1:14" ht="16.5" thickBot="1" x14ac:dyDescent="0.25">
      <c r="A1531" s="375"/>
      <c r="B1531" s="63"/>
      <c r="C1531" s="378"/>
      <c r="D1531" s="943"/>
      <c r="E1531" s="409"/>
      <c r="F1531" s="409"/>
      <c r="G1531" s="409"/>
      <c r="H1531" s="409"/>
      <c r="I1531" s="409"/>
      <c r="J1531" s="409"/>
      <c r="K1531" s="409"/>
      <c r="L1531" s="409"/>
      <c r="M1531" s="409"/>
      <c r="N1531" s="409"/>
    </row>
    <row r="1532" spans="1:14" ht="16.5" thickBot="1" x14ac:dyDescent="0.25">
      <c r="A1532" s="375"/>
      <c r="B1532" s="63"/>
      <c r="C1532" s="378"/>
      <c r="D1532" s="943"/>
      <c r="E1532" s="409"/>
      <c r="F1532" s="409"/>
      <c r="G1532" s="409"/>
      <c r="H1532" s="409"/>
      <c r="I1532" s="409"/>
      <c r="J1532" s="409"/>
      <c r="K1532" s="409"/>
      <c r="L1532" s="409"/>
      <c r="M1532" s="409"/>
      <c r="N1532" s="409"/>
    </row>
    <row r="1533" spans="1:14" ht="16.5" thickBot="1" x14ac:dyDescent="0.25">
      <c r="A1533" s="375"/>
      <c r="B1533" s="63"/>
      <c r="C1533" s="378"/>
      <c r="D1533" s="943"/>
      <c r="E1533" s="409"/>
      <c r="F1533" s="409"/>
      <c r="G1533" s="409"/>
      <c r="H1533" s="409"/>
      <c r="I1533" s="409"/>
      <c r="J1533" s="409"/>
      <c r="K1533" s="409"/>
      <c r="L1533" s="409"/>
      <c r="M1533" s="409"/>
      <c r="N1533" s="409"/>
    </row>
    <row r="1534" spans="1:14" ht="16.5" thickBot="1" x14ac:dyDescent="0.25">
      <c r="A1534" s="375"/>
      <c r="B1534" s="63"/>
      <c r="C1534" s="378"/>
      <c r="D1534" s="943"/>
      <c r="E1534" s="409"/>
      <c r="F1534" s="409"/>
      <c r="G1534" s="409"/>
      <c r="H1534" s="409"/>
      <c r="I1534" s="409"/>
      <c r="J1534" s="409"/>
      <c r="K1534" s="409"/>
      <c r="L1534" s="409"/>
      <c r="M1534" s="409"/>
      <c r="N1534" s="409"/>
    </row>
    <row r="1535" spans="1:14" ht="16.5" thickBot="1" x14ac:dyDescent="0.25">
      <c r="A1535" s="375"/>
      <c r="B1535" s="63"/>
      <c r="C1535" s="378"/>
      <c r="D1535" s="943"/>
      <c r="E1535" s="409"/>
      <c r="F1535" s="409"/>
      <c r="G1535" s="409"/>
      <c r="H1535" s="409"/>
      <c r="I1535" s="409"/>
      <c r="J1535" s="409"/>
      <c r="K1535" s="409"/>
      <c r="L1535" s="409"/>
      <c r="M1535" s="409"/>
      <c r="N1535" s="409"/>
    </row>
    <row r="1536" spans="1:14" ht="16.5" thickBot="1" x14ac:dyDescent="0.25">
      <c r="A1536" s="375"/>
      <c r="B1536" s="63"/>
      <c r="C1536" s="378"/>
      <c r="D1536" s="943"/>
      <c r="E1536" s="409"/>
      <c r="F1536" s="409"/>
      <c r="G1536" s="409"/>
      <c r="H1536" s="409"/>
      <c r="I1536" s="409"/>
      <c r="J1536" s="409"/>
      <c r="K1536" s="409"/>
      <c r="L1536" s="409"/>
      <c r="M1536" s="409"/>
      <c r="N1536" s="409"/>
    </row>
    <row r="1537" spans="1:14" ht="16.5" thickBot="1" x14ac:dyDescent="0.25">
      <c r="A1537" s="375"/>
      <c r="B1537" s="63"/>
      <c r="C1537" s="378"/>
      <c r="D1537" s="943"/>
      <c r="E1537" s="409"/>
      <c r="F1537" s="409"/>
      <c r="G1537" s="409"/>
      <c r="H1537" s="409"/>
      <c r="I1537" s="409"/>
      <c r="J1537" s="409"/>
      <c r="K1537" s="409"/>
      <c r="L1537" s="409"/>
      <c r="M1537" s="409"/>
      <c r="N1537" s="409"/>
    </row>
    <row r="1538" spans="1:14" ht="16.5" thickBot="1" x14ac:dyDescent="0.25">
      <c r="A1538" s="375"/>
      <c r="B1538" s="63"/>
      <c r="C1538" s="378"/>
      <c r="D1538" s="943"/>
      <c r="E1538" s="409"/>
      <c r="F1538" s="409"/>
      <c r="G1538" s="409"/>
      <c r="H1538" s="409"/>
      <c r="I1538" s="409"/>
      <c r="J1538" s="409"/>
      <c r="K1538" s="409"/>
      <c r="L1538" s="409"/>
      <c r="M1538" s="409"/>
      <c r="N1538" s="409"/>
    </row>
    <row r="1539" spans="1:14" ht="16.5" thickBot="1" x14ac:dyDescent="0.25">
      <c r="A1539" s="375"/>
      <c r="B1539" s="63"/>
      <c r="C1539" s="378"/>
      <c r="D1539" s="943"/>
      <c r="E1539" s="409"/>
      <c r="F1539" s="409"/>
      <c r="G1539" s="409"/>
      <c r="H1539" s="409"/>
      <c r="I1539" s="409"/>
      <c r="J1539" s="409"/>
      <c r="K1539" s="409"/>
      <c r="L1539" s="409"/>
      <c r="M1539" s="409"/>
      <c r="N1539" s="409"/>
    </row>
    <row r="1540" spans="1:14" ht="16.5" thickBot="1" x14ac:dyDescent="0.25">
      <c r="A1540" s="375"/>
      <c r="B1540" s="63"/>
      <c r="C1540" s="378"/>
      <c r="D1540" s="943"/>
      <c r="E1540" s="409"/>
      <c r="F1540" s="409"/>
      <c r="G1540" s="409"/>
      <c r="H1540" s="409"/>
      <c r="I1540" s="409"/>
      <c r="J1540" s="409"/>
      <c r="K1540" s="409"/>
      <c r="L1540" s="409"/>
      <c r="M1540" s="409"/>
      <c r="N1540" s="409"/>
    </row>
    <row r="1541" spans="1:14" ht="16.5" thickBot="1" x14ac:dyDescent="0.25">
      <c r="A1541" s="375"/>
      <c r="B1541" s="63"/>
      <c r="C1541" s="378"/>
      <c r="D1541" s="943"/>
      <c r="E1541" s="409"/>
      <c r="F1541" s="409"/>
      <c r="G1541" s="409"/>
      <c r="H1541" s="409"/>
      <c r="I1541" s="409"/>
      <c r="J1541" s="409"/>
      <c r="K1541" s="409"/>
      <c r="L1541" s="409"/>
      <c r="M1541" s="409"/>
      <c r="N1541" s="409"/>
    </row>
    <row r="1542" spans="1:14" ht="16.5" thickBot="1" x14ac:dyDescent="0.25">
      <c r="A1542" s="375"/>
      <c r="B1542" s="63"/>
      <c r="C1542" s="378"/>
      <c r="D1542" s="943"/>
      <c r="E1542" s="409"/>
      <c r="F1542" s="409"/>
      <c r="G1542" s="409"/>
      <c r="H1542" s="409"/>
      <c r="I1542" s="409"/>
      <c r="J1542" s="409"/>
      <c r="K1542" s="409"/>
      <c r="L1542" s="409"/>
      <c r="M1542" s="409"/>
      <c r="N1542" s="409"/>
    </row>
    <row r="1543" spans="1:14" ht="16.5" thickBot="1" x14ac:dyDescent="0.25">
      <c r="A1543" s="375"/>
      <c r="B1543" s="63"/>
      <c r="C1543" s="378"/>
      <c r="D1543" s="943"/>
      <c r="E1543" s="409"/>
      <c r="F1543" s="409"/>
      <c r="G1543" s="409"/>
      <c r="H1543" s="409"/>
      <c r="I1543" s="409"/>
      <c r="J1543" s="409"/>
      <c r="K1543" s="409"/>
      <c r="L1543" s="409"/>
      <c r="M1543" s="409"/>
      <c r="N1543" s="409"/>
    </row>
    <row r="1544" spans="1:14" ht="16.5" thickBot="1" x14ac:dyDescent="0.25">
      <c r="A1544" s="375"/>
      <c r="B1544" s="63"/>
      <c r="C1544" s="378"/>
      <c r="D1544" s="943"/>
      <c r="E1544" s="409"/>
      <c r="F1544" s="409"/>
      <c r="G1544" s="409"/>
      <c r="H1544" s="409"/>
      <c r="I1544" s="409"/>
      <c r="J1544" s="409"/>
      <c r="K1544" s="409"/>
      <c r="L1544" s="409"/>
      <c r="M1544" s="409"/>
      <c r="N1544" s="409"/>
    </row>
    <row r="1545" spans="1:14" ht="16.5" thickBot="1" x14ac:dyDescent="0.25">
      <c r="A1545" s="375"/>
      <c r="B1545" s="63"/>
      <c r="C1545" s="378"/>
      <c r="D1545" s="943"/>
      <c r="E1545" s="409"/>
      <c r="F1545" s="409"/>
      <c r="G1545" s="409"/>
      <c r="H1545" s="409"/>
      <c r="I1545" s="409"/>
      <c r="J1545" s="409"/>
      <c r="K1545" s="409"/>
      <c r="L1545" s="409"/>
      <c r="M1545" s="409"/>
      <c r="N1545" s="409"/>
    </row>
    <row r="1546" spans="1:14" ht="16.5" thickBot="1" x14ac:dyDescent="0.25">
      <c r="A1546" s="375"/>
      <c r="B1546" s="63"/>
      <c r="C1546" s="378"/>
      <c r="D1546" s="943"/>
      <c r="E1546" s="409"/>
      <c r="F1546" s="409"/>
      <c r="G1546" s="409"/>
      <c r="H1546" s="409"/>
      <c r="I1546" s="409"/>
      <c r="J1546" s="409"/>
      <c r="K1546" s="409"/>
      <c r="L1546" s="409"/>
      <c r="M1546" s="409"/>
      <c r="N1546" s="409"/>
    </row>
    <row r="1547" spans="1:14" ht="16.5" thickBot="1" x14ac:dyDescent="0.25">
      <c r="A1547" s="375"/>
      <c r="B1547" s="63"/>
      <c r="C1547" s="378"/>
      <c r="D1547" s="943"/>
      <c r="E1547" s="409"/>
      <c r="F1547" s="409"/>
      <c r="G1547" s="409"/>
      <c r="H1547" s="409"/>
      <c r="I1547" s="409"/>
      <c r="J1547" s="409"/>
      <c r="K1547" s="409"/>
      <c r="L1547" s="409"/>
      <c r="M1547" s="409"/>
      <c r="N1547" s="409"/>
    </row>
    <row r="1548" spans="1:14" ht="16.5" thickBot="1" x14ac:dyDescent="0.25">
      <c r="A1548" s="375"/>
      <c r="B1548" s="63"/>
      <c r="C1548" s="378"/>
      <c r="D1548" s="943"/>
      <c r="E1548" s="409"/>
      <c r="F1548" s="409"/>
      <c r="G1548" s="409"/>
      <c r="H1548" s="409"/>
      <c r="I1548" s="409"/>
      <c r="J1548" s="409"/>
      <c r="K1548" s="409"/>
      <c r="L1548" s="409"/>
      <c r="M1548" s="409"/>
      <c r="N1548" s="409"/>
    </row>
    <row r="1549" spans="1:14" ht="16.5" thickBot="1" x14ac:dyDescent="0.25">
      <c r="A1549" s="375"/>
      <c r="B1549" s="63"/>
      <c r="C1549" s="378"/>
      <c r="D1549" s="943"/>
      <c r="E1549" s="409"/>
      <c r="F1549" s="409"/>
      <c r="G1549" s="409"/>
      <c r="H1549" s="409"/>
      <c r="I1549" s="409"/>
      <c r="J1549" s="409"/>
      <c r="K1549" s="409"/>
      <c r="L1549" s="409"/>
      <c r="M1549" s="409"/>
      <c r="N1549" s="409"/>
    </row>
    <row r="1550" spans="1:14" ht="16.5" thickBot="1" x14ac:dyDescent="0.25">
      <c r="A1550" s="375"/>
      <c r="B1550" s="63"/>
      <c r="C1550" s="378"/>
      <c r="D1550" s="943"/>
      <c r="E1550" s="409"/>
      <c r="F1550" s="409"/>
      <c r="G1550" s="409"/>
      <c r="H1550" s="409"/>
      <c r="I1550" s="409"/>
      <c r="J1550" s="409"/>
      <c r="K1550" s="409"/>
      <c r="L1550" s="409"/>
      <c r="M1550" s="409"/>
      <c r="N1550" s="409"/>
    </row>
    <row r="1551" spans="1:14" ht="16.5" thickBot="1" x14ac:dyDescent="0.25">
      <c r="A1551" s="375"/>
      <c r="B1551" s="63"/>
      <c r="C1551" s="378"/>
      <c r="D1551" s="943"/>
      <c r="E1551" s="409"/>
      <c r="F1551" s="409"/>
      <c r="G1551" s="409"/>
      <c r="H1551" s="409"/>
      <c r="I1551" s="409"/>
      <c r="J1551" s="409"/>
      <c r="K1551" s="409"/>
      <c r="L1551" s="409"/>
      <c r="M1551" s="409"/>
      <c r="N1551" s="409"/>
    </row>
    <row r="1552" spans="1:14" ht="16.5" thickBot="1" x14ac:dyDescent="0.25">
      <c r="A1552" s="375"/>
      <c r="B1552" s="63"/>
      <c r="C1552" s="378"/>
      <c r="D1552" s="943"/>
      <c r="E1552" s="409"/>
      <c r="F1552" s="409"/>
      <c r="G1552" s="409"/>
      <c r="H1552" s="409"/>
      <c r="I1552" s="409"/>
      <c r="J1552" s="409"/>
      <c r="K1552" s="409"/>
      <c r="L1552" s="409"/>
      <c r="M1552" s="409"/>
      <c r="N1552" s="409"/>
    </row>
    <row r="1553" spans="1:14" ht="16.5" thickBot="1" x14ac:dyDescent="0.25">
      <c r="A1553" s="375"/>
      <c r="B1553" s="63"/>
      <c r="C1553" s="378"/>
      <c r="D1553" s="943"/>
      <c r="E1553" s="409"/>
      <c r="F1553" s="409"/>
      <c r="G1553" s="409"/>
      <c r="H1553" s="409"/>
      <c r="I1553" s="409"/>
      <c r="J1553" s="409"/>
      <c r="K1553" s="409"/>
      <c r="L1553" s="409"/>
      <c r="M1553" s="409"/>
      <c r="N1553" s="409"/>
    </row>
    <row r="1554" spans="1:14" ht="16.5" thickBot="1" x14ac:dyDescent="0.25">
      <c r="A1554" s="375"/>
      <c r="B1554" s="63"/>
      <c r="C1554" s="378"/>
      <c r="D1554" s="943"/>
      <c r="E1554" s="409"/>
      <c r="F1554" s="409"/>
      <c r="G1554" s="409"/>
      <c r="H1554" s="409"/>
      <c r="I1554" s="409"/>
      <c r="J1554" s="409"/>
      <c r="K1554" s="409"/>
      <c r="L1554" s="409"/>
      <c r="M1554" s="409"/>
      <c r="N1554" s="409"/>
    </row>
    <row r="1555" spans="1:14" ht="16.5" thickBot="1" x14ac:dyDescent="0.25">
      <c r="A1555" s="375"/>
      <c r="B1555" s="63"/>
      <c r="C1555" s="378"/>
      <c r="D1555" s="943"/>
      <c r="E1555" s="409"/>
      <c r="F1555" s="409"/>
      <c r="G1555" s="409"/>
      <c r="H1555" s="409"/>
      <c r="I1555" s="409"/>
      <c r="J1555" s="409"/>
      <c r="K1555" s="409"/>
      <c r="L1555" s="409"/>
      <c r="M1555" s="409"/>
      <c r="N1555" s="409"/>
    </row>
    <row r="1556" spans="1:14" ht="16.5" thickBot="1" x14ac:dyDescent="0.25">
      <c r="A1556" s="375"/>
      <c r="B1556" s="63"/>
      <c r="C1556" s="378"/>
      <c r="D1556" s="943"/>
      <c r="E1556" s="409"/>
      <c r="F1556" s="409"/>
      <c r="G1556" s="409"/>
      <c r="H1556" s="409"/>
      <c r="I1556" s="409"/>
      <c r="J1556" s="409"/>
      <c r="K1556" s="409"/>
      <c r="L1556" s="409"/>
      <c r="M1556" s="409"/>
      <c r="N1556" s="409"/>
    </row>
    <row r="1557" spans="1:14" ht="16.5" thickBot="1" x14ac:dyDescent="0.25">
      <c r="A1557" s="375"/>
      <c r="B1557" s="63"/>
      <c r="C1557" s="378"/>
      <c r="D1557" s="943"/>
      <c r="E1557" s="409"/>
      <c r="F1557" s="409"/>
      <c r="G1557" s="409"/>
      <c r="H1557" s="409"/>
      <c r="I1557" s="409"/>
      <c r="J1557" s="409"/>
      <c r="K1557" s="409"/>
      <c r="L1557" s="409"/>
      <c r="M1557" s="409"/>
      <c r="N1557" s="409"/>
    </row>
    <row r="1558" spans="1:14" ht="16.5" thickBot="1" x14ac:dyDescent="0.25">
      <c r="A1558" s="375"/>
      <c r="B1558" s="63"/>
      <c r="C1558" s="378"/>
      <c r="D1558" s="943"/>
      <c r="E1558" s="409"/>
      <c r="F1558" s="409"/>
      <c r="G1558" s="409"/>
      <c r="H1558" s="409"/>
      <c r="I1558" s="409"/>
      <c r="J1558" s="409"/>
      <c r="K1558" s="409"/>
      <c r="L1558" s="409"/>
      <c r="M1558" s="409"/>
      <c r="N1558" s="409"/>
    </row>
    <row r="1559" spans="1:14" ht="16.5" thickBot="1" x14ac:dyDescent="0.25">
      <c r="A1559" s="375"/>
      <c r="B1559" s="63"/>
      <c r="C1559" s="378"/>
      <c r="D1559" s="943"/>
      <c r="E1559" s="409"/>
      <c r="F1559" s="409"/>
      <c r="G1559" s="409"/>
      <c r="H1559" s="409"/>
      <c r="I1559" s="409"/>
      <c r="J1559" s="409"/>
      <c r="K1559" s="409"/>
      <c r="L1559" s="409"/>
      <c r="M1559" s="409"/>
      <c r="N1559" s="409"/>
    </row>
    <row r="1560" spans="1:14" ht="16.5" thickBot="1" x14ac:dyDescent="0.25">
      <c r="A1560" s="375"/>
      <c r="B1560" s="63"/>
      <c r="C1560" s="378"/>
      <c r="D1560" s="943"/>
      <c r="E1560" s="409"/>
      <c r="F1560" s="409"/>
      <c r="G1560" s="409"/>
      <c r="H1560" s="409"/>
      <c r="I1560" s="409"/>
      <c r="J1560" s="409"/>
      <c r="K1560" s="409"/>
      <c r="L1560" s="409"/>
      <c r="M1560" s="409"/>
      <c r="N1560" s="409"/>
    </row>
    <row r="1561" spans="1:14" ht="16.5" thickBot="1" x14ac:dyDescent="0.25">
      <c r="A1561" s="375"/>
      <c r="B1561" s="63"/>
      <c r="C1561" s="378"/>
      <c r="D1561" s="943"/>
      <c r="E1561" s="409"/>
      <c r="F1561" s="409"/>
      <c r="G1561" s="409"/>
      <c r="H1561" s="409"/>
      <c r="I1561" s="409"/>
      <c r="J1561" s="409"/>
      <c r="K1561" s="409"/>
      <c r="L1561" s="409"/>
      <c r="M1561" s="409"/>
      <c r="N1561" s="409"/>
    </row>
    <row r="1562" spans="1:14" ht="16.5" thickBot="1" x14ac:dyDescent="0.25">
      <c r="A1562" s="375"/>
      <c r="B1562" s="63"/>
      <c r="C1562" s="378"/>
      <c r="D1562" s="943"/>
      <c r="E1562" s="409"/>
      <c r="F1562" s="409"/>
      <c r="G1562" s="409"/>
      <c r="H1562" s="409"/>
      <c r="I1562" s="409"/>
      <c r="J1562" s="409"/>
      <c r="K1562" s="409"/>
      <c r="L1562" s="409"/>
      <c r="M1562" s="409"/>
      <c r="N1562" s="409"/>
    </row>
    <row r="1563" spans="1:14" ht="16.5" thickBot="1" x14ac:dyDescent="0.25">
      <c r="A1563" s="375"/>
      <c r="B1563" s="63"/>
      <c r="C1563" s="378"/>
      <c r="D1563" s="943"/>
      <c r="E1563" s="409"/>
      <c r="F1563" s="409"/>
      <c r="G1563" s="409"/>
      <c r="H1563" s="409"/>
      <c r="I1563" s="409"/>
      <c r="J1563" s="409"/>
      <c r="K1563" s="409"/>
      <c r="L1563" s="409"/>
      <c r="M1563" s="409"/>
      <c r="N1563" s="409"/>
    </row>
    <row r="1564" spans="1:14" ht="16.5" thickBot="1" x14ac:dyDescent="0.25">
      <c r="A1564" s="375"/>
      <c r="B1564" s="63"/>
      <c r="C1564" s="378"/>
      <c r="D1564" s="943"/>
      <c r="E1564" s="409"/>
      <c r="F1564" s="409"/>
      <c r="G1564" s="409"/>
      <c r="H1564" s="409"/>
      <c r="I1564" s="409"/>
      <c r="J1564" s="409"/>
      <c r="K1564" s="409"/>
      <c r="L1564" s="409"/>
      <c r="M1564" s="409"/>
      <c r="N1564" s="409"/>
    </row>
    <row r="1565" spans="1:14" ht="16.5" thickBot="1" x14ac:dyDescent="0.25">
      <c r="A1565" s="375"/>
      <c r="B1565" s="63"/>
      <c r="C1565" s="378"/>
      <c r="D1565" s="943"/>
      <c r="E1565" s="409"/>
      <c r="F1565" s="409"/>
      <c r="G1565" s="409"/>
      <c r="H1565" s="409"/>
      <c r="I1565" s="409"/>
      <c r="J1565" s="409"/>
      <c r="K1565" s="409"/>
      <c r="L1565" s="409"/>
      <c r="M1565" s="409"/>
      <c r="N1565" s="409"/>
    </row>
    <row r="1566" spans="1:14" ht="16.5" thickBot="1" x14ac:dyDescent="0.25">
      <c r="A1566" s="375"/>
      <c r="B1566" s="63"/>
      <c r="C1566" s="378"/>
      <c r="D1566" s="943"/>
      <c r="E1566" s="409"/>
      <c r="F1566" s="409"/>
      <c r="G1566" s="409"/>
      <c r="H1566" s="409"/>
      <c r="I1566" s="409"/>
      <c r="J1566" s="409"/>
      <c r="K1566" s="409"/>
      <c r="L1566" s="409"/>
      <c r="M1566" s="409"/>
      <c r="N1566" s="409"/>
    </row>
    <row r="1567" spans="1:14" ht="16.5" thickBot="1" x14ac:dyDescent="0.25">
      <c r="A1567" s="375"/>
      <c r="B1567" s="63"/>
      <c r="C1567" s="378"/>
      <c r="D1567" s="943"/>
      <c r="E1567" s="409"/>
      <c r="F1567" s="409"/>
      <c r="G1567" s="409"/>
      <c r="H1567" s="409"/>
      <c r="I1567" s="409"/>
      <c r="J1567" s="409"/>
      <c r="K1567" s="409"/>
      <c r="L1567" s="409"/>
      <c r="M1567" s="409"/>
      <c r="N1567" s="409"/>
    </row>
    <row r="1568" spans="1:14" ht="16.5" thickBot="1" x14ac:dyDescent="0.25">
      <c r="A1568" s="375"/>
      <c r="B1568" s="63"/>
      <c r="C1568" s="378"/>
      <c r="D1568" s="943"/>
      <c r="E1568" s="409"/>
      <c r="F1568" s="409"/>
      <c r="G1568" s="409"/>
      <c r="H1568" s="409"/>
      <c r="I1568" s="409"/>
      <c r="J1568" s="409"/>
      <c r="K1568" s="409"/>
      <c r="L1568" s="409"/>
      <c r="M1568" s="409"/>
      <c r="N1568" s="409"/>
    </row>
    <row r="1569" spans="1:14" ht="16.5" thickBot="1" x14ac:dyDescent="0.25">
      <c r="A1569" s="375"/>
      <c r="B1569" s="63"/>
      <c r="C1569" s="378"/>
      <c r="D1569" s="943"/>
      <c r="E1569" s="409"/>
      <c r="F1569" s="409"/>
      <c r="G1569" s="409"/>
      <c r="H1569" s="409"/>
      <c r="I1569" s="409"/>
      <c r="J1569" s="409"/>
      <c r="K1569" s="409"/>
      <c r="L1569" s="409"/>
      <c r="M1569" s="409"/>
      <c r="N1569" s="409"/>
    </row>
    <row r="1570" spans="1:14" ht="16.5" thickBot="1" x14ac:dyDescent="0.25">
      <c r="A1570" s="375"/>
      <c r="B1570" s="63"/>
      <c r="C1570" s="378"/>
      <c r="D1570" s="943"/>
      <c r="E1570" s="409"/>
      <c r="F1570" s="409"/>
      <c r="G1570" s="409"/>
      <c r="H1570" s="409"/>
      <c r="I1570" s="409"/>
      <c r="J1570" s="409"/>
      <c r="K1570" s="409"/>
      <c r="L1570" s="409"/>
      <c r="M1570" s="409"/>
      <c r="N1570" s="409"/>
    </row>
    <row r="1571" spans="1:14" ht="16.5" thickBot="1" x14ac:dyDescent="0.25">
      <c r="A1571" s="375"/>
      <c r="B1571" s="63"/>
      <c r="C1571" s="378"/>
      <c r="D1571" s="943"/>
      <c r="E1571" s="409"/>
      <c r="F1571" s="409"/>
      <c r="G1571" s="409"/>
      <c r="H1571" s="409"/>
      <c r="I1571" s="409"/>
      <c r="J1571" s="409"/>
      <c r="K1571" s="409"/>
      <c r="L1571" s="409"/>
      <c r="M1571" s="409"/>
      <c r="N1571" s="409"/>
    </row>
    <row r="1572" spans="1:14" ht="16.5" thickBot="1" x14ac:dyDescent="0.25">
      <c r="A1572" s="375"/>
      <c r="B1572" s="63"/>
      <c r="C1572" s="378"/>
      <c r="D1572" s="943"/>
      <c r="E1572" s="409"/>
      <c r="F1572" s="409"/>
      <c r="G1572" s="409"/>
      <c r="H1572" s="409"/>
      <c r="I1572" s="409"/>
      <c r="J1572" s="409"/>
      <c r="K1572" s="409"/>
      <c r="L1572" s="409"/>
      <c r="M1572" s="409"/>
      <c r="N1572" s="409"/>
    </row>
    <row r="1573" spans="1:14" ht="16.5" thickBot="1" x14ac:dyDescent="0.25">
      <c r="A1573" s="375"/>
      <c r="B1573" s="63"/>
      <c r="C1573" s="378"/>
      <c r="D1573" s="943"/>
      <c r="E1573" s="409"/>
      <c r="F1573" s="409"/>
      <c r="G1573" s="409"/>
      <c r="H1573" s="409"/>
      <c r="I1573" s="409"/>
      <c r="J1573" s="409"/>
      <c r="K1573" s="409"/>
      <c r="L1573" s="409"/>
      <c r="M1573" s="409"/>
      <c r="N1573" s="409"/>
    </row>
    <row r="1574" spans="1:14" ht="16.5" thickBot="1" x14ac:dyDescent="0.25">
      <c r="A1574" s="375"/>
      <c r="B1574" s="63"/>
      <c r="C1574" s="378"/>
      <c r="D1574" s="943"/>
      <c r="E1574" s="409"/>
      <c r="F1574" s="409"/>
      <c r="G1574" s="409"/>
      <c r="H1574" s="409"/>
      <c r="I1574" s="409"/>
      <c r="J1574" s="409"/>
      <c r="K1574" s="409"/>
      <c r="L1574" s="409"/>
      <c r="M1574" s="409"/>
      <c r="N1574" s="409"/>
    </row>
    <row r="1575" spans="1:14" ht="16.5" thickBot="1" x14ac:dyDescent="0.25">
      <c r="A1575" s="375"/>
      <c r="B1575" s="63"/>
      <c r="C1575" s="378"/>
      <c r="D1575" s="943"/>
      <c r="E1575" s="409"/>
      <c r="F1575" s="409"/>
      <c r="G1575" s="409"/>
      <c r="H1575" s="409"/>
      <c r="I1575" s="409"/>
      <c r="J1575" s="409"/>
      <c r="K1575" s="409"/>
      <c r="L1575" s="409"/>
      <c r="M1575" s="409"/>
      <c r="N1575" s="409"/>
    </row>
    <row r="1576" spans="1:14" ht="16.5" thickBot="1" x14ac:dyDescent="0.25">
      <c r="A1576" s="375"/>
      <c r="B1576" s="63"/>
      <c r="C1576" s="378"/>
      <c r="D1576" s="943"/>
      <c r="E1576" s="409"/>
      <c r="F1576" s="409"/>
      <c r="G1576" s="409"/>
      <c r="H1576" s="409"/>
      <c r="I1576" s="409"/>
      <c r="J1576" s="409"/>
      <c r="K1576" s="409"/>
      <c r="L1576" s="409"/>
      <c r="M1576" s="409"/>
      <c r="N1576" s="409"/>
    </row>
    <row r="1577" spans="1:14" ht="16.5" thickBot="1" x14ac:dyDescent="0.25">
      <c r="A1577" s="375"/>
      <c r="B1577" s="63"/>
      <c r="C1577" s="378"/>
      <c r="D1577" s="943"/>
      <c r="E1577" s="409"/>
      <c r="F1577" s="409"/>
      <c r="G1577" s="409"/>
      <c r="H1577" s="409"/>
      <c r="I1577" s="409"/>
      <c r="J1577" s="409"/>
      <c r="K1577" s="409"/>
      <c r="L1577" s="409"/>
      <c r="M1577" s="409"/>
      <c r="N1577" s="409"/>
    </row>
    <row r="1578" spans="1:14" ht="16.5" thickBot="1" x14ac:dyDescent="0.25">
      <c r="A1578" s="375"/>
      <c r="B1578" s="63"/>
      <c r="C1578" s="378"/>
      <c r="D1578" s="943"/>
      <c r="E1578" s="409"/>
      <c r="F1578" s="409"/>
      <c r="G1578" s="409"/>
      <c r="H1578" s="409"/>
      <c r="I1578" s="409"/>
      <c r="J1578" s="409"/>
      <c r="K1578" s="409"/>
      <c r="L1578" s="409"/>
      <c r="M1578" s="409"/>
      <c r="N1578" s="409"/>
    </row>
    <row r="1579" spans="1:14" ht="16.5" thickBot="1" x14ac:dyDescent="0.25">
      <c r="A1579" s="375"/>
      <c r="B1579" s="63"/>
      <c r="C1579" s="378"/>
      <c r="D1579" s="943"/>
      <c r="E1579" s="409"/>
      <c r="F1579" s="409"/>
      <c r="G1579" s="409"/>
      <c r="H1579" s="409"/>
      <c r="I1579" s="409"/>
      <c r="J1579" s="409"/>
      <c r="K1579" s="409"/>
      <c r="L1579" s="409"/>
      <c r="M1579" s="409"/>
      <c r="N1579" s="409"/>
    </row>
    <row r="1580" spans="1:14" ht="16.5" thickBot="1" x14ac:dyDescent="0.25">
      <c r="A1580" s="375"/>
      <c r="B1580" s="63"/>
      <c r="C1580" s="378"/>
      <c r="D1580" s="943"/>
      <c r="E1580" s="409"/>
      <c r="F1580" s="409"/>
      <c r="G1580" s="409"/>
      <c r="H1580" s="409"/>
      <c r="I1580" s="409"/>
      <c r="J1580" s="409"/>
      <c r="K1580" s="409"/>
      <c r="L1580" s="409"/>
      <c r="M1580" s="409"/>
      <c r="N1580" s="409"/>
    </row>
    <row r="1581" spans="1:14" ht="16.5" thickBot="1" x14ac:dyDescent="0.25">
      <c r="A1581" s="375"/>
      <c r="B1581" s="63"/>
      <c r="C1581" s="378"/>
      <c r="D1581" s="943"/>
      <c r="E1581" s="409"/>
      <c r="F1581" s="409"/>
      <c r="G1581" s="409"/>
      <c r="H1581" s="409"/>
      <c r="I1581" s="409"/>
      <c r="J1581" s="409"/>
      <c r="K1581" s="409"/>
      <c r="L1581" s="409"/>
      <c r="M1581" s="409"/>
      <c r="N1581" s="409"/>
    </row>
    <row r="1582" spans="1:14" ht="16.5" thickBot="1" x14ac:dyDescent="0.25">
      <c r="A1582" s="375"/>
      <c r="B1582" s="63"/>
      <c r="C1582" s="378"/>
      <c r="D1582" s="943"/>
      <c r="E1582" s="409"/>
      <c r="F1582" s="409"/>
      <c r="G1582" s="409"/>
      <c r="H1582" s="409"/>
      <c r="I1582" s="409"/>
      <c r="J1582" s="409"/>
      <c r="K1582" s="409"/>
      <c r="L1582" s="409"/>
      <c r="M1582" s="409"/>
      <c r="N1582" s="409"/>
    </row>
    <row r="1583" spans="1:14" ht="16.5" thickBot="1" x14ac:dyDescent="0.25">
      <c r="A1583" s="375"/>
      <c r="B1583" s="63"/>
      <c r="C1583" s="378"/>
      <c r="D1583" s="943"/>
      <c r="E1583" s="409"/>
      <c r="F1583" s="409"/>
      <c r="G1583" s="409"/>
      <c r="H1583" s="409"/>
      <c r="I1583" s="409"/>
      <c r="J1583" s="409"/>
      <c r="K1583" s="409"/>
      <c r="L1583" s="409"/>
      <c r="M1583" s="409"/>
      <c r="N1583" s="409"/>
    </row>
    <row r="1584" spans="1:14" ht="16.5" thickBot="1" x14ac:dyDescent="0.25">
      <c r="A1584" s="375"/>
      <c r="B1584" s="63"/>
      <c r="C1584" s="378"/>
      <c r="D1584" s="943"/>
      <c r="E1584" s="409"/>
      <c r="F1584" s="409"/>
      <c r="G1584" s="409"/>
      <c r="H1584" s="409"/>
      <c r="I1584" s="409"/>
      <c r="J1584" s="409"/>
      <c r="K1584" s="409"/>
      <c r="L1584" s="409"/>
      <c r="M1584" s="409"/>
      <c r="N1584" s="409"/>
    </row>
    <row r="1585" spans="1:14" ht="16.5" thickBot="1" x14ac:dyDescent="0.25">
      <c r="A1585" s="375"/>
      <c r="B1585" s="63"/>
      <c r="C1585" s="378"/>
      <c r="D1585" s="943"/>
      <c r="E1585" s="409"/>
      <c r="F1585" s="409"/>
      <c r="G1585" s="409"/>
      <c r="H1585" s="409"/>
      <c r="I1585" s="409"/>
      <c r="J1585" s="409"/>
      <c r="K1585" s="409"/>
      <c r="L1585" s="409"/>
      <c r="M1585" s="409"/>
      <c r="N1585" s="409"/>
    </row>
    <row r="1586" spans="1:14" ht="16.5" thickBot="1" x14ac:dyDescent="0.25">
      <c r="A1586" s="375"/>
      <c r="B1586" s="63"/>
      <c r="C1586" s="378"/>
      <c r="D1586" s="943"/>
      <c r="E1586" s="409"/>
      <c r="F1586" s="409"/>
      <c r="G1586" s="409"/>
      <c r="H1586" s="409"/>
      <c r="I1586" s="409"/>
      <c r="J1586" s="409"/>
      <c r="K1586" s="409"/>
      <c r="L1586" s="409"/>
      <c r="M1586" s="409"/>
      <c r="N1586" s="409"/>
    </row>
    <row r="1587" spans="1:14" ht="16.5" thickBot="1" x14ac:dyDescent="0.25">
      <c r="A1587" s="375"/>
      <c r="B1587" s="63"/>
      <c r="C1587" s="378"/>
      <c r="D1587" s="943"/>
      <c r="E1587" s="409"/>
      <c r="F1587" s="409"/>
      <c r="G1587" s="409"/>
      <c r="H1587" s="409"/>
      <c r="I1587" s="409"/>
      <c r="J1587" s="409"/>
      <c r="K1587" s="409"/>
      <c r="L1587" s="409"/>
      <c r="M1587" s="409"/>
      <c r="N1587" s="409"/>
    </row>
    <row r="1588" spans="1:14" ht="16.5" thickBot="1" x14ac:dyDescent="0.25">
      <c r="A1588" s="375"/>
      <c r="B1588" s="63"/>
      <c r="C1588" s="378"/>
      <c r="D1588" s="943"/>
      <c r="E1588" s="409"/>
      <c r="F1588" s="409"/>
      <c r="G1588" s="409"/>
      <c r="H1588" s="409"/>
      <c r="I1588" s="409"/>
      <c r="J1588" s="409"/>
      <c r="K1588" s="409"/>
      <c r="L1588" s="409"/>
      <c r="M1588" s="409"/>
      <c r="N1588" s="409"/>
    </row>
    <row r="1589" spans="1:14" ht="16.5" thickBot="1" x14ac:dyDescent="0.25">
      <c r="A1589" s="375"/>
      <c r="B1589" s="63"/>
      <c r="C1589" s="378"/>
      <c r="D1589" s="943"/>
      <c r="E1589" s="409"/>
      <c r="F1589" s="409"/>
      <c r="G1589" s="409"/>
      <c r="H1589" s="409"/>
      <c r="I1589" s="409"/>
      <c r="J1589" s="409"/>
      <c r="K1589" s="409"/>
      <c r="L1589" s="409"/>
      <c r="M1589" s="409"/>
      <c r="N1589" s="409"/>
    </row>
    <row r="1590" spans="1:14" ht="16.5" thickBot="1" x14ac:dyDescent="0.25">
      <c r="A1590" s="375"/>
      <c r="B1590" s="63"/>
      <c r="C1590" s="378"/>
      <c r="D1590" s="943"/>
      <c r="E1590" s="409"/>
      <c r="F1590" s="409"/>
      <c r="G1590" s="409"/>
      <c r="H1590" s="409"/>
      <c r="I1590" s="409"/>
      <c r="J1590" s="409"/>
      <c r="K1590" s="409"/>
      <c r="L1590" s="409"/>
      <c r="M1590" s="409"/>
      <c r="N1590" s="409"/>
    </row>
    <row r="1591" spans="1:14" ht="16.5" thickBot="1" x14ac:dyDescent="0.25">
      <c r="A1591" s="375"/>
      <c r="B1591" s="63"/>
      <c r="C1591" s="378"/>
      <c r="D1591" s="943"/>
      <c r="E1591" s="409"/>
      <c r="F1591" s="409"/>
      <c r="G1591" s="409"/>
      <c r="H1591" s="409"/>
      <c r="I1591" s="409"/>
      <c r="J1591" s="409"/>
      <c r="K1591" s="409"/>
      <c r="L1591" s="409"/>
      <c r="M1591" s="409"/>
      <c r="N1591" s="409"/>
    </row>
    <row r="1592" spans="1:14" ht="16.5" thickBot="1" x14ac:dyDescent="0.25">
      <c r="A1592" s="375"/>
      <c r="B1592" s="63"/>
      <c r="C1592" s="378"/>
      <c r="D1592" s="943"/>
      <c r="E1592" s="409"/>
      <c r="F1592" s="409"/>
      <c r="G1592" s="409"/>
      <c r="H1592" s="409"/>
      <c r="I1592" s="409"/>
      <c r="J1592" s="409"/>
      <c r="K1592" s="409"/>
      <c r="L1592" s="409"/>
      <c r="M1592" s="409"/>
      <c r="N1592" s="409"/>
    </row>
    <row r="1593" spans="1:14" ht="16.5" thickBot="1" x14ac:dyDescent="0.25">
      <c r="A1593" s="375"/>
      <c r="B1593" s="63"/>
      <c r="C1593" s="378"/>
      <c r="D1593" s="943"/>
      <c r="E1593" s="409"/>
      <c r="F1593" s="409"/>
      <c r="G1593" s="409"/>
      <c r="H1593" s="409"/>
      <c r="I1593" s="409"/>
      <c r="J1593" s="409"/>
      <c r="K1593" s="409"/>
      <c r="L1593" s="409"/>
      <c r="M1593" s="409"/>
      <c r="N1593" s="409"/>
    </row>
    <row r="1594" spans="1:14" ht="16.5" thickBot="1" x14ac:dyDescent="0.25">
      <c r="A1594" s="375"/>
      <c r="B1594" s="63"/>
      <c r="C1594" s="378"/>
      <c r="D1594" s="943"/>
      <c r="E1594" s="409"/>
      <c r="F1594" s="409"/>
      <c r="G1594" s="409"/>
      <c r="H1594" s="409"/>
      <c r="I1594" s="409"/>
      <c r="J1594" s="409"/>
      <c r="K1594" s="409"/>
      <c r="L1594" s="409"/>
      <c r="M1594" s="409"/>
      <c r="N1594" s="409"/>
    </row>
    <row r="1595" spans="1:14" ht="16.5" thickBot="1" x14ac:dyDescent="0.25">
      <c r="A1595" s="375"/>
      <c r="B1595" s="63"/>
      <c r="C1595" s="378"/>
      <c r="D1595" s="943"/>
      <c r="E1595" s="409"/>
      <c r="F1595" s="409"/>
      <c r="G1595" s="409"/>
      <c r="H1595" s="409"/>
      <c r="I1595" s="409"/>
      <c r="J1595" s="409"/>
      <c r="K1595" s="409"/>
      <c r="L1595" s="409"/>
      <c r="M1595" s="409"/>
      <c r="N1595" s="409"/>
    </row>
    <row r="1596" spans="1:14" ht="16.5" thickBot="1" x14ac:dyDescent="0.25">
      <c r="A1596" s="375"/>
      <c r="B1596" s="63"/>
      <c r="C1596" s="378"/>
      <c r="D1596" s="943"/>
      <c r="E1596" s="409"/>
      <c r="F1596" s="409"/>
      <c r="G1596" s="409"/>
      <c r="H1596" s="409"/>
      <c r="I1596" s="409"/>
      <c r="J1596" s="409"/>
      <c r="K1596" s="409"/>
      <c r="L1596" s="409"/>
      <c r="M1596" s="409"/>
      <c r="N1596" s="409"/>
    </row>
    <row r="1597" spans="1:14" ht="16.5" thickBot="1" x14ac:dyDescent="0.25">
      <c r="A1597" s="375"/>
      <c r="B1597" s="63"/>
      <c r="C1597" s="378"/>
      <c r="D1597" s="943"/>
      <c r="E1597" s="409"/>
      <c r="F1597" s="409"/>
      <c r="G1597" s="409"/>
      <c r="H1597" s="409"/>
      <c r="I1597" s="409"/>
      <c r="J1597" s="409"/>
      <c r="K1597" s="409"/>
      <c r="L1597" s="409"/>
      <c r="M1597" s="409"/>
      <c r="N1597" s="409"/>
    </row>
    <row r="1598" spans="1:14" ht="16.5" thickBot="1" x14ac:dyDescent="0.25">
      <c r="A1598" s="375"/>
      <c r="B1598" s="63"/>
      <c r="C1598" s="378"/>
      <c r="D1598" s="943"/>
      <c r="E1598" s="409"/>
      <c r="F1598" s="409"/>
      <c r="G1598" s="409"/>
      <c r="H1598" s="409"/>
      <c r="I1598" s="409"/>
      <c r="J1598" s="409"/>
      <c r="K1598" s="409"/>
      <c r="L1598" s="409"/>
      <c r="M1598" s="409"/>
      <c r="N1598" s="409"/>
    </row>
    <row r="1599" spans="1:14" ht="16.5" thickBot="1" x14ac:dyDescent="0.25">
      <c r="A1599" s="375"/>
      <c r="B1599" s="63"/>
      <c r="C1599" s="378"/>
      <c r="D1599" s="943"/>
      <c r="E1599" s="409"/>
      <c r="F1599" s="409"/>
      <c r="G1599" s="409"/>
      <c r="H1599" s="409"/>
      <c r="I1599" s="409"/>
      <c r="J1599" s="409"/>
      <c r="K1599" s="409"/>
      <c r="L1599" s="409"/>
      <c r="M1599" s="409"/>
      <c r="N1599" s="409"/>
    </row>
    <row r="1600" spans="1:14" ht="16.5" thickBot="1" x14ac:dyDescent="0.25">
      <c r="A1600" s="375"/>
      <c r="B1600" s="63"/>
      <c r="C1600" s="378"/>
      <c r="D1600" s="943"/>
      <c r="E1600" s="409"/>
      <c r="F1600" s="409"/>
      <c r="G1600" s="409"/>
      <c r="H1600" s="409"/>
      <c r="I1600" s="409"/>
      <c r="J1600" s="409"/>
      <c r="K1600" s="409"/>
      <c r="L1600" s="409"/>
      <c r="M1600" s="409"/>
      <c r="N1600" s="409"/>
    </row>
    <row r="1601" spans="1:14" ht="16.5" thickBot="1" x14ac:dyDescent="0.25">
      <c r="A1601" s="375"/>
      <c r="B1601" s="63"/>
      <c r="C1601" s="378"/>
      <c r="D1601" s="943"/>
      <c r="E1601" s="409"/>
      <c r="F1601" s="409"/>
      <c r="G1601" s="409"/>
      <c r="H1601" s="409"/>
      <c r="I1601" s="409"/>
      <c r="J1601" s="409"/>
      <c r="K1601" s="409"/>
      <c r="L1601" s="409"/>
      <c r="M1601" s="409"/>
      <c r="N1601" s="409"/>
    </row>
    <row r="1602" spans="1:14" ht="16.5" thickBot="1" x14ac:dyDescent="0.25">
      <c r="A1602" s="375"/>
      <c r="B1602" s="63"/>
      <c r="C1602" s="378"/>
      <c r="D1602" s="943"/>
      <c r="E1602" s="409"/>
      <c r="F1602" s="409"/>
      <c r="G1602" s="409"/>
      <c r="H1602" s="409"/>
      <c r="I1602" s="409"/>
      <c r="J1602" s="409"/>
      <c r="K1602" s="409"/>
      <c r="L1602" s="409"/>
      <c r="M1602" s="409"/>
      <c r="N1602" s="409"/>
    </row>
    <row r="1603" spans="1:14" ht="16.5" thickBot="1" x14ac:dyDescent="0.25">
      <c r="A1603" s="375"/>
      <c r="B1603" s="63"/>
      <c r="C1603" s="378"/>
      <c r="D1603" s="943"/>
      <c r="E1603" s="409"/>
      <c r="F1603" s="409"/>
      <c r="G1603" s="409"/>
      <c r="H1603" s="409"/>
      <c r="I1603" s="409"/>
      <c r="J1603" s="409"/>
      <c r="K1603" s="409"/>
      <c r="L1603" s="409"/>
      <c r="M1603" s="409"/>
      <c r="N1603" s="409"/>
    </row>
    <row r="1604" spans="1:14" ht="16.5" thickBot="1" x14ac:dyDescent="0.25">
      <c r="A1604" s="375"/>
      <c r="B1604" s="63"/>
      <c r="C1604" s="378"/>
      <c r="D1604" s="943"/>
      <c r="E1604" s="409"/>
      <c r="F1604" s="409"/>
      <c r="G1604" s="409"/>
      <c r="H1604" s="409"/>
      <c r="I1604" s="409"/>
      <c r="J1604" s="409"/>
      <c r="K1604" s="409"/>
      <c r="L1604" s="409"/>
      <c r="M1604" s="409"/>
      <c r="N1604" s="409"/>
    </row>
    <row r="1605" spans="1:14" ht="16.5" thickBot="1" x14ac:dyDescent="0.25">
      <c r="A1605" s="375"/>
      <c r="B1605" s="63"/>
      <c r="C1605" s="378"/>
      <c r="D1605" s="943"/>
      <c r="E1605" s="409"/>
      <c r="F1605" s="409"/>
      <c r="G1605" s="409"/>
      <c r="H1605" s="409"/>
      <c r="I1605" s="409"/>
      <c r="J1605" s="409"/>
      <c r="K1605" s="409"/>
      <c r="L1605" s="409"/>
      <c r="M1605" s="409"/>
      <c r="N1605" s="409"/>
    </row>
    <row r="1606" spans="1:14" ht="16.5" thickBot="1" x14ac:dyDescent="0.25">
      <c r="A1606" s="375"/>
      <c r="B1606" s="63"/>
      <c r="C1606" s="378"/>
      <c r="D1606" s="943"/>
      <c r="E1606" s="409"/>
      <c r="F1606" s="409"/>
      <c r="G1606" s="409"/>
      <c r="H1606" s="409"/>
      <c r="I1606" s="409"/>
      <c r="J1606" s="409"/>
      <c r="K1606" s="409"/>
      <c r="L1606" s="409"/>
      <c r="M1606" s="409"/>
      <c r="N1606" s="409"/>
    </row>
    <row r="1607" spans="1:14" ht="16.5" thickBot="1" x14ac:dyDescent="0.25">
      <c r="A1607" s="375"/>
      <c r="B1607" s="63"/>
      <c r="C1607" s="378"/>
      <c r="D1607" s="943"/>
      <c r="E1607" s="409"/>
      <c r="F1607" s="409"/>
      <c r="G1607" s="409"/>
      <c r="H1607" s="409"/>
      <c r="I1607" s="409"/>
      <c r="J1607" s="409"/>
      <c r="K1607" s="409"/>
      <c r="L1607" s="409"/>
      <c r="M1607" s="409"/>
      <c r="N1607" s="409"/>
    </row>
    <row r="1608" spans="1:14" ht="16.5" thickBot="1" x14ac:dyDescent="0.25">
      <c r="A1608" s="375"/>
      <c r="B1608" s="63"/>
      <c r="C1608" s="378"/>
      <c r="D1608" s="943"/>
      <c r="E1608" s="409"/>
      <c r="F1608" s="409"/>
      <c r="G1608" s="409"/>
      <c r="H1608" s="409"/>
      <c r="I1608" s="409"/>
      <c r="J1608" s="409"/>
      <c r="K1608" s="409"/>
      <c r="L1608" s="409"/>
      <c r="M1608" s="409"/>
      <c r="N1608" s="409"/>
    </row>
    <row r="1609" spans="1:14" ht="16.5" thickBot="1" x14ac:dyDescent="0.25">
      <c r="A1609" s="375"/>
      <c r="B1609" s="63"/>
      <c r="C1609" s="378"/>
      <c r="D1609" s="943"/>
      <c r="E1609" s="409"/>
      <c r="F1609" s="409"/>
      <c r="G1609" s="409"/>
      <c r="H1609" s="409"/>
      <c r="I1609" s="409"/>
      <c r="J1609" s="409"/>
      <c r="K1609" s="409"/>
      <c r="L1609" s="409"/>
      <c r="M1609" s="409"/>
      <c r="N1609" s="409"/>
    </row>
    <row r="1610" spans="1:14" ht="16.5" thickBot="1" x14ac:dyDescent="0.25">
      <c r="A1610" s="375"/>
      <c r="B1610" s="63"/>
      <c r="C1610" s="378"/>
      <c r="D1610" s="943"/>
      <c r="E1610" s="409"/>
      <c r="F1610" s="409"/>
      <c r="G1610" s="409"/>
      <c r="H1610" s="409"/>
      <c r="I1610" s="409"/>
      <c r="J1610" s="409"/>
      <c r="K1610" s="409"/>
      <c r="L1610" s="409"/>
      <c r="M1610" s="409"/>
      <c r="N1610" s="409"/>
    </row>
    <row r="1611" spans="1:14" ht="16.5" thickBot="1" x14ac:dyDescent="0.25">
      <c r="A1611" s="375"/>
      <c r="B1611" s="63"/>
      <c r="C1611" s="378"/>
      <c r="D1611" s="943"/>
      <c r="E1611" s="409"/>
      <c r="F1611" s="409"/>
      <c r="G1611" s="409"/>
      <c r="H1611" s="409"/>
      <c r="I1611" s="409"/>
      <c r="J1611" s="409"/>
      <c r="K1611" s="409"/>
      <c r="L1611" s="409"/>
      <c r="M1611" s="409"/>
      <c r="N1611" s="409"/>
    </row>
    <row r="1612" spans="1:14" ht="16.5" thickBot="1" x14ac:dyDescent="0.25">
      <c r="A1612" s="375"/>
      <c r="B1612" s="63"/>
      <c r="C1612" s="378"/>
      <c r="D1612" s="943"/>
      <c r="E1612" s="409"/>
      <c r="F1612" s="409"/>
      <c r="G1612" s="409"/>
      <c r="H1612" s="409"/>
      <c r="I1612" s="409"/>
      <c r="J1612" s="409"/>
      <c r="K1612" s="409"/>
      <c r="L1612" s="409"/>
      <c r="M1612" s="409"/>
      <c r="N1612" s="409"/>
    </row>
    <row r="1613" spans="1:14" ht="16.5" thickBot="1" x14ac:dyDescent="0.25">
      <c r="A1613" s="375"/>
      <c r="B1613" s="63"/>
      <c r="C1613" s="378"/>
      <c r="D1613" s="943"/>
      <c r="E1613" s="409"/>
      <c r="F1613" s="409"/>
      <c r="G1613" s="409"/>
      <c r="H1613" s="409"/>
      <c r="I1613" s="409"/>
      <c r="J1613" s="409"/>
      <c r="K1613" s="409"/>
      <c r="L1613" s="409"/>
      <c r="M1613" s="409"/>
      <c r="N1613" s="409"/>
    </row>
    <row r="1614" spans="1:14" ht="16.5" thickBot="1" x14ac:dyDescent="0.25">
      <c r="A1614" s="375"/>
      <c r="B1614" s="63"/>
      <c r="C1614" s="378"/>
      <c r="D1614" s="943"/>
      <c r="E1614" s="409"/>
      <c r="F1614" s="409"/>
      <c r="G1614" s="409"/>
      <c r="H1614" s="409"/>
      <c r="I1614" s="409"/>
      <c r="J1614" s="409"/>
      <c r="K1614" s="409"/>
      <c r="L1614" s="409"/>
      <c r="M1614" s="409"/>
      <c r="N1614" s="409"/>
    </row>
    <row r="1615" spans="1:14" ht="16.5" thickBot="1" x14ac:dyDescent="0.25">
      <c r="A1615" s="375"/>
      <c r="B1615" s="63"/>
      <c r="C1615" s="378"/>
      <c r="D1615" s="943"/>
      <c r="E1615" s="409"/>
      <c r="F1615" s="409"/>
      <c r="G1615" s="409"/>
      <c r="H1615" s="409"/>
      <c r="I1615" s="409"/>
      <c r="J1615" s="409"/>
      <c r="K1615" s="409"/>
      <c r="L1615" s="409"/>
      <c r="M1615" s="409"/>
      <c r="N1615" s="409"/>
    </row>
    <row r="1616" spans="1:14" ht="16.5" thickBot="1" x14ac:dyDescent="0.25">
      <c r="A1616" s="375"/>
      <c r="B1616" s="63"/>
      <c r="C1616" s="378"/>
      <c r="D1616" s="943"/>
      <c r="E1616" s="409"/>
      <c r="F1616" s="409"/>
      <c r="G1616" s="409"/>
      <c r="H1616" s="409"/>
      <c r="I1616" s="409"/>
      <c r="J1616" s="409"/>
      <c r="K1616" s="409"/>
      <c r="L1616" s="409"/>
      <c r="M1616" s="409"/>
      <c r="N1616" s="409"/>
    </row>
    <row r="1617" spans="1:14" ht="16.5" thickBot="1" x14ac:dyDescent="0.25">
      <c r="A1617" s="375"/>
      <c r="B1617" s="63"/>
      <c r="C1617" s="378"/>
      <c r="D1617" s="943"/>
      <c r="E1617" s="409"/>
      <c r="F1617" s="409"/>
      <c r="G1617" s="409"/>
      <c r="H1617" s="409"/>
      <c r="I1617" s="409"/>
      <c r="J1617" s="409"/>
      <c r="K1617" s="409"/>
      <c r="L1617" s="409"/>
      <c r="M1617" s="409"/>
      <c r="N1617" s="409"/>
    </row>
    <row r="1618" spans="1:14" ht="16.5" thickBot="1" x14ac:dyDescent="0.25">
      <c r="A1618" s="375"/>
      <c r="B1618" s="63"/>
      <c r="C1618" s="378"/>
      <c r="D1618" s="943"/>
      <c r="E1618" s="409"/>
      <c r="F1618" s="409"/>
      <c r="G1618" s="409"/>
      <c r="H1618" s="409"/>
      <c r="I1618" s="409"/>
      <c r="J1618" s="409"/>
      <c r="K1618" s="409"/>
      <c r="L1618" s="409"/>
      <c r="M1618" s="409"/>
      <c r="N1618" s="409"/>
    </row>
    <row r="1619" spans="1:14" ht="16.5" thickBot="1" x14ac:dyDescent="0.25">
      <c r="A1619" s="375"/>
      <c r="B1619" s="63"/>
      <c r="C1619" s="378"/>
      <c r="D1619" s="943"/>
      <c r="E1619" s="409"/>
      <c r="F1619" s="409"/>
      <c r="G1619" s="409"/>
      <c r="H1619" s="409"/>
      <c r="I1619" s="409"/>
      <c r="J1619" s="409"/>
      <c r="K1619" s="409"/>
      <c r="L1619" s="409"/>
      <c r="M1619" s="409"/>
      <c r="N1619" s="409"/>
    </row>
    <row r="1620" spans="1:14" ht="16.5" thickBot="1" x14ac:dyDescent="0.25">
      <c r="A1620" s="375"/>
      <c r="B1620" s="63"/>
      <c r="C1620" s="378"/>
      <c r="D1620" s="943"/>
      <c r="E1620" s="409"/>
      <c r="F1620" s="409"/>
      <c r="G1620" s="409"/>
      <c r="H1620" s="409"/>
      <c r="I1620" s="409"/>
      <c r="J1620" s="409"/>
      <c r="K1620" s="409"/>
      <c r="L1620" s="409"/>
      <c r="M1620" s="409"/>
      <c r="N1620" s="409"/>
    </row>
    <row r="1621" spans="1:14" ht="16.5" thickBot="1" x14ac:dyDescent="0.25">
      <c r="A1621" s="375"/>
      <c r="B1621" s="63"/>
      <c r="C1621" s="378"/>
      <c r="D1621" s="943"/>
      <c r="E1621" s="409"/>
      <c r="F1621" s="409"/>
      <c r="G1621" s="409"/>
      <c r="H1621" s="409"/>
      <c r="I1621" s="409"/>
      <c r="J1621" s="409"/>
      <c r="K1621" s="409"/>
      <c r="L1621" s="409"/>
      <c r="M1621" s="409"/>
      <c r="N1621" s="409"/>
    </row>
    <row r="1622" spans="1:14" ht="16.5" thickBot="1" x14ac:dyDescent="0.25">
      <c r="A1622" s="375"/>
      <c r="B1622" s="63"/>
      <c r="C1622" s="378"/>
      <c r="D1622" s="943"/>
      <c r="E1622" s="409"/>
      <c r="F1622" s="409"/>
      <c r="G1622" s="409"/>
      <c r="H1622" s="409"/>
      <c r="I1622" s="409"/>
      <c r="J1622" s="409"/>
      <c r="K1622" s="409"/>
      <c r="L1622" s="409"/>
      <c r="M1622" s="409"/>
      <c r="N1622" s="409"/>
    </row>
    <row r="1623" spans="1:14" ht="16.5" thickBot="1" x14ac:dyDescent="0.25">
      <c r="A1623" s="375"/>
      <c r="B1623" s="63"/>
      <c r="C1623" s="378"/>
      <c r="D1623" s="943"/>
      <c r="E1623" s="409"/>
      <c r="F1623" s="409"/>
      <c r="G1623" s="409"/>
      <c r="H1623" s="409"/>
      <c r="I1623" s="409"/>
      <c r="J1623" s="409"/>
      <c r="K1623" s="409"/>
      <c r="L1623" s="409"/>
      <c r="M1623" s="409"/>
      <c r="N1623" s="409"/>
    </row>
    <row r="1624" spans="1:14" ht="16.5" thickBot="1" x14ac:dyDescent="0.25">
      <c r="A1624" s="375"/>
      <c r="B1624" s="63"/>
      <c r="C1624" s="378"/>
      <c r="D1624" s="943"/>
      <c r="E1624" s="409"/>
      <c r="F1624" s="409"/>
      <c r="G1624" s="409"/>
      <c r="H1624" s="409"/>
      <c r="I1624" s="409"/>
      <c r="J1624" s="409"/>
      <c r="K1624" s="409"/>
      <c r="L1624" s="409"/>
      <c r="M1624" s="409"/>
      <c r="N1624" s="409"/>
    </row>
    <row r="1625" spans="1:14" ht="16.5" thickBot="1" x14ac:dyDescent="0.25">
      <c r="A1625" s="375"/>
      <c r="B1625" s="63"/>
      <c r="C1625" s="378"/>
      <c r="D1625" s="943"/>
      <c r="E1625" s="409"/>
      <c r="F1625" s="409"/>
      <c r="G1625" s="409"/>
      <c r="H1625" s="409"/>
      <c r="I1625" s="409"/>
      <c r="J1625" s="409"/>
      <c r="K1625" s="409"/>
      <c r="L1625" s="409"/>
      <c r="M1625" s="409"/>
      <c r="N1625" s="409"/>
    </row>
    <row r="1626" spans="1:14" ht="16.5" thickBot="1" x14ac:dyDescent="0.25">
      <c r="A1626" s="375"/>
      <c r="B1626" s="63"/>
      <c r="C1626" s="378"/>
      <c r="D1626" s="943"/>
      <c r="E1626" s="409"/>
      <c r="F1626" s="409"/>
      <c r="G1626" s="409"/>
      <c r="H1626" s="409"/>
      <c r="I1626" s="409"/>
      <c r="J1626" s="409"/>
      <c r="K1626" s="409"/>
      <c r="L1626" s="409"/>
      <c r="M1626" s="409"/>
      <c r="N1626" s="409"/>
    </row>
    <row r="1627" spans="1:14" ht="16.5" thickBot="1" x14ac:dyDescent="0.25">
      <c r="A1627" s="375"/>
      <c r="B1627" s="63"/>
      <c r="C1627" s="378"/>
      <c r="D1627" s="943"/>
      <c r="E1627" s="409"/>
      <c r="F1627" s="409"/>
      <c r="G1627" s="409"/>
      <c r="H1627" s="409"/>
      <c r="I1627" s="409"/>
      <c r="J1627" s="409"/>
      <c r="K1627" s="409"/>
      <c r="L1627" s="409"/>
      <c r="M1627" s="409"/>
      <c r="N1627" s="409"/>
    </row>
    <row r="1628" spans="1:14" ht="16.5" thickBot="1" x14ac:dyDescent="0.25">
      <c r="A1628" s="375"/>
      <c r="B1628" s="63"/>
      <c r="C1628" s="378"/>
      <c r="D1628" s="943"/>
      <c r="E1628" s="409"/>
      <c r="F1628" s="409"/>
      <c r="G1628" s="409"/>
      <c r="H1628" s="409"/>
      <c r="I1628" s="409"/>
      <c r="J1628" s="409"/>
      <c r="K1628" s="409"/>
      <c r="L1628" s="409"/>
      <c r="M1628" s="409"/>
      <c r="N1628" s="409"/>
    </row>
    <row r="1629" spans="1:14" ht="16.5" thickBot="1" x14ac:dyDescent="0.25">
      <c r="A1629" s="375"/>
      <c r="B1629" s="63"/>
      <c r="C1629" s="378"/>
      <c r="D1629" s="943"/>
      <c r="E1629" s="409"/>
      <c r="F1629" s="409"/>
      <c r="G1629" s="409"/>
      <c r="H1629" s="409"/>
      <c r="I1629" s="409"/>
      <c r="J1629" s="409"/>
      <c r="K1629" s="409"/>
      <c r="L1629" s="409"/>
      <c r="M1629" s="409"/>
      <c r="N1629" s="409"/>
    </row>
    <row r="1630" spans="1:14" ht="16.5" thickBot="1" x14ac:dyDescent="0.25">
      <c r="A1630" s="375"/>
      <c r="B1630" s="63"/>
      <c r="C1630" s="378"/>
      <c r="D1630" s="943"/>
      <c r="E1630" s="409"/>
      <c r="F1630" s="409"/>
      <c r="G1630" s="409"/>
      <c r="H1630" s="409"/>
      <c r="I1630" s="409"/>
      <c r="J1630" s="409"/>
      <c r="K1630" s="409"/>
      <c r="L1630" s="409"/>
      <c r="M1630" s="409"/>
      <c r="N1630" s="409"/>
    </row>
    <row r="1631" spans="1:14" ht="16.5" thickBot="1" x14ac:dyDescent="0.25">
      <c r="A1631" s="375"/>
      <c r="B1631" s="63"/>
      <c r="C1631" s="378"/>
      <c r="D1631" s="943"/>
      <c r="E1631" s="409"/>
      <c r="F1631" s="409"/>
      <c r="G1631" s="409"/>
      <c r="H1631" s="409"/>
      <c r="I1631" s="409"/>
      <c r="J1631" s="409"/>
      <c r="K1631" s="409"/>
      <c r="L1631" s="409"/>
      <c r="M1631" s="409"/>
      <c r="N1631" s="409"/>
    </row>
    <row r="1632" spans="1:14" ht="16.5" thickBot="1" x14ac:dyDescent="0.25">
      <c r="A1632" s="375"/>
      <c r="B1632" s="63"/>
      <c r="C1632" s="378"/>
      <c r="D1632" s="943"/>
      <c r="E1632" s="409"/>
      <c r="F1632" s="409"/>
      <c r="G1632" s="409"/>
      <c r="H1632" s="409"/>
      <c r="I1632" s="409"/>
      <c r="J1632" s="409"/>
      <c r="K1632" s="409"/>
      <c r="L1632" s="409"/>
      <c r="M1632" s="409"/>
      <c r="N1632" s="409"/>
    </row>
    <row r="1633" spans="1:14" ht="16.5" thickBot="1" x14ac:dyDescent="0.25">
      <c r="A1633" s="375"/>
      <c r="B1633" s="63"/>
      <c r="C1633" s="378"/>
      <c r="D1633" s="943"/>
      <c r="E1633" s="409"/>
      <c r="F1633" s="409"/>
      <c r="G1633" s="409"/>
      <c r="H1633" s="409"/>
      <c r="I1633" s="409"/>
      <c r="J1633" s="409"/>
      <c r="K1633" s="409"/>
      <c r="L1633" s="409"/>
      <c r="M1633" s="409"/>
      <c r="N1633" s="409"/>
    </row>
    <row r="1634" spans="1:14" ht="16.5" thickBot="1" x14ac:dyDescent="0.25">
      <c r="A1634" s="375"/>
      <c r="B1634" s="63"/>
      <c r="C1634" s="378"/>
      <c r="D1634" s="943"/>
      <c r="E1634" s="409"/>
      <c r="F1634" s="409"/>
      <c r="G1634" s="409"/>
      <c r="H1634" s="409"/>
      <c r="I1634" s="409"/>
      <c r="J1634" s="409"/>
      <c r="K1634" s="409"/>
      <c r="L1634" s="409"/>
      <c r="M1634" s="409"/>
      <c r="N1634" s="409"/>
    </row>
    <row r="1635" spans="1:14" ht="16.5" thickBot="1" x14ac:dyDescent="0.25">
      <c r="A1635" s="375"/>
      <c r="B1635" s="63"/>
      <c r="C1635" s="378"/>
      <c r="D1635" s="943"/>
      <c r="E1635" s="409"/>
      <c r="F1635" s="409"/>
      <c r="G1635" s="409"/>
      <c r="H1635" s="409"/>
      <c r="I1635" s="409"/>
      <c r="J1635" s="409"/>
      <c r="K1635" s="409"/>
      <c r="L1635" s="409"/>
      <c r="M1635" s="409"/>
      <c r="N1635" s="409"/>
    </row>
    <row r="1636" spans="1:14" ht="16.5" thickBot="1" x14ac:dyDescent="0.25">
      <c r="A1636" s="375"/>
      <c r="B1636" s="63"/>
      <c r="C1636" s="378"/>
      <c r="D1636" s="943"/>
      <c r="E1636" s="409"/>
      <c r="F1636" s="409"/>
      <c r="G1636" s="409"/>
      <c r="H1636" s="409"/>
      <c r="I1636" s="409"/>
      <c r="J1636" s="409"/>
      <c r="K1636" s="409"/>
      <c r="L1636" s="409"/>
      <c r="M1636" s="409"/>
      <c r="N1636" s="409"/>
    </row>
    <row r="1637" spans="1:14" ht="16.5" thickBot="1" x14ac:dyDescent="0.25">
      <c r="A1637" s="375"/>
      <c r="B1637" s="63"/>
      <c r="C1637" s="378"/>
      <c r="D1637" s="943"/>
      <c r="E1637" s="409"/>
      <c r="F1637" s="409"/>
      <c r="G1637" s="409"/>
      <c r="H1637" s="409"/>
      <c r="I1637" s="409"/>
      <c r="J1637" s="409"/>
      <c r="K1637" s="409"/>
      <c r="L1637" s="409"/>
      <c r="M1637" s="409"/>
      <c r="N1637" s="409"/>
    </row>
    <row r="1638" spans="1:14" ht="16.5" thickBot="1" x14ac:dyDescent="0.25">
      <c r="A1638" s="375"/>
      <c r="B1638" s="63"/>
      <c r="C1638" s="378"/>
      <c r="D1638" s="943"/>
      <c r="E1638" s="409"/>
      <c r="F1638" s="409"/>
      <c r="G1638" s="409"/>
      <c r="H1638" s="409"/>
      <c r="I1638" s="409"/>
      <c r="J1638" s="409"/>
      <c r="K1638" s="409"/>
      <c r="L1638" s="409"/>
      <c r="M1638" s="409"/>
      <c r="N1638" s="409"/>
    </row>
    <row r="1639" spans="1:14" ht="16.5" thickBot="1" x14ac:dyDescent="0.25">
      <c r="A1639" s="375"/>
      <c r="B1639" s="63"/>
      <c r="C1639" s="378"/>
      <c r="D1639" s="943"/>
      <c r="E1639" s="409"/>
      <c r="F1639" s="409"/>
      <c r="G1639" s="409"/>
      <c r="H1639" s="409"/>
      <c r="I1639" s="409"/>
      <c r="J1639" s="409"/>
      <c r="K1639" s="409"/>
      <c r="L1639" s="409"/>
      <c r="M1639" s="409"/>
      <c r="N1639" s="409"/>
    </row>
    <row r="1640" spans="1:14" ht="16.5" thickBot="1" x14ac:dyDescent="0.25">
      <c r="A1640" s="375"/>
      <c r="B1640" s="63"/>
      <c r="C1640" s="378"/>
      <c r="D1640" s="943"/>
      <c r="E1640" s="409"/>
      <c r="F1640" s="409"/>
      <c r="G1640" s="409"/>
      <c r="H1640" s="409"/>
      <c r="I1640" s="409"/>
      <c r="J1640" s="409"/>
      <c r="K1640" s="409"/>
      <c r="L1640" s="409"/>
      <c r="M1640" s="409"/>
      <c r="N1640" s="409"/>
    </row>
    <row r="1641" spans="1:14" ht="16.5" thickBot="1" x14ac:dyDescent="0.25">
      <c r="A1641" s="375"/>
      <c r="B1641" s="63"/>
      <c r="C1641" s="378"/>
      <c r="D1641" s="943"/>
      <c r="E1641" s="409"/>
      <c r="F1641" s="409"/>
      <c r="G1641" s="409"/>
      <c r="H1641" s="409"/>
      <c r="I1641" s="409"/>
      <c r="J1641" s="409"/>
      <c r="K1641" s="409"/>
      <c r="L1641" s="409"/>
      <c r="M1641" s="409"/>
      <c r="N1641" s="409"/>
    </row>
    <row r="1642" spans="1:14" ht="16.5" thickBot="1" x14ac:dyDescent="0.25">
      <c r="A1642" s="375"/>
      <c r="B1642" s="63"/>
      <c r="C1642" s="378"/>
      <c r="D1642" s="943"/>
      <c r="E1642" s="409"/>
      <c r="F1642" s="409"/>
      <c r="G1642" s="409"/>
      <c r="H1642" s="409"/>
      <c r="I1642" s="409"/>
      <c r="J1642" s="409"/>
      <c r="K1642" s="409"/>
      <c r="L1642" s="409"/>
      <c r="M1642" s="409"/>
      <c r="N1642" s="409"/>
    </row>
    <row r="1643" spans="1:14" ht="16.5" thickBot="1" x14ac:dyDescent="0.25">
      <c r="A1643" s="375"/>
      <c r="B1643" s="63"/>
      <c r="C1643" s="378"/>
      <c r="D1643" s="943"/>
      <c r="E1643" s="409"/>
      <c r="F1643" s="409"/>
      <c r="G1643" s="409"/>
      <c r="H1643" s="409"/>
      <c r="I1643" s="409"/>
      <c r="J1643" s="409"/>
      <c r="K1643" s="409"/>
      <c r="L1643" s="409"/>
      <c r="M1643" s="409"/>
      <c r="N1643" s="409"/>
    </row>
    <row r="1644" spans="1:14" ht="16.5" thickBot="1" x14ac:dyDescent="0.25">
      <c r="A1644" s="375"/>
      <c r="B1644" s="63"/>
      <c r="C1644" s="378"/>
      <c r="D1644" s="943"/>
      <c r="E1644" s="409"/>
      <c r="F1644" s="409"/>
      <c r="G1644" s="409"/>
      <c r="H1644" s="409"/>
      <c r="I1644" s="409"/>
      <c r="J1644" s="409"/>
      <c r="K1644" s="409"/>
      <c r="L1644" s="409"/>
      <c r="M1644" s="409"/>
      <c r="N1644" s="409"/>
    </row>
    <row r="1645" spans="1:14" ht="16.5" thickBot="1" x14ac:dyDescent="0.25">
      <c r="A1645" s="375"/>
      <c r="B1645" s="63"/>
      <c r="C1645" s="378"/>
      <c r="D1645" s="943"/>
      <c r="E1645" s="409"/>
      <c r="F1645" s="409"/>
      <c r="G1645" s="409"/>
      <c r="H1645" s="409"/>
      <c r="I1645" s="409"/>
      <c r="J1645" s="409"/>
      <c r="K1645" s="409"/>
      <c r="L1645" s="409"/>
      <c r="M1645" s="409"/>
      <c r="N1645" s="409"/>
    </row>
    <row r="1646" spans="1:14" ht="16.5" thickBot="1" x14ac:dyDescent="0.25">
      <c r="A1646" s="375"/>
      <c r="B1646" s="63"/>
      <c r="C1646" s="378"/>
      <c r="D1646" s="943"/>
      <c r="E1646" s="409"/>
      <c r="F1646" s="409"/>
      <c r="G1646" s="409"/>
      <c r="H1646" s="409"/>
      <c r="I1646" s="409"/>
      <c r="J1646" s="409"/>
      <c r="K1646" s="409"/>
      <c r="L1646" s="409"/>
      <c r="M1646" s="409"/>
      <c r="N1646" s="409"/>
    </row>
    <row r="1647" spans="1:14" ht="16.5" thickBot="1" x14ac:dyDescent="0.25">
      <c r="A1647" s="375"/>
      <c r="B1647" s="63"/>
      <c r="C1647" s="378"/>
      <c r="D1647" s="943"/>
      <c r="E1647" s="409"/>
      <c r="F1647" s="409"/>
      <c r="G1647" s="409"/>
      <c r="H1647" s="409"/>
      <c r="I1647" s="409"/>
      <c r="J1647" s="409"/>
      <c r="K1647" s="409"/>
      <c r="L1647" s="409"/>
      <c r="M1647" s="409"/>
      <c r="N1647" s="409"/>
    </row>
    <row r="1648" spans="1:14" ht="16.5" thickBot="1" x14ac:dyDescent="0.25">
      <c r="A1648" s="375"/>
      <c r="B1648" s="63"/>
      <c r="C1648" s="378"/>
      <c r="D1648" s="943"/>
      <c r="E1648" s="409"/>
      <c r="F1648" s="409"/>
      <c r="G1648" s="409"/>
      <c r="H1648" s="409"/>
      <c r="I1648" s="409"/>
      <c r="J1648" s="409"/>
      <c r="K1648" s="409"/>
      <c r="L1648" s="409"/>
      <c r="M1648" s="409"/>
      <c r="N1648" s="409"/>
    </row>
    <row r="1649" spans="1:14" ht="16.5" thickBot="1" x14ac:dyDescent="0.25">
      <c r="A1649" s="375"/>
      <c r="B1649" s="63"/>
      <c r="C1649" s="378"/>
      <c r="D1649" s="943"/>
      <c r="E1649" s="409"/>
      <c r="F1649" s="409"/>
      <c r="G1649" s="409"/>
      <c r="H1649" s="409"/>
      <c r="I1649" s="409"/>
      <c r="J1649" s="409"/>
      <c r="K1649" s="409"/>
      <c r="L1649" s="409"/>
      <c r="M1649" s="409"/>
      <c r="N1649" s="409"/>
    </row>
    <row r="1650" spans="1:14" ht="16.5" thickBot="1" x14ac:dyDescent="0.25">
      <c r="A1650" s="375"/>
      <c r="B1650" s="63"/>
      <c r="C1650" s="378"/>
      <c r="D1650" s="943"/>
      <c r="E1650" s="409"/>
      <c r="F1650" s="409"/>
      <c r="G1650" s="409"/>
      <c r="H1650" s="409"/>
      <c r="I1650" s="409"/>
      <c r="J1650" s="409"/>
      <c r="K1650" s="409"/>
      <c r="L1650" s="409"/>
      <c r="M1650" s="409"/>
      <c r="N1650" s="409"/>
    </row>
    <row r="1651" spans="1:14" ht="16.5" thickBot="1" x14ac:dyDescent="0.25">
      <c r="A1651" s="375"/>
      <c r="B1651" s="63"/>
      <c r="C1651" s="378"/>
      <c r="D1651" s="943"/>
      <c r="E1651" s="409"/>
      <c r="F1651" s="409"/>
      <c r="G1651" s="409"/>
      <c r="H1651" s="409"/>
      <c r="I1651" s="409"/>
      <c r="J1651" s="409"/>
      <c r="K1651" s="409"/>
      <c r="L1651" s="409"/>
      <c r="M1651" s="409"/>
      <c r="N1651" s="409"/>
    </row>
    <row r="1652" spans="1:14" ht="16.5" thickBot="1" x14ac:dyDescent="0.25">
      <c r="A1652" s="375"/>
      <c r="B1652" s="63"/>
      <c r="C1652" s="378"/>
      <c r="D1652" s="943"/>
      <c r="E1652" s="409"/>
      <c r="F1652" s="409"/>
      <c r="G1652" s="409"/>
      <c r="H1652" s="409"/>
      <c r="I1652" s="409"/>
      <c r="J1652" s="409"/>
      <c r="K1652" s="409"/>
      <c r="L1652" s="409"/>
      <c r="M1652" s="409"/>
      <c r="N1652" s="409"/>
    </row>
    <row r="1653" spans="1:14" ht="16.5" thickBot="1" x14ac:dyDescent="0.25">
      <c r="A1653" s="375"/>
      <c r="B1653" s="63"/>
      <c r="C1653" s="378"/>
      <c r="D1653" s="943"/>
      <c r="E1653" s="409"/>
      <c r="F1653" s="409"/>
      <c r="G1653" s="409"/>
      <c r="H1653" s="409"/>
      <c r="I1653" s="409"/>
      <c r="J1653" s="409"/>
      <c r="K1653" s="409"/>
      <c r="L1653" s="409"/>
      <c r="M1653" s="409"/>
      <c r="N1653" s="409"/>
    </row>
    <row r="1654" spans="1:14" ht="16.5" thickBot="1" x14ac:dyDescent="0.25">
      <c r="A1654" s="375"/>
      <c r="B1654" s="63"/>
      <c r="C1654" s="64"/>
      <c r="D1654" s="65"/>
      <c r="E1654" s="409"/>
      <c r="F1654" s="409"/>
      <c r="G1654" s="409"/>
      <c r="H1654" s="409"/>
      <c r="I1654" s="409"/>
      <c r="J1654" s="409"/>
      <c r="K1654" s="409"/>
      <c r="L1654" s="409"/>
      <c r="M1654" s="409"/>
      <c r="N1654" s="409"/>
    </row>
    <row r="1655" spans="1:14" ht="16.5" thickBot="1" x14ac:dyDescent="0.3">
      <c r="A1655" s="72"/>
      <c r="B1655" s="73"/>
      <c r="C1655" s="74"/>
      <c r="D1655" s="75"/>
      <c r="E1655" s="415"/>
      <c r="F1655" s="954"/>
      <c r="G1655" s="954"/>
      <c r="H1655" s="954"/>
      <c r="I1655" s="954"/>
      <c r="J1655" s="954"/>
      <c r="K1655" s="954"/>
      <c r="L1655" s="954"/>
      <c r="M1655" s="954"/>
      <c r="N1655" s="954"/>
    </row>
    <row r="1656" spans="1:14" ht="16.5" thickBot="1" x14ac:dyDescent="0.3">
      <c r="A1656" s="69"/>
      <c r="B1656" s="70"/>
      <c r="C1656" s="70"/>
      <c r="D1656" s="70"/>
      <c r="E1656" s="955"/>
      <c r="F1656" s="956"/>
      <c r="G1656" s="956"/>
      <c r="H1656" s="956"/>
      <c r="I1656" s="956"/>
      <c r="J1656" s="956"/>
      <c r="K1656" s="956"/>
      <c r="L1656" s="956"/>
      <c r="M1656" s="956"/>
      <c r="N1656" s="956"/>
    </row>
    <row r="1657" spans="1:14" ht="15.75" x14ac:dyDescent="0.25">
      <c r="A1657" s="29" t="s">
        <v>20</v>
      </c>
      <c r="B1657" s="58"/>
      <c r="C1657" s="59">
        <f>MAX(C11:C680)</f>
        <v>11661</v>
      </c>
      <c r="D1657" s="58"/>
      <c r="E1657" s="416"/>
      <c r="F1657" s="417"/>
      <c r="G1657" s="417"/>
      <c r="H1657" s="417"/>
      <c r="I1657" s="417"/>
      <c r="J1657" s="417"/>
      <c r="K1657" s="417"/>
      <c r="L1657" s="417"/>
      <c r="M1657" s="417"/>
      <c r="N1657" s="417"/>
    </row>
    <row r="1658" spans="1:14" ht="15.75" x14ac:dyDescent="0.25">
      <c r="A1658" s="25"/>
      <c r="B1658" s="60"/>
      <c r="C1658" s="56"/>
      <c r="D1658" s="57"/>
      <c r="E1658" s="417"/>
      <c r="F1658" s="417">
        <v>1</v>
      </c>
      <c r="G1658" s="417"/>
      <c r="H1658" s="417"/>
      <c r="I1658" s="417"/>
      <c r="J1658" s="417"/>
      <c r="K1658" s="417"/>
      <c r="L1658" s="417"/>
      <c r="M1658" s="417"/>
      <c r="N1658" s="417"/>
    </row>
    <row r="1659" spans="1:14" ht="15.75" x14ac:dyDescent="0.25">
      <c r="A1659" s="215"/>
      <c r="B1659" s="215"/>
      <c r="C1659" s="215"/>
      <c r="D1659" s="215"/>
      <c r="E1659" s="410"/>
    </row>
    <row r="1660" spans="1:14" ht="15.75" x14ac:dyDescent="0.25">
      <c r="A1660" s="217"/>
      <c r="B1660" s="217"/>
      <c r="C1660" s="217"/>
      <c r="D1660" s="217"/>
      <c r="E1660" s="418"/>
    </row>
    <row r="1661" spans="1:14" ht="15.75" x14ac:dyDescent="0.25">
      <c r="A1661" s="217"/>
      <c r="B1661" s="217"/>
      <c r="C1661" s="217"/>
      <c r="D1661" s="217"/>
      <c r="E1661" s="418"/>
    </row>
    <row r="1662" spans="1:14" ht="15.75" x14ac:dyDescent="0.25">
      <c r="A1662" s="217"/>
      <c r="B1662" s="217"/>
      <c r="C1662" s="217"/>
      <c r="D1662" s="217"/>
      <c r="E1662" s="418"/>
    </row>
    <row r="1663" spans="1:14" ht="15.75" x14ac:dyDescent="0.25">
      <c r="A1663" s="215"/>
      <c r="B1663" s="215"/>
      <c r="C1663" s="215"/>
      <c r="D1663" s="215"/>
      <c r="E1663" s="410"/>
    </row>
    <row r="1664" spans="1:14" ht="15.75" x14ac:dyDescent="0.25">
      <c r="A1664" s="215"/>
      <c r="B1664" s="215"/>
      <c r="C1664" s="215"/>
      <c r="D1664" s="215"/>
      <c r="E1664" s="410"/>
    </row>
    <row r="1665" spans="1:5" ht="15.75" x14ac:dyDescent="0.25">
      <c r="A1665" s="215"/>
      <c r="B1665" s="215"/>
      <c r="C1665" s="215"/>
      <c r="D1665" s="215"/>
      <c r="E1665" s="410"/>
    </row>
    <row r="1666" spans="1:5" ht="15.75" x14ac:dyDescent="0.25">
      <c r="A1666" s="215"/>
      <c r="B1666" s="215"/>
      <c r="C1666" s="215"/>
      <c r="D1666" s="215"/>
      <c r="E1666" s="410"/>
    </row>
    <row r="1667" spans="1:5" ht="15.75" x14ac:dyDescent="0.25">
      <c r="A1667" s="215"/>
      <c r="B1667" s="215"/>
      <c r="C1667" s="215"/>
      <c r="D1667" s="215"/>
      <c r="E1667" s="410"/>
    </row>
    <row r="1668" spans="1:5" ht="15.75" x14ac:dyDescent="0.25">
      <c r="A1668" s="215"/>
      <c r="B1668" s="215"/>
      <c r="C1668" s="215"/>
      <c r="D1668" s="215"/>
      <c r="E1668" s="410"/>
    </row>
    <row r="1669" spans="1:5" ht="15.75" x14ac:dyDescent="0.25">
      <c r="A1669" s="215"/>
      <c r="B1669" s="215"/>
      <c r="C1669" s="215"/>
      <c r="D1669" s="215"/>
      <c r="E1669" s="410"/>
    </row>
    <row r="1670" spans="1:5" ht="15.75" x14ac:dyDescent="0.25">
      <c r="A1670" s="341" t="s">
        <v>12</v>
      </c>
      <c r="B1670" s="1436"/>
      <c r="C1670" s="1436"/>
      <c r="D1670" s="337"/>
      <c r="E1670" s="419"/>
    </row>
    <row r="1671" spans="1:5" ht="15.75" x14ac:dyDescent="0.25">
      <c r="A1671" s="251" t="s">
        <v>69</v>
      </c>
      <c r="B1671" s="1802" t="s">
        <v>17</v>
      </c>
      <c r="C1671" s="1803"/>
      <c r="D1671" s="436"/>
      <c r="E1671" s="420"/>
    </row>
    <row r="1672" spans="1:5" ht="15.75" x14ac:dyDescent="0.25">
      <c r="A1672" s="251" t="s">
        <v>70</v>
      </c>
      <c r="B1672" s="1805" t="e">
        <f>IF(B1673&lt;A1702,B1673,(IF(B1671=Lists!$C$2,A1702+8,A1702)))</f>
        <v>#N/A</v>
      </c>
      <c r="C1672" s="1805"/>
      <c r="D1672" s="340"/>
      <c r="E1672" s="421"/>
    </row>
    <row r="1673" spans="1:5" ht="15.75" x14ac:dyDescent="0.25">
      <c r="A1673" s="251" t="s">
        <v>71</v>
      </c>
      <c r="B1673" s="1804">
        <f>COUNTIF(B11:B1654,"&gt;0")</f>
        <v>54</v>
      </c>
      <c r="C1673" s="1804"/>
      <c r="D1673" s="340"/>
      <c r="E1673" s="421"/>
    </row>
    <row r="1674" spans="1:5" ht="15.75" x14ac:dyDescent="0.25">
      <c r="A1674" s="329" t="e">
        <f t="shared" ref="A1674:A1699" si="25">A1675-1</f>
        <v>#N/A</v>
      </c>
      <c r="B1674" s="255" t="e">
        <f t="shared" ref="B1674:B1701" si="26">VLOOKUP(A1674,$A$5:$E$1654, 2, FALSE)</f>
        <v>#N/A</v>
      </c>
      <c r="C1674" s="255" t="e">
        <f t="shared" ref="C1674:C1701" si="27">VLOOKUP(A1674,$A$5:$E$1654, 3, FALSE)</f>
        <v>#N/A</v>
      </c>
      <c r="D1674" s="330"/>
      <c r="E1674" s="422"/>
    </row>
    <row r="1675" spans="1:5" ht="15.75" x14ac:dyDescent="0.25">
      <c r="A1675" s="254" t="e">
        <f t="shared" si="25"/>
        <v>#N/A</v>
      </c>
      <c r="B1675" s="255" t="e">
        <f t="shared" si="26"/>
        <v>#N/A</v>
      </c>
      <c r="C1675" s="255" t="e">
        <f t="shared" si="27"/>
        <v>#N/A</v>
      </c>
      <c r="D1675" s="256"/>
      <c r="E1675" s="423"/>
    </row>
    <row r="1676" spans="1:5" ht="15.75" x14ac:dyDescent="0.25">
      <c r="A1676" s="254" t="e">
        <f t="shared" si="25"/>
        <v>#N/A</v>
      </c>
      <c r="B1676" s="255" t="e">
        <f t="shared" si="26"/>
        <v>#N/A</v>
      </c>
      <c r="C1676" s="255" t="e">
        <f t="shared" si="27"/>
        <v>#N/A</v>
      </c>
      <c r="D1676" s="256"/>
      <c r="E1676" s="423"/>
    </row>
    <row r="1677" spans="1:5" ht="15.75" x14ac:dyDescent="0.25">
      <c r="A1677" s="254" t="e">
        <f t="shared" si="25"/>
        <v>#N/A</v>
      </c>
      <c r="B1677" s="255" t="e">
        <f t="shared" si="26"/>
        <v>#N/A</v>
      </c>
      <c r="C1677" s="255" t="e">
        <f t="shared" si="27"/>
        <v>#N/A</v>
      </c>
      <c r="D1677" s="256"/>
      <c r="E1677" s="423"/>
    </row>
    <row r="1678" spans="1:5" ht="15.75" x14ac:dyDescent="0.25">
      <c r="A1678" s="254" t="e">
        <f t="shared" si="25"/>
        <v>#N/A</v>
      </c>
      <c r="B1678" s="255" t="e">
        <f t="shared" si="26"/>
        <v>#N/A</v>
      </c>
      <c r="C1678" s="255" t="e">
        <f t="shared" si="27"/>
        <v>#N/A</v>
      </c>
      <c r="D1678" s="256"/>
      <c r="E1678" s="423"/>
    </row>
    <row r="1679" spans="1:5" ht="15.75" x14ac:dyDescent="0.25">
      <c r="A1679" s="254" t="e">
        <f t="shared" si="25"/>
        <v>#N/A</v>
      </c>
      <c r="B1679" s="255" t="e">
        <f t="shared" si="26"/>
        <v>#N/A</v>
      </c>
      <c r="C1679" s="255" t="e">
        <f t="shared" si="27"/>
        <v>#N/A</v>
      </c>
      <c r="D1679" s="256"/>
      <c r="E1679" s="423"/>
    </row>
    <row r="1680" spans="1:5" ht="15.75" x14ac:dyDescent="0.25">
      <c r="A1680" s="254" t="e">
        <f t="shared" si="25"/>
        <v>#N/A</v>
      </c>
      <c r="B1680" s="255" t="e">
        <f t="shared" si="26"/>
        <v>#N/A</v>
      </c>
      <c r="C1680" s="255" t="e">
        <f t="shared" si="27"/>
        <v>#N/A</v>
      </c>
      <c r="D1680" s="256"/>
      <c r="E1680" s="423"/>
    </row>
    <row r="1681" spans="1:5" ht="15.75" x14ac:dyDescent="0.25">
      <c r="A1681" s="254" t="e">
        <f t="shared" si="25"/>
        <v>#N/A</v>
      </c>
      <c r="B1681" s="255" t="e">
        <f t="shared" si="26"/>
        <v>#N/A</v>
      </c>
      <c r="C1681" s="255" t="e">
        <f t="shared" si="27"/>
        <v>#N/A</v>
      </c>
      <c r="D1681" s="256"/>
      <c r="E1681" s="423"/>
    </row>
    <row r="1682" spans="1:5" ht="15.75" x14ac:dyDescent="0.25">
      <c r="A1682" s="254" t="e">
        <f t="shared" si="25"/>
        <v>#N/A</v>
      </c>
      <c r="B1682" s="255" t="e">
        <f t="shared" si="26"/>
        <v>#N/A</v>
      </c>
      <c r="C1682" s="255" t="e">
        <f t="shared" si="27"/>
        <v>#N/A</v>
      </c>
      <c r="D1682" s="256"/>
      <c r="E1682" s="423"/>
    </row>
    <row r="1683" spans="1:5" ht="15.75" x14ac:dyDescent="0.25">
      <c r="A1683" s="254" t="e">
        <f t="shared" si="25"/>
        <v>#N/A</v>
      </c>
      <c r="B1683" s="255" t="e">
        <f t="shared" si="26"/>
        <v>#N/A</v>
      </c>
      <c r="C1683" s="255" t="e">
        <f t="shared" si="27"/>
        <v>#N/A</v>
      </c>
      <c r="D1683" s="256"/>
      <c r="E1683" s="423"/>
    </row>
    <row r="1684" spans="1:5" ht="15.75" x14ac:dyDescent="0.25">
      <c r="A1684" s="254" t="e">
        <f t="shared" si="25"/>
        <v>#N/A</v>
      </c>
      <c r="B1684" s="255" t="e">
        <f t="shared" si="26"/>
        <v>#N/A</v>
      </c>
      <c r="C1684" s="255" t="e">
        <f t="shared" si="27"/>
        <v>#N/A</v>
      </c>
      <c r="D1684" s="256"/>
      <c r="E1684" s="423"/>
    </row>
    <row r="1685" spans="1:5" ht="15.75" x14ac:dyDescent="0.25">
      <c r="A1685" s="254" t="e">
        <f t="shared" si="25"/>
        <v>#N/A</v>
      </c>
      <c r="B1685" s="255" t="e">
        <f t="shared" si="26"/>
        <v>#N/A</v>
      </c>
      <c r="C1685" s="255" t="e">
        <f t="shared" si="27"/>
        <v>#N/A</v>
      </c>
      <c r="D1685" s="256"/>
      <c r="E1685" s="423"/>
    </row>
    <row r="1686" spans="1:5" ht="15.75" x14ac:dyDescent="0.25">
      <c r="A1686" s="254" t="e">
        <f t="shared" si="25"/>
        <v>#N/A</v>
      </c>
      <c r="B1686" s="255" t="e">
        <f t="shared" si="26"/>
        <v>#N/A</v>
      </c>
      <c r="C1686" s="255" t="e">
        <f t="shared" si="27"/>
        <v>#N/A</v>
      </c>
      <c r="D1686" s="256"/>
      <c r="E1686" s="423"/>
    </row>
    <row r="1687" spans="1:5" ht="15.75" x14ac:dyDescent="0.25">
      <c r="A1687" s="254" t="e">
        <f t="shared" si="25"/>
        <v>#N/A</v>
      </c>
      <c r="B1687" s="255" t="e">
        <f t="shared" si="26"/>
        <v>#N/A</v>
      </c>
      <c r="C1687" s="255" t="e">
        <f t="shared" si="27"/>
        <v>#N/A</v>
      </c>
      <c r="D1687" s="256"/>
      <c r="E1687" s="423"/>
    </row>
    <row r="1688" spans="1:5" ht="15.75" x14ac:dyDescent="0.25">
      <c r="A1688" s="254" t="e">
        <f t="shared" si="25"/>
        <v>#N/A</v>
      </c>
      <c r="B1688" s="255" t="e">
        <f t="shared" si="26"/>
        <v>#N/A</v>
      </c>
      <c r="C1688" s="255" t="e">
        <f t="shared" si="27"/>
        <v>#N/A</v>
      </c>
      <c r="D1688" s="256"/>
      <c r="E1688" s="423"/>
    </row>
    <row r="1689" spans="1:5" ht="15.75" x14ac:dyDescent="0.25">
      <c r="A1689" s="254" t="e">
        <f t="shared" si="25"/>
        <v>#N/A</v>
      </c>
      <c r="B1689" s="255" t="e">
        <f t="shared" si="26"/>
        <v>#N/A</v>
      </c>
      <c r="C1689" s="255" t="e">
        <f t="shared" si="27"/>
        <v>#N/A</v>
      </c>
      <c r="D1689" s="256"/>
      <c r="E1689" s="423"/>
    </row>
    <row r="1690" spans="1:5" ht="15.75" x14ac:dyDescent="0.25">
      <c r="A1690" s="254" t="e">
        <f t="shared" si="25"/>
        <v>#N/A</v>
      </c>
      <c r="B1690" s="255" t="e">
        <f t="shared" si="26"/>
        <v>#N/A</v>
      </c>
      <c r="C1690" s="255" t="e">
        <f t="shared" si="27"/>
        <v>#N/A</v>
      </c>
      <c r="D1690" s="256"/>
      <c r="E1690" s="423"/>
    </row>
    <row r="1691" spans="1:5" ht="15.75" x14ac:dyDescent="0.25">
      <c r="A1691" s="254" t="e">
        <f t="shared" si="25"/>
        <v>#N/A</v>
      </c>
      <c r="B1691" s="255" t="e">
        <f t="shared" si="26"/>
        <v>#N/A</v>
      </c>
      <c r="C1691" s="255" t="e">
        <f t="shared" si="27"/>
        <v>#N/A</v>
      </c>
      <c r="D1691" s="256"/>
      <c r="E1691" s="423"/>
    </row>
    <row r="1692" spans="1:5" ht="15.75" x14ac:dyDescent="0.25">
      <c r="A1692" s="254" t="e">
        <f t="shared" si="25"/>
        <v>#N/A</v>
      </c>
      <c r="B1692" s="255" t="e">
        <f t="shared" si="26"/>
        <v>#N/A</v>
      </c>
      <c r="C1692" s="255" t="e">
        <f t="shared" si="27"/>
        <v>#N/A</v>
      </c>
      <c r="D1692" s="256"/>
      <c r="E1692" s="423"/>
    </row>
    <row r="1693" spans="1:5" ht="15.75" x14ac:dyDescent="0.25">
      <c r="A1693" s="254" t="e">
        <f t="shared" si="25"/>
        <v>#N/A</v>
      </c>
      <c r="B1693" s="255" t="e">
        <f t="shared" si="26"/>
        <v>#N/A</v>
      </c>
      <c r="C1693" s="255" t="e">
        <f t="shared" si="27"/>
        <v>#N/A</v>
      </c>
      <c r="D1693" s="256"/>
      <c r="E1693" s="423"/>
    </row>
    <row r="1694" spans="1:5" ht="15.75" x14ac:dyDescent="0.25">
      <c r="A1694" s="254" t="e">
        <f t="shared" si="25"/>
        <v>#N/A</v>
      </c>
      <c r="B1694" s="255" t="e">
        <f t="shared" si="26"/>
        <v>#N/A</v>
      </c>
      <c r="C1694" s="255" t="e">
        <f t="shared" si="27"/>
        <v>#N/A</v>
      </c>
      <c r="D1694" s="256"/>
      <c r="E1694" s="423"/>
    </row>
    <row r="1695" spans="1:5" ht="15.75" x14ac:dyDescent="0.25">
      <c r="A1695" s="254" t="e">
        <f t="shared" si="25"/>
        <v>#N/A</v>
      </c>
      <c r="B1695" s="255" t="e">
        <f t="shared" si="26"/>
        <v>#N/A</v>
      </c>
      <c r="C1695" s="255" t="e">
        <f t="shared" si="27"/>
        <v>#N/A</v>
      </c>
      <c r="D1695" s="256"/>
      <c r="E1695" s="423"/>
    </row>
    <row r="1696" spans="1:5" ht="15.75" x14ac:dyDescent="0.25">
      <c r="A1696" s="254" t="e">
        <f t="shared" si="25"/>
        <v>#N/A</v>
      </c>
      <c r="B1696" s="255" t="e">
        <f t="shared" si="26"/>
        <v>#N/A</v>
      </c>
      <c r="C1696" s="255" t="e">
        <f t="shared" si="27"/>
        <v>#N/A</v>
      </c>
      <c r="D1696" s="256"/>
      <c r="E1696" s="423"/>
    </row>
    <row r="1697" spans="1:5" ht="15.75" x14ac:dyDescent="0.25">
      <c r="A1697" s="254" t="e">
        <f t="shared" si="25"/>
        <v>#N/A</v>
      </c>
      <c r="B1697" s="255" t="e">
        <f t="shared" si="26"/>
        <v>#N/A</v>
      </c>
      <c r="C1697" s="255" t="e">
        <f t="shared" si="27"/>
        <v>#N/A</v>
      </c>
      <c r="D1697" s="256"/>
      <c r="E1697" s="423"/>
    </row>
    <row r="1698" spans="1:5" ht="15.75" x14ac:dyDescent="0.25">
      <c r="A1698" s="254" t="e">
        <f t="shared" si="25"/>
        <v>#N/A</v>
      </c>
      <c r="B1698" s="255" t="e">
        <f t="shared" si="26"/>
        <v>#N/A</v>
      </c>
      <c r="C1698" s="255" t="e">
        <f t="shared" si="27"/>
        <v>#N/A</v>
      </c>
      <c r="D1698" s="256"/>
      <c r="E1698" s="423"/>
    </row>
    <row r="1699" spans="1:5" ht="15.75" x14ac:dyDescent="0.25">
      <c r="A1699" s="254" t="e">
        <f t="shared" si="25"/>
        <v>#N/A</v>
      </c>
      <c r="B1699" s="255" t="e">
        <f t="shared" si="26"/>
        <v>#N/A</v>
      </c>
      <c r="C1699" s="255" t="e">
        <f t="shared" si="27"/>
        <v>#N/A</v>
      </c>
      <c r="D1699" s="256"/>
      <c r="E1699" s="423"/>
    </row>
    <row r="1700" spans="1:5" ht="15.75" x14ac:dyDescent="0.25">
      <c r="A1700" s="254" t="e">
        <f>A1701-1</f>
        <v>#N/A</v>
      </c>
      <c r="B1700" s="255" t="e">
        <f t="shared" si="26"/>
        <v>#N/A</v>
      </c>
      <c r="C1700" s="255" t="e">
        <f t="shared" si="27"/>
        <v>#N/A</v>
      </c>
      <c r="D1700" s="256"/>
      <c r="E1700" s="423"/>
    </row>
    <row r="1701" spans="1:5" ht="15.75" x14ac:dyDescent="0.25">
      <c r="A1701" s="254" t="e">
        <f>VLOOKUP(PTC!A1656,A11:A1654,1)</f>
        <v>#N/A</v>
      </c>
      <c r="B1701" s="255" t="e">
        <f t="shared" si="26"/>
        <v>#N/A</v>
      </c>
      <c r="C1701" s="255" t="e">
        <f t="shared" si="27"/>
        <v>#N/A</v>
      </c>
      <c r="D1701" s="256"/>
      <c r="E1701" s="423"/>
    </row>
    <row r="1702" spans="1:5" ht="18" x14ac:dyDescent="0.25">
      <c r="A1702" s="257" t="e">
        <f>NETWORKDAYS(A1674,A1701,Holidays!$A$2:$A$36)</f>
        <v>#N/A</v>
      </c>
      <c r="B1702" s="258" t="e">
        <f>MAX(B1674:B1701)</f>
        <v>#N/A</v>
      </c>
      <c r="C1702" s="259" t="e">
        <f>SUMIF(C1674:C1701,"&lt;&gt;#N/A")/B1672</f>
        <v>#N/A</v>
      </c>
      <c r="D1702" s="260"/>
      <c r="E1702" s="424"/>
    </row>
  </sheetData>
  <mergeCells count="16">
    <mergeCell ref="A4:A9"/>
    <mergeCell ref="B1670:C1670"/>
    <mergeCell ref="B1671:C1671"/>
    <mergeCell ref="B1673:C1673"/>
    <mergeCell ref="B9:C9"/>
    <mergeCell ref="B1672:C1672"/>
    <mergeCell ref="B4:C4"/>
    <mergeCell ref="D9:E9"/>
    <mergeCell ref="F9:I9"/>
    <mergeCell ref="K9:N9"/>
    <mergeCell ref="B1:E1"/>
    <mergeCell ref="D3:E3"/>
    <mergeCell ref="D2:E2"/>
    <mergeCell ref="D8:E8"/>
    <mergeCell ref="B2:C2"/>
    <mergeCell ref="B3:C3"/>
  </mergeCells>
  <phoneticPr fontId="54" type="noConversion"/>
  <conditionalFormatting sqref="B1673:E1673">
    <cfRule type="cellIs" dxfId="3" priority="1" operator="greaterThan">
      <formula>0</formula>
    </cfRule>
  </conditionalFormatting>
  <dataValidations count="3">
    <dataValidation type="list" allowBlank="1" showInputMessage="1" showErrorMessage="1" sqref="B1671:D1671">
      <formula1>Weekends</formula1>
    </dataValidation>
    <dataValidation type="list" allowBlank="1" showInputMessage="1" showErrorMessage="1" sqref="B4">
      <formula1>Cells</formula1>
    </dataValidation>
    <dataValidation type="list" allowBlank="1" showInputMessage="1" showErrorMessage="1" sqref="D11:D1655">
      <formula1>StatusList</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2" r:id="rId4" name="Button 2">
              <controlPr defaultSize="0" print="0" autoFill="0" autoPict="0" macro="[0]!HelpMe">
                <anchor moveWithCells="1" sizeWithCells="1">
                  <from>
                    <xdr:col>0</xdr:col>
                    <xdr:colOff>2971800</xdr:colOff>
                    <xdr:row>8</xdr:row>
                    <xdr:rowOff>19050</xdr:rowOff>
                  </from>
                  <to>
                    <xdr:col>1</xdr:col>
                    <xdr:colOff>0</xdr:colOff>
                    <xdr:row>8</xdr:row>
                    <xdr:rowOff>247650</xdr:rowOff>
                  </to>
                </anchor>
              </controlPr>
            </control>
          </mc:Choice>
        </mc:AlternateContent>
        <mc:AlternateContent xmlns:mc="http://schemas.openxmlformats.org/markup-compatibility/2006">
          <mc:Choice Requires="x14">
            <control shapeId="5123" r:id="rId5" name="Button 3">
              <controlPr defaultSize="0" print="0" autoFill="0" autoPict="0" macro="[0]!Find_Data">
                <anchor moveWithCells="1" sizeWithCells="1">
                  <from>
                    <xdr:col>0</xdr:col>
                    <xdr:colOff>114300</xdr:colOff>
                    <xdr:row>5</xdr:row>
                    <xdr:rowOff>66675</xdr:rowOff>
                  </from>
                  <to>
                    <xdr:col>0</xdr:col>
                    <xdr:colOff>2981325</xdr:colOff>
                    <xdr:row>6</xdr:row>
                    <xdr:rowOff>142875</xdr:rowOff>
                  </to>
                </anchor>
              </controlPr>
            </control>
          </mc:Choice>
        </mc:AlternateContent>
        <mc:AlternateContent xmlns:mc="http://schemas.openxmlformats.org/markup-compatibility/2006">
          <mc:Choice Requires="x14">
            <control shapeId="5124" r:id="rId6" name="Button 4">
              <controlPr defaultSize="0" print="0" autoFill="0" autoPict="0" macro="[0]!LatestDate">
                <anchor moveWithCells="1" sizeWithCells="1">
                  <from>
                    <xdr:col>0</xdr:col>
                    <xdr:colOff>723900</xdr:colOff>
                    <xdr:row>8</xdr:row>
                    <xdr:rowOff>19050</xdr:rowOff>
                  </from>
                  <to>
                    <xdr:col>0</xdr:col>
                    <xdr:colOff>2552700</xdr:colOff>
                    <xdr:row>8</xdr:row>
                    <xdr:rowOff>238125</xdr:rowOff>
                  </to>
                </anchor>
              </controlPr>
            </control>
          </mc:Choice>
        </mc:AlternateContent>
        <mc:AlternateContent xmlns:mc="http://schemas.openxmlformats.org/markup-compatibility/2006">
          <mc:Choice Requires="x14">
            <control shapeId="5145" r:id="rId7" name="Button 25">
              <controlPr defaultSize="0" print="0" autoFill="0" autoPict="0" macro="[0]!Check1">
                <anchor moveWithCells="1" sizeWithCells="1">
                  <from>
                    <xdr:col>1</xdr:col>
                    <xdr:colOff>38100</xdr:colOff>
                    <xdr:row>8</xdr:row>
                    <xdr:rowOff>19050</xdr:rowOff>
                  </from>
                  <to>
                    <xdr:col>1</xdr:col>
                    <xdr:colOff>247650</xdr:colOff>
                    <xdr:row>8</xdr:row>
                    <xdr:rowOff>238125</xdr:rowOff>
                  </to>
                </anchor>
              </controlPr>
            </control>
          </mc:Choice>
        </mc:AlternateContent>
        <mc:AlternateContent xmlns:mc="http://schemas.openxmlformats.org/markup-compatibility/2006">
          <mc:Choice Requires="x14">
            <control shapeId="5146" r:id="rId8" name="Button 26">
              <controlPr defaultSize="0" print="0" autoFill="0" autoPict="0" macro="[0]!CopyColumns">
                <anchor moveWithCells="1" sizeWithCells="1">
                  <from>
                    <xdr:col>1</xdr:col>
                    <xdr:colOff>266700</xdr:colOff>
                    <xdr:row>8</xdr:row>
                    <xdr:rowOff>19050</xdr:rowOff>
                  </from>
                  <to>
                    <xdr:col>1</xdr:col>
                    <xdr:colOff>485775</xdr:colOff>
                    <xdr:row>8</xdr:row>
                    <xdr:rowOff>238125</xdr:rowOff>
                  </to>
                </anchor>
              </controlPr>
            </control>
          </mc:Choice>
        </mc:AlternateContent>
        <mc:AlternateContent xmlns:mc="http://schemas.openxmlformats.org/markup-compatibility/2006">
          <mc:Choice Requires="x14">
            <control shapeId="5149" r:id="rId9" name="Button 29">
              <controlPr defaultSize="0" print="0" autoFill="0" autoPict="0" macro="[0]!FillDate">
                <anchor moveWithCells="1" sizeWithCells="1">
                  <from>
                    <xdr:col>0</xdr:col>
                    <xdr:colOff>133350</xdr:colOff>
                    <xdr:row>3</xdr:row>
                    <xdr:rowOff>266700</xdr:rowOff>
                  </from>
                  <to>
                    <xdr:col>0</xdr:col>
                    <xdr:colOff>2981325</xdr:colOff>
                    <xdr:row>4</xdr:row>
                    <xdr:rowOff>266700</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1:N879"/>
  <sheetViews>
    <sheetView zoomScale="80" zoomScaleNormal="80" workbookViewId="0">
      <pane xSplit="1" ySplit="8" topLeftCell="B144" activePane="bottomRight" state="frozen"/>
      <selection activeCell="D126" sqref="D126"/>
      <selection pane="topRight" activeCell="D126" sqref="D126"/>
      <selection pane="bottomLeft" activeCell="D126" sqref="D126"/>
      <selection pane="bottomRight" activeCell="D126" sqref="D126"/>
    </sheetView>
  </sheetViews>
  <sheetFormatPr defaultRowHeight="15" x14ac:dyDescent="0.2"/>
  <cols>
    <col min="1" max="1" width="22.21875" style="1227" customWidth="1"/>
    <col min="2" max="4" width="20.77734375" style="1248" customWidth="1"/>
    <col min="5" max="5" width="51.5546875" style="1247" customWidth="1"/>
    <col min="6" max="7" width="8.88671875" style="1226"/>
    <col min="8" max="8" width="10.5546875" style="1226" bestFit="1" customWidth="1"/>
    <col min="9" max="9" width="8.88671875" style="1226"/>
    <col min="10" max="10" width="1.88671875" style="1226" customWidth="1"/>
    <col min="11" max="12" width="8.88671875" style="1226"/>
    <col min="13" max="13" width="16.33203125" style="1226" bestFit="1" customWidth="1"/>
    <col min="14" max="14" width="16.109375" style="1226" bestFit="1" customWidth="1"/>
    <col min="15" max="16384" width="8.88671875" style="1226"/>
  </cols>
  <sheetData>
    <row r="1" spans="1:14" ht="21" customHeight="1" thickBot="1" x14ac:dyDescent="0.35">
      <c r="A1" s="1246"/>
      <c r="B1" s="1806">
        <v>1</v>
      </c>
      <c r="C1" s="1806"/>
      <c r="D1" s="1806"/>
      <c r="E1" s="1806"/>
      <c r="F1" s="1242"/>
      <c r="G1" s="1242"/>
      <c r="H1" s="1242"/>
      <c r="I1" s="1242"/>
      <c r="J1" s="1242"/>
      <c r="K1" s="1242"/>
      <c r="L1" s="1242"/>
      <c r="M1" s="1242"/>
      <c r="N1" s="1242"/>
    </row>
    <row r="2" spans="1:14" ht="21" customHeight="1" thickBot="1" x14ac:dyDescent="0.35">
      <c r="A2" s="1244"/>
      <c r="B2" s="1807" t="s">
        <v>166</v>
      </c>
      <c r="C2" s="1808"/>
      <c r="D2" s="1809"/>
      <c r="E2" s="1810"/>
      <c r="F2" s="1242"/>
      <c r="G2" s="1242"/>
      <c r="H2" s="1242"/>
      <c r="I2" s="1242"/>
      <c r="J2" s="1242"/>
      <c r="K2" s="1242"/>
      <c r="L2" s="1242"/>
      <c r="M2" s="1242"/>
      <c r="N2" s="1242"/>
    </row>
    <row r="3" spans="1:14" ht="21" customHeight="1" thickBot="1" x14ac:dyDescent="0.35">
      <c r="A3" s="1243" t="s">
        <v>63</v>
      </c>
      <c r="B3" s="1811"/>
      <c r="C3" s="1812"/>
      <c r="D3" s="1813"/>
      <c r="E3" s="1814"/>
      <c r="F3" s="1242"/>
      <c r="G3" s="1242"/>
      <c r="H3" s="1242"/>
      <c r="I3" s="1242"/>
      <c r="J3" s="1242"/>
      <c r="K3" s="1242"/>
      <c r="L3" s="1242"/>
      <c r="M3" s="1242"/>
      <c r="N3" s="1242"/>
    </row>
    <row r="4" spans="1:14" ht="30" customHeight="1" thickBot="1" x14ac:dyDescent="0.3">
      <c r="A4" s="1815"/>
      <c r="B4" s="1816" t="s">
        <v>32</v>
      </c>
      <c r="C4" s="1817"/>
      <c r="D4" s="1289" t="s">
        <v>258</v>
      </c>
      <c r="E4" s="1288" t="s">
        <v>119</v>
      </c>
      <c r="F4" s="1242"/>
      <c r="G4" s="1242"/>
      <c r="H4" s="1242"/>
      <c r="I4" s="1242"/>
      <c r="J4" s="1242"/>
      <c r="K4" s="1242"/>
      <c r="L4" s="1242"/>
      <c r="M4" s="1242"/>
      <c r="N4" s="1242"/>
    </row>
    <row r="5" spans="1:14" ht="21.75" customHeight="1" x14ac:dyDescent="0.25">
      <c r="A5" s="1815"/>
      <c r="B5" s="1287" t="s">
        <v>257</v>
      </c>
      <c r="C5" s="1286">
        <v>185</v>
      </c>
      <c r="D5" s="1285" t="s">
        <v>31</v>
      </c>
      <c r="E5" s="1284" t="s">
        <v>120</v>
      </c>
      <c r="F5" s="1242"/>
      <c r="G5" s="1242"/>
      <c r="H5" s="1242"/>
      <c r="I5" s="1242"/>
      <c r="J5" s="1242"/>
      <c r="K5" s="1242"/>
      <c r="L5" s="1242"/>
      <c r="M5" s="1242"/>
      <c r="N5" s="1242"/>
    </row>
    <row r="6" spans="1:14" ht="15.75" customHeight="1" x14ac:dyDescent="0.25">
      <c r="A6" s="1815"/>
      <c r="B6" s="1283"/>
      <c r="C6" s="1282" t="s">
        <v>83</v>
      </c>
      <c r="D6" s="1818" t="s">
        <v>319</v>
      </c>
      <c r="E6" s="1819"/>
      <c r="F6" s="1281" t="s">
        <v>28</v>
      </c>
      <c r="G6" s="1242"/>
      <c r="H6" s="1242"/>
      <c r="I6" s="1242"/>
      <c r="J6" s="1242"/>
      <c r="K6" s="1242"/>
      <c r="L6" s="1242"/>
      <c r="M6" s="1242"/>
      <c r="N6" s="1242"/>
    </row>
    <row r="7" spans="1:14" ht="21.75" customHeight="1" thickBot="1" x14ac:dyDescent="0.3">
      <c r="A7" s="1815"/>
      <c r="B7" s="1820" t="s">
        <v>52</v>
      </c>
      <c r="C7" s="1821"/>
      <c r="D7" s="1822"/>
      <c r="E7" s="1823"/>
      <c r="F7" s="1824" t="s">
        <v>100</v>
      </c>
      <c r="G7" s="1825"/>
      <c r="H7" s="1825"/>
      <c r="I7" s="1826"/>
      <c r="J7" s="1280"/>
      <c r="K7" s="1827" t="s">
        <v>97</v>
      </c>
      <c r="L7" s="1825"/>
      <c r="M7" s="1825"/>
      <c r="N7" s="1825"/>
    </row>
    <row r="8" spans="1:14" ht="31.5" thickBot="1" x14ac:dyDescent="0.25">
      <c r="A8" s="1279"/>
      <c r="B8" s="1278" t="s">
        <v>121</v>
      </c>
      <c r="C8" s="1277" t="s">
        <v>122</v>
      </c>
      <c r="D8" s="1277" t="s">
        <v>0</v>
      </c>
      <c r="E8" s="1276" t="s">
        <v>9</v>
      </c>
      <c r="F8" s="1275" t="s">
        <v>98</v>
      </c>
      <c r="G8" s="1136" t="s">
        <v>99</v>
      </c>
      <c r="H8" s="1136" t="s">
        <v>101</v>
      </c>
      <c r="I8" s="1136" t="s">
        <v>103</v>
      </c>
      <c r="J8" s="1136"/>
      <c r="K8" s="1136" t="s">
        <v>98</v>
      </c>
      <c r="L8" s="1136" t="s">
        <v>99</v>
      </c>
      <c r="M8" s="1136" t="s">
        <v>104</v>
      </c>
      <c r="N8" s="1136" t="s">
        <v>102</v>
      </c>
    </row>
    <row r="9" spans="1:14" s="1239" customFormat="1" ht="15.75" thickBot="1" x14ac:dyDescent="0.25">
      <c r="A9" s="1245">
        <v>42894</v>
      </c>
      <c r="B9" s="1274"/>
      <c r="C9" s="1137"/>
      <c r="D9" s="1135"/>
      <c r="E9" s="1136" t="s">
        <v>167</v>
      </c>
      <c r="F9" s="1136"/>
      <c r="G9" s="1136"/>
      <c r="H9" s="1136"/>
      <c r="I9" s="1136"/>
      <c r="J9" s="1136"/>
      <c r="K9" s="1136"/>
      <c r="L9" s="1136"/>
      <c r="M9" s="1136"/>
      <c r="N9" s="1136"/>
    </row>
    <row r="10" spans="1:14" s="1239" customFormat="1" ht="15.75" thickBot="1" x14ac:dyDescent="0.25">
      <c r="A10" s="1245">
        <v>42895</v>
      </c>
      <c r="B10" s="1274"/>
      <c r="C10" s="1137"/>
      <c r="D10" s="1135" t="s">
        <v>94</v>
      </c>
      <c r="E10" s="1136" t="s">
        <v>168</v>
      </c>
      <c r="F10" s="1136"/>
      <c r="G10" s="1136"/>
      <c r="H10" s="1136"/>
      <c r="I10" s="1136"/>
      <c r="J10" s="1136"/>
      <c r="K10" s="1136"/>
      <c r="L10" s="1136"/>
      <c r="M10" s="1136"/>
      <c r="N10" s="1136"/>
    </row>
    <row r="11" spans="1:14" s="1239" customFormat="1" ht="15.75" thickBot="1" x14ac:dyDescent="0.25">
      <c r="A11" s="1245">
        <v>42896</v>
      </c>
      <c r="B11" s="1274"/>
      <c r="C11" s="1137"/>
      <c r="D11" s="1135" t="s">
        <v>94</v>
      </c>
      <c r="E11" s="1136" t="s">
        <v>118</v>
      </c>
      <c r="F11" s="1136"/>
      <c r="G11" s="1136"/>
      <c r="H11" s="1136"/>
      <c r="I11" s="1136"/>
      <c r="J11" s="1136"/>
      <c r="K11" s="1136"/>
      <c r="L11" s="1136"/>
      <c r="M11" s="1136"/>
      <c r="N11" s="1136"/>
    </row>
    <row r="12" spans="1:14" s="1239" customFormat="1" ht="15.75" thickBot="1" x14ac:dyDescent="0.25">
      <c r="A12" s="1245">
        <v>42897</v>
      </c>
      <c r="B12" s="1274"/>
      <c r="C12" s="1137"/>
      <c r="D12" s="1135" t="s">
        <v>94</v>
      </c>
      <c r="E12" s="1136" t="s">
        <v>118</v>
      </c>
      <c r="F12" s="1136"/>
      <c r="G12" s="1136"/>
      <c r="H12" s="1136"/>
      <c r="I12" s="1136"/>
      <c r="J12" s="1136"/>
      <c r="K12" s="1136"/>
      <c r="L12" s="1136"/>
      <c r="M12" s="1136"/>
      <c r="N12" s="1136"/>
    </row>
    <row r="13" spans="1:14" s="1239" customFormat="1" ht="15.75" thickBot="1" x14ac:dyDescent="0.25">
      <c r="A13" s="1245">
        <v>42898</v>
      </c>
      <c r="B13" s="1274"/>
      <c r="C13" s="1137"/>
      <c r="D13" s="1135" t="s">
        <v>94</v>
      </c>
      <c r="E13" s="1136" t="s">
        <v>118</v>
      </c>
      <c r="F13" s="1136"/>
      <c r="G13" s="1136"/>
      <c r="H13" s="1136"/>
      <c r="I13" s="1136"/>
      <c r="J13" s="1136"/>
      <c r="K13" s="1136"/>
      <c r="L13" s="1136"/>
      <c r="M13" s="1136"/>
      <c r="N13" s="1136"/>
    </row>
    <row r="14" spans="1:14" s="1239" customFormat="1" ht="15.75" thickBot="1" x14ac:dyDescent="0.25">
      <c r="A14" s="1245">
        <v>42899</v>
      </c>
      <c r="B14" s="1274"/>
      <c r="C14" s="1137"/>
      <c r="D14" s="1135" t="s">
        <v>94</v>
      </c>
      <c r="E14" s="1136" t="s">
        <v>118</v>
      </c>
      <c r="F14" s="1136"/>
      <c r="G14" s="1136"/>
      <c r="H14" s="1136"/>
      <c r="I14" s="1136"/>
      <c r="J14" s="1136"/>
      <c r="K14" s="1136"/>
      <c r="L14" s="1136"/>
      <c r="M14" s="1136"/>
      <c r="N14" s="1136"/>
    </row>
    <row r="15" spans="1:14" s="1239" customFormat="1" ht="15.75" thickBot="1" x14ac:dyDescent="0.25">
      <c r="A15" s="1245">
        <v>42900</v>
      </c>
      <c r="B15" s="1274"/>
      <c r="C15" s="1137"/>
      <c r="D15" s="1135" t="s">
        <v>94</v>
      </c>
      <c r="E15" s="1136" t="s">
        <v>118</v>
      </c>
      <c r="F15" s="1136"/>
      <c r="G15" s="1136"/>
      <c r="H15" s="1136"/>
      <c r="I15" s="1136"/>
      <c r="J15" s="1136"/>
      <c r="K15" s="1136"/>
      <c r="L15" s="1136"/>
      <c r="M15" s="1136"/>
      <c r="N15" s="1136"/>
    </row>
    <row r="16" spans="1:14" s="1239" customFormat="1" ht="15.75" thickBot="1" x14ac:dyDescent="0.25">
      <c r="A16" s="1245">
        <v>42901</v>
      </c>
      <c r="B16" s="1274"/>
      <c r="C16" s="1137"/>
      <c r="D16" s="1135" t="s">
        <v>94</v>
      </c>
      <c r="E16" s="1136" t="s">
        <v>118</v>
      </c>
      <c r="F16" s="1136"/>
      <c r="G16" s="1136"/>
      <c r="H16" s="1136"/>
      <c r="I16" s="1136"/>
      <c r="J16" s="1136"/>
      <c r="K16" s="1136"/>
      <c r="L16" s="1136"/>
      <c r="M16" s="1136"/>
      <c r="N16" s="1136"/>
    </row>
    <row r="17" spans="1:14" s="1239" customFormat="1" ht="15.75" thickBot="1" x14ac:dyDescent="0.25">
      <c r="A17" s="1245">
        <v>42902</v>
      </c>
      <c r="B17" s="1274"/>
      <c r="C17" s="1137"/>
      <c r="D17" s="1135" t="s">
        <v>94</v>
      </c>
      <c r="E17" s="1136" t="s">
        <v>118</v>
      </c>
      <c r="F17" s="1136"/>
      <c r="G17" s="1136"/>
      <c r="H17" s="1136"/>
      <c r="I17" s="1136"/>
      <c r="J17" s="1136"/>
      <c r="K17" s="1136"/>
      <c r="L17" s="1136"/>
      <c r="M17" s="1136"/>
      <c r="N17" s="1136"/>
    </row>
    <row r="18" spans="1:14" s="1239" customFormat="1" ht="15.75" thickBot="1" x14ac:dyDescent="0.25">
      <c r="A18" s="1245">
        <v>42903</v>
      </c>
      <c r="B18" s="1274"/>
      <c r="C18" s="1137"/>
      <c r="D18" s="1135" t="s">
        <v>94</v>
      </c>
      <c r="E18" s="1136" t="s">
        <v>118</v>
      </c>
      <c r="F18" s="1136"/>
      <c r="G18" s="1136"/>
      <c r="H18" s="1136"/>
      <c r="I18" s="1136"/>
      <c r="J18" s="1136"/>
      <c r="K18" s="1136"/>
      <c r="L18" s="1136"/>
      <c r="M18" s="1136"/>
      <c r="N18" s="1136"/>
    </row>
    <row r="19" spans="1:14" s="1239" customFormat="1" ht="15.75" thickBot="1" x14ac:dyDescent="0.25">
      <c r="A19" s="1245">
        <v>42904</v>
      </c>
      <c r="B19" s="1274"/>
      <c r="C19" s="1137"/>
      <c r="D19" s="1135" t="s">
        <v>94</v>
      </c>
      <c r="E19" s="1136" t="s">
        <v>118</v>
      </c>
      <c r="F19" s="1136"/>
      <c r="G19" s="1136"/>
      <c r="H19" s="1136"/>
      <c r="I19" s="1136"/>
      <c r="J19" s="1136"/>
      <c r="K19" s="1136"/>
      <c r="L19" s="1136"/>
      <c r="M19" s="1136"/>
      <c r="N19" s="1136"/>
    </row>
    <row r="20" spans="1:14" s="1239" customFormat="1" ht="15.75" thickBot="1" x14ac:dyDescent="0.25">
      <c r="A20" s="1245">
        <v>42905</v>
      </c>
      <c r="B20" s="1274"/>
      <c r="C20" s="1137"/>
      <c r="D20" s="1135" t="s">
        <v>94</v>
      </c>
      <c r="E20" s="1136" t="s">
        <v>118</v>
      </c>
      <c r="F20" s="1136"/>
      <c r="G20" s="1136"/>
      <c r="H20" s="1136"/>
      <c r="I20" s="1136"/>
      <c r="J20" s="1136"/>
      <c r="K20" s="1136"/>
      <c r="L20" s="1136"/>
      <c r="M20" s="1136"/>
      <c r="N20" s="1136"/>
    </row>
    <row r="21" spans="1:14" s="1239" customFormat="1" ht="15.75" thickBot="1" x14ac:dyDescent="0.25">
      <c r="A21" s="1245">
        <v>42906</v>
      </c>
      <c r="B21" s="1274"/>
      <c r="C21" s="1137"/>
      <c r="D21" s="1135" t="s">
        <v>94</v>
      </c>
      <c r="E21" s="1136" t="s">
        <v>118</v>
      </c>
      <c r="F21" s="1136"/>
      <c r="G21" s="1136"/>
      <c r="H21" s="1136"/>
      <c r="I21" s="1136"/>
      <c r="J21" s="1136"/>
      <c r="K21" s="1136"/>
      <c r="L21" s="1136"/>
      <c r="M21" s="1136"/>
      <c r="N21" s="1136"/>
    </row>
    <row r="22" spans="1:14" s="1239" customFormat="1" ht="15.75" thickBot="1" x14ac:dyDescent="0.25">
      <c r="A22" s="1245">
        <v>42907</v>
      </c>
      <c r="B22" s="1274"/>
      <c r="C22" s="1137" t="str">
        <f t="shared" ref="C22:C53" si="0">IF(B22&gt;0, (B22-B21), "")</f>
        <v/>
      </c>
      <c r="D22" s="1135" t="s">
        <v>94</v>
      </c>
      <c r="E22" s="1136" t="s">
        <v>118</v>
      </c>
      <c r="F22" s="1136"/>
      <c r="G22" s="1136"/>
      <c r="H22" s="1136"/>
      <c r="I22" s="1136"/>
      <c r="J22" s="1136"/>
      <c r="K22" s="1136"/>
      <c r="L22" s="1136"/>
      <c r="M22" s="1136"/>
      <c r="N22" s="1136"/>
    </row>
    <row r="23" spans="1:14" s="1239" customFormat="1" ht="15.75" thickBot="1" x14ac:dyDescent="0.25">
      <c r="A23" s="1245">
        <v>42908</v>
      </c>
      <c r="B23" s="1274"/>
      <c r="C23" s="1137" t="str">
        <f t="shared" si="0"/>
        <v/>
      </c>
      <c r="D23" s="1135" t="s">
        <v>94</v>
      </c>
      <c r="E23" s="1136" t="s">
        <v>118</v>
      </c>
      <c r="F23" s="1136"/>
      <c r="G23" s="1136"/>
      <c r="H23" s="1136"/>
      <c r="I23" s="1136"/>
      <c r="J23" s="1136"/>
      <c r="K23" s="1136"/>
      <c r="L23" s="1136"/>
      <c r="M23" s="1136"/>
      <c r="N23" s="1136"/>
    </row>
    <row r="24" spans="1:14" s="1239" customFormat="1" ht="15.75" thickBot="1" x14ac:dyDescent="0.25">
      <c r="A24" s="1245">
        <v>42909</v>
      </c>
      <c r="B24" s="1274"/>
      <c r="C24" s="1137" t="str">
        <f t="shared" si="0"/>
        <v/>
      </c>
      <c r="D24" s="1135" t="s">
        <v>94</v>
      </c>
      <c r="E24" s="1136" t="s">
        <v>118</v>
      </c>
      <c r="F24" s="1136"/>
      <c r="G24" s="1136"/>
      <c r="H24" s="1136"/>
      <c r="I24" s="1136"/>
      <c r="J24" s="1136"/>
      <c r="K24" s="1136"/>
      <c r="L24" s="1136"/>
      <c r="M24" s="1136"/>
      <c r="N24" s="1136"/>
    </row>
    <row r="25" spans="1:14" s="1239" customFormat="1" ht="15.75" thickBot="1" x14ac:dyDescent="0.25">
      <c r="A25" s="1245">
        <v>42910</v>
      </c>
      <c r="B25" s="1274"/>
      <c r="C25" s="1137" t="str">
        <f t="shared" si="0"/>
        <v/>
      </c>
      <c r="D25" s="1135" t="s">
        <v>94</v>
      </c>
      <c r="E25" s="1136" t="s">
        <v>118</v>
      </c>
      <c r="F25" s="1136"/>
      <c r="G25" s="1136"/>
      <c r="H25" s="1136"/>
      <c r="I25" s="1136"/>
      <c r="J25" s="1136"/>
      <c r="K25" s="1136"/>
      <c r="L25" s="1136"/>
      <c r="M25" s="1136"/>
      <c r="N25" s="1136"/>
    </row>
    <row r="26" spans="1:14" s="1239" customFormat="1" ht="15.75" thickBot="1" x14ac:dyDescent="0.25">
      <c r="A26" s="1245">
        <v>42911</v>
      </c>
      <c r="B26" s="1274"/>
      <c r="C26" s="1137" t="str">
        <f t="shared" si="0"/>
        <v/>
      </c>
      <c r="D26" s="1135" t="s">
        <v>94</v>
      </c>
      <c r="E26" s="1136" t="s">
        <v>118</v>
      </c>
      <c r="F26" s="1136"/>
      <c r="G26" s="1136"/>
      <c r="H26" s="1136"/>
      <c r="I26" s="1136"/>
      <c r="J26" s="1136"/>
      <c r="K26" s="1136"/>
      <c r="L26" s="1136"/>
      <c r="M26" s="1136"/>
      <c r="N26" s="1136"/>
    </row>
    <row r="27" spans="1:14" s="1239" customFormat="1" ht="15.75" thickBot="1" x14ac:dyDescent="0.25">
      <c r="A27" s="1245">
        <v>42912</v>
      </c>
      <c r="B27" s="1274"/>
      <c r="C27" s="1137" t="str">
        <f t="shared" si="0"/>
        <v/>
      </c>
      <c r="D27" s="1135" t="s">
        <v>94</v>
      </c>
      <c r="E27" s="1136" t="s">
        <v>118</v>
      </c>
      <c r="F27" s="1136"/>
      <c r="G27" s="1136"/>
      <c r="H27" s="1136"/>
      <c r="I27" s="1136"/>
      <c r="J27" s="1136"/>
      <c r="K27" s="1136"/>
      <c r="L27" s="1136"/>
      <c r="M27" s="1136"/>
      <c r="N27" s="1136"/>
    </row>
    <row r="28" spans="1:14" s="1239" customFormat="1" ht="15.75" thickBot="1" x14ac:dyDescent="0.25">
      <c r="A28" s="1245">
        <v>42913</v>
      </c>
      <c r="B28" s="1274"/>
      <c r="C28" s="1137" t="str">
        <f t="shared" si="0"/>
        <v/>
      </c>
      <c r="D28" s="1135" t="s">
        <v>88</v>
      </c>
      <c r="E28" s="1136" t="s">
        <v>118</v>
      </c>
      <c r="F28" s="1136"/>
      <c r="G28" s="1136"/>
      <c r="H28" s="1136"/>
      <c r="I28" s="1136"/>
      <c r="J28" s="1136"/>
      <c r="K28" s="1136"/>
      <c r="L28" s="1136"/>
      <c r="M28" s="1136"/>
      <c r="N28" s="1136"/>
    </row>
    <row r="29" spans="1:14" s="1239" customFormat="1" ht="15.75" thickBot="1" x14ac:dyDescent="0.25">
      <c r="A29" s="1245">
        <v>42914</v>
      </c>
      <c r="B29" s="1274">
        <v>2</v>
      </c>
      <c r="C29" s="1137">
        <f t="shared" si="0"/>
        <v>2</v>
      </c>
      <c r="D29" s="1135" t="s">
        <v>2</v>
      </c>
      <c r="E29" s="1136"/>
      <c r="F29" s="1136"/>
      <c r="G29" s="1136"/>
      <c r="H29" s="1136"/>
      <c r="I29" s="1136"/>
      <c r="J29" s="1136"/>
      <c r="K29" s="1136"/>
      <c r="L29" s="1136"/>
      <c r="M29" s="1136"/>
      <c r="N29" s="1136"/>
    </row>
    <row r="30" spans="1:14" s="1239" customFormat="1" ht="15.75" thickBot="1" x14ac:dyDescent="0.25">
      <c r="A30" s="1245">
        <v>42915</v>
      </c>
      <c r="B30" s="1274">
        <v>20.6</v>
      </c>
      <c r="C30" s="1137">
        <f t="shared" si="0"/>
        <v>18.600000000000001</v>
      </c>
      <c r="D30" s="1135" t="s">
        <v>2</v>
      </c>
      <c r="E30" s="1136"/>
      <c r="F30" s="1136"/>
      <c r="G30" s="1136"/>
      <c r="H30" s="1136"/>
      <c r="I30" s="1136"/>
      <c r="J30" s="1136"/>
      <c r="K30" s="1136"/>
      <c r="L30" s="1136"/>
      <c r="M30" s="1136"/>
      <c r="N30" s="1136"/>
    </row>
    <row r="31" spans="1:14" s="1239" customFormat="1" ht="15.75" thickBot="1" x14ac:dyDescent="0.25">
      <c r="A31" s="1245">
        <v>42916</v>
      </c>
      <c r="B31" s="1274">
        <v>41.2</v>
      </c>
      <c r="C31" s="1137">
        <f t="shared" si="0"/>
        <v>20.6</v>
      </c>
      <c r="D31" s="1135" t="s">
        <v>80</v>
      </c>
      <c r="E31" s="1136" t="s">
        <v>169</v>
      </c>
      <c r="F31" s="1136"/>
      <c r="G31" s="1136"/>
      <c r="H31" s="1136"/>
      <c r="I31" s="1136"/>
      <c r="J31" s="1136"/>
      <c r="K31" s="1136"/>
      <c r="L31" s="1136"/>
      <c r="M31" s="1136"/>
      <c r="N31" s="1136"/>
    </row>
    <row r="32" spans="1:14" s="1239" customFormat="1" ht="15.75" thickBot="1" x14ac:dyDescent="0.25">
      <c r="A32" s="1245">
        <v>42917</v>
      </c>
      <c r="B32" s="1274"/>
      <c r="C32" s="1137" t="str">
        <f t="shared" si="0"/>
        <v/>
      </c>
      <c r="D32" s="1135"/>
      <c r="E32" s="1136" t="s">
        <v>28</v>
      </c>
      <c r="F32" s="1136"/>
      <c r="G32" s="1136"/>
      <c r="H32" s="1136"/>
      <c r="I32" s="1136"/>
      <c r="J32" s="1136"/>
      <c r="K32" s="1136"/>
      <c r="L32" s="1136"/>
      <c r="M32" s="1136"/>
      <c r="N32" s="1136"/>
    </row>
    <row r="33" spans="1:14" s="1239" customFormat="1" ht="15.75" thickBot="1" x14ac:dyDescent="0.25">
      <c r="A33" s="1245">
        <v>42918</v>
      </c>
      <c r="B33" s="1274"/>
      <c r="C33" s="1137" t="str">
        <f t="shared" si="0"/>
        <v/>
      </c>
      <c r="D33" s="1135"/>
      <c r="E33" s="1136"/>
      <c r="F33" s="1136"/>
      <c r="G33" s="1136"/>
      <c r="H33" s="1136"/>
      <c r="I33" s="1136"/>
      <c r="J33" s="1136"/>
      <c r="K33" s="1136"/>
      <c r="L33" s="1136"/>
      <c r="M33" s="1136"/>
      <c r="N33" s="1136"/>
    </row>
    <row r="34" spans="1:14" s="1239" customFormat="1" ht="15.75" thickBot="1" x14ac:dyDescent="0.25">
      <c r="A34" s="1245">
        <v>42919</v>
      </c>
      <c r="B34" s="1274">
        <v>5.15</v>
      </c>
      <c r="C34" s="1137">
        <f t="shared" si="0"/>
        <v>5.15</v>
      </c>
      <c r="D34" s="1135" t="s">
        <v>2</v>
      </c>
      <c r="E34" s="1136" t="s">
        <v>256</v>
      </c>
      <c r="F34" s="1136"/>
      <c r="G34" s="1136"/>
      <c r="H34" s="1136"/>
      <c r="I34" s="1136"/>
      <c r="J34" s="1136"/>
      <c r="K34" s="1136"/>
      <c r="L34" s="1136"/>
      <c r="M34" s="1136"/>
      <c r="N34" s="1136"/>
    </row>
    <row r="35" spans="1:14" s="1239" customFormat="1" ht="15.75" thickBot="1" x14ac:dyDescent="0.25">
      <c r="A35" s="1245">
        <v>42920</v>
      </c>
      <c r="B35" s="1274">
        <v>5.15</v>
      </c>
      <c r="C35" s="1137">
        <f t="shared" si="0"/>
        <v>0</v>
      </c>
      <c r="D35" s="1135" t="s">
        <v>94</v>
      </c>
      <c r="E35" s="1136" t="s">
        <v>170</v>
      </c>
      <c r="F35" s="1136"/>
      <c r="G35" s="1136"/>
      <c r="H35" s="1136"/>
      <c r="I35" s="1136"/>
      <c r="J35" s="1136"/>
      <c r="K35" s="1136"/>
      <c r="L35" s="1136"/>
      <c r="M35" s="1136"/>
      <c r="N35" s="1136"/>
    </row>
    <row r="36" spans="1:14" s="1239" customFormat="1" ht="15.75" thickBot="1" x14ac:dyDescent="0.25">
      <c r="A36" s="1245">
        <v>42921</v>
      </c>
      <c r="B36" s="1274">
        <v>5.15</v>
      </c>
      <c r="C36" s="1137">
        <f t="shared" si="0"/>
        <v>0</v>
      </c>
      <c r="D36" s="1135" t="s">
        <v>94</v>
      </c>
      <c r="E36" s="1136" t="s">
        <v>170</v>
      </c>
      <c r="F36" s="1136"/>
      <c r="G36" s="1136"/>
      <c r="H36" s="1136"/>
      <c r="I36" s="1136"/>
      <c r="J36" s="1136"/>
      <c r="K36" s="1136"/>
      <c r="L36" s="1136"/>
      <c r="M36" s="1136"/>
      <c r="N36" s="1136"/>
    </row>
    <row r="37" spans="1:14" s="1239" customFormat="1" ht="15.75" thickBot="1" x14ac:dyDescent="0.25">
      <c r="A37" s="1245">
        <v>42922</v>
      </c>
      <c r="B37" s="1274">
        <v>5.15</v>
      </c>
      <c r="C37" s="1137">
        <f t="shared" si="0"/>
        <v>0</v>
      </c>
      <c r="D37" s="1135" t="s">
        <v>94</v>
      </c>
      <c r="E37" s="1136" t="s">
        <v>170</v>
      </c>
      <c r="F37" s="1136"/>
      <c r="G37" s="1136"/>
      <c r="H37" s="1136"/>
      <c r="I37" s="1136"/>
      <c r="J37" s="1136"/>
      <c r="K37" s="1136"/>
      <c r="L37" s="1136"/>
      <c r="M37" s="1136"/>
      <c r="N37" s="1136"/>
    </row>
    <row r="38" spans="1:14" s="1239" customFormat="1" ht="15.75" thickBot="1" x14ac:dyDescent="0.25">
      <c r="A38" s="1245">
        <v>42923</v>
      </c>
      <c r="B38" s="1274">
        <v>5.15</v>
      </c>
      <c r="C38" s="1137">
        <f t="shared" si="0"/>
        <v>0</v>
      </c>
      <c r="D38" s="1135" t="s">
        <v>94</v>
      </c>
      <c r="E38" s="1136" t="s">
        <v>170</v>
      </c>
      <c r="F38" s="1136"/>
      <c r="G38" s="1136"/>
      <c r="H38" s="1136"/>
      <c r="I38" s="1136"/>
      <c r="J38" s="1136"/>
      <c r="K38" s="1136"/>
      <c r="L38" s="1136"/>
      <c r="M38" s="1136"/>
      <c r="N38" s="1136"/>
    </row>
    <row r="39" spans="1:14" s="1239" customFormat="1" ht="15.75" thickBot="1" x14ac:dyDescent="0.25">
      <c r="A39" s="1245">
        <v>42924</v>
      </c>
      <c r="B39" s="1274">
        <v>5.15</v>
      </c>
      <c r="C39" s="1137">
        <f t="shared" si="0"/>
        <v>0</v>
      </c>
      <c r="D39" s="1135" t="s">
        <v>94</v>
      </c>
      <c r="E39" s="1136"/>
      <c r="F39" s="1136"/>
      <c r="G39" s="1136"/>
      <c r="H39" s="1136"/>
      <c r="I39" s="1136"/>
      <c r="J39" s="1136"/>
      <c r="K39" s="1136"/>
      <c r="L39" s="1136"/>
      <c r="M39" s="1136"/>
      <c r="N39" s="1136"/>
    </row>
    <row r="40" spans="1:14" s="1239" customFormat="1" ht="15.75" thickBot="1" x14ac:dyDescent="0.25">
      <c r="A40" s="1245">
        <v>42925</v>
      </c>
      <c r="B40" s="1274">
        <v>5.15</v>
      </c>
      <c r="C40" s="1137">
        <f t="shared" si="0"/>
        <v>0</v>
      </c>
      <c r="D40" s="1135" t="s">
        <v>94</v>
      </c>
      <c r="E40" s="1136"/>
      <c r="F40" s="1136"/>
      <c r="G40" s="1136"/>
      <c r="H40" s="1136"/>
      <c r="I40" s="1136"/>
      <c r="J40" s="1136"/>
      <c r="K40" s="1136"/>
      <c r="L40" s="1136"/>
      <c r="M40" s="1136"/>
      <c r="N40" s="1136"/>
    </row>
    <row r="41" spans="1:14" s="1239" customFormat="1" ht="15.75" thickBot="1" x14ac:dyDescent="0.25">
      <c r="A41" s="1245">
        <v>42926</v>
      </c>
      <c r="B41" s="1274">
        <v>5.15</v>
      </c>
      <c r="C41" s="1137">
        <f t="shared" si="0"/>
        <v>0</v>
      </c>
      <c r="D41" s="1135" t="s">
        <v>2</v>
      </c>
      <c r="E41" s="1136"/>
      <c r="F41" s="1136"/>
      <c r="G41" s="1136"/>
      <c r="H41" s="1136"/>
      <c r="I41" s="1136"/>
      <c r="J41" s="1136"/>
      <c r="K41" s="1136"/>
      <c r="L41" s="1136"/>
      <c r="M41" s="1136"/>
      <c r="N41" s="1136"/>
    </row>
    <row r="42" spans="1:14" s="1239" customFormat="1" ht="15.75" thickBot="1" x14ac:dyDescent="0.25">
      <c r="A42" s="1245">
        <v>42927</v>
      </c>
      <c r="B42" s="1274">
        <v>20.6</v>
      </c>
      <c r="C42" s="1137">
        <f t="shared" si="0"/>
        <v>15.450000000000001</v>
      </c>
      <c r="D42" s="1135" t="s">
        <v>2</v>
      </c>
      <c r="E42" s="1136"/>
      <c r="F42" s="1136"/>
      <c r="G42" s="1136"/>
      <c r="H42" s="1136"/>
      <c r="I42" s="1136"/>
      <c r="J42" s="1136"/>
      <c r="K42" s="1136"/>
      <c r="L42" s="1136"/>
      <c r="M42" s="1136"/>
      <c r="N42" s="1136"/>
    </row>
    <row r="43" spans="1:14" s="1239" customFormat="1" ht="15.75" thickBot="1" x14ac:dyDescent="0.25">
      <c r="A43" s="1245">
        <v>42928</v>
      </c>
      <c r="B43" s="1274">
        <v>22</v>
      </c>
      <c r="C43" s="1137">
        <f t="shared" si="0"/>
        <v>1.3999999999999986</v>
      </c>
      <c r="D43" s="1135" t="s">
        <v>2</v>
      </c>
      <c r="E43" s="1136"/>
      <c r="F43" s="1136"/>
      <c r="G43" s="1136"/>
      <c r="H43" s="1136"/>
      <c r="I43" s="1136"/>
      <c r="J43" s="1136"/>
      <c r="K43" s="1136"/>
      <c r="L43" s="1136"/>
      <c r="M43" s="1136"/>
      <c r="N43" s="1136"/>
    </row>
    <row r="44" spans="1:14" s="1239" customFormat="1" ht="15.75" thickBot="1" x14ac:dyDescent="0.25">
      <c r="A44" s="1245">
        <v>42929</v>
      </c>
      <c r="B44" s="1274">
        <v>41.2</v>
      </c>
      <c r="C44" s="1137">
        <f t="shared" si="0"/>
        <v>19.200000000000003</v>
      </c>
      <c r="D44" s="1135" t="s">
        <v>2</v>
      </c>
      <c r="E44" s="1136"/>
      <c r="F44" s="1136"/>
      <c r="G44" s="1136"/>
      <c r="H44" s="1136"/>
      <c r="I44" s="1136"/>
      <c r="J44" s="1136"/>
      <c r="K44" s="1136"/>
      <c r="L44" s="1136"/>
      <c r="M44" s="1136"/>
      <c r="N44" s="1136"/>
    </row>
    <row r="45" spans="1:14" s="1239" customFormat="1" ht="15.75" thickBot="1" x14ac:dyDescent="0.25">
      <c r="A45" s="1245">
        <v>42930</v>
      </c>
      <c r="B45" s="1274">
        <v>61.8</v>
      </c>
      <c r="C45" s="1137">
        <f t="shared" si="0"/>
        <v>20.599999999999994</v>
      </c>
      <c r="D45" s="1135" t="s">
        <v>2</v>
      </c>
      <c r="E45" s="1136"/>
      <c r="F45" s="1136"/>
      <c r="G45" s="1136"/>
      <c r="H45" s="1136"/>
      <c r="I45" s="1136"/>
      <c r="J45" s="1136"/>
      <c r="K45" s="1136"/>
      <c r="L45" s="1136"/>
      <c r="M45" s="1136"/>
      <c r="N45" s="1136"/>
    </row>
    <row r="46" spans="1:14" s="1239" customFormat="1" ht="15.75" thickBot="1" x14ac:dyDescent="0.25">
      <c r="A46" s="1245">
        <v>42931</v>
      </c>
      <c r="B46" s="1274">
        <v>83</v>
      </c>
      <c r="C46" s="1137">
        <f t="shared" si="0"/>
        <v>21.200000000000003</v>
      </c>
      <c r="D46" s="1135" t="s">
        <v>2</v>
      </c>
      <c r="E46" s="1136" t="s">
        <v>28</v>
      </c>
      <c r="F46" s="1136"/>
      <c r="G46" s="1136"/>
      <c r="H46" s="1136"/>
      <c r="I46" s="1136"/>
      <c r="J46" s="1136"/>
      <c r="K46" s="1136"/>
      <c r="L46" s="1136"/>
      <c r="M46" s="1136"/>
      <c r="N46" s="1136"/>
    </row>
    <row r="47" spans="1:14" s="1239" customFormat="1" ht="15.75" thickBot="1" x14ac:dyDescent="0.25">
      <c r="A47" s="1245">
        <v>42932</v>
      </c>
      <c r="B47" s="1274">
        <v>104</v>
      </c>
      <c r="C47" s="1137">
        <f t="shared" si="0"/>
        <v>21</v>
      </c>
      <c r="D47" s="1135" t="s">
        <v>2</v>
      </c>
      <c r="E47" s="1136"/>
      <c r="F47" s="1136"/>
      <c r="G47" s="1136"/>
      <c r="H47" s="1136"/>
      <c r="I47" s="1136"/>
      <c r="J47" s="1136"/>
      <c r="K47" s="1136"/>
      <c r="L47" s="1136"/>
      <c r="M47" s="1136"/>
      <c r="N47" s="1136"/>
    </row>
    <row r="48" spans="1:14" s="1239" customFormat="1" ht="15.75" thickBot="1" x14ac:dyDescent="0.25">
      <c r="A48" s="1245">
        <v>42933</v>
      </c>
      <c r="B48" s="1274">
        <v>123.6</v>
      </c>
      <c r="C48" s="1137">
        <f t="shared" si="0"/>
        <v>19.599999999999994</v>
      </c>
      <c r="D48" s="1135" t="s">
        <v>2</v>
      </c>
      <c r="E48" s="1136"/>
      <c r="F48" s="1136"/>
      <c r="G48" s="1136"/>
      <c r="H48" s="1136"/>
      <c r="I48" s="1136"/>
      <c r="J48" s="1136"/>
      <c r="K48" s="1136"/>
      <c r="L48" s="1136"/>
      <c r="M48" s="1136"/>
      <c r="N48" s="1136"/>
    </row>
    <row r="49" spans="1:14" s="1239" customFormat="1" ht="15.75" thickBot="1" x14ac:dyDescent="0.25">
      <c r="A49" s="1245">
        <v>42934</v>
      </c>
      <c r="B49" s="1274">
        <v>144.19999999999999</v>
      </c>
      <c r="C49" s="1137">
        <f t="shared" si="0"/>
        <v>20.599999999999994</v>
      </c>
      <c r="D49" s="1135" t="s">
        <v>2</v>
      </c>
      <c r="E49" s="1136"/>
      <c r="F49" s="1136"/>
      <c r="G49" s="1136"/>
      <c r="H49" s="1136"/>
      <c r="I49" s="1136"/>
      <c r="J49" s="1136"/>
      <c r="K49" s="1136"/>
      <c r="L49" s="1136"/>
      <c r="M49" s="1136"/>
      <c r="N49" s="1136"/>
    </row>
    <row r="50" spans="1:14" s="1239" customFormat="1" ht="15.75" thickBot="1" x14ac:dyDescent="0.25">
      <c r="A50" s="1245">
        <v>42935</v>
      </c>
      <c r="B50" s="1274">
        <v>164.8</v>
      </c>
      <c r="C50" s="1137">
        <f t="shared" si="0"/>
        <v>20.600000000000023</v>
      </c>
      <c r="D50" s="1135" t="s">
        <v>2</v>
      </c>
      <c r="E50" s="1136"/>
      <c r="F50" s="1136"/>
      <c r="G50" s="1136"/>
      <c r="H50" s="1136"/>
      <c r="I50" s="1136"/>
      <c r="J50" s="1136"/>
      <c r="K50" s="1136"/>
      <c r="L50" s="1136"/>
      <c r="M50" s="1136"/>
      <c r="N50" s="1136"/>
    </row>
    <row r="51" spans="1:14" s="1239" customFormat="1" ht="15.75" thickBot="1" x14ac:dyDescent="0.25">
      <c r="A51" s="1245">
        <v>42936</v>
      </c>
      <c r="B51" s="1274">
        <v>183</v>
      </c>
      <c r="C51" s="1137">
        <f t="shared" si="0"/>
        <v>18.199999999999989</v>
      </c>
      <c r="D51" s="1135" t="s">
        <v>2</v>
      </c>
      <c r="E51" s="1136" t="s">
        <v>171</v>
      </c>
      <c r="F51" s="1136"/>
      <c r="G51" s="1136"/>
      <c r="H51" s="1136"/>
      <c r="I51" s="1136"/>
      <c r="J51" s="1136"/>
      <c r="K51" s="1136"/>
      <c r="L51" s="1136"/>
      <c r="M51" s="1136"/>
      <c r="N51" s="1136"/>
    </row>
    <row r="52" spans="1:14" s="1239" customFormat="1" ht="15.75" thickBot="1" x14ac:dyDescent="0.25">
      <c r="A52" s="1245">
        <v>42937</v>
      </c>
      <c r="B52" s="1274">
        <v>185.4</v>
      </c>
      <c r="C52" s="1137">
        <f t="shared" si="0"/>
        <v>2.4000000000000057</v>
      </c>
      <c r="D52" s="1135" t="s">
        <v>8</v>
      </c>
      <c r="E52" s="1136" t="s">
        <v>172</v>
      </c>
      <c r="F52" s="1136"/>
      <c r="G52" s="1136"/>
      <c r="H52" s="1136"/>
      <c r="I52" s="1136"/>
      <c r="J52" s="1136"/>
      <c r="K52" s="1136"/>
      <c r="L52" s="1136"/>
      <c r="M52" s="1136"/>
      <c r="N52" s="1136"/>
    </row>
    <row r="53" spans="1:14" s="1239" customFormat="1" ht="15.75" thickBot="1" x14ac:dyDescent="0.25">
      <c r="A53" s="1245">
        <v>42938</v>
      </c>
      <c r="B53" s="1274">
        <v>185.4</v>
      </c>
      <c r="C53" s="1137">
        <f t="shared" si="0"/>
        <v>0</v>
      </c>
      <c r="D53" s="1135" t="s">
        <v>8</v>
      </c>
      <c r="E53" s="1136" t="s">
        <v>172</v>
      </c>
      <c r="F53" s="1136"/>
      <c r="G53" s="1136"/>
      <c r="H53" s="1136"/>
      <c r="I53" s="1136"/>
      <c r="J53" s="1136"/>
      <c r="K53" s="1136"/>
      <c r="L53" s="1136"/>
      <c r="M53" s="1136"/>
      <c r="N53" s="1136"/>
    </row>
    <row r="54" spans="1:14" s="1239" customFormat="1" ht="15.75" thickBot="1" x14ac:dyDescent="0.25">
      <c r="A54" s="1245">
        <v>42939</v>
      </c>
      <c r="B54" s="1274">
        <v>185.4</v>
      </c>
      <c r="C54" s="1137">
        <f t="shared" ref="C54:C85" si="1">IF(B54&gt;0, (B54-B53), "")</f>
        <v>0</v>
      </c>
      <c r="D54" s="1135" t="s">
        <v>8</v>
      </c>
      <c r="E54" s="1136" t="s">
        <v>172</v>
      </c>
      <c r="F54" s="1136"/>
      <c r="G54" s="1136"/>
      <c r="H54" s="1136"/>
      <c r="I54" s="1136"/>
      <c r="J54" s="1136"/>
      <c r="K54" s="1136"/>
      <c r="L54" s="1136"/>
      <c r="M54" s="1136"/>
      <c r="N54" s="1136"/>
    </row>
    <row r="55" spans="1:14" s="1239" customFormat="1" ht="30.75" thickBot="1" x14ac:dyDescent="0.25">
      <c r="A55" s="1245">
        <v>42940</v>
      </c>
      <c r="B55" s="1274">
        <v>11.4</v>
      </c>
      <c r="C55" s="1137">
        <f t="shared" si="1"/>
        <v>-174</v>
      </c>
      <c r="D55" s="1135" t="s">
        <v>2</v>
      </c>
      <c r="E55" s="1136" t="s">
        <v>255</v>
      </c>
      <c r="F55" s="1136"/>
      <c r="G55" s="1136"/>
      <c r="H55" s="1136"/>
      <c r="I55" s="1136"/>
      <c r="J55" s="1136"/>
      <c r="K55" s="1136"/>
      <c r="L55" s="1136"/>
      <c r="M55" s="1136"/>
      <c r="N55" s="1136"/>
    </row>
    <row r="56" spans="1:14" s="1239" customFormat="1" ht="15.75" thickBot="1" x14ac:dyDescent="0.25">
      <c r="A56" s="1245">
        <v>42941</v>
      </c>
      <c r="B56" s="1274">
        <v>23</v>
      </c>
      <c r="C56" s="1137">
        <f t="shared" si="1"/>
        <v>11.6</v>
      </c>
      <c r="D56" s="1135" t="s">
        <v>2</v>
      </c>
      <c r="E56" s="1136"/>
      <c r="F56" s="1136"/>
      <c r="G56" s="1136"/>
      <c r="H56" s="1136"/>
      <c r="I56" s="1136"/>
      <c r="J56" s="1136"/>
      <c r="K56" s="1136"/>
      <c r="L56" s="1136"/>
      <c r="M56" s="1136"/>
      <c r="N56" s="1136"/>
    </row>
    <row r="57" spans="1:14" s="1239" customFormat="1" ht="15.75" thickBot="1" x14ac:dyDescent="0.25">
      <c r="A57" s="1245">
        <v>42942</v>
      </c>
      <c r="B57" s="1274">
        <v>46.5</v>
      </c>
      <c r="C57" s="1137">
        <f t="shared" si="1"/>
        <v>23.5</v>
      </c>
      <c r="D57" s="1135" t="s">
        <v>2</v>
      </c>
      <c r="E57" s="1136"/>
      <c r="F57" s="1136"/>
      <c r="G57" s="1136"/>
      <c r="H57" s="1136"/>
      <c r="I57" s="1136"/>
      <c r="J57" s="1136"/>
      <c r="K57" s="1136"/>
      <c r="L57" s="1136"/>
      <c r="M57" s="1136"/>
      <c r="N57" s="1136"/>
    </row>
    <row r="58" spans="1:14" s="1239" customFormat="1" ht="15.75" thickBot="1" x14ac:dyDescent="0.25">
      <c r="A58" s="1245">
        <v>42943</v>
      </c>
      <c r="B58" s="1274">
        <v>70.599999999999994</v>
      </c>
      <c r="C58" s="1137">
        <f t="shared" si="1"/>
        <v>24.099999999999994</v>
      </c>
      <c r="D58" s="1135" t="s">
        <v>2</v>
      </c>
      <c r="E58" s="1136"/>
      <c r="F58" s="1136"/>
      <c r="G58" s="1136"/>
      <c r="H58" s="1136"/>
      <c r="I58" s="1136"/>
      <c r="J58" s="1136"/>
      <c r="K58" s="1136"/>
      <c r="L58" s="1136"/>
      <c r="M58" s="1136"/>
      <c r="N58" s="1136"/>
    </row>
    <row r="59" spans="1:14" s="1239" customFormat="1" ht="15.75" thickBot="1" x14ac:dyDescent="0.25">
      <c r="A59" s="1245">
        <v>42944</v>
      </c>
      <c r="B59" s="1274">
        <v>93</v>
      </c>
      <c r="C59" s="1137">
        <f t="shared" si="1"/>
        <v>22.400000000000006</v>
      </c>
      <c r="D59" s="1135" t="s">
        <v>2</v>
      </c>
      <c r="E59" s="1136"/>
      <c r="F59" s="1136"/>
      <c r="G59" s="1136"/>
      <c r="H59" s="1136"/>
      <c r="I59" s="1136"/>
      <c r="J59" s="1136"/>
      <c r="K59" s="1136"/>
      <c r="L59" s="1136"/>
      <c r="M59" s="1136"/>
      <c r="N59" s="1136"/>
    </row>
    <row r="60" spans="1:14" s="1239" customFormat="1" ht="15.75" thickBot="1" x14ac:dyDescent="0.25">
      <c r="A60" s="1245">
        <v>42945</v>
      </c>
      <c r="B60" s="1274">
        <v>113</v>
      </c>
      <c r="C60" s="1137">
        <f t="shared" si="1"/>
        <v>20</v>
      </c>
      <c r="D60" s="1135" t="s">
        <v>2</v>
      </c>
      <c r="E60" s="1136"/>
      <c r="F60" s="1136"/>
      <c r="G60" s="1136"/>
      <c r="H60" s="1136"/>
      <c r="I60" s="1136"/>
      <c r="J60" s="1136"/>
      <c r="K60" s="1136"/>
      <c r="L60" s="1136"/>
      <c r="M60" s="1136"/>
      <c r="N60" s="1136"/>
    </row>
    <row r="61" spans="1:14" s="1239" customFormat="1" ht="15.75" thickBot="1" x14ac:dyDescent="0.25">
      <c r="A61" s="1245">
        <v>42946</v>
      </c>
      <c r="B61" s="1274">
        <v>133</v>
      </c>
      <c r="C61" s="1137">
        <f t="shared" si="1"/>
        <v>20</v>
      </c>
      <c r="D61" s="1135" t="s">
        <v>2</v>
      </c>
      <c r="E61" s="1136"/>
      <c r="F61" s="1136"/>
      <c r="G61" s="1136"/>
      <c r="H61" s="1136"/>
      <c r="I61" s="1136"/>
      <c r="J61" s="1136"/>
      <c r="K61" s="1136"/>
      <c r="L61" s="1136"/>
      <c r="M61" s="1136"/>
      <c r="N61" s="1136"/>
    </row>
    <row r="62" spans="1:14" s="1239" customFormat="1" ht="15.75" thickBot="1" x14ac:dyDescent="0.25">
      <c r="A62" s="1245">
        <v>42947</v>
      </c>
      <c r="B62" s="1274">
        <v>152.6</v>
      </c>
      <c r="C62" s="1137">
        <f t="shared" si="1"/>
        <v>19.599999999999994</v>
      </c>
      <c r="D62" s="1135" t="s">
        <v>2</v>
      </c>
      <c r="E62" s="1136"/>
      <c r="F62" s="1136"/>
      <c r="G62" s="1136"/>
      <c r="H62" s="1136"/>
      <c r="I62" s="1136"/>
      <c r="J62" s="1136"/>
      <c r="K62" s="1136"/>
      <c r="L62" s="1136"/>
      <c r="M62" s="1136"/>
      <c r="N62" s="1136"/>
    </row>
    <row r="63" spans="1:14" s="1239" customFormat="1" ht="15.75" thickBot="1" x14ac:dyDescent="0.25">
      <c r="A63" s="1245">
        <v>42948</v>
      </c>
      <c r="B63" s="1274">
        <v>174</v>
      </c>
      <c r="C63" s="1137">
        <f t="shared" si="1"/>
        <v>21.400000000000006</v>
      </c>
      <c r="D63" s="1135" t="s">
        <v>2</v>
      </c>
      <c r="E63" s="1136"/>
      <c r="F63" s="1136"/>
      <c r="G63" s="1136"/>
      <c r="H63" s="1136"/>
      <c r="I63" s="1136"/>
      <c r="J63" s="1136"/>
      <c r="K63" s="1136"/>
      <c r="L63" s="1136"/>
      <c r="M63" s="1136"/>
      <c r="N63" s="1136"/>
    </row>
    <row r="64" spans="1:14" s="1239" customFormat="1" ht="15.75" thickBot="1" x14ac:dyDescent="0.25">
      <c r="A64" s="1245">
        <v>42949</v>
      </c>
      <c r="B64" s="1274">
        <v>191.5</v>
      </c>
      <c r="C64" s="1137">
        <f t="shared" si="1"/>
        <v>17.5</v>
      </c>
      <c r="D64" s="1135" t="s">
        <v>2</v>
      </c>
      <c r="E64" s="1136"/>
      <c r="F64" s="1136"/>
      <c r="G64" s="1136"/>
      <c r="H64" s="1136"/>
      <c r="I64" s="1136"/>
      <c r="J64" s="1136"/>
      <c r="K64" s="1136"/>
      <c r="L64" s="1136"/>
      <c r="M64" s="1136"/>
      <c r="N64" s="1136"/>
    </row>
    <row r="65" spans="1:14" s="1239" customFormat="1" ht="15.75" thickBot="1" x14ac:dyDescent="0.25">
      <c r="A65" s="1245">
        <v>42950</v>
      </c>
      <c r="B65" s="1274">
        <v>207.5</v>
      </c>
      <c r="C65" s="1137">
        <f t="shared" si="1"/>
        <v>16</v>
      </c>
      <c r="D65" s="1135" t="s">
        <v>2</v>
      </c>
      <c r="E65" s="1136"/>
      <c r="F65" s="1136"/>
      <c r="G65" s="1136"/>
      <c r="H65" s="1136"/>
      <c r="I65" s="1136"/>
      <c r="J65" s="1136"/>
      <c r="K65" s="1136"/>
      <c r="L65" s="1136"/>
      <c r="M65" s="1136"/>
      <c r="N65" s="1136"/>
    </row>
    <row r="66" spans="1:14" s="1239" customFormat="1" ht="15.75" thickBot="1" x14ac:dyDescent="0.25">
      <c r="A66" s="1245">
        <v>42951</v>
      </c>
      <c r="B66" s="1274">
        <v>228</v>
      </c>
      <c r="C66" s="1137">
        <f t="shared" si="1"/>
        <v>20.5</v>
      </c>
      <c r="D66" s="1135" t="s">
        <v>8</v>
      </c>
      <c r="E66" s="1136" t="s">
        <v>254</v>
      </c>
      <c r="F66" s="1136"/>
      <c r="G66" s="1136"/>
      <c r="H66" s="1136"/>
      <c r="I66" s="1136"/>
      <c r="J66" s="1136"/>
      <c r="K66" s="1136"/>
      <c r="L66" s="1136"/>
      <c r="M66" s="1136"/>
      <c r="N66" s="1136"/>
    </row>
    <row r="67" spans="1:14" s="1239" customFormat="1" ht="15.75" thickBot="1" x14ac:dyDescent="0.25">
      <c r="A67" s="1245">
        <v>42952</v>
      </c>
      <c r="B67" s="1274"/>
      <c r="C67" s="1137" t="str">
        <f t="shared" si="1"/>
        <v/>
      </c>
      <c r="D67" s="1135"/>
      <c r="E67" s="1136"/>
      <c r="F67" s="1136"/>
      <c r="G67" s="1136"/>
      <c r="H67" s="1136"/>
      <c r="I67" s="1136"/>
      <c r="J67" s="1136"/>
      <c r="K67" s="1136"/>
      <c r="L67" s="1136"/>
      <c r="M67" s="1136"/>
      <c r="N67" s="1136"/>
    </row>
    <row r="68" spans="1:14" s="1239" customFormat="1" ht="15.75" thickBot="1" x14ac:dyDescent="0.25">
      <c r="A68" s="1245">
        <v>42953</v>
      </c>
      <c r="B68" s="1274"/>
      <c r="C68" s="1137" t="str">
        <f t="shared" si="1"/>
        <v/>
      </c>
      <c r="D68" s="1135"/>
      <c r="E68" s="1136"/>
      <c r="F68" s="1136"/>
      <c r="G68" s="1136"/>
      <c r="H68" s="1136"/>
      <c r="I68" s="1136"/>
      <c r="J68" s="1136"/>
      <c r="K68" s="1136"/>
      <c r="L68" s="1136"/>
      <c r="M68" s="1136"/>
      <c r="N68" s="1136"/>
    </row>
    <row r="69" spans="1:14" s="1239" customFormat="1" ht="15.75" thickBot="1" x14ac:dyDescent="0.25">
      <c r="A69" s="1245">
        <v>42954</v>
      </c>
      <c r="B69" s="1274"/>
      <c r="C69" s="1137" t="str">
        <f t="shared" si="1"/>
        <v/>
      </c>
      <c r="D69" s="1135" t="s">
        <v>89</v>
      </c>
      <c r="E69" s="1136" t="s">
        <v>253</v>
      </c>
      <c r="F69" s="1136"/>
      <c r="G69" s="1136"/>
      <c r="H69" s="1136"/>
      <c r="I69" s="1136"/>
      <c r="J69" s="1136"/>
      <c r="K69" s="1136"/>
      <c r="L69" s="1136"/>
      <c r="M69" s="1136"/>
      <c r="N69" s="1136"/>
    </row>
    <row r="70" spans="1:14" s="1239" customFormat="1" ht="15.75" thickBot="1" x14ac:dyDescent="0.25">
      <c r="A70" s="1245">
        <v>42955</v>
      </c>
      <c r="B70" s="1274"/>
      <c r="C70" s="1137" t="str">
        <f t="shared" si="1"/>
        <v/>
      </c>
      <c r="D70" s="1135" t="s">
        <v>89</v>
      </c>
      <c r="E70" s="1136" t="s">
        <v>253</v>
      </c>
      <c r="F70" s="1136"/>
      <c r="G70" s="1136"/>
      <c r="H70" s="1136"/>
      <c r="I70" s="1136"/>
      <c r="J70" s="1136"/>
      <c r="K70" s="1136"/>
      <c r="L70" s="1136"/>
      <c r="M70" s="1136"/>
      <c r="N70" s="1136"/>
    </row>
    <row r="71" spans="1:14" s="1239" customFormat="1" ht="15.75" thickBot="1" x14ac:dyDescent="0.25">
      <c r="A71" s="1245">
        <v>42956</v>
      </c>
      <c r="B71" s="1274">
        <v>13</v>
      </c>
      <c r="C71" s="1137">
        <f t="shared" si="1"/>
        <v>13</v>
      </c>
      <c r="D71" s="1135" t="s">
        <v>2</v>
      </c>
      <c r="E71" s="1136" t="s">
        <v>252</v>
      </c>
      <c r="F71" s="1136"/>
      <c r="G71" s="1136"/>
      <c r="H71" s="1136"/>
      <c r="I71" s="1136"/>
      <c r="J71" s="1136"/>
      <c r="K71" s="1136"/>
      <c r="L71" s="1136"/>
      <c r="M71" s="1136"/>
      <c r="N71" s="1136"/>
    </row>
    <row r="72" spans="1:14" s="1239" customFormat="1" ht="15.75" thickBot="1" x14ac:dyDescent="0.25">
      <c r="A72" s="1245">
        <v>42957</v>
      </c>
      <c r="B72" s="1274">
        <v>33</v>
      </c>
      <c r="C72" s="1137">
        <f t="shared" si="1"/>
        <v>20</v>
      </c>
      <c r="D72" s="1135" t="s">
        <v>2</v>
      </c>
      <c r="E72" s="1136"/>
      <c r="F72" s="1136"/>
      <c r="G72" s="1136"/>
      <c r="H72" s="1136"/>
      <c r="I72" s="1136"/>
      <c r="J72" s="1136"/>
      <c r="K72" s="1136"/>
      <c r="L72" s="1136"/>
      <c r="M72" s="1136"/>
      <c r="N72" s="1136"/>
    </row>
    <row r="73" spans="1:14" s="1239" customFormat="1" ht="15.75" thickBot="1" x14ac:dyDescent="0.25">
      <c r="A73" s="1245">
        <v>42958</v>
      </c>
      <c r="B73" s="1274">
        <v>53.2</v>
      </c>
      <c r="C73" s="1137">
        <f t="shared" si="1"/>
        <v>20.200000000000003</v>
      </c>
      <c r="D73" s="1135" t="s">
        <v>2</v>
      </c>
      <c r="E73" s="1136"/>
      <c r="F73" s="1136"/>
      <c r="G73" s="1136"/>
      <c r="H73" s="1136"/>
      <c r="I73" s="1136"/>
      <c r="J73" s="1136"/>
      <c r="K73" s="1136"/>
      <c r="L73" s="1136"/>
      <c r="M73" s="1136"/>
      <c r="N73" s="1136"/>
    </row>
    <row r="74" spans="1:14" s="1239" customFormat="1" ht="15.75" thickBot="1" x14ac:dyDescent="0.25">
      <c r="A74" s="1245">
        <v>42959</v>
      </c>
      <c r="B74" s="1274">
        <v>74</v>
      </c>
      <c r="C74" s="1137">
        <f t="shared" si="1"/>
        <v>20.799999999999997</v>
      </c>
      <c r="D74" s="1135" t="s">
        <v>2</v>
      </c>
      <c r="E74" s="1136"/>
      <c r="F74" s="1136"/>
      <c r="G74" s="1136"/>
      <c r="H74" s="1136"/>
      <c r="I74" s="1136"/>
      <c r="J74" s="1136"/>
      <c r="K74" s="1136"/>
      <c r="L74" s="1136"/>
      <c r="M74" s="1136"/>
      <c r="N74" s="1136"/>
    </row>
    <row r="75" spans="1:14" s="1239" customFormat="1" ht="15.75" thickBot="1" x14ac:dyDescent="0.25">
      <c r="A75" s="1245">
        <v>42960</v>
      </c>
      <c r="B75" s="1274">
        <v>95</v>
      </c>
      <c r="C75" s="1137">
        <f t="shared" si="1"/>
        <v>21</v>
      </c>
      <c r="D75" s="1135" t="s">
        <v>2</v>
      </c>
      <c r="E75" s="1136"/>
      <c r="F75" s="1136"/>
      <c r="G75" s="1136"/>
      <c r="H75" s="1136"/>
      <c r="I75" s="1136"/>
      <c r="J75" s="1136"/>
      <c r="K75" s="1136"/>
      <c r="L75" s="1136"/>
      <c r="M75" s="1136"/>
      <c r="N75" s="1136"/>
    </row>
    <row r="76" spans="1:14" s="1239" customFormat="1" ht="15.75" thickBot="1" x14ac:dyDescent="0.25">
      <c r="A76" s="1245">
        <v>42961</v>
      </c>
      <c r="B76" s="1274">
        <v>115</v>
      </c>
      <c r="C76" s="1137">
        <f t="shared" si="1"/>
        <v>20</v>
      </c>
      <c r="D76" s="1135" t="s">
        <v>2</v>
      </c>
      <c r="E76" s="1136"/>
      <c r="F76" s="1136"/>
      <c r="G76" s="1136"/>
      <c r="H76" s="1136"/>
      <c r="I76" s="1136"/>
      <c r="J76" s="1136"/>
      <c r="K76" s="1136"/>
      <c r="L76" s="1136"/>
      <c r="M76" s="1136"/>
      <c r="N76" s="1136"/>
    </row>
    <row r="77" spans="1:14" s="1239" customFormat="1" ht="15.75" thickBot="1" x14ac:dyDescent="0.25">
      <c r="A77" s="1245">
        <v>42962</v>
      </c>
      <c r="B77" s="1274">
        <v>136</v>
      </c>
      <c r="C77" s="1137">
        <f t="shared" si="1"/>
        <v>21</v>
      </c>
      <c r="D77" s="1135" t="s">
        <v>2</v>
      </c>
      <c r="E77" s="1136"/>
      <c r="F77" s="1136"/>
      <c r="G77" s="1136"/>
      <c r="H77" s="1136"/>
      <c r="I77" s="1136"/>
      <c r="J77" s="1136"/>
      <c r="K77" s="1136"/>
      <c r="L77" s="1136"/>
      <c r="M77" s="1136"/>
      <c r="N77" s="1136"/>
    </row>
    <row r="78" spans="1:14" s="1239" customFormat="1" ht="15.75" thickBot="1" x14ac:dyDescent="0.25">
      <c r="A78" s="1245">
        <v>42963</v>
      </c>
      <c r="B78" s="1274">
        <v>157</v>
      </c>
      <c r="C78" s="1137">
        <f t="shared" si="1"/>
        <v>21</v>
      </c>
      <c r="D78" s="1135" t="s">
        <v>2</v>
      </c>
      <c r="E78" s="1136"/>
      <c r="F78" s="1136"/>
      <c r="G78" s="1136"/>
      <c r="H78" s="1136"/>
      <c r="I78" s="1136"/>
      <c r="J78" s="1136"/>
      <c r="K78" s="1136"/>
      <c r="L78" s="1136"/>
      <c r="M78" s="1136"/>
      <c r="N78" s="1136"/>
    </row>
    <row r="79" spans="1:14" s="1239" customFormat="1" ht="15.75" thickBot="1" x14ac:dyDescent="0.25">
      <c r="A79" s="1245">
        <v>42964</v>
      </c>
      <c r="B79" s="1274">
        <v>180</v>
      </c>
      <c r="C79" s="1137">
        <f t="shared" si="1"/>
        <v>23</v>
      </c>
      <c r="D79" s="1135" t="s">
        <v>2</v>
      </c>
      <c r="E79" s="1136"/>
      <c r="F79" s="1136"/>
      <c r="G79" s="1136"/>
      <c r="H79" s="1136"/>
      <c r="I79" s="1136"/>
      <c r="J79" s="1136"/>
      <c r="K79" s="1136"/>
      <c r="L79" s="1136"/>
      <c r="M79" s="1136"/>
      <c r="N79" s="1136"/>
    </row>
    <row r="80" spans="1:14" s="1239" customFormat="1" ht="45.75" customHeight="1" thickBot="1" x14ac:dyDescent="0.25">
      <c r="A80" s="1245">
        <v>42965</v>
      </c>
      <c r="B80" s="1274">
        <v>185</v>
      </c>
      <c r="C80" s="1137">
        <f t="shared" si="1"/>
        <v>5</v>
      </c>
      <c r="D80" s="1135" t="s">
        <v>8</v>
      </c>
      <c r="E80" s="1136" t="s">
        <v>251</v>
      </c>
      <c r="F80" s="1136"/>
      <c r="G80" s="1136"/>
      <c r="H80" s="1136"/>
      <c r="I80" s="1136"/>
      <c r="J80" s="1136"/>
      <c r="K80" s="1136"/>
      <c r="L80" s="1136"/>
      <c r="M80" s="1136"/>
      <c r="N80" s="1136"/>
    </row>
    <row r="81" spans="1:14" s="1239" customFormat="1" ht="15.75" thickBot="1" x14ac:dyDescent="0.25">
      <c r="A81" s="1245">
        <v>42966</v>
      </c>
      <c r="B81" s="1274"/>
      <c r="C81" s="1137" t="str">
        <f t="shared" si="1"/>
        <v/>
      </c>
      <c r="D81" s="1135"/>
      <c r="E81" s="1136"/>
      <c r="F81" s="1136"/>
      <c r="G81" s="1136"/>
      <c r="H81" s="1136"/>
      <c r="I81" s="1136"/>
      <c r="J81" s="1136"/>
      <c r="K81" s="1136"/>
      <c r="L81" s="1136"/>
      <c r="M81" s="1136"/>
      <c r="N81" s="1136"/>
    </row>
    <row r="82" spans="1:14" s="1239" customFormat="1" ht="15.75" thickBot="1" x14ac:dyDescent="0.25">
      <c r="A82" s="1245">
        <v>42967</v>
      </c>
      <c r="B82" s="1274"/>
      <c r="C82" s="1137" t="str">
        <f t="shared" si="1"/>
        <v/>
      </c>
      <c r="D82" s="1135"/>
      <c r="E82" s="1136"/>
      <c r="F82" s="1136"/>
      <c r="G82" s="1136"/>
      <c r="H82" s="1136"/>
      <c r="I82" s="1136"/>
      <c r="J82" s="1136"/>
      <c r="K82" s="1136"/>
      <c r="L82" s="1136"/>
      <c r="M82" s="1136"/>
      <c r="N82" s="1136"/>
    </row>
    <row r="83" spans="1:14" s="1239" customFormat="1" ht="15.75" thickBot="1" x14ac:dyDescent="0.25">
      <c r="A83" s="1245">
        <v>42968</v>
      </c>
      <c r="B83" s="1274"/>
      <c r="C83" s="1137" t="str">
        <f t="shared" si="1"/>
        <v/>
      </c>
      <c r="D83" s="1135" t="s">
        <v>94</v>
      </c>
      <c r="E83" s="1136" t="s">
        <v>250</v>
      </c>
      <c r="F83" s="1136"/>
      <c r="G83" s="1136"/>
      <c r="H83" s="1136"/>
      <c r="I83" s="1136"/>
      <c r="J83" s="1136"/>
      <c r="K83" s="1136"/>
      <c r="L83" s="1136"/>
      <c r="M83" s="1136"/>
      <c r="N83" s="1136"/>
    </row>
    <row r="84" spans="1:14" s="1239" customFormat="1" ht="15.75" thickBot="1" x14ac:dyDescent="0.25">
      <c r="A84" s="1245">
        <v>42969</v>
      </c>
      <c r="B84" s="1274">
        <v>11.3</v>
      </c>
      <c r="C84" s="1137">
        <f t="shared" si="1"/>
        <v>11.3</v>
      </c>
      <c r="D84" s="1135" t="s">
        <v>261</v>
      </c>
      <c r="E84" s="1136"/>
      <c r="F84" s="1136"/>
      <c r="G84" s="1136"/>
      <c r="H84" s="1136"/>
      <c r="I84" s="1136"/>
      <c r="J84" s="1136"/>
      <c r="K84" s="1136"/>
      <c r="L84" s="1136"/>
      <c r="M84" s="1136"/>
      <c r="N84" s="1136"/>
    </row>
    <row r="85" spans="1:14" s="1239" customFormat="1" ht="15.75" thickBot="1" x14ac:dyDescent="0.25">
      <c r="A85" s="1245">
        <v>42970</v>
      </c>
      <c r="B85" s="1274">
        <v>33.6</v>
      </c>
      <c r="C85" s="1137">
        <f t="shared" si="1"/>
        <v>22.3</v>
      </c>
      <c r="D85" s="1135" t="s">
        <v>261</v>
      </c>
      <c r="E85" s="1136"/>
      <c r="F85" s="1136"/>
      <c r="G85" s="1136"/>
      <c r="H85" s="1136"/>
      <c r="I85" s="1136"/>
      <c r="J85" s="1136"/>
      <c r="K85" s="1136"/>
      <c r="L85" s="1136"/>
      <c r="M85" s="1136"/>
      <c r="N85" s="1136"/>
    </row>
    <row r="86" spans="1:14" s="1239" customFormat="1" ht="15.75" thickBot="1" x14ac:dyDescent="0.25">
      <c r="A86" s="1245">
        <v>42971</v>
      </c>
      <c r="B86" s="1274">
        <v>57</v>
      </c>
      <c r="C86" s="1137">
        <f t="shared" ref="C86:C117" si="2">IF(B86&gt;0, (B86-B85), "")</f>
        <v>23.4</v>
      </c>
      <c r="D86" s="1135" t="s">
        <v>269</v>
      </c>
      <c r="E86" s="1136"/>
      <c r="F86" s="1136"/>
      <c r="G86" s="1136"/>
      <c r="H86" s="1136"/>
      <c r="I86" s="1136"/>
      <c r="J86" s="1136"/>
      <c r="K86" s="1136"/>
      <c r="L86" s="1136"/>
      <c r="M86" s="1136"/>
      <c r="N86" s="1136"/>
    </row>
    <row r="87" spans="1:14" s="1239" customFormat="1" ht="15.75" thickBot="1" x14ac:dyDescent="0.25">
      <c r="A87" s="1245">
        <v>42972</v>
      </c>
      <c r="B87" s="1274">
        <v>74.2</v>
      </c>
      <c r="C87" s="1137">
        <f t="shared" si="2"/>
        <v>17.200000000000003</v>
      </c>
      <c r="D87" s="1135" t="s">
        <v>261</v>
      </c>
      <c r="E87" s="1136"/>
      <c r="F87" s="1136"/>
      <c r="G87" s="1136"/>
      <c r="H87" s="1136"/>
      <c r="I87" s="1136"/>
      <c r="J87" s="1136"/>
      <c r="K87" s="1136"/>
      <c r="L87" s="1136"/>
      <c r="M87" s="1136"/>
      <c r="N87" s="1136"/>
    </row>
    <row r="88" spans="1:14" s="1239" customFormat="1" ht="15.75" thickBot="1" x14ac:dyDescent="0.25">
      <c r="A88" s="1245">
        <v>42973</v>
      </c>
      <c r="B88" s="1274"/>
      <c r="C88" s="1137" t="str">
        <f t="shared" si="2"/>
        <v/>
      </c>
      <c r="D88" s="1135"/>
      <c r="E88" s="1136"/>
      <c r="F88" s="1136"/>
      <c r="G88" s="1136"/>
      <c r="H88" s="1136"/>
      <c r="I88" s="1136"/>
      <c r="J88" s="1136"/>
      <c r="K88" s="1136"/>
      <c r="L88" s="1136"/>
      <c r="M88" s="1136"/>
      <c r="N88" s="1136"/>
    </row>
    <row r="89" spans="1:14" s="1239" customFormat="1" ht="15.75" thickBot="1" x14ac:dyDescent="0.25">
      <c r="A89" s="1245">
        <v>42974</v>
      </c>
      <c r="B89" s="1274"/>
      <c r="C89" s="1137" t="str">
        <f t="shared" si="2"/>
        <v/>
      </c>
      <c r="D89" s="1135"/>
      <c r="E89" s="1136"/>
      <c r="F89" s="1136"/>
      <c r="G89" s="1136"/>
      <c r="H89" s="1136"/>
      <c r="I89" s="1136"/>
      <c r="J89" s="1136"/>
      <c r="K89" s="1136"/>
      <c r="L89" s="1136"/>
      <c r="M89" s="1136"/>
      <c r="N89" s="1136"/>
    </row>
    <row r="90" spans="1:14" s="1239" customFormat="1" ht="15.75" thickBot="1" x14ac:dyDescent="0.25">
      <c r="A90" s="1245">
        <v>42975</v>
      </c>
      <c r="B90" s="1274">
        <v>134</v>
      </c>
      <c r="C90" s="1137">
        <f t="shared" si="2"/>
        <v>134</v>
      </c>
      <c r="D90" s="1135" t="s">
        <v>277</v>
      </c>
      <c r="E90" s="1136"/>
      <c r="F90" s="1136"/>
      <c r="G90" s="1136"/>
      <c r="H90" s="1136"/>
      <c r="I90" s="1136"/>
      <c r="J90" s="1136"/>
      <c r="K90" s="1136"/>
      <c r="L90" s="1136"/>
      <c r="M90" s="1136"/>
      <c r="N90" s="1136"/>
    </row>
    <row r="91" spans="1:14" s="1239" customFormat="1" ht="15.75" thickBot="1" x14ac:dyDescent="0.25">
      <c r="A91" s="1245">
        <v>42976</v>
      </c>
      <c r="B91" s="1274">
        <v>147</v>
      </c>
      <c r="C91" s="1137">
        <f t="shared" si="2"/>
        <v>13</v>
      </c>
      <c r="D91" s="1135"/>
      <c r="E91" s="1136"/>
      <c r="F91" s="1136"/>
      <c r="G91" s="1136"/>
      <c r="H91" s="1136"/>
      <c r="I91" s="1136"/>
      <c r="J91" s="1136"/>
      <c r="K91" s="1136"/>
      <c r="L91" s="1136"/>
      <c r="M91" s="1136"/>
      <c r="N91" s="1136"/>
    </row>
    <row r="92" spans="1:14" s="1239" customFormat="1" ht="15.75" thickBot="1" x14ac:dyDescent="0.25">
      <c r="A92" s="1245">
        <v>42977</v>
      </c>
      <c r="B92" s="1274">
        <v>164</v>
      </c>
      <c r="C92" s="1137">
        <f t="shared" si="2"/>
        <v>17</v>
      </c>
      <c r="D92" s="1135" t="s">
        <v>269</v>
      </c>
      <c r="E92" s="1136"/>
      <c r="F92" s="1136"/>
      <c r="G92" s="1136"/>
      <c r="H92" s="1136"/>
      <c r="I92" s="1136"/>
      <c r="J92" s="1136"/>
      <c r="K92" s="1136"/>
      <c r="L92" s="1136"/>
      <c r="M92" s="1136"/>
      <c r="N92" s="1136"/>
    </row>
    <row r="93" spans="1:14" s="1239" customFormat="1" ht="15.75" thickBot="1" x14ac:dyDescent="0.25">
      <c r="A93" s="1245">
        <v>42978</v>
      </c>
      <c r="B93" s="1274">
        <v>185</v>
      </c>
      <c r="C93" s="1137">
        <f t="shared" si="2"/>
        <v>21</v>
      </c>
      <c r="D93" s="1135" t="s">
        <v>8</v>
      </c>
      <c r="E93" s="1136" t="s">
        <v>285</v>
      </c>
      <c r="F93" s="1136"/>
      <c r="G93" s="1136"/>
      <c r="H93" s="1136"/>
      <c r="I93" s="1136"/>
      <c r="J93" s="1136"/>
      <c r="K93" s="1136"/>
      <c r="L93" s="1136"/>
      <c r="M93" s="1136"/>
      <c r="N93" s="1136"/>
    </row>
    <row r="94" spans="1:14" s="1239" customFormat="1" ht="15.75" thickBot="1" x14ac:dyDescent="0.25">
      <c r="A94" s="1245">
        <v>42979</v>
      </c>
      <c r="B94" s="1274">
        <v>16</v>
      </c>
      <c r="C94" s="1137">
        <f t="shared" si="2"/>
        <v>-169</v>
      </c>
      <c r="D94" s="1135" t="s">
        <v>289</v>
      </c>
      <c r="E94" s="1136"/>
      <c r="F94" s="1136"/>
      <c r="G94" s="1136"/>
      <c r="H94" s="1136"/>
      <c r="I94" s="1136"/>
      <c r="J94" s="1136"/>
      <c r="K94" s="1136"/>
      <c r="L94" s="1136"/>
      <c r="M94" s="1136"/>
      <c r="N94" s="1136"/>
    </row>
    <row r="95" spans="1:14" s="1239" customFormat="1" ht="15.75" thickBot="1" x14ac:dyDescent="0.25">
      <c r="A95" s="1245">
        <v>42980</v>
      </c>
      <c r="B95" s="1274"/>
      <c r="C95" s="1137" t="str">
        <f t="shared" si="2"/>
        <v/>
      </c>
      <c r="D95" s="1135"/>
      <c r="E95" s="1136"/>
      <c r="F95" s="1136"/>
      <c r="G95" s="1136"/>
      <c r="H95" s="1136"/>
      <c r="I95" s="1136"/>
      <c r="J95" s="1136"/>
      <c r="K95" s="1136"/>
      <c r="L95" s="1136"/>
      <c r="M95" s="1136"/>
      <c r="N95" s="1136"/>
    </row>
    <row r="96" spans="1:14" s="1239" customFormat="1" ht="15.75" thickBot="1" x14ac:dyDescent="0.25">
      <c r="A96" s="1245">
        <v>42981</v>
      </c>
      <c r="B96" s="1274"/>
      <c r="C96" s="1137" t="str">
        <f t="shared" si="2"/>
        <v/>
      </c>
      <c r="D96" s="1135" t="s">
        <v>269</v>
      </c>
      <c r="E96" s="1136"/>
      <c r="F96" s="1136"/>
      <c r="G96" s="1136"/>
      <c r="H96" s="1136"/>
      <c r="I96" s="1136"/>
      <c r="J96" s="1136"/>
      <c r="K96" s="1136"/>
      <c r="L96" s="1136"/>
      <c r="M96" s="1136"/>
      <c r="N96" s="1136"/>
    </row>
    <row r="97" spans="1:14" s="1239" customFormat="1" ht="15.75" thickBot="1" x14ac:dyDescent="0.25">
      <c r="A97" s="1245">
        <v>42982</v>
      </c>
      <c r="B97" s="1274">
        <v>60.3</v>
      </c>
      <c r="C97" s="1137">
        <f t="shared" si="2"/>
        <v>60.3</v>
      </c>
      <c r="D97" s="1135" t="s">
        <v>269</v>
      </c>
      <c r="E97" s="1136"/>
      <c r="F97" s="1136"/>
      <c r="G97" s="1136"/>
      <c r="H97" s="1136"/>
      <c r="I97" s="1136"/>
      <c r="J97" s="1136"/>
      <c r="K97" s="1136"/>
      <c r="L97" s="1136"/>
      <c r="M97" s="1136"/>
      <c r="N97" s="1136"/>
    </row>
    <row r="98" spans="1:14" s="1239" customFormat="1" ht="15.75" thickBot="1" x14ac:dyDescent="0.25">
      <c r="A98" s="1245">
        <v>42983</v>
      </c>
      <c r="B98" s="1274"/>
      <c r="C98" s="1137" t="str">
        <f t="shared" si="2"/>
        <v/>
      </c>
      <c r="D98" s="1135"/>
      <c r="E98" s="1136"/>
      <c r="F98" s="1136"/>
      <c r="G98" s="1136"/>
      <c r="H98" s="1136"/>
      <c r="I98" s="1136"/>
      <c r="J98" s="1136"/>
      <c r="K98" s="1136"/>
      <c r="L98" s="1136"/>
      <c r="M98" s="1136"/>
      <c r="N98" s="1136"/>
    </row>
    <row r="99" spans="1:14" s="1239" customFormat="1" ht="15.75" thickBot="1" x14ac:dyDescent="0.25">
      <c r="A99" s="1245">
        <v>42984</v>
      </c>
      <c r="B99" s="1274"/>
      <c r="C99" s="1137" t="str">
        <f t="shared" si="2"/>
        <v/>
      </c>
      <c r="D99" s="1135"/>
      <c r="E99" s="1136"/>
      <c r="F99" s="1136"/>
      <c r="G99" s="1136"/>
      <c r="H99" s="1136"/>
      <c r="I99" s="1136"/>
      <c r="J99" s="1136"/>
      <c r="K99" s="1136"/>
      <c r="L99" s="1136"/>
      <c r="M99" s="1136"/>
      <c r="N99" s="1136"/>
    </row>
    <row r="100" spans="1:14" s="1239" customFormat="1" ht="15.75" thickBot="1" x14ac:dyDescent="0.25">
      <c r="A100" s="1245">
        <v>42985</v>
      </c>
      <c r="B100" s="1274">
        <v>118.5</v>
      </c>
      <c r="C100" s="1137">
        <f t="shared" si="2"/>
        <v>118.5</v>
      </c>
      <c r="D100" s="1135" t="s">
        <v>296</v>
      </c>
      <c r="E100" s="1136"/>
      <c r="F100" s="1136"/>
      <c r="G100" s="1136"/>
      <c r="H100" s="1136"/>
      <c r="I100" s="1136"/>
      <c r="J100" s="1136"/>
      <c r="K100" s="1136"/>
      <c r="L100" s="1136"/>
      <c r="M100" s="1136"/>
      <c r="N100" s="1136"/>
    </row>
    <row r="101" spans="1:14" s="1239" customFormat="1" ht="15.75" thickBot="1" x14ac:dyDescent="0.25">
      <c r="A101" s="1245">
        <v>42986</v>
      </c>
      <c r="B101" s="1274">
        <v>138.19999999999999</v>
      </c>
      <c r="C101" s="1137">
        <f t="shared" si="2"/>
        <v>19.699999999999989</v>
      </c>
      <c r="D101" s="1135" t="s">
        <v>298</v>
      </c>
      <c r="E101" s="1136"/>
      <c r="F101" s="1136"/>
      <c r="G101" s="1136"/>
      <c r="H101" s="1136"/>
      <c r="I101" s="1136"/>
      <c r="J101" s="1136"/>
      <c r="K101" s="1136"/>
      <c r="L101" s="1136"/>
      <c r="M101" s="1136"/>
      <c r="N101" s="1136"/>
    </row>
    <row r="102" spans="1:14" s="1239" customFormat="1" ht="15.75" thickBot="1" x14ac:dyDescent="0.25">
      <c r="A102" s="1245">
        <v>42987</v>
      </c>
      <c r="B102" s="1274">
        <v>158</v>
      </c>
      <c r="C102" s="1137">
        <f t="shared" si="2"/>
        <v>19.800000000000011</v>
      </c>
      <c r="D102" s="1135"/>
      <c r="E102" s="1136"/>
      <c r="F102" s="1136"/>
      <c r="G102" s="1136"/>
      <c r="H102" s="1136"/>
      <c r="I102" s="1136"/>
      <c r="J102" s="1136"/>
      <c r="K102" s="1136"/>
      <c r="L102" s="1136"/>
      <c r="M102" s="1136"/>
      <c r="N102" s="1136"/>
    </row>
    <row r="103" spans="1:14" s="1239" customFormat="1" ht="15.75" thickBot="1" x14ac:dyDescent="0.25">
      <c r="A103" s="1245">
        <v>42988</v>
      </c>
      <c r="B103" s="1274">
        <v>180</v>
      </c>
      <c r="C103" s="1137">
        <f t="shared" si="2"/>
        <v>22</v>
      </c>
      <c r="D103" s="1135" t="s">
        <v>303</v>
      </c>
      <c r="E103" s="1136" t="s">
        <v>304</v>
      </c>
      <c r="F103" s="1136"/>
      <c r="G103" s="1136"/>
      <c r="H103" s="1136"/>
      <c r="I103" s="1136"/>
      <c r="J103" s="1136"/>
      <c r="K103" s="1136"/>
      <c r="L103" s="1136"/>
      <c r="M103" s="1136"/>
      <c r="N103" s="1136"/>
    </row>
    <row r="104" spans="1:14" s="1239" customFormat="1" ht="15.75" thickBot="1" x14ac:dyDescent="0.25">
      <c r="A104" s="1245">
        <v>42989</v>
      </c>
      <c r="B104" s="1274">
        <v>13.5</v>
      </c>
      <c r="C104" s="1137">
        <f t="shared" si="2"/>
        <v>-166.5</v>
      </c>
      <c r="D104" s="1135" t="s">
        <v>301</v>
      </c>
      <c r="E104" s="1136"/>
      <c r="F104" s="1136"/>
      <c r="G104" s="1136"/>
      <c r="H104" s="1136"/>
      <c r="I104" s="1136"/>
      <c r="J104" s="1136"/>
      <c r="K104" s="1136"/>
      <c r="L104" s="1136"/>
      <c r="M104" s="1136"/>
      <c r="N104" s="1136"/>
    </row>
    <row r="105" spans="1:14" s="1239" customFormat="1" ht="15.75" thickBot="1" x14ac:dyDescent="0.25">
      <c r="A105" s="1245">
        <v>42990</v>
      </c>
      <c r="B105" s="1274">
        <v>37</v>
      </c>
      <c r="C105" s="1137">
        <f t="shared" si="2"/>
        <v>23.5</v>
      </c>
      <c r="D105" s="1135" t="s">
        <v>261</v>
      </c>
      <c r="E105" s="1136"/>
      <c r="F105" s="1136"/>
      <c r="G105" s="1136"/>
      <c r="H105" s="1136"/>
      <c r="I105" s="1136"/>
      <c r="J105" s="1136"/>
      <c r="K105" s="1136"/>
      <c r="L105" s="1136"/>
      <c r="M105" s="1136"/>
      <c r="N105" s="1136"/>
    </row>
    <row r="106" spans="1:14" s="1239" customFormat="1" ht="15.75" thickBot="1" x14ac:dyDescent="0.25">
      <c r="A106" s="1245">
        <v>42991</v>
      </c>
      <c r="B106" s="1274">
        <v>56.3</v>
      </c>
      <c r="C106" s="1137">
        <f t="shared" si="2"/>
        <v>19.299999999999997</v>
      </c>
      <c r="D106" s="1135" t="s">
        <v>261</v>
      </c>
      <c r="E106" s="1136"/>
      <c r="F106" s="1136"/>
      <c r="G106" s="1136"/>
      <c r="H106" s="1136"/>
      <c r="I106" s="1136"/>
      <c r="J106" s="1136"/>
      <c r="K106" s="1136"/>
      <c r="L106" s="1136"/>
      <c r="M106" s="1136"/>
      <c r="N106" s="1136"/>
    </row>
    <row r="107" spans="1:14" s="1239" customFormat="1" ht="15.75" thickBot="1" x14ac:dyDescent="0.25">
      <c r="A107" s="1245">
        <v>42992</v>
      </c>
      <c r="B107" s="1274">
        <v>76.2</v>
      </c>
      <c r="C107" s="1137">
        <f t="shared" si="2"/>
        <v>19.900000000000006</v>
      </c>
      <c r="D107" s="1135" t="s">
        <v>261</v>
      </c>
      <c r="E107" s="1136"/>
      <c r="F107" s="1136"/>
      <c r="G107" s="1136"/>
      <c r="H107" s="1136"/>
      <c r="I107" s="1136"/>
      <c r="J107" s="1136"/>
      <c r="K107" s="1136"/>
      <c r="L107" s="1136"/>
      <c r="M107" s="1136"/>
      <c r="N107" s="1136"/>
    </row>
    <row r="108" spans="1:14" s="1239" customFormat="1" ht="15.75" thickBot="1" x14ac:dyDescent="0.25">
      <c r="A108" s="1245">
        <v>42993</v>
      </c>
      <c r="B108" s="1274">
        <v>97.9</v>
      </c>
      <c r="C108" s="1137">
        <f t="shared" si="2"/>
        <v>21.700000000000003</v>
      </c>
      <c r="D108" s="1135" t="s">
        <v>261</v>
      </c>
      <c r="E108" s="1136"/>
      <c r="F108" s="1136"/>
      <c r="G108" s="1136"/>
      <c r="H108" s="1136"/>
      <c r="I108" s="1136"/>
      <c r="J108" s="1136"/>
      <c r="K108" s="1136"/>
      <c r="L108" s="1136"/>
      <c r="M108" s="1136"/>
      <c r="N108" s="1136"/>
    </row>
    <row r="109" spans="1:14" s="1239" customFormat="1" ht="15.75" thickBot="1" x14ac:dyDescent="0.25">
      <c r="A109" s="1245">
        <v>42994</v>
      </c>
      <c r="B109" s="1274"/>
      <c r="C109" s="1137" t="str">
        <f t="shared" si="2"/>
        <v/>
      </c>
      <c r="D109" s="1135"/>
      <c r="E109" s="1136"/>
      <c r="F109" s="1136"/>
      <c r="G109" s="1136"/>
      <c r="H109" s="1136"/>
      <c r="I109" s="1136"/>
      <c r="J109" s="1136"/>
      <c r="K109" s="1136"/>
      <c r="L109" s="1136"/>
      <c r="M109" s="1136"/>
      <c r="N109" s="1136"/>
    </row>
    <row r="110" spans="1:14" s="1239" customFormat="1" ht="15.75" thickBot="1" x14ac:dyDescent="0.25">
      <c r="A110" s="1245">
        <v>42995</v>
      </c>
      <c r="B110" s="1274"/>
      <c r="C110" s="1137" t="str">
        <f t="shared" si="2"/>
        <v/>
      </c>
      <c r="D110" s="1135"/>
      <c r="E110" s="1136"/>
      <c r="F110" s="1136"/>
      <c r="G110" s="1136"/>
      <c r="H110" s="1136"/>
      <c r="I110" s="1136"/>
      <c r="J110" s="1136"/>
      <c r="K110" s="1136"/>
      <c r="L110" s="1136"/>
      <c r="M110" s="1136"/>
      <c r="N110" s="1136"/>
    </row>
    <row r="111" spans="1:14" s="1239" customFormat="1" ht="15.75" thickBot="1" x14ac:dyDescent="0.25">
      <c r="A111" s="1245">
        <v>42996</v>
      </c>
      <c r="B111" s="1274">
        <v>160.1</v>
      </c>
      <c r="C111" s="1137">
        <f t="shared" si="2"/>
        <v>160.1</v>
      </c>
      <c r="D111" s="1135" t="s">
        <v>261</v>
      </c>
      <c r="E111" s="1136"/>
      <c r="F111" s="1136"/>
      <c r="G111" s="1136"/>
      <c r="H111" s="1136"/>
      <c r="I111" s="1136"/>
      <c r="J111" s="1136"/>
      <c r="K111" s="1136"/>
      <c r="L111" s="1136"/>
      <c r="M111" s="1136"/>
      <c r="N111" s="1136"/>
    </row>
    <row r="112" spans="1:14" s="1239" customFormat="1" ht="15.75" thickBot="1" x14ac:dyDescent="0.25">
      <c r="A112" s="1245">
        <v>42997</v>
      </c>
      <c r="B112" s="1274">
        <v>180.2</v>
      </c>
      <c r="C112" s="1137">
        <f t="shared" si="2"/>
        <v>20.099999999999994</v>
      </c>
      <c r="D112" s="1135" t="s">
        <v>315</v>
      </c>
      <c r="E112" s="1136"/>
      <c r="F112" s="1136"/>
      <c r="G112" s="1136"/>
      <c r="H112" s="1136"/>
      <c r="I112" s="1136"/>
      <c r="J112" s="1136"/>
      <c r="K112" s="1136"/>
      <c r="L112" s="1136"/>
      <c r="M112" s="1136"/>
      <c r="N112" s="1136"/>
    </row>
    <row r="113" spans="1:14" s="1239" customFormat="1" ht="15.75" thickBot="1" x14ac:dyDescent="0.25">
      <c r="A113" s="1245">
        <v>42998</v>
      </c>
      <c r="B113" s="1274">
        <v>185</v>
      </c>
      <c r="C113" s="1137">
        <f t="shared" si="2"/>
        <v>4.8000000000000114</v>
      </c>
      <c r="D113" s="1135" t="s">
        <v>303</v>
      </c>
      <c r="E113" s="1136"/>
      <c r="F113" s="1136"/>
      <c r="G113" s="1136"/>
      <c r="H113" s="1136"/>
      <c r="I113" s="1136"/>
      <c r="J113" s="1136"/>
      <c r="K113" s="1136"/>
      <c r="L113" s="1136"/>
      <c r="M113" s="1136"/>
      <c r="N113" s="1136"/>
    </row>
    <row r="114" spans="1:14" s="1239" customFormat="1" ht="15.75" thickBot="1" x14ac:dyDescent="0.25">
      <c r="A114" s="1245">
        <v>42999</v>
      </c>
      <c r="B114" s="1274">
        <v>9</v>
      </c>
      <c r="C114" s="1137">
        <f t="shared" si="2"/>
        <v>-176</v>
      </c>
      <c r="D114" s="1135" t="s">
        <v>261</v>
      </c>
      <c r="E114" s="1136" t="s">
        <v>318</v>
      </c>
      <c r="F114" s="1136"/>
      <c r="G114" s="1136"/>
      <c r="H114" s="1136"/>
      <c r="I114" s="1136"/>
      <c r="J114" s="1136"/>
      <c r="K114" s="1136"/>
      <c r="L114" s="1136"/>
      <c r="M114" s="1136"/>
      <c r="N114" s="1136"/>
    </row>
    <row r="115" spans="1:14" s="1239" customFormat="1" ht="15.75" thickBot="1" x14ac:dyDescent="0.25">
      <c r="A115" s="1245">
        <v>43000</v>
      </c>
      <c r="B115" s="1274">
        <v>28.9</v>
      </c>
      <c r="C115" s="1137">
        <f t="shared" si="2"/>
        <v>19.899999999999999</v>
      </c>
      <c r="D115" s="1135" t="s">
        <v>261</v>
      </c>
      <c r="E115" s="1136"/>
      <c r="F115" s="1136"/>
      <c r="G115" s="1136"/>
      <c r="H115" s="1136"/>
      <c r="I115" s="1136"/>
      <c r="J115" s="1136"/>
      <c r="K115" s="1136"/>
      <c r="L115" s="1136"/>
      <c r="M115" s="1136"/>
      <c r="N115" s="1136"/>
    </row>
    <row r="116" spans="1:14" s="1239" customFormat="1" ht="15.75" thickBot="1" x14ac:dyDescent="0.25">
      <c r="A116" s="1245">
        <v>43001</v>
      </c>
      <c r="B116" s="1274"/>
      <c r="C116" s="1137" t="str">
        <f t="shared" si="2"/>
        <v/>
      </c>
      <c r="D116" s="1135"/>
      <c r="E116" s="1136"/>
      <c r="F116" s="1136"/>
      <c r="G116" s="1136"/>
      <c r="H116" s="1136"/>
      <c r="I116" s="1136"/>
      <c r="J116" s="1136"/>
      <c r="K116" s="1136"/>
      <c r="L116" s="1136"/>
      <c r="M116" s="1136"/>
      <c r="N116" s="1136"/>
    </row>
    <row r="117" spans="1:14" s="1239" customFormat="1" ht="15.75" thickBot="1" x14ac:dyDescent="0.25">
      <c r="A117" s="1245">
        <v>43002</v>
      </c>
      <c r="B117" s="1274"/>
      <c r="C117" s="1137" t="str">
        <f t="shared" si="2"/>
        <v/>
      </c>
      <c r="D117" s="1135"/>
      <c r="E117" s="1136"/>
      <c r="F117" s="1136"/>
      <c r="G117" s="1136"/>
      <c r="H117" s="1136"/>
      <c r="I117" s="1136"/>
      <c r="J117" s="1136"/>
      <c r="K117" s="1136"/>
      <c r="L117" s="1136"/>
      <c r="M117" s="1136"/>
      <c r="N117" s="1136"/>
    </row>
    <row r="118" spans="1:14" s="1239" customFormat="1" ht="15.75" thickBot="1" x14ac:dyDescent="0.25">
      <c r="A118" s="1245">
        <v>43003</v>
      </c>
      <c r="B118" s="1274">
        <v>95.4</v>
      </c>
      <c r="C118" s="1137">
        <f t="shared" ref="C118:C119" si="3">IF(B118&gt;0, (B118-B117), "")</f>
        <v>95.4</v>
      </c>
      <c r="D118" s="1135" t="s">
        <v>261</v>
      </c>
      <c r="E118" s="1136"/>
      <c r="F118" s="1136"/>
      <c r="G118" s="1136"/>
      <c r="H118" s="1136"/>
      <c r="I118" s="1136"/>
      <c r="J118" s="1136"/>
      <c r="K118" s="1136"/>
      <c r="L118" s="1136"/>
      <c r="M118" s="1136"/>
      <c r="N118" s="1136"/>
    </row>
    <row r="119" spans="1:14" s="1239" customFormat="1" ht="15.75" thickBot="1" x14ac:dyDescent="0.25">
      <c r="A119" s="1245">
        <v>43004</v>
      </c>
      <c r="B119" s="1274">
        <v>98.8</v>
      </c>
      <c r="C119" s="1137">
        <f t="shared" si="3"/>
        <v>3.3999999999999915</v>
      </c>
      <c r="D119" s="1135" t="s">
        <v>261</v>
      </c>
      <c r="E119" s="1136" t="s">
        <v>327</v>
      </c>
      <c r="F119" s="1136"/>
      <c r="G119" s="1136"/>
      <c r="H119" s="1136"/>
      <c r="I119" s="1136"/>
      <c r="J119" s="1136"/>
      <c r="K119" s="1136"/>
      <c r="L119" s="1136"/>
      <c r="M119" s="1136"/>
      <c r="N119" s="1136"/>
    </row>
    <row r="120" spans="1:14" s="1239" customFormat="1" ht="15.75" thickBot="1" x14ac:dyDescent="0.25">
      <c r="A120" s="1245">
        <v>43005</v>
      </c>
      <c r="B120" s="1274">
        <v>118.9</v>
      </c>
      <c r="C120" s="1137">
        <f t="shared" ref="C120:C133" si="4">IF(B120&gt;0, (B120-B119), "")</f>
        <v>20.100000000000009</v>
      </c>
      <c r="D120" s="1135" t="s">
        <v>261</v>
      </c>
      <c r="E120" s="1136"/>
      <c r="F120" s="1136"/>
      <c r="G120" s="1136"/>
      <c r="H120" s="1136"/>
      <c r="I120" s="1136"/>
      <c r="J120" s="1136"/>
      <c r="K120" s="1136"/>
      <c r="L120" s="1136"/>
      <c r="M120" s="1136"/>
      <c r="N120" s="1136"/>
    </row>
    <row r="121" spans="1:14" s="1239" customFormat="1" ht="15.75" thickBot="1" x14ac:dyDescent="0.25">
      <c r="A121" s="1245">
        <v>43006</v>
      </c>
      <c r="B121" s="1274">
        <v>140.1</v>
      </c>
      <c r="C121" s="1137">
        <f t="shared" si="4"/>
        <v>21.199999999999989</v>
      </c>
      <c r="D121" s="1135" t="s">
        <v>261</v>
      </c>
      <c r="E121" s="1136"/>
      <c r="F121" s="1136"/>
      <c r="G121" s="1136"/>
      <c r="H121" s="1136"/>
      <c r="I121" s="1136"/>
      <c r="J121" s="1136"/>
      <c r="K121" s="1136"/>
      <c r="L121" s="1136"/>
      <c r="M121" s="1136"/>
      <c r="N121" s="1136"/>
    </row>
    <row r="122" spans="1:14" s="1239" customFormat="1" ht="15.75" thickBot="1" x14ac:dyDescent="0.25">
      <c r="A122" s="1245">
        <v>43007</v>
      </c>
      <c r="B122" s="1274">
        <v>160.30000000000001</v>
      </c>
      <c r="C122" s="1137">
        <f t="shared" si="4"/>
        <v>20.200000000000017</v>
      </c>
      <c r="D122" s="1135" t="s">
        <v>261</v>
      </c>
      <c r="E122" s="1136"/>
      <c r="F122" s="1136"/>
      <c r="G122" s="1136"/>
      <c r="H122" s="1136"/>
      <c r="I122" s="1136"/>
      <c r="J122" s="1136"/>
      <c r="K122" s="1136"/>
      <c r="L122" s="1136"/>
      <c r="M122" s="1136"/>
      <c r="N122" s="1136"/>
    </row>
    <row r="123" spans="1:14" s="1239" customFormat="1" ht="15.75" thickBot="1" x14ac:dyDescent="0.25">
      <c r="A123" s="1245">
        <v>43008</v>
      </c>
      <c r="B123" s="1274">
        <v>178.2</v>
      </c>
      <c r="C123" s="1137">
        <f t="shared" si="4"/>
        <v>17.899999999999977</v>
      </c>
      <c r="D123" s="1135" t="s">
        <v>261</v>
      </c>
      <c r="E123" s="1136"/>
      <c r="F123" s="1136"/>
      <c r="G123" s="1136"/>
      <c r="H123" s="1136"/>
      <c r="I123" s="1136"/>
      <c r="J123" s="1136"/>
      <c r="K123" s="1136"/>
      <c r="L123" s="1136"/>
      <c r="M123" s="1136"/>
      <c r="N123" s="1136"/>
    </row>
    <row r="124" spans="1:14" s="1239" customFormat="1" ht="15.75" thickBot="1" x14ac:dyDescent="0.25">
      <c r="A124" s="1245">
        <v>43009</v>
      </c>
      <c r="B124" s="1274"/>
      <c r="C124" s="1137" t="str">
        <f t="shared" si="4"/>
        <v/>
      </c>
      <c r="D124" s="1135"/>
      <c r="E124" s="1136"/>
      <c r="F124" s="1136"/>
      <c r="G124" s="1136"/>
      <c r="H124" s="1136"/>
      <c r="I124" s="1136"/>
      <c r="J124" s="1136"/>
      <c r="K124" s="1136"/>
      <c r="L124" s="1136"/>
      <c r="M124" s="1136"/>
      <c r="N124" s="1136"/>
    </row>
    <row r="125" spans="1:14" s="1239" customFormat="1" ht="15.75" thickBot="1" x14ac:dyDescent="0.25">
      <c r="A125" s="1245">
        <v>43010</v>
      </c>
      <c r="B125" s="1274"/>
      <c r="C125" s="1137" t="str">
        <f t="shared" si="4"/>
        <v/>
      </c>
      <c r="D125" s="1135"/>
      <c r="E125" s="1136"/>
      <c r="F125" s="1136"/>
      <c r="G125" s="1136"/>
      <c r="H125" s="1136"/>
      <c r="I125" s="1136"/>
      <c r="J125" s="1136"/>
      <c r="K125" s="1136"/>
      <c r="L125" s="1136"/>
      <c r="M125" s="1136"/>
      <c r="N125" s="1136"/>
    </row>
    <row r="126" spans="1:14" s="1239" customFormat="1" ht="15.75" thickBot="1" x14ac:dyDescent="0.25">
      <c r="A126" s="1245">
        <v>43011</v>
      </c>
      <c r="B126" s="1274"/>
      <c r="C126" s="1137" t="str">
        <f t="shared" si="4"/>
        <v/>
      </c>
      <c r="D126" s="1135"/>
      <c r="E126" s="1136"/>
      <c r="F126" s="1136"/>
      <c r="G126" s="1136"/>
      <c r="H126" s="1136"/>
      <c r="I126" s="1136"/>
      <c r="J126" s="1136"/>
      <c r="K126" s="1136"/>
      <c r="L126" s="1136"/>
      <c r="M126" s="1136"/>
      <c r="N126" s="1136"/>
    </row>
    <row r="127" spans="1:14" s="1239" customFormat="1" ht="15.75" thickBot="1" x14ac:dyDescent="0.25">
      <c r="A127" s="1245">
        <v>43012</v>
      </c>
      <c r="B127" s="1274"/>
      <c r="C127" s="1137" t="str">
        <f t="shared" si="4"/>
        <v/>
      </c>
      <c r="D127" s="1135"/>
      <c r="E127" s="1136"/>
      <c r="F127" s="1136"/>
      <c r="G127" s="1136"/>
      <c r="H127" s="1136"/>
      <c r="I127" s="1136"/>
      <c r="J127" s="1136"/>
      <c r="K127" s="1136"/>
      <c r="L127" s="1136"/>
      <c r="M127" s="1136"/>
      <c r="N127" s="1136"/>
    </row>
    <row r="128" spans="1:14" s="1239" customFormat="1" ht="15.75" thickBot="1" x14ac:dyDescent="0.25">
      <c r="A128" s="1245">
        <v>43013</v>
      </c>
      <c r="B128" s="1274"/>
      <c r="C128" s="1137" t="str">
        <f t="shared" si="4"/>
        <v/>
      </c>
      <c r="D128" s="1135"/>
      <c r="E128" s="1136"/>
      <c r="F128" s="1136"/>
      <c r="G128" s="1136"/>
      <c r="H128" s="1136"/>
      <c r="I128" s="1136"/>
      <c r="J128" s="1136"/>
      <c r="K128" s="1136"/>
      <c r="L128" s="1136"/>
      <c r="M128" s="1136"/>
      <c r="N128" s="1136"/>
    </row>
    <row r="129" spans="1:14" s="1239" customFormat="1" ht="15.75" thickBot="1" x14ac:dyDescent="0.25">
      <c r="A129" s="1245">
        <v>43014</v>
      </c>
      <c r="B129" s="1274"/>
      <c r="C129" s="1137" t="str">
        <f t="shared" si="4"/>
        <v/>
      </c>
      <c r="D129" s="1135"/>
      <c r="E129" s="1136"/>
      <c r="F129" s="1136"/>
      <c r="G129" s="1136"/>
      <c r="H129" s="1136"/>
      <c r="I129" s="1136"/>
      <c r="J129" s="1136"/>
      <c r="K129" s="1136"/>
      <c r="L129" s="1136"/>
      <c r="M129" s="1136"/>
      <c r="N129" s="1136"/>
    </row>
    <row r="130" spans="1:14" s="1239" customFormat="1" ht="15.75" thickBot="1" x14ac:dyDescent="0.25">
      <c r="A130" s="1245">
        <v>43015</v>
      </c>
      <c r="B130" s="1274"/>
      <c r="C130" s="1137" t="str">
        <f t="shared" si="4"/>
        <v/>
      </c>
      <c r="D130" s="1135"/>
      <c r="E130" s="1136"/>
      <c r="F130" s="1136"/>
      <c r="G130" s="1136"/>
      <c r="H130" s="1136"/>
      <c r="I130" s="1136"/>
      <c r="J130" s="1136"/>
      <c r="K130" s="1136"/>
      <c r="L130" s="1136"/>
      <c r="M130" s="1136"/>
      <c r="N130" s="1136"/>
    </row>
    <row r="131" spans="1:14" s="1239" customFormat="1" ht="15.75" thickBot="1" x14ac:dyDescent="0.25">
      <c r="A131" s="1245">
        <v>43016</v>
      </c>
      <c r="B131" s="1274"/>
      <c r="C131" s="1137" t="str">
        <f t="shared" si="4"/>
        <v/>
      </c>
      <c r="D131" s="1135"/>
      <c r="E131" s="1136"/>
      <c r="F131" s="1136"/>
      <c r="G131" s="1136"/>
      <c r="H131" s="1136"/>
      <c r="I131" s="1136"/>
      <c r="J131" s="1136"/>
      <c r="K131" s="1136"/>
      <c r="L131" s="1136"/>
      <c r="M131" s="1136"/>
      <c r="N131" s="1136"/>
    </row>
    <row r="132" spans="1:14" s="1239" customFormat="1" ht="15.75" thickBot="1" x14ac:dyDescent="0.25">
      <c r="A132" s="1245">
        <v>43017</v>
      </c>
      <c r="B132" s="1274"/>
      <c r="C132" s="1137" t="str">
        <f t="shared" si="4"/>
        <v/>
      </c>
      <c r="D132" s="1135"/>
      <c r="E132" s="1136"/>
      <c r="F132" s="1136"/>
      <c r="G132" s="1136"/>
      <c r="H132" s="1136"/>
      <c r="I132" s="1136"/>
      <c r="J132" s="1136"/>
      <c r="K132" s="1136"/>
      <c r="L132" s="1136"/>
      <c r="M132" s="1136"/>
      <c r="N132" s="1136"/>
    </row>
    <row r="133" spans="1:14" s="1239" customFormat="1" ht="15.75" thickBot="1" x14ac:dyDescent="0.25">
      <c r="A133" s="1245">
        <v>43018</v>
      </c>
      <c r="B133" s="1274">
        <v>185</v>
      </c>
      <c r="C133" s="1137">
        <f t="shared" si="4"/>
        <v>185</v>
      </c>
      <c r="D133" s="1135" t="s">
        <v>303</v>
      </c>
      <c r="E133" s="1136" t="s">
        <v>338</v>
      </c>
      <c r="F133" s="1136"/>
      <c r="G133" s="1136"/>
      <c r="H133" s="1136"/>
      <c r="I133" s="1136"/>
      <c r="J133" s="1136"/>
      <c r="K133" s="1136"/>
      <c r="L133" s="1136"/>
      <c r="M133" s="1136"/>
      <c r="N133" s="1136"/>
    </row>
    <row r="134" spans="1:14" s="1239" customFormat="1" ht="15.75" thickBot="1" x14ac:dyDescent="0.25">
      <c r="A134" s="1245">
        <v>43019</v>
      </c>
      <c r="B134" s="1274"/>
      <c r="C134" s="1137"/>
      <c r="D134" s="1135"/>
      <c r="E134" s="1136"/>
      <c r="F134" s="1136"/>
      <c r="G134" s="1136"/>
      <c r="H134" s="1136"/>
      <c r="I134" s="1136"/>
      <c r="J134" s="1136"/>
      <c r="K134" s="1136"/>
      <c r="L134" s="1136"/>
      <c r="M134" s="1136"/>
      <c r="N134" s="1136"/>
    </row>
    <row r="135" spans="1:14" s="1239" customFormat="1" ht="15.75" thickBot="1" x14ac:dyDescent="0.25">
      <c r="A135" s="1245">
        <v>43020</v>
      </c>
      <c r="B135" s="1274"/>
      <c r="C135" s="1137"/>
      <c r="D135" s="1135"/>
      <c r="E135" s="1136"/>
      <c r="F135" s="1136"/>
      <c r="G135" s="1136"/>
      <c r="H135" s="1136"/>
      <c r="I135" s="1136"/>
      <c r="J135" s="1136"/>
      <c r="K135" s="1136"/>
      <c r="L135" s="1136"/>
      <c r="M135" s="1136"/>
      <c r="N135" s="1136"/>
    </row>
    <row r="136" spans="1:14" s="1239" customFormat="1" ht="15.75" thickBot="1" x14ac:dyDescent="0.25">
      <c r="A136" s="1245">
        <v>43021</v>
      </c>
      <c r="B136" s="1274"/>
      <c r="C136" s="1137"/>
      <c r="D136" s="1135"/>
      <c r="E136" s="1136"/>
      <c r="F136" s="1136"/>
      <c r="G136" s="1136"/>
      <c r="H136" s="1136"/>
      <c r="I136" s="1136"/>
      <c r="J136" s="1136"/>
      <c r="K136" s="1136"/>
      <c r="L136" s="1136"/>
      <c r="M136" s="1136"/>
      <c r="N136" s="1136"/>
    </row>
    <row r="137" spans="1:14" s="1239" customFormat="1" ht="15.75" thickBot="1" x14ac:dyDescent="0.25">
      <c r="A137" s="1245">
        <v>43022</v>
      </c>
      <c r="B137" s="1274"/>
      <c r="C137" s="1137"/>
      <c r="D137" s="1135"/>
      <c r="E137" s="1136"/>
      <c r="F137" s="1136"/>
      <c r="G137" s="1136"/>
      <c r="H137" s="1136"/>
      <c r="I137" s="1136"/>
      <c r="J137" s="1136"/>
      <c r="K137" s="1136"/>
      <c r="L137" s="1136"/>
      <c r="M137" s="1136"/>
      <c r="N137" s="1136"/>
    </row>
    <row r="138" spans="1:14" s="1239" customFormat="1" ht="15.75" thickBot="1" x14ac:dyDescent="0.25">
      <c r="A138" s="1245">
        <v>43023</v>
      </c>
      <c r="B138" s="1274"/>
      <c r="C138" s="1137"/>
      <c r="D138" s="1135"/>
      <c r="E138" s="1136"/>
      <c r="F138" s="1136"/>
      <c r="G138" s="1136"/>
      <c r="H138" s="1136"/>
      <c r="I138" s="1136"/>
      <c r="J138" s="1136"/>
      <c r="K138" s="1136"/>
      <c r="L138" s="1136"/>
      <c r="M138" s="1136"/>
      <c r="N138" s="1136"/>
    </row>
    <row r="139" spans="1:14" s="1239" customFormat="1" ht="15.75" thickBot="1" x14ac:dyDescent="0.25">
      <c r="A139" s="1245">
        <v>43024</v>
      </c>
      <c r="B139" s="1274"/>
      <c r="C139" s="1137"/>
      <c r="D139" s="1135"/>
      <c r="E139" s="1136"/>
      <c r="F139" s="1136"/>
      <c r="G139" s="1136"/>
      <c r="H139" s="1136"/>
      <c r="I139" s="1136"/>
      <c r="J139" s="1136"/>
      <c r="K139" s="1136"/>
      <c r="L139" s="1136"/>
      <c r="M139" s="1136"/>
      <c r="N139" s="1136"/>
    </row>
    <row r="140" spans="1:14" s="1239" customFormat="1" ht="15.75" thickBot="1" x14ac:dyDescent="0.25">
      <c r="A140" s="1245">
        <v>43025</v>
      </c>
      <c r="B140" s="1274"/>
      <c r="C140" s="1137"/>
      <c r="D140" s="1135"/>
      <c r="E140" s="1136"/>
      <c r="F140" s="1136"/>
      <c r="G140" s="1136"/>
      <c r="H140" s="1136"/>
      <c r="I140" s="1136"/>
      <c r="J140" s="1136"/>
      <c r="K140" s="1136"/>
      <c r="L140" s="1136"/>
      <c r="M140" s="1136"/>
      <c r="N140" s="1136"/>
    </row>
    <row r="141" spans="1:14" s="1239" customFormat="1" ht="15.75" thickBot="1" x14ac:dyDescent="0.25">
      <c r="A141" s="1245">
        <v>43026</v>
      </c>
      <c r="B141" s="1274"/>
      <c r="C141" s="1137"/>
      <c r="D141" s="1135"/>
      <c r="E141" s="1136"/>
      <c r="F141" s="1136"/>
      <c r="G141" s="1136"/>
      <c r="H141" s="1136"/>
      <c r="I141" s="1136"/>
      <c r="J141" s="1136"/>
      <c r="K141" s="1136"/>
      <c r="L141" s="1136"/>
      <c r="M141" s="1136"/>
      <c r="N141" s="1136"/>
    </row>
    <row r="142" spans="1:14" s="1239" customFormat="1" ht="15.75" thickBot="1" x14ac:dyDescent="0.25">
      <c r="A142" s="1245">
        <v>43027</v>
      </c>
      <c r="B142" s="1274"/>
      <c r="C142" s="1137"/>
      <c r="D142" s="1135"/>
      <c r="E142" s="1136"/>
      <c r="F142" s="1136"/>
      <c r="G142" s="1136"/>
      <c r="H142" s="1136"/>
      <c r="I142" s="1136"/>
      <c r="J142" s="1136"/>
      <c r="K142" s="1136"/>
      <c r="L142" s="1136"/>
      <c r="M142" s="1136"/>
      <c r="N142" s="1136"/>
    </row>
    <row r="143" spans="1:14" s="1239" customFormat="1" ht="15.75" thickBot="1" x14ac:dyDescent="0.25">
      <c r="A143" s="1245">
        <v>43028</v>
      </c>
      <c r="B143" s="1274"/>
      <c r="C143" s="1137"/>
      <c r="D143" s="1135"/>
      <c r="E143" s="1136"/>
      <c r="F143" s="1136"/>
      <c r="G143" s="1136"/>
      <c r="H143" s="1136"/>
      <c r="I143" s="1136"/>
      <c r="J143" s="1136"/>
      <c r="K143" s="1136"/>
      <c r="L143" s="1136"/>
      <c r="M143" s="1136"/>
      <c r="N143" s="1136"/>
    </row>
    <row r="144" spans="1:14" s="1239" customFormat="1" ht="15.75" thickBot="1" x14ac:dyDescent="0.25">
      <c r="A144" s="1245">
        <v>43029</v>
      </c>
      <c r="B144" s="1274"/>
      <c r="C144" s="1137"/>
      <c r="D144" s="1135"/>
      <c r="E144" s="1136"/>
      <c r="F144" s="1136"/>
      <c r="G144" s="1136"/>
      <c r="H144" s="1136"/>
      <c r="I144" s="1136"/>
      <c r="J144" s="1136"/>
      <c r="K144" s="1136"/>
      <c r="L144" s="1136"/>
      <c r="M144" s="1136"/>
      <c r="N144" s="1136"/>
    </row>
    <row r="145" spans="1:14" s="1239" customFormat="1" ht="15.75" thickBot="1" x14ac:dyDescent="0.25">
      <c r="A145" s="1245">
        <v>43030</v>
      </c>
      <c r="B145" s="1274"/>
      <c r="C145" s="1137"/>
      <c r="D145" s="1135"/>
      <c r="E145" s="1136"/>
      <c r="F145" s="1136"/>
      <c r="G145" s="1136"/>
      <c r="H145" s="1136"/>
      <c r="I145" s="1136"/>
      <c r="J145" s="1136"/>
      <c r="K145" s="1136"/>
      <c r="L145" s="1136"/>
      <c r="M145" s="1136"/>
      <c r="N145" s="1136"/>
    </row>
    <row r="146" spans="1:14" s="1239" customFormat="1" ht="15.75" thickBot="1" x14ac:dyDescent="0.25">
      <c r="A146" s="1245">
        <v>43031</v>
      </c>
      <c r="B146" s="1274"/>
      <c r="C146" s="1137"/>
      <c r="D146" s="1135"/>
      <c r="E146" s="1136"/>
      <c r="F146" s="1136"/>
      <c r="G146" s="1136"/>
      <c r="H146" s="1136"/>
      <c r="I146" s="1136"/>
      <c r="J146" s="1136"/>
      <c r="K146" s="1136"/>
      <c r="L146" s="1136"/>
      <c r="M146" s="1136"/>
      <c r="N146" s="1136"/>
    </row>
    <row r="147" spans="1:14" s="1239" customFormat="1" ht="15.75" thickBot="1" x14ac:dyDescent="0.25">
      <c r="A147" s="1245">
        <v>43032</v>
      </c>
      <c r="B147" s="1274"/>
      <c r="C147" s="1137"/>
      <c r="D147" s="1135"/>
      <c r="E147" s="1136"/>
      <c r="F147" s="1136"/>
      <c r="G147" s="1136"/>
      <c r="H147" s="1136"/>
      <c r="I147" s="1136"/>
      <c r="J147" s="1136"/>
      <c r="K147" s="1136"/>
      <c r="L147" s="1136"/>
      <c r="M147" s="1136"/>
      <c r="N147" s="1136"/>
    </row>
    <row r="148" spans="1:14" s="1239" customFormat="1" ht="15.75" thickBot="1" x14ac:dyDescent="0.25">
      <c r="A148" s="1245">
        <v>43033</v>
      </c>
      <c r="B148" s="1274"/>
      <c r="C148" s="1137"/>
      <c r="D148" s="1135"/>
      <c r="E148" s="1136"/>
      <c r="F148" s="1136"/>
      <c r="G148" s="1136"/>
      <c r="H148" s="1136"/>
      <c r="I148" s="1136"/>
      <c r="J148" s="1136"/>
      <c r="K148" s="1136"/>
      <c r="L148" s="1136"/>
      <c r="M148" s="1136"/>
      <c r="N148" s="1136"/>
    </row>
    <row r="149" spans="1:14" s="1239" customFormat="1" ht="15.75" thickBot="1" x14ac:dyDescent="0.25">
      <c r="A149" s="1245">
        <v>43034</v>
      </c>
      <c r="B149" s="1274"/>
      <c r="C149" s="1137"/>
      <c r="D149" s="1135"/>
      <c r="E149" s="1136"/>
      <c r="F149" s="1136"/>
      <c r="G149" s="1136"/>
      <c r="H149" s="1136"/>
      <c r="I149" s="1136"/>
      <c r="J149" s="1136"/>
      <c r="K149" s="1136"/>
      <c r="L149" s="1136"/>
      <c r="M149" s="1136"/>
      <c r="N149" s="1136"/>
    </row>
    <row r="150" spans="1:14" s="1239" customFormat="1" ht="15.75" thickBot="1" x14ac:dyDescent="0.25">
      <c r="A150" s="1245">
        <v>43035</v>
      </c>
      <c r="B150" s="1274"/>
      <c r="C150" s="1137"/>
      <c r="D150" s="1135"/>
      <c r="E150" s="1136"/>
      <c r="F150" s="1136"/>
      <c r="G150" s="1136"/>
      <c r="H150" s="1136"/>
      <c r="I150" s="1136"/>
      <c r="J150" s="1136"/>
      <c r="K150" s="1136"/>
      <c r="L150" s="1136"/>
      <c r="M150" s="1136"/>
      <c r="N150" s="1136"/>
    </row>
    <row r="151" spans="1:14" s="1239" customFormat="1" ht="15.75" thickBot="1" x14ac:dyDescent="0.25">
      <c r="A151" s="1245">
        <v>43036</v>
      </c>
      <c r="B151" s="1274"/>
      <c r="C151" s="1137"/>
      <c r="D151" s="1135"/>
      <c r="E151" s="1136"/>
      <c r="F151" s="1136"/>
      <c r="G151" s="1136"/>
      <c r="H151" s="1136"/>
      <c r="I151" s="1136"/>
      <c r="J151" s="1136"/>
      <c r="K151" s="1136"/>
      <c r="L151" s="1136"/>
      <c r="M151" s="1136"/>
      <c r="N151" s="1136"/>
    </row>
    <row r="152" spans="1:14" s="1239" customFormat="1" ht="15.75" thickBot="1" x14ac:dyDescent="0.25">
      <c r="A152" s="1245">
        <v>43037</v>
      </c>
      <c r="B152" s="1274"/>
      <c r="C152" s="1137"/>
      <c r="D152" s="1135"/>
      <c r="E152" s="1136"/>
      <c r="F152" s="1136"/>
      <c r="G152" s="1136"/>
      <c r="H152" s="1136"/>
      <c r="I152" s="1136"/>
      <c r="J152" s="1136"/>
      <c r="K152" s="1136"/>
      <c r="L152" s="1136"/>
      <c r="M152" s="1136"/>
      <c r="N152" s="1136"/>
    </row>
    <row r="153" spans="1:14" s="1239" customFormat="1" ht="15.75" thickBot="1" x14ac:dyDescent="0.25">
      <c r="A153" s="1245">
        <v>43038</v>
      </c>
      <c r="B153" s="1274"/>
      <c r="C153" s="1137"/>
      <c r="D153" s="1135"/>
      <c r="E153" s="1136"/>
      <c r="F153" s="1136"/>
      <c r="G153" s="1136"/>
      <c r="H153" s="1136"/>
      <c r="I153" s="1136"/>
      <c r="J153" s="1136"/>
      <c r="K153" s="1136"/>
      <c r="L153" s="1136"/>
      <c r="M153" s="1136"/>
      <c r="N153" s="1136"/>
    </row>
    <row r="154" spans="1:14" s="1239" customFormat="1" ht="15.75" thickBot="1" x14ac:dyDescent="0.25">
      <c r="A154" s="1245">
        <v>43039</v>
      </c>
      <c r="B154" s="1274"/>
      <c r="C154" s="1137"/>
      <c r="D154" s="1135"/>
      <c r="E154" s="1136"/>
      <c r="F154" s="1136"/>
      <c r="G154" s="1136"/>
      <c r="H154" s="1136"/>
      <c r="I154" s="1136"/>
      <c r="J154" s="1136"/>
      <c r="K154" s="1136"/>
      <c r="L154" s="1136"/>
      <c r="M154" s="1136"/>
      <c r="N154" s="1136"/>
    </row>
    <row r="155" spans="1:14" s="1239" customFormat="1" ht="15.75" thickBot="1" x14ac:dyDescent="0.25">
      <c r="A155" s="1245">
        <v>43040</v>
      </c>
      <c r="B155" s="1274"/>
      <c r="C155" s="1137"/>
      <c r="D155" s="1135"/>
      <c r="E155" s="1136"/>
      <c r="F155" s="1136"/>
      <c r="G155" s="1136"/>
      <c r="H155" s="1136"/>
      <c r="I155" s="1136"/>
      <c r="J155" s="1136"/>
      <c r="K155" s="1136"/>
      <c r="L155" s="1136"/>
      <c r="M155" s="1136"/>
      <c r="N155" s="1136"/>
    </row>
    <row r="156" spans="1:14" s="1239" customFormat="1" ht="15.75" thickBot="1" x14ac:dyDescent="0.25">
      <c r="A156" s="1245">
        <v>43041</v>
      </c>
      <c r="B156" s="1274"/>
      <c r="C156" s="1137"/>
      <c r="D156" s="1135"/>
      <c r="E156" s="1136"/>
      <c r="F156" s="1136"/>
      <c r="G156" s="1136"/>
      <c r="H156" s="1136"/>
      <c r="I156" s="1136"/>
      <c r="J156" s="1136"/>
      <c r="K156" s="1136"/>
      <c r="L156" s="1136"/>
      <c r="M156" s="1136"/>
      <c r="N156" s="1136"/>
    </row>
    <row r="157" spans="1:14" s="1239" customFormat="1" ht="15.75" thickBot="1" x14ac:dyDescent="0.25">
      <c r="A157" s="1245">
        <v>43042</v>
      </c>
      <c r="B157" s="1274"/>
      <c r="C157" s="1137"/>
      <c r="D157" s="1135"/>
      <c r="E157" s="1136"/>
      <c r="F157" s="1136"/>
      <c r="G157" s="1136"/>
      <c r="H157" s="1136"/>
      <c r="I157" s="1136"/>
      <c r="J157" s="1136"/>
      <c r="K157" s="1136"/>
      <c r="L157" s="1136"/>
      <c r="M157" s="1136"/>
      <c r="N157" s="1136"/>
    </row>
    <row r="158" spans="1:14" s="1239" customFormat="1" ht="15.75" thickBot="1" x14ac:dyDescent="0.25">
      <c r="A158" s="1245">
        <v>43043</v>
      </c>
      <c r="B158" s="1274"/>
      <c r="C158" s="1137"/>
      <c r="D158" s="1135"/>
      <c r="E158" s="1136"/>
      <c r="F158" s="1136"/>
      <c r="G158" s="1136"/>
      <c r="H158" s="1136"/>
      <c r="I158" s="1136"/>
      <c r="J158" s="1136"/>
      <c r="K158" s="1136"/>
      <c r="L158" s="1136"/>
      <c r="M158" s="1136"/>
      <c r="N158" s="1136"/>
    </row>
    <row r="159" spans="1:14" s="1239" customFormat="1" ht="15.75" thickBot="1" x14ac:dyDescent="0.25">
      <c r="A159" s="1245">
        <v>43044</v>
      </c>
      <c r="B159" s="1274"/>
      <c r="C159" s="1137"/>
      <c r="D159" s="1135"/>
      <c r="E159" s="1136"/>
      <c r="F159" s="1136"/>
      <c r="G159" s="1136"/>
      <c r="H159" s="1136"/>
      <c r="I159" s="1136"/>
      <c r="J159" s="1136"/>
      <c r="K159" s="1136"/>
      <c r="L159" s="1136"/>
      <c r="M159" s="1136"/>
      <c r="N159" s="1136"/>
    </row>
    <row r="160" spans="1:14" s="1239" customFormat="1" ht="15.75" thickBot="1" x14ac:dyDescent="0.25">
      <c r="A160" s="1245">
        <v>43045</v>
      </c>
      <c r="B160" s="1274"/>
      <c r="C160" s="1137"/>
      <c r="D160" s="1135"/>
      <c r="E160" s="1136"/>
      <c r="F160" s="1136"/>
      <c r="G160" s="1136"/>
      <c r="H160" s="1136"/>
      <c r="I160" s="1136"/>
      <c r="J160" s="1136"/>
      <c r="K160" s="1136"/>
      <c r="L160" s="1136"/>
      <c r="M160" s="1136"/>
      <c r="N160" s="1136"/>
    </row>
    <row r="161" spans="1:14" s="1239" customFormat="1" ht="15.75" thickBot="1" x14ac:dyDescent="0.25">
      <c r="A161" s="1245">
        <v>43046</v>
      </c>
      <c r="B161" s="1274"/>
      <c r="C161" s="1137" t="str">
        <f t="shared" ref="C161:C224" si="5">IF(B161&gt;0, (B161-B160), "")</f>
        <v/>
      </c>
      <c r="D161" s="1135"/>
      <c r="E161" s="1136"/>
      <c r="F161" s="1136"/>
      <c r="G161" s="1136"/>
      <c r="H161" s="1136"/>
      <c r="I161" s="1136"/>
      <c r="J161" s="1136"/>
      <c r="K161" s="1136"/>
      <c r="L161" s="1136"/>
      <c r="M161" s="1136"/>
      <c r="N161" s="1136"/>
    </row>
    <row r="162" spans="1:14" s="1239" customFormat="1" ht="15.75" thickBot="1" x14ac:dyDescent="0.25">
      <c r="A162" s="1245">
        <v>43047</v>
      </c>
      <c r="B162" s="1274"/>
      <c r="C162" s="1137" t="str">
        <f t="shared" si="5"/>
        <v/>
      </c>
      <c r="D162" s="1135"/>
      <c r="E162" s="1136"/>
      <c r="F162" s="1136"/>
      <c r="G162" s="1136"/>
      <c r="H162" s="1136"/>
      <c r="I162" s="1136"/>
      <c r="J162" s="1136"/>
      <c r="K162" s="1136"/>
      <c r="L162" s="1136"/>
      <c r="M162" s="1136"/>
      <c r="N162" s="1136"/>
    </row>
    <row r="163" spans="1:14" s="1239" customFormat="1" ht="15.75" thickBot="1" x14ac:dyDescent="0.25">
      <c r="A163" s="1245">
        <v>43048</v>
      </c>
      <c r="B163" s="1274"/>
      <c r="C163" s="1137" t="str">
        <f t="shared" si="5"/>
        <v/>
      </c>
      <c r="D163" s="1135"/>
      <c r="E163" s="1136"/>
      <c r="F163" s="1136"/>
      <c r="G163" s="1136"/>
      <c r="H163" s="1136"/>
      <c r="I163" s="1136"/>
      <c r="J163" s="1136"/>
      <c r="K163" s="1136"/>
      <c r="L163" s="1136"/>
      <c r="M163" s="1136"/>
      <c r="N163" s="1136"/>
    </row>
    <row r="164" spans="1:14" s="1239" customFormat="1" ht="15.75" thickBot="1" x14ac:dyDescent="0.25">
      <c r="A164" s="1245">
        <v>43049</v>
      </c>
      <c r="B164" s="1274"/>
      <c r="C164" s="1137" t="str">
        <f t="shared" si="5"/>
        <v/>
      </c>
      <c r="D164" s="1135"/>
      <c r="E164" s="1136"/>
      <c r="F164" s="1136"/>
      <c r="G164" s="1136"/>
      <c r="H164" s="1136"/>
      <c r="I164" s="1136"/>
      <c r="J164" s="1136"/>
      <c r="K164" s="1136"/>
      <c r="L164" s="1136"/>
      <c r="M164" s="1136"/>
      <c r="N164" s="1136"/>
    </row>
    <row r="165" spans="1:14" s="1239" customFormat="1" ht="15.75" thickBot="1" x14ac:dyDescent="0.25">
      <c r="A165" s="1245">
        <v>43050</v>
      </c>
      <c r="B165" s="1274"/>
      <c r="C165" s="1137" t="str">
        <f t="shared" si="5"/>
        <v/>
      </c>
      <c r="D165" s="1135"/>
      <c r="E165" s="1136"/>
      <c r="F165" s="1136"/>
      <c r="G165" s="1136"/>
      <c r="H165" s="1136"/>
      <c r="I165" s="1136"/>
      <c r="J165" s="1136"/>
      <c r="K165" s="1136"/>
      <c r="L165" s="1136"/>
      <c r="M165" s="1136"/>
      <c r="N165" s="1136"/>
    </row>
    <row r="166" spans="1:14" s="1239" customFormat="1" ht="15.75" thickBot="1" x14ac:dyDescent="0.25">
      <c r="A166" s="1245">
        <v>43051</v>
      </c>
      <c r="B166" s="1274"/>
      <c r="C166" s="1137" t="str">
        <f t="shared" si="5"/>
        <v/>
      </c>
      <c r="D166" s="1135"/>
      <c r="E166" s="1136"/>
      <c r="F166" s="1136"/>
      <c r="G166" s="1136"/>
      <c r="H166" s="1136"/>
      <c r="I166" s="1136"/>
      <c r="J166" s="1136"/>
      <c r="K166" s="1136"/>
      <c r="L166" s="1136"/>
      <c r="M166" s="1136"/>
      <c r="N166" s="1136"/>
    </row>
    <row r="167" spans="1:14" s="1239" customFormat="1" ht="15.75" thickBot="1" x14ac:dyDescent="0.25">
      <c r="A167" s="1245">
        <v>43052</v>
      </c>
      <c r="B167" s="1274"/>
      <c r="C167" s="1137" t="str">
        <f t="shared" si="5"/>
        <v/>
      </c>
      <c r="D167" s="1135"/>
      <c r="E167" s="1136"/>
      <c r="F167" s="1136"/>
      <c r="G167" s="1136"/>
      <c r="H167" s="1136"/>
      <c r="I167" s="1136"/>
      <c r="J167" s="1136"/>
      <c r="K167" s="1136"/>
      <c r="L167" s="1136"/>
      <c r="M167" s="1136"/>
      <c r="N167" s="1136"/>
    </row>
    <row r="168" spans="1:14" s="1239" customFormat="1" ht="15.75" thickBot="1" x14ac:dyDescent="0.25">
      <c r="A168" s="1245">
        <v>43053</v>
      </c>
      <c r="B168" s="1274"/>
      <c r="C168" s="1137" t="str">
        <f t="shared" si="5"/>
        <v/>
      </c>
      <c r="D168" s="1135"/>
      <c r="E168" s="1136"/>
      <c r="F168" s="1136"/>
      <c r="G168" s="1136"/>
      <c r="H168" s="1136"/>
      <c r="I168" s="1136"/>
      <c r="J168" s="1136"/>
      <c r="K168" s="1136"/>
      <c r="L168" s="1136"/>
      <c r="M168" s="1136"/>
      <c r="N168" s="1136"/>
    </row>
    <row r="169" spans="1:14" s="1239" customFormat="1" ht="15.75" thickBot="1" x14ac:dyDescent="0.25">
      <c r="A169" s="1245">
        <v>43054</v>
      </c>
      <c r="B169" s="1274"/>
      <c r="C169" s="1137" t="str">
        <f t="shared" si="5"/>
        <v/>
      </c>
      <c r="D169" s="1135"/>
      <c r="E169" s="1136"/>
      <c r="F169" s="1136"/>
      <c r="G169" s="1136"/>
      <c r="H169" s="1136"/>
      <c r="I169" s="1136"/>
      <c r="J169" s="1136"/>
      <c r="K169" s="1136"/>
      <c r="L169" s="1136"/>
      <c r="M169" s="1136"/>
      <c r="N169" s="1136"/>
    </row>
    <row r="170" spans="1:14" s="1239" customFormat="1" ht="15.75" thickBot="1" x14ac:dyDescent="0.25">
      <c r="A170" s="1245">
        <v>43055</v>
      </c>
      <c r="B170" s="1274"/>
      <c r="C170" s="1137" t="str">
        <f t="shared" si="5"/>
        <v/>
      </c>
      <c r="D170" s="1135"/>
      <c r="E170" s="1136"/>
      <c r="F170" s="1136"/>
      <c r="G170" s="1136"/>
      <c r="H170" s="1136"/>
      <c r="I170" s="1136"/>
      <c r="J170" s="1136"/>
      <c r="K170" s="1136"/>
      <c r="L170" s="1136"/>
      <c r="M170" s="1136"/>
      <c r="N170" s="1136"/>
    </row>
    <row r="171" spans="1:14" s="1239" customFormat="1" ht="15.75" thickBot="1" x14ac:dyDescent="0.25">
      <c r="A171" s="1245">
        <v>43056</v>
      </c>
      <c r="B171" s="1274"/>
      <c r="C171" s="1137" t="str">
        <f t="shared" si="5"/>
        <v/>
      </c>
      <c r="D171" s="1135"/>
      <c r="E171" s="1136"/>
      <c r="F171" s="1136"/>
      <c r="G171" s="1136"/>
      <c r="H171" s="1136"/>
      <c r="I171" s="1136"/>
      <c r="J171" s="1136"/>
      <c r="K171" s="1136"/>
      <c r="L171" s="1136"/>
      <c r="M171" s="1136"/>
      <c r="N171" s="1136"/>
    </row>
    <row r="172" spans="1:14" s="1239" customFormat="1" ht="15.75" thickBot="1" x14ac:dyDescent="0.25">
      <c r="A172" s="1245">
        <v>43057</v>
      </c>
      <c r="B172" s="1274"/>
      <c r="C172" s="1137" t="str">
        <f t="shared" si="5"/>
        <v/>
      </c>
      <c r="D172" s="1135"/>
      <c r="E172" s="1136"/>
      <c r="F172" s="1136"/>
      <c r="G172" s="1136"/>
      <c r="H172" s="1136"/>
      <c r="I172" s="1136"/>
      <c r="J172" s="1136"/>
      <c r="K172" s="1136"/>
      <c r="L172" s="1136"/>
      <c r="M172" s="1136"/>
      <c r="N172" s="1136"/>
    </row>
    <row r="173" spans="1:14" s="1239" customFormat="1" ht="15.75" thickBot="1" x14ac:dyDescent="0.25">
      <c r="A173" s="1245">
        <v>43058</v>
      </c>
      <c r="B173" s="1274"/>
      <c r="C173" s="1137" t="str">
        <f t="shared" si="5"/>
        <v/>
      </c>
      <c r="D173" s="1135"/>
      <c r="E173" s="1136"/>
      <c r="F173" s="1136"/>
      <c r="G173" s="1136"/>
      <c r="H173" s="1136"/>
      <c r="I173" s="1136"/>
      <c r="J173" s="1136"/>
      <c r="K173" s="1136"/>
      <c r="L173" s="1136"/>
      <c r="M173" s="1136"/>
      <c r="N173" s="1136"/>
    </row>
    <row r="174" spans="1:14" s="1239" customFormat="1" ht="15.75" thickBot="1" x14ac:dyDescent="0.25">
      <c r="A174" s="1245">
        <v>43059</v>
      </c>
      <c r="B174" s="1274"/>
      <c r="C174" s="1137" t="str">
        <f t="shared" si="5"/>
        <v/>
      </c>
      <c r="D174" s="1135"/>
      <c r="E174" s="1136"/>
      <c r="F174" s="1136"/>
      <c r="G174" s="1136"/>
      <c r="H174" s="1136"/>
      <c r="I174" s="1136"/>
      <c r="J174" s="1136"/>
      <c r="K174" s="1136"/>
      <c r="L174" s="1136"/>
      <c r="M174" s="1136"/>
      <c r="N174" s="1136"/>
    </row>
    <row r="175" spans="1:14" s="1239" customFormat="1" ht="15.75" thickBot="1" x14ac:dyDescent="0.25">
      <c r="A175" s="1245">
        <v>43060</v>
      </c>
      <c r="B175" s="1274"/>
      <c r="C175" s="1137" t="str">
        <f t="shared" si="5"/>
        <v/>
      </c>
      <c r="D175" s="1135"/>
      <c r="E175" s="1136"/>
      <c r="F175" s="1136"/>
      <c r="G175" s="1136"/>
      <c r="H175" s="1136"/>
      <c r="I175" s="1136"/>
      <c r="J175" s="1136"/>
      <c r="K175" s="1136"/>
      <c r="L175" s="1136"/>
      <c r="M175" s="1136"/>
      <c r="N175" s="1136"/>
    </row>
    <row r="176" spans="1:14" s="1239" customFormat="1" ht="15.75" thickBot="1" x14ac:dyDescent="0.25">
      <c r="A176" s="1245">
        <v>43061</v>
      </c>
      <c r="B176" s="1274"/>
      <c r="C176" s="1137" t="str">
        <f t="shared" si="5"/>
        <v/>
      </c>
      <c r="D176" s="1135"/>
      <c r="E176" s="1136"/>
      <c r="F176" s="1136"/>
      <c r="G176" s="1136"/>
      <c r="H176" s="1136"/>
      <c r="I176" s="1136"/>
      <c r="J176" s="1136"/>
      <c r="K176" s="1136"/>
      <c r="L176" s="1136"/>
      <c r="M176" s="1136"/>
      <c r="N176" s="1136"/>
    </row>
    <row r="177" spans="1:14" s="1239" customFormat="1" ht="15.75" thickBot="1" x14ac:dyDescent="0.25">
      <c r="A177" s="1245">
        <v>43062</v>
      </c>
      <c r="B177" s="1274"/>
      <c r="C177" s="1137" t="str">
        <f t="shared" si="5"/>
        <v/>
      </c>
      <c r="D177" s="1135"/>
      <c r="E177" s="1136"/>
      <c r="F177" s="1136"/>
      <c r="G177" s="1136"/>
      <c r="H177" s="1136"/>
      <c r="I177" s="1136"/>
      <c r="J177" s="1136"/>
      <c r="K177" s="1136"/>
      <c r="L177" s="1136"/>
      <c r="M177" s="1136"/>
      <c r="N177" s="1136"/>
    </row>
    <row r="178" spans="1:14" s="1239" customFormat="1" ht="15.75" thickBot="1" x14ac:dyDescent="0.25">
      <c r="A178" s="1245">
        <v>43063</v>
      </c>
      <c r="B178" s="1274"/>
      <c r="C178" s="1137" t="str">
        <f t="shared" si="5"/>
        <v/>
      </c>
      <c r="D178" s="1135"/>
      <c r="E178" s="1136"/>
      <c r="F178" s="1136"/>
      <c r="G178" s="1136"/>
      <c r="H178" s="1136"/>
      <c r="I178" s="1136"/>
      <c r="J178" s="1136"/>
      <c r="K178" s="1136"/>
      <c r="L178" s="1136"/>
      <c r="M178" s="1136"/>
      <c r="N178" s="1136"/>
    </row>
    <row r="179" spans="1:14" s="1239" customFormat="1" ht="15.75" thickBot="1" x14ac:dyDescent="0.25">
      <c r="A179" s="1245">
        <v>43064</v>
      </c>
      <c r="B179" s="1274"/>
      <c r="C179" s="1137" t="str">
        <f t="shared" si="5"/>
        <v/>
      </c>
      <c r="D179" s="1135"/>
      <c r="E179" s="1136"/>
      <c r="F179" s="1136"/>
      <c r="G179" s="1136"/>
      <c r="H179" s="1136"/>
      <c r="I179" s="1136"/>
      <c r="J179" s="1136"/>
      <c r="K179" s="1136"/>
      <c r="L179" s="1136"/>
      <c r="M179" s="1136"/>
      <c r="N179" s="1136"/>
    </row>
    <row r="180" spans="1:14" s="1239" customFormat="1" ht="15.75" thickBot="1" x14ac:dyDescent="0.25">
      <c r="A180" s="1245">
        <v>43065</v>
      </c>
      <c r="B180" s="1274"/>
      <c r="C180" s="1137" t="str">
        <f t="shared" si="5"/>
        <v/>
      </c>
      <c r="D180" s="1135"/>
      <c r="E180" s="1136"/>
      <c r="F180" s="1136"/>
      <c r="G180" s="1136"/>
      <c r="H180" s="1136"/>
      <c r="I180" s="1136"/>
      <c r="J180" s="1136"/>
      <c r="K180" s="1136"/>
      <c r="L180" s="1136"/>
      <c r="M180" s="1136"/>
      <c r="N180" s="1136"/>
    </row>
    <row r="181" spans="1:14" s="1239" customFormat="1" ht="15.75" thickBot="1" x14ac:dyDescent="0.25">
      <c r="A181" s="1245">
        <v>43066</v>
      </c>
      <c r="B181" s="1274"/>
      <c r="C181" s="1137" t="str">
        <f t="shared" si="5"/>
        <v/>
      </c>
      <c r="D181" s="1135"/>
      <c r="E181" s="1136"/>
      <c r="F181" s="1136"/>
      <c r="G181" s="1136"/>
      <c r="H181" s="1136"/>
      <c r="I181" s="1136"/>
      <c r="J181" s="1136"/>
      <c r="K181" s="1136"/>
      <c r="L181" s="1136"/>
      <c r="M181" s="1136"/>
      <c r="N181" s="1136"/>
    </row>
    <row r="182" spans="1:14" s="1239" customFormat="1" ht="15.75" thickBot="1" x14ac:dyDescent="0.25">
      <c r="A182" s="1245">
        <v>43067</v>
      </c>
      <c r="B182" s="1274"/>
      <c r="C182" s="1137" t="str">
        <f t="shared" si="5"/>
        <v/>
      </c>
      <c r="D182" s="1135"/>
      <c r="E182" s="1136"/>
      <c r="F182" s="1136"/>
      <c r="G182" s="1136"/>
      <c r="H182" s="1136"/>
      <c r="I182" s="1136"/>
      <c r="J182" s="1136"/>
      <c r="K182" s="1136"/>
      <c r="L182" s="1136"/>
      <c r="M182" s="1136"/>
      <c r="N182" s="1136"/>
    </row>
    <row r="183" spans="1:14" s="1239" customFormat="1" ht="15.75" thickBot="1" x14ac:dyDescent="0.25">
      <c r="A183" s="1245">
        <v>43068</v>
      </c>
      <c r="B183" s="1274"/>
      <c r="C183" s="1137" t="str">
        <f t="shared" si="5"/>
        <v/>
      </c>
      <c r="D183" s="1135"/>
      <c r="E183" s="1136"/>
      <c r="F183" s="1136"/>
      <c r="G183" s="1136"/>
      <c r="H183" s="1136"/>
      <c r="I183" s="1136"/>
      <c r="J183" s="1136"/>
      <c r="K183" s="1136"/>
      <c r="L183" s="1136"/>
      <c r="M183" s="1136"/>
      <c r="N183" s="1136"/>
    </row>
    <row r="184" spans="1:14" s="1239" customFormat="1" ht="15.75" thickBot="1" x14ac:dyDescent="0.25">
      <c r="A184" s="1245">
        <v>43069</v>
      </c>
      <c r="B184" s="1274"/>
      <c r="C184" s="1137" t="str">
        <f t="shared" si="5"/>
        <v/>
      </c>
      <c r="D184" s="1135"/>
      <c r="E184" s="1136"/>
      <c r="F184" s="1136"/>
      <c r="G184" s="1136"/>
      <c r="H184" s="1136"/>
      <c r="I184" s="1136"/>
      <c r="J184" s="1136"/>
      <c r="K184" s="1136"/>
      <c r="L184" s="1136"/>
      <c r="M184" s="1136"/>
      <c r="N184" s="1136"/>
    </row>
    <row r="185" spans="1:14" s="1239" customFormat="1" ht="15.75" thickBot="1" x14ac:dyDescent="0.25">
      <c r="A185" s="1245">
        <v>43070</v>
      </c>
      <c r="B185" s="1274"/>
      <c r="C185" s="1137" t="str">
        <f t="shared" si="5"/>
        <v/>
      </c>
      <c r="D185" s="1135"/>
      <c r="E185" s="1136"/>
      <c r="F185" s="1136"/>
      <c r="G185" s="1136"/>
      <c r="H185" s="1136"/>
      <c r="I185" s="1136"/>
      <c r="J185" s="1136"/>
      <c r="K185" s="1136"/>
      <c r="L185" s="1136"/>
      <c r="M185" s="1136"/>
      <c r="N185" s="1136"/>
    </row>
    <row r="186" spans="1:14" s="1239" customFormat="1" ht="15.75" thickBot="1" x14ac:dyDescent="0.25">
      <c r="A186" s="1245">
        <v>43071</v>
      </c>
      <c r="B186" s="1274"/>
      <c r="C186" s="1137" t="str">
        <f t="shared" si="5"/>
        <v/>
      </c>
      <c r="D186" s="1135"/>
      <c r="E186" s="1136"/>
      <c r="F186" s="1136"/>
      <c r="G186" s="1136"/>
      <c r="H186" s="1136"/>
      <c r="I186" s="1136"/>
      <c r="J186" s="1136"/>
      <c r="K186" s="1136"/>
      <c r="L186" s="1136"/>
      <c r="M186" s="1136"/>
      <c r="N186" s="1136"/>
    </row>
    <row r="187" spans="1:14" s="1239" customFormat="1" ht="15.75" thickBot="1" x14ac:dyDescent="0.25">
      <c r="A187" s="1245">
        <v>43072</v>
      </c>
      <c r="B187" s="1274"/>
      <c r="C187" s="1137" t="str">
        <f t="shared" si="5"/>
        <v/>
      </c>
      <c r="D187" s="1135"/>
      <c r="E187" s="1136"/>
      <c r="F187" s="1136"/>
      <c r="G187" s="1136"/>
      <c r="H187" s="1136"/>
      <c r="I187" s="1136"/>
      <c r="J187" s="1136"/>
      <c r="K187" s="1136"/>
      <c r="L187" s="1136"/>
      <c r="M187" s="1136"/>
      <c r="N187" s="1136"/>
    </row>
    <row r="188" spans="1:14" s="1239" customFormat="1" ht="15.75" thickBot="1" x14ac:dyDescent="0.25">
      <c r="A188" s="1245">
        <v>43073</v>
      </c>
      <c r="B188" s="1274"/>
      <c r="C188" s="1137" t="str">
        <f t="shared" si="5"/>
        <v/>
      </c>
      <c r="D188" s="1135"/>
      <c r="E188" s="1136"/>
      <c r="F188" s="1136"/>
      <c r="G188" s="1136"/>
      <c r="H188" s="1136"/>
      <c r="I188" s="1136"/>
      <c r="J188" s="1136"/>
      <c r="K188" s="1136"/>
      <c r="L188" s="1136"/>
      <c r="M188" s="1136"/>
      <c r="N188" s="1136"/>
    </row>
    <row r="189" spans="1:14" s="1239" customFormat="1" ht="15.75" thickBot="1" x14ac:dyDescent="0.25">
      <c r="A189" s="1245">
        <v>43074</v>
      </c>
      <c r="B189" s="1274"/>
      <c r="C189" s="1137" t="str">
        <f t="shared" si="5"/>
        <v/>
      </c>
      <c r="D189" s="1135"/>
      <c r="E189" s="1136"/>
      <c r="F189" s="1136"/>
      <c r="G189" s="1136"/>
      <c r="H189" s="1136"/>
      <c r="I189" s="1136"/>
      <c r="J189" s="1136"/>
      <c r="K189" s="1136"/>
      <c r="L189" s="1136"/>
      <c r="M189" s="1136"/>
      <c r="N189" s="1136"/>
    </row>
    <row r="190" spans="1:14" s="1239" customFormat="1" ht="15.75" thickBot="1" x14ac:dyDescent="0.25">
      <c r="A190" s="1245">
        <v>43075</v>
      </c>
      <c r="B190" s="1274"/>
      <c r="C190" s="1137" t="str">
        <f t="shared" si="5"/>
        <v/>
      </c>
      <c r="D190" s="1135"/>
      <c r="E190" s="1136"/>
      <c r="F190" s="1136"/>
      <c r="G190" s="1136"/>
      <c r="H190" s="1136"/>
      <c r="I190" s="1136"/>
      <c r="J190" s="1136"/>
      <c r="K190" s="1136"/>
      <c r="L190" s="1136"/>
      <c r="M190" s="1136"/>
      <c r="N190" s="1136"/>
    </row>
    <row r="191" spans="1:14" s="1239" customFormat="1" ht="15.75" thickBot="1" x14ac:dyDescent="0.25">
      <c r="A191" s="1245">
        <v>43076</v>
      </c>
      <c r="B191" s="1274"/>
      <c r="C191" s="1137" t="str">
        <f t="shared" si="5"/>
        <v/>
      </c>
      <c r="D191" s="1135"/>
      <c r="E191" s="1136"/>
      <c r="F191" s="1136"/>
      <c r="G191" s="1136"/>
      <c r="H191" s="1136"/>
      <c r="I191" s="1136"/>
      <c r="J191" s="1136"/>
      <c r="K191" s="1136"/>
      <c r="L191" s="1136"/>
      <c r="M191" s="1136"/>
      <c r="N191" s="1136"/>
    </row>
    <row r="192" spans="1:14" s="1239" customFormat="1" ht="15.75" thickBot="1" x14ac:dyDescent="0.25">
      <c r="A192" s="1245">
        <v>43077</v>
      </c>
      <c r="B192" s="1274"/>
      <c r="C192" s="1137" t="str">
        <f t="shared" si="5"/>
        <v/>
      </c>
      <c r="D192" s="1135"/>
      <c r="E192" s="1136"/>
      <c r="F192" s="1136"/>
      <c r="G192" s="1136"/>
      <c r="H192" s="1136"/>
      <c r="I192" s="1136"/>
      <c r="J192" s="1136"/>
      <c r="K192" s="1136"/>
      <c r="L192" s="1136"/>
      <c r="M192" s="1136"/>
      <c r="N192" s="1136"/>
    </row>
    <row r="193" spans="1:14" s="1239" customFormat="1" ht="15.75" thickBot="1" x14ac:dyDescent="0.25">
      <c r="A193" s="1245">
        <v>43078</v>
      </c>
      <c r="B193" s="1274"/>
      <c r="C193" s="1137" t="str">
        <f t="shared" si="5"/>
        <v/>
      </c>
      <c r="D193" s="1135"/>
      <c r="E193" s="1136"/>
      <c r="F193" s="1136"/>
      <c r="G193" s="1136"/>
      <c r="H193" s="1136"/>
      <c r="I193" s="1136"/>
      <c r="J193" s="1136"/>
      <c r="K193" s="1136"/>
      <c r="L193" s="1136"/>
      <c r="M193" s="1136"/>
      <c r="N193" s="1136"/>
    </row>
    <row r="194" spans="1:14" s="1239" customFormat="1" ht="15.75" thickBot="1" x14ac:dyDescent="0.25">
      <c r="A194" s="1245">
        <v>43079</v>
      </c>
      <c r="B194" s="1274"/>
      <c r="C194" s="1137" t="str">
        <f t="shared" si="5"/>
        <v/>
      </c>
      <c r="D194" s="1135"/>
      <c r="E194" s="1136"/>
      <c r="F194" s="1136"/>
      <c r="G194" s="1136"/>
      <c r="H194" s="1136"/>
      <c r="I194" s="1136"/>
      <c r="J194" s="1136"/>
      <c r="K194" s="1136"/>
      <c r="L194" s="1136"/>
      <c r="M194" s="1136"/>
      <c r="N194" s="1136"/>
    </row>
    <row r="195" spans="1:14" s="1239" customFormat="1" ht="15.75" thickBot="1" x14ac:dyDescent="0.25">
      <c r="A195" s="1245">
        <v>43080</v>
      </c>
      <c r="B195" s="1274"/>
      <c r="C195" s="1137" t="str">
        <f t="shared" si="5"/>
        <v/>
      </c>
      <c r="D195" s="1135"/>
      <c r="E195" s="1136"/>
      <c r="F195" s="1136"/>
      <c r="G195" s="1136"/>
      <c r="H195" s="1136"/>
      <c r="I195" s="1136"/>
      <c r="J195" s="1136"/>
      <c r="K195" s="1136"/>
      <c r="L195" s="1136"/>
      <c r="M195" s="1136"/>
      <c r="N195" s="1136"/>
    </row>
    <row r="196" spans="1:14" s="1239" customFormat="1" ht="15.75" thickBot="1" x14ac:dyDescent="0.25">
      <c r="A196" s="1245">
        <v>43081</v>
      </c>
      <c r="B196" s="1274"/>
      <c r="C196" s="1137" t="str">
        <f t="shared" si="5"/>
        <v/>
      </c>
      <c r="D196" s="1135"/>
      <c r="E196" s="1136"/>
      <c r="F196" s="1136"/>
      <c r="G196" s="1136"/>
      <c r="H196" s="1136"/>
      <c r="I196" s="1136"/>
      <c r="J196" s="1136"/>
      <c r="K196" s="1136"/>
      <c r="L196" s="1136"/>
      <c r="M196" s="1136"/>
      <c r="N196" s="1136"/>
    </row>
    <row r="197" spans="1:14" s="1239" customFormat="1" ht="15.75" thickBot="1" x14ac:dyDescent="0.25">
      <c r="A197" s="1245">
        <v>43082</v>
      </c>
      <c r="B197" s="1274"/>
      <c r="C197" s="1137" t="str">
        <f t="shared" si="5"/>
        <v/>
      </c>
      <c r="D197" s="1135"/>
      <c r="E197" s="1136"/>
      <c r="F197" s="1136"/>
      <c r="G197" s="1136"/>
      <c r="H197" s="1136"/>
      <c r="I197" s="1136"/>
      <c r="J197" s="1136"/>
      <c r="K197" s="1136"/>
      <c r="L197" s="1136"/>
      <c r="M197" s="1136"/>
      <c r="N197" s="1136"/>
    </row>
    <row r="198" spans="1:14" s="1239" customFormat="1" ht="15.75" thickBot="1" x14ac:dyDescent="0.25">
      <c r="A198" s="1245">
        <v>43083</v>
      </c>
      <c r="B198" s="1274"/>
      <c r="C198" s="1137" t="str">
        <f t="shared" si="5"/>
        <v/>
      </c>
      <c r="D198" s="1135"/>
      <c r="E198" s="1136"/>
      <c r="F198" s="1136"/>
      <c r="G198" s="1136"/>
      <c r="H198" s="1136"/>
      <c r="I198" s="1136"/>
      <c r="J198" s="1136"/>
      <c r="K198" s="1136"/>
      <c r="L198" s="1136"/>
      <c r="M198" s="1136"/>
      <c r="N198" s="1136"/>
    </row>
    <row r="199" spans="1:14" s="1239" customFormat="1" ht="15.75" thickBot="1" x14ac:dyDescent="0.25">
      <c r="A199" s="1245">
        <v>43084</v>
      </c>
      <c r="B199" s="1274"/>
      <c r="C199" s="1137" t="str">
        <f t="shared" si="5"/>
        <v/>
      </c>
      <c r="D199" s="1135"/>
      <c r="E199" s="1136"/>
      <c r="F199" s="1136"/>
      <c r="G199" s="1136"/>
      <c r="H199" s="1136"/>
      <c r="I199" s="1136"/>
      <c r="J199" s="1136"/>
      <c r="K199" s="1136"/>
      <c r="L199" s="1136"/>
      <c r="M199" s="1136"/>
      <c r="N199" s="1136"/>
    </row>
    <row r="200" spans="1:14" s="1239" customFormat="1" ht="15.75" thickBot="1" x14ac:dyDescent="0.25">
      <c r="A200" s="1245">
        <v>43085</v>
      </c>
      <c r="B200" s="1274"/>
      <c r="C200" s="1137" t="str">
        <f t="shared" si="5"/>
        <v/>
      </c>
      <c r="D200" s="1135"/>
      <c r="E200" s="1136"/>
      <c r="F200" s="1136"/>
      <c r="G200" s="1136"/>
      <c r="H200" s="1136"/>
      <c r="I200" s="1136"/>
      <c r="J200" s="1136"/>
      <c r="K200" s="1136"/>
      <c r="L200" s="1136"/>
      <c r="M200" s="1136"/>
      <c r="N200" s="1136"/>
    </row>
    <row r="201" spans="1:14" s="1239" customFormat="1" ht="15.75" thickBot="1" x14ac:dyDescent="0.25">
      <c r="A201" s="1245">
        <v>43086</v>
      </c>
      <c r="B201" s="1274"/>
      <c r="C201" s="1137" t="str">
        <f t="shared" si="5"/>
        <v/>
      </c>
      <c r="D201" s="1135"/>
      <c r="E201" s="1136"/>
      <c r="F201" s="1136"/>
      <c r="G201" s="1136"/>
      <c r="H201" s="1136"/>
      <c r="I201" s="1136"/>
      <c r="J201" s="1136"/>
      <c r="K201" s="1136"/>
      <c r="L201" s="1136"/>
      <c r="M201" s="1136"/>
      <c r="N201" s="1136"/>
    </row>
    <row r="202" spans="1:14" s="1239" customFormat="1" ht="15.75" thickBot="1" x14ac:dyDescent="0.25">
      <c r="A202" s="1245">
        <v>43087</v>
      </c>
      <c r="B202" s="1274"/>
      <c r="C202" s="1137" t="str">
        <f t="shared" si="5"/>
        <v/>
      </c>
      <c r="D202" s="1135"/>
      <c r="E202" s="1136"/>
      <c r="F202" s="1136"/>
      <c r="G202" s="1136"/>
      <c r="H202" s="1136"/>
      <c r="I202" s="1136"/>
      <c r="J202" s="1136"/>
      <c r="K202" s="1136"/>
      <c r="L202" s="1136"/>
      <c r="M202" s="1136"/>
      <c r="N202" s="1136"/>
    </row>
    <row r="203" spans="1:14" s="1239" customFormat="1" ht="15.75" thickBot="1" x14ac:dyDescent="0.25">
      <c r="A203" s="1245">
        <v>43088</v>
      </c>
      <c r="B203" s="1274"/>
      <c r="C203" s="1137" t="str">
        <f t="shared" si="5"/>
        <v/>
      </c>
      <c r="D203" s="1135"/>
      <c r="E203" s="1136"/>
      <c r="F203" s="1136"/>
      <c r="G203" s="1136"/>
      <c r="H203" s="1136"/>
      <c r="I203" s="1136"/>
      <c r="J203" s="1136"/>
      <c r="K203" s="1136"/>
      <c r="L203" s="1136"/>
      <c r="M203" s="1136"/>
      <c r="N203" s="1136"/>
    </row>
    <row r="204" spans="1:14" s="1239" customFormat="1" ht="15.75" thickBot="1" x14ac:dyDescent="0.25">
      <c r="A204" s="1245">
        <v>43089</v>
      </c>
      <c r="B204" s="1274"/>
      <c r="C204" s="1137" t="str">
        <f t="shared" si="5"/>
        <v/>
      </c>
      <c r="D204" s="1135"/>
      <c r="E204" s="1136"/>
      <c r="F204" s="1136"/>
      <c r="G204" s="1136"/>
      <c r="H204" s="1136"/>
      <c r="I204" s="1136"/>
      <c r="J204" s="1136"/>
      <c r="K204" s="1136"/>
      <c r="L204" s="1136"/>
      <c r="M204" s="1136"/>
      <c r="N204" s="1136"/>
    </row>
    <row r="205" spans="1:14" s="1239" customFormat="1" ht="15.75" thickBot="1" x14ac:dyDescent="0.25">
      <c r="A205" s="1245">
        <v>43090</v>
      </c>
      <c r="B205" s="1274"/>
      <c r="C205" s="1137" t="str">
        <f t="shared" si="5"/>
        <v/>
      </c>
      <c r="D205" s="1135"/>
      <c r="E205" s="1136"/>
      <c r="F205" s="1136"/>
      <c r="G205" s="1136"/>
      <c r="H205" s="1136"/>
      <c r="I205" s="1136"/>
      <c r="J205" s="1136"/>
      <c r="K205" s="1136"/>
      <c r="L205" s="1136"/>
      <c r="M205" s="1136"/>
      <c r="N205" s="1136"/>
    </row>
    <row r="206" spans="1:14" s="1239" customFormat="1" ht="15.75" thickBot="1" x14ac:dyDescent="0.25">
      <c r="A206" s="1245">
        <v>43091</v>
      </c>
      <c r="B206" s="1274"/>
      <c r="C206" s="1137" t="str">
        <f t="shared" si="5"/>
        <v/>
      </c>
      <c r="D206" s="1135"/>
      <c r="E206" s="1136"/>
      <c r="F206" s="1136"/>
      <c r="G206" s="1136"/>
      <c r="H206" s="1136"/>
      <c r="I206" s="1136"/>
      <c r="J206" s="1136"/>
      <c r="K206" s="1136"/>
      <c r="L206" s="1136"/>
      <c r="M206" s="1136"/>
      <c r="N206" s="1136"/>
    </row>
    <row r="207" spans="1:14" s="1239" customFormat="1" ht="15.75" thickBot="1" x14ac:dyDescent="0.25">
      <c r="A207" s="1245">
        <v>43092</v>
      </c>
      <c r="B207" s="1274"/>
      <c r="C207" s="1137" t="str">
        <f t="shared" si="5"/>
        <v/>
      </c>
      <c r="D207" s="1135"/>
      <c r="E207" s="1136"/>
      <c r="F207" s="1136"/>
      <c r="G207" s="1136"/>
      <c r="H207" s="1136"/>
      <c r="I207" s="1136"/>
      <c r="J207" s="1136"/>
      <c r="K207" s="1136"/>
      <c r="L207" s="1136"/>
      <c r="M207" s="1136"/>
      <c r="N207" s="1136"/>
    </row>
    <row r="208" spans="1:14" s="1239" customFormat="1" ht="15.75" thickBot="1" x14ac:dyDescent="0.25">
      <c r="A208" s="1245">
        <v>43093</v>
      </c>
      <c r="B208" s="1274"/>
      <c r="C208" s="1137" t="str">
        <f t="shared" si="5"/>
        <v/>
      </c>
      <c r="D208" s="1135"/>
      <c r="E208" s="1136"/>
      <c r="F208" s="1136"/>
      <c r="G208" s="1136"/>
      <c r="H208" s="1136"/>
      <c r="I208" s="1136"/>
      <c r="J208" s="1136"/>
      <c r="K208" s="1136"/>
      <c r="L208" s="1136"/>
      <c r="M208" s="1136"/>
      <c r="N208" s="1136"/>
    </row>
    <row r="209" spans="1:14" s="1239" customFormat="1" ht="15.75" thickBot="1" x14ac:dyDescent="0.25">
      <c r="A209" s="1245">
        <v>43094</v>
      </c>
      <c r="B209" s="1274"/>
      <c r="C209" s="1137" t="str">
        <f t="shared" si="5"/>
        <v/>
      </c>
      <c r="D209" s="1135"/>
      <c r="E209" s="1136"/>
      <c r="F209" s="1136"/>
      <c r="G209" s="1136"/>
      <c r="H209" s="1136"/>
      <c r="I209" s="1136"/>
      <c r="J209" s="1136"/>
      <c r="K209" s="1136"/>
      <c r="L209" s="1136"/>
      <c r="M209" s="1136"/>
      <c r="N209" s="1136"/>
    </row>
    <row r="210" spans="1:14" s="1239" customFormat="1" ht="15.75" thickBot="1" x14ac:dyDescent="0.25">
      <c r="A210" s="1245">
        <v>43095</v>
      </c>
      <c r="B210" s="1274"/>
      <c r="C210" s="1137" t="str">
        <f t="shared" si="5"/>
        <v/>
      </c>
      <c r="D210" s="1135"/>
      <c r="E210" s="1136"/>
      <c r="F210" s="1136"/>
      <c r="G210" s="1136"/>
      <c r="H210" s="1136"/>
      <c r="I210" s="1136"/>
      <c r="J210" s="1136"/>
      <c r="K210" s="1136"/>
      <c r="L210" s="1136"/>
      <c r="M210" s="1136"/>
      <c r="N210" s="1136"/>
    </row>
    <row r="211" spans="1:14" s="1239" customFormat="1" ht="15.75" thickBot="1" x14ac:dyDescent="0.25">
      <c r="A211" s="1245">
        <v>43096</v>
      </c>
      <c r="B211" s="1274"/>
      <c r="C211" s="1137" t="str">
        <f t="shared" si="5"/>
        <v/>
      </c>
      <c r="D211" s="1135"/>
      <c r="E211" s="1136"/>
      <c r="F211" s="1136"/>
      <c r="G211" s="1136"/>
      <c r="H211" s="1136"/>
      <c r="I211" s="1136"/>
      <c r="J211" s="1136"/>
      <c r="K211" s="1136"/>
      <c r="L211" s="1136"/>
      <c r="M211" s="1136"/>
      <c r="N211" s="1136"/>
    </row>
    <row r="212" spans="1:14" s="1239" customFormat="1" ht="15.75" thickBot="1" x14ac:dyDescent="0.25">
      <c r="A212" s="1245">
        <v>43097</v>
      </c>
      <c r="B212" s="1274"/>
      <c r="C212" s="1137" t="str">
        <f t="shared" si="5"/>
        <v/>
      </c>
      <c r="D212" s="1135"/>
      <c r="E212" s="1136"/>
      <c r="F212" s="1136"/>
      <c r="G212" s="1136"/>
      <c r="H212" s="1136"/>
      <c r="I212" s="1136"/>
      <c r="J212" s="1136"/>
      <c r="K212" s="1136"/>
      <c r="L212" s="1136"/>
      <c r="M212" s="1136"/>
      <c r="N212" s="1136"/>
    </row>
    <row r="213" spans="1:14" s="1239" customFormat="1" ht="15.75" thickBot="1" x14ac:dyDescent="0.25">
      <c r="A213" s="1245">
        <v>43098</v>
      </c>
      <c r="B213" s="1274"/>
      <c r="C213" s="1137" t="str">
        <f t="shared" si="5"/>
        <v/>
      </c>
      <c r="D213" s="1135"/>
      <c r="E213" s="1136"/>
      <c r="F213" s="1136"/>
      <c r="G213" s="1136"/>
      <c r="H213" s="1136"/>
      <c r="I213" s="1136"/>
      <c r="J213" s="1136"/>
      <c r="K213" s="1136"/>
      <c r="L213" s="1136"/>
      <c r="M213" s="1136"/>
      <c r="N213" s="1136"/>
    </row>
    <row r="214" spans="1:14" s="1239" customFormat="1" ht="15.75" thickBot="1" x14ac:dyDescent="0.25">
      <c r="A214" s="1245">
        <v>43099</v>
      </c>
      <c r="B214" s="1274"/>
      <c r="C214" s="1137" t="str">
        <f t="shared" si="5"/>
        <v/>
      </c>
      <c r="D214" s="1135"/>
      <c r="E214" s="1136"/>
      <c r="F214" s="1136"/>
      <c r="G214" s="1136"/>
      <c r="H214" s="1136"/>
      <c r="I214" s="1136"/>
      <c r="J214" s="1136"/>
      <c r="K214" s="1136"/>
      <c r="L214" s="1136"/>
      <c r="M214" s="1136"/>
      <c r="N214" s="1136"/>
    </row>
    <row r="215" spans="1:14" s="1239" customFormat="1" ht="15.75" thickBot="1" x14ac:dyDescent="0.25">
      <c r="A215" s="1245">
        <v>43100</v>
      </c>
      <c r="B215" s="1274"/>
      <c r="C215" s="1137" t="str">
        <f t="shared" si="5"/>
        <v/>
      </c>
      <c r="D215" s="1135"/>
      <c r="E215" s="1136"/>
      <c r="F215" s="1136"/>
      <c r="G215" s="1136"/>
      <c r="H215" s="1136"/>
      <c r="I215" s="1136"/>
      <c r="J215" s="1136"/>
      <c r="K215" s="1136"/>
      <c r="L215" s="1136"/>
      <c r="M215" s="1136"/>
      <c r="N215" s="1136"/>
    </row>
    <row r="216" spans="1:14" s="1239" customFormat="1" ht="15.75" thickBot="1" x14ac:dyDescent="0.25">
      <c r="A216" s="1245">
        <v>43101</v>
      </c>
      <c r="B216" s="1274"/>
      <c r="C216" s="1137" t="str">
        <f t="shared" si="5"/>
        <v/>
      </c>
      <c r="D216" s="1135"/>
      <c r="E216" s="1136"/>
      <c r="F216" s="1136"/>
      <c r="G216" s="1136"/>
      <c r="H216" s="1136"/>
      <c r="I216" s="1136"/>
      <c r="J216" s="1136"/>
      <c r="K216" s="1136"/>
      <c r="L216" s="1136"/>
      <c r="M216" s="1136"/>
      <c r="N216" s="1136"/>
    </row>
    <row r="217" spans="1:14" s="1239" customFormat="1" ht="15.75" thickBot="1" x14ac:dyDescent="0.25">
      <c r="A217" s="1245">
        <v>43102</v>
      </c>
      <c r="B217" s="1274"/>
      <c r="C217" s="1137" t="str">
        <f t="shared" si="5"/>
        <v/>
      </c>
      <c r="D217" s="1135"/>
      <c r="E217" s="1136"/>
      <c r="F217" s="1136"/>
      <c r="G217" s="1136"/>
      <c r="H217" s="1136"/>
      <c r="I217" s="1136"/>
      <c r="J217" s="1136"/>
      <c r="K217" s="1136"/>
      <c r="L217" s="1136"/>
      <c r="M217" s="1136"/>
      <c r="N217" s="1136"/>
    </row>
    <row r="218" spans="1:14" s="1239" customFormat="1" ht="15.75" thickBot="1" x14ac:dyDescent="0.25">
      <c r="A218" s="1245">
        <v>43103</v>
      </c>
      <c r="B218" s="1274"/>
      <c r="C218" s="1137" t="str">
        <f t="shared" si="5"/>
        <v/>
      </c>
      <c r="D218" s="1135"/>
      <c r="E218" s="1136"/>
      <c r="F218" s="1136"/>
      <c r="G218" s="1136"/>
      <c r="H218" s="1136"/>
      <c r="I218" s="1136"/>
      <c r="J218" s="1136"/>
      <c r="K218" s="1136"/>
      <c r="L218" s="1136"/>
      <c r="M218" s="1136"/>
      <c r="N218" s="1136"/>
    </row>
    <row r="219" spans="1:14" s="1239" customFormat="1" ht="15.75" thickBot="1" x14ac:dyDescent="0.25">
      <c r="A219" s="1245">
        <v>43104</v>
      </c>
      <c r="B219" s="1274"/>
      <c r="C219" s="1137" t="str">
        <f t="shared" si="5"/>
        <v/>
      </c>
      <c r="D219" s="1135"/>
      <c r="E219" s="1136"/>
      <c r="F219" s="1136"/>
      <c r="G219" s="1136"/>
      <c r="H219" s="1136"/>
      <c r="I219" s="1136"/>
      <c r="J219" s="1136"/>
      <c r="K219" s="1136"/>
      <c r="L219" s="1136"/>
      <c r="M219" s="1136"/>
      <c r="N219" s="1136"/>
    </row>
    <row r="220" spans="1:14" s="1239" customFormat="1" ht="15.75" thickBot="1" x14ac:dyDescent="0.25">
      <c r="A220" s="1245">
        <v>43105</v>
      </c>
      <c r="B220" s="1274"/>
      <c r="C220" s="1137" t="str">
        <f t="shared" si="5"/>
        <v/>
      </c>
      <c r="D220" s="1135"/>
      <c r="E220" s="1136"/>
      <c r="F220" s="1136"/>
      <c r="G220" s="1136"/>
      <c r="H220" s="1136"/>
      <c r="I220" s="1136"/>
      <c r="J220" s="1136"/>
      <c r="K220" s="1136"/>
      <c r="L220" s="1136"/>
      <c r="M220" s="1136"/>
      <c r="N220" s="1136"/>
    </row>
    <row r="221" spans="1:14" s="1239" customFormat="1" ht="15.75" thickBot="1" x14ac:dyDescent="0.25">
      <c r="A221" s="1245">
        <v>43106</v>
      </c>
      <c r="B221" s="1274"/>
      <c r="C221" s="1137" t="str">
        <f t="shared" si="5"/>
        <v/>
      </c>
      <c r="D221" s="1135"/>
      <c r="E221" s="1136"/>
      <c r="F221" s="1136"/>
      <c r="G221" s="1136"/>
      <c r="H221" s="1136"/>
      <c r="I221" s="1136"/>
      <c r="J221" s="1136"/>
      <c r="K221" s="1136"/>
      <c r="L221" s="1136"/>
      <c r="M221" s="1136"/>
      <c r="N221" s="1136"/>
    </row>
    <row r="222" spans="1:14" s="1239" customFormat="1" ht="15.75" thickBot="1" x14ac:dyDescent="0.25">
      <c r="A222" s="1245">
        <v>43107</v>
      </c>
      <c r="B222" s="1274"/>
      <c r="C222" s="1137" t="str">
        <f t="shared" si="5"/>
        <v/>
      </c>
      <c r="D222" s="1135"/>
      <c r="E222" s="1136"/>
      <c r="F222" s="1136"/>
      <c r="G222" s="1136"/>
      <c r="H222" s="1136"/>
      <c r="I222" s="1136"/>
      <c r="J222" s="1136"/>
      <c r="K222" s="1136"/>
      <c r="L222" s="1136"/>
      <c r="M222" s="1136"/>
      <c r="N222" s="1136"/>
    </row>
    <row r="223" spans="1:14" s="1239" customFormat="1" ht="15.75" thickBot="1" x14ac:dyDescent="0.25">
      <c r="A223" s="1245">
        <v>43108</v>
      </c>
      <c r="B223" s="1274"/>
      <c r="C223" s="1137" t="str">
        <f t="shared" si="5"/>
        <v/>
      </c>
      <c r="D223" s="1135"/>
      <c r="E223" s="1136"/>
      <c r="F223" s="1136"/>
      <c r="G223" s="1136"/>
      <c r="H223" s="1136"/>
      <c r="I223" s="1136"/>
      <c r="J223" s="1136"/>
      <c r="K223" s="1136"/>
      <c r="L223" s="1136"/>
      <c r="M223" s="1136"/>
      <c r="N223" s="1136"/>
    </row>
    <row r="224" spans="1:14" s="1239" customFormat="1" ht="15.75" thickBot="1" x14ac:dyDescent="0.25">
      <c r="A224" s="1245">
        <v>43109</v>
      </c>
      <c r="B224" s="1274"/>
      <c r="C224" s="1137" t="str">
        <f t="shared" si="5"/>
        <v/>
      </c>
      <c r="D224" s="1135"/>
      <c r="E224" s="1136"/>
      <c r="F224" s="1136"/>
      <c r="G224" s="1136"/>
      <c r="H224" s="1136"/>
      <c r="I224" s="1136"/>
      <c r="J224" s="1136"/>
      <c r="K224" s="1136"/>
      <c r="L224" s="1136"/>
      <c r="M224" s="1136"/>
      <c r="N224" s="1136"/>
    </row>
    <row r="225" spans="1:14" s="1239" customFormat="1" ht="15.75" thickBot="1" x14ac:dyDescent="0.25">
      <c r="A225" s="1245">
        <v>43110</v>
      </c>
      <c r="B225" s="1274"/>
      <c r="C225" s="1137" t="str">
        <f t="shared" ref="C225:C288" si="6">IF(B225&gt;0, (B225-B224), "")</f>
        <v/>
      </c>
      <c r="D225" s="1135"/>
      <c r="E225" s="1136"/>
      <c r="F225" s="1136"/>
      <c r="G225" s="1136"/>
      <c r="H225" s="1136"/>
      <c r="I225" s="1136"/>
      <c r="J225" s="1136"/>
      <c r="K225" s="1136"/>
      <c r="L225" s="1136"/>
      <c r="M225" s="1136"/>
      <c r="N225" s="1136"/>
    </row>
    <row r="226" spans="1:14" s="1239" customFormat="1" ht="15.75" thickBot="1" x14ac:dyDescent="0.25">
      <c r="A226" s="1245">
        <v>43111</v>
      </c>
      <c r="B226" s="1274"/>
      <c r="C226" s="1137" t="str">
        <f t="shared" si="6"/>
        <v/>
      </c>
      <c r="D226" s="1135"/>
      <c r="E226" s="1136"/>
      <c r="F226" s="1136"/>
      <c r="G226" s="1136"/>
      <c r="H226" s="1136"/>
      <c r="I226" s="1136"/>
      <c r="J226" s="1136"/>
      <c r="K226" s="1136"/>
      <c r="L226" s="1136"/>
      <c r="M226" s="1136"/>
      <c r="N226" s="1136"/>
    </row>
    <row r="227" spans="1:14" s="1239" customFormat="1" ht="15.75" thickBot="1" x14ac:dyDescent="0.25">
      <c r="A227" s="1245">
        <v>43112</v>
      </c>
      <c r="B227" s="1274"/>
      <c r="C227" s="1137" t="str">
        <f t="shared" si="6"/>
        <v/>
      </c>
      <c r="D227" s="1135"/>
      <c r="E227" s="1136"/>
      <c r="F227" s="1136"/>
      <c r="G227" s="1136"/>
      <c r="H227" s="1136"/>
      <c r="I227" s="1136"/>
      <c r="J227" s="1136"/>
      <c r="K227" s="1136"/>
      <c r="L227" s="1136"/>
      <c r="M227" s="1136"/>
      <c r="N227" s="1136"/>
    </row>
    <row r="228" spans="1:14" s="1239" customFormat="1" ht="15.75" thickBot="1" x14ac:dyDescent="0.25">
      <c r="A228" s="1245">
        <v>43113</v>
      </c>
      <c r="B228" s="1274"/>
      <c r="C228" s="1137" t="str">
        <f t="shared" si="6"/>
        <v/>
      </c>
      <c r="D228" s="1135"/>
      <c r="E228" s="1136"/>
      <c r="F228" s="1136"/>
      <c r="G228" s="1136"/>
      <c r="H228" s="1136"/>
      <c r="I228" s="1136"/>
      <c r="J228" s="1136"/>
      <c r="K228" s="1136"/>
      <c r="L228" s="1136"/>
      <c r="M228" s="1136"/>
      <c r="N228" s="1136"/>
    </row>
    <row r="229" spans="1:14" s="1239" customFormat="1" ht="15.75" thickBot="1" x14ac:dyDescent="0.25">
      <c r="A229" s="1245">
        <v>43114</v>
      </c>
      <c r="B229" s="1274"/>
      <c r="C229" s="1137" t="str">
        <f t="shared" si="6"/>
        <v/>
      </c>
      <c r="D229" s="1135"/>
      <c r="E229" s="1136"/>
      <c r="F229" s="1136"/>
      <c r="G229" s="1136"/>
      <c r="H229" s="1136"/>
      <c r="I229" s="1136"/>
      <c r="J229" s="1136"/>
      <c r="K229" s="1136"/>
      <c r="L229" s="1136"/>
      <c r="M229" s="1136"/>
      <c r="N229" s="1136"/>
    </row>
    <row r="230" spans="1:14" s="1239" customFormat="1" ht="15.75" thickBot="1" x14ac:dyDescent="0.25">
      <c r="A230" s="1245">
        <v>43115</v>
      </c>
      <c r="B230" s="1274"/>
      <c r="C230" s="1137" t="str">
        <f t="shared" si="6"/>
        <v/>
      </c>
      <c r="D230" s="1135"/>
      <c r="E230" s="1136"/>
      <c r="F230" s="1136"/>
      <c r="G230" s="1136"/>
      <c r="H230" s="1136"/>
      <c r="I230" s="1136"/>
      <c r="J230" s="1136"/>
      <c r="K230" s="1136"/>
      <c r="L230" s="1136"/>
      <c r="M230" s="1136"/>
      <c r="N230" s="1136"/>
    </row>
    <row r="231" spans="1:14" s="1239" customFormat="1" ht="15.75" thickBot="1" x14ac:dyDescent="0.25">
      <c r="A231" s="1245">
        <v>43116</v>
      </c>
      <c r="B231" s="1274"/>
      <c r="C231" s="1137" t="str">
        <f t="shared" si="6"/>
        <v/>
      </c>
      <c r="D231" s="1135"/>
      <c r="E231" s="1136"/>
      <c r="F231" s="1136"/>
      <c r="G231" s="1136"/>
      <c r="H231" s="1136"/>
      <c r="I231" s="1136"/>
      <c r="J231" s="1136"/>
      <c r="K231" s="1136"/>
      <c r="L231" s="1136"/>
      <c r="M231" s="1136"/>
      <c r="N231" s="1136"/>
    </row>
    <row r="232" spans="1:14" s="1239" customFormat="1" ht="15.75" thickBot="1" x14ac:dyDescent="0.25">
      <c r="A232" s="1245">
        <v>43117</v>
      </c>
      <c r="B232" s="1274"/>
      <c r="C232" s="1137" t="str">
        <f t="shared" si="6"/>
        <v/>
      </c>
      <c r="D232" s="1135"/>
      <c r="E232" s="1136"/>
      <c r="F232" s="1136"/>
      <c r="G232" s="1136"/>
      <c r="H232" s="1136"/>
      <c r="I232" s="1136"/>
      <c r="J232" s="1136"/>
      <c r="K232" s="1136"/>
      <c r="L232" s="1136"/>
      <c r="M232" s="1136"/>
      <c r="N232" s="1136"/>
    </row>
    <row r="233" spans="1:14" s="1239" customFormat="1" ht="15.75" thickBot="1" x14ac:dyDescent="0.25">
      <c r="A233" s="1245">
        <v>43118</v>
      </c>
      <c r="B233" s="1274"/>
      <c r="C233" s="1137" t="str">
        <f t="shared" si="6"/>
        <v/>
      </c>
      <c r="D233" s="1135"/>
      <c r="E233" s="1136"/>
      <c r="F233" s="1136"/>
      <c r="G233" s="1136"/>
      <c r="H233" s="1136"/>
      <c r="I233" s="1136"/>
      <c r="J233" s="1136"/>
      <c r="K233" s="1136"/>
      <c r="L233" s="1136"/>
      <c r="M233" s="1136"/>
      <c r="N233" s="1136"/>
    </row>
    <row r="234" spans="1:14" s="1239" customFormat="1" ht="15.75" thickBot="1" x14ac:dyDescent="0.25">
      <c r="A234" s="1245">
        <v>43119</v>
      </c>
      <c r="B234" s="1274"/>
      <c r="C234" s="1137" t="str">
        <f t="shared" si="6"/>
        <v/>
      </c>
      <c r="D234" s="1135"/>
      <c r="E234" s="1136"/>
      <c r="F234" s="1136"/>
      <c r="G234" s="1136"/>
      <c r="H234" s="1136"/>
      <c r="I234" s="1136"/>
      <c r="J234" s="1136"/>
      <c r="K234" s="1136"/>
      <c r="L234" s="1136"/>
      <c r="M234" s="1136"/>
      <c r="N234" s="1136"/>
    </row>
    <row r="235" spans="1:14" s="1239" customFormat="1" ht="15.75" thickBot="1" x14ac:dyDescent="0.25">
      <c r="A235" s="1245">
        <v>43120</v>
      </c>
      <c r="B235" s="1274"/>
      <c r="C235" s="1137" t="str">
        <f t="shared" si="6"/>
        <v/>
      </c>
      <c r="D235" s="1135"/>
      <c r="E235" s="1136"/>
      <c r="F235" s="1136"/>
      <c r="G235" s="1136"/>
      <c r="H235" s="1136"/>
      <c r="I235" s="1136"/>
      <c r="J235" s="1136"/>
      <c r="K235" s="1136"/>
      <c r="L235" s="1136"/>
      <c r="M235" s="1136"/>
      <c r="N235" s="1136"/>
    </row>
    <row r="236" spans="1:14" s="1239" customFormat="1" ht="15.75" thickBot="1" x14ac:dyDescent="0.25">
      <c r="A236" s="1245">
        <v>43121</v>
      </c>
      <c r="B236" s="1274"/>
      <c r="C236" s="1137" t="str">
        <f t="shared" si="6"/>
        <v/>
      </c>
      <c r="D236" s="1135"/>
      <c r="E236" s="1136"/>
      <c r="F236" s="1136"/>
      <c r="G236" s="1136"/>
      <c r="H236" s="1136"/>
      <c r="I236" s="1136"/>
      <c r="J236" s="1136"/>
      <c r="K236" s="1136"/>
      <c r="L236" s="1136"/>
      <c r="M236" s="1136"/>
      <c r="N236" s="1136"/>
    </row>
    <row r="237" spans="1:14" s="1239" customFormat="1" ht="15.75" thickBot="1" x14ac:dyDescent="0.25">
      <c r="A237" s="1245">
        <v>43122</v>
      </c>
      <c r="B237" s="1274"/>
      <c r="C237" s="1137" t="str">
        <f t="shared" si="6"/>
        <v/>
      </c>
      <c r="D237" s="1135"/>
      <c r="E237" s="1136"/>
      <c r="F237" s="1136"/>
      <c r="G237" s="1136"/>
      <c r="H237" s="1136"/>
      <c r="I237" s="1136"/>
      <c r="J237" s="1136"/>
      <c r="K237" s="1136"/>
      <c r="L237" s="1136"/>
      <c r="M237" s="1136"/>
      <c r="N237" s="1136"/>
    </row>
    <row r="238" spans="1:14" s="1239" customFormat="1" ht="15.75" thickBot="1" x14ac:dyDescent="0.25">
      <c r="A238" s="1245">
        <v>43123</v>
      </c>
      <c r="B238" s="1274"/>
      <c r="C238" s="1137" t="str">
        <f t="shared" si="6"/>
        <v/>
      </c>
      <c r="D238" s="1135"/>
      <c r="E238" s="1136"/>
      <c r="F238" s="1136"/>
      <c r="G238" s="1136"/>
      <c r="H238" s="1136"/>
      <c r="I238" s="1136"/>
      <c r="J238" s="1136"/>
      <c r="K238" s="1136"/>
      <c r="L238" s="1136"/>
      <c r="M238" s="1136"/>
      <c r="N238" s="1136"/>
    </row>
    <row r="239" spans="1:14" s="1239" customFormat="1" ht="15.75" thickBot="1" x14ac:dyDescent="0.25">
      <c r="A239" s="1245">
        <v>43124</v>
      </c>
      <c r="B239" s="1274"/>
      <c r="C239" s="1137" t="str">
        <f t="shared" si="6"/>
        <v/>
      </c>
      <c r="D239" s="1135"/>
      <c r="E239" s="1136"/>
      <c r="F239" s="1136"/>
      <c r="G239" s="1136"/>
      <c r="H239" s="1136"/>
      <c r="I239" s="1136"/>
      <c r="J239" s="1136"/>
      <c r="K239" s="1136"/>
      <c r="L239" s="1136"/>
      <c r="M239" s="1136"/>
      <c r="N239" s="1136"/>
    </row>
    <row r="240" spans="1:14" s="1239" customFormat="1" ht="15.75" thickBot="1" x14ac:dyDescent="0.25">
      <c r="A240" s="1245">
        <v>43125</v>
      </c>
      <c r="B240" s="1274"/>
      <c r="C240" s="1137" t="str">
        <f t="shared" si="6"/>
        <v/>
      </c>
      <c r="D240" s="1135"/>
      <c r="E240" s="1136"/>
      <c r="F240" s="1136"/>
      <c r="G240" s="1136"/>
      <c r="H240" s="1136"/>
      <c r="I240" s="1136"/>
      <c r="J240" s="1136"/>
      <c r="K240" s="1136"/>
      <c r="L240" s="1136"/>
      <c r="M240" s="1136"/>
      <c r="N240" s="1136"/>
    </row>
    <row r="241" spans="1:14" s="1239" customFormat="1" ht="15.75" thickBot="1" x14ac:dyDescent="0.25">
      <c r="A241" s="1245">
        <v>43126</v>
      </c>
      <c r="B241" s="1274"/>
      <c r="C241" s="1137" t="str">
        <f t="shared" si="6"/>
        <v/>
      </c>
      <c r="D241" s="1135"/>
      <c r="E241" s="1136"/>
      <c r="F241" s="1136"/>
      <c r="G241" s="1136"/>
      <c r="H241" s="1136"/>
      <c r="I241" s="1136"/>
      <c r="J241" s="1136"/>
      <c r="K241" s="1136"/>
      <c r="L241" s="1136"/>
      <c r="M241" s="1136"/>
      <c r="N241" s="1136"/>
    </row>
    <row r="242" spans="1:14" s="1239" customFormat="1" ht="15.75" thickBot="1" x14ac:dyDescent="0.25">
      <c r="A242" s="1245">
        <v>43127</v>
      </c>
      <c r="B242" s="1274"/>
      <c r="C242" s="1137" t="str">
        <f t="shared" si="6"/>
        <v/>
      </c>
      <c r="D242" s="1135"/>
      <c r="E242" s="1136"/>
      <c r="F242" s="1136"/>
      <c r="G242" s="1136"/>
      <c r="H242" s="1136"/>
      <c r="I242" s="1136"/>
      <c r="J242" s="1136"/>
      <c r="K242" s="1136"/>
      <c r="L242" s="1136"/>
      <c r="M242" s="1136"/>
      <c r="N242" s="1136"/>
    </row>
    <row r="243" spans="1:14" s="1239" customFormat="1" ht="15.75" thickBot="1" x14ac:dyDescent="0.25">
      <c r="A243" s="1245">
        <v>43128</v>
      </c>
      <c r="B243" s="1274"/>
      <c r="C243" s="1137" t="str">
        <f t="shared" si="6"/>
        <v/>
      </c>
      <c r="D243" s="1135"/>
      <c r="E243" s="1136"/>
      <c r="F243" s="1136"/>
      <c r="G243" s="1136"/>
      <c r="H243" s="1136"/>
      <c r="I243" s="1136"/>
      <c r="J243" s="1136"/>
      <c r="K243" s="1136"/>
      <c r="L243" s="1136"/>
      <c r="M243" s="1136"/>
      <c r="N243" s="1136"/>
    </row>
    <row r="244" spans="1:14" s="1239" customFormat="1" ht="15.75" thickBot="1" x14ac:dyDescent="0.25">
      <c r="A244" s="1245">
        <v>43129</v>
      </c>
      <c r="B244" s="1274"/>
      <c r="C244" s="1137" t="str">
        <f t="shared" si="6"/>
        <v/>
      </c>
      <c r="D244" s="1135"/>
      <c r="E244" s="1136"/>
      <c r="F244" s="1136"/>
      <c r="G244" s="1136"/>
      <c r="H244" s="1136"/>
      <c r="I244" s="1136"/>
      <c r="J244" s="1136"/>
      <c r="K244" s="1136"/>
      <c r="L244" s="1136"/>
      <c r="M244" s="1136"/>
      <c r="N244" s="1136"/>
    </row>
    <row r="245" spans="1:14" s="1239" customFormat="1" ht="15.75" thickBot="1" x14ac:dyDescent="0.25">
      <c r="A245" s="1245">
        <v>43130</v>
      </c>
      <c r="B245" s="1274"/>
      <c r="C245" s="1137" t="str">
        <f t="shared" si="6"/>
        <v/>
      </c>
      <c r="D245" s="1135"/>
      <c r="E245" s="1136"/>
      <c r="F245" s="1136"/>
      <c r="G245" s="1136"/>
      <c r="H245" s="1136"/>
      <c r="I245" s="1136"/>
      <c r="J245" s="1136"/>
      <c r="K245" s="1136"/>
      <c r="L245" s="1136"/>
      <c r="M245" s="1136"/>
      <c r="N245" s="1136"/>
    </row>
    <row r="246" spans="1:14" s="1239" customFormat="1" ht="15.75" thickBot="1" x14ac:dyDescent="0.25">
      <c r="A246" s="1245">
        <v>43131</v>
      </c>
      <c r="B246" s="1274"/>
      <c r="C246" s="1137" t="str">
        <f t="shared" si="6"/>
        <v/>
      </c>
      <c r="D246" s="1135"/>
      <c r="E246" s="1136"/>
      <c r="F246" s="1136"/>
      <c r="G246" s="1136"/>
      <c r="H246" s="1136"/>
      <c r="I246" s="1136"/>
      <c r="J246" s="1136"/>
      <c r="K246" s="1136"/>
      <c r="L246" s="1136"/>
      <c r="M246" s="1136"/>
      <c r="N246" s="1136"/>
    </row>
    <row r="247" spans="1:14" s="1239" customFormat="1" ht="15.75" thickBot="1" x14ac:dyDescent="0.25">
      <c r="A247" s="1245">
        <v>43132</v>
      </c>
      <c r="B247" s="1274"/>
      <c r="C247" s="1137" t="str">
        <f t="shared" si="6"/>
        <v/>
      </c>
      <c r="D247" s="1135"/>
      <c r="E247" s="1136"/>
      <c r="F247" s="1136"/>
      <c r="G247" s="1136"/>
      <c r="H247" s="1136"/>
      <c r="I247" s="1136"/>
      <c r="J247" s="1136"/>
      <c r="K247" s="1136"/>
      <c r="L247" s="1136"/>
      <c r="M247" s="1136"/>
      <c r="N247" s="1136"/>
    </row>
    <row r="248" spans="1:14" s="1239" customFormat="1" ht="15.75" thickBot="1" x14ac:dyDescent="0.25">
      <c r="A248" s="1245">
        <v>43133</v>
      </c>
      <c r="B248" s="1274"/>
      <c r="C248" s="1137" t="str">
        <f t="shared" si="6"/>
        <v/>
      </c>
      <c r="D248" s="1135"/>
      <c r="E248" s="1136"/>
      <c r="F248" s="1136"/>
      <c r="G248" s="1136"/>
      <c r="H248" s="1136"/>
      <c r="I248" s="1136"/>
      <c r="J248" s="1136"/>
      <c r="K248" s="1136"/>
      <c r="L248" s="1136"/>
      <c r="M248" s="1136"/>
      <c r="N248" s="1136"/>
    </row>
    <row r="249" spans="1:14" s="1239" customFormat="1" ht="15.75" thickBot="1" x14ac:dyDescent="0.25">
      <c r="A249" s="1245">
        <v>43134</v>
      </c>
      <c r="B249" s="1274"/>
      <c r="C249" s="1137" t="str">
        <f t="shared" si="6"/>
        <v/>
      </c>
      <c r="D249" s="1135"/>
      <c r="E249" s="1136"/>
      <c r="F249" s="1136"/>
      <c r="G249" s="1136"/>
      <c r="H249" s="1136"/>
      <c r="I249" s="1136"/>
      <c r="J249" s="1136"/>
      <c r="K249" s="1136"/>
      <c r="L249" s="1136"/>
      <c r="M249" s="1136"/>
      <c r="N249" s="1136"/>
    </row>
    <row r="250" spans="1:14" s="1239" customFormat="1" ht="15.75" thickBot="1" x14ac:dyDescent="0.25">
      <c r="A250" s="1245">
        <v>43135</v>
      </c>
      <c r="B250" s="1274"/>
      <c r="C250" s="1137" t="str">
        <f t="shared" si="6"/>
        <v/>
      </c>
      <c r="D250" s="1135"/>
      <c r="E250" s="1136"/>
      <c r="F250" s="1136"/>
      <c r="G250" s="1136"/>
      <c r="H250" s="1136"/>
      <c r="I250" s="1136"/>
      <c r="J250" s="1136"/>
      <c r="K250" s="1136"/>
      <c r="L250" s="1136"/>
      <c r="M250" s="1136"/>
      <c r="N250" s="1136"/>
    </row>
    <row r="251" spans="1:14" s="1239" customFormat="1" ht="15.75" thickBot="1" x14ac:dyDescent="0.25">
      <c r="A251" s="1245">
        <v>43136</v>
      </c>
      <c r="B251" s="1274"/>
      <c r="C251" s="1137" t="str">
        <f t="shared" si="6"/>
        <v/>
      </c>
      <c r="D251" s="1135"/>
      <c r="E251" s="1136"/>
      <c r="F251" s="1136"/>
      <c r="G251" s="1136"/>
      <c r="H251" s="1136"/>
      <c r="I251" s="1136"/>
      <c r="J251" s="1136"/>
      <c r="K251" s="1136"/>
      <c r="L251" s="1136"/>
      <c r="M251" s="1136"/>
      <c r="N251" s="1136"/>
    </row>
    <row r="252" spans="1:14" s="1239" customFormat="1" ht="15.75" thickBot="1" x14ac:dyDescent="0.25">
      <c r="A252" s="1245">
        <v>43137</v>
      </c>
      <c r="B252" s="1274"/>
      <c r="C252" s="1137" t="str">
        <f t="shared" si="6"/>
        <v/>
      </c>
      <c r="D252" s="1135"/>
      <c r="E252" s="1136"/>
      <c r="F252" s="1136"/>
      <c r="G252" s="1136"/>
      <c r="H252" s="1136"/>
      <c r="I252" s="1136"/>
      <c r="J252" s="1136"/>
      <c r="K252" s="1136"/>
      <c r="L252" s="1136"/>
      <c r="M252" s="1136"/>
      <c r="N252" s="1136"/>
    </row>
    <row r="253" spans="1:14" s="1239" customFormat="1" ht="15.75" thickBot="1" x14ac:dyDescent="0.25">
      <c r="A253" s="1245">
        <v>43138</v>
      </c>
      <c r="B253" s="1274"/>
      <c r="C253" s="1137" t="str">
        <f t="shared" si="6"/>
        <v/>
      </c>
      <c r="D253" s="1135"/>
      <c r="E253" s="1136"/>
      <c r="F253" s="1136"/>
      <c r="G253" s="1136"/>
      <c r="H253" s="1136"/>
      <c r="I253" s="1136"/>
      <c r="J253" s="1136"/>
      <c r="K253" s="1136"/>
      <c r="L253" s="1136"/>
      <c r="M253" s="1136"/>
      <c r="N253" s="1136"/>
    </row>
    <row r="254" spans="1:14" s="1239" customFormat="1" ht="15.75" thickBot="1" x14ac:dyDescent="0.25">
      <c r="A254" s="1245">
        <v>43139</v>
      </c>
      <c r="B254" s="1274"/>
      <c r="C254" s="1137" t="str">
        <f t="shared" si="6"/>
        <v/>
      </c>
      <c r="D254" s="1135"/>
      <c r="E254" s="1136"/>
      <c r="F254" s="1136"/>
      <c r="G254" s="1136"/>
      <c r="H254" s="1136"/>
      <c r="I254" s="1136"/>
      <c r="J254" s="1136"/>
      <c r="K254" s="1136"/>
      <c r="L254" s="1136"/>
      <c r="M254" s="1136"/>
      <c r="N254" s="1136"/>
    </row>
    <row r="255" spans="1:14" s="1239" customFormat="1" ht="15.75" thickBot="1" x14ac:dyDescent="0.25">
      <c r="A255" s="1245">
        <v>43140</v>
      </c>
      <c r="B255" s="1274"/>
      <c r="C255" s="1137" t="str">
        <f t="shared" si="6"/>
        <v/>
      </c>
      <c r="D255" s="1135"/>
      <c r="E255" s="1136"/>
      <c r="F255" s="1136"/>
      <c r="G255" s="1136"/>
      <c r="H255" s="1136"/>
      <c r="I255" s="1136"/>
      <c r="J255" s="1136"/>
      <c r="K255" s="1136"/>
      <c r="L255" s="1136"/>
      <c r="M255" s="1136"/>
      <c r="N255" s="1136"/>
    </row>
    <row r="256" spans="1:14" s="1239" customFormat="1" ht="15.75" thickBot="1" x14ac:dyDescent="0.25">
      <c r="A256" s="1245">
        <v>43141</v>
      </c>
      <c r="B256" s="1274"/>
      <c r="C256" s="1137" t="str">
        <f t="shared" si="6"/>
        <v/>
      </c>
      <c r="D256" s="1135"/>
      <c r="E256" s="1136"/>
      <c r="F256" s="1136"/>
      <c r="G256" s="1136"/>
      <c r="H256" s="1136"/>
      <c r="I256" s="1136"/>
      <c r="J256" s="1136"/>
      <c r="K256" s="1136"/>
      <c r="L256" s="1136"/>
      <c r="M256" s="1136"/>
      <c r="N256" s="1136"/>
    </row>
    <row r="257" spans="1:14" s="1239" customFormat="1" ht="15.75" thickBot="1" x14ac:dyDescent="0.25">
      <c r="A257" s="1245">
        <v>43142</v>
      </c>
      <c r="B257" s="1274"/>
      <c r="C257" s="1137" t="str">
        <f t="shared" si="6"/>
        <v/>
      </c>
      <c r="D257" s="1135"/>
      <c r="E257" s="1136"/>
      <c r="F257" s="1136"/>
      <c r="G257" s="1136"/>
      <c r="H257" s="1136"/>
      <c r="I257" s="1136"/>
      <c r="J257" s="1136"/>
      <c r="K257" s="1136"/>
      <c r="L257" s="1136"/>
      <c r="M257" s="1136"/>
      <c r="N257" s="1136"/>
    </row>
    <row r="258" spans="1:14" s="1239" customFormat="1" ht="15.75" thickBot="1" x14ac:dyDescent="0.25">
      <c r="A258" s="1245">
        <v>43143</v>
      </c>
      <c r="B258" s="1274"/>
      <c r="C258" s="1137" t="str">
        <f t="shared" si="6"/>
        <v/>
      </c>
      <c r="D258" s="1135"/>
      <c r="E258" s="1136"/>
      <c r="F258" s="1136"/>
      <c r="G258" s="1136"/>
      <c r="H258" s="1136"/>
      <c r="I258" s="1136"/>
      <c r="J258" s="1136"/>
      <c r="K258" s="1136"/>
      <c r="L258" s="1136"/>
      <c r="M258" s="1136"/>
      <c r="N258" s="1136"/>
    </row>
    <row r="259" spans="1:14" s="1239" customFormat="1" ht="15.75" thickBot="1" x14ac:dyDescent="0.25">
      <c r="A259" s="1245">
        <v>43144</v>
      </c>
      <c r="B259" s="1274"/>
      <c r="C259" s="1137" t="str">
        <f t="shared" si="6"/>
        <v/>
      </c>
      <c r="D259" s="1135"/>
      <c r="E259" s="1136"/>
      <c r="F259" s="1136"/>
      <c r="G259" s="1136"/>
      <c r="H259" s="1136"/>
      <c r="I259" s="1136"/>
      <c r="J259" s="1136"/>
      <c r="K259" s="1136"/>
      <c r="L259" s="1136"/>
      <c r="M259" s="1136"/>
      <c r="N259" s="1136"/>
    </row>
    <row r="260" spans="1:14" s="1239" customFormat="1" ht="15.75" thickBot="1" x14ac:dyDescent="0.25">
      <c r="A260" s="1245">
        <v>43145</v>
      </c>
      <c r="B260" s="1274"/>
      <c r="C260" s="1137" t="str">
        <f t="shared" si="6"/>
        <v/>
      </c>
      <c r="D260" s="1135"/>
      <c r="E260" s="1136"/>
      <c r="F260" s="1136"/>
      <c r="G260" s="1136"/>
      <c r="H260" s="1136"/>
      <c r="I260" s="1136"/>
      <c r="J260" s="1136"/>
      <c r="K260" s="1136"/>
      <c r="L260" s="1136"/>
      <c r="M260" s="1136"/>
      <c r="N260" s="1136"/>
    </row>
    <row r="261" spans="1:14" s="1239" customFormat="1" ht="15.75" thickBot="1" x14ac:dyDescent="0.25">
      <c r="A261" s="1245">
        <v>43146</v>
      </c>
      <c r="B261" s="1274"/>
      <c r="C261" s="1137" t="str">
        <f t="shared" si="6"/>
        <v/>
      </c>
      <c r="D261" s="1135"/>
      <c r="E261" s="1136"/>
      <c r="F261" s="1136"/>
      <c r="G261" s="1136"/>
      <c r="H261" s="1136"/>
      <c r="I261" s="1136"/>
      <c r="J261" s="1136"/>
      <c r="K261" s="1136"/>
      <c r="L261" s="1136"/>
      <c r="M261" s="1136"/>
      <c r="N261" s="1136"/>
    </row>
    <row r="262" spans="1:14" s="1239" customFormat="1" ht="15.75" thickBot="1" x14ac:dyDescent="0.25">
      <c r="A262" s="1245">
        <v>43147</v>
      </c>
      <c r="B262" s="1274"/>
      <c r="C262" s="1137" t="str">
        <f t="shared" si="6"/>
        <v/>
      </c>
      <c r="D262" s="1135"/>
      <c r="E262" s="1136"/>
      <c r="F262" s="1136"/>
      <c r="G262" s="1136"/>
      <c r="H262" s="1136"/>
      <c r="I262" s="1136"/>
      <c r="J262" s="1136"/>
      <c r="K262" s="1136"/>
      <c r="L262" s="1136"/>
      <c r="M262" s="1136"/>
      <c r="N262" s="1136"/>
    </row>
    <row r="263" spans="1:14" s="1239" customFormat="1" ht="15.75" thickBot="1" x14ac:dyDescent="0.25">
      <c r="A263" s="1245">
        <v>43148</v>
      </c>
      <c r="B263" s="1274"/>
      <c r="C263" s="1137" t="str">
        <f t="shared" si="6"/>
        <v/>
      </c>
      <c r="D263" s="1135"/>
      <c r="E263" s="1136"/>
      <c r="F263" s="1136"/>
      <c r="G263" s="1136"/>
      <c r="H263" s="1136"/>
      <c r="I263" s="1136"/>
      <c r="J263" s="1136"/>
      <c r="K263" s="1136"/>
      <c r="L263" s="1136"/>
      <c r="M263" s="1136"/>
      <c r="N263" s="1136"/>
    </row>
    <row r="264" spans="1:14" s="1239" customFormat="1" ht="15.75" thickBot="1" x14ac:dyDescent="0.25">
      <c r="A264" s="1245">
        <v>43149</v>
      </c>
      <c r="B264" s="1274"/>
      <c r="C264" s="1137" t="str">
        <f t="shared" si="6"/>
        <v/>
      </c>
      <c r="D264" s="1135"/>
      <c r="E264" s="1136"/>
      <c r="F264" s="1136"/>
      <c r="G264" s="1136"/>
      <c r="H264" s="1136"/>
      <c r="I264" s="1136"/>
      <c r="J264" s="1136"/>
      <c r="K264" s="1136"/>
      <c r="L264" s="1136"/>
      <c r="M264" s="1136"/>
      <c r="N264" s="1136"/>
    </row>
    <row r="265" spans="1:14" s="1239" customFormat="1" ht="15.75" thickBot="1" x14ac:dyDescent="0.25">
      <c r="A265" s="1245">
        <v>43150</v>
      </c>
      <c r="B265" s="1274"/>
      <c r="C265" s="1137" t="str">
        <f t="shared" si="6"/>
        <v/>
      </c>
      <c r="D265" s="1135"/>
      <c r="E265" s="1136"/>
      <c r="F265" s="1136"/>
      <c r="G265" s="1136"/>
      <c r="H265" s="1136"/>
      <c r="I265" s="1136"/>
      <c r="J265" s="1136"/>
      <c r="K265" s="1136"/>
      <c r="L265" s="1136"/>
      <c r="M265" s="1136"/>
      <c r="N265" s="1136"/>
    </row>
    <row r="266" spans="1:14" s="1239" customFormat="1" ht="15.75" thickBot="1" x14ac:dyDescent="0.25">
      <c r="A266" s="1245">
        <v>43151</v>
      </c>
      <c r="B266" s="1274"/>
      <c r="C266" s="1137" t="str">
        <f t="shared" si="6"/>
        <v/>
      </c>
      <c r="D266" s="1135"/>
      <c r="E266" s="1136"/>
      <c r="F266" s="1136"/>
      <c r="G266" s="1136"/>
      <c r="H266" s="1136"/>
      <c r="I266" s="1136"/>
      <c r="J266" s="1136"/>
      <c r="K266" s="1136"/>
      <c r="L266" s="1136"/>
      <c r="M266" s="1136"/>
      <c r="N266" s="1136"/>
    </row>
    <row r="267" spans="1:14" s="1239" customFormat="1" ht="15.75" thickBot="1" x14ac:dyDescent="0.25">
      <c r="A267" s="1245">
        <v>43152</v>
      </c>
      <c r="B267" s="1274"/>
      <c r="C267" s="1137" t="str">
        <f t="shared" si="6"/>
        <v/>
      </c>
      <c r="D267" s="1135"/>
      <c r="E267" s="1136"/>
      <c r="F267" s="1136"/>
      <c r="G267" s="1136"/>
      <c r="H267" s="1136"/>
      <c r="I267" s="1136"/>
      <c r="J267" s="1136"/>
      <c r="K267" s="1136"/>
      <c r="L267" s="1136"/>
      <c r="M267" s="1136"/>
      <c r="N267" s="1136"/>
    </row>
    <row r="268" spans="1:14" s="1239" customFormat="1" ht="15.75" thickBot="1" x14ac:dyDescent="0.25">
      <c r="A268" s="1245">
        <v>43153</v>
      </c>
      <c r="B268" s="1274"/>
      <c r="C268" s="1137" t="str">
        <f t="shared" si="6"/>
        <v/>
      </c>
      <c r="D268" s="1135"/>
      <c r="E268" s="1136"/>
      <c r="F268" s="1136"/>
      <c r="G268" s="1136"/>
      <c r="H268" s="1136"/>
      <c r="I268" s="1136"/>
      <c r="J268" s="1136"/>
      <c r="K268" s="1136"/>
      <c r="L268" s="1136"/>
      <c r="M268" s="1136"/>
      <c r="N268" s="1136"/>
    </row>
    <row r="269" spans="1:14" s="1239" customFormat="1" ht="15.75" thickBot="1" x14ac:dyDescent="0.25">
      <c r="A269" s="1245">
        <v>43154</v>
      </c>
      <c r="B269" s="1274"/>
      <c r="C269" s="1137" t="str">
        <f t="shared" si="6"/>
        <v/>
      </c>
      <c r="D269" s="1135"/>
      <c r="E269" s="1136"/>
      <c r="F269" s="1136"/>
      <c r="G269" s="1136"/>
      <c r="H269" s="1136"/>
      <c r="I269" s="1136"/>
      <c r="J269" s="1136"/>
      <c r="K269" s="1136"/>
      <c r="L269" s="1136"/>
      <c r="M269" s="1136"/>
      <c r="N269" s="1136"/>
    </row>
    <row r="270" spans="1:14" s="1239" customFormat="1" ht="15.75" thickBot="1" x14ac:dyDescent="0.25">
      <c r="A270" s="1245">
        <v>43155</v>
      </c>
      <c r="B270" s="1274"/>
      <c r="C270" s="1137" t="str">
        <f t="shared" si="6"/>
        <v/>
      </c>
      <c r="D270" s="1135"/>
      <c r="E270" s="1136"/>
      <c r="F270" s="1136"/>
      <c r="G270" s="1136"/>
      <c r="H270" s="1136"/>
      <c r="I270" s="1136"/>
      <c r="J270" s="1136"/>
      <c r="K270" s="1136"/>
      <c r="L270" s="1136"/>
      <c r="M270" s="1136"/>
      <c r="N270" s="1136"/>
    </row>
    <row r="271" spans="1:14" s="1239" customFormat="1" ht="15.75" thickBot="1" x14ac:dyDescent="0.25">
      <c r="A271" s="1245">
        <v>43156</v>
      </c>
      <c r="B271" s="1274"/>
      <c r="C271" s="1137" t="str">
        <f t="shared" si="6"/>
        <v/>
      </c>
      <c r="D271" s="1135"/>
      <c r="E271" s="1136"/>
      <c r="F271" s="1136"/>
      <c r="G271" s="1136"/>
      <c r="H271" s="1136"/>
      <c r="I271" s="1136"/>
      <c r="J271" s="1136"/>
      <c r="K271" s="1136"/>
      <c r="L271" s="1136"/>
      <c r="M271" s="1136"/>
      <c r="N271" s="1136"/>
    </row>
    <row r="272" spans="1:14" s="1239" customFormat="1" ht="15.75" thickBot="1" x14ac:dyDescent="0.25">
      <c r="A272" s="1245">
        <v>43157</v>
      </c>
      <c r="B272" s="1274"/>
      <c r="C272" s="1137" t="str">
        <f t="shared" si="6"/>
        <v/>
      </c>
      <c r="D272" s="1135"/>
      <c r="E272" s="1136"/>
      <c r="F272" s="1136"/>
      <c r="G272" s="1136"/>
      <c r="H272" s="1136"/>
      <c r="I272" s="1136"/>
      <c r="J272" s="1136"/>
      <c r="K272" s="1136"/>
      <c r="L272" s="1136"/>
      <c r="M272" s="1136"/>
      <c r="N272" s="1136"/>
    </row>
    <row r="273" spans="1:14" s="1239" customFormat="1" ht="15.75" thickBot="1" x14ac:dyDescent="0.25">
      <c r="A273" s="1245">
        <v>43158</v>
      </c>
      <c r="B273" s="1274"/>
      <c r="C273" s="1137" t="str">
        <f t="shared" si="6"/>
        <v/>
      </c>
      <c r="D273" s="1135"/>
      <c r="E273" s="1136"/>
      <c r="F273" s="1136"/>
      <c r="G273" s="1136"/>
      <c r="H273" s="1136"/>
      <c r="I273" s="1136"/>
      <c r="J273" s="1136"/>
      <c r="K273" s="1136"/>
      <c r="L273" s="1136"/>
      <c r="M273" s="1136"/>
      <c r="N273" s="1136"/>
    </row>
    <row r="274" spans="1:14" s="1239" customFormat="1" ht="15.75" thickBot="1" x14ac:dyDescent="0.25">
      <c r="A274" s="1245">
        <v>43159</v>
      </c>
      <c r="B274" s="1274"/>
      <c r="C274" s="1137" t="str">
        <f t="shared" si="6"/>
        <v/>
      </c>
      <c r="D274" s="1135"/>
      <c r="E274" s="1136"/>
      <c r="F274" s="1136"/>
      <c r="G274" s="1136"/>
      <c r="H274" s="1136"/>
      <c r="I274" s="1136"/>
      <c r="J274" s="1136"/>
      <c r="K274" s="1136"/>
      <c r="L274" s="1136"/>
      <c r="M274" s="1136"/>
      <c r="N274" s="1136"/>
    </row>
    <row r="275" spans="1:14" s="1239" customFormat="1" ht="15.75" thickBot="1" x14ac:dyDescent="0.25">
      <c r="A275" s="1245">
        <v>43160</v>
      </c>
      <c r="B275" s="1274"/>
      <c r="C275" s="1137" t="str">
        <f t="shared" si="6"/>
        <v/>
      </c>
      <c r="D275" s="1135"/>
      <c r="E275" s="1136"/>
      <c r="F275" s="1136"/>
      <c r="G275" s="1136"/>
      <c r="H275" s="1136"/>
      <c r="I275" s="1136"/>
      <c r="J275" s="1136"/>
      <c r="K275" s="1136"/>
      <c r="L275" s="1136"/>
      <c r="M275" s="1136"/>
      <c r="N275" s="1136"/>
    </row>
    <row r="276" spans="1:14" s="1239" customFormat="1" ht="15.75" thickBot="1" x14ac:dyDescent="0.25">
      <c r="A276" s="1245">
        <v>43161</v>
      </c>
      <c r="B276" s="1274"/>
      <c r="C276" s="1137" t="str">
        <f t="shared" si="6"/>
        <v/>
      </c>
      <c r="D276" s="1135"/>
      <c r="E276" s="1136"/>
      <c r="F276" s="1136"/>
      <c r="G276" s="1136"/>
      <c r="H276" s="1136"/>
      <c r="I276" s="1136"/>
      <c r="J276" s="1136"/>
      <c r="K276" s="1136"/>
      <c r="L276" s="1136"/>
      <c r="M276" s="1136"/>
      <c r="N276" s="1136"/>
    </row>
    <row r="277" spans="1:14" s="1239" customFormat="1" ht="15.75" thickBot="1" x14ac:dyDescent="0.25">
      <c r="A277" s="1245">
        <v>43162</v>
      </c>
      <c r="B277" s="1274"/>
      <c r="C277" s="1137" t="str">
        <f t="shared" si="6"/>
        <v/>
      </c>
      <c r="D277" s="1135"/>
      <c r="E277" s="1136"/>
      <c r="F277" s="1136"/>
      <c r="G277" s="1136"/>
      <c r="H277" s="1136"/>
      <c r="I277" s="1136"/>
      <c r="J277" s="1136"/>
      <c r="K277" s="1136"/>
      <c r="L277" s="1136"/>
      <c r="M277" s="1136"/>
      <c r="N277" s="1136"/>
    </row>
    <row r="278" spans="1:14" s="1239" customFormat="1" ht="15.75" thickBot="1" x14ac:dyDescent="0.25">
      <c r="A278" s="1245">
        <v>43163</v>
      </c>
      <c r="B278" s="1274"/>
      <c r="C278" s="1137" t="str">
        <f t="shared" si="6"/>
        <v/>
      </c>
      <c r="D278" s="1135"/>
      <c r="E278" s="1136"/>
      <c r="F278" s="1136"/>
      <c r="G278" s="1136"/>
      <c r="H278" s="1136"/>
      <c r="I278" s="1136"/>
      <c r="J278" s="1136"/>
      <c r="K278" s="1136"/>
      <c r="L278" s="1136"/>
      <c r="M278" s="1136"/>
      <c r="N278" s="1136"/>
    </row>
    <row r="279" spans="1:14" s="1239" customFormat="1" ht="15.75" thickBot="1" x14ac:dyDescent="0.25">
      <c r="A279" s="1245">
        <v>43164</v>
      </c>
      <c r="B279" s="1274"/>
      <c r="C279" s="1137" t="str">
        <f t="shared" si="6"/>
        <v/>
      </c>
      <c r="D279" s="1135"/>
      <c r="E279" s="1136"/>
      <c r="F279" s="1136"/>
      <c r="G279" s="1136"/>
      <c r="H279" s="1136"/>
      <c r="I279" s="1136"/>
      <c r="J279" s="1136"/>
      <c r="K279" s="1136"/>
      <c r="L279" s="1136"/>
      <c r="M279" s="1136"/>
      <c r="N279" s="1136"/>
    </row>
    <row r="280" spans="1:14" s="1239" customFormat="1" ht="15.75" thickBot="1" x14ac:dyDescent="0.25">
      <c r="A280" s="1245">
        <v>43165</v>
      </c>
      <c r="B280" s="1274"/>
      <c r="C280" s="1137" t="str">
        <f t="shared" si="6"/>
        <v/>
      </c>
      <c r="D280" s="1135"/>
      <c r="E280" s="1136"/>
      <c r="F280" s="1136"/>
      <c r="G280" s="1136"/>
      <c r="H280" s="1136"/>
      <c r="I280" s="1136"/>
      <c r="J280" s="1136"/>
      <c r="K280" s="1136"/>
      <c r="L280" s="1136"/>
      <c r="M280" s="1136"/>
      <c r="N280" s="1136"/>
    </row>
    <row r="281" spans="1:14" s="1239" customFormat="1" ht="15.75" thickBot="1" x14ac:dyDescent="0.25">
      <c r="A281" s="1245">
        <v>43166</v>
      </c>
      <c r="B281" s="1274"/>
      <c r="C281" s="1137" t="str">
        <f t="shared" si="6"/>
        <v/>
      </c>
      <c r="D281" s="1135"/>
      <c r="E281" s="1136"/>
      <c r="F281" s="1136"/>
      <c r="G281" s="1136"/>
      <c r="H281" s="1136"/>
      <c r="I281" s="1136"/>
      <c r="J281" s="1136"/>
      <c r="K281" s="1136"/>
      <c r="L281" s="1136"/>
      <c r="M281" s="1136"/>
      <c r="N281" s="1136"/>
    </row>
    <row r="282" spans="1:14" s="1239" customFormat="1" ht="15.75" thickBot="1" x14ac:dyDescent="0.25">
      <c r="A282" s="1245">
        <v>43167</v>
      </c>
      <c r="B282" s="1274"/>
      <c r="C282" s="1137" t="str">
        <f t="shared" si="6"/>
        <v/>
      </c>
      <c r="D282" s="1135"/>
      <c r="E282" s="1136"/>
      <c r="F282" s="1136"/>
      <c r="G282" s="1136"/>
      <c r="H282" s="1136"/>
      <c r="I282" s="1136"/>
      <c r="J282" s="1136"/>
      <c r="K282" s="1136"/>
      <c r="L282" s="1136"/>
      <c r="M282" s="1136"/>
      <c r="N282" s="1136"/>
    </row>
    <row r="283" spans="1:14" s="1239" customFormat="1" ht="15.75" thickBot="1" x14ac:dyDescent="0.25">
      <c r="A283" s="1245">
        <v>43168</v>
      </c>
      <c r="B283" s="1274"/>
      <c r="C283" s="1137" t="str">
        <f t="shared" si="6"/>
        <v/>
      </c>
      <c r="D283" s="1135"/>
      <c r="E283" s="1136"/>
      <c r="F283" s="1136"/>
      <c r="G283" s="1136"/>
      <c r="H283" s="1136"/>
      <c r="I283" s="1136"/>
      <c r="J283" s="1136"/>
      <c r="K283" s="1136"/>
      <c r="L283" s="1136"/>
      <c r="M283" s="1136"/>
      <c r="N283" s="1136"/>
    </row>
    <row r="284" spans="1:14" s="1239" customFormat="1" ht="15.75" thickBot="1" x14ac:dyDescent="0.25">
      <c r="A284" s="1245">
        <v>43169</v>
      </c>
      <c r="B284" s="1274"/>
      <c r="C284" s="1137" t="str">
        <f t="shared" si="6"/>
        <v/>
      </c>
      <c r="D284" s="1135"/>
      <c r="E284" s="1136"/>
      <c r="F284" s="1136"/>
      <c r="G284" s="1136"/>
      <c r="H284" s="1136"/>
      <c r="I284" s="1136"/>
      <c r="J284" s="1136"/>
      <c r="K284" s="1136"/>
      <c r="L284" s="1136"/>
      <c r="M284" s="1136"/>
      <c r="N284" s="1136"/>
    </row>
    <row r="285" spans="1:14" s="1239" customFormat="1" ht="15.75" thickBot="1" x14ac:dyDescent="0.25">
      <c r="A285" s="1245">
        <v>43170</v>
      </c>
      <c r="B285" s="1274"/>
      <c r="C285" s="1137" t="str">
        <f t="shared" si="6"/>
        <v/>
      </c>
      <c r="D285" s="1135"/>
      <c r="E285" s="1136"/>
      <c r="F285" s="1136"/>
      <c r="G285" s="1136"/>
      <c r="H285" s="1136"/>
      <c r="I285" s="1136"/>
      <c r="J285" s="1136"/>
      <c r="K285" s="1136"/>
      <c r="L285" s="1136"/>
      <c r="M285" s="1136"/>
      <c r="N285" s="1136"/>
    </row>
    <row r="286" spans="1:14" s="1239" customFormat="1" ht="15.75" thickBot="1" x14ac:dyDescent="0.25">
      <c r="A286" s="1245">
        <v>43171</v>
      </c>
      <c r="B286" s="1274"/>
      <c r="C286" s="1137" t="str">
        <f t="shared" si="6"/>
        <v/>
      </c>
      <c r="D286" s="1135"/>
      <c r="E286" s="1136"/>
      <c r="F286" s="1136"/>
      <c r="G286" s="1136"/>
      <c r="H286" s="1136"/>
      <c r="I286" s="1136"/>
      <c r="J286" s="1136"/>
      <c r="K286" s="1136"/>
      <c r="L286" s="1136"/>
      <c r="M286" s="1136"/>
      <c r="N286" s="1136"/>
    </row>
    <row r="287" spans="1:14" s="1239" customFormat="1" ht="15.75" thickBot="1" x14ac:dyDescent="0.25">
      <c r="A287" s="1245">
        <v>43172</v>
      </c>
      <c r="B287" s="1274"/>
      <c r="C287" s="1137" t="str">
        <f t="shared" si="6"/>
        <v/>
      </c>
      <c r="D287" s="1135"/>
      <c r="E287" s="1136"/>
      <c r="F287" s="1136"/>
      <c r="G287" s="1136"/>
      <c r="H287" s="1136"/>
      <c r="I287" s="1136"/>
      <c r="J287" s="1136"/>
      <c r="K287" s="1136"/>
      <c r="L287" s="1136"/>
      <c r="M287" s="1136"/>
      <c r="N287" s="1136"/>
    </row>
    <row r="288" spans="1:14" s="1239" customFormat="1" ht="15.75" thickBot="1" x14ac:dyDescent="0.25">
      <c r="A288" s="1245">
        <v>43173</v>
      </c>
      <c r="B288" s="1274"/>
      <c r="C288" s="1137" t="str">
        <f t="shared" si="6"/>
        <v/>
      </c>
      <c r="D288" s="1135"/>
      <c r="E288" s="1136"/>
      <c r="F288" s="1136"/>
      <c r="G288" s="1136"/>
      <c r="H288" s="1136"/>
      <c r="I288" s="1136"/>
      <c r="J288" s="1136"/>
      <c r="K288" s="1136"/>
      <c r="L288" s="1136"/>
      <c r="M288" s="1136"/>
      <c r="N288" s="1136"/>
    </row>
    <row r="289" spans="1:14" s="1239" customFormat="1" ht="15.75" thickBot="1" x14ac:dyDescent="0.25">
      <c r="A289" s="1245">
        <v>43174</v>
      </c>
      <c r="B289" s="1274"/>
      <c r="C289" s="1137" t="str">
        <f t="shared" ref="C289:C352" si="7">IF(B289&gt;0, (B289-B288), "")</f>
        <v/>
      </c>
      <c r="D289" s="1135"/>
      <c r="E289" s="1136"/>
      <c r="F289" s="1136"/>
      <c r="G289" s="1136"/>
      <c r="H289" s="1136"/>
      <c r="I289" s="1136"/>
      <c r="J289" s="1136"/>
      <c r="K289" s="1136"/>
      <c r="L289" s="1136"/>
      <c r="M289" s="1136"/>
      <c r="N289" s="1136"/>
    </row>
    <row r="290" spans="1:14" s="1239" customFormat="1" ht="15.75" thickBot="1" x14ac:dyDescent="0.25">
      <c r="A290" s="1245">
        <v>43175</v>
      </c>
      <c r="B290" s="1274"/>
      <c r="C290" s="1137" t="str">
        <f t="shared" si="7"/>
        <v/>
      </c>
      <c r="D290" s="1135"/>
      <c r="E290" s="1136"/>
      <c r="F290" s="1136"/>
      <c r="G290" s="1136"/>
      <c r="H290" s="1136"/>
      <c r="I290" s="1136"/>
      <c r="J290" s="1136"/>
      <c r="K290" s="1136"/>
      <c r="L290" s="1136"/>
      <c r="M290" s="1136"/>
      <c r="N290" s="1136"/>
    </row>
    <row r="291" spans="1:14" s="1239" customFormat="1" ht="15.75" thickBot="1" x14ac:dyDescent="0.25">
      <c r="A291" s="1245">
        <v>43176</v>
      </c>
      <c r="B291" s="1274"/>
      <c r="C291" s="1137" t="str">
        <f t="shared" si="7"/>
        <v/>
      </c>
      <c r="D291" s="1135"/>
      <c r="E291" s="1136"/>
      <c r="F291" s="1136"/>
      <c r="G291" s="1136"/>
      <c r="H291" s="1136"/>
      <c r="I291" s="1136"/>
      <c r="J291" s="1136"/>
      <c r="K291" s="1136"/>
      <c r="L291" s="1136"/>
      <c r="M291" s="1136"/>
      <c r="N291" s="1136"/>
    </row>
    <row r="292" spans="1:14" s="1239" customFormat="1" ht="15.75" thickBot="1" x14ac:dyDescent="0.25">
      <c r="A292" s="1245">
        <v>43177</v>
      </c>
      <c r="B292" s="1274"/>
      <c r="C292" s="1137" t="str">
        <f t="shared" si="7"/>
        <v/>
      </c>
      <c r="D292" s="1135"/>
      <c r="E292" s="1136"/>
      <c r="F292" s="1136"/>
      <c r="G292" s="1136"/>
      <c r="H292" s="1136"/>
      <c r="I292" s="1136"/>
      <c r="J292" s="1136"/>
      <c r="K292" s="1136"/>
      <c r="L292" s="1136"/>
      <c r="M292" s="1136"/>
      <c r="N292" s="1136"/>
    </row>
    <row r="293" spans="1:14" s="1239" customFormat="1" ht="15.75" thickBot="1" x14ac:dyDescent="0.25">
      <c r="A293" s="1245">
        <v>43178</v>
      </c>
      <c r="B293" s="1274"/>
      <c r="C293" s="1137" t="str">
        <f t="shared" si="7"/>
        <v/>
      </c>
      <c r="D293" s="1135"/>
      <c r="E293" s="1136"/>
      <c r="F293" s="1136"/>
      <c r="G293" s="1136"/>
      <c r="H293" s="1136"/>
      <c r="I293" s="1136"/>
      <c r="J293" s="1136"/>
      <c r="K293" s="1136"/>
      <c r="L293" s="1136"/>
      <c r="M293" s="1136"/>
      <c r="N293" s="1136"/>
    </row>
    <row r="294" spans="1:14" s="1239" customFormat="1" ht="15.75" thickBot="1" x14ac:dyDescent="0.25">
      <c r="A294" s="1245">
        <v>43179</v>
      </c>
      <c r="B294" s="1274"/>
      <c r="C294" s="1137" t="str">
        <f t="shared" si="7"/>
        <v/>
      </c>
      <c r="D294" s="1135"/>
      <c r="E294" s="1136"/>
      <c r="F294" s="1136"/>
      <c r="G294" s="1136"/>
      <c r="H294" s="1136"/>
      <c r="I294" s="1136"/>
      <c r="J294" s="1136"/>
      <c r="K294" s="1136"/>
      <c r="L294" s="1136"/>
      <c r="M294" s="1136"/>
      <c r="N294" s="1136"/>
    </row>
    <row r="295" spans="1:14" s="1239" customFormat="1" ht="15.75" thickBot="1" x14ac:dyDescent="0.25">
      <c r="A295" s="1245">
        <v>43180</v>
      </c>
      <c r="B295" s="1274"/>
      <c r="C295" s="1137" t="str">
        <f t="shared" si="7"/>
        <v/>
      </c>
      <c r="D295" s="1135"/>
      <c r="E295" s="1136"/>
      <c r="F295" s="1136"/>
      <c r="G295" s="1136"/>
      <c r="H295" s="1136"/>
      <c r="I295" s="1136"/>
      <c r="J295" s="1136"/>
      <c r="K295" s="1136"/>
      <c r="L295" s="1136"/>
      <c r="M295" s="1136"/>
      <c r="N295" s="1136"/>
    </row>
    <row r="296" spans="1:14" s="1239" customFormat="1" ht="15.75" thickBot="1" x14ac:dyDescent="0.25">
      <c r="A296" s="1245">
        <v>43181</v>
      </c>
      <c r="B296" s="1274"/>
      <c r="C296" s="1137" t="str">
        <f t="shared" si="7"/>
        <v/>
      </c>
      <c r="D296" s="1135"/>
      <c r="E296" s="1136"/>
      <c r="F296" s="1136"/>
      <c r="G296" s="1136"/>
      <c r="H296" s="1136"/>
      <c r="I296" s="1136"/>
      <c r="J296" s="1136"/>
      <c r="K296" s="1136"/>
      <c r="L296" s="1136"/>
      <c r="M296" s="1136"/>
      <c r="N296" s="1136"/>
    </row>
    <row r="297" spans="1:14" s="1239" customFormat="1" ht="15.75" thickBot="1" x14ac:dyDescent="0.25">
      <c r="A297" s="1245">
        <v>43182</v>
      </c>
      <c r="B297" s="1274"/>
      <c r="C297" s="1137" t="str">
        <f t="shared" si="7"/>
        <v/>
      </c>
      <c r="D297" s="1135"/>
      <c r="E297" s="1136"/>
      <c r="F297" s="1136"/>
      <c r="G297" s="1136"/>
      <c r="H297" s="1136"/>
      <c r="I297" s="1136"/>
      <c r="J297" s="1136"/>
      <c r="K297" s="1136"/>
      <c r="L297" s="1136"/>
      <c r="M297" s="1136"/>
      <c r="N297" s="1136"/>
    </row>
    <row r="298" spans="1:14" s="1239" customFormat="1" ht="15.75" thickBot="1" x14ac:dyDescent="0.25">
      <c r="A298" s="1245">
        <v>43183</v>
      </c>
      <c r="B298" s="1274"/>
      <c r="C298" s="1137" t="str">
        <f t="shared" si="7"/>
        <v/>
      </c>
      <c r="D298" s="1135"/>
      <c r="E298" s="1136"/>
      <c r="F298" s="1136"/>
      <c r="G298" s="1136"/>
      <c r="H298" s="1136"/>
      <c r="I298" s="1136"/>
      <c r="J298" s="1136"/>
      <c r="K298" s="1136"/>
      <c r="L298" s="1136"/>
      <c r="M298" s="1136"/>
      <c r="N298" s="1136"/>
    </row>
    <row r="299" spans="1:14" s="1239" customFormat="1" ht="15.75" thickBot="1" x14ac:dyDescent="0.25">
      <c r="A299" s="1245">
        <v>43184</v>
      </c>
      <c r="B299" s="1274"/>
      <c r="C299" s="1137" t="str">
        <f t="shared" si="7"/>
        <v/>
      </c>
      <c r="D299" s="1135"/>
      <c r="E299" s="1136"/>
      <c r="F299" s="1136"/>
      <c r="G299" s="1136"/>
      <c r="H299" s="1136"/>
      <c r="I299" s="1136"/>
      <c r="J299" s="1136"/>
      <c r="K299" s="1136"/>
      <c r="L299" s="1136"/>
      <c r="M299" s="1136"/>
      <c r="N299" s="1136"/>
    </row>
    <row r="300" spans="1:14" s="1239" customFormat="1" ht="15.75" thickBot="1" x14ac:dyDescent="0.25">
      <c r="A300" s="1245">
        <v>43185</v>
      </c>
      <c r="B300" s="1274"/>
      <c r="C300" s="1137" t="str">
        <f t="shared" si="7"/>
        <v/>
      </c>
      <c r="D300" s="1135"/>
      <c r="E300" s="1136"/>
      <c r="F300" s="1136"/>
      <c r="G300" s="1136"/>
      <c r="H300" s="1136"/>
      <c r="I300" s="1136"/>
      <c r="J300" s="1136"/>
      <c r="K300" s="1136"/>
      <c r="L300" s="1136"/>
      <c r="M300" s="1136"/>
      <c r="N300" s="1136"/>
    </row>
    <row r="301" spans="1:14" s="1239" customFormat="1" ht="15.75" thickBot="1" x14ac:dyDescent="0.25">
      <c r="A301" s="1245">
        <v>43186</v>
      </c>
      <c r="B301" s="1274"/>
      <c r="C301" s="1137" t="str">
        <f t="shared" si="7"/>
        <v/>
      </c>
      <c r="D301" s="1135"/>
      <c r="E301" s="1136"/>
      <c r="F301" s="1136"/>
      <c r="G301" s="1136"/>
      <c r="H301" s="1136"/>
      <c r="I301" s="1136"/>
      <c r="J301" s="1136"/>
      <c r="K301" s="1136"/>
      <c r="L301" s="1136"/>
      <c r="M301" s="1136"/>
      <c r="N301" s="1136"/>
    </row>
    <row r="302" spans="1:14" s="1239" customFormat="1" ht="15.75" thickBot="1" x14ac:dyDescent="0.25">
      <c r="A302" s="1245">
        <v>43187</v>
      </c>
      <c r="B302" s="1274"/>
      <c r="C302" s="1137" t="str">
        <f t="shared" si="7"/>
        <v/>
      </c>
      <c r="D302" s="1135"/>
      <c r="E302" s="1136"/>
      <c r="F302" s="1136"/>
      <c r="G302" s="1136"/>
      <c r="H302" s="1136"/>
      <c r="I302" s="1136"/>
      <c r="J302" s="1136"/>
      <c r="K302" s="1136"/>
      <c r="L302" s="1136"/>
      <c r="M302" s="1136"/>
      <c r="N302" s="1136"/>
    </row>
    <row r="303" spans="1:14" s="1239" customFormat="1" ht="15.75" thickBot="1" x14ac:dyDescent="0.25">
      <c r="A303" s="1245">
        <v>43188</v>
      </c>
      <c r="B303" s="1274"/>
      <c r="C303" s="1137" t="str">
        <f t="shared" si="7"/>
        <v/>
      </c>
      <c r="D303" s="1135"/>
      <c r="E303" s="1136"/>
      <c r="F303" s="1136"/>
      <c r="G303" s="1136"/>
      <c r="H303" s="1136"/>
      <c r="I303" s="1136"/>
      <c r="J303" s="1136"/>
      <c r="K303" s="1136"/>
      <c r="L303" s="1136"/>
      <c r="M303" s="1136"/>
      <c r="N303" s="1136"/>
    </row>
    <row r="304" spans="1:14" s="1239" customFormat="1" ht="15.75" thickBot="1" x14ac:dyDescent="0.25">
      <c r="A304" s="1245">
        <v>43189</v>
      </c>
      <c r="B304" s="1274"/>
      <c r="C304" s="1137" t="str">
        <f t="shared" si="7"/>
        <v/>
      </c>
      <c r="D304" s="1135"/>
      <c r="E304" s="1136"/>
      <c r="F304" s="1136"/>
      <c r="G304" s="1136"/>
      <c r="H304" s="1136"/>
      <c r="I304" s="1136"/>
      <c r="J304" s="1136"/>
      <c r="K304" s="1136"/>
      <c r="L304" s="1136"/>
      <c r="M304" s="1136"/>
      <c r="N304" s="1136"/>
    </row>
    <row r="305" spans="1:14" s="1239" customFormat="1" ht="15.75" thickBot="1" x14ac:dyDescent="0.25">
      <c r="A305" s="1245">
        <v>43190</v>
      </c>
      <c r="B305" s="1274"/>
      <c r="C305" s="1137" t="str">
        <f t="shared" si="7"/>
        <v/>
      </c>
      <c r="D305" s="1135"/>
      <c r="E305" s="1136"/>
      <c r="F305" s="1136"/>
      <c r="G305" s="1136"/>
      <c r="H305" s="1136"/>
      <c r="I305" s="1136"/>
      <c r="J305" s="1136"/>
      <c r="K305" s="1136"/>
      <c r="L305" s="1136"/>
      <c r="M305" s="1136"/>
      <c r="N305" s="1136"/>
    </row>
    <row r="306" spans="1:14" s="1239" customFormat="1" ht="15.75" thickBot="1" x14ac:dyDescent="0.25">
      <c r="A306" s="1245">
        <v>43191</v>
      </c>
      <c r="B306" s="1274"/>
      <c r="C306" s="1137" t="str">
        <f t="shared" si="7"/>
        <v/>
      </c>
      <c r="D306" s="1135"/>
      <c r="E306" s="1136"/>
      <c r="F306" s="1136"/>
      <c r="G306" s="1136"/>
      <c r="H306" s="1136"/>
      <c r="I306" s="1136"/>
      <c r="J306" s="1136"/>
      <c r="K306" s="1136"/>
      <c r="L306" s="1136"/>
      <c r="M306" s="1136"/>
      <c r="N306" s="1136"/>
    </row>
    <row r="307" spans="1:14" s="1239" customFormat="1" ht="15.75" thickBot="1" x14ac:dyDescent="0.25">
      <c r="A307" s="1245">
        <v>43192</v>
      </c>
      <c r="B307" s="1274"/>
      <c r="C307" s="1137" t="str">
        <f t="shared" si="7"/>
        <v/>
      </c>
      <c r="D307" s="1135"/>
      <c r="E307" s="1136"/>
      <c r="F307" s="1136"/>
      <c r="G307" s="1136"/>
      <c r="H307" s="1136"/>
      <c r="I307" s="1136"/>
      <c r="J307" s="1136"/>
      <c r="K307" s="1136"/>
      <c r="L307" s="1136"/>
      <c r="M307" s="1136"/>
      <c r="N307" s="1136"/>
    </row>
    <row r="308" spans="1:14" s="1239" customFormat="1" ht="15.75" thickBot="1" x14ac:dyDescent="0.25">
      <c r="A308" s="1245">
        <v>43193</v>
      </c>
      <c r="B308" s="1274"/>
      <c r="C308" s="1137" t="str">
        <f t="shared" si="7"/>
        <v/>
      </c>
      <c r="D308" s="1135"/>
      <c r="E308" s="1136"/>
      <c r="F308" s="1136"/>
      <c r="G308" s="1136"/>
      <c r="H308" s="1136"/>
      <c r="I308" s="1136"/>
      <c r="J308" s="1136"/>
      <c r="K308" s="1136"/>
      <c r="L308" s="1136"/>
      <c r="M308" s="1136"/>
      <c r="N308" s="1136"/>
    </row>
    <row r="309" spans="1:14" s="1239" customFormat="1" ht="15.75" thickBot="1" x14ac:dyDescent="0.25">
      <c r="A309" s="1245">
        <v>43194</v>
      </c>
      <c r="B309" s="1274"/>
      <c r="C309" s="1137" t="str">
        <f t="shared" si="7"/>
        <v/>
      </c>
      <c r="D309" s="1135"/>
      <c r="E309" s="1136"/>
      <c r="F309" s="1136"/>
      <c r="G309" s="1136"/>
      <c r="H309" s="1136"/>
      <c r="I309" s="1136"/>
      <c r="J309" s="1136"/>
      <c r="K309" s="1136"/>
      <c r="L309" s="1136"/>
      <c r="M309" s="1136"/>
      <c r="N309" s="1136"/>
    </row>
    <row r="310" spans="1:14" s="1239" customFormat="1" ht="15.75" thickBot="1" x14ac:dyDescent="0.25">
      <c r="A310" s="1245">
        <v>43195</v>
      </c>
      <c r="B310" s="1274"/>
      <c r="C310" s="1137" t="str">
        <f t="shared" si="7"/>
        <v/>
      </c>
      <c r="D310" s="1135"/>
      <c r="E310" s="1136"/>
      <c r="F310" s="1136"/>
      <c r="G310" s="1136"/>
      <c r="H310" s="1136"/>
      <c r="I310" s="1136"/>
      <c r="J310" s="1136"/>
      <c r="K310" s="1136"/>
      <c r="L310" s="1136"/>
      <c r="M310" s="1136"/>
      <c r="N310" s="1136"/>
    </row>
    <row r="311" spans="1:14" s="1239" customFormat="1" ht="15.75" thickBot="1" x14ac:dyDescent="0.25">
      <c r="A311" s="1245">
        <v>43196</v>
      </c>
      <c r="B311" s="1274"/>
      <c r="C311" s="1137" t="str">
        <f t="shared" si="7"/>
        <v/>
      </c>
      <c r="D311" s="1135"/>
      <c r="E311" s="1136"/>
      <c r="F311" s="1136"/>
      <c r="G311" s="1136"/>
      <c r="H311" s="1136"/>
      <c r="I311" s="1136"/>
      <c r="J311" s="1136"/>
      <c r="K311" s="1136"/>
      <c r="L311" s="1136"/>
      <c r="M311" s="1136"/>
      <c r="N311" s="1136"/>
    </row>
    <row r="312" spans="1:14" s="1239" customFormat="1" ht="15.75" thickBot="1" x14ac:dyDescent="0.25">
      <c r="A312" s="1245">
        <v>43197</v>
      </c>
      <c r="B312" s="1274"/>
      <c r="C312" s="1137" t="str">
        <f t="shared" si="7"/>
        <v/>
      </c>
      <c r="D312" s="1135"/>
      <c r="E312" s="1136"/>
      <c r="F312" s="1136"/>
      <c r="G312" s="1136"/>
      <c r="H312" s="1136"/>
      <c r="I312" s="1136"/>
      <c r="J312" s="1136"/>
      <c r="K312" s="1136"/>
      <c r="L312" s="1136"/>
      <c r="M312" s="1136"/>
      <c r="N312" s="1136"/>
    </row>
    <row r="313" spans="1:14" s="1239" customFormat="1" ht="15.75" thickBot="1" x14ac:dyDescent="0.25">
      <c r="A313" s="1245">
        <v>43198</v>
      </c>
      <c r="B313" s="1274"/>
      <c r="C313" s="1137" t="str">
        <f t="shared" si="7"/>
        <v/>
      </c>
      <c r="D313" s="1135"/>
      <c r="E313" s="1136"/>
      <c r="F313" s="1136"/>
      <c r="G313" s="1136"/>
      <c r="H313" s="1136"/>
      <c r="I313" s="1136"/>
      <c r="J313" s="1136"/>
      <c r="K313" s="1136"/>
      <c r="L313" s="1136"/>
      <c r="M313" s="1136"/>
      <c r="N313" s="1136"/>
    </row>
    <row r="314" spans="1:14" s="1239" customFormat="1" ht="15.75" thickBot="1" x14ac:dyDescent="0.25">
      <c r="A314" s="1245">
        <v>43199</v>
      </c>
      <c r="B314" s="1274"/>
      <c r="C314" s="1137" t="str">
        <f t="shared" si="7"/>
        <v/>
      </c>
      <c r="D314" s="1135"/>
      <c r="E314" s="1136"/>
      <c r="F314" s="1136"/>
      <c r="G314" s="1136"/>
      <c r="H314" s="1136"/>
      <c r="I314" s="1136"/>
      <c r="J314" s="1136"/>
      <c r="K314" s="1136"/>
      <c r="L314" s="1136"/>
      <c r="M314" s="1136"/>
      <c r="N314" s="1136"/>
    </row>
    <row r="315" spans="1:14" s="1239" customFormat="1" ht="15.75" thickBot="1" x14ac:dyDescent="0.25">
      <c r="A315" s="1245">
        <v>43200</v>
      </c>
      <c r="B315" s="1274"/>
      <c r="C315" s="1137" t="str">
        <f t="shared" si="7"/>
        <v/>
      </c>
      <c r="D315" s="1135"/>
      <c r="E315" s="1136"/>
      <c r="F315" s="1136"/>
      <c r="G315" s="1136"/>
      <c r="H315" s="1136"/>
      <c r="I315" s="1136"/>
      <c r="J315" s="1136"/>
      <c r="K315" s="1136"/>
      <c r="L315" s="1136"/>
      <c r="M315" s="1136"/>
      <c r="N315" s="1136"/>
    </row>
    <row r="316" spans="1:14" s="1239" customFormat="1" ht="15.75" thickBot="1" x14ac:dyDescent="0.25">
      <c r="A316" s="1245">
        <v>43201</v>
      </c>
      <c r="B316" s="1274"/>
      <c r="C316" s="1137" t="str">
        <f t="shared" si="7"/>
        <v/>
      </c>
      <c r="D316" s="1135"/>
      <c r="E316" s="1136"/>
      <c r="F316" s="1136"/>
      <c r="G316" s="1136"/>
      <c r="H316" s="1136"/>
      <c r="I316" s="1136"/>
      <c r="J316" s="1136"/>
      <c r="K316" s="1136"/>
      <c r="L316" s="1136"/>
      <c r="M316" s="1136"/>
      <c r="N316" s="1136"/>
    </row>
    <row r="317" spans="1:14" s="1239" customFormat="1" ht="15.75" thickBot="1" x14ac:dyDescent="0.25">
      <c r="A317" s="1245">
        <v>43202</v>
      </c>
      <c r="B317" s="1274"/>
      <c r="C317" s="1137" t="str">
        <f t="shared" si="7"/>
        <v/>
      </c>
      <c r="D317" s="1135"/>
      <c r="E317" s="1136"/>
      <c r="F317" s="1136"/>
      <c r="G317" s="1136"/>
      <c r="H317" s="1136"/>
      <c r="I317" s="1136"/>
      <c r="J317" s="1136"/>
      <c r="K317" s="1136"/>
      <c r="L317" s="1136"/>
      <c r="M317" s="1136"/>
      <c r="N317" s="1136"/>
    </row>
    <row r="318" spans="1:14" s="1239" customFormat="1" ht="15.75" thickBot="1" x14ac:dyDescent="0.25">
      <c r="A318" s="1245">
        <v>43203</v>
      </c>
      <c r="B318" s="1274"/>
      <c r="C318" s="1137" t="str">
        <f t="shared" si="7"/>
        <v/>
      </c>
      <c r="D318" s="1135"/>
      <c r="E318" s="1136"/>
      <c r="F318" s="1136"/>
      <c r="G318" s="1136"/>
      <c r="H318" s="1136"/>
      <c r="I318" s="1136"/>
      <c r="J318" s="1136"/>
      <c r="K318" s="1136"/>
      <c r="L318" s="1136"/>
      <c r="M318" s="1136"/>
      <c r="N318" s="1136"/>
    </row>
    <row r="319" spans="1:14" s="1239" customFormat="1" ht="15.75" thickBot="1" x14ac:dyDescent="0.25">
      <c r="A319" s="1245">
        <v>43204</v>
      </c>
      <c r="B319" s="1274"/>
      <c r="C319" s="1137" t="str">
        <f t="shared" si="7"/>
        <v/>
      </c>
      <c r="D319" s="1135"/>
      <c r="E319" s="1136"/>
      <c r="F319" s="1136"/>
      <c r="G319" s="1136"/>
      <c r="H319" s="1136"/>
      <c r="I319" s="1136"/>
      <c r="J319" s="1136"/>
      <c r="K319" s="1136"/>
      <c r="L319" s="1136"/>
      <c r="M319" s="1136"/>
      <c r="N319" s="1136"/>
    </row>
    <row r="320" spans="1:14" s="1239" customFormat="1" ht="15.75" thickBot="1" x14ac:dyDescent="0.25">
      <c r="A320" s="1245">
        <v>43205</v>
      </c>
      <c r="B320" s="1274"/>
      <c r="C320" s="1137" t="str">
        <f t="shared" si="7"/>
        <v/>
      </c>
      <c r="D320" s="1135"/>
      <c r="E320" s="1136"/>
      <c r="F320" s="1136"/>
      <c r="G320" s="1136"/>
      <c r="H320" s="1136"/>
      <c r="I320" s="1136"/>
      <c r="J320" s="1136"/>
      <c r="K320" s="1136"/>
      <c r="L320" s="1136"/>
      <c r="M320" s="1136"/>
      <c r="N320" s="1136"/>
    </row>
    <row r="321" spans="1:14" s="1239" customFormat="1" ht="15.75" thickBot="1" x14ac:dyDescent="0.25">
      <c r="A321" s="1245">
        <v>43206</v>
      </c>
      <c r="B321" s="1274"/>
      <c r="C321" s="1137" t="str">
        <f t="shared" si="7"/>
        <v/>
      </c>
      <c r="D321" s="1135"/>
      <c r="E321" s="1136"/>
      <c r="F321" s="1136"/>
      <c r="G321" s="1136"/>
      <c r="H321" s="1136"/>
      <c r="I321" s="1136"/>
      <c r="J321" s="1136"/>
      <c r="K321" s="1136"/>
      <c r="L321" s="1136"/>
      <c r="M321" s="1136"/>
      <c r="N321" s="1136"/>
    </row>
    <row r="322" spans="1:14" s="1239" customFormat="1" ht="15.75" thickBot="1" x14ac:dyDescent="0.25">
      <c r="A322" s="1245">
        <v>43207</v>
      </c>
      <c r="B322" s="1274"/>
      <c r="C322" s="1137" t="str">
        <f t="shared" si="7"/>
        <v/>
      </c>
      <c r="D322" s="1135"/>
      <c r="E322" s="1136"/>
      <c r="F322" s="1136"/>
      <c r="G322" s="1136"/>
      <c r="H322" s="1136"/>
      <c r="I322" s="1136"/>
      <c r="J322" s="1136"/>
      <c r="K322" s="1136"/>
      <c r="L322" s="1136"/>
      <c r="M322" s="1136"/>
      <c r="N322" s="1136"/>
    </row>
    <row r="323" spans="1:14" s="1239" customFormat="1" ht="15.75" thickBot="1" x14ac:dyDescent="0.25">
      <c r="A323" s="1245">
        <v>43208</v>
      </c>
      <c r="B323" s="1274"/>
      <c r="C323" s="1137" t="str">
        <f t="shared" si="7"/>
        <v/>
      </c>
      <c r="D323" s="1135"/>
      <c r="E323" s="1136"/>
      <c r="F323" s="1136"/>
      <c r="G323" s="1136"/>
      <c r="H323" s="1136"/>
      <c r="I323" s="1136"/>
      <c r="J323" s="1136"/>
      <c r="K323" s="1136"/>
      <c r="L323" s="1136"/>
      <c r="M323" s="1136"/>
      <c r="N323" s="1136"/>
    </row>
    <row r="324" spans="1:14" s="1239" customFormat="1" ht="15.75" thickBot="1" x14ac:dyDescent="0.25">
      <c r="A324" s="1245">
        <v>43209</v>
      </c>
      <c r="B324" s="1274"/>
      <c r="C324" s="1137" t="str">
        <f t="shared" si="7"/>
        <v/>
      </c>
      <c r="D324" s="1135"/>
      <c r="E324" s="1136"/>
      <c r="F324" s="1136"/>
      <c r="G324" s="1136"/>
      <c r="H324" s="1136"/>
      <c r="I324" s="1136"/>
      <c r="J324" s="1136"/>
      <c r="K324" s="1136"/>
      <c r="L324" s="1136"/>
      <c r="M324" s="1136"/>
      <c r="N324" s="1136"/>
    </row>
    <row r="325" spans="1:14" s="1239" customFormat="1" ht="15.75" thickBot="1" x14ac:dyDescent="0.25">
      <c r="A325" s="1245">
        <v>43210</v>
      </c>
      <c r="B325" s="1274"/>
      <c r="C325" s="1137" t="str">
        <f t="shared" si="7"/>
        <v/>
      </c>
      <c r="D325" s="1135"/>
      <c r="E325" s="1136"/>
      <c r="F325" s="1136"/>
      <c r="G325" s="1136"/>
      <c r="H325" s="1136"/>
      <c r="I325" s="1136"/>
      <c r="J325" s="1136"/>
      <c r="K325" s="1136"/>
      <c r="L325" s="1136"/>
      <c r="M325" s="1136"/>
      <c r="N325" s="1136"/>
    </row>
    <row r="326" spans="1:14" s="1239" customFormat="1" ht="15.75" thickBot="1" x14ac:dyDescent="0.25">
      <c r="A326" s="1245">
        <v>43211</v>
      </c>
      <c r="B326" s="1274"/>
      <c r="C326" s="1137" t="str">
        <f t="shared" si="7"/>
        <v/>
      </c>
      <c r="D326" s="1135"/>
      <c r="E326" s="1136"/>
      <c r="F326" s="1136"/>
      <c r="G326" s="1136"/>
      <c r="H326" s="1136"/>
      <c r="I326" s="1136"/>
      <c r="J326" s="1136"/>
      <c r="K326" s="1136"/>
      <c r="L326" s="1136"/>
      <c r="M326" s="1136"/>
      <c r="N326" s="1136"/>
    </row>
    <row r="327" spans="1:14" s="1239" customFormat="1" ht="15.75" thickBot="1" x14ac:dyDescent="0.25">
      <c r="A327" s="1245">
        <v>43212</v>
      </c>
      <c r="B327" s="1274"/>
      <c r="C327" s="1137" t="str">
        <f t="shared" si="7"/>
        <v/>
      </c>
      <c r="D327" s="1135"/>
      <c r="E327" s="1136"/>
      <c r="F327" s="1136"/>
      <c r="G327" s="1136"/>
      <c r="H327" s="1136"/>
      <c r="I327" s="1136"/>
      <c r="J327" s="1136"/>
      <c r="K327" s="1136"/>
      <c r="L327" s="1136"/>
      <c r="M327" s="1136"/>
      <c r="N327" s="1136"/>
    </row>
    <row r="328" spans="1:14" s="1239" customFormat="1" ht="15.75" thickBot="1" x14ac:dyDescent="0.25">
      <c r="A328" s="1245">
        <v>43213</v>
      </c>
      <c r="B328" s="1274"/>
      <c r="C328" s="1137" t="str">
        <f t="shared" si="7"/>
        <v/>
      </c>
      <c r="D328" s="1135"/>
      <c r="E328" s="1136"/>
      <c r="F328" s="1136"/>
      <c r="G328" s="1136"/>
      <c r="H328" s="1136"/>
      <c r="I328" s="1136"/>
      <c r="J328" s="1136"/>
      <c r="K328" s="1136"/>
      <c r="L328" s="1136"/>
      <c r="M328" s="1136"/>
      <c r="N328" s="1136"/>
    </row>
    <row r="329" spans="1:14" s="1239" customFormat="1" ht="15.75" thickBot="1" x14ac:dyDescent="0.25">
      <c r="A329" s="1245">
        <v>43214</v>
      </c>
      <c r="B329" s="1274"/>
      <c r="C329" s="1137" t="str">
        <f t="shared" si="7"/>
        <v/>
      </c>
      <c r="D329" s="1135"/>
      <c r="E329" s="1136"/>
      <c r="F329" s="1136"/>
      <c r="G329" s="1136"/>
      <c r="H329" s="1136"/>
      <c r="I329" s="1136"/>
      <c r="J329" s="1136"/>
      <c r="K329" s="1136"/>
      <c r="L329" s="1136"/>
      <c r="M329" s="1136"/>
      <c r="N329" s="1136"/>
    </row>
    <row r="330" spans="1:14" s="1239" customFormat="1" ht="15.75" thickBot="1" x14ac:dyDescent="0.25">
      <c r="A330" s="1245">
        <v>43215</v>
      </c>
      <c r="B330" s="1274"/>
      <c r="C330" s="1137" t="str">
        <f t="shared" si="7"/>
        <v/>
      </c>
      <c r="D330" s="1135"/>
      <c r="E330" s="1136"/>
      <c r="F330" s="1136"/>
      <c r="G330" s="1136"/>
      <c r="H330" s="1136"/>
      <c r="I330" s="1136"/>
      <c r="J330" s="1136"/>
      <c r="K330" s="1136"/>
      <c r="L330" s="1136"/>
      <c r="M330" s="1136"/>
      <c r="N330" s="1136"/>
    </row>
    <row r="331" spans="1:14" s="1239" customFormat="1" ht="15.75" thickBot="1" x14ac:dyDescent="0.25">
      <c r="A331" s="1245">
        <v>43216</v>
      </c>
      <c r="B331" s="1274"/>
      <c r="C331" s="1137" t="str">
        <f t="shared" si="7"/>
        <v/>
      </c>
      <c r="D331" s="1135"/>
      <c r="E331" s="1136"/>
      <c r="F331" s="1136"/>
      <c r="G331" s="1136"/>
      <c r="H331" s="1136"/>
      <c r="I331" s="1136"/>
      <c r="J331" s="1136"/>
      <c r="K331" s="1136"/>
      <c r="L331" s="1136"/>
      <c r="M331" s="1136"/>
      <c r="N331" s="1136"/>
    </row>
    <row r="332" spans="1:14" s="1239" customFormat="1" ht="15.75" thickBot="1" x14ac:dyDescent="0.25">
      <c r="A332" s="1245">
        <v>43217</v>
      </c>
      <c r="B332" s="1274"/>
      <c r="C332" s="1137" t="str">
        <f t="shared" si="7"/>
        <v/>
      </c>
      <c r="D332" s="1135"/>
      <c r="E332" s="1136"/>
      <c r="F332" s="1136"/>
      <c r="G332" s="1136"/>
      <c r="H332" s="1136"/>
      <c r="I332" s="1136"/>
      <c r="J332" s="1136"/>
      <c r="K332" s="1136"/>
      <c r="L332" s="1136"/>
      <c r="M332" s="1136"/>
      <c r="N332" s="1136"/>
    </row>
    <row r="333" spans="1:14" s="1239" customFormat="1" ht="15.75" thickBot="1" x14ac:dyDescent="0.25">
      <c r="A333" s="1245">
        <v>43218</v>
      </c>
      <c r="B333" s="1274"/>
      <c r="C333" s="1137" t="str">
        <f t="shared" si="7"/>
        <v/>
      </c>
      <c r="D333" s="1135"/>
      <c r="E333" s="1136"/>
      <c r="F333" s="1136"/>
      <c r="G333" s="1136"/>
      <c r="H333" s="1136"/>
      <c r="I333" s="1136"/>
      <c r="J333" s="1136"/>
      <c r="K333" s="1136"/>
      <c r="L333" s="1136"/>
      <c r="M333" s="1136"/>
      <c r="N333" s="1136"/>
    </row>
    <row r="334" spans="1:14" s="1239" customFormat="1" ht="15.75" thickBot="1" x14ac:dyDescent="0.25">
      <c r="A334" s="1245">
        <v>43219</v>
      </c>
      <c r="B334" s="1274"/>
      <c r="C334" s="1137" t="str">
        <f t="shared" si="7"/>
        <v/>
      </c>
      <c r="D334" s="1135"/>
      <c r="E334" s="1136"/>
      <c r="F334" s="1136"/>
      <c r="G334" s="1136"/>
      <c r="H334" s="1136"/>
      <c r="I334" s="1136"/>
      <c r="J334" s="1136"/>
      <c r="K334" s="1136"/>
      <c r="L334" s="1136"/>
      <c r="M334" s="1136"/>
      <c r="N334" s="1136"/>
    </row>
    <row r="335" spans="1:14" s="1239" customFormat="1" ht="15.75" thickBot="1" x14ac:dyDescent="0.25">
      <c r="A335" s="1245">
        <v>43220</v>
      </c>
      <c r="B335" s="1274"/>
      <c r="C335" s="1137" t="str">
        <f t="shared" si="7"/>
        <v/>
      </c>
      <c r="D335" s="1135"/>
      <c r="E335" s="1136"/>
      <c r="F335" s="1136"/>
      <c r="G335" s="1136"/>
      <c r="H335" s="1136"/>
      <c r="I335" s="1136"/>
      <c r="J335" s="1136"/>
      <c r="K335" s="1136"/>
      <c r="L335" s="1136"/>
      <c r="M335" s="1136"/>
      <c r="N335" s="1136"/>
    </row>
    <row r="336" spans="1:14" s="1239" customFormat="1" ht="15.75" thickBot="1" x14ac:dyDescent="0.25">
      <c r="A336" s="1245">
        <v>43221</v>
      </c>
      <c r="B336" s="1274"/>
      <c r="C336" s="1137" t="str">
        <f t="shared" si="7"/>
        <v/>
      </c>
      <c r="D336" s="1135"/>
      <c r="E336" s="1136"/>
      <c r="F336" s="1136"/>
      <c r="G336" s="1136"/>
      <c r="H336" s="1136"/>
      <c r="I336" s="1136"/>
      <c r="J336" s="1136"/>
      <c r="K336" s="1136"/>
      <c r="L336" s="1136"/>
      <c r="M336" s="1136"/>
      <c r="N336" s="1136"/>
    </row>
    <row r="337" spans="1:14" s="1239" customFormat="1" ht="15.75" thickBot="1" x14ac:dyDescent="0.25">
      <c r="A337" s="1245">
        <v>43222</v>
      </c>
      <c r="B337" s="1274"/>
      <c r="C337" s="1137" t="str">
        <f t="shared" si="7"/>
        <v/>
      </c>
      <c r="D337" s="1135"/>
      <c r="E337" s="1136"/>
      <c r="F337" s="1136"/>
      <c r="G337" s="1136"/>
      <c r="H337" s="1136"/>
      <c r="I337" s="1136"/>
      <c r="J337" s="1136"/>
      <c r="K337" s="1136"/>
      <c r="L337" s="1136"/>
      <c r="M337" s="1136"/>
      <c r="N337" s="1136"/>
    </row>
    <row r="338" spans="1:14" s="1239" customFormat="1" ht="15.75" thickBot="1" x14ac:dyDescent="0.25">
      <c r="A338" s="1245">
        <v>43223</v>
      </c>
      <c r="B338" s="1274"/>
      <c r="C338" s="1137" t="str">
        <f t="shared" si="7"/>
        <v/>
      </c>
      <c r="D338" s="1135"/>
      <c r="E338" s="1136"/>
      <c r="F338" s="1136"/>
      <c r="G338" s="1136"/>
      <c r="H338" s="1136"/>
      <c r="I338" s="1136"/>
      <c r="J338" s="1136"/>
      <c r="K338" s="1136"/>
      <c r="L338" s="1136"/>
      <c r="M338" s="1136"/>
      <c r="N338" s="1136"/>
    </row>
    <row r="339" spans="1:14" s="1239" customFormat="1" ht="15.75" thickBot="1" x14ac:dyDescent="0.25">
      <c r="A339" s="1245">
        <v>43224</v>
      </c>
      <c r="B339" s="1274"/>
      <c r="C339" s="1137" t="str">
        <f t="shared" si="7"/>
        <v/>
      </c>
      <c r="D339" s="1135"/>
      <c r="E339" s="1136"/>
      <c r="F339" s="1136"/>
      <c r="G339" s="1136"/>
      <c r="H339" s="1136"/>
      <c r="I339" s="1136"/>
      <c r="J339" s="1136"/>
      <c r="K339" s="1136"/>
      <c r="L339" s="1136"/>
      <c r="M339" s="1136"/>
      <c r="N339" s="1136"/>
    </row>
    <row r="340" spans="1:14" s="1239" customFormat="1" ht="15.75" thickBot="1" x14ac:dyDescent="0.25">
      <c r="A340" s="1245">
        <v>43225</v>
      </c>
      <c r="B340" s="1274"/>
      <c r="C340" s="1137" t="str">
        <f t="shared" si="7"/>
        <v/>
      </c>
      <c r="D340" s="1135"/>
      <c r="E340" s="1136"/>
      <c r="F340" s="1136"/>
      <c r="G340" s="1136"/>
      <c r="H340" s="1136"/>
      <c r="I340" s="1136"/>
      <c r="J340" s="1136"/>
      <c r="K340" s="1136"/>
      <c r="L340" s="1136"/>
      <c r="M340" s="1136"/>
      <c r="N340" s="1136"/>
    </row>
    <row r="341" spans="1:14" s="1239" customFormat="1" ht="15.75" thickBot="1" x14ac:dyDescent="0.25">
      <c r="A341" s="1245">
        <v>43226</v>
      </c>
      <c r="B341" s="1274"/>
      <c r="C341" s="1137" t="str">
        <f t="shared" si="7"/>
        <v/>
      </c>
      <c r="D341" s="1135"/>
      <c r="E341" s="1136"/>
      <c r="F341" s="1136"/>
      <c r="G341" s="1136"/>
      <c r="H341" s="1136"/>
      <c r="I341" s="1136"/>
      <c r="J341" s="1136"/>
      <c r="K341" s="1136"/>
      <c r="L341" s="1136"/>
      <c r="M341" s="1136"/>
      <c r="N341" s="1136"/>
    </row>
    <row r="342" spans="1:14" s="1239" customFormat="1" ht="15.75" thickBot="1" x14ac:dyDescent="0.25">
      <c r="A342" s="1245">
        <v>43227</v>
      </c>
      <c r="B342" s="1274"/>
      <c r="C342" s="1137" t="str">
        <f t="shared" si="7"/>
        <v/>
      </c>
      <c r="D342" s="1135"/>
      <c r="E342" s="1136"/>
      <c r="F342" s="1136"/>
      <c r="G342" s="1136"/>
      <c r="H342" s="1136"/>
      <c r="I342" s="1136"/>
      <c r="J342" s="1136"/>
      <c r="K342" s="1136"/>
      <c r="L342" s="1136"/>
      <c r="M342" s="1136"/>
      <c r="N342" s="1136"/>
    </row>
    <row r="343" spans="1:14" s="1239" customFormat="1" ht="15.75" thickBot="1" x14ac:dyDescent="0.25">
      <c r="A343" s="1245">
        <v>43228</v>
      </c>
      <c r="B343" s="1274"/>
      <c r="C343" s="1137" t="str">
        <f t="shared" si="7"/>
        <v/>
      </c>
      <c r="D343" s="1135"/>
      <c r="E343" s="1136"/>
      <c r="F343" s="1136"/>
      <c r="G343" s="1136"/>
      <c r="H343" s="1136"/>
      <c r="I343" s="1136"/>
      <c r="J343" s="1136"/>
      <c r="K343" s="1136"/>
      <c r="L343" s="1136"/>
      <c r="M343" s="1136"/>
      <c r="N343" s="1136"/>
    </row>
    <row r="344" spans="1:14" s="1239" customFormat="1" ht="15.75" thickBot="1" x14ac:dyDescent="0.25">
      <c r="A344" s="1245">
        <v>43229</v>
      </c>
      <c r="B344" s="1274"/>
      <c r="C344" s="1137" t="str">
        <f t="shared" si="7"/>
        <v/>
      </c>
      <c r="D344" s="1135"/>
      <c r="E344" s="1136"/>
      <c r="F344" s="1136"/>
      <c r="G344" s="1136"/>
      <c r="H344" s="1136"/>
      <c r="I344" s="1136"/>
      <c r="J344" s="1136"/>
      <c r="K344" s="1136"/>
      <c r="L344" s="1136"/>
      <c r="M344" s="1136"/>
      <c r="N344" s="1136"/>
    </row>
    <row r="345" spans="1:14" s="1239" customFormat="1" ht="15.75" thickBot="1" x14ac:dyDescent="0.25">
      <c r="A345" s="1245">
        <v>43230</v>
      </c>
      <c r="B345" s="1274"/>
      <c r="C345" s="1137" t="str">
        <f t="shared" si="7"/>
        <v/>
      </c>
      <c r="D345" s="1135"/>
      <c r="E345" s="1136"/>
      <c r="F345" s="1136"/>
      <c r="G345" s="1136"/>
      <c r="H345" s="1136"/>
      <c r="I345" s="1136"/>
      <c r="J345" s="1136"/>
      <c r="K345" s="1136"/>
      <c r="L345" s="1136"/>
      <c r="M345" s="1136"/>
      <c r="N345" s="1136"/>
    </row>
    <row r="346" spans="1:14" s="1239" customFormat="1" ht="15.75" thickBot="1" x14ac:dyDescent="0.25">
      <c r="A346" s="1245">
        <v>43231</v>
      </c>
      <c r="B346" s="1274"/>
      <c r="C346" s="1137" t="str">
        <f t="shared" si="7"/>
        <v/>
      </c>
      <c r="D346" s="1135"/>
      <c r="E346" s="1136"/>
      <c r="F346" s="1136"/>
      <c r="G346" s="1136"/>
      <c r="H346" s="1136"/>
      <c r="I346" s="1136"/>
      <c r="J346" s="1136"/>
      <c r="K346" s="1136"/>
      <c r="L346" s="1136"/>
      <c r="M346" s="1136"/>
      <c r="N346" s="1136"/>
    </row>
    <row r="347" spans="1:14" s="1239" customFormat="1" ht="15.75" thickBot="1" x14ac:dyDescent="0.25">
      <c r="A347" s="1245">
        <v>43232</v>
      </c>
      <c r="B347" s="1274"/>
      <c r="C347" s="1137" t="str">
        <f t="shared" si="7"/>
        <v/>
      </c>
      <c r="D347" s="1135"/>
      <c r="E347" s="1136"/>
      <c r="F347" s="1136"/>
      <c r="G347" s="1136"/>
      <c r="H347" s="1136"/>
      <c r="I347" s="1136"/>
      <c r="J347" s="1136"/>
      <c r="K347" s="1136"/>
      <c r="L347" s="1136"/>
      <c r="M347" s="1136"/>
      <c r="N347" s="1136"/>
    </row>
    <row r="348" spans="1:14" s="1239" customFormat="1" ht="15.75" thickBot="1" x14ac:dyDescent="0.25">
      <c r="A348" s="1245">
        <v>43233</v>
      </c>
      <c r="B348" s="1274"/>
      <c r="C348" s="1137" t="str">
        <f t="shared" si="7"/>
        <v/>
      </c>
      <c r="D348" s="1135"/>
      <c r="E348" s="1136"/>
      <c r="F348" s="1136"/>
      <c r="G348" s="1136"/>
      <c r="H348" s="1136"/>
      <c r="I348" s="1136"/>
      <c r="J348" s="1136"/>
      <c r="K348" s="1136"/>
      <c r="L348" s="1136"/>
      <c r="M348" s="1136"/>
      <c r="N348" s="1136"/>
    </row>
    <row r="349" spans="1:14" s="1239" customFormat="1" ht="15.75" thickBot="1" x14ac:dyDescent="0.25">
      <c r="A349" s="1245">
        <v>43234</v>
      </c>
      <c r="B349" s="1274"/>
      <c r="C349" s="1137" t="str">
        <f t="shared" si="7"/>
        <v/>
      </c>
      <c r="D349" s="1135"/>
      <c r="E349" s="1136"/>
      <c r="F349" s="1136"/>
      <c r="G349" s="1136"/>
      <c r="H349" s="1136"/>
      <c r="I349" s="1136"/>
      <c r="J349" s="1136"/>
      <c r="K349" s="1136"/>
      <c r="L349" s="1136"/>
      <c r="M349" s="1136"/>
      <c r="N349" s="1136"/>
    </row>
    <row r="350" spans="1:14" s="1239" customFormat="1" ht="15.75" thickBot="1" x14ac:dyDescent="0.25">
      <c r="A350" s="1245">
        <v>43235</v>
      </c>
      <c r="B350" s="1274"/>
      <c r="C350" s="1137" t="str">
        <f t="shared" si="7"/>
        <v/>
      </c>
      <c r="D350" s="1135"/>
      <c r="E350" s="1136"/>
      <c r="F350" s="1136"/>
      <c r="G350" s="1136"/>
      <c r="H350" s="1136"/>
      <c r="I350" s="1136"/>
      <c r="J350" s="1136"/>
      <c r="K350" s="1136"/>
      <c r="L350" s="1136"/>
      <c r="M350" s="1136"/>
      <c r="N350" s="1136"/>
    </row>
    <row r="351" spans="1:14" s="1239" customFormat="1" ht="15.75" thickBot="1" x14ac:dyDescent="0.25">
      <c r="A351" s="1245">
        <v>43236</v>
      </c>
      <c r="B351" s="1274"/>
      <c r="C351" s="1137" t="str">
        <f t="shared" si="7"/>
        <v/>
      </c>
      <c r="D351" s="1135"/>
      <c r="E351" s="1136"/>
      <c r="F351" s="1136"/>
      <c r="G351" s="1136"/>
      <c r="H351" s="1136"/>
      <c r="I351" s="1136"/>
      <c r="J351" s="1136"/>
      <c r="K351" s="1136"/>
      <c r="L351" s="1136"/>
      <c r="M351" s="1136"/>
      <c r="N351" s="1136"/>
    </row>
    <row r="352" spans="1:14" s="1239" customFormat="1" ht="15.75" thickBot="1" x14ac:dyDescent="0.25">
      <c r="A352" s="1245">
        <v>43237</v>
      </c>
      <c r="B352" s="1274"/>
      <c r="C352" s="1137" t="str">
        <f t="shared" si="7"/>
        <v/>
      </c>
      <c r="D352" s="1135"/>
      <c r="E352" s="1136"/>
      <c r="F352" s="1136"/>
      <c r="G352" s="1136"/>
      <c r="H352" s="1136"/>
      <c r="I352" s="1136"/>
      <c r="J352" s="1136"/>
      <c r="K352" s="1136"/>
      <c r="L352" s="1136"/>
      <c r="M352" s="1136"/>
      <c r="N352" s="1136"/>
    </row>
    <row r="353" spans="1:14" s="1239" customFormat="1" ht="15.75" thickBot="1" x14ac:dyDescent="0.25">
      <c r="A353" s="1245">
        <v>43238</v>
      </c>
      <c r="B353" s="1274"/>
      <c r="C353" s="1137" t="str">
        <f t="shared" ref="C353:C416" si="8">IF(B353&gt;0, (B353-B352), "")</f>
        <v/>
      </c>
      <c r="D353" s="1135"/>
      <c r="E353" s="1136"/>
      <c r="F353" s="1136"/>
      <c r="G353" s="1136"/>
      <c r="H353" s="1136"/>
      <c r="I353" s="1136"/>
      <c r="J353" s="1136"/>
      <c r="K353" s="1136"/>
      <c r="L353" s="1136"/>
      <c r="M353" s="1136"/>
      <c r="N353" s="1136"/>
    </row>
    <row r="354" spans="1:14" s="1239" customFormat="1" ht="15.75" thickBot="1" x14ac:dyDescent="0.25">
      <c r="A354" s="1245">
        <v>43239</v>
      </c>
      <c r="B354" s="1274"/>
      <c r="C354" s="1137" t="str">
        <f t="shared" si="8"/>
        <v/>
      </c>
      <c r="D354" s="1135"/>
      <c r="E354" s="1136"/>
      <c r="F354" s="1136"/>
      <c r="G354" s="1136"/>
      <c r="H354" s="1136"/>
      <c r="I354" s="1136"/>
      <c r="J354" s="1136"/>
      <c r="K354" s="1136"/>
      <c r="L354" s="1136"/>
      <c r="M354" s="1136"/>
      <c r="N354" s="1136"/>
    </row>
    <row r="355" spans="1:14" s="1239" customFormat="1" ht="15.75" thickBot="1" x14ac:dyDescent="0.25">
      <c r="A355" s="1245">
        <v>43240</v>
      </c>
      <c r="B355" s="1274"/>
      <c r="C355" s="1137" t="str">
        <f t="shared" si="8"/>
        <v/>
      </c>
      <c r="D355" s="1135"/>
      <c r="E355" s="1136"/>
      <c r="F355" s="1136"/>
      <c r="G355" s="1136"/>
      <c r="H355" s="1136"/>
      <c r="I355" s="1136"/>
      <c r="J355" s="1136"/>
      <c r="K355" s="1136"/>
      <c r="L355" s="1136"/>
      <c r="M355" s="1136"/>
      <c r="N355" s="1136"/>
    </row>
    <row r="356" spans="1:14" s="1239" customFormat="1" ht="15.75" thickBot="1" x14ac:dyDescent="0.25">
      <c r="A356" s="1245">
        <v>43241</v>
      </c>
      <c r="B356" s="1274"/>
      <c r="C356" s="1137" t="str">
        <f t="shared" si="8"/>
        <v/>
      </c>
      <c r="D356" s="1135"/>
      <c r="E356" s="1136"/>
      <c r="F356" s="1136"/>
      <c r="G356" s="1136"/>
      <c r="H356" s="1136"/>
      <c r="I356" s="1136"/>
      <c r="J356" s="1136"/>
      <c r="K356" s="1136"/>
      <c r="L356" s="1136"/>
      <c r="M356" s="1136"/>
      <c r="N356" s="1136"/>
    </row>
    <row r="357" spans="1:14" s="1239" customFormat="1" ht="15.75" thickBot="1" x14ac:dyDescent="0.25">
      <c r="A357" s="1245">
        <v>43242</v>
      </c>
      <c r="B357" s="1274"/>
      <c r="C357" s="1137" t="str">
        <f t="shared" si="8"/>
        <v/>
      </c>
      <c r="D357" s="1135"/>
      <c r="E357" s="1136"/>
      <c r="F357" s="1136"/>
      <c r="G357" s="1136"/>
      <c r="H357" s="1136"/>
      <c r="I357" s="1136"/>
      <c r="J357" s="1136"/>
      <c r="K357" s="1136"/>
      <c r="L357" s="1136"/>
      <c r="M357" s="1136"/>
      <c r="N357" s="1136"/>
    </row>
    <row r="358" spans="1:14" s="1239" customFormat="1" ht="15.75" thickBot="1" x14ac:dyDescent="0.25">
      <c r="A358" s="1245">
        <v>43243</v>
      </c>
      <c r="B358" s="1274"/>
      <c r="C358" s="1137" t="str">
        <f t="shared" si="8"/>
        <v/>
      </c>
      <c r="D358" s="1135"/>
      <c r="E358" s="1136"/>
      <c r="F358" s="1136"/>
      <c r="G358" s="1136"/>
      <c r="H358" s="1136"/>
      <c r="I358" s="1136"/>
      <c r="J358" s="1136"/>
      <c r="K358" s="1136"/>
      <c r="L358" s="1136"/>
      <c r="M358" s="1136"/>
      <c r="N358" s="1136"/>
    </row>
    <row r="359" spans="1:14" s="1239" customFormat="1" ht="15.75" thickBot="1" x14ac:dyDescent="0.25">
      <c r="A359" s="1245">
        <v>43244</v>
      </c>
      <c r="B359" s="1274"/>
      <c r="C359" s="1137" t="str">
        <f t="shared" si="8"/>
        <v/>
      </c>
      <c r="D359" s="1135"/>
      <c r="E359" s="1136"/>
      <c r="F359" s="1136"/>
      <c r="G359" s="1136"/>
      <c r="H359" s="1136"/>
      <c r="I359" s="1136"/>
      <c r="J359" s="1136"/>
      <c r="K359" s="1136"/>
      <c r="L359" s="1136"/>
      <c r="M359" s="1136"/>
      <c r="N359" s="1136"/>
    </row>
    <row r="360" spans="1:14" s="1239" customFormat="1" ht="15.75" thickBot="1" x14ac:dyDescent="0.25">
      <c r="A360" s="1245">
        <v>43245</v>
      </c>
      <c r="B360" s="1274"/>
      <c r="C360" s="1137" t="str">
        <f t="shared" si="8"/>
        <v/>
      </c>
      <c r="D360" s="1135"/>
      <c r="E360" s="1136"/>
      <c r="F360" s="1136"/>
      <c r="G360" s="1136"/>
      <c r="H360" s="1136"/>
      <c r="I360" s="1136"/>
      <c r="J360" s="1136"/>
      <c r="K360" s="1136"/>
      <c r="L360" s="1136"/>
      <c r="M360" s="1136"/>
      <c r="N360" s="1136"/>
    </row>
    <row r="361" spans="1:14" s="1239" customFormat="1" ht="15.75" thickBot="1" x14ac:dyDescent="0.25">
      <c r="A361" s="1245">
        <v>43246</v>
      </c>
      <c r="B361" s="1274"/>
      <c r="C361" s="1137" t="str">
        <f t="shared" si="8"/>
        <v/>
      </c>
      <c r="D361" s="1135"/>
      <c r="E361" s="1136"/>
      <c r="F361" s="1136"/>
      <c r="G361" s="1136"/>
      <c r="H361" s="1136"/>
      <c r="I361" s="1136"/>
      <c r="J361" s="1136"/>
      <c r="K361" s="1136"/>
      <c r="L361" s="1136"/>
      <c r="M361" s="1136"/>
      <c r="N361" s="1136"/>
    </row>
    <row r="362" spans="1:14" s="1239" customFormat="1" ht="15.75" thickBot="1" x14ac:dyDescent="0.25">
      <c r="A362" s="1245">
        <v>43247</v>
      </c>
      <c r="B362" s="1274"/>
      <c r="C362" s="1137" t="str">
        <f t="shared" si="8"/>
        <v/>
      </c>
      <c r="D362" s="1135"/>
      <c r="E362" s="1136"/>
      <c r="F362" s="1136"/>
      <c r="G362" s="1136"/>
      <c r="H362" s="1136"/>
      <c r="I362" s="1136"/>
      <c r="J362" s="1136"/>
      <c r="K362" s="1136"/>
      <c r="L362" s="1136"/>
      <c r="M362" s="1136"/>
      <c r="N362" s="1136"/>
    </row>
    <row r="363" spans="1:14" s="1239" customFormat="1" ht="15.75" thickBot="1" x14ac:dyDescent="0.25">
      <c r="A363" s="1245">
        <v>43248</v>
      </c>
      <c r="B363" s="1274"/>
      <c r="C363" s="1137" t="str">
        <f t="shared" si="8"/>
        <v/>
      </c>
      <c r="D363" s="1135"/>
      <c r="E363" s="1136"/>
      <c r="F363" s="1136"/>
      <c r="G363" s="1136"/>
      <c r="H363" s="1136"/>
      <c r="I363" s="1136"/>
      <c r="J363" s="1136"/>
      <c r="K363" s="1136"/>
      <c r="L363" s="1136"/>
      <c r="M363" s="1136"/>
      <c r="N363" s="1136"/>
    </row>
    <row r="364" spans="1:14" s="1239" customFormat="1" ht="15.75" thickBot="1" x14ac:dyDescent="0.25">
      <c r="A364" s="1245">
        <v>43249</v>
      </c>
      <c r="B364" s="1274"/>
      <c r="C364" s="1137" t="str">
        <f t="shared" si="8"/>
        <v/>
      </c>
      <c r="D364" s="1135"/>
      <c r="E364" s="1136"/>
      <c r="F364" s="1136"/>
      <c r="G364" s="1136"/>
      <c r="H364" s="1136"/>
      <c r="I364" s="1136"/>
      <c r="J364" s="1136"/>
      <c r="K364" s="1136"/>
      <c r="L364" s="1136"/>
      <c r="M364" s="1136"/>
      <c r="N364" s="1136"/>
    </row>
    <row r="365" spans="1:14" s="1239" customFormat="1" ht="15.75" thickBot="1" x14ac:dyDescent="0.25">
      <c r="A365" s="1245">
        <v>43250</v>
      </c>
      <c r="B365" s="1274"/>
      <c r="C365" s="1137" t="str">
        <f t="shared" si="8"/>
        <v/>
      </c>
      <c r="D365" s="1135"/>
      <c r="E365" s="1136"/>
      <c r="F365" s="1136"/>
      <c r="G365" s="1136"/>
      <c r="H365" s="1136"/>
      <c r="I365" s="1136"/>
      <c r="J365" s="1136"/>
      <c r="K365" s="1136"/>
      <c r="L365" s="1136"/>
      <c r="M365" s="1136"/>
      <c r="N365" s="1136"/>
    </row>
    <row r="366" spans="1:14" s="1239" customFormat="1" ht="15.75" thickBot="1" x14ac:dyDescent="0.25">
      <c r="A366" s="1245">
        <v>43251</v>
      </c>
      <c r="B366" s="1274"/>
      <c r="C366" s="1137" t="str">
        <f t="shared" si="8"/>
        <v/>
      </c>
      <c r="D366" s="1135"/>
      <c r="E366" s="1136"/>
      <c r="F366" s="1136"/>
      <c r="G366" s="1136"/>
      <c r="H366" s="1136"/>
      <c r="I366" s="1136"/>
      <c r="J366" s="1136"/>
      <c r="K366" s="1136"/>
      <c r="L366" s="1136"/>
      <c r="M366" s="1136"/>
      <c r="N366" s="1136"/>
    </row>
    <row r="367" spans="1:14" s="1239" customFormat="1" ht="15.75" thickBot="1" x14ac:dyDescent="0.25">
      <c r="A367" s="1245">
        <v>43252</v>
      </c>
      <c r="B367" s="1274"/>
      <c r="C367" s="1137" t="str">
        <f t="shared" si="8"/>
        <v/>
      </c>
      <c r="D367" s="1135"/>
      <c r="E367" s="1136"/>
      <c r="F367" s="1136"/>
      <c r="G367" s="1136"/>
      <c r="H367" s="1136"/>
      <c r="I367" s="1136"/>
      <c r="J367" s="1136"/>
      <c r="K367" s="1136"/>
      <c r="L367" s="1136"/>
      <c r="M367" s="1136"/>
      <c r="N367" s="1136"/>
    </row>
    <row r="368" spans="1:14" s="1239" customFormat="1" ht="15.75" thickBot="1" x14ac:dyDescent="0.25">
      <c r="A368" s="1245">
        <v>43253</v>
      </c>
      <c r="B368" s="1274"/>
      <c r="C368" s="1137" t="str">
        <f t="shared" si="8"/>
        <v/>
      </c>
      <c r="D368" s="1135"/>
      <c r="E368" s="1136"/>
      <c r="F368" s="1136"/>
      <c r="G368" s="1136"/>
      <c r="H368" s="1136"/>
      <c r="I368" s="1136"/>
      <c r="J368" s="1136"/>
      <c r="K368" s="1136"/>
      <c r="L368" s="1136"/>
      <c r="M368" s="1136"/>
      <c r="N368" s="1136"/>
    </row>
    <row r="369" spans="1:14" s="1239" customFormat="1" ht="15.75" thickBot="1" x14ac:dyDescent="0.25">
      <c r="A369" s="1245">
        <v>43254</v>
      </c>
      <c r="B369" s="1274"/>
      <c r="C369" s="1137" t="str">
        <f t="shared" si="8"/>
        <v/>
      </c>
      <c r="D369" s="1135"/>
      <c r="E369" s="1136"/>
      <c r="F369" s="1136"/>
      <c r="G369" s="1136"/>
      <c r="H369" s="1136"/>
      <c r="I369" s="1136"/>
      <c r="J369" s="1136"/>
      <c r="K369" s="1136"/>
      <c r="L369" s="1136"/>
      <c r="M369" s="1136"/>
      <c r="N369" s="1136"/>
    </row>
    <row r="370" spans="1:14" s="1239" customFormat="1" ht="15.75" thickBot="1" x14ac:dyDescent="0.25">
      <c r="A370" s="1245">
        <v>43255</v>
      </c>
      <c r="B370" s="1274"/>
      <c r="C370" s="1137" t="str">
        <f t="shared" si="8"/>
        <v/>
      </c>
      <c r="D370" s="1135"/>
      <c r="E370" s="1136"/>
      <c r="F370" s="1136"/>
      <c r="G370" s="1136"/>
      <c r="H370" s="1136"/>
      <c r="I370" s="1136"/>
      <c r="J370" s="1136"/>
      <c r="K370" s="1136"/>
      <c r="L370" s="1136"/>
      <c r="M370" s="1136"/>
      <c r="N370" s="1136"/>
    </row>
    <row r="371" spans="1:14" s="1239" customFormat="1" ht="15.75" thickBot="1" x14ac:dyDescent="0.25">
      <c r="A371" s="1245">
        <v>43256</v>
      </c>
      <c r="B371" s="1274"/>
      <c r="C371" s="1137" t="str">
        <f t="shared" si="8"/>
        <v/>
      </c>
      <c r="D371" s="1135"/>
      <c r="E371" s="1136"/>
      <c r="F371" s="1136"/>
      <c r="G371" s="1136"/>
      <c r="H371" s="1136"/>
      <c r="I371" s="1136"/>
      <c r="J371" s="1136"/>
      <c r="K371" s="1136"/>
      <c r="L371" s="1136"/>
      <c r="M371" s="1136"/>
      <c r="N371" s="1136"/>
    </row>
    <row r="372" spans="1:14" s="1239" customFormat="1" ht="15.75" thickBot="1" x14ac:dyDescent="0.25">
      <c r="A372" s="1245">
        <v>43257</v>
      </c>
      <c r="B372" s="1274"/>
      <c r="C372" s="1137" t="str">
        <f t="shared" si="8"/>
        <v/>
      </c>
      <c r="D372" s="1135"/>
      <c r="E372" s="1136"/>
      <c r="F372" s="1136"/>
      <c r="G372" s="1136"/>
      <c r="H372" s="1136"/>
      <c r="I372" s="1136"/>
      <c r="J372" s="1136"/>
      <c r="K372" s="1136"/>
      <c r="L372" s="1136"/>
      <c r="M372" s="1136"/>
      <c r="N372" s="1136"/>
    </row>
    <row r="373" spans="1:14" s="1239" customFormat="1" ht="15.75" thickBot="1" x14ac:dyDescent="0.25">
      <c r="A373" s="1245">
        <v>43258</v>
      </c>
      <c r="B373" s="1274"/>
      <c r="C373" s="1137" t="str">
        <f t="shared" si="8"/>
        <v/>
      </c>
      <c r="D373" s="1135"/>
      <c r="E373" s="1136"/>
      <c r="F373" s="1136"/>
      <c r="G373" s="1136"/>
      <c r="H373" s="1136"/>
      <c r="I373" s="1136"/>
      <c r="J373" s="1136"/>
      <c r="K373" s="1136"/>
      <c r="L373" s="1136"/>
      <c r="M373" s="1136"/>
      <c r="N373" s="1136"/>
    </row>
    <row r="374" spans="1:14" s="1239" customFormat="1" ht="15.75" thickBot="1" x14ac:dyDescent="0.25">
      <c r="A374" s="1245">
        <v>43259</v>
      </c>
      <c r="B374" s="1274"/>
      <c r="C374" s="1137" t="str">
        <f t="shared" si="8"/>
        <v/>
      </c>
      <c r="D374" s="1135"/>
      <c r="E374" s="1136"/>
      <c r="F374" s="1136"/>
      <c r="G374" s="1136"/>
      <c r="H374" s="1136"/>
      <c r="I374" s="1136"/>
      <c r="J374" s="1136"/>
      <c r="K374" s="1136"/>
      <c r="L374" s="1136"/>
      <c r="M374" s="1136"/>
      <c r="N374" s="1136"/>
    </row>
    <row r="375" spans="1:14" s="1239" customFormat="1" ht="15.75" thickBot="1" x14ac:dyDescent="0.25">
      <c r="A375" s="1245">
        <v>43260</v>
      </c>
      <c r="B375" s="1274"/>
      <c r="C375" s="1137" t="str">
        <f t="shared" si="8"/>
        <v/>
      </c>
      <c r="D375" s="1135"/>
      <c r="E375" s="1136"/>
      <c r="F375" s="1136"/>
      <c r="G375" s="1136"/>
      <c r="H375" s="1136"/>
      <c r="I375" s="1136"/>
      <c r="J375" s="1136"/>
      <c r="K375" s="1136"/>
      <c r="L375" s="1136"/>
      <c r="M375" s="1136"/>
      <c r="N375" s="1136"/>
    </row>
    <row r="376" spans="1:14" s="1239" customFormat="1" ht="15.75" thickBot="1" x14ac:dyDescent="0.25">
      <c r="A376" s="1245">
        <v>43261</v>
      </c>
      <c r="B376" s="1274"/>
      <c r="C376" s="1137" t="str">
        <f t="shared" si="8"/>
        <v/>
      </c>
      <c r="D376" s="1135"/>
      <c r="E376" s="1136"/>
      <c r="F376" s="1136"/>
      <c r="G376" s="1136"/>
      <c r="H376" s="1136"/>
      <c r="I376" s="1136"/>
      <c r="J376" s="1136"/>
      <c r="K376" s="1136"/>
      <c r="L376" s="1136"/>
      <c r="M376" s="1136"/>
      <c r="N376" s="1136"/>
    </row>
    <row r="377" spans="1:14" s="1239" customFormat="1" ht="15.75" thickBot="1" x14ac:dyDescent="0.25">
      <c r="A377" s="1245">
        <v>43262</v>
      </c>
      <c r="B377" s="1274"/>
      <c r="C377" s="1137" t="str">
        <f t="shared" si="8"/>
        <v/>
      </c>
      <c r="D377" s="1135"/>
      <c r="E377" s="1136"/>
      <c r="F377" s="1136"/>
      <c r="G377" s="1136"/>
      <c r="H377" s="1136"/>
      <c r="I377" s="1136"/>
      <c r="J377" s="1136"/>
      <c r="K377" s="1136"/>
      <c r="L377" s="1136"/>
      <c r="M377" s="1136"/>
      <c r="N377" s="1136"/>
    </row>
    <row r="378" spans="1:14" s="1239" customFormat="1" ht="15.75" thickBot="1" x14ac:dyDescent="0.25">
      <c r="A378" s="1245">
        <v>43263</v>
      </c>
      <c r="B378" s="1274"/>
      <c r="C378" s="1137" t="str">
        <f t="shared" si="8"/>
        <v/>
      </c>
      <c r="D378" s="1135"/>
      <c r="E378" s="1136"/>
      <c r="F378" s="1136"/>
      <c r="G378" s="1136"/>
      <c r="H378" s="1136"/>
      <c r="I378" s="1136"/>
      <c r="J378" s="1136"/>
      <c r="K378" s="1136"/>
      <c r="L378" s="1136"/>
      <c r="M378" s="1136"/>
      <c r="N378" s="1136"/>
    </row>
    <row r="379" spans="1:14" s="1239" customFormat="1" ht="15.75" thickBot="1" x14ac:dyDescent="0.25">
      <c r="A379" s="1245">
        <v>43264</v>
      </c>
      <c r="B379" s="1274"/>
      <c r="C379" s="1137" t="str">
        <f t="shared" si="8"/>
        <v/>
      </c>
      <c r="D379" s="1135"/>
      <c r="E379" s="1136"/>
      <c r="F379" s="1136"/>
      <c r="G379" s="1136"/>
      <c r="H379" s="1136"/>
      <c r="I379" s="1136"/>
      <c r="J379" s="1136"/>
      <c r="K379" s="1136"/>
      <c r="L379" s="1136"/>
      <c r="M379" s="1136"/>
      <c r="N379" s="1136"/>
    </row>
    <row r="380" spans="1:14" s="1239" customFormat="1" ht="15.75" thickBot="1" x14ac:dyDescent="0.25">
      <c r="A380" s="1245">
        <v>43265</v>
      </c>
      <c r="B380" s="1274"/>
      <c r="C380" s="1137" t="str">
        <f t="shared" si="8"/>
        <v/>
      </c>
      <c r="D380" s="1135"/>
      <c r="E380" s="1136"/>
      <c r="F380" s="1136"/>
      <c r="G380" s="1136"/>
      <c r="H380" s="1136"/>
      <c r="I380" s="1136"/>
      <c r="J380" s="1136"/>
      <c r="K380" s="1136"/>
      <c r="L380" s="1136"/>
      <c r="M380" s="1136"/>
      <c r="N380" s="1136"/>
    </row>
    <row r="381" spans="1:14" s="1239" customFormat="1" ht="15.75" thickBot="1" x14ac:dyDescent="0.25">
      <c r="A381" s="1245">
        <v>43266</v>
      </c>
      <c r="B381" s="1274"/>
      <c r="C381" s="1137" t="str">
        <f t="shared" si="8"/>
        <v/>
      </c>
      <c r="D381" s="1135"/>
      <c r="E381" s="1136"/>
      <c r="F381" s="1136"/>
      <c r="G381" s="1136"/>
      <c r="H381" s="1136"/>
      <c r="I381" s="1136"/>
      <c r="J381" s="1136"/>
      <c r="K381" s="1136"/>
      <c r="L381" s="1136"/>
      <c r="M381" s="1136"/>
      <c r="N381" s="1136"/>
    </row>
    <row r="382" spans="1:14" s="1239" customFormat="1" ht="15.75" thickBot="1" x14ac:dyDescent="0.25">
      <c r="A382" s="1245">
        <v>43267</v>
      </c>
      <c r="B382" s="1274"/>
      <c r="C382" s="1137" t="str">
        <f t="shared" si="8"/>
        <v/>
      </c>
      <c r="D382" s="1135"/>
      <c r="E382" s="1136"/>
      <c r="F382" s="1136"/>
      <c r="G382" s="1136"/>
      <c r="H382" s="1136"/>
      <c r="I382" s="1136"/>
      <c r="J382" s="1136"/>
      <c r="K382" s="1136"/>
      <c r="L382" s="1136"/>
      <c r="M382" s="1136"/>
      <c r="N382" s="1136"/>
    </row>
    <row r="383" spans="1:14" s="1239" customFormat="1" ht="15.75" thickBot="1" x14ac:dyDescent="0.25">
      <c r="A383" s="1245">
        <v>43268</v>
      </c>
      <c r="B383" s="1274"/>
      <c r="C383" s="1137" t="str">
        <f t="shared" si="8"/>
        <v/>
      </c>
      <c r="D383" s="1135"/>
      <c r="E383" s="1136"/>
      <c r="F383" s="1136"/>
      <c r="G383" s="1136"/>
      <c r="H383" s="1136"/>
      <c r="I383" s="1136"/>
      <c r="J383" s="1136"/>
      <c r="K383" s="1136"/>
      <c r="L383" s="1136"/>
      <c r="M383" s="1136"/>
      <c r="N383" s="1136"/>
    </row>
    <row r="384" spans="1:14" s="1239" customFormat="1" ht="15.75" thickBot="1" x14ac:dyDescent="0.25">
      <c r="A384" s="1245">
        <v>43269</v>
      </c>
      <c r="B384" s="1274"/>
      <c r="C384" s="1137" t="str">
        <f t="shared" si="8"/>
        <v/>
      </c>
      <c r="D384" s="1135"/>
      <c r="E384" s="1136"/>
      <c r="F384" s="1136"/>
      <c r="G384" s="1136"/>
      <c r="H384" s="1136"/>
      <c r="I384" s="1136"/>
      <c r="J384" s="1136"/>
      <c r="K384" s="1136"/>
      <c r="L384" s="1136"/>
      <c r="M384" s="1136"/>
      <c r="N384" s="1136"/>
    </row>
    <row r="385" spans="1:14" s="1239" customFormat="1" ht="15.75" thickBot="1" x14ac:dyDescent="0.25">
      <c r="A385" s="1245">
        <v>43270</v>
      </c>
      <c r="B385" s="1274"/>
      <c r="C385" s="1137" t="str">
        <f t="shared" si="8"/>
        <v/>
      </c>
      <c r="D385" s="1135"/>
      <c r="E385" s="1136"/>
      <c r="F385" s="1136"/>
      <c r="G385" s="1136"/>
      <c r="H385" s="1136"/>
      <c r="I385" s="1136"/>
      <c r="J385" s="1136"/>
      <c r="K385" s="1136"/>
      <c r="L385" s="1136"/>
      <c r="M385" s="1136"/>
      <c r="N385" s="1136"/>
    </row>
    <row r="386" spans="1:14" s="1239" customFormat="1" ht="15.75" thickBot="1" x14ac:dyDescent="0.25">
      <c r="A386" s="1245">
        <v>43271</v>
      </c>
      <c r="B386" s="1274"/>
      <c r="C386" s="1137" t="str">
        <f t="shared" si="8"/>
        <v/>
      </c>
      <c r="D386" s="1135"/>
      <c r="E386" s="1136"/>
      <c r="F386" s="1136"/>
      <c r="G386" s="1136"/>
      <c r="H386" s="1136"/>
      <c r="I386" s="1136"/>
      <c r="J386" s="1136"/>
      <c r="K386" s="1136"/>
      <c r="L386" s="1136"/>
      <c r="M386" s="1136"/>
      <c r="N386" s="1136"/>
    </row>
    <row r="387" spans="1:14" s="1239" customFormat="1" ht="15.75" thickBot="1" x14ac:dyDescent="0.25">
      <c r="A387" s="1245">
        <v>43272</v>
      </c>
      <c r="B387" s="1274"/>
      <c r="C387" s="1137" t="str">
        <f t="shared" si="8"/>
        <v/>
      </c>
      <c r="D387" s="1135"/>
      <c r="E387" s="1136"/>
      <c r="F387" s="1136"/>
      <c r="G387" s="1136"/>
      <c r="H387" s="1136"/>
      <c r="I387" s="1136"/>
      <c r="J387" s="1136"/>
      <c r="K387" s="1136"/>
      <c r="L387" s="1136"/>
      <c r="M387" s="1136"/>
      <c r="N387" s="1136"/>
    </row>
    <row r="388" spans="1:14" s="1239" customFormat="1" ht="15.75" thickBot="1" x14ac:dyDescent="0.25">
      <c r="A388" s="1245">
        <v>43273</v>
      </c>
      <c r="B388" s="1274"/>
      <c r="C388" s="1137" t="str">
        <f t="shared" si="8"/>
        <v/>
      </c>
      <c r="D388" s="1135"/>
      <c r="E388" s="1136"/>
      <c r="F388" s="1136"/>
      <c r="G388" s="1136"/>
      <c r="H388" s="1136"/>
      <c r="I388" s="1136"/>
      <c r="J388" s="1136"/>
      <c r="K388" s="1136"/>
      <c r="L388" s="1136"/>
      <c r="M388" s="1136"/>
      <c r="N388" s="1136"/>
    </row>
    <row r="389" spans="1:14" s="1239" customFormat="1" ht="15.75" thickBot="1" x14ac:dyDescent="0.25">
      <c r="A389" s="1245">
        <v>43274</v>
      </c>
      <c r="B389" s="1274"/>
      <c r="C389" s="1137" t="str">
        <f t="shared" si="8"/>
        <v/>
      </c>
      <c r="D389" s="1135"/>
      <c r="E389" s="1136"/>
      <c r="F389" s="1136"/>
      <c r="G389" s="1136"/>
      <c r="H389" s="1136"/>
      <c r="I389" s="1136"/>
      <c r="J389" s="1136"/>
      <c r="K389" s="1136"/>
      <c r="L389" s="1136"/>
      <c r="M389" s="1136"/>
      <c r="N389" s="1136"/>
    </row>
    <row r="390" spans="1:14" s="1239" customFormat="1" ht="15.75" thickBot="1" x14ac:dyDescent="0.25">
      <c r="A390" s="1245">
        <v>43275</v>
      </c>
      <c r="B390" s="1274"/>
      <c r="C390" s="1137" t="str">
        <f t="shared" si="8"/>
        <v/>
      </c>
      <c r="D390" s="1135"/>
      <c r="E390" s="1136"/>
      <c r="F390" s="1136"/>
      <c r="G390" s="1136"/>
      <c r="H390" s="1136"/>
      <c r="I390" s="1136"/>
      <c r="J390" s="1136"/>
      <c r="K390" s="1136"/>
      <c r="L390" s="1136"/>
      <c r="M390" s="1136"/>
      <c r="N390" s="1136"/>
    </row>
    <row r="391" spans="1:14" s="1239" customFormat="1" ht="15.75" thickBot="1" x14ac:dyDescent="0.25">
      <c r="A391" s="1245">
        <v>43276</v>
      </c>
      <c r="B391" s="1274"/>
      <c r="C391" s="1137" t="str">
        <f t="shared" si="8"/>
        <v/>
      </c>
      <c r="D391" s="1135"/>
      <c r="E391" s="1136"/>
      <c r="F391" s="1136"/>
      <c r="G391" s="1136"/>
      <c r="H391" s="1136"/>
      <c r="I391" s="1136"/>
      <c r="J391" s="1136"/>
      <c r="K391" s="1136"/>
      <c r="L391" s="1136"/>
      <c r="M391" s="1136"/>
      <c r="N391" s="1136"/>
    </row>
    <row r="392" spans="1:14" s="1239" customFormat="1" ht="15.75" thickBot="1" x14ac:dyDescent="0.25">
      <c r="A392" s="1245">
        <v>43277</v>
      </c>
      <c r="B392" s="1274"/>
      <c r="C392" s="1137" t="str">
        <f t="shared" si="8"/>
        <v/>
      </c>
      <c r="D392" s="1135"/>
      <c r="E392" s="1136"/>
      <c r="F392" s="1136"/>
      <c r="G392" s="1136"/>
      <c r="H392" s="1136"/>
      <c r="I392" s="1136"/>
      <c r="J392" s="1136"/>
      <c r="K392" s="1136"/>
      <c r="L392" s="1136"/>
      <c r="M392" s="1136"/>
      <c r="N392" s="1136"/>
    </row>
    <row r="393" spans="1:14" s="1239" customFormat="1" ht="15.75" thickBot="1" x14ac:dyDescent="0.25">
      <c r="A393" s="1245">
        <v>43278</v>
      </c>
      <c r="B393" s="1274"/>
      <c r="C393" s="1137" t="str">
        <f t="shared" si="8"/>
        <v/>
      </c>
      <c r="D393" s="1135"/>
      <c r="E393" s="1136"/>
      <c r="F393" s="1136"/>
      <c r="G393" s="1136"/>
      <c r="H393" s="1136"/>
      <c r="I393" s="1136"/>
      <c r="J393" s="1136"/>
      <c r="K393" s="1136"/>
      <c r="L393" s="1136"/>
      <c r="M393" s="1136"/>
      <c r="N393" s="1136"/>
    </row>
    <row r="394" spans="1:14" s="1239" customFormat="1" ht="15.75" thickBot="1" x14ac:dyDescent="0.25">
      <c r="A394" s="1245">
        <v>43279</v>
      </c>
      <c r="B394" s="1274"/>
      <c r="C394" s="1137" t="str">
        <f t="shared" si="8"/>
        <v/>
      </c>
      <c r="D394" s="1135"/>
      <c r="E394" s="1136"/>
      <c r="F394" s="1136"/>
      <c r="G394" s="1136"/>
      <c r="H394" s="1136"/>
      <c r="I394" s="1136"/>
      <c r="J394" s="1136"/>
      <c r="K394" s="1136"/>
      <c r="L394" s="1136"/>
      <c r="M394" s="1136"/>
      <c r="N394" s="1136"/>
    </row>
    <row r="395" spans="1:14" s="1239" customFormat="1" ht="15.75" thickBot="1" x14ac:dyDescent="0.25">
      <c r="A395" s="1245">
        <v>43280</v>
      </c>
      <c r="B395" s="1274"/>
      <c r="C395" s="1137" t="str">
        <f t="shared" si="8"/>
        <v/>
      </c>
      <c r="D395" s="1135"/>
      <c r="E395" s="1136"/>
      <c r="F395" s="1136"/>
      <c r="G395" s="1136"/>
      <c r="H395" s="1136"/>
      <c r="I395" s="1136"/>
      <c r="J395" s="1136"/>
      <c r="K395" s="1136"/>
      <c r="L395" s="1136"/>
      <c r="M395" s="1136"/>
      <c r="N395" s="1136"/>
    </row>
    <row r="396" spans="1:14" s="1239" customFormat="1" ht="15.75" thickBot="1" x14ac:dyDescent="0.25">
      <c r="A396" s="1245">
        <v>43281</v>
      </c>
      <c r="B396" s="1274"/>
      <c r="C396" s="1137" t="str">
        <f t="shared" si="8"/>
        <v/>
      </c>
      <c r="D396" s="1135"/>
      <c r="E396" s="1136"/>
      <c r="F396" s="1136"/>
      <c r="G396" s="1136"/>
      <c r="H396" s="1136"/>
      <c r="I396" s="1136"/>
      <c r="J396" s="1136"/>
      <c r="K396" s="1136"/>
      <c r="L396" s="1136"/>
      <c r="M396" s="1136"/>
      <c r="N396" s="1136"/>
    </row>
    <row r="397" spans="1:14" s="1239" customFormat="1" ht="15.75" thickBot="1" x14ac:dyDescent="0.25">
      <c r="A397" s="1245">
        <v>43282</v>
      </c>
      <c r="B397" s="1274"/>
      <c r="C397" s="1137" t="str">
        <f t="shared" si="8"/>
        <v/>
      </c>
      <c r="D397" s="1135"/>
      <c r="E397" s="1136"/>
      <c r="F397" s="1136"/>
      <c r="G397" s="1136"/>
      <c r="H397" s="1136"/>
      <c r="I397" s="1136"/>
      <c r="J397" s="1136"/>
      <c r="K397" s="1136"/>
      <c r="L397" s="1136"/>
      <c r="M397" s="1136"/>
      <c r="N397" s="1136"/>
    </row>
    <row r="398" spans="1:14" s="1239" customFormat="1" ht="15.75" thickBot="1" x14ac:dyDescent="0.25">
      <c r="A398" s="1245">
        <v>43283</v>
      </c>
      <c r="B398" s="1274"/>
      <c r="C398" s="1137" t="str">
        <f t="shared" si="8"/>
        <v/>
      </c>
      <c r="D398" s="1135"/>
      <c r="E398" s="1136"/>
      <c r="F398" s="1136"/>
      <c r="G398" s="1136"/>
      <c r="H398" s="1136"/>
      <c r="I398" s="1136"/>
      <c r="J398" s="1136"/>
      <c r="K398" s="1136"/>
      <c r="L398" s="1136"/>
      <c r="M398" s="1136"/>
      <c r="N398" s="1136"/>
    </row>
    <row r="399" spans="1:14" s="1239" customFormat="1" ht="15.75" thickBot="1" x14ac:dyDescent="0.25">
      <c r="A399" s="1245">
        <v>43284</v>
      </c>
      <c r="B399" s="1274"/>
      <c r="C399" s="1137" t="str">
        <f t="shared" si="8"/>
        <v/>
      </c>
      <c r="D399" s="1135"/>
      <c r="E399" s="1136"/>
      <c r="F399" s="1136"/>
      <c r="G399" s="1136"/>
      <c r="H399" s="1136"/>
      <c r="I399" s="1136"/>
      <c r="J399" s="1136"/>
      <c r="K399" s="1136"/>
      <c r="L399" s="1136"/>
      <c r="M399" s="1136"/>
      <c r="N399" s="1136"/>
    </row>
    <row r="400" spans="1:14" s="1239" customFormat="1" ht="15.75" thickBot="1" x14ac:dyDescent="0.25">
      <c r="A400" s="1245">
        <v>43285</v>
      </c>
      <c r="B400" s="1274"/>
      <c r="C400" s="1137" t="str">
        <f t="shared" si="8"/>
        <v/>
      </c>
      <c r="D400" s="1135"/>
      <c r="E400" s="1136"/>
      <c r="F400" s="1136"/>
      <c r="G400" s="1136"/>
      <c r="H400" s="1136"/>
      <c r="I400" s="1136"/>
      <c r="J400" s="1136"/>
      <c r="K400" s="1136"/>
      <c r="L400" s="1136"/>
      <c r="M400" s="1136"/>
      <c r="N400" s="1136"/>
    </row>
    <row r="401" spans="1:14" s="1239" customFormat="1" ht="15.75" thickBot="1" x14ac:dyDescent="0.25">
      <c r="A401" s="1245">
        <v>43286</v>
      </c>
      <c r="B401" s="1274"/>
      <c r="C401" s="1137" t="str">
        <f t="shared" si="8"/>
        <v/>
      </c>
      <c r="D401" s="1135"/>
      <c r="E401" s="1136"/>
      <c r="F401" s="1136"/>
      <c r="G401" s="1136"/>
      <c r="H401" s="1136"/>
      <c r="I401" s="1136"/>
      <c r="J401" s="1136"/>
      <c r="K401" s="1136"/>
      <c r="L401" s="1136"/>
      <c r="M401" s="1136"/>
      <c r="N401" s="1136"/>
    </row>
    <row r="402" spans="1:14" s="1239" customFormat="1" ht="15.75" thickBot="1" x14ac:dyDescent="0.25">
      <c r="A402" s="1245">
        <v>43287</v>
      </c>
      <c r="B402" s="1274"/>
      <c r="C402" s="1137" t="str">
        <f t="shared" si="8"/>
        <v/>
      </c>
      <c r="D402" s="1135"/>
      <c r="E402" s="1136"/>
      <c r="F402" s="1136"/>
      <c r="G402" s="1136"/>
      <c r="H402" s="1136"/>
      <c r="I402" s="1136"/>
      <c r="J402" s="1136"/>
      <c r="K402" s="1136"/>
      <c r="L402" s="1136"/>
      <c r="M402" s="1136"/>
      <c r="N402" s="1136"/>
    </row>
    <row r="403" spans="1:14" s="1239" customFormat="1" ht="15.75" thickBot="1" x14ac:dyDescent="0.25">
      <c r="A403" s="1245">
        <v>43288</v>
      </c>
      <c r="B403" s="1274"/>
      <c r="C403" s="1137" t="str">
        <f t="shared" si="8"/>
        <v/>
      </c>
      <c r="D403" s="1135"/>
      <c r="E403" s="1136"/>
      <c r="F403" s="1136"/>
      <c r="G403" s="1136"/>
      <c r="H403" s="1136"/>
      <c r="I403" s="1136"/>
      <c r="J403" s="1136"/>
      <c r="K403" s="1136"/>
      <c r="L403" s="1136"/>
      <c r="M403" s="1136"/>
      <c r="N403" s="1136"/>
    </row>
    <row r="404" spans="1:14" s="1239" customFormat="1" ht="15.75" thickBot="1" x14ac:dyDescent="0.25">
      <c r="A404" s="1245">
        <v>43289</v>
      </c>
      <c r="B404" s="1274"/>
      <c r="C404" s="1137" t="str">
        <f t="shared" si="8"/>
        <v/>
      </c>
      <c r="D404" s="1135"/>
      <c r="E404" s="1136"/>
      <c r="F404" s="1136"/>
      <c r="G404" s="1136"/>
      <c r="H404" s="1136"/>
      <c r="I404" s="1136"/>
      <c r="J404" s="1136"/>
      <c r="K404" s="1136"/>
      <c r="L404" s="1136"/>
      <c r="M404" s="1136"/>
      <c r="N404" s="1136"/>
    </row>
    <row r="405" spans="1:14" s="1239" customFormat="1" ht="15.75" thickBot="1" x14ac:dyDescent="0.25">
      <c r="A405" s="1245">
        <v>43290</v>
      </c>
      <c r="B405" s="1274"/>
      <c r="C405" s="1137" t="str">
        <f t="shared" si="8"/>
        <v/>
      </c>
      <c r="D405" s="1135"/>
      <c r="E405" s="1136"/>
      <c r="F405" s="1136"/>
      <c r="G405" s="1136"/>
      <c r="H405" s="1136"/>
      <c r="I405" s="1136"/>
      <c r="J405" s="1136"/>
      <c r="K405" s="1136"/>
      <c r="L405" s="1136"/>
      <c r="M405" s="1136"/>
      <c r="N405" s="1136"/>
    </row>
    <row r="406" spans="1:14" s="1239" customFormat="1" ht="15.75" thickBot="1" x14ac:dyDescent="0.25">
      <c r="A406" s="1245">
        <v>43291</v>
      </c>
      <c r="B406" s="1274"/>
      <c r="C406" s="1137" t="str">
        <f t="shared" si="8"/>
        <v/>
      </c>
      <c r="D406" s="1135"/>
      <c r="E406" s="1136"/>
      <c r="F406" s="1136"/>
      <c r="G406" s="1136"/>
      <c r="H406" s="1136"/>
      <c r="I406" s="1136"/>
      <c r="J406" s="1136"/>
      <c r="K406" s="1136"/>
      <c r="L406" s="1136"/>
      <c r="M406" s="1136"/>
      <c r="N406" s="1136"/>
    </row>
    <row r="407" spans="1:14" s="1239" customFormat="1" ht="15.75" thickBot="1" x14ac:dyDescent="0.25">
      <c r="A407" s="1245">
        <v>43292</v>
      </c>
      <c r="B407" s="1274"/>
      <c r="C407" s="1137" t="str">
        <f t="shared" si="8"/>
        <v/>
      </c>
      <c r="D407" s="1135"/>
      <c r="E407" s="1136"/>
      <c r="F407" s="1136"/>
      <c r="G407" s="1136"/>
      <c r="H407" s="1136"/>
      <c r="I407" s="1136"/>
      <c r="J407" s="1136"/>
      <c r="K407" s="1136"/>
      <c r="L407" s="1136"/>
      <c r="M407" s="1136"/>
      <c r="N407" s="1136"/>
    </row>
    <row r="408" spans="1:14" s="1239" customFormat="1" ht="15.75" thickBot="1" x14ac:dyDescent="0.25">
      <c r="A408" s="1245">
        <v>43293</v>
      </c>
      <c r="B408" s="1274"/>
      <c r="C408" s="1137" t="str">
        <f t="shared" si="8"/>
        <v/>
      </c>
      <c r="D408" s="1135"/>
      <c r="E408" s="1136"/>
      <c r="F408" s="1136"/>
      <c r="G408" s="1136"/>
      <c r="H408" s="1136"/>
      <c r="I408" s="1136"/>
      <c r="J408" s="1136"/>
      <c r="K408" s="1136"/>
      <c r="L408" s="1136"/>
      <c r="M408" s="1136"/>
      <c r="N408" s="1136"/>
    </row>
    <row r="409" spans="1:14" s="1239" customFormat="1" ht="15.75" thickBot="1" x14ac:dyDescent="0.25">
      <c r="A409" s="1245">
        <v>43294</v>
      </c>
      <c r="B409" s="1274"/>
      <c r="C409" s="1137" t="str">
        <f t="shared" si="8"/>
        <v/>
      </c>
      <c r="D409" s="1135"/>
      <c r="E409" s="1136"/>
      <c r="F409" s="1136"/>
      <c r="G409" s="1136"/>
      <c r="H409" s="1136"/>
      <c r="I409" s="1136"/>
      <c r="J409" s="1136"/>
      <c r="K409" s="1136"/>
      <c r="L409" s="1136"/>
      <c r="M409" s="1136"/>
      <c r="N409" s="1136"/>
    </row>
    <row r="410" spans="1:14" s="1239" customFormat="1" ht="15.75" thickBot="1" x14ac:dyDescent="0.25">
      <c r="A410" s="1245">
        <v>43295</v>
      </c>
      <c r="B410" s="1274"/>
      <c r="C410" s="1137" t="str">
        <f t="shared" si="8"/>
        <v/>
      </c>
      <c r="D410" s="1135"/>
      <c r="E410" s="1136"/>
      <c r="F410" s="1136"/>
      <c r="G410" s="1136"/>
      <c r="H410" s="1136"/>
      <c r="I410" s="1136"/>
      <c r="J410" s="1136"/>
      <c r="K410" s="1136"/>
      <c r="L410" s="1136"/>
      <c r="M410" s="1136"/>
      <c r="N410" s="1136"/>
    </row>
    <row r="411" spans="1:14" s="1239" customFormat="1" ht="15.75" thickBot="1" x14ac:dyDescent="0.25">
      <c r="A411" s="1245">
        <v>43296</v>
      </c>
      <c r="B411" s="1274"/>
      <c r="C411" s="1137" t="str">
        <f t="shared" si="8"/>
        <v/>
      </c>
      <c r="D411" s="1135"/>
      <c r="E411" s="1136"/>
      <c r="F411" s="1136"/>
      <c r="G411" s="1136"/>
      <c r="H411" s="1136"/>
      <c r="I411" s="1136"/>
      <c r="J411" s="1136"/>
      <c r="K411" s="1136"/>
      <c r="L411" s="1136"/>
      <c r="M411" s="1136"/>
      <c r="N411" s="1136"/>
    </row>
    <row r="412" spans="1:14" s="1239" customFormat="1" ht="15.75" thickBot="1" x14ac:dyDescent="0.25">
      <c r="A412" s="1245">
        <v>43297</v>
      </c>
      <c r="B412" s="1274"/>
      <c r="C412" s="1137" t="str">
        <f t="shared" si="8"/>
        <v/>
      </c>
      <c r="D412" s="1135"/>
      <c r="E412" s="1136"/>
      <c r="F412" s="1136"/>
      <c r="G412" s="1136"/>
      <c r="H412" s="1136"/>
      <c r="I412" s="1136"/>
      <c r="J412" s="1136"/>
      <c r="K412" s="1136"/>
      <c r="L412" s="1136"/>
      <c r="M412" s="1136"/>
      <c r="N412" s="1136"/>
    </row>
    <row r="413" spans="1:14" s="1239" customFormat="1" ht="15.75" thickBot="1" x14ac:dyDescent="0.25">
      <c r="A413" s="1245">
        <v>43298</v>
      </c>
      <c r="B413" s="1274"/>
      <c r="C413" s="1137" t="str">
        <f t="shared" si="8"/>
        <v/>
      </c>
      <c r="D413" s="1135"/>
      <c r="E413" s="1136"/>
      <c r="F413" s="1136"/>
      <c r="G413" s="1136"/>
      <c r="H413" s="1136"/>
      <c r="I413" s="1136"/>
      <c r="J413" s="1136"/>
      <c r="K413" s="1136"/>
      <c r="L413" s="1136"/>
      <c r="M413" s="1136"/>
      <c r="N413" s="1136"/>
    </row>
    <row r="414" spans="1:14" s="1239" customFormat="1" ht="15.75" thickBot="1" x14ac:dyDescent="0.25">
      <c r="A414" s="1245">
        <v>43299</v>
      </c>
      <c r="B414" s="1274"/>
      <c r="C414" s="1137" t="str">
        <f t="shared" si="8"/>
        <v/>
      </c>
      <c r="D414" s="1135"/>
      <c r="E414" s="1136"/>
      <c r="F414" s="1136"/>
      <c r="G414" s="1136"/>
      <c r="H414" s="1136"/>
      <c r="I414" s="1136"/>
      <c r="J414" s="1136"/>
      <c r="K414" s="1136"/>
      <c r="L414" s="1136"/>
      <c r="M414" s="1136"/>
      <c r="N414" s="1136"/>
    </row>
    <row r="415" spans="1:14" s="1239" customFormat="1" ht="15.75" thickBot="1" x14ac:dyDescent="0.25">
      <c r="A415" s="1245">
        <v>43300</v>
      </c>
      <c r="B415" s="1274"/>
      <c r="C415" s="1137" t="str">
        <f t="shared" si="8"/>
        <v/>
      </c>
      <c r="D415" s="1135"/>
      <c r="E415" s="1136"/>
      <c r="F415" s="1136"/>
      <c r="G415" s="1136"/>
      <c r="H415" s="1136"/>
      <c r="I415" s="1136"/>
      <c r="J415" s="1136"/>
      <c r="K415" s="1136"/>
      <c r="L415" s="1136"/>
      <c r="M415" s="1136"/>
      <c r="N415" s="1136"/>
    </row>
    <row r="416" spans="1:14" s="1239" customFormat="1" ht="15.75" thickBot="1" x14ac:dyDescent="0.25">
      <c r="A416" s="1245">
        <v>43301</v>
      </c>
      <c r="B416" s="1274"/>
      <c r="C416" s="1137" t="str">
        <f t="shared" si="8"/>
        <v/>
      </c>
      <c r="D416" s="1135"/>
      <c r="E416" s="1136"/>
      <c r="F416" s="1136"/>
      <c r="G416" s="1136"/>
      <c r="H416" s="1136"/>
      <c r="I416" s="1136"/>
      <c r="J416" s="1136"/>
      <c r="K416" s="1136"/>
      <c r="L416" s="1136"/>
      <c r="M416" s="1136"/>
      <c r="N416" s="1136"/>
    </row>
    <row r="417" spans="1:14" s="1239" customFormat="1" ht="15.75" thickBot="1" x14ac:dyDescent="0.25">
      <c r="A417" s="1245">
        <v>43302</v>
      </c>
      <c r="B417" s="1274"/>
      <c r="C417" s="1137" t="str">
        <f t="shared" ref="C417:C480" si="9">IF(B417&gt;0, (B417-B416), "")</f>
        <v/>
      </c>
      <c r="D417" s="1135"/>
      <c r="E417" s="1136"/>
      <c r="F417" s="1136"/>
      <c r="G417" s="1136"/>
      <c r="H417" s="1136"/>
      <c r="I417" s="1136"/>
      <c r="J417" s="1136"/>
      <c r="K417" s="1136"/>
      <c r="L417" s="1136"/>
      <c r="M417" s="1136"/>
      <c r="N417" s="1136"/>
    </row>
    <row r="418" spans="1:14" s="1239" customFormat="1" ht="15.75" thickBot="1" x14ac:dyDescent="0.25">
      <c r="A418" s="1245">
        <v>43303</v>
      </c>
      <c r="B418" s="1274"/>
      <c r="C418" s="1137" t="str">
        <f t="shared" si="9"/>
        <v/>
      </c>
      <c r="D418" s="1135"/>
      <c r="E418" s="1136"/>
      <c r="F418" s="1136"/>
      <c r="G418" s="1136"/>
      <c r="H418" s="1136"/>
      <c r="I418" s="1136"/>
      <c r="J418" s="1136"/>
      <c r="K418" s="1136"/>
      <c r="L418" s="1136"/>
      <c r="M418" s="1136"/>
      <c r="N418" s="1136"/>
    </row>
    <row r="419" spans="1:14" s="1239" customFormat="1" ht="15.75" thickBot="1" x14ac:dyDescent="0.25">
      <c r="A419" s="1245">
        <v>43304</v>
      </c>
      <c r="B419" s="1274"/>
      <c r="C419" s="1137" t="str">
        <f t="shared" si="9"/>
        <v/>
      </c>
      <c r="D419" s="1135"/>
      <c r="E419" s="1136"/>
      <c r="F419" s="1136"/>
      <c r="G419" s="1136"/>
      <c r="H419" s="1136"/>
      <c r="I419" s="1136"/>
      <c r="J419" s="1136"/>
      <c r="K419" s="1136"/>
      <c r="L419" s="1136"/>
      <c r="M419" s="1136"/>
      <c r="N419" s="1136"/>
    </row>
    <row r="420" spans="1:14" s="1239" customFormat="1" ht="15.75" thickBot="1" x14ac:dyDescent="0.25">
      <c r="A420" s="1245">
        <v>43305</v>
      </c>
      <c r="B420" s="1274"/>
      <c r="C420" s="1137" t="str">
        <f t="shared" si="9"/>
        <v/>
      </c>
      <c r="D420" s="1135"/>
      <c r="E420" s="1136"/>
      <c r="F420" s="1136"/>
      <c r="G420" s="1136"/>
      <c r="H420" s="1136"/>
      <c r="I420" s="1136"/>
      <c r="J420" s="1136"/>
      <c r="K420" s="1136"/>
      <c r="L420" s="1136"/>
      <c r="M420" s="1136"/>
      <c r="N420" s="1136"/>
    </row>
    <row r="421" spans="1:14" s="1239" customFormat="1" ht="15.75" thickBot="1" x14ac:dyDescent="0.25">
      <c r="A421" s="1245">
        <v>43306</v>
      </c>
      <c r="B421" s="1274"/>
      <c r="C421" s="1137" t="str">
        <f t="shared" si="9"/>
        <v/>
      </c>
      <c r="D421" s="1135"/>
      <c r="E421" s="1136"/>
      <c r="F421" s="1136"/>
      <c r="G421" s="1136"/>
      <c r="H421" s="1136"/>
      <c r="I421" s="1136"/>
      <c r="J421" s="1136"/>
      <c r="K421" s="1136"/>
      <c r="L421" s="1136"/>
      <c r="M421" s="1136"/>
      <c r="N421" s="1136"/>
    </row>
    <row r="422" spans="1:14" s="1239" customFormat="1" ht="15.75" thickBot="1" x14ac:dyDescent="0.25">
      <c r="A422" s="1245">
        <v>43307</v>
      </c>
      <c r="B422" s="1274"/>
      <c r="C422" s="1137" t="str">
        <f t="shared" si="9"/>
        <v/>
      </c>
      <c r="D422" s="1135"/>
      <c r="E422" s="1136"/>
      <c r="F422" s="1136"/>
      <c r="G422" s="1136"/>
      <c r="H422" s="1136"/>
      <c r="I422" s="1136"/>
      <c r="J422" s="1136"/>
      <c r="K422" s="1136"/>
      <c r="L422" s="1136"/>
      <c r="M422" s="1136"/>
      <c r="N422" s="1136"/>
    </row>
    <row r="423" spans="1:14" s="1239" customFormat="1" ht="15.75" thickBot="1" x14ac:dyDescent="0.25">
      <c r="A423" s="1245">
        <v>43308</v>
      </c>
      <c r="B423" s="1274"/>
      <c r="C423" s="1137" t="str">
        <f t="shared" si="9"/>
        <v/>
      </c>
      <c r="D423" s="1135"/>
      <c r="E423" s="1136"/>
      <c r="F423" s="1136"/>
      <c r="G423" s="1136"/>
      <c r="H423" s="1136"/>
      <c r="I423" s="1136"/>
      <c r="J423" s="1136"/>
      <c r="K423" s="1136"/>
      <c r="L423" s="1136"/>
      <c r="M423" s="1136"/>
      <c r="N423" s="1136"/>
    </row>
    <row r="424" spans="1:14" s="1239" customFormat="1" ht="15.75" thickBot="1" x14ac:dyDescent="0.25">
      <c r="A424" s="1245">
        <v>43309</v>
      </c>
      <c r="B424" s="1274"/>
      <c r="C424" s="1137" t="str">
        <f t="shared" si="9"/>
        <v/>
      </c>
      <c r="D424" s="1135"/>
      <c r="E424" s="1136"/>
      <c r="F424" s="1136"/>
      <c r="G424" s="1136"/>
      <c r="H424" s="1136"/>
      <c r="I424" s="1136"/>
      <c r="J424" s="1136"/>
      <c r="K424" s="1136"/>
      <c r="L424" s="1136"/>
      <c r="M424" s="1136"/>
      <c r="N424" s="1136"/>
    </row>
    <row r="425" spans="1:14" s="1239" customFormat="1" ht="15.75" thickBot="1" x14ac:dyDescent="0.25">
      <c r="A425" s="1245">
        <v>43310</v>
      </c>
      <c r="B425" s="1274"/>
      <c r="C425" s="1137" t="str">
        <f t="shared" si="9"/>
        <v/>
      </c>
      <c r="D425" s="1135"/>
      <c r="E425" s="1136"/>
      <c r="F425" s="1136"/>
      <c r="G425" s="1136"/>
      <c r="H425" s="1136"/>
      <c r="I425" s="1136"/>
      <c r="J425" s="1136"/>
      <c r="K425" s="1136"/>
      <c r="L425" s="1136"/>
      <c r="M425" s="1136"/>
      <c r="N425" s="1136"/>
    </row>
    <row r="426" spans="1:14" s="1239" customFormat="1" ht="15.75" thickBot="1" x14ac:dyDescent="0.25">
      <c r="A426" s="1245">
        <v>43311</v>
      </c>
      <c r="B426" s="1274"/>
      <c r="C426" s="1137" t="str">
        <f t="shared" si="9"/>
        <v/>
      </c>
      <c r="D426" s="1135"/>
      <c r="E426" s="1136"/>
      <c r="F426" s="1136"/>
      <c r="G426" s="1136"/>
      <c r="H426" s="1136"/>
      <c r="I426" s="1136"/>
      <c r="J426" s="1136"/>
      <c r="K426" s="1136"/>
      <c r="L426" s="1136"/>
      <c r="M426" s="1136"/>
      <c r="N426" s="1136"/>
    </row>
    <row r="427" spans="1:14" s="1239" customFormat="1" ht="15.75" thickBot="1" x14ac:dyDescent="0.25">
      <c r="A427" s="1245">
        <v>43312</v>
      </c>
      <c r="B427" s="1274"/>
      <c r="C427" s="1137" t="str">
        <f t="shared" si="9"/>
        <v/>
      </c>
      <c r="D427" s="1135"/>
      <c r="E427" s="1136"/>
      <c r="F427" s="1136"/>
      <c r="G427" s="1136"/>
      <c r="H427" s="1136"/>
      <c r="I427" s="1136"/>
      <c r="J427" s="1136"/>
      <c r="K427" s="1136"/>
      <c r="L427" s="1136"/>
      <c r="M427" s="1136"/>
      <c r="N427" s="1136"/>
    </row>
    <row r="428" spans="1:14" s="1239" customFormat="1" ht="15.75" thickBot="1" x14ac:dyDescent="0.25">
      <c r="A428" s="1245">
        <v>43313</v>
      </c>
      <c r="B428" s="1274"/>
      <c r="C428" s="1137" t="str">
        <f t="shared" si="9"/>
        <v/>
      </c>
      <c r="D428" s="1135"/>
      <c r="E428" s="1136"/>
      <c r="F428" s="1136"/>
      <c r="G428" s="1136"/>
      <c r="H428" s="1136"/>
      <c r="I428" s="1136"/>
      <c r="J428" s="1136"/>
      <c r="K428" s="1136"/>
      <c r="L428" s="1136"/>
      <c r="M428" s="1136"/>
      <c r="N428" s="1136"/>
    </row>
    <row r="429" spans="1:14" s="1239" customFormat="1" ht="15.75" thickBot="1" x14ac:dyDescent="0.25">
      <c r="A429" s="1245">
        <v>43314</v>
      </c>
      <c r="B429" s="1274"/>
      <c r="C429" s="1137" t="str">
        <f t="shared" si="9"/>
        <v/>
      </c>
      <c r="D429" s="1135"/>
      <c r="E429" s="1136"/>
      <c r="F429" s="1136"/>
      <c r="G429" s="1136"/>
      <c r="H429" s="1136"/>
      <c r="I429" s="1136"/>
      <c r="J429" s="1136"/>
      <c r="K429" s="1136"/>
      <c r="L429" s="1136"/>
      <c r="M429" s="1136"/>
      <c r="N429" s="1136"/>
    </row>
    <row r="430" spans="1:14" s="1239" customFormat="1" ht="15.75" thickBot="1" x14ac:dyDescent="0.25">
      <c r="A430" s="1245">
        <v>43315</v>
      </c>
      <c r="B430" s="1274"/>
      <c r="C430" s="1137" t="str">
        <f t="shared" si="9"/>
        <v/>
      </c>
      <c r="D430" s="1135"/>
      <c r="E430" s="1136"/>
      <c r="F430" s="1136"/>
      <c r="G430" s="1136"/>
      <c r="H430" s="1136"/>
      <c r="I430" s="1136"/>
      <c r="J430" s="1136"/>
      <c r="K430" s="1136"/>
      <c r="L430" s="1136"/>
      <c r="M430" s="1136"/>
      <c r="N430" s="1136"/>
    </row>
    <row r="431" spans="1:14" s="1239" customFormat="1" ht="15.75" thickBot="1" x14ac:dyDescent="0.25">
      <c r="A431" s="1245">
        <v>43316</v>
      </c>
      <c r="B431" s="1274"/>
      <c r="C431" s="1137" t="str">
        <f t="shared" si="9"/>
        <v/>
      </c>
      <c r="D431" s="1135"/>
      <c r="E431" s="1136"/>
      <c r="F431" s="1136"/>
      <c r="G431" s="1136"/>
      <c r="H431" s="1136"/>
      <c r="I431" s="1136"/>
      <c r="J431" s="1136"/>
      <c r="K431" s="1136"/>
      <c r="L431" s="1136"/>
      <c r="M431" s="1136"/>
      <c r="N431" s="1136"/>
    </row>
    <row r="432" spans="1:14" s="1239" customFormat="1" ht="15.75" thickBot="1" x14ac:dyDescent="0.25">
      <c r="A432" s="1245">
        <v>43317</v>
      </c>
      <c r="B432" s="1274"/>
      <c r="C432" s="1137" t="str">
        <f t="shared" si="9"/>
        <v/>
      </c>
      <c r="D432" s="1135"/>
      <c r="E432" s="1136"/>
      <c r="F432" s="1136"/>
      <c r="G432" s="1136"/>
      <c r="H432" s="1136"/>
      <c r="I432" s="1136"/>
      <c r="J432" s="1136"/>
      <c r="K432" s="1136"/>
      <c r="L432" s="1136"/>
      <c r="M432" s="1136"/>
      <c r="N432" s="1136"/>
    </row>
    <row r="433" spans="1:14" s="1239" customFormat="1" ht="15.75" thickBot="1" x14ac:dyDescent="0.25">
      <c r="A433" s="1245">
        <v>43318</v>
      </c>
      <c r="B433" s="1274"/>
      <c r="C433" s="1137" t="str">
        <f t="shared" si="9"/>
        <v/>
      </c>
      <c r="D433" s="1135"/>
      <c r="E433" s="1136"/>
      <c r="F433" s="1136"/>
      <c r="G433" s="1136"/>
      <c r="H433" s="1136"/>
      <c r="I433" s="1136"/>
      <c r="J433" s="1136"/>
      <c r="K433" s="1136"/>
      <c r="L433" s="1136"/>
      <c r="M433" s="1136"/>
      <c r="N433" s="1136"/>
    </row>
    <row r="434" spans="1:14" s="1239" customFormat="1" ht="15.75" thickBot="1" x14ac:dyDescent="0.25">
      <c r="A434" s="1245">
        <v>43319</v>
      </c>
      <c r="B434" s="1274"/>
      <c r="C434" s="1137" t="str">
        <f t="shared" si="9"/>
        <v/>
      </c>
      <c r="D434" s="1135"/>
      <c r="E434" s="1136"/>
      <c r="F434" s="1136"/>
      <c r="G434" s="1136"/>
      <c r="H434" s="1136"/>
      <c r="I434" s="1136"/>
      <c r="J434" s="1136"/>
      <c r="K434" s="1136"/>
      <c r="L434" s="1136"/>
      <c r="M434" s="1136"/>
      <c r="N434" s="1136"/>
    </row>
    <row r="435" spans="1:14" s="1239" customFormat="1" ht="15.75" thickBot="1" x14ac:dyDescent="0.25">
      <c r="A435" s="1245">
        <v>43320</v>
      </c>
      <c r="B435" s="1274"/>
      <c r="C435" s="1137" t="str">
        <f t="shared" si="9"/>
        <v/>
      </c>
      <c r="D435" s="1135"/>
      <c r="E435" s="1136"/>
      <c r="F435" s="1136"/>
      <c r="G435" s="1136"/>
      <c r="H435" s="1136"/>
      <c r="I435" s="1136"/>
      <c r="J435" s="1136"/>
      <c r="K435" s="1136"/>
      <c r="L435" s="1136"/>
      <c r="M435" s="1136"/>
      <c r="N435" s="1136"/>
    </row>
    <row r="436" spans="1:14" s="1239" customFormat="1" ht="15.75" thickBot="1" x14ac:dyDescent="0.25">
      <c r="A436" s="1245">
        <v>43321</v>
      </c>
      <c r="B436" s="1274"/>
      <c r="C436" s="1137" t="str">
        <f t="shared" si="9"/>
        <v/>
      </c>
      <c r="D436" s="1135"/>
      <c r="E436" s="1136"/>
      <c r="F436" s="1136"/>
      <c r="G436" s="1136"/>
      <c r="H436" s="1136"/>
      <c r="I436" s="1136"/>
      <c r="J436" s="1136"/>
      <c r="K436" s="1136"/>
      <c r="L436" s="1136"/>
      <c r="M436" s="1136"/>
      <c r="N436" s="1136"/>
    </row>
    <row r="437" spans="1:14" s="1239" customFormat="1" ht="15.75" thickBot="1" x14ac:dyDescent="0.25">
      <c r="A437" s="1245">
        <v>43322</v>
      </c>
      <c r="B437" s="1274"/>
      <c r="C437" s="1137" t="str">
        <f t="shared" si="9"/>
        <v/>
      </c>
      <c r="D437" s="1135"/>
      <c r="E437" s="1136"/>
      <c r="F437" s="1136"/>
      <c r="G437" s="1136"/>
      <c r="H437" s="1136"/>
      <c r="I437" s="1136"/>
      <c r="J437" s="1136"/>
      <c r="K437" s="1136"/>
      <c r="L437" s="1136"/>
      <c r="M437" s="1136"/>
      <c r="N437" s="1136"/>
    </row>
    <row r="438" spans="1:14" s="1239" customFormat="1" ht="15.75" thickBot="1" x14ac:dyDescent="0.25">
      <c r="A438" s="1245">
        <v>43323</v>
      </c>
      <c r="B438" s="1274"/>
      <c r="C438" s="1137" t="str">
        <f t="shared" si="9"/>
        <v/>
      </c>
      <c r="D438" s="1135"/>
      <c r="E438" s="1136"/>
      <c r="F438" s="1136"/>
      <c r="G438" s="1136"/>
      <c r="H438" s="1136"/>
      <c r="I438" s="1136"/>
      <c r="J438" s="1136"/>
      <c r="K438" s="1136"/>
      <c r="L438" s="1136"/>
      <c r="M438" s="1136"/>
      <c r="N438" s="1136"/>
    </row>
    <row r="439" spans="1:14" s="1239" customFormat="1" ht="15.75" thickBot="1" x14ac:dyDescent="0.25">
      <c r="A439" s="1245">
        <v>43324</v>
      </c>
      <c r="B439" s="1274"/>
      <c r="C439" s="1137" t="str">
        <f t="shared" si="9"/>
        <v/>
      </c>
      <c r="D439" s="1135"/>
      <c r="E439" s="1136"/>
      <c r="F439" s="1136"/>
      <c r="G439" s="1136"/>
      <c r="H439" s="1136"/>
      <c r="I439" s="1136"/>
      <c r="J439" s="1136"/>
      <c r="K439" s="1136"/>
      <c r="L439" s="1136"/>
      <c r="M439" s="1136"/>
      <c r="N439" s="1136"/>
    </row>
    <row r="440" spans="1:14" s="1239" customFormat="1" ht="15.75" thickBot="1" x14ac:dyDescent="0.25">
      <c r="A440" s="1245">
        <v>43325</v>
      </c>
      <c r="B440" s="1274"/>
      <c r="C440" s="1137" t="str">
        <f t="shared" si="9"/>
        <v/>
      </c>
      <c r="D440" s="1135"/>
      <c r="E440" s="1136"/>
      <c r="F440" s="1136"/>
      <c r="G440" s="1136"/>
      <c r="H440" s="1136"/>
      <c r="I440" s="1136"/>
      <c r="J440" s="1136"/>
      <c r="K440" s="1136"/>
      <c r="L440" s="1136"/>
      <c r="M440" s="1136"/>
      <c r="N440" s="1136"/>
    </row>
    <row r="441" spans="1:14" s="1239" customFormat="1" ht="15.75" thickBot="1" x14ac:dyDescent="0.25">
      <c r="A441" s="1245">
        <v>43326</v>
      </c>
      <c r="B441" s="1274"/>
      <c r="C441" s="1137" t="str">
        <f t="shared" si="9"/>
        <v/>
      </c>
      <c r="D441" s="1135"/>
      <c r="E441" s="1136"/>
      <c r="F441" s="1136"/>
      <c r="G441" s="1136"/>
      <c r="H441" s="1136"/>
      <c r="I441" s="1136"/>
      <c r="J441" s="1136"/>
      <c r="K441" s="1136"/>
      <c r="L441" s="1136"/>
      <c r="M441" s="1136"/>
      <c r="N441" s="1136"/>
    </row>
    <row r="442" spans="1:14" s="1239" customFormat="1" ht="15.75" thickBot="1" x14ac:dyDescent="0.25">
      <c r="A442" s="1245">
        <v>43327</v>
      </c>
      <c r="B442" s="1274"/>
      <c r="C442" s="1137" t="str">
        <f t="shared" si="9"/>
        <v/>
      </c>
      <c r="D442" s="1135"/>
      <c r="E442" s="1136"/>
      <c r="F442" s="1136"/>
      <c r="G442" s="1136"/>
      <c r="H442" s="1136"/>
      <c r="I442" s="1136"/>
      <c r="J442" s="1136"/>
      <c r="K442" s="1136"/>
      <c r="L442" s="1136"/>
      <c r="M442" s="1136"/>
      <c r="N442" s="1136"/>
    </row>
    <row r="443" spans="1:14" s="1239" customFormat="1" ht="15.75" thickBot="1" x14ac:dyDescent="0.25">
      <c r="A443" s="1245">
        <v>43328</v>
      </c>
      <c r="B443" s="1274"/>
      <c r="C443" s="1137" t="str">
        <f t="shared" si="9"/>
        <v/>
      </c>
      <c r="D443" s="1135"/>
      <c r="E443" s="1136"/>
      <c r="F443" s="1136"/>
      <c r="G443" s="1136"/>
      <c r="H443" s="1136"/>
      <c r="I443" s="1136"/>
      <c r="J443" s="1136"/>
      <c r="K443" s="1136"/>
      <c r="L443" s="1136"/>
      <c r="M443" s="1136"/>
      <c r="N443" s="1136"/>
    </row>
    <row r="444" spans="1:14" s="1239" customFormat="1" ht="15.75" thickBot="1" x14ac:dyDescent="0.25">
      <c r="A444" s="1245">
        <v>43329</v>
      </c>
      <c r="B444" s="1274"/>
      <c r="C444" s="1137" t="str">
        <f t="shared" si="9"/>
        <v/>
      </c>
      <c r="D444" s="1135"/>
      <c r="E444" s="1136"/>
      <c r="F444" s="1136"/>
      <c r="G444" s="1136"/>
      <c r="H444" s="1136"/>
      <c r="I444" s="1136"/>
      <c r="J444" s="1136"/>
      <c r="K444" s="1136"/>
      <c r="L444" s="1136"/>
      <c r="M444" s="1136"/>
      <c r="N444" s="1136"/>
    </row>
    <row r="445" spans="1:14" s="1239" customFormat="1" ht="15.75" thickBot="1" x14ac:dyDescent="0.25">
      <c r="A445" s="1245">
        <v>43330</v>
      </c>
      <c r="B445" s="1274"/>
      <c r="C445" s="1137" t="str">
        <f t="shared" si="9"/>
        <v/>
      </c>
      <c r="D445" s="1135"/>
      <c r="E445" s="1136"/>
      <c r="F445" s="1136"/>
      <c r="G445" s="1136"/>
      <c r="H445" s="1136"/>
      <c r="I445" s="1136"/>
      <c r="J445" s="1136"/>
      <c r="K445" s="1136"/>
      <c r="L445" s="1136"/>
      <c r="M445" s="1136"/>
      <c r="N445" s="1136"/>
    </row>
    <row r="446" spans="1:14" s="1239" customFormat="1" ht="15.75" thickBot="1" x14ac:dyDescent="0.25">
      <c r="A446" s="1245">
        <v>43331</v>
      </c>
      <c r="B446" s="1274"/>
      <c r="C446" s="1137" t="str">
        <f t="shared" si="9"/>
        <v/>
      </c>
      <c r="D446" s="1135"/>
      <c r="E446" s="1136"/>
      <c r="F446" s="1136"/>
      <c r="G446" s="1136"/>
      <c r="H446" s="1136"/>
      <c r="I446" s="1136"/>
      <c r="J446" s="1136"/>
      <c r="K446" s="1136"/>
      <c r="L446" s="1136"/>
      <c r="M446" s="1136"/>
      <c r="N446" s="1136"/>
    </row>
    <row r="447" spans="1:14" s="1239" customFormat="1" ht="15.75" thickBot="1" x14ac:dyDescent="0.25">
      <c r="A447" s="1245">
        <v>43332</v>
      </c>
      <c r="B447" s="1274"/>
      <c r="C447" s="1137" t="str">
        <f t="shared" si="9"/>
        <v/>
      </c>
      <c r="D447" s="1135"/>
      <c r="E447" s="1136"/>
      <c r="F447" s="1136"/>
      <c r="G447" s="1136"/>
      <c r="H447" s="1136"/>
      <c r="I447" s="1136"/>
      <c r="J447" s="1136"/>
      <c r="K447" s="1136"/>
      <c r="L447" s="1136"/>
      <c r="M447" s="1136"/>
      <c r="N447" s="1136"/>
    </row>
    <row r="448" spans="1:14" s="1239" customFormat="1" ht="15.75" thickBot="1" x14ac:dyDescent="0.25">
      <c r="A448" s="1245">
        <v>43333</v>
      </c>
      <c r="B448" s="1274"/>
      <c r="C448" s="1137" t="str">
        <f t="shared" si="9"/>
        <v/>
      </c>
      <c r="D448" s="1135"/>
      <c r="E448" s="1136"/>
      <c r="F448" s="1136"/>
      <c r="G448" s="1136"/>
      <c r="H448" s="1136"/>
      <c r="I448" s="1136"/>
      <c r="J448" s="1136"/>
      <c r="K448" s="1136"/>
      <c r="L448" s="1136"/>
      <c r="M448" s="1136"/>
      <c r="N448" s="1136"/>
    </row>
    <row r="449" spans="1:14" s="1239" customFormat="1" ht="15.75" thickBot="1" x14ac:dyDescent="0.25">
      <c r="A449" s="1245">
        <v>43334</v>
      </c>
      <c r="B449" s="1274"/>
      <c r="C449" s="1137" t="str">
        <f t="shared" si="9"/>
        <v/>
      </c>
      <c r="D449" s="1135"/>
      <c r="E449" s="1136"/>
      <c r="F449" s="1136"/>
      <c r="G449" s="1136"/>
      <c r="H449" s="1136"/>
      <c r="I449" s="1136"/>
      <c r="J449" s="1136"/>
      <c r="K449" s="1136"/>
      <c r="L449" s="1136"/>
      <c r="M449" s="1136"/>
      <c r="N449" s="1136"/>
    </row>
    <row r="450" spans="1:14" s="1239" customFormat="1" ht="15.75" thickBot="1" x14ac:dyDescent="0.25">
      <c r="A450" s="1245">
        <v>43335</v>
      </c>
      <c r="B450" s="1274"/>
      <c r="C450" s="1137" t="str">
        <f t="shared" si="9"/>
        <v/>
      </c>
      <c r="D450" s="1135"/>
      <c r="E450" s="1136"/>
      <c r="F450" s="1136"/>
      <c r="G450" s="1136"/>
      <c r="H450" s="1136"/>
      <c r="I450" s="1136"/>
      <c r="J450" s="1136"/>
      <c r="K450" s="1136"/>
      <c r="L450" s="1136"/>
      <c r="M450" s="1136"/>
      <c r="N450" s="1136"/>
    </row>
    <row r="451" spans="1:14" s="1239" customFormat="1" ht="15.75" thickBot="1" x14ac:dyDescent="0.25">
      <c r="A451" s="1245">
        <v>43336</v>
      </c>
      <c r="B451" s="1274"/>
      <c r="C451" s="1137" t="str">
        <f t="shared" si="9"/>
        <v/>
      </c>
      <c r="D451" s="1135"/>
      <c r="E451" s="1136"/>
      <c r="F451" s="1136"/>
      <c r="G451" s="1136"/>
      <c r="H451" s="1136"/>
      <c r="I451" s="1136"/>
      <c r="J451" s="1136"/>
      <c r="K451" s="1136"/>
      <c r="L451" s="1136"/>
      <c r="M451" s="1136"/>
      <c r="N451" s="1136"/>
    </row>
    <row r="452" spans="1:14" s="1239" customFormat="1" ht="15.75" thickBot="1" x14ac:dyDescent="0.25">
      <c r="A452" s="1245">
        <v>43337</v>
      </c>
      <c r="B452" s="1274"/>
      <c r="C452" s="1137" t="str">
        <f t="shared" si="9"/>
        <v/>
      </c>
      <c r="D452" s="1135"/>
      <c r="E452" s="1136"/>
      <c r="F452" s="1136"/>
      <c r="G452" s="1136"/>
      <c r="H452" s="1136"/>
      <c r="I452" s="1136"/>
      <c r="J452" s="1136"/>
      <c r="K452" s="1136"/>
      <c r="L452" s="1136"/>
      <c r="M452" s="1136"/>
      <c r="N452" s="1136"/>
    </row>
    <row r="453" spans="1:14" s="1239" customFormat="1" ht="15.75" thickBot="1" x14ac:dyDescent="0.25">
      <c r="A453" s="1245">
        <v>43338</v>
      </c>
      <c r="B453" s="1274"/>
      <c r="C453" s="1137" t="str">
        <f t="shared" si="9"/>
        <v/>
      </c>
      <c r="D453" s="1135"/>
      <c r="E453" s="1136"/>
      <c r="F453" s="1136"/>
      <c r="G453" s="1136"/>
      <c r="H453" s="1136"/>
      <c r="I453" s="1136"/>
      <c r="J453" s="1136"/>
      <c r="K453" s="1136"/>
      <c r="L453" s="1136"/>
      <c r="M453" s="1136"/>
      <c r="N453" s="1136"/>
    </row>
    <row r="454" spans="1:14" s="1239" customFormat="1" ht="15.75" thickBot="1" x14ac:dyDescent="0.25">
      <c r="A454" s="1245">
        <v>43339</v>
      </c>
      <c r="B454" s="1274"/>
      <c r="C454" s="1137" t="str">
        <f t="shared" si="9"/>
        <v/>
      </c>
      <c r="D454" s="1135"/>
      <c r="E454" s="1136"/>
      <c r="F454" s="1136"/>
      <c r="G454" s="1136"/>
      <c r="H454" s="1136"/>
      <c r="I454" s="1136"/>
      <c r="J454" s="1136"/>
      <c r="K454" s="1136"/>
      <c r="L454" s="1136"/>
      <c r="M454" s="1136"/>
      <c r="N454" s="1136"/>
    </row>
    <row r="455" spans="1:14" s="1239" customFormat="1" ht="15.75" thickBot="1" x14ac:dyDescent="0.25">
      <c r="A455" s="1245">
        <v>43340</v>
      </c>
      <c r="B455" s="1274"/>
      <c r="C455" s="1137" t="str">
        <f t="shared" si="9"/>
        <v/>
      </c>
      <c r="D455" s="1135"/>
      <c r="E455" s="1136"/>
      <c r="F455" s="1136"/>
      <c r="G455" s="1136"/>
      <c r="H455" s="1136"/>
      <c r="I455" s="1136"/>
      <c r="J455" s="1136"/>
      <c r="K455" s="1136"/>
      <c r="L455" s="1136"/>
      <c r="M455" s="1136"/>
      <c r="N455" s="1136"/>
    </row>
    <row r="456" spans="1:14" s="1239" customFormat="1" ht="15.75" thickBot="1" x14ac:dyDescent="0.25">
      <c r="A456" s="1245">
        <v>43341</v>
      </c>
      <c r="B456" s="1274"/>
      <c r="C456" s="1137" t="str">
        <f t="shared" si="9"/>
        <v/>
      </c>
      <c r="D456" s="1135"/>
      <c r="E456" s="1136"/>
      <c r="F456" s="1136"/>
      <c r="G456" s="1136"/>
      <c r="H456" s="1136"/>
      <c r="I456" s="1136"/>
      <c r="J456" s="1136"/>
      <c r="K456" s="1136"/>
      <c r="L456" s="1136"/>
      <c r="M456" s="1136"/>
      <c r="N456" s="1136"/>
    </row>
    <row r="457" spans="1:14" s="1239" customFormat="1" ht="15.75" thickBot="1" x14ac:dyDescent="0.25">
      <c r="A457" s="1245">
        <v>43342</v>
      </c>
      <c r="B457" s="1274"/>
      <c r="C457" s="1137" t="str">
        <f t="shared" si="9"/>
        <v/>
      </c>
      <c r="D457" s="1135"/>
      <c r="E457" s="1136"/>
      <c r="F457" s="1136"/>
      <c r="G457" s="1136"/>
      <c r="H457" s="1136"/>
      <c r="I457" s="1136"/>
      <c r="J457" s="1136"/>
      <c r="K457" s="1136"/>
      <c r="L457" s="1136"/>
      <c r="M457" s="1136"/>
      <c r="N457" s="1136"/>
    </row>
    <row r="458" spans="1:14" s="1239" customFormat="1" ht="15.75" thickBot="1" x14ac:dyDescent="0.25">
      <c r="A458" s="1245">
        <v>43343</v>
      </c>
      <c r="B458" s="1274"/>
      <c r="C458" s="1137" t="str">
        <f t="shared" si="9"/>
        <v/>
      </c>
      <c r="D458" s="1135"/>
      <c r="E458" s="1136"/>
      <c r="F458" s="1136"/>
      <c r="G458" s="1136"/>
      <c r="H458" s="1136"/>
      <c r="I458" s="1136"/>
      <c r="J458" s="1136"/>
      <c r="K458" s="1136"/>
      <c r="L458" s="1136"/>
      <c r="M458" s="1136"/>
      <c r="N458" s="1136"/>
    </row>
    <row r="459" spans="1:14" s="1239" customFormat="1" ht="15.75" thickBot="1" x14ac:dyDescent="0.25">
      <c r="A459" s="1245">
        <v>43344</v>
      </c>
      <c r="B459" s="1274"/>
      <c r="C459" s="1137" t="str">
        <f t="shared" si="9"/>
        <v/>
      </c>
      <c r="D459" s="1135"/>
      <c r="E459" s="1136"/>
      <c r="F459" s="1136"/>
      <c r="G459" s="1136"/>
      <c r="H459" s="1136"/>
      <c r="I459" s="1136"/>
      <c r="J459" s="1136"/>
      <c r="K459" s="1136"/>
      <c r="L459" s="1136"/>
      <c r="M459" s="1136"/>
      <c r="N459" s="1136"/>
    </row>
    <row r="460" spans="1:14" s="1239" customFormat="1" ht="15.75" thickBot="1" x14ac:dyDescent="0.25">
      <c r="A460" s="1245">
        <v>43345</v>
      </c>
      <c r="B460" s="1274"/>
      <c r="C460" s="1137" t="str">
        <f t="shared" si="9"/>
        <v/>
      </c>
      <c r="D460" s="1135"/>
      <c r="E460" s="1136"/>
      <c r="F460" s="1136"/>
      <c r="G460" s="1136"/>
      <c r="H460" s="1136"/>
      <c r="I460" s="1136"/>
      <c r="J460" s="1136"/>
      <c r="K460" s="1136"/>
      <c r="L460" s="1136"/>
      <c r="M460" s="1136"/>
      <c r="N460" s="1136"/>
    </row>
    <row r="461" spans="1:14" s="1239" customFormat="1" ht="15.75" thickBot="1" x14ac:dyDescent="0.25">
      <c r="A461" s="1245">
        <v>43346</v>
      </c>
      <c r="B461" s="1274"/>
      <c r="C461" s="1137" t="str">
        <f t="shared" si="9"/>
        <v/>
      </c>
      <c r="D461" s="1135"/>
      <c r="E461" s="1136"/>
      <c r="F461" s="1136"/>
      <c r="G461" s="1136"/>
      <c r="H461" s="1136"/>
      <c r="I461" s="1136"/>
      <c r="J461" s="1136"/>
      <c r="K461" s="1136"/>
      <c r="L461" s="1136"/>
      <c r="M461" s="1136"/>
      <c r="N461" s="1136"/>
    </row>
    <row r="462" spans="1:14" s="1239" customFormat="1" ht="15.75" thickBot="1" x14ac:dyDescent="0.25">
      <c r="A462" s="1245">
        <v>43347</v>
      </c>
      <c r="B462" s="1274"/>
      <c r="C462" s="1137" t="str">
        <f t="shared" si="9"/>
        <v/>
      </c>
      <c r="D462" s="1135"/>
      <c r="E462" s="1136"/>
      <c r="F462" s="1136"/>
      <c r="G462" s="1136"/>
      <c r="H462" s="1136"/>
      <c r="I462" s="1136"/>
      <c r="J462" s="1136"/>
      <c r="K462" s="1136"/>
      <c r="L462" s="1136"/>
      <c r="M462" s="1136"/>
      <c r="N462" s="1136"/>
    </row>
    <row r="463" spans="1:14" s="1239" customFormat="1" ht="15.75" thickBot="1" x14ac:dyDescent="0.25">
      <c r="A463" s="1245">
        <v>43348</v>
      </c>
      <c r="B463" s="1274"/>
      <c r="C463" s="1137" t="str">
        <f t="shared" si="9"/>
        <v/>
      </c>
      <c r="D463" s="1135"/>
      <c r="E463" s="1136"/>
      <c r="F463" s="1136"/>
      <c r="G463" s="1136"/>
      <c r="H463" s="1136"/>
      <c r="I463" s="1136"/>
      <c r="J463" s="1136"/>
      <c r="K463" s="1136"/>
      <c r="L463" s="1136"/>
      <c r="M463" s="1136"/>
      <c r="N463" s="1136"/>
    </row>
    <row r="464" spans="1:14" s="1239" customFormat="1" ht="15.75" thickBot="1" x14ac:dyDescent="0.25">
      <c r="A464" s="1245">
        <v>43349</v>
      </c>
      <c r="B464" s="1274"/>
      <c r="C464" s="1137" t="str">
        <f t="shared" si="9"/>
        <v/>
      </c>
      <c r="D464" s="1135"/>
      <c r="E464" s="1136"/>
      <c r="F464" s="1136"/>
      <c r="G464" s="1136"/>
      <c r="H464" s="1136"/>
      <c r="I464" s="1136"/>
      <c r="J464" s="1136"/>
      <c r="K464" s="1136"/>
      <c r="L464" s="1136"/>
      <c r="M464" s="1136"/>
      <c r="N464" s="1136"/>
    </row>
    <row r="465" spans="1:14" s="1239" customFormat="1" ht="15.75" thickBot="1" x14ac:dyDescent="0.25">
      <c r="A465" s="1245">
        <v>43350</v>
      </c>
      <c r="B465" s="1274"/>
      <c r="C465" s="1137" t="str">
        <f t="shared" si="9"/>
        <v/>
      </c>
      <c r="D465" s="1135"/>
      <c r="E465" s="1136"/>
      <c r="F465" s="1136"/>
      <c r="G465" s="1136"/>
      <c r="H465" s="1136"/>
      <c r="I465" s="1136"/>
      <c r="J465" s="1136"/>
      <c r="K465" s="1136"/>
      <c r="L465" s="1136"/>
      <c r="M465" s="1136"/>
      <c r="N465" s="1136"/>
    </row>
    <row r="466" spans="1:14" s="1239" customFormat="1" ht="15.75" thickBot="1" x14ac:dyDescent="0.25">
      <c r="A466" s="1245">
        <v>43351</v>
      </c>
      <c r="B466" s="1274"/>
      <c r="C466" s="1137" t="str">
        <f t="shared" si="9"/>
        <v/>
      </c>
      <c r="D466" s="1135"/>
      <c r="E466" s="1136"/>
      <c r="F466" s="1136"/>
      <c r="G466" s="1136"/>
      <c r="H466" s="1136"/>
      <c r="I466" s="1136"/>
      <c r="J466" s="1136"/>
      <c r="K466" s="1136"/>
      <c r="L466" s="1136"/>
      <c r="M466" s="1136"/>
      <c r="N466" s="1136"/>
    </row>
    <row r="467" spans="1:14" s="1239" customFormat="1" ht="15.75" thickBot="1" x14ac:dyDescent="0.25">
      <c r="A467" s="1245">
        <v>43352</v>
      </c>
      <c r="B467" s="1274"/>
      <c r="C467" s="1137" t="str">
        <f t="shared" si="9"/>
        <v/>
      </c>
      <c r="D467" s="1135"/>
      <c r="E467" s="1136"/>
      <c r="F467" s="1136"/>
      <c r="G467" s="1136"/>
      <c r="H467" s="1136"/>
      <c r="I467" s="1136"/>
      <c r="J467" s="1136"/>
      <c r="K467" s="1136"/>
      <c r="L467" s="1136"/>
      <c r="M467" s="1136"/>
      <c r="N467" s="1136"/>
    </row>
    <row r="468" spans="1:14" s="1239" customFormat="1" ht="15.75" thickBot="1" x14ac:dyDescent="0.25">
      <c r="A468" s="1245">
        <v>43353</v>
      </c>
      <c r="B468" s="1274"/>
      <c r="C468" s="1137" t="str">
        <f t="shared" si="9"/>
        <v/>
      </c>
      <c r="D468" s="1135"/>
      <c r="E468" s="1136"/>
      <c r="F468" s="1136"/>
      <c r="G468" s="1136"/>
      <c r="H468" s="1136"/>
      <c r="I468" s="1136"/>
      <c r="J468" s="1136"/>
      <c r="K468" s="1136"/>
      <c r="L468" s="1136"/>
      <c r="M468" s="1136"/>
      <c r="N468" s="1136"/>
    </row>
    <row r="469" spans="1:14" s="1239" customFormat="1" ht="15.75" thickBot="1" x14ac:dyDescent="0.25">
      <c r="A469" s="1245">
        <v>43354</v>
      </c>
      <c r="B469" s="1274"/>
      <c r="C469" s="1137" t="str">
        <f t="shared" si="9"/>
        <v/>
      </c>
      <c r="D469" s="1135"/>
      <c r="E469" s="1136"/>
      <c r="F469" s="1136"/>
      <c r="G469" s="1136"/>
      <c r="H469" s="1136"/>
      <c r="I469" s="1136"/>
      <c r="J469" s="1136"/>
      <c r="K469" s="1136"/>
      <c r="L469" s="1136"/>
      <c r="M469" s="1136"/>
      <c r="N469" s="1136"/>
    </row>
    <row r="470" spans="1:14" s="1239" customFormat="1" ht="15.75" thickBot="1" x14ac:dyDescent="0.25">
      <c r="A470" s="1245">
        <v>43355</v>
      </c>
      <c r="B470" s="1274"/>
      <c r="C470" s="1137" t="str">
        <f t="shared" si="9"/>
        <v/>
      </c>
      <c r="D470" s="1135"/>
      <c r="E470" s="1136"/>
      <c r="F470" s="1136"/>
      <c r="G470" s="1136"/>
      <c r="H470" s="1136"/>
      <c r="I470" s="1136"/>
      <c r="J470" s="1136"/>
      <c r="K470" s="1136"/>
      <c r="L470" s="1136"/>
      <c r="M470" s="1136"/>
      <c r="N470" s="1136"/>
    </row>
    <row r="471" spans="1:14" s="1239" customFormat="1" ht="15.75" thickBot="1" x14ac:dyDescent="0.25">
      <c r="A471" s="1245">
        <v>43356</v>
      </c>
      <c r="B471" s="1274"/>
      <c r="C471" s="1137" t="str">
        <f t="shared" si="9"/>
        <v/>
      </c>
      <c r="D471" s="1135"/>
      <c r="E471" s="1136"/>
      <c r="F471" s="1136"/>
      <c r="G471" s="1136"/>
      <c r="H471" s="1136"/>
      <c r="I471" s="1136"/>
      <c r="J471" s="1136"/>
      <c r="K471" s="1136"/>
      <c r="L471" s="1136"/>
      <c r="M471" s="1136"/>
      <c r="N471" s="1136"/>
    </row>
    <row r="472" spans="1:14" s="1239" customFormat="1" ht="15.75" thickBot="1" x14ac:dyDescent="0.25">
      <c r="A472" s="1245">
        <v>43357</v>
      </c>
      <c r="B472" s="1274"/>
      <c r="C472" s="1137" t="str">
        <f t="shared" si="9"/>
        <v/>
      </c>
      <c r="D472" s="1135"/>
      <c r="E472" s="1136"/>
      <c r="F472" s="1136"/>
      <c r="G472" s="1136"/>
      <c r="H472" s="1136"/>
      <c r="I472" s="1136"/>
      <c r="J472" s="1136"/>
      <c r="K472" s="1136"/>
      <c r="L472" s="1136"/>
      <c r="M472" s="1136"/>
      <c r="N472" s="1136"/>
    </row>
    <row r="473" spans="1:14" s="1239" customFormat="1" ht="15.75" thickBot="1" x14ac:dyDescent="0.25">
      <c r="A473" s="1245">
        <v>43358</v>
      </c>
      <c r="B473" s="1274"/>
      <c r="C473" s="1137" t="str">
        <f t="shared" si="9"/>
        <v/>
      </c>
      <c r="D473" s="1135"/>
      <c r="E473" s="1136"/>
      <c r="F473" s="1136"/>
      <c r="G473" s="1136"/>
      <c r="H473" s="1136"/>
      <c r="I473" s="1136"/>
      <c r="J473" s="1136"/>
      <c r="K473" s="1136"/>
      <c r="L473" s="1136"/>
      <c r="M473" s="1136"/>
      <c r="N473" s="1136"/>
    </row>
    <row r="474" spans="1:14" s="1239" customFormat="1" ht="15.75" thickBot="1" x14ac:dyDescent="0.25">
      <c r="A474" s="1245">
        <v>43359</v>
      </c>
      <c r="B474" s="1274"/>
      <c r="C474" s="1137" t="str">
        <f t="shared" si="9"/>
        <v/>
      </c>
      <c r="D474" s="1135"/>
      <c r="E474" s="1136"/>
      <c r="F474" s="1136"/>
      <c r="G474" s="1136"/>
      <c r="H474" s="1136"/>
      <c r="I474" s="1136"/>
      <c r="J474" s="1136"/>
      <c r="K474" s="1136"/>
      <c r="L474" s="1136"/>
      <c r="M474" s="1136"/>
      <c r="N474" s="1136"/>
    </row>
    <row r="475" spans="1:14" s="1239" customFormat="1" ht="15.75" thickBot="1" x14ac:dyDescent="0.25">
      <c r="A475" s="1245">
        <v>43360</v>
      </c>
      <c r="B475" s="1274"/>
      <c r="C475" s="1137" t="str">
        <f t="shared" si="9"/>
        <v/>
      </c>
      <c r="D475" s="1135"/>
      <c r="E475" s="1136"/>
      <c r="F475" s="1136"/>
      <c r="G475" s="1136"/>
      <c r="H475" s="1136"/>
      <c r="I475" s="1136"/>
      <c r="J475" s="1136"/>
      <c r="K475" s="1136"/>
      <c r="L475" s="1136"/>
      <c r="M475" s="1136"/>
      <c r="N475" s="1136"/>
    </row>
    <row r="476" spans="1:14" s="1239" customFormat="1" ht="15.75" thickBot="1" x14ac:dyDescent="0.25">
      <c r="A476" s="1245">
        <v>43361</v>
      </c>
      <c r="B476" s="1274"/>
      <c r="C476" s="1137" t="str">
        <f t="shared" si="9"/>
        <v/>
      </c>
      <c r="D476" s="1135"/>
      <c r="E476" s="1136"/>
      <c r="F476" s="1136"/>
      <c r="G476" s="1136"/>
      <c r="H476" s="1136"/>
      <c r="I476" s="1136"/>
      <c r="J476" s="1136"/>
      <c r="K476" s="1136"/>
      <c r="L476" s="1136"/>
      <c r="M476" s="1136"/>
      <c r="N476" s="1136"/>
    </row>
    <row r="477" spans="1:14" s="1239" customFormat="1" ht="15.75" thickBot="1" x14ac:dyDescent="0.25">
      <c r="A477" s="1245">
        <v>43362</v>
      </c>
      <c r="B477" s="1274"/>
      <c r="C477" s="1137" t="str">
        <f t="shared" si="9"/>
        <v/>
      </c>
      <c r="D477" s="1135"/>
      <c r="E477" s="1136"/>
      <c r="F477" s="1136"/>
      <c r="G477" s="1136"/>
      <c r="H477" s="1136"/>
      <c r="I477" s="1136"/>
      <c r="J477" s="1136"/>
      <c r="K477" s="1136"/>
      <c r="L477" s="1136"/>
      <c r="M477" s="1136"/>
      <c r="N477" s="1136"/>
    </row>
    <row r="478" spans="1:14" s="1239" customFormat="1" ht="15.75" thickBot="1" x14ac:dyDescent="0.25">
      <c r="A478" s="1245">
        <v>43363</v>
      </c>
      <c r="B478" s="1274"/>
      <c r="C478" s="1137" t="str">
        <f t="shared" si="9"/>
        <v/>
      </c>
      <c r="D478" s="1135"/>
      <c r="E478" s="1136"/>
      <c r="F478" s="1136"/>
      <c r="G478" s="1136"/>
      <c r="H478" s="1136"/>
      <c r="I478" s="1136"/>
      <c r="J478" s="1136"/>
      <c r="K478" s="1136"/>
      <c r="L478" s="1136"/>
      <c r="M478" s="1136"/>
      <c r="N478" s="1136"/>
    </row>
    <row r="479" spans="1:14" s="1239" customFormat="1" ht="15.75" thickBot="1" x14ac:dyDescent="0.25">
      <c r="A479" s="1245">
        <v>43364</v>
      </c>
      <c r="B479" s="1274"/>
      <c r="C479" s="1137" t="str">
        <f t="shared" si="9"/>
        <v/>
      </c>
      <c r="D479" s="1135"/>
      <c r="E479" s="1136"/>
      <c r="F479" s="1136"/>
      <c r="G479" s="1136"/>
      <c r="H479" s="1136"/>
      <c r="I479" s="1136"/>
      <c r="J479" s="1136"/>
      <c r="K479" s="1136"/>
      <c r="L479" s="1136"/>
      <c r="M479" s="1136"/>
      <c r="N479" s="1136"/>
    </row>
    <row r="480" spans="1:14" s="1239" customFormat="1" ht="15.75" thickBot="1" x14ac:dyDescent="0.25">
      <c r="A480" s="1245">
        <v>43365</v>
      </c>
      <c r="B480" s="1274"/>
      <c r="C480" s="1137" t="str">
        <f t="shared" si="9"/>
        <v/>
      </c>
      <c r="D480" s="1135"/>
      <c r="E480" s="1136"/>
      <c r="F480" s="1136"/>
      <c r="G480" s="1136"/>
      <c r="H480" s="1136"/>
      <c r="I480" s="1136"/>
      <c r="J480" s="1136"/>
      <c r="K480" s="1136"/>
      <c r="L480" s="1136"/>
      <c r="M480" s="1136"/>
      <c r="N480" s="1136"/>
    </row>
    <row r="481" spans="1:14" s="1239" customFormat="1" ht="15.75" thickBot="1" x14ac:dyDescent="0.25">
      <c r="A481" s="1245">
        <v>43366</v>
      </c>
      <c r="B481" s="1274"/>
      <c r="C481" s="1137" t="str">
        <f t="shared" ref="C481:C523" si="10">IF(B481&gt;0, (B481-B480), "")</f>
        <v/>
      </c>
      <c r="D481" s="1135"/>
      <c r="E481" s="1136"/>
      <c r="F481" s="1136"/>
      <c r="G481" s="1136"/>
      <c r="H481" s="1136"/>
      <c r="I481" s="1136"/>
      <c r="J481" s="1136"/>
      <c r="K481" s="1136"/>
      <c r="L481" s="1136"/>
      <c r="M481" s="1136"/>
      <c r="N481" s="1136"/>
    </row>
    <row r="482" spans="1:14" s="1239" customFormat="1" ht="15.75" thickBot="1" x14ac:dyDescent="0.25">
      <c r="A482" s="1245">
        <v>43367</v>
      </c>
      <c r="B482" s="1274"/>
      <c r="C482" s="1137" t="str">
        <f t="shared" si="10"/>
        <v/>
      </c>
      <c r="D482" s="1135"/>
      <c r="E482" s="1136"/>
      <c r="F482" s="1136"/>
      <c r="G482" s="1136"/>
      <c r="H482" s="1136"/>
      <c r="I482" s="1136"/>
      <c r="J482" s="1136"/>
      <c r="K482" s="1136"/>
      <c r="L482" s="1136"/>
      <c r="M482" s="1136"/>
      <c r="N482" s="1136"/>
    </row>
    <row r="483" spans="1:14" s="1239" customFormat="1" ht="15.75" thickBot="1" x14ac:dyDescent="0.25">
      <c r="A483" s="1245">
        <v>43368</v>
      </c>
      <c r="B483" s="1274"/>
      <c r="C483" s="1137" t="str">
        <f t="shared" si="10"/>
        <v/>
      </c>
      <c r="D483" s="1135"/>
      <c r="E483" s="1136"/>
      <c r="F483" s="1136"/>
      <c r="G483" s="1136"/>
      <c r="H483" s="1136"/>
      <c r="I483" s="1136"/>
      <c r="J483" s="1136"/>
      <c r="K483" s="1136"/>
      <c r="L483" s="1136"/>
      <c r="M483" s="1136"/>
      <c r="N483" s="1136"/>
    </row>
    <row r="484" spans="1:14" s="1239" customFormat="1" ht="15.75" thickBot="1" x14ac:dyDescent="0.25">
      <c r="A484" s="1245">
        <v>43369</v>
      </c>
      <c r="B484" s="1274"/>
      <c r="C484" s="1137" t="str">
        <f t="shared" si="10"/>
        <v/>
      </c>
      <c r="D484" s="1135"/>
      <c r="E484" s="1136"/>
      <c r="F484" s="1136"/>
      <c r="G484" s="1136"/>
      <c r="H484" s="1136"/>
      <c r="I484" s="1136"/>
      <c r="J484" s="1136"/>
      <c r="K484" s="1136"/>
      <c r="L484" s="1136"/>
      <c r="M484" s="1136"/>
      <c r="N484" s="1136"/>
    </row>
    <row r="485" spans="1:14" s="1239" customFormat="1" ht="15.75" thickBot="1" x14ac:dyDescent="0.25">
      <c r="A485" s="1245">
        <v>43370</v>
      </c>
      <c r="B485" s="1274"/>
      <c r="C485" s="1137" t="str">
        <f t="shared" si="10"/>
        <v/>
      </c>
      <c r="D485" s="1135"/>
      <c r="E485" s="1136"/>
      <c r="F485" s="1136"/>
      <c r="G485" s="1136"/>
      <c r="H485" s="1136"/>
      <c r="I485" s="1136"/>
      <c r="J485" s="1136"/>
      <c r="K485" s="1136"/>
      <c r="L485" s="1136"/>
      <c r="M485" s="1136"/>
      <c r="N485" s="1136"/>
    </row>
    <row r="486" spans="1:14" s="1239" customFormat="1" ht="15.75" thickBot="1" x14ac:dyDescent="0.25">
      <c r="A486" s="1245">
        <v>43371</v>
      </c>
      <c r="B486" s="1274"/>
      <c r="C486" s="1137" t="str">
        <f t="shared" si="10"/>
        <v/>
      </c>
      <c r="D486" s="1135"/>
      <c r="E486" s="1136"/>
      <c r="F486" s="1136"/>
      <c r="G486" s="1136"/>
      <c r="H486" s="1136"/>
      <c r="I486" s="1136"/>
      <c r="J486" s="1136"/>
      <c r="K486" s="1136"/>
      <c r="L486" s="1136"/>
      <c r="M486" s="1136"/>
      <c r="N486" s="1136"/>
    </row>
    <row r="487" spans="1:14" s="1239" customFormat="1" ht="15.75" thickBot="1" x14ac:dyDescent="0.25">
      <c r="A487" s="1245">
        <v>43372</v>
      </c>
      <c r="B487" s="1274"/>
      <c r="C487" s="1137" t="str">
        <f t="shared" si="10"/>
        <v/>
      </c>
      <c r="D487" s="1135"/>
      <c r="E487" s="1136"/>
      <c r="F487" s="1136"/>
      <c r="G487" s="1136"/>
      <c r="H487" s="1136"/>
      <c r="I487" s="1136"/>
      <c r="J487" s="1136"/>
      <c r="K487" s="1136"/>
      <c r="L487" s="1136"/>
      <c r="M487" s="1136"/>
      <c r="N487" s="1136"/>
    </row>
    <row r="488" spans="1:14" s="1239" customFormat="1" ht="15.75" thickBot="1" x14ac:dyDescent="0.25">
      <c r="A488" s="1245">
        <v>43373</v>
      </c>
      <c r="B488" s="1274"/>
      <c r="C488" s="1137" t="str">
        <f t="shared" si="10"/>
        <v/>
      </c>
      <c r="D488" s="1135"/>
      <c r="E488" s="1136"/>
      <c r="F488" s="1136"/>
      <c r="G488" s="1136"/>
      <c r="H488" s="1136"/>
      <c r="I488" s="1136"/>
      <c r="J488" s="1136"/>
      <c r="K488" s="1136"/>
      <c r="L488" s="1136"/>
      <c r="M488" s="1136"/>
      <c r="N488" s="1136"/>
    </row>
    <row r="489" spans="1:14" s="1239" customFormat="1" ht="15.75" thickBot="1" x14ac:dyDescent="0.25">
      <c r="A489" s="1245">
        <v>43374</v>
      </c>
      <c r="B489" s="1274"/>
      <c r="C489" s="1137" t="str">
        <f t="shared" si="10"/>
        <v/>
      </c>
      <c r="D489" s="1135"/>
      <c r="E489" s="1136"/>
      <c r="F489" s="1136"/>
      <c r="G489" s="1136"/>
      <c r="H489" s="1136"/>
      <c r="I489" s="1136"/>
      <c r="J489" s="1136"/>
      <c r="K489" s="1136"/>
      <c r="L489" s="1136"/>
      <c r="M489" s="1136"/>
      <c r="N489" s="1136"/>
    </row>
    <row r="490" spans="1:14" s="1239" customFormat="1" ht="15.75" thickBot="1" x14ac:dyDescent="0.25">
      <c r="A490" s="1245">
        <v>43375</v>
      </c>
      <c r="B490" s="1274"/>
      <c r="C490" s="1137" t="str">
        <f t="shared" si="10"/>
        <v/>
      </c>
      <c r="D490" s="1135"/>
      <c r="E490" s="1136"/>
      <c r="F490" s="1136"/>
      <c r="G490" s="1136"/>
      <c r="H490" s="1136"/>
      <c r="I490" s="1136"/>
      <c r="J490" s="1136"/>
      <c r="K490" s="1136"/>
      <c r="L490" s="1136"/>
      <c r="M490" s="1136"/>
      <c r="N490" s="1136"/>
    </row>
    <row r="491" spans="1:14" s="1239" customFormat="1" ht="15.75" thickBot="1" x14ac:dyDescent="0.25">
      <c r="A491" s="1245">
        <v>43376</v>
      </c>
      <c r="B491" s="1274"/>
      <c r="C491" s="1137" t="str">
        <f t="shared" si="10"/>
        <v/>
      </c>
      <c r="D491" s="1135"/>
      <c r="E491" s="1136"/>
      <c r="F491" s="1136"/>
      <c r="G491" s="1136"/>
      <c r="H491" s="1136"/>
      <c r="I491" s="1136"/>
      <c r="J491" s="1136"/>
      <c r="K491" s="1136"/>
      <c r="L491" s="1136"/>
      <c r="M491" s="1136"/>
      <c r="N491" s="1136"/>
    </row>
    <row r="492" spans="1:14" s="1239" customFormat="1" ht="15.75" thickBot="1" x14ac:dyDescent="0.25">
      <c r="A492" s="1245">
        <v>43377</v>
      </c>
      <c r="B492" s="1274"/>
      <c r="C492" s="1137" t="str">
        <f t="shared" si="10"/>
        <v/>
      </c>
      <c r="D492" s="1135"/>
      <c r="E492" s="1136"/>
      <c r="F492" s="1136"/>
      <c r="G492" s="1136"/>
      <c r="H492" s="1136"/>
      <c r="I492" s="1136"/>
      <c r="J492" s="1136"/>
      <c r="K492" s="1136"/>
      <c r="L492" s="1136"/>
      <c r="M492" s="1136"/>
      <c r="N492" s="1136"/>
    </row>
    <row r="493" spans="1:14" s="1239" customFormat="1" ht="15.75" thickBot="1" x14ac:dyDescent="0.25">
      <c r="A493" s="1245">
        <v>43378</v>
      </c>
      <c r="B493" s="1274"/>
      <c r="C493" s="1137" t="str">
        <f t="shared" si="10"/>
        <v/>
      </c>
      <c r="D493" s="1135"/>
      <c r="E493" s="1136"/>
      <c r="F493" s="1136"/>
      <c r="G493" s="1136"/>
      <c r="H493" s="1136"/>
      <c r="I493" s="1136"/>
      <c r="J493" s="1136"/>
      <c r="K493" s="1136"/>
      <c r="L493" s="1136"/>
      <c r="M493" s="1136"/>
      <c r="N493" s="1136"/>
    </row>
    <row r="494" spans="1:14" s="1239" customFormat="1" ht="15.75" thickBot="1" x14ac:dyDescent="0.25">
      <c r="A494" s="1245">
        <v>43379</v>
      </c>
      <c r="B494" s="1274"/>
      <c r="C494" s="1137" t="str">
        <f t="shared" si="10"/>
        <v/>
      </c>
      <c r="D494" s="1135"/>
      <c r="E494" s="1136"/>
      <c r="F494" s="1136"/>
      <c r="G494" s="1136"/>
      <c r="H494" s="1136"/>
      <c r="I494" s="1136"/>
      <c r="J494" s="1136"/>
      <c r="K494" s="1136"/>
      <c r="L494" s="1136"/>
      <c r="M494" s="1136"/>
      <c r="N494" s="1136"/>
    </row>
    <row r="495" spans="1:14" s="1239" customFormat="1" ht="15.75" thickBot="1" x14ac:dyDescent="0.25">
      <c r="A495" s="1245">
        <v>43380</v>
      </c>
      <c r="B495" s="1274"/>
      <c r="C495" s="1137" t="str">
        <f t="shared" si="10"/>
        <v/>
      </c>
      <c r="D495" s="1135"/>
      <c r="E495" s="1136"/>
      <c r="F495" s="1136"/>
      <c r="G495" s="1136"/>
      <c r="H495" s="1136"/>
      <c r="I495" s="1136"/>
      <c r="J495" s="1136"/>
      <c r="K495" s="1136"/>
      <c r="L495" s="1136"/>
      <c r="M495" s="1136"/>
      <c r="N495" s="1136"/>
    </row>
    <row r="496" spans="1:14" s="1239" customFormat="1" ht="15.75" thickBot="1" x14ac:dyDescent="0.25">
      <c r="A496" s="1245">
        <v>43381</v>
      </c>
      <c r="B496" s="1274"/>
      <c r="C496" s="1137" t="str">
        <f t="shared" si="10"/>
        <v/>
      </c>
      <c r="D496" s="1135"/>
      <c r="E496" s="1136"/>
      <c r="F496" s="1136"/>
      <c r="G496" s="1136"/>
      <c r="H496" s="1136"/>
      <c r="I496" s="1136"/>
      <c r="J496" s="1136"/>
      <c r="K496" s="1136"/>
      <c r="L496" s="1136"/>
      <c r="M496" s="1136"/>
      <c r="N496" s="1136"/>
    </row>
    <row r="497" spans="1:14" s="1239" customFormat="1" ht="15.75" thickBot="1" x14ac:dyDescent="0.25">
      <c r="A497" s="1245">
        <v>43382</v>
      </c>
      <c r="B497" s="1274"/>
      <c r="C497" s="1137" t="str">
        <f t="shared" si="10"/>
        <v/>
      </c>
      <c r="D497" s="1135"/>
      <c r="E497" s="1136"/>
      <c r="F497" s="1136"/>
      <c r="G497" s="1136"/>
      <c r="H497" s="1136"/>
      <c r="I497" s="1136"/>
      <c r="J497" s="1136"/>
      <c r="K497" s="1136"/>
      <c r="L497" s="1136"/>
      <c r="M497" s="1136"/>
      <c r="N497" s="1136"/>
    </row>
    <row r="498" spans="1:14" s="1239" customFormat="1" ht="15.75" thickBot="1" x14ac:dyDescent="0.25">
      <c r="A498" s="1245">
        <v>43383</v>
      </c>
      <c r="B498" s="1274"/>
      <c r="C498" s="1137" t="str">
        <f t="shared" si="10"/>
        <v/>
      </c>
      <c r="D498" s="1135"/>
      <c r="E498" s="1136"/>
      <c r="F498" s="1136"/>
      <c r="G498" s="1136"/>
      <c r="H498" s="1136"/>
      <c r="I498" s="1136"/>
      <c r="J498" s="1136"/>
      <c r="K498" s="1136"/>
      <c r="L498" s="1136"/>
      <c r="M498" s="1136"/>
      <c r="N498" s="1136"/>
    </row>
    <row r="499" spans="1:14" s="1239" customFormat="1" ht="15.75" thickBot="1" x14ac:dyDescent="0.25">
      <c r="A499" s="1245">
        <v>43384</v>
      </c>
      <c r="B499" s="1274"/>
      <c r="C499" s="1137" t="str">
        <f t="shared" si="10"/>
        <v/>
      </c>
      <c r="D499" s="1135"/>
      <c r="E499" s="1136"/>
      <c r="F499" s="1136"/>
      <c r="G499" s="1136"/>
      <c r="H499" s="1136"/>
      <c r="I499" s="1136"/>
      <c r="J499" s="1136"/>
      <c r="K499" s="1136"/>
      <c r="L499" s="1136"/>
      <c r="M499" s="1136"/>
      <c r="N499" s="1136"/>
    </row>
    <row r="500" spans="1:14" s="1239" customFormat="1" ht="15.75" thickBot="1" x14ac:dyDescent="0.25">
      <c r="A500" s="1245">
        <v>43385</v>
      </c>
      <c r="B500" s="1274"/>
      <c r="C500" s="1137" t="str">
        <f t="shared" si="10"/>
        <v/>
      </c>
      <c r="D500" s="1135"/>
      <c r="E500" s="1136"/>
      <c r="F500" s="1136"/>
      <c r="G500" s="1136"/>
      <c r="H500" s="1136"/>
      <c r="I500" s="1136"/>
      <c r="J500" s="1136"/>
      <c r="K500" s="1136"/>
      <c r="L500" s="1136"/>
      <c r="M500" s="1136"/>
      <c r="N500" s="1136"/>
    </row>
    <row r="501" spans="1:14" s="1239" customFormat="1" ht="15.75" thickBot="1" x14ac:dyDescent="0.25">
      <c r="A501" s="1245">
        <v>43386</v>
      </c>
      <c r="B501" s="1274"/>
      <c r="C501" s="1137" t="str">
        <f t="shared" si="10"/>
        <v/>
      </c>
      <c r="D501" s="1135"/>
      <c r="E501" s="1136"/>
      <c r="F501" s="1136"/>
      <c r="G501" s="1136"/>
      <c r="H501" s="1136"/>
      <c r="I501" s="1136"/>
      <c r="J501" s="1136"/>
      <c r="K501" s="1136"/>
      <c r="L501" s="1136"/>
      <c r="M501" s="1136"/>
      <c r="N501" s="1136"/>
    </row>
    <row r="502" spans="1:14" s="1239" customFormat="1" ht="15.75" thickBot="1" x14ac:dyDescent="0.25">
      <c r="A502" s="1245">
        <v>43387</v>
      </c>
      <c r="B502" s="1274"/>
      <c r="C502" s="1137" t="str">
        <f t="shared" si="10"/>
        <v/>
      </c>
      <c r="D502" s="1135"/>
      <c r="E502" s="1136"/>
      <c r="F502" s="1136"/>
      <c r="G502" s="1136"/>
      <c r="H502" s="1136"/>
      <c r="I502" s="1136"/>
      <c r="J502" s="1136"/>
      <c r="K502" s="1136"/>
      <c r="L502" s="1136"/>
      <c r="M502" s="1136"/>
      <c r="N502" s="1136"/>
    </row>
    <row r="503" spans="1:14" s="1239" customFormat="1" ht="15.75" thickBot="1" x14ac:dyDescent="0.25">
      <c r="A503" s="1245">
        <v>43388</v>
      </c>
      <c r="B503" s="1274"/>
      <c r="C503" s="1137" t="str">
        <f t="shared" si="10"/>
        <v/>
      </c>
      <c r="D503" s="1135"/>
      <c r="E503" s="1136"/>
      <c r="F503" s="1136"/>
      <c r="G503" s="1136"/>
      <c r="H503" s="1136"/>
      <c r="I503" s="1136"/>
      <c r="J503" s="1136"/>
      <c r="K503" s="1136"/>
      <c r="L503" s="1136"/>
      <c r="M503" s="1136"/>
      <c r="N503" s="1136"/>
    </row>
    <row r="504" spans="1:14" s="1239" customFormat="1" ht="15.75" thickBot="1" x14ac:dyDescent="0.25">
      <c r="A504" s="1245">
        <v>43389</v>
      </c>
      <c r="B504" s="1274"/>
      <c r="C504" s="1137" t="str">
        <f t="shared" si="10"/>
        <v/>
      </c>
      <c r="D504" s="1135"/>
      <c r="E504" s="1136"/>
      <c r="F504" s="1136"/>
      <c r="G504" s="1136"/>
      <c r="H504" s="1136"/>
      <c r="I504" s="1136"/>
      <c r="J504" s="1136"/>
      <c r="K504" s="1136"/>
      <c r="L504" s="1136"/>
      <c r="M504" s="1136"/>
      <c r="N504" s="1136"/>
    </row>
    <row r="505" spans="1:14" s="1239" customFormat="1" ht="15.75" thickBot="1" x14ac:dyDescent="0.25">
      <c r="A505" s="1245">
        <v>43390</v>
      </c>
      <c r="B505" s="1274"/>
      <c r="C505" s="1137" t="str">
        <f t="shared" si="10"/>
        <v/>
      </c>
      <c r="D505" s="1135"/>
      <c r="E505" s="1136"/>
      <c r="F505" s="1136"/>
      <c r="G505" s="1136"/>
      <c r="H505" s="1136"/>
      <c r="I505" s="1136"/>
      <c r="J505" s="1136"/>
      <c r="K505" s="1136"/>
      <c r="L505" s="1136"/>
      <c r="M505" s="1136"/>
      <c r="N505" s="1136"/>
    </row>
    <row r="506" spans="1:14" s="1239" customFormat="1" ht="15.75" thickBot="1" x14ac:dyDescent="0.25">
      <c r="A506" s="1245">
        <v>43391</v>
      </c>
      <c r="B506" s="1274"/>
      <c r="C506" s="1137" t="str">
        <f t="shared" si="10"/>
        <v/>
      </c>
      <c r="D506" s="1135"/>
      <c r="E506" s="1136"/>
      <c r="F506" s="1136"/>
      <c r="G506" s="1136"/>
      <c r="H506" s="1136"/>
      <c r="I506" s="1136"/>
      <c r="J506" s="1136"/>
      <c r="K506" s="1136"/>
      <c r="L506" s="1136"/>
      <c r="M506" s="1136"/>
      <c r="N506" s="1136"/>
    </row>
    <row r="507" spans="1:14" s="1239" customFormat="1" ht="15.75" thickBot="1" x14ac:dyDescent="0.25">
      <c r="A507" s="1245">
        <v>43392</v>
      </c>
      <c r="B507" s="1274"/>
      <c r="C507" s="1137" t="str">
        <f t="shared" si="10"/>
        <v/>
      </c>
      <c r="D507" s="1135"/>
      <c r="E507" s="1136"/>
      <c r="F507" s="1136"/>
      <c r="G507" s="1136"/>
      <c r="H507" s="1136"/>
      <c r="I507" s="1136"/>
      <c r="J507" s="1136"/>
      <c r="K507" s="1136"/>
      <c r="L507" s="1136"/>
      <c r="M507" s="1136"/>
      <c r="N507" s="1136"/>
    </row>
    <row r="508" spans="1:14" s="1239" customFormat="1" ht="15.75" thickBot="1" x14ac:dyDescent="0.25">
      <c r="A508" s="1245">
        <v>43393</v>
      </c>
      <c r="B508" s="1274"/>
      <c r="C508" s="1137" t="str">
        <f t="shared" si="10"/>
        <v/>
      </c>
      <c r="D508" s="1135"/>
      <c r="E508" s="1136"/>
      <c r="F508" s="1136"/>
      <c r="G508" s="1136"/>
      <c r="H508" s="1136"/>
      <c r="I508" s="1136"/>
      <c r="J508" s="1136"/>
      <c r="K508" s="1136"/>
      <c r="L508" s="1136"/>
      <c r="M508" s="1136"/>
      <c r="N508" s="1136"/>
    </row>
    <row r="509" spans="1:14" s="1239" customFormat="1" ht="15.75" thickBot="1" x14ac:dyDescent="0.25">
      <c r="A509" s="1245">
        <v>43394</v>
      </c>
      <c r="B509" s="1274"/>
      <c r="C509" s="1137" t="str">
        <f t="shared" si="10"/>
        <v/>
      </c>
      <c r="D509" s="1135"/>
      <c r="E509" s="1136"/>
      <c r="F509" s="1136"/>
      <c r="G509" s="1136"/>
      <c r="H509" s="1136"/>
      <c r="I509" s="1136"/>
      <c r="J509" s="1136"/>
      <c r="K509" s="1136"/>
      <c r="L509" s="1136"/>
      <c r="M509" s="1136"/>
      <c r="N509" s="1136"/>
    </row>
    <row r="510" spans="1:14" s="1239" customFormat="1" ht="15.75" thickBot="1" x14ac:dyDescent="0.25">
      <c r="A510" s="1245">
        <v>43395</v>
      </c>
      <c r="B510" s="1274"/>
      <c r="C510" s="1137" t="str">
        <f t="shared" si="10"/>
        <v/>
      </c>
      <c r="D510" s="1135"/>
      <c r="E510" s="1136"/>
      <c r="F510" s="1136"/>
      <c r="G510" s="1136"/>
      <c r="H510" s="1136"/>
      <c r="I510" s="1136"/>
      <c r="J510" s="1136"/>
      <c r="K510" s="1136"/>
      <c r="L510" s="1136"/>
      <c r="M510" s="1136"/>
      <c r="N510" s="1136"/>
    </row>
    <row r="511" spans="1:14" s="1239" customFormat="1" ht="15.75" thickBot="1" x14ac:dyDescent="0.25">
      <c r="A511" s="1245">
        <v>43396</v>
      </c>
      <c r="B511" s="1274"/>
      <c r="C511" s="1137" t="str">
        <f t="shared" si="10"/>
        <v/>
      </c>
      <c r="D511" s="1135"/>
      <c r="E511" s="1136"/>
      <c r="F511" s="1136"/>
      <c r="G511" s="1136"/>
      <c r="H511" s="1136"/>
      <c r="I511" s="1136"/>
      <c r="J511" s="1136"/>
      <c r="K511" s="1136"/>
      <c r="L511" s="1136"/>
      <c r="M511" s="1136"/>
      <c r="N511" s="1136"/>
    </row>
    <row r="512" spans="1:14" s="1239" customFormat="1" ht="15.75" thickBot="1" x14ac:dyDescent="0.25">
      <c r="A512" s="1245">
        <v>43397</v>
      </c>
      <c r="B512" s="1274"/>
      <c r="C512" s="1137" t="str">
        <f t="shared" si="10"/>
        <v/>
      </c>
      <c r="D512" s="1135"/>
      <c r="E512" s="1136"/>
      <c r="F512" s="1136"/>
      <c r="G512" s="1136"/>
      <c r="H512" s="1136"/>
      <c r="I512" s="1136"/>
      <c r="J512" s="1136"/>
      <c r="K512" s="1136"/>
      <c r="L512" s="1136"/>
      <c r="M512" s="1136"/>
      <c r="N512" s="1136"/>
    </row>
    <row r="513" spans="1:14" s="1239" customFormat="1" ht="15.75" thickBot="1" x14ac:dyDescent="0.25">
      <c r="A513" s="1245">
        <v>43398</v>
      </c>
      <c r="B513" s="1274"/>
      <c r="C513" s="1137" t="str">
        <f t="shared" si="10"/>
        <v/>
      </c>
      <c r="D513" s="1135"/>
      <c r="E513" s="1136"/>
      <c r="F513" s="1136"/>
      <c r="G513" s="1136"/>
      <c r="H513" s="1136"/>
      <c r="I513" s="1136"/>
      <c r="J513" s="1136"/>
      <c r="K513" s="1136"/>
      <c r="L513" s="1136"/>
      <c r="M513" s="1136"/>
      <c r="N513" s="1136"/>
    </row>
    <row r="514" spans="1:14" s="1239" customFormat="1" ht="15.75" thickBot="1" x14ac:dyDescent="0.25">
      <c r="A514" s="1245">
        <v>43399</v>
      </c>
      <c r="B514" s="1274"/>
      <c r="C514" s="1137" t="str">
        <f t="shared" si="10"/>
        <v/>
      </c>
      <c r="D514" s="1135"/>
      <c r="E514" s="1136"/>
      <c r="F514" s="1136"/>
      <c r="G514" s="1136"/>
      <c r="H514" s="1136"/>
      <c r="I514" s="1136"/>
      <c r="J514" s="1136"/>
      <c r="K514" s="1136"/>
      <c r="L514" s="1136"/>
      <c r="M514" s="1136"/>
      <c r="N514" s="1136"/>
    </row>
    <row r="515" spans="1:14" s="1239" customFormat="1" ht="15.75" thickBot="1" x14ac:dyDescent="0.25">
      <c r="A515" s="1245">
        <v>43400</v>
      </c>
      <c r="B515" s="1274"/>
      <c r="C515" s="1137" t="str">
        <f t="shared" si="10"/>
        <v/>
      </c>
      <c r="D515" s="1135"/>
      <c r="E515" s="1136"/>
      <c r="F515" s="1136"/>
      <c r="G515" s="1136"/>
      <c r="H515" s="1136"/>
      <c r="I515" s="1136"/>
      <c r="J515" s="1136"/>
      <c r="K515" s="1136"/>
      <c r="L515" s="1136"/>
      <c r="M515" s="1136"/>
      <c r="N515" s="1136"/>
    </row>
    <row r="516" spans="1:14" s="1239" customFormat="1" ht="15.75" thickBot="1" x14ac:dyDescent="0.25">
      <c r="A516" s="1245">
        <v>43401</v>
      </c>
      <c r="B516" s="1274"/>
      <c r="C516" s="1137" t="str">
        <f t="shared" si="10"/>
        <v/>
      </c>
      <c r="D516" s="1135"/>
      <c r="E516" s="1136"/>
      <c r="F516" s="1136"/>
      <c r="G516" s="1136"/>
      <c r="H516" s="1136"/>
      <c r="I516" s="1136"/>
      <c r="J516" s="1136"/>
      <c r="K516" s="1136"/>
      <c r="L516" s="1136"/>
      <c r="M516" s="1136"/>
      <c r="N516" s="1136"/>
    </row>
    <row r="517" spans="1:14" s="1239" customFormat="1" ht="15.75" thickBot="1" x14ac:dyDescent="0.25">
      <c r="A517" s="1245">
        <v>43402</v>
      </c>
      <c r="B517" s="1274"/>
      <c r="C517" s="1137" t="str">
        <f t="shared" si="10"/>
        <v/>
      </c>
      <c r="D517" s="1135"/>
      <c r="E517" s="1136"/>
      <c r="F517" s="1136"/>
      <c r="G517" s="1136"/>
      <c r="H517" s="1136"/>
      <c r="I517" s="1136"/>
      <c r="J517" s="1136"/>
      <c r="K517" s="1136"/>
      <c r="L517" s="1136"/>
      <c r="M517" s="1136"/>
      <c r="N517" s="1136"/>
    </row>
    <row r="518" spans="1:14" s="1239" customFormat="1" ht="15.75" thickBot="1" x14ac:dyDescent="0.25">
      <c r="A518" s="1245">
        <v>43403</v>
      </c>
      <c r="B518" s="1274"/>
      <c r="C518" s="1137" t="str">
        <f t="shared" si="10"/>
        <v/>
      </c>
      <c r="D518" s="1135"/>
      <c r="E518" s="1136"/>
      <c r="F518" s="1136"/>
      <c r="G518" s="1136"/>
      <c r="H518" s="1136"/>
      <c r="I518" s="1136"/>
      <c r="J518" s="1136"/>
      <c r="K518" s="1136"/>
      <c r="L518" s="1136"/>
      <c r="M518" s="1136"/>
      <c r="N518" s="1136"/>
    </row>
    <row r="519" spans="1:14" s="1239" customFormat="1" ht="15.75" thickBot="1" x14ac:dyDescent="0.25">
      <c r="A519" s="1245">
        <v>43404</v>
      </c>
      <c r="B519" s="1274"/>
      <c r="C519" s="1137" t="str">
        <f t="shared" si="10"/>
        <v/>
      </c>
      <c r="D519" s="1135"/>
      <c r="E519" s="1136"/>
      <c r="F519" s="1136"/>
      <c r="G519" s="1136"/>
      <c r="H519" s="1136"/>
      <c r="I519" s="1136"/>
      <c r="J519" s="1136"/>
      <c r="K519" s="1136"/>
      <c r="L519" s="1136"/>
      <c r="M519" s="1136"/>
      <c r="N519" s="1136"/>
    </row>
    <row r="520" spans="1:14" s="1239" customFormat="1" ht="15.75" thickBot="1" x14ac:dyDescent="0.25">
      <c r="A520" s="1245">
        <v>43405</v>
      </c>
      <c r="B520" s="1274"/>
      <c r="C520" s="1137" t="str">
        <f t="shared" si="10"/>
        <v/>
      </c>
      <c r="D520" s="1135"/>
      <c r="E520" s="1136"/>
      <c r="F520" s="1136"/>
      <c r="G520" s="1136"/>
      <c r="H520" s="1136"/>
      <c r="I520" s="1136"/>
      <c r="J520" s="1136"/>
      <c r="K520" s="1136"/>
      <c r="L520" s="1136"/>
      <c r="M520" s="1136"/>
      <c r="N520" s="1136"/>
    </row>
    <row r="521" spans="1:14" s="1239" customFormat="1" ht="15.75" thickBot="1" x14ac:dyDescent="0.25">
      <c r="A521" s="1245">
        <v>43406</v>
      </c>
      <c r="B521" s="1274"/>
      <c r="C521" s="1137" t="str">
        <f t="shared" si="10"/>
        <v/>
      </c>
      <c r="D521" s="1135"/>
      <c r="E521" s="1136"/>
      <c r="F521" s="1136"/>
      <c r="G521" s="1136"/>
      <c r="H521" s="1136"/>
      <c r="I521" s="1136"/>
      <c r="J521" s="1136"/>
      <c r="K521" s="1136"/>
      <c r="L521" s="1136"/>
      <c r="M521" s="1136"/>
      <c r="N521" s="1136"/>
    </row>
    <row r="522" spans="1:14" s="1239" customFormat="1" ht="15.75" thickBot="1" x14ac:dyDescent="0.25">
      <c r="A522" s="1245">
        <v>43407</v>
      </c>
      <c r="B522" s="1274"/>
      <c r="C522" s="1137" t="str">
        <f t="shared" si="10"/>
        <v/>
      </c>
      <c r="D522" s="1135"/>
      <c r="E522" s="1136"/>
      <c r="F522" s="1136"/>
      <c r="G522" s="1136"/>
      <c r="H522" s="1136"/>
      <c r="I522" s="1136"/>
      <c r="J522" s="1136"/>
      <c r="K522" s="1136"/>
      <c r="L522" s="1136"/>
      <c r="M522" s="1136"/>
      <c r="N522" s="1136"/>
    </row>
    <row r="523" spans="1:14" s="1239" customFormat="1" ht="15.75" thickBot="1" x14ac:dyDescent="0.25">
      <c r="A523" s="1245">
        <v>43408</v>
      </c>
      <c r="B523" s="1274"/>
      <c r="C523" s="1137" t="str">
        <f t="shared" si="10"/>
        <v/>
      </c>
      <c r="D523" s="1135"/>
      <c r="E523" s="1136"/>
      <c r="F523" s="1136"/>
      <c r="G523" s="1136"/>
      <c r="H523" s="1136"/>
      <c r="I523" s="1136"/>
      <c r="J523" s="1136"/>
      <c r="K523" s="1136"/>
      <c r="L523" s="1136"/>
      <c r="M523" s="1136"/>
      <c r="N523" s="1136"/>
    </row>
    <row r="524" spans="1:14" s="1239" customFormat="1" ht="15.75" thickBot="1" x14ac:dyDescent="0.25">
      <c r="A524" s="1245">
        <v>43409</v>
      </c>
      <c r="B524" s="1274"/>
      <c r="C524" s="1137"/>
      <c r="D524" s="1135"/>
      <c r="E524" s="1136"/>
      <c r="F524" s="1136"/>
      <c r="G524" s="1136"/>
      <c r="H524" s="1136"/>
      <c r="I524" s="1136"/>
      <c r="J524" s="1136"/>
      <c r="K524" s="1136"/>
      <c r="L524" s="1136"/>
      <c r="M524" s="1136"/>
      <c r="N524" s="1136"/>
    </row>
    <row r="525" spans="1:14" s="1239" customFormat="1" ht="15.75" thickBot="1" x14ac:dyDescent="0.25">
      <c r="A525" s="1245">
        <v>43410</v>
      </c>
      <c r="B525" s="1274"/>
      <c r="C525" s="1137"/>
      <c r="D525" s="1135"/>
      <c r="E525" s="1136"/>
      <c r="F525" s="1136"/>
      <c r="G525" s="1136"/>
      <c r="H525" s="1136"/>
      <c r="I525" s="1136"/>
      <c r="J525" s="1136"/>
      <c r="K525" s="1136"/>
      <c r="L525" s="1136"/>
      <c r="M525" s="1136"/>
      <c r="N525" s="1136"/>
    </row>
    <row r="526" spans="1:14" s="1239" customFormat="1" ht="15.75" thickBot="1" x14ac:dyDescent="0.25">
      <c r="A526" s="1245">
        <v>43411</v>
      </c>
      <c r="B526" s="1274"/>
      <c r="C526" s="1137"/>
      <c r="D526" s="1135"/>
      <c r="E526" s="1136"/>
      <c r="F526" s="1136"/>
      <c r="G526" s="1136"/>
      <c r="H526" s="1136"/>
      <c r="I526" s="1136"/>
      <c r="J526" s="1136"/>
      <c r="K526" s="1136"/>
      <c r="L526" s="1136"/>
      <c r="M526" s="1136"/>
      <c r="N526" s="1136"/>
    </row>
    <row r="527" spans="1:14" s="1239" customFormat="1" ht="15.75" thickBot="1" x14ac:dyDescent="0.25">
      <c r="A527" s="1245">
        <v>43412</v>
      </c>
      <c r="B527" s="1274"/>
      <c r="C527" s="1137"/>
      <c r="D527" s="1135"/>
      <c r="E527" s="1136"/>
      <c r="F527" s="1136"/>
      <c r="G527" s="1136"/>
      <c r="H527" s="1136"/>
      <c r="I527" s="1136"/>
      <c r="J527" s="1136"/>
      <c r="K527" s="1136"/>
      <c r="L527" s="1136"/>
      <c r="M527" s="1136"/>
      <c r="N527" s="1136"/>
    </row>
    <row r="528" spans="1:14" s="1239" customFormat="1" ht="15.75" thickBot="1" x14ac:dyDescent="0.25">
      <c r="A528" s="1245">
        <v>43413</v>
      </c>
      <c r="B528" s="1274"/>
      <c r="C528" s="1137"/>
      <c r="D528" s="1135"/>
      <c r="E528" s="1136"/>
      <c r="F528" s="1136"/>
      <c r="G528" s="1136"/>
      <c r="H528" s="1136"/>
      <c r="I528" s="1136"/>
      <c r="J528" s="1136"/>
      <c r="K528" s="1136"/>
      <c r="L528" s="1136"/>
      <c r="M528" s="1136"/>
      <c r="N528" s="1136"/>
    </row>
    <row r="529" spans="1:14" s="1239" customFormat="1" ht="15.75" thickBot="1" x14ac:dyDescent="0.25">
      <c r="A529" s="1245">
        <v>43414</v>
      </c>
      <c r="B529" s="1274"/>
      <c r="C529" s="1137"/>
      <c r="D529" s="1135"/>
      <c r="E529" s="1136"/>
      <c r="F529" s="1136"/>
      <c r="G529" s="1136"/>
      <c r="H529" s="1136"/>
      <c r="I529" s="1136"/>
      <c r="J529" s="1136"/>
      <c r="K529" s="1136"/>
      <c r="L529" s="1136"/>
      <c r="M529" s="1136"/>
      <c r="N529" s="1136"/>
    </row>
    <row r="530" spans="1:14" s="1239" customFormat="1" ht="15.75" thickBot="1" x14ac:dyDescent="0.25">
      <c r="A530" s="1245">
        <v>43415</v>
      </c>
      <c r="B530" s="1274"/>
      <c r="C530" s="1137"/>
      <c r="D530" s="1135"/>
      <c r="E530" s="1136"/>
      <c r="F530" s="1136"/>
      <c r="G530" s="1136"/>
      <c r="H530" s="1136"/>
      <c r="I530" s="1136"/>
      <c r="J530" s="1136"/>
      <c r="K530" s="1136"/>
      <c r="L530" s="1136"/>
      <c r="M530" s="1136"/>
      <c r="N530" s="1136"/>
    </row>
    <row r="531" spans="1:14" s="1239" customFormat="1" ht="15.75" thickBot="1" x14ac:dyDescent="0.25">
      <c r="A531" s="1245">
        <v>43416</v>
      </c>
      <c r="B531" s="1274"/>
      <c r="C531" s="1137"/>
      <c r="D531" s="1135"/>
      <c r="E531" s="1136"/>
      <c r="F531" s="1136"/>
      <c r="G531" s="1136"/>
      <c r="H531" s="1136"/>
      <c r="I531" s="1136"/>
      <c r="J531" s="1136"/>
      <c r="K531" s="1136"/>
      <c r="L531" s="1136"/>
      <c r="M531" s="1136"/>
      <c r="N531" s="1136"/>
    </row>
    <row r="532" spans="1:14" s="1239" customFormat="1" ht="15.75" thickBot="1" x14ac:dyDescent="0.25">
      <c r="A532" s="1245">
        <v>43417</v>
      </c>
      <c r="B532" s="1274"/>
      <c r="C532" s="1137"/>
      <c r="D532" s="1135"/>
      <c r="E532" s="1136"/>
      <c r="F532" s="1136"/>
      <c r="G532" s="1136"/>
      <c r="H532" s="1136"/>
      <c r="I532" s="1136"/>
      <c r="J532" s="1136"/>
      <c r="K532" s="1136"/>
      <c r="L532" s="1136"/>
      <c r="M532" s="1136"/>
      <c r="N532" s="1136"/>
    </row>
    <row r="533" spans="1:14" s="1239" customFormat="1" ht="15.75" thickBot="1" x14ac:dyDescent="0.25">
      <c r="A533" s="1245">
        <v>43418</v>
      </c>
      <c r="B533" s="1274"/>
      <c r="C533" s="1137"/>
      <c r="D533" s="1135"/>
      <c r="E533" s="1136"/>
      <c r="F533" s="1136"/>
      <c r="G533" s="1136"/>
      <c r="H533" s="1136"/>
      <c r="I533" s="1136"/>
      <c r="J533" s="1136"/>
      <c r="K533" s="1136"/>
      <c r="L533" s="1136"/>
      <c r="M533" s="1136"/>
      <c r="N533" s="1136"/>
    </row>
    <row r="534" spans="1:14" s="1239" customFormat="1" ht="15.75" thickBot="1" x14ac:dyDescent="0.25">
      <c r="A534" s="1245">
        <v>43419</v>
      </c>
      <c r="B534" s="1274"/>
      <c r="C534" s="1137"/>
      <c r="D534" s="1135"/>
      <c r="E534" s="1136"/>
      <c r="F534" s="1136"/>
      <c r="G534" s="1136"/>
      <c r="H534" s="1136"/>
      <c r="I534" s="1136"/>
      <c r="J534" s="1136"/>
      <c r="K534" s="1136"/>
      <c r="L534" s="1136"/>
      <c r="M534" s="1136"/>
      <c r="N534" s="1136"/>
    </row>
    <row r="535" spans="1:14" s="1239" customFormat="1" ht="15.75" thickBot="1" x14ac:dyDescent="0.25">
      <c r="A535" s="1245">
        <v>43420</v>
      </c>
      <c r="B535" s="1274"/>
      <c r="C535" s="1137"/>
      <c r="D535" s="1135"/>
      <c r="E535" s="1136"/>
      <c r="F535" s="1136"/>
      <c r="G535" s="1136"/>
      <c r="H535" s="1136"/>
      <c r="I535" s="1136"/>
      <c r="J535" s="1136"/>
      <c r="K535" s="1136"/>
      <c r="L535" s="1136"/>
      <c r="M535" s="1136"/>
      <c r="N535" s="1136"/>
    </row>
    <row r="536" spans="1:14" s="1239" customFormat="1" ht="15.75" thickBot="1" x14ac:dyDescent="0.25">
      <c r="A536" s="1245">
        <v>43421</v>
      </c>
      <c r="B536" s="1274"/>
      <c r="C536" s="1137"/>
      <c r="D536" s="1135"/>
      <c r="E536" s="1136"/>
      <c r="F536" s="1136"/>
      <c r="G536" s="1136"/>
      <c r="H536" s="1136"/>
      <c r="I536" s="1136"/>
      <c r="J536" s="1136"/>
      <c r="K536" s="1136"/>
      <c r="L536" s="1136"/>
      <c r="M536" s="1136"/>
      <c r="N536" s="1136"/>
    </row>
    <row r="537" spans="1:14" s="1239" customFormat="1" ht="15.75" thickBot="1" x14ac:dyDescent="0.25">
      <c r="A537" s="1245">
        <v>43422</v>
      </c>
      <c r="B537" s="1274"/>
      <c r="C537" s="1137"/>
      <c r="D537" s="1135"/>
      <c r="E537" s="1136"/>
      <c r="F537" s="1136"/>
      <c r="G537" s="1136"/>
      <c r="H537" s="1136"/>
      <c r="I537" s="1136"/>
      <c r="J537" s="1136"/>
      <c r="K537" s="1136"/>
      <c r="L537" s="1136"/>
      <c r="M537" s="1136"/>
      <c r="N537" s="1136"/>
    </row>
    <row r="538" spans="1:14" s="1239" customFormat="1" ht="15.75" thickBot="1" x14ac:dyDescent="0.25">
      <c r="A538" s="1245">
        <v>43423</v>
      </c>
      <c r="B538" s="1274"/>
      <c r="C538" s="1137"/>
      <c r="D538" s="1135"/>
      <c r="E538" s="1136"/>
      <c r="F538" s="1136"/>
      <c r="G538" s="1136"/>
      <c r="H538" s="1136"/>
      <c r="I538" s="1136"/>
      <c r="J538" s="1136"/>
      <c r="K538" s="1136"/>
      <c r="L538" s="1136"/>
      <c r="M538" s="1136"/>
      <c r="N538" s="1136"/>
    </row>
    <row r="539" spans="1:14" s="1239" customFormat="1" ht="15.75" thickBot="1" x14ac:dyDescent="0.25">
      <c r="A539" s="1245">
        <v>43424</v>
      </c>
      <c r="B539" s="1274"/>
      <c r="C539" s="1137"/>
      <c r="D539" s="1135"/>
      <c r="E539" s="1136"/>
      <c r="F539" s="1136"/>
      <c r="G539" s="1136"/>
      <c r="H539" s="1136"/>
      <c r="I539" s="1136"/>
      <c r="J539" s="1136"/>
      <c r="K539" s="1136"/>
      <c r="L539" s="1136"/>
      <c r="M539" s="1136"/>
      <c r="N539" s="1136"/>
    </row>
    <row r="540" spans="1:14" s="1239" customFormat="1" ht="15.75" thickBot="1" x14ac:dyDescent="0.25">
      <c r="A540" s="1245">
        <v>43425</v>
      </c>
      <c r="B540" s="1274"/>
      <c r="C540" s="1137"/>
      <c r="D540" s="1135"/>
      <c r="E540" s="1136"/>
      <c r="F540" s="1136"/>
      <c r="G540" s="1136"/>
      <c r="H540" s="1136"/>
      <c r="I540" s="1136"/>
      <c r="J540" s="1136"/>
      <c r="K540" s="1136"/>
      <c r="L540" s="1136"/>
      <c r="M540" s="1136"/>
      <c r="N540" s="1136"/>
    </row>
    <row r="541" spans="1:14" s="1239" customFormat="1" ht="15.75" thickBot="1" x14ac:dyDescent="0.25">
      <c r="A541" s="1245">
        <v>43426</v>
      </c>
      <c r="B541" s="1274"/>
      <c r="C541" s="1137"/>
      <c r="D541" s="1135"/>
      <c r="E541" s="1136"/>
      <c r="F541" s="1136"/>
      <c r="G541" s="1136"/>
      <c r="H541" s="1136"/>
      <c r="I541" s="1136"/>
      <c r="J541" s="1136"/>
      <c r="K541" s="1136"/>
      <c r="L541" s="1136"/>
      <c r="M541" s="1136"/>
      <c r="N541" s="1136"/>
    </row>
    <row r="542" spans="1:14" s="1239" customFormat="1" ht="15.75" thickBot="1" x14ac:dyDescent="0.25">
      <c r="A542" s="1245">
        <v>43427</v>
      </c>
      <c r="B542" s="1274"/>
      <c r="C542" s="1137"/>
      <c r="D542" s="1135"/>
      <c r="E542" s="1136"/>
      <c r="F542" s="1136"/>
      <c r="G542" s="1136"/>
      <c r="H542" s="1136"/>
      <c r="I542" s="1136"/>
      <c r="J542" s="1136"/>
      <c r="K542" s="1136"/>
      <c r="L542" s="1136"/>
      <c r="M542" s="1136"/>
      <c r="N542" s="1136"/>
    </row>
    <row r="543" spans="1:14" s="1239" customFormat="1" ht="15.75" thickBot="1" x14ac:dyDescent="0.25">
      <c r="A543" s="1245">
        <v>43428</v>
      </c>
      <c r="B543" s="1274"/>
      <c r="C543" s="1137"/>
      <c r="D543" s="1135"/>
      <c r="E543" s="1136"/>
      <c r="F543" s="1136"/>
      <c r="G543" s="1136"/>
      <c r="H543" s="1136"/>
      <c r="I543" s="1136"/>
      <c r="J543" s="1136"/>
      <c r="K543" s="1136"/>
      <c r="L543" s="1136"/>
      <c r="M543" s="1136"/>
      <c r="N543" s="1136"/>
    </row>
    <row r="544" spans="1:14" s="1239" customFormat="1" ht="15.75" thickBot="1" x14ac:dyDescent="0.25">
      <c r="A544" s="1245">
        <v>43429</v>
      </c>
      <c r="B544" s="1274"/>
      <c r="C544" s="1137"/>
      <c r="D544" s="1135"/>
      <c r="E544" s="1136"/>
      <c r="F544" s="1136"/>
      <c r="G544" s="1136"/>
      <c r="H544" s="1136"/>
      <c r="I544" s="1136"/>
      <c r="J544" s="1136"/>
      <c r="K544" s="1136"/>
      <c r="L544" s="1136"/>
      <c r="M544" s="1136"/>
      <c r="N544" s="1136"/>
    </row>
    <row r="545" spans="1:14" s="1239" customFormat="1" ht="15.75" thickBot="1" x14ac:dyDescent="0.25">
      <c r="A545" s="1245">
        <v>43430</v>
      </c>
      <c r="B545" s="1274"/>
      <c r="C545" s="1137"/>
      <c r="D545" s="1135"/>
      <c r="E545" s="1136"/>
      <c r="F545" s="1136"/>
      <c r="G545" s="1136"/>
      <c r="H545" s="1136"/>
      <c r="I545" s="1136"/>
      <c r="J545" s="1136"/>
      <c r="K545" s="1136"/>
      <c r="L545" s="1136"/>
      <c r="M545" s="1136"/>
      <c r="N545" s="1136"/>
    </row>
    <row r="546" spans="1:14" s="1239" customFormat="1" ht="15.75" thickBot="1" x14ac:dyDescent="0.25">
      <c r="A546" s="1245">
        <v>43431</v>
      </c>
      <c r="B546" s="1274"/>
      <c r="C546" s="1137"/>
      <c r="D546" s="1135"/>
      <c r="E546" s="1136"/>
      <c r="F546" s="1136"/>
      <c r="G546" s="1136"/>
      <c r="H546" s="1136"/>
      <c r="I546" s="1136"/>
      <c r="J546" s="1136"/>
      <c r="K546" s="1136"/>
      <c r="L546" s="1136"/>
      <c r="M546" s="1136"/>
      <c r="N546" s="1136"/>
    </row>
    <row r="547" spans="1:14" s="1239" customFormat="1" ht="15.75" thickBot="1" x14ac:dyDescent="0.25">
      <c r="A547" s="1245">
        <v>43432</v>
      </c>
      <c r="B547" s="1274"/>
      <c r="C547" s="1137"/>
      <c r="D547" s="1135"/>
      <c r="E547" s="1136"/>
      <c r="F547" s="1136"/>
      <c r="G547" s="1136"/>
      <c r="H547" s="1136"/>
      <c r="I547" s="1136"/>
      <c r="J547" s="1136"/>
      <c r="K547" s="1136"/>
      <c r="L547" s="1136"/>
      <c r="M547" s="1136"/>
      <c r="N547" s="1136"/>
    </row>
    <row r="548" spans="1:14" s="1239" customFormat="1" ht="15.75" thickBot="1" x14ac:dyDescent="0.25">
      <c r="A548" s="1245">
        <v>43433</v>
      </c>
      <c r="B548" s="1274"/>
      <c r="C548" s="1137"/>
      <c r="D548" s="1135"/>
      <c r="E548" s="1136"/>
      <c r="F548" s="1136"/>
      <c r="G548" s="1136"/>
      <c r="H548" s="1136"/>
      <c r="I548" s="1136"/>
      <c r="J548" s="1136"/>
      <c r="K548" s="1136"/>
      <c r="L548" s="1136"/>
      <c r="M548" s="1136"/>
      <c r="N548" s="1136"/>
    </row>
    <row r="549" spans="1:14" s="1239" customFormat="1" ht="15.75" thickBot="1" x14ac:dyDescent="0.25">
      <c r="A549" s="1245">
        <v>43434</v>
      </c>
      <c r="B549" s="1274"/>
      <c r="C549" s="1137"/>
      <c r="D549" s="1135"/>
      <c r="E549" s="1136"/>
      <c r="F549" s="1136"/>
      <c r="G549" s="1136"/>
      <c r="H549" s="1136"/>
      <c r="I549" s="1136"/>
      <c r="J549" s="1136"/>
      <c r="K549" s="1136"/>
      <c r="L549" s="1136"/>
      <c r="M549" s="1136"/>
      <c r="N549" s="1136"/>
    </row>
    <row r="550" spans="1:14" s="1239" customFormat="1" ht="15.75" thickBot="1" x14ac:dyDescent="0.25">
      <c r="A550" s="1245">
        <v>43435</v>
      </c>
      <c r="B550" s="1274"/>
      <c r="C550" s="1137"/>
      <c r="D550" s="1135"/>
      <c r="E550" s="1136"/>
      <c r="F550" s="1136"/>
      <c r="G550" s="1136"/>
      <c r="H550" s="1136"/>
      <c r="I550" s="1136"/>
      <c r="J550" s="1136"/>
      <c r="K550" s="1136"/>
      <c r="L550" s="1136"/>
      <c r="M550" s="1136"/>
      <c r="N550" s="1136"/>
    </row>
    <row r="551" spans="1:14" s="1239" customFormat="1" ht="15.75" thickBot="1" x14ac:dyDescent="0.25">
      <c r="A551" s="1245">
        <v>43436</v>
      </c>
      <c r="B551" s="1274"/>
      <c r="C551" s="1137"/>
      <c r="D551" s="1135"/>
      <c r="E551" s="1136"/>
      <c r="F551" s="1136"/>
      <c r="G551" s="1136"/>
      <c r="H551" s="1136"/>
      <c r="I551" s="1136"/>
      <c r="J551" s="1136"/>
      <c r="K551" s="1136"/>
      <c r="L551" s="1136"/>
      <c r="M551" s="1136"/>
      <c r="N551" s="1136"/>
    </row>
    <row r="552" spans="1:14" s="1239" customFormat="1" ht="15.75" thickBot="1" x14ac:dyDescent="0.25">
      <c r="A552" s="1245">
        <v>43437</v>
      </c>
      <c r="B552" s="1274"/>
      <c r="C552" s="1137"/>
      <c r="D552" s="1135"/>
      <c r="E552" s="1136"/>
      <c r="F552" s="1136"/>
      <c r="G552" s="1136"/>
      <c r="H552" s="1136"/>
      <c r="I552" s="1136"/>
      <c r="J552" s="1136"/>
      <c r="K552" s="1136"/>
      <c r="L552" s="1136"/>
      <c r="M552" s="1136"/>
      <c r="N552" s="1136"/>
    </row>
    <row r="553" spans="1:14" s="1239" customFormat="1" ht="15.75" thickBot="1" x14ac:dyDescent="0.25">
      <c r="A553" s="1245">
        <v>43438</v>
      </c>
      <c r="B553" s="1274"/>
      <c r="C553" s="1137"/>
      <c r="D553" s="1135"/>
      <c r="E553" s="1136"/>
      <c r="F553" s="1136"/>
      <c r="G553" s="1136"/>
      <c r="H553" s="1136"/>
      <c r="I553" s="1136"/>
      <c r="J553" s="1136"/>
      <c r="K553" s="1136"/>
      <c r="L553" s="1136"/>
      <c r="M553" s="1136"/>
      <c r="N553" s="1136"/>
    </row>
    <row r="554" spans="1:14" s="1239" customFormat="1" ht="15.75" thickBot="1" x14ac:dyDescent="0.25">
      <c r="A554" s="1245">
        <v>43439</v>
      </c>
      <c r="B554" s="1274"/>
      <c r="C554" s="1137"/>
      <c r="D554" s="1135"/>
      <c r="E554" s="1136"/>
      <c r="F554" s="1136"/>
      <c r="G554" s="1136"/>
      <c r="H554" s="1136"/>
      <c r="I554" s="1136"/>
      <c r="J554" s="1136"/>
      <c r="K554" s="1136"/>
      <c r="L554" s="1136"/>
      <c r="M554" s="1136"/>
      <c r="N554" s="1136"/>
    </row>
    <row r="555" spans="1:14" s="1239" customFormat="1" ht="15.75" thickBot="1" x14ac:dyDescent="0.25">
      <c r="A555" s="1245">
        <v>43440</v>
      </c>
      <c r="B555" s="1274"/>
      <c r="C555" s="1137"/>
      <c r="D555" s="1135"/>
      <c r="E555" s="1136"/>
      <c r="F555" s="1136"/>
      <c r="G555" s="1136"/>
      <c r="H555" s="1136"/>
      <c r="I555" s="1136"/>
      <c r="J555" s="1136"/>
      <c r="K555" s="1136"/>
      <c r="L555" s="1136"/>
      <c r="M555" s="1136"/>
      <c r="N555" s="1136"/>
    </row>
    <row r="556" spans="1:14" s="1239" customFormat="1" ht="15.75" thickBot="1" x14ac:dyDescent="0.25">
      <c r="A556" s="1245">
        <v>43441</v>
      </c>
      <c r="B556" s="1274"/>
      <c r="C556" s="1137"/>
      <c r="D556" s="1135"/>
      <c r="E556" s="1136"/>
      <c r="F556" s="1136"/>
      <c r="G556" s="1136"/>
      <c r="H556" s="1136"/>
      <c r="I556" s="1136"/>
      <c r="J556" s="1136"/>
      <c r="K556" s="1136"/>
      <c r="L556" s="1136"/>
      <c r="M556" s="1136"/>
      <c r="N556" s="1136"/>
    </row>
    <row r="557" spans="1:14" s="1239" customFormat="1" ht="15.75" thickBot="1" x14ac:dyDescent="0.25">
      <c r="A557" s="1245">
        <v>43442</v>
      </c>
      <c r="B557" s="1274"/>
      <c r="C557" s="1137"/>
      <c r="D557" s="1135"/>
      <c r="E557" s="1136"/>
      <c r="F557" s="1136"/>
      <c r="G557" s="1136"/>
      <c r="H557" s="1136"/>
      <c r="I557" s="1136"/>
      <c r="J557" s="1136"/>
      <c r="K557" s="1136"/>
      <c r="L557" s="1136"/>
      <c r="M557" s="1136"/>
      <c r="N557" s="1136"/>
    </row>
    <row r="558" spans="1:14" s="1239" customFormat="1" ht="15.75" thickBot="1" x14ac:dyDescent="0.25">
      <c r="A558" s="1245">
        <v>43443</v>
      </c>
      <c r="B558" s="1274"/>
      <c r="C558" s="1137"/>
      <c r="D558" s="1135"/>
      <c r="E558" s="1136"/>
      <c r="F558" s="1136"/>
      <c r="G558" s="1136"/>
      <c r="H558" s="1136"/>
      <c r="I558" s="1136"/>
      <c r="J558" s="1136"/>
      <c r="K558" s="1136"/>
      <c r="L558" s="1136"/>
      <c r="M558" s="1136"/>
      <c r="N558" s="1136"/>
    </row>
    <row r="559" spans="1:14" s="1239" customFormat="1" ht="15.75" thickBot="1" x14ac:dyDescent="0.25">
      <c r="A559" s="1245">
        <v>43444</v>
      </c>
      <c r="B559" s="1274"/>
      <c r="C559" s="1137"/>
      <c r="D559" s="1135"/>
      <c r="E559" s="1136"/>
      <c r="F559" s="1136"/>
      <c r="G559" s="1136"/>
      <c r="H559" s="1136"/>
      <c r="I559" s="1136"/>
      <c r="J559" s="1136"/>
      <c r="K559" s="1136"/>
      <c r="L559" s="1136"/>
      <c r="M559" s="1136"/>
      <c r="N559" s="1136"/>
    </row>
    <row r="560" spans="1:14" s="1239" customFormat="1" ht="15.75" thickBot="1" x14ac:dyDescent="0.25">
      <c r="A560" s="1245">
        <v>43445</v>
      </c>
      <c r="B560" s="1274"/>
      <c r="C560" s="1137" t="str">
        <f t="shared" ref="C560:C569" si="11">IF(B560&gt;0, (B560-B559), "")</f>
        <v/>
      </c>
      <c r="D560" s="1135"/>
      <c r="E560" s="1136"/>
      <c r="F560" s="1136"/>
      <c r="G560" s="1136"/>
      <c r="H560" s="1136"/>
      <c r="I560" s="1136"/>
      <c r="J560" s="1136"/>
      <c r="K560" s="1136"/>
      <c r="L560" s="1136"/>
      <c r="M560" s="1136"/>
      <c r="N560" s="1136"/>
    </row>
    <row r="561" spans="1:14" s="1239" customFormat="1" ht="15.75" thickBot="1" x14ac:dyDescent="0.25">
      <c r="A561" s="1245">
        <v>43446</v>
      </c>
      <c r="B561" s="1274"/>
      <c r="C561" s="1137" t="str">
        <f t="shared" si="11"/>
        <v/>
      </c>
      <c r="D561" s="1135"/>
      <c r="E561" s="1136"/>
      <c r="F561" s="1136"/>
      <c r="G561" s="1136"/>
      <c r="H561" s="1136"/>
      <c r="I561" s="1136"/>
      <c r="J561" s="1136"/>
      <c r="K561" s="1136"/>
      <c r="L561" s="1136"/>
      <c r="M561" s="1136"/>
      <c r="N561" s="1136"/>
    </row>
    <row r="562" spans="1:14" s="1239" customFormat="1" ht="15.75" thickBot="1" x14ac:dyDescent="0.25">
      <c r="A562" s="1245">
        <v>43447</v>
      </c>
      <c r="B562" s="1274"/>
      <c r="C562" s="1137" t="str">
        <f t="shared" si="11"/>
        <v/>
      </c>
      <c r="D562" s="1135"/>
      <c r="E562" s="1136"/>
      <c r="F562" s="1136"/>
      <c r="G562" s="1136"/>
      <c r="H562" s="1136"/>
      <c r="I562" s="1136"/>
      <c r="J562" s="1136"/>
      <c r="K562" s="1136"/>
      <c r="L562" s="1136"/>
      <c r="M562" s="1136"/>
      <c r="N562" s="1136"/>
    </row>
    <row r="563" spans="1:14" s="1239" customFormat="1" ht="15.75" thickBot="1" x14ac:dyDescent="0.25">
      <c r="A563" s="1245">
        <v>43448</v>
      </c>
      <c r="B563" s="1274"/>
      <c r="C563" s="1137" t="str">
        <f t="shared" si="11"/>
        <v/>
      </c>
      <c r="D563" s="1135"/>
      <c r="E563" s="1136"/>
      <c r="F563" s="1136"/>
      <c r="G563" s="1136"/>
      <c r="H563" s="1136"/>
      <c r="I563" s="1136"/>
      <c r="J563" s="1136"/>
      <c r="K563" s="1136"/>
      <c r="L563" s="1136"/>
      <c r="M563" s="1136"/>
      <c r="N563" s="1136"/>
    </row>
    <row r="564" spans="1:14" s="1239" customFormat="1" ht="15.75" thickBot="1" x14ac:dyDescent="0.25">
      <c r="A564" s="1245">
        <v>43449</v>
      </c>
      <c r="B564" s="1274"/>
      <c r="C564" s="1137" t="str">
        <f t="shared" si="11"/>
        <v/>
      </c>
      <c r="D564" s="1135"/>
      <c r="E564" s="1136"/>
      <c r="F564" s="1136"/>
      <c r="G564" s="1136"/>
      <c r="H564" s="1136"/>
      <c r="I564" s="1136"/>
      <c r="J564" s="1136"/>
      <c r="K564" s="1136"/>
      <c r="L564" s="1136"/>
      <c r="M564" s="1136"/>
      <c r="N564" s="1136"/>
    </row>
    <row r="565" spans="1:14" s="1239" customFormat="1" ht="15.75" thickBot="1" x14ac:dyDescent="0.25">
      <c r="A565" s="1245">
        <v>43450</v>
      </c>
      <c r="B565" s="1274"/>
      <c r="C565" s="1137" t="str">
        <f t="shared" si="11"/>
        <v/>
      </c>
      <c r="D565" s="1135"/>
      <c r="E565" s="1136"/>
      <c r="F565" s="1136"/>
      <c r="G565" s="1136"/>
      <c r="H565" s="1136"/>
      <c r="I565" s="1136"/>
      <c r="J565" s="1136"/>
      <c r="K565" s="1136"/>
      <c r="L565" s="1136"/>
      <c r="M565" s="1136"/>
      <c r="N565" s="1136"/>
    </row>
    <row r="566" spans="1:14" s="1239" customFormat="1" ht="15.75" thickBot="1" x14ac:dyDescent="0.25">
      <c r="A566" s="1245">
        <v>43451</v>
      </c>
      <c r="B566" s="1274"/>
      <c r="C566" s="1137" t="str">
        <f t="shared" si="11"/>
        <v/>
      </c>
      <c r="D566" s="1135"/>
      <c r="E566" s="1136"/>
      <c r="F566" s="1136"/>
      <c r="G566" s="1136"/>
      <c r="H566" s="1136"/>
      <c r="I566" s="1136"/>
      <c r="J566" s="1136"/>
      <c r="K566" s="1136"/>
      <c r="L566" s="1136"/>
      <c r="M566" s="1136"/>
      <c r="N566" s="1136"/>
    </row>
    <row r="567" spans="1:14" s="1239" customFormat="1" ht="15.75" thickBot="1" x14ac:dyDescent="0.25">
      <c r="A567" s="1245">
        <v>43452</v>
      </c>
      <c r="B567" s="1274"/>
      <c r="C567" s="1137" t="str">
        <f t="shared" si="11"/>
        <v/>
      </c>
      <c r="D567" s="1135"/>
      <c r="E567" s="1136"/>
      <c r="F567" s="1136"/>
      <c r="G567" s="1136"/>
      <c r="H567" s="1136"/>
      <c r="I567" s="1136"/>
      <c r="J567" s="1136"/>
      <c r="K567" s="1136"/>
      <c r="L567" s="1136"/>
      <c r="M567" s="1136"/>
      <c r="N567" s="1136"/>
    </row>
    <row r="568" spans="1:14" s="1239" customFormat="1" ht="15.75" thickBot="1" x14ac:dyDescent="0.25">
      <c r="A568" s="1245">
        <v>43453</v>
      </c>
      <c r="B568" s="1274"/>
      <c r="C568" s="1137" t="str">
        <f t="shared" si="11"/>
        <v/>
      </c>
      <c r="D568" s="1135"/>
      <c r="E568" s="1136"/>
      <c r="F568" s="1136"/>
      <c r="G568" s="1136"/>
      <c r="H568" s="1136"/>
      <c r="I568" s="1136"/>
      <c r="J568" s="1136"/>
      <c r="K568" s="1136"/>
      <c r="L568" s="1136"/>
      <c r="M568" s="1136"/>
      <c r="N568" s="1136"/>
    </row>
    <row r="569" spans="1:14" s="1239" customFormat="1" ht="15.75" thickBot="1" x14ac:dyDescent="0.25">
      <c r="A569" s="1245">
        <v>43454</v>
      </c>
      <c r="B569" s="1274"/>
      <c r="C569" s="1137" t="str">
        <f t="shared" si="11"/>
        <v/>
      </c>
      <c r="D569" s="1135"/>
      <c r="E569" s="1136"/>
      <c r="F569" s="1136"/>
      <c r="G569" s="1136"/>
      <c r="H569" s="1136"/>
      <c r="I569" s="1136"/>
      <c r="J569" s="1136"/>
      <c r="K569" s="1136"/>
      <c r="L569" s="1136"/>
      <c r="M569" s="1136"/>
      <c r="N569" s="1136"/>
    </row>
    <row r="570" spans="1:14" s="1239" customFormat="1" ht="15.75" thickBot="1" x14ac:dyDescent="0.25">
      <c r="A570" s="1245">
        <v>43455</v>
      </c>
      <c r="B570" s="1274"/>
      <c r="C570" s="1137"/>
      <c r="D570" s="1135"/>
      <c r="E570" s="1136"/>
      <c r="F570" s="1136"/>
      <c r="G570" s="1136"/>
      <c r="H570" s="1136"/>
      <c r="I570" s="1136"/>
      <c r="J570" s="1136"/>
      <c r="K570" s="1136"/>
      <c r="L570" s="1136"/>
      <c r="M570" s="1136"/>
      <c r="N570" s="1136"/>
    </row>
    <row r="571" spans="1:14" s="1239" customFormat="1" ht="15.75" thickBot="1" x14ac:dyDescent="0.25">
      <c r="A571" s="1245">
        <v>43456</v>
      </c>
      <c r="B571" s="1274"/>
      <c r="C571" s="1137"/>
      <c r="D571" s="1135"/>
      <c r="E571" s="1136"/>
      <c r="F571" s="1136"/>
      <c r="G571" s="1136"/>
      <c r="H571" s="1136"/>
      <c r="I571" s="1136"/>
      <c r="J571" s="1136"/>
      <c r="K571" s="1136"/>
      <c r="L571" s="1136"/>
      <c r="M571" s="1136"/>
      <c r="N571" s="1136"/>
    </row>
    <row r="572" spans="1:14" s="1239" customFormat="1" ht="15.75" thickBot="1" x14ac:dyDescent="0.25">
      <c r="A572" s="1245">
        <v>43457</v>
      </c>
      <c r="B572" s="1274"/>
      <c r="C572" s="1137"/>
      <c r="D572" s="1135"/>
      <c r="E572" s="1136"/>
      <c r="F572" s="1136"/>
      <c r="G572" s="1136"/>
      <c r="H572" s="1136"/>
      <c r="I572" s="1136"/>
      <c r="J572" s="1136"/>
      <c r="K572" s="1136"/>
      <c r="L572" s="1136"/>
      <c r="M572" s="1136"/>
      <c r="N572" s="1136"/>
    </row>
    <row r="573" spans="1:14" s="1239" customFormat="1" ht="15.75" thickBot="1" x14ac:dyDescent="0.25">
      <c r="A573" s="1245">
        <v>43458</v>
      </c>
      <c r="B573" s="1274"/>
      <c r="C573" s="1137"/>
      <c r="D573" s="1135"/>
      <c r="E573" s="1136"/>
      <c r="F573" s="1136"/>
      <c r="G573" s="1136"/>
      <c r="H573" s="1136"/>
      <c r="I573" s="1136"/>
      <c r="J573" s="1136"/>
      <c r="K573" s="1136"/>
      <c r="L573" s="1136"/>
      <c r="M573" s="1136"/>
      <c r="N573" s="1136"/>
    </row>
    <row r="574" spans="1:14" s="1239" customFormat="1" ht="15.75" thickBot="1" x14ac:dyDescent="0.25">
      <c r="A574" s="1245">
        <v>43459</v>
      </c>
      <c r="B574" s="1274"/>
      <c r="C574" s="1137"/>
      <c r="D574" s="1135"/>
      <c r="E574" s="1136"/>
      <c r="F574" s="1136"/>
      <c r="G574" s="1136"/>
      <c r="H574" s="1136"/>
      <c r="I574" s="1136"/>
      <c r="J574" s="1136"/>
      <c r="K574" s="1136"/>
      <c r="L574" s="1136"/>
      <c r="M574" s="1136"/>
      <c r="N574" s="1136"/>
    </row>
    <row r="575" spans="1:14" s="1239" customFormat="1" ht="15.75" thickBot="1" x14ac:dyDescent="0.25">
      <c r="A575" s="1245">
        <v>43460</v>
      </c>
      <c r="B575" s="1274"/>
      <c r="C575" s="1137"/>
      <c r="D575" s="1135"/>
      <c r="E575" s="1136"/>
      <c r="F575" s="1136"/>
      <c r="G575" s="1136"/>
      <c r="H575" s="1136"/>
      <c r="I575" s="1136"/>
      <c r="J575" s="1136"/>
      <c r="K575" s="1136"/>
      <c r="L575" s="1136"/>
      <c r="M575" s="1136"/>
      <c r="N575" s="1136"/>
    </row>
    <row r="576" spans="1:14" s="1239" customFormat="1" ht="15.75" thickBot="1" x14ac:dyDescent="0.25">
      <c r="A576" s="1245">
        <v>43461</v>
      </c>
      <c r="B576" s="1274"/>
      <c r="C576" s="1137"/>
      <c r="D576" s="1135"/>
      <c r="E576" s="1136"/>
      <c r="F576" s="1136"/>
      <c r="G576" s="1136"/>
      <c r="H576" s="1136"/>
      <c r="I576" s="1136"/>
      <c r="J576" s="1136"/>
      <c r="K576" s="1136"/>
      <c r="L576" s="1136"/>
      <c r="M576" s="1136"/>
      <c r="N576" s="1136"/>
    </row>
    <row r="577" spans="1:14" s="1239" customFormat="1" ht="15.75" thickBot="1" x14ac:dyDescent="0.25">
      <c r="A577" s="1245">
        <v>43462</v>
      </c>
      <c r="B577" s="1274"/>
      <c r="C577" s="1137"/>
      <c r="D577" s="1135"/>
      <c r="E577" s="1136"/>
      <c r="F577" s="1136"/>
      <c r="G577" s="1136"/>
      <c r="H577" s="1136"/>
      <c r="I577" s="1136"/>
      <c r="J577" s="1136"/>
      <c r="K577" s="1136"/>
      <c r="L577" s="1136"/>
      <c r="M577" s="1136"/>
      <c r="N577" s="1136"/>
    </row>
    <row r="578" spans="1:14" s="1239" customFormat="1" ht="15.75" thickBot="1" x14ac:dyDescent="0.25">
      <c r="A578" s="1245">
        <v>43463</v>
      </c>
      <c r="B578" s="1274"/>
      <c r="C578" s="1137"/>
      <c r="D578" s="1135"/>
      <c r="E578" s="1136"/>
      <c r="F578" s="1136"/>
      <c r="G578" s="1136"/>
      <c r="H578" s="1136"/>
      <c r="I578" s="1136"/>
      <c r="J578" s="1136"/>
      <c r="K578" s="1136"/>
      <c r="L578" s="1136"/>
      <c r="M578" s="1136"/>
      <c r="N578" s="1136"/>
    </row>
    <row r="579" spans="1:14" s="1239" customFormat="1" ht="15.75" thickBot="1" x14ac:dyDescent="0.25">
      <c r="A579" s="1245">
        <v>43464</v>
      </c>
      <c r="B579" s="1274"/>
      <c r="C579" s="1137"/>
      <c r="D579" s="1135"/>
      <c r="E579" s="1136"/>
      <c r="F579" s="1136"/>
      <c r="G579" s="1136"/>
      <c r="H579" s="1136"/>
      <c r="I579" s="1136"/>
      <c r="J579" s="1136"/>
      <c r="K579" s="1136"/>
      <c r="L579" s="1136"/>
      <c r="M579" s="1136"/>
      <c r="N579" s="1136"/>
    </row>
    <row r="580" spans="1:14" s="1239" customFormat="1" ht="15.75" thickBot="1" x14ac:dyDescent="0.25">
      <c r="A580" s="1245">
        <v>43465</v>
      </c>
      <c r="B580" s="1274"/>
      <c r="C580" s="1137"/>
      <c r="D580" s="1135"/>
      <c r="E580" s="1136"/>
      <c r="F580" s="1136"/>
      <c r="G580" s="1136"/>
      <c r="H580" s="1136"/>
      <c r="I580" s="1136"/>
      <c r="J580" s="1136"/>
      <c r="K580" s="1136"/>
      <c r="L580" s="1136"/>
      <c r="M580" s="1136"/>
      <c r="N580" s="1136"/>
    </row>
    <row r="581" spans="1:14" s="1239" customFormat="1" ht="15.75" thickBot="1" x14ac:dyDescent="0.25">
      <c r="A581" s="1245">
        <v>43466</v>
      </c>
      <c r="B581" s="1274"/>
      <c r="C581" s="1137"/>
      <c r="D581" s="1135"/>
      <c r="E581" s="1136"/>
      <c r="F581" s="1136"/>
      <c r="G581" s="1136"/>
      <c r="H581" s="1136"/>
      <c r="I581" s="1136"/>
      <c r="J581" s="1136"/>
      <c r="K581" s="1136"/>
      <c r="L581" s="1136"/>
      <c r="M581" s="1136"/>
      <c r="N581" s="1136"/>
    </row>
    <row r="582" spans="1:14" s="1239" customFormat="1" ht="15.75" thickBot="1" x14ac:dyDescent="0.25">
      <c r="A582" s="1245">
        <v>43467</v>
      </c>
      <c r="B582" s="1274"/>
      <c r="C582" s="1137"/>
      <c r="D582" s="1135"/>
      <c r="E582" s="1136"/>
      <c r="F582" s="1136"/>
      <c r="G582" s="1136"/>
      <c r="H582" s="1136"/>
      <c r="I582" s="1136"/>
      <c r="J582" s="1136"/>
      <c r="K582" s="1136"/>
      <c r="L582" s="1136"/>
      <c r="M582" s="1136"/>
      <c r="N582" s="1136"/>
    </row>
    <row r="583" spans="1:14" s="1239" customFormat="1" ht="15.75" thickBot="1" x14ac:dyDescent="0.25">
      <c r="A583" s="1245">
        <v>43468</v>
      </c>
      <c r="B583" s="1274"/>
      <c r="C583" s="1137"/>
      <c r="D583" s="1135"/>
      <c r="E583" s="1136"/>
      <c r="F583" s="1136"/>
      <c r="G583" s="1136"/>
      <c r="H583" s="1136"/>
      <c r="I583" s="1136"/>
      <c r="J583" s="1136"/>
      <c r="K583" s="1136"/>
      <c r="L583" s="1136"/>
      <c r="M583" s="1136"/>
      <c r="N583" s="1136"/>
    </row>
    <row r="584" spans="1:14" s="1239" customFormat="1" ht="15.75" thickBot="1" x14ac:dyDescent="0.25">
      <c r="A584" s="1245">
        <v>43469</v>
      </c>
      <c r="B584" s="1274"/>
      <c r="C584" s="1137"/>
      <c r="D584" s="1135"/>
      <c r="E584" s="1136"/>
      <c r="F584" s="1136"/>
      <c r="G584" s="1136"/>
      <c r="H584" s="1136"/>
      <c r="I584" s="1136"/>
      <c r="J584" s="1136"/>
      <c r="K584" s="1136"/>
      <c r="L584" s="1136"/>
      <c r="M584" s="1136"/>
      <c r="N584" s="1136"/>
    </row>
    <row r="585" spans="1:14" s="1239" customFormat="1" ht="15.75" thickBot="1" x14ac:dyDescent="0.25">
      <c r="A585" s="1245">
        <v>43470</v>
      </c>
      <c r="B585" s="1274"/>
      <c r="C585" s="1137"/>
      <c r="D585" s="1135"/>
      <c r="E585" s="1136"/>
      <c r="F585" s="1136"/>
      <c r="G585" s="1136"/>
      <c r="H585" s="1136"/>
      <c r="I585" s="1136"/>
      <c r="J585" s="1136"/>
      <c r="K585" s="1136"/>
      <c r="L585" s="1136"/>
      <c r="M585" s="1136"/>
      <c r="N585" s="1136"/>
    </row>
    <row r="586" spans="1:14" s="1239" customFormat="1" ht="15.75" thickBot="1" x14ac:dyDescent="0.25">
      <c r="A586" s="1245">
        <v>43471</v>
      </c>
      <c r="B586" s="1274"/>
      <c r="C586" s="1137"/>
      <c r="D586" s="1135"/>
      <c r="E586" s="1136"/>
      <c r="F586" s="1136"/>
      <c r="G586" s="1136"/>
      <c r="H586" s="1136"/>
      <c r="I586" s="1136"/>
      <c r="J586" s="1136"/>
      <c r="K586" s="1136"/>
      <c r="L586" s="1136"/>
      <c r="M586" s="1136"/>
      <c r="N586" s="1136"/>
    </row>
    <row r="587" spans="1:14" s="1239" customFormat="1" ht="15.75" thickBot="1" x14ac:dyDescent="0.25">
      <c r="A587" s="1245">
        <v>43472</v>
      </c>
      <c r="B587" s="1274"/>
      <c r="C587" s="1137" t="str">
        <f t="shared" ref="C587:C650" si="12">IF(B587&gt;0, (B587-B586), "")</f>
        <v/>
      </c>
      <c r="D587" s="1135"/>
      <c r="E587" s="1136"/>
      <c r="F587" s="1136"/>
      <c r="G587" s="1136"/>
      <c r="H587" s="1136"/>
      <c r="I587" s="1136"/>
      <c r="J587" s="1136"/>
      <c r="K587" s="1136"/>
      <c r="L587" s="1136"/>
      <c r="M587" s="1136"/>
      <c r="N587" s="1136"/>
    </row>
    <row r="588" spans="1:14" s="1239" customFormat="1" ht="15.75" thickBot="1" x14ac:dyDescent="0.25">
      <c r="A588" s="1245">
        <v>43473</v>
      </c>
      <c r="B588" s="1274"/>
      <c r="C588" s="1137" t="str">
        <f t="shared" si="12"/>
        <v/>
      </c>
      <c r="D588" s="1135"/>
      <c r="E588" s="1136"/>
      <c r="F588" s="1136"/>
      <c r="G588" s="1136"/>
      <c r="H588" s="1136"/>
      <c r="I588" s="1136"/>
      <c r="J588" s="1136"/>
      <c r="K588" s="1136"/>
      <c r="L588" s="1136"/>
      <c r="M588" s="1136"/>
      <c r="N588" s="1136"/>
    </row>
    <row r="589" spans="1:14" s="1239" customFormat="1" ht="15.75" thickBot="1" x14ac:dyDescent="0.25">
      <c r="A589" s="1245">
        <v>43474</v>
      </c>
      <c r="B589" s="1274"/>
      <c r="C589" s="1137" t="str">
        <f t="shared" si="12"/>
        <v/>
      </c>
      <c r="D589" s="1135"/>
      <c r="E589" s="1136"/>
      <c r="F589" s="1136"/>
      <c r="G589" s="1136"/>
      <c r="H589" s="1136"/>
      <c r="I589" s="1136"/>
      <c r="J589" s="1136"/>
      <c r="K589" s="1136"/>
      <c r="L589" s="1136"/>
      <c r="M589" s="1136"/>
      <c r="N589" s="1136"/>
    </row>
    <row r="590" spans="1:14" s="1239" customFormat="1" ht="15.75" thickBot="1" x14ac:dyDescent="0.25">
      <c r="A590" s="1245">
        <v>43475</v>
      </c>
      <c r="B590" s="1274"/>
      <c r="C590" s="1137" t="str">
        <f t="shared" si="12"/>
        <v/>
      </c>
      <c r="D590" s="1135"/>
      <c r="E590" s="1136"/>
      <c r="F590" s="1136"/>
      <c r="G590" s="1136"/>
      <c r="H590" s="1136"/>
      <c r="I590" s="1136"/>
      <c r="J590" s="1136"/>
      <c r="K590" s="1136"/>
      <c r="L590" s="1136"/>
      <c r="M590" s="1136"/>
      <c r="N590" s="1136"/>
    </row>
    <row r="591" spans="1:14" s="1239" customFormat="1" ht="15.75" thickBot="1" x14ac:dyDescent="0.25">
      <c r="A591" s="1245">
        <v>43476</v>
      </c>
      <c r="B591" s="1274"/>
      <c r="C591" s="1137" t="str">
        <f t="shared" si="12"/>
        <v/>
      </c>
      <c r="D591" s="1135"/>
      <c r="E591" s="1136"/>
      <c r="F591" s="1136"/>
      <c r="G591" s="1136"/>
      <c r="H591" s="1136"/>
      <c r="I591" s="1136"/>
      <c r="J591" s="1136"/>
      <c r="K591" s="1136"/>
      <c r="L591" s="1136"/>
      <c r="M591" s="1136"/>
      <c r="N591" s="1136"/>
    </row>
    <row r="592" spans="1:14" s="1239" customFormat="1" ht="15.75" thickBot="1" x14ac:dyDescent="0.25">
      <c r="A592" s="1245">
        <v>43477</v>
      </c>
      <c r="B592" s="1274"/>
      <c r="C592" s="1137" t="str">
        <f t="shared" si="12"/>
        <v/>
      </c>
      <c r="D592" s="1135"/>
      <c r="E592" s="1136"/>
      <c r="F592" s="1136"/>
      <c r="G592" s="1136"/>
      <c r="H592" s="1136"/>
      <c r="I592" s="1136"/>
      <c r="J592" s="1136"/>
      <c r="K592" s="1136"/>
      <c r="L592" s="1136"/>
      <c r="M592" s="1136"/>
      <c r="N592" s="1136"/>
    </row>
    <row r="593" spans="1:14" s="1239" customFormat="1" ht="15.75" thickBot="1" x14ac:dyDescent="0.25">
      <c r="A593" s="1245">
        <v>43478</v>
      </c>
      <c r="B593" s="1274"/>
      <c r="C593" s="1137" t="str">
        <f t="shared" si="12"/>
        <v/>
      </c>
      <c r="D593" s="1135"/>
      <c r="E593" s="1136"/>
      <c r="F593" s="1136"/>
      <c r="G593" s="1136"/>
      <c r="H593" s="1136"/>
      <c r="I593" s="1136"/>
      <c r="J593" s="1136"/>
      <c r="K593" s="1136"/>
      <c r="L593" s="1136"/>
      <c r="M593" s="1136"/>
      <c r="N593" s="1136"/>
    </row>
    <row r="594" spans="1:14" s="1239" customFormat="1" ht="15.75" thickBot="1" x14ac:dyDescent="0.25">
      <c r="A594" s="1245">
        <v>43479</v>
      </c>
      <c r="B594" s="1274"/>
      <c r="C594" s="1137" t="str">
        <f t="shared" si="12"/>
        <v/>
      </c>
      <c r="D594" s="1135"/>
      <c r="E594" s="1136"/>
      <c r="F594" s="1136"/>
      <c r="G594" s="1136"/>
      <c r="H594" s="1136"/>
      <c r="I594" s="1136"/>
      <c r="J594" s="1136"/>
      <c r="K594" s="1136"/>
      <c r="L594" s="1136"/>
      <c r="M594" s="1136"/>
      <c r="N594" s="1136"/>
    </row>
    <row r="595" spans="1:14" s="1239" customFormat="1" ht="15.75" thickBot="1" x14ac:dyDescent="0.25">
      <c r="A595" s="1245">
        <v>43480</v>
      </c>
      <c r="B595" s="1274"/>
      <c r="C595" s="1137" t="str">
        <f t="shared" si="12"/>
        <v/>
      </c>
      <c r="D595" s="1135"/>
      <c r="E595" s="1136"/>
      <c r="F595" s="1136"/>
      <c r="G595" s="1136"/>
      <c r="H595" s="1136"/>
      <c r="I595" s="1136"/>
      <c r="J595" s="1136"/>
      <c r="K595" s="1136"/>
      <c r="L595" s="1136"/>
      <c r="M595" s="1136"/>
      <c r="N595" s="1136"/>
    </row>
    <row r="596" spans="1:14" s="1239" customFormat="1" ht="15.75" thickBot="1" x14ac:dyDescent="0.25">
      <c r="A596" s="1245">
        <v>43481</v>
      </c>
      <c r="B596" s="1274"/>
      <c r="C596" s="1137" t="str">
        <f t="shared" si="12"/>
        <v/>
      </c>
      <c r="D596" s="1135"/>
      <c r="E596" s="1136"/>
      <c r="F596" s="1136"/>
      <c r="G596" s="1136"/>
      <c r="H596" s="1136"/>
      <c r="I596" s="1136"/>
      <c r="J596" s="1136"/>
      <c r="K596" s="1136"/>
      <c r="L596" s="1136"/>
      <c r="M596" s="1136"/>
      <c r="N596" s="1136"/>
    </row>
    <row r="597" spans="1:14" s="1239" customFormat="1" ht="15.75" thickBot="1" x14ac:dyDescent="0.25">
      <c r="A597" s="1245">
        <v>43482</v>
      </c>
      <c r="B597" s="1274"/>
      <c r="C597" s="1137" t="str">
        <f t="shared" si="12"/>
        <v/>
      </c>
      <c r="D597" s="1135"/>
      <c r="E597" s="1136"/>
      <c r="F597" s="1136"/>
      <c r="G597" s="1136"/>
      <c r="H597" s="1136"/>
      <c r="I597" s="1136"/>
      <c r="J597" s="1136"/>
      <c r="K597" s="1136"/>
      <c r="L597" s="1136"/>
      <c r="M597" s="1136"/>
      <c r="N597" s="1136"/>
    </row>
    <row r="598" spans="1:14" s="1239" customFormat="1" ht="15.75" thickBot="1" x14ac:dyDescent="0.25">
      <c r="A598" s="1245">
        <v>43483</v>
      </c>
      <c r="B598" s="1274"/>
      <c r="C598" s="1137" t="str">
        <f t="shared" si="12"/>
        <v/>
      </c>
      <c r="D598" s="1135"/>
      <c r="E598" s="1136"/>
      <c r="F598" s="1136"/>
      <c r="G598" s="1136"/>
      <c r="H598" s="1136"/>
      <c r="I598" s="1136"/>
      <c r="J598" s="1136"/>
      <c r="K598" s="1136"/>
      <c r="L598" s="1136"/>
      <c r="M598" s="1136"/>
      <c r="N598" s="1136"/>
    </row>
    <row r="599" spans="1:14" s="1239" customFormat="1" ht="15.75" thickBot="1" x14ac:dyDescent="0.25">
      <c r="A599" s="1245">
        <v>43484</v>
      </c>
      <c r="B599" s="1274"/>
      <c r="C599" s="1137" t="str">
        <f t="shared" si="12"/>
        <v/>
      </c>
      <c r="D599" s="1135"/>
      <c r="E599" s="1136"/>
      <c r="F599" s="1136"/>
      <c r="G599" s="1136"/>
      <c r="H599" s="1136"/>
      <c r="I599" s="1136"/>
      <c r="J599" s="1136"/>
      <c r="K599" s="1136"/>
      <c r="L599" s="1136"/>
      <c r="M599" s="1136"/>
      <c r="N599" s="1136"/>
    </row>
    <row r="600" spans="1:14" s="1239" customFormat="1" ht="15.75" thickBot="1" x14ac:dyDescent="0.25">
      <c r="A600" s="1245">
        <v>43485</v>
      </c>
      <c r="B600" s="1274"/>
      <c r="C600" s="1137" t="str">
        <f t="shared" si="12"/>
        <v/>
      </c>
      <c r="D600" s="1135"/>
      <c r="E600" s="1136"/>
      <c r="F600" s="1136"/>
      <c r="G600" s="1136"/>
      <c r="H600" s="1136"/>
      <c r="I600" s="1136"/>
      <c r="J600" s="1136"/>
      <c r="K600" s="1136"/>
      <c r="L600" s="1136"/>
      <c r="M600" s="1136"/>
      <c r="N600" s="1136"/>
    </row>
    <row r="601" spans="1:14" s="1239" customFormat="1" ht="15.75" thickBot="1" x14ac:dyDescent="0.25">
      <c r="A601" s="1245">
        <v>43486</v>
      </c>
      <c r="B601" s="1274"/>
      <c r="C601" s="1137" t="str">
        <f t="shared" si="12"/>
        <v/>
      </c>
      <c r="D601" s="1135"/>
      <c r="E601" s="1136"/>
      <c r="F601" s="1136"/>
      <c r="G601" s="1136"/>
      <c r="H601" s="1136"/>
      <c r="I601" s="1136"/>
      <c r="J601" s="1136"/>
      <c r="K601" s="1136"/>
      <c r="L601" s="1136"/>
      <c r="M601" s="1136"/>
      <c r="N601" s="1136"/>
    </row>
    <row r="602" spans="1:14" s="1239" customFormat="1" ht="15.75" thickBot="1" x14ac:dyDescent="0.25">
      <c r="A602" s="1245">
        <v>43487</v>
      </c>
      <c r="B602" s="1274"/>
      <c r="C602" s="1137" t="str">
        <f t="shared" si="12"/>
        <v/>
      </c>
      <c r="D602" s="1135"/>
      <c r="E602" s="1136"/>
      <c r="F602" s="1136"/>
      <c r="G602" s="1136"/>
      <c r="H602" s="1136"/>
      <c r="I602" s="1136"/>
      <c r="J602" s="1136"/>
      <c r="K602" s="1136"/>
      <c r="L602" s="1136"/>
      <c r="M602" s="1136"/>
      <c r="N602" s="1136"/>
    </row>
    <row r="603" spans="1:14" s="1239" customFormat="1" ht="15.75" thickBot="1" x14ac:dyDescent="0.25">
      <c r="A603" s="1245">
        <v>43488</v>
      </c>
      <c r="B603" s="1274"/>
      <c r="C603" s="1137" t="str">
        <f t="shared" si="12"/>
        <v/>
      </c>
      <c r="D603" s="1135"/>
      <c r="E603" s="1136"/>
      <c r="F603" s="1136"/>
      <c r="G603" s="1136"/>
      <c r="H603" s="1136"/>
      <c r="I603" s="1136"/>
      <c r="J603" s="1136"/>
      <c r="K603" s="1136"/>
      <c r="L603" s="1136"/>
      <c r="M603" s="1136"/>
      <c r="N603" s="1136"/>
    </row>
    <row r="604" spans="1:14" s="1239" customFormat="1" ht="15.75" thickBot="1" x14ac:dyDescent="0.25">
      <c r="A604" s="1245">
        <v>43489</v>
      </c>
      <c r="B604" s="1274"/>
      <c r="C604" s="1137" t="str">
        <f t="shared" si="12"/>
        <v/>
      </c>
      <c r="D604" s="1135"/>
      <c r="E604" s="1136"/>
      <c r="F604" s="1136"/>
      <c r="G604" s="1136"/>
      <c r="H604" s="1136"/>
      <c r="I604" s="1136"/>
      <c r="J604" s="1136"/>
      <c r="K604" s="1136"/>
      <c r="L604" s="1136"/>
      <c r="M604" s="1136"/>
      <c r="N604" s="1136"/>
    </row>
    <row r="605" spans="1:14" s="1239" customFormat="1" ht="15.75" thickBot="1" x14ac:dyDescent="0.25">
      <c r="A605" s="1245">
        <v>43490</v>
      </c>
      <c r="B605" s="1274"/>
      <c r="C605" s="1137" t="str">
        <f t="shared" si="12"/>
        <v/>
      </c>
      <c r="D605" s="1135"/>
      <c r="E605" s="1136"/>
      <c r="F605" s="1136"/>
      <c r="G605" s="1136"/>
      <c r="H605" s="1136"/>
      <c r="I605" s="1136"/>
      <c r="J605" s="1136"/>
      <c r="K605" s="1136"/>
      <c r="L605" s="1136"/>
      <c r="M605" s="1136"/>
      <c r="N605" s="1136"/>
    </row>
    <row r="606" spans="1:14" s="1239" customFormat="1" ht="15.75" thickBot="1" x14ac:dyDescent="0.25">
      <c r="A606" s="1245">
        <v>43491</v>
      </c>
      <c r="B606" s="1274"/>
      <c r="C606" s="1137" t="str">
        <f t="shared" si="12"/>
        <v/>
      </c>
      <c r="D606" s="1135"/>
      <c r="E606" s="1136"/>
      <c r="F606" s="1136"/>
      <c r="G606" s="1136"/>
      <c r="H606" s="1136"/>
      <c r="I606" s="1136"/>
      <c r="J606" s="1136"/>
      <c r="K606" s="1136"/>
      <c r="L606" s="1136"/>
      <c r="M606" s="1136"/>
      <c r="N606" s="1136"/>
    </row>
    <row r="607" spans="1:14" s="1239" customFormat="1" ht="15.75" thickBot="1" x14ac:dyDescent="0.25">
      <c r="A607" s="1245">
        <v>43492</v>
      </c>
      <c r="B607" s="1274"/>
      <c r="C607" s="1137" t="str">
        <f t="shared" si="12"/>
        <v/>
      </c>
      <c r="D607" s="1135"/>
      <c r="E607" s="1136"/>
      <c r="F607" s="1136"/>
      <c r="G607" s="1136"/>
      <c r="H607" s="1136"/>
      <c r="I607" s="1136"/>
      <c r="J607" s="1136"/>
      <c r="K607" s="1136"/>
      <c r="L607" s="1136"/>
      <c r="M607" s="1136"/>
      <c r="N607" s="1136"/>
    </row>
    <row r="608" spans="1:14" s="1239" customFormat="1" ht="15.75" thickBot="1" x14ac:dyDescent="0.25">
      <c r="A608" s="1245">
        <v>43493</v>
      </c>
      <c r="B608" s="1274"/>
      <c r="C608" s="1137" t="str">
        <f t="shared" si="12"/>
        <v/>
      </c>
      <c r="D608" s="1135"/>
      <c r="E608" s="1136"/>
      <c r="F608" s="1136"/>
      <c r="G608" s="1136"/>
      <c r="H608" s="1136"/>
      <c r="I608" s="1136"/>
      <c r="J608" s="1136"/>
      <c r="K608" s="1136"/>
      <c r="L608" s="1136"/>
      <c r="M608" s="1136"/>
      <c r="N608" s="1136"/>
    </row>
    <row r="609" spans="1:14" s="1239" customFormat="1" ht="15.75" thickBot="1" x14ac:dyDescent="0.25">
      <c r="A609" s="1245">
        <v>43494</v>
      </c>
      <c r="B609" s="1274"/>
      <c r="C609" s="1137" t="str">
        <f t="shared" si="12"/>
        <v/>
      </c>
      <c r="D609" s="1135"/>
      <c r="E609" s="1136"/>
      <c r="F609" s="1136"/>
      <c r="G609" s="1136"/>
      <c r="H609" s="1136"/>
      <c r="I609" s="1136"/>
      <c r="J609" s="1136"/>
      <c r="K609" s="1136"/>
      <c r="L609" s="1136"/>
      <c r="M609" s="1136"/>
      <c r="N609" s="1136"/>
    </row>
    <row r="610" spans="1:14" s="1239" customFormat="1" ht="15.75" thickBot="1" x14ac:dyDescent="0.25">
      <c r="A610" s="1245">
        <v>43495</v>
      </c>
      <c r="B610" s="1274"/>
      <c r="C610" s="1137" t="str">
        <f t="shared" si="12"/>
        <v/>
      </c>
      <c r="D610" s="1135"/>
      <c r="E610" s="1136"/>
      <c r="F610" s="1136"/>
      <c r="G610" s="1136"/>
      <c r="H610" s="1136"/>
      <c r="I610" s="1136"/>
      <c r="J610" s="1136"/>
      <c r="K610" s="1136"/>
      <c r="L610" s="1136"/>
      <c r="M610" s="1136"/>
      <c r="N610" s="1136"/>
    </row>
    <row r="611" spans="1:14" s="1239" customFormat="1" ht="15.75" thickBot="1" x14ac:dyDescent="0.25">
      <c r="A611" s="1245">
        <v>43496</v>
      </c>
      <c r="B611" s="1274"/>
      <c r="C611" s="1137" t="str">
        <f t="shared" si="12"/>
        <v/>
      </c>
      <c r="D611" s="1135"/>
      <c r="E611" s="1136"/>
      <c r="F611" s="1136"/>
      <c r="G611" s="1136"/>
      <c r="H611" s="1136"/>
      <c r="I611" s="1136"/>
      <c r="J611" s="1136"/>
      <c r="K611" s="1136"/>
      <c r="L611" s="1136"/>
      <c r="M611" s="1136"/>
      <c r="N611" s="1136"/>
    </row>
    <row r="612" spans="1:14" s="1239" customFormat="1" ht="15.75" thickBot="1" x14ac:dyDescent="0.25">
      <c r="A612" s="1245">
        <v>43497</v>
      </c>
      <c r="B612" s="1274"/>
      <c r="C612" s="1137" t="str">
        <f t="shared" si="12"/>
        <v/>
      </c>
      <c r="D612" s="1135"/>
      <c r="E612" s="1136"/>
      <c r="F612" s="1136"/>
      <c r="G612" s="1136"/>
      <c r="H612" s="1136"/>
      <c r="I612" s="1136"/>
      <c r="J612" s="1136"/>
      <c r="K612" s="1136"/>
      <c r="L612" s="1136"/>
      <c r="M612" s="1136"/>
      <c r="N612" s="1136"/>
    </row>
    <row r="613" spans="1:14" s="1239" customFormat="1" ht="15.75" thickBot="1" x14ac:dyDescent="0.25">
      <c r="A613" s="1245">
        <v>43498</v>
      </c>
      <c r="B613" s="1274"/>
      <c r="C613" s="1137" t="str">
        <f t="shared" si="12"/>
        <v/>
      </c>
      <c r="D613" s="1135"/>
      <c r="E613" s="1136"/>
      <c r="F613" s="1136"/>
      <c r="G613" s="1136"/>
      <c r="H613" s="1136"/>
      <c r="I613" s="1136"/>
      <c r="J613" s="1136"/>
      <c r="K613" s="1136"/>
      <c r="L613" s="1136"/>
      <c r="M613" s="1136"/>
      <c r="N613" s="1136"/>
    </row>
    <row r="614" spans="1:14" s="1239" customFormat="1" ht="15.75" thickBot="1" x14ac:dyDescent="0.25">
      <c r="A614" s="1245">
        <v>43499</v>
      </c>
      <c r="B614" s="1274"/>
      <c r="C614" s="1137" t="str">
        <f t="shared" si="12"/>
        <v/>
      </c>
      <c r="D614" s="1135"/>
      <c r="E614" s="1136"/>
      <c r="F614" s="1136"/>
      <c r="G614" s="1136"/>
      <c r="H614" s="1136"/>
      <c r="I614" s="1136"/>
      <c r="J614" s="1136"/>
      <c r="K614" s="1136"/>
      <c r="L614" s="1136"/>
      <c r="M614" s="1136"/>
      <c r="N614" s="1136"/>
    </row>
    <row r="615" spans="1:14" s="1239" customFormat="1" ht="15.75" thickBot="1" x14ac:dyDescent="0.25">
      <c r="A615" s="1245">
        <v>43500</v>
      </c>
      <c r="B615" s="1274"/>
      <c r="C615" s="1137" t="str">
        <f t="shared" si="12"/>
        <v/>
      </c>
      <c r="D615" s="1135"/>
      <c r="E615" s="1136"/>
      <c r="F615" s="1136"/>
      <c r="G615" s="1136"/>
      <c r="H615" s="1136"/>
      <c r="I615" s="1136"/>
      <c r="J615" s="1136"/>
      <c r="K615" s="1136"/>
      <c r="L615" s="1136"/>
      <c r="M615" s="1136"/>
      <c r="N615" s="1136"/>
    </row>
    <row r="616" spans="1:14" s="1239" customFormat="1" ht="15.75" thickBot="1" x14ac:dyDescent="0.25">
      <c r="A616" s="1245">
        <v>43501</v>
      </c>
      <c r="B616" s="1274"/>
      <c r="C616" s="1137" t="str">
        <f t="shared" si="12"/>
        <v/>
      </c>
      <c r="D616" s="1135"/>
      <c r="E616" s="1136"/>
      <c r="F616" s="1136"/>
      <c r="G616" s="1136"/>
      <c r="H616" s="1136"/>
      <c r="I616" s="1136"/>
      <c r="J616" s="1136"/>
      <c r="K616" s="1136"/>
      <c r="L616" s="1136"/>
      <c r="M616" s="1136"/>
      <c r="N616" s="1136"/>
    </row>
    <row r="617" spans="1:14" s="1239" customFormat="1" ht="15.75" thickBot="1" x14ac:dyDescent="0.25">
      <c r="A617" s="1245">
        <v>43502</v>
      </c>
      <c r="B617" s="1274"/>
      <c r="C617" s="1137" t="str">
        <f t="shared" si="12"/>
        <v/>
      </c>
      <c r="D617" s="1135"/>
      <c r="E617" s="1136"/>
      <c r="F617" s="1136"/>
      <c r="G617" s="1136"/>
      <c r="H617" s="1136"/>
      <c r="I617" s="1136"/>
      <c r="J617" s="1136"/>
      <c r="K617" s="1136"/>
      <c r="L617" s="1136"/>
      <c r="M617" s="1136"/>
      <c r="N617" s="1136"/>
    </row>
    <row r="618" spans="1:14" ht="15.75" thickBot="1" x14ac:dyDescent="0.25">
      <c r="A618" s="1245">
        <v>43503</v>
      </c>
      <c r="B618" s="1273"/>
      <c r="C618" s="1130" t="str">
        <f t="shared" si="12"/>
        <v/>
      </c>
      <c r="D618" s="943"/>
      <c r="E618" s="1136"/>
      <c r="F618" s="1136"/>
      <c r="G618" s="1136"/>
      <c r="H618" s="1136"/>
      <c r="I618" s="1136"/>
      <c r="J618" s="1136"/>
      <c r="K618" s="1136"/>
      <c r="L618" s="1136"/>
      <c r="M618" s="1136"/>
      <c r="N618" s="1136"/>
    </row>
    <row r="619" spans="1:14" ht="15.75" thickBot="1" x14ac:dyDescent="0.25">
      <c r="A619" s="1245">
        <v>43504</v>
      </c>
      <c r="B619" s="1273"/>
      <c r="C619" s="1130" t="str">
        <f t="shared" si="12"/>
        <v/>
      </c>
      <c r="D619" s="943"/>
      <c r="E619" s="1136"/>
      <c r="F619" s="1136"/>
      <c r="G619" s="1136"/>
      <c r="H619" s="1136"/>
      <c r="I619" s="1136"/>
      <c r="J619" s="1136"/>
      <c r="K619" s="1136"/>
      <c r="L619" s="1136"/>
      <c r="M619" s="1136"/>
      <c r="N619" s="1136"/>
    </row>
    <row r="620" spans="1:14" ht="15.75" thickBot="1" x14ac:dyDescent="0.25">
      <c r="A620" s="1245">
        <v>43505</v>
      </c>
      <c r="B620" s="1273"/>
      <c r="C620" s="1130" t="str">
        <f t="shared" si="12"/>
        <v/>
      </c>
      <c r="D620" s="943"/>
      <c r="E620" s="1136"/>
      <c r="F620" s="1136"/>
      <c r="G620" s="1136"/>
      <c r="H620" s="1136"/>
      <c r="I620" s="1136"/>
      <c r="J620" s="1136"/>
      <c r="K620" s="1136"/>
      <c r="L620" s="1136"/>
      <c r="M620" s="1136"/>
      <c r="N620" s="1136"/>
    </row>
    <row r="621" spans="1:14" ht="15.75" thickBot="1" x14ac:dyDescent="0.25">
      <c r="A621" s="1245">
        <v>43506</v>
      </c>
      <c r="B621" s="1273"/>
      <c r="C621" s="1130" t="str">
        <f t="shared" si="12"/>
        <v/>
      </c>
      <c r="D621" s="943"/>
      <c r="E621" s="1136"/>
      <c r="F621" s="1136"/>
      <c r="G621" s="1136"/>
      <c r="H621" s="1136"/>
      <c r="I621" s="1136"/>
      <c r="J621" s="1136"/>
      <c r="K621" s="1136"/>
      <c r="L621" s="1136"/>
      <c r="M621" s="1136"/>
      <c r="N621" s="1136"/>
    </row>
    <row r="622" spans="1:14" ht="15.75" thickBot="1" x14ac:dyDescent="0.25">
      <c r="A622" s="1245">
        <v>43507</v>
      </c>
      <c r="B622" s="1273"/>
      <c r="C622" s="1130" t="str">
        <f t="shared" si="12"/>
        <v/>
      </c>
      <c r="D622" s="943"/>
      <c r="E622" s="1136"/>
      <c r="F622" s="1136"/>
      <c r="G622" s="1136"/>
      <c r="H622" s="1136"/>
      <c r="I622" s="1136"/>
      <c r="J622" s="1136"/>
      <c r="K622" s="1136"/>
      <c r="L622" s="1136"/>
      <c r="M622" s="1136"/>
      <c r="N622" s="1136"/>
    </row>
    <row r="623" spans="1:14" ht="15.75" thickBot="1" x14ac:dyDescent="0.25">
      <c r="A623" s="1245">
        <v>43508</v>
      </c>
      <c r="B623" s="1273"/>
      <c r="C623" s="1130" t="str">
        <f t="shared" si="12"/>
        <v/>
      </c>
      <c r="D623" s="943"/>
      <c r="E623" s="1136"/>
      <c r="F623" s="1136"/>
      <c r="G623" s="1136"/>
      <c r="H623" s="1136"/>
      <c r="I623" s="1136"/>
      <c r="J623" s="1136"/>
      <c r="K623" s="1136"/>
      <c r="L623" s="1136"/>
      <c r="M623" s="1136"/>
      <c r="N623" s="1136"/>
    </row>
    <row r="624" spans="1:14" ht="15.75" thickBot="1" x14ac:dyDescent="0.25">
      <c r="A624" s="1245">
        <v>43509</v>
      </c>
      <c r="B624" s="1273"/>
      <c r="C624" s="1130" t="str">
        <f t="shared" si="12"/>
        <v/>
      </c>
      <c r="D624" s="943"/>
      <c r="E624" s="1136"/>
      <c r="F624" s="1136"/>
      <c r="G624" s="1136"/>
      <c r="H624" s="1136"/>
      <c r="I624" s="1136"/>
      <c r="J624" s="1136"/>
      <c r="K624" s="1136"/>
      <c r="L624" s="1136"/>
      <c r="M624" s="1136"/>
      <c r="N624" s="1136"/>
    </row>
    <row r="625" spans="1:14" ht="15.75" thickBot="1" x14ac:dyDescent="0.25">
      <c r="A625" s="1245">
        <v>43510</v>
      </c>
      <c r="B625" s="1273"/>
      <c r="C625" s="1130" t="str">
        <f t="shared" si="12"/>
        <v/>
      </c>
      <c r="D625" s="943"/>
      <c r="E625" s="1136"/>
      <c r="F625" s="1136"/>
      <c r="G625" s="1136"/>
      <c r="H625" s="1136"/>
      <c r="I625" s="1136"/>
      <c r="J625" s="1136"/>
      <c r="K625" s="1136"/>
      <c r="L625" s="1136"/>
      <c r="M625" s="1136"/>
      <c r="N625" s="1136"/>
    </row>
    <row r="626" spans="1:14" ht="15.75" thickBot="1" x14ac:dyDescent="0.25">
      <c r="A626" s="1245">
        <v>43511</v>
      </c>
      <c r="B626" s="1273"/>
      <c r="C626" s="1130" t="str">
        <f t="shared" si="12"/>
        <v/>
      </c>
      <c r="D626" s="943"/>
      <c r="E626" s="1136"/>
      <c r="F626" s="1136"/>
      <c r="G626" s="1136"/>
      <c r="H626" s="1136"/>
      <c r="I626" s="1136"/>
      <c r="J626" s="1136"/>
      <c r="K626" s="1136"/>
      <c r="L626" s="1136"/>
      <c r="M626" s="1136"/>
      <c r="N626" s="1136"/>
    </row>
    <row r="627" spans="1:14" ht="15.75" thickBot="1" x14ac:dyDescent="0.25">
      <c r="A627" s="1245">
        <v>43512</v>
      </c>
      <c r="B627" s="1273"/>
      <c r="C627" s="1130" t="str">
        <f t="shared" si="12"/>
        <v/>
      </c>
      <c r="D627" s="943"/>
      <c r="E627" s="1136"/>
      <c r="F627" s="1136"/>
      <c r="G627" s="1136"/>
      <c r="H627" s="1136"/>
      <c r="I627" s="1136"/>
      <c r="J627" s="1136"/>
      <c r="K627" s="1136"/>
      <c r="L627" s="1136"/>
      <c r="M627" s="1136"/>
      <c r="N627" s="1136"/>
    </row>
    <row r="628" spans="1:14" ht="15.75" thickBot="1" x14ac:dyDescent="0.25">
      <c r="A628" s="1245">
        <v>43513</v>
      </c>
      <c r="B628" s="1273"/>
      <c r="C628" s="1130" t="str">
        <f t="shared" si="12"/>
        <v/>
      </c>
      <c r="D628" s="943"/>
      <c r="E628" s="1136"/>
      <c r="F628" s="1136"/>
      <c r="G628" s="1136"/>
      <c r="H628" s="1136"/>
      <c r="I628" s="1136"/>
      <c r="J628" s="1136"/>
      <c r="K628" s="1136"/>
      <c r="L628" s="1136"/>
      <c r="M628" s="1136"/>
      <c r="N628" s="1136"/>
    </row>
    <row r="629" spans="1:14" ht="15.75" thickBot="1" x14ac:dyDescent="0.25">
      <c r="A629" s="1245">
        <v>43514</v>
      </c>
      <c r="B629" s="1273"/>
      <c r="C629" s="1130" t="str">
        <f t="shared" si="12"/>
        <v/>
      </c>
      <c r="D629" s="943"/>
      <c r="E629" s="1136"/>
      <c r="F629" s="1136"/>
      <c r="G629" s="1136"/>
      <c r="H629" s="1136"/>
      <c r="I629" s="1136"/>
      <c r="J629" s="1136"/>
      <c r="K629" s="1136"/>
      <c r="L629" s="1136"/>
      <c r="M629" s="1136"/>
      <c r="N629" s="1136"/>
    </row>
    <row r="630" spans="1:14" ht="15.75" thickBot="1" x14ac:dyDescent="0.25">
      <c r="A630" s="1245">
        <v>43515</v>
      </c>
      <c r="B630" s="1273"/>
      <c r="C630" s="1130" t="str">
        <f t="shared" si="12"/>
        <v/>
      </c>
      <c r="D630" s="943"/>
      <c r="E630" s="1136"/>
      <c r="F630" s="1136"/>
      <c r="G630" s="1136"/>
      <c r="H630" s="1136"/>
      <c r="I630" s="1136"/>
      <c r="J630" s="1136"/>
      <c r="K630" s="1136"/>
      <c r="L630" s="1136"/>
      <c r="M630" s="1136"/>
      <c r="N630" s="1136"/>
    </row>
    <row r="631" spans="1:14" ht="15.75" thickBot="1" x14ac:dyDescent="0.25">
      <c r="A631" s="1245">
        <v>43516</v>
      </c>
      <c r="B631" s="1273"/>
      <c r="C631" s="1130" t="str">
        <f t="shared" si="12"/>
        <v/>
      </c>
      <c r="D631" s="943"/>
      <c r="E631" s="1136"/>
      <c r="F631" s="1136"/>
      <c r="G631" s="1136"/>
      <c r="H631" s="1136"/>
      <c r="I631" s="1136"/>
      <c r="J631" s="1136"/>
      <c r="K631" s="1136"/>
      <c r="L631" s="1136"/>
      <c r="M631" s="1136"/>
      <c r="N631" s="1136"/>
    </row>
    <row r="632" spans="1:14" ht="15.75" thickBot="1" x14ac:dyDescent="0.25">
      <c r="A632" s="1245">
        <v>43517</v>
      </c>
      <c r="B632" s="1273"/>
      <c r="C632" s="1130" t="str">
        <f t="shared" si="12"/>
        <v/>
      </c>
      <c r="D632" s="943"/>
      <c r="E632" s="1136"/>
      <c r="F632" s="1136"/>
      <c r="G632" s="1136"/>
      <c r="H632" s="1136"/>
      <c r="I632" s="1136"/>
      <c r="J632" s="1136"/>
      <c r="K632" s="1136"/>
      <c r="L632" s="1136"/>
      <c r="M632" s="1136"/>
      <c r="N632" s="1136"/>
    </row>
    <row r="633" spans="1:14" ht="15.75" thickBot="1" x14ac:dyDescent="0.25">
      <c r="A633" s="1245">
        <v>43518</v>
      </c>
      <c r="B633" s="1273"/>
      <c r="C633" s="1130" t="str">
        <f t="shared" si="12"/>
        <v/>
      </c>
      <c r="D633" s="943"/>
      <c r="E633" s="1136"/>
      <c r="F633" s="1136"/>
      <c r="G633" s="1136"/>
      <c r="H633" s="1136"/>
      <c r="I633" s="1136"/>
      <c r="J633" s="1136"/>
      <c r="K633" s="1136"/>
      <c r="L633" s="1136"/>
      <c r="M633" s="1136"/>
      <c r="N633" s="1136"/>
    </row>
    <row r="634" spans="1:14" ht="15.75" thickBot="1" x14ac:dyDescent="0.25">
      <c r="A634" s="1245">
        <v>43519</v>
      </c>
      <c r="B634" s="1273"/>
      <c r="C634" s="1130" t="str">
        <f t="shared" si="12"/>
        <v/>
      </c>
      <c r="D634" s="943"/>
      <c r="E634" s="1136"/>
      <c r="F634" s="1136"/>
      <c r="G634" s="1136"/>
      <c r="H634" s="1136"/>
      <c r="I634" s="1136"/>
      <c r="J634" s="1136"/>
      <c r="K634" s="1136"/>
      <c r="L634" s="1136"/>
      <c r="M634" s="1136"/>
      <c r="N634" s="1136"/>
    </row>
    <row r="635" spans="1:14" ht="15.75" thickBot="1" x14ac:dyDescent="0.25">
      <c r="A635" s="1245">
        <v>43520</v>
      </c>
      <c r="B635" s="1273"/>
      <c r="C635" s="1130" t="str">
        <f t="shared" si="12"/>
        <v/>
      </c>
      <c r="D635" s="943"/>
      <c r="E635" s="1136"/>
      <c r="F635" s="1136"/>
      <c r="G635" s="1136"/>
      <c r="H635" s="1136"/>
      <c r="I635" s="1136"/>
      <c r="J635" s="1136"/>
      <c r="K635" s="1136"/>
      <c r="L635" s="1136"/>
      <c r="M635" s="1136"/>
      <c r="N635" s="1136"/>
    </row>
    <row r="636" spans="1:14" ht="15.75" thickBot="1" x14ac:dyDescent="0.25">
      <c r="A636" s="1245">
        <v>43521</v>
      </c>
      <c r="B636" s="1273"/>
      <c r="C636" s="1130" t="str">
        <f t="shared" si="12"/>
        <v/>
      </c>
      <c r="D636" s="943"/>
      <c r="E636" s="1136"/>
      <c r="F636" s="1136"/>
      <c r="G636" s="1136"/>
      <c r="H636" s="1136"/>
      <c r="I636" s="1136"/>
      <c r="J636" s="1136"/>
      <c r="K636" s="1136"/>
      <c r="L636" s="1136"/>
      <c r="M636" s="1136"/>
      <c r="N636" s="1136"/>
    </row>
    <row r="637" spans="1:14" ht="15.75" thickBot="1" x14ac:dyDescent="0.25">
      <c r="A637" s="1245">
        <v>43522</v>
      </c>
      <c r="B637" s="1273"/>
      <c r="C637" s="1130" t="str">
        <f t="shared" si="12"/>
        <v/>
      </c>
      <c r="D637" s="943"/>
      <c r="E637" s="1136"/>
      <c r="F637" s="1136"/>
      <c r="G637" s="1136"/>
      <c r="H637" s="1136"/>
      <c r="I637" s="1136"/>
      <c r="J637" s="1136"/>
      <c r="K637" s="1136"/>
      <c r="L637" s="1136"/>
      <c r="M637" s="1136"/>
      <c r="N637" s="1136"/>
    </row>
    <row r="638" spans="1:14" ht="15.75" thickBot="1" x14ac:dyDescent="0.25">
      <c r="A638" s="1245">
        <v>43523</v>
      </c>
      <c r="B638" s="1273"/>
      <c r="C638" s="1130" t="str">
        <f t="shared" si="12"/>
        <v/>
      </c>
      <c r="D638" s="943"/>
      <c r="E638" s="1136"/>
      <c r="F638" s="1136"/>
      <c r="G638" s="1136"/>
      <c r="H638" s="1136"/>
      <c r="I638" s="1136"/>
      <c r="J638" s="1136"/>
      <c r="K638" s="1136"/>
      <c r="L638" s="1136"/>
      <c r="M638" s="1136"/>
      <c r="N638" s="1136"/>
    </row>
    <row r="639" spans="1:14" ht="15.75" thickBot="1" x14ac:dyDescent="0.25">
      <c r="A639" s="1245">
        <v>43524</v>
      </c>
      <c r="B639" s="1273"/>
      <c r="C639" s="1130" t="str">
        <f t="shared" si="12"/>
        <v/>
      </c>
      <c r="D639" s="943"/>
      <c r="E639" s="1136"/>
      <c r="F639" s="1136"/>
      <c r="G639" s="1136"/>
      <c r="H639" s="1136"/>
      <c r="I639" s="1136"/>
      <c r="J639" s="1136"/>
      <c r="K639" s="1136"/>
      <c r="L639" s="1136"/>
      <c r="M639" s="1136"/>
      <c r="N639" s="1136"/>
    </row>
    <row r="640" spans="1:14" ht="15.75" thickBot="1" x14ac:dyDescent="0.25">
      <c r="A640" s="1245">
        <v>43525</v>
      </c>
      <c r="B640" s="1273"/>
      <c r="C640" s="1130" t="str">
        <f t="shared" si="12"/>
        <v/>
      </c>
      <c r="D640" s="943"/>
      <c r="E640" s="1136"/>
      <c r="F640" s="1136"/>
      <c r="G640" s="1136"/>
      <c r="H640" s="1136"/>
      <c r="I640" s="1136"/>
      <c r="J640" s="1136"/>
      <c r="K640" s="1136"/>
      <c r="L640" s="1136"/>
      <c r="M640" s="1136"/>
      <c r="N640" s="1136"/>
    </row>
    <row r="641" spans="1:14" ht="15.75" thickBot="1" x14ac:dyDescent="0.25">
      <c r="A641" s="1245">
        <v>43526</v>
      </c>
      <c r="B641" s="1273"/>
      <c r="C641" s="1130" t="str">
        <f t="shared" si="12"/>
        <v/>
      </c>
      <c r="D641" s="943"/>
      <c r="E641" s="1136"/>
      <c r="F641" s="1136"/>
      <c r="G641" s="1136"/>
      <c r="H641" s="1136"/>
      <c r="I641" s="1136"/>
      <c r="J641" s="1136"/>
      <c r="K641" s="1136"/>
      <c r="L641" s="1136"/>
      <c r="M641" s="1136"/>
      <c r="N641" s="1136"/>
    </row>
    <row r="642" spans="1:14" ht="15.75" thickBot="1" x14ac:dyDescent="0.25">
      <c r="A642" s="1245">
        <v>43527</v>
      </c>
      <c r="B642" s="1273"/>
      <c r="C642" s="1130" t="str">
        <f t="shared" si="12"/>
        <v/>
      </c>
      <c r="D642" s="943"/>
      <c r="E642" s="1136"/>
      <c r="F642" s="1136"/>
      <c r="G642" s="1136"/>
      <c r="H642" s="1136"/>
      <c r="I642" s="1136"/>
      <c r="J642" s="1136"/>
      <c r="K642" s="1136"/>
      <c r="L642" s="1136"/>
      <c r="M642" s="1136"/>
      <c r="N642" s="1136"/>
    </row>
    <row r="643" spans="1:14" ht="15.75" thickBot="1" x14ac:dyDescent="0.25">
      <c r="A643" s="1245">
        <v>43528</v>
      </c>
      <c r="B643" s="1273"/>
      <c r="C643" s="1130" t="str">
        <f t="shared" si="12"/>
        <v/>
      </c>
      <c r="D643" s="943"/>
      <c r="E643" s="1136"/>
      <c r="F643" s="1136"/>
      <c r="G643" s="1136"/>
      <c r="H643" s="1136"/>
      <c r="I643" s="1136"/>
      <c r="J643" s="1136"/>
      <c r="K643" s="1136"/>
      <c r="L643" s="1136"/>
      <c r="M643" s="1136"/>
      <c r="N643" s="1136"/>
    </row>
    <row r="644" spans="1:14" ht="15.75" thickBot="1" x14ac:dyDescent="0.25">
      <c r="A644" s="1245">
        <v>43529</v>
      </c>
      <c r="B644" s="1273"/>
      <c r="C644" s="1130" t="str">
        <f t="shared" si="12"/>
        <v/>
      </c>
      <c r="D644" s="943"/>
      <c r="E644" s="1136"/>
      <c r="F644" s="1136"/>
      <c r="G644" s="1136"/>
      <c r="H644" s="1136"/>
      <c r="I644" s="1136"/>
      <c r="J644" s="1136"/>
      <c r="K644" s="1136"/>
      <c r="L644" s="1136"/>
      <c r="M644" s="1136"/>
      <c r="N644" s="1136"/>
    </row>
    <row r="645" spans="1:14" ht="15.75" thickBot="1" x14ac:dyDescent="0.25">
      <c r="A645" s="1245">
        <v>43530</v>
      </c>
      <c r="B645" s="1273"/>
      <c r="C645" s="1130" t="str">
        <f t="shared" si="12"/>
        <v/>
      </c>
      <c r="D645" s="943"/>
      <c r="E645" s="1136"/>
      <c r="F645" s="1136"/>
      <c r="G645" s="1136"/>
      <c r="H645" s="1136"/>
      <c r="I645" s="1136"/>
      <c r="J645" s="1136"/>
      <c r="K645" s="1136"/>
      <c r="L645" s="1136"/>
      <c r="M645" s="1136"/>
      <c r="N645" s="1136"/>
    </row>
    <row r="646" spans="1:14" ht="15.75" thickBot="1" x14ac:dyDescent="0.25">
      <c r="A646" s="1245">
        <v>43531</v>
      </c>
      <c r="B646" s="1273"/>
      <c r="C646" s="1130" t="str">
        <f t="shared" si="12"/>
        <v/>
      </c>
      <c r="D646" s="943"/>
      <c r="E646" s="1136"/>
      <c r="F646" s="1136"/>
      <c r="G646" s="1136"/>
      <c r="H646" s="1136"/>
      <c r="I646" s="1136"/>
      <c r="J646" s="1136"/>
      <c r="K646" s="1136"/>
      <c r="L646" s="1136"/>
      <c r="M646" s="1136"/>
      <c r="N646" s="1136"/>
    </row>
    <row r="647" spans="1:14" ht="15.75" thickBot="1" x14ac:dyDescent="0.25">
      <c r="A647" s="1245">
        <v>43532</v>
      </c>
      <c r="B647" s="1273"/>
      <c r="C647" s="1130" t="str">
        <f t="shared" si="12"/>
        <v/>
      </c>
      <c r="D647" s="943"/>
      <c r="E647" s="1136"/>
      <c r="F647" s="1136"/>
      <c r="G647" s="1136"/>
      <c r="H647" s="1136"/>
      <c r="I647" s="1136"/>
      <c r="J647" s="1136"/>
      <c r="K647" s="1136"/>
      <c r="L647" s="1136"/>
      <c r="M647" s="1136"/>
      <c r="N647" s="1136"/>
    </row>
    <row r="648" spans="1:14" ht="15.75" thickBot="1" x14ac:dyDescent="0.25">
      <c r="A648" s="1245">
        <v>43533</v>
      </c>
      <c r="B648" s="1273"/>
      <c r="C648" s="1130" t="str">
        <f t="shared" si="12"/>
        <v/>
      </c>
      <c r="D648" s="943"/>
      <c r="E648" s="1136"/>
      <c r="F648" s="1136"/>
      <c r="G648" s="1136"/>
      <c r="H648" s="1136"/>
      <c r="I648" s="1136"/>
      <c r="J648" s="1136"/>
      <c r="K648" s="1136"/>
      <c r="L648" s="1136"/>
      <c r="M648" s="1136"/>
      <c r="N648" s="1136"/>
    </row>
    <row r="649" spans="1:14" ht="15.75" thickBot="1" x14ac:dyDescent="0.25">
      <c r="A649" s="1245">
        <v>43534</v>
      </c>
      <c r="B649" s="1273"/>
      <c r="C649" s="1130" t="str">
        <f t="shared" si="12"/>
        <v/>
      </c>
      <c r="D649" s="943"/>
      <c r="E649" s="1136"/>
      <c r="F649" s="1136"/>
      <c r="G649" s="1136"/>
      <c r="H649" s="1136"/>
      <c r="I649" s="1136"/>
      <c r="J649" s="1136"/>
      <c r="K649" s="1136"/>
      <c r="L649" s="1136"/>
      <c r="M649" s="1136"/>
      <c r="N649" s="1136"/>
    </row>
    <row r="650" spans="1:14" ht="15.75" thickBot="1" x14ac:dyDescent="0.25">
      <c r="A650" s="1245">
        <v>43535</v>
      </c>
      <c r="B650" s="1273"/>
      <c r="C650" s="1130" t="str">
        <f t="shared" si="12"/>
        <v/>
      </c>
      <c r="D650" s="943"/>
      <c r="E650" s="1136"/>
      <c r="F650" s="1136"/>
      <c r="G650" s="1136"/>
      <c r="H650" s="1136"/>
      <c r="I650" s="1136"/>
      <c r="J650" s="1136"/>
      <c r="K650" s="1136"/>
      <c r="L650" s="1136"/>
      <c r="M650" s="1136"/>
      <c r="N650" s="1136"/>
    </row>
    <row r="651" spans="1:14" ht="15.75" thickBot="1" x14ac:dyDescent="0.25">
      <c r="A651" s="1245">
        <v>43536</v>
      </c>
      <c r="B651" s="1273"/>
      <c r="C651" s="1130" t="str">
        <f t="shared" ref="C651:C714" si="13">IF(B651&gt;0, (B651-B650), "")</f>
        <v/>
      </c>
      <c r="D651" s="943"/>
      <c r="E651" s="1136"/>
      <c r="F651" s="1136"/>
      <c r="G651" s="1136"/>
      <c r="H651" s="1136"/>
      <c r="I651" s="1136"/>
      <c r="J651" s="1136"/>
      <c r="K651" s="1136"/>
      <c r="L651" s="1136"/>
      <c r="M651" s="1136"/>
      <c r="N651" s="1136"/>
    </row>
    <row r="652" spans="1:14" ht="15.75" thickBot="1" x14ac:dyDescent="0.25">
      <c r="A652" s="1245">
        <v>43537</v>
      </c>
      <c r="B652" s="1273"/>
      <c r="C652" s="1130" t="str">
        <f t="shared" si="13"/>
        <v/>
      </c>
      <c r="D652" s="943"/>
      <c r="E652" s="1136"/>
      <c r="F652" s="1136"/>
      <c r="G652" s="1136"/>
      <c r="H652" s="1136"/>
      <c r="I652" s="1136"/>
      <c r="J652" s="1136"/>
      <c r="K652" s="1136"/>
      <c r="L652" s="1136"/>
      <c r="M652" s="1136"/>
      <c r="N652" s="1136"/>
    </row>
    <row r="653" spans="1:14" ht="15.75" thickBot="1" x14ac:dyDescent="0.25">
      <c r="A653" s="1245">
        <v>43538</v>
      </c>
      <c r="B653" s="1273"/>
      <c r="C653" s="1130" t="str">
        <f t="shared" si="13"/>
        <v/>
      </c>
      <c r="D653" s="943"/>
      <c r="E653" s="1136"/>
      <c r="F653" s="1136"/>
      <c r="G653" s="1136"/>
      <c r="H653" s="1136"/>
      <c r="I653" s="1136"/>
      <c r="J653" s="1136"/>
      <c r="K653" s="1136"/>
      <c r="L653" s="1136"/>
      <c r="M653" s="1136"/>
      <c r="N653" s="1136"/>
    </row>
    <row r="654" spans="1:14" ht="15.75" thickBot="1" x14ac:dyDescent="0.25">
      <c r="A654" s="1245">
        <v>43539</v>
      </c>
      <c r="B654" s="1273"/>
      <c r="C654" s="1130" t="str">
        <f t="shared" si="13"/>
        <v/>
      </c>
      <c r="D654" s="943"/>
      <c r="E654" s="1136"/>
      <c r="F654" s="1136"/>
      <c r="G654" s="1136"/>
      <c r="H654" s="1136"/>
      <c r="I654" s="1136"/>
      <c r="J654" s="1136"/>
      <c r="K654" s="1136"/>
      <c r="L654" s="1136"/>
      <c r="M654" s="1136"/>
      <c r="N654" s="1136"/>
    </row>
    <row r="655" spans="1:14" ht="15.75" thickBot="1" x14ac:dyDescent="0.25">
      <c r="A655" s="1245">
        <v>43540</v>
      </c>
      <c r="B655" s="1273"/>
      <c r="C655" s="1130" t="str">
        <f t="shared" si="13"/>
        <v/>
      </c>
      <c r="D655" s="943"/>
      <c r="E655" s="1136"/>
      <c r="F655" s="1136"/>
      <c r="G655" s="1136"/>
      <c r="H655" s="1136"/>
      <c r="I655" s="1136"/>
      <c r="J655" s="1136"/>
      <c r="K655" s="1136"/>
      <c r="L655" s="1136"/>
      <c r="M655" s="1136"/>
      <c r="N655" s="1136"/>
    </row>
    <row r="656" spans="1:14" ht="16.5" thickBot="1" x14ac:dyDescent="0.25">
      <c r="A656" s="1240"/>
      <c r="B656" s="1273"/>
      <c r="C656" s="1130" t="str">
        <f t="shared" si="13"/>
        <v/>
      </c>
      <c r="D656" s="943"/>
      <c r="E656" s="1136"/>
      <c r="F656" s="1136"/>
      <c r="G656" s="1136"/>
      <c r="H656" s="1136"/>
      <c r="I656" s="1136"/>
      <c r="J656" s="1136"/>
      <c r="K656" s="1136"/>
      <c r="L656" s="1136"/>
      <c r="M656" s="1136"/>
      <c r="N656" s="1136"/>
    </row>
    <row r="657" spans="1:14" ht="16.5" thickBot="1" x14ac:dyDescent="0.25">
      <c r="A657" s="1240"/>
      <c r="B657" s="1273"/>
      <c r="C657" s="1130" t="str">
        <f t="shared" si="13"/>
        <v/>
      </c>
      <c r="D657" s="943"/>
      <c r="E657" s="1136"/>
      <c r="F657" s="1136"/>
      <c r="G657" s="1136"/>
      <c r="H657" s="1136"/>
      <c r="I657" s="1136"/>
      <c r="J657" s="1136"/>
      <c r="K657" s="1136"/>
      <c r="L657" s="1136"/>
      <c r="M657" s="1136"/>
      <c r="N657" s="1136"/>
    </row>
    <row r="658" spans="1:14" ht="16.5" thickBot="1" x14ac:dyDescent="0.25">
      <c r="A658" s="1240"/>
      <c r="B658" s="1273"/>
      <c r="C658" s="1130" t="str">
        <f t="shared" si="13"/>
        <v/>
      </c>
      <c r="D658" s="943"/>
      <c r="E658" s="1136"/>
      <c r="F658" s="1136"/>
      <c r="G658" s="1136"/>
      <c r="H658" s="1136"/>
      <c r="I658" s="1136"/>
      <c r="J658" s="1136"/>
      <c r="K658" s="1136"/>
      <c r="L658" s="1136"/>
      <c r="M658" s="1136"/>
      <c r="N658" s="1136"/>
    </row>
    <row r="659" spans="1:14" ht="16.5" thickBot="1" x14ac:dyDescent="0.25">
      <c r="A659" s="1240"/>
      <c r="B659" s="1273"/>
      <c r="C659" s="1130" t="str">
        <f t="shared" si="13"/>
        <v/>
      </c>
      <c r="D659" s="943"/>
      <c r="E659" s="1136"/>
      <c r="F659" s="1136"/>
      <c r="G659" s="1136"/>
      <c r="H659" s="1136"/>
      <c r="I659" s="1136"/>
      <c r="J659" s="1136"/>
      <c r="K659" s="1136"/>
      <c r="L659" s="1136"/>
      <c r="M659" s="1136"/>
      <c r="N659" s="1136"/>
    </row>
    <row r="660" spans="1:14" ht="16.5" thickBot="1" x14ac:dyDescent="0.25">
      <c r="A660" s="1240"/>
      <c r="B660" s="1273"/>
      <c r="C660" s="1130" t="str">
        <f t="shared" si="13"/>
        <v/>
      </c>
      <c r="D660" s="943"/>
      <c r="E660" s="1136"/>
      <c r="F660" s="1136"/>
      <c r="G660" s="1136"/>
      <c r="H660" s="1136"/>
      <c r="I660" s="1136"/>
      <c r="J660" s="1136"/>
      <c r="K660" s="1136"/>
      <c r="L660" s="1136"/>
      <c r="M660" s="1136"/>
      <c r="N660" s="1136"/>
    </row>
    <row r="661" spans="1:14" ht="16.5" thickBot="1" x14ac:dyDescent="0.25">
      <c r="A661" s="1240"/>
      <c r="B661" s="1273"/>
      <c r="C661" s="1130" t="str">
        <f t="shared" si="13"/>
        <v/>
      </c>
      <c r="D661" s="943"/>
      <c r="E661" s="1136"/>
      <c r="F661" s="1136"/>
      <c r="G661" s="1136"/>
      <c r="H661" s="1136"/>
      <c r="I661" s="1136"/>
      <c r="J661" s="1136"/>
      <c r="K661" s="1136"/>
      <c r="L661" s="1136"/>
      <c r="M661" s="1136"/>
      <c r="N661" s="1136"/>
    </row>
    <row r="662" spans="1:14" ht="16.5" thickBot="1" x14ac:dyDescent="0.25">
      <c r="A662" s="1240"/>
      <c r="B662" s="1273"/>
      <c r="C662" s="1130" t="str">
        <f t="shared" si="13"/>
        <v/>
      </c>
      <c r="D662" s="943"/>
      <c r="E662" s="1136"/>
      <c r="F662" s="1136"/>
      <c r="G662" s="1136"/>
      <c r="H662" s="1136"/>
      <c r="I662" s="1136"/>
      <c r="J662" s="1136"/>
      <c r="K662" s="1136"/>
      <c r="L662" s="1136"/>
      <c r="M662" s="1136"/>
      <c r="N662" s="1136"/>
    </row>
    <row r="663" spans="1:14" ht="16.5" thickBot="1" x14ac:dyDescent="0.25">
      <c r="A663" s="1240"/>
      <c r="B663" s="1273"/>
      <c r="C663" s="1130" t="str">
        <f t="shared" si="13"/>
        <v/>
      </c>
      <c r="D663" s="943"/>
      <c r="E663" s="1136"/>
      <c r="F663" s="1136"/>
      <c r="G663" s="1136"/>
      <c r="H663" s="1136"/>
      <c r="I663" s="1136"/>
      <c r="J663" s="1136"/>
      <c r="K663" s="1136"/>
      <c r="L663" s="1136"/>
      <c r="M663" s="1136"/>
      <c r="N663" s="1136"/>
    </row>
    <row r="664" spans="1:14" ht="16.5" thickBot="1" x14ac:dyDescent="0.25">
      <c r="A664" s="1240"/>
      <c r="B664" s="1273"/>
      <c r="C664" s="1130" t="str">
        <f t="shared" si="13"/>
        <v/>
      </c>
      <c r="D664" s="943"/>
      <c r="E664" s="1136"/>
      <c r="F664" s="1136"/>
      <c r="G664" s="1136"/>
      <c r="H664" s="1136"/>
      <c r="I664" s="1136"/>
      <c r="J664" s="1136"/>
      <c r="K664" s="1136"/>
      <c r="L664" s="1136"/>
      <c r="M664" s="1136"/>
      <c r="N664" s="1136"/>
    </row>
    <row r="665" spans="1:14" ht="16.5" thickBot="1" x14ac:dyDescent="0.25">
      <c r="A665" s="1240"/>
      <c r="B665" s="1273"/>
      <c r="C665" s="1130" t="str">
        <f t="shared" si="13"/>
        <v/>
      </c>
      <c r="D665" s="943"/>
      <c r="E665" s="1136"/>
      <c r="F665" s="1136"/>
      <c r="G665" s="1136"/>
      <c r="H665" s="1136"/>
      <c r="I665" s="1136"/>
      <c r="J665" s="1136"/>
      <c r="K665" s="1136"/>
      <c r="L665" s="1136"/>
      <c r="M665" s="1136"/>
      <c r="N665" s="1136"/>
    </row>
    <row r="666" spans="1:14" ht="16.5" thickBot="1" x14ac:dyDescent="0.25">
      <c r="A666" s="1240"/>
      <c r="B666" s="1273"/>
      <c r="C666" s="1130" t="str">
        <f t="shared" si="13"/>
        <v/>
      </c>
      <c r="D666" s="943"/>
      <c r="E666" s="1136"/>
      <c r="F666" s="1136"/>
      <c r="G666" s="1136"/>
      <c r="H666" s="1136"/>
      <c r="I666" s="1136"/>
      <c r="J666" s="1136"/>
      <c r="K666" s="1136"/>
      <c r="L666" s="1136"/>
      <c r="M666" s="1136"/>
      <c r="N666" s="1136"/>
    </row>
    <row r="667" spans="1:14" ht="16.5" thickBot="1" x14ac:dyDescent="0.25">
      <c r="A667" s="1240"/>
      <c r="B667" s="1273"/>
      <c r="C667" s="1130" t="str">
        <f t="shared" si="13"/>
        <v/>
      </c>
      <c r="D667" s="943"/>
      <c r="E667" s="1136"/>
      <c r="F667" s="1136"/>
      <c r="G667" s="1136"/>
      <c r="H667" s="1136"/>
      <c r="I667" s="1136"/>
      <c r="J667" s="1136"/>
      <c r="K667" s="1136"/>
      <c r="L667" s="1136"/>
      <c r="M667" s="1136"/>
      <c r="N667" s="1136"/>
    </row>
    <row r="668" spans="1:14" ht="16.5" thickBot="1" x14ac:dyDescent="0.25">
      <c r="A668" s="1240"/>
      <c r="B668" s="1273"/>
      <c r="C668" s="1130" t="str">
        <f t="shared" si="13"/>
        <v/>
      </c>
      <c r="D668" s="943"/>
      <c r="E668" s="1136"/>
      <c r="F668" s="1136"/>
      <c r="G668" s="1136"/>
      <c r="H668" s="1136"/>
      <c r="I668" s="1136"/>
      <c r="J668" s="1136"/>
      <c r="K668" s="1136"/>
      <c r="L668" s="1136"/>
      <c r="M668" s="1136"/>
      <c r="N668" s="1136"/>
    </row>
    <row r="669" spans="1:14" ht="16.5" thickBot="1" x14ac:dyDescent="0.25">
      <c r="A669" s="1240"/>
      <c r="B669" s="1273"/>
      <c r="C669" s="1130" t="str">
        <f t="shared" si="13"/>
        <v/>
      </c>
      <c r="D669" s="943"/>
      <c r="E669" s="1136"/>
      <c r="F669" s="1136"/>
      <c r="G669" s="1136"/>
      <c r="H669" s="1136"/>
      <c r="I669" s="1136"/>
      <c r="J669" s="1136"/>
      <c r="K669" s="1136"/>
      <c r="L669" s="1136"/>
      <c r="M669" s="1136"/>
      <c r="N669" s="1136"/>
    </row>
    <row r="670" spans="1:14" ht="16.5" thickBot="1" x14ac:dyDescent="0.25">
      <c r="A670" s="1240"/>
      <c r="B670" s="1273"/>
      <c r="C670" s="1130" t="str">
        <f t="shared" si="13"/>
        <v/>
      </c>
      <c r="D670" s="943"/>
      <c r="E670" s="1136"/>
      <c r="F670" s="1136"/>
      <c r="G670" s="1136"/>
      <c r="H670" s="1136"/>
      <c r="I670" s="1136"/>
      <c r="J670" s="1136"/>
      <c r="K670" s="1136"/>
      <c r="L670" s="1136"/>
      <c r="M670" s="1136"/>
      <c r="N670" s="1136"/>
    </row>
    <row r="671" spans="1:14" ht="16.5" thickBot="1" x14ac:dyDescent="0.25">
      <c r="A671" s="1240"/>
      <c r="B671" s="1273"/>
      <c r="C671" s="1130" t="str">
        <f t="shared" si="13"/>
        <v/>
      </c>
      <c r="D671" s="943"/>
      <c r="E671" s="1136"/>
      <c r="F671" s="1136"/>
      <c r="G671" s="1136"/>
      <c r="H671" s="1136"/>
      <c r="I671" s="1136"/>
      <c r="J671" s="1136"/>
      <c r="K671" s="1136"/>
      <c r="L671" s="1136"/>
      <c r="M671" s="1136"/>
      <c r="N671" s="1136"/>
    </row>
    <row r="672" spans="1:14" ht="16.5" thickBot="1" x14ac:dyDescent="0.25">
      <c r="A672" s="1240"/>
      <c r="B672" s="1273"/>
      <c r="C672" s="1130" t="str">
        <f t="shared" si="13"/>
        <v/>
      </c>
      <c r="D672" s="943"/>
      <c r="E672" s="1136"/>
      <c r="F672" s="1136"/>
      <c r="G672" s="1136"/>
      <c r="H672" s="1136"/>
      <c r="I672" s="1136"/>
      <c r="J672" s="1136"/>
      <c r="K672" s="1136"/>
      <c r="L672" s="1136"/>
      <c r="M672" s="1136"/>
      <c r="N672" s="1136"/>
    </row>
    <row r="673" spans="1:14" ht="16.5" thickBot="1" x14ac:dyDescent="0.25">
      <c r="A673" s="1240"/>
      <c r="B673" s="1273"/>
      <c r="C673" s="1130" t="str">
        <f t="shared" si="13"/>
        <v/>
      </c>
      <c r="D673" s="943"/>
      <c r="E673" s="1136"/>
      <c r="F673" s="1136"/>
      <c r="G673" s="1136"/>
      <c r="H673" s="1136"/>
      <c r="I673" s="1136"/>
      <c r="J673" s="1136"/>
      <c r="K673" s="1136"/>
      <c r="L673" s="1136"/>
      <c r="M673" s="1136"/>
      <c r="N673" s="1136"/>
    </row>
    <row r="674" spans="1:14" ht="16.5" thickBot="1" x14ac:dyDescent="0.25">
      <c r="A674" s="1240"/>
      <c r="B674" s="1273"/>
      <c r="C674" s="1130" t="str">
        <f t="shared" si="13"/>
        <v/>
      </c>
      <c r="D674" s="943"/>
      <c r="E674" s="1136"/>
      <c r="F674" s="1136"/>
      <c r="G674" s="1136"/>
      <c r="H674" s="1136"/>
      <c r="I674" s="1136"/>
      <c r="J674" s="1136"/>
      <c r="K674" s="1136"/>
      <c r="L674" s="1136"/>
      <c r="M674" s="1136"/>
      <c r="N674" s="1136"/>
    </row>
    <row r="675" spans="1:14" ht="16.5" thickBot="1" x14ac:dyDescent="0.25">
      <c r="A675" s="1240"/>
      <c r="B675" s="1273"/>
      <c r="C675" s="1130" t="str">
        <f t="shared" si="13"/>
        <v/>
      </c>
      <c r="D675" s="943"/>
      <c r="E675" s="1136"/>
      <c r="F675" s="1136"/>
      <c r="G675" s="1136"/>
      <c r="H675" s="1136"/>
      <c r="I675" s="1136"/>
      <c r="J675" s="1136"/>
      <c r="K675" s="1136"/>
      <c r="L675" s="1136"/>
      <c r="M675" s="1136"/>
      <c r="N675" s="1136"/>
    </row>
    <row r="676" spans="1:14" ht="16.5" thickBot="1" x14ac:dyDescent="0.25">
      <c r="A676" s="1240"/>
      <c r="B676" s="1273"/>
      <c r="C676" s="1130" t="str">
        <f t="shared" si="13"/>
        <v/>
      </c>
      <c r="D676" s="943"/>
      <c r="E676" s="1136"/>
      <c r="F676" s="1136"/>
      <c r="G676" s="1136"/>
      <c r="H676" s="1136"/>
      <c r="I676" s="1136"/>
      <c r="J676" s="1136"/>
      <c r="K676" s="1136"/>
      <c r="L676" s="1136"/>
      <c r="M676" s="1136"/>
      <c r="N676" s="1136"/>
    </row>
    <row r="677" spans="1:14" ht="16.5" thickBot="1" x14ac:dyDescent="0.25">
      <c r="A677" s="1240"/>
      <c r="B677" s="1273"/>
      <c r="C677" s="1130" t="str">
        <f t="shared" si="13"/>
        <v/>
      </c>
      <c r="D677" s="943"/>
      <c r="E677" s="1136"/>
      <c r="F677" s="1136"/>
      <c r="G677" s="1136"/>
      <c r="H677" s="1136"/>
      <c r="I677" s="1136"/>
      <c r="J677" s="1136"/>
      <c r="K677" s="1136"/>
      <c r="L677" s="1136"/>
      <c r="M677" s="1136"/>
      <c r="N677" s="1136"/>
    </row>
    <row r="678" spans="1:14" ht="16.5" thickBot="1" x14ac:dyDescent="0.25">
      <c r="A678" s="1240"/>
      <c r="B678" s="1273"/>
      <c r="C678" s="1130" t="str">
        <f t="shared" si="13"/>
        <v/>
      </c>
      <c r="D678" s="943"/>
      <c r="E678" s="1136"/>
      <c r="F678" s="1136"/>
      <c r="G678" s="1136"/>
      <c r="H678" s="1136"/>
      <c r="I678" s="1136"/>
      <c r="J678" s="1136"/>
      <c r="K678" s="1136"/>
      <c r="L678" s="1136"/>
      <c r="M678" s="1136"/>
      <c r="N678" s="1136"/>
    </row>
    <row r="679" spans="1:14" ht="16.5" thickBot="1" x14ac:dyDescent="0.25">
      <c r="A679" s="1240"/>
      <c r="B679" s="1273"/>
      <c r="C679" s="1130" t="str">
        <f t="shared" si="13"/>
        <v/>
      </c>
      <c r="D679" s="943"/>
      <c r="E679" s="1136"/>
      <c r="F679" s="1136"/>
      <c r="G679" s="1136"/>
      <c r="H679" s="1136"/>
      <c r="I679" s="1136"/>
      <c r="J679" s="1136"/>
      <c r="K679" s="1136"/>
      <c r="L679" s="1136"/>
      <c r="M679" s="1136"/>
      <c r="N679" s="1136"/>
    </row>
    <row r="680" spans="1:14" ht="16.5" thickBot="1" x14ac:dyDescent="0.25">
      <c r="A680" s="1240"/>
      <c r="B680" s="1272"/>
      <c r="C680" s="1130" t="str">
        <f t="shared" si="13"/>
        <v/>
      </c>
      <c r="D680" s="943"/>
      <c r="E680" s="1136"/>
      <c r="F680" s="1136"/>
      <c r="G680" s="1136"/>
      <c r="H680" s="1136"/>
      <c r="I680" s="1136"/>
      <c r="J680" s="1136"/>
      <c r="K680" s="1136"/>
      <c r="L680" s="1136"/>
      <c r="M680" s="1136"/>
      <c r="N680" s="1136"/>
    </row>
    <row r="681" spans="1:14" ht="16.5" thickBot="1" x14ac:dyDescent="0.25">
      <c r="A681" s="1240"/>
      <c r="B681" s="1272"/>
      <c r="C681" s="1130" t="str">
        <f t="shared" si="13"/>
        <v/>
      </c>
      <c r="D681" s="943"/>
      <c r="E681" s="1136"/>
      <c r="F681" s="1136"/>
      <c r="G681" s="1136"/>
      <c r="H681" s="1136"/>
      <c r="I681" s="1136"/>
      <c r="J681" s="1136"/>
      <c r="K681" s="1136"/>
      <c r="L681" s="1136"/>
      <c r="M681" s="1136"/>
      <c r="N681" s="1136"/>
    </row>
    <row r="682" spans="1:14" ht="16.5" thickBot="1" x14ac:dyDescent="0.25">
      <c r="A682" s="1240"/>
      <c r="B682" s="1272"/>
      <c r="C682" s="1130" t="str">
        <f t="shared" si="13"/>
        <v/>
      </c>
      <c r="D682" s="943"/>
      <c r="E682" s="1136"/>
      <c r="F682" s="1136"/>
      <c r="G682" s="1136"/>
      <c r="H682" s="1136"/>
      <c r="I682" s="1136"/>
      <c r="J682" s="1136"/>
      <c r="K682" s="1136"/>
      <c r="L682" s="1136"/>
      <c r="M682" s="1136"/>
      <c r="N682" s="1136"/>
    </row>
    <row r="683" spans="1:14" ht="16.5" thickBot="1" x14ac:dyDescent="0.25">
      <c r="A683" s="1240"/>
      <c r="B683" s="1272"/>
      <c r="C683" s="1130" t="str">
        <f t="shared" si="13"/>
        <v/>
      </c>
      <c r="D683" s="943"/>
      <c r="E683" s="1136"/>
      <c r="F683" s="1136"/>
      <c r="G683" s="1136"/>
      <c r="H683" s="1136"/>
      <c r="I683" s="1136"/>
      <c r="J683" s="1136"/>
      <c r="K683" s="1136"/>
      <c r="L683" s="1136"/>
      <c r="M683" s="1136"/>
      <c r="N683" s="1136"/>
    </row>
    <row r="684" spans="1:14" ht="16.5" thickBot="1" x14ac:dyDescent="0.25">
      <c r="A684" s="1240"/>
      <c r="B684" s="1272"/>
      <c r="C684" s="1130" t="str">
        <f t="shared" si="13"/>
        <v/>
      </c>
      <c r="D684" s="943"/>
      <c r="E684" s="1136"/>
      <c r="F684" s="1136"/>
      <c r="G684" s="1136"/>
      <c r="H684" s="1136"/>
      <c r="I684" s="1136"/>
      <c r="J684" s="1136"/>
      <c r="K684" s="1136"/>
      <c r="L684" s="1136"/>
      <c r="M684" s="1136"/>
      <c r="N684" s="1136"/>
    </row>
    <row r="685" spans="1:14" ht="16.5" thickBot="1" x14ac:dyDescent="0.25">
      <c r="A685" s="1240"/>
      <c r="B685" s="1272"/>
      <c r="C685" s="1130" t="str">
        <f t="shared" si="13"/>
        <v/>
      </c>
      <c r="D685" s="943"/>
      <c r="E685" s="1136"/>
      <c r="F685" s="1136"/>
      <c r="G685" s="1136"/>
      <c r="H685" s="1136"/>
      <c r="I685" s="1136"/>
      <c r="J685" s="1136"/>
      <c r="K685" s="1136"/>
      <c r="L685" s="1136"/>
      <c r="M685" s="1136"/>
      <c r="N685" s="1136"/>
    </row>
    <row r="686" spans="1:14" ht="16.5" thickBot="1" x14ac:dyDescent="0.25">
      <c r="A686" s="1240"/>
      <c r="B686" s="1272"/>
      <c r="C686" s="1130" t="str">
        <f t="shared" si="13"/>
        <v/>
      </c>
      <c r="D686" s="943"/>
      <c r="E686" s="1136"/>
      <c r="F686" s="1136"/>
      <c r="G686" s="1136"/>
      <c r="H686" s="1136"/>
      <c r="I686" s="1136"/>
      <c r="J686" s="1136"/>
      <c r="K686" s="1136"/>
      <c r="L686" s="1136"/>
      <c r="M686" s="1136"/>
      <c r="N686" s="1136"/>
    </row>
    <row r="687" spans="1:14" ht="16.5" thickBot="1" x14ac:dyDescent="0.25">
      <c r="A687" s="1240"/>
      <c r="B687" s="1272"/>
      <c r="C687" s="1130" t="str">
        <f t="shared" si="13"/>
        <v/>
      </c>
      <c r="D687" s="943"/>
      <c r="E687" s="1136"/>
      <c r="F687" s="1136"/>
      <c r="G687" s="1136"/>
      <c r="H687" s="1136"/>
      <c r="I687" s="1136"/>
      <c r="J687" s="1136"/>
      <c r="K687" s="1136"/>
      <c r="L687" s="1136"/>
      <c r="M687" s="1136"/>
      <c r="N687" s="1136"/>
    </row>
    <row r="688" spans="1:14" ht="16.5" thickBot="1" x14ac:dyDescent="0.25">
      <c r="A688" s="1240"/>
      <c r="B688" s="1272"/>
      <c r="C688" s="1130" t="str">
        <f t="shared" si="13"/>
        <v/>
      </c>
      <c r="D688" s="943"/>
      <c r="E688" s="1136"/>
      <c r="F688" s="1136"/>
      <c r="G688" s="1136"/>
      <c r="H688" s="1136"/>
      <c r="I688" s="1136"/>
      <c r="J688" s="1136"/>
      <c r="K688" s="1136"/>
      <c r="L688" s="1136"/>
      <c r="M688" s="1136"/>
      <c r="N688" s="1136"/>
    </row>
    <row r="689" spans="1:14" ht="16.5" thickBot="1" x14ac:dyDescent="0.25">
      <c r="A689" s="1240"/>
      <c r="B689" s="1272"/>
      <c r="C689" s="1130" t="str">
        <f t="shared" si="13"/>
        <v/>
      </c>
      <c r="D689" s="943"/>
      <c r="E689" s="1136"/>
      <c r="F689" s="1136"/>
      <c r="G689" s="1136"/>
      <c r="H689" s="1136"/>
      <c r="I689" s="1136"/>
      <c r="J689" s="1136"/>
      <c r="K689" s="1136"/>
      <c r="L689" s="1136"/>
      <c r="M689" s="1136"/>
      <c r="N689" s="1136"/>
    </row>
    <row r="690" spans="1:14" ht="16.5" thickBot="1" x14ac:dyDescent="0.25">
      <c r="A690" s="1240"/>
      <c r="B690" s="1272"/>
      <c r="C690" s="1130" t="str">
        <f t="shared" si="13"/>
        <v/>
      </c>
      <c r="D690" s="943"/>
      <c r="E690" s="1136"/>
      <c r="F690" s="1136"/>
      <c r="G690" s="1136"/>
      <c r="H690" s="1136"/>
      <c r="I690" s="1136"/>
      <c r="J690" s="1136"/>
      <c r="K690" s="1136"/>
      <c r="L690" s="1136"/>
      <c r="M690" s="1136"/>
      <c r="N690" s="1136"/>
    </row>
    <row r="691" spans="1:14" ht="16.5" thickBot="1" x14ac:dyDescent="0.25">
      <c r="A691" s="1240"/>
      <c r="B691" s="1272"/>
      <c r="C691" s="1130" t="str">
        <f t="shared" si="13"/>
        <v/>
      </c>
      <c r="D691" s="943"/>
      <c r="E691" s="1136"/>
      <c r="F691" s="1136"/>
      <c r="G691" s="1136"/>
      <c r="H691" s="1136"/>
      <c r="I691" s="1136"/>
      <c r="J691" s="1136"/>
      <c r="K691" s="1136"/>
      <c r="L691" s="1136"/>
      <c r="M691" s="1136"/>
      <c r="N691" s="1136"/>
    </row>
    <row r="692" spans="1:14" ht="16.5" thickBot="1" x14ac:dyDescent="0.25">
      <c r="A692" s="1240"/>
      <c r="B692" s="1272"/>
      <c r="C692" s="1130" t="str">
        <f t="shared" si="13"/>
        <v/>
      </c>
      <c r="D692" s="943"/>
      <c r="E692" s="1136"/>
      <c r="F692" s="1136"/>
      <c r="G692" s="1136"/>
      <c r="H692" s="1136"/>
      <c r="I692" s="1136"/>
      <c r="J692" s="1136"/>
      <c r="K692" s="1136"/>
      <c r="L692" s="1136"/>
      <c r="M692" s="1136"/>
      <c r="N692" s="1136"/>
    </row>
    <row r="693" spans="1:14" ht="16.5" thickBot="1" x14ac:dyDescent="0.25">
      <c r="A693" s="1240"/>
      <c r="B693" s="1272"/>
      <c r="C693" s="1130" t="str">
        <f t="shared" si="13"/>
        <v/>
      </c>
      <c r="D693" s="943"/>
      <c r="E693" s="1136"/>
      <c r="F693" s="1136"/>
      <c r="G693" s="1136"/>
      <c r="H693" s="1136"/>
      <c r="I693" s="1136"/>
      <c r="J693" s="1136"/>
      <c r="K693" s="1136"/>
      <c r="L693" s="1136"/>
      <c r="M693" s="1136"/>
      <c r="N693" s="1136"/>
    </row>
    <row r="694" spans="1:14" ht="16.5" thickBot="1" x14ac:dyDescent="0.25">
      <c r="A694" s="1240"/>
      <c r="B694" s="1272"/>
      <c r="C694" s="1130" t="str">
        <f t="shared" si="13"/>
        <v/>
      </c>
      <c r="D694" s="943"/>
      <c r="E694" s="1136"/>
      <c r="F694" s="1136"/>
      <c r="G694" s="1136"/>
      <c r="H694" s="1136"/>
      <c r="I694" s="1136"/>
      <c r="J694" s="1136"/>
      <c r="K694" s="1136"/>
      <c r="L694" s="1136"/>
      <c r="M694" s="1136"/>
      <c r="N694" s="1136"/>
    </row>
    <row r="695" spans="1:14" ht="16.5" thickBot="1" x14ac:dyDescent="0.25">
      <c r="A695" s="1240"/>
      <c r="B695" s="1272"/>
      <c r="C695" s="1130" t="str">
        <f t="shared" si="13"/>
        <v/>
      </c>
      <c r="D695" s="943"/>
      <c r="E695" s="1136"/>
      <c r="F695" s="1136"/>
      <c r="G695" s="1136"/>
      <c r="H695" s="1136"/>
      <c r="I695" s="1136"/>
      <c r="J695" s="1136"/>
      <c r="K695" s="1136"/>
      <c r="L695" s="1136"/>
      <c r="M695" s="1136"/>
      <c r="N695" s="1136"/>
    </row>
    <row r="696" spans="1:14" ht="16.5" thickBot="1" x14ac:dyDescent="0.25">
      <c r="A696" s="1240"/>
      <c r="B696" s="1272"/>
      <c r="C696" s="1130" t="str">
        <f t="shared" si="13"/>
        <v/>
      </c>
      <c r="D696" s="943"/>
      <c r="E696" s="1136"/>
      <c r="F696" s="1136"/>
      <c r="G696" s="1136"/>
      <c r="H696" s="1136"/>
      <c r="I696" s="1136"/>
      <c r="J696" s="1136"/>
      <c r="K696" s="1136"/>
      <c r="L696" s="1136"/>
      <c r="M696" s="1136"/>
      <c r="N696" s="1136"/>
    </row>
    <row r="697" spans="1:14" ht="16.5" thickBot="1" x14ac:dyDescent="0.25">
      <c r="A697" s="1240"/>
      <c r="B697" s="1272"/>
      <c r="C697" s="1130" t="str">
        <f t="shared" si="13"/>
        <v/>
      </c>
      <c r="D697" s="943"/>
      <c r="E697" s="1136"/>
      <c r="F697" s="1136"/>
      <c r="G697" s="1136"/>
      <c r="H697" s="1136"/>
      <c r="I697" s="1136"/>
      <c r="J697" s="1136"/>
      <c r="K697" s="1136"/>
      <c r="L697" s="1136"/>
      <c r="M697" s="1136"/>
      <c r="N697" s="1136"/>
    </row>
    <row r="698" spans="1:14" ht="16.5" thickBot="1" x14ac:dyDescent="0.25">
      <c r="A698" s="1240"/>
      <c r="B698" s="1272"/>
      <c r="C698" s="1130" t="str">
        <f t="shared" si="13"/>
        <v/>
      </c>
      <c r="D698" s="943"/>
      <c r="E698" s="1136"/>
      <c r="F698" s="1136"/>
      <c r="G698" s="1136"/>
      <c r="H698" s="1136"/>
      <c r="I698" s="1136"/>
      <c r="J698" s="1136"/>
      <c r="K698" s="1136"/>
      <c r="L698" s="1136"/>
      <c r="M698" s="1136"/>
      <c r="N698" s="1136"/>
    </row>
    <row r="699" spans="1:14" ht="16.5" thickBot="1" x14ac:dyDescent="0.25">
      <c r="A699" s="1240"/>
      <c r="B699" s="1272"/>
      <c r="C699" s="1130" t="str">
        <f t="shared" si="13"/>
        <v/>
      </c>
      <c r="D699" s="943"/>
      <c r="E699" s="1136"/>
      <c r="F699" s="1136"/>
      <c r="G699" s="1136"/>
      <c r="H699" s="1136"/>
      <c r="I699" s="1136"/>
      <c r="J699" s="1136"/>
      <c r="K699" s="1136"/>
      <c r="L699" s="1136"/>
      <c r="M699" s="1136"/>
      <c r="N699" s="1136"/>
    </row>
    <row r="700" spans="1:14" ht="16.5" thickBot="1" x14ac:dyDescent="0.25">
      <c r="A700" s="1240"/>
      <c r="B700" s="1272"/>
      <c r="C700" s="1130" t="str">
        <f t="shared" si="13"/>
        <v/>
      </c>
      <c r="D700" s="943"/>
      <c r="E700" s="1136"/>
      <c r="F700" s="1136"/>
      <c r="G700" s="1136"/>
      <c r="H700" s="1136"/>
      <c r="I700" s="1136"/>
      <c r="J700" s="1136"/>
      <c r="K700" s="1136"/>
      <c r="L700" s="1136"/>
      <c r="M700" s="1136"/>
      <c r="N700" s="1136"/>
    </row>
    <row r="701" spans="1:14" ht="16.5" thickBot="1" x14ac:dyDescent="0.25">
      <c r="A701" s="1240"/>
      <c r="B701" s="1272"/>
      <c r="C701" s="1130" t="str">
        <f t="shared" si="13"/>
        <v/>
      </c>
      <c r="D701" s="943"/>
      <c r="E701" s="1136"/>
      <c r="F701" s="1136"/>
      <c r="G701" s="1136"/>
      <c r="H701" s="1136"/>
      <c r="I701" s="1136"/>
      <c r="J701" s="1136"/>
      <c r="K701" s="1136"/>
      <c r="L701" s="1136"/>
      <c r="M701" s="1136"/>
      <c r="N701" s="1136"/>
    </row>
    <row r="702" spans="1:14" ht="16.5" thickBot="1" x14ac:dyDescent="0.25">
      <c r="A702" s="1240"/>
      <c r="B702" s="1272"/>
      <c r="C702" s="1130" t="str">
        <f t="shared" si="13"/>
        <v/>
      </c>
      <c r="D702" s="943"/>
      <c r="E702" s="1136"/>
      <c r="F702" s="1136"/>
      <c r="G702" s="1136"/>
      <c r="H702" s="1136"/>
      <c r="I702" s="1136"/>
      <c r="J702" s="1136"/>
      <c r="K702" s="1136"/>
      <c r="L702" s="1136"/>
      <c r="M702" s="1136"/>
      <c r="N702" s="1136"/>
    </row>
    <row r="703" spans="1:14" ht="16.5" thickBot="1" x14ac:dyDescent="0.25">
      <c r="A703" s="1240"/>
      <c r="B703" s="1272"/>
      <c r="C703" s="1130" t="str">
        <f t="shared" si="13"/>
        <v/>
      </c>
      <c r="D703" s="943"/>
      <c r="E703" s="1136"/>
      <c r="F703" s="1136"/>
      <c r="G703" s="1136"/>
      <c r="H703" s="1136"/>
      <c r="I703" s="1136"/>
      <c r="J703" s="1136"/>
      <c r="K703" s="1136"/>
      <c r="L703" s="1136"/>
      <c r="M703" s="1136"/>
      <c r="N703" s="1136"/>
    </row>
    <row r="704" spans="1:14" ht="16.5" thickBot="1" x14ac:dyDescent="0.25">
      <c r="A704" s="1240"/>
      <c r="B704" s="1272"/>
      <c r="C704" s="1130" t="str">
        <f t="shared" si="13"/>
        <v/>
      </c>
      <c r="D704" s="943"/>
      <c r="E704" s="1136"/>
      <c r="F704" s="1136"/>
      <c r="G704" s="1136"/>
      <c r="H704" s="1136"/>
      <c r="I704" s="1136"/>
      <c r="J704" s="1136"/>
      <c r="K704" s="1136"/>
      <c r="L704" s="1136"/>
      <c r="M704" s="1136"/>
      <c r="N704" s="1136"/>
    </row>
    <row r="705" spans="1:14" ht="16.5" thickBot="1" x14ac:dyDescent="0.25">
      <c r="A705" s="1240"/>
      <c r="B705" s="1272"/>
      <c r="C705" s="1130" t="str">
        <f t="shared" si="13"/>
        <v/>
      </c>
      <c r="D705" s="943"/>
      <c r="E705" s="1136"/>
      <c r="F705" s="1136"/>
      <c r="G705" s="1136"/>
      <c r="H705" s="1136"/>
      <c r="I705" s="1136"/>
      <c r="J705" s="1136"/>
      <c r="K705" s="1136"/>
      <c r="L705" s="1136"/>
      <c r="M705" s="1136"/>
      <c r="N705" s="1136"/>
    </row>
    <row r="706" spans="1:14" ht="16.5" thickBot="1" x14ac:dyDescent="0.25">
      <c r="A706" s="1240"/>
      <c r="B706" s="1272"/>
      <c r="C706" s="1130" t="str">
        <f t="shared" si="13"/>
        <v/>
      </c>
      <c r="D706" s="943"/>
      <c r="E706" s="1136"/>
      <c r="F706" s="1136"/>
      <c r="G706" s="1136"/>
      <c r="H706" s="1136"/>
      <c r="I706" s="1136"/>
      <c r="J706" s="1136"/>
      <c r="K706" s="1136"/>
      <c r="L706" s="1136"/>
      <c r="M706" s="1136"/>
      <c r="N706" s="1136"/>
    </row>
    <row r="707" spans="1:14" ht="16.5" thickBot="1" x14ac:dyDescent="0.25">
      <c r="A707" s="1240"/>
      <c r="B707" s="1272"/>
      <c r="C707" s="1130" t="str">
        <f t="shared" si="13"/>
        <v/>
      </c>
      <c r="D707" s="943"/>
      <c r="E707" s="1136"/>
      <c r="F707" s="1136"/>
      <c r="G707" s="1136"/>
      <c r="H707" s="1136"/>
      <c r="I707" s="1136"/>
      <c r="J707" s="1136"/>
      <c r="K707" s="1136"/>
      <c r="L707" s="1136"/>
      <c r="M707" s="1136"/>
      <c r="N707" s="1136"/>
    </row>
    <row r="708" spans="1:14" ht="16.5" thickBot="1" x14ac:dyDescent="0.25">
      <c r="A708" s="1240"/>
      <c r="B708" s="1272"/>
      <c r="C708" s="1130" t="str">
        <f t="shared" si="13"/>
        <v/>
      </c>
      <c r="D708" s="943"/>
      <c r="E708" s="1136"/>
      <c r="F708" s="1136"/>
      <c r="G708" s="1136"/>
      <c r="H708" s="1136"/>
      <c r="I708" s="1136"/>
      <c r="J708" s="1136"/>
      <c r="K708" s="1136"/>
      <c r="L708" s="1136"/>
      <c r="M708" s="1136"/>
      <c r="N708" s="1136"/>
    </row>
    <row r="709" spans="1:14" ht="16.5" thickBot="1" x14ac:dyDescent="0.25">
      <c r="A709" s="1240"/>
      <c r="B709" s="1272"/>
      <c r="C709" s="1130" t="str">
        <f t="shared" si="13"/>
        <v/>
      </c>
      <c r="D709" s="943"/>
      <c r="E709" s="1136"/>
      <c r="F709" s="1136"/>
      <c r="G709" s="1136"/>
      <c r="H709" s="1136"/>
      <c r="I709" s="1136"/>
      <c r="J709" s="1136"/>
      <c r="K709" s="1136"/>
      <c r="L709" s="1136"/>
      <c r="M709" s="1136"/>
      <c r="N709" s="1136"/>
    </row>
    <row r="710" spans="1:14" ht="16.5" thickBot="1" x14ac:dyDescent="0.25">
      <c r="A710" s="1240"/>
      <c r="B710" s="1272"/>
      <c r="C710" s="1130" t="str">
        <f t="shared" si="13"/>
        <v/>
      </c>
      <c r="D710" s="943"/>
      <c r="E710" s="1136"/>
      <c r="F710" s="1136"/>
      <c r="G710" s="1136"/>
      <c r="H710" s="1136"/>
      <c r="I710" s="1136"/>
      <c r="J710" s="1136"/>
      <c r="K710" s="1136"/>
      <c r="L710" s="1136"/>
      <c r="M710" s="1136"/>
      <c r="N710" s="1136"/>
    </row>
    <row r="711" spans="1:14" ht="16.5" thickBot="1" x14ac:dyDescent="0.25">
      <c r="A711" s="1240"/>
      <c r="B711" s="1272"/>
      <c r="C711" s="1130" t="str">
        <f t="shared" si="13"/>
        <v/>
      </c>
      <c r="D711" s="943"/>
      <c r="E711" s="1136"/>
      <c r="F711" s="1136"/>
      <c r="G711" s="1136"/>
      <c r="H711" s="1136"/>
      <c r="I711" s="1136"/>
      <c r="J711" s="1136"/>
      <c r="K711" s="1136"/>
      <c r="L711" s="1136"/>
      <c r="M711" s="1136"/>
      <c r="N711" s="1136"/>
    </row>
    <row r="712" spans="1:14" ht="16.5" thickBot="1" x14ac:dyDescent="0.25">
      <c r="A712" s="1240"/>
      <c r="B712" s="1272"/>
      <c r="C712" s="1130" t="str">
        <f t="shared" si="13"/>
        <v/>
      </c>
      <c r="D712" s="943"/>
      <c r="E712" s="1136"/>
      <c r="F712" s="1136"/>
      <c r="G712" s="1136"/>
      <c r="H712" s="1136"/>
      <c r="I712" s="1136"/>
      <c r="J712" s="1136"/>
      <c r="K712" s="1136"/>
      <c r="L712" s="1136"/>
      <c r="M712" s="1136"/>
      <c r="N712" s="1136"/>
    </row>
    <row r="713" spans="1:14" ht="16.5" thickBot="1" x14ac:dyDescent="0.25">
      <c r="A713" s="1241"/>
      <c r="B713" s="1272"/>
      <c r="C713" s="1130" t="str">
        <f t="shared" si="13"/>
        <v/>
      </c>
      <c r="D713" s="943"/>
      <c r="E713" s="1136"/>
      <c r="F713" s="1136"/>
      <c r="G713" s="1136"/>
      <c r="H713" s="1136"/>
      <c r="I713" s="1136"/>
      <c r="J713" s="1136"/>
      <c r="K713" s="1136"/>
      <c r="L713" s="1136"/>
      <c r="M713" s="1136"/>
      <c r="N713" s="1136"/>
    </row>
    <row r="714" spans="1:14" ht="16.5" thickBot="1" x14ac:dyDescent="0.25">
      <c r="A714" s="1241"/>
      <c r="B714" s="1272"/>
      <c r="C714" s="1130" t="str">
        <f t="shared" si="13"/>
        <v/>
      </c>
      <c r="D714" s="943"/>
      <c r="E714" s="1136"/>
      <c r="F714" s="1136"/>
      <c r="G714" s="1136"/>
      <c r="H714" s="1136"/>
      <c r="I714" s="1136"/>
      <c r="J714" s="1136"/>
      <c r="K714" s="1136"/>
      <c r="L714" s="1136"/>
      <c r="M714" s="1136"/>
      <c r="N714" s="1136"/>
    </row>
    <row r="715" spans="1:14" ht="16.5" thickBot="1" x14ac:dyDescent="0.25">
      <c r="A715" s="1241"/>
      <c r="B715" s="1272"/>
      <c r="C715" s="1130" t="str">
        <f t="shared" ref="C715:C778" si="14">IF(B715&gt;0, (B715-B714), "")</f>
        <v/>
      </c>
      <c r="D715" s="943"/>
      <c r="E715" s="1136"/>
      <c r="F715" s="1136"/>
      <c r="G715" s="1136"/>
      <c r="H715" s="1136"/>
      <c r="I715" s="1136"/>
      <c r="J715" s="1136"/>
      <c r="K715" s="1136"/>
      <c r="L715" s="1136"/>
      <c r="M715" s="1136"/>
      <c r="N715" s="1136"/>
    </row>
    <row r="716" spans="1:14" ht="16.5" thickBot="1" x14ac:dyDescent="0.25">
      <c r="A716" s="1241"/>
      <c r="B716" s="1272"/>
      <c r="C716" s="1130" t="str">
        <f t="shared" si="14"/>
        <v/>
      </c>
      <c r="D716" s="943"/>
      <c r="E716" s="1136"/>
      <c r="F716" s="1136"/>
      <c r="G716" s="1136"/>
      <c r="H716" s="1136"/>
      <c r="I716" s="1136"/>
      <c r="J716" s="1136"/>
      <c r="K716" s="1136"/>
      <c r="L716" s="1136"/>
      <c r="M716" s="1136"/>
      <c r="N716" s="1136"/>
    </row>
    <row r="717" spans="1:14" ht="16.5" thickBot="1" x14ac:dyDescent="0.25">
      <c r="A717" s="1241"/>
      <c r="B717" s="1272"/>
      <c r="C717" s="1130" t="str">
        <f t="shared" si="14"/>
        <v/>
      </c>
      <c r="D717" s="943"/>
      <c r="E717" s="1136"/>
      <c r="F717" s="1136"/>
      <c r="G717" s="1136"/>
      <c r="H717" s="1136"/>
      <c r="I717" s="1136"/>
      <c r="J717" s="1136"/>
      <c r="K717" s="1136"/>
      <c r="L717" s="1136"/>
      <c r="M717" s="1136"/>
      <c r="N717" s="1136"/>
    </row>
    <row r="718" spans="1:14" ht="16.5" thickBot="1" x14ac:dyDescent="0.25">
      <c r="A718" s="1240"/>
      <c r="B718" s="1272"/>
      <c r="C718" s="1130" t="str">
        <f t="shared" si="14"/>
        <v/>
      </c>
      <c r="D718" s="943"/>
      <c r="E718" s="1136"/>
      <c r="F718" s="1136"/>
      <c r="G718" s="1136"/>
      <c r="H718" s="1136"/>
      <c r="I718" s="1136"/>
      <c r="J718" s="1136"/>
      <c r="K718" s="1136"/>
      <c r="L718" s="1136"/>
      <c r="M718" s="1136"/>
      <c r="N718" s="1136"/>
    </row>
    <row r="719" spans="1:14" ht="16.5" thickBot="1" x14ac:dyDescent="0.25">
      <c r="A719" s="1240"/>
      <c r="B719" s="1272"/>
      <c r="C719" s="1130" t="str">
        <f t="shared" si="14"/>
        <v/>
      </c>
      <c r="D719" s="943"/>
      <c r="E719" s="1136"/>
      <c r="F719" s="1136"/>
      <c r="G719" s="1136"/>
      <c r="H719" s="1136"/>
      <c r="I719" s="1136"/>
      <c r="J719" s="1136"/>
      <c r="K719" s="1136"/>
      <c r="L719" s="1136"/>
      <c r="M719" s="1136"/>
      <c r="N719" s="1136"/>
    </row>
    <row r="720" spans="1:14" ht="16.5" thickBot="1" x14ac:dyDescent="0.25">
      <c r="A720" s="1240"/>
      <c r="B720" s="1272"/>
      <c r="C720" s="1130" t="str">
        <f t="shared" si="14"/>
        <v/>
      </c>
      <c r="D720" s="943"/>
      <c r="E720" s="1136"/>
      <c r="F720" s="1136"/>
      <c r="G720" s="1136"/>
      <c r="H720" s="1136"/>
      <c r="I720" s="1136"/>
      <c r="J720" s="1136"/>
      <c r="K720" s="1136"/>
      <c r="L720" s="1136"/>
      <c r="M720" s="1136"/>
      <c r="N720" s="1136"/>
    </row>
    <row r="721" spans="1:14" ht="16.5" thickBot="1" x14ac:dyDescent="0.25">
      <c r="A721" s="1240"/>
      <c r="B721" s="1272"/>
      <c r="C721" s="1130" t="str">
        <f t="shared" si="14"/>
        <v/>
      </c>
      <c r="D721" s="943"/>
      <c r="E721" s="1136"/>
      <c r="F721" s="1136"/>
      <c r="G721" s="1136"/>
      <c r="H721" s="1136"/>
      <c r="I721" s="1136"/>
      <c r="J721" s="1136"/>
      <c r="K721" s="1136"/>
      <c r="L721" s="1136"/>
      <c r="M721" s="1136"/>
      <c r="N721" s="1136"/>
    </row>
    <row r="722" spans="1:14" ht="16.5" thickBot="1" x14ac:dyDescent="0.25">
      <c r="A722" s="1240"/>
      <c r="B722" s="1272"/>
      <c r="C722" s="1130" t="str">
        <f t="shared" si="14"/>
        <v/>
      </c>
      <c r="D722" s="943"/>
      <c r="E722" s="1136"/>
      <c r="F722" s="1136"/>
      <c r="G722" s="1136"/>
      <c r="H722" s="1136"/>
      <c r="I722" s="1136"/>
      <c r="J722" s="1136"/>
      <c r="K722" s="1136"/>
      <c r="L722" s="1136"/>
      <c r="M722" s="1136"/>
      <c r="N722" s="1136"/>
    </row>
    <row r="723" spans="1:14" ht="16.5" thickBot="1" x14ac:dyDescent="0.25">
      <c r="A723" s="1240"/>
      <c r="B723" s="1272"/>
      <c r="C723" s="1130" t="str">
        <f t="shared" si="14"/>
        <v/>
      </c>
      <c r="D723" s="943"/>
      <c r="E723" s="1136"/>
      <c r="F723" s="1136"/>
      <c r="G723" s="1136"/>
      <c r="H723" s="1136"/>
      <c r="I723" s="1136"/>
      <c r="J723" s="1136"/>
      <c r="K723" s="1136"/>
      <c r="L723" s="1136"/>
      <c r="M723" s="1136"/>
      <c r="N723" s="1136"/>
    </row>
    <row r="724" spans="1:14" ht="16.5" thickBot="1" x14ac:dyDescent="0.25">
      <c r="A724" s="1240"/>
      <c r="B724" s="1272"/>
      <c r="C724" s="1130" t="str">
        <f t="shared" si="14"/>
        <v/>
      </c>
      <c r="D724" s="943"/>
      <c r="E724" s="1136"/>
      <c r="F724" s="1136"/>
      <c r="G724" s="1136"/>
      <c r="H724" s="1136"/>
      <c r="I724" s="1136"/>
      <c r="J724" s="1136"/>
      <c r="K724" s="1136"/>
      <c r="L724" s="1136"/>
      <c r="M724" s="1136"/>
      <c r="N724" s="1136"/>
    </row>
    <row r="725" spans="1:14" ht="16.5" thickBot="1" x14ac:dyDescent="0.25">
      <c r="A725" s="1240"/>
      <c r="B725" s="1272"/>
      <c r="C725" s="1130" t="str">
        <f t="shared" si="14"/>
        <v/>
      </c>
      <c r="D725" s="943"/>
      <c r="E725" s="1136"/>
      <c r="F725" s="1136"/>
      <c r="G725" s="1136"/>
      <c r="H725" s="1136"/>
      <c r="I725" s="1136"/>
      <c r="J725" s="1136"/>
      <c r="K725" s="1136"/>
      <c r="L725" s="1136"/>
      <c r="M725" s="1136"/>
      <c r="N725" s="1136"/>
    </row>
    <row r="726" spans="1:14" ht="16.5" thickBot="1" x14ac:dyDescent="0.25">
      <c r="A726" s="1240"/>
      <c r="B726" s="1272"/>
      <c r="C726" s="1130" t="str">
        <f t="shared" si="14"/>
        <v/>
      </c>
      <c r="D726" s="943"/>
      <c r="E726" s="1136"/>
      <c r="F726" s="1136"/>
      <c r="G726" s="1136"/>
      <c r="H726" s="1136"/>
      <c r="I726" s="1136"/>
      <c r="J726" s="1136"/>
      <c r="K726" s="1136"/>
      <c r="L726" s="1136"/>
      <c r="M726" s="1136"/>
      <c r="N726" s="1136"/>
    </row>
    <row r="727" spans="1:14" ht="16.5" thickBot="1" x14ac:dyDescent="0.25">
      <c r="A727" s="1240"/>
      <c r="B727" s="1272"/>
      <c r="C727" s="1130" t="str">
        <f t="shared" si="14"/>
        <v/>
      </c>
      <c r="D727" s="943"/>
      <c r="E727" s="1136"/>
      <c r="F727" s="1136"/>
      <c r="G727" s="1136"/>
      <c r="H727" s="1136"/>
      <c r="I727" s="1136"/>
      <c r="J727" s="1136"/>
      <c r="K727" s="1136"/>
      <c r="L727" s="1136"/>
      <c r="M727" s="1136"/>
      <c r="N727" s="1136"/>
    </row>
    <row r="728" spans="1:14" ht="16.5" thickBot="1" x14ac:dyDescent="0.25">
      <c r="A728" s="1240"/>
      <c r="B728" s="1272"/>
      <c r="C728" s="1130" t="str">
        <f t="shared" si="14"/>
        <v/>
      </c>
      <c r="D728" s="943"/>
      <c r="E728" s="1136"/>
      <c r="F728" s="1136"/>
      <c r="G728" s="1136"/>
      <c r="H728" s="1136"/>
      <c r="I728" s="1136"/>
      <c r="J728" s="1136"/>
      <c r="K728" s="1136"/>
      <c r="L728" s="1136"/>
      <c r="M728" s="1136"/>
      <c r="N728" s="1136"/>
    </row>
    <row r="729" spans="1:14" ht="16.5" thickBot="1" x14ac:dyDescent="0.25">
      <c r="A729" s="1240"/>
      <c r="B729" s="1272"/>
      <c r="C729" s="1130" t="str">
        <f t="shared" si="14"/>
        <v/>
      </c>
      <c r="D729" s="943"/>
      <c r="E729" s="1136"/>
      <c r="F729" s="1136"/>
      <c r="G729" s="1136"/>
      <c r="H729" s="1136"/>
      <c r="I729" s="1136"/>
      <c r="J729" s="1136"/>
      <c r="K729" s="1136"/>
      <c r="L729" s="1136"/>
      <c r="M729" s="1136"/>
      <c r="N729" s="1136"/>
    </row>
    <row r="730" spans="1:14" ht="16.5" thickBot="1" x14ac:dyDescent="0.25">
      <c r="A730" s="1240"/>
      <c r="B730" s="1272"/>
      <c r="C730" s="1130" t="str">
        <f t="shared" si="14"/>
        <v/>
      </c>
      <c r="D730" s="943"/>
      <c r="E730" s="1136"/>
      <c r="F730" s="1136"/>
      <c r="G730" s="1136"/>
      <c r="H730" s="1136"/>
      <c r="I730" s="1136"/>
      <c r="J730" s="1136"/>
      <c r="K730" s="1136"/>
      <c r="L730" s="1136"/>
      <c r="M730" s="1136"/>
      <c r="N730" s="1136"/>
    </row>
    <row r="731" spans="1:14" ht="16.5" thickBot="1" x14ac:dyDescent="0.25">
      <c r="A731" s="1240"/>
      <c r="B731" s="1272"/>
      <c r="C731" s="1130" t="str">
        <f t="shared" si="14"/>
        <v/>
      </c>
      <c r="D731" s="943"/>
      <c r="E731" s="1136"/>
      <c r="F731" s="1136"/>
      <c r="G731" s="1136"/>
      <c r="H731" s="1136"/>
      <c r="I731" s="1136"/>
      <c r="J731" s="1136"/>
      <c r="K731" s="1136"/>
      <c r="L731" s="1136"/>
      <c r="M731" s="1136"/>
      <c r="N731" s="1136"/>
    </row>
    <row r="732" spans="1:14" ht="16.5" thickBot="1" x14ac:dyDescent="0.25">
      <c r="A732" s="1240"/>
      <c r="B732" s="1272"/>
      <c r="C732" s="1130" t="str">
        <f t="shared" si="14"/>
        <v/>
      </c>
      <c r="D732" s="943"/>
      <c r="E732" s="1136"/>
      <c r="F732" s="1136"/>
      <c r="G732" s="1136"/>
      <c r="H732" s="1136"/>
      <c r="I732" s="1136"/>
      <c r="J732" s="1136"/>
      <c r="K732" s="1136"/>
      <c r="L732" s="1136"/>
      <c r="M732" s="1136"/>
      <c r="N732" s="1136"/>
    </row>
    <row r="733" spans="1:14" ht="16.5" thickBot="1" x14ac:dyDescent="0.25">
      <c r="A733" s="1240"/>
      <c r="B733" s="1272"/>
      <c r="C733" s="1130" t="str">
        <f t="shared" si="14"/>
        <v/>
      </c>
      <c r="D733" s="943"/>
      <c r="E733" s="1136"/>
      <c r="F733" s="1136"/>
      <c r="G733" s="1136"/>
      <c r="H733" s="1136"/>
      <c r="I733" s="1136"/>
      <c r="J733" s="1136"/>
      <c r="K733" s="1136"/>
      <c r="L733" s="1136"/>
      <c r="M733" s="1136"/>
      <c r="N733" s="1136"/>
    </row>
    <row r="734" spans="1:14" ht="16.5" thickBot="1" x14ac:dyDescent="0.25">
      <c r="A734" s="1240"/>
      <c r="B734" s="1272"/>
      <c r="C734" s="1130" t="str">
        <f t="shared" si="14"/>
        <v/>
      </c>
      <c r="D734" s="943"/>
      <c r="E734" s="1136"/>
      <c r="F734" s="1136"/>
      <c r="G734" s="1136"/>
      <c r="H734" s="1136"/>
      <c r="I734" s="1136"/>
      <c r="J734" s="1136"/>
      <c r="K734" s="1136"/>
      <c r="L734" s="1136"/>
      <c r="M734" s="1136"/>
      <c r="N734" s="1136"/>
    </row>
    <row r="735" spans="1:14" ht="16.5" thickBot="1" x14ac:dyDescent="0.25">
      <c r="A735" s="1240"/>
      <c r="B735" s="1272"/>
      <c r="C735" s="1130" t="str">
        <f t="shared" si="14"/>
        <v/>
      </c>
      <c r="D735" s="943"/>
      <c r="E735" s="1136"/>
      <c r="F735" s="1136"/>
      <c r="G735" s="1136"/>
      <c r="H735" s="1136"/>
      <c r="I735" s="1136"/>
      <c r="J735" s="1136"/>
      <c r="K735" s="1136"/>
      <c r="L735" s="1136"/>
      <c r="M735" s="1136"/>
      <c r="N735" s="1136"/>
    </row>
    <row r="736" spans="1:14" ht="16.5" thickBot="1" x14ac:dyDescent="0.25">
      <c r="A736" s="1240"/>
      <c r="B736" s="1272"/>
      <c r="C736" s="1130" t="str">
        <f t="shared" si="14"/>
        <v/>
      </c>
      <c r="D736" s="943"/>
      <c r="E736" s="1136"/>
      <c r="F736" s="1136"/>
      <c r="G736" s="1136"/>
      <c r="H736" s="1136"/>
      <c r="I736" s="1136"/>
      <c r="J736" s="1136"/>
      <c r="K736" s="1136"/>
      <c r="L736" s="1136"/>
      <c r="M736" s="1136"/>
      <c r="N736" s="1136"/>
    </row>
    <row r="737" spans="1:14" ht="16.5" thickBot="1" x14ac:dyDescent="0.25">
      <c r="A737" s="1240"/>
      <c r="B737" s="1272"/>
      <c r="C737" s="1130" t="str">
        <f t="shared" si="14"/>
        <v/>
      </c>
      <c r="D737" s="943"/>
      <c r="E737" s="1136"/>
      <c r="F737" s="1136"/>
      <c r="G737" s="1136"/>
      <c r="H737" s="1136"/>
      <c r="I737" s="1136"/>
      <c r="J737" s="1136"/>
      <c r="K737" s="1136"/>
      <c r="L737" s="1136"/>
      <c r="M737" s="1136"/>
      <c r="N737" s="1136"/>
    </row>
    <row r="738" spans="1:14" ht="16.5" thickBot="1" x14ac:dyDescent="0.25">
      <c r="A738" s="1240"/>
      <c r="B738" s="1272"/>
      <c r="C738" s="1130" t="str">
        <f t="shared" si="14"/>
        <v/>
      </c>
      <c r="D738" s="943"/>
      <c r="E738" s="1136"/>
      <c r="F738" s="1136"/>
      <c r="G738" s="1136"/>
      <c r="H738" s="1136"/>
      <c r="I738" s="1136"/>
      <c r="J738" s="1136"/>
      <c r="K738" s="1136"/>
      <c r="L738" s="1136"/>
      <c r="M738" s="1136"/>
      <c r="N738" s="1136"/>
    </row>
    <row r="739" spans="1:14" ht="16.5" thickBot="1" x14ac:dyDescent="0.25">
      <c r="A739" s="1240"/>
      <c r="B739" s="1272"/>
      <c r="C739" s="1130" t="str">
        <f t="shared" si="14"/>
        <v/>
      </c>
      <c r="D739" s="943"/>
      <c r="E739" s="1136"/>
      <c r="F739" s="1136"/>
      <c r="G739" s="1136"/>
      <c r="H739" s="1136"/>
      <c r="I739" s="1136"/>
      <c r="J739" s="1136"/>
      <c r="K739" s="1136"/>
      <c r="L739" s="1136"/>
      <c r="M739" s="1136"/>
      <c r="N739" s="1136"/>
    </row>
    <row r="740" spans="1:14" ht="16.5" thickBot="1" x14ac:dyDescent="0.25">
      <c r="A740" s="1240"/>
      <c r="B740" s="1272"/>
      <c r="C740" s="1130" t="str">
        <f t="shared" si="14"/>
        <v/>
      </c>
      <c r="D740" s="943"/>
      <c r="E740" s="1136"/>
      <c r="F740" s="1136"/>
      <c r="G740" s="1136"/>
      <c r="H740" s="1136"/>
      <c r="I740" s="1136"/>
      <c r="J740" s="1136"/>
      <c r="K740" s="1136"/>
      <c r="L740" s="1136"/>
      <c r="M740" s="1136"/>
      <c r="N740" s="1136"/>
    </row>
    <row r="741" spans="1:14" ht="16.5" thickBot="1" x14ac:dyDescent="0.25">
      <c r="A741" s="1240"/>
      <c r="B741" s="1272"/>
      <c r="C741" s="1130" t="str">
        <f t="shared" si="14"/>
        <v/>
      </c>
      <c r="D741" s="943"/>
      <c r="E741" s="1136"/>
      <c r="F741" s="1136"/>
      <c r="G741" s="1136"/>
      <c r="H741" s="1136"/>
      <c r="I741" s="1136"/>
      <c r="J741" s="1136"/>
      <c r="K741" s="1136"/>
      <c r="L741" s="1136"/>
      <c r="M741" s="1136"/>
      <c r="N741" s="1136"/>
    </row>
    <row r="742" spans="1:14" ht="16.5" thickBot="1" x14ac:dyDescent="0.25">
      <c r="A742" s="1240"/>
      <c r="B742" s="1272"/>
      <c r="C742" s="1130" t="str">
        <f t="shared" si="14"/>
        <v/>
      </c>
      <c r="D742" s="943"/>
      <c r="E742" s="1136"/>
      <c r="F742" s="1136"/>
      <c r="G742" s="1136"/>
      <c r="H742" s="1136"/>
      <c r="I742" s="1136"/>
      <c r="J742" s="1136"/>
      <c r="K742" s="1136"/>
      <c r="L742" s="1136"/>
      <c r="M742" s="1136"/>
      <c r="N742" s="1136"/>
    </row>
    <row r="743" spans="1:14" ht="16.5" thickBot="1" x14ac:dyDescent="0.25">
      <c r="A743" s="1240"/>
      <c r="B743" s="1272"/>
      <c r="C743" s="1130" t="str">
        <f t="shared" si="14"/>
        <v/>
      </c>
      <c r="D743" s="943"/>
      <c r="E743" s="1136"/>
      <c r="F743" s="1136"/>
      <c r="G743" s="1136"/>
      <c r="H743" s="1136"/>
      <c r="I743" s="1136"/>
      <c r="J743" s="1136"/>
      <c r="K743" s="1136"/>
      <c r="L743" s="1136"/>
      <c r="M743" s="1136"/>
      <c r="N743" s="1136"/>
    </row>
    <row r="744" spans="1:14" ht="16.5" thickBot="1" x14ac:dyDescent="0.25">
      <c r="A744" s="1240"/>
      <c r="B744" s="1272"/>
      <c r="C744" s="1130" t="str">
        <f t="shared" si="14"/>
        <v/>
      </c>
      <c r="D744" s="943"/>
      <c r="E744" s="1136"/>
      <c r="F744" s="1136"/>
      <c r="G744" s="1136"/>
      <c r="H744" s="1136"/>
      <c r="I744" s="1136"/>
      <c r="J744" s="1136"/>
      <c r="K744" s="1136"/>
      <c r="L744" s="1136"/>
      <c r="M744" s="1136"/>
      <c r="N744" s="1136"/>
    </row>
    <row r="745" spans="1:14" ht="16.5" thickBot="1" x14ac:dyDescent="0.25">
      <c r="A745" s="1240"/>
      <c r="B745" s="1272"/>
      <c r="C745" s="1130" t="str">
        <f t="shared" si="14"/>
        <v/>
      </c>
      <c r="D745" s="943"/>
      <c r="E745" s="1136"/>
      <c r="F745" s="1136"/>
      <c r="G745" s="1136"/>
      <c r="H745" s="1136"/>
      <c r="I745" s="1136"/>
      <c r="J745" s="1136"/>
      <c r="K745" s="1136"/>
      <c r="L745" s="1136"/>
      <c r="M745" s="1136"/>
      <c r="N745" s="1136"/>
    </row>
    <row r="746" spans="1:14" ht="16.5" thickBot="1" x14ac:dyDescent="0.25">
      <c r="A746" s="1240"/>
      <c r="B746" s="1272"/>
      <c r="C746" s="1130" t="str">
        <f t="shared" si="14"/>
        <v/>
      </c>
      <c r="D746" s="943"/>
      <c r="E746" s="1136"/>
      <c r="F746" s="1136"/>
      <c r="G746" s="1136"/>
      <c r="H746" s="1136"/>
      <c r="I746" s="1136"/>
      <c r="J746" s="1136"/>
      <c r="K746" s="1136"/>
      <c r="L746" s="1136"/>
      <c r="M746" s="1136"/>
      <c r="N746" s="1136"/>
    </row>
    <row r="747" spans="1:14" ht="16.5" thickBot="1" x14ac:dyDescent="0.25">
      <c r="A747" s="1240"/>
      <c r="B747" s="1272"/>
      <c r="C747" s="1130" t="str">
        <f t="shared" si="14"/>
        <v/>
      </c>
      <c r="D747" s="943"/>
      <c r="E747" s="1136"/>
      <c r="F747" s="1136"/>
      <c r="G747" s="1136"/>
      <c r="H747" s="1136"/>
      <c r="I747" s="1136"/>
      <c r="J747" s="1136"/>
      <c r="K747" s="1136"/>
      <c r="L747" s="1136"/>
      <c r="M747" s="1136"/>
      <c r="N747" s="1136"/>
    </row>
    <row r="748" spans="1:14" ht="16.5" thickBot="1" x14ac:dyDescent="0.25">
      <c r="A748" s="1240"/>
      <c r="B748" s="1272"/>
      <c r="C748" s="1130" t="str">
        <f t="shared" si="14"/>
        <v/>
      </c>
      <c r="D748" s="943"/>
      <c r="E748" s="1136"/>
      <c r="F748" s="1136"/>
      <c r="G748" s="1136"/>
      <c r="H748" s="1136"/>
      <c r="I748" s="1136"/>
      <c r="J748" s="1136"/>
      <c r="K748" s="1136"/>
      <c r="L748" s="1136"/>
      <c r="M748" s="1136"/>
      <c r="N748" s="1136"/>
    </row>
    <row r="749" spans="1:14" ht="16.5" thickBot="1" x14ac:dyDescent="0.25">
      <c r="A749" s="1240"/>
      <c r="B749" s="1272"/>
      <c r="C749" s="1130" t="str">
        <f t="shared" si="14"/>
        <v/>
      </c>
      <c r="D749" s="943"/>
      <c r="E749" s="1136"/>
      <c r="F749" s="1136"/>
      <c r="G749" s="1136"/>
      <c r="H749" s="1136"/>
      <c r="I749" s="1136"/>
      <c r="J749" s="1136"/>
      <c r="K749" s="1136"/>
      <c r="L749" s="1136"/>
      <c r="M749" s="1136"/>
      <c r="N749" s="1136"/>
    </row>
    <row r="750" spans="1:14" ht="16.5" thickBot="1" x14ac:dyDescent="0.25">
      <c r="A750" s="1240"/>
      <c r="B750" s="1272"/>
      <c r="C750" s="1130" t="str">
        <f t="shared" si="14"/>
        <v/>
      </c>
      <c r="D750" s="943"/>
      <c r="E750" s="1136"/>
      <c r="F750" s="1136"/>
      <c r="G750" s="1136"/>
      <c r="H750" s="1136"/>
      <c r="I750" s="1136"/>
      <c r="J750" s="1136"/>
      <c r="K750" s="1136"/>
      <c r="L750" s="1136"/>
      <c r="M750" s="1136"/>
      <c r="N750" s="1136"/>
    </row>
    <row r="751" spans="1:14" ht="16.5" thickBot="1" x14ac:dyDescent="0.25">
      <c r="A751" s="1240"/>
      <c r="B751" s="1272"/>
      <c r="C751" s="1130" t="str">
        <f t="shared" si="14"/>
        <v/>
      </c>
      <c r="D751" s="943"/>
      <c r="E751" s="1136"/>
      <c r="F751" s="1136"/>
      <c r="G751" s="1136"/>
      <c r="H751" s="1136"/>
      <c r="I751" s="1136"/>
      <c r="J751" s="1136"/>
      <c r="K751" s="1136"/>
      <c r="L751" s="1136"/>
      <c r="M751" s="1136"/>
      <c r="N751" s="1136"/>
    </row>
    <row r="752" spans="1:14" ht="16.5" thickBot="1" x14ac:dyDescent="0.25">
      <c r="A752" s="1240"/>
      <c r="B752" s="1272"/>
      <c r="C752" s="1130" t="str">
        <f t="shared" si="14"/>
        <v/>
      </c>
      <c r="D752" s="943"/>
      <c r="E752" s="1136"/>
      <c r="F752" s="1136"/>
      <c r="G752" s="1136"/>
      <c r="H752" s="1136"/>
      <c r="I752" s="1136"/>
      <c r="J752" s="1136"/>
      <c r="K752" s="1136"/>
      <c r="L752" s="1136"/>
      <c r="M752" s="1136"/>
      <c r="N752" s="1136"/>
    </row>
    <row r="753" spans="1:14" ht="16.5" thickBot="1" x14ac:dyDescent="0.25">
      <c r="A753" s="1240"/>
      <c r="B753" s="1272"/>
      <c r="C753" s="1130" t="str">
        <f t="shared" si="14"/>
        <v/>
      </c>
      <c r="D753" s="943"/>
      <c r="E753" s="1136"/>
      <c r="F753" s="1136"/>
      <c r="G753" s="1136"/>
      <c r="H753" s="1136"/>
      <c r="I753" s="1136"/>
      <c r="J753" s="1136"/>
      <c r="K753" s="1136"/>
      <c r="L753" s="1136"/>
      <c r="M753" s="1136"/>
      <c r="N753" s="1136"/>
    </row>
    <row r="754" spans="1:14" ht="16.5" thickBot="1" x14ac:dyDescent="0.25">
      <c r="A754" s="1240"/>
      <c r="B754" s="1272"/>
      <c r="C754" s="1130" t="str">
        <f t="shared" si="14"/>
        <v/>
      </c>
      <c r="D754" s="943"/>
      <c r="E754" s="1136"/>
      <c r="F754" s="1136"/>
      <c r="G754" s="1136"/>
      <c r="H754" s="1136"/>
      <c r="I754" s="1136"/>
      <c r="J754" s="1136"/>
      <c r="K754" s="1136"/>
      <c r="L754" s="1136"/>
      <c r="M754" s="1136"/>
      <c r="N754" s="1136"/>
    </row>
    <row r="755" spans="1:14" ht="16.5" thickBot="1" x14ac:dyDescent="0.25">
      <c r="A755" s="1240"/>
      <c r="B755" s="1272"/>
      <c r="C755" s="1130" t="str">
        <f t="shared" si="14"/>
        <v/>
      </c>
      <c r="D755" s="943"/>
      <c r="E755" s="1136"/>
      <c r="F755" s="1136"/>
      <c r="G755" s="1136"/>
      <c r="H755" s="1136"/>
      <c r="I755" s="1136"/>
      <c r="J755" s="1136"/>
      <c r="K755" s="1136"/>
      <c r="L755" s="1136"/>
      <c r="M755" s="1136"/>
      <c r="N755" s="1136"/>
    </row>
    <row r="756" spans="1:14" ht="16.5" thickBot="1" x14ac:dyDescent="0.25">
      <c r="A756" s="1240"/>
      <c r="B756" s="1272"/>
      <c r="C756" s="1130" t="str">
        <f t="shared" si="14"/>
        <v/>
      </c>
      <c r="D756" s="943"/>
      <c r="E756" s="1136"/>
      <c r="F756" s="1136"/>
      <c r="G756" s="1136"/>
      <c r="H756" s="1136"/>
      <c r="I756" s="1136"/>
      <c r="J756" s="1136"/>
      <c r="K756" s="1136"/>
      <c r="L756" s="1136"/>
      <c r="M756" s="1136"/>
      <c r="N756" s="1136"/>
    </row>
    <row r="757" spans="1:14" ht="16.5" thickBot="1" x14ac:dyDescent="0.25">
      <c r="A757" s="1240"/>
      <c r="B757" s="1272"/>
      <c r="C757" s="1130" t="str">
        <f t="shared" si="14"/>
        <v/>
      </c>
      <c r="D757" s="943"/>
      <c r="E757" s="1136"/>
      <c r="F757" s="1136"/>
      <c r="G757" s="1136"/>
      <c r="H757" s="1136"/>
      <c r="I757" s="1136"/>
      <c r="J757" s="1136"/>
      <c r="K757" s="1136"/>
      <c r="L757" s="1136"/>
      <c r="M757" s="1136"/>
      <c r="N757" s="1136"/>
    </row>
    <row r="758" spans="1:14" ht="16.5" thickBot="1" x14ac:dyDescent="0.25">
      <c r="A758" s="1240"/>
      <c r="B758" s="1272"/>
      <c r="C758" s="1130" t="str">
        <f t="shared" si="14"/>
        <v/>
      </c>
      <c r="D758" s="943"/>
      <c r="E758" s="1136"/>
      <c r="F758" s="1136"/>
      <c r="G758" s="1136"/>
      <c r="H758" s="1136"/>
      <c r="I758" s="1136"/>
      <c r="J758" s="1136"/>
      <c r="K758" s="1136"/>
      <c r="L758" s="1136"/>
      <c r="M758" s="1136"/>
      <c r="N758" s="1136"/>
    </row>
    <row r="759" spans="1:14" ht="16.5" thickBot="1" x14ac:dyDescent="0.25">
      <c r="A759" s="1240"/>
      <c r="B759" s="1272"/>
      <c r="C759" s="1130" t="str">
        <f t="shared" si="14"/>
        <v/>
      </c>
      <c r="D759" s="943"/>
      <c r="E759" s="1136"/>
      <c r="F759" s="1136"/>
      <c r="G759" s="1136"/>
      <c r="H759" s="1136"/>
      <c r="I759" s="1136"/>
      <c r="J759" s="1136"/>
      <c r="K759" s="1136"/>
      <c r="L759" s="1136"/>
      <c r="M759" s="1136"/>
      <c r="N759" s="1136"/>
    </row>
    <row r="760" spans="1:14" ht="16.5" thickBot="1" x14ac:dyDescent="0.25">
      <c r="A760" s="1240"/>
      <c r="B760" s="1272"/>
      <c r="C760" s="1130" t="str">
        <f t="shared" si="14"/>
        <v/>
      </c>
      <c r="D760" s="943"/>
      <c r="E760" s="1136"/>
      <c r="F760" s="1136"/>
      <c r="G760" s="1136"/>
      <c r="H760" s="1136"/>
      <c r="I760" s="1136"/>
      <c r="J760" s="1136"/>
      <c r="K760" s="1136"/>
      <c r="L760" s="1136"/>
      <c r="M760" s="1136"/>
      <c r="N760" s="1136"/>
    </row>
    <row r="761" spans="1:14" ht="16.5" thickBot="1" x14ac:dyDescent="0.25">
      <c r="A761" s="1240"/>
      <c r="B761" s="1272"/>
      <c r="C761" s="1130" t="str">
        <f t="shared" si="14"/>
        <v/>
      </c>
      <c r="D761" s="943"/>
      <c r="E761" s="1136"/>
      <c r="F761" s="1136"/>
      <c r="G761" s="1136"/>
      <c r="H761" s="1136"/>
      <c r="I761" s="1136"/>
      <c r="J761" s="1136"/>
      <c r="K761" s="1136"/>
      <c r="L761" s="1136"/>
      <c r="M761" s="1136"/>
      <c r="N761" s="1136"/>
    </row>
    <row r="762" spans="1:14" ht="16.5" thickBot="1" x14ac:dyDescent="0.25">
      <c r="A762" s="1240"/>
      <c r="B762" s="1272"/>
      <c r="C762" s="1130" t="str">
        <f t="shared" si="14"/>
        <v/>
      </c>
      <c r="D762" s="943"/>
      <c r="E762" s="1136"/>
      <c r="F762" s="1136"/>
      <c r="G762" s="1136"/>
      <c r="H762" s="1136"/>
      <c r="I762" s="1136"/>
      <c r="J762" s="1136"/>
      <c r="K762" s="1136"/>
      <c r="L762" s="1136"/>
      <c r="M762" s="1136"/>
      <c r="N762" s="1136"/>
    </row>
    <row r="763" spans="1:14" ht="16.5" thickBot="1" x14ac:dyDescent="0.25">
      <c r="A763" s="1240"/>
      <c r="B763" s="1272"/>
      <c r="C763" s="1130" t="str">
        <f t="shared" si="14"/>
        <v/>
      </c>
      <c r="D763" s="943"/>
      <c r="E763" s="1136"/>
      <c r="F763" s="1136"/>
      <c r="G763" s="1136"/>
      <c r="H763" s="1136"/>
      <c r="I763" s="1136"/>
      <c r="J763" s="1136"/>
      <c r="K763" s="1136"/>
      <c r="L763" s="1136"/>
      <c r="M763" s="1136"/>
      <c r="N763" s="1136"/>
    </row>
    <row r="764" spans="1:14" ht="16.5" thickBot="1" x14ac:dyDescent="0.25">
      <c r="A764" s="1240"/>
      <c r="B764" s="1272"/>
      <c r="C764" s="1130" t="str">
        <f t="shared" si="14"/>
        <v/>
      </c>
      <c r="D764" s="943"/>
      <c r="E764" s="1136"/>
      <c r="F764" s="1136"/>
      <c r="G764" s="1136"/>
      <c r="H764" s="1136"/>
      <c r="I764" s="1136"/>
      <c r="J764" s="1136"/>
      <c r="K764" s="1136"/>
      <c r="L764" s="1136"/>
      <c r="M764" s="1136"/>
      <c r="N764" s="1136"/>
    </row>
    <row r="765" spans="1:14" ht="16.5" thickBot="1" x14ac:dyDescent="0.25">
      <c r="A765" s="1240"/>
      <c r="B765" s="1272"/>
      <c r="C765" s="1130" t="str">
        <f t="shared" si="14"/>
        <v/>
      </c>
      <c r="D765" s="943"/>
      <c r="E765" s="1136"/>
      <c r="F765" s="1136"/>
      <c r="G765" s="1136"/>
      <c r="H765" s="1136"/>
      <c r="I765" s="1136"/>
      <c r="J765" s="1136"/>
      <c r="K765" s="1136"/>
      <c r="L765" s="1136"/>
      <c r="M765" s="1136"/>
      <c r="N765" s="1136"/>
    </row>
    <row r="766" spans="1:14" ht="16.5" thickBot="1" x14ac:dyDescent="0.25">
      <c r="A766" s="1240"/>
      <c r="B766" s="1272"/>
      <c r="C766" s="1130" t="str">
        <f t="shared" si="14"/>
        <v/>
      </c>
      <c r="D766" s="943"/>
      <c r="E766" s="1136"/>
      <c r="F766" s="1136"/>
      <c r="G766" s="1136"/>
      <c r="H766" s="1136"/>
      <c r="I766" s="1136"/>
      <c r="J766" s="1136"/>
      <c r="K766" s="1136"/>
      <c r="L766" s="1136"/>
      <c r="M766" s="1136"/>
      <c r="N766" s="1136"/>
    </row>
    <row r="767" spans="1:14" ht="16.5" thickBot="1" x14ac:dyDescent="0.25">
      <c r="A767" s="1240"/>
      <c r="B767" s="1272"/>
      <c r="C767" s="1130" t="str">
        <f t="shared" si="14"/>
        <v/>
      </c>
      <c r="D767" s="943"/>
      <c r="E767" s="1136"/>
      <c r="F767" s="1136"/>
      <c r="G767" s="1136"/>
      <c r="H767" s="1136"/>
      <c r="I767" s="1136"/>
      <c r="J767" s="1136"/>
      <c r="K767" s="1136"/>
      <c r="L767" s="1136"/>
      <c r="M767" s="1136"/>
      <c r="N767" s="1136"/>
    </row>
    <row r="768" spans="1:14" ht="16.5" thickBot="1" x14ac:dyDescent="0.25">
      <c r="A768" s="1240"/>
      <c r="B768" s="1272"/>
      <c r="C768" s="1130" t="str">
        <f t="shared" si="14"/>
        <v/>
      </c>
      <c r="D768" s="943"/>
      <c r="E768" s="1136"/>
      <c r="F768" s="1136"/>
      <c r="G768" s="1136"/>
      <c r="H768" s="1136"/>
      <c r="I768" s="1136"/>
      <c r="J768" s="1136"/>
      <c r="K768" s="1136"/>
      <c r="L768" s="1136"/>
      <c r="M768" s="1136"/>
      <c r="N768" s="1136"/>
    </row>
    <row r="769" spans="1:14" ht="16.5" thickBot="1" x14ac:dyDescent="0.25">
      <c r="A769" s="1240"/>
      <c r="B769" s="1272"/>
      <c r="C769" s="1130" t="str">
        <f t="shared" si="14"/>
        <v/>
      </c>
      <c r="D769" s="943"/>
      <c r="E769" s="1136"/>
      <c r="F769" s="1136"/>
      <c r="G769" s="1136"/>
      <c r="H769" s="1136"/>
      <c r="I769" s="1136"/>
      <c r="J769" s="1136"/>
      <c r="K769" s="1136"/>
      <c r="L769" s="1136"/>
      <c r="M769" s="1136"/>
      <c r="N769" s="1136"/>
    </row>
    <row r="770" spans="1:14" ht="16.5" thickBot="1" x14ac:dyDescent="0.25">
      <c r="A770" s="1240"/>
      <c r="B770" s="1272"/>
      <c r="C770" s="1130" t="str">
        <f t="shared" si="14"/>
        <v/>
      </c>
      <c r="D770" s="943"/>
      <c r="E770" s="1136"/>
      <c r="F770" s="1136"/>
      <c r="G770" s="1136"/>
      <c r="H770" s="1136"/>
      <c r="I770" s="1136"/>
      <c r="J770" s="1136"/>
      <c r="K770" s="1136"/>
      <c r="L770" s="1136"/>
      <c r="M770" s="1136"/>
      <c r="N770" s="1136"/>
    </row>
    <row r="771" spans="1:14" ht="16.5" thickBot="1" x14ac:dyDescent="0.25">
      <c r="A771" s="1240"/>
      <c r="B771" s="1272"/>
      <c r="C771" s="1130" t="str">
        <f t="shared" si="14"/>
        <v/>
      </c>
      <c r="D771" s="943"/>
      <c r="E771" s="1136"/>
      <c r="F771" s="1136"/>
      <c r="G771" s="1136"/>
      <c r="H771" s="1136"/>
      <c r="I771" s="1136"/>
      <c r="J771" s="1136"/>
      <c r="K771" s="1136"/>
      <c r="L771" s="1136"/>
      <c r="M771" s="1136"/>
      <c r="N771" s="1136"/>
    </row>
    <row r="772" spans="1:14" ht="16.5" thickBot="1" x14ac:dyDescent="0.25">
      <c r="A772" s="1240"/>
      <c r="B772" s="1272"/>
      <c r="C772" s="1130" t="str">
        <f t="shared" si="14"/>
        <v/>
      </c>
      <c r="D772" s="943"/>
      <c r="E772" s="1136"/>
      <c r="F772" s="1136"/>
      <c r="G772" s="1136"/>
      <c r="H772" s="1136"/>
      <c r="I772" s="1136"/>
      <c r="J772" s="1136"/>
      <c r="K772" s="1136"/>
      <c r="L772" s="1136"/>
      <c r="M772" s="1136"/>
      <c r="N772" s="1136"/>
    </row>
    <row r="773" spans="1:14" ht="16.5" thickBot="1" x14ac:dyDescent="0.25">
      <c r="A773" s="1240"/>
      <c r="B773" s="1272"/>
      <c r="C773" s="1130" t="str">
        <f t="shared" si="14"/>
        <v/>
      </c>
      <c r="D773" s="943"/>
      <c r="E773" s="1136"/>
      <c r="F773" s="1136"/>
      <c r="G773" s="1136"/>
      <c r="H773" s="1136"/>
      <c r="I773" s="1136"/>
      <c r="J773" s="1136"/>
      <c r="K773" s="1136"/>
      <c r="L773" s="1136"/>
      <c r="M773" s="1136"/>
      <c r="N773" s="1136"/>
    </row>
    <row r="774" spans="1:14" ht="16.5" thickBot="1" x14ac:dyDescent="0.25">
      <c r="A774" s="1240"/>
      <c r="B774" s="1272"/>
      <c r="C774" s="1130" t="str">
        <f t="shared" si="14"/>
        <v/>
      </c>
      <c r="D774" s="943"/>
      <c r="E774" s="1136"/>
      <c r="F774" s="1136"/>
      <c r="G774" s="1136"/>
      <c r="H774" s="1136"/>
      <c r="I774" s="1136"/>
      <c r="J774" s="1136"/>
      <c r="K774" s="1136"/>
      <c r="L774" s="1136"/>
      <c r="M774" s="1136"/>
      <c r="N774" s="1136"/>
    </row>
    <row r="775" spans="1:14" ht="16.5" thickBot="1" x14ac:dyDescent="0.25">
      <c r="A775" s="1240"/>
      <c r="B775" s="1272"/>
      <c r="C775" s="1130" t="str">
        <f t="shared" si="14"/>
        <v/>
      </c>
      <c r="D775" s="943"/>
      <c r="E775" s="1136"/>
      <c r="F775" s="1136"/>
      <c r="G775" s="1136"/>
      <c r="H775" s="1136"/>
      <c r="I775" s="1136"/>
      <c r="J775" s="1136"/>
      <c r="K775" s="1136"/>
      <c r="L775" s="1136"/>
      <c r="M775" s="1136"/>
      <c r="N775" s="1136"/>
    </row>
    <row r="776" spans="1:14" ht="16.5" thickBot="1" x14ac:dyDescent="0.25">
      <c r="A776" s="1240"/>
      <c r="B776" s="1272"/>
      <c r="C776" s="1130" t="str">
        <f t="shared" si="14"/>
        <v/>
      </c>
      <c r="D776" s="943"/>
      <c r="E776" s="1136"/>
      <c r="F776" s="1136"/>
      <c r="G776" s="1136"/>
      <c r="H776" s="1136"/>
      <c r="I776" s="1136"/>
      <c r="J776" s="1136"/>
      <c r="K776" s="1136"/>
      <c r="L776" s="1136"/>
      <c r="M776" s="1136"/>
      <c r="N776" s="1136"/>
    </row>
    <row r="777" spans="1:14" ht="16.5" thickBot="1" x14ac:dyDescent="0.25">
      <c r="A777" s="1240"/>
      <c r="B777" s="1272"/>
      <c r="C777" s="1130" t="str">
        <f t="shared" si="14"/>
        <v/>
      </c>
      <c r="D777" s="943"/>
      <c r="E777" s="1136"/>
      <c r="F777" s="1136"/>
      <c r="G777" s="1136"/>
      <c r="H777" s="1136"/>
      <c r="I777" s="1136"/>
      <c r="J777" s="1136"/>
      <c r="K777" s="1136"/>
      <c r="L777" s="1136"/>
      <c r="M777" s="1136"/>
      <c r="N777" s="1136"/>
    </row>
    <row r="778" spans="1:14" ht="16.5" thickBot="1" x14ac:dyDescent="0.25">
      <c r="A778" s="1240"/>
      <c r="B778" s="1272"/>
      <c r="C778" s="1130" t="str">
        <f t="shared" si="14"/>
        <v/>
      </c>
      <c r="D778" s="943"/>
      <c r="E778" s="1136"/>
      <c r="F778" s="1136"/>
      <c r="G778" s="1136"/>
      <c r="H778" s="1136"/>
      <c r="I778" s="1136"/>
      <c r="J778" s="1136"/>
      <c r="K778" s="1136"/>
      <c r="L778" s="1136"/>
      <c r="M778" s="1136"/>
      <c r="N778" s="1136"/>
    </row>
    <row r="779" spans="1:14" ht="16.5" thickBot="1" x14ac:dyDescent="0.25">
      <c r="A779" s="1240"/>
      <c r="B779" s="1272"/>
      <c r="C779" s="1130" t="str">
        <f t="shared" ref="C779:C831" si="15">IF(B779&gt;0, (B779-B778), "")</f>
        <v/>
      </c>
      <c r="D779" s="943"/>
      <c r="E779" s="1136"/>
      <c r="F779" s="1136"/>
      <c r="G779" s="1136"/>
      <c r="H779" s="1136"/>
      <c r="I779" s="1136"/>
      <c r="J779" s="1136"/>
      <c r="K779" s="1136"/>
      <c r="L779" s="1136"/>
      <c r="M779" s="1136"/>
      <c r="N779" s="1136"/>
    </row>
    <row r="780" spans="1:14" ht="16.5" thickBot="1" x14ac:dyDescent="0.25">
      <c r="A780" s="1240"/>
      <c r="B780" s="1272"/>
      <c r="C780" s="1130" t="str">
        <f t="shared" si="15"/>
        <v/>
      </c>
      <c r="D780" s="943"/>
      <c r="E780" s="1136"/>
      <c r="F780" s="1136"/>
      <c r="G780" s="1136"/>
      <c r="H780" s="1136"/>
      <c r="I780" s="1136"/>
      <c r="J780" s="1136"/>
      <c r="K780" s="1136"/>
      <c r="L780" s="1136"/>
      <c r="M780" s="1136"/>
      <c r="N780" s="1136"/>
    </row>
    <row r="781" spans="1:14" ht="16.5" thickBot="1" x14ac:dyDescent="0.25">
      <c r="A781" s="1240"/>
      <c r="B781" s="1272"/>
      <c r="C781" s="1130" t="str">
        <f t="shared" si="15"/>
        <v/>
      </c>
      <c r="D781" s="943"/>
      <c r="E781" s="1136"/>
      <c r="F781" s="1136"/>
      <c r="G781" s="1136"/>
      <c r="H781" s="1136"/>
      <c r="I781" s="1136"/>
      <c r="J781" s="1136"/>
      <c r="K781" s="1136"/>
      <c r="L781" s="1136"/>
      <c r="M781" s="1136"/>
      <c r="N781" s="1136"/>
    </row>
    <row r="782" spans="1:14" ht="16.5" thickBot="1" x14ac:dyDescent="0.25">
      <c r="A782" s="1240"/>
      <c r="B782" s="1272"/>
      <c r="C782" s="1130" t="str">
        <f t="shared" si="15"/>
        <v/>
      </c>
      <c r="D782" s="943"/>
      <c r="E782" s="1136"/>
      <c r="F782" s="1136"/>
      <c r="G782" s="1136"/>
      <c r="H782" s="1136"/>
      <c r="I782" s="1136"/>
      <c r="J782" s="1136"/>
      <c r="K782" s="1136"/>
      <c r="L782" s="1136"/>
      <c r="M782" s="1136"/>
      <c r="N782" s="1136"/>
    </row>
    <row r="783" spans="1:14" ht="16.5" thickBot="1" x14ac:dyDescent="0.25">
      <c r="A783" s="1240"/>
      <c r="B783" s="1272"/>
      <c r="C783" s="1130" t="str">
        <f t="shared" si="15"/>
        <v/>
      </c>
      <c r="D783" s="943"/>
      <c r="E783" s="1136"/>
      <c r="F783" s="1136"/>
      <c r="G783" s="1136"/>
      <c r="H783" s="1136"/>
      <c r="I783" s="1136"/>
      <c r="J783" s="1136"/>
      <c r="K783" s="1136"/>
      <c r="L783" s="1136"/>
      <c r="M783" s="1136"/>
      <c r="N783" s="1136"/>
    </row>
    <row r="784" spans="1:14" ht="16.5" thickBot="1" x14ac:dyDescent="0.25">
      <c r="A784" s="1240"/>
      <c r="B784" s="1272"/>
      <c r="C784" s="1130" t="str">
        <f t="shared" si="15"/>
        <v/>
      </c>
      <c r="D784" s="943"/>
      <c r="E784" s="1136"/>
      <c r="F784" s="1136"/>
      <c r="G784" s="1136"/>
      <c r="H784" s="1136"/>
      <c r="I784" s="1136"/>
      <c r="J784" s="1136"/>
      <c r="K784" s="1136"/>
      <c r="L784" s="1136"/>
      <c r="M784" s="1136"/>
      <c r="N784" s="1136"/>
    </row>
    <row r="785" spans="1:14" ht="16.5" thickBot="1" x14ac:dyDescent="0.25">
      <c r="A785" s="1240"/>
      <c r="B785" s="1272"/>
      <c r="C785" s="1130" t="str">
        <f t="shared" si="15"/>
        <v/>
      </c>
      <c r="D785" s="943"/>
      <c r="E785" s="1136"/>
      <c r="F785" s="1136"/>
      <c r="G785" s="1136"/>
      <c r="H785" s="1136"/>
      <c r="I785" s="1136"/>
      <c r="J785" s="1136"/>
      <c r="K785" s="1136"/>
      <c r="L785" s="1136"/>
      <c r="M785" s="1136"/>
      <c r="N785" s="1136"/>
    </row>
    <row r="786" spans="1:14" ht="16.5" thickBot="1" x14ac:dyDescent="0.25">
      <c r="A786" s="1240"/>
      <c r="B786" s="1272"/>
      <c r="C786" s="1130" t="str">
        <f t="shared" si="15"/>
        <v/>
      </c>
      <c r="D786" s="943"/>
      <c r="E786" s="1136"/>
      <c r="F786" s="1136"/>
      <c r="G786" s="1136"/>
      <c r="H786" s="1136"/>
      <c r="I786" s="1136"/>
      <c r="J786" s="1136"/>
      <c r="K786" s="1136"/>
      <c r="L786" s="1136"/>
      <c r="M786" s="1136"/>
      <c r="N786" s="1136"/>
    </row>
    <row r="787" spans="1:14" ht="16.5" thickBot="1" x14ac:dyDescent="0.25">
      <c r="A787" s="1240"/>
      <c r="B787" s="1272"/>
      <c r="C787" s="1130" t="str">
        <f t="shared" si="15"/>
        <v/>
      </c>
      <c r="D787" s="943"/>
      <c r="E787" s="1136"/>
      <c r="F787" s="1136"/>
      <c r="G787" s="1136"/>
      <c r="H787" s="1136"/>
      <c r="I787" s="1136"/>
      <c r="J787" s="1136"/>
      <c r="K787" s="1136"/>
      <c r="L787" s="1136"/>
      <c r="M787" s="1136"/>
      <c r="N787" s="1136"/>
    </row>
    <row r="788" spans="1:14" ht="16.5" thickBot="1" x14ac:dyDescent="0.25">
      <c r="A788" s="1240"/>
      <c r="B788" s="1272"/>
      <c r="C788" s="1130" t="str">
        <f t="shared" si="15"/>
        <v/>
      </c>
      <c r="D788" s="943"/>
      <c r="E788" s="1136"/>
      <c r="F788" s="1136"/>
      <c r="G788" s="1136"/>
      <c r="H788" s="1136"/>
      <c r="I788" s="1136"/>
      <c r="J788" s="1136"/>
      <c r="K788" s="1136"/>
      <c r="L788" s="1136"/>
      <c r="M788" s="1136"/>
      <c r="N788" s="1136"/>
    </row>
    <row r="789" spans="1:14" ht="16.5" thickBot="1" x14ac:dyDescent="0.25">
      <c r="A789" s="1240"/>
      <c r="B789" s="1272"/>
      <c r="C789" s="1130" t="str">
        <f t="shared" si="15"/>
        <v/>
      </c>
      <c r="D789" s="943"/>
      <c r="E789" s="1136"/>
      <c r="F789" s="1136"/>
      <c r="G789" s="1136"/>
      <c r="H789" s="1136"/>
      <c r="I789" s="1136"/>
      <c r="J789" s="1136"/>
      <c r="K789" s="1136"/>
      <c r="L789" s="1136"/>
      <c r="M789" s="1136"/>
      <c r="N789" s="1136"/>
    </row>
    <row r="790" spans="1:14" ht="16.5" thickBot="1" x14ac:dyDescent="0.25">
      <c r="A790" s="1240"/>
      <c r="B790" s="1272"/>
      <c r="C790" s="1130" t="str">
        <f t="shared" si="15"/>
        <v/>
      </c>
      <c r="D790" s="943"/>
      <c r="E790" s="1136"/>
      <c r="F790" s="1136"/>
      <c r="G790" s="1136"/>
      <c r="H790" s="1136"/>
      <c r="I790" s="1136"/>
      <c r="J790" s="1136"/>
      <c r="K790" s="1136"/>
      <c r="L790" s="1136"/>
      <c r="M790" s="1136"/>
      <c r="N790" s="1136"/>
    </row>
    <row r="791" spans="1:14" ht="16.5" thickBot="1" x14ac:dyDescent="0.25">
      <c r="A791" s="1240"/>
      <c r="B791" s="1272"/>
      <c r="C791" s="1130" t="str">
        <f t="shared" si="15"/>
        <v/>
      </c>
      <c r="D791" s="943"/>
      <c r="E791" s="1136"/>
      <c r="F791" s="1136"/>
      <c r="G791" s="1136"/>
      <c r="H791" s="1136"/>
      <c r="I791" s="1136"/>
      <c r="J791" s="1136"/>
      <c r="K791" s="1136"/>
      <c r="L791" s="1136"/>
      <c r="M791" s="1136"/>
      <c r="N791" s="1136"/>
    </row>
    <row r="792" spans="1:14" ht="16.5" thickBot="1" x14ac:dyDescent="0.25">
      <c r="A792" s="1240"/>
      <c r="B792" s="1272"/>
      <c r="C792" s="1130" t="str">
        <f t="shared" si="15"/>
        <v/>
      </c>
      <c r="D792" s="943"/>
      <c r="E792" s="1136"/>
      <c r="F792" s="1136"/>
      <c r="G792" s="1136"/>
      <c r="H792" s="1136"/>
      <c r="I792" s="1136"/>
      <c r="J792" s="1136"/>
      <c r="K792" s="1136"/>
      <c r="L792" s="1136"/>
      <c r="M792" s="1136"/>
      <c r="N792" s="1136"/>
    </row>
    <row r="793" spans="1:14" ht="16.5" thickBot="1" x14ac:dyDescent="0.25">
      <c r="A793" s="1240"/>
      <c r="B793" s="1272"/>
      <c r="C793" s="1130" t="str">
        <f t="shared" si="15"/>
        <v/>
      </c>
      <c r="D793" s="943"/>
      <c r="E793" s="1136"/>
      <c r="F793" s="1136"/>
      <c r="G793" s="1136"/>
      <c r="H793" s="1136"/>
      <c r="I793" s="1136"/>
      <c r="J793" s="1136"/>
      <c r="K793" s="1136"/>
      <c r="L793" s="1136"/>
      <c r="M793" s="1136"/>
      <c r="N793" s="1136"/>
    </row>
    <row r="794" spans="1:14" ht="16.5" thickBot="1" x14ac:dyDescent="0.25">
      <c r="A794" s="1240"/>
      <c r="B794" s="1272"/>
      <c r="C794" s="1130" t="str">
        <f t="shared" si="15"/>
        <v/>
      </c>
      <c r="D794" s="943"/>
      <c r="E794" s="1136"/>
      <c r="F794" s="1136"/>
      <c r="G794" s="1136"/>
      <c r="H794" s="1136"/>
      <c r="I794" s="1136"/>
      <c r="J794" s="1136"/>
      <c r="K794" s="1136"/>
      <c r="L794" s="1136"/>
      <c r="M794" s="1136"/>
      <c r="N794" s="1136"/>
    </row>
    <row r="795" spans="1:14" ht="16.5" thickBot="1" x14ac:dyDescent="0.25">
      <c r="A795" s="1240"/>
      <c r="B795" s="1272"/>
      <c r="C795" s="1130" t="str">
        <f t="shared" si="15"/>
        <v/>
      </c>
      <c r="D795" s="943"/>
      <c r="E795" s="1136"/>
      <c r="F795" s="1136"/>
      <c r="G795" s="1136"/>
      <c r="H795" s="1136"/>
      <c r="I795" s="1136"/>
      <c r="J795" s="1136"/>
      <c r="K795" s="1136"/>
      <c r="L795" s="1136"/>
      <c r="M795" s="1136"/>
      <c r="N795" s="1136"/>
    </row>
    <row r="796" spans="1:14" ht="16.5" thickBot="1" x14ac:dyDescent="0.25">
      <c r="A796" s="1240"/>
      <c r="B796" s="1272"/>
      <c r="C796" s="1130" t="str">
        <f t="shared" si="15"/>
        <v/>
      </c>
      <c r="D796" s="943"/>
      <c r="E796" s="1136"/>
      <c r="F796" s="1136"/>
      <c r="G796" s="1136"/>
      <c r="H796" s="1136"/>
      <c r="I796" s="1136"/>
      <c r="J796" s="1136"/>
      <c r="K796" s="1136"/>
      <c r="L796" s="1136"/>
      <c r="M796" s="1136"/>
      <c r="N796" s="1136"/>
    </row>
    <row r="797" spans="1:14" ht="16.5" thickBot="1" x14ac:dyDescent="0.25">
      <c r="A797" s="1240"/>
      <c r="B797" s="1272"/>
      <c r="C797" s="1130" t="str">
        <f t="shared" si="15"/>
        <v/>
      </c>
      <c r="D797" s="943"/>
      <c r="E797" s="1136"/>
      <c r="F797" s="1136"/>
      <c r="G797" s="1136"/>
      <c r="H797" s="1136"/>
      <c r="I797" s="1136"/>
      <c r="J797" s="1136"/>
      <c r="K797" s="1136"/>
      <c r="L797" s="1136"/>
      <c r="M797" s="1136"/>
      <c r="N797" s="1136"/>
    </row>
    <row r="798" spans="1:14" ht="16.5" thickBot="1" x14ac:dyDescent="0.25">
      <c r="A798" s="1240"/>
      <c r="B798" s="1272"/>
      <c r="C798" s="1130" t="str">
        <f t="shared" si="15"/>
        <v/>
      </c>
      <c r="D798" s="943"/>
      <c r="E798" s="1136"/>
      <c r="F798" s="1136"/>
      <c r="G798" s="1136"/>
      <c r="H798" s="1136"/>
      <c r="I798" s="1136"/>
      <c r="J798" s="1136"/>
      <c r="K798" s="1136"/>
      <c r="L798" s="1136"/>
      <c r="M798" s="1136"/>
      <c r="N798" s="1136"/>
    </row>
    <row r="799" spans="1:14" ht="16.5" thickBot="1" x14ac:dyDescent="0.25">
      <c r="A799" s="1240"/>
      <c r="B799" s="1272"/>
      <c r="C799" s="1130" t="str">
        <f t="shared" si="15"/>
        <v/>
      </c>
      <c r="D799" s="943"/>
      <c r="E799" s="1136"/>
      <c r="F799" s="1136"/>
      <c r="G799" s="1136"/>
      <c r="H799" s="1136"/>
      <c r="I799" s="1136"/>
      <c r="J799" s="1136"/>
      <c r="K799" s="1136"/>
      <c r="L799" s="1136"/>
      <c r="M799" s="1136"/>
      <c r="N799" s="1136"/>
    </row>
    <row r="800" spans="1:14" ht="16.5" thickBot="1" x14ac:dyDescent="0.25">
      <c r="A800" s="1240"/>
      <c r="B800" s="1272"/>
      <c r="C800" s="1130" t="str">
        <f t="shared" si="15"/>
        <v/>
      </c>
      <c r="D800" s="943"/>
      <c r="E800" s="1136"/>
      <c r="F800" s="1136"/>
      <c r="G800" s="1136"/>
      <c r="H800" s="1136"/>
      <c r="I800" s="1136"/>
      <c r="J800" s="1136"/>
      <c r="K800" s="1136"/>
      <c r="L800" s="1136"/>
      <c r="M800" s="1136"/>
      <c r="N800" s="1136"/>
    </row>
    <row r="801" spans="1:14" ht="16.5" thickBot="1" x14ac:dyDescent="0.25">
      <c r="A801" s="1240"/>
      <c r="B801" s="1272"/>
      <c r="C801" s="1130" t="str">
        <f t="shared" si="15"/>
        <v/>
      </c>
      <c r="D801" s="943"/>
      <c r="E801" s="1136"/>
      <c r="F801" s="1136"/>
      <c r="G801" s="1136"/>
      <c r="H801" s="1136"/>
      <c r="I801" s="1136"/>
      <c r="J801" s="1136"/>
      <c r="K801" s="1136"/>
      <c r="L801" s="1136"/>
      <c r="M801" s="1136"/>
      <c r="N801" s="1136"/>
    </row>
    <row r="802" spans="1:14" ht="16.5" thickBot="1" x14ac:dyDescent="0.25">
      <c r="A802" s="1240"/>
      <c r="B802" s="1272"/>
      <c r="C802" s="1130" t="str">
        <f t="shared" si="15"/>
        <v/>
      </c>
      <c r="D802" s="943"/>
      <c r="E802" s="1136"/>
      <c r="F802" s="1136"/>
      <c r="G802" s="1136"/>
      <c r="H802" s="1136"/>
      <c r="I802" s="1136"/>
      <c r="J802" s="1136"/>
      <c r="K802" s="1136"/>
      <c r="L802" s="1136"/>
      <c r="M802" s="1136"/>
      <c r="N802" s="1136"/>
    </row>
    <row r="803" spans="1:14" ht="16.5" thickBot="1" x14ac:dyDescent="0.25">
      <c r="A803" s="1240"/>
      <c r="B803" s="1272"/>
      <c r="C803" s="1130" t="str">
        <f t="shared" si="15"/>
        <v/>
      </c>
      <c r="D803" s="943"/>
      <c r="E803" s="1136"/>
      <c r="F803" s="1136"/>
      <c r="G803" s="1136"/>
      <c r="H803" s="1136"/>
      <c r="I803" s="1136"/>
      <c r="J803" s="1136"/>
      <c r="K803" s="1136"/>
      <c r="L803" s="1136"/>
      <c r="M803" s="1136"/>
      <c r="N803" s="1136"/>
    </row>
    <row r="804" spans="1:14" ht="16.5" thickBot="1" x14ac:dyDescent="0.25">
      <c r="A804" s="1240"/>
      <c r="B804" s="1272"/>
      <c r="C804" s="1130" t="str">
        <f t="shared" si="15"/>
        <v/>
      </c>
      <c r="D804" s="943"/>
      <c r="E804" s="1136"/>
      <c r="F804" s="1136"/>
      <c r="G804" s="1136"/>
      <c r="H804" s="1136"/>
      <c r="I804" s="1136"/>
      <c r="J804" s="1136"/>
      <c r="K804" s="1136"/>
      <c r="L804" s="1136"/>
      <c r="M804" s="1136"/>
      <c r="N804" s="1136"/>
    </row>
    <row r="805" spans="1:14" ht="16.5" thickBot="1" x14ac:dyDescent="0.25">
      <c r="A805" s="1240"/>
      <c r="B805" s="1272"/>
      <c r="C805" s="1130" t="str">
        <f t="shared" si="15"/>
        <v/>
      </c>
      <c r="D805" s="943"/>
      <c r="E805" s="1136"/>
      <c r="F805" s="1136"/>
      <c r="G805" s="1136"/>
      <c r="H805" s="1136"/>
      <c r="I805" s="1136"/>
      <c r="J805" s="1136"/>
      <c r="K805" s="1136"/>
      <c r="L805" s="1136"/>
      <c r="M805" s="1136"/>
      <c r="N805" s="1136"/>
    </row>
    <row r="806" spans="1:14" ht="16.5" thickBot="1" x14ac:dyDescent="0.25">
      <c r="A806" s="1240"/>
      <c r="B806" s="1272"/>
      <c r="C806" s="1130" t="str">
        <f t="shared" si="15"/>
        <v/>
      </c>
      <c r="D806" s="943"/>
      <c r="E806" s="1136"/>
      <c r="F806" s="1136"/>
      <c r="G806" s="1136"/>
      <c r="H806" s="1136"/>
      <c r="I806" s="1136"/>
      <c r="J806" s="1136"/>
      <c r="K806" s="1136"/>
      <c r="L806" s="1136"/>
      <c r="M806" s="1136"/>
      <c r="N806" s="1136"/>
    </row>
    <row r="807" spans="1:14" ht="16.5" thickBot="1" x14ac:dyDescent="0.25">
      <c r="A807" s="1240"/>
      <c r="B807" s="1272"/>
      <c r="C807" s="1130" t="str">
        <f t="shared" si="15"/>
        <v/>
      </c>
      <c r="D807" s="943"/>
      <c r="E807" s="1136"/>
      <c r="F807" s="1136"/>
      <c r="G807" s="1136"/>
      <c r="H807" s="1136"/>
      <c r="I807" s="1136"/>
      <c r="J807" s="1136"/>
      <c r="K807" s="1136"/>
      <c r="L807" s="1136"/>
      <c r="M807" s="1136"/>
      <c r="N807" s="1136"/>
    </row>
    <row r="808" spans="1:14" ht="16.5" thickBot="1" x14ac:dyDescent="0.25">
      <c r="A808" s="1241"/>
      <c r="B808" s="1272"/>
      <c r="C808" s="1130" t="str">
        <f t="shared" si="15"/>
        <v/>
      </c>
      <c r="D808" s="943"/>
      <c r="E808" s="1136"/>
      <c r="F808" s="1136"/>
      <c r="G808" s="1136"/>
      <c r="H808" s="1136"/>
      <c r="I808" s="1136"/>
      <c r="J808" s="1136"/>
      <c r="K808" s="1136"/>
      <c r="L808" s="1136"/>
      <c r="M808" s="1136"/>
      <c r="N808" s="1136"/>
    </row>
    <row r="809" spans="1:14" ht="16.5" thickBot="1" x14ac:dyDescent="0.25">
      <c r="A809" s="1241"/>
      <c r="B809" s="1272"/>
      <c r="C809" s="1130" t="str">
        <f t="shared" si="15"/>
        <v/>
      </c>
      <c r="D809" s="943"/>
      <c r="E809" s="1136"/>
      <c r="F809" s="1136"/>
      <c r="G809" s="1136"/>
      <c r="H809" s="1136"/>
      <c r="I809" s="1136"/>
      <c r="J809" s="1136"/>
      <c r="K809" s="1136"/>
      <c r="L809" s="1136"/>
      <c r="M809" s="1136"/>
      <c r="N809" s="1136"/>
    </row>
    <row r="810" spans="1:14" ht="16.5" thickBot="1" x14ac:dyDescent="0.25">
      <c r="A810" s="1241"/>
      <c r="B810" s="1272"/>
      <c r="C810" s="1130" t="str">
        <f t="shared" si="15"/>
        <v/>
      </c>
      <c r="D810" s="943"/>
      <c r="E810" s="1136"/>
      <c r="F810" s="1136"/>
      <c r="G810" s="1136"/>
      <c r="H810" s="1136"/>
      <c r="I810" s="1136"/>
      <c r="J810" s="1136"/>
      <c r="K810" s="1136"/>
      <c r="L810" s="1136"/>
      <c r="M810" s="1136"/>
      <c r="N810" s="1136"/>
    </row>
    <row r="811" spans="1:14" ht="16.5" thickBot="1" x14ac:dyDescent="0.25">
      <c r="A811" s="1241"/>
      <c r="B811" s="1272"/>
      <c r="C811" s="1130" t="str">
        <f t="shared" si="15"/>
        <v/>
      </c>
      <c r="D811" s="943"/>
      <c r="E811" s="1136"/>
      <c r="F811" s="1136"/>
      <c r="G811" s="1136"/>
      <c r="H811" s="1136"/>
      <c r="I811" s="1136"/>
      <c r="J811" s="1136"/>
      <c r="K811" s="1136"/>
      <c r="L811" s="1136"/>
      <c r="M811" s="1136"/>
      <c r="N811" s="1136"/>
    </row>
    <row r="812" spans="1:14" ht="16.5" thickBot="1" x14ac:dyDescent="0.25">
      <c r="A812" s="1241"/>
      <c r="B812" s="1272"/>
      <c r="C812" s="1130" t="str">
        <f t="shared" si="15"/>
        <v/>
      </c>
      <c r="D812" s="943"/>
      <c r="E812" s="1136"/>
      <c r="F812" s="1136"/>
      <c r="G812" s="1136"/>
      <c r="H812" s="1136"/>
      <c r="I812" s="1136"/>
      <c r="J812" s="1136"/>
      <c r="K812" s="1136"/>
      <c r="L812" s="1136"/>
      <c r="M812" s="1136"/>
      <c r="N812" s="1136"/>
    </row>
    <row r="813" spans="1:14" ht="16.5" thickBot="1" x14ac:dyDescent="0.25">
      <c r="A813" s="1240"/>
      <c r="B813" s="1272"/>
      <c r="C813" s="1130" t="str">
        <f t="shared" si="15"/>
        <v/>
      </c>
      <c r="D813" s="943"/>
      <c r="E813" s="1136"/>
      <c r="F813" s="1136"/>
      <c r="G813" s="1136"/>
      <c r="H813" s="1136"/>
      <c r="I813" s="1136"/>
      <c r="J813" s="1136"/>
      <c r="K813" s="1136"/>
      <c r="L813" s="1136"/>
      <c r="M813" s="1136"/>
      <c r="N813" s="1136"/>
    </row>
    <row r="814" spans="1:14" ht="16.5" thickBot="1" x14ac:dyDescent="0.25">
      <c r="A814" s="1240"/>
      <c r="B814" s="1272"/>
      <c r="C814" s="1130" t="str">
        <f t="shared" si="15"/>
        <v/>
      </c>
      <c r="D814" s="943"/>
      <c r="E814" s="1136"/>
      <c r="F814" s="1136"/>
      <c r="G814" s="1136"/>
      <c r="H814" s="1136"/>
      <c r="I814" s="1136"/>
      <c r="J814" s="1136"/>
      <c r="K814" s="1136"/>
      <c r="L814" s="1136"/>
      <c r="M814" s="1136"/>
      <c r="N814" s="1136"/>
    </row>
    <row r="815" spans="1:14" ht="16.5" thickBot="1" x14ac:dyDescent="0.25">
      <c r="A815" s="1240"/>
      <c r="B815" s="1272"/>
      <c r="C815" s="1130" t="str">
        <f t="shared" si="15"/>
        <v/>
      </c>
      <c r="D815" s="943"/>
      <c r="E815" s="1136"/>
      <c r="F815" s="1136"/>
      <c r="G815" s="1136"/>
      <c r="H815" s="1136"/>
      <c r="I815" s="1136"/>
      <c r="J815" s="1136"/>
      <c r="K815" s="1136"/>
      <c r="L815" s="1136"/>
      <c r="M815" s="1136"/>
      <c r="N815" s="1136"/>
    </row>
    <row r="816" spans="1:14" ht="16.5" thickBot="1" x14ac:dyDescent="0.25">
      <c r="A816" s="1240"/>
      <c r="B816" s="1272"/>
      <c r="C816" s="1130" t="str">
        <f t="shared" si="15"/>
        <v/>
      </c>
      <c r="D816" s="943"/>
      <c r="E816" s="1136"/>
      <c r="F816" s="1136"/>
      <c r="G816" s="1136"/>
      <c r="H816" s="1136"/>
      <c r="I816" s="1136"/>
      <c r="J816" s="1136"/>
      <c r="K816" s="1136"/>
      <c r="L816" s="1136"/>
      <c r="M816" s="1136"/>
      <c r="N816" s="1136"/>
    </row>
    <row r="817" spans="1:14" ht="16.5" thickBot="1" x14ac:dyDescent="0.25">
      <c r="A817" s="1240"/>
      <c r="B817" s="1272"/>
      <c r="C817" s="1130" t="str">
        <f t="shared" si="15"/>
        <v/>
      </c>
      <c r="D817" s="943"/>
      <c r="E817" s="1136"/>
      <c r="F817" s="1136"/>
      <c r="G817" s="1136"/>
      <c r="H817" s="1136"/>
      <c r="I817" s="1136"/>
      <c r="J817" s="1136"/>
      <c r="K817" s="1136"/>
      <c r="L817" s="1136"/>
      <c r="M817" s="1136"/>
      <c r="N817" s="1136"/>
    </row>
    <row r="818" spans="1:14" ht="16.5" thickBot="1" x14ac:dyDescent="0.25">
      <c r="A818" s="1240"/>
      <c r="B818" s="1272"/>
      <c r="C818" s="1130" t="str">
        <f t="shared" si="15"/>
        <v/>
      </c>
      <c r="D818" s="943"/>
      <c r="E818" s="1136"/>
      <c r="F818" s="1136"/>
      <c r="G818" s="1136"/>
      <c r="H818" s="1136"/>
      <c r="I818" s="1136"/>
      <c r="J818" s="1136"/>
      <c r="K818" s="1136"/>
      <c r="L818" s="1136"/>
      <c r="M818" s="1136"/>
      <c r="N818" s="1136"/>
    </row>
    <row r="819" spans="1:14" ht="16.5" thickBot="1" x14ac:dyDescent="0.25">
      <c r="A819" s="1240"/>
      <c r="B819" s="1272"/>
      <c r="C819" s="1130" t="str">
        <f t="shared" si="15"/>
        <v/>
      </c>
      <c r="D819" s="943"/>
      <c r="E819" s="1136"/>
      <c r="F819" s="1136"/>
      <c r="G819" s="1136"/>
      <c r="H819" s="1136"/>
      <c r="I819" s="1136"/>
      <c r="J819" s="1136"/>
      <c r="K819" s="1136"/>
      <c r="L819" s="1136"/>
      <c r="M819" s="1136"/>
      <c r="N819" s="1136"/>
    </row>
    <row r="820" spans="1:14" ht="16.5" thickBot="1" x14ac:dyDescent="0.25">
      <c r="A820" s="1240"/>
      <c r="B820" s="1272"/>
      <c r="C820" s="1130" t="str">
        <f t="shared" si="15"/>
        <v/>
      </c>
      <c r="D820" s="943"/>
      <c r="E820" s="1136"/>
      <c r="F820" s="1136"/>
      <c r="G820" s="1136"/>
      <c r="H820" s="1136"/>
      <c r="I820" s="1136"/>
      <c r="J820" s="1136"/>
      <c r="K820" s="1136"/>
      <c r="L820" s="1136"/>
      <c r="M820" s="1136"/>
      <c r="N820" s="1136"/>
    </row>
    <row r="821" spans="1:14" ht="16.5" thickBot="1" x14ac:dyDescent="0.25">
      <c r="A821" s="1240"/>
      <c r="B821" s="1272"/>
      <c r="C821" s="1130" t="str">
        <f t="shared" si="15"/>
        <v/>
      </c>
      <c r="D821" s="943"/>
      <c r="E821" s="1136"/>
      <c r="F821" s="1136"/>
      <c r="G821" s="1136"/>
      <c r="H821" s="1136"/>
      <c r="I821" s="1136"/>
      <c r="J821" s="1136"/>
      <c r="K821" s="1136"/>
      <c r="L821" s="1136"/>
      <c r="M821" s="1136"/>
      <c r="N821" s="1136"/>
    </row>
    <row r="822" spans="1:14" ht="16.5" thickBot="1" x14ac:dyDescent="0.25">
      <c r="A822" s="1240"/>
      <c r="B822" s="1272"/>
      <c r="C822" s="1130" t="str">
        <f t="shared" si="15"/>
        <v/>
      </c>
      <c r="D822" s="943"/>
      <c r="E822" s="1136"/>
      <c r="F822" s="1136"/>
      <c r="G822" s="1136"/>
      <c r="H822" s="1136"/>
      <c r="I822" s="1136"/>
      <c r="J822" s="1136"/>
      <c r="K822" s="1136"/>
      <c r="L822" s="1136"/>
      <c r="M822" s="1136"/>
      <c r="N822" s="1136"/>
    </row>
    <row r="823" spans="1:14" ht="16.5" thickBot="1" x14ac:dyDescent="0.25">
      <c r="A823" s="1240"/>
      <c r="B823" s="1272"/>
      <c r="C823" s="1130" t="str">
        <f t="shared" si="15"/>
        <v/>
      </c>
      <c r="D823" s="943"/>
      <c r="E823" s="1136"/>
      <c r="F823" s="1136"/>
      <c r="G823" s="1136"/>
      <c r="H823" s="1136"/>
      <c r="I823" s="1136"/>
      <c r="J823" s="1136"/>
      <c r="K823" s="1136"/>
      <c r="L823" s="1136"/>
      <c r="M823" s="1136"/>
      <c r="N823" s="1136"/>
    </row>
    <row r="824" spans="1:14" ht="16.5" thickBot="1" x14ac:dyDescent="0.25">
      <c r="A824" s="1240"/>
      <c r="B824" s="1272"/>
      <c r="C824" s="1130" t="str">
        <f t="shared" si="15"/>
        <v/>
      </c>
      <c r="D824" s="943"/>
      <c r="E824" s="1136"/>
      <c r="F824" s="1136"/>
      <c r="G824" s="1136"/>
      <c r="H824" s="1136"/>
      <c r="I824" s="1136"/>
      <c r="J824" s="1136"/>
      <c r="K824" s="1136"/>
      <c r="L824" s="1136"/>
      <c r="M824" s="1136"/>
      <c r="N824" s="1136"/>
    </row>
    <row r="825" spans="1:14" ht="16.5" thickBot="1" x14ac:dyDescent="0.25">
      <c r="A825" s="1240"/>
      <c r="B825" s="1272"/>
      <c r="C825" s="1130" t="str">
        <f t="shared" si="15"/>
        <v/>
      </c>
      <c r="D825" s="943"/>
      <c r="E825" s="1136"/>
      <c r="F825" s="1136"/>
      <c r="G825" s="1136"/>
      <c r="H825" s="1136"/>
      <c r="I825" s="1136"/>
      <c r="J825" s="1136"/>
      <c r="K825" s="1136"/>
      <c r="L825" s="1136"/>
      <c r="M825" s="1136"/>
      <c r="N825" s="1136"/>
    </row>
    <row r="826" spans="1:14" ht="16.5" thickBot="1" x14ac:dyDescent="0.25">
      <c r="A826" s="1240"/>
      <c r="B826" s="1272"/>
      <c r="C826" s="1130" t="str">
        <f t="shared" si="15"/>
        <v/>
      </c>
      <c r="D826" s="943"/>
      <c r="E826" s="1136"/>
      <c r="F826" s="1136"/>
      <c r="G826" s="1136"/>
      <c r="H826" s="1136"/>
      <c r="I826" s="1136"/>
      <c r="J826" s="1136"/>
      <c r="K826" s="1136"/>
      <c r="L826" s="1136"/>
      <c r="M826" s="1136"/>
      <c r="N826" s="1136"/>
    </row>
    <row r="827" spans="1:14" ht="16.5" thickBot="1" x14ac:dyDescent="0.25">
      <c r="A827" s="1240"/>
      <c r="B827" s="1272"/>
      <c r="C827" s="1130" t="str">
        <f t="shared" si="15"/>
        <v/>
      </c>
      <c r="D827" s="943"/>
      <c r="E827" s="1136"/>
      <c r="F827" s="1136"/>
      <c r="G827" s="1136"/>
      <c r="H827" s="1136"/>
      <c r="I827" s="1136"/>
      <c r="J827" s="1136"/>
      <c r="K827" s="1136"/>
      <c r="L827" s="1136"/>
      <c r="M827" s="1136"/>
      <c r="N827" s="1136"/>
    </row>
    <row r="828" spans="1:14" ht="16.5" thickBot="1" x14ac:dyDescent="0.25">
      <c r="A828" s="1240"/>
      <c r="B828" s="1272"/>
      <c r="C828" s="1130" t="str">
        <f t="shared" si="15"/>
        <v/>
      </c>
      <c r="D828" s="943"/>
      <c r="E828" s="1136"/>
      <c r="F828" s="1136"/>
      <c r="G828" s="1136"/>
      <c r="H828" s="1136"/>
      <c r="I828" s="1136"/>
      <c r="J828" s="1136"/>
      <c r="K828" s="1136"/>
      <c r="L828" s="1136"/>
      <c r="M828" s="1136"/>
      <c r="N828" s="1136"/>
    </row>
    <row r="829" spans="1:14" ht="16.5" thickBot="1" x14ac:dyDescent="0.25">
      <c r="A829" s="1240"/>
      <c r="B829" s="1272"/>
      <c r="C829" s="1130" t="str">
        <f t="shared" si="15"/>
        <v/>
      </c>
      <c r="D829" s="943"/>
      <c r="E829" s="1136"/>
      <c r="F829" s="1136"/>
      <c r="G829" s="1136"/>
      <c r="H829" s="1136"/>
      <c r="I829" s="1136"/>
      <c r="J829" s="1136"/>
      <c r="K829" s="1136"/>
      <c r="L829" s="1136"/>
      <c r="M829" s="1136"/>
      <c r="N829" s="1136"/>
    </row>
    <row r="830" spans="1:14" ht="16.5" thickBot="1" x14ac:dyDescent="0.25">
      <c r="A830" s="1240"/>
      <c r="B830" s="1272"/>
      <c r="C830" s="1130" t="str">
        <f t="shared" si="15"/>
        <v/>
      </c>
      <c r="D830" s="943"/>
      <c r="E830" s="1136"/>
      <c r="F830" s="1136"/>
      <c r="G830" s="1136"/>
      <c r="H830" s="1136"/>
      <c r="I830" s="1136"/>
      <c r="J830" s="1136"/>
      <c r="K830" s="1136"/>
      <c r="L830" s="1136"/>
      <c r="M830" s="1136"/>
      <c r="N830" s="1136"/>
    </row>
    <row r="831" spans="1:14" ht="16.5" thickBot="1" x14ac:dyDescent="0.25">
      <c r="A831" s="1240"/>
      <c r="B831" s="1272"/>
      <c r="C831" s="1130" t="str">
        <f t="shared" si="15"/>
        <v/>
      </c>
      <c r="D831" s="943"/>
      <c r="E831" s="1136"/>
      <c r="F831" s="1136"/>
      <c r="G831" s="1136"/>
      <c r="H831" s="1136"/>
      <c r="I831" s="1136"/>
      <c r="J831" s="1136"/>
      <c r="K831" s="1136"/>
      <c r="L831" s="1136"/>
      <c r="M831" s="1136"/>
      <c r="N831" s="1136"/>
    </row>
    <row r="832" spans="1:14" ht="16.5" thickBot="1" x14ac:dyDescent="0.3">
      <c r="A832" s="1238"/>
      <c r="B832" s="1271"/>
      <c r="C832" s="1198"/>
      <c r="D832" s="75"/>
      <c r="E832" s="1270"/>
      <c r="F832" s="1269"/>
      <c r="G832" s="1269"/>
      <c r="H832" s="1269"/>
      <c r="I832" s="1269"/>
      <c r="J832" s="1269"/>
      <c r="K832" s="1269"/>
      <c r="L832" s="1269"/>
      <c r="M832" s="1269"/>
      <c r="N832" s="1269"/>
    </row>
    <row r="833" spans="1:14" ht="16.5" thickBot="1" x14ac:dyDescent="0.3">
      <c r="A833" s="1237"/>
      <c r="B833" s="1268"/>
      <c r="C833" s="1268"/>
      <c r="D833" s="1267"/>
      <c r="E833" s="1266"/>
      <c r="F833" s="1265"/>
      <c r="G833" s="1265"/>
      <c r="H833" s="1265"/>
      <c r="I833" s="1265"/>
      <c r="J833" s="1265"/>
      <c r="K833" s="1265"/>
      <c r="L833" s="1265"/>
      <c r="M833" s="1265"/>
      <c r="N833" s="1265"/>
    </row>
    <row r="834" spans="1:14" ht="15.75" x14ac:dyDescent="0.25">
      <c r="A834" s="1236" t="s">
        <v>20</v>
      </c>
      <c r="B834" s="1264"/>
      <c r="C834" s="1264"/>
      <c r="D834" s="1263"/>
      <c r="E834" s="1262"/>
      <c r="F834" s="1260"/>
      <c r="G834" s="1260"/>
      <c r="H834" s="1260"/>
      <c r="I834" s="1260"/>
      <c r="J834" s="1260"/>
      <c r="K834" s="1260"/>
      <c r="L834" s="1260"/>
      <c r="M834" s="1260"/>
      <c r="N834" s="1260"/>
    </row>
    <row r="835" spans="1:14" ht="15.75" x14ac:dyDescent="0.25">
      <c r="A835" s="1235"/>
      <c r="B835" s="1261"/>
      <c r="C835" s="1197"/>
      <c r="D835" s="57"/>
      <c r="E835" s="1260"/>
      <c r="F835" s="1260"/>
      <c r="G835" s="1260"/>
      <c r="H835" s="1260"/>
      <c r="I835" s="1260"/>
      <c r="J835" s="1260"/>
      <c r="K835" s="1260"/>
      <c r="L835" s="1260"/>
      <c r="M835" s="1260"/>
      <c r="N835" s="1260"/>
    </row>
    <row r="836" spans="1:14" ht="15.75" x14ac:dyDescent="0.25">
      <c r="A836" s="1233"/>
      <c r="B836" s="1257"/>
      <c r="C836" s="1257"/>
      <c r="D836" s="1233"/>
      <c r="E836" s="1256"/>
    </row>
    <row r="837" spans="1:14" ht="15.75" x14ac:dyDescent="0.25">
      <c r="A837" s="1234"/>
      <c r="B837" s="1259"/>
      <c r="C837" s="1259"/>
      <c r="D837" s="1234"/>
      <c r="E837" s="1258"/>
    </row>
    <row r="838" spans="1:14" ht="15.75" x14ac:dyDescent="0.25">
      <c r="A838" s="1234"/>
      <c r="B838" s="1259"/>
      <c r="C838" s="1259"/>
      <c r="D838" s="1234"/>
      <c r="E838" s="1258"/>
    </row>
    <row r="839" spans="1:14" ht="15.75" x14ac:dyDescent="0.25">
      <c r="A839" s="1234"/>
      <c r="B839" s="1259"/>
      <c r="C839" s="1259"/>
      <c r="D839" s="1234"/>
      <c r="E839" s="1258"/>
    </row>
    <row r="840" spans="1:14" ht="15.75" x14ac:dyDescent="0.25">
      <c r="A840" s="1233"/>
      <c r="B840" s="1257"/>
      <c r="C840" s="1257"/>
      <c r="D840" s="1233"/>
      <c r="E840" s="1256"/>
    </row>
    <row r="841" spans="1:14" ht="15.75" x14ac:dyDescent="0.25">
      <c r="A841" s="1233"/>
      <c r="B841" s="1257"/>
      <c r="C841" s="1257"/>
      <c r="D841" s="1233"/>
      <c r="E841" s="1256"/>
    </row>
    <row r="842" spans="1:14" ht="15.75" x14ac:dyDescent="0.25">
      <c r="A842" s="1233"/>
      <c r="B842" s="1257"/>
      <c r="C842" s="1257"/>
      <c r="D842" s="1233"/>
      <c r="E842" s="1256"/>
    </row>
    <row r="843" spans="1:14" ht="15.75" x14ac:dyDescent="0.25">
      <c r="A843" s="1233"/>
      <c r="B843" s="1257"/>
      <c r="C843" s="1257"/>
      <c r="D843" s="1233"/>
      <c r="E843" s="1256"/>
    </row>
    <row r="844" spans="1:14" ht="15.75" x14ac:dyDescent="0.25">
      <c r="A844" s="1233"/>
      <c r="B844" s="1257"/>
      <c r="C844" s="1257"/>
      <c r="D844" s="1233"/>
      <c r="E844" s="1256"/>
    </row>
    <row r="845" spans="1:14" ht="15.75" x14ac:dyDescent="0.25">
      <c r="A845" s="1233"/>
      <c r="B845" s="1257"/>
      <c r="C845" s="1257"/>
      <c r="D845" s="1233"/>
      <c r="E845" s="1256"/>
    </row>
    <row r="846" spans="1:14" ht="15.75" x14ac:dyDescent="0.25">
      <c r="A846" s="1233"/>
      <c r="B846" s="1257"/>
      <c r="C846" s="1257"/>
      <c r="D846" s="1233"/>
      <c r="E846" s="1256"/>
    </row>
    <row r="847" spans="1:14" ht="15.75" x14ac:dyDescent="0.25">
      <c r="A847" s="1232" t="s">
        <v>12</v>
      </c>
      <c r="B847" s="1828"/>
      <c r="C847" s="1828"/>
      <c r="D847" s="1255"/>
      <c r="E847" s="1254"/>
    </row>
    <row r="848" spans="1:14" ht="15.75" x14ac:dyDescent="0.25">
      <c r="A848" s="1231" t="s">
        <v>69</v>
      </c>
      <c r="B848" s="1829" t="s">
        <v>17</v>
      </c>
      <c r="C848" s="1830"/>
      <c r="D848" s="1205"/>
      <c r="E848" s="420"/>
    </row>
    <row r="849" spans="1:5" ht="15.75" x14ac:dyDescent="0.25">
      <c r="A849" s="1231" t="s">
        <v>70</v>
      </c>
      <c r="B849" s="1805" t="e">
        <f>IF(B850&lt;A879,B850,(IF(B848=[1]Lists!$C$2,A879+8,A879)))</f>
        <v>#REF!</v>
      </c>
      <c r="C849" s="1805"/>
      <c r="D849" s="340"/>
      <c r="E849" s="421"/>
    </row>
    <row r="850" spans="1:5" ht="15.75" x14ac:dyDescent="0.25">
      <c r="A850" s="1231" t="s">
        <v>71</v>
      </c>
      <c r="B850" s="1804">
        <f>COUNTIF(B9:B831,"&gt;0")</f>
        <v>77</v>
      </c>
      <c r="C850" s="1804"/>
      <c r="D850" s="340"/>
      <c r="E850" s="421"/>
    </row>
    <row r="851" spans="1:5" ht="15.75" x14ac:dyDescent="0.25">
      <c r="A851" s="1230" t="e">
        <f t="shared" ref="A851:A877" si="16">A852-1</f>
        <v>#REF!</v>
      </c>
      <c r="B851" s="1252" t="e">
        <f t="shared" ref="B851:B878" si="17">VLOOKUP(A851,$A$5:$E$831, 2, FALSE)</f>
        <v>#REF!</v>
      </c>
      <c r="C851" s="1252" t="e">
        <f t="shared" ref="C851:C878" si="18">VLOOKUP(A851,$A$5:$E$831, 3, FALSE)</f>
        <v>#REF!</v>
      </c>
      <c r="D851" s="330"/>
      <c r="E851" s="1253"/>
    </row>
    <row r="852" spans="1:5" ht="15.75" x14ac:dyDescent="0.25">
      <c r="A852" s="1229" t="e">
        <f t="shared" si="16"/>
        <v>#REF!</v>
      </c>
      <c r="B852" s="1252" t="e">
        <f t="shared" si="17"/>
        <v>#REF!</v>
      </c>
      <c r="C852" s="1252" t="e">
        <f t="shared" si="18"/>
        <v>#REF!</v>
      </c>
      <c r="D852" s="256"/>
      <c r="E852" s="1251"/>
    </row>
    <row r="853" spans="1:5" ht="15.75" x14ac:dyDescent="0.25">
      <c r="A853" s="1229" t="e">
        <f t="shared" si="16"/>
        <v>#REF!</v>
      </c>
      <c r="B853" s="1252" t="e">
        <f t="shared" si="17"/>
        <v>#REF!</v>
      </c>
      <c r="C853" s="1252" t="e">
        <f t="shared" si="18"/>
        <v>#REF!</v>
      </c>
      <c r="D853" s="256"/>
      <c r="E853" s="1251"/>
    </row>
    <row r="854" spans="1:5" ht="15.75" x14ac:dyDescent="0.25">
      <c r="A854" s="1229" t="e">
        <f t="shared" si="16"/>
        <v>#REF!</v>
      </c>
      <c r="B854" s="1252" t="e">
        <f t="shared" si="17"/>
        <v>#REF!</v>
      </c>
      <c r="C854" s="1252" t="e">
        <f t="shared" si="18"/>
        <v>#REF!</v>
      </c>
      <c r="D854" s="256"/>
      <c r="E854" s="1251"/>
    </row>
    <row r="855" spans="1:5" ht="15.75" x14ac:dyDescent="0.25">
      <c r="A855" s="1229" t="e">
        <f t="shared" si="16"/>
        <v>#REF!</v>
      </c>
      <c r="B855" s="1252" t="e">
        <f t="shared" si="17"/>
        <v>#REF!</v>
      </c>
      <c r="C855" s="1252" t="e">
        <f t="shared" si="18"/>
        <v>#REF!</v>
      </c>
      <c r="D855" s="256"/>
      <c r="E855" s="1251"/>
    </row>
    <row r="856" spans="1:5" ht="15.75" x14ac:dyDescent="0.25">
      <c r="A856" s="1229" t="e">
        <f t="shared" si="16"/>
        <v>#REF!</v>
      </c>
      <c r="B856" s="1252" t="e">
        <f t="shared" si="17"/>
        <v>#REF!</v>
      </c>
      <c r="C856" s="1252" t="e">
        <f t="shared" si="18"/>
        <v>#REF!</v>
      </c>
      <c r="D856" s="256"/>
      <c r="E856" s="1251"/>
    </row>
    <row r="857" spans="1:5" ht="15.75" x14ac:dyDescent="0.25">
      <c r="A857" s="1229" t="e">
        <f t="shared" si="16"/>
        <v>#REF!</v>
      </c>
      <c r="B857" s="1252" t="e">
        <f t="shared" si="17"/>
        <v>#REF!</v>
      </c>
      <c r="C857" s="1252" t="e">
        <f t="shared" si="18"/>
        <v>#REF!</v>
      </c>
      <c r="D857" s="256"/>
      <c r="E857" s="1251"/>
    </row>
    <row r="858" spans="1:5" ht="15.75" x14ac:dyDescent="0.25">
      <c r="A858" s="1229" t="e">
        <f t="shared" si="16"/>
        <v>#REF!</v>
      </c>
      <c r="B858" s="1252" t="e">
        <f t="shared" si="17"/>
        <v>#REF!</v>
      </c>
      <c r="C858" s="1252" t="e">
        <f t="shared" si="18"/>
        <v>#REF!</v>
      </c>
      <c r="D858" s="256"/>
      <c r="E858" s="1251"/>
    </row>
    <row r="859" spans="1:5" ht="15.75" x14ac:dyDescent="0.25">
      <c r="A859" s="1229" t="e">
        <f t="shared" si="16"/>
        <v>#REF!</v>
      </c>
      <c r="B859" s="1252" t="e">
        <f t="shared" si="17"/>
        <v>#REF!</v>
      </c>
      <c r="C859" s="1252" t="e">
        <f t="shared" si="18"/>
        <v>#REF!</v>
      </c>
      <c r="D859" s="256"/>
      <c r="E859" s="1251"/>
    </row>
    <row r="860" spans="1:5" ht="15.75" x14ac:dyDescent="0.25">
      <c r="A860" s="1229" t="e">
        <f t="shared" si="16"/>
        <v>#REF!</v>
      </c>
      <c r="B860" s="1252" t="e">
        <f t="shared" si="17"/>
        <v>#REF!</v>
      </c>
      <c r="C860" s="1252" t="e">
        <f t="shared" si="18"/>
        <v>#REF!</v>
      </c>
      <c r="D860" s="256"/>
      <c r="E860" s="1251"/>
    </row>
    <row r="861" spans="1:5" ht="15.75" x14ac:dyDescent="0.25">
      <c r="A861" s="1229" t="e">
        <f t="shared" si="16"/>
        <v>#REF!</v>
      </c>
      <c r="B861" s="1252" t="e">
        <f t="shared" si="17"/>
        <v>#REF!</v>
      </c>
      <c r="C861" s="1252" t="e">
        <f t="shared" si="18"/>
        <v>#REF!</v>
      </c>
      <c r="D861" s="256"/>
      <c r="E861" s="1251"/>
    </row>
    <row r="862" spans="1:5" ht="15.75" x14ac:dyDescent="0.25">
      <c r="A862" s="1229" t="e">
        <f t="shared" si="16"/>
        <v>#REF!</v>
      </c>
      <c r="B862" s="1252" t="e">
        <f t="shared" si="17"/>
        <v>#REF!</v>
      </c>
      <c r="C862" s="1252" t="e">
        <f t="shared" si="18"/>
        <v>#REF!</v>
      </c>
      <c r="D862" s="256"/>
      <c r="E862" s="1251"/>
    </row>
    <row r="863" spans="1:5" ht="15.75" x14ac:dyDescent="0.25">
      <c r="A863" s="1229" t="e">
        <f t="shared" si="16"/>
        <v>#REF!</v>
      </c>
      <c r="B863" s="1252" t="e">
        <f t="shared" si="17"/>
        <v>#REF!</v>
      </c>
      <c r="C863" s="1252" t="e">
        <f t="shared" si="18"/>
        <v>#REF!</v>
      </c>
      <c r="D863" s="256"/>
      <c r="E863" s="1251"/>
    </row>
    <row r="864" spans="1:5" ht="15.75" x14ac:dyDescent="0.25">
      <c r="A864" s="1229" t="e">
        <f t="shared" si="16"/>
        <v>#REF!</v>
      </c>
      <c r="B864" s="1252" t="e">
        <f t="shared" si="17"/>
        <v>#REF!</v>
      </c>
      <c r="C864" s="1252" t="e">
        <f t="shared" si="18"/>
        <v>#REF!</v>
      </c>
      <c r="D864" s="256"/>
      <c r="E864" s="1251"/>
    </row>
    <row r="865" spans="1:5" ht="15.75" x14ac:dyDescent="0.25">
      <c r="A865" s="1229" t="e">
        <f t="shared" si="16"/>
        <v>#REF!</v>
      </c>
      <c r="B865" s="1252" t="e">
        <f t="shared" si="17"/>
        <v>#REF!</v>
      </c>
      <c r="C865" s="1252" t="e">
        <f t="shared" si="18"/>
        <v>#REF!</v>
      </c>
      <c r="D865" s="256"/>
      <c r="E865" s="1251"/>
    </row>
    <row r="866" spans="1:5" ht="15.75" x14ac:dyDescent="0.25">
      <c r="A866" s="1229" t="e">
        <f t="shared" si="16"/>
        <v>#REF!</v>
      </c>
      <c r="B866" s="1252" t="e">
        <f t="shared" si="17"/>
        <v>#REF!</v>
      </c>
      <c r="C866" s="1252" t="e">
        <f t="shared" si="18"/>
        <v>#REF!</v>
      </c>
      <c r="D866" s="256"/>
      <c r="E866" s="1251"/>
    </row>
    <row r="867" spans="1:5" ht="15.75" x14ac:dyDescent="0.25">
      <c r="A867" s="1229" t="e">
        <f t="shared" si="16"/>
        <v>#REF!</v>
      </c>
      <c r="B867" s="1252" t="e">
        <f t="shared" si="17"/>
        <v>#REF!</v>
      </c>
      <c r="C867" s="1252" t="e">
        <f t="shared" si="18"/>
        <v>#REF!</v>
      </c>
      <c r="D867" s="256"/>
      <c r="E867" s="1251"/>
    </row>
    <row r="868" spans="1:5" ht="15.75" x14ac:dyDescent="0.25">
      <c r="A868" s="1229" t="e">
        <f t="shared" si="16"/>
        <v>#REF!</v>
      </c>
      <c r="B868" s="1252" t="e">
        <f t="shared" si="17"/>
        <v>#REF!</v>
      </c>
      <c r="C868" s="1252" t="e">
        <f t="shared" si="18"/>
        <v>#REF!</v>
      </c>
      <c r="D868" s="256"/>
      <c r="E868" s="1251"/>
    </row>
    <row r="869" spans="1:5" ht="15.75" x14ac:dyDescent="0.25">
      <c r="A869" s="1229" t="e">
        <f t="shared" si="16"/>
        <v>#REF!</v>
      </c>
      <c r="B869" s="1252" t="e">
        <f t="shared" si="17"/>
        <v>#REF!</v>
      </c>
      <c r="C869" s="1252" t="e">
        <f t="shared" si="18"/>
        <v>#REF!</v>
      </c>
      <c r="D869" s="256"/>
      <c r="E869" s="1251"/>
    </row>
    <row r="870" spans="1:5" ht="15.75" x14ac:dyDescent="0.25">
      <c r="A870" s="1229" t="e">
        <f t="shared" si="16"/>
        <v>#REF!</v>
      </c>
      <c r="B870" s="1252" t="e">
        <f t="shared" si="17"/>
        <v>#REF!</v>
      </c>
      <c r="C870" s="1252" t="e">
        <f t="shared" si="18"/>
        <v>#REF!</v>
      </c>
      <c r="D870" s="256"/>
      <c r="E870" s="1251"/>
    </row>
    <row r="871" spans="1:5" ht="15.75" x14ac:dyDescent="0.25">
      <c r="A871" s="1229" t="e">
        <f t="shared" si="16"/>
        <v>#REF!</v>
      </c>
      <c r="B871" s="1252" t="e">
        <f t="shared" si="17"/>
        <v>#REF!</v>
      </c>
      <c r="C871" s="1252" t="e">
        <f t="shared" si="18"/>
        <v>#REF!</v>
      </c>
      <c r="D871" s="256"/>
      <c r="E871" s="1251"/>
    </row>
    <row r="872" spans="1:5" ht="15.75" x14ac:dyDescent="0.25">
      <c r="A872" s="1229" t="e">
        <f t="shared" si="16"/>
        <v>#REF!</v>
      </c>
      <c r="B872" s="1252" t="e">
        <f t="shared" si="17"/>
        <v>#REF!</v>
      </c>
      <c r="C872" s="1252" t="e">
        <f t="shared" si="18"/>
        <v>#REF!</v>
      </c>
      <c r="D872" s="256"/>
      <c r="E872" s="1251"/>
    </row>
    <row r="873" spans="1:5" ht="15.75" x14ac:dyDescent="0.25">
      <c r="A873" s="1229" t="e">
        <f t="shared" si="16"/>
        <v>#REF!</v>
      </c>
      <c r="B873" s="1252" t="e">
        <f t="shared" si="17"/>
        <v>#REF!</v>
      </c>
      <c r="C873" s="1252" t="e">
        <f t="shared" si="18"/>
        <v>#REF!</v>
      </c>
      <c r="D873" s="256"/>
      <c r="E873" s="1251"/>
    </row>
    <row r="874" spans="1:5" ht="15.75" x14ac:dyDescent="0.25">
      <c r="A874" s="1229" t="e">
        <f t="shared" si="16"/>
        <v>#REF!</v>
      </c>
      <c r="B874" s="1252" t="e">
        <f t="shared" si="17"/>
        <v>#REF!</v>
      </c>
      <c r="C874" s="1252" t="e">
        <f t="shared" si="18"/>
        <v>#REF!</v>
      </c>
      <c r="D874" s="256"/>
      <c r="E874" s="1251"/>
    </row>
    <row r="875" spans="1:5" ht="15.75" x14ac:dyDescent="0.25">
      <c r="A875" s="1229" t="e">
        <f t="shared" si="16"/>
        <v>#REF!</v>
      </c>
      <c r="B875" s="1252" t="e">
        <f t="shared" si="17"/>
        <v>#REF!</v>
      </c>
      <c r="C875" s="1252" t="e">
        <f t="shared" si="18"/>
        <v>#REF!</v>
      </c>
      <c r="D875" s="256"/>
      <c r="E875" s="1251"/>
    </row>
    <row r="876" spans="1:5" ht="15.75" x14ac:dyDescent="0.25">
      <c r="A876" s="1229" t="e">
        <f t="shared" si="16"/>
        <v>#REF!</v>
      </c>
      <c r="B876" s="1252" t="e">
        <f t="shared" si="17"/>
        <v>#REF!</v>
      </c>
      <c r="C876" s="1252" t="e">
        <f t="shared" si="18"/>
        <v>#REF!</v>
      </c>
      <c r="D876" s="256"/>
      <c r="E876" s="1251"/>
    </row>
    <row r="877" spans="1:5" ht="15.75" x14ac:dyDescent="0.25">
      <c r="A877" s="1229" t="e">
        <f t="shared" si="16"/>
        <v>#REF!</v>
      </c>
      <c r="B877" s="1252" t="e">
        <f t="shared" si="17"/>
        <v>#REF!</v>
      </c>
      <c r="C877" s="1252" t="e">
        <f t="shared" si="18"/>
        <v>#REF!</v>
      </c>
      <c r="D877" s="256"/>
      <c r="E877" s="1251"/>
    </row>
    <row r="878" spans="1:5" ht="15.75" x14ac:dyDescent="0.25">
      <c r="A878" s="1229" t="e">
        <f>VLOOKUP(#REF!,A9:A831,1)</f>
        <v>#REF!</v>
      </c>
      <c r="B878" s="1252" t="e">
        <f t="shared" si="17"/>
        <v>#REF!</v>
      </c>
      <c r="C878" s="1252" t="e">
        <f t="shared" si="18"/>
        <v>#REF!</v>
      </c>
      <c r="D878" s="256"/>
      <c r="E878" s="1251"/>
    </row>
    <row r="879" spans="1:5" ht="18" x14ac:dyDescent="0.25">
      <c r="A879" s="1228" t="e">
        <f>NETWORKDAYS(A851,A878,[1]Holidays!$A$2:$A$36)</f>
        <v>#REF!</v>
      </c>
      <c r="B879" s="1250" t="e">
        <f>MAX(B851:B878)</f>
        <v>#REF!</v>
      </c>
      <c r="C879" s="259" t="e">
        <f>SUMIF(C851:C878,"&lt;&gt;#N/A")/B849</f>
        <v>#REF!</v>
      </c>
      <c r="D879" s="260"/>
      <c r="E879" s="1249"/>
    </row>
  </sheetData>
  <mergeCells count="16">
    <mergeCell ref="B850:C850"/>
    <mergeCell ref="F7:I7"/>
    <mergeCell ref="K7:N7"/>
    <mergeCell ref="B847:C847"/>
    <mergeCell ref="B848:C848"/>
    <mergeCell ref="B849:C849"/>
    <mergeCell ref="A4:A7"/>
    <mergeCell ref="B4:C4"/>
    <mergeCell ref="D6:E6"/>
    <mergeCell ref="B7:C7"/>
    <mergeCell ref="D7:E7"/>
    <mergeCell ref="B1:E1"/>
    <mergeCell ref="B2:C2"/>
    <mergeCell ref="D2:E2"/>
    <mergeCell ref="B3:C3"/>
    <mergeCell ref="D3:E3"/>
  </mergeCells>
  <phoneticPr fontId="54" type="noConversion"/>
  <conditionalFormatting sqref="B850:E850">
    <cfRule type="cellIs" dxfId="2" priority="1" operator="greaterThan">
      <formula>0</formula>
    </cfRule>
  </conditionalFormatting>
  <dataValidations count="3">
    <dataValidation type="list" allowBlank="1" showInputMessage="1" showErrorMessage="1" sqref="D9:D832">
      <formula1>StatusList</formula1>
    </dataValidation>
    <dataValidation type="list" allowBlank="1" showInputMessage="1" showErrorMessage="1" sqref="B4">
      <formula1>Cells</formula1>
    </dataValidation>
    <dataValidation type="list" allowBlank="1" showInputMessage="1" showErrorMessage="1" sqref="B848:D848">
      <formula1>Weekends</formula1>
    </dataValidation>
  </dataValidations>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N1008"/>
  <sheetViews>
    <sheetView zoomScale="85" zoomScaleNormal="85" workbookViewId="0">
      <pane xSplit="1" ySplit="10" topLeftCell="B119" activePane="bottomRight" state="frozen"/>
      <selection activeCell="D126" sqref="D126"/>
      <selection pane="topRight" activeCell="D126" sqref="D126"/>
      <selection pane="bottomLeft" activeCell="D126" sqref="D126"/>
      <selection pane="bottomRight" activeCell="D126" sqref="D126"/>
    </sheetView>
  </sheetViews>
  <sheetFormatPr defaultRowHeight="15" x14ac:dyDescent="0.2"/>
  <cols>
    <col min="1" max="1" width="22.21875" style="15" customWidth="1"/>
    <col min="2" max="4" width="20.77734375" style="48" customWidth="1"/>
    <col min="5" max="5" width="51.5546875" style="425" customWidth="1"/>
    <col min="6" max="6" width="42.6640625" customWidth="1"/>
    <col min="8" max="8" width="10.5546875" bestFit="1" customWidth="1"/>
    <col min="10" max="10" width="1.88671875" customWidth="1"/>
    <col min="13" max="13" width="16.33203125" bestFit="1" customWidth="1"/>
    <col min="14" max="14" width="16.109375" bestFit="1" customWidth="1"/>
  </cols>
  <sheetData>
    <row r="1" spans="1:14" ht="21" customHeight="1" thickBot="1" x14ac:dyDescent="0.35">
      <c r="A1" s="218"/>
      <c r="B1" s="1795">
        <v>1</v>
      </c>
      <c r="C1" s="1795"/>
      <c r="D1" s="1795"/>
      <c r="E1" s="1795"/>
      <c r="F1" s="1117"/>
      <c r="G1" s="1117"/>
      <c r="H1" s="1117"/>
      <c r="I1" s="1117"/>
      <c r="J1" s="1117"/>
      <c r="K1" s="1117"/>
      <c r="L1" s="1117"/>
      <c r="M1" s="1117"/>
      <c r="N1" s="1117"/>
    </row>
    <row r="2" spans="1:14" ht="21" customHeight="1" thickBot="1" x14ac:dyDescent="0.35">
      <c r="A2" s="1"/>
      <c r="B2" s="1776" t="s">
        <v>140</v>
      </c>
      <c r="C2" s="1777"/>
      <c r="D2" s="1778" t="s">
        <v>186</v>
      </c>
      <c r="E2" s="1779"/>
      <c r="F2" s="1117"/>
      <c r="G2" s="1117"/>
      <c r="H2" s="1117"/>
      <c r="I2" s="1117"/>
      <c r="J2" s="1117"/>
      <c r="K2" s="1117"/>
      <c r="L2" s="1117"/>
      <c r="M2" s="1117"/>
      <c r="N2" s="1117"/>
    </row>
    <row r="3" spans="1:14" ht="25.5" customHeight="1" thickBot="1" x14ac:dyDescent="0.35">
      <c r="A3" s="216" t="s">
        <v>63</v>
      </c>
      <c r="B3" s="1800" t="s">
        <v>141</v>
      </c>
      <c r="C3" s="1801"/>
      <c r="D3" s="1796" t="s">
        <v>300</v>
      </c>
      <c r="E3" s="1797"/>
      <c r="F3" s="1117"/>
      <c r="G3" s="1117"/>
      <c r="H3" s="1117"/>
      <c r="I3" s="1117"/>
      <c r="J3" s="1117"/>
      <c r="K3" s="1117"/>
      <c r="L3" s="1117"/>
      <c r="M3" s="1117"/>
      <c r="N3" s="1117"/>
    </row>
    <row r="4" spans="1:14" ht="25.5" customHeight="1" thickBot="1" x14ac:dyDescent="0.3">
      <c r="A4" s="1490"/>
      <c r="B4" s="1783" t="s">
        <v>32</v>
      </c>
      <c r="C4" s="1784"/>
      <c r="D4" s="49" t="s">
        <v>113</v>
      </c>
      <c r="E4" s="951" t="s">
        <v>115</v>
      </c>
      <c r="F4" s="1117"/>
      <c r="G4" s="1117"/>
      <c r="H4" s="1117"/>
      <c r="I4" s="1117"/>
      <c r="J4" s="1117"/>
      <c r="K4" s="1117"/>
      <c r="L4" s="1117"/>
      <c r="M4" s="1117"/>
      <c r="N4" s="1117"/>
    </row>
    <row r="5" spans="1:14" ht="18" x14ac:dyDescent="0.25">
      <c r="A5" s="1490"/>
      <c r="B5" s="50" t="s">
        <v>110</v>
      </c>
      <c r="C5" s="51">
        <v>24000</v>
      </c>
      <c r="D5" s="52" t="s">
        <v>31</v>
      </c>
      <c r="E5" s="407" t="s">
        <v>131</v>
      </c>
      <c r="F5" s="1117"/>
      <c r="G5" s="1117"/>
      <c r="H5" s="1117"/>
      <c r="I5" s="1117"/>
      <c r="J5" s="1117"/>
      <c r="K5" s="1117"/>
      <c r="L5" s="1117"/>
      <c r="M5" s="1117"/>
      <c r="N5" s="1117"/>
    </row>
    <row r="6" spans="1:14" ht="72" x14ac:dyDescent="0.2">
      <c r="A6" s="1490"/>
      <c r="B6" s="357" t="s">
        <v>53</v>
      </c>
      <c r="C6" s="1196" t="s">
        <v>147</v>
      </c>
      <c r="D6" s="54" t="s">
        <v>54</v>
      </c>
      <c r="E6" s="408" t="s">
        <v>148</v>
      </c>
      <c r="F6" s="1117"/>
      <c r="G6" s="1117"/>
      <c r="H6" s="1117"/>
      <c r="I6" s="1117"/>
      <c r="J6" s="1117"/>
      <c r="K6" s="1117"/>
      <c r="L6" s="1117"/>
      <c r="M6" s="1117"/>
      <c r="N6" s="1117"/>
    </row>
    <row r="7" spans="1:14" x14ac:dyDescent="0.2">
      <c r="A7" s="1490"/>
      <c r="B7" s="53" t="s">
        <v>60</v>
      </c>
      <c r="C7" s="385" t="s">
        <v>105</v>
      </c>
      <c r="D7" s="54" t="s">
        <v>61</v>
      </c>
      <c r="E7" s="901" t="s">
        <v>105</v>
      </c>
      <c r="F7" s="1117"/>
      <c r="G7" s="1117"/>
      <c r="H7" s="1117"/>
      <c r="I7" s="1117"/>
      <c r="J7" s="1117"/>
      <c r="K7" s="1117"/>
      <c r="L7" s="1117"/>
      <c r="M7" s="1117"/>
      <c r="N7" s="1117"/>
    </row>
    <row r="8" spans="1:14" ht="16.5" thickBot="1" x14ac:dyDescent="0.3">
      <c r="A8" s="1490"/>
      <c r="B8" s="486"/>
      <c r="C8" s="1191" t="s">
        <v>83</v>
      </c>
      <c r="D8" s="1831" t="s">
        <v>143</v>
      </c>
      <c r="E8" s="1832"/>
      <c r="F8" s="1117"/>
      <c r="G8" s="1117"/>
      <c r="H8" s="1117"/>
      <c r="I8" s="1117"/>
      <c r="J8" s="1117"/>
      <c r="K8" s="1117"/>
      <c r="L8" s="1117"/>
      <c r="M8" s="1117"/>
      <c r="N8" s="1117"/>
    </row>
    <row r="9" spans="1:14" ht="10.5" hidden="1" customHeight="1" thickBot="1" x14ac:dyDescent="0.3">
      <c r="A9" s="1491"/>
      <c r="B9" s="1785" t="s">
        <v>52</v>
      </c>
      <c r="C9" s="1786"/>
      <c r="D9" s="1787"/>
      <c r="E9" s="1788"/>
      <c r="F9" s="1769" t="s">
        <v>100</v>
      </c>
      <c r="G9" s="1770"/>
      <c r="H9" s="1770"/>
      <c r="I9" s="1771"/>
      <c r="J9" s="1190"/>
      <c r="K9" s="1772" t="s">
        <v>97</v>
      </c>
      <c r="L9" s="1770"/>
      <c r="M9" s="1770"/>
      <c r="N9" s="1770"/>
    </row>
    <row r="10" spans="1:14" ht="25.5" customHeight="1" thickBot="1" x14ac:dyDescent="0.3">
      <c r="A10" s="1192"/>
      <c r="B10" s="963" t="s">
        <v>6</v>
      </c>
      <c r="C10" s="963" t="s">
        <v>7</v>
      </c>
      <c r="D10" s="963" t="s">
        <v>0</v>
      </c>
      <c r="E10" s="962" t="s">
        <v>9</v>
      </c>
      <c r="F10" s="957" t="s">
        <v>98</v>
      </c>
      <c r="G10" s="409" t="s">
        <v>99</v>
      </c>
      <c r="H10" s="409" t="s">
        <v>101</v>
      </c>
      <c r="I10" s="409" t="s">
        <v>103</v>
      </c>
      <c r="J10" s="409"/>
      <c r="K10" s="409" t="s">
        <v>98</v>
      </c>
      <c r="L10" s="409" t="s">
        <v>99</v>
      </c>
      <c r="M10" s="409" t="s">
        <v>104</v>
      </c>
      <c r="N10" s="409" t="s">
        <v>102</v>
      </c>
    </row>
    <row r="11" spans="1:14" s="377" customFormat="1" ht="16.5" thickBot="1" x14ac:dyDescent="0.3">
      <c r="A11" s="1193">
        <v>42934</v>
      </c>
      <c r="B11" s="376"/>
      <c r="C11" s="378"/>
      <c r="D11" s="1135"/>
      <c r="E11" s="409"/>
      <c r="F11" s="409"/>
      <c r="G11" s="409"/>
      <c r="H11" s="409"/>
      <c r="I11" s="409"/>
      <c r="J11" s="409"/>
      <c r="K11" s="409"/>
      <c r="L11" s="409"/>
      <c r="M11" s="409"/>
      <c r="N11" s="409"/>
    </row>
    <row r="12" spans="1:14" s="377" customFormat="1" ht="16.5" thickBot="1" x14ac:dyDescent="0.3">
      <c r="A12" s="1193">
        <v>42935</v>
      </c>
      <c r="B12" s="376"/>
      <c r="C12" s="378"/>
      <c r="D12" s="1135"/>
      <c r="E12" s="409"/>
      <c r="F12" s="409"/>
      <c r="G12" s="409"/>
      <c r="H12" s="409"/>
      <c r="I12" s="409"/>
      <c r="J12" s="409"/>
      <c r="K12" s="409"/>
      <c r="L12" s="409"/>
      <c r="M12" s="409"/>
      <c r="N12" s="409"/>
    </row>
    <row r="13" spans="1:14" s="377" customFormat="1" ht="16.5" thickBot="1" x14ac:dyDescent="0.3">
      <c r="A13" s="1193">
        <v>42936</v>
      </c>
      <c r="B13" s="376"/>
      <c r="C13" s="378"/>
      <c r="D13" s="1135"/>
      <c r="E13" s="409"/>
      <c r="F13" s="409"/>
      <c r="G13" s="409"/>
      <c r="H13" s="409"/>
      <c r="I13" s="409"/>
      <c r="J13" s="409"/>
      <c r="K13" s="409"/>
      <c r="L13" s="409"/>
      <c r="M13" s="409"/>
      <c r="N13" s="409"/>
    </row>
    <row r="14" spans="1:14" s="377" customFormat="1" ht="16.5" thickBot="1" x14ac:dyDescent="0.3">
      <c r="A14" s="1193">
        <v>42937</v>
      </c>
      <c r="B14" s="376"/>
      <c r="C14" s="378"/>
      <c r="D14" s="1135"/>
      <c r="E14" s="409"/>
      <c r="F14" s="409"/>
      <c r="G14" s="409"/>
      <c r="H14" s="409"/>
      <c r="I14" s="409"/>
      <c r="J14" s="409"/>
      <c r="K14" s="409"/>
      <c r="L14" s="409"/>
      <c r="M14" s="409"/>
      <c r="N14" s="409"/>
    </row>
    <row r="15" spans="1:14" s="377" customFormat="1" ht="16.5" thickBot="1" x14ac:dyDescent="0.3">
      <c r="A15" s="1193">
        <v>42938</v>
      </c>
      <c r="B15" s="376"/>
      <c r="C15" s="378"/>
      <c r="D15" s="1135"/>
      <c r="E15" s="409"/>
      <c r="F15" s="409"/>
      <c r="G15" s="409"/>
      <c r="H15" s="409"/>
      <c r="I15" s="409"/>
      <c r="J15" s="409"/>
      <c r="K15" s="409"/>
      <c r="L15" s="409"/>
      <c r="M15" s="409"/>
      <c r="N15" s="409"/>
    </row>
    <row r="16" spans="1:14" s="377" customFormat="1" ht="16.5" thickBot="1" x14ac:dyDescent="0.3">
      <c r="A16" s="1193">
        <v>42939</v>
      </c>
      <c r="B16" s="376"/>
      <c r="C16" s="378"/>
      <c r="D16" s="1135"/>
      <c r="E16" s="409"/>
      <c r="F16" s="409"/>
      <c r="G16" s="409"/>
      <c r="H16" s="409"/>
      <c r="I16" s="409"/>
      <c r="J16" s="409"/>
      <c r="K16" s="409"/>
      <c r="L16" s="409"/>
      <c r="M16" s="409"/>
      <c r="N16" s="409"/>
    </row>
    <row r="17" spans="1:14" s="377" customFormat="1" ht="16.5" thickBot="1" x14ac:dyDescent="0.3">
      <c r="A17" s="1193">
        <v>42940</v>
      </c>
      <c r="B17" s="376"/>
      <c r="C17" s="378"/>
      <c r="D17" s="1135"/>
      <c r="E17" s="409"/>
      <c r="F17" s="409"/>
      <c r="G17" s="409"/>
      <c r="H17" s="409"/>
      <c r="I17" s="409"/>
      <c r="J17" s="409"/>
      <c r="K17" s="409"/>
      <c r="L17" s="409"/>
      <c r="M17" s="409"/>
      <c r="N17" s="409"/>
    </row>
    <row r="18" spans="1:14" s="377" customFormat="1" ht="16.5" thickBot="1" x14ac:dyDescent="0.3">
      <c r="A18" s="1193">
        <v>42941</v>
      </c>
      <c r="B18" s="376"/>
      <c r="C18" s="378"/>
      <c r="D18" s="1135"/>
      <c r="E18" s="409"/>
      <c r="F18" s="409"/>
      <c r="G18" s="409"/>
      <c r="H18" s="409"/>
      <c r="I18" s="409"/>
      <c r="J18" s="409"/>
      <c r="K18" s="409"/>
      <c r="L18" s="409"/>
      <c r="M18" s="409"/>
      <c r="N18" s="409"/>
    </row>
    <row r="19" spans="1:14" s="377" customFormat="1" ht="16.5" thickBot="1" x14ac:dyDescent="0.3">
      <c r="A19" s="1193">
        <v>42942</v>
      </c>
      <c r="B19" s="376"/>
      <c r="C19" s="378"/>
      <c r="D19" s="1135"/>
      <c r="E19" s="409"/>
      <c r="F19" s="409"/>
      <c r="G19" s="409"/>
      <c r="H19" s="409"/>
      <c r="I19" s="409"/>
      <c r="J19" s="409"/>
      <c r="K19" s="409"/>
      <c r="L19" s="409"/>
      <c r="M19" s="409"/>
      <c r="N19" s="409"/>
    </row>
    <row r="20" spans="1:14" s="377" customFormat="1" ht="16.5" thickBot="1" x14ac:dyDescent="0.3">
      <c r="A20" s="1193">
        <v>42943</v>
      </c>
      <c r="B20" s="376"/>
      <c r="C20" s="378"/>
      <c r="D20" s="1135"/>
      <c r="E20" s="409"/>
      <c r="F20" s="409"/>
      <c r="G20" s="409"/>
      <c r="H20" s="409"/>
      <c r="I20" s="409"/>
      <c r="J20" s="409"/>
      <c r="K20" s="409"/>
      <c r="L20" s="409"/>
      <c r="M20" s="409"/>
      <c r="N20" s="409"/>
    </row>
    <row r="21" spans="1:14" s="377" customFormat="1" ht="16.5" thickBot="1" x14ac:dyDescent="0.3">
      <c r="A21" s="1193">
        <v>42944</v>
      </c>
      <c r="B21" s="376"/>
      <c r="C21" s="378"/>
      <c r="D21" s="1135"/>
      <c r="E21" s="409"/>
      <c r="F21" s="409"/>
      <c r="G21" s="409"/>
      <c r="H21" s="409"/>
      <c r="I21" s="409"/>
      <c r="J21" s="409"/>
      <c r="K21" s="409"/>
      <c r="L21" s="409"/>
      <c r="M21" s="409"/>
      <c r="N21" s="409"/>
    </row>
    <row r="22" spans="1:14" s="377" customFormat="1" ht="16.5" thickBot="1" x14ac:dyDescent="0.3">
      <c r="A22" s="1193">
        <v>42945</v>
      </c>
      <c r="B22" s="376"/>
      <c r="C22" s="378"/>
      <c r="D22" s="1135"/>
      <c r="E22" s="409"/>
      <c r="F22" s="409"/>
      <c r="G22" s="409"/>
      <c r="H22" s="409"/>
      <c r="I22" s="409"/>
      <c r="J22" s="409"/>
      <c r="K22" s="409"/>
      <c r="L22" s="409"/>
      <c r="M22" s="409"/>
      <c r="N22" s="409"/>
    </row>
    <row r="23" spans="1:14" s="377" customFormat="1" ht="16.5" thickBot="1" x14ac:dyDescent="0.3">
      <c r="A23" s="1193">
        <v>42946</v>
      </c>
      <c r="B23" s="376"/>
      <c r="C23" s="378"/>
      <c r="D23" s="1135"/>
      <c r="E23" s="409"/>
      <c r="F23" s="409"/>
      <c r="G23" s="409"/>
      <c r="H23" s="409"/>
      <c r="I23" s="409"/>
      <c r="J23" s="409"/>
      <c r="K23" s="409"/>
      <c r="L23" s="409"/>
      <c r="M23" s="409"/>
      <c r="N23" s="409"/>
    </row>
    <row r="24" spans="1:14" s="377" customFormat="1" ht="16.5" thickBot="1" x14ac:dyDescent="0.3">
      <c r="A24" s="1193">
        <v>42947</v>
      </c>
      <c r="B24" s="376"/>
      <c r="C24" s="378"/>
      <c r="D24" s="1135"/>
      <c r="E24" s="409"/>
      <c r="F24" s="409"/>
      <c r="G24" s="409"/>
      <c r="H24" s="409"/>
      <c r="I24" s="409"/>
      <c r="J24" s="409"/>
      <c r="K24" s="409"/>
      <c r="L24" s="409"/>
      <c r="M24" s="409"/>
      <c r="N24" s="409"/>
    </row>
    <row r="25" spans="1:14" s="377" customFormat="1" ht="16.5" thickBot="1" x14ac:dyDescent="0.3">
      <c r="A25" s="1193">
        <v>42948</v>
      </c>
      <c r="B25" s="376"/>
      <c r="C25" s="378"/>
      <c r="D25" s="1135"/>
      <c r="E25" s="409"/>
      <c r="F25" s="409"/>
      <c r="G25" s="409"/>
      <c r="H25" s="409"/>
      <c r="I25" s="409"/>
      <c r="J25" s="409"/>
      <c r="K25" s="409"/>
      <c r="L25" s="409"/>
      <c r="M25" s="409"/>
      <c r="N25" s="409"/>
    </row>
    <row r="26" spans="1:14" s="377" customFormat="1" ht="30.75" thickBot="1" x14ac:dyDescent="0.3">
      <c r="A26" s="1193">
        <v>42949</v>
      </c>
      <c r="B26" s="376">
        <v>0</v>
      </c>
      <c r="C26" s="378">
        <v>0</v>
      </c>
      <c r="D26" s="1135" t="s">
        <v>4</v>
      </c>
      <c r="E26" s="409" t="s">
        <v>184</v>
      </c>
      <c r="F26" s="409"/>
      <c r="G26" s="409"/>
      <c r="H26" s="409"/>
      <c r="I26" s="409"/>
      <c r="J26" s="409"/>
      <c r="K26" s="409"/>
      <c r="L26" s="409"/>
      <c r="M26" s="409"/>
      <c r="N26" s="409"/>
    </row>
    <row r="27" spans="1:14" s="377" customFormat="1" ht="30.75" thickBot="1" x14ac:dyDescent="0.3">
      <c r="A27" s="1193">
        <v>42950</v>
      </c>
      <c r="B27" s="376">
        <v>0</v>
      </c>
      <c r="C27" s="378">
        <v>0</v>
      </c>
      <c r="D27" s="1135" t="s">
        <v>4</v>
      </c>
      <c r="E27" s="409" t="s">
        <v>184</v>
      </c>
      <c r="F27" s="409"/>
      <c r="G27" s="409"/>
      <c r="H27" s="409"/>
      <c r="I27" s="409"/>
      <c r="J27" s="409"/>
      <c r="K27" s="409"/>
      <c r="L27" s="409"/>
      <c r="M27" s="409"/>
      <c r="N27" s="409"/>
    </row>
    <row r="28" spans="1:14" s="377" customFormat="1" ht="30.75" thickBot="1" x14ac:dyDescent="0.3">
      <c r="A28" s="1193">
        <v>42951</v>
      </c>
      <c r="B28" s="376">
        <v>0</v>
      </c>
      <c r="C28" s="378">
        <v>0</v>
      </c>
      <c r="D28" s="1135" t="s">
        <v>4</v>
      </c>
      <c r="E28" s="409" t="s">
        <v>184</v>
      </c>
      <c r="F28" s="409"/>
      <c r="G28" s="409"/>
      <c r="H28" s="409"/>
      <c r="I28" s="409"/>
      <c r="J28" s="409"/>
      <c r="K28" s="409"/>
      <c r="L28" s="409"/>
      <c r="M28" s="409"/>
      <c r="N28" s="409"/>
    </row>
    <row r="29" spans="1:14" s="377" customFormat="1" ht="30.75" thickBot="1" x14ac:dyDescent="0.3">
      <c r="A29" s="1193">
        <v>42952</v>
      </c>
      <c r="B29" s="376">
        <v>0</v>
      </c>
      <c r="C29" s="378">
        <v>0</v>
      </c>
      <c r="D29" s="1135" t="s">
        <v>4</v>
      </c>
      <c r="E29" s="409" t="s">
        <v>184</v>
      </c>
      <c r="F29" s="409"/>
      <c r="G29" s="409"/>
      <c r="H29" s="409"/>
      <c r="I29" s="409"/>
      <c r="J29" s="409"/>
      <c r="K29" s="409"/>
      <c r="L29" s="409"/>
      <c r="M29" s="409"/>
      <c r="N29" s="409"/>
    </row>
    <row r="30" spans="1:14" s="377" customFormat="1" ht="30.75" thickBot="1" x14ac:dyDescent="0.3">
      <c r="A30" s="1193">
        <v>42953</v>
      </c>
      <c r="B30" s="376">
        <v>0</v>
      </c>
      <c r="C30" s="378">
        <v>0</v>
      </c>
      <c r="D30" s="1135" t="s">
        <v>4</v>
      </c>
      <c r="E30" s="409" t="s">
        <v>184</v>
      </c>
      <c r="F30" s="409"/>
      <c r="G30" s="409"/>
      <c r="H30" s="409"/>
      <c r="I30" s="409"/>
      <c r="J30" s="409"/>
      <c r="K30" s="409"/>
      <c r="L30" s="409"/>
      <c r="M30" s="409"/>
      <c r="N30" s="409"/>
    </row>
    <row r="31" spans="1:14" s="377" customFormat="1" ht="30.75" thickBot="1" x14ac:dyDescent="0.3">
      <c r="A31" s="1193">
        <v>42954</v>
      </c>
      <c r="B31" s="376">
        <v>0</v>
      </c>
      <c r="C31" s="378">
        <v>0</v>
      </c>
      <c r="D31" s="1135" t="s">
        <v>4</v>
      </c>
      <c r="E31" s="409" t="s">
        <v>184</v>
      </c>
      <c r="F31" s="409"/>
      <c r="G31" s="409"/>
      <c r="H31" s="409"/>
      <c r="I31" s="409"/>
      <c r="J31" s="409"/>
      <c r="K31" s="409"/>
      <c r="L31" s="409"/>
      <c r="M31" s="409"/>
      <c r="N31" s="409"/>
    </row>
    <row r="32" spans="1:14" s="377" customFormat="1" ht="30.75" thickBot="1" x14ac:dyDescent="0.3">
      <c r="A32" s="1193">
        <v>42955</v>
      </c>
      <c r="B32" s="376">
        <v>0</v>
      </c>
      <c r="C32" s="378">
        <v>0</v>
      </c>
      <c r="D32" s="1135" t="s">
        <v>4</v>
      </c>
      <c r="E32" s="409" t="s">
        <v>184</v>
      </c>
      <c r="F32" s="409"/>
      <c r="G32" s="409"/>
      <c r="H32" s="409"/>
      <c r="I32" s="409"/>
      <c r="J32" s="409"/>
      <c r="K32" s="409"/>
      <c r="L32" s="409"/>
      <c r="M32" s="409"/>
      <c r="N32" s="409"/>
    </row>
    <row r="33" spans="1:14" s="377" customFormat="1" ht="30.75" thickBot="1" x14ac:dyDescent="0.3">
      <c r="A33" s="1193">
        <v>42956</v>
      </c>
      <c r="B33" s="376">
        <v>0</v>
      </c>
      <c r="C33" s="378">
        <v>0</v>
      </c>
      <c r="D33" s="1135" t="s">
        <v>4</v>
      </c>
      <c r="E33" s="409" t="s">
        <v>184</v>
      </c>
      <c r="F33" s="409"/>
      <c r="G33" s="409"/>
      <c r="H33" s="409"/>
      <c r="I33" s="409"/>
      <c r="J33" s="409"/>
      <c r="K33" s="409"/>
      <c r="L33" s="409"/>
      <c r="M33" s="409"/>
      <c r="N33" s="409"/>
    </row>
    <row r="34" spans="1:14" s="377" customFormat="1" ht="30.75" thickBot="1" x14ac:dyDescent="0.3">
      <c r="A34" s="1193">
        <v>42957</v>
      </c>
      <c r="B34" s="376">
        <v>0</v>
      </c>
      <c r="C34" s="378">
        <v>0</v>
      </c>
      <c r="D34" s="1135" t="s">
        <v>4</v>
      </c>
      <c r="E34" s="409" t="s">
        <v>184</v>
      </c>
      <c r="F34" s="409"/>
      <c r="G34" s="409"/>
      <c r="H34" s="409"/>
      <c r="I34" s="409"/>
      <c r="J34" s="409"/>
      <c r="K34" s="409"/>
      <c r="L34" s="409"/>
      <c r="M34" s="409"/>
      <c r="N34" s="409"/>
    </row>
    <row r="35" spans="1:14" s="377" customFormat="1" ht="30.75" thickBot="1" x14ac:dyDescent="0.3">
      <c r="A35" s="1193">
        <v>42958</v>
      </c>
      <c r="B35" s="376">
        <v>0</v>
      </c>
      <c r="C35" s="378">
        <v>0</v>
      </c>
      <c r="D35" s="1135" t="s">
        <v>4</v>
      </c>
      <c r="E35" s="409" t="s">
        <v>184</v>
      </c>
      <c r="F35" s="409"/>
      <c r="G35" s="409"/>
      <c r="H35" s="409"/>
      <c r="I35" s="409"/>
      <c r="J35" s="409"/>
      <c r="K35" s="409"/>
      <c r="L35" s="409"/>
      <c r="M35" s="409"/>
      <c r="N35" s="409"/>
    </row>
    <row r="36" spans="1:14" s="377" customFormat="1" ht="16.5" thickBot="1" x14ac:dyDescent="0.3">
      <c r="A36" s="1193">
        <v>42959</v>
      </c>
      <c r="B36" s="376"/>
      <c r="C36" s="378"/>
      <c r="D36" s="1135"/>
      <c r="E36" s="409"/>
      <c r="F36" s="409"/>
      <c r="G36" s="409"/>
      <c r="H36" s="409"/>
      <c r="I36" s="409"/>
      <c r="J36" s="409"/>
      <c r="K36" s="409"/>
      <c r="L36" s="409"/>
      <c r="M36" s="409"/>
      <c r="N36" s="409"/>
    </row>
    <row r="37" spans="1:14" s="377" customFormat="1" ht="16.5" thickBot="1" x14ac:dyDescent="0.3">
      <c r="A37" s="1193">
        <v>42960</v>
      </c>
      <c r="B37" s="376"/>
      <c r="C37" s="378"/>
      <c r="D37" s="1135"/>
      <c r="E37" s="409"/>
      <c r="F37" s="409"/>
      <c r="G37" s="409"/>
      <c r="H37" s="409"/>
      <c r="I37" s="409"/>
      <c r="J37" s="409"/>
      <c r="K37" s="409"/>
      <c r="L37" s="409"/>
      <c r="M37" s="409"/>
      <c r="N37" s="409"/>
    </row>
    <row r="38" spans="1:14" s="377" customFormat="1" ht="30.75" thickBot="1" x14ac:dyDescent="0.3">
      <c r="A38" s="1193">
        <v>42961</v>
      </c>
      <c r="B38" s="376">
        <v>0</v>
      </c>
      <c r="C38" s="378">
        <v>0</v>
      </c>
      <c r="D38" s="1135" t="s">
        <v>4</v>
      </c>
      <c r="E38" s="409" t="s">
        <v>184</v>
      </c>
      <c r="F38" s="409"/>
      <c r="G38" s="409"/>
      <c r="H38" s="409"/>
      <c r="I38" s="409"/>
      <c r="J38" s="409"/>
      <c r="K38" s="409"/>
      <c r="L38" s="409"/>
      <c r="M38" s="409"/>
      <c r="N38" s="409"/>
    </row>
    <row r="39" spans="1:14" s="377" customFormat="1" ht="30.75" thickBot="1" x14ac:dyDescent="0.3">
      <c r="A39" s="1193">
        <v>42962</v>
      </c>
      <c r="B39" s="376">
        <v>0</v>
      </c>
      <c r="C39" s="378">
        <v>0</v>
      </c>
      <c r="D39" s="1135" t="s">
        <v>4</v>
      </c>
      <c r="E39" s="409" t="s">
        <v>184</v>
      </c>
      <c r="F39" s="409"/>
      <c r="G39" s="409"/>
      <c r="H39" s="409"/>
      <c r="I39" s="409"/>
      <c r="J39" s="409"/>
      <c r="K39" s="409"/>
      <c r="L39" s="409"/>
      <c r="M39" s="409"/>
      <c r="N39" s="409"/>
    </row>
    <row r="40" spans="1:14" s="377" customFormat="1" ht="30.75" thickBot="1" x14ac:dyDescent="0.3">
      <c r="A40" s="1193">
        <v>42963</v>
      </c>
      <c r="B40" s="376">
        <v>0</v>
      </c>
      <c r="C40" s="378">
        <v>0</v>
      </c>
      <c r="D40" s="1135" t="s">
        <v>4</v>
      </c>
      <c r="E40" s="409" t="s">
        <v>184</v>
      </c>
      <c r="F40" s="409"/>
      <c r="G40" s="409"/>
      <c r="H40" s="409"/>
      <c r="I40" s="409"/>
      <c r="J40" s="409"/>
      <c r="K40" s="409"/>
      <c r="L40" s="409"/>
      <c r="M40" s="409"/>
      <c r="N40" s="409"/>
    </row>
    <row r="41" spans="1:14" s="377" customFormat="1" ht="30.75" thickBot="1" x14ac:dyDescent="0.3">
      <c r="A41" s="1193">
        <v>42964</v>
      </c>
      <c r="B41" s="376">
        <v>0</v>
      </c>
      <c r="C41" s="378">
        <v>0</v>
      </c>
      <c r="D41" s="1135" t="s">
        <v>4</v>
      </c>
      <c r="E41" s="409" t="s">
        <v>184</v>
      </c>
      <c r="F41" s="409"/>
      <c r="G41" s="409"/>
      <c r="H41" s="409"/>
      <c r="I41" s="409"/>
      <c r="J41" s="409"/>
      <c r="K41" s="409"/>
      <c r="L41" s="409"/>
      <c r="M41" s="409"/>
      <c r="N41" s="409"/>
    </row>
    <row r="42" spans="1:14" s="377" customFormat="1" ht="30.75" thickBot="1" x14ac:dyDescent="0.3">
      <c r="A42" s="1193">
        <v>42965</v>
      </c>
      <c r="B42" s="376">
        <v>0</v>
      </c>
      <c r="C42" s="378">
        <v>0</v>
      </c>
      <c r="D42" s="1135" t="s">
        <v>4</v>
      </c>
      <c r="E42" s="409" t="s">
        <v>184</v>
      </c>
      <c r="F42" s="409"/>
      <c r="G42" s="409"/>
      <c r="H42" s="409"/>
      <c r="I42" s="409"/>
      <c r="J42" s="409"/>
      <c r="K42" s="409"/>
      <c r="L42" s="409"/>
      <c r="M42" s="409"/>
      <c r="N42" s="409"/>
    </row>
    <row r="43" spans="1:14" s="377" customFormat="1" ht="16.5" thickBot="1" x14ac:dyDescent="0.3">
      <c r="A43" s="1193">
        <v>42966</v>
      </c>
      <c r="B43" s="376"/>
      <c r="C43" s="378"/>
      <c r="D43" s="1135"/>
      <c r="E43" s="409"/>
      <c r="F43" s="409"/>
      <c r="G43" s="409"/>
      <c r="H43" s="409"/>
      <c r="I43" s="409"/>
      <c r="J43" s="409"/>
      <c r="K43" s="409"/>
      <c r="L43" s="409"/>
      <c r="M43" s="409"/>
      <c r="N43" s="409"/>
    </row>
    <row r="44" spans="1:14" s="377" customFormat="1" ht="16.5" thickBot="1" x14ac:dyDescent="0.3">
      <c r="A44" s="1193">
        <v>42967</v>
      </c>
      <c r="B44" s="376"/>
      <c r="C44" s="378"/>
      <c r="D44" s="1135"/>
      <c r="E44" s="409"/>
      <c r="F44" s="409"/>
      <c r="G44" s="409"/>
      <c r="H44" s="409"/>
      <c r="I44" s="409"/>
      <c r="J44" s="409"/>
      <c r="K44" s="409"/>
      <c r="L44" s="409"/>
      <c r="M44" s="409"/>
      <c r="N44" s="409"/>
    </row>
    <row r="45" spans="1:14" s="377" customFormat="1" ht="30.75" thickBot="1" x14ac:dyDescent="0.3">
      <c r="A45" s="1193">
        <v>42968</v>
      </c>
      <c r="B45" s="376">
        <v>0</v>
      </c>
      <c r="C45" s="378">
        <v>0</v>
      </c>
      <c r="D45" s="1135" t="s">
        <v>4</v>
      </c>
      <c r="E45" s="409" t="s">
        <v>184</v>
      </c>
      <c r="F45" s="409"/>
      <c r="G45" s="409"/>
      <c r="H45" s="409"/>
      <c r="I45" s="409"/>
      <c r="J45" s="409"/>
      <c r="K45" s="409"/>
      <c r="L45" s="409"/>
      <c r="M45" s="409"/>
      <c r="N45" s="409"/>
    </row>
    <row r="46" spans="1:14" s="377" customFormat="1" ht="30.75" thickBot="1" x14ac:dyDescent="0.3">
      <c r="A46" s="1193">
        <v>42969</v>
      </c>
      <c r="B46" s="376">
        <v>0</v>
      </c>
      <c r="C46" s="378">
        <v>0</v>
      </c>
      <c r="D46" s="1135" t="s">
        <v>4</v>
      </c>
      <c r="E46" s="409" t="s">
        <v>184</v>
      </c>
      <c r="F46" s="409"/>
      <c r="G46" s="409"/>
      <c r="H46" s="409"/>
      <c r="I46" s="409"/>
      <c r="J46" s="409"/>
      <c r="K46" s="409"/>
      <c r="L46" s="409"/>
      <c r="M46" s="409"/>
      <c r="N46" s="409"/>
    </row>
    <row r="47" spans="1:14" s="377" customFormat="1" ht="30.75" thickBot="1" x14ac:dyDescent="0.3">
      <c r="A47" s="1193">
        <v>42970</v>
      </c>
      <c r="B47" s="376">
        <v>0</v>
      </c>
      <c r="C47" s="378">
        <v>0</v>
      </c>
      <c r="D47" s="1135" t="s">
        <v>4</v>
      </c>
      <c r="E47" s="409" t="s">
        <v>184</v>
      </c>
      <c r="F47" s="409"/>
      <c r="G47" s="409"/>
      <c r="H47" s="409"/>
      <c r="I47" s="409"/>
      <c r="J47" s="409"/>
      <c r="K47" s="409"/>
      <c r="L47" s="409"/>
      <c r="M47" s="409"/>
      <c r="N47" s="409"/>
    </row>
    <row r="48" spans="1:14" s="377" customFormat="1" ht="30.75" thickBot="1" x14ac:dyDescent="0.3">
      <c r="A48" s="1193">
        <v>42971</v>
      </c>
      <c r="B48" s="376">
        <v>0</v>
      </c>
      <c r="C48" s="378">
        <v>0</v>
      </c>
      <c r="D48" s="1135" t="s">
        <v>4</v>
      </c>
      <c r="E48" s="409" t="s">
        <v>184</v>
      </c>
      <c r="F48" s="409"/>
      <c r="G48" s="409"/>
      <c r="H48" s="409"/>
      <c r="I48" s="409"/>
      <c r="J48" s="409"/>
      <c r="K48" s="409"/>
      <c r="L48" s="409"/>
      <c r="M48" s="409"/>
      <c r="N48" s="409"/>
    </row>
    <row r="49" spans="1:14" s="377" customFormat="1" ht="30.75" thickBot="1" x14ac:dyDescent="0.3">
      <c r="A49" s="1193">
        <v>42972</v>
      </c>
      <c r="B49" s="376">
        <v>0</v>
      </c>
      <c r="C49" s="378">
        <v>0</v>
      </c>
      <c r="D49" s="1135" t="s">
        <v>4</v>
      </c>
      <c r="E49" s="409" t="s">
        <v>184</v>
      </c>
      <c r="F49" s="409"/>
      <c r="G49" s="409"/>
      <c r="H49" s="409"/>
      <c r="I49" s="409"/>
      <c r="J49" s="409"/>
      <c r="K49" s="409"/>
      <c r="L49" s="409"/>
      <c r="M49" s="409"/>
      <c r="N49" s="409"/>
    </row>
    <row r="50" spans="1:14" s="377" customFormat="1" ht="16.5" thickBot="1" x14ac:dyDescent="0.3">
      <c r="A50" s="1193">
        <v>42973</v>
      </c>
      <c r="B50" s="376"/>
      <c r="C50" s="378"/>
      <c r="D50" s="1135"/>
      <c r="E50" s="409"/>
      <c r="F50" s="409"/>
      <c r="G50" s="409"/>
      <c r="H50" s="409"/>
      <c r="I50" s="409"/>
      <c r="J50" s="409"/>
      <c r="K50" s="409"/>
      <c r="L50" s="409"/>
      <c r="M50" s="409"/>
      <c r="N50" s="409"/>
    </row>
    <row r="51" spans="1:14" s="377" customFormat="1" ht="16.5" thickBot="1" x14ac:dyDescent="0.3">
      <c r="A51" s="1193">
        <v>42974</v>
      </c>
      <c r="B51" s="376"/>
      <c r="C51" s="378"/>
      <c r="D51" s="1135"/>
      <c r="E51" s="409"/>
      <c r="F51" s="409"/>
      <c r="G51" s="409"/>
      <c r="H51" s="409"/>
      <c r="I51" s="409"/>
      <c r="J51" s="409"/>
      <c r="K51" s="409"/>
      <c r="L51" s="409"/>
      <c r="M51" s="409"/>
      <c r="N51" s="409"/>
    </row>
    <row r="52" spans="1:14" s="377" customFormat="1" ht="30.75" thickBot="1" x14ac:dyDescent="0.3">
      <c r="A52" s="1193">
        <v>42975</v>
      </c>
      <c r="B52" s="376">
        <v>0</v>
      </c>
      <c r="C52" s="378">
        <v>0</v>
      </c>
      <c r="D52" s="1135" t="s">
        <v>4</v>
      </c>
      <c r="E52" s="409" t="s">
        <v>184</v>
      </c>
      <c r="F52" s="409"/>
      <c r="G52" s="409"/>
      <c r="H52" s="409"/>
      <c r="I52" s="409"/>
      <c r="J52" s="409"/>
      <c r="K52" s="409"/>
      <c r="L52" s="409"/>
      <c r="M52" s="409"/>
      <c r="N52" s="409"/>
    </row>
    <row r="53" spans="1:14" s="377" customFormat="1" ht="30.75" thickBot="1" x14ac:dyDescent="0.3">
      <c r="A53" s="1193">
        <v>42976</v>
      </c>
      <c r="B53" s="376">
        <v>0</v>
      </c>
      <c r="C53" s="378">
        <v>0</v>
      </c>
      <c r="D53" s="1135" t="s">
        <v>4</v>
      </c>
      <c r="E53" s="409" t="s">
        <v>184</v>
      </c>
      <c r="F53" s="409"/>
      <c r="G53" s="409"/>
      <c r="H53" s="409"/>
      <c r="I53" s="409"/>
      <c r="J53" s="409"/>
      <c r="K53" s="409"/>
      <c r="L53" s="409"/>
      <c r="M53" s="409"/>
      <c r="N53" s="409"/>
    </row>
    <row r="54" spans="1:14" s="377" customFormat="1" ht="30.75" thickBot="1" x14ac:dyDescent="0.3">
      <c r="A54" s="1193">
        <v>42977</v>
      </c>
      <c r="B54" s="376">
        <v>0</v>
      </c>
      <c r="C54" s="378">
        <v>0</v>
      </c>
      <c r="D54" s="1135" t="s">
        <v>4</v>
      </c>
      <c r="E54" s="409" t="s">
        <v>184</v>
      </c>
      <c r="F54" s="409"/>
      <c r="G54" s="409"/>
      <c r="H54" s="409"/>
      <c r="I54" s="409"/>
      <c r="J54" s="409"/>
      <c r="K54" s="409"/>
      <c r="L54" s="409"/>
      <c r="M54" s="409"/>
      <c r="N54" s="409"/>
    </row>
    <row r="55" spans="1:14" s="377" customFormat="1" ht="30.75" thickBot="1" x14ac:dyDescent="0.3">
      <c r="A55" s="1193">
        <v>42978</v>
      </c>
      <c r="B55" s="376">
        <v>0</v>
      </c>
      <c r="C55" s="378">
        <v>0</v>
      </c>
      <c r="D55" s="1135" t="s">
        <v>4</v>
      </c>
      <c r="E55" s="409" t="s">
        <v>184</v>
      </c>
      <c r="F55" s="409"/>
      <c r="G55" s="409"/>
      <c r="H55" s="409"/>
      <c r="I55" s="409"/>
      <c r="J55" s="409"/>
      <c r="K55" s="409"/>
      <c r="L55" s="409"/>
      <c r="M55" s="409"/>
      <c r="N55" s="409"/>
    </row>
    <row r="56" spans="1:14" s="377" customFormat="1" ht="30.75" thickBot="1" x14ac:dyDescent="0.3">
      <c r="A56" s="1193">
        <v>42979</v>
      </c>
      <c r="B56" s="376">
        <v>0</v>
      </c>
      <c r="C56" s="378">
        <v>0</v>
      </c>
      <c r="D56" s="1135" t="s">
        <v>4</v>
      </c>
      <c r="E56" s="409" t="s">
        <v>184</v>
      </c>
      <c r="F56" s="409"/>
      <c r="G56" s="409"/>
      <c r="H56" s="409"/>
      <c r="I56" s="409"/>
      <c r="J56" s="409"/>
      <c r="K56" s="409"/>
      <c r="L56" s="409"/>
      <c r="M56" s="409"/>
      <c r="N56" s="409"/>
    </row>
    <row r="57" spans="1:14" s="377" customFormat="1" ht="16.5" thickBot="1" x14ac:dyDescent="0.3">
      <c r="A57" s="1193">
        <v>42980</v>
      </c>
      <c r="B57" s="376"/>
      <c r="C57" s="378"/>
      <c r="D57" s="1135"/>
      <c r="E57" s="409"/>
      <c r="F57" s="409"/>
      <c r="G57" s="409"/>
      <c r="H57" s="409"/>
      <c r="I57" s="409"/>
      <c r="J57" s="409"/>
      <c r="K57" s="409"/>
      <c r="L57" s="409"/>
      <c r="M57" s="409"/>
      <c r="N57" s="409"/>
    </row>
    <row r="58" spans="1:14" s="377" customFormat="1" ht="16.5" thickBot="1" x14ac:dyDescent="0.3">
      <c r="A58" s="1193">
        <v>42981</v>
      </c>
      <c r="B58" s="376"/>
      <c r="C58" s="378"/>
      <c r="D58" s="1135"/>
      <c r="E58" s="409"/>
      <c r="F58" s="409"/>
      <c r="G58" s="409"/>
      <c r="H58" s="409"/>
      <c r="I58" s="409"/>
      <c r="J58" s="409"/>
      <c r="K58" s="409"/>
      <c r="L58" s="409"/>
      <c r="M58" s="409"/>
      <c r="N58" s="409"/>
    </row>
    <row r="59" spans="1:14" s="377" customFormat="1" ht="30.75" thickBot="1" x14ac:dyDescent="0.3">
      <c r="A59" s="1193">
        <v>42982</v>
      </c>
      <c r="B59" s="376">
        <v>0</v>
      </c>
      <c r="C59" s="378">
        <v>0</v>
      </c>
      <c r="D59" s="1135" t="s">
        <v>4</v>
      </c>
      <c r="E59" s="409" t="s">
        <v>293</v>
      </c>
      <c r="F59" s="409"/>
      <c r="G59" s="409"/>
      <c r="H59" s="409"/>
      <c r="I59" s="409"/>
      <c r="J59" s="409"/>
      <c r="K59" s="409"/>
      <c r="L59" s="409"/>
      <c r="M59" s="409"/>
      <c r="N59" s="409"/>
    </row>
    <row r="60" spans="1:14" s="377" customFormat="1" ht="30.75" thickBot="1" x14ac:dyDescent="0.3">
      <c r="A60" s="1193">
        <v>42983</v>
      </c>
      <c r="B60" s="376">
        <v>0</v>
      </c>
      <c r="C60" s="378">
        <v>0</v>
      </c>
      <c r="D60" s="1135" t="s">
        <v>4</v>
      </c>
      <c r="E60" s="409" t="s">
        <v>293</v>
      </c>
      <c r="F60" s="409"/>
      <c r="G60" s="409"/>
      <c r="H60" s="409"/>
      <c r="I60" s="409"/>
      <c r="J60" s="409"/>
      <c r="K60" s="409"/>
      <c r="L60" s="409"/>
      <c r="M60" s="409"/>
      <c r="N60" s="409"/>
    </row>
    <row r="61" spans="1:14" s="377" customFormat="1" ht="30.75" thickBot="1" x14ac:dyDescent="0.3">
      <c r="A61" s="1193">
        <v>42984</v>
      </c>
      <c r="B61" s="376">
        <v>0</v>
      </c>
      <c r="C61" s="378">
        <v>0</v>
      </c>
      <c r="D61" s="1135" t="s">
        <v>4</v>
      </c>
      <c r="E61" s="409" t="s">
        <v>293</v>
      </c>
      <c r="F61" s="409"/>
      <c r="G61" s="409"/>
      <c r="H61" s="409"/>
      <c r="I61" s="409"/>
      <c r="J61" s="409"/>
      <c r="K61" s="409"/>
      <c r="L61" s="409"/>
      <c r="M61" s="409"/>
      <c r="N61" s="409"/>
    </row>
    <row r="62" spans="1:14" s="377" customFormat="1" ht="30.75" thickBot="1" x14ac:dyDescent="0.3">
      <c r="A62" s="1193">
        <v>42985</v>
      </c>
      <c r="B62" s="376">
        <v>0</v>
      </c>
      <c r="C62" s="378">
        <v>0</v>
      </c>
      <c r="D62" s="1135" t="s">
        <v>4</v>
      </c>
      <c r="E62" s="409" t="s">
        <v>293</v>
      </c>
      <c r="F62" s="409"/>
      <c r="G62" s="409"/>
      <c r="H62" s="409"/>
      <c r="I62" s="409"/>
      <c r="J62" s="409"/>
      <c r="K62" s="409"/>
      <c r="L62" s="409"/>
      <c r="M62" s="409"/>
      <c r="N62" s="409"/>
    </row>
    <row r="63" spans="1:14" s="377" customFormat="1" ht="30.75" thickBot="1" x14ac:dyDescent="0.3">
      <c r="A63" s="1193">
        <v>42986</v>
      </c>
      <c r="B63" s="376">
        <v>0</v>
      </c>
      <c r="C63" s="378">
        <v>0</v>
      </c>
      <c r="D63" s="1135" t="s">
        <v>298</v>
      </c>
      <c r="E63" s="409" t="s">
        <v>299</v>
      </c>
      <c r="F63" s="409"/>
      <c r="G63" s="409"/>
      <c r="H63" s="409"/>
      <c r="I63" s="409"/>
      <c r="J63" s="409"/>
      <c r="K63" s="409"/>
      <c r="L63" s="409"/>
      <c r="M63" s="409"/>
      <c r="N63" s="409"/>
    </row>
    <row r="64" spans="1:14" s="377" customFormat="1" ht="16.5" thickBot="1" x14ac:dyDescent="0.3">
      <c r="A64" s="1193">
        <v>42987</v>
      </c>
      <c r="B64" s="376"/>
      <c r="C64" s="378"/>
      <c r="D64" s="1135"/>
      <c r="E64" s="409"/>
      <c r="F64" s="409"/>
      <c r="G64" s="409"/>
      <c r="H64" s="409"/>
      <c r="I64" s="409"/>
      <c r="J64" s="409"/>
      <c r="K64" s="409"/>
      <c r="L64" s="409"/>
      <c r="M64" s="409"/>
      <c r="N64" s="409"/>
    </row>
    <row r="65" spans="1:14" s="377" customFormat="1" ht="16.5" thickBot="1" x14ac:dyDescent="0.3">
      <c r="A65" s="1193">
        <v>42988</v>
      </c>
      <c r="B65" s="376"/>
      <c r="C65" s="378"/>
      <c r="D65" s="1135"/>
      <c r="E65" s="409"/>
      <c r="F65" s="409"/>
      <c r="G65" s="409"/>
      <c r="H65" s="409"/>
      <c r="I65" s="409"/>
      <c r="J65" s="409"/>
      <c r="K65" s="409"/>
      <c r="L65" s="409"/>
      <c r="M65" s="409"/>
      <c r="N65" s="409"/>
    </row>
    <row r="66" spans="1:14" s="377" customFormat="1" ht="45.75" thickBot="1" x14ac:dyDescent="0.3">
      <c r="A66" s="1193">
        <v>42989</v>
      </c>
      <c r="B66" s="376">
        <v>0</v>
      </c>
      <c r="C66" s="378">
        <v>0</v>
      </c>
      <c r="D66" s="1135" t="s">
        <v>277</v>
      </c>
      <c r="E66" s="409" t="s">
        <v>306</v>
      </c>
      <c r="F66" s="409"/>
      <c r="G66" s="409"/>
      <c r="H66" s="409"/>
      <c r="I66" s="409"/>
      <c r="J66" s="409"/>
      <c r="K66" s="409"/>
      <c r="L66" s="409"/>
      <c r="M66" s="409"/>
      <c r="N66" s="409"/>
    </row>
    <row r="67" spans="1:14" s="377" customFormat="1" ht="45.75" thickBot="1" x14ac:dyDescent="0.3">
      <c r="A67" s="1193">
        <v>42990</v>
      </c>
      <c r="B67" s="376">
        <v>0</v>
      </c>
      <c r="C67" s="378">
        <v>0</v>
      </c>
      <c r="D67" s="1135" t="s">
        <v>277</v>
      </c>
      <c r="E67" s="409" t="s">
        <v>306</v>
      </c>
      <c r="F67" s="409"/>
      <c r="G67" s="409"/>
      <c r="H67" s="409"/>
      <c r="I67" s="409"/>
      <c r="J67" s="409"/>
      <c r="K67" s="409"/>
      <c r="L67" s="409"/>
      <c r="M67" s="409"/>
      <c r="N67" s="409"/>
    </row>
    <row r="68" spans="1:14" s="377" customFormat="1" ht="45.75" thickBot="1" x14ac:dyDescent="0.3">
      <c r="A68" s="1193">
        <v>42991</v>
      </c>
      <c r="B68" s="376">
        <v>0</v>
      </c>
      <c r="C68" s="378">
        <v>0</v>
      </c>
      <c r="D68" s="1135" t="s">
        <v>277</v>
      </c>
      <c r="E68" s="409" t="s">
        <v>306</v>
      </c>
      <c r="F68" s="409"/>
      <c r="G68" s="409"/>
      <c r="H68" s="409"/>
      <c r="I68" s="409"/>
      <c r="J68" s="409"/>
      <c r="K68" s="409"/>
      <c r="L68" s="409"/>
      <c r="M68" s="409"/>
      <c r="N68" s="409"/>
    </row>
    <row r="69" spans="1:14" s="377" customFormat="1" ht="45.75" thickBot="1" x14ac:dyDescent="0.3">
      <c r="A69" s="1193">
        <v>42992</v>
      </c>
      <c r="B69" s="376">
        <v>0</v>
      </c>
      <c r="C69" s="378">
        <v>0</v>
      </c>
      <c r="D69" s="1135" t="s">
        <v>277</v>
      </c>
      <c r="E69" s="409" t="s">
        <v>309</v>
      </c>
      <c r="F69" s="409"/>
      <c r="G69" s="409"/>
      <c r="H69" s="409"/>
      <c r="I69" s="409"/>
      <c r="J69" s="409"/>
      <c r="K69" s="409"/>
      <c r="L69" s="409"/>
      <c r="M69" s="409"/>
      <c r="N69" s="409"/>
    </row>
    <row r="70" spans="1:14" s="377" customFormat="1" ht="45.75" thickBot="1" x14ac:dyDescent="0.3">
      <c r="A70" s="1193">
        <v>42993</v>
      </c>
      <c r="B70" s="376">
        <v>1400</v>
      </c>
      <c r="C70" s="378">
        <v>0</v>
      </c>
      <c r="D70" s="1135" t="s">
        <v>261</v>
      </c>
      <c r="E70" s="409" t="s">
        <v>312</v>
      </c>
      <c r="F70" s="409"/>
      <c r="G70" s="409"/>
      <c r="H70" s="409"/>
      <c r="I70" s="409"/>
      <c r="J70" s="409"/>
      <c r="K70" s="409"/>
      <c r="L70" s="409"/>
      <c r="M70" s="409"/>
      <c r="N70" s="409"/>
    </row>
    <row r="71" spans="1:14" s="377" customFormat="1" ht="16.5" thickBot="1" x14ac:dyDescent="0.3">
      <c r="A71" s="1193">
        <v>42994</v>
      </c>
      <c r="B71" s="376"/>
      <c r="C71" s="378"/>
      <c r="D71" s="1135"/>
      <c r="E71" s="409"/>
      <c r="F71" s="409"/>
      <c r="G71" s="409"/>
      <c r="H71" s="409"/>
      <c r="I71" s="409"/>
      <c r="J71" s="409"/>
      <c r="K71" s="409"/>
      <c r="L71" s="409"/>
      <c r="M71" s="409"/>
      <c r="N71" s="409"/>
    </row>
    <row r="72" spans="1:14" s="377" customFormat="1" ht="16.5" thickBot="1" x14ac:dyDescent="0.3">
      <c r="A72" s="1193">
        <v>42995</v>
      </c>
      <c r="B72" s="376"/>
      <c r="C72" s="378"/>
      <c r="D72" s="1135"/>
      <c r="E72" s="409"/>
      <c r="F72" s="409"/>
      <c r="G72" s="409"/>
      <c r="H72" s="409"/>
      <c r="I72" s="409"/>
      <c r="J72" s="409"/>
      <c r="K72" s="409"/>
      <c r="L72" s="409"/>
      <c r="M72" s="409"/>
      <c r="N72" s="409"/>
    </row>
    <row r="73" spans="1:14" s="377" customFormat="1" ht="30.75" thickBot="1" x14ac:dyDescent="0.3">
      <c r="A73" s="1193">
        <v>42996</v>
      </c>
      <c r="B73" s="376">
        <v>2100</v>
      </c>
      <c r="C73" s="378">
        <v>0</v>
      </c>
      <c r="D73" s="1135" t="s">
        <v>261</v>
      </c>
      <c r="E73" s="409" t="s">
        <v>313</v>
      </c>
      <c r="F73" s="409"/>
      <c r="G73" s="409"/>
      <c r="H73" s="409"/>
      <c r="I73" s="409"/>
      <c r="J73" s="409"/>
      <c r="K73" s="409"/>
      <c r="L73" s="409"/>
      <c r="M73" s="409"/>
      <c r="N73" s="409"/>
    </row>
    <row r="74" spans="1:14" s="377" customFormat="1" ht="37.5" customHeight="1" thickBot="1" x14ac:dyDescent="0.3">
      <c r="A74" s="1193">
        <v>42997</v>
      </c>
      <c r="B74" s="376">
        <v>2126</v>
      </c>
      <c r="C74" s="378"/>
      <c r="D74" s="1135" t="s">
        <v>2</v>
      </c>
      <c r="E74" s="409" t="s">
        <v>313</v>
      </c>
      <c r="F74" s="409" t="s">
        <v>314</v>
      </c>
      <c r="G74" s="409"/>
      <c r="H74" s="409"/>
      <c r="I74" s="409"/>
      <c r="J74" s="409"/>
      <c r="K74" s="409"/>
      <c r="L74" s="409"/>
      <c r="M74" s="409"/>
      <c r="N74" s="409"/>
    </row>
    <row r="75" spans="1:14" s="377" customFormat="1" ht="16.5" thickBot="1" x14ac:dyDescent="0.3">
      <c r="A75" s="1193">
        <v>42998</v>
      </c>
      <c r="B75" s="376"/>
      <c r="C75" s="378"/>
      <c r="D75" s="1135" t="s">
        <v>89</v>
      </c>
      <c r="E75" s="409" t="s">
        <v>316</v>
      </c>
      <c r="F75" s="409"/>
      <c r="G75" s="409"/>
      <c r="H75" s="409"/>
      <c r="I75" s="409"/>
      <c r="J75" s="409"/>
      <c r="K75" s="409"/>
      <c r="L75" s="409"/>
      <c r="M75" s="409"/>
      <c r="N75" s="409"/>
    </row>
    <row r="76" spans="1:14" s="377" customFormat="1" ht="16.5" thickBot="1" x14ac:dyDescent="0.3">
      <c r="A76" s="1193">
        <v>42999</v>
      </c>
      <c r="B76" s="376"/>
      <c r="C76" s="378"/>
      <c r="D76" s="1135" t="s">
        <v>89</v>
      </c>
      <c r="E76" s="409" t="s">
        <v>316</v>
      </c>
      <c r="F76" s="409"/>
      <c r="G76" s="409"/>
      <c r="H76" s="409"/>
      <c r="I76" s="409"/>
      <c r="J76" s="409"/>
      <c r="K76" s="409"/>
      <c r="L76" s="409"/>
      <c r="M76" s="409"/>
      <c r="N76" s="409"/>
    </row>
    <row r="77" spans="1:14" s="377" customFormat="1" ht="16.5" thickBot="1" x14ac:dyDescent="0.3">
      <c r="A77" s="1193">
        <v>43000</v>
      </c>
      <c r="B77" s="376"/>
      <c r="C77" s="378"/>
      <c r="D77" s="1135" t="s">
        <v>89</v>
      </c>
      <c r="E77" s="409" t="s">
        <v>316</v>
      </c>
      <c r="F77" s="409"/>
      <c r="G77" s="409"/>
      <c r="H77" s="409"/>
      <c r="I77" s="409"/>
      <c r="J77" s="409"/>
      <c r="K77" s="409"/>
      <c r="L77" s="409"/>
      <c r="M77" s="409"/>
      <c r="N77" s="409"/>
    </row>
    <row r="78" spans="1:14" s="377" customFormat="1" ht="16.5" thickBot="1" x14ac:dyDescent="0.3">
      <c r="A78" s="1193">
        <v>43001</v>
      </c>
      <c r="B78" s="376"/>
      <c r="C78" s="378"/>
      <c r="D78" s="1135"/>
      <c r="E78" s="409"/>
      <c r="F78" s="409"/>
      <c r="G78" s="409"/>
      <c r="H78" s="409"/>
      <c r="I78" s="409"/>
      <c r="J78" s="409"/>
      <c r="K78" s="409"/>
      <c r="L78" s="409"/>
      <c r="M78" s="409"/>
      <c r="N78" s="409"/>
    </row>
    <row r="79" spans="1:14" s="377" customFormat="1" ht="16.5" thickBot="1" x14ac:dyDescent="0.3">
      <c r="A79" s="1193">
        <v>43002</v>
      </c>
      <c r="B79" s="376"/>
      <c r="C79" s="378"/>
      <c r="D79" s="1135"/>
      <c r="E79" s="409"/>
      <c r="F79" s="409"/>
      <c r="G79" s="409"/>
      <c r="H79" s="409"/>
      <c r="I79" s="409"/>
      <c r="J79" s="409"/>
      <c r="K79" s="409"/>
      <c r="L79" s="409"/>
      <c r="M79" s="409"/>
      <c r="N79" s="409"/>
    </row>
    <row r="80" spans="1:14" s="377" customFormat="1" ht="16.5" thickBot="1" x14ac:dyDescent="0.3">
      <c r="A80" s="1193">
        <v>43003</v>
      </c>
      <c r="B80" s="376"/>
      <c r="C80" s="378"/>
      <c r="D80" s="1135" t="s">
        <v>89</v>
      </c>
      <c r="E80" s="409" t="s">
        <v>316</v>
      </c>
      <c r="F80" s="409"/>
      <c r="G80" s="409"/>
      <c r="H80" s="409"/>
      <c r="I80" s="409"/>
      <c r="J80" s="409"/>
      <c r="K80" s="409"/>
      <c r="L80" s="409"/>
      <c r="M80" s="409"/>
      <c r="N80" s="409"/>
    </row>
    <row r="81" spans="1:14" s="377" customFormat="1" ht="16.5" thickBot="1" x14ac:dyDescent="0.3">
      <c r="A81" s="1193">
        <v>43004</v>
      </c>
      <c r="B81" s="376"/>
      <c r="C81" s="378"/>
      <c r="D81" s="1135" t="s">
        <v>89</v>
      </c>
      <c r="E81" s="409" t="s">
        <v>316</v>
      </c>
      <c r="F81" s="409"/>
      <c r="G81" s="409"/>
      <c r="H81" s="409"/>
      <c r="I81" s="409"/>
      <c r="J81" s="409"/>
      <c r="K81" s="409"/>
      <c r="L81" s="409"/>
      <c r="M81" s="409"/>
      <c r="N81" s="409"/>
    </row>
    <row r="82" spans="1:14" s="377" customFormat="1" ht="16.5" thickBot="1" x14ac:dyDescent="0.3">
      <c r="A82" s="1193">
        <v>43005</v>
      </c>
      <c r="B82" s="376"/>
      <c r="C82" s="378"/>
      <c r="D82" s="1135" t="s">
        <v>89</v>
      </c>
      <c r="E82" s="409" t="s">
        <v>316</v>
      </c>
      <c r="F82" s="409"/>
      <c r="G82" s="409"/>
      <c r="H82" s="409"/>
      <c r="I82" s="409"/>
      <c r="J82" s="409"/>
      <c r="K82" s="409"/>
      <c r="L82" s="409"/>
      <c r="M82" s="409"/>
      <c r="N82" s="409"/>
    </row>
    <row r="83" spans="1:14" s="377" customFormat="1" ht="16.5" thickBot="1" x14ac:dyDescent="0.3">
      <c r="A83" s="1193">
        <v>43006</v>
      </c>
      <c r="B83" s="376"/>
      <c r="C83" s="378"/>
      <c r="D83" s="1135" t="s">
        <v>89</v>
      </c>
      <c r="E83" s="409" t="s">
        <v>316</v>
      </c>
      <c r="F83" s="409"/>
      <c r="G83" s="409"/>
      <c r="H83" s="409"/>
      <c r="I83" s="409"/>
      <c r="J83" s="409"/>
      <c r="K83" s="409"/>
      <c r="L83" s="409"/>
      <c r="M83" s="409"/>
      <c r="N83" s="409"/>
    </row>
    <row r="84" spans="1:14" s="377" customFormat="1" ht="16.5" thickBot="1" x14ac:dyDescent="0.3">
      <c r="A84" s="1193">
        <v>43007</v>
      </c>
      <c r="B84" s="376"/>
      <c r="C84" s="378"/>
      <c r="D84" s="1135" t="s">
        <v>89</v>
      </c>
      <c r="E84" s="409" t="s">
        <v>316</v>
      </c>
      <c r="F84" s="409"/>
      <c r="G84" s="409"/>
      <c r="H84" s="409"/>
      <c r="I84" s="409"/>
      <c r="J84" s="409"/>
      <c r="K84" s="409"/>
      <c r="L84" s="409"/>
      <c r="M84" s="409"/>
      <c r="N84" s="409"/>
    </row>
    <row r="85" spans="1:14" s="377" customFormat="1" ht="16.5" thickBot="1" x14ac:dyDescent="0.3">
      <c r="A85" s="1193">
        <v>43008</v>
      </c>
      <c r="B85" s="376"/>
      <c r="C85" s="378"/>
      <c r="D85" s="1135" t="s">
        <v>89</v>
      </c>
      <c r="E85" s="409" t="s">
        <v>316</v>
      </c>
      <c r="F85" s="409"/>
      <c r="G85" s="409"/>
      <c r="H85" s="409"/>
      <c r="I85" s="409"/>
      <c r="J85" s="409"/>
      <c r="K85" s="409"/>
      <c r="L85" s="409"/>
      <c r="M85" s="409"/>
      <c r="N85" s="409"/>
    </row>
    <row r="86" spans="1:14" s="377" customFormat="1" ht="16.5" thickBot="1" x14ac:dyDescent="0.3">
      <c r="A86" s="1193">
        <v>43009</v>
      </c>
      <c r="B86" s="376"/>
      <c r="C86" s="378"/>
      <c r="D86" s="1135" t="s">
        <v>89</v>
      </c>
      <c r="E86" s="409" t="s">
        <v>316</v>
      </c>
      <c r="F86" s="409"/>
      <c r="G86" s="409"/>
      <c r="H86" s="409"/>
      <c r="I86" s="409"/>
      <c r="J86" s="409"/>
      <c r="K86" s="409"/>
      <c r="L86" s="409"/>
      <c r="M86" s="409"/>
      <c r="N86" s="409"/>
    </row>
    <row r="87" spans="1:14" s="377" customFormat="1" ht="16.5" thickBot="1" x14ac:dyDescent="0.3">
      <c r="A87" s="1193">
        <v>43010</v>
      </c>
      <c r="B87" s="376"/>
      <c r="C87" s="378"/>
      <c r="D87" s="1135" t="s">
        <v>89</v>
      </c>
      <c r="E87" s="409" t="s">
        <v>316</v>
      </c>
      <c r="F87" s="409"/>
      <c r="G87" s="409"/>
      <c r="H87" s="409"/>
      <c r="I87" s="409"/>
      <c r="J87" s="409"/>
      <c r="K87" s="409"/>
      <c r="L87" s="409"/>
      <c r="M87" s="409"/>
      <c r="N87" s="409"/>
    </row>
    <row r="88" spans="1:14" s="377" customFormat="1" ht="16.5" thickBot="1" x14ac:dyDescent="0.3">
      <c r="A88" s="1193">
        <v>43011</v>
      </c>
      <c r="B88" s="376"/>
      <c r="C88" s="378"/>
      <c r="D88" s="1135" t="s">
        <v>89</v>
      </c>
      <c r="E88" s="409" t="s">
        <v>316</v>
      </c>
      <c r="F88" s="409"/>
      <c r="G88" s="409"/>
      <c r="H88" s="409"/>
      <c r="I88" s="409"/>
      <c r="J88" s="409"/>
      <c r="K88" s="409"/>
      <c r="L88" s="409"/>
      <c r="M88" s="409"/>
      <c r="N88" s="409"/>
    </row>
    <row r="89" spans="1:14" s="377" customFormat="1" ht="16.5" thickBot="1" x14ac:dyDescent="0.3">
      <c r="A89" s="1193">
        <v>43012</v>
      </c>
      <c r="B89" s="376"/>
      <c r="C89" s="378"/>
      <c r="D89" s="1135" t="s">
        <v>89</v>
      </c>
      <c r="E89" s="409" t="s">
        <v>316</v>
      </c>
      <c r="F89" s="409"/>
      <c r="G89" s="409"/>
      <c r="H89" s="409"/>
      <c r="I89" s="409"/>
      <c r="J89" s="409"/>
      <c r="K89" s="409"/>
      <c r="L89" s="409"/>
      <c r="M89" s="409"/>
      <c r="N89" s="409"/>
    </row>
    <row r="90" spans="1:14" s="377" customFormat="1" ht="16.5" thickBot="1" x14ac:dyDescent="0.3">
      <c r="A90" s="1193">
        <v>43013</v>
      </c>
      <c r="B90" s="376"/>
      <c r="C90" s="378"/>
      <c r="D90" s="1135" t="s">
        <v>89</v>
      </c>
      <c r="E90" s="409" t="s">
        <v>316</v>
      </c>
      <c r="F90" s="409"/>
      <c r="G90" s="409"/>
      <c r="H90" s="409"/>
      <c r="I90" s="409"/>
      <c r="J90" s="409"/>
      <c r="K90" s="409"/>
      <c r="L90" s="409"/>
      <c r="M90" s="409"/>
      <c r="N90" s="409"/>
    </row>
    <row r="91" spans="1:14" s="377" customFormat="1" ht="16.5" thickBot="1" x14ac:dyDescent="0.3">
      <c r="A91" s="1193">
        <v>43014</v>
      </c>
      <c r="B91" s="376"/>
      <c r="C91" s="378"/>
      <c r="D91" s="1135" t="s">
        <v>89</v>
      </c>
      <c r="E91" s="409" t="s">
        <v>316</v>
      </c>
      <c r="F91" s="409"/>
      <c r="G91" s="409"/>
      <c r="H91" s="409"/>
      <c r="I91" s="409"/>
      <c r="J91" s="409"/>
      <c r="K91" s="409"/>
      <c r="L91" s="409"/>
      <c r="M91" s="409"/>
      <c r="N91" s="409"/>
    </row>
    <row r="92" spans="1:14" s="377" customFormat="1" ht="16.5" thickBot="1" x14ac:dyDescent="0.3">
      <c r="A92" s="1193">
        <v>43015</v>
      </c>
      <c r="B92" s="376"/>
      <c r="C92" s="378"/>
      <c r="D92" s="1135" t="s">
        <v>89</v>
      </c>
      <c r="E92" s="409" t="s">
        <v>316</v>
      </c>
      <c r="F92" s="409"/>
      <c r="G92" s="409"/>
      <c r="H92" s="409"/>
      <c r="I92" s="409"/>
      <c r="J92" s="409"/>
      <c r="K92" s="409"/>
      <c r="L92" s="409"/>
      <c r="M92" s="409"/>
      <c r="N92" s="409"/>
    </row>
    <row r="93" spans="1:14" s="377" customFormat="1" ht="16.5" thickBot="1" x14ac:dyDescent="0.3">
      <c r="A93" s="1193">
        <v>43016</v>
      </c>
      <c r="B93" s="376"/>
      <c r="C93" s="378"/>
      <c r="D93" s="1135"/>
      <c r="E93" s="409"/>
      <c r="F93" s="409"/>
      <c r="G93" s="409"/>
      <c r="H93" s="409"/>
      <c r="I93" s="409"/>
      <c r="J93" s="409"/>
      <c r="K93" s="409"/>
      <c r="L93" s="409"/>
      <c r="M93" s="409"/>
      <c r="N93" s="409"/>
    </row>
    <row r="94" spans="1:14" s="377" customFormat="1" ht="16.5" thickBot="1" x14ac:dyDescent="0.3">
      <c r="A94" s="1193">
        <v>43017</v>
      </c>
      <c r="B94" s="376"/>
      <c r="C94" s="378"/>
      <c r="D94" s="1135"/>
      <c r="E94" s="409"/>
      <c r="F94" s="409"/>
      <c r="G94" s="409"/>
      <c r="H94" s="409"/>
      <c r="I94" s="409"/>
      <c r="J94" s="409"/>
      <c r="K94" s="409"/>
      <c r="L94" s="409"/>
      <c r="M94" s="409"/>
      <c r="N94" s="409"/>
    </row>
    <row r="95" spans="1:14" s="377" customFormat="1" ht="16.5" thickBot="1" x14ac:dyDescent="0.3">
      <c r="A95" s="1193">
        <v>43018</v>
      </c>
      <c r="B95" s="376"/>
      <c r="C95" s="378"/>
      <c r="D95" s="1135"/>
      <c r="E95" s="409"/>
      <c r="F95" s="409"/>
      <c r="G95" s="409"/>
      <c r="H95" s="409"/>
      <c r="I95" s="409"/>
      <c r="J95" s="409"/>
      <c r="K95" s="409"/>
      <c r="L95" s="409"/>
      <c r="M95" s="409"/>
      <c r="N95" s="409"/>
    </row>
    <row r="96" spans="1:14" s="377" customFormat="1" ht="16.5" thickBot="1" x14ac:dyDescent="0.3">
      <c r="A96" s="1193">
        <v>43019</v>
      </c>
      <c r="B96" s="376"/>
      <c r="C96" s="378"/>
      <c r="D96" s="1135" t="s">
        <v>89</v>
      </c>
      <c r="E96" s="409" t="s">
        <v>316</v>
      </c>
      <c r="F96" s="409"/>
      <c r="G96" s="409"/>
      <c r="H96" s="409"/>
      <c r="I96" s="409"/>
      <c r="J96" s="409"/>
      <c r="K96" s="409"/>
      <c r="L96" s="409"/>
      <c r="M96" s="409"/>
      <c r="N96" s="409"/>
    </row>
    <row r="97" spans="1:14" s="377" customFormat="1" ht="16.5" thickBot="1" x14ac:dyDescent="0.3">
      <c r="A97" s="1193">
        <v>43020</v>
      </c>
      <c r="B97" s="376"/>
      <c r="C97" s="378"/>
      <c r="D97" s="1135" t="s">
        <v>89</v>
      </c>
      <c r="E97" s="409" t="s">
        <v>316</v>
      </c>
      <c r="F97" s="409"/>
      <c r="G97" s="409"/>
      <c r="H97" s="409"/>
      <c r="I97" s="409"/>
      <c r="J97" s="409"/>
      <c r="K97" s="409"/>
      <c r="L97" s="409"/>
      <c r="M97" s="409"/>
      <c r="N97" s="409"/>
    </row>
    <row r="98" spans="1:14" s="377" customFormat="1" ht="16.5" thickBot="1" x14ac:dyDescent="0.3">
      <c r="A98" s="1193">
        <v>43021</v>
      </c>
      <c r="B98" s="376"/>
      <c r="C98" s="378"/>
      <c r="D98" s="1135" t="s">
        <v>89</v>
      </c>
      <c r="E98" s="409" t="s">
        <v>316</v>
      </c>
      <c r="F98" s="409"/>
      <c r="G98" s="409"/>
      <c r="H98" s="409"/>
      <c r="I98" s="409"/>
      <c r="J98" s="409"/>
      <c r="K98" s="409"/>
      <c r="L98" s="409"/>
      <c r="M98" s="409"/>
      <c r="N98" s="409"/>
    </row>
    <row r="99" spans="1:14" s="377" customFormat="1" ht="16.5" thickBot="1" x14ac:dyDescent="0.3">
      <c r="A99" s="1193">
        <v>43022</v>
      </c>
      <c r="B99" s="376"/>
      <c r="C99" s="378"/>
      <c r="D99" s="1135" t="s">
        <v>89</v>
      </c>
      <c r="E99" s="409" t="s">
        <v>316</v>
      </c>
      <c r="F99" s="409"/>
      <c r="G99" s="409"/>
      <c r="H99" s="409"/>
      <c r="I99" s="409"/>
      <c r="J99" s="409"/>
      <c r="K99" s="409"/>
      <c r="L99" s="409"/>
      <c r="M99" s="409"/>
      <c r="N99" s="409"/>
    </row>
    <row r="100" spans="1:14" s="377" customFormat="1" ht="16.5" thickBot="1" x14ac:dyDescent="0.3">
      <c r="A100" s="1193">
        <v>43023</v>
      </c>
      <c r="B100" s="376"/>
      <c r="C100" s="378"/>
      <c r="D100" s="1135" t="s">
        <v>89</v>
      </c>
      <c r="E100" s="409" t="s">
        <v>316</v>
      </c>
      <c r="F100" s="409"/>
      <c r="G100" s="409"/>
      <c r="H100" s="409"/>
      <c r="I100" s="409"/>
      <c r="J100" s="409"/>
      <c r="K100" s="409"/>
      <c r="L100" s="409"/>
      <c r="M100" s="409"/>
      <c r="N100" s="409"/>
    </row>
    <row r="101" spans="1:14" s="377" customFormat="1" ht="30.75" thickBot="1" x14ac:dyDescent="0.3">
      <c r="A101" s="1193">
        <v>43024</v>
      </c>
      <c r="B101" s="376"/>
      <c r="C101" s="378"/>
      <c r="D101" s="1135" t="s">
        <v>89</v>
      </c>
      <c r="E101" s="409" t="s">
        <v>351</v>
      </c>
      <c r="F101" s="409"/>
      <c r="G101" s="409"/>
      <c r="H101" s="409"/>
      <c r="I101" s="409"/>
      <c r="J101" s="409"/>
      <c r="K101" s="409"/>
      <c r="L101" s="409"/>
      <c r="M101" s="409"/>
      <c r="N101" s="409"/>
    </row>
    <row r="102" spans="1:14" s="377" customFormat="1" ht="30.75" thickBot="1" x14ac:dyDescent="0.3">
      <c r="A102" s="1193">
        <v>43025</v>
      </c>
      <c r="B102" s="376"/>
      <c r="C102" s="378"/>
      <c r="D102" s="1135" t="s">
        <v>89</v>
      </c>
      <c r="E102" s="409" t="s">
        <v>351</v>
      </c>
      <c r="F102" s="409"/>
      <c r="G102" s="409"/>
      <c r="H102" s="409"/>
      <c r="I102" s="409"/>
      <c r="J102" s="409"/>
      <c r="K102" s="409"/>
      <c r="L102" s="409"/>
      <c r="M102" s="409"/>
      <c r="N102" s="409"/>
    </row>
    <row r="103" spans="1:14" s="377" customFormat="1" ht="30.75" thickBot="1" x14ac:dyDescent="0.3">
      <c r="A103" s="1193">
        <v>43026</v>
      </c>
      <c r="B103" s="376"/>
      <c r="C103" s="378"/>
      <c r="D103" s="1135" t="s">
        <v>89</v>
      </c>
      <c r="E103" s="409" t="s">
        <v>351</v>
      </c>
      <c r="F103" s="409"/>
      <c r="G103" s="409"/>
      <c r="H103" s="409"/>
      <c r="I103" s="409"/>
      <c r="J103" s="409"/>
      <c r="K103" s="409"/>
      <c r="L103" s="409"/>
      <c r="M103" s="409"/>
      <c r="N103" s="409"/>
    </row>
    <row r="104" spans="1:14" s="377" customFormat="1" ht="30.75" thickBot="1" x14ac:dyDescent="0.3">
      <c r="A104" s="1193">
        <v>43027</v>
      </c>
      <c r="B104" s="376"/>
      <c r="C104" s="378"/>
      <c r="D104" s="1135" t="s">
        <v>89</v>
      </c>
      <c r="E104" s="409" t="s">
        <v>354</v>
      </c>
      <c r="F104" s="409"/>
      <c r="G104" s="409"/>
      <c r="H104" s="409"/>
      <c r="I104" s="409"/>
      <c r="J104" s="409"/>
      <c r="K104" s="409"/>
      <c r="L104" s="409"/>
      <c r="M104" s="409"/>
      <c r="N104" s="409"/>
    </row>
    <row r="105" spans="1:14" s="377" customFormat="1" ht="16.5" thickBot="1" x14ac:dyDescent="0.3">
      <c r="A105" s="1193">
        <v>43028</v>
      </c>
      <c r="B105" s="376"/>
      <c r="C105" s="378"/>
      <c r="D105" s="1135" t="s">
        <v>94</v>
      </c>
      <c r="E105" s="409" t="s">
        <v>395</v>
      </c>
      <c r="F105" s="409"/>
      <c r="G105" s="409"/>
      <c r="H105" s="409"/>
      <c r="I105" s="409"/>
      <c r="J105" s="409"/>
      <c r="K105" s="409"/>
      <c r="L105" s="409"/>
      <c r="M105" s="409"/>
      <c r="N105" s="409"/>
    </row>
    <row r="106" spans="1:14" s="377" customFormat="1" ht="16.5" thickBot="1" x14ac:dyDescent="0.3">
      <c r="A106" s="1193">
        <v>43029</v>
      </c>
      <c r="B106" s="376"/>
      <c r="C106" s="378"/>
      <c r="D106" s="1135"/>
      <c r="E106" s="409"/>
      <c r="F106" s="409"/>
      <c r="G106" s="409"/>
      <c r="H106" s="409"/>
      <c r="I106" s="409"/>
      <c r="J106" s="409"/>
      <c r="K106" s="409"/>
      <c r="L106" s="409"/>
      <c r="M106" s="409"/>
      <c r="N106" s="409"/>
    </row>
    <row r="107" spans="1:14" s="377" customFormat="1" ht="16.5" thickBot="1" x14ac:dyDescent="0.3">
      <c r="A107" s="1193">
        <v>43030</v>
      </c>
      <c r="B107" s="376"/>
      <c r="C107" s="378"/>
      <c r="D107" s="1135"/>
      <c r="E107" s="409"/>
      <c r="F107" s="409"/>
      <c r="G107" s="409"/>
      <c r="H107" s="409"/>
      <c r="I107" s="409"/>
      <c r="J107" s="409"/>
      <c r="K107" s="409"/>
      <c r="L107" s="409"/>
      <c r="M107" s="409"/>
      <c r="N107" s="409"/>
    </row>
    <row r="108" spans="1:14" s="377" customFormat="1" ht="16.5" thickBot="1" x14ac:dyDescent="0.3">
      <c r="A108" s="1193">
        <v>43031</v>
      </c>
      <c r="B108" s="376"/>
      <c r="C108" s="378"/>
      <c r="D108" s="1135" t="s">
        <v>94</v>
      </c>
      <c r="E108" s="409" t="s">
        <v>401</v>
      </c>
      <c r="F108" s="409"/>
      <c r="G108" s="409"/>
      <c r="H108" s="409"/>
      <c r="I108" s="409"/>
      <c r="J108" s="409"/>
      <c r="K108" s="409"/>
      <c r="L108" s="409"/>
      <c r="M108" s="409"/>
      <c r="N108" s="409"/>
    </row>
    <row r="109" spans="1:14" s="377" customFormat="1" ht="16.5" thickBot="1" x14ac:dyDescent="0.3">
      <c r="A109" s="1193">
        <v>43032</v>
      </c>
      <c r="B109" s="376"/>
      <c r="C109" s="378"/>
      <c r="D109" s="1135" t="s">
        <v>94</v>
      </c>
      <c r="E109" s="409" t="s">
        <v>401</v>
      </c>
      <c r="F109" s="409"/>
      <c r="G109" s="409"/>
      <c r="H109" s="409"/>
      <c r="I109" s="409"/>
      <c r="J109" s="409"/>
      <c r="K109" s="409"/>
      <c r="L109" s="409"/>
      <c r="M109" s="409"/>
      <c r="N109" s="409"/>
    </row>
    <row r="110" spans="1:14" s="377" customFormat="1" ht="16.5" thickBot="1" x14ac:dyDescent="0.3">
      <c r="A110" s="1193">
        <v>43033</v>
      </c>
      <c r="B110" s="376"/>
      <c r="C110" s="378"/>
      <c r="D110" s="1135" t="s">
        <v>94</v>
      </c>
      <c r="E110" s="409" t="s">
        <v>401</v>
      </c>
      <c r="F110" s="409"/>
      <c r="G110" s="409"/>
      <c r="H110" s="409"/>
      <c r="I110" s="409"/>
      <c r="J110" s="409"/>
      <c r="K110" s="409"/>
      <c r="L110" s="409"/>
      <c r="M110" s="409"/>
      <c r="N110" s="409"/>
    </row>
    <row r="111" spans="1:14" s="377" customFormat="1" ht="16.5" thickBot="1" x14ac:dyDescent="0.3">
      <c r="A111" s="1193">
        <v>43034</v>
      </c>
      <c r="B111" s="376"/>
      <c r="C111" s="378"/>
      <c r="D111" s="1135" t="s">
        <v>94</v>
      </c>
      <c r="E111" s="409" t="s">
        <v>401</v>
      </c>
      <c r="F111" s="409"/>
      <c r="G111" s="409"/>
      <c r="H111" s="409"/>
      <c r="I111" s="409"/>
      <c r="J111" s="409"/>
      <c r="K111" s="409"/>
      <c r="L111" s="409"/>
      <c r="M111" s="409"/>
      <c r="N111" s="409"/>
    </row>
    <row r="112" spans="1:14" s="377" customFormat="1" ht="16.5" thickBot="1" x14ac:dyDescent="0.3">
      <c r="A112" s="1193">
        <v>43035</v>
      </c>
      <c r="B112" s="376"/>
      <c r="C112" s="378"/>
      <c r="D112" s="1135" t="s">
        <v>94</v>
      </c>
      <c r="E112" s="409" t="s">
        <v>401</v>
      </c>
      <c r="F112" s="409"/>
      <c r="G112" s="409"/>
      <c r="H112" s="409"/>
      <c r="I112" s="409"/>
      <c r="J112" s="409"/>
      <c r="K112" s="409"/>
      <c r="L112" s="409"/>
      <c r="M112" s="409"/>
      <c r="N112" s="409"/>
    </row>
    <row r="113" spans="1:14" s="377" customFormat="1" ht="16.5" thickBot="1" x14ac:dyDescent="0.3">
      <c r="A113" s="1193">
        <v>43036</v>
      </c>
      <c r="B113" s="376"/>
      <c r="C113" s="378"/>
      <c r="D113" s="1135" t="s">
        <v>94</v>
      </c>
      <c r="E113" s="409" t="s">
        <v>401</v>
      </c>
      <c r="F113" s="409"/>
      <c r="G113" s="409"/>
      <c r="H113" s="409"/>
      <c r="I113" s="409"/>
      <c r="J113" s="409"/>
      <c r="K113" s="409"/>
      <c r="L113" s="409"/>
      <c r="M113" s="409"/>
      <c r="N113" s="409"/>
    </row>
    <row r="114" spans="1:14" s="377" customFormat="1" ht="16.5" thickBot="1" x14ac:dyDescent="0.3">
      <c r="A114" s="1193">
        <v>43037</v>
      </c>
      <c r="B114" s="376"/>
      <c r="C114" s="378"/>
      <c r="D114" s="1135" t="s">
        <v>94</v>
      </c>
      <c r="E114" s="409" t="s">
        <v>401</v>
      </c>
      <c r="F114" s="409"/>
      <c r="G114" s="409"/>
      <c r="H114" s="409"/>
      <c r="I114" s="409"/>
      <c r="J114" s="409"/>
      <c r="K114" s="409"/>
      <c r="L114" s="409"/>
      <c r="M114" s="409"/>
      <c r="N114" s="409"/>
    </row>
    <row r="115" spans="1:14" s="377" customFormat="1" ht="16.5" thickBot="1" x14ac:dyDescent="0.3">
      <c r="A115" s="1193">
        <v>43038</v>
      </c>
      <c r="B115" s="376"/>
      <c r="C115" s="378"/>
      <c r="D115" s="1135" t="s">
        <v>94</v>
      </c>
      <c r="E115" s="409" t="s">
        <v>417</v>
      </c>
      <c r="F115" s="409"/>
      <c r="G115" s="409"/>
      <c r="H115" s="409"/>
      <c r="I115" s="409"/>
      <c r="J115" s="409"/>
      <c r="K115" s="409"/>
      <c r="L115" s="409"/>
      <c r="M115" s="409"/>
      <c r="N115" s="409"/>
    </row>
    <row r="116" spans="1:14" s="377" customFormat="1" ht="16.5" thickBot="1" x14ac:dyDescent="0.3">
      <c r="A116" s="1193">
        <v>43039</v>
      </c>
      <c r="B116" s="376"/>
      <c r="C116" s="378"/>
      <c r="D116" s="1135" t="s">
        <v>94</v>
      </c>
      <c r="E116" s="409" t="s">
        <v>417</v>
      </c>
      <c r="F116" s="1330" t="s">
        <v>418</v>
      </c>
      <c r="G116" s="409"/>
      <c r="H116" s="409"/>
      <c r="I116" s="409"/>
      <c r="J116" s="409"/>
      <c r="K116" s="409"/>
      <c r="L116" s="409"/>
      <c r="M116" s="409"/>
      <c r="N116" s="409"/>
    </row>
    <row r="117" spans="1:14" s="377" customFormat="1" ht="16.5" thickBot="1" x14ac:dyDescent="0.3">
      <c r="A117" s="1193">
        <v>43040</v>
      </c>
      <c r="B117" s="376"/>
      <c r="C117" s="378"/>
      <c r="D117" s="1135" t="s">
        <v>94</v>
      </c>
      <c r="E117" s="409" t="s">
        <v>430</v>
      </c>
      <c r="F117" s="409"/>
      <c r="G117" s="409"/>
      <c r="H117" s="409"/>
      <c r="I117" s="409"/>
      <c r="J117" s="409"/>
      <c r="K117" s="409"/>
      <c r="L117" s="409"/>
      <c r="M117" s="409"/>
      <c r="N117" s="409"/>
    </row>
    <row r="118" spans="1:14" s="377" customFormat="1" ht="16.5" thickBot="1" x14ac:dyDescent="0.3">
      <c r="A118" s="1193">
        <v>43041</v>
      </c>
      <c r="B118" s="376"/>
      <c r="C118" s="378"/>
      <c r="D118" s="1135" t="s">
        <v>94</v>
      </c>
      <c r="E118" s="409" t="s">
        <v>430</v>
      </c>
      <c r="F118" s="409"/>
      <c r="G118" s="409"/>
      <c r="H118" s="409"/>
      <c r="I118" s="409"/>
      <c r="J118" s="409"/>
      <c r="K118" s="409"/>
      <c r="L118" s="409"/>
      <c r="M118" s="409"/>
      <c r="N118" s="409"/>
    </row>
    <row r="119" spans="1:14" s="377" customFormat="1" ht="16.5" thickBot="1" x14ac:dyDescent="0.3">
      <c r="A119" s="1193">
        <v>43042</v>
      </c>
      <c r="B119" s="376"/>
      <c r="C119" s="378"/>
      <c r="D119" s="1135" t="s">
        <v>94</v>
      </c>
      <c r="E119" s="409" t="s">
        <v>430</v>
      </c>
      <c r="F119" s="409"/>
      <c r="G119" s="409"/>
      <c r="H119" s="409"/>
      <c r="I119" s="409"/>
      <c r="J119" s="409"/>
      <c r="K119" s="409"/>
      <c r="L119" s="409"/>
      <c r="M119" s="409"/>
      <c r="N119" s="409"/>
    </row>
    <row r="120" spans="1:14" s="377" customFormat="1" ht="16.5" thickBot="1" x14ac:dyDescent="0.3">
      <c r="A120" s="1193">
        <v>43043</v>
      </c>
      <c r="B120" s="376"/>
      <c r="C120" s="378"/>
      <c r="D120" s="1135" t="s">
        <v>94</v>
      </c>
      <c r="E120" s="409" t="s">
        <v>430</v>
      </c>
      <c r="F120" s="409"/>
      <c r="G120" s="409"/>
      <c r="H120" s="409"/>
      <c r="I120" s="409"/>
      <c r="J120" s="409"/>
      <c r="K120" s="409"/>
      <c r="L120" s="409"/>
      <c r="M120" s="409"/>
      <c r="N120" s="409"/>
    </row>
    <row r="121" spans="1:14" s="377" customFormat="1" ht="16.5" thickBot="1" x14ac:dyDescent="0.3">
      <c r="A121" s="1193">
        <v>43044</v>
      </c>
      <c r="B121" s="376"/>
      <c r="C121" s="378"/>
      <c r="D121" s="1135" t="s">
        <v>94</v>
      </c>
      <c r="E121" s="409" t="s">
        <v>430</v>
      </c>
      <c r="F121" s="409"/>
      <c r="G121" s="409"/>
      <c r="H121" s="409"/>
      <c r="I121" s="409"/>
      <c r="J121" s="409"/>
      <c r="K121" s="409"/>
      <c r="L121" s="409"/>
      <c r="M121" s="409"/>
      <c r="N121" s="409"/>
    </row>
    <row r="122" spans="1:14" s="377" customFormat="1" ht="16.5" thickBot="1" x14ac:dyDescent="0.3">
      <c r="A122" s="1193">
        <v>43045</v>
      </c>
      <c r="B122" s="376"/>
      <c r="C122" s="378"/>
      <c r="D122" s="1135" t="s">
        <v>94</v>
      </c>
      <c r="E122" s="409" t="s">
        <v>433</v>
      </c>
      <c r="F122" s="409"/>
      <c r="G122" s="409"/>
      <c r="H122" s="409"/>
      <c r="I122" s="409"/>
      <c r="J122" s="409"/>
      <c r="K122" s="409"/>
      <c r="L122" s="409"/>
      <c r="M122" s="409"/>
      <c r="N122" s="409"/>
    </row>
    <row r="123" spans="1:14" s="377" customFormat="1" ht="16.5" thickBot="1" x14ac:dyDescent="0.3">
      <c r="A123" s="1193">
        <v>43046</v>
      </c>
      <c r="B123" s="376"/>
      <c r="C123" s="378"/>
      <c r="D123" s="1135" t="s">
        <v>94</v>
      </c>
      <c r="E123" s="409" t="s">
        <v>433</v>
      </c>
      <c r="F123" s="409"/>
      <c r="G123" s="409"/>
      <c r="H123" s="409"/>
      <c r="I123" s="409"/>
      <c r="J123" s="409"/>
      <c r="K123" s="409"/>
      <c r="L123" s="409"/>
      <c r="M123" s="409"/>
      <c r="N123" s="409"/>
    </row>
    <row r="124" spans="1:14" s="377" customFormat="1" ht="16.5" thickBot="1" x14ac:dyDescent="0.3">
      <c r="A124" s="1193">
        <v>43047</v>
      </c>
      <c r="B124" s="376"/>
      <c r="C124" s="378"/>
      <c r="D124" s="1135" t="s">
        <v>94</v>
      </c>
      <c r="E124" s="409" t="s">
        <v>433</v>
      </c>
      <c r="F124" s="409"/>
      <c r="G124" s="409"/>
      <c r="H124" s="409"/>
      <c r="I124" s="409"/>
      <c r="J124" s="409"/>
      <c r="K124" s="409"/>
      <c r="L124" s="409"/>
      <c r="M124" s="409"/>
      <c r="N124" s="409"/>
    </row>
    <row r="125" spans="1:14" s="377" customFormat="1" ht="16.5" thickBot="1" x14ac:dyDescent="0.3">
      <c r="A125" s="1193">
        <v>43048</v>
      </c>
      <c r="B125" s="376"/>
      <c r="C125" s="378"/>
      <c r="D125" s="1135" t="s">
        <v>94</v>
      </c>
      <c r="E125" s="409" t="s">
        <v>433</v>
      </c>
      <c r="F125" s="409"/>
      <c r="G125" s="409"/>
      <c r="H125" s="409"/>
      <c r="I125" s="409"/>
      <c r="J125" s="409"/>
      <c r="K125" s="409"/>
      <c r="L125" s="409"/>
      <c r="M125" s="409"/>
      <c r="N125" s="409"/>
    </row>
    <row r="126" spans="1:14" s="377" customFormat="1" ht="16.5" thickBot="1" x14ac:dyDescent="0.3">
      <c r="A126" s="1193">
        <v>43049</v>
      </c>
      <c r="B126" s="376"/>
      <c r="C126" s="378"/>
      <c r="D126" s="1135" t="s">
        <v>94</v>
      </c>
      <c r="E126" s="409" t="s">
        <v>433</v>
      </c>
      <c r="F126" s="409"/>
      <c r="G126" s="409"/>
      <c r="H126" s="409"/>
      <c r="I126" s="409"/>
      <c r="J126" s="409"/>
      <c r="K126" s="409"/>
      <c r="L126" s="409"/>
      <c r="M126" s="409"/>
      <c r="N126" s="409"/>
    </row>
    <row r="127" spans="1:14" s="377" customFormat="1" ht="16.5" thickBot="1" x14ac:dyDescent="0.3">
      <c r="A127" s="1193">
        <v>43050</v>
      </c>
      <c r="B127" s="376"/>
      <c r="C127" s="378"/>
      <c r="D127" s="1135" t="s">
        <v>94</v>
      </c>
      <c r="E127" s="409" t="s">
        <v>433</v>
      </c>
      <c r="F127" s="409"/>
      <c r="G127" s="409"/>
      <c r="H127" s="409"/>
      <c r="I127" s="409"/>
      <c r="J127" s="409"/>
      <c r="K127" s="409"/>
      <c r="L127" s="409"/>
      <c r="M127" s="409"/>
      <c r="N127" s="409"/>
    </row>
    <row r="128" spans="1:14" s="377" customFormat="1" ht="16.5" thickBot="1" x14ac:dyDescent="0.3">
      <c r="A128" s="1193">
        <v>43051</v>
      </c>
      <c r="B128" s="376"/>
      <c r="C128" s="378"/>
      <c r="D128" s="1135" t="s">
        <v>94</v>
      </c>
      <c r="E128" s="409" t="s">
        <v>433</v>
      </c>
      <c r="F128" s="409"/>
      <c r="G128" s="409"/>
      <c r="H128" s="409"/>
      <c r="I128" s="409"/>
      <c r="J128" s="409"/>
      <c r="K128" s="409"/>
      <c r="L128" s="409"/>
      <c r="M128" s="409"/>
      <c r="N128" s="409"/>
    </row>
    <row r="129" spans="1:14" s="377" customFormat="1" ht="16.5" thickBot="1" x14ac:dyDescent="0.3">
      <c r="A129" s="1193">
        <v>43052</v>
      </c>
      <c r="B129" s="376"/>
      <c r="C129" s="378"/>
      <c r="D129" s="1135" t="s">
        <v>94</v>
      </c>
      <c r="E129" s="409" t="s">
        <v>433</v>
      </c>
      <c r="F129" s="409"/>
      <c r="G129" s="409"/>
      <c r="H129" s="409"/>
      <c r="I129" s="409"/>
      <c r="J129" s="409"/>
      <c r="K129" s="409"/>
      <c r="L129" s="409"/>
      <c r="M129" s="409"/>
      <c r="N129" s="409"/>
    </row>
    <row r="130" spans="1:14" s="377" customFormat="1" ht="16.5" thickBot="1" x14ac:dyDescent="0.3">
      <c r="A130" s="1193">
        <v>43053</v>
      </c>
      <c r="B130" s="376"/>
      <c r="C130" s="378"/>
      <c r="D130" s="1135" t="s">
        <v>94</v>
      </c>
      <c r="E130" s="409" t="s">
        <v>433</v>
      </c>
      <c r="F130" s="409"/>
      <c r="G130" s="409"/>
      <c r="H130" s="409"/>
      <c r="I130" s="409"/>
      <c r="J130" s="409"/>
      <c r="K130" s="409"/>
      <c r="L130" s="409"/>
      <c r="M130" s="409"/>
      <c r="N130" s="409"/>
    </row>
    <row r="131" spans="1:14" s="377" customFormat="1" ht="16.5" thickBot="1" x14ac:dyDescent="0.3">
      <c r="A131" s="1193">
        <v>43054</v>
      </c>
      <c r="B131" s="376"/>
      <c r="C131" s="378"/>
      <c r="D131" s="1135" t="s">
        <v>94</v>
      </c>
      <c r="E131" s="409" t="s">
        <v>433</v>
      </c>
      <c r="F131" s="409"/>
      <c r="G131" s="409"/>
      <c r="H131" s="409"/>
      <c r="I131" s="409"/>
      <c r="J131" s="409"/>
      <c r="K131" s="409"/>
      <c r="L131" s="409"/>
      <c r="M131" s="409"/>
      <c r="N131" s="409"/>
    </row>
    <row r="132" spans="1:14" s="377" customFormat="1" ht="16.5" thickBot="1" x14ac:dyDescent="0.3">
      <c r="A132" s="1193">
        <v>43055</v>
      </c>
      <c r="B132" s="376"/>
      <c r="C132" s="378"/>
      <c r="D132" s="1135"/>
      <c r="E132" s="409"/>
      <c r="F132" s="409"/>
      <c r="G132" s="409"/>
      <c r="H132" s="409"/>
      <c r="I132" s="409"/>
      <c r="J132" s="409"/>
      <c r="K132" s="409"/>
      <c r="L132" s="409"/>
      <c r="M132" s="409"/>
      <c r="N132" s="409"/>
    </row>
    <row r="133" spans="1:14" s="377" customFormat="1" ht="16.5" thickBot="1" x14ac:dyDescent="0.3">
      <c r="A133" s="1193">
        <v>43056</v>
      </c>
      <c r="B133" s="376"/>
      <c r="C133" s="378"/>
      <c r="D133" s="1135"/>
      <c r="E133" s="409"/>
      <c r="F133" s="409"/>
      <c r="G133" s="409"/>
      <c r="H133" s="409"/>
      <c r="I133" s="409"/>
      <c r="J133" s="409"/>
      <c r="K133" s="409"/>
      <c r="L133" s="409"/>
      <c r="M133" s="409"/>
      <c r="N133" s="409"/>
    </row>
    <row r="134" spans="1:14" s="377" customFormat="1" ht="16.5" thickBot="1" x14ac:dyDescent="0.3">
      <c r="A134" s="1193">
        <v>43057</v>
      </c>
      <c r="B134" s="376"/>
      <c r="C134" s="378"/>
      <c r="D134" s="1135"/>
      <c r="E134" s="409"/>
      <c r="F134" s="409"/>
      <c r="G134" s="409"/>
      <c r="H134" s="409"/>
      <c r="I134" s="409"/>
      <c r="J134" s="409"/>
      <c r="K134" s="409"/>
      <c r="L134" s="409"/>
      <c r="M134" s="409"/>
      <c r="N134" s="409"/>
    </row>
    <row r="135" spans="1:14" s="377" customFormat="1" ht="16.5" thickBot="1" x14ac:dyDescent="0.3">
      <c r="A135" s="1193">
        <v>43058</v>
      </c>
      <c r="B135" s="376"/>
      <c r="C135" s="378"/>
      <c r="D135" s="1135"/>
      <c r="E135" s="409"/>
      <c r="F135" s="409"/>
      <c r="G135" s="409"/>
      <c r="H135" s="409"/>
      <c r="I135" s="409"/>
      <c r="J135" s="409"/>
      <c r="K135" s="409"/>
      <c r="L135" s="409"/>
      <c r="M135" s="409"/>
      <c r="N135" s="409"/>
    </row>
    <row r="136" spans="1:14" s="377" customFormat="1" ht="16.5" thickBot="1" x14ac:dyDescent="0.3">
      <c r="A136" s="1193">
        <v>43059</v>
      </c>
      <c r="B136" s="376"/>
      <c r="C136" s="378"/>
      <c r="D136" s="1135"/>
      <c r="E136" s="409"/>
      <c r="F136" s="409"/>
      <c r="G136" s="409"/>
      <c r="H136" s="409"/>
      <c r="I136" s="409"/>
      <c r="J136" s="409"/>
      <c r="K136" s="409"/>
      <c r="L136" s="409"/>
      <c r="M136" s="409"/>
      <c r="N136" s="409"/>
    </row>
    <row r="137" spans="1:14" s="377" customFormat="1" ht="16.5" thickBot="1" x14ac:dyDescent="0.3">
      <c r="A137" s="1193">
        <v>43060</v>
      </c>
      <c r="B137" s="376"/>
      <c r="C137" s="378"/>
      <c r="D137" s="1135"/>
      <c r="E137" s="409"/>
      <c r="F137" s="409"/>
      <c r="G137" s="409"/>
      <c r="H137" s="409"/>
      <c r="I137" s="409"/>
      <c r="J137" s="409"/>
      <c r="K137" s="409"/>
      <c r="L137" s="409"/>
      <c r="M137" s="409"/>
      <c r="N137" s="409"/>
    </row>
    <row r="138" spans="1:14" s="377" customFormat="1" ht="16.5" thickBot="1" x14ac:dyDescent="0.3">
      <c r="A138" s="1193">
        <v>43061</v>
      </c>
      <c r="B138" s="376"/>
      <c r="C138" s="378"/>
      <c r="D138" s="1135"/>
      <c r="E138" s="409"/>
      <c r="F138" s="409"/>
      <c r="G138" s="409"/>
      <c r="H138" s="409"/>
      <c r="I138" s="409"/>
      <c r="J138" s="409"/>
      <c r="K138" s="409"/>
      <c r="L138" s="409"/>
      <c r="M138" s="409"/>
      <c r="N138" s="409"/>
    </row>
    <row r="139" spans="1:14" s="377" customFormat="1" ht="16.5" thickBot="1" x14ac:dyDescent="0.3">
      <c r="A139" s="1193">
        <v>43062</v>
      </c>
      <c r="B139" s="376"/>
      <c r="C139" s="378"/>
      <c r="D139" s="1135"/>
      <c r="E139" s="409"/>
      <c r="F139" s="409"/>
      <c r="G139" s="409"/>
      <c r="H139" s="409"/>
      <c r="I139" s="409"/>
      <c r="J139" s="409"/>
      <c r="K139" s="409"/>
      <c r="L139" s="409"/>
      <c r="M139" s="409"/>
      <c r="N139" s="409"/>
    </row>
    <row r="140" spans="1:14" s="377" customFormat="1" ht="16.5" thickBot="1" x14ac:dyDescent="0.3">
      <c r="A140" s="1193">
        <v>43063</v>
      </c>
      <c r="B140" s="376"/>
      <c r="C140" s="378"/>
      <c r="D140" s="1135"/>
      <c r="E140" s="409"/>
      <c r="F140" s="409"/>
      <c r="G140" s="409"/>
      <c r="H140" s="409"/>
      <c r="I140" s="409"/>
      <c r="J140" s="409"/>
      <c r="K140" s="409"/>
      <c r="L140" s="409"/>
      <c r="M140" s="409"/>
      <c r="N140" s="409"/>
    </row>
    <row r="141" spans="1:14" s="377" customFormat="1" ht="16.5" thickBot="1" x14ac:dyDescent="0.3">
      <c r="A141" s="1193">
        <v>43064</v>
      </c>
      <c r="B141" s="376"/>
      <c r="C141" s="378"/>
      <c r="D141" s="1135"/>
      <c r="E141" s="409"/>
      <c r="F141" s="409"/>
      <c r="G141" s="409"/>
      <c r="H141" s="409"/>
      <c r="I141" s="409"/>
      <c r="J141" s="409"/>
      <c r="K141" s="409"/>
      <c r="L141" s="409"/>
      <c r="M141" s="409"/>
      <c r="N141" s="409"/>
    </row>
    <row r="142" spans="1:14" s="377" customFormat="1" ht="16.5" thickBot="1" x14ac:dyDescent="0.3">
      <c r="A142" s="1193">
        <v>43065</v>
      </c>
      <c r="B142" s="376"/>
      <c r="C142" s="378"/>
      <c r="D142" s="1135"/>
      <c r="E142" s="409"/>
      <c r="F142" s="409"/>
      <c r="G142" s="409"/>
      <c r="H142" s="409"/>
      <c r="I142" s="409"/>
      <c r="J142" s="409"/>
      <c r="K142" s="409"/>
      <c r="L142" s="409"/>
      <c r="M142" s="409"/>
      <c r="N142" s="409"/>
    </row>
    <row r="143" spans="1:14" s="377" customFormat="1" ht="16.5" thickBot="1" x14ac:dyDescent="0.3">
      <c r="A143" s="1193">
        <v>43066</v>
      </c>
      <c r="B143" s="376"/>
      <c r="C143" s="378"/>
      <c r="D143" s="1135"/>
      <c r="E143" s="409"/>
      <c r="F143" s="409"/>
      <c r="G143" s="409"/>
      <c r="H143" s="409"/>
      <c r="I143" s="409"/>
      <c r="J143" s="409"/>
      <c r="K143" s="409"/>
      <c r="L143" s="409"/>
      <c r="M143" s="409"/>
      <c r="N143" s="409"/>
    </row>
    <row r="144" spans="1:14" s="377" customFormat="1" ht="16.5" thickBot="1" x14ac:dyDescent="0.3">
      <c r="A144" s="1193">
        <v>43067</v>
      </c>
      <c r="B144" s="376"/>
      <c r="C144" s="378"/>
      <c r="D144" s="1135"/>
      <c r="E144" s="409"/>
      <c r="F144" s="409"/>
      <c r="G144" s="409"/>
      <c r="H144" s="409"/>
      <c r="I144" s="409"/>
      <c r="J144" s="409"/>
      <c r="K144" s="409"/>
      <c r="L144" s="409"/>
      <c r="M144" s="409"/>
      <c r="N144" s="409"/>
    </row>
    <row r="145" spans="1:14" s="377" customFormat="1" ht="16.5" thickBot="1" x14ac:dyDescent="0.3">
      <c r="A145" s="1193">
        <v>43068</v>
      </c>
      <c r="B145" s="376"/>
      <c r="C145" s="378"/>
      <c r="D145" s="1135"/>
      <c r="E145" s="409"/>
      <c r="F145" s="409"/>
      <c r="G145" s="409"/>
      <c r="H145" s="409"/>
      <c r="I145" s="409"/>
      <c r="J145" s="409"/>
      <c r="K145" s="409"/>
      <c r="L145" s="409"/>
      <c r="M145" s="409"/>
      <c r="N145" s="409"/>
    </row>
    <row r="146" spans="1:14" s="377" customFormat="1" ht="16.5" thickBot="1" x14ac:dyDescent="0.3">
      <c r="A146" s="1193">
        <v>43069</v>
      </c>
      <c r="B146" s="376"/>
      <c r="C146" s="378"/>
      <c r="D146" s="1135"/>
      <c r="E146" s="409"/>
      <c r="F146" s="409"/>
      <c r="G146" s="409"/>
      <c r="H146" s="409"/>
      <c r="I146" s="409"/>
      <c r="J146" s="409"/>
      <c r="K146" s="409"/>
      <c r="L146" s="409"/>
      <c r="M146" s="409"/>
      <c r="N146" s="409"/>
    </row>
    <row r="147" spans="1:14" s="377" customFormat="1" ht="16.5" thickBot="1" x14ac:dyDescent="0.3">
      <c r="A147" s="1193">
        <v>43070</v>
      </c>
      <c r="B147" s="376"/>
      <c r="C147" s="378"/>
      <c r="D147" s="1135"/>
      <c r="E147" s="409"/>
      <c r="F147" s="409"/>
      <c r="G147" s="409"/>
      <c r="H147" s="409"/>
      <c r="I147" s="409"/>
      <c r="J147" s="409"/>
      <c r="K147" s="409"/>
      <c r="L147" s="409"/>
      <c r="M147" s="409"/>
      <c r="N147" s="409"/>
    </row>
    <row r="148" spans="1:14" s="377" customFormat="1" ht="16.5" thickBot="1" x14ac:dyDescent="0.3">
      <c r="A148" s="1193">
        <v>43071</v>
      </c>
      <c r="B148" s="376"/>
      <c r="C148" s="378"/>
      <c r="D148" s="1135"/>
      <c r="E148" s="409"/>
      <c r="F148" s="409"/>
      <c r="G148" s="409"/>
      <c r="H148" s="409"/>
      <c r="I148" s="409"/>
      <c r="J148" s="409"/>
      <c r="K148" s="409"/>
      <c r="L148" s="409"/>
      <c r="M148" s="409"/>
      <c r="N148" s="409"/>
    </row>
    <row r="149" spans="1:14" s="377" customFormat="1" ht="16.5" thickBot="1" x14ac:dyDescent="0.3">
      <c r="A149" s="1193">
        <v>43072</v>
      </c>
      <c r="B149" s="376"/>
      <c r="C149" s="378"/>
      <c r="D149" s="1135"/>
      <c r="E149" s="409"/>
      <c r="F149" s="409"/>
      <c r="G149" s="409"/>
      <c r="H149" s="409"/>
      <c r="I149" s="409"/>
      <c r="J149" s="409"/>
      <c r="K149" s="409"/>
      <c r="L149" s="409"/>
      <c r="M149" s="409"/>
      <c r="N149" s="409"/>
    </row>
    <row r="150" spans="1:14" s="377" customFormat="1" ht="16.5" thickBot="1" x14ac:dyDescent="0.3">
      <c r="A150" s="1193">
        <v>43073</v>
      </c>
      <c r="B150" s="376"/>
      <c r="C150" s="378"/>
      <c r="D150" s="1135"/>
      <c r="E150" s="409"/>
      <c r="F150" s="409"/>
      <c r="G150" s="409"/>
      <c r="H150" s="409"/>
      <c r="I150" s="409"/>
      <c r="J150" s="409"/>
      <c r="K150" s="409"/>
      <c r="L150" s="409"/>
      <c r="M150" s="409"/>
      <c r="N150" s="409"/>
    </row>
    <row r="151" spans="1:14" s="377" customFormat="1" ht="16.5" thickBot="1" x14ac:dyDescent="0.3">
      <c r="A151" s="1193">
        <v>43074</v>
      </c>
      <c r="B151" s="376"/>
      <c r="C151" s="378"/>
      <c r="D151" s="1135"/>
      <c r="E151" s="409"/>
      <c r="F151" s="409"/>
      <c r="G151" s="409"/>
      <c r="H151" s="409"/>
      <c r="I151" s="409"/>
      <c r="J151" s="409"/>
      <c r="K151" s="409"/>
      <c r="L151" s="409"/>
      <c r="M151" s="409"/>
      <c r="N151" s="409"/>
    </row>
    <row r="152" spans="1:14" s="377" customFormat="1" ht="16.5" thickBot="1" x14ac:dyDescent="0.3">
      <c r="A152" s="1193">
        <v>43075</v>
      </c>
      <c r="B152" s="376"/>
      <c r="C152" s="378"/>
      <c r="D152" s="1135"/>
      <c r="E152" s="409"/>
      <c r="F152" s="409"/>
      <c r="G152" s="409"/>
      <c r="H152" s="409"/>
      <c r="I152" s="409"/>
      <c r="J152" s="409"/>
      <c r="K152" s="409"/>
      <c r="L152" s="409"/>
      <c r="M152" s="409"/>
      <c r="N152" s="409"/>
    </row>
    <row r="153" spans="1:14" s="377" customFormat="1" ht="16.5" thickBot="1" x14ac:dyDescent="0.3">
      <c r="A153" s="1193">
        <v>43076</v>
      </c>
      <c r="B153" s="376"/>
      <c r="C153" s="378"/>
      <c r="D153" s="1135"/>
      <c r="E153" s="409"/>
      <c r="F153" s="409"/>
      <c r="G153" s="409"/>
      <c r="H153" s="409"/>
      <c r="I153" s="409"/>
      <c r="J153" s="409"/>
      <c r="K153" s="409"/>
      <c r="L153" s="409"/>
      <c r="M153" s="409"/>
      <c r="N153" s="409"/>
    </row>
    <row r="154" spans="1:14" s="377" customFormat="1" ht="16.5" thickBot="1" x14ac:dyDescent="0.3">
      <c r="A154" s="1193">
        <v>43077</v>
      </c>
      <c r="B154" s="376"/>
      <c r="C154" s="378"/>
      <c r="D154" s="1135"/>
      <c r="E154" s="409"/>
      <c r="F154" s="409"/>
      <c r="G154" s="409"/>
      <c r="H154" s="409"/>
      <c r="I154" s="409"/>
      <c r="J154" s="409"/>
      <c r="K154" s="409"/>
      <c r="L154" s="409"/>
      <c r="M154" s="409"/>
      <c r="N154" s="409"/>
    </row>
    <row r="155" spans="1:14" s="377" customFormat="1" ht="16.5" thickBot="1" x14ac:dyDescent="0.3">
      <c r="A155" s="1193">
        <v>43078</v>
      </c>
      <c r="B155" s="376"/>
      <c r="C155" s="378"/>
      <c r="D155" s="1135"/>
      <c r="E155" s="409"/>
      <c r="F155" s="409"/>
      <c r="G155" s="409"/>
      <c r="H155" s="409"/>
      <c r="I155" s="409"/>
      <c r="J155" s="409"/>
      <c r="K155" s="409"/>
      <c r="L155" s="409"/>
      <c r="M155" s="409"/>
      <c r="N155" s="409"/>
    </row>
    <row r="156" spans="1:14" s="377" customFormat="1" ht="16.5" thickBot="1" x14ac:dyDescent="0.3">
      <c r="A156" s="1193">
        <v>43079</v>
      </c>
      <c r="B156" s="376"/>
      <c r="C156" s="378"/>
      <c r="D156" s="1135"/>
      <c r="E156" s="409"/>
      <c r="F156" s="409"/>
      <c r="G156" s="409"/>
      <c r="H156" s="409"/>
      <c r="I156" s="409"/>
      <c r="J156" s="409"/>
      <c r="K156" s="409"/>
      <c r="L156" s="409"/>
      <c r="M156" s="409"/>
      <c r="N156" s="409"/>
    </row>
    <row r="157" spans="1:14" s="377" customFormat="1" ht="16.5" thickBot="1" x14ac:dyDescent="0.3">
      <c r="A157" s="1193">
        <v>43080</v>
      </c>
      <c r="B157" s="376"/>
      <c r="C157" s="378"/>
      <c r="D157" s="1135"/>
      <c r="E157" s="409"/>
      <c r="F157" s="409"/>
      <c r="G157" s="409"/>
      <c r="H157" s="409"/>
      <c r="I157" s="409"/>
      <c r="J157" s="409"/>
      <c r="K157" s="409"/>
      <c r="L157" s="409"/>
      <c r="M157" s="409"/>
      <c r="N157" s="409"/>
    </row>
    <row r="158" spans="1:14" s="377" customFormat="1" ht="16.5" thickBot="1" x14ac:dyDescent="0.3">
      <c r="A158" s="1193">
        <v>43081</v>
      </c>
      <c r="B158" s="376"/>
      <c r="C158" s="378"/>
      <c r="D158" s="1135"/>
      <c r="E158" s="409"/>
      <c r="F158" s="409"/>
      <c r="G158" s="409"/>
      <c r="H158" s="409"/>
      <c r="I158" s="409"/>
      <c r="J158" s="409"/>
      <c r="K158" s="409"/>
      <c r="L158" s="409"/>
      <c r="M158" s="409"/>
      <c r="N158" s="409"/>
    </row>
    <row r="159" spans="1:14" s="377" customFormat="1" ht="16.5" thickBot="1" x14ac:dyDescent="0.3">
      <c r="A159" s="1193">
        <v>43082</v>
      </c>
      <c r="B159" s="376"/>
      <c r="C159" s="378"/>
      <c r="D159" s="1135"/>
      <c r="E159" s="409"/>
      <c r="F159" s="409"/>
      <c r="G159" s="409"/>
      <c r="H159" s="409"/>
      <c r="I159" s="409"/>
      <c r="J159" s="409"/>
      <c r="K159" s="409"/>
      <c r="L159" s="409"/>
      <c r="M159" s="409"/>
      <c r="N159" s="409"/>
    </row>
    <row r="160" spans="1:14" s="377" customFormat="1" ht="16.5" thickBot="1" x14ac:dyDescent="0.3">
      <c r="A160" s="1193">
        <v>43083</v>
      </c>
      <c r="B160" s="376"/>
      <c r="C160" s="378"/>
      <c r="D160" s="1135"/>
      <c r="E160" s="409"/>
      <c r="F160" s="409"/>
      <c r="G160" s="409"/>
      <c r="H160" s="409"/>
      <c r="I160" s="409"/>
      <c r="J160" s="409"/>
      <c r="K160" s="409"/>
      <c r="L160" s="409"/>
      <c r="M160" s="409"/>
      <c r="N160" s="409"/>
    </row>
    <row r="161" spans="1:14" s="377" customFormat="1" ht="16.5" thickBot="1" x14ac:dyDescent="0.3">
      <c r="A161" s="1193">
        <v>43084</v>
      </c>
      <c r="B161" s="376"/>
      <c r="C161" s="378"/>
      <c r="D161" s="1135"/>
      <c r="E161" s="409"/>
      <c r="F161" s="409"/>
      <c r="G161" s="409"/>
      <c r="H161" s="409"/>
      <c r="I161" s="409"/>
      <c r="J161" s="409"/>
      <c r="K161" s="409"/>
      <c r="L161" s="409"/>
      <c r="M161" s="409"/>
      <c r="N161" s="409"/>
    </row>
    <row r="162" spans="1:14" s="377" customFormat="1" ht="16.5" thickBot="1" x14ac:dyDescent="0.3">
      <c r="A162" s="1193">
        <v>43085</v>
      </c>
      <c r="B162" s="376"/>
      <c r="C162" s="378"/>
      <c r="D162" s="1135"/>
      <c r="E162" s="409"/>
      <c r="F162" s="409"/>
      <c r="G162" s="409"/>
      <c r="H162" s="409"/>
      <c r="I162" s="409"/>
      <c r="J162" s="409"/>
      <c r="K162" s="409"/>
      <c r="L162" s="409"/>
      <c r="M162" s="409"/>
      <c r="N162" s="409"/>
    </row>
    <row r="163" spans="1:14" s="377" customFormat="1" ht="16.5" thickBot="1" x14ac:dyDescent="0.3">
      <c r="A163" s="1193">
        <v>43086</v>
      </c>
      <c r="B163" s="376"/>
      <c r="C163" s="378"/>
      <c r="D163" s="1135"/>
      <c r="E163" s="409"/>
      <c r="F163" s="409"/>
      <c r="G163" s="409"/>
      <c r="H163" s="409"/>
      <c r="I163" s="409"/>
      <c r="J163" s="409"/>
      <c r="K163" s="409"/>
      <c r="L163" s="409"/>
      <c r="M163" s="409"/>
      <c r="N163" s="409"/>
    </row>
    <row r="164" spans="1:14" s="377" customFormat="1" ht="16.5" thickBot="1" x14ac:dyDescent="0.3">
      <c r="A164" s="1193">
        <v>43087</v>
      </c>
      <c r="B164" s="376"/>
      <c r="C164" s="378"/>
      <c r="D164" s="1135"/>
      <c r="E164" s="409"/>
      <c r="F164" s="409"/>
      <c r="G164" s="409"/>
      <c r="H164" s="409"/>
      <c r="I164" s="409"/>
      <c r="J164" s="409"/>
      <c r="K164" s="409"/>
      <c r="L164" s="409"/>
      <c r="M164" s="409"/>
      <c r="N164" s="409"/>
    </row>
    <row r="165" spans="1:14" s="377" customFormat="1" ht="16.5" thickBot="1" x14ac:dyDescent="0.3">
      <c r="A165" s="1193">
        <v>43088</v>
      </c>
      <c r="B165" s="376"/>
      <c r="C165" s="378"/>
      <c r="D165" s="1135"/>
      <c r="E165" s="409"/>
      <c r="F165" s="409"/>
      <c r="G165" s="409"/>
      <c r="H165" s="409"/>
      <c r="I165" s="409"/>
      <c r="J165" s="409"/>
      <c r="K165" s="409"/>
      <c r="L165" s="409"/>
      <c r="M165" s="409"/>
      <c r="N165" s="409"/>
    </row>
    <row r="166" spans="1:14" s="377" customFormat="1" ht="16.5" thickBot="1" x14ac:dyDescent="0.3">
      <c r="A166" s="1193">
        <v>43089</v>
      </c>
      <c r="B166" s="376"/>
      <c r="C166" s="378"/>
      <c r="D166" s="1135"/>
      <c r="E166" s="409"/>
      <c r="F166" s="409"/>
      <c r="G166" s="409"/>
      <c r="H166" s="409"/>
      <c r="I166" s="409"/>
      <c r="J166" s="409"/>
      <c r="K166" s="409"/>
      <c r="L166" s="409"/>
      <c r="M166" s="409"/>
      <c r="N166" s="409"/>
    </row>
    <row r="167" spans="1:14" s="377" customFormat="1" ht="16.5" thickBot="1" x14ac:dyDescent="0.3">
      <c r="A167" s="1193">
        <v>43090</v>
      </c>
      <c r="B167" s="376"/>
      <c r="C167" s="378"/>
      <c r="D167" s="1135"/>
      <c r="E167" s="409"/>
      <c r="F167" s="409"/>
      <c r="G167" s="409"/>
      <c r="H167" s="409"/>
      <c r="I167" s="409"/>
      <c r="J167" s="409"/>
      <c r="K167" s="409"/>
      <c r="L167" s="409"/>
      <c r="M167" s="409"/>
      <c r="N167" s="409"/>
    </row>
    <row r="168" spans="1:14" s="377" customFormat="1" ht="16.5" thickBot="1" x14ac:dyDescent="0.3">
      <c r="A168" s="1193">
        <v>43091</v>
      </c>
      <c r="B168" s="376"/>
      <c r="C168" s="378"/>
      <c r="D168" s="1135"/>
      <c r="E168" s="409"/>
      <c r="F168" s="409"/>
      <c r="G168" s="409"/>
      <c r="H168" s="409"/>
      <c r="I168" s="409"/>
      <c r="J168" s="409"/>
      <c r="K168" s="409"/>
      <c r="L168" s="409"/>
      <c r="M168" s="409"/>
      <c r="N168" s="409"/>
    </row>
    <row r="169" spans="1:14" s="377" customFormat="1" ht="16.5" thickBot="1" x14ac:dyDescent="0.3">
      <c r="A169" s="1193">
        <v>43092</v>
      </c>
      <c r="B169" s="376"/>
      <c r="C169" s="378"/>
      <c r="D169" s="1135"/>
      <c r="E169" s="409"/>
      <c r="F169" s="409"/>
      <c r="G169" s="409"/>
      <c r="H169" s="409"/>
      <c r="I169" s="409"/>
      <c r="J169" s="409"/>
      <c r="K169" s="409"/>
      <c r="L169" s="409"/>
      <c r="M169" s="409"/>
      <c r="N169" s="409"/>
    </row>
    <row r="170" spans="1:14" s="377" customFormat="1" ht="16.5" thickBot="1" x14ac:dyDescent="0.3">
      <c r="A170" s="1193">
        <v>43093</v>
      </c>
      <c r="B170" s="376"/>
      <c r="C170" s="378"/>
      <c r="D170" s="1135"/>
      <c r="E170" s="409"/>
      <c r="F170" s="409"/>
      <c r="G170" s="409"/>
      <c r="H170" s="409"/>
      <c r="I170" s="409"/>
      <c r="J170" s="409"/>
      <c r="K170" s="409"/>
      <c r="L170" s="409"/>
      <c r="M170" s="409"/>
      <c r="N170" s="409"/>
    </row>
    <row r="171" spans="1:14" s="377" customFormat="1" ht="16.5" thickBot="1" x14ac:dyDescent="0.3">
      <c r="A171" s="1193">
        <v>43094</v>
      </c>
      <c r="B171" s="376"/>
      <c r="C171" s="378"/>
      <c r="D171" s="1135"/>
      <c r="E171" s="409"/>
      <c r="F171" s="409"/>
      <c r="G171" s="409"/>
      <c r="H171" s="409"/>
      <c r="I171" s="409"/>
      <c r="J171" s="409"/>
      <c r="K171" s="409"/>
      <c r="L171" s="409"/>
      <c r="M171" s="409"/>
      <c r="N171" s="409"/>
    </row>
    <row r="172" spans="1:14" s="377" customFormat="1" ht="16.5" thickBot="1" x14ac:dyDescent="0.3">
      <c r="A172" s="1193">
        <v>43095</v>
      </c>
      <c r="B172" s="376"/>
      <c r="C172" s="378"/>
      <c r="D172" s="1135"/>
      <c r="E172" s="409"/>
      <c r="F172" s="409"/>
      <c r="G172" s="409"/>
      <c r="H172" s="409"/>
      <c r="I172" s="409"/>
      <c r="J172" s="409"/>
      <c r="K172" s="409"/>
      <c r="L172" s="409"/>
      <c r="M172" s="409"/>
      <c r="N172" s="409"/>
    </row>
    <row r="173" spans="1:14" s="377" customFormat="1" ht="16.5" thickBot="1" x14ac:dyDescent="0.3">
      <c r="A173" s="1193">
        <v>43096</v>
      </c>
      <c r="B173" s="376"/>
      <c r="C173" s="378"/>
      <c r="D173" s="1135"/>
      <c r="E173" s="409"/>
      <c r="F173" s="409"/>
      <c r="G173" s="409"/>
      <c r="H173" s="409"/>
      <c r="I173" s="409"/>
      <c r="J173" s="409"/>
      <c r="K173" s="409"/>
      <c r="L173" s="409"/>
      <c r="M173" s="409"/>
      <c r="N173" s="409"/>
    </row>
    <row r="174" spans="1:14" s="377" customFormat="1" ht="16.5" thickBot="1" x14ac:dyDescent="0.3">
      <c r="A174" s="1193">
        <v>43097</v>
      </c>
      <c r="B174" s="376"/>
      <c r="C174" s="378"/>
      <c r="D174" s="1135"/>
      <c r="E174" s="409"/>
      <c r="F174" s="409"/>
      <c r="G174" s="409"/>
      <c r="H174" s="409"/>
      <c r="I174" s="409"/>
      <c r="J174" s="409"/>
      <c r="K174" s="409"/>
      <c r="L174" s="409"/>
      <c r="M174" s="409"/>
      <c r="N174" s="409"/>
    </row>
    <row r="175" spans="1:14" s="377" customFormat="1" ht="16.5" thickBot="1" x14ac:dyDescent="0.3">
      <c r="A175" s="1193">
        <v>43098</v>
      </c>
      <c r="B175" s="376"/>
      <c r="C175" s="378"/>
      <c r="D175" s="1135"/>
      <c r="E175" s="409"/>
      <c r="F175" s="409"/>
      <c r="G175" s="409"/>
      <c r="H175" s="409"/>
      <c r="I175" s="409"/>
      <c r="J175" s="409"/>
      <c r="K175" s="409"/>
      <c r="L175" s="409"/>
      <c r="M175" s="409"/>
      <c r="N175" s="409"/>
    </row>
    <row r="176" spans="1:14" s="377" customFormat="1" ht="16.5" thickBot="1" x14ac:dyDescent="0.3">
      <c r="A176" s="1193">
        <v>43099</v>
      </c>
      <c r="B176" s="376"/>
      <c r="C176" s="378"/>
      <c r="D176" s="1135"/>
      <c r="E176" s="409"/>
      <c r="F176" s="409"/>
      <c r="G176" s="409"/>
      <c r="H176" s="409"/>
      <c r="I176" s="409"/>
      <c r="J176" s="409"/>
      <c r="K176" s="409"/>
      <c r="L176" s="409"/>
      <c r="M176" s="409"/>
      <c r="N176" s="409"/>
    </row>
    <row r="177" spans="1:14" s="377" customFormat="1" ht="16.5" thickBot="1" x14ac:dyDescent="0.3">
      <c r="A177" s="1193">
        <v>43100</v>
      </c>
      <c r="B177" s="376"/>
      <c r="C177" s="378"/>
      <c r="D177" s="1135"/>
      <c r="E177" s="409"/>
      <c r="F177" s="409"/>
      <c r="G177" s="409"/>
      <c r="H177" s="409"/>
      <c r="I177" s="409"/>
      <c r="J177" s="409"/>
      <c r="K177" s="409"/>
      <c r="L177" s="409"/>
      <c r="M177" s="409"/>
      <c r="N177" s="409"/>
    </row>
    <row r="178" spans="1:14" s="377" customFormat="1" ht="16.5" thickBot="1" x14ac:dyDescent="0.3">
      <c r="A178" s="1193">
        <v>43101</v>
      </c>
      <c r="B178" s="376"/>
      <c r="C178" s="378"/>
      <c r="D178" s="1135"/>
      <c r="E178" s="409"/>
      <c r="F178" s="409"/>
      <c r="G178" s="409"/>
      <c r="H178" s="409"/>
      <c r="I178" s="409"/>
      <c r="J178" s="409"/>
      <c r="K178" s="409"/>
      <c r="L178" s="409"/>
      <c r="M178" s="409"/>
      <c r="N178" s="409"/>
    </row>
    <row r="179" spans="1:14" s="377" customFormat="1" ht="16.5" thickBot="1" x14ac:dyDescent="0.3">
      <c r="A179" s="1193">
        <v>43102</v>
      </c>
      <c r="B179" s="376"/>
      <c r="C179" s="378"/>
      <c r="D179" s="1135"/>
      <c r="E179" s="409"/>
      <c r="F179" s="409"/>
      <c r="G179" s="409"/>
      <c r="H179" s="409"/>
      <c r="I179" s="409"/>
      <c r="J179" s="409"/>
      <c r="K179" s="409"/>
      <c r="L179" s="409"/>
      <c r="M179" s="409"/>
      <c r="N179" s="409"/>
    </row>
    <row r="180" spans="1:14" s="377" customFormat="1" ht="16.5" thickBot="1" x14ac:dyDescent="0.3">
      <c r="A180" s="1193">
        <v>43103</v>
      </c>
      <c r="B180" s="376"/>
      <c r="C180" s="378"/>
      <c r="D180" s="1135"/>
      <c r="E180" s="409"/>
      <c r="F180" s="409"/>
      <c r="G180" s="409"/>
      <c r="H180" s="409"/>
      <c r="I180" s="409"/>
      <c r="J180" s="409"/>
      <c r="K180" s="409"/>
      <c r="L180" s="409"/>
      <c r="M180" s="409"/>
      <c r="N180" s="409"/>
    </row>
    <row r="181" spans="1:14" s="377" customFormat="1" ht="16.5" thickBot="1" x14ac:dyDescent="0.3">
      <c r="A181" s="1193">
        <v>43104</v>
      </c>
      <c r="B181" s="376"/>
      <c r="C181" s="378"/>
      <c r="D181" s="1135"/>
      <c r="E181" s="409"/>
      <c r="F181" s="409"/>
      <c r="G181" s="409"/>
      <c r="H181" s="409"/>
      <c r="I181" s="409"/>
      <c r="J181" s="409"/>
      <c r="K181" s="409"/>
      <c r="L181" s="409"/>
      <c r="M181" s="409"/>
      <c r="N181" s="409"/>
    </row>
    <row r="182" spans="1:14" s="377" customFormat="1" ht="16.5" thickBot="1" x14ac:dyDescent="0.3">
      <c r="A182" s="1193">
        <v>43105</v>
      </c>
      <c r="B182" s="376"/>
      <c r="C182" s="378"/>
      <c r="D182" s="1135"/>
      <c r="E182" s="409"/>
      <c r="F182" s="409"/>
      <c r="G182" s="409"/>
      <c r="H182" s="409"/>
      <c r="I182" s="409"/>
      <c r="J182" s="409"/>
      <c r="K182" s="409"/>
      <c r="L182" s="409"/>
      <c r="M182" s="409"/>
      <c r="N182" s="409"/>
    </row>
    <row r="183" spans="1:14" s="377" customFormat="1" ht="16.5" thickBot="1" x14ac:dyDescent="0.3">
      <c r="A183" s="1193">
        <v>43106</v>
      </c>
      <c r="B183" s="376"/>
      <c r="C183" s="378"/>
      <c r="D183" s="1135"/>
      <c r="E183" s="409"/>
      <c r="F183" s="409"/>
      <c r="G183" s="409"/>
      <c r="H183" s="409"/>
      <c r="I183" s="409"/>
      <c r="J183" s="409"/>
      <c r="K183" s="409"/>
      <c r="L183" s="409"/>
      <c r="M183" s="409"/>
      <c r="N183" s="409"/>
    </row>
    <row r="184" spans="1:14" s="377" customFormat="1" ht="16.5" thickBot="1" x14ac:dyDescent="0.3">
      <c r="A184" s="1193">
        <v>43107</v>
      </c>
      <c r="B184" s="376"/>
      <c r="C184" s="378"/>
      <c r="D184" s="1135"/>
      <c r="E184" s="409"/>
      <c r="F184" s="409"/>
      <c r="G184" s="409"/>
      <c r="H184" s="409"/>
      <c r="I184" s="409"/>
      <c r="J184" s="409"/>
      <c r="K184" s="409"/>
      <c r="L184" s="409"/>
      <c r="M184" s="409"/>
      <c r="N184" s="409"/>
    </row>
    <row r="185" spans="1:14" s="377" customFormat="1" ht="16.5" thickBot="1" x14ac:dyDescent="0.3">
      <c r="A185" s="1193">
        <v>43108</v>
      </c>
      <c r="B185" s="376"/>
      <c r="C185" s="378"/>
      <c r="D185" s="1135"/>
      <c r="E185" s="409"/>
      <c r="F185" s="409"/>
      <c r="G185" s="409"/>
      <c r="H185" s="409"/>
      <c r="I185" s="409"/>
      <c r="J185" s="409"/>
      <c r="K185" s="409"/>
      <c r="L185" s="409"/>
      <c r="M185" s="409"/>
      <c r="N185" s="409"/>
    </row>
    <row r="186" spans="1:14" s="377" customFormat="1" ht="16.5" thickBot="1" x14ac:dyDescent="0.3">
      <c r="A186" s="1193">
        <v>43109</v>
      </c>
      <c r="B186" s="376"/>
      <c r="C186" s="378"/>
      <c r="D186" s="1135"/>
      <c r="E186" s="409"/>
      <c r="F186" s="409"/>
      <c r="G186" s="409"/>
      <c r="H186" s="409"/>
      <c r="I186" s="409"/>
      <c r="J186" s="409"/>
      <c r="K186" s="409"/>
      <c r="L186" s="409"/>
      <c r="M186" s="409"/>
      <c r="N186" s="409"/>
    </row>
    <row r="187" spans="1:14" s="377" customFormat="1" ht="16.5" thickBot="1" x14ac:dyDescent="0.3">
      <c r="A187" s="1193">
        <v>43110</v>
      </c>
      <c r="B187" s="376"/>
      <c r="C187" s="378"/>
      <c r="D187" s="1135"/>
      <c r="E187" s="409"/>
      <c r="F187" s="409"/>
      <c r="G187" s="409"/>
      <c r="H187" s="409"/>
      <c r="I187" s="409"/>
      <c r="J187" s="409"/>
      <c r="K187" s="409"/>
      <c r="L187" s="409"/>
      <c r="M187" s="409"/>
      <c r="N187" s="409"/>
    </row>
    <row r="188" spans="1:14" s="377" customFormat="1" ht="16.5" thickBot="1" x14ac:dyDescent="0.3">
      <c r="A188" s="1193">
        <v>43111</v>
      </c>
      <c r="B188" s="376"/>
      <c r="C188" s="378"/>
      <c r="D188" s="1135"/>
      <c r="E188" s="409"/>
      <c r="F188" s="409"/>
      <c r="G188" s="409"/>
      <c r="H188" s="409"/>
      <c r="I188" s="409"/>
      <c r="J188" s="409"/>
      <c r="K188" s="409"/>
      <c r="L188" s="409"/>
      <c r="M188" s="409"/>
      <c r="N188" s="409"/>
    </row>
    <row r="189" spans="1:14" s="377" customFormat="1" ht="16.5" thickBot="1" x14ac:dyDescent="0.3">
      <c r="A189" s="1193">
        <v>43112</v>
      </c>
      <c r="B189" s="376"/>
      <c r="C189" s="378"/>
      <c r="D189" s="1135"/>
      <c r="E189" s="409"/>
      <c r="F189" s="409"/>
      <c r="G189" s="409"/>
      <c r="H189" s="409"/>
      <c r="I189" s="409"/>
      <c r="J189" s="409"/>
      <c r="K189" s="409"/>
      <c r="L189" s="409"/>
      <c r="M189" s="409"/>
      <c r="N189" s="409"/>
    </row>
    <row r="190" spans="1:14" s="377" customFormat="1" ht="16.5" thickBot="1" x14ac:dyDescent="0.3">
      <c r="A190" s="1193">
        <v>43113</v>
      </c>
      <c r="B190" s="376"/>
      <c r="C190" s="378"/>
      <c r="D190" s="1135"/>
      <c r="E190" s="409"/>
      <c r="F190" s="409"/>
      <c r="G190" s="409"/>
      <c r="H190" s="409"/>
      <c r="I190" s="409"/>
      <c r="J190" s="409"/>
      <c r="K190" s="409"/>
      <c r="L190" s="409"/>
      <c r="M190" s="409"/>
      <c r="N190" s="409"/>
    </row>
    <row r="191" spans="1:14" s="377" customFormat="1" ht="16.5" thickBot="1" x14ac:dyDescent="0.3">
      <c r="A191" s="1193">
        <v>43114</v>
      </c>
      <c r="B191" s="376"/>
      <c r="C191" s="378"/>
      <c r="D191" s="1135"/>
      <c r="E191" s="409"/>
      <c r="F191" s="409"/>
      <c r="G191" s="409"/>
      <c r="H191" s="409"/>
      <c r="I191" s="409"/>
      <c r="J191" s="409"/>
      <c r="K191" s="409"/>
      <c r="L191" s="409"/>
      <c r="M191" s="409"/>
      <c r="N191" s="409"/>
    </row>
    <row r="192" spans="1:14" s="377" customFormat="1" ht="16.5" thickBot="1" x14ac:dyDescent="0.3">
      <c r="A192" s="1193">
        <v>43115</v>
      </c>
      <c r="B192" s="376"/>
      <c r="C192" s="378"/>
      <c r="D192" s="1135"/>
      <c r="E192" s="409"/>
      <c r="F192" s="409"/>
      <c r="G192" s="409"/>
      <c r="H192" s="409"/>
      <c r="I192" s="409"/>
      <c r="J192" s="409"/>
      <c r="K192" s="409"/>
      <c r="L192" s="409"/>
      <c r="M192" s="409"/>
      <c r="N192" s="409"/>
    </row>
    <row r="193" spans="1:14" s="377" customFormat="1" ht="16.5" thickBot="1" x14ac:dyDescent="0.3">
      <c r="A193" s="1193">
        <v>43116</v>
      </c>
      <c r="B193" s="376"/>
      <c r="C193" s="378"/>
      <c r="D193" s="1135"/>
      <c r="E193" s="409"/>
      <c r="F193" s="409"/>
      <c r="G193" s="409"/>
      <c r="H193" s="409"/>
      <c r="I193" s="409"/>
      <c r="J193" s="409"/>
      <c r="K193" s="409"/>
      <c r="L193" s="409"/>
      <c r="M193" s="409"/>
      <c r="N193" s="409"/>
    </row>
    <row r="194" spans="1:14" s="377" customFormat="1" ht="16.5" thickBot="1" x14ac:dyDescent="0.3">
      <c r="A194" s="1193">
        <v>43117</v>
      </c>
      <c r="B194" s="376"/>
      <c r="C194" s="378"/>
      <c r="D194" s="1135"/>
      <c r="E194" s="409"/>
      <c r="F194" s="409"/>
      <c r="G194" s="409"/>
      <c r="H194" s="409"/>
      <c r="I194" s="409"/>
      <c r="J194" s="409"/>
      <c r="K194" s="409"/>
      <c r="L194" s="409"/>
      <c r="M194" s="409"/>
      <c r="N194" s="409"/>
    </row>
    <row r="195" spans="1:14" s="377" customFormat="1" ht="16.5" thickBot="1" x14ac:dyDescent="0.3">
      <c r="A195" s="1193">
        <v>43118</v>
      </c>
      <c r="B195" s="376"/>
      <c r="C195" s="378"/>
      <c r="D195" s="1135"/>
      <c r="E195" s="409"/>
      <c r="F195" s="409"/>
      <c r="G195" s="409"/>
      <c r="H195" s="409"/>
      <c r="I195" s="409"/>
      <c r="J195" s="409"/>
      <c r="K195" s="409"/>
      <c r="L195" s="409"/>
      <c r="M195" s="409"/>
      <c r="N195" s="409"/>
    </row>
    <row r="196" spans="1:14" s="377" customFormat="1" ht="16.5" thickBot="1" x14ac:dyDescent="0.3">
      <c r="A196" s="1193">
        <v>43119</v>
      </c>
      <c r="B196" s="376"/>
      <c r="C196" s="378"/>
      <c r="D196" s="1135"/>
      <c r="E196" s="409"/>
      <c r="F196" s="409"/>
      <c r="G196" s="409"/>
      <c r="H196" s="409"/>
      <c r="I196" s="409"/>
      <c r="J196" s="409"/>
      <c r="K196" s="409"/>
      <c r="L196" s="409"/>
      <c r="M196" s="409"/>
      <c r="N196" s="409"/>
    </row>
    <row r="197" spans="1:14" s="377" customFormat="1" ht="16.5" thickBot="1" x14ac:dyDescent="0.3">
      <c r="A197" s="1193">
        <v>43120</v>
      </c>
      <c r="B197" s="376"/>
      <c r="C197" s="378"/>
      <c r="D197" s="1135"/>
      <c r="E197" s="409"/>
      <c r="F197" s="409"/>
      <c r="G197" s="409"/>
      <c r="H197" s="409"/>
      <c r="I197" s="409"/>
      <c r="J197" s="409"/>
      <c r="K197" s="409"/>
      <c r="L197" s="409"/>
      <c r="M197" s="409"/>
      <c r="N197" s="409"/>
    </row>
    <row r="198" spans="1:14" s="377" customFormat="1" ht="16.5" thickBot="1" x14ac:dyDescent="0.3">
      <c r="A198" s="1193">
        <v>43121</v>
      </c>
      <c r="B198" s="376"/>
      <c r="C198" s="378"/>
      <c r="D198" s="1135"/>
      <c r="E198" s="409"/>
      <c r="F198" s="409"/>
      <c r="G198" s="409"/>
      <c r="H198" s="409"/>
      <c r="I198" s="409"/>
      <c r="J198" s="409"/>
      <c r="K198" s="409"/>
      <c r="L198" s="409"/>
      <c r="M198" s="409"/>
      <c r="N198" s="409"/>
    </row>
    <row r="199" spans="1:14" s="377" customFormat="1" ht="16.5" thickBot="1" x14ac:dyDescent="0.3">
      <c r="A199" s="1193">
        <v>43122</v>
      </c>
      <c r="B199" s="376"/>
      <c r="C199" s="378"/>
      <c r="D199" s="1135"/>
      <c r="E199" s="409"/>
      <c r="F199" s="409"/>
      <c r="G199" s="409"/>
      <c r="H199" s="409"/>
      <c r="I199" s="409"/>
      <c r="J199" s="409"/>
      <c r="K199" s="409"/>
      <c r="L199" s="409"/>
      <c r="M199" s="409"/>
      <c r="N199" s="409"/>
    </row>
    <row r="200" spans="1:14" s="377" customFormat="1" ht="16.5" thickBot="1" x14ac:dyDescent="0.3">
      <c r="A200" s="1193">
        <v>43123</v>
      </c>
      <c r="B200" s="376"/>
      <c r="C200" s="378"/>
      <c r="D200" s="1135"/>
      <c r="E200" s="409"/>
      <c r="F200" s="409"/>
      <c r="G200" s="409"/>
      <c r="H200" s="409"/>
      <c r="I200" s="409"/>
      <c r="J200" s="409"/>
      <c r="K200" s="409"/>
      <c r="L200" s="409"/>
      <c r="M200" s="409"/>
      <c r="N200" s="409"/>
    </row>
    <row r="201" spans="1:14" s="377" customFormat="1" ht="16.5" thickBot="1" x14ac:dyDescent="0.3">
      <c r="A201" s="1193">
        <v>43124</v>
      </c>
      <c r="B201" s="376"/>
      <c r="C201" s="378"/>
      <c r="D201" s="1135"/>
      <c r="E201" s="409"/>
      <c r="F201" s="409"/>
      <c r="G201" s="409"/>
      <c r="H201" s="409"/>
      <c r="I201" s="409"/>
      <c r="J201" s="409"/>
      <c r="K201" s="409"/>
      <c r="L201" s="409"/>
      <c r="M201" s="409"/>
      <c r="N201" s="409"/>
    </row>
    <row r="202" spans="1:14" s="377" customFormat="1" ht="16.5" thickBot="1" x14ac:dyDescent="0.3">
      <c r="A202" s="1193">
        <v>43125</v>
      </c>
      <c r="B202" s="376"/>
      <c r="C202" s="378"/>
      <c r="D202" s="1135"/>
      <c r="E202" s="409"/>
      <c r="F202" s="409"/>
      <c r="G202" s="409"/>
      <c r="H202" s="409"/>
      <c r="I202" s="409"/>
      <c r="J202" s="409"/>
      <c r="K202" s="409"/>
      <c r="L202" s="409"/>
      <c r="M202" s="409"/>
      <c r="N202" s="409"/>
    </row>
    <row r="203" spans="1:14" s="377" customFormat="1" ht="16.5" thickBot="1" x14ac:dyDescent="0.3">
      <c r="A203" s="1193">
        <v>43126</v>
      </c>
      <c r="B203" s="376"/>
      <c r="C203" s="378"/>
      <c r="D203" s="1135"/>
      <c r="E203" s="409"/>
      <c r="F203" s="409"/>
      <c r="G203" s="409"/>
      <c r="H203" s="409"/>
      <c r="I203" s="409"/>
      <c r="J203" s="409"/>
      <c r="K203" s="409"/>
      <c r="L203" s="409"/>
      <c r="M203" s="409"/>
      <c r="N203" s="409"/>
    </row>
    <row r="204" spans="1:14" s="377" customFormat="1" ht="16.5" thickBot="1" x14ac:dyDescent="0.3">
      <c r="A204" s="1193">
        <v>43127</v>
      </c>
      <c r="B204" s="376"/>
      <c r="C204" s="378"/>
      <c r="D204" s="1135"/>
      <c r="E204" s="409"/>
      <c r="F204" s="409"/>
      <c r="G204" s="409"/>
      <c r="H204" s="409"/>
      <c r="I204" s="409"/>
      <c r="J204" s="409"/>
      <c r="K204" s="409"/>
      <c r="L204" s="409"/>
      <c r="M204" s="409"/>
      <c r="N204" s="409"/>
    </row>
    <row r="205" spans="1:14" s="377" customFormat="1" ht="16.5" thickBot="1" x14ac:dyDescent="0.3">
      <c r="A205" s="1193">
        <v>43128</v>
      </c>
      <c r="B205" s="376"/>
      <c r="C205" s="378"/>
      <c r="D205" s="1135"/>
      <c r="E205" s="409"/>
      <c r="F205" s="409"/>
      <c r="G205" s="409"/>
      <c r="H205" s="409"/>
      <c r="I205" s="409"/>
      <c r="J205" s="409"/>
      <c r="K205" s="409"/>
      <c r="L205" s="409"/>
      <c r="M205" s="409"/>
      <c r="N205" s="409"/>
    </row>
    <row r="206" spans="1:14" s="377" customFormat="1" ht="16.5" thickBot="1" x14ac:dyDescent="0.3">
      <c r="A206" s="1193">
        <v>43129</v>
      </c>
      <c r="B206" s="376"/>
      <c r="C206" s="378"/>
      <c r="D206" s="1135"/>
      <c r="E206" s="409"/>
      <c r="F206" s="409"/>
      <c r="G206" s="409"/>
      <c r="H206" s="409"/>
      <c r="I206" s="409"/>
      <c r="J206" s="409"/>
      <c r="K206" s="409"/>
      <c r="L206" s="409"/>
      <c r="M206" s="409"/>
      <c r="N206" s="409"/>
    </row>
    <row r="207" spans="1:14" s="377" customFormat="1" ht="16.5" thickBot="1" x14ac:dyDescent="0.3">
      <c r="A207" s="1193">
        <v>43130</v>
      </c>
      <c r="B207" s="376"/>
      <c r="C207" s="378"/>
      <c r="D207" s="1135"/>
      <c r="E207" s="409"/>
      <c r="F207" s="409"/>
      <c r="G207" s="409"/>
      <c r="H207" s="409"/>
      <c r="I207" s="409"/>
      <c r="J207" s="409"/>
      <c r="K207" s="409"/>
      <c r="L207" s="409"/>
      <c r="M207" s="409"/>
      <c r="N207" s="409"/>
    </row>
    <row r="208" spans="1:14" s="377" customFormat="1" ht="16.5" thickBot="1" x14ac:dyDescent="0.3">
      <c r="A208" s="1193">
        <v>43131</v>
      </c>
      <c r="B208" s="376"/>
      <c r="C208" s="378"/>
      <c r="D208" s="1135"/>
      <c r="E208" s="409"/>
      <c r="F208" s="409"/>
      <c r="G208" s="409"/>
      <c r="H208" s="409"/>
      <c r="I208" s="409"/>
      <c r="J208" s="409"/>
      <c r="K208" s="409"/>
      <c r="L208" s="409"/>
      <c r="M208" s="409"/>
      <c r="N208" s="409"/>
    </row>
    <row r="209" spans="1:14" s="377" customFormat="1" ht="16.5" thickBot="1" x14ac:dyDescent="0.3">
      <c r="A209" s="1193">
        <v>43132</v>
      </c>
      <c r="B209" s="376"/>
      <c r="C209" s="378"/>
      <c r="D209" s="1135"/>
      <c r="E209" s="409"/>
      <c r="F209" s="409"/>
      <c r="G209" s="409"/>
      <c r="H209" s="409"/>
      <c r="I209" s="409"/>
      <c r="J209" s="409"/>
      <c r="K209" s="409"/>
      <c r="L209" s="409"/>
      <c r="M209" s="409"/>
      <c r="N209" s="409"/>
    </row>
    <row r="210" spans="1:14" s="377" customFormat="1" ht="16.5" thickBot="1" x14ac:dyDescent="0.3">
      <c r="A210" s="1193">
        <v>43133</v>
      </c>
      <c r="B210" s="376"/>
      <c r="C210" s="378"/>
      <c r="D210" s="1135"/>
      <c r="E210" s="409"/>
      <c r="F210" s="409"/>
      <c r="G210" s="409"/>
      <c r="H210" s="409"/>
      <c r="I210" s="409"/>
      <c r="J210" s="409"/>
      <c r="K210" s="409"/>
      <c r="L210" s="409"/>
      <c r="M210" s="409"/>
      <c r="N210" s="409"/>
    </row>
    <row r="211" spans="1:14" s="377" customFormat="1" ht="16.5" thickBot="1" x14ac:dyDescent="0.3">
      <c r="A211" s="1193">
        <v>43134</v>
      </c>
      <c r="B211" s="376"/>
      <c r="C211" s="378"/>
      <c r="D211" s="1135"/>
      <c r="E211" s="409"/>
      <c r="F211" s="409"/>
      <c r="G211" s="409"/>
      <c r="H211" s="409"/>
      <c r="I211" s="409"/>
      <c r="J211" s="409"/>
      <c r="K211" s="409"/>
      <c r="L211" s="409"/>
      <c r="M211" s="409"/>
      <c r="N211" s="409"/>
    </row>
    <row r="212" spans="1:14" s="377" customFormat="1" ht="16.5" thickBot="1" x14ac:dyDescent="0.3">
      <c r="A212" s="1193">
        <v>43135</v>
      </c>
      <c r="B212" s="376"/>
      <c r="C212" s="378"/>
      <c r="D212" s="1135"/>
      <c r="E212" s="409"/>
      <c r="F212" s="409"/>
      <c r="G212" s="409"/>
      <c r="H212" s="409"/>
      <c r="I212" s="409"/>
      <c r="J212" s="409"/>
      <c r="K212" s="409"/>
      <c r="L212" s="409"/>
      <c r="M212" s="409"/>
      <c r="N212" s="409"/>
    </row>
    <row r="213" spans="1:14" s="377" customFormat="1" ht="16.5" thickBot="1" x14ac:dyDescent="0.3">
      <c r="A213" s="1193">
        <v>43136</v>
      </c>
      <c r="B213" s="376"/>
      <c r="C213" s="378"/>
      <c r="D213" s="1135"/>
      <c r="E213" s="409"/>
      <c r="F213" s="409"/>
      <c r="G213" s="409"/>
      <c r="H213" s="409"/>
      <c r="I213" s="409"/>
      <c r="J213" s="409"/>
      <c r="K213" s="409"/>
      <c r="L213" s="409"/>
      <c r="M213" s="409"/>
      <c r="N213" s="409"/>
    </row>
    <row r="214" spans="1:14" s="377" customFormat="1" ht="16.5" thickBot="1" x14ac:dyDescent="0.3">
      <c r="A214" s="1193">
        <v>43137</v>
      </c>
      <c r="B214" s="376"/>
      <c r="C214" s="378"/>
      <c r="D214" s="1135"/>
      <c r="E214" s="409"/>
      <c r="F214" s="409"/>
      <c r="G214" s="409"/>
      <c r="H214" s="409"/>
      <c r="I214" s="409"/>
      <c r="J214" s="409"/>
      <c r="K214" s="409"/>
      <c r="L214" s="409"/>
      <c r="M214" s="409"/>
      <c r="N214" s="409"/>
    </row>
    <row r="215" spans="1:14" s="377" customFormat="1" ht="16.5" thickBot="1" x14ac:dyDescent="0.3">
      <c r="A215" s="1193">
        <v>43138</v>
      </c>
      <c r="B215" s="376"/>
      <c r="C215" s="378"/>
      <c r="D215" s="1135"/>
      <c r="E215" s="409"/>
      <c r="F215" s="409"/>
      <c r="G215" s="409"/>
      <c r="H215" s="409"/>
      <c r="I215" s="409"/>
      <c r="J215" s="409"/>
      <c r="K215" s="409"/>
      <c r="L215" s="409"/>
      <c r="M215" s="409"/>
      <c r="N215" s="409"/>
    </row>
    <row r="216" spans="1:14" s="377" customFormat="1" ht="16.5" thickBot="1" x14ac:dyDescent="0.3">
      <c r="A216" s="1193">
        <v>43139</v>
      </c>
      <c r="B216" s="376"/>
      <c r="C216" s="378"/>
      <c r="D216" s="1135"/>
      <c r="E216" s="409"/>
      <c r="F216" s="409"/>
      <c r="G216" s="409"/>
      <c r="H216" s="409"/>
      <c r="I216" s="409"/>
      <c r="J216" s="409"/>
      <c r="K216" s="409"/>
      <c r="L216" s="409"/>
      <c r="M216" s="409"/>
      <c r="N216" s="409"/>
    </row>
    <row r="217" spans="1:14" s="377" customFormat="1" ht="16.5" thickBot="1" x14ac:dyDescent="0.3">
      <c r="A217" s="1193">
        <v>43140</v>
      </c>
      <c r="B217" s="376"/>
      <c r="C217" s="378"/>
      <c r="D217" s="1135"/>
      <c r="E217" s="409"/>
      <c r="F217" s="409"/>
      <c r="G217" s="409"/>
      <c r="H217" s="409"/>
      <c r="I217" s="409"/>
      <c r="J217" s="409"/>
      <c r="K217" s="409"/>
      <c r="L217" s="409"/>
      <c r="M217" s="409"/>
      <c r="N217" s="409"/>
    </row>
    <row r="218" spans="1:14" s="377" customFormat="1" ht="16.5" thickBot="1" x14ac:dyDescent="0.3">
      <c r="A218" s="1193">
        <v>43141</v>
      </c>
      <c r="B218" s="376"/>
      <c r="C218" s="378"/>
      <c r="D218" s="1135"/>
      <c r="E218" s="409"/>
      <c r="F218" s="409"/>
      <c r="G218" s="409"/>
      <c r="H218" s="409"/>
      <c r="I218" s="409"/>
      <c r="J218" s="409"/>
      <c r="K218" s="409"/>
      <c r="L218" s="409"/>
      <c r="M218" s="409"/>
      <c r="N218" s="409"/>
    </row>
    <row r="219" spans="1:14" s="377" customFormat="1" ht="16.5" thickBot="1" x14ac:dyDescent="0.3">
      <c r="A219" s="1193">
        <v>43142</v>
      </c>
      <c r="B219" s="376"/>
      <c r="C219" s="378"/>
      <c r="D219" s="1135"/>
      <c r="E219" s="409"/>
      <c r="F219" s="409"/>
      <c r="G219" s="409"/>
      <c r="H219" s="409"/>
      <c r="I219" s="409"/>
      <c r="J219" s="409"/>
      <c r="K219" s="409"/>
      <c r="L219" s="409"/>
      <c r="M219" s="409"/>
      <c r="N219" s="409"/>
    </row>
    <row r="220" spans="1:14" s="377" customFormat="1" ht="16.5" thickBot="1" x14ac:dyDescent="0.3">
      <c r="A220" s="1193">
        <v>43143</v>
      </c>
      <c r="B220" s="376"/>
      <c r="C220" s="378"/>
      <c r="D220" s="1135"/>
      <c r="E220" s="409"/>
      <c r="F220" s="409"/>
      <c r="G220" s="409"/>
      <c r="H220" s="409"/>
      <c r="I220" s="409"/>
      <c r="J220" s="409"/>
      <c r="K220" s="409"/>
      <c r="L220" s="409"/>
      <c r="M220" s="409"/>
      <c r="N220" s="409"/>
    </row>
    <row r="221" spans="1:14" s="377" customFormat="1" ht="16.5" thickBot="1" x14ac:dyDescent="0.3">
      <c r="A221" s="1193">
        <v>43144</v>
      </c>
      <c r="B221" s="376"/>
      <c r="C221" s="378"/>
      <c r="D221" s="1135"/>
      <c r="E221" s="409"/>
      <c r="F221" s="409"/>
      <c r="G221" s="409"/>
      <c r="H221" s="409"/>
      <c r="I221" s="409"/>
      <c r="J221" s="409"/>
      <c r="K221" s="409"/>
      <c r="L221" s="409"/>
      <c r="M221" s="409"/>
      <c r="N221" s="409"/>
    </row>
    <row r="222" spans="1:14" s="377" customFormat="1" ht="16.5" thickBot="1" x14ac:dyDescent="0.3">
      <c r="A222" s="1193">
        <v>43145</v>
      </c>
      <c r="B222" s="376"/>
      <c r="C222" s="378"/>
      <c r="D222" s="1135"/>
      <c r="E222" s="409"/>
      <c r="F222" s="409"/>
      <c r="G222" s="409"/>
      <c r="H222" s="409"/>
      <c r="I222" s="409"/>
      <c r="J222" s="409"/>
      <c r="K222" s="409"/>
      <c r="L222" s="409"/>
      <c r="M222" s="409"/>
      <c r="N222" s="409"/>
    </row>
    <row r="223" spans="1:14" s="377" customFormat="1" ht="16.5" thickBot="1" x14ac:dyDescent="0.3">
      <c r="A223" s="1193">
        <v>43146</v>
      </c>
      <c r="B223" s="376"/>
      <c r="C223" s="378"/>
      <c r="D223" s="1135"/>
      <c r="E223" s="409"/>
      <c r="F223" s="409"/>
      <c r="G223" s="409"/>
      <c r="H223" s="409"/>
      <c r="I223" s="409"/>
      <c r="J223" s="409"/>
      <c r="K223" s="409"/>
      <c r="L223" s="409"/>
      <c r="M223" s="409"/>
      <c r="N223" s="409"/>
    </row>
    <row r="224" spans="1:14" s="377" customFormat="1" ht="16.5" thickBot="1" x14ac:dyDescent="0.3">
      <c r="A224" s="1193">
        <v>43147</v>
      </c>
      <c r="B224" s="376"/>
      <c r="C224" s="378"/>
      <c r="D224" s="1135"/>
      <c r="E224" s="409"/>
      <c r="F224" s="409"/>
      <c r="G224" s="409"/>
      <c r="H224" s="409"/>
      <c r="I224" s="409"/>
      <c r="J224" s="409"/>
      <c r="K224" s="409"/>
      <c r="L224" s="409"/>
      <c r="M224" s="409"/>
      <c r="N224" s="409"/>
    </row>
    <row r="225" spans="1:14" s="377" customFormat="1" ht="16.5" thickBot="1" x14ac:dyDescent="0.3">
      <c r="A225" s="1193">
        <v>43148</v>
      </c>
      <c r="B225" s="376"/>
      <c r="C225" s="378"/>
      <c r="D225" s="1135"/>
      <c r="E225" s="409"/>
      <c r="F225" s="409"/>
      <c r="G225" s="409"/>
      <c r="H225" s="409"/>
      <c r="I225" s="409"/>
      <c r="J225" s="409"/>
      <c r="K225" s="409"/>
      <c r="L225" s="409"/>
      <c r="M225" s="409"/>
      <c r="N225" s="409"/>
    </row>
    <row r="226" spans="1:14" s="377" customFormat="1" ht="16.5" thickBot="1" x14ac:dyDescent="0.3">
      <c r="A226" s="1193">
        <v>43149</v>
      </c>
      <c r="B226" s="376"/>
      <c r="C226" s="378"/>
      <c r="D226" s="1135"/>
      <c r="E226" s="409"/>
      <c r="F226" s="409"/>
      <c r="G226" s="409"/>
      <c r="H226" s="409"/>
      <c r="I226" s="409"/>
      <c r="J226" s="409"/>
      <c r="K226" s="409"/>
      <c r="L226" s="409"/>
      <c r="M226" s="409"/>
      <c r="N226" s="409"/>
    </row>
    <row r="227" spans="1:14" s="377" customFormat="1" ht="16.5" thickBot="1" x14ac:dyDescent="0.3">
      <c r="A227" s="1193">
        <v>43150</v>
      </c>
      <c r="B227" s="376"/>
      <c r="C227" s="378"/>
      <c r="D227" s="1135"/>
      <c r="E227" s="409"/>
      <c r="F227" s="409"/>
      <c r="G227" s="409"/>
      <c r="H227" s="409"/>
      <c r="I227" s="409"/>
      <c r="J227" s="409"/>
      <c r="K227" s="409"/>
      <c r="L227" s="409"/>
      <c r="M227" s="409"/>
      <c r="N227" s="409"/>
    </row>
    <row r="228" spans="1:14" s="377" customFormat="1" ht="16.5" thickBot="1" x14ac:dyDescent="0.3">
      <c r="A228" s="1193">
        <v>43151</v>
      </c>
      <c r="B228" s="376"/>
      <c r="C228" s="378"/>
      <c r="D228" s="1135"/>
      <c r="E228" s="409"/>
      <c r="F228" s="409"/>
      <c r="G228" s="409"/>
      <c r="H228" s="409"/>
      <c r="I228" s="409"/>
      <c r="J228" s="409"/>
      <c r="K228" s="409"/>
      <c r="L228" s="409"/>
      <c r="M228" s="409"/>
      <c r="N228" s="409"/>
    </row>
    <row r="229" spans="1:14" s="377" customFormat="1" ht="16.5" thickBot="1" x14ac:dyDescent="0.3">
      <c r="A229" s="1193">
        <v>43152</v>
      </c>
      <c r="B229" s="376"/>
      <c r="C229" s="378"/>
      <c r="D229" s="1135"/>
      <c r="E229" s="409"/>
      <c r="F229" s="409"/>
      <c r="G229" s="409"/>
      <c r="H229" s="409"/>
      <c r="I229" s="409"/>
      <c r="J229" s="409"/>
      <c r="K229" s="409"/>
      <c r="L229" s="409"/>
      <c r="M229" s="409"/>
      <c r="N229" s="409"/>
    </row>
    <row r="230" spans="1:14" s="377" customFormat="1" ht="16.5" thickBot="1" x14ac:dyDescent="0.3">
      <c r="A230" s="1193">
        <v>43153</v>
      </c>
      <c r="B230" s="376"/>
      <c r="C230" s="378"/>
      <c r="D230" s="1135"/>
      <c r="E230" s="409"/>
      <c r="F230" s="409"/>
      <c r="G230" s="409"/>
      <c r="H230" s="409"/>
      <c r="I230" s="409"/>
      <c r="J230" s="409"/>
      <c r="K230" s="409"/>
      <c r="L230" s="409"/>
      <c r="M230" s="409"/>
      <c r="N230" s="409"/>
    </row>
    <row r="231" spans="1:14" s="377" customFormat="1" ht="16.5" thickBot="1" x14ac:dyDescent="0.3">
      <c r="A231" s="1193">
        <v>43154</v>
      </c>
      <c r="B231" s="376"/>
      <c r="C231" s="378"/>
      <c r="D231" s="1135"/>
      <c r="E231" s="409"/>
      <c r="F231" s="409"/>
      <c r="G231" s="409"/>
      <c r="H231" s="409"/>
      <c r="I231" s="409"/>
      <c r="J231" s="409"/>
      <c r="K231" s="409"/>
      <c r="L231" s="409"/>
      <c r="M231" s="409"/>
      <c r="N231" s="409"/>
    </row>
    <row r="232" spans="1:14" s="377" customFormat="1" ht="16.5" thickBot="1" x14ac:dyDescent="0.3">
      <c r="A232" s="1193">
        <v>43155</v>
      </c>
      <c r="B232" s="376"/>
      <c r="C232" s="378"/>
      <c r="D232" s="1135"/>
      <c r="E232" s="409"/>
      <c r="F232" s="409"/>
      <c r="G232" s="409"/>
      <c r="H232" s="409"/>
      <c r="I232" s="409"/>
      <c r="J232" s="409"/>
      <c r="K232" s="409"/>
      <c r="L232" s="409"/>
      <c r="M232" s="409"/>
      <c r="N232" s="409"/>
    </row>
    <row r="233" spans="1:14" s="377" customFormat="1" ht="16.5" thickBot="1" x14ac:dyDescent="0.3">
      <c r="A233" s="1193">
        <v>43156</v>
      </c>
      <c r="B233" s="376"/>
      <c r="C233" s="378"/>
      <c r="D233" s="1135"/>
      <c r="E233" s="409"/>
      <c r="F233" s="409"/>
      <c r="G233" s="409"/>
      <c r="H233" s="409"/>
      <c r="I233" s="409"/>
      <c r="J233" s="409"/>
      <c r="K233" s="409"/>
      <c r="L233" s="409"/>
      <c r="M233" s="409"/>
      <c r="N233" s="409"/>
    </row>
    <row r="234" spans="1:14" s="377" customFormat="1" ht="16.5" thickBot="1" x14ac:dyDescent="0.3">
      <c r="A234" s="1193">
        <v>43157</v>
      </c>
      <c r="B234" s="376"/>
      <c r="C234" s="378"/>
      <c r="D234" s="1135"/>
      <c r="E234" s="409"/>
      <c r="F234" s="409"/>
      <c r="G234" s="409"/>
      <c r="H234" s="409"/>
      <c r="I234" s="409"/>
      <c r="J234" s="409"/>
      <c r="K234" s="409"/>
      <c r="L234" s="409"/>
      <c r="M234" s="409"/>
      <c r="N234" s="409"/>
    </row>
    <row r="235" spans="1:14" s="377" customFormat="1" ht="16.5" thickBot="1" x14ac:dyDescent="0.3">
      <c r="A235" s="1193">
        <v>43158</v>
      </c>
      <c r="B235" s="376"/>
      <c r="C235" s="378"/>
      <c r="D235" s="1135"/>
      <c r="E235" s="409"/>
      <c r="F235" s="409"/>
      <c r="G235" s="409"/>
      <c r="H235" s="409"/>
      <c r="I235" s="409"/>
      <c r="J235" s="409"/>
      <c r="K235" s="409"/>
      <c r="L235" s="409"/>
      <c r="M235" s="409"/>
      <c r="N235" s="409"/>
    </row>
    <row r="236" spans="1:14" s="377" customFormat="1" ht="16.5" thickBot="1" x14ac:dyDescent="0.3">
      <c r="A236" s="1193">
        <v>43159</v>
      </c>
      <c r="B236" s="376"/>
      <c r="C236" s="378"/>
      <c r="D236" s="1135"/>
      <c r="E236" s="409"/>
      <c r="F236" s="409"/>
      <c r="G236" s="409"/>
      <c r="H236" s="409"/>
      <c r="I236" s="409"/>
      <c r="J236" s="409"/>
      <c r="K236" s="409"/>
      <c r="L236" s="409"/>
      <c r="M236" s="409"/>
      <c r="N236" s="409"/>
    </row>
    <row r="237" spans="1:14" s="377" customFormat="1" ht="16.5" thickBot="1" x14ac:dyDescent="0.3">
      <c r="A237" s="1193">
        <v>43160</v>
      </c>
      <c r="B237" s="376"/>
      <c r="C237" s="378"/>
      <c r="D237" s="1135"/>
      <c r="E237" s="409"/>
      <c r="F237" s="409"/>
      <c r="G237" s="409"/>
      <c r="H237" s="409"/>
      <c r="I237" s="409"/>
      <c r="J237" s="409"/>
      <c r="K237" s="409"/>
      <c r="L237" s="409"/>
      <c r="M237" s="409"/>
      <c r="N237" s="409"/>
    </row>
    <row r="238" spans="1:14" s="377" customFormat="1" ht="16.5" thickBot="1" x14ac:dyDescent="0.3">
      <c r="A238" s="1193">
        <v>43161</v>
      </c>
      <c r="B238" s="376"/>
      <c r="C238" s="378"/>
      <c r="D238" s="1135"/>
      <c r="E238" s="409"/>
      <c r="F238" s="409"/>
      <c r="G238" s="409"/>
      <c r="H238" s="409"/>
      <c r="I238" s="409"/>
      <c r="J238" s="409"/>
      <c r="K238" s="409"/>
      <c r="L238" s="409"/>
      <c r="M238" s="409"/>
      <c r="N238" s="409"/>
    </row>
    <row r="239" spans="1:14" s="377" customFormat="1" ht="16.5" thickBot="1" x14ac:dyDescent="0.3">
      <c r="A239" s="1193">
        <v>43162</v>
      </c>
      <c r="B239" s="376"/>
      <c r="C239" s="378"/>
      <c r="D239" s="1135"/>
      <c r="E239" s="409"/>
      <c r="F239" s="409"/>
      <c r="G239" s="409"/>
      <c r="H239" s="409"/>
      <c r="I239" s="409"/>
      <c r="J239" s="409"/>
      <c r="K239" s="409"/>
      <c r="L239" s="409"/>
      <c r="M239" s="409"/>
      <c r="N239" s="409"/>
    </row>
    <row r="240" spans="1:14" s="377" customFormat="1" ht="16.5" thickBot="1" x14ac:dyDescent="0.3">
      <c r="A240" s="1193">
        <v>43163</v>
      </c>
      <c r="B240" s="376"/>
      <c r="C240" s="378"/>
      <c r="D240" s="1135"/>
      <c r="E240" s="409"/>
      <c r="F240" s="409"/>
      <c r="G240" s="409"/>
      <c r="H240" s="409"/>
      <c r="I240" s="409"/>
      <c r="J240" s="409"/>
      <c r="K240" s="409"/>
      <c r="L240" s="409"/>
      <c r="M240" s="409"/>
      <c r="N240" s="409"/>
    </row>
    <row r="241" spans="1:14" s="377" customFormat="1" ht="16.5" thickBot="1" x14ac:dyDescent="0.3">
      <c r="A241" s="1193">
        <v>43164</v>
      </c>
      <c r="B241" s="376"/>
      <c r="C241" s="378"/>
      <c r="D241" s="1135"/>
      <c r="E241" s="409"/>
      <c r="F241" s="409"/>
      <c r="G241" s="409"/>
      <c r="H241" s="409"/>
      <c r="I241" s="409"/>
      <c r="J241" s="409"/>
      <c r="K241" s="409"/>
      <c r="L241" s="409"/>
      <c r="M241" s="409"/>
      <c r="N241" s="409"/>
    </row>
    <row r="242" spans="1:14" s="377" customFormat="1" ht="16.5" thickBot="1" x14ac:dyDescent="0.3">
      <c r="A242" s="1193">
        <v>43165</v>
      </c>
      <c r="B242" s="376"/>
      <c r="C242" s="378"/>
      <c r="D242" s="1135"/>
      <c r="E242" s="409"/>
      <c r="F242" s="409"/>
      <c r="G242" s="409"/>
      <c r="H242" s="409"/>
      <c r="I242" s="409"/>
      <c r="J242" s="409"/>
      <c r="K242" s="409"/>
      <c r="L242" s="409"/>
      <c r="M242" s="409"/>
      <c r="N242" s="409"/>
    </row>
    <row r="243" spans="1:14" s="377" customFormat="1" ht="16.5" thickBot="1" x14ac:dyDescent="0.3">
      <c r="A243" s="1193">
        <v>43166</v>
      </c>
      <c r="B243" s="376"/>
      <c r="C243" s="378"/>
      <c r="D243" s="1135"/>
      <c r="E243" s="409"/>
      <c r="F243" s="409"/>
      <c r="G243" s="409"/>
      <c r="H243" s="409"/>
      <c r="I243" s="409"/>
      <c r="J243" s="409"/>
      <c r="K243" s="409"/>
      <c r="L243" s="409"/>
      <c r="M243" s="409"/>
      <c r="N243" s="409"/>
    </row>
    <row r="244" spans="1:14" s="377" customFormat="1" ht="16.5" thickBot="1" x14ac:dyDescent="0.3">
      <c r="A244" s="1193">
        <v>43167</v>
      </c>
      <c r="B244" s="376"/>
      <c r="C244" s="378"/>
      <c r="D244" s="1135"/>
      <c r="E244" s="409"/>
      <c r="F244" s="409"/>
      <c r="G244" s="409"/>
      <c r="H244" s="409"/>
      <c r="I244" s="409"/>
      <c r="J244" s="409"/>
      <c r="K244" s="409"/>
      <c r="L244" s="409"/>
      <c r="M244" s="409"/>
      <c r="N244" s="409"/>
    </row>
    <row r="245" spans="1:14" s="377" customFormat="1" ht="16.5" thickBot="1" x14ac:dyDescent="0.3">
      <c r="A245" s="1193">
        <v>43168</v>
      </c>
      <c r="B245" s="376"/>
      <c r="C245" s="378"/>
      <c r="D245" s="1135"/>
      <c r="E245" s="409"/>
      <c r="F245" s="409"/>
      <c r="G245" s="409"/>
      <c r="H245" s="409"/>
      <c r="I245" s="409"/>
      <c r="J245" s="409"/>
      <c r="K245" s="409"/>
      <c r="L245" s="409"/>
      <c r="M245" s="409"/>
      <c r="N245" s="409"/>
    </row>
    <row r="246" spans="1:14" s="377" customFormat="1" ht="16.5" thickBot="1" x14ac:dyDescent="0.3">
      <c r="A246" s="1193">
        <v>43169</v>
      </c>
      <c r="B246" s="376"/>
      <c r="C246" s="378"/>
      <c r="D246" s="1135"/>
      <c r="E246" s="409"/>
      <c r="F246" s="409"/>
      <c r="G246" s="409"/>
      <c r="H246" s="409"/>
      <c r="I246" s="409"/>
      <c r="J246" s="409"/>
      <c r="K246" s="409"/>
      <c r="L246" s="409"/>
      <c r="M246" s="409"/>
      <c r="N246" s="409"/>
    </row>
    <row r="247" spans="1:14" s="377" customFormat="1" ht="16.5" thickBot="1" x14ac:dyDescent="0.3">
      <c r="A247" s="1193">
        <v>43170</v>
      </c>
      <c r="B247" s="376"/>
      <c r="C247" s="378"/>
      <c r="D247" s="1135"/>
      <c r="E247" s="409"/>
      <c r="F247" s="409"/>
      <c r="G247" s="409"/>
      <c r="H247" s="409"/>
      <c r="I247" s="409"/>
      <c r="J247" s="409"/>
      <c r="K247" s="409"/>
      <c r="L247" s="409"/>
      <c r="M247" s="409"/>
      <c r="N247" s="409"/>
    </row>
    <row r="248" spans="1:14" s="377" customFormat="1" ht="16.5" thickBot="1" x14ac:dyDescent="0.3">
      <c r="A248" s="1193">
        <v>43171</v>
      </c>
      <c r="B248" s="376"/>
      <c r="C248" s="378"/>
      <c r="D248" s="1135"/>
      <c r="E248" s="409"/>
      <c r="F248" s="409"/>
      <c r="G248" s="409"/>
      <c r="H248" s="409"/>
      <c r="I248" s="409"/>
      <c r="J248" s="409"/>
      <c r="K248" s="409"/>
      <c r="L248" s="409"/>
      <c r="M248" s="409"/>
      <c r="N248" s="409"/>
    </row>
    <row r="249" spans="1:14" s="377" customFormat="1" ht="16.5" thickBot="1" x14ac:dyDescent="0.3">
      <c r="A249" s="1193">
        <v>43172</v>
      </c>
      <c r="B249" s="376"/>
      <c r="C249" s="378"/>
      <c r="D249" s="1135"/>
      <c r="E249" s="409"/>
      <c r="F249" s="409"/>
      <c r="G249" s="409"/>
      <c r="H249" s="409"/>
      <c r="I249" s="409"/>
      <c r="J249" s="409"/>
      <c r="K249" s="409"/>
      <c r="L249" s="409"/>
      <c r="M249" s="409"/>
      <c r="N249" s="409"/>
    </row>
    <row r="250" spans="1:14" s="377" customFormat="1" ht="16.5" thickBot="1" x14ac:dyDescent="0.3">
      <c r="A250" s="1193">
        <v>43173</v>
      </c>
      <c r="B250" s="376"/>
      <c r="C250" s="378"/>
      <c r="D250" s="1135"/>
      <c r="E250" s="409"/>
      <c r="F250" s="409"/>
      <c r="G250" s="409"/>
      <c r="H250" s="409"/>
      <c r="I250" s="409"/>
      <c r="J250" s="409"/>
      <c r="K250" s="409"/>
      <c r="L250" s="409"/>
      <c r="M250" s="409"/>
      <c r="N250" s="409"/>
    </row>
    <row r="251" spans="1:14" s="377" customFormat="1" ht="16.5" thickBot="1" x14ac:dyDescent="0.3">
      <c r="A251" s="1193">
        <v>43174</v>
      </c>
      <c r="B251" s="376"/>
      <c r="C251" s="378"/>
      <c r="D251" s="1135"/>
      <c r="E251" s="409"/>
      <c r="F251" s="409"/>
      <c r="G251" s="409"/>
      <c r="H251" s="409"/>
      <c r="I251" s="409"/>
      <c r="J251" s="409"/>
      <c r="K251" s="409"/>
      <c r="L251" s="409"/>
      <c r="M251" s="409"/>
      <c r="N251" s="409"/>
    </row>
    <row r="252" spans="1:14" s="377" customFormat="1" ht="16.5" thickBot="1" x14ac:dyDescent="0.3">
      <c r="A252" s="1193">
        <v>43175</v>
      </c>
      <c r="B252" s="376"/>
      <c r="C252" s="378"/>
      <c r="D252" s="1135"/>
      <c r="E252" s="409"/>
      <c r="F252" s="409"/>
      <c r="G252" s="409"/>
      <c r="H252" s="409"/>
      <c r="I252" s="409"/>
      <c r="J252" s="409"/>
      <c r="K252" s="409"/>
      <c r="L252" s="409"/>
      <c r="M252" s="409"/>
      <c r="N252" s="409"/>
    </row>
    <row r="253" spans="1:14" s="377" customFormat="1" ht="16.5" thickBot="1" x14ac:dyDescent="0.3">
      <c r="A253" s="1193">
        <v>43176</v>
      </c>
      <c r="B253" s="376"/>
      <c r="C253" s="378"/>
      <c r="D253" s="1135"/>
      <c r="E253" s="409"/>
      <c r="F253" s="409"/>
      <c r="G253" s="409"/>
      <c r="H253" s="409"/>
      <c r="I253" s="409"/>
      <c r="J253" s="409"/>
      <c r="K253" s="409"/>
      <c r="L253" s="409"/>
      <c r="M253" s="409"/>
      <c r="N253" s="409"/>
    </row>
    <row r="254" spans="1:14" s="377" customFormat="1" ht="16.5" thickBot="1" x14ac:dyDescent="0.3">
      <c r="A254" s="1193">
        <v>43177</v>
      </c>
      <c r="B254" s="376"/>
      <c r="C254" s="378"/>
      <c r="D254" s="1135"/>
      <c r="E254" s="409"/>
      <c r="F254" s="409"/>
      <c r="G254" s="409"/>
      <c r="H254" s="409"/>
      <c r="I254" s="409"/>
      <c r="J254" s="409"/>
      <c r="K254" s="409"/>
      <c r="L254" s="409"/>
      <c r="M254" s="409"/>
      <c r="N254" s="409"/>
    </row>
    <row r="255" spans="1:14" s="377" customFormat="1" ht="16.5" thickBot="1" x14ac:dyDescent="0.3">
      <c r="A255" s="1193">
        <v>43178</v>
      </c>
      <c r="B255" s="376"/>
      <c r="C255" s="378"/>
      <c r="D255" s="1135"/>
      <c r="E255" s="409"/>
      <c r="F255" s="409"/>
      <c r="G255" s="409"/>
      <c r="H255" s="409"/>
      <c r="I255" s="409"/>
      <c r="J255" s="409"/>
      <c r="K255" s="409"/>
      <c r="L255" s="409"/>
      <c r="M255" s="409"/>
      <c r="N255" s="409"/>
    </row>
    <row r="256" spans="1:14" s="377" customFormat="1" ht="16.5" thickBot="1" x14ac:dyDescent="0.3">
      <c r="A256" s="1193">
        <v>43179</v>
      </c>
      <c r="B256" s="376"/>
      <c r="C256" s="378"/>
      <c r="D256" s="1135"/>
      <c r="E256" s="409"/>
      <c r="F256" s="409"/>
      <c r="G256" s="409"/>
      <c r="H256" s="409"/>
      <c r="I256" s="409"/>
      <c r="J256" s="409"/>
      <c r="K256" s="409"/>
      <c r="L256" s="409"/>
      <c r="M256" s="409"/>
      <c r="N256" s="409"/>
    </row>
    <row r="257" spans="1:14" s="377" customFormat="1" ht="16.5" thickBot="1" x14ac:dyDescent="0.3">
      <c r="A257" s="1193">
        <v>43180</v>
      </c>
      <c r="B257" s="376"/>
      <c r="C257" s="378"/>
      <c r="D257" s="1135"/>
      <c r="E257" s="409"/>
      <c r="F257" s="409"/>
      <c r="G257" s="409"/>
      <c r="H257" s="409"/>
      <c r="I257" s="409"/>
      <c r="J257" s="409"/>
      <c r="K257" s="409"/>
      <c r="L257" s="409"/>
      <c r="M257" s="409"/>
      <c r="N257" s="409"/>
    </row>
    <row r="258" spans="1:14" s="377" customFormat="1" ht="16.5" thickBot="1" x14ac:dyDescent="0.3">
      <c r="A258" s="1193">
        <v>43181</v>
      </c>
      <c r="B258" s="376"/>
      <c r="C258" s="378"/>
      <c r="D258" s="1135"/>
      <c r="E258" s="409"/>
      <c r="F258" s="409"/>
      <c r="G258" s="409"/>
      <c r="H258" s="409"/>
      <c r="I258" s="409"/>
      <c r="J258" s="409"/>
      <c r="K258" s="409"/>
      <c r="L258" s="409"/>
      <c r="M258" s="409"/>
      <c r="N258" s="409"/>
    </row>
    <row r="259" spans="1:14" s="377" customFormat="1" ht="16.5" thickBot="1" x14ac:dyDescent="0.3">
      <c r="A259" s="1193">
        <v>43182</v>
      </c>
      <c r="B259" s="376"/>
      <c r="C259" s="378"/>
      <c r="D259" s="1135"/>
      <c r="E259" s="409"/>
      <c r="F259" s="409"/>
      <c r="G259" s="409"/>
      <c r="H259" s="409"/>
      <c r="I259" s="409"/>
      <c r="J259" s="409"/>
      <c r="K259" s="409"/>
      <c r="L259" s="409"/>
      <c r="M259" s="409"/>
      <c r="N259" s="409"/>
    </row>
    <row r="260" spans="1:14" s="377" customFormat="1" ht="16.5" thickBot="1" x14ac:dyDescent="0.3">
      <c r="A260" s="1193">
        <v>43183</v>
      </c>
      <c r="B260" s="376"/>
      <c r="C260" s="378"/>
      <c r="D260" s="1135"/>
      <c r="E260" s="409"/>
      <c r="F260" s="409"/>
      <c r="G260" s="409"/>
      <c r="H260" s="409"/>
      <c r="I260" s="409"/>
      <c r="J260" s="409"/>
      <c r="K260" s="409"/>
      <c r="L260" s="409"/>
      <c r="M260" s="409"/>
      <c r="N260" s="409"/>
    </row>
    <row r="261" spans="1:14" s="377" customFormat="1" ht="16.5" thickBot="1" x14ac:dyDescent="0.3">
      <c r="A261" s="1193">
        <v>43184</v>
      </c>
      <c r="B261" s="376"/>
      <c r="C261" s="378"/>
      <c r="D261" s="1135"/>
      <c r="E261" s="409"/>
      <c r="F261" s="409"/>
      <c r="G261" s="409"/>
      <c r="H261" s="409"/>
      <c r="I261" s="409"/>
      <c r="J261" s="409"/>
      <c r="K261" s="409"/>
      <c r="L261" s="409"/>
      <c r="M261" s="409"/>
      <c r="N261" s="409"/>
    </row>
    <row r="262" spans="1:14" s="377" customFormat="1" ht="16.5" thickBot="1" x14ac:dyDescent="0.3">
      <c r="A262" s="1193">
        <v>43185</v>
      </c>
      <c r="B262" s="376"/>
      <c r="C262" s="378"/>
      <c r="D262" s="1135"/>
      <c r="E262" s="409"/>
      <c r="F262" s="409"/>
      <c r="G262" s="409"/>
      <c r="H262" s="409"/>
      <c r="I262" s="409"/>
      <c r="J262" s="409"/>
      <c r="K262" s="409"/>
      <c r="L262" s="409"/>
      <c r="M262" s="409"/>
      <c r="N262" s="409"/>
    </row>
    <row r="263" spans="1:14" s="377" customFormat="1" ht="16.5" thickBot="1" x14ac:dyDescent="0.3">
      <c r="A263" s="1193">
        <v>43186</v>
      </c>
      <c r="B263" s="376"/>
      <c r="C263" s="378"/>
      <c r="D263" s="1135"/>
      <c r="E263" s="409"/>
      <c r="F263" s="409"/>
      <c r="G263" s="409"/>
      <c r="H263" s="409"/>
      <c r="I263" s="409"/>
      <c r="J263" s="409"/>
      <c r="K263" s="409"/>
      <c r="L263" s="409"/>
      <c r="M263" s="409"/>
      <c r="N263" s="409"/>
    </row>
    <row r="264" spans="1:14" s="377" customFormat="1" ht="16.5" thickBot="1" x14ac:dyDescent="0.3">
      <c r="A264" s="1193">
        <v>43187</v>
      </c>
      <c r="B264" s="376"/>
      <c r="C264" s="378"/>
      <c r="D264" s="1135"/>
      <c r="E264" s="409"/>
      <c r="F264" s="409"/>
      <c r="G264" s="409"/>
      <c r="H264" s="409"/>
      <c r="I264" s="409"/>
      <c r="J264" s="409"/>
      <c r="K264" s="409"/>
      <c r="L264" s="409"/>
      <c r="M264" s="409"/>
      <c r="N264" s="409"/>
    </row>
    <row r="265" spans="1:14" s="377" customFormat="1" ht="16.5" thickBot="1" x14ac:dyDescent="0.3">
      <c r="A265" s="1193">
        <v>43188</v>
      </c>
      <c r="B265" s="376"/>
      <c r="C265" s="378"/>
      <c r="D265" s="1135"/>
      <c r="E265" s="409"/>
      <c r="F265" s="409"/>
      <c r="G265" s="409"/>
      <c r="H265" s="409"/>
      <c r="I265" s="409"/>
      <c r="J265" s="409"/>
      <c r="K265" s="409"/>
      <c r="L265" s="409"/>
      <c r="M265" s="409"/>
      <c r="N265" s="409"/>
    </row>
    <row r="266" spans="1:14" s="377" customFormat="1" ht="16.5" thickBot="1" x14ac:dyDescent="0.3">
      <c r="A266" s="1193">
        <v>43189</v>
      </c>
      <c r="B266" s="376"/>
      <c r="C266" s="378"/>
      <c r="D266" s="1135"/>
      <c r="E266" s="409"/>
      <c r="F266" s="409"/>
      <c r="G266" s="409"/>
      <c r="H266" s="409"/>
      <c r="I266" s="409"/>
      <c r="J266" s="409"/>
      <c r="K266" s="409"/>
      <c r="L266" s="409"/>
      <c r="M266" s="409"/>
      <c r="N266" s="409"/>
    </row>
    <row r="267" spans="1:14" s="377" customFormat="1" ht="16.5" thickBot="1" x14ac:dyDescent="0.3">
      <c r="A267" s="1193">
        <v>43190</v>
      </c>
      <c r="B267" s="376"/>
      <c r="C267" s="378"/>
      <c r="D267" s="1135"/>
      <c r="E267" s="409"/>
      <c r="F267" s="409"/>
      <c r="G267" s="409"/>
      <c r="H267" s="409"/>
      <c r="I267" s="409"/>
      <c r="J267" s="409"/>
      <c r="K267" s="409"/>
      <c r="L267" s="409"/>
      <c r="M267" s="409"/>
      <c r="N267" s="409"/>
    </row>
    <row r="268" spans="1:14" s="377" customFormat="1" ht="16.5" thickBot="1" x14ac:dyDescent="0.3">
      <c r="A268" s="1193">
        <v>43191</v>
      </c>
      <c r="B268" s="376"/>
      <c r="C268" s="378"/>
      <c r="D268" s="1135"/>
      <c r="E268" s="409"/>
      <c r="F268" s="409"/>
      <c r="G268" s="409"/>
      <c r="H268" s="409"/>
      <c r="I268" s="409"/>
      <c r="J268" s="409"/>
      <c r="K268" s="409"/>
      <c r="L268" s="409"/>
      <c r="M268" s="409"/>
      <c r="N268" s="409"/>
    </row>
    <row r="269" spans="1:14" s="377" customFormat="1" ht="16.5" thickBot="1" x14ac:dyDescent="0.3">
      <c r="A269" s="1193">
        <v>43192</v>
      </c>
      <c r="B269" s="376"/>
      <c r="C269" s="378"/>
      <c r="D269" s="1135"/>
      <c r="E269" s="409"/>
      <c r="F269" s="409"/>
      <c r="G269" s="409"/>
      <c r="H269" s="409"/>
      <c r="I269" s="409"/>
      <c r="J269" s="409"/>
      <c r="K269" s="409"/>
      <c r="L269" s="409"/>
      <c r="M269" s="409"/>
      <c r="N269" s="409"/>
    </row>
    <row r="270" spans="1:14" s="377" customFormat="1" ht="16.5" thickBot="1" x14ac:dyDescent="0.3">
      <c r="A270" s="1193">
        <v>43193</v>
      </c>
      <c r="B270" s="376"/>
      <c r="C270" s="378"/>
      <c r="D270" s="1135"/>
      <c r="E270" s="409"/>
      <c r="F270" s="409"/>
      <c r="G270" s="409"/>
      <c r="H270" s="409"/>
      <c r="I270" s="409"/>
      <c r="J270" s="409"/>
      <c r="K270" s="409"/>
      <c r="L270" s="409"/>
      <c r="M270" s="409"/>
      <c r="N270" s="409"/>
    </row>
    <row r="271" spans="1:14" s="377" customFormat="1" ht="16.5" thickBot="1" x14ac:dyDescent="0.3">
      <c r="A271" s="1193">
        <v>43194</v>
      </c>
      <c r="B271" s="376"/>
      <c r="C271" s="378"/>
      <c r="D271" s="1135"/>
      <c r="E271" s="409"/>
      <c r="F271" s="409"/>
      <c r="G271" s="409"/>
      <c r="H271" s="409"/>
      <c r="I271" s="409"/>
      <c r="J271" s="409"/>
      <c r="K271" s="409"/>
      <c r="L271" s="409"/>
      <c r="M271" s="409"/>
      <c r="N271" s="409"/>
    </row>
    <row r="272" spans="1:14" s="377" customFormat="1" ht="16.5" thickBot="1" x14ac:dyDescent="0.3">
      <c r="A272" s="1193">
        <v>43195</v>
      </c>
      <c r="B272" s="376"/>
      <c r="C272" s="378"/>
      <c r="D272" s="1135"/>
      <c r="E272" s="409"/>
      <c r="F272" s="409"/>
      <c r="G272" s="409"/>
      <c r="H272" s="409"/>
      <c r="I272" s="409"/>
      <c r="J272" s="409"/>
      <c r="K272" s="409"/>
      <c r="L272" s="409"/>
      <c r="M272" s="409"/>
      <c r="N272" s="409"/>
    </row>
    <row r="273" spans="1:14" s="377" customFormat="1" ht="16.5" thickBot="1" x14ac:dyDescent="0.3">
      <c r="A273" s="1193">
        <v>43196</v>
      </c>
      <c r="B273" s="376"/>
      <c r="C273" s="378"/>
      <c r="D273" s="1135"/>
      <c r="E273" s="409"/>
      <c r="F273" s="409"/>
      <c r="G273" s="409"/>
      <c r="H273" s="409"/>
      <c r="I273" s="409"/>
      <c r="J273" s="409"/>
      <c r="K273" s="409"/>
      <c r="L273" s="409"/>
      <c r="M273" s="409"/>
      <c r="N273" s="409"/>
    </row>
    <row r="274" spans="1:14" s="377" customFormat="1" ht="16.5" thickBot="1" x14ac:dyDescent="0.3">
      <c r="A274" s="1193">
        <v>43197</v>
      </c>
      <c r="B274" s="376"/>
      <c r="C274" s="378"/>
      <c r="D274" s="1135"/>
      <c r="E274" s="409"/>
      <c r="F274" s="409"/>
      <c r="G274" s="409"/>
      <c r="H274" s="409"/>
      <c r="I274" s="409"/>
      <c r="J274" s="409"/>
      <c r="K274" s="409"/>
      <c r="L274" s="409"/>
      <c r="M274" s="409"/>
      <c r="N274" s="409"/>
    </row>
    <row r="275" spans="1:14" s="377" customFormat="1" ht="16.5" thickBot="1" x14ac:dyDescent="0.3">
      <c r="A275" s="1193">
        <v>43198</v>
      </c>
      <c r="B275" s="376"/>
      <c r="C275" s="378"/>
      <c r="D275" s="1135"/>
      <c r="E275" s="409"/>
      <c r="F275" s="409"/>
      <c r="G275" s="409"/>
      <c r="H275" s="409"/>
      <c r="I275" s="409"/>
      <c r="J275" s="409"/>
      <c r="K275" s="409"/>
      <c r="L275" s="409"/>
      <c r="M275" s="409"/>
      <c r="N275" s="409"/>
    </row>
    <row r="276" spans="1:14" s="377" customFormat="1" ht="16.5" thickBot="1" x14ac:dyDescent="0.3">
      <c r="A276" s="1193">
        <v>43199</v>
      </c>
      <c r="B276" s="376"/>
      <c r="C276" s="378"/>
      <c r="D276" s="1135"/>
      <c r="E276" s="409"/>
      <c r="F276" s="409"/>
      <c r="G276" s="409"/>
      <c r="H276" s="409"/>
      <c r="I276" s="409"/>
      <c r="J276" s="409"/>
      <c r="K276" s="409"/>
      <c r="L276" s="409"/>
      <c r="M276" s="409"/>
      <c r="N276" s="409"/>
    </row>
    <row r="277" spans="1:14" s="377" customFormat="1" ht="16.5" thickBot="1" x14ac:dyDescent="0.3">
      <c r="A277" s="1193">
        <v>43200</v>
      </c>
      <c r="B277" s="376"/>
      <c r="C277" s="378"/>
      <c r="D277" s="1135"/>
      <c r="E277" s="409"/>
      <c r="F277" s="409"/>
      <c r="G277" s="409"/>
      <c r="H277" s="409"/>
      <c r="I277" s="409"/>
      <c r="J277" s="409"/>
      <c r="K277" s="409"/>
      <c r="L277" s="409"/>
      <c r="M277" s="409"/>
      <c r="N277" s="409"/>
    </row>
    <row r="278" spans="1:14" s="377" customFormat="1" ht="16.5" thickBot="1" x14ac:dyDescent="0.3">
      <c r="A278" s="1193">
        <v>43201</v>
      </c>
      <c r="B278" s="376"/>
      <c r="C278" s="378"/>
      <c r="D278" s="1135"/>
      <c r="E278" s="409"/>
      <c r="F278" s="409"/>
      <c r="G278" s="409"/>
      <c r="H278" s="409"/>
      <c r="I278" s="409"/>
      <c r="J278" s="409"/>
      <c r="K278" s="409"/>
      <c r="L278" s="409"/>
      <c r="M278" s="409"/>
      <c r="N278" s="409"/>
    </row>
    <row r="279" spans="1:14" s="377" customFormat="1" ht="16.5" thickBot="1" x14ac:dyDescent="0.3">
      <c r="A279" s="1193">
        <v>43202</v>
      </c>
      <c r="B279" s="376"/>
      <c r="C279" s="378"/>
      <c r="D279" s="1135"/>
      <c r="E279" s="409"/>
      <c r="F279" s="409"/>
      <c r="G279" s="409"/>
      <c r="H279" s="409"/>
      <c r="I279" s="409"/>
      <c r="J279" s="409"/>
      <c r="K279" s="409"/>
      <c r="L279" s="409"/>
      <c r="M279" s="409"/>
      <c r="N279" s="409"/>
    </row>
    <row r="280" spans="1:14" s="377" customFormat="1" ht="16.5" thickBot="1" x14ac:dyDescent="0.3">
      <c r="A280" s="1193">
        <v>43203</v>
      </c>
      <c r="B280" s="376"/>
      <c r="C280" s="378"/>
      <c r="D280" s="1135"/>
      <c r="E280" s="409"/>
      <c r="F280" s="409"/>
      <c r="G280" s="409"/>
      <c r="H280" s="409"/>
      <c r="I280" s="409"/>
      <c r="J280" s="409"/>
      <c r="K280" s="409"/>
      <c r="L280" s="409"/>
      <c r="M280" s="409"/>
      <c r="N280" s="409"/>
    </row>
    <row r="281" spans="1:14" s="377" customFormat="1" ht="16.5" thickBot="1" x14ac:dyDescent="0.3">
      <c r="A281" s="1193">
        <v>43204</v>
      </c>
      <c r="B281" s="376"/>
      <c r="C281" s="378"/>
      <c r="D281" s="1135"/>
      <c r="E281" s="409"/>
      <c r="F281" s="409"/>
      <c r="G281" s="409"/>
      <c r="H281" s="409"/>
      <c r="I281" s="409"/>
      <c r="J281" s="409"/>
      <c r="K281" s="409"/>
      <c r="L281" s="409"/>
      <c r="M281" s="409"/>
      <c r="N281" s="409"/>
    </row>
    <row r="282" spans="1:14" s="377" customFormat="1" ht="16.5" thickBot="1" x14ac:dyDescent="0.3">
      <c r="A282" s="1193">
        <v>43205</v>
      </c>
      <c r="B282" s="376"/>
      <c r="C282" s="378"/>
      <c r="D282" s="1135"/>
      <c r="E282" s="409"/>
      <c r="F282" s="409"/>
      <c r="G282" s="409"/>
      <c r="H282" s="409"/>
      <c r="I282" s="409"/>
      <c r="J282" s="409"/>
      <c r="K282" s="409"/>
      <c r="L282" s="409"/>
      <c r="M282" s="409"/>
      <c r="N282" s="409"/>
    </row>
    <row r="283" spans="1:14" s="377" customFormat="1" ht="16.5" thickBot="1" x14ac:dyDescent="0.3">
      <c r="A283" s="1193">
        <v>43206</v>
      </c>
      <c r="B283" s="376"/>
      <c r="C283" s="378"/>
      <c r="D283" s="1135"/>
      <c r="E283" s="409"/>
      <c r="F283" s="409"/>
      <c r="G283" s="409"/>
      <c r="H283" s="409"/>
      <c r="I283" s="409"/>
      <c r="J283" s="409"/>
      <c r="K283" s="409"/>
      <c r="L283" s="409"/>
      <c r="M283" s="409"/>
      <c r="N283" s="409"/>
    </row>
    <row r="284" spans="1:14" s="377" customFormat="1" ht="16.5" thickBot="1" x14ac:dyDescent="0.3">
      <c r="A284" s="1193">
        <v>43207</v>
      </c>
      <c r="B284" s="376"/>
      <c r="C284" s="378"/>
      <c r="D284" s="1135"/>
      <c r="E284" s="409"/>
      <c r="F284" s="409"/>
      <c r="G284" s="409"/>
      <c r="H284" s="409"/>
      <c r="I284" s="409"/>
      <c r="J284" s="409"/>
      <c r="K284" s="409"/>
      <c r="L284" s="409"/>
      <c r="M284" s="409"/>
      <c r="N284" s="409"/>
    </row>
    <row r="285" spans="1:14" s="377" customFormat="1" ht="16.5" thickBot="1" x14ac:dyDescent="0.3">
      <c r="A285" s="1193">
        <v>43208</v>
      </c>
      <c r="B285" s="376"/>
      <c r="C285" s="378"/>
      <c r="D285" s="1135"/>
      <c r="E285" s="409"/>
      <c r="F285" s="409"/>
      <c r="G285" s="409"/>
      <c r="H285" s="409"/>
      <c r="I285" s="409"/>
      <c r="J285" s="409"/>
      <c r="K285" s="409"/>
      <c r="L285" s="409"/>
      <c r="M285" s="409"/>
      <c r="N285" s="409"/>
    </row>
    <row r="286" spans="1:14" s="377" customFormat="1" ht="16.5" thickBot="1" x14ac:dyDescent="0.3">
      <c r="A286" s="1193">
        <v>43209</v>
      </c>
      <c r="B286" s="376"/>
      <c r="C286" s="378"/>
      <c r="D286" s="1135"/>
      <c r="E286" s="409"/>
      <c r="F286" s="409"/>
      <c r="G286" s="409"/>
      <c r="H286" s="409"/>
      <c r="I286" s="409"/>
      <c r="J286" s="409"/>
      <c r="K286" s="409"/>
      <c r="L286" s="409"/>
      <c r="M286" s="409"/>
      <c r="N286" s="409"/>
    </row>
    <row r="287" spans="1:14" s="377" customFormat="1" ht="16.5" thickBot="1" x14ac:dyDescent="0.3">
      <c r="A287" s="1193">
        <v>43210</v>
      </c>
      <c r="B287" s="376"/>
      <c r="C287" s="378"/>
      <c r="D287" s="1135"/>
      <c r="E287" s="409"/>
      <c r="F287" s="409"/>
      <c r="G287" s="409"/>
      <c r="H287" s="409"/>
      <c r="I287" s="409"/>
      <c r="J287" s="409"/>
      <c r="K287" s="409"/>
      <c r="L287" s="409"/>
      <c r="M287" s="409"/>
      <c r="N287" s="409"/>
    </row>
    <row r="288" spans="1:14" s="377" customFormat="1" ht="16.5" thickBot="1" x14ac:dyDescent="0.3">
      <c r="A288" s="1193">
        <v>43211</v>
      </c>
      <c r="B288" s="376"/>
      <c r="C288" s="378"/>
      <c r="D288" s="1135"/>
      <c r="E288" s="409"/>
      <c r="F288" s="409"/>
      <c r="G288" s="409"/>
      <c r="H288" s="409"/>
      <c r="I288" s="409"/>
      <c r="J288" s="409"/>
      <c r="K288" s="409"/>
      <c r="L288" s="409"/>
      <c r="M288" s="409"/>
      <c r="N288" s="409"/>
    </row>
    <row r="289" spans="1:14" s="377" customFormat="1" ht="16.5" thickBot="1" x14ac:dyDescent="0.3">
      <c r="A289" s="1193">
        <v>43212</v>
      </c>
      <c r="B289" s="376"/>
      <c r="C289" s="378"/>
      <c r="D289" s="1135"/>
      <c r="E289" s="409"/>
      <c r="F289" s="409"/>
      <c r="G289" s="409"/>
      <c r="H289" s="409"/>
      <c r="I289" s="409"/>
      <c r="J289" s="409"/>
      <c r="K289" s="409"/>
      <c r="L289" s="409"/>
      <c r="M289" s="409"/>
      <c r="N289" s="409"/>
    </row>
    <row r="290" spans="1:14" s="377" customFormat="1" ht="16.5" thickBot="1" x14ac:dyDescent="0.3">
      <c r="A290" s="1193">
        <v>43213</v>
      </c>
      <c r="B290" s="376"/>
      <c r="C290" s="378"/>
      <c r="D290" s="1135"/>
      <c r="E290" s="409"/>
      <c r="F290" s="409"/>
      <c r="G290" s="409"/>
      <c r="H290" s="409"/>
      <c r="I290" s="409"/>
      <c r="J290" s="409"/>
      <c r="K290" s="409"/>
      <c r="L290" s="409"/>
      <c r="M290" s="409"/>
      <c r="N290" s="409"/>
    </row>
    <row r="291" spans="1:14" s="377" customFormat="1" ht="16.5" thickBot="1" x14ac:dyDescent="0.3">
      <c r="A291" s="1193">
        <v>43214</v>
      </c>
      <c r="B291" s="376"/>
      <c r="C291" s="378"/>
      <c r="D291" s="1135"/>
      <c r="E291" s="409"/>
      <c r="F291" s="409"/>
      <c r="G291" s="409"/>
      <c r="H291" s="409"/>
      <c r="I291" s="409"/>
      <c r="J291" s="409"/>
      <c r="K291" s="409"/>
      <c r="L291" s="409"/>
      <c r="M291" s="409"/>
      <c r="N291" s="409"/>
    </row>
    <row r="292" spans="1:14" s="377" customFormat="1" ht="16.5" thickBot="1" x14ac:dyDescent="0.3">
      <c r="A292" s="1193">
        <v>43215</v>
      </c>
      <c r="B292" s="376"/>
      <c r="C292" s="378"/>
      <c r="D292" s="1135"/>
      <c r="E292" s="409"/>
      <c r="F292" s="409"/>
      <c r="G292" s="409"/>
      <c r="H292" s="409"/>
      <c r="I292" s="409"/>
      <c r="J292" s="409"/>
      <c r="K292" s="409"/>
      <c r="L292" s="409"/>
      <c r="M292" s="409"/>
      <c r="N292" s="409"/>
    </row>
    <row r="293" spans="1:14" s="377" customFormat="1" ht="16.5" thickBot="1" x14ac:dyDescent="0.3">
      <c r="A293" s="1193">
        <v>43216</v>
      </c>
      <c r="B293" s="376"/>
      <c r="C293" s="378"/>
      <c r="D293" s="1135"/>
      <c r="E293" s="409"/>
      <c r="F293" s="409"/>
      <c r="G293" s="409"/>
      <c r="H293" s="409"/>
      <c r="I293" s="409"/>
      <c r="J293" s="409"/>
      <c r="K293" s="409"/>
      <c r="L293" s="409"/>
      <c r="M293" s="409"/>
      <c r="N293" s="409"/>
    </row>
    <row r="294" spans="1:14" s="377" customFormat="1" ht="16.5" thickBot="1" x14ac:dyDescent="0.3">
      <c r="A294" s="1193">
        <v>43217</v>
      </c>
      <c r="B294" s="376"/>
      <c r="C294" s="378"/>
      <c r="D294" s="1135"/>
      <c r="E294" s="409"/>
      <c r="F294" s="409"/>
      <c r="G294" s="409"/>
      <c r="H294" s="409"/>
      <c r="I294" s="409"/>
      <c r="J294" s="409"/>
      <c r="K294" s="409"/>
      <c r="L294" s="409"/>
      <c r="M294" s="409"/>
      <c r="N294" s="409"/>
    </row>
    <row r="295" spans="1:14" s="377" customFormat="1" ht="16.5" thickBot="1" x14ac:dyDescent="0.3">
      <c r="A295" s="1193">
        <v>43218</v>
      </c>
      <c r="B295" s="376"/>
      <c r="C295" s="378"/>
      <c r="D295" s="1135"/>
      <c r="E295" s="409"/>
      <c r="F295" s="409"/>
      <c r="G295" s="409"/>
      <c r="H295" s="409"/>
      <c r="I295" s="409"/>
      <c r="J295" s="409"/>
      <c r="K295" s="409"/>
      <c r="L295" s="409"/>
      <c r="M295" s="409"/>
      <c r="N295" s="409"/>
    </row>
    <row r="296" spans="1:14" s="377" customFormat="1" ht="16.5" thickBot="1" x14ac:dyDescent="0.3">
      <c r="A296" s="1193">
        <v>43219</v>
      </c>
      <c r="B296" s="376"/>
      <c r="C296" s="378"/>
      <c r="D296" s="1135"/>
      <c r="E296" s="409"/>
      <c r="F296" s="409"/>
      <c r="G296" s="409"/>
      <c r="H296" s="409"/>
      <c r="I296" s="409"/>
      <c r="J296" s="409"/>
      <c r="K296" s="409"/>
      <c r="L296" s="409"/>
      <c r="M296" s="409"/>
      <c r="N296" s="409"/>
    </row>
    <row r="297" spans="1:14" s="377" customFormat="1" ht="16.5" thickBot="1" x14ac:dyDescent="0.3">
      <c r="A297" s="1193">
        <v>43220</v>
      </c>
      <c r="B297" s="376"/>
      <c r="C297" s="378"/>
      <c r="D297" s="1135"/>
      <c r="E297" s="409"/>
      <c r="F297" s="409"/>
      <c r="G297" s="409"/>
      <c r="H297" s="409"/>
      <c r="I297" s="409"/>
      <c r="J297" s="409"/>
      <c r="K297" s="409"/>
      <c r="L297" s="409"/>
      <c r="M297" s="409"/>
      <c r="N297" s="409"/>
    </row>
    <row r="298" spans="1:14" s="377" customFormat="1" ht="16.5" thickBot="1" x14ac:dyDescent="0.3">
      <c r="A298" s="1193">
        <v>43221</v>
      </c>
      <c r="B298" s="376"/>
      <c r="C298" s="378"/>
      <c r="D298" s="1135"/>
      <c r="E298" s="409"/>
      <c r="F298" s="409"/>
      <c r="G298" s="409"/>
      <c r="H298" s="409"/>
      <c r="I298" s="409"/>
      <c r="J298" s="409"/>
      <c r="K298" s="409"/>
      <c r="L298" s="409"/>
      <c r="M298" s="409"/>
      <c r="N298" s="409"/>
    </row>
    <row r="299" spans="1:14" s="377" customFormat="1" ht="16.5" thickBot="1" x14ac:dyDescent="0.3">
      <c r="A299" s="1193">
        <v>43222</v>
      </c>
      <c r="B299" s="376"/>
      <c r="C299" s="378"/>
      <c r="D299" s="1135"/>
      <c r="E299" s="409"/>
      <c r="F299" s="409"/>
      <c r="G299" s="409"/>
      <c r="H299" s="409"/>
      <c r="I299" s="409"/>
      <c r="J299" s="409"/>
      <c r="K299" s="409"/>
      <c r="L299" s="409"/>
      <c r="M299" s="409"/>
      <c r="N299" s="409"/>
    </row>
    <row r="300" spans="1:14" s="377" customFormat="1" ht="16.5" thickBot="1" x14ac:dyDescent="0.3">
      <c r="A300" s="1193">
        <v>43223</v>
      </c>
      <c r="B300" s="376"/>
      <c r="C300" s="378"/>
      <c r="D300" s="1135"/>
      <c r="E300" s="409"/>
      <c r="F300" s="409"/>
      <c r="G300" s="409"/>
      <c r="H300" s="409"/>
      <c r="I300" s="409"/>
      <c r="J300" s="409"/>
      <c r="K300" s="409"/>
      <c r="L300" s="409"/>
      <c r="M300" s="409"/>
      <c r="N300" s="409"/>
    </row>
    <row r="301" spans="1:14" s="377" customFormat="1" ht="16.5" thickBot="1" x14ac:dyDescent="0.3">
      <c r="A301" s="1193">
        <v>43224</v>
      </c>
      <c r="B301" s="376"/>
      <c r="C301" s="378"/>
      <c r="D301" s="1135"/>
      <c r="E301" s="409"/>
      <c r="F301" s="409"/>
      <c r="G301" s="409"/>
      <c r="H301" s="409"/>
      <c r="I301" s="409"/>
      <c r="J301" s="409"/>
      <c r="K301" s="409"/>
      <c r="L301" s="409"/>
      <c r="M301" s="409"/>
      <c r="N301" s="409"/>
    </row>
    <row r="302" spans="1:14" s="377" customFormat="1" ht="16.5" thickBot="1" x14ac:dyDescent="0.3">
      <c r="A302" s="1193">
        <v>43225</v>
      </c>
      <c r="B302" s="376"/>
      <c r="C302" s="378"/>
      <c r="D302" s="1135"/>
      <c r="E302" s="409"/>
      <c r="F302" s="409"/>
      <c r="G302" s="409"/>
      <c r="H302" s="409"/>
      <c r="I302" s="409"/>
      <c r="J302" s="409"/>
      <c r="K302" s="409"/>
      <c r="L302" s="409"/>
      <c r="M302" s="409"/>
      <c r="N302" s="409"/>
    </row>
    <row r="303" spans="1:14" s="377" customFormat="1" ht="16.5" thickBot="1" x14ac:dyDescent="0.3">
      <c r="A303" s="1193">
        <v>43226</v>
      </c>
      <c r="B303" s="376"/>
      <c r="C303" s="378"/>
      <c r="D303" s="1135"/>
      <c r="E303" s="409"/>
      <c r="F303" s="409"/>
      <c r="G303" s="409"/>
      <c r="H303" s="409"/>
      <c r="I303" s="409"/>
      <c r="J303" s="409"/>
      <c r="K303" s="409"/>
      <c r="L303" s="409"/>
      <c r="M303" s="409"/>
      <c r="N303" s="409"/>
    </row>
    <row r="304" spans="1:14" s="377" customFormat="1" ht="16.5" thickBot="1" x14ac:dyDescent="0.3">
      <c r="A304" s="1193">
        <v>43227</v>
      </c>
      <c r="B304" s="376"/>
      <c r="C304" s="378"/>
      <c r="D304" s="1135"/>
      <c r="E304" s="409"/>
      <c r="F304" s="409"/>
      <c r="G304" s="409"/>
      <c r="H304" s="409"/>
      <c r="I304" s="409"/>
      <c r="J304" s="409"/>
      <c r="K304" s="409"/>
      <c r="L304" s="409"/>
      <c r="M304" s="409"/>
      <c r="N304" s="409"/>
    </row>
    <row r="305" spans="1:14" s="377" customFormat="1" ht="16.5" thickBot="1" x14ac:dyDescent="0.3">
      <c r="A305" s="1193">
        <v>43228</v>
      </c>
      <c r="B305" s="376"/>
      <c r="C305" s="378"/>
      <c r="D305" s="1135"/>
      <c r="E305" s="409"/>
      <c r="F305" s="409"/>
      <c r="G305" s="409"/>
      <c r="H305" s="409"/>
      <c r="I305" s="409"/>
      <c r="J305" s="409"/>
      <c r="K305" s="409"/>
      <c r="L305" s="409"/>
      <c r="M305" s="409"/>
      <c r="N305" s="409"/>
    </row>
    <row r="306" spans="1:14" s="377" customFormat="1" ht="16.5" thickBot="1" x14ac:dyDescent="0.3">
      <c r="A306" s="1193">
        <v>43229</v>
      </c>
      <c r="B306" s="376"/>
      <c r="C306" s="378"/>
      <c r="D306" s="1135"/>
      <c r="E306" s="409"/>
      <c r="F306" s="409"/>
      <c r="G306" s="409"/>
      <c r="H306" s="409"/>
      <c r="I306" s="409"/>
      <c r="J306" s="409"/>
      <c r="K306" s="409"/>
      <c r="L306" s="409"/>
      <c r="M306" s="409"/>
      <c r="N306" s="409"/>
    </row>
    <row r="307" spans="1:14" s="377" customFormat="1" ht="16.5" thickBot="1" x14ac:dyDescent="0.3">
      <c r="A307" s="1193">
        <v>43230</v>
      </c>
      <c r="B307" s="376"/>
      <c r="C307" s="378"/>
      <c r="D307" s="1135"/>
      <c r="E307" s="409"/>
      <c r="F307" s="409"/>
      <c r="G307" s="409"/>
      <c r="H307" s="409"/>
      <c r="I307" s="409"/>
      <c r="J307" s="409"/>
      <c r="K307" s="409"/>
      <c r="L307" s="409"/>
      <c r="M307" s="409"/>
      <c r="N307" s="409"/>
    </row>
    <row r="308" spans="1:14" s="377" customFormat="1" ht="16.5" thickBot="1" x14ac:dyDescent="0.3">
      <c r="A308" s="1193">
        <v>43231</v>
      </c>
      <c r="B308" s="376"/>
      <c r="C308" s="378"/>
      <c r="D308" s="1135"/>
      <c r="E308" s="409"/>
      <c r="F308" s="409"/>
      <c r="G308" s="409"/>
      <c r="H308" s="409"/>
      <c r="I308" s="409"/>
      <c r="J308" s="409"/>
      <c r="K308" s="409"/>
      <c r="L308" s="409"/>
      <c r="M308" s="409"/>
      <c r="N308" s="409"/>
    </row>
    <row r="309" spans="1:14" s="377" customFormat="1" ht="16.5" thickBot="1" x14ac:dyDescent="0.3">
      <c r="A309" s="1193">
        <v>43232</v>
      </c>
      <c r="B309" s="376"/>
      <c r="C309" s="378"/>
      <c r="D309" s="1135"/>
      <c r="E309" s="409"/>
      <c r="F309" s="409"/>
      <c r="G309" s="409"/>
      <c r="H309" s="409"/>
      <c r="I309" s="409"/>
      <c r="J309" s="409"/>
      <c r="K309" s="409"/>
      <c r="L309" s="409"/>
      <c r="M309" s="409"/>
      <c r="N309" s="409"/>
    </row>
    <row r="310" spans="1:14" s="377" customFormat="1" ht="16.5" thickBot="1" x14ac:dyDescent="0.3">
      <c r="A310" s="1193">
        <v>43233</v>
      </c>
      <c r="B310" s="376"/>
      <c r="C310" s="378"/>
      <c r="D310" s="1135"/>
      <c r="E310" s="409"/>
      <c r="F310" s="409"/>
      <c r="G310" s="409"/>
      <c r="H310" s="409"/>
      <c r="I310" s="409"/>
      <c r="J310" s="409"/>
      <c r="K310" s="409"/>
      <c r="L310" s="409"/>
      <c r="M310" s="409"/>
      <c r="N310" s="409"/>
    </row>
    <row r="311" spans="1:14" s="377" customFormat="1" ht="16.5" thickBot="1" x14ac:dyDescent="0.3">
      <c r="A311" s="1193">
        <v>43234</v>
      </c>
      <c r="B311" s="376"/>
      <c r="C311" s="378"/>
      <c r="D311" s="1135"/>
      <c r="E311" s="409"/>
      <c r="F311" s="409"/>
      <c r="G311" s="409"/>
      <c r="H311" s="409"/>
      <c r="I311" s="409"/>
      <c r="J311" s="409"/>
      <c r="K311" s="409"/>
      <c r="L311" s="409"/>
      <c r="M311" s="409"/>
      <c r="N311" s="409"/>
    </row>
    <row r="312" spans="1:14" s="377" customFormat="1" ht="16.5" thickBot="1" x14ac:dyDescent="0.3">
      <c r="A312" s="1193">
        <v>43235</v>
      </c>
      <c r="B312" s="376"/>
      <c r="C312" s="378"/>
      <c r="D312" s="1135"/>
      <c r="E312" s="409"/>
      <c r="F312" s="409"/>
      <c r="G312" s="409"/>
      <c r="H312" s="409"/>
      <c r="I312" s="409"/>
      <c r="J312" s="409"/>
      <c r="K312" s="409"/>
      <c r="L312" s="409"/>
      <c r="M312" s="409"/>
      <c r="N312" s="409"/>
    </row>
    <row r="313" spans="1:14" s="377" customFormat="1" ht="16.5" thickBot="1" x14ac:dyDescent="0.3">
      <c r="A313" s="1193">
        <v>43236</v>
      </c>
      <c r="B313" s="376"/>
      <c r="C313" s="378"/>
      <c r="D313" s="1135"/>
      <c r="E313" s="409"/>
      <c r="F313" s="409"/>
      <c r="G313" s="409"/>
      <c r="H313" s="409"/>
      <c r="I313" s="409"/>
      <c r="J313" s="409"/>
      <c r="K313" s="409"/>
      <c r="L313" s="409"/>
      <c r="M313" s="409"/>
      <c r="N313" s="409"/>
    </row>
    <row r="314" spans="1:14" s="377" customFormat="1" ht="16.5" thickBot="1" x14ac:dyDescent="0.3">
      <c r="A314" s="1193">
        <v>43237</v>
      </c>
      <c r="B314" s="376"/>
      <c r="C314" s="378"/>
      <c r="D314" s="1135"/>
      <c r="E314" s="409"/>
      <c r="F314" s="409"/>
      <c r="G314" s="409"/>
      <c r="H314" s="409"/>
      <c r="I314" s="409"/>
      <c r="J314" s="409"/>
      <c r="K314" s="409"/>
      <c r="L314" s="409"/>
      <c r="M314" s="409"/>
      <c r="N314" s="409"/>
    </row>
    <row r="315" spans="1:14" s="377" customFormat="1" ht="16.5" thickBot="1" x14ac:dyDescent="0.3">
      <c r="A315" s="1193">
        <v>43238</v>
      </c>
      <c r="B315" s="376"/>
      <c r="C315" s="378"/>
      <c r="D315" s="1135"/>
      <c r="E315" s="409"/>
      <c r="F315" s="409"/>
      <c r="G315" s="409"/>
      <c r="H315" s="409"/>
      <c r="I315" s="409"/>
      <c r="J315" s="409"/>
      <c r="K315" s="409"/>
      <c r="L315" s="409"/>
      <c r="M315" s="409"/>
      <c r="N315" s="409"/>
    </row>
    <row r="316" spans="1:14" s="377" customFormat="1" ht="16.5" thickBot="1" x14ac:dyDescent="0.3">
      <c r="A316" s="1193">
        <v>43239</v>
      </c>
      <c r="B316" s="376"/>
      <c r="C316" s="378"/>
      <c r="D316" s="1135"/>
      <c r="E316" s="409"/>
      <c r="F316" s="409"/>
      <c r="G316" s="409"/>
      <c r="H316" s="409"/>
      <c r="I316" s="409"/>
      <c r="J316" s="409"/>
      <c r="K316" s="409"/>
      <c r="L316" s="409"/>
      <c r="M316" s="409"/>
      <c r="N316" s="409"/>
    </row>
    <row r="317" spans="1:14" s="377" customFormat="1" ht="16.5" thickBot="1" x14ac:dyDescent="0.3">
      <c r="A317" s="1193">
        <v>43240</v>
      </c>
      <c r="B317" s="376"/>
      <c r="C317" s="378"/>
      <c r="D317" s="1135"/>
      <c r="E317" s="409"/>
      <c r="F317" s="409"/>
      <c r="G317" s="409"/>
      <c r="H317" s="409"/>
      <c r="I317" s="409"/>
      <c r="J317" s="409"/>
      <c r="K317" s="409"/>
      <c r="L317" s="409"/>
      <c r="M317" s="409"/>
      <c r="N317" s="409"/>
    </row>
    <row r="318" spans="1:14" s="377" customFormat="1" ht="16.5" thickBot="1" x14ac:dyDescent="0.3">
      <c r="A318" s="1193">
        <v>43241</v>
      </c>
      <c r="B318" s="376"/>
      <c r="C318" s="378"/>
      <c r="D318" s="1135"/>
      <c r="E318" s="409"/>
      <c r="F318" s="409"/>
      <c r="G318" s="409"/>
      <c r="H318" s="409"/>
      <c r="I318" s="409"/>
      <c r="J318" s="409"/>
      <c r="K318" s="409"/>
      <c r="L318" s="409"/>
      <c r="M318" s="409"/>
      <c r="N318" s="409"/>
    </row>
    <row r="319" spans="1:14" s="377" customFormat="1" ht="16.5" thickBot="1" x14ac:dyDescent="0.3">
      <c r="A319" s="1193">
        <v>43242</v>
      </c>
      <c r="B319" s="376"/>
      <c r="C319" s="378"/>
      <c r="D319" s="1135"/>
      <c r="E319" s="409"/>
      <c r="F319" s="409"/>
      <c r="G319" s="409"/>
      <c r="H319" s="409"/>
      <c r="I319" s="409"/>
      <c r="J319" s="409"/>
      <c r="K319" s="409"/>
      <c r="L319" s="409"/>
      <c r="M319" s="409"/>
      <c r="N319" s="409"/>
    </row>
    <row r="320" spans="1:14" s="377" customFormat="1" ht="16.5" thickBot="1" x14ac:dyDescent="0.3">
      <c r="A320" s="1193">
        <v>43243</v>
      </c>
      <c r="B320" s="376"/>
      <c r="C320" s="378"/>
      <c r="D320" s="1135"/>
      <c r="E320" s="409"/>
      <c r="F320" s="409"/>
      <c r="G320" s="409"/>
      <c r="H320" s="409"/>
      <c r="I320" s="409"/>
      <c r="J320" s="409"/>
      <c r="K320" s="409"/>
      <c r="L320" s="409"/>
      <c r="M320" s="409"/>
      <c r="N320" s="409"/>
    </row>
    <row r="321" spans="1:14" s="377" customFormat="1" ht="16.5" thickBot="1" x14ac:dyDescent="0.3">
      <c r="A321" s="1193">
        <v>43244</v>
      </c>
      <c r="B321" s="376"/>
      <c r="C321" s="378"/>
      <c r="D321" s="1135"/>
      <c r="E321" s="409"/>
      <c r="F321" s="409"/>
      <c r="G321" s="409"/>
      <c r="H321" s="409"/>
      <c r="I321" s="409"/>
      <c r="J321" s="409"/>
      <c r="K321" s="409"/>
      <c r="L321" s="409"/>
      <c r="M321" s="409"/>
      <c r="N321" s="409"/>
    </row>
    <row r="322" spans="1:14" s="377" customFormat="1" ht="16.5" thickBot="1" x14ac:dyDescent="0.3">
      <c r="A322" s="1193">
        <v>43245</v>
      </c>
      <c r="B322" s="376"/>
      <c r="C322" s="378"/>
      <c r="D322" s="1135"/>
      <c r="E322" s="409"/>
      <c r="F322" s="409"/>
      <c r="G322" s="409"/>
      <c r="H322" s="409"/>
      <c r="I322" s="409"/>
      <c r="J322" s="409"/>
      <c r="K322" s="409"/>
      <c r="L322" s="409"/>
      <c r="M322" s="409"/>
      <c r="N322" s="409"/>
    </row>
    <row r="323" spans="1:14" s="377" customFormat="1" ht="16.5" thickBot="1" x14ac:dyDescent="0.3">
      <c r="A323" s="1193">
        <v>43246</v>
      </c>
      <c r="B323" s="376"/>
      <c r="C323" s="378"/>
      <c r="D323" s="1135"/>
      <c r="E323" s="409"/>
      <c r="F323" s="409"/>
      <c r="G323" s="409"/>
      <c r="H323" s="409"/>
      <c r="I323" s="409"/>
      <c r="J323" s="409"/>
      <c r="K323" s="409"/>
      <c r="L323" s="409"/>
      <c r="M323" s="409"/>
      <c r="N323" s="409"/>
    </row>
    <row r="324" spans="1:14" s="377" customFormat="1" ht="16.5" thickBot="1" x14ac:dyDescent="0.3">
      <c r="A324" s="1193">
        <v>43247</v>
      </c>
      <c r="B324" s="376"/>
      <c r="C324" s="378"/>
      <c r="D324" s="1135"/>
      <c r="E324" s="409"/>
      <c r="F324" s="409"/>
      <c r="G324" s="409"/>
      <c r="H324" s="409"/>
      <c r="I324" s="409"/>
      <c r="J324" s="409"/>
      <c r="K324" s="409"/>
      <c r="L324" s="409"/>
      <c r="M324" s="409"/>
      <c r="N324" s="409"/>
    </row>
    <row r="325" spans="1:14" s="377" customFormat="1" ht="16.5" thickBot="1" x14ac:dyDescent="0.3">
      <c r="A325" s="1193">
        <v>43248</v>
      </c>
      <c r="B325" s="376"/>
      <c r="C325" s="378"/>
      <c r="D325" s="1135"/>
      <c r="E325" s="409"/>
      <c r="F325" s="409"/>
      <c r="G325" s="409"/>
      <c r="H325" s="409"/>
      <c r="I325" s="409"/>
      <c r="J325" s="409"/>
      <c r="K325" s="409"/>
      <c r="L325" s="409"/>
      <c r="M325" s="409"/>
      <c r="N325" s="409"/>
    </row>
    <row r="326" spans="1:14" s="377" customFormat="1" ht="16.5" thickBot="1" x14ac:dyDescent="0.3">
      <c r="A326" s="1193">
        <v>43249</v>
      </c>
      <c r="B326" s="376"/>
      <c r="C326" s="378"/>
      <c r="D326" s="1135"/>
      <c r="E326" s="409"/>
      <c r="F326" s="409"/>
      <c r="G326" s="409"/>
      <c r="H326" s="409"/>
      <c r="I326" s="409"/>
      <c r="J326" s="409"/>
      <c r="K326" s="409"/>
      <c r="L326" s="409"/>
      <c r="M326" s="409"/>
      <c r="N326" s="409"/>
    </row>
    <row r="327" spans="1:14" s="377" customFormat="1" ht="16.5" thickBot="1" x14ac:dyDescent="0.3">
      <c r="A327" s="1193">
        <v>43250</v>
      </c>
      <c r="B327" s="376"/>
      <c r="C327" s="378"/>
      <c r="D327" s="1135"/>
      <c r="E327" s="409"/>
      <c r="F327" s="409"/>
      <c r="G327" s="409"/>
      <c r="H327" s="409"/>
      <c r="I327" s="409"/>
      <c r="J327" s="409"/>
      <c r="K327" s="409"/>
      <c r="L327" s="409"/>
      <c r="M327" s="409"/>
      <c r="N327" s="409"/>
    </row>
    <row r="328" spans="1:14" s="377" customFormat="1" ht="16.5" thickBot="1" x14ac:dyDescent="0.3">
      <c r="A328" s="1193">
        <v>43251</v>
      </c>
      <c r="B328" s="376"/>
      <c r="C328" s="378"/>
      <c r="D328" s="1135"/>
      <c r="E328" s="409"/>
      <c r="F328" s="409"/>
      <c r="G328" s="409"/>
      <c r="H328" s="409"/>
      <c r="I328" s="409"/>
      <c r="J328" s="409"/>
      <c r="K328" s="409"/>
      <c r="L328" s="409"/>
      <c r="M328" s="409"/>
      <c r="N328" s="409"/>
    </row>
    <row r="329" spans="1:14" s="377" customFormat="1" ht="16.5" thickBot="1" x14ac:dyDescent="0.3">
      <c r="A329" s="1193">
        <v>43252</v>
      </c>
      <c r="B329" s="376"/>
      <c r="C329" s="378"/>
      <c r="D329" s="1135"/>
      <c r="E329" s="409"/>
      <c r="F329" s="409"/>
      <c r="G329" s="409"/>
      <c r="H329" s="409"/>
      <c r="I329" s="409"/>
      <c r="J329" s="409"/>
      <c r="K329" s="409"/>
      <c r="L329" s="409"/>
      <c r="M329" s="409"/>
      <c r="N329" s="409"/>
    </row>
    <row r="330" spans="1:14" s="377" customFormat="1" ht="16.5" thickBot="1" x14ac:dyDescent="0.3">
      <c r="A330" s="1193">
        <v>43253</v>
      </c>
      <c r="B330" s="376"/>
      <c r="C330" s="378"/>
      <c r="D330" s="1135"/>
      <c r="E330" s="409"/>
      <c r="F330" s="409"/>
      <c r="G330" s="409"/>
      <c r="H330" s="409"/>
      <c r="I330" s="409"/>
      <c r="J330" s="409"/>
      <c r="K330" s="409"/>
      <c r="L330" s="409"/>
      <c r="M330" s="409"/>
      <c r="N330" s="409"/>
    </row>
    <row r="331" spans="1:14" s="377" customFormat="1" ht="16.5" thickBot="1" x14ac:dyDescent="0.3">
      <c r="A331" s="1193">
        <v>43254</v>
      </c>
      <c r="B331" s="376"/>
      <c r="C331" s="378"/>
      <c r="D331" s="1135"/>
      <c r="E331" s="409"/>
      <c r="F331" s="409"/>
      <c r="G331" s="409"/>
      <c r="H331" s="409"/>
      <c r="I331" s="409"/>
      <c r="J331" s="409"/>
      <c r="K331" s="409"/>
      <c r="L331" s="409"/>
      <c r="M331" s="409"/>
      <c r="N331" s="409"/>
    </row>
    <row r="332" spans="1:14" s="377" customFormat="1" ht="16.5" thickBot="1" x14ac:dyDescent="0.3">
      <c r="A332" s="1193">
        <v>43255</v>
      </c>
      <c r="B332" s="376"/>
      <c r="C332" s="378"/>
      <c r="D332" s="1135"/>
      <c r="E332" s="409"/>
      <c r="F332" s="409"/>
      <c r="G332" s="409"/>
      <c r="H332" s="409"/>
      <c r="I332" s="409"/>
      <c r="J332" s="409"/>
      <c r="K332" s="409"/>
      <c r="L332" s="409"/>
      <c r="M332" s="409"/>
      <c r="N332" s="409"/>
    </row>
    <row r="333" spans="1:14" s="377" customFormat="1" ht="16.5" thickBot="1" x14ac:dyDescent="0.3">
      <c r="A333" s="1193">
        <v>43256</v>
      </c>
      <c r="B333" s="376"/>
      <c r="C333" s="378"/>
      <c r="D333" s="1135"/>
      <c r="E333" s="409"/>
      <c r="F333" s="409"/>
      <c r="G333" s="409"/>
      <c r="H333" s="409"/>
      <c r="I333" s="409"/>
      <c r="J333" s="409"/>
      <c r="K333" s="409"/>
      <c r="L333" s="409"/>
      <c r="M333" s="409"/>
      <c r="N333" s="409"/>
    </row>
    <row r="334" spans="1:14" s="377" customFormat="1" ht="16.5" thickBot="1" x14ac:dyDescent="0.3">
      <c r="A334" s="1193">
        <v>43257</v>
      </c>
      <c r="B334" s="376"/>
      <c r="C334" s="378"/>
      <c r="D334" s="1135"/>
      <c r="E334" s="409"/>
      <c r="F334" s="409"/>
      <c r="G334" s="409"/>
      <c r="H334" s="409"/>
      <c r="I334" s="409"/>
      <c r="J334" s="409"/>
      <c r="K334" s="409"/>
      <c r="L334" s="409"/>
      <c r="M334" s="409"/>
      <c r="N334" s="409"/>
    </row>
    <row r="335" spans="1:14" s="377" customFormat="1" ht="16.5" thickBot="1" x14ac:dyDescent="0.3">
      <c r="A335" s="1193">
        <v>43258</v>
      </c>
      <c r="B335" s="376"/>
      <c r="C335" s="378"/>
      <c r="D335" s="1135"/>
      <c r="E335" s="409"/>
      <c r="F335" s="409"/>
      <c r="G335" s="409"/>
      <c r="H335" s="409"/>
      <c r="I335" s="409"/>
      <c r="J335" s="409"/>
      <c r="K335" s="409"/>
      <c r="L335" s="409"/>
      <c r="M335" s="409"/>
      <c r="N335" s="409"/>
    </row>
    <row r="336" spans="1:14" s="377" customFormat="1" ht="16.5" thickBot="1" x14ac:dyDescent="0.3">
      <c r="A336" s="1193">
        <v>43259</v>
      </c>
      <c r="B336" s="376"/>
      <c r="C336" s="378"/>
      <c r="D336" s="1135"/>
      <c r="E336" s="409"/>
      <c r="F336" s="409"/>
      <c r="G336" s="409"/>
      <c r="H336" s="409"/>
      <c r="I336" s="409"/>
      <c r="J336" s="409"/>
      <c r="K336" s="409"/>
      <c r="L336" s="409"/>
      <c r="M336" s="409"/>
      <c r="N336" s="409"/>
    </row>
    <row r="337" spans="1:14" s="377" customFormat="1" ht="16.5" thickBot="1" x14ac:dyDescent="0.3">
      <c r="A337" s="1193">
        <v>43260</v>
      </c>
      <c r="B337" s="376"/>
      <c r="C337" s="378"/>
      <c r="D337" s="1135"/>
      <c r="E337" s="409"/>
      <c r="F337" s="409"/>
      <c r="G337" s="409"/>
      <c r="H337" s="409"/>
      <c r="I337" s="409"/>
      <c r="J337" s="409"/>
      <c r="K337" s="409"/>
      <c r="L337" s="409"/>
      <c r="M337" s="409"/>
      <c r="N337" s="409"/>
    </row>
    <row r="338" spans="1:14" s="377" customFormat="1" ht="16.5" thickBot="1" x14ac:dyDescent="0.3">
      <c r="A338" s="1193">
        <v>43261</v>
      </c>
      <c r="B338" s="376"/>
      <c r="C338" s="378"/>
      <c r="D338" s="1135"/>
      <c r="E338" s="409"/>
      <c r="F338" s="409"/>
      <c r="G338" s="409"/>
      <c r="H338" s="409"/>
      <c r="I338" s="409"/>
      <c r="J338" s="409"/>
      <c r="K338" s="409"/>
      <c r="L338" s="409"/>
      <c r="M338" s="409"/>
      <c r="N338" s="409"/>
    </row>
    <row r="339" spans="1:14" s="377" customFormat="1" ht="16.5" thickBot="1" x14ac:dyDescent="0.3">
      <c r="A339" s="1193">
        <v>43262</v>
      </c>
      <c r="B339" s="376"/>
      <c r="C339" s="378"/>
      <c r="D339" s="1135"/>
      <c r="E339" s="409"/>
      <c r="F339" s="409"/>
      <c r="G339" s="409"/>
      <c r="H339" s="409"/>
      <c r="I339" s="409"/>
      <c r="J339" s="409"/>
      <c r="K339" s="409"/>
      <c r="L339" s="409"/>
      <c r="M339" s="409"/>
      <c r="N339" s="409"/>
    </row>
    <row r="340" spans="1:14" s="377" customFormat="1" ht="16.5" thickBot="1" x14ac:dyDescent="0.3">
      <c r="A340" s="1193">
        <v>43263</v>
      </c>
      <c r="B340" s="376"/>
      <c r="C340" s="378"/>
      <c r="D340" s="1135"/>
      <c r="E340" s="409"/>
      <c r="F340" s="409"/>
      <c r="G340" s="409"/>
      <c r="H340" s="409"/>
      <c r="I340" s="409"/>
      <c r="J340" s="409"/>
      <c r="K340" s="409"/>
      <c r="L340" s="409"/>
      <c r="M340" s="409"/>
      <c r="N340" s="409"/>
    </row>
    <row r="341" spans="1:14" s="377" customFormat="1" ht="16.5" thickBot="1" x14ac:dyDescent="0.3">
      <c r="A341" s="1193">
        <v>43264</v>
      </c>
      <c r="B341" s="376"/>
      <c r="C341" s="378"/>
      <c r="D341" s="1135"/>
      <c r="E341" s="409"/>
      <c r="F341" s="409"/>
      <c r="G341" s="409"/>
      <c r="H341" s="409"/>
      <c r="I341" s="409"/>
      <c r="J341" s="409"/>
      <c r="K341" s="409"/>
      <c r="L341" s="409"/>
      <c r="M341" s="409"/>
      <c r="N341" s="409"/>
    </row>
    <row r="342" spans="1:14" s="377" customFormat="1" ht="16.5" thickBot="1" x14ac:dyDescent="0.3">
      <c r="A342" s="1193">
        <v>43265</v>
      </c>
      <c r="B342" s="376"/>
      <c r="C342" s="378"/>
      <c r="D342" s="1135"/>
      <c r="E342" s="409"/>
      <c r="F342" s="409"/>
      <c r="G342" s="409"/>
      <c r="H342" s="409"/>
      <c r="I342" s="409"/>
      <c r="J342" s="409"/>
      <c r="K342" s="409"/>
      <c r="L342" s="409"/>
      <c r="M342" s="409"/>
      <c r="N342" s="409"/>
    </row>
    <row r="343" spans="1:14" s="377" customFormat="1" ht="16.5" thickBot="1" x14ac:dyDescent="0.3">
      <c r="A343" s="1193">
        <v>43266</v>
      </c>
      <c r="B343" s="376"/>
      <c r="C343" s="378"/>
      <c r="D343" s="1135"/>
      <c r="E343" s="409"/>
      <c r="F343" s="409"/>
      <c r="G343" s="409"/>
      <c r="H343" s="409"/>
      <c r="I343" s="409"/>
      <c r="J343" s="409"/>
      <c r="K343" s="409"/>
      <c r="L343" s="409"/>
      <c r="M343" s="409"/>
      <c r="N343" s="409"/>
    </row>
    <row r="344" spans="1:14" s="377" customFormat="1" ht="16.5" thickBot="1" x14ac:dyDescent="0.3">
      <c r="A344" s="1193">
        <v>43267</v>
      </c>
      <c r="B344" s="376"/>
      <c r="C344" s="378"/>
      <c r="D344" s="1135"/>
      <c r="E344" s="409"/>
      <c r="F344" s="409"/>
      <c r="G344" s="409"/>
      <c r="H344" s="409"/>
      <c r="I344" s="409"/>
      <c r="J344" s="409"/>
      <c r="K344" s="409"/>
      <c r="L344" s="409"/>
      <c r="M344" s="409"/>
      <c r="N344" s="409"/>
    </row>
    <row r="345" spans="1:14" s="377" customFormat="1" ht="16.5" thickBot="1" x14ac:dyDescent="0.3">
      <c r="A345" s="1193">
        <v>43268</v>
      </c>
      <c r="B345" s="376"/>
      <c r="C345" s="378"/>
      <c r="D345" s="1135"/>
      <c r="E345" s="409"/>
      <c r="F345" s="409"/>
      <c r="G345" s="409"/>
      <c r="H345" s="409"/>
      <c r="I345" s="409"/>
      <c r="J345" s="409"/>
      <c r="K345" s="409"/>
      <c r="L345" s="409"/>
      <c r="M345" s="409"/>
      <c r="N345" s="409"/>
    </row>
    <row r="346" spans="1:14" s="377" customFormat="1" ht="16.5" thickBot="1" x14ac:dyDescent="0.3">
      <c r="A346" s="1193">
        <v>43269</v>
      </c>
      <c r="B346" s="376"/>
      <c r="C346" s="378"/>
      <c r="D346" s="1135"/>
      <c r="E346" s="409"/>
      <c r="F346" s="409"/>
      <c r="G346" s="409"/>
      <c r="H346" s="409"/>
      <c r="I346" s="409"/>
      <c r="J346" s="409"/>
      <c r="K346" s="409"/>
      <c r="L346" s="409"/>
      <c r="M346" s="409"/>
      <c r="N346" s="409"/>
    </row>
    <row r="347" spans="1:14" s="377" customFormat="1" ht="16.5" thickBot="1" x14ac:dyDescent="0.3">
      <c r="A347" s="1193">
        <v>43270</v>
      </c>
      <c r="B347" s="376"/>
      <c r="C347" s="378"/>
      <c r="D347" s="1135"/>
      <c r="E347" s="409"/>
      <c r="F347" s="409"/>
      <c r="G347" s="409"/>
      <c r="H347" s="409"/>
      <c r="I347" s="409"/>
      <c r="J347" s="409"/>
      <c r="K347" s="409"/>
      <c r="L347" s="409"/>
      <c r="M347" s="409"/>
      <c r="N347" s="409"/>
    </row>
    <row r="348" spans="1:14" s="377" customFormat="1" ht="16.5" thickBot="1" x14ac:dyDescent="0.3">
      <c r="A348" s="1193">
        <v>43271</v>
      </c>
      <c r="B348" s="376"/>
      <c r="C348" s="378"/>
      <c r="D348" s="1135"/>
      <c r="E348" s="409"/>
      <c r="F348" s="409"/>
      <c r="G348" s="409"/>
      <c r="H348" s="409"/>
      <c r="I348" s="409"/>
      <c r="J348" s="409"/>
      <c r="K348" s="409"/>
      <c r="L348" s="409"/>
      <c r="M348" s="409"/>
      <c r="N348" s="409"/>
    </row>
    <row r="349" spans="1:14" s="377" customFormat="1" ht="16.5" thickBot="1" x14ac:dyDescent="0.3">
      <c r="A349" s="1193">
        <v>43272</v>
      </c>
      <c r="B349" s="376"/>
      <c r="C349" s="378"/>
      <c r="D349" s="1135"/>
      <c r="E349" s="409"/>
      <c r="F349" s="409"/>
      <c r="G349" s="409"/>
      <c r="H349" s="409"/>
      <c r="I349" s="409"/>
      <c r="J349" s="409"/>
      <c r="K349" s="409"/>
      <c r="L349" s="409"/>
      <c r="M349" s="409"/>
      <c r="N349" s="409"/>
    </row>
    <row r="350" spans="1:14" s="377" customFormat="1" ht="16.5" thickBot="1" x14ac:dyDescent="0.3">
      <c r="A350" s="1193">
        <v>43273</v>
      </c>
      <c r="B350" s="376"/>
      <c r="C350" s="378"/>
      <c r="D350" s="1135"/>
      <c r="E350" s="409"/>
      <c r="F350" s="409"/>
      <c r="G350" s="409"/>
      <c r="H350" s="409"/>
      <c r="I350" s="409"/>
      <c r="J350" s="409"/>
      <c r="K350" s="409"/>
      <c r="L350" s="409"/>
      <c r="M350" s="409"/>
      <c r="N350" s="409"/>
    </row>
    <row r="351" spans="1:14" s="377" customFormat="1" ht="16.5" thickBot="1" x14ac:dyDescent="0.3">
      <c r="A351" s="1193">
        <v>43274</v>
      </c>
      <c r="B351" s="376"/>
      <c r="C351" s="378"/>
      <c r="D351" s="1135"/>
      <c r="E351" s="409"/>
      <c r="F351" s="409"/>
      <c r="G351" s="409"/>
      <c r="H351" s="409"/>
      <c r="I351" s="409"/>
      <c r="J351" s="409"/>
      <c r="K351" s="409"/>
      <c r="L351" s="409"/>
      <c r="M351" s="409"/>
      <c r="N351" s="409"/>
    </row>
    <row r="352" spans="1:14" s="377" customFormat="1" ht="16.5" thickBot="1" x14ac:dyDescent="0.3">
      <c r="A352" s="1193">
        <v>43275</v>
      </c>
      <c r="B352" s="376"/>
      <c r="C352" s="378"/>
      <c r="D352" s="1135"/>
      <c r="E352" s="409"/>
      <c r="F352" s="409"/>
      <c r="G352" s="409"/>
      <c r="H352" s="409"/>
      <c r="I352" s="409"/>
      <c r="J352" s="409"/>
      <c r="K352" s="409"/>
      <c r="L352" s="409"/>
      <c r="M352" s="409"/>
      <c r="N352" s="409"/>
    </row>
    <row r="353" spans="1:14" s="377" customFormat="1" ht="16.5" thickBot="1" x14ac:dyDescent="0.3">
      <c r="A353" s="1193">
        <v>43276</v>
      </c>
      <c r="B353" s="376"/>
      <c r="C353" s="378"/>
      <c r="D353" s="1135"/>
      <c r="E353" s="409"/>
      <c r="F353" s="409"/>
      <c r="G353" s="409"/>
      <c r="H353" s="409"/>
      <c r="I353" s="409"/>
      <c r="J353" s="409"/>
      <c r="K353" s="409"/>
      <c r="L353" s="409"/>
      <c r="M353" s="409"/>
      <c r="N353" s="409"/>
    </row>
    <row r="354" spans="1:14" s="377" customFormat="1" ht="16.5" thickBot="1" x14ac:dyDescent="0.3">
      <c r="A354" s="1193">
        <v>43277</v>
      </c>
      <c r="B354" s="376"/>
      <c r="C354" s="378"/>
      <c r="D354" s="1135"/>
      <c r="E354" s="409"/>
      <c r="F354" s="409"/>
      <c r="G354" s="409"/>
      <c r="H354" s="409"/>
      <c r="I354" s="409"/>
      <c r="J354" s="409"/>
      <c r="K354" s="409"/>
      <c r="L354" s="409"/>
      <c r="M354" s="409"/>
      <c r="N354" s="409"/>
    </row>
    <row r="355" spans="1:14" s="377" customFormat="1" ht="16.5" thickBot="1" x14ac:dyDescent="0.3">
      <c r="A355" s="1193">
        <v>43278</v>
      </c>
      <c r="B355" s="376"/>
      <c r="C355" s="378"/>
      <c r="D355" s="1135"/>
      <c r="E355" s="409"/>
      <c r="F355" s="409"/>
      <c r="G355" s="409"/>
      <c r="H355" s="409"/>
      <c r="I355" s="409"/>
      <c r="J355" s="409"/>
      <c r="K355" s="409"/>
      <c r="L355" s="409"/>
      <c r="M355" s="409"/>
      <c r="N355" s="409"/>
    </row>
    <row r="356" spans="1:14" s="377" customFormat="1" ht="16.5" thickBot="1" x14ac:dyDescent="0.3">
      <c r="A356" s="1193">
        <v>43279</v>
      </c>
      <c r="B356" s="376"/>
      <c r="C356" s="378"/>
      <c r="D356" s="1135"/>
      <c r="E356" s="409"/>
      <c r="F356" s="409"/>
      <c r="G356" s="409"/>
      <c r="H356" s="409"/>
      <c r="I356" s="409"/>
      <c r="J356" s="409"/>
      <c r="K356" s="409"/>
      <c r="L356" s="409"/>
      <c r="M356" s="409"/>
      <c r="N356" s="409"/>
    </row>
    <row r="357" spans="1:14" s="377" customFormat="1" ht="16.5" thickBot="1" x14ac:dyDescent="0.3">
      <c r="A357" s="1193">
        <v>43280</v>
      </c>
      <c r="B357" s="376"/>
      <c r="C357" s="378"/>
      <c r="D357" s="1135"/>
      <c r="E357" s="409"/>
      <c r="F357" s="409"/>
      <c r="G357" s="409"/>
      <c r="H357" s="409"/>
      <c r="I357" s="409"/>
      <c r="J357" s="409"/>
      <c r="K357" s="409"/>
      <c r="L357" s="409"/>
      <c r="M357" s="409"/>
      <c r="N357" s="409"/>
    </row>
    <row r="358" spans="1:14" s="377" customFormat="1" ht="16.5" thickBot="1" x14ac:dyDescent="0.3">
      <c r="A358" s="1193">
        <v>43281</v>
      </c>
      <c r="B358" s="376"/>
      <c r="C358" s="378"/>
      <c r="D358" s="1135"/>
      <c r="E358" s="409"/>
      <c r="F358" s="409"/>
      <c r="G358" s="409"/>
      <c r="H358" s="409"/>
      <c r="I358" s="409"/>
      <c r="J358" s="409"/>
      <c r="K358" s="409"/>
      <c r="L358" s="409"/>
      <c r="M358" s="409"/>
      <c r="N358" s="409"/>
    </row>
    <row r="359" spans="1:14" s="377" customFormat="1" ht="16.5" thickBot="1" x14ac:dyDescent="0.3">
      <c r="A359" s="1193">
        <v>43282</v>
      </c>
      <c r="B359" s="376"/>
      <c r="C359" s="378"/>
      <c r="D359" s="1135"/>
      <c r="E359" s="409"/>
      <c r="F359" s="409"/>
      <c r="G359" s="409"/>
      <c r="H359" s="409"/>
      <c r="I359" s="409"/>
      <c r="J359" s="409"/>
      <c r="K359" s="409"/>
      <c r="L359" s="409"/>
      <c r="M359" s="409"/>
      <c r="N359" s="409"/>
    </row>
    <row r="360" spans="1:14" s="377" customFormat="1" ht="16.5" thickBot="1" x14ac:dyDescent="0.3">
      <c r="A360" s="1193">
        <v>43283</v>
      </c>
      <c r="B360" s="376"/>
      <c r="C360" s="378"/>
      <c r="D360" s="1135"/>
      <c r="E360" s="409"/>
      <c r="F360" s="409"/>
      <c r="G360" s="409"/>
      <c r="H360" s="409"/>
      <c r="I360" s="409"/>
      <c r="J360" s="409"/>
      <c r="K360" s="409"/>
      <c r="L360" s="409"/>
      <c r="M360" s="409"/>
      <c r="N360" s="409"/>
    </row>
    <row r="361" spans="1:14" s="377" customFormat="1" ht="16.5" thickBot="1" x14ac:dyDescent="0.3">
      <c r="A361" s="1193">
        <v>43284</v>
      </c>
      <c r="B361" s="376"/>
      <c r="C361" s="378"/>
      <c r="D361" s="1135"/>
      <c r="E361" s="409"/>
      <c r="F361" s="409"/>
      <c r="G361" s="409"/>
      <c r="H361" s="409"/>
      <c r="I361" s="409"/>
      <c r="J361" s="409"/>
      <c r="K361" s="409"/>
      <c r="L361" s="409"/>
      <c r="M361" s="409"/>
      <c r="N361" s="409"/>
    </row>
    <row r="362" spans="1:14" s="377" customFormat="1" ht="16.5" thickBot="1" x14ac:dyDescent="0.3">
      <c r="A362" s="1193">
        <v>43285</v>
      </c>
      <c r="B362" s="376"/>
      <c r="C362" s="378"/>
      <c r="D362" s="1135"/>
      <c r="E362" s="409"/>
      <c r="F362" s="409"/>
      <c r="G362" s="409"/>
      <c r="H362" s="409"/>
      <c r="I362" s="409"/>
      <c r="J362" s="409"/>
      <c r="K362" s="409"/>
      <c r="L362" s="409"/>
      <c r="M362" s="409"/>
      <c r="N362" s="409"/>
    </row>
    <row r="363" spans="1:14" s="377" customFormat="1" ht="16.5" thickBot="1" x14ac:dyDescent="0.3">
      <c r="A363" s="1193">
        <v>43286</v>
      </c>
      <c r="B363" s="376"/>
      <c r="C363" s="378"/>
      <c r="D363" s="1135"/>
      <c r="E363" s="409"/>
      <c r="F363" s="409"/>
      <c r="G363" s="409"/>
      <c r="H363" s="409"/>
      <c r="I363" s="409"/>
      <c r="J363" s="409"/>
      <c r="K363" s="409"/>
      <c r="L363" s="409"/>
      <c r="M363" s="409"/>
      <c r="N363" s="409"/>
    </row>
    <row r="364" spans="1:14" s="377" customFormat="1" ht="16.5" thickBot="1" x14ac:dyDescent="0.3">
      <c r="A364" s="1193">
        <v>43287</v>
      </c>
      <c r="B364" s="376"/>
      <c r="C364" s="378"/>
      <c r="D364" s="1135"/>
      <c r="E364" s="409"/>
      <c r="F364" s="409"/>
      <c r="G364" s="409"/>
      <c r="H364" s="409"/>
      <c r="I364" s="409"/>
      <c r="J364" s="409"/>
      <c r="K364" s="409"/>
      <c r="L364" s="409"/>
      <c r="M364" s="409"/>
      <c r="N364" s="409"/>
    </row>
    <row r="365" spans="1:14" s="377" customFormat="1" ht="16.5" thickBot="1" x14ac:dyDescent="0.3">
      <c r="A365" s="1193">
        <v>43288</v>
      </c>
      <c r="B365" s="376"/>
      <c r="C365" s="378"/>
      <c r="D365" s="1135"/>
      <c r="E365" s="409"/>
      <c r="F365" s="409"/>
      <c r="G365" s="409"/>
      <c r="H365" s="409"/>
      <c r="I365" s="409"/>
      <c r="J365" s="409"/>
      <c r="K365" s="409"/>
      <c r="L365" s="409"/>
      <c r="M365" s="409"/>
      <c r="N365" s="409"/>
    </row>
    <row r="366" spans="1:14" s="377" customFormat="1" ht="16.5" thickBot="1" x14ac:dyDescent="0.3">
      <c r="A366" s="1193">
        <v>43289</v>
      </c>
      <c r="B366" s="376"/>
      <c r="C366" s="378"/>
      <c r="D366" s="1135"/>
      <c r="E366" s="409"/>
      <c r="F366" s="409"/>
      <c r="G366" s="409"/>
      <c r="H366" s="409"/>
      <c r="I366" s="409"/>
      <c r="J366" s="409"/>
      <c r="K366" s="409"/>
      <c r="L366" s="409"/>
      <c r="M366" s="409"/>
      <c r="N366" s="409"/>
    </row>
    <row r="367" spans="1:14" s="377" customFormat="1" ht="16.5" thickBot="1" x14ac:dyDescent="0.3">
      <c r="A367" s="1193">
        <v>43290</v>
      </c>
      <c r="B367" s="376"/>
      <c r="C367" s="378"/>
      <c r="D367" s="1135"/>
      <c r="E367" s="409"/>
      <c r="F367" s="409"/>
      <c r="G367" s="409"/>
      <c r="H367" s="409"/>
      <c r="I367" s="409"/>
      <c r="J367" s="409"/>
      <c r="K367" s="409"/>
      <c r="L367" s="409"/>
      <c r="M367" s="409"/>
      <c r="N367" s="409"/>
    </row>
    <row r="368" spans="1:14" s="377" customFormat="1" ht="16.5" thickBot="1" x14ac:dyDescent="0.3">
      <c r="A368" s="1193">
        <v>43291</v>
      </c>
      <c r="B368" s="376"/>
      <c r="C368" s="378"/>
      <c r="D368" s="1135"/>
      <c r="E368" s="409"/>
      <c r="F368" s="409"/>
      <c r="G368" s="409"/>
      <c r="H368" s="409"/>
      <c r="I368" s="409"/>
      <c r="J368" s="409"/>
      <c r="K368" s="409"/>
      <c r="L368" s="409"/>
      <c r="M368" s="409"/>
      <c r="N368" s="409"/>
    </row>
    <row r="369" spans="1:14" s="377" customFormat="1" ht="16.5" thickBot="1" x14ac:dyDescent="0.3">
      <c r="A369" s="1193">
        <v>43292</v>
      </c>
      <c r="B369" s="376"/>
      <c r="C369" s="378"/>
      <c r="D369" s="1135"/>
      <c r="E369" s="409"/>
      <c r="F369" s="409"/>
      <c r="G369" s="409"/>
      <c r="H369" s="409"/>
      <c r="I369" s="409"/>
      <c r="J369" s="409"/>
      <c r="K369" s="409"/>
      <c r="L369" s="409"/>
      <c r="M369" s="409"/>
      <c r="N369" s="409"/>
    </row>
    <row r="370" spans="1:14" s="377" customFormat="1" ht="16.5" thickBot="1" x14ac:dyDescent="0.3">
      <c r="A370" s="1193">
        <v>43293</v>
      </c>
      <c r="B370" s="376"/>
      <c r="C370" s="378"/>
      <c r="D370" s="1135"/>
      <c r="E370" s="409"/>
      <c r="F370" s="409"/>
      <c r="G370" s="409"/>
      <c r="H370" s="409"/>
      <c r="I370" s="409"/>
      <c r="J370" s="409"/>
      <c r="K370" s="409"/>
      <c r="L370" s="409"/>
      <c r="M370" s="409"/>
      <c r="N370" s="409"/>
    </row>
    <row r="371" spans="1:14" s="377" customFormat="1" ht="16.5" thickBot="1" x14ac:dyDescent="0.3">
      <c r="A371" s="1193">
        <v>43294</v>
      </c>
      <c r="B371" s="376"/>
      <c r="C371" s="378"/>
      <c r="D371" s="1135"/>
      <c r="E371" s="409"/>
      <c r="F371" s="409"/>
      <c r="G371" s="409"/>
      <c r="H371" s="409"/>
      <c r="I371" s="409"/>
      <c r="J371" s="409"/>
      <c r="K371" s="409"/>
      <c r="L371" s="409"/>
      <c r="M371" s="409"/>
      <c r="N371" s="409"/>
    </row>
    <row r="372" spans="1:14" s="377" customFormat="1" ht="16.5" thickBot="1" x14ac:dyDescent="0.3">
      <c r="A372" s="1193">
        <v>43295</v>
      </c>
      <c r="B372" s="376"/>
      <c r="C372" s="378"/>
      <c r="D372" s="1135"/>
      <c r="E372" s="409"/>
      <c r="F372" s="409"/>
      <c r="G372" s="409"/>
      <c r="H372" s="409"/>
      <c r="I372" s="409"/>
      <c r="J372" s="409"/>
      <c r="K372" s="409"/>
      <c r="L372" s="409"/>
      <c r="M372" s="409"/>
      <c r="N372" s="409"/>
    </row>
    <row r="373" spans="1:14" s="377" customFormat="1" ht="16.5" thickBot="1" x14ac:dyDescent="0.3">
      <c r="A373" s="1193">
        <v>43296</v>
      </c>
      <c r="B373" s="376"/>
      <c r="C373" s="378"/>
      <c r="D373" s="1135"/>
      <c r="E373" s="409"/>
      <c r="F373" s="409"/>
      <c r="G373" s="409"/>
      <c r="H373" s="409"/>
      <c r="I373" s="409"/>
      <c r="J373" s="409"/>
      <c r="K373" s="409"/>
      <c r="L373" s="409"/>
      <c r="M373" s="409"/>
      <c r="N373" s="409"/>
    </row>
    <row r="374" spans="1:14" s="377" customFormat="1" ht="15.75" thickBot="1" x14ac:dyDescent="0.25">
      <c r="A374" s="219"/>
      <c r="B374" s="376"/>
      <c r="C374" s="378"/>
      <c r="D374" s="1135"/>
      <c r="E374" s="409"/>
      <c r="F374" s="409"/>
      <c r="G374" s="409"/>
      <c r="H374" s="409"/>
      <c r="I374" s="409"/>
      <c r="J374" s="409"/>
      <c r="K374" s="409"/>
      <c r="L374" s="409"/>
      <c r="M374" s="409"/>
      <c r="N374" s="409"/>
    </row>
    <row r="375" spans="1:14" s="377" customFormat="1" ht="15.75" thickBot="1" x14ac:dyDescent="0.25">
      <c r="A375" s="219"/>
      <c r="B375" s="376"/>
      <c r="C375" s="378"/>
      <c r="D375" s="1135"/>
      <c r="E375" s="409"/>
      <c r="F375" s="409"/>
      <c r="G375" s="409"/>
      <c r="H375" s="409"/>
      <c r="I375" s="409"/>
      <c r="J375" s="409"/>
      <c r="K375" s="409"/>
      <c r="L375" s="409"/>
      <c r="M375" s="409"/>
      <c r="N375" s="409"/>
    </row>
    <row r="376" spans="1:14" s="377" customFormat="1" ht="15.75" thickBot="1" x14ac:dyDescent="0.25">
      <c r="A376" s="219"/>
      <c r="B376" s="376"/>
      <c r="C376" s="378"/>
      <c r="D376" s="1135"/>
      <c r="E376" s="409"/>
      <c r="F376" s="409"/>
      <c r="G376" s="409"/>
      <c r="H376" s="409"/>
      <c r="I376" s="409"/>
      <c r="J376" s="409"/>
      <c r="K376" s="409"/>
      <c r="L376" s="409"/>
      <c r="M376" s="409"/>
      <c r="N376" s="409"/>
    </row>
    <row r="377" spans="1:14" s="377" customFormat="1" ht="15.75" thickBot="1" x14ac:dyDescent="0.25">
      <c r="A377" s="219"/>
      <c r="B377" s="376"/>
      <c r="C377" s="378"/>
      <c r="D377" s="1135"/>
      <c r="E377" s="409"/>
      <c r="F377" s="409"/>
      <c r="G377" s="409"/>
      <c r="H377" s="409"/>
      <c r="I377" s="409"/>
      <c r="J377" s="409"/>
      <c r="K377" s="409"/>
      <c r="L377" s="409"/>
      <c r="M377" s="409"/>
      <c r="N377" s="409"/>
    </row>
    <row r="378" spans="1:14" s="377" customFormat="1" ht="15.75" thickBot="1" x14ac:dyDescent="0.25">
      <c r="A378" s="219"/>
      <c r="B378" s="376"/>
      <c r="C378" s="378"/>
      <c r="D378" s="1135"/>
      <c r="E378" s="409"/>
      <c r="F378" s="409"/>
      <c r="G378" s="409"/>
      <c r="H378" s="409"/>
      <c r="I378" s="409"/>
      <c r="J378" s="409"/>
      <c r="K378" s="409"/>
      <c r="L378" s="409"/>
      <c r="M378" s="409"/>
      <c r="N378" s="409"/>
    </row>
    <row r="379" spans="1:14" s="377" customFormat="1" ht="15.75" thickBot="1" x14ac:dyDescent="0.25">
      <c r="A379" s="219"/>
      <c r="B379" s="376"/>
      <c r="C379" s="378"/>
      <c r="D379" s="1135"/>
      <c r="E379" s="409"/>
      <c r="F379" s="409"/>
      <c r="G379" s="409"/>
      <c r="H379" s="409"/>
      <c r="I379" s="409"/>
      <c r="J379" s="409"/>
      <c r="K379" s="409"/>
      <c r="L379" s="409"/>
      <c r="M379" s="409"/>
      <c r="N379" s="409"/>
    </row>
    <row r="380" spans="1:14" s="377" customFormat="1" ht="15.75" thickBot="1" x14ac:dyDescent="0.25">
      <c r="A380" s="219"/>
      <c r="B380" s="376"/>
      <c r="C380" s="378"/>
      <c r="D380" s="1135"/>
      <c r="E380" s="409"/>
      <c r="F380" s="409"/>
      <c r="G380" s="409"/>
      <c r="H380" s="409"/>
      <c r="I380" s="409"/>
      <c r="J380" s="409"/>
      <c r="K380" s="409"/>
      <c r="L380" s="409"/>
      <c r="M380" s="409"/>
      <c r="N380" s="409"/>
    </row>
    <row r="381" spans="1:14" s="377" customFormat="1" ht="15.75" thickBot="1" x14ac:dyDescent="0.25">
      <c r="A381" s="219"/>
      <c r="B381" s="376"/>
      <c r="C381" s="378"/>
      <c r="D381" s="1135"/>
      <c r="E381" s="409"/>
      <c r="F381" s="409"/>
      <c r="G381" s="409"/>
      <c r="H381" s="409"/>
      <c r="I381" s="409"/>
      <c r="J381" s="409"/>
      <c r="K381" s="409"/>
      <c r="L381" s="409"/>
      <c r="M381" s="409"/>
      <c r="N381" s="409"/>
    </row>
    <row r="382" spans="1:14" s="377" customFormat="1" ht="15.75" thickBot="1" x14ac:dyDescent="0.25">
      <c r="A382" s="219"/>
      <c r="B382" s="376"/>
      <c r="C382" s="378"/>
      <c r="D382" s="1135"/>
      <c r="E382" s="409"/>
      <c r="F382" s="409"/>
      <c r="G382" s="409"/>
      <c r="H382" s="409"/>
      <c r="I382" s="409"/>
      <c r="J382" s="409"/>
      <c r="K382" s="409"/>
      <c r="L382" s="409"/>
      <c r="M382" s="409"/>
      <c r="N382" s="409"/>
    </row>
    <row r="383" spans="1:14" s="377" customFormat="1" ht="15.75" thickBot="1" x14ac:dyDescent="0.25">
      <c r="A383" s="219"/>
      <c r="B383" s="376"/>
      <c r="C383" s="378"/>
      <c r="D383" s="1135"/>
      <c r="E383" s="409"/>
      <c r="F383" s="409"/>
      <c r="G383" s="409"/>
      <c r="H383" s="409"/>
      <c r="I383" s="409"/>
      <c r="J383" s="409"/>
      <c r="K383" s="409"/>
      <c r="L383" s="409"/>
      <c r="M383" s="409"/>
      <c r="N383" s="409"/>
    </row>
    <row r="384" spans="1:14" s="377" customFormat="1" ht="15.75" thickBot="1" x14ac:dyDescent="0.25">
      <c r="A384" s="219"/>
      <c r="B384" s="376"/>
      <c r="C384" s="378"/>
      <c r="D384" s="1135"/>
      <c r="E384" s="409"/>
      <c r="F384" s="409"/>
      <c r="G384" s="409"/>
      <c r="H384" s="409"/>
      <c r="I384" s="409"/>
      <c r="J384" s="409"/>
      <c r="K384" s="409"/>
      <c r="L384" s="409"/>
      <c r="M384" s="409"/>
      <c r="N384" s="409"/>
    </row>
    <row r="385" spans="1:14" s="377" customFormat="1" ht="15.75" thickBot="1" x14ac:dyDescent="0.25">
      <c r="A385" s="219"/>
      <c r="B385" s="376"/>
      <c r="C385" s="378"/>
      <c r="D385" s="1135"/>
      <c r="E385" s="409"/>
      <c r="F385" s="409"/>
      <c r="G385" s="409"/>
      <c r="H385" s="409"/>
      <c r="I385" s="409"/>
      <c r="J385" s="409"/>
      <c r="K385" s="409"/>
      <c r="L385" s="409"/>
      <c r="M385" s="409"/>
      <c r="N385" s="409"/>
    </row>
    <row r="386" spans="1:14" s="377" customFormat="1" ht="15.75" thickBot="1" x14ac:dyDescent="0.25">
      <c r="A386" s="219"/>
      <c r="B386" s="376"/>
      <c r="C386" s="378"/>
      <c r="D386" s="1135"/>
      <c r="E386" s="409"/>
      <c r="F386" s="409"/>
      <c r="G386" s="409"/>
      <c r="H386" s="409"/>
      <c r="I386" s="409"/>
      <c r="J386" s="409"/>
      <c r="K386" s="409"/>
      <c r="L386" s="409"/>
      <c r="M386" s="409"/>
      <c r="N386" s="409"/>
    </row>
    <row r="387" spans="1:14" s="377" customFormat="1" ht="15.75" thickBot="1" x14ac:dyDescent="0.25">
      <c r="A387" s="219"/>
      <c r="B387" s="376"/>
      <c r="C387" s="378"/>
      <c r="D387" s="1135"/>
      <c r="E387" s="409"/>
      <c r="F387" s="409"/>
      <c r="G387" s="409"/>
      <c r="H387" s="409"/>
      <c r="I387" s="409"/>
      <c r="J387" s="409"/>
      <c r="K387" s="409"/>
      <c r="L387" s="409"/>
      <c r="M387" s="409"/>
      <c r="N387" s="409"/>
    </row>
    <row r="388" spans="1:14" s="377" customFormat="1" ht="15.75" thickBot="1" x14ac:dyDescent="0.25">
      <c r="A388" s="219"/>
      <c r="B388" s="376"/>
      <c r="C388" s="378"/>
      <c r="D388" s="1135"/>
      <c r="E388" s="409"/>
      <c r="F388" s="409"/>
      <c r="G388" s="409"/>
      <c r="H388" s="409"/>
      <c r="I388" s="409"/>
      <c r="J388" s="409"/>
      <c r="K388" s="409"/>
      <c r="L388" s="409"/>
      <c r="M388" s="409"/>
      <c r="N388" s="409"/>
    </row>
    <row r="389" spans="1:14" s="377" customFormat="1" ht="15.75" thickBot="1" x14ac:dyDescent="0.25">
      <c r="A389" s="219"/>
      <c r="B389" s="376"/>
      <c r="C389" s="378"/>
      <c r="D389" s="1135"/>
      <c r="E389" s="409"/>
      <c r="F389" s="409"/>
      <c r="G389" s="409"/>
      <c r="H389" s="409"/>
      <c r="I389" s="409"/>
      <c r="J389" s="409"/>
      <c r="K389" s="409"/>
      <c r="L389" s="409"/>
      <c r="M389" s="409"/>
      <c r="N389" s="409"/>
    </row>
    <row r="390" spans="1:14" s="377" customFormat="1" ht="15.75" thickBot="1" x14ac:dyDescent="0.25">
      <c r="A390" s="219"/>
      <c r="B390" s="376"/>
      <c r="C390" s="378"/>
      <c r="D390" s="1135"/>
      <c r="E390" s="409"/>
      <c r="F390" s="409"/>
      <c r="G390" s="409"/>
      <c r="H390" s="409"/>
      <c r="I390" s="409"/>
      <c r="J390" s="409"/>
      <c r="K390" s="409"/>
      <c r="L390" s="409"/>
      <c r="M390" s="409"/>
      <c r="N390" s="409"/>
    </row>
    <row r="391" spans="1:14" s="377" customFormat="1" ht="15.75" thickBot="1" x14ac:dyDescent="0.25">
      <c r="A391" s="219"/>
      <c r="B391" s="376"/>
      <c r="C391" s="378"/>
      <c r="D391" s="1135"/>
      <c r="E391" s="409"/>
      <c r="F391" s="409"/>
      <c r="G391" s="409"/>
      <c r="H391" s="409"/>
      <c r="I391" s="409"/>
      <c r="J391" s="409"/>
      <c r="K391" s="409"/>
      <c r="L391" s="409"/>
      <c r="M391" s="409"/>
      <c r="N391" s="409"/>
    </row>
    <row r="392" spans="1:14" s="377" customFormat="1" ht="15.75" thickBot="1" x14ac:dyDescent="0.25">
      <c r="A392" s="219"/>
      <c r="B392" s="376"/>
      <c r="C392" s="378"/>
      <c r="D392" s="1135"/>
      <c r="E392" s="409"/>
      <c r="F392" s="409"/>
      <c r="G392" s="409"/>
      <c r="H392" s="409"/>
      <c r="I392" s="409"/>
      <c r="J392" s="409"/>
      <c r="K392" s="409"/>
      <c r="L392" s="409"/>
      <c r="M392" s="409"/>
      <c r="N392" s="409"/>
    </row>
    <row r="393" spans="1:14" s="377" customFormat="1" ht="15.75" thickBot="1" x14ac:dyDescent="0.25">
      <c r="A393" s="219"/>
      <c r="B393" s="376"/>
      <c r="C393" s="378"/>
      <c r="D393" s="1135"/>
      <c r="E393" s="409"/>
      <c r="F393" s="409"/>
      <c r="G393" s="409"/>
      <c r="H393" s="409"/>
      <c r="I393" s="409"/>
      <c r="J393" s="409"/>
      <c r="K393" s="409"/>
      <c r="L393" s="409"/>
      <c r="M393" s="409"/>
      <c r="N393" s="409"/>
    </row>
    <row r="394" spans="1:14" s="377" customFormat="1" ht="15.75" thickBot="1" x14ac:dyDescent="0.25">
      <c r="A394" s="219"/>
      <c r="B394" s="376"/>
      <c r="C394" s="378"/>
      <c r="D394" s="1135"/>
      <c r="E394" s="409"/>
      <c r="F394" s="409"/>
      <c r="G394" s="409"/>
      <c r="H394" s="409"/>
      <c r="I394" s="409"/>
      <c r="J394" s="409"/>
      <c r="K394" s="409"/>
      <c r="L394" s="409"/>
      <c r="M394" s="409"/>
      <c r="N394" s="409"/>
    </row>
    <row r="395" spans="1:14" s="377" customFormat="1" ht="15.75" thickBot="1" x14ac:dyDescent="0.25">
      <c r="A395" s="219"/>
      <c r="B395" s="376"/>
      <c r="C395" s="378"/>
      <c r="D395" s="1135"/>
      <c r="E395" s="409"/>
      <c r="F395" s="409"/>
      <c r="G395" s="409"/>
      <c r="H395" s="409"/>
      <c r="I395" s="409"/>
      <c r="J395" s="409"/>
      <c r="K395" s="409"/>
      <c r="L395" s="409"/>
      <c r="M395" s="409"/>
      <c r="N395" s="409"/>
    </row>
    <row r="396" spans="1:14" s="377" customFormat="1" ht="15.75" thickBot="1" x14ac:dyDescent="0.25">
      <c r="A396" s="219"/>
      <c r="B396" s="376"/>
      <c r="C396" s="378"/>
      <c r="D396" s="1135"/>
      <c r="E396" s="409"/>
      <c r="F396" s="409"/>
      <c r="G396" s="409"/>
      <c r="H396" s="409"/>
      <c r="I396" s="409"/>
      <c r="J396" s="409"/>
      <c r="K396" s="409"/>
      <c r="L396" s="409"/>
      <c r="M396" s="409"/>
      <c r="N396" s="409"/>
    </row>
    <row r="397" spans="1:14" s="377" customFormat="1" ht="15.75" thickBot="1" x14ac:dyDescent="0.25">
      <c r="A397" s="219"/>
      <c r="B397" s="376"/>
      <c r="C397" s="378"/>
      <c r="D397" s="1135"/>
      <c r="E397" s="409"/>
      <c r="F397" s="409"/>
      <c r="G397" s="409"/>
      <c r="H397" s="409"/>
      <c r="I397" s="409"/>
      <c r="J397" s="409"/>
      <c r="K397" s="409"/>
      <c r="L397" s="409"/>
      <c r="M397" s="409"/>
      <c r="N397" s="409"/>
    </row>
    <row r="398" spans="1:14" s="377" customFormat="1" ht="15.75" thickBot="1" x14ac:dyDescent="0.25">
      <c r="A398" s="219"/>
      <c r="B398" s="376"/>
      <c r="C398" s="378"/>
      <c r="D398" s="1135"/>
      <c r="E398" s="409"/>
      <c r="F398" s="409"/>
      <c r="G398" s="409"/>
      <c r="H398" s="409"/>
      <c r="I398" s="409"/>
      <c r="J398" s="409"/>
      <c r="K398" s="409"/>
      <c r="L398" s="409"/>
      <c r="M398" s="409"/>
      <c r="N398" s="409"/>
    </row>
    <row r="399" spans="1:14" s="377" customFormat="1" ht="15.75" thickBot="1" x14ac:dyDescent="0.25">
      <c r="A399" s="219"/>
      <c r="B399" s="376"/>
      <c r="C399" s="378"/>
      <c r="D399" s="1135"/>
      <c r="E399" s="409"/>
      <c r="F399" s="409"/>
      <c r="G399" s="409"/>
      <c r="H399" s="409"/>
      <c r="I399" s="409"/>
      <c r="J399" s="409"/>
      <c r="K399" s="409"/>
      <c r="L399" s="409"/>
      <c r="M399" s="409"/>
      <c r="N399" s="409"/>
    </row>
    <row r="400" spans="1:14" s="377" customFormat="1" ht="15.75" thickBot="1" x14ac:dyDescent="0.25">
      <c r="A400" s="219"/>
      <c r="B400" s="376"/>
      <c r="C400" s="378"/>
      <c r="D400" s="1135"/>
      <c r="E400" s="409"/>
      <c r="F400" s="409"/>
      <c r="G400" s="409"/>
      <c r="H400" s="409"/>
      <c r="I400" s="409"/>
      <c r="J400" s="409"/>
      <c r="K400" s="409"/>
      <c r="L400" s="409"/>
      <c r="M400" s="409"/>
      <c r="N400" s="409"/>
    </row>
    <row r="401" spans="1:14" s="377" customFormat="1" ht="15.75" thickBot="1" x14ac:dyDescent="0.25">
      <c r="A401" s="219"/>
      <c r="B401" s="376"/>
      <c r="C401" s="378"/>
      <c r="D401" s="1135"/>
      <c r="E401" s="409"/>
      <c r="F401" s="409"/>
      <c r="G401" s="409"/>
      <c r="H401" s="409"/>
      <c r="I401" s="409"/>
      <c r="J401" s="409"/>
      <c r="K401" s="409"/>
      <c r="L401" s="409"/>
      <c r="M401" s="409"/>
      <c r="N401" s="409"/>
    </row>
    <row r="402" spans="1:14" s="377" customFormat="1" ht="15.75" thickBot="1" x14ac:dyDescent="0.25">
      <c r="A402" s="219"/>
      <c r="B402" s="376"/>
      <c r="C402" s="378"/>
      <c r="D402" s="1135"/>
      <c r="E402" s="409"/>
      <c r="F402" s="409"/>
      <c r="G402" s="409"/>
      <c r="H402" s="409"/>
      <c r="I402" s="409"/>
      <c r="J402" s="409"/>
      <c r="K402" s="409"/>
      <c r="L402" s="409"/>
      <c r="M402" s="409"/>
      <c r="N402" s="409"/>
    </row>
    <row r="403" spans="1:14" s="377" customFormat="1" ht="15.75" thickBot="1" x14ac:dyDescent="0.25">
      <c r="A403" s="219"/>
      <c r="B403" s="376"/>
      <c r="C403" s="378"/>
      <c r="D403" s="1135"/>
      <c r="E403" s="409"/>
      <c r="F403" s="409"/>
      <c r="G403" s="409"/>
      <c r="H403" s="409"/>
      <c r="I403" s="409"/>
      <c r="J403" s="409"/>
      <c r="K403" s="409"/>
      <c r="L403" s="409"/>
      <c r="M403" s="409"/>
      <c r="N403" s="409"/>
    </row>
    <row r="404" spans="1:14" s="377" customFormat="1" ht="15.75" thickBot="1" x14ac:dyDescent="0.25">
      <c r="A404" s="219"/>
      <c r="B404" s="376"/>
      <c r="C404" s="378"/>
      <c r="D404" s="1135"/>
      <c r="E404" s="409"/>
      <c r="F404" s="409"/>
      <c r="G404" s="409"/>
      <c r="H404" s="409"/>
      <c r="I404" s="409"/>
      <c r="J404" s="409"/>
      <c r="K404" s="409"/>
      <c r="L404" s="409"/>
      <c r="M404" s="409"/>
      <c r="N404" s="409"/>
    </row>
    <row r="405" spans="1:14" s="377" customFormat="1" ht="15.75" thickBot="1" x14ac:dyDescent="0.25">
      <c r="A405" s="219"/>
      <c r="B405" s="376"/>
      <c r="C405" s="378"/>
      <c r="D405" s="1135"/>
      <c r="E405" s="409"/>
      <c r="F405" s="409"/>
      <c r="G405" s="409"/>
      <c r="H405" s="409"/>
      <c r="I405" s="409"/>
      <c r="J405" s="409"/>
      <c r="K405" s="409"/>
      <c r="L405" s="409"/>
      <c r="M405" s="409"/>
      <c r="N405" s="409"/>
    </row>
    <row r="406" spans="1:14" s="377" customFormat="1" ht="15.75" thickBot="1" x14ac:dyDescent="0.25">
      <c r="A406" s="219"/>
      <c r="B406" s="376"/>
      <c r="C406" s="378"/>
      <c r="D406" s="1135"/>
      <c r="E406" s="409"/>
      <c r="F406" s="409"/>
      <c r="G406" s="409"/>
      <c r="H406" s="409"/>
      <c r="I406" s="409"/>
      <c r="J406" s="409"/>
      <c r="K406" s="409"/>
      <c r="L406" s="409"/>
      <c r="M406" s="409"/>
      <c r="N406" s="409"/>
    </row>
    <row r="407" spans="1:14" s="377" customFormat="1" ht="15.75" thickBot="1" x14ac:dyDescent="0.25">
      <c r="A407" s="219"/>
      <c r="B407" s="376"/>
      <c r="C407" s="378"/>
      <c r="D407" s="1135"/>
      <c r="E407" s="409"/>
      <c r="F407" s="409"/>
      <c r="G407" s="409"/>
      <c r="H407" s="409"/>
      <c r="I407" s="409"/>
      <c r="J407" s="409"/>
      <c r="K407" s="409"/>
      <c r="L407" s="409"/>
      <c r="M407" s="409"/>
      <c r="N407" s="409"/>
    </row>
    <row r="408" spans="1:14" s="377" customFormat="1" ht="15.75" thickBot="1" x14ac:dyDescent="0.25">
      <c r="A408" s="219"/>
      <c r="B408" s="376"/>
      <c r="C408" s="378"/>
      <c r="D408" s="1135"/>
      <c r="E408" s="409"/>
      <c r="F408" s="409"/>
      <c r="G408" s="409"/>
      <c r="H408" s="409"/>
      <c r="I408" s="409"/>
      <c r="J408" s="409"/>
      <c r="K408" s="409"/>
      <c r="L408" s="409"/>
      <c r="M408" s="409"/>
      <c r="N408" s="409"/>
    </row>
    <row r="409" spans="1:14" s="377" customFormat="1" ht="15.75" thickBot="1" x14ac:dyDescent="0.25">
      <c r="A409" s="219"/>
      <c r="B409" s="376"/>
      <c r="C409" s="378"/>
      <c r="D409" s="1135"/>
      <c r="E409" s="409"/>
      <c r="F409" s="409"/>
      <c r="G409" s="409"/>
      <c r="H409" s="409"/>
      <c r="I409" s="409"/>
      <c r="J409" s="409"/>
      <c r="K409" s="409"/>
      <c r="L409" s="409"/>
      <c r="M409" s="409"/>
      <c r="N409" s="409"/>
    </row>
    <row r="410" spans="1:14" s="377" customFormat="1" ht="15.75" thickBot="1" x14ac:dyDescent="0.25">
      <c r="A410" s="219"/>
      <c r="B410" s="376"/>
      <c r="C410" s="378"/>
      <c r="D410" s="1135"/>
      <c r="E410" s="409"/>
      <c r="F410" s="409"/>
      <c r="G410" s="409"/>
      <c r="H410" s="409"/>
      <c r="I410" s="409"/>
      <c r="J410" s="409"/>
      <c r="K410" s="409"/>
      <c r="L410" s="409"/>
      <c r="M410" s="409"/>
      <c r="N410" s="409"/>
    </row>
    <row r="411" spans="1:14" s="377" customFormat="1" ht="15.75" thickBot="1" x14ac:dyDescent="0.25">
      <c r="A411" s="219"/>
      <c r="B411" s="376"/>
      <c r="C411" s="378"/>
      <c r="D411" s="1135"/>
      <c r="E411" s="409"/>
      <c r="F411" s="409"/>
      <c r="G411" s="409"/>
      <c r="H411" s="409"/>
      <c r="I411" s="409"/>
      <c r="J411" s="409"/>
      <c r="K411" s="409"/>
      <c r="L411" s="409"/>
      <c r="M411" s="409"/>
      <c r="N411" s="409"/>
    </row>
    <row r="412" spans="1:14" s="377" customFormat="1" ht="15.75" thickBot="1" x14ac:dyDescent="0.25">
      <c r="A412" s="219"/>
      <c r="B412" s="376"/>
      <c r="C412" s="378"/>
      <c r="D412" s="1135"/>
      <c r="E412" s="409"/>
      <c r="F412" s="409"/>
      <c r="G412" s="409"/>
      <c r="H412" s="409"/>
      <c r="I412" s="409"/>
      <c r="J412" s="409"/>
      <c r="K412" s="409"/>
      <c r="L412" s="409"/>
      <c r="M412" s="409"/>
      <c r="N412" s="409"/>
    </row>
    <row r="413" spans="1:14" s="377" customFormat="1" ht="15.75" thickBot="1" x14ac:dyDescent="0.25">
      <c r="A413" s="219"/>
      <c r="B413" s="376"/>
      <c r="C413" s="378"/>
      <c r="D413" s="1135"/>
      <c r="E413" s="409"/>
      <c r="F413" s="409"/>
      <c r="G413" s="409"/>
      <c r="H413" s="409"/>
      <c r="I413" s="409"/>
      <c r="J413" s="409"/>
      <c r="K413" s="409"/>
      <c r="L413" s="409"/>
      <c r="M413" s="409"/>
      <c r="N413" s="409"/>
    </row>
    <row r="414" spans="1:14" s="377" customFormat="1" ht="15.75" thickBot="1" x14ac:dyDescent="0.25">
      <c r="A414" s="219"/>
      <c r="B414" s="376"/>
      <c r="C414" s="378"/>
      <c r="D414" s="1135"/>
      <c r="E414" s="409"/>
      <c r="F414" s="409"/>
      <c r="G414" s="409"/>
      <c r="H414" s="409"/>
      <c r="I414" s="409"/>
      <c r="J414" s="409"/>
      <c r="K414" s="409"/>
      <c r="L414" s="409"/>
      <c r="M414" s="409"/>
      <c r="N414" s="409"/>
    </row>
    <row r="415" spans="1:14" s="377" customFormat="1" ht="15.75" thickBot="1" x14ac:dyDescent="0.25">
      <c r="A415" s="219"/>
      <c r="B415" s="376"/>
      <c r="C415" s="378"/>
      <c r="D415" s="1135"/>
      <c r="E415" s="409"/>
      <c r="F415" s="409"/>
      <c r="G415" s="409"/>
      <c r="H415" s="409"/>
      <c r="I415" s="409"/>
      <c r="J415" s="409"/>
      <c r="K415" s="409"/>
      <c r="L415" s="409"/>
      <c r="M415" s="409"/>
      <c r="N415" s="409"/>
    </row>
    <row r="416" spans="1:14" s="377" customFormat="1" ht="15.75" thickBot="1" x14ac:dyDescent="0.25">
      <c r="A416" s="219"/>
      <c r="B416" s="376"/>
      <c r="C416" s="378"/>
      <c r="D416" s="1135"/>
      <c r="E416" s="409"/>
      <c r="F416" s="409"/>
      <c r="G416" s="409"/>
      <c r="H416" s="409"/>
      <c r="I416" s="409"/>
      <c r="J416" s="409"/>
      <c r="K416" s="409"/>
      <c r="L416" s="409"/>
      <c r="M416" s="409"/>
      <c r="N416" s="409"/>
    </row>
    <row r="417" spans="1:14" s="377" customFormat="1" ht="15.75" thickBot="1" x14ac:dyDescent="0.25">
      <c r="A417" s="219"/>
      <c r="B417" s="376"/>
      <c r="C417" s="378"/>
      <c r="D417" s="1135"/>
      <c r="E417" s="409"/>
      <c r="F417" s="409"/>
      <c r="G417" s="409"/>
      <c r="H417" s="409"/>
      <c r="I417" s="409"/>
      <c r="J417" s="409"/>
      <c r="K417" s="409"/>
      <c r="L417" s="409"/>
      <c r="M417" s="409"/>
      <c r="N417" s="409"/>
    </row>
    <row r="418" spans="1:14" s="377" customFormat="1" ht="15.75" thickBot="1" x14ac:dyDescent="0.25">
      <c r="A418" s="219"/>
      <c r="B418" s="376"/>
      <c r="C418" s="378"/>
      <c r="D418" s="1135"/>
      <c r="E418" s="409"/>
      <c r="F418" s="409"/>
      <c r="G418" s="409"/>
      <c r="H418" s="409"/>
      <c r="I418" s="409"/>
      <c r="J418" s="409"/>
      <c r="K418" s="409"/>
      <c r="L418" s="409"/>
      <c r="M418" s="409"/>
      <c r="N418" s="409"/>
    </row>
    <row r="419" spans="1:14" s="377" customFormat="1" ht="15.75" thickBot="1" x14ac:dyDescent="0.25">
      <c r="A419" s="219"/>
      <c r="B419" s="376"/>
      <c r="C419" s="378"/>
      <c r="D419" s="1135"/>
      <c r="E419" s="409"/>
      <c r="F419" s="409"/>
      <c r="G419" s="409"/>
      <c r="H419" s="409"/>
      <c r="I419" s="409"/>
      <c r="J419" s="409"/>
      <c r="K419" s="409"/>
      <c r="L419" s="409"/>
      <c r="M419" s="409"/>
      <c r="N419" s="409"/>
    </row>
    <row r="420" spans="1:14" s="377" customFormat="1" ht="15.75" thickBot="1" x14ac:dyDescent="0.25">
      <c r="A420" s="219"/>
      <c r="B420" s="376"/>
      <c r="C420" s="378"/>
      <c r="D420" s="1135"/>
      <c r="E420" s="409"/>
      <c r="F420" s="409"/>
      <c r="G420" s="409"/>
      <c r="H420" s="409"/>
      <c r="I420" s="409"/>
      <c r="J420" s="409"/>
      <c r="K420" s="409"/>
      <c r="L420" s="409"/>
      <c r="M420" s="409"/>
      <c r="N420" s="409"/>
    </row>
    <row r="421" spans="1:14" s="377" customFormat="1" ht="15.75" thickBot="1" x14ac:dyDescent="0.25">
      <c r="A421" s="219"/>
      <c r="B421" s="376"/>
      <c r="C421" s="378"/>
      <c r="D421" s="1135"/>
      <c r="E421" s="409"/>
      <c r="F421" s="409"/>
      <c r="G421" s="409"/>
      <c r="H421" s="409"/>
      <c r="I421" s="409"/>
      <c r="J421" s="409"/>
      <c r="K421" s="409"/>
      <c r="L421" s="409"/>
      <c r="M421" s="409"/>
      <c r="N421" s="409"/>
    </row>
    <row r="422" spans="1:14" s="377" customFormat="1" ht="15.75" thickBot="1" x14ac:dyDescent="0.25">
      <c r="A422" s="219"/>
      <c r="B422" s="376"/>
      <c r="C422" s="378"/>
      <c r="D422" s="1135"/>
      <c r="E422" s="409"/>
      <c r="F422" s="409"/>
      <c r="G422" s="409"/>
      <c r="H422" s="409"/>
      <c r="I422" s="409"/>
      <c r="J422" s="409"/>
      <c r="K422" s="409"/>
      <c r="L422" s="409"/>
      <c r="M422" s="409"/>
      <c r="N422" s="409"/>
    </row>
    <row r="423" spans="1:14" s="377" customFormat="1" ht="15.75" thickBot="1" x14ac:dyDescent="0.25">
      <c r="A423" s="219"/>
      <c r="B423" s="376"/>
      <c r="C423" s="378"/>
      <c r="D423" s="1135"/>
      <c r="E423" s="409"/>
      <c r="F423" s="409"/>
      <c r="G423" s="409"/>
      <c r="H423" s="409"/>
      <c r="I423" s="409"/>
      <c r="J423" s="409"/>
      <c r="K423" s="409"/>
      <c r="L423" s="409"/>
      <c r="M423" s="409"/>
      <c r="N423" s="409"/>
    </row>
    <row r="424" spans="1:14" s="377" customFormat="1" ht="15.75" thickBot="1" x14ac:dyDescent="0.25">
      <c r="A424" s="219"/>
      <c r="B424" s="376"/>
      <c r="C424" s="378"/>
      <c r="D424" s="1135"/>
      <c r="E424" s="409"/>
      <c r="F424" s="409"/>
      <c r="G424" s="409"/>
      <c r="H424" s="409"/>
      <c r="I424" s="409"/>
      <c r="J424" s="409"/>
      <c r="K424" s="409"/>
      <c r="L424" s="409"/>
      <c r="M424" s="409"/>
      <c r="N424" s="409"/>
    </row>
    <row r="425" spans="1:14" s="377" customFormat="1" ht="15.75" thickBot="1" x14ac:dyDescent="0.25">
      <c r="A425" s="219"/>
      <c r="B425" s="376"/>
      <c r="C425" s="378"/>
      <c r="D425" s="1135"/>
      <c r="E425" s="409"/>
      <c r="F425" s="409"/>
      <c r="G425" s="409"/>
      <c r="H425" s="409"/>
      <c r="I425" s="409"/>
      <c r="J425" s="409"/>
      <c r="K425" s="409"/>
      <c r="L425" s="409"/>
      <c r="M425" s="409"/>
      <c r="N425" s="409"/>
    </row>
    <row r="426" spans="1:14" s="377" customFormat="1" ht="15.75" thickBot="1" x14ac:dyDescent="0.25">
      <c r="A426" s="219"/>
      <c r="B426" s="376"/>
      <c r="C426" s="378"/>
      <c r="D426" s="1135"/>
      <c r="E426" s="409"/>
      <c r="F426" s="409"/>
      <c r="G426" s="409"/>
      <c r="H426" s="409"/>
      <c r="I426" s="409"/>
      <c r="J426" s="409"/>
      <c r="K426" s="409"/>
      <c r="L426" s="409"/>
      <c r="M426" s="409"/>
      <c r="N426" s="409"/>
    </row>
    <row r="427" spans="1:14" s="377" customFormat="1" ht="15.75" thickBot="1" x14ac:dyDescent="0.25">
      <c r="A427" s="219"/>
      <c r="B427" s="376"/>
      <c r="C427" s="378"/>
      <c r="D427" s="1135"/>
      <c r="E427" s="409"/>
      <c r="F427" s="409"/>
      <c r="G427" s="409"/>
      <c r="H427" s="409"/>
      <c r="I427" s="409"/>
      <c r="J427" s="409"/>
      <c r="K427" s="409"/>
      <c r="L427" s="409"/>
      <c r="M427" s="409"/>
      <c r="N427" s="409"/>
    </row>
    <row r="428" spans="1:14" s="377" customFormat="1" ht="15.75" thickBot="1" x14ac:dyDescent="0.25">
      <c r="A428" s="219"/>
      <c r="B428" s="376"/>
      <c r="C428" s="378"/>
      <c r="D428" s="1135"/>
      <c r="E428" s="409"/>
      <c r="F428" s="409"/>
      <c r="G428" s="409"/>
      <c r="H428" s="409"/>
      <c r="I428" s="409"/>
      <c r="J428" s="409"/>
      <c r="K428" s="409"/>
      <c r="L428" s="409"/>
      <c r="M428" s="409"/>
      <c r="N428" s="409"/>
    </row>
    <row r="429" spans="1:14" s="377" customFormat="1" ht="15.75" thickBot="1" x14ac:dyDescent="0.25">
      <c r="A429" s="219"/>
      <c r="B429" s="376"/>
      <c r="C429" s="378"/>
      <c r="D429" s="1135"/>
      <c r="E429" s="409"/>
      <c r="F429" s="409"/>
      <c r="G429" s="409"/>
      <c r="H429" s="409"/>
      <c r="I429" s="409"/>
      <c r="J429" s="409"/>
      <c r="K429" s="409"/>
      <c r="L429" s="409"/>
      <c r="M429" s="409"/>
      <c r="N429" s="409"/>
    </row>
    <row r="430" spans="1:14" s="377" customFormat="1" ht="15.75" thickBot="1" x14ac:dyDescent="0.25">
      <c r="A430" s="219"/>
      <c r="B430" s="376"/>
      <c r="C430" s="378"/>
      <c r="D430" s="1135"/>
      <c r="E430" s="409"/>
      <c r="F430" s="409"/>
      <c r="G430" s="409"/>
      <c r="H430" s="409"/>
      <c r="I430" s="409"/>
      <c r="J430" s="409"/>
      <c r="K430" s="409"/>
      <c r="L430" s="409"/>
      <c r="M430" s="409"/>
      <c r="N430" s="409"/>
    </row>
    <row r="431" spans="1:14" s="377" customFormat="1" ht="15.75" thickBot="1" x14ac:dyDescent="0.25">
      <c r="A431" s="219"/>
      <c r="B431" s="376"/>
      <c r="C431" s="378"/>
      <c r="D431" s="1135"/>
      <c r="E431" s="409"/>
      <c r="F431" s="409"/>
      <c r="G431" s="409"/>
      <c r="H431" s="409"/>
      <c r="I431" s="409"/>
      <c r="J431" s="409"/>
      <c r="K431" s="409"/>
      <c r="L431" s="409"/>
      <c r="M431" s="409"/>
      <c r="N431" s="409"/>
    </row>
    <row r="432" spans="1:14" s="377" customFormat="1" ht="15.75" thickBot="1" x14ac:dyDescent="0.25">
      <c r="A432" s="219"/>
      <c r="B432" s="376"/>
      <c r="C432" s="378"/>
      <c r="D432" s="1135"/>
      <c r="E432" s="409"/>
      <c r="F432" s="409"/>
      <c r="G432" s="409"/>
      <c r="H432" s="409"/>
      <c r="I432" s="409"/>
      <c r="J432" s="409"/>
      <c r="K432" s="409"/>
      <c r="L432" s="409"/>
      <c r="M432" s="409"/>
      <c r="N432" s="409"/>
    </row>
    <row r="433" spans="1:14" s="377" customFormat="1" ht="15.75" thickBot="1" x14ac:dyDescent="0.25">
      <c r="A433" s="219"/>
      <c r="B433" s="376"/>
      <c r="C433" s="378"/>
      <c r="D433" s="1135"/>
      <c r="E433" s="409"/>
      <c r="F433" s="409"/>
      <c r="G433" s="409"/>
      <c r="H433" s="409"/>
      <c r="I433" s="409"/>
      <c r="J433" s="409"/>
      <c r="K433" s="409"/>
      <c r="L433" s="409"/>
      <c r="M433" s="409"/>
      <c r="N433" s="409"/>
    </row>
    <row r="434" spans="1:14" s="377" customFormat="1" ht="15.75" thickBot="1" x14ac:dyDescent="0.25">
      <c r="A434" s="219"/>
      <c r="B434" s="376"/>
      <c r="C434" s="378"/>
      <c r="D434" s="1135"/>
      <c r="E434" s="409"/>
      <c r="F434" s="409"/>
      <c r="G434" s="409"/>
      <c r="H434" s="409"/>
      <c r="I434" s="409"/>
      <c r="J434" s="409"/>
      <c r="K434" s="409"/>
      <c r="L434" s="409"/>
      <c r="M434" s="409"/>
      <c r="N434" s="409"/>
    </row>
    <row r="435" spans="1:14" s="377" customFormat="1" ht="15.75" thickBot="1" x14ac:dyDescent="0.25">
      <c r="A435" s="219"/>
      <c r="B435" s="376"/>
      <c r="C435" s="378"/>
      <c r="D435" s="1135"/>
      <c r="E435" s="409"/>
      <c r="F435" s="409"/>
      <c r="G435" s="409"/>
      <c r="H435" s="409"/>
      <c r="I435" s="409"/>
      <c r="J435" s="409"/>
      <c r="K435" s="409"/>
      <c r="L435" s="409"/>
      <c r="M435" s="409"/>
      <c r="N435" s="409"/>
    </row>
    <row r="436" spans="1:14" s="377" customFormat="1" ht="15.75" thickBot="1" x14ac:dyDescent="0.25">
      <c r="A436" s="219"/>
      <c r="B436" s="376"/>
      <c r="C436" s="378"/>
      <c r="D436" s="1135"/>
      <c r="E436" s="409"/>
      <c r="F436" s="409"/>
      <c r="G436" s="409"/>
      <c r="H436" s="409"/>
      <c r="I436" s="409"/>
      <c r="J436" s="409"/>
      <c r="K436" s="409"/>
      <c r="L436" s="409"/>
      <c r="M436" s="409"/>
      <c r="N436" s="409"/>
    </row>
    <row r="437" spans="1:14" s="377" customFormat="1" ht="15.75" thickBot="1" x14ac:dyDescent="0.25">
      <c r="A437" s="219"/>
      <c r="B437" s="376"/>
      <c r="C437" s="378"/>
      <c r="D437" s="1135"/>
      <c r="E437" s="409"/>
      <c r="F437" s="409"/>
      <c r="G437" s="409"/>
      <c r="H437" s="409"/>
      <c r="I437" s="409"/>
      <c r="J437" s="409"/>
      <c r="K437" s="409"/>
      <c r="L437" s="409"/>
      <c r="M437" s="409"/>
      <c r="N437" s="409"/>
    </row>
    <row r="438" spans="1:14" s="377" customFormat="1" ht="15.75" thickBot="1" x14ac:dyDescent="0.25">
      <c r="A438" s="219"/>
      <c r="B438" s="376"/>
      <c r="C438" s="378"/>
      <c r="D438" s="1135"/>
      <c r="E438" s="409"/>
      <c r="F438" s="409"/>
      <c r="G438" s="409"/>
      <c r="H438" s="409"/>
      <c r="I438" s="409"/>
      <c r="J438" s="409"/>
      <c r="K438" s="409"/>
      <c r="L438" s="409"/>
      <c r="M438" s="409"/>
      <c r="N438" s="409"/>
    </row>
    <row r="439" spans="1:14" s="377" customFormat="1" ht="15.75" thickBot="1" x14ac:dyDescent="0.25">
      <c r="A439" s="219"/>
      <c r="B439" s="376"/>
      <c r="C439" s="378"/>
      <c r="D439" s="1135"/>
      <c r="E439" s="409"/>
      <c r="F439" s="409"/>
      <c r="G439" s="409"/>
      <c r="H439" s="409"/>
      <c r="I439" s="409"/>
      <c r="J439" s="409"/>
      <c r="K439" s="409"/>
      <c r="L439" s="409"/>
      <c r="M439" s="409"/>
      <c r="N439" s="409"/>
    </row>
    <row r="440" spans="1:14" s="377" customFormat="1" ht="15.75" thickBot="1" x14ac:dyDescent="0.25">
      <c r="A440" s="219"/>
      <c r="B440" s="376"/>
      <c r="C440" s="378"/>
      <c r="D440" s="1135"/>
      <c r="E440" s="409"/>
      <c r="F440" s="409"/>
      <c r="G440" s="409"/>
      <c r="H440" s="409"/>
      <c r="I440" s="409"/>
      <c r="J440" s="409"/>
      <c r="K440" s="409"/>
      <c r="L440" s="409"/>
      <c r="M440" s="409"/>
      <c r="N440" s="409"/>
    </row>
    <row r="441" spans="1:14" s="377" customFormat="1" ht="15.75" thickBot="1" x14ac:dyDescent="0.25">
      <c r="A441" s="219"/>
      <c r="B441" s="376"/>
      <c r="C441" s="378"/>
      <c r="D441" s="1135"/>
      <c r="E441" s="409"/>
      <c r="F441" s="409"/>
      <c r="G441" s="409"/>
      <c r="H441" s="409"/>
      <c r="I441" s="409"/>
      <c r="J441" s="409"/>
      <c r="K441" s="409"/>
      <c r="L441" s="409"/>
      <c r="M441" s="409"/>
      <c r="N441" s="409"/>
    </row>
    <row r="442" spans="1:14" s="377" customFormat="1" ht="15.75" thickBot="1" x14ac:dyDescent="0.25">
      <c r="A442" s="219"/>
      <c r="B442" s="376"/>
      <c r="C442" s="378"/>
      <c r="D442" s="1135"/>
      <c r="E442" s="409"/>
      <c r="F442" s="409"/>
      <c r="G442" s="409"/>
      <c r="H442" s="409"/>
      <c r="I442" s="409"/>
      <c r="J442" s="409"/>
      <c r="K442" s="409"/>
      <c r="L442" s="409"/>
      <c r="M442" s="409"/>
      <c r="N442" s="409"/>
    </row>
    <row r="443" spans="1:14" s="377" customFormat="1" ht="15.75" thickBot="1" x14ac:dyDescent="0.25">
      <c r="A443" s="219"/>
      <c r="B443" s="376"/>
      <c r="C443" s="378"/>
      <c r="D443" s="1135"/>
      <c r="E443" s="409"/>
      <c r="F443" s="409"/>
      <c r="G443" s="409"/>
      <c r="H443" s="409"/>
      <c r="I443" s="409"/>
      <c r="J443" s="409"/>
      <c r="K443" s="409"/>
      <c r="L443" s="409"/>
      <c r="M443" s="409"/>
      <c r="N443" s="409"/>
    </row>
    <row r="444" spans="1:14" s="377" customFormat="1" ht="15.75" thickBot="1" x14ac:dyDescent="0.25">
      <c r="A444" s="219"/>
      <c r="B444" s="376"/>
      <c r="C444" s="378"/>
      <c r="D444" s="1135"/>
      <c r="E444" s="409"/>
      <c r="F444" s="409"/>
      <c r="G444" s="409"/>
      <c r="H444" s="409"/>
      <c r="I444" s="409"/>
      <c r="J444" s="409"/>
      <c r="K444" s="409"/>
      <c r="L444" s="409"/>
      <c r="M444" s="409"/>
      <c r="N444" s="409"/>
    </row>
    <row r="445" spans="1:14" s="377" customFormat="1" ht="15.75" thickBot="1" x14ac:dyDescent="0.25">
      <c r="A445" s="219"/>
      <c r="B445" s="376"/>
      <c r="C445" s="378"/>
      <c r="D445" s="1135"/>
      <c r="E445" s="409"/>
      <c r="F445" s="409"/>
      <c r="G445" s="409"/>
      <c r="H445" s="409"/>
      <c r="I445" s="409"/>
      <c r="J445" s="409"/>
      <c r="K445" s="409"/>
      <c r="L445" s="409"/>
      <c r="M445" s="409"/>
      <c r="N445" s="409"/>
    </row>
    <row r="446" spans="1:14" s="377" customFormat="1" ht="15.75" thickBot="1" x14ac:dyDescent="0.25">
      <c r="A446" s="219"/>
      <c r="B446" s="376"/>
      <c r="C446" s="378"/>
      <c r="D446" s="1135"/>
      <c r="E446" s="409"/>
      <c r="F446" s="409"/>
      <c r="G446" s="409"/>
      <c r="H446" s="409"/>
      <c r="I446" s="409"/>
      <c r="J446" s="409"/>
      <c r="K446" s="409"/>
      <c r="L446" s="409"/>
      <c r="M446" s="409"/>
      <c r="N446" s="409"/>
    </row>
    <row r="447" spans="1:14" s="377" customFormat="1" ht="15.75" thickBot="1" x14ac:dyDescent="0.25">
      <c r="A447" s="219"/>
      <c r="B447" s="376"/>
      <c r="C447" s="378"/>
      <c r="D447" s="1135"/>
      <c r="E447" s="409"/>
      <c r="F447" s="409"/>
      <c r="G447" s="409"/>
      <c r="H447" s="409"/>
      <c r="I447" s="409"/>
      <c r="J447" s="409"/>
      <c r="K447" s="409"/>
      <c r="L447" s="409"/>
      <c r="M447" s="409"/>
      <c r="N447" s="409"/>
    </row>
    <row r="448" spans="1:14" s="377" customFormat="1" ht="15.75" thickBot="1" x14ac:dyDescent="0.25">
      <c r="A448" s="219"/>
      <c r="B448" s="376"/>
      <c r="C448" s="378"/>
      <c r="D448" s="1135"/>
      <c r="E448" s="409"/>
      <c r="F448" s="409"/>
      <c r="G448" s="409"/>
      <c r="H448" s="409"/>
      <c r="I448" s="409"/>
      <c r="J448" s="409"/>
      <c r="K448" s="409"/>
      <c r="L448" s="409"/>
      <c r="M448" s="409"/>
      <c r="N448" s="409"/>
    </row>
    <row r="449" spans="1:14" s="377" customFormat="1" ht="15.75" thickBot="1" x14ac:dyDescent="0.25">
      <c r="A449" s="219"/>
      <c r="B449" s="376"/>
      <c r="C449" s="378"/>
      <c r="D449" s="1135"/>
      <c r="E449" s="409"/>
      <c r="F449" s="409"/>
      <c r="G449" s="409"/>
      <c r="H449" s="409"/>
      <c r="I449" s="409"/>
      <c r="J449" s="409"/>
      <c r="K449" s="409"/>
      <c r="L449" s="409"/>
      <c r="M449" s="409"/>
      <c r="N449" s="409"/>
    </row>
    <row r="450" spans="1:14" s="377" customFormat="1" ht="15.75" thickBot="1" x14ac:dyDescent="0.25">
      <c r="A450" s="219"/>
      <c r="B450" s="376"/>
      <c r="C450" s="378"/>
      <c r="D450" s="1135"/>
      <c r="E450" s="409"/>
      <c r="F450" s="409"/>
      <c r="G450" s="409"/>
      <c r="H450" s="409"/>
      <c r="I450" s="409"/>
      <c r="J450" s="409"/>
      <c r="K450" s="409"/>
      <c r="L450" s="409"/>
      <c r="M450" s="409"/>
      <c r="N450" s="409"/>
    </row>
    <row r="451" spans="1:14" s="377" customFormat="1" ht="15.75" thickBot="1" x14ac:dyDescent="0.25">
      <c r="A451" s="219"/>
      <c r="B451" s="376"/>
      <c r="C451" s="378"/>
      <c r="D451" s="1135"/>
      <c r="E451" s="409"/>
      <c r="F451" s="409"/>
      <c r="G451" s="409"/>
      <c r="H451" s="409"/>
      <c r="I451" s="409"/>
      <c r="J451" s="409"/>
      <c r="K451" s="409"/>
      <c r="L451" s="409"/>
      <c r="M451" s="409"/>
      <c r="N451" s="409"/>
    </row>
    <row r="452" spans="1:14" s="377" customFormat="1" ht="15.75" thickBot="1" x14ac:dyDescent="0.25">
      <c r="A452" s="219"/>
      <c r="B452" s="376"/>
      <c r="C452" s="378"/>
      <c r="D452" s="1135"/>
      <c r="E452" s="409"/>
      <c r="F452" s="409"/>
      <c r="G452" s="409"/>
      <c r="H452" s="409"/>
      <c r="I452" s="409"/>
      <c r="J452" s="409"/>
      <c r="K452" s="409"/>
      <c r="L452" s="409"/>
      <c r="M452" s="409"/>
      <c r="N452" s="409"/>
    </row>
    <row r="453" spans="1:14" s="377" customFormat="1" ht="15.75" thickBot="1" x14ac:dyDescent="0.25">
      <c r="A453" s="219"/>
      <c r="B453" s="376"/>
      <c r="C453" s="378"/>
      <c r="D453" s="1135"/>
      <c r="E453" s="409"/>
      <c r="F453" s="409"/>
      <c r="G453" s="409"/>
      <c r="H453" s="409"/>
      <c r="I453" s="409"/>
      <c r="J453" s="409"/>
      <c r="K453" s="409"/>
      <c r="L453" s="409"/>
      <c r="M453" s="409"/>
      <c r="N453" s="409"/>
    </row>
    <row r="454" spans="1:14" s="377" customFormat="1" ht="15.75" thickBot="1" x14ac:dyDescent="0.25">
      <c r="A454" s="219"/>
      <c r="B454" s="376"/>
      <c r="C454" s="378"/>
      <c r="D454" s="1135"/>
      <c r="E454" s="409"/>
      <c r="F454" s="409"/>
      <c r="G454" s="409"/>
      <c r="H454" s="409"/>
      <c r="I454" s="409"/>
      <c r="J454" s="409"/>
      <c r="K454" s="409"/>
      <c r="L454" s="409"/>
      <c r="M454" s="409"/>
      <c r="N454" s="409"/>
    </row>
    <row r="455" spans="1:14" s="377" customFormat="1" ht="15.75" thickBot="1" x14ac:dyDescent="0.25">
      <c r="A455" s="219"/>
      <c r="B455" s="376"/>
      <c r="C455" s="378"/>
      <c r="D455" s="1135"/>
      <c r="E455" s="409"/>
      <c r="F455" s="409"/>
      <c r="G455" s="409"/>
      <c r="H455" s="409"/>
      <c r="I455" s="409"/>
      <c r="J455" s="409"/>
      <c r="K455" s="409"/>
      <c r="L455" s="409"/>
      <c r="M455" s="409"/>
      <c r="N455" s="409"/>
    </row>
    <row r="456" spans="1:14" s="377" customFormat="1" ht="15.75" thickBot="1" x14ac:dyDescent="0.25">
      <c r="A456" s="219"/>
      <c r="B456" s="376"/>
      <c r="C456" s="378"/>
      <c r="D456" s="1135"/>
      <c r="E456" s="409"/>
      <c r="F456" s="409"/>
      <c r="G456" s="409"/>
      <c r="H456" s="409"/>
      <c r="I456" s="409"/>
      <c r="J456" s="409"/>
      <c r="K456" s="409"/>
      <c r="L456" s="409"/>
      <c r="M456" s="409"/>
      <c r="N456" s="409"/>
    </row>
    <row r="457" spans="1:14" s="377" customFormat="1" ht="15.75" thickBot="1" x14ac:dyDescent="0.25">
      <c r="A457" s="219"/>
      <c r="B457" s="376"/>
      <c r="C457" s="378"/>
      <c r="D457" s="1135"/>
      <c r="E457" s="409"/>
      <c r="F457" s="409"/>
      <c r="G457" s="409"/>
      <c r="H457" s="409"/>
      <c r="I457" s="409"/>
      <c r="J457" s="409"/>
      <c r="K457" s="409"/>
      <c r="L457" s="409"/>
      <c r="M457" s="409"/>
      <c r="N457" s="409"/>
    </row>
    <row r="458" spans="1:14" s="377" customFormat="1" ht="15.75" thickBot="1" x14ac:dyDescent="0.25">
      <c r="A458" s="219"/>
      <c r="B458" s="376"/>
      <c r="C458" s="378"/>
      <c r="D458" s="1135"/>
      <c r="E458" s="409"/>
      <c r="F458" s="409"/>
      <c r="G458" s="409"/>
      <c r="H458" s="409"/>
      <c r="I458" s="409"/>
      <c r="J458" s="409"/>
      <c r="K458" s="409"/>
      <c r="L458" s="409"/>
      <c r="M458" s="409"/>
      <c r="N458" s="409"/>
    </row>
    <row r="459" spans="1:14" s="377" customFormat="1" ht="15.75" thickBot="1" x14ac:dyDescent="0.25">
      <c r="A459" s="219"/>
      <c r="B459" s="376"/>
      <c r="C459" s="378"/>
      <c r="D459" s="1135"/>
      <c r="E459" s="409"/>
      <c r="F459" s="409"/>
      <c r="G459" s="409"/>
      <c r="H459" s="409"/>
      <c r="I459" s="409"/>
      <c r="J459" s="409"/>
      <c r="K459" s="409"/>
      <c r="L459" s="409"/>
      <c r="M459" s="409"/>
      <c r="N459" s="409"/>
    </row>
    <row r="460" spans="1:14" s="377" customFormat="1" ht="15.75" thickBot="1" x14ac:dyDescent="0.25">
      <c r="A460" s="219"/>
      <c r="B460" s="376"/>
      <c r="C460" s="378"/>
      <c r="D460" s="1135"/>
      <c r="E460" s="409"/>
      <c r="F460" s="409"/>
      <c r="G460" s="409"/>
      <c r="H460" s="409"/>
      <c r="I460" s="409"/>
      <c r="J460" s="409"/>
      <c r="K460" s="409"/>
      <c r="L460" s="409"/>
      <c r="M460" s="409"/>
      <c r="N460" s="409"/>
    </row>
    <row r="461" spans="1:14" s="377" customFormat="1" ht="15.75" thickBot="1" x14ac:dyDescent="0.25">
      <c r="A461" s="219"/>
      <c r="B461" s="376"/>
      <c r="C461" s="378"/>
      <c r="D461" s="1135"/>
      <c r="E461" s="409"/>
      <c r="F461" s="409"/>
      <c r="G461" s="409"/>
      <c r="H461" s="409"/>
      <c r="I461" s="409"/>
      <c r="J461" s="409"/>
      <c r="K461" s="409"/>
      <c r="L461" s="409"/>
      <c r="M461" s="409"/>
      <c r="N461" s="409"/>
    </row>
    <row r="462" spans="1:14" s="377" customFormat="1" ht="15.75" thickBot="1" x14ac:dyDescent="0.25">
      <c r="A462" s="219"/>
      <c r="B462" s="376"/>
      <c r="C462" s="378"/>
      <c r="D462" s="1135"/>
      <c r="E462" s="409"/>
      <c r="F462" s="409"/>
      <c r="G462" s="409"/>
      <c r="H462" s="409"/>
      <c r="I462" s="409"/>
      <c r="J462" s="409"/>
      <c r="K462" s="409"/>
      <c r="L462" s="409"/>
      <c r="M462" s="409"/>
      <c r="N462" s="409"/>
    </row>
    <row r="463" spans="1:14" s="377" customFormat="1" ht="15.75" thickBot="1" x14ac:dyDescent="0.25">
      <c r="A463" s="219"/>
      <c r="B463" s="376"/>
      <c r="C463" s="378"/>
      <c r="D463" s="1135"/>
      <c r="E463" s="409"/>
      <c r="F463" s="409"/>
      <c r="G463" s="409"/>
      <c r="H463" s="409"/>
      <c r="I463" s="409"/>
      <c r="J463" s="409"/>
      <c r="K463" s="409"/>
      <c r="L463" s="409"/>
      <c r="M463" s="409"/>
      <c r="N463" s="409"/>
    </row>
    <row r="464" spans="1:14" s="377" customFormat="1" ht="15.75" thickBot="1" x14ac:dyDescent="0.25">
      <c r="A464" s="219"/>
      <c r="B464" s="376"/>
      <c r="C464" s="378"/>
      <c r="D464" s="1135"/>
      <c r="E464" s="409"/>
      <c r="F464" s="409"/>
      <c r="G464" s="409"/>
      <c r="H464" s="409"/>
      <c r="I464" s="409"/>
      <c r="J464" s="409"/>
      <c r="K464" s="409"/>
      <c r="L464" s="409"/>
      <c r="M464" s="409"/>
      <c r="N464" s="409"/>
    </row>
    <row r="465" spans="1:14" s="377" customFormat="1" ht="15.75" thickBot="1" x14ac:dyDescent="0.25">
      <c r="A465" s="219"/>
      <c r="B465" s="376"/>
      <c r="C465" s="378"/>
      <c r="D465" s="1135"/>
      <c r="E465" s="409"/>
      <c r="F465" s="409"/>
      <c r="G465" s="409"/>
      <c r="H465" s="409"/>
      <c r="I465" s="409"/>
      <c r="J465" s="409"/>
      <c r="K465" s="409"/>
      <c r="L465" s="409"/>
      <c r="M465" s="409"/>
      <c r="N465" s="409"/>
    </row>
    <row r="466" spans="1:14" s="377" customFormat="1" ht="15.75" thickBot="1" x14ac:dyDescent="0.25">
      <c r="A466" s="219"/>
      <c r="B466" s="376"/>
      <c r="C466" s="378"/>
      <c r="D466" s="1135"/>
      <c r="E466" s="409"/>
      <c r="F466" s="409"/>
      <c r="G466" s="409"/>
      <c r="H466" s="409"/>
      <c r="I466" s="409"/>
      <c r="J466" s="409"/>
      <c r="K466" s="409"/>
      <c r="L466" s="409"/>
      <c r="M466" s="409"/>
      <c r="N466" s="409"/>
    </row>
    <row r="467" spans="1:14" s="377" customFormat="1" ht="15.75" thickBot="1" x14ac:dyDescent="0.25">
      <c r="A467" s="219"/>
      <c r="B467" s="376"/>
      <c r="C467" s="378"/>
      <c r="D467" s="1135"/>
      <c r="E467" s="409"/>
      <c r="F467" s="409"/>
      <c r="G467" s="409"/>
      <c r="H467" s="409"/>
      <c r="I467" s="409"/>
      <c r="J467" s="409"/>
      <c r="K467" s="409"/>
      <c r="L467" s="409"/>
      <c r="M467" s="409"/>
      <c r="N467" s="409"/>
    </row>
    <row r="468" spans="1:14" s="377" customFormat="1" ht="15.75" thickBot="1" x14ac:dyDescent="0.25">
      <c r="A468" s="219"/>
      <c r="B468" s="376"/>
      <c r="C468" s="378"/>
      <c r="D468" s="1135"/>
      <c r="E468" s="409"/>
      <c r="F468" s="409"/>
      <c r="G468" s="409"/>
      <c r="H468" s="409"/>
      <c r="I468" s="409"/>
      <c r="J468" s="409"/>
      <c r="K468" s="409"/>
      <c r="L468" s="409"/>
      <c r="M468" s="409"/>
      <c r="N468" s="409"/>
    </row>
    <row r="469" spans="1:14" s="377" customFormat="1" ht="15.75" thickBot="1" x14ac:dyDescent="0.25">
      <c r="A469" s="219"/>
      <c r="B469" s="376"/>
      <c r="C469" s="378"/>
      <c r="D469" s="1135"/>
      <c r="E469" s="409"/>
      <c r="F469" s="409"/>
      <c r="G469" s="409"/>
      <c r="H469" s="409"/>
      <c r="I469" s="409"/>
      <c r="J469" s="409"/>
      <c r="K469" s="409"/>
      <c r="L469" s="409"/>
      <c r="M469" s="409"/>
      <c r="N469" s="409"/>
    </row>
    <row r="470" spans="1:14" s="377" customFormat="1" ht="15.75" thickBot="1" x14ac:dyDescent="0.25">
      <c r="A470" s="219"/>
      <c r="B470" s="376"/>
      <c r="C470" s="378"/>
      <c r="D470" s="1135"/>
      <c r="E470" s="409"/>
      <c r="F470" s="409"/>
      <c r="G470" s="409"/>
      <c r="H470" s="409"/>
      <c r="I470" s="409"/>
      <c r="J470" s="409"/>
      <c r="K470" s="409"/>
      <c r="L470" s="409"/>
      <c r="M470" s="409"/>
      <c r="N470" s="409"/>
    </row>
    <row r="471" spans="1:14" s="377" customFormat="1" ht="15.75" thickBot="1" x14ac:dyDescent="0.25">
      <c r="A471" s="219"/>
      <c r="B471" s="376"/>
      <c r="C471" s="378"/>
      <c r="D471" s="1135"/>
      <c r="E471" s="409"/>
      <c r="F471" s="409"/>
      <c r="G471" s="409"/>
      <c r="H471" s="409"/>
      <c r="I471" s="409"/>
      <c r="J471" s="409"/>
      <c r="K471" s="409"/>
      <c r="L471" s="409"/>
      <c r="M471" s="409"/>
      <c r="N471" s="409"/>
    </row>
    <row r="472" spans="1:14" s="377" customFormat="1" ht="15.75" thickBot="1" x14ac:dyDescent="0.25">
      <c r="A472" s="219"/>
      <c r="B472" s="376"/>
      <c r="C472" s="378"/>
      <c r="D472" s="1135"/>
      <c r="E472" s="409"/>
      <c r="F472" s="409"/>
      <c r="G472" s="409"/>
      <c r="H472" s="409"/>
      <c r="I472" s="409"/>
      <c r="J472" s="409"/>
      <c r="K472" s="409"/>
      <c r="L472" s="409"/>
      <c r="M472" s="409"/>
      <c r="N472" s="409"/>
    </row>
    <row r="473" spans="1:14" s="377" customFormat="1" ht="15.75" thickBot="1" x14ac:dyDescent="0.25">
      <c r="A473" s="219"/>
      <c r="B473" s="376"/>
      <c r="C473" s="378"/>
      <c r="D473" s="1135"/>
      <c r="E473" s="409"/>
      <c r="F473" s="409"/>
      <c r="G473" s="409"/>
      <c r="H473" s="409"/>
      <c r="I473" s="409"/>
      <c r="J473" s="409"/>
      <c r="K473" s="409"/>
      <c r="L473" s="409"/>
      <c r="M473" s="409"/>
      <c r="N473" s="409"/>
    </row>
    <row r="474" spans="1:14" s="377" customFormat="1" ht="15.75" thickBot="1" x14ac:dyDescent="0.25">
      <c r="A474" s="219"/>
      <c r="B474" s="376"/>
      <c r="C474" s="378"/>
      <c r="D474" s="1135"/>
      <c r="E474" s="409"/>
      <c r="F474" s="409"/>
      <c r="G474" s="409"/>
      <c r="H474" s="409"/>
      <c r="I474" s="409"/>
      <c r="J474" s="409"/>
      <c r="K474" s="409"/>
      <c r="L474" s="409"/>
      <c r="M474" s="409"/>
      <c r="N474" s="409"/>
    </row>
    <row r="475" spans="1:14" s="377" customFormat="1" ht="15.75" thickBot="1" x14ac:dyDescent="0.25">
      <c r="A475" s="219"/>
      <c r="B475" s="376"/>
      <c r="C475" s="378"/>
      <c r="D475" s="1135"/>
      <c r="E475" s="409"/>
      <c r="F475" s="409"/>
      <c r="G475" s="409"/>
      <c r="H475" s="409"/>
      <c r="I475" s="409"/>
      <c r="J475" s="409"/>
      <c r="K475" s="409"/>
      <c r="L475" s="409"/>
      <c r="M475" s="409"/>
      <c r="N475" s="409"/>
    </row>
    <row r="476" spans="1:14" s="377" customFormat="1" ht="15.75" thickBot="1" x14ac:dyDescent="0.25">
      <c r="A476" s="219"/>
      <c r="B476" s="376"/>
      <c r="C476" s="378"/>
      <c r="D476" s="1135"/>
      <c r="E476" s="409"/>
      <c r="F476" s="409"/>
      <c r="G476" s="409"/>
      <c r="H476" s="409"/>
      <c r="I476" s="409"/>
      <c r="J476" s="409"/>
      <c r="K476" s="409"/>
      <c r="L476" s="409"/>
      <c r="M476" s="409"/>
      <c r="N476" s="409"/>
    </row>
    <row r="477" spans="1:14" s="377" customFormat="1" ht="15.75" thickBot="1" x14ac:dyDescent="0.25">
      <c r="A477" s="219"/>
      <c r="B477" s="376"/>
      <c r="C477" s="378"/>
      <c r="D477" s="1135"/>
      <c r="E477" s="409"/>
      <c r="F477" s="409"/>
      <c r="G477" s="409"/>
      <c r="H477" s="409"/>
      <c r="I477" s="409"/>
      <c r="J477" s="409"/>
      <c r="K477" s="409"/>
      <c r="L477" s="409"/>
      <c r="M477" s="409"/>
      <c r="N477" s="409"/>
    </row>
    <row r="478" spans="1:14" s="377" customFormat="1" ht="15.75" thickBot="1" x14ac:dyDescent="0.25">
      <c r="A478" s="219"/>
      <c r="B478" s="376"/>
      <c r="C478" s="378"/>
      <c r="D478" s="1135"/>
      <c r="E478" s="409"/>
      <c r="F478" s="409"/>
      <c r="G478" s="409"/>
      <c r="H478" s="409"/>
      <c r="I478" s="409"/>
      <c r="J478" s="409"/>
      <c r="K478" s="409"/>
      <c r="L478" s="409"/>
      <c r="M478" s="409"/>
      <c r="N478" s="409"/>
    </row>
    <row r="479" spans="1:14" s="377" customFormat="1" ht="15.75" thickBot="1" x14ac:dyDescent="0.25">
      <c r="A479" s="219"/>
      <c r="B479" s="376"/>
      <c r="C479" s="378"/>
      <c r="D479" s="1135"/>
      <c r="E479" s="409"/>
      <c r="F479" s="409"/>
      <c r="G479" s="409"/>
      <c r="H479" s="409"/>
      <c r="I479" s="409"/>
      <c r="J479" s="409"/>
      <c r="K479" s="409"/>
      <c r="L479" s="409"/>
      <c r="M479" s="409"/>
      <c r="N479" s="409"/>
    </row>
    <row r="480" spans="1:14" s="377" customFormat="1" ht="15.75" thickBot="1" x14ac:dyDescent="0.25">
      <c r="A480" s="219"/>
      <c r="B480" s="376"/>
      <c r="C480" s="378"/>
      <c r="D480" s="1135"/>
      <c r="E480" s="409"/>
      <c r="F480" s="409"/>
      <c r="G480" s="409"/>
      <c r="H480" s="409"/>
      <c r="I480" s="409"/>
      <c r="J480" s="409"/>
      <c r="K480" s="409"/>
      <c r="L480" s="409"/>
      <c r="M480" s="409"/>
      <c r="N480" s="409"/>
    </row>
    <row r="481" spans="1:14" s="377" customFormat="1" ht="15.75" thickBot="1" x14ac:dyDescent="0.25">
      <c r="A481" s="219"/>
      <c r="B481" s="376"/>
      <c r="C481" s="378"/>
      <c r="D481" s="1135"/>
      <c r="E481" s="409"/>
      <c r="F481" s="409"/>
      <c r="G481" s="409"/>
      <c r="H481" s="409"/>
      <c r="I481" s="409"/>
      <c r="J481" s="409"/>
      <c r="K481" s="409"/>
      <c r="L481" s="409"/>
      <c r="M481" s="409"/>
      <c r="N481" s="409"/>
    </row>
    <row r="482" spans="1:14" s="377" customFormat="1" ht="15.75" thickBot="1" x14ac:dyDescent="0.25">
      <c r="A482" s="219"/>
      <c r="B482" s="376"/>
      <c r="C482" s="378"/>
      <c r="D482" s="1135"/>
      <c r="E482" s="409"/>
      <c r="F482" s="409"/>
      <c r="G482" s="409"/>
      <c r="H482" s="409"/>
      <c r="I482" s="409"/>
      <c r="J482" s="409"/>
      <c r="K482" s="409"/>
      <c r="L482" s="409"/>
      <c r="M482" s="409"/>
      <c r="N482" s="409"/>
    </row>
    <row r="483" spans="1:14" s="377" customFormat="1" ht="15.75" thickBot="1" x14ac:dyDescent="0.25">
      <c r="A483" s="219"/>
      <c r="B483" s="376"/>
      <c r="C483" s="378"/>
      <c r="D483" s="1135"/>
      <c r="E483" s="409"/>
      <c r="F483" s="409"/>
      <c r="G483" s="409"/>
      <c r="H483" s="409"/>
      <c r="I483" s="409"/>
      <c r="J483" s="409"/>
      <c r="K483" s="409"/>
      <c r="L483" s="409"/>
      <c r="M483" s="409"/>
      <c r="N483" s="409"/>
    </row>
    <row r="484" spans="1:14" s="377" customFormat="1" ht="15.75" thickBot="1" x14ac:dyDescent="0.25">
      <c r="A484" s="219"/>
      <c r="B484" s="376"/>
      <c r="C484" s="378"/>
      <c r="D484" s="1135"/>
      <c r="E484" s="409"/>
      <c r="F484" s="409"/>
      <c r="G484" s="409"/>
      <c r="H484" s="409"/>
      <c r="I484" s="409"/>
      <c r="J484" s="409"/>
      <c r="K484" s="409"/>
      <c r="L484" s="409"/>
      <c r="M484" s="409"/>
      <c r="N484" s="409"/>
    </row>
    <row r="485" spans="1:14" s="377" customFormat="1" ht="15.75" thickBot="1" x14ac:dyDescent="0.25">
      <c r="A485" s="219"/>
      <c r="B485" s="376"/>
      <c r="C485" s="378"/>
      <c r="D485" s="1135"/>
      <c r="E485" s="409"/>
      <c r="F485" s="409"/>
      <c r="G485" s="409"/>
      <c r="H485" s="409"/>
      <c r="I485" s="409"/>
      <c r="J485" s="409"/>
      <c r="K485" s="409"/>
      <c r="L485" s="409"/>
      <c r="M485" s="409"/>
      <c r="N485" s="409"/>
    </row>
    <row r="486" spans="1:14" s="377" customFormat="1" ht="15.75" thickBot="1" x14ac:dyDescent="0.25">
      <c r="A486" s="219"/>
      <c r="B486" s="376"/>
      <c r="C486" s="378"/>
      <c r="D486" s="1135"/>
      <c r="E486" s="409"/>
      <c r="F486" s="409"/>
      <c r="G486" s="409"/>
      <c r="H486" s="409"/>
      <c r="I486" s="409"/>
      <c r="J486" s="409"/>
      <c r="K486" s="409"/>
      <c r="L486" s="409"/>
      <c r="M486" s="409"/>
      <c r="N486" s="409"/>
    </row>
    <row r="487" spans="1:14" s="377" customFormat="1" ht="15.75" thickBot="1" x14ac:dyDescent="0.25">
      <c r="A487" s="219"/>
      <c r="B487" s="376"/>
      <c r="C487" s="378"/>
      <c r="D487" s="1135"/>
      <c r="E487" s="409"/>
      <c r="F487" s="409"/>
      <c r="G487" s="409"/>
      <c r="H487" s="409"/>
      <c r="I487" s="409"/>
      <c r="J487" s="409"/>
      <c r="K487" s="409"/>
      <c r="L487" s="409"/>
      <c r="M487" s="409"/>
      <c r="N487" s="409"/>
    </row>
    <row r="488" spans="1:14" s="377" customFormat="1" ht="15.75" thickBot="1" x14ac:dyDescent="0.25">
      <c r="A488" s="219"/>
      <c r="B488" s="376"/>
      <c r="C488" s="378"/>
      <c r="D488" s="1135"/>
      <c r="E488" s="409"/>
      <c r="F488" s="409"/>
      <c r="G488" s="409"/>
      <c r="H488" s="409"/>
      <c r="I488" s="409"/>
      <c r="J488" s="409"/>
      <c r="K488" s="409"/>
      <c r="L488" s="409"/>
      <c r="M488" s="409"/>
      <c r="N488" s="409"/>
    </row>
    <row r="489" spans="1:14" s="377" customFormat="1" ht="15.75" thickBot="1" x14ac:dyDescent="0.25">
      <c r="A489" s="219"/>
      <c r="B489" s="376"/>
      <c r="C489" s="378"/>
      <c r="D489" s="1135"/>
      <c r="E489" s="409"/>
      <c r="F489" s="409"/>
      <c r="G489" s="409"/>
      <c r="H489" s="409"/>
      <c r="I489" s="409"/>
      <c r="J489" s="409"/>
      <c r="K489" s="409"/>
      <c r="L489" s="409"/>
      <c r="M489" s="409"/>
      <c r="N489" s="409"/>
    </row>
    <row r="490" spans="1:14" s="377" customFormat="1" ht="15.75" thickBot="1" x14ac:dyDescent="0.25">
      <c r="A490" s="219"/>
      <c r="B490" s="376"/>
      <c r="C490" s="378"/>
      <c r="D490" s="1135"/>
      <c r="E490" s="409"/>
      <c r="F490" s="409"/>
      <c r="G490" s="409"/>
      <c r="H490" s="409"/>
      <c r="I490" s="409"/>
      <c r="J490" s="409"/>
      <c r="K490" s="409"/>
      <c r="L490" s="409"/>
      <c r="M490" s="409"/>
      <c r="N490" s="409"/>
    </row>
    <row r="491" spans="1:14" s="377" customFormat="1" ht="15.75" thickBot="1" x14ac:dyDescent="0.25">
      <c r="A491" s="219"/>
      <c r="B491" s="376"/>
      <c r="C491" s="378"/>
      <c r="D491" s="1135"/>
      <c r="E491" s="409"/>
      <c r="F491" s="409"/>
      <c r="G491" s="409"/>
      <c r="H491" s="409"/>
      <c r="I491" s="409"/>
      <c r="J491" s="409"/>
      <c r="K491" s="409"/>
      <c r="L491" s="409"/>
      <c r="M491" s="409"/>
      <c r="N491" s="409"/>
    </row>
    <row r="492" spans="1:14" s="377" customFormat="1" ht="15.75" thickBot="1" x14ac:dyDescent="0.25">
      <c r="A492" s="219"/>
      <c r="B492" s="376"/>
      <c r="C492" s="378"/>
      <c r="D492" s="1135"/>
      <c r="E492" s="409"/>
      <c r="F492" s="409"/>
      <c r="G492" s="409"/>
      <c r="H492" s="409"/>
      <c r="I492" s="409"/>
      <c r="J492" s="409"/>
      <c r="K492" s="409"/>
      <c r="L492" s="409"/>
      <c r="M492" s="409"/>
      <c r="N492" s="409"/>
    </row>
    <row r="493" spans="1:14" s="377" customFormat="1" ht="15.75" thickBot="1" x14ac:dyDescent="0.25">
      <c r="A493" s="219"/>
      <c r="B493" s="376"/>
      <c r="C493" s="378"/>
      <c r="D493" s="1135"/>
      <c r="E493" s="409"/>
      <c r="F493" s="409"/>
      <c r="G493" s="409"/>
      <c r="H493" s="409"/>
      <c r="I493" s="409"/>
      <c r="J493" s="409"/>
      <c r="K493" s="409"/>
      <c r="L493" s="409"/>
      <c r="M493" s="409"/>
      <c r="N493" s="409"/>
    </row>
    <row r="494" spans="1:14" s="377" customFormat="1" ht="15.75" thickBot="1" x14ac:dyDescent="0.25">
      <c r="A494" s="219"/>
      <c r="B494" s="376"/>
      <c r="C494" s="378"/>
      <c r="D494" s="1135"/>
      <c r="E494" s="409"/>
      <c r="F494" s="409"/>
      <c r="G494" s="409"/>
      <c r="H494" s="409"/>
      <c r="I494" s="409"/>
      <c r="J494" s="409"/>
      <c r="K494" s="409"/>
      <c r="L494" s="409"/>
      <c r="M494" s="409"/>
      <c r="N494" s="409"/>
    </row>
    <row r="495" spans="1:14" s="377" customFormat="1" ht="15.75" thickBot="1" x14ac:dyDescent="0.25">
      <c r="A495" s="219"/>
      <c r="B495" s="376"/>
      <c r="C495" s="378"/>
      <c r="D495" s="1135"/>
      <c r="E495" s="409"/>
      <c r="F495" s="409"/>
      <c r="G495" s="409"/>
      <c r="H495" s="409"/>
      <c r="I495" s="409"/>
      <c r="J495" s="409"/>
      <c r="K495" s="409"/>
      <c r="L495" s="409"/>
      <c r="M495" s="409"/>
      <c r="N495" s="409"/>
    </row>
    <row r="496" spans="1:14" s="377" customFormat="1" ht="15.75" thickBot="1" x14ac:dyDescent="0.25">
      <c r="A496" s="219"/>
      <c r="B496" s="376"/>
      <c r="C496" s="378"/>
      <c r="D496" s="1135"/>
      <c r="E496" s="409"/>
      <c r="F496" s="409"/>
      <c r="G496" s="409"/>
      <c r="H496" s="409"/>
      <c r="I496" s="409"/>
      <c r="J496" s="409"/>
      <c r="K496" s="409"/>
      <c r="L496" s="409"/>
      <c r="M496" s="409"/>
      <c r="N496" s="409"/>
    </row>
    <row r="497" spans="1:14" s="377" customFormat="1" ht="15.75" thickBot="1" x14ac:dyDescent="0.25">
      <c r="A497" s="219"/>
      <c r="B497" s="376"/>
      <c r="C497" s="378"/>
      <c r="D497" s="1135"/>
      <c r="E497" s="409"/>
      <c r="F497" s="409"/>
      <c r="G497" s="409"/>
      <c r="H497" s="409"/>
      <c r="I497" s="409"/>
      <c r="J497" s="409"/>
      <c r="K497" s="409"/>
      <c r="L497" s="409"/>
      <c r="M497" s="409"/>
      <c r="N497" s="409"/>
    </row>
    <row r="498" spans="1:14" s="377" customFormat="1" ht="15.75" thickBot="1" x14ac:dyDescent="0.25">
      <c r="A498" s="219"/>
      <c r="B498" s="376"/>
      <c r="C498" s="378"/>
      <c r="D498" s="1135"/>
      <c r="E498" s="409"/>
      <c r="F498" s="409"/>
      <c r="G498" s="409"/>
      <c r="H498" s="409"/>
      <c r="I498" s="409"/>
      <c r="J498" s="409"/>
      <c r="K498" s="409"/>
      <c r="L498" s="409"/>
      <c r="M498" s="409"/>
      <c r="N498" s="409"/>
    </row>
    <row r="499" spans="1:14" s="377" customFormat="1" ht="15.75" thickBot="1" x14ac:dyDescent="0.25">
      <c r="A499" s="219"/>
      <c r="B499" s="376"/>
      <c r="C499" s="378"/>
      <c r="D499" s="1135"/>
      <c r="E499" s="409"/>
      <c r="F499" s="409"/>
      <c r="G499" s="409"/>
      <c r="H499" s="409"/>
      <c r="I499" s="409"/>
      <c r="J499" s="409"/>
      <c r="K499" s="409"/>
      <c r="L499" s="409"/>
      <c r="M499" s="409"/>
      <c r="N499" s="409"/>
    </row>
    <row r="500" spans="1:14" s="377" customFormat="1" ht="15.75" thickBot="1" x14ac:dyDescent="0.25">
      <c r="A500" s="219"/>
      <c r="B500" s="376"/>
      <c r="C500" s="378"/>
      <c r="D500" s="1135"/>
      <c r="E500" s="409"/>
      <c r="F500" s="409"/>
      <c r="G500" s="409"/>
      <c r="H500" s="409"/>
      <c r="I500" s="409"/>
      <c r="J500" s="409"/>
      <c r="K500" s="409"/>
      <c r="L500" s="409"/>
      <c r="M500" s="409"/>
      <c r="N500" s="409"/>
    </row>
    <row r="501" spans="1:14" s="377" customFormat="1" ht="15.75" thickBot="1" x14ac:dyDescent="0.25">
      <c r="A501" s="219"/>
      <c r="B501" s="376"/>
      <c r="C501" s="378"/>
      <c r="D501" s="1135"/>
      <c r="E501" s="409"/>
      <c r="F501" s="409"/>
      <c r="G501" s="409"/>
      <c r="H501" s="409"/>
      <c r="I501" s="409"/>
      <c r="J501" s="409"/>
      <c r="K501" s="409"/>
      <c r="L501" s="409"/>
      <c r="M501" s="409"/>
      <c r="N501" s="409"/>
    </row>
    <row r="502" spans="1:14" s="377" customFormat="1" ht="15.75" thickBot="1" x14ac:dyDescent="0.25">
      <c r="A502" s="219"/>
      <c r="B502" s="376"/>
      <c r="C502" s="378"/>
      <c r="D502" s="1135"/>
      <c r="E502" s="409"/>
      <c r="F502" s="409"/>
      <c r="G502" s="409"/>
      <c r="H502" s="409"/>
      <c r="I502" s="409"/>
      <c r="J502" s="409"/>
      <c r="K502" s="409"/>
      <c r="L502" s="409"/>
      <c r="M502" s="409"/>
      <c r="N502" s="409"/>
    </row>
    <row r="503" spans="1:14" s="377" customFormat="1" ht="15.75" thickBot="1" x14ac:dyDescent="0.25">
      <c r="A503" s="219"/>
      <c r="B503" s="376"/>
      <c r="C503" s="378"/>
      <c r="D503" s="1135"/>
      <c r="E503" s="409"/>
      <c r="F503" s="409"/>
      <c r="G503" s="409"/>
      <c r="H503" s="409"/>
      <c r="I503" s="409"/>
      <c r="J503" s="409"/>
      <c r="K503" s="409"/>
      <c r="L503" s="409"/>
      <c r="M503" s="409"/>
      <c r="N503" s="409"/>
    </row>
    <row r="504" spans="1:14" s="377" customFormat="1" ht="15.75" thickBot="1" x14ac:dyDescent="0.25">
      <c r="A504" s="219"/>
      <c r="B504" s="376"/>
      <c r="C504" s="378"/>
      <c r="D504" s="1135"/>
      <c r="E504" s="409"/>
      <c r="F504" s="409"/>
      <c r="G504" s="409"/>
      <c r="H504" s="409"/>
      <c r="I504" s="409"/>
      <c r="J504" s="409"/>
      <c r="K504" s="409"/>
      <c r="L504" s="409"/>
      <c r="M504" s="409"/>
      <c r="N504" s="409"/>
    </row>
    <row r="505" spans="1:14" s="377" customFormat="1" ht="15.75" thickBot="1" x14ac:dyDescent="0.25">
      <c r="A505" s="219"/>
      <c r="B505" s="376"/>
      <c r="C505" s="378"/>
      <c r="D505" s="1135"/>
      <c r="E505" s="409"/>
      <c r="F505" s="409"/>
      <c r="G505" s="409"/>
      <c r="H505" s="409"/>
      <c r="I505" s="409"/>
      <c r="J505" s="409"/>
      <c r="K505" s="409"/>
      <c r="L505" s="409"/>
      <c r="M505" s="409"/>
      <c r="N505" s="409"/>
    </row>
    <row r="506" spans="1:14" s="377" customFormat="1" ht="15.75" thickBot="1" x14ac:dyDescent="0.25">
      <c r="A506" s="219"/>
      <c r="B506" s="376"/>
      <c r="C506" s="378"/>
      <c r="D506" s="1135"/>
      <c r="E506" s="409"/>
      <c r="F506" s="409"/>
      <c r="G506" s="409"/>
      <c r="H506" s="409"/>
      <c r="I506" s="409"/>
      <c r="J506" s="409"/>
      <c r="K506" s="409"/>
      <c r="L506" s="409"/>
      <c r="M506" s="409"/>
      <c r="N506" s="409"/>
    </row>
    <row r="507" spans="1:14" s="377" customFormat="1" ht="15.75" thickBot="1" x14ac:dyDescent="0.25">
      <c r="A507" s="219"/>
      <c r="B507" s="376"/>
      <c r="C507" s="378"/>
      <c r="D507" s="1135"/>
      <c r="E507" s="409"/>
      <c r="F507" s="409"/>
      <c r="G507" s="409"/>
      <c r="H507" s="409"/>
      <c r="I507" s="409"/>
      <c r="J507" s="409"/>
      <c r="K507" s="409"/>
      <c r="L507" s="409"/>
      <c r="M507" s="409"/>
      <c r="N507" s="409"/>
    </row>
    <row r="508" spans="1:14" s="377" customFormat="1" ht="15.75" thickBot="1" x14ac:dyDescent="0.25">
      <c r="A508" s="219"/>
      <c r="B508" s="376"/>
      <c r="C508" s="378"/>
      <c r="D508" s="1135"/>
      <c r="E508" s="409"/>
      <c r="F508" s="409"/>
      <c r="G508" s="409"/>
      <c r="H508" s="409"/>
      <c r="I508" s="409"/>
      <c r="J508" s="409"/>
      <c r="K508" s="409"/>
      <c r="L508" s="409"/>
      <c r="M508" s="409"/>
      <c r="N508" s="409"/>
    </row>
    <row r="509" spans="1:14" s="377" customFormat="1" ht="15.75" thickBot="1" x14ac:dyDescent="0.25">
      <c r="A509" s="219"/>
      <c r="B509" s="376"/>
      <c r="C509" s="378"/>
      <c r="D509" s="1135"/>
      <c r="E509" s="409"/>
      <c r="F509" s="409"/>
      <c r="G509" s="409"/>
      <c r="H509" s="409"/>
      <c r="I509" s="409"/>
      <c r="J509" s="409"/>
      <c r="K509" s="409"/>
      <c r="L509" s="409"/>
      <c r="M509" s="409"/>
      <c r="N509" s="409"/>
    </row>
    <row r="510" spans="1:14" s="377" customFormat="1" ht="15.75" thickBot="1" x14ac:dyDescent="0.25">
      <c r="A510" s="219"/>
      <c r="B510" s="376"/>
      <c r="C510" s="378"/>
      <c r="D510" s="1135"/>
      <c r="E510" s="409"/>
      <c r="F510" s="409"/>
      <c r="G510" s="409"/>
      <c r="H510" s="409"/>
      <c r="I510" s="409"/>
      <c r="J510" s="409"/>
      <c r="K510" s="409"/>
      <c r="L510" s="409"/>
      <c r="M510" s="409"/>
      <c r="N510" s="409"/>
    </row>
    <row r="511" spans="1:14" s="377" customFormat="1" ht="15.75" thickBot="1" x14ac:dyDescent="0.25">
      <c r="A511" s="219"/>
      <c r="B511" s="376"/>
      <c r="C511" s="378"/>
      <c r="D511" s="1135"/>
      <c r="E511" s="409"/>
      <c r="F511" s="409"/>
      <c r="G511" s="409"/>
      <c r="H511" s="409"/>
      <c r="I511" s="409"/>
      <c r="J511" s="409"/>
      <c r="K511" s="409"/>
      <c r="L511" s="409"/>
      <c r="M511" s="409"/>
      <c r="N511" s="409"/>
    </row>
    <row r="512" spans="1:14" s="377" customFormat="1" ht="15.75" thickBot="1" x14ac:dyDescent="0.25">
      <c r="A512" s="219"/>
      <c r="B512" s="376"/>
      <c r="C512" s="378"/>
      <c r="D512" s="1135"/>
      <c r="E512" s="409"/>
      <c r="F512" s="409"/>
      <c r="G512" s="409"/>
      <c r="H512" s="409"/>
      <c r="I512" s="409"/>
      <c r="J512" s="409"/>
      <c r="K512" s="409"/>
      <c r="L512" s="409"/>
      <c r="M512" s="409"/>
      <c r="N512" s="409"/>
    </row>
    <row r="513" spans="1:14" s="377" customFormat="1" ht="15.75" thickBot="1" x14ac:dyDescent="0.25">
      <c r="A513" s="219"/>
      <c r="B513" s="376"/>
      <c r="C513" s="378"/>
      <c r="D513" s="1135"/>
      <c r="E513" s="409"/>
      <c r="F513" s="409"/>
      <c r="G513" s="409"/>
      <c r="H513" s="409"/>
      <c r="I513" s="409"/>
      <c r="J513" s="409"/>
      <c r="K513" s="409"/>
      <c r="L513" s="409"/>
      <c r="M513" s="409"/>
      <c r="N513" s="409"/>
    </row>
    <row r="514" spans="1:14" s="377" customFormat="1" ht="15.75" thickBot="1" x14ac:dyDescent="0.25">
      <c r="A514" s="219"/>
      <c r="B514" s="376"/>
      <c r="C514" s="378"/>
      <c r="D514" s="1135"/>
      <c r="E514" s="409"/>
      <c r="F514" s="409"/>
      <c r="G514" s="409"/>
      <c r="H514" s="409"/>
      <c r="I514" s="409"/>
      <c r="J514" s="409"/>
      <c r="K514" s="409"/>
      <c r="L514" s="409"/>
      <c r="M514" s="409"/>
      <c r="N514" s="409"/>
    </row>
    <row r="515" spans="1:14" s="377" customFormat="1" ht="15.75" thickBot="1" x14ac:dyDescent="0.25">
      <c r="A515" s="219"/>
      <c r="B515" s="376"/>
      <c r="C515" s="378"/>
      <c r="D515" s="1135"/>
      <c r="E515" s="409"/>
      <c r="F515" s="409"/>
      <c r="G515" s="409"/>
      <c r="H515" s="409"/>
      <c r="I515" s="409"/>
      <c r="J515" s="409"/>
      <c r="K515" s="409"/>
      <c r="L515" s="409"/>
      <c r="M515" s="409"/>
      <c r="N515" s="409"/>
    </row>
    <row r="516" spans="1:14" s="377" customFormat="1" ht="15.75" thickBot="1" x14ac:dyDescent="0.25">
      <c r="A516" s="219"/>
      <c r="B516" s="376"/>
      <c r="C516" s="378"/>
      <c r="D516" s="1135"/>
      <c r="E516" s="409"/>
      <c r="F516" s="409"/>
      <c r="G516" s="409"/>
      <c r="H516" s="409"/>
      <c r="I516" s="409"/>
      <c r="J516" s="409"/>
      <c r="K516" s="409"/>
      <c r="L516" s="409"/>
      <c r="M516" s="409"/>
      <c r="N516" s="409"/>
    </row>
    <row r="517" spans="1:14" s="377" customFormat="1" ht="15.75" thickBot="1" x14ac:dyDescent="0.25">
      <c r="A517" s="219"/>
      <c r="B517" s="376"/>
      <c r="C517" s="378"/>
      <c r="D517" s="1135"/>
      <c r="E517" s="409"/>
      <c r="F517" s="409"/>
      <c r="G517" s="409"/>
      <c r="H517" s="409"/>
      <c r="I517" s="409"/>
      <c r="J517" s="409"/>
      <c r="K517" s="409"/>
      <c r="L517" s="409"/>
      <c r="M517" s="409"/>
      <c r="N517" s="409"/>
    </row>
    <row r="518" spans="1:14" s="377" customFormat="1" ht="15.75" thickBot="1" x14ac:dyDescent="0.25">
      <c r="A518" s="219"/>
      <c r="B518" s="376"/>
      <c r="C518" s="378"/>
      <c r="D518" s="1135"/>
      <c r="E518" s="409"/>
      <c r="F518" s="409"/>
      <c r="G518" s="409"/>
      <c r="H518" s="409"/>
      <c r="I518" s="409"/>
      <c r="J518" s="409"/>
      <c r="K518" s="409"/>
      <c r="L518" s="409"/>
      <c r="M518" s="409"/>
      <c r="N518" s="409"/>
    </row>
    <row r="519" spans="1:14" s="377" customFormat="1" ht="15.75" thickBot="1" x14ac:dyDescent="0.25">
      <c r="A519" s="219"/>
      <c r="B519" s="376"/>
      <c r="C519" s="378"/>
      <c r="D519" s="1135"/>
      <c r="E519" s="409"/>
      <c r="F519" s="409"/>
      <c r="G519" s="409"/>
      <c r="H519" s="409"/>
      <c r="I519" s="409"/>
      <c r="J519" s="409"/>
      <c r="K519" s="409"/>
      <c r="L519" s="409"/>
      <c r="M519" s="409"/>
      <c r="N519" s="409"/>
    </row>
    <row r="520" spans="1:14" s="377" customFormat="1" ht="15.75" thickBot="1" x14ac:dyDescent="0.25">
      <c r="A520" s="219"/>
      <c r="B520" s="376"/>
      <c r="C520" s="378"/>
      <c r="D520" s="1135"/>
      <c r="E520" s="409"/>
      <c r="F520" s="409"/>
      <c r="G520" s="409"/>
      <c r="H520" s="409"/>
      <c r="I520" s="409"/>
      <c r="J520" s="409"/>
      <c r="K520" s="409"/>
      <c r="L520" s="409"/>
      <c r="M520" s="409"/>
      <c r="N520" s="409"/>
    </row>
    <row r="521" spans="1:14" s="377" customFormat="1" ht="15.75" thickBot="1" x14ac:dyDescent="0.25">
      <c r="A521" s="219"/>
      <c r="B521" s="376"/>
      <c r="C521" s="378"/>
      <c r="D521" s="1135"/>
      <c r="E521" s="409"/>
      <c r="F521" s="409"/>
      <c r="G521" s="409"/>
      <c r="H521" s="409"/>
      <c r="I521" s="409"/>
      <c r="J521" s="409"/>
      <c r="K521" s="409"/>
      <c r="L521" s="409"/>
      <c r="M521" s="409"/>
      <c r="N521" s="409"/>
    </row>
    <row r="522" spans="1:14" s="377" customFormat="1" ht="15.75" thickBot="1" x14ac:dyDescent="0.25">
      <c r="A522" s="219"/>
      <c r="B522" s="376"/>
      <c r="C522" s="378"/>
      <c r="D522" s="1135"/>
      <c r="E522" s="409"/>
      <c r="F522" s="409"/>
      <c r="G522" s="409"/>
      <c r="H522" s="409"/>
      <c r="I522" s="409"/>
      <c r="J522" s="409"/>
      <c r="K522" s="409"/>
      <c r="L522" s="409"/>
      <c r="M522" s="409"/>
      <c r="N522" s="409"/>
    </row>
    <row r="523" spans="1:14" s="377" customFormat="1" ht="15.75" thickBot="1" x14ac:dyDescent="0.25">
      <c r="A523" s="219"/>
      <c r="B523" s="376"/>
      <c r="C523" s="378"/>
      <c r="D523" s="1135"/>
      <c r="E523" s="409"/>
      <c r="F523" s="409"/>
      <c r="G523" s="409"/>
      <c r="H523" s="409"/>
      <c r="I523" s="409"/>
      <c r="J523" s="409"/>
      <c r="K523" s="409"/>
      <c r="L523" s="409"/>
      <c r="M523" s="409"/>
      <c r="N523" s="409"/>
    </row>
    <row r="524" spans="1:14" s="377" customFormat="1" ht="15.75" thickBot="1" x14ac:dyDescent="0.25">
      <c r="A524" s="219"/>
      <c r="B524" s="376"/>
      <c r="C524" s="378"/>
      <c r="D524" s="1135"/>
      <c r="E524" s="409"/>
      <c r="F524" s="409"/>
      <c r="G524" s="409"/>
      <c r="H524" s="409"/>
      <c r="I524" s="409"/>
      <c r="J524" s="409"/>
      <c r="K524" s="409"/>
      <c r="L524" s="409"/>
      <c r="M524" s="409"/>
      <c r="N524" s="409"/>
    </row>
    <row r="525" spans="1:14" s="377" customFormat="1" ht="15.75" thickBot="1" x14ac:dyDescent="0.25">
      <c r="A525" s="219"/>
      <c r="B525" s="376"/>
      <c r="C525" s="378"/>
      <c r="D525" s="1135"/>
      <c r="E525" s="409"/>
      <c r="F525" s="409"/>
      <c r="G525" s="409"/>
      <c r="H525" s="409"/>
      <c r="I525" s="409"/>
      <c r="J525" s="409"/>
      <c r="K525" s="409"/>
      <c r="L525" s="409"/>
      <c r="M525" s="409"/>
      <c r="N525" s="409"/>
    </row>
    <row r="526" spans="1:14" s="377" customFormat="1" ht="15.75" thickBot="1" x14ac:dyDescent="0.25">
      <c r="A526" s="219"/>
      <c r="B526" s="376"/>
      <c r="C526" s="378"/>
      <c r="D526" s="1135"/>
      <c r="E526" s="409"/>
      <c r="F526" s="409"/>
      <c r="G526" s="409"/>
      <c r="H526" s="409"/>
      <c r="I526" s="409"/>
      <c r="J526" s="409"/>
      <c r="K526" s="409"/>
      <c r="L526" s="409"/>
      <c r="M526" s="409"/>
      <c r="N526" s="409"/>
    </row>
    <row r="527" spans="1:14" s="377" customFormat="1" ht="15.75" thickBot="1" x14ac:dyDescent="0.25">
      <c r="A527" s="219"/>
      <c r="B527" s="376"/>
      <c r="C527" s="378"/>
      <c r="D527" s="1135"/>
      <c r="E527" s="409"/>
      <c r="F527" s="409"/>
      <c r="G527" s="409"/>
      <c r="H527" s="409"/>
      <c r="I527" s="409"/>
      <c r="J527" s="409"/>
      <c r="K527" s="409"/>
      <c r="L527" s="409"/>
      <c r="M527" s="409"/>
      <c r="N527" s="409"/>
    </row>
    <row r="528" spans="1:14" s="377" customFormat="1" ht="15.75" thickBot="1" x14ac:dyDescent="0.25">
      <c r="A528" s="219"/>
      <c r="B528" s="376"/>
      <c r="C528" s="378"/>
      <c r="D528" s="1135"/>
      <c r="E528" s="409"/>
      <c r="F528" s="409"/>
      <c r="G528" s="409"/>
      <c r="H528" s="409"/>
      <c r="I528" s="409"/>
      <c r="J528" s="409"/>
      <c r="K528" s="409"/>
      <c r="L528" s="409"/>
      <c r="M528" s="409"/>
      <c r="N528" s="409"/>
    </row>
    <row r="529" spans="1:14" s="377" customFormat="1" ht="15.75" thickBot="1" x14ac:dyDescent="0.25">
      <c r="A529" s="219"/>
      <c r="B529" s="376"/>
      <c r="C529" s="378"/>
      <c r="D529" s="1135"/>
      <c r="E529" s="409"/>
      <c r="F529" s="409"/>
      <c r="G529" s="409"/>
      <c r="H529" s="409"/>
      <c r="I529" s="409"/>
      <c r="J529" s="409"/>
      <c r="K529" s="409"/>
      <c r="L529" s="409"/>
      <c r="M529" s="409"/>
      <c r="N529" s="409"/>
    </row>
    <row r="530" spans="1:14" s="377" customFormat="1" ht="15.75" thickBot="1" x14ac:dyDescent="0.25">
      <c r="A530" s="219"/>
      <c r="B530" s="376"/>
      <c r="C530" s="378"/>
      <c r="D530" s="1135"/>
      <c r="E530" s="409"/>
      <c r="F530" s="409"/>
      <c r="G530" s="409"/>
      <c r="H530" s="409"/>
      <c r="I530" s="409"/>
      <c r="J530" s="409"/>
      <c r="K530" s="409"/>
      <c r="L530" s="409"/>
      <c r="M530" s="409"/>
      <c r="N530" s="409"/>
    </row>
    <row r="531" spans="1:14" s="377" customFormat="1" ht="15.75" thickBot="1" x14ac:dyDescent="0.25">
      <c r="A531" s="219"/>
      <c r="B531" s="376"/>
      <c r="C531" s="378"/>
      <c r="D531" s="1135"/>
      <c r="E531" s="409"/>
      <c r="F531" s="409"/>
      <c r="G531" s="409"/>
      <c r="H531" s="409"/>
      <c r="I531" s="409"/>
      <c r="J531" s="409"/>
      <c r="K531" s="409"/>
      <c r="L531" s="409"/>
      <c r="M531" s="409"/>
      <c r="N531" s="409"/>
    </row>
    <row r="532" spans="1:14" s="377" customFormat="1" ht="15.75" thickBot="1" x14ac:dyDescent="0.25">
      <c r="A532" s="219"/>
      <c r="B532" s="376"/>
      <c r="C532" s="378"/>
      <c r="D532" s="1135"/>
      <c r="E532" s="409"/>
      <c r="F532" s="409"/>
      <c r="G532" s="409"/>
      <c r="H532" s="409"/>
      <c r="I532" s="409"/>
      <c r="J532" s="409"/>
      <c r="K532" s="409"/>
      <c r="L532" s="409"/>
      <c r="M532" s="409"/>
      <c r="N532" s="409"/>
    </row>
    <row r="533" spans="1:14" s="377" customFormat="1" ht="15.75" thickBot="1" x14ac:dyDescent="0.25">
      <c r="A533" s="219"/>
      <c r="B533" s="376"/>
      <c r="C533" s="378"/>
      <c r="D533" s="1135"/>
      <c r="E533" s="409"/>
      <c r="F533" s="409"/>
      <c r="G533" s="409"/>
      <c r="H533" s="409"/>
      <c r="I533" s="409"/>
      <c r="J533" s="409"/>
      <c r="K533" s="409"/>
      <c r="L533" s="409"/>
      <c r="M533" s="409"/>
      <c r="N533" s="409"/>
    </row>
    <row r="534" spans="1:14" s="377" customFormat="1" ht="15.75" thickBot="1" x14ac:dyDescent="0.25">
      <c r="A534" s="219"/>
      <c r="B534" s="376"/>
      <c r="C534" s="378"/>
      <c r="D534" s="1135"/>
      <c r="E534" s="409"/>
      <c r="F534" s="409"/>
      <c r="G534" s="409"/>
      <c r="H534" s="409"/>
      <c r="I534" s="409"/>
      <c r="J534" s="409"/>
      <c r="K534" s="409"/>
      <c r="L534" s="409"/>
      <c r="M534" s="409"/>
      <c r="N534" s="409"/>
    </row>
    <row r="535" spans="1:14" s="377" customFormat="1" ht="15.75" thickBot="1" x14ac:dyDescent="0.25">
      <c r="A535" s="219"/>
      <c r="B535" s="376"/>
      <c r="C535" s="378"/>
      <c r="D535" s="1135"/>
      <c r="E535" s="409"/>
      <c r="F535" s="409"/>
      <c r="G535" s="409"/>
      <c r="H535" s="409"/>
      <c r="I535" s="409"/>
      <c r="J535" s="409"/>
      <c r="K535" s="409"/>
      <c r="L535" s="409"/>
      <c r="M535" s="409"/>
      <c r="N535" s="409"/>
    </row>
    <row r="536" spans="1:14" s="377" customFormat="1" ht="15.75" thickBot="1" x14ac:dyDescent="0.25">
      <c r="A536" s="219"/>
      <c r="B536" s="376"/>
      <c r="C536" s="378"/>
      <c r="D536" s="1135"/>
      <c r="E536" s="409"/>
      <c r="F536" s="409"/>
      <c r="G536" s="409"/>
      <c r="H536" s="409"/>
      <c r="I536" s="409"/>
      <c r="J536" s="409"/>
      <c r="K536" s="409"/>
      <c r="L536" s="409"/>
      <c r="M536" s="409"/>
      <c r="N536" s="409"/>
    </row>
    <row r="537" spans="1:14" s="377" customFormat="1" ht="15.75" thickBot="1" x14ac:dyDescent="0.25">
      <c r="A537" s="219"/>
      <c r="B537" s="376"/>
      <c r="C537" s="378"/>
      <c r="D537" s="1135"/>
      <c r="E537" s="409"/>
      <c r="F537" s="409"/>
      <c r="G537" s="409"/>
      <c r="H537" s="409"/>
      <c r="I537" s="409"/>
      <c r="J537" s="409"/>
      <c r="K537" s="409"/>
      <c r="L537" s="409"/>
      <c r="M537" s="409"/>
      <c r="N537" s="409"/>
    </row>
    <row r="538" spans="1:14" s="377" customFormat="1" ht="15.75" thickBot="1" x14ac:dyDescent="0.25">
      <c r="A538" s="219"/>
      <c r="B538" s="376"/>
      <c r="C538" s="378"/>
      <c r="D538" s="1135"/>
      <c r="E538" s="409"/>
      <c r="F538" s="409"/>
      <c r="G538" s="409"/>
      <c r="H538" s="409"/>
      <c r="I538" s="409"/>
      <c r="J538" s="409"/>
      <c r="K538" s="409"/>
      <c r="L538" s="409"/>
      <c r="M538" s="409"/>
      <c r="N538" s="409"/>
    </row>
    <row r="539" spans="1:14" s="377" customFormat="1" ht="15.75" thickBot="1" x14ac:dyDescent="0.25">
      <c r="A539" s="219"/>
      <c r="B539" s="376"/>
      <c r="C539" s="378"/>
      <c r="D539" s="1135"/>
      <c r="E539" s="409"/>
      <c r="F539" s="409"/>
      <c r="G539" s="409"/>
      <c r="H539" s="409"/>
      <c r="I539" s="409"/>
      <c r="J539" s="409"/>
      <c r="K539" s="409"/>
      <c r="L539" s="409"/>
      <c r="M539" s="409"/>
      <c r="N539" s="409"/>
    </row>
    <row r="540" spans="1:14" s="377" customFormat="1" ht="15.75" thickBot="1" x14ac:dyDescent="0.25">
      <c r="A540" s="219"/>
      <c r="B540" s="376"/>
      <c r="C540" s="378"/>
      <c r="D540" s="1135"/>
      <c r="E540" s="409"/>
      <c r="F540" s="409"/>
      <c r="G540" s="409"/>
      <c r="H540" s="409"/>
      <c r="I540" s="409"/>
      <c r="J540" s="409"/>
      <c r="K540" s="409"/>
      <c r="L540" s="409"/>
      <c r="M540" s="409"/>
      <c r="N540" s="409"/>
    </row>
    <row r="541" spans="1:14" s="377" customFormat="1" ht="15.75" thickBot="1" x14ac:dyDescent="0.25">
      <c r="A541" s="219"/>
      <c r="B541" s="376"/>
      <c r="C541" s="378"/>
      <c r="D541" s="1135"/>
      <c r="E541" s="409"/>
      <c r="F541" s="409"/>
      <c r="G541" s="409"/>
      <c r="H541" s="409"/>
      <c r="I541" s="409"/>
      <c r="J541" s="409"/>
      <c r="K541" s="409"/>
      <c r="L541" s="409"/>
      <c r="M541" s="409"/>
      <c r="N541" s="409"/>
    </row>
    <row r="542" spans="1:14" s="377" customFormat="1" ht="15.75" thickBot="1" x14ac:dyDescent="0.25">
      <c r="A542" s="219"/>
      <c r="B542" s="376"/>
      <c r="C542" s="378"/>
      <c r="D542" s="1135"/>
      <c r="E542" s="409"/>
      <c r="F542" s="409"/>
      <c r="G542" s="409"/>
      <c r="H542" s="409"/>
      <c r="I542" s="409"/>
      <c r="J542" s="409"/>
      <c r="K542" s="409"/>
      <c r="L542" s="409"/>
      <c r="M542" s="409"/>
      <c r="N542" s="409"/>
    </row>
    <row r="543" spans="1:14" s="377" customFormat="1" ht="15.75" thickBot="1" x14ac:dyDescent="0.25">
      <c r="A543" s="219"/>
      <c r="B543" s="376"/>
      <c r="C543" s="378"/>
      <c r="D543" s="1135"/>
      <c r="E543" s="409"/>
      <c r="F543" s="409"/>
      <c r="G543" s="409"/>
      <c r="H543" s="409"/>
      <c r="I543" s="409"/>
      <c r="J543" s="409"/>
      <c r="K543" s="409"/>
      <c r="L543" s="409"/>
      <c r="M543" s="409"/>
      <c r="N543" s="409"/>
    </row>
    <row r="544" spans="1:14" s="377" customFormat="1" ht="15.75" thickBot="1" x14ac:dyDescent="0.25">
      <c r="A544" s="219"/>
      <c r="B544" s="376"/>
      <c r="C544" s="378"/>
      <c r="D544" s="1135"/>
      <c r="E544" s="409"/>
      <c r="F544" s="409"/>
      <c r="G544" s="409"/>
      <c r="H544" s="409"/>
      <c r="I544" s="409"/>
      <c r="J544" s="409"/>
      <c r="K544" s="409"/>
      <c r="L544" s="409"/>
      <c r="M544" s="409"/>
      <c r="N544" s="409"/>
    </row>
    <row r="545" spans="1:14" s="377" customFormat="1" ht="15.75" thickBot="1" x14ac:dyDescent="0.25">
      <c r="A545" s="219"/>
      <c r="B545" s="376"/>
      <c r="C545" s="378"/>
      <c r="D545" s="1135"/>
      <c r="E545" s="409"/>
      <c r="F545" s="409"/>
      <c r="G545" s="409"/>
      <c r="H545" s="409"/>
      <c r="I545" s="409"/>
      <c r="J545" s="409"/>
      <c r="K545" s="409"/>
      <c r="L545" s="409"/>
      <c r="M545" s="409"/>
      <c r="N545" s="409"/>
    </row>
    <row r="546" spans="1:14" s="377" customFormat="1" ht="15.75" thickBot="1" x14ac:dyDescent="0.25">
      <c r="A546" s="219"/>
      <c r="B546" s="376"/>
      <c r="C546" s="378"/>
      <c r="D546" s="1135"/>
      <c r="E546" s="409"/>
      <c r="F546" s="409"/>
      <c r="G546" s="409"/>
      <c r="H546" s="409"/>
      <c r="I546" s="409"/>
      <c r="J546" s="409"/>
      <c r="K546" s="409"/>
      <c r="L546" s="409"/>
      <c r="M546" s="409"/>
      <c r="N546" s="409"/>
    </row>
    <row r="547" spans="1:14" s="377" customFormat="1" ht="15.75" thickBot="1" x14ac:dyDescent="0.25">
      <c r="A547" s="219"/>
      <c r="B547" s="376"/>
      <c r="C547" s="378"/>
      <c r="D547" s="1135"/>
      <c r="E547" s="409"/>
      <c r="F547" s="409"/>
      <c r="G547" s="409"/>
      <c r="H547" s="409"/>
      <c r="I547" s="409"/>
      <c r="J547" s="409"/>
      <c r="K547" s="409"/>
      <c r="L547" s="409"/>
      <c r="M547" s="409"/>
      <c r="N547" s="409"/>
    </row>
    <row r="548" spans="1:14" s="377" customFormat="1" ht="15.75" thickBot="1" x14ac:dyDescent="0.25">
      <c r="A548" s="219"/>
      <c r="B548" s="376"/>
      <c r="C548" s="378"/>
      <c r="D548" s="1135"/>
      <c r="E548" s="409"/>
      <c r="F548" s="409"/>
      <c r="G548" s="409"/>
      <c r="H548" s="409"/>
      <c r="I548" s="409"/>
      <c r="J548" s="409"/>
      <c r="K548" s="409"/>
      <c r="L548" s="409"/>
      <c r="M548" s="409"/>
      <c r="N548" s="409"/>
    </row>
    <row r="549" spans="1:14" s="377" customFormat="1" ht="15.75" thickBot="1" x14ac:dyDescent="0.25">
      <c r="A549" s="219"/>
      <c r="B549" s="376"/>
      <c r="C549" s="378"/>
      <c r="D549" s="1135"/>
      <c r="E549" s="409"/>
      <c r="F549" s="409"/>
      <c r="G549" s="409"/>
      <c r="H549" s="409"/>
      <c r="I549" s="409"/>
      <c r="J549" s="409"/>
      <c r="K549" s="409"/>
      <c r="L549" s="409"/>
      <c r="M549" s="409"/>
      <c r="N549" s="409"/>
    </row>
    <row r="550" spans="1:14" s="377" customFormat="1" ht="15.75" thickBot="1" x14ac:dyDescent="0.25">
      <c r="A550" s="219"/>
      <c r="B550" s="376"/>
      <c r="C550" s="378"/>
      <c r="D550" s="1135"/>
      <c r="E550" s="409"/>
      <c r="F550" s="409"/>
      <c r="G550" s="409"/>
      <c r="H550" s="409"/>
      <c r="I550" s="409"/>
      <c r="J550" s="409"/>
      <c r="K550" s="409"/>
      <c r="L550" s="409"/>
      <c r="M550" s="409"/>
      <c r="N550" s="409"/>
    </row>
    <row r="551" spans="1:14" s="377" customFormat="1" ht="15.75" thickBot="1" x14ac:dyDescent="0.25">
      <c r="A551" s="219"/>
      <c r="B551" s="376"/>
      <c r="C551" s="378"/>
      <c r="D551" s="1135"/>
      <c r="E551" s="409"/>
      <c r="F551" s="409"/>
      <c r="G551" s="409"/>
      <c r="H551" s="409"/>
      <c r="I551" s="409"/>
      <c r="J551" s="409"/>
      <c r="K551" s="409"/>
      <c r="L551" s="409"/>
      <c r="M551" s="409"/>
      <c r="N551" s="409"/>
    </row>
    <row r="552" spans="1:14" s="377" customFormat="1" ht="15.75" thickBot="1" x14ac:dyDescent="0.25">
      <c r="A552" s="219"/>
      <c r="B552" s="376"/>
      <c r="C552" s="378"/>
      <c r="D552" s="1135"/>
      <c r="E552" s="409"/>
      <c r="F552" s="409"/>
      <c r="G552" s="409"/>
      <c r="H552" s="409"/>
      <c r="I552" s="409"/>
      <c r="J552" s="409"/>
      <c r="K552" s="409"/>
      <c r="L552" s="409"/>
      <c r="M552" s="409"/>
      <c r="N552" s="409"/>
    </row>
    <row r="553" spans="1:14" s="377" customFormat="1" ht="15.75" thickBot="1" x14ac:dyDescent="0.25">
      <c r="A553" s="219"/>
      <c r="B553" s="376"/>
      <c r="C553" s="378"/>
      <c r="D553" s="1135"/>
      <c r="E553" s="409"/>
      <c r="F553" s="409"/>
      <c r="G553" s="409"/>
      <c r="H553" s="409"/>
      <c r="I553" s="409"/>
      <c r="J553" s="409"/>
      <c r="K553" s="409"/>
      <c r="L553" s="409"/>
      <c r="M553" s="409"/>
      <c r="N553" s="409"/>
    </row>
    <row r="554" spans="1:14" s="377" customFormat="1" ht="15.75" thickBot="1" x14ac:dyDescent="0.25">
      <c r="A554" s="219"/>
      <c r="B554" s="376"/>
      <c r="C554" s="378"/>
      <c r="D554" s="1135"/>
      <c r="E554" s="409"/>
      <c r="F554" s="409"/>
      <c r="G554" s="409"/>
      <c r="H554" s="409"/>
      <c r="I554" s="409"/>
      <c r="J554" s="409"/>
      <c r="K554" s="409"/>
      <c r="L554" s="409"/>
      <c r="M554" s="409"/>
      <c r="N554" s="409"/>
    </row>
    <row r="555" spans="1:14" s="377" customFormat="1" ht="15.75" thickBot="1" x14ac:dyDescent="0.25">
      <c r="A555" s="219"/>
      <c r="B555" s="376"/>
      <c r="C555" s="378"/>
      <c r="D555" s="1135"/>
      <c r="E555" s="409"/>
      <c r="F555" s="409"/>
      <c r="G555" s="409"/>
      <c r="H555" s="409"/>
      <c r="I555" s="409"/>
      <c r="J555" s="409"/>
      <c r="K555" s="409"/>
      <c r="L555" s="409"/>
      <c r="M555" s="409"/>
      <c r="N555" s="409"/>
    </row>
    <row r="556" spans="1:14" s="377" customFormat="1" ht="15.75" thickBot="1" x14ac:dyDescent="0.25">
      <c r="A556" s="219"/>
      <c r="B556" s="376"/>
      <c r="C556" s="378"/>
      <c r="D556" s="1135"/>
      <c r="E556" s="409"/>
      <c r="F556" s="409"/>
      <c r="G556" s="409"/>
      <c r="H556" s="409"/>
      <c r="I556" s="409"/>
      <c r="J556" s="409"/>
      <c r="K556" s="409"/>
      <c r="L556" s="409"/>
      <c r="M556" s="409"/>
      <c r="N556" s="409"/>
    </row>
    <row r="557" spans="1:14" s="377" customFormat="1" ht="15.75" thickBot="1" x14ac:dyDescent="0.25">
      <c r="A557" s="219"/>
      <c r="B557" s="376"/>
      <c r="C557" s="378"/>
      <c r="D557" s="1135"/>
      <c r="E557" s="409"/>
      <c r="F557" s="409"/>
      <c r="G557" s="409"/>
      <c r="H557" s="409"/>
      <c r="I557" s="409"/>
      <c r="J557" s="409"/>
      <c r="K557" s="409"/>
      <c r="L557" s="409"/>
      <c r="M557" s="409"/>
      <c r="N557" s="409"/>
    </row>
    <row r="558" spans="1:14" s="377" customFormat="1" ht="15.75" thickBot="1" x14ac:dyDescent="0.25">
      <c r="A558" s="219"/>
      <c r="B558" s="376"/>
      <c r="C558" s="378"/>
      <c r="D558" s="1135"/>
      <c r="E558" s="409"/>
      <c r="F558" s="409"/>
      <c r="G558" s="409"/>
      <c r="H558" s="409"/>
      <c r="I558" s="409"/>
      <c r="J558" s="409"/>
      <c r="K558" s="409"/>
      <c r="L558" s="409"/>
      <c r="M558" s="409"/>
      <c r="N558" s="409"/>
    </row>
    <row r="559" spans="1:14" s="377" customFormat="1" ht="15.75" thickBot="1" x14ac:dyDescent="0.25">
      <c r="A559" s="219"/>
      <c r="B559" s="376"/>
      <c r="C559" s="378"/>
      <c r="D559" s="1135"/>
      <c r="E559" s="409"/>
      <c r="F559" s="409"/>
      <c r="G559" s="409"/>
      <c r="H559" s="409"/>
      <c r="I559" s="409"/>
      <c r="J559" s="409"/>
      <c r="K559" s="409"/>
      <c r="L559" s="409"/>
      <c r="M559" s="409"/>
      <c r="N559" s="409"/>
    </row>
    <row r="560" spans="1:14" s="377" customFormat="1" ht="15.75" thickBot="1" x14ac:dyDescent="0.25">
      <c r="A560" s="219"/>
      <c r="B560" s="376"/>
      <c r="C560" s="378"/>
      <c r="D560" s="1135"/>
      <c r="E560" s="409"/>
      <c r="F560" s="409"/>
      <c r="G560" s="409"/>
      <c r="H560" s="409"/>
      <c r="I560" s="409"/>
      <c r="J560" s="409"/>
      <c r="K560" s="409"/>
      <c r="L560" s="409"/>
      <c r="M560" s="409"/>
      <c r="N560" s="409"/>
    </row>
    <row r="561" spans="1:14" s="377" customFormat="1" ht="15.75" thickBot="1" x14ac:dyDescent="0.25">
      <c r="A561" s="219"/>
      <c r="B561" s="376"/>
      <c r="C561" s="378"/>
      <c r="D561" s="1135"/>
      <c r="E561" s="409"/>
      <c r="F561" s="409"/>
      <c r="G561" s="409"/>
      <c r="H561" s="409"/>
      <c r="I561" s="409"/>
      <c r="J561" s="409"/>
      <c r="K561" s="409"/>
      <c r="L561" s="409"/>
      <c r="M561" s="409"/>
      <c r="N561" s="409"/>
    </row>
    <row r="562" spans="1:14" s="377" customFormat="1" ht="15.75" thickBot="1" x14ac:dyDescent="0.25">
      <c r="A562" s="219"/>
      <c r="B562" s="376"/>
      <c r="C562" s="378"/>
      <c r="D562" s="1135"/>
      <c r="E562" s="409"/>
      <c r="F562" s="409"/>
      <c r="G562" s="409"/>
      <c r="H562" s="409"/>
      <c r="I562" s="409"/>
      <c r="J562" s="409"/>
      <c r="K562" s="409"/>
      <c r="L562" s="409"/>
      <c r="M562" s="409"/>
      <c r="N562" s="409"/>
    </row>
    <row r="563" spans="1:14" s="377" customFormat="1" ht="15.75" thickBot="1" x14ac:dyDescent="0.25">
      <c r="A563" s="219"/>
      <c r="B563" s="376"/>
      <c r="C563" s="378"/>
      <c r="D563" s="1135"/>
      <c r="E563" s="409"/>
      <c r="F563" s="409"/>
      <c r="G563" s="409"/>
      <c r="H563" s="409"/>
      <c r="I563" s="409"/>
      <c r="J563" s="409"/>
      <c r="K563" s="409"/>
      <c r="L563" s="409"/>
      <c r="M563" s="409"/>
      <c r="N563" s="409"/>
    </row>
    <row r="564" spans="1:14" s="377" customFormat="1" ht="15.75" thickBot="1" x14ac:dyDescent="0.25">
      <c r="A564" s="219"/>
      <c r="B564" s="376"/>
      <c r="C564" s="378"/>
      <c r="D564" s="1135"/>
      <c r="E564" s="409"/>
      <c r="F564" s="409"/>
      <c r="G564" s="409"/>
      <c r="H564" s="409"/>
      <c r="I564" s="409"/>
      <c r="J564" s="409"/>
      <c r="K564" s="409"/>
      <c r="L564" s="409"/>
      <c r="M564" s="409"/>
      <c r="N564" s="409"/>
    </row>
    <row r="565" spans="1:14" s="377" customFormat="1" ht="15.75" thickBot="1" x14ac:dyDescent="0.25">
      <c r="A565" s="219"/>
      <c r="B565" s="376"/>
      <c r="C565" s="378"/>
      <c r="D565" s="1135"/>
      <c r="E565" s="409"/>
      <c r="F565" s="409"/>
      <c r="G565" s="409"/>
      <c r="H565" s="409"/>
      <c r="I565" s="409"/>
      <c r="J565" s="409"/>
      <c r="K565" s="409"/>
      <c r="L565" s="409"/>
      <c r="M565" s="409"/>
      <c r="N565" s="409"/>
    </row>
    <row r="566" spans="1:14" s="377" customFormat="1" ht="15.75" thickBot="1" x14ac:dyDescent="0.25">
      <c r="A566" s="219"/>
      <c r="B566" s="376"/>
      <c r="C566" s="378"/>
      <c r="D566" s="1135"/>
      <c r="E566" s="409"/>
      <c r="F566" s="409"/>
      <c r="G566" s="409"/>
      <c r="H566" s="409"/>
      <c r="I566" s="409"/>
      <c r="J566" s="409"/>
      <c r="K566" s="409"/>
      <c r="L566" s="409"/>
      <c r="M566" s="409"/>
      <c r="N566" s="409"/>
    </row>
    <row r="567" spans="1:14" s="377" customFormat="1" ht="15.75" thickBot="1" x14ac:dyDescent="0.25">
      <c r="A567" s="219"/>
      <c r="B567" s="376"/>
      <c r="C567" s="378"/>
      <c r="D567" s="1135"/>
      <c r="E567" s="409"/>
      <c r="F567" s="409"/>
      <c r="G567" s="409"/>
      <c r="H567" s="409"/>
      <c r="I567" s="409"/>
      <c r="J567" s="409"/>
      <c r="K567" s="409"/>
      <c r="L567" s="409"/>
      <c r="M567" s="409"/>
      <c r="N567" s="409"/>
    </row>
    <row r="568" spans="1:14" s="377" customFormat="1" ht="15.75" thickBot="1" x14ac:dyDescent="0.25">
      <c r="A568" s="219"/>
      <c r="B568" s="376"/>
      <c r="C568" s="378"/>
      <c r="D568" s="1135"/>
      <c r="E568" s="409"/>
      <c r="F568" s="409"/>
      <c r="G568" s="409"/>
      <c r="H568" s="409"/>
      <c r="I568" s="409"/>
      <c r="J568" s="409"/>
      <c r="K568" s="409"/>
      <c r="L568" s="409"/>
      <c r="M568" s="409"/>
      <c r="N568" s="409"/>
    </row>
    <row r="569" spans="1:14" s="377" customFormat="1" ht="15.75" thickBot="1" x14ac:dyDescent="0.25">
      <c r="A569" s="219"/>
      <c r="B569" s="376"/>
      <c r="C569" s="378"/>
      <c r="D569" s="1135"/>
      <c r="E569" s="409"/>
      <c r="F569" s="409"/>
      <c r="G569" s="409"/>
      <c r="H569" s="409"/>
      <c r="I569" s="409"/>
      <c r="J569" s="409"/>
      <c r="K569" s="409"/>
      <c r="L569" s="409"/>
      <c r="M569" s="409"/>
      <c r="N569" s="409"/>
    </row>
    <row r="570" spans="1:14" s="377" customFormat="1" ht="15.75" thickBot="1" x14ac:dyDescent="0.25">
      <c r="A570" s="219"/>
      <c r="B570" s="376"/>
      <c r="C570" s="378"/>
      <c r="D570" s="1135"/>
      <c r="E570" s="409"/>
      <c r="F570" s="409"/>
      <c r="G570" s="409"/>
      <c r="H570" s="409"/>
      <c r="I570" s="409"/>
      <c r="J570" s="409"/>
      <c r="K570" s="409"/>
      <c r="L570" s="409"/>
      <c r="M570" s="409"/>
      <c r="N570" s="409"/>
    </row>
    <row r="571" spans="1:14" s="377" customFormat="1" ht="15.75" thickBot="1" x14ac:dyDescent="0.25">
      <c r="A571" s="219"/>
      <c r="B571" s="376"/>
      <c r="C571" s="378"/>
      <c r="D571" s="1135"/>
      <c r="E571" s="409"/>
      <c r="F571" s="409"/>
      <c r="G571" s="409"/>
      <c r="H571" s="409"/>
      <c r="I571" s="409"/>
      <c r="J571" s="409"/>
      <c r="K571" s="409"/>
      <c r="L571" s="409"/>
      <c r="M571" s="409"/>
      <c r="N571" s="409"/>
    </row>
    <row r="572" spans="1:14" s="377" customFormat="1" ht="15.75" thickBot="1" x14ac:dyDescent="0.25">
      <c r="A572" s="219"/>
      <c r="B572" s="376"/>
      <c r="C572" s="378"/>
      <c r="D572" s="1135"/>
      <c r="E572" s="409"/>
      <c r="F572" s="409"/>
      <c r="G572" s="409"/>
      <c r="H572" s="409"/>
      <c r="I572" s="409"/>
      <c r="J572" s="409"/>
      <c r="K572" s="409"/>
      <c r="L572" s="409"/>
      <c r="M572" s="409"/>
      <c r="N572" s="409"/>
    </row>
    <row r="573" spans="1:14" s="377" customFormat="1" ht="15.75" thickBot="1" x14ac:dyDescent="0.25">
      <c r="A573" s="219"/>
      <c r="B573" s="376"/>
      <c r="C573" s="378"/>
      <c r="D573" s="1135"/>
      <c r="E573" s="409"/>
      <c r="F573" s="409"/>
      <c r="G573" s="409"/>
      <c r="H573" s="409"/>
      <c r="I573" s="409"/>
      <c r="J573" s="409"/>
      <c r="K573" s="409"/>
      <c r="L573" s="409"/>
      <c r="M573" s="409"/>
      <c r="N573" s="409"/>
    </row>
    <row r="574" spans="1:14" s="377" customFormat="1" ht="15.75" thickBot="1" x14ac:dyDescent="0.25">
      <c r="A574" s="219"/>
      <c r="B574" s="376"/>
      <c r="C574" s="378"/>
      <c r="D574" s="1135"/>
      <c r="E574" s="409"/>
      <c r="F574" s="409"/>
      <c r="G574" s="409"/>
      <c r="H574" s="409"/>
      <c r="I574" s="409"/>
      <c r="J574" s="409"/>
      <c r="K574" s="409"/>
      <c r="L574" s="409"/>
      <c r="M574" s="409"/>
      <c r="N574" s="409"/>
    </row>
    <row r="575" spans="1:14" s="377" customFormat="1" ht="15.75" thickBot="1" x14ac:dyDescent="0.25">
      <c r="A575" s="219"/>
      <c r="B575" s="376"/>
      <c r="C575" s="378"/>
      <c r="D575" s="1135"/>
      <c r="E575" s="409"/>
      <c r="F575" s="409"/>
      <c r="G575" s="409"/>
      <c r="H575" s="409"/>
      <c r="I575" s="409"/>
      <c r="J575" s="409"/>
      <c r="K575" s="409"/>
      <c r="L575" s="409"/>
      <c r="M575" s="409"/>
      <c r="N575" s="409"/>
    </row>
    <row r="576" spans="1:14" s="377" customFormat="1" ht="15.75" thickBot="1" x14ac:dyDescent="0.25">
      <c r="A576" s="219"/>
      <c r="B576" s="376"/>
      <c r="C576" s="378"/>
      <c r="D576" s="1135"/>
      <c r="E576" s="409"/>
      <c r="F576" s="409"/>
      <c r="G576" s="409"/>
      <c r="H576" s="409"/>
      <c r="I576" s="409"/>
      <c r="J576" s="409"/>
      <c r="K576" s="409"/>
      <c r="L576" s="409"/>
      <c r="M576" s="409"/>
      <c r="N576" s="409"/>
    </row>
    <row r="577" spans="1:14" s="377" customFormat="1" ht="15.75" thickBot="1" x14ac:dyDescent="0.25">
      <c r="A577" s="219"/>
      <c r="B577" s="376"/>
      <c r="C577" s="378"/>
      <c r="D577" s="1135"/>
      <c r="E577" s="409"/>
      <c r="F577" s="409"/>
      <c r="G577" s="409"/>
      <c r="H577" s="409"/>
      <c r="I577" s="409"/>
      <c r="J577" s="409"/>
      <c r="K577" s="409"/>
      <c r="L577" s="409"/>
      <c r="M577" s="409"/>
      <c r="N577" s="409"/>
    </row>
    <row r="578" spans="1:14" s="377" customFormat="1" ht="15.75" thickBot="1" x14ac:dyDescent="0.25">
      <c r="A578" s="219"/>
      <c r="B578" s="376"/>
      <c r="C578" s="378"/>
      <c r="D578" s="1135"/>
      <c r="E578" s="409"/>
      <c r="F578" s="409"/>
      <c r="G578" s="409"/>
      <c r="H578" s="409"/>
      <c r="I578" s="409"/>
      <c r="J578" s="409"/>
      <c r="K578" s="409"/>
      <c r="L578" s="409"/>
      <c r="M578" s="409"/>
      <c r="N578" s="409"/>
    </row>
    <row r="579" spans="1:14" s="377" customFormat="1" ht="15.75" thickBot="1" x14ac:dyDescent="0.25">
      <c r="A579" s="219"/>
      <c r="B579" s="376"/>
      <c r="C579" s="378"/>
      <c r="D579" s="1135"/>
      <c r="E579" s="409"/>
      <c r="F579" s="409"/>
      <c r="G579" s="409"/>
      <c r="H579" s="409"/>
      <c r="I579" s="409"/>
      <c r="J579" s="409"/>
      <c r="K579" s="409"/>
      <c r="L579" s="409"/>
      <c r="M579" s="409"/>
      <c r="N579" s="409"/>
    </row>
    <row r="580" spans="1:14" s="377" customFormat="1" ht="15.75" thickBot="1" x14ac:dyDescent="0.25">
      <c r="A580" s="219"/>
      <c r="B580" s="376"/>
      <c r="C580" s="378"/>
      <c r="D580" s="1135"/>
      <c r="E580" s="409"/>
      <c r="F580" s="409"/>
      <c r="G580" s="409"/>
      <c r="H580" s="409"/>
      <c r="I580" s="409"/>
      <c r="J580" s="409"/>
      <c r="K580" s="409"/>
      <c r="L580" s="409"/>
      <c r="M580" s="409"/>
      <c r="N580" s="409"/>
    </row>
    <row r="581" spans="1:14" s="377" customFormat="1" ht="15.75" thickBot="1" x14ac:dyDescent="0.25">
      <c r="A581" s="219"/>
      <c r="B581" s="376"/>
      <c r="C581" s="378"/>
      <c r="D581" s="1135"/>
      <c r="E581" s="409"/>
      <c r="F581" s="409"/>
      <c r="G581" s="409"/>
      <c r="H581" s="409"/>
      <c r="I581" s="409"/>
      <c r="J581" s="409"/>
      <c r="K581" s="409"/>
      <c r="L581" s="409"/>
      <c r="M581" s="409"/>
      <c r="N581" s="409"/>
    </row>
    <row r="582" spans="1:14" s="377" customFormat="1" ht="15.75" thickBot="1" x14ac:dyDescent="0.25">
      <c r="A582" s="219"/>
      <c r="B582" s="376"/>
      <c r="C582" s="378"/>
      <c r="D582" s="1135"/>
      <c r="E582" s="409"/>
      <c r="F582" s="409"/>
      <c r="G582" s="409"/>
      <c r="H582" s="409"/>
      <c r="I582" s="409"/>
      <c r="J582" s="409"/>
      <c r="K582" s="409"/>
      <c r="L582" s="409"/>
      <c r="M582" s="409"/>
      <c r="N582" s="409"/>
    </row>
    <row r="583" spans="1:14" s="377" customFormat="1" ht="15.75" thickBot="1" x14ac:dyDescent="0.25">
      <c r="A583" s="219"/>
      <c r="B583" s="376"/>
      <c r="C583" s="378"/>
      <c r="D583" s="1135"/>
      <c r="E583" s="409"/>
      <c r="F583" s="409"/>
      <c r="G583" s="409"/>
      <c r="H583" s="409"/>
      <c r="I583" s="409"/>
      <c r="J583" s="409"/>
      <c r="K583" s="409"/>
      <c r="L583" s="409"/>
      <c r="M583" s="409"/>
      <c r="N583" s="409"/>
    </row>
    <row r="584" spans="1:14" s="377" customFormat="1" ht="15.75" thickBot="1" x14ac:dyDescent="0.25">
      <c r="A584" s="219"/>
      <c r="B584" s="376"/>
      <c r="C584" s="378"/>
      <c r="D584" s="1135"/>
      <c r="E584" s="409"/>
      <c r="F584" s="409"/>
      <c r="G584" s="409"/>
      <c r="H584" s="409"/>
      <c r="I584" s="409"/>
      <c r="J584" s="409"/>
      <c r="K584" s="409"/>
      <c r="L584" s="409"/>
      <c r="M584" s="409"/>
      <c r="N584" s="409"/>
    </row>
    <row r="585" spans="1:14" s="377" customFormat="1" ht="15.75" thickBot="1" x14ac:dyDescent="0.25">
      <c r="A585" s="219"/>
      <c r="B585" s="376"/>
      <c r="C585" s="378"/>
      <c r="D585" s="1135"/>
      <c r="E585" s="409"/>
      <c r="F585" s="409"/>
      <c r="G585" s="409"/>
      <c r="H585" s="409"/>
      <c r="I585" s="409"/>
      <c r="J585" s="409"/>
      <c r="K585" s="409"/>
      <c r="L585" s="409"/>
      <c r="M585" s="409"/>
      <c r="N585" s="409"/>
    </row>
    <row r="586" spans="1:14" s="377" customFormat="1" ht="15.75" thickBot="1" x14ac:dyDescent="0.25">
      <c r="A586" s="219"/>
      <c r="B586" s="376"/>
      <c r="C586" s="378"/>
      <c r="D586" s="1135"/>
      <c r="E586" s="409"/>
      <c r="F586" s="409"/>
      <c r="G586" s="409"/>
      <c r="H586" s="409"/>
      <c r="I586" s="409"/>
      <c r="J586" s="409"/>
      <c r="K586" s="409"/>
      <c r="L586" s="409"/>
      <c r="M586" s="409"/>
      <c r="N586" s="409"/>
    </row>
    <row r="587" spans="1:14" s="377" customFormat="1" ht="15.75" thickBot="1" x14ac:dyDescent="0.25">
      <c r="A587" s="219"/>
      <c r="B587" s="376"/>
      <c r="C587" s="378"/>
      <c r="D587" s="1135"/>
      <c r="E587" s="409"/>
      <c r="F587" s="409"/>
      <c r="G587" s="409"/>
      <c r="H587" s="409"/>
      <c r="I587" s="409"/>
      <c r="J587" s="409"/>
      <c r="K587" s="409"/>
      <c r="L587" s="409"/>
      <c r="M587" s="409"/>
      <c r="N587" s="409"/>
    </row>
    <row r="588" spans="1:14" s="377" customFormat="1" ht="15.75" thickBot="1" x14ac:dyDescent="0.25">
      <c r="A588" s="219"/>
      <c r="B588" s="376"/>
      <c r="C588" s="378"/>
      <c r="D588" s="1135"/>
      <c r="E588" s="409"/>
      <c r="F588" s="409"/>
      <c r="G588" s="409"/>
      <c r="H588" s="409"/>
      <c r="I588" s="409"/>
      <c r="J588" s="409"/>
      <c r="K588" s="409"/>
      <c r="L588" s="409"/>
      <c r="M588" s="409"/>
      <c r="N588" s="409"/>
    </row>
    <row r="589" spans="1:14" s="377" customFormat="1" ht="15.75" thickBot="1" x14ac:dyDescent="0.25">
      <c r="A589" s="219"/>
      <c r="B589" s="376"/>
      <c r="C589" s="378"/>
      <c r="D589" s="1135"/>
      <c r="E589" s="409"/>
      <c r="F589" s="409"/>
      <c r="G589" s="409"/>
      <c r="H589" s="409"/>
      <c r="I589" s="409"/>
      <c r="J589" s="409"/>
      <c r="K589" s="409"/>
      <c r="L589" s="409"/>
      <c r="M589" s="409"/>
      <c r="N589" s="409"/>
    </row>
    <row r="590" spans="1:14" s="377" customFormat="1" ht="15.75" thickBot="1" x14ac:dyDescent="0.25">
      <c r="A590" s="219"/>
      <c r="B590" s="376"/>
      <c r="C590" s="378"/>
      <c r="D590" s="1135"/>
      <c r="E590" s="409"/>
      <c r="F590" s="409"/>
      <c r="G590" s="409"/>
      <c r="H590" s="409"/>
      <c r="I590" s="409"/>
      <c r="J590" s="409"/>
      <c r="K590" s="409"/>
      <c r="L590" s="409"/>
      <c r="M590" s="409"/>
      <c r="N590" s="409"/>
    </row>
    <row r="591" spans="1:14" s="377" customFormat="1" ht="15.75" thickBot="1" x14ac:dyDescent="0.25">
      <c r="A591" s="219"/>
      <c r="B591" s="376"/>
      <c r="C591" s="378"/>
      <c r="D591" s="1135"/>
      <c r="E591" s="409"/>
      <c r="F591" s="409"/>
      <c r="G591" s="409"/>
      <c r="H591" s="409"/>
      <c r="I591" s="409"/>
      <c r="J591" s="409"/>
      <c r="K591" s="409"/>
      <c r="L591" s="409"/>
      <c r="M591" s="409"/>
      <c r="N591" s="409"/>
    </row>
    <row r="592" spans="1:14" s="377" customFormat="1" ht="15.75" thickBot="1" x14ac:dyDescent="0.25">
      <c r="A592" s="219"/>
      <c r="B592" s="376"/>
      <c r="C592" s="378"/>
      <c r="D592" s="1135"/>
      <c r="E592" s="409"/>
      <c r="F592" s="409"/>
      <c r="G592" s="409"/>
      <c r="H592" s="409"/>
      <c r="I592" s="409"/>
      <c r="J592" s="409"/>
      <c r="K592" s="409"/>
      <c r="L592" s="409"/>
      <c r="M592" s="409"/>
      <c r="N592" s="409"/>
    </row>
    <row r="593" spans="1:14" s="377" customFormat="1" ht="15.75" thickBot="1" x14ac:dyDescent="0.25">
      <c r="A593" s="219"/>
      <c r="B593" s="376"/>
      <c r="C593" s="378"/>
      <c r="D593" s="1135"/>
      <c r="E593" s="409"/>
      <c r="F593" s="409"/>
      <c r="G593" s="409"/>
      <c r="H593" s="409"/>
      <c r="I593" s="409"/>
      <c r="J593" s="409"/>
      <c r="K593" s="409"/>
      <c r="L593" s="409"/>
      <c r="M593" s="409"/>
      <c r="N593" s="409"/>
    </row>
    <row r="594" spans="1:14" s="377" customFormat="1" ht="15.75" thickBot="1" x14ac:dyDescent="0.25">
      <c r="A594" s="219"/>
      <c r="B594" s="376"/>
      <c r="C594" s="378"/>
      <c r="D594" s="1135"/>
      <c r="E594" s="409"/>
      <c r="F594" s="409"/>
      <c r="G594" s="409"/>
      <c r="H594" s="409"/>
      <c r="I594" s="409"/>
      <c r="J594" s="409"/>
      <c r="K594" s="409"/>
      <c r="L594" s="409"/>
      <c r="M594" s="409"/>
      <c r="N594" s="409"/>
    </row>
    <row r="595" spans="1:14" s="377" customFormat="1" ht="15.75" thickBot="1" x14ac:dyDescent="0.25">
      <c r="A595" s="219"/>
      <c r="B595" s="376"/>
      <c r="C595" s="378"/>
      <c r="D595" s="1135"/>
      <c r="E595" s="409"/>
      <c r="F595" s="409"/>
      <c r="G595" s="409"/>
      <c r="H595" s="409"/>
      <c r="I595" s="409"/>
      <c r="J595" s="409"/>
      <c r="K595" s="409"/>
      <c r="L595" s="409"/>
      <c r="M595" s="409"/>
      <c r="N595" s="409"/>
    </row>
    <row r="596" spans="1:14" s="377" customFormat="1" ht="15.75" thickBot="1" x14ac:dyDescent="0.25">
      <c r="A596" s="219"/>
      <c r="B596" s="376"/>
      <c r="C596" s="378"/>
      <c r="D596" s="1135"/>
      <c r="E596" s="409"/>
      <c r="F596" s="409"/>
      <c r="G596" s="409"/>
      <c r="H596" s="409"/>
      <c r="I596" s="409"/>
      <c r="J596" s="409"/>
      <c r="K596" s="409"/>
      <c r="L596" s="409"/>
      <c r="M596" s="409"/>
      <c r="N596" s="409"/>
    </row>
    <row r="597" spans="1:14" s="377" customFormat="1" ht="15.75" thickBot="1" x14ac:dyDescent="0.25">
      <c r="A597" s="219"/>
      <c r="B597" s="376"/>
      <c r="C597" s="378"/>
      <c r="D597" s="1135"/>
      <c r="E597" s="409"/>
      <c r="F597" s="409"/>
      <c r="G597" s="409"/>
      <c r="H597" s="409"/>
      <c r="I597" s="409"/>
      <c r="J597" s="409"/>
      <c r="K597" s="409"/>
      <c r="L597" s="409"/>
      <c r="M597" s="409"/>
      <c r="N597" s="409"/>
    </row>
    <row r="598" spans="1:14" s="377" customFormat="1" ht="15.75" thickBot="1" x14ac:dyDescent="0.25">
      <c r="A598" s="219"/>
      <c r="B598" s="376"/>
      <c r="C598" s="378"/>
      <c r="D598" s="1135"/>
      <c r="E598" s="409"/>
      <c r="F598" s="409"/>
      <c r="G598" s="409"/>
      <c r="H598" s="409"/>
      <c r="I598" s="409"/>
      <c r="J598" s="409"/>
      <c r="K598" s="409"/>
      <c r="L598" s="409"/>
      <c r="M598" s="409"/>
      <c r="N598" s="409"/>
    </row>
    <row r="599" spans="1:14" s="377" customFormat="1" ht="15.75" thickBot="1" x14ac:dyDescent="0.25">
      <c r="A599" s="219"/>
      <c r="B599" s="376"/>
      <c r="C599" s="378"/>
      <c r="D599" s="1135"/>
      <c r="E599" s="409"/>
      <c r="F599" s="409"/>
      <c r="G599" s="409"/>
      <c r="H599" s="409"/>
      <c r="I599" s="409"/>
      <c r="J599" s="409"/>
      <c r="K599" s="409"/>
      <c r="L599" s="409"/>
      <c r="M599" s="409"/>
      <c r="N599" s="409"/>
    </row>
    <row r="600" spans="1:14" s="377" customFormat="1" ht="15.75" thickBot="1" x14ac:dyDescent="0.25">
      <c r="A600" s="219"/>
      <c r="B600" s="376"/>
      <c r="C600" s="378"/>
      <c r="D600" s="1135"/>
      <c r="E600" s="409"/>
      <c r="F600" s="409"/>
      <c r="G600" s="409"/>
      <c r="H600" s="409"/>
      <c r="I600" s="409"/>
      <c r="J600" s="409"/>
      <c r="K600" s="409"/>
      <c r="L600" s="409"/>
      <c r="M600" s="409"/>
      <c r="N600" s="409"/>
    </row>
    <row r="601" spans="1:14" s="377" customFormat="1" ht="15.75" thickBot="1" x14ac:dyDescent="0.25">
      <c r="A601" s="219"/>
      <c r="B601" s="376"/>
      <c r="C601" s="378"/>
      <c r="D601" s="1135"/>
      <c r="E601" s="409"/>
      <c r="F601" s="409"/>
      <c r="G601" s="409"/>
      <c r="H601" s="409"/>
      <c r="I601" s="409"/>
      <c r="J601" s="409"/>
      <c r="K601" s="409"/>
      <c r="L601" s="409"/>
      <c r="M601" s="409"/>
      <c r="N601" s="409"/>
    </row>
    <row r="602" spans="1:14" s="377" customFormat="1" ht="15.75" thickBot="1" x14ac:dyDescent="0.25">
      <c r="A602" s="219"/>
      <c r="B602" s="376"/>
      <c r="C602" s="378"/>
      <c r="D602" s="1135"/>
      <c r="E602" s="409"/>
      <c r="F602" s="409"/>
      <c r="G602" s="409"/>
      <c r="H602" s="409"/>
      <c r="I602" s="409"/>
      <c r="J602" s="409"/>
      <c r="K602" s="409"/>
      <c r="L602" s="409"/>
      <c r="M602" s="409"/>
      <c r="N602" s="409"/>
    </row>
    <row r="603" spans="1:14" s="377" customFormat="1" ht="15.75" thickBot="1" x14ac:dyDescent="0.25">
      <c r="A603" s="219"/>
      <c r="B603" s="376"/>
      <c r="C603" s="378"/>
      <c r="D603" s="1135"/>
      <c r="E603" s="409"/>
      <c r="F603" s="409"/>
      <c r="G603" s="409"/>
      <c r="H603" s="409"/>
      <c r="I603" s="409"/>
      <c r="J603" s="409"/>
      <c r="K603" s="409"/>
      <c r="L603" s="409"/>
      <c r="M603" s="409"/>
      <c r="N603" s="409"/>
    </row>
    <row r="604" spans="1:14" s="377" customFormat="1" ht="15.75" thickBot="1" x14ac:dyDescent="0.25">
      <c r="A604" s="219"/>
      <c r="B604" s="376"/>
      <c r="C604" s="378"/>
      <c r="D604" s="1135"/>
      <c r="E604" s="409"/>
      <c r="F604" s="409"/>
      <c r="G604" s="409"/>
      <c r="H604" s="409"/>
      <c r="I604" s="409"/>
      <c r="J604" s="409"/>
      <c r="K604" s="409"/>
      <c r="L604" s="409"/>
      <c r="M604" s="409"/>
      <c r="N604" s="409"/>
    </row>
    <row r="605" spans="1:14" s="377" customFormat="1" ht="15.75" thickBot="1" x14ac:dyDescent="0.25">
      <c r="A605" s="219"/>
      <c r="B605" s="376"/>
      <c r="C605" s="378"/>
      <c r="D605" s="1135"/>
      <c r="E605" s="409"/>
      <c r="F605" s="409"/>
      <c r="G605" s="409"/>
      <c r="H605" s="409"/>
      <c r="I605" s="409"/>
      <c r="J605" s="409"/>
      <c r="K605" s="409"/>
      <c r="L605" s="409"/>
      <c r="M605" s="409"/>
      <c r="N605" s="409"/>
    </row>
    <row r="606" spans="1:14" s="377" customFormat="1" ht="15.75" thickBot="1" x14ac:dyDescent="0.25">
      <c r="A606" s="219"/>
      <c r="B606" s="376"/>
      <c r="C606" s="378"/>
      <c r="D606" s="1135"/>
      <c r="E606" s="409"/>
      <c r="F606" s="409"/>
      <c r="G606" s="409"/>
      <c r="H606" s="409"/>
      <c r="I606" s="409"/>
      <c r="J606" s="409"/>
      <c r="K606" s="409"/>
      <c r="L606" s="409"/>
      <c r="M606" s="409"/>
      <c r="N606" s="409"/>
    </row>
    <row r="607" spans="1:14" s="377" customFormat="1" ht="15.75" thickBot="1" x14ac:dyDescent="0.25">
      <c r="A607" s="219"/>
      <c r="B607" s="376"/>
      <c r="C607" s="378"/>
      <c r="D607" s="1135"/>
      <c r="E607" s="409"/>
      <c r="F607" s="409"/>
      <c r="G607" s="409"/>
      <c r="H607" s="409"/>
      <c r="I607" s="409"/>
      <c r="J607" s="409"/>
      <c r="K607" s="409"/>
      <c r="L607" s="409"/>
      <c r="M607" s="409"/>
      <c r="N607" s="409"/>
    </row>
    <row r="608" spans="1:14" s="377" customFormat="1" ht="15.75" thickBot="1" x14ac:dyDescent="0.25">
      <c r="A608" s="219"/>
      <c r="B608" s="376"/>
      <c r="C608" s="378"/>
      <c r="D608" s="1135"/>
      <c r="E608" s="409"/>
      <c r="F608" s="409"/>
      <c r="G608" s="409"/>
      <c r="H608" s="409"/>
      <c r="I608" s="409"/>
      <c r="J608" s="409"/>
      <c r="K608" s="409"/>
      <c r="L608" s="409"/>
      <c r="M608" s="409"/>
      <c r="N608" s="409"/>
    </row>
    <row r="609" spans="1:14" s="377" customFormat="1" ht="15.75" thickBot="1" x14ac:dyDescent="0.25">
      <c r="A609" s="219"/>
      <c r="B609" s="376"/>
      <c r="C609" s="378"/>
      <c r="D609" s="1135"/>
      <c r="E609" s="409"/>
      <c r="F609" s="409"/>
      <c r="G609" s="409"/>
      <c r="H609" s="409"/>
      <c r="I609" s="409"/>
      <c r="J609" s="409"/>
      <c r="K609" s="409"/>
      <c r="L609" s="409"/>
      <c r="M609" s="409"/>
      <c r="N609" s="409"/>
    </row>
    <row r="610" spans="1:14" s="377" customFormat="1" ht="15.75" thickBot="1" x14ac:dyDescent="0.25">
      <c r="A610" s="219"/>
      <c r="B610" s="376"/>
      <c r="C610" s="378"/>
      <c r="D610" s="1135"/>
      <c r="E610" s="409"/>
      <c r="F610" s="409"/>
      <c r="G610" s="409"/>
      <c r="H610" s="409"/>
      <c r="I610" s="409"/>
      <c r="J610" s="409"/>
      <c r="K610" s="409"/>
      <c r="L610" s="409"/>
      <c r="M610" s="409"/>
      <c r="N610" s="409"/>
    </row>
    <row r="611" spans="1:14" s="377" customFormat="1" ht="15.75" thickBot="1" x14ac:dyDescent="0.25">
      <c r="A611" s="219"/>
      <c r="B611" s="376"/>
      <c r="C611" s="378"/>
      <c r="D611" s="1135"/>
      <c r="E611" s="409"/>
      <c r="F611" s="409"/>
      <c r="G611" s="409"/>
      <c r="H611" s="409"/>
      <c r="I611" s="409"/>
      <c r="J611" s="409"/>
      <c r="K611" s="409"/>
      <c r="L611" s="409"/>
      <c r="M611" s="409"/>
      <c r="N611" s="409"/>
    </row>
    <row r="612" spans="1:14" s="377" customFormat="1" ht="15.75" thickBot="1" x14ac:dyDescent="0.25">
      <c r="A612" s="219"/>
      <c r="B612" s="376"/>
      <c r="C612" s="378"/>
      <c r="D612" s="1135"/>
      <c r="E612" s="409"/>
      <c r="F612" s="409"/>
      <c r="G612" s="409"/>
      <c r="H612" s="409"/>
      <c r="I612" s="409"/>
      <c r="J612" s="409"/>
      <c r="K612" s="409"/>
      <c r="L612" s="409"/>
      <c r="M612" s="409"/>
      <c r="N612" s="409"/>
    </row>
    <row r="613" spans="1:14" s="377" customFormat="1" ht="15.75" thickBot="1" x14ac:dyDescent="0.25">
      <c r="A613" s="219"/>
      <c r="B613" s="376"/>
      <c r="C613" s="378"/>
      <c r="D613" s="1135"/>
      <c r="E613" s="409"/>
      <c r="F613" s="409"/>
      <c r="G613" s="409"/>
      <c r="H613" s="409"/>
      <c r="I613" s="409"/>
      <c r="J613" s="409"/>
      <c r="K613" s="409"/>
      <c r="L613" s="409"/>
      <c r="M613" s="409"/>
      <c r="N613" s="409"/>
    </row>
    <row r="614" spans="1:14" s="377" customFormat="1" ht="15.75" thickBot="1" x14ac:dyDescent="0.25">
      <c r="A614" s="219"/>
      <c r="B614" s="376"/>
      <c r="C614" s="378"/>
      <c r="D614" s="1135"/>
      <c r="E614" s="409"/>
      <c r="F614" s="409"/>
      <c r="G614" s="409"/>
      <c r="H614" s="409"/>
      <c r="I614" s="409"/>
      <c r="J614" s="409"/>
      <c r="K614" s="409"/>
      <c r="L614" s="409"/>
      <c r="M614" s="409"/>
      <c r="N614" s="409"/>
    </row>
    <row r="615" spans="1:14" s="377" customFormat="1" ht="15.75" thickBot="1" x14ac:dyDescent="0.25">
      <c r="A615" s="219"/>
      <c r="B615" s="376"/>
      <c r="C615" s="378"/>
      <c r="D615" s="1135"/>
      <c r="E615" s="409"/>
      <c r="F615" s="409"/>
      <c r="G615" s="409"/>
      <c r="H615" s="409"/>
      <c r="I615" s="409"/>
      <c r="J615" s="409"/>
      <c r="K615" s="409"/>
      <c r="L615" s="409"/>
      <c r="M615" s="409"/>
      <c r="N615" s="409"/>
    </row>
    <row r="616" spans="1:14" s="377" customFormat="1" ht="15.75" thickBot="1" x14ac:dyDescent="0.25">
      <c r="A616" s="219"/>
      <c r="B616" s="376"/>
      <c r="C616" s="378"/>
      <c r="D616" s="1135"/>
      <c r="E616" s="409"/>
      <c r="F616" s="409"/>
      <c r="G616" s="409"/>
      <c r="H616" s="409"/>
      <c r="I616" s="409"/>
      <c r="J616" s="409"/>
      <c r="K616" s="409"/>
      <c r="L616" s="409"/>
      <c r="M616" s="409"/>
      <c r="N616" s="409"/>
    </row>
    <row r="617" spans="1:14" s="377" customFormat="1" ht="15.75" thickBot="1" x14ac:dyDescent="0.25">
      <c r="A617" s="219"/>
      <c r="B617" s="376"/>
      <c r="C617" s="378"/>
      <c r="D617" s="1135"/>
      <c r="E617" s="409"/>
      <c r="F617" s="409"/>
      <c r="G617" s="409"/>
      <c r="H617" s="409"/>
      <c r="I617" s="409"/>
      <c r="J617" s="409"/>
      <c r="K617" s="409"/>
      <c r="L617" s="409"/>
      <c r="M617" s="409"/>
      <c r="N617" s="409"/>
    </row>
    <row r="618" spans="1:14" s="377" customFormat="1" ht="15.75" thickBot="1" x14ac:dyDescent="0.25">
      <c r="A618" s="219"/>
      <c r="B618" s="376"/>
      <c r="C618" s="378"/>
      <c r="D618" s="1135"/>
      <c r="E618" s="409"/>
      <c r="F618" s="409"/>
      <c r="G618" s="409"/>
      <c r="H618" s="409"/>
      <c r="I618" s="409"/>
      <c r="J618" s="409"/>
      <c r="K618" s="409"/>
      <c r="L618" s="409"/>
      <c r="M618" s="409"/>
      <c r="N618" s="409"/>
    </row>
    <row r="619" spans="1:14" s="377" customFormat="1" ht="15.75" thickBot="1" x14ac:dyDescent="0.25">
      <c r="A619" s="219"/>
      <c r="B619" s="376"/>
      <c r="C619" s="378"/>
      <c r="D619" s="1135"/>
      <c r="E619" s="409"/>
      <c r="F619" s="409"/>
      <c r="G619" s="409"/>
      <c r="H619" s="409"/>
      <c r="I619" s="409"/>
      <c r="J619" s="409"/>
      <c r="K619" s="409"/>
      <c r="L619" s="409"/>
      <c r="M619" s="409"/>
      <c r="N619" s="409"/>
    </row>
    <row r="620" spans="1:14" s="377" customFormat="1" ht="15.75" thickBot="1" x14ac:dyDescent="0.25">
      <c r="A620" s="219"/>
      <c r="B620" s="376"/>
      <c r="C620" s="378"/>
      <c r="D620" s="1135"/>
      <c r="E620" s="409"/>
      <c r="F620" s="409"/>
      <c r="G620" s="409"/>
      <c r="H620" s="409"/>
      <c r="I620" s="409"/>
      <c r="J620" s="409"/>
      <c r="K620" s="409"/>
      <c r="L620" s="409"/>
      <c r="M620" s="409"/>
      <c r="N620" s="409"/>
    </row>
    <row r="621" spans="1:14" s="377" customFormat="1" ht="15.75" thickBot="1" x14ac:dyDescent="0.25">
      <c r="A621" s="219"/>
      <c r="B621" s="376"/>
      <c r="C621" s="378"/>
      <c r="D621" s="1135"/>
      <c r="E621" s="409"/>
      <c r="F621" s="409"/>
      <c r="G621" s="409"/>
      <c r="H621" s="409"/>
      <c r="I621" s="409"/>
      <c r="J621" s="409"/>
      <c r="K621" s="409"/>
      <c r="L621" s="409"/>
      <c r="M621" s="409"/>
      <c r="N621" s="409"/>
    </row>
    <row r="622" spans="1:14" s="377" customFormat="1" ht="15.75" thickBot="1" x14ac:dyDescent="0.25">
      <c r="A622" s="219"/>
      <c r="B622" s="376"/>
      <c r="C622" s="378"/>
      <c r="D622" s="1135"/>
      <c r="E622" s="409"/>
      <c r="F622" s="409"/>
      <c r="G622" s="409"/>
      <c r="H622" s="409"/>
      <c r="I622" s="409"/>
      <c r="J622" s="409"/>
      <c r="K622" s="409"/>
      <c r="L622" s="409"/>
      <c r="M622" s="409"/>
      <c r="N622" s="409"/>
    </row>
    <row r="623" spans="1:14" s="377" customFormat="1" ht="15.75" thickBot="1" x14ac:dyDescent="0.25">
      <c r="A623" s="219"/>
      <c r="B623" s="376"/>
      <c r="C623" s="378"/>
      <c r="D623" s="1135"/>
      <c r="E623" s="409"/>
      <c r="F623" s="409"/>
      <c r="G623" s="409"/>
      <c r="H623" s="409"/>
      <c r="I623" s="409"/>
      <c r="J623" s="409"/>
      <c r="K623" s="409"/>
      <c r="L623" s="409"/>
      <c r="M623" s="409"/>
      <c r="N623" s="409"/>
    </row>
    <row r="624" spans="1:14" s="377" customFormat="1" ht="15.75" thickBot="1" x14ac:dyDescent="0.25">
      <c r="A624" s="219"/>
      <c r="B624" s="376"/>
      <c r="C624" s="378"/>
      <c r="D624" s="1135"/>
      <c r="E624" s="409"/>
      <c r="F624" s="409"/>
      <c r="G624" s="409"/>
      <c r="H624" s="409"/>
      <c r="I624" s="409"/>
      <c r="J624" s="409"/>
      <c r="K624" s="409"/>
      <c r="L624" s="409"/>
      <c r="M624" s="409"/>
      <c r="N624" s="409"/>
    </row>
    <row r="625" spans="1:14" s="377" customFormat="1" ht="15.75" thickBot="1" x14ac:dyDescent="0.25">
      <c r="A625" s="219"/>
      <c r="B625" s="376"/>
      <c r="C625" s="378"/>
      <c r="D625" s="1135"/>
      <c r="E625" s="409"/>
      <c r="F625" s="409"/>
      <c r="G625" s="409"/>
      <c r="H625" s="409"/>
      <c r="I625" s="409"/>
      <c r="J625" s="409"/>
      <c r="K625" s="409"/>
      <c r="L625" s="409"/>
      <c r="M625" s="409"/>
      <c r="N625" s="409"/>
    </row>
    <row r="626" spans="1:14" s="377" customFormat="1" ht="15.75" thickBot="1" x14ac:dyDescent="0.25">
      <c r="A626" s="219"/>
      <c r="B626" s="376"/>
      <c r="C626" s="378"/>
      <c r="D626" s="1135"/>
      <c r="E626" s="409"/>
      <c r="F626" s="409"/>
      <c r="G626" s="409"/>
      <c r="H626" s="409"/>
      <c r="I626" s="409"/>
      <c r="J626" s="409"/>
      <c r="K626" s="409"/>
      <c r="L626" s="409"/>
      <c r="M626" s="409"/>
      <c r="N626" s="409"/>
    </row>
    <row r="627" spans="1:14" s="377" customFormat="1" ht="15.75" thickBot="1" x14ac:dyDescent="0.25">
      <c r="A627" s="219"/>
      <c r="B627" s="376"/>
      <c r="C627" s="378"/>
      <c r="D627" s="1135"/>
      <c r="E627" s="409"/>
      <c r="F627" s="409"/>
      <c r="G627" s="409"/>
      <c r="H627" s="409"/>
      <c r="I627" s="409"/>
      <c r="J627" s="409"/>
      <c r="K627" s="409"/>
      <c r="L627" s="409"/>
      <c r="M627" s="409"/>
      <c r="N627" s="409"/>
    </row>
    <row r="628" spans="1:14" s="377" customFormat="1" ht="15.75" thickBot="1" x14ac:dyDescent="0.25">
      <c r="A628" s="219"/>
      <c r="B628" s="376"/>
      <c r="C628" s="378"/>
      <c r="D628" s="1135"/>
      <c r="E628" s="409"/>
      <c r="F628" s="409"/>
      <c r="G628" s="409"/>
      <c r="H628" s="409"/>
      <c r="I628" s="409"/>
      <c r="J628" s="409"/>
      <c r="K628" s="409"/>
      <c r="L628" s="409"/>
      <c r="M628" s="409"/>
      <c r="N628" s="409"/>
    </row>
    <row r="629" spans="1:14" s="377" customFormat="1" ht="15.75" thickBot="1" x14ac:dyDescent="0.25">
      <c r="A629" s="219"/>
      <c r="B629" s="376"/>
      <c r="C629" s="378"/>
      <c r="D629" s="1135"/>
      <c r="E629" s="409"/>
      <c r="F629" s="409"/>
      <c r="G629" s="409"/>
      <c r="H629" s="409"/>
      <c r="I629" s="409"/>
      <c r="J629" s="409"/>
      <c r="K629" s="409"/>
      <c r="L629" s="409"/>
      <c r="M629" s="409"/>
      <c r="N629" s="409"/>
    </row>
    <row r="630" spans="1:14" s="377" customFormat="1" ht="15.75" thickBot="1" x14ac:dyDescent="0.25">
      <c r="A630" s="219"/>
      <c r="B630" s="376"/>
      <c r="C630" s="378"/>
      <c r="D630" s="1135"/>
      <c r="E630" s="409"/>
      <c r="F630" s="409"/>
      <c r="G630" s="409"/>
      <c r="H630" s="409"/>
      <c r="I630" s="409"/>
      <c r="J630" s="409"/>
      <c r="K630" s="409"/>
      <c r="L630" s="409"/>
      <c r="M630" s="409"/>
      <c r="N630" s="409"/>
    </row>
    <row r="631" spans="1:14" s="377" customFormat="1" ht="15.75" thickBot="1" x14ac:dyDescent="0.25">
      <c r="A631" s="219"/>
      <c r="B631" s="376"/>
      <c r="C631" s="378"/>
      <c r="D631" s="1135"/>
      <c r="E631" s="409"/>
      <c r="F631" s="409"/>
      <c r="G631" s="409"/>
      <c r="H631" s="409"/>
      <c r="I631" s="409"/>
      <c r="J631" s="409"/>
      <c r="K631" s="409"/>
      <c r="L631" s="409"/>
      <c r="M631" s="409"/>
      <c r="N631" s="409"/>
    </row>
    <row r="632" spans="1:14" s="377" customFormat="1" ht="15.75" thickBot="1" x14ac:dyDescent="0.25">
      <c r="A632" s="219"/>
      <c r="B632" s="376"/>
      <c r="C632" s="378"/>
      <c r="D632" s="1135"/>
      <c r="E632" s="409"/>
      <c r="F632" s="409"/>
      <c r="G632" s="409"/>
      <c r="H632" s="409"/>
      <c r="I632" s="409"/>
      <c r="J632" s="409"/>
      <c r="K632" s="409"/>
      <c r="L632" s="409"/>
      <c r="M632" s="409"/>
      <c r="N632" s="409"/>
    </row>
    <row r="633" spans="1:14" s="377" customFormat="1" ht="15.75" thickBot="1" x14ac:dyDescent="0.25">
      <c r="A633" s="219"/>
      <c r="B633" s="376"/>
      <c r="C633" s="378"/>
      <c r="D633" s="1135"/>
      <c r="E633" s="409"/>
      <c r="F633" s="409"/>
      <c r="G633" s="409"/>
      <c r="H633" s="409"/>
      <c r="I633" s="409"/>
      <c r="J633" s="409"/>
      <c r="K633" s="409"/>
      <c r="L633" s="409"/>
      <c r="M633" s="409"/>
      <c r="N633" s="409"/>
    </row>
    <row r="634" spans="1:14" s="377" customFormat="1" ht="15.75" thickBot="1" x14ac:dyDescent="0.25">
      <c r="A634" s="219"/>
      <c r="B634" s="376"/>
      <c r="C634" s="378"/>
      <c r="D634" s="1135"/>
      <c r="E634" s="409"/>
      <c r="F634" s="409"/>
      <c r="G634" s="409"/>
      <c r="H634" s="409"/>
      <c r="I634" s="409"/>
      <c r="J634" s="409"/>
      <c r="K634" s="409"/>
      <c r="L634" s="409"/>
      <c r="M634" s="409"/>
      <c r="N634" s="409"/>
    </row>
    <row r="635" spans="1:14" s="377" customFormat="1" ht="15.75" thickBot="1" x14ac:dyDescent="0.25">
      <c r="A635" s="219"/>
      <c r="B635" s="376"/>
      <c r="C635" s="378"/>
      <c r="D635" s="1135"/>
      <c r="E635" s="409"/>
      <c r="F635" s="409"/>
      <c r="G635" s="409"/>
      <c r="H635" s="409"/>
      <c r="I635" s="409"/>
      <c r="J635" s="409"/>
      <c r="K635" s="409"/>
      <c r="L635" s="409"/>
      <c r="M635" s="409"/>
      <c r="N635" s="409"/>
    </row>
    <row r="636" spans="1:14" s="377" customFormat="1" ht="15.75" thickBot="1" x14ac:dyDescent="0.25">
      <c r="A636" s="219"/>
      <c r="B636" s="376"/>
      <c r="C636" s="378"/>
      <c r="D636" s="1135"/>
      <c r="E636" s="409"/>
      <c r="F636" s="409"/>
      <c r="G636" s="409"/>
      <c r="H636" s="409"/>
      <c r="I636" s="409"/>
      <c r="J636" s="409"/>
      <c r="K636" s="409"/>
      <c r="L636" s="409"/>
      <c r="M636" s="409"/>
      <c r="N636" s="409"/>
    </row>
    <row r="637" spans="1:14" s="377" customFormat="1" ht="15.75" thickBot="1" x14ac:dyDescent="0.25">
      <c r="A637" s="219"/>
      <c r="B637" s="376"/>
      <c r="C637" s="378"/>
      <c r="D637" s="1135"/>
      <c r="E637" s="409"/>
      <c r="F637" s="409"/>
      <c r="G637" s="409"/>
      <c r="H637" s="409"/>
      <c r="I637" s="409"/>
      <c r="J637" s="409"/>
      <c r="K637" s="409"/>
      <c r="L637" s="409"/>
      <c r="M637" s="409"/>
      <c r="N637" s="409"/>
    </row>
    <row r="638" spans="1:14" s="377" customFormat="1" ht="15.75" thickBot="1" x14ac:dyDescent="0.25">
      <c r="A638" s="219"/>
      <c r="B638" s="376"/>
      <c r="C638" s="378"/>
      <c r="D638" s="1135"/>
      <c r="E638" s="409"/>
      <c r="F638" s="409"/>
      <c r="G638" s="409"/>
      <c r="H638" s="409"/>
      <c r="I638" s="409"/>
      <c r="J638" s="409"/>
      <c r="K638" s="409"/>
      <c r="L638" s="409"/>
      <c r="M638" s="409"/>
      <c r="N638" s="409"/>
    </row>
    <row r="639" spans="1:14" s="377" customFormat="1" ht="15.75" thickBot="1" x14ac:dyDescent="0.25">
      <c r="A639" s="219"/>
      <c r="B639" s="376"/>
      <c r="C639" s="378"/>
      <c r="D639" s="1135"/>
      <c r="E639" s="409"/>
      <c r="F639" s="409"/>
      <c r="G639" s="409"/>
      <c r="H639" s="409"/>
      <c r="I639" s="409"/>
      <c r="J639" s="409"/>
      <c r="K639" s="409"/>
      <c r="L639" s="409"/>
      <c r="M639" s="409"/>
      <c r="N639" s="409"/>
    </row>
    <row r="640" spans="1:14" s="377" customFormat="1" ht="15.75" thickBot="1" x14ac:dyDescent="0.25">
      <c r="A640" s="219"/>
      <c r="B640" s="376"/>
      <c r="C640" s="378"/>
      <c r="D640" s="1135"/>
      <c r="E640" s="409"/>
      <c r="F640" s="409"/>
      <c r="G640" s="409"/>
      <c r="H640" s="409"/>
      <c r="I640" s="409"/>
      <c r="J640" s="409"/>
      <c r="K640" s="409"/>
      <c r="L640" s="409"/>
      <c r="M640" s="409"/>
      <c r="N640" s="409"/>
    </row>
    <row r="641" spans="1:14" s="377" customFormat="1" ht="15.75" thickBot="1" x14ac:dyDescent="0.25">
      <c r="A641" s="219"/>
      <c r="B641" s="376"/>
      <c r="C641" s="378"/>
      <c r="D641" s="1135"/>
      <c r="E641" s="409"/>
      <c r="F641" s="409"/>
      <c r="G641" s="409"/>
      <c r="H641" s="409"/>
      <c r="I641" s="409"/>
      <c r="J641" s="409"/>
      <c r="K641" s="409"/>
      <c r="L641" s="409"/>
      <c r="M641" s="409"/>
      <c r="N641" s="409"/>
    </row>
    <row r="642" spans="1:14" s="377" customFormat="1" ht="15.75" thickBot="1" x14ac:dyDescent="0.25">
      <c r="A642" s="219"/>
      <c r="B642" s="376"/>
      <c r="C642" s="378"/>
      <c r="D642" s="1135"/>
      <c r="E642" s="409"/>
      <c r="F642" s="409"/>
      <c r="G642" s="409"/>
      <c r="H642" s="409"/>
      <c r="I642" s="409"/>
      <c r="J642" s="409"/>
      <c r="K642" s="409"/>
      <c r="L642" s="409"/>
      <c r="M642" s="409"/>
      <c r="N642" s="409"/>
    </row>
    <row r="643" spans="1:14" s="377" customFormat="1" ht="15.75" thickBot="1" x14ac:dyDescent="0.25">
      <c r="A643" s="219"/>
      <c r="B643" s="376"/>
      <c r="C643" s="378"/>
      <c r="D643" s="1135"/>
      <c r="E643" s="409"/>
      <c r="F643" s="409"/>
      <c r="G643" s="409"/>
      <c r="H643" s="409"/>
      <c r="I643" s="409"/>
      <c r="J643" s="409"/>
      <c r="K643" s="409"/>
      <c r="L643" s="409"/>
      <c r="M643" s="409"/>
      <c r="N643" s="409"/>
    </row>
    <row r="644" spans="1:14" s="377" customFormat="1" ht="15.75" thickBot="1" x14ac:dyDescent="0.25">
      <c r="A644" s="219"/>
      <c r="B644" s="376"/>
      <c r="C644" s="378"/>
      <c r="D644" s="1135"/>
      <c r="E644" s="409"/>
      <c r="F644" s="409"/>
      <c r="G644" s="409"/>
      <c r="H644" s="409"/>
      <c r="I644" s="409"/>
      <c r="J644" s="409"/>
      <c r="K644" s="409"/>
      <c r="L644" s="409"/>
      <c r="M644" s="409"/>
      <c r="N644" s="409"/>
    </row>
    <row r="645" spans="1:14" s="377" customFormat="1" ht="15.75" thickBot="1" x14ac:dyDescent="0.25">
      <c r="A645" s="219"/>
      <c r="B645" s="376"/>
      <c r="C645" s="378"/>
      <c r="D645" s="1135"/>
      <c r="E645" s="409"/>
      <c r="F645" s="409"/>
      <c r="G645" s="409"/>
      <c r="H645" s="409"/>
      <c r="I645" s="409"/>
      <c r="J645" s="409"/>
      <c r="K645" s="409"/>
      <c r="L645" s="409"/>
      <c r="M645" s="409"/>
      <c r="N645" s="409"/>
    </row>
    <row r="646" spans="1:14" s="377" customFormat="1" ht="15.75" thickBot="1" x14ac:dyDescent="0.25">
      <c r="A646" s="219"/>
      <c r="B646" s="376"/>
      <c r="C646" s="378"/>
      <c r="D646" s="1135"/>
      <c r="E646" s="409"/>
      <c r="F646" s="409"/>
      <c r="G646" s="409"/>
      <c r="H646" s="409"/>
      <c r="I646" s="409"/>
      <c r="J646" s="409"/>
      <c r="K646" s="409"/>
      <c r="L646" s="409"/>
      <c r="M646" s="409"/>
      <c r="N646" s="409"/>
    </row>
    <row r="647" spans="1:14" s="377" customFormat="1" ht="15.75" thickBot="1" x14ac:dyDescent="0.25">
      <c r="A647" s="219"/>
      <c r="B647" s="376"/>
      <c r="C647" s="378"/>
      <c r="D647" s="1135"/>
      <c r="E647" s="409"/>
      <c r="F647" s="409"/>
      <c r="G647" s="409"/>
      <c r="H647" s="409"/>
      <c r="I647" s="409"/>
      <c r="J647" s="409"/>
      <c r="K647" s="409"/>
      <c r="L647" s="409"/>
      <c r="M647" s="409"/>
      <c r="N647" s="409"/>
    </row>
    <row r="648" spans="1:14" s="377" customFormat="1" ht="15.75" thickBot="1" x14ac:dyDescent="0.25">
      <c r="A648" s="219"/>
      <c r="B648" s="376"/>
      <c r="C648" s="378"/>
      <c r="D648" s="1135"/>
      <c r="E648" s="409"/>
      <c r="F648" s="409"/>
      <c r="G648" s="409"/>
      <c r="H648" s="409"/>
      <c r="I648" s="409"/>
      <c r="J648" s="409"/>
      <c r="K648" s="409"/>
      <c r="L648" s="409"/>
      <c r="M648" s="409"/>
      <c r="N648" s="409"/>
    </row>
    <row r="649" spans="1:14" s="377" customFormat="1" ht="15.75" thickBot="1" x14ac:dyDescent="0.25">
      <c r="A649" s="219"/>
      <c r="B649" s="376"/>
      <c r="C649" s="378"/>
      <c r="D649" s="1135"/>
      <c r="E649" s="409"/>
      <c r="F649" s="409"/>
      <c r="G649" s="409"/>
      <c r="H649" s="409"/>
      <c r="I649" s="409"/>
      <c r="J649" s="409"/>
      <c r="K649" s="409"/>
      <c r="L649" s="409"/>
      <c r="M649" s="409"/>
      <c r="N649" s="409"/>
    </row>
    <row r="650" spans="1:14" s="377" customFormat="1" ht="15.75" thickBot="1" x14ac:dyDescent="0.25">
      <c r="A650" s="219"/>
      <c r="B650" s="376"/>
      <c r="C650" s="378"/>
      <c r="D650" s="1135"/>
      <c r="E650" s="409"/>
      <c r="F650" s="409"/>
      <c r="G650" s="409"/>
      <c r="H650" s="409"/>
      <c r="I650" s="409"/>
      <c r="J650" s="409"/>
      <c r="K650" s="409"/>
      <c r="L650" s="409"/>
      <c r="M650" s="409"/>
      <c r="N650" s="409"/>
    </row>
    <row r="651" spans="1:14" s="377" customFormat="1" ht="15.75" thickBot="1" x14ac:dyDescent="0.25">
      <c r="A651" s="219"/>
      <c r="B651" s="376"/>
      <c r="C651" s="378"/>
      <c r="D651" s="1135"/>
      <c r="E651" s="409"/>
      <c r="F651" s="409"/>
      <c r="G651" s="409"/>
      <c r="H651" s="409"/>
      <c r="I651" s="409"/>
      <c r="J651" s="409"/>
      <c r="K651" s="409"/>
      <c r="L651" s="409"/>
      <c r="M651" s="409"/>
      <c r="N651" s="409"/>
    </row>
    <row r="652" spans="1:14" s="377" customFormat="1" ht="15.75" thickBot="1" x14ac:dyDescent="0.25">
      <c r="A652" s="219"/>
      <c r="B652" s="376"/>
      <c r="C652" s="378"/>
      <c r="D652" s="1135"/>
      <c r="E652" s="409"/>
      <c r="F652" s="409"/>
      <c r="G652" s="409"/>
      <c r="H652" s="409"/>
      <c r="I652" s="409"/>
      <c r="J652" s="409"/>
      <c r="K652" s="409"/>
      <c r="L652" s="409"/>
      <c r="M652" s="409"/>
      <c r="N652" s="409"/>
    </row>
    <row r="653" spans="1:14" s="377" customFormat="1" ht="15.75" thickBot="1" x14ac:dyDescent="0.25">
      <c r="A653" s="219"/>
      <c r="B653" s="376"/>
      <c r="C653" s="378"/>
      <c r="D653" s="1135"/>
      <c r="E653" s="409"/>
      <c r="F653" s="409"/>
      <c r="G653" s="409"/>
      <c r="H653" s="409"/>
      <c r="I653" s="409"/>
      <c r="J653" s="409"/>
      <c r="K653" s="409"/>
      <c r="L653" s="409"/>
      <c r="M653" s="409"/>
      <c r="N653" s="409"/>
    </row>
    <row r="654" spans="1:14" s="377" customFormat="1" ht="15.75" thickBot="1" x14ac:dyDescent="0.25">
      <c r="A654" s="219"/>
      <c r="B654" s="376"/>
      <c r="C654" s="378"/>
      <c r="D654" s="1135"/>
      <c r="E654" s="409"/>
      <c r="F654" s="409"/>
      <c r="G654" s="409"/>
      <c r="H654" s="409"/>
      <c r="I654" s="409"/>
      <c r="J654" s="409"/>
      <c r="K654" s="409"/>
      <c r="L654" s="409"/>
      <c r="M654" s="409"/>
      <c r="N654" s="409"/>
    </row>
    <row r="655" spans="1:14" s="377" customFormat="1" ht="15.75" thickBot="1" x14ac:dyDescent="0.25">
      <c r="A655" s="219"/>
      <c r="B655" s="376"/>
      <c r="C655" s="378"/>
      <c r="D655" s="1135"/>
      <c r="E655" s="409"/>
      <c r="F655" s="409"/>
      <c r="G655" s="409"/>
      <c r="H655" s="409"/>
      <c r="I655" s="409"/>
      <c r="J655" s="409"/>
      <c r="K655" s="409"/>
      <c r="L655" s="409"/>
      <c r="M655" s="409"/>
      <c r="N655" s="409"/>
    </row>
    <row r="656" spans="1:14" s="377" customFormat="1" ht="15.75" thickBot="1" x14ac:dyDescent="0.25">
      <c r="A656" s="219"/>
      <c r="B656" s="376"/>
      <c r="C656" s="378"/>
      <c r="D656" s="1135"/>
      <c r="E656" s="409"/>
      <c r="F656" s="409"/>
      <c r="G656" s="409"/>
      <c r="H656" s="409"/>
      <c r="I656" s="409"/>
      <c r="J656" s="409"/>
      <c r="K656" s="409"/>
      <c r="L656" s="409"/>
      <c r="M656" s="409"/>
      <c r="N656" s="409"/>
    </row>
    <row r="657" spans="1:14" s="377" customFormat="1" ht="15.75" thickBot="1" x14ac:dyDescent="0.25">
      <c r="A657" s="219"/>
      <c r="B657" s="376"/>
      <c r="C657" s="378"/>
      <c r="D657" s="1135"/>
      <c r="E657" s="409"/>
      <c r="F657" s="409"/>
      <c r="G657" s="409"/>
      <c r="H657" s="409"/>
      <c r="I657" s="409"/>
      <c r="J657" s="409"/>
      <c r="K657" s="409"/>
      <c r="L657" s="409"/>
      <c r="M657" s="409"/>
      <c r="N657" s="409"/>
    </row>
    <row r="658" spans="1:14" s="377" customFormat="1" ht="15.75" thickBot="1" x14ac:dyDescent="0.25">
      <c r="A658" s="219"/>
      <c r="B658" s="376"/>
      <c r="C658" s="378"/>
      <c r="D658" s="1135"/>
      <c r="E658" s="409"/>
      <c r="F658" s="409"/>
      <c r="G658" s="409"/>
      <c r="H658" s="409"/>
      <c r="I658" s="409"/>
      <c r="J658" s="409"/>
      <c r="K658" s="409"/>
      <c r="L658" s="409"/>
      <c r="M658" s="409"/>
      <c r="N658" s="409"/>
    </row>
    <row r="659" spans="1:14" s="377" customFormat="1" ht="15.75" thickBot="1" x14ac:dyDescent="0.25">
      <c r="A659" s="219"/>
      <c r="B659" s="376"/>
      <c r="C659" s="378"/>
      <c r="D659" s="1135"/>
      <c r="E659" s="409"/>
      <c r="F659" s="409"/>
      <c r="G659" s="409"/>
      <c r="H659" s="409"/>
      <c r="I659" s="409"/>
      <c r="J659" s="409"/>
      <c r="K659" s="409"/>
      <c r="L659" s="409"/>
      <c r="M659" s="409"/>
      <c r="N659" s="409"/>
    </row>
    <row r="660" spans="1:14" s="377" customFormat="1" ht="15.75" thickBot="1" x14ac:dyDescent="0.25">
      <c r="A660" s="219"/>
      <c r="B660" s="376"/>
      <c r="C660" s="378"/>
      <c r="D660" s="1135"/>
      <c r="E660" s="409"/>
      <c r="F660" s="409"/>
      <c r="G660" s="409"/>
      <c r="H660" s="409"/>
      <c r="I660" s="409"/>
      <c r="J660" s="409"/>
      <c r="K660" s="409"/>
      <c r="L660" s="409"/>
      <c r="M660" s="409"/>
      <c r="N660" s="409"/>
    </row>
    <row r="661" spans="1:14" s="377" customFormat="1" ht="15.75" thickBot="1" x14ac:dyDescent="0.25">
      <c r="A661" s="219"/>
      <c r="B661" s="376"/>
      <c r="C661" s="378"/>
      <c r="D661" s="1135"/>
      <c r="E661" s="409"/>
      <c r="F661" s="409"/>
      <c r="G661" s="409"/>
      <c r="H661" s="409"/>
      <c r="I661" s="409"/>
      <c r="J661" s="409"/>
      <c r="K661" s="409"/>
      <c r="L661" s="409"/>
      <c r="M661" s="409"/>
      <c r="N661" s="409"/>
    </row>
    <row r="662" spans="1:14" s="377" customFormat="1" ht="15.75" thickBot="1" x14ac:dyDescent="0.25">
      <c r="A662" s="219"/>
      <c r="B662" s="376"/>
      <c r="C662" s="378"/>
      <c r="D662" s="1135"/>
      <c r="E662" s="409"/>
      <c r="F662" s="409"/>
      <c r="G662" s="409"/>
      <c r="H662" s="409"/>
      <c r="I662" s="409"/>
      <c r="J662" s="409"/>
      <c r="K662" s="409"/>
      <c r="L662" s="409"/>
      <c r="M662" s="409"/>
      <c r="N662" s="409"/>
    </row>
    <row r="663" spans="1:14" s="377" customFormat="1" ht="15.75" thickBot="1" x14ac:dyDescent="0.25">
      <c r="A663" s="219"/>
      <c r="B663" s="376"/>
      <c r="C663" s="378"/>
      <c r="D663" s="1135"/>
      <c r="E663" s="409"/>
      <c r="F663" s="409"/>
      <c r="G663" s="409"/>
      <c r="H663" s="409"/>
      <c r="I663" s="409"/>
      <c r="J663" s="409"/>
      <c r="K663" s="409"/>
      <c r="L663" s="409"/>
      <c r="M663" s="409"/>
      <c r="N663" s="409"/>
    </row>
    <row r="664" spans="1:14" s="377" customFormat="1" ht="15.75" thickBot="1" x14ac:dyDescent="0.25">
      <c r="A664" s="219"/>
      <c r="B664" s="376"/>
      <c r="C664" s="378"/>
      <c r="D664" s="1135"/>
      <c r="E664" s="409"/>
      <c r="F664" s="409"/>
      <c r="G664" s="409"/>
      <c r="H664" s="409"/>
      <c r="I664" s="409"/>
      <c r="J664" s="409"/>
      <c r="K664" s="409"/>
      <c r="L664" s="409"/>
      <c r="M664" s="409"/>
      <c r="N664" s="409"/>
    </row>
    <row r="665" spans="1:14" s="377" customFormat="1" ht="15.75" thickBot="1" x14ac:dyDescent="0.25">
      <c r="A665" s="219"/>
      <c r="B665" s="376"/>
      <c r="C665" s="378"/>
      <c r="D665" s="1135"/>
      <c r="E665" s="409"/>
      <c r="F665" s="409"/>
      <c r="G665" s="409"/>
      <c r="H665" s="409"/>
      <c r="I665" s="409"/>
      <c r="J665" s="409"/>
      <c r="K665" s="409"/>
      <c r="L665" s="409"/>
      <c r="M665" s="409"/>
      <c r="N665" s="409"/>
    </row>
    <row r="666" spans="1:14" s="377" customFormat="1" ht="15.75" thickBot="1" x14ac:dyDescent="0.25">
      <c r="A666" s="219"/>
      <c r="B666" s="376"/>
      <c r="C666" s="378"/>
      <c r="D666" s="1135"/>
      <c r="E666" s="409"/>
      <c r="F666" s="409"/>
      <c r="G666" s="409"/>
      <c r="H666" s="409"/>
      <c r="I666" s="409"/>
      <c r="J666" s="409"/>
      <c r="K666" s="409"/>
      <c r="L666" s="409"/>
      <c r="M666" s="409"/>
      <c r="N666" s="409"/>
    </row>
    <row r="667" spans="1:14" s="377" customFormat="1" ht="15.75" thickBot="1" x14ac:dyDescent="0.25">
      <c r="A667" s="219"/>
      <c r="B667" s="376"/>
      <c r="C667" s="378"/>
      <c r="D667" s="1135"/>
      <c r="E667" s="409"/>
      <c r="F667" s="409"/>
      <c r="G667" s="409"/>
      <c r="H667" s="409"/>
      <c r="I667" s="409"/>
      <c r="J667" s="409"/>
      <c r="K667" s="409"/>
      <c r="L667" s="409"/>
      <c r="M667" s="409"/>
      <c r="N667" s="409"/>
    </row>
    <row r="668" spans="1:14" s="377" customFormat="1" ht="15.75" thickBot="1" x14ac:dyDescent="0.25">
      <c r="A668" s="219"/>
      <c r="B668" s="376"/>
      <c r="C668" s="378"/>
      <c r="D668" s="1135"/>
      <c r="E668" s="409"/>
      <c r="F668" s="409"/>
      <c r="G668" s="409"/>
      <c r="H668" s="409"/>
      <c r="I668" s="409"/>
      <c r="J668" s="409"/>
      <c r="K668" s="409"/>
      <c r="L668" s="409"/>
      <c r="M668" s="409"/>
      <c r="N668" s="409"/>
    </row>
    <row r="669" spans="1:14" s="377" customFormat="1" ht="15.75" thickBot="1" x14ac:dyDescent="0.25">
      <c r="A669" s="219"/>
      <c r="B669" s="376"/>
      <c r="C669" s="378"/>
      <c r="D669" s="1135"/>
      <c r="E669" s="409"/>
      <c r="F669" s="409"/>
      <c r="G669" s="409"/>
      <c r="H669" s="409"/>
      <c r="I669" s="409"/>
      <c r="J669" s="409"/>
      <c r="K669" s="409"/>
      <c r="L669" s="409"/>
      <c r="M669" s="409"/>
      <c r="N669" s="409"/>
    </row>
    <row r="670" spans="1:14" s="377" customFormat="1" ht="15.75" thickBot="1" x14ac:dyDescent="0.25">
      <c r="A670" s="219"/>
      <c r="B670" s="376"/>
      <c r="C670" s="378"/>
      <c r="D670" s="1135"/>
      <c r="E670" s="409"/>
      <c r="F670" s="409"/>
      <c r="G670" s="409"/>
      <c r="H670" s="409"/>
      <c r="I670" s="409"/>
      <c r="J670" s="409"/>
      <c r="K670" s="409"/>
      <c r="L670" s="409"/>
      <c r="M670" s="409"/>
      <c r="N670" s="409"/>
    </row>
    <row r="671" spans="1:14" s="377" customFormat="1" ht="15.75" thickBot="1" x14ac:dyDescent="0.25">
      <c r="A671" s="219"/>
      <c r="B671" s="376"/>
      <c r="C671" s="378"/>
      <c r="D671" s="1135"/>
      <c r="E671" s="409"/>
      <c r="F671" s="409"/>
      <c r="G671" s="409"/>
      <c r="H671" s="409"/>
      <c r="I671" s="409"/>
      <c r="J671" s="409"/>
      <c r="K671" s="409"/>
      <c r="L671" s="409"/>
      <c r="M671" s="409"/>
      <c r="N671" s="409"/>
    </row>
    <row r="672" spans="1:14" s="377" customFormat="1" ht="15.75" thickBot="1" x14ac:dyDescent="0.25">
      <c r="A672" s="219"/>
      <c r="B672" s="376"/>
      <c r="C672" s="378"/>
      <c r="D672" s="1135"/>
      <c r="E672" s="409"/>
      <c r="F672" s="409"/>
      <c r="G672" s="409"/>
      <c r="H672" s="409"/>
      <c r="I672" s="409"/>
      <c r="J672" s="409"/>
      <c r="K672" s="409"/>
      <c r="L672" s="409"/>
      <c r="M672" s="409"/>
      <c r="N672" s="409"/>
    </row>
    <row r="673" spans="1:14" s="377" customFormat="1" ht="15.75" thickBot="1" x14ac:dyDescent="0.25">
      <c r="A673" s="219"/>
      <c r="B673" s="376"/>
      <c r="C673" s="378"/>
      <c r="D673" s="1135"/>
      <c r="E673" s="409"/>
      <c r="F673" s="409"/>
      <c r="G673" s="409"/>
      <c r="H673" s="409"/>
      <c r="I673" s="409"/>
      <c r="J673" s="409"/>
      <c r="K673" s="409"/>
      <c r="L673" s="409"/>
      <c r="M673" s="409"/>
      <c r="N673" s="409"/>
    </row>
    <row r="674" spans="1:14" s="377" customFormat="1" ht="15.75" thickBot="1" x14ac:dyDescent="0.25">
      <c r="A674" s="219"/>
      <c r="B674" s="376"/>
      <c r="C674" s="378"/>
      <c r="D674" s="1135"/>
      <c r="E674" s="409"/>
      <c r="F674" s="409"/>
      <c r="G674" s="409"/>
      <c r="H674" s="409"/>
      <c r="I674" s="409"/>
      <c r="J674" s="409"/>
      <c r="K674" s="409"/>
      <c r="L674" s="409"/>
      <c r="M674" s="409"/>
      <c r="N674" s="409"/>
    </row>
    <row r="675" spans="1:14" s="377" customFormat="1" ht="15.75" thickBot="1" x14ac:dyDescent="0.25">
      <c r="A675" s="219"/>
      <c r="B675" s="376"/>
      <c r="C675" s="378"/>
      <c r="D675" s="1135"/>
      <c r="E675" s="409"/>
      <c r="F675" s="409"/>
      <c r="G675" s="409"/>
      <c r="H675" s="409"/>
      <c r="I675" s="409"/>
      <c r="J675" s="409"/>
      <c r="K675" s="409"/>
      <c r="L675" s="409"/>
      <c r="M675" s="409"/>
      <c r="N675" s="409"/>
    </row>
    <row r="676" spans="1:14" s="377" customFormat="1" ht="15.75" thickBot="1" x14ac:dyDescent="0.25">
      <c r="A676" s="219"/>
      <c r="B676" s="376"/>
      <c r="C676" s="378"/>
      <c r="D676" s="1135"/>
      <c r="E676" s="409"/>
      <c r="F676" s="409"/>
      <c r="G676" s="409"/>
      <c r="H676" s="409"/>
      <c r="I676" s="409"/>
      <c r="J676" s="409"/>
      <c r="K676" s="409"/>
      <c r="L676" s="409"/>
      <c r="M676" s="409"/>
      <c r="N676" s="409"/>
    </row>
    <row r="677" spans="1:14" s="377" customFormat="1" ht="15.75" thickBot="1" x14ac:dyDescent="0.25">
      <c r="A677" s="219"/>
      <c r="B677" s="376"/>
      <c r="C677" s="378"/>
      <c r="D677" s="1135"/>
      <c r="E677" s="409"/>
      <c r="F677" s="409"/>
      <c r="G677" s="409"/>
      <c r="H677" s="409"/>
      <c r="I677" s="409"/>
      <c r="J677" s="409"/>
      <c r="K677" s="409"/>
      <c r="L677" s="409"/>
      <c r="M677" s="409"/>
      <c r="N677" s="409"/>
    </row>
    <row r="678" spans="1:14" s="377" customFormat="1" ht="15.75" thickBot="1" x14ac:dyDescent="0.25">
      <c r="A678" s="219"/>
      <c r="B678" s="376"/>
      <c r="C678" s="378"/>
      <c r="D678" s="1135"/>
      <c r="E678" s="409"/>
      <c r="F678" s="409"/>
      <c r="G678" s="409"/>
      <c r="H678" s="409"/>
      <c r="I678" s="409"/>
      <c r="J678" s="409"/>
      <c r="K678" s="409"/>
      <c r="L678" s="409"/>
      <c r="M678" s="409"/>
      <c r="N678" s="409"/>
    </row>
    <row r="679" spans="1:14" s="377" customFormat="1" ht="15.75" thickBot="1" x14ac:dyDescent="0.25">
      <c r="A679" s="219"/>
      <c r="B679" s="376"/>
      <c r="C679" s="378"/>
      <c r="D679" s="1135"/>
      <c r="E679" s="409"/>
      <c r="F679" s="409"/>
      <c r="G679" s="409"/>
      <c r="H679" s="409"/>
      <c r="I679" s="409"/>
      <c r="J679" s="409"/>
      <c r="K679" s="409"/>
      <c r="L679" s="409"/>
      <c r="M679" s="409"/>
      <c r="N679" s="409"/>
    </row>
    <row r="680" spans="1:14" s="377" customFormat="1" ht="15.75" thickBot="1" x14ac:dyDescent="0.25">
      <c r="A680" s="219"/>
      <c r="B680" s="376"/>
      <c r="C680" s="378"/>
      <c r="D680" s="1135"/>
      <c r="E680" s="409"/>
      <c r="F680" s="409"/>
      <c r="G680" s="409"/>
      <c r="H680" s="409"/>
      <c r="I680" s="409"/>
      <c r="J680" s="409"/>
      <c r="K680" s="409"/>
      <c r="L680" s="409"/>
      <c r="M680" s="409"/>
      <c r="N680" s="409"/>
    </row>
    <row r="681" spans="1:14" s="377" customFormat="1" ht="15.75" thickBot="1" x14ac:dyDescent="0.25">
      <c r="A681" s="219"/>
      <c r="B681" s="376"/>
      <c r="C681" s="378"/>
      <c r="D681" s="1135"/>
      <c r="E681" s="409"/>
      <c r="F681" s="409"/>
      <c r="G681" s="409"/>
      <c r="H681" s="409"/>
      <c r="I681" s="409"/>
      <c r="J681" s="409"/>
      <c r="K681" s="409"/>
      <c r="L681" s="409"/>
      <c r="M681" s="409"/>
      <c r="N681" s="409"/>
    </row>
    <row r="682" spans="1:14" s="377" customFormat="1" ht="15.75" thickBot="1" x14ac:dyDescent="0.25">
      <c r="A682" s="219"/>
      <c r="B682" s="376"/>
      <c r="C682" s="378"/>
      <c r="D682" s="1135"/>
      <c r="E682" s="409"/>
      <c r="F682" s="409"/>
      <c r="G682" s="409"/>
      <c r="H682" s="409"/>
      <c r="I682" s="409"/>
      <c r="J682" s="409"/>
      <c r="K682" s="409"/>
      <c r="L682" s="409"/>
      <c r="M682" s="409"/>
      <c r="N682" s="409"/>
    </row>
    <row r="683" spans="1:14" s="377" customFormat="1" ht="15.75" thickBot="1" x14ac:dyDescent="0.25">
      <c r="A683" s="219"/>
      <c r="B683" s="376"/>
      <c r="C683" s="378"/>
      <c r="D683" s="1135"/>
      <c r="E683" s="409"/>
      <c r="F683" s="409"/>
      <c r="G683" s="409"/>
      <c r="H683" s="409"/>
      <c r="I683" s="409"/>
      <c r="J683" s="409"/>
      <c r="K683" s="409"/>
      <c r="L683" s="409"/>
      <c r="M683" s="409"/>
      <c r="N683" s="409"/>
    </row>
    <row r="684" spans="1:14" s="377" customFormat="1" ht="15.75" thickBot="1" x14ac:dyDescent="0.25">
      <c r="A684" s="219"/>
      <c r="B684" s="376"/>
      <c r="C684" s="378"/>
      <c r="D684" s="1135"/>
      <c r="E684" s="409"/>
      <c r="F684" s="409"/>
      <c r="G684" s="409"/>
      <c r="H684" s="409"/>
      <c r="I684" s="409"/>
      <c r="J684" s="409"/>
      <c r="K684" s="409"/>
      <c r="L684" s="409"/>
      <c r="M684" s="409"/>
      <c r="N684" s="409"/>
    </row>
    <row r="685" spans="1:14" s="377" customFormat="1" ht="15.75" thickBot="1" x14ac:dyDescent="0.25">
      <c r="A685" s="219"/>
      <c r="B685" s="376"/>
      <c r="C685" s="378"/>
      <c r="D685" s="1135"/>
      <c r="E685" s="409"/>
      <c r="F685" s="409"/>
      <c r="G685" s="409"/>
      <c r="H685" s="409"/>
      <c r="I685" s="409"/>
      <c r="J685" s="409"/>
      <c r="K685" s="409"/>
      <c r="L685" s="409"/>
      <c r="M685" s="409"/>
      <c r="N685" s="409"/>
    </row>
    <row r="686" spans="1:14" s="377" customFormat="1" ht="15.75" thickBot="1" x14ac:dyDescent="0.25">
      <c r="A686" s="219"/>
      <c r="B686" s="376"/>
      <c r="C686" s="378"/>
      <c r="D686" s="1135"/>
      <c r="E686" s="409"/>
      <c r="F686" s="409"/>
      <c r="G686" s="409"/>
      <c r="H686" s="409"/>
      <c r="I686" s="409"/>
      <c r="J686" s="409"/>
      <c r="K686" s="409"/>
      <c r="L686" s="409"/>
      <c r="M686" s="409"/>
      <c r="N686" s="409"/>
    </row>
    <row r="687" spans="1:14" s="377" customFormat="1" ht="15.75" thickBot="1" x14ac:dyDescent="0.25">
      <c r="A687" s="219"/>
      <c r="B687" s="376"/>
      <c r="C687" s="378"/>
      <c r="D687" s="1135"/>
      <c r="E687" s="409"/>
      <c r="F687" s="409"/>
      <c r="G687" s="409"/>
      <c r="H687" s="409"/>
      <c r="I687" s="409"/>
      <c r="J687" s="409"/>
      <c r="K687" s="409"/>
      <c r="L687" s="409"/>
      <c r="M687" s="409"/>
      <c r="N687" s="409"/>
    </row>
    <row r="688" spans="1:14" s="377" customFormat="1" ht="15.75" thickBot="1" x14ac:dyDescent="0.25">
      <c r="A688" s="219"/>
      <c r="B688" s="376"/>
      <c r="C688" s="378"/>
      <c r="D688" s="1135"/>
      <c r="E688" s="409"/>
      <c r="F688" s="409"/>
      <c r="G688" s="409"/>
      <c r="H688" s="409"/>
      <c r="I688" s="409"/>
      <c r="J688" s="409"/>
      <c r="K688" s="409"/>
      <c r="L688" s="409"/>
      <c r="M688" s="409"/>
      <c r="N688" s="409"/>
    </row>
    <row r="689" spans="1:14" s="377" customFormat="1" ht="15.75" thickBot="1" x14ac:dyDescent="0.25">
      <c r="A689" s="219"/>
      <c r="B689" s="376"/>
      <c r="C689" s="378"/>
      <c r="D689" s="1135"/>
      <c r="E689" s="409"/>
      <c r="F689" s="409"/>
      <c r="G689" s="409"/>
      <c r="H689" s="409"/>
      <c r="I689" s="409"/>
      <c r="J689" s="409"/>
      <c r="K689" s="409"/>
      <c r="L689" s="409"/>
      <c r="M689" s="409"/>
      <c r="N689" s="409"/>
    </row>
    <row r="690" spans="1:14" s="377" customFormat="1" ht="15.75" thickBot="1" x14ac:dyDescent="0.25">
      <c r="A690" s="219"/>
      <c r="B690" s="376"/>
      <c r="C690" s="378"/>
      <c r="D690" s="1135"/>
      <c r="E690" s="409"/>
      <c r="F690" s="409"/>
      <c r="G690" s="409"/>
      <c r="H690" s="409"/>
      <c r="I690" s="409"/>
      <c r="J690" s="409"/>
      <c r="K690" s="409"/>
      <c r="L690" s="409"/>
      <c r="M690" s="409"/>
      <c r="N690" s="409"/>
    </row>
    <row r="691" spans="1:14" s="377" customFormat="1" ht="15.75" thickBot="1" x14ac:dyDescent="0.25">
      <c r="A691" s="219"/>
      <c r="B691" s="376"/>
      <c r="C691" s="378"/>
      <c r="D691" s="1135"/>
      <c r="E691" s="409"/>
      <c r="F691" s="409"/>
      <c r="G691" s="409"/>
      <c r="H691" s="409"/>
      <c r="I691" s="409"/>
      <c r="J691" s="409"/>
      <c r="K691" s="409"/>
      <c r="L691" s="409"/>
      <c r="M691" s="409"/>
      <c r="N691" s="409"/>
    </row>
    <row r="692" spans="1:14" s="377" customFormat="1" ht="15.75" thickBot="1" x14ac:dyDescent="0.25">
      <c r="A692" s="219"/>
      <c r="B692" s="376"/>
      <c r="C692" s="378"/>
      <c r="D692" s="1135"/>
      <c r="E692" s="409"/>
      <c r="F692" s="409"/>
      <c r="G692" s="409"/>
      <c r="H692" s="409"/>
      <c r="I692" s="409"/>
      <c r="J692" s="409"/>
      <c r="K692" s="409"/>
      <c r="L692" s="409"/>
      <c r="M692" s="409"/>
      <c r="N692" s="409"/>
    </row>
    <row r="693" spans="1:14" s="377" customFormat="1" ht="15.75" thickBot="1" x14ac:dyDescent="0.25">
      <c r="A693" s="219"/>
      <c r="B693" s="376"/>
      <c r="C693" s="378"/>
      <c r="D693" s="1135"/>
      <c r="E693" s="409"/>
      <c r="F693" s="409"/>
      <c r="G693" s="409"/>
      <c r="H693" s="409"/>
      <c r="I693" s="409"/>
      <c r="J693" s="409"/>
      <c r="K693" s="409"/>
      <c r="L693" s="409"/>
      <c r="M693" s="409"/>
      <c r="N693" s="409"/>
    </row>
    <row r="694" spans="1:14" s="377" customFormat="1" ht="15.75" thickBot="1" x14ac:dyDescent="0.25">
      <c r="A694" s="219"/>
      <c r="B694" s="376"/>
      <c r="C694" s="378"/>
      <c r="D694" s="1135"/>
      <c r="E694" s="409"/>
      <c r="F694" s="409"/>
      <c r="G694" s="409"/>
      <c r="H694" s="409"/>
      <c r="I694" s="409"/>
      <c r="J694" s="409"/>
      <c r="K694" s="409"/>
      <c r="L694" s="409"/>
      <c r="M694" s="409"/>
      <c r="N694" s="409"/>
    </row>
    <row r="695" spans="1:14" s="377" customFormat="1" ht="15.75" thickBot="1" x14ac:dyDescent="0.25">
      <c r="A695" s="219"/>
      <c r="B695" s="376"/>
      <c r="C695" s="378"/>
      <c r="D695" s="1135"/>
      <c r="E695" s="409"/>
      <c r="F695" s="409"/>
      <c r="G695" s="409"/>
      <c r="H695" s="409"/>
      <c r="I695" s="409"/>
      <c r="J695" s="409"/>
      <c r="K695" s="409"/>
      <c r="L695" s="409"/>
      <c r="M695" s="409"/>
      <c r="N695" s="409"/>
    </row>
    <row r="696" spans="1:14" s="377" customFormat="1" ht="15.75" thickBot="1" x14ac:dyDescent="0.25">
      <c r="A696" s="219"/>
      <c r="B696" s="376"/>
      <c r="C696" s="378"/>
      <c r="D696" s="1135"/>
      <c r="E696" s="409"/>
      <c r="F696" s="409"/>
      <c r="G696" s="409"/>
      <c r="H696" s="409"/>
      <c r="I696" s="409"/>
      <c r="J696" s="409"/>
      <c r="K696" s="409"/>
      <c r="L696" s="409"/>
      <c r="M696" s="409"/>
      <c r="N696" s="409"/>
    </row>
    <row r="697" spans="1:14" s="377" customFormat="1" ht="15.75" thickBot="1" x14ac:dyDescent="0.25">
      <c r="A697" s="219"/>
      <c r="B697" s="376"/>
      <c r="C697" s="378"/>
      <c r="D697" s="1135"/>
      <c r="E697" s="409"/>
      <c r="F697" s="409"/>
      <c r="G697" s="409"/>
      <c r="H697" s="409"/>
      <c r="I697" s="409"/>
      <c r="J697" s="409"/>
      <c r="K697" s="409"/>
      <c r="L697" s="409"/>
      <c r="M697" s="409"/>
      <c r="N697" s="409"/>
    </row>
    <row r="698" spans="1:14" s="377" customFormat="1" ht="15.75" thickBot="1" x14ac:dyDescent="0.25">
      <c r="A698" s="219"/>
      <c r="B698" s="376"/>
      <c r="C698" s="378"/>
      <c r="D698" s="1135"/>
      <c r="E698" s="409"/>
      <c r="F698" s="409"/>
      <c r="G698" s="409"/>
      <c r="H698" s="409"/>
      <c r="I698" s="409"/>
      <c r="J698" s="409"/>
      <c r="K698" s="409"/>
      <c r="L698" s="409"/>
      <c r="M698" s="409"/>
      <c r="N698" s="409"/>
    </row>
    <row r="699" spans="1:14" s="377" customFormat="1" ht="15.75" thickBot="1" x14ac:dyDescent="0.25">
      <c r="A699" s="219"/>
      <c r="B699" s="376"/>
      <c r="C699" s="378"/>
      <c r="D699" s="1135"/>
      <c r="E699" s="409"/>
      <c r="F699" s="409"/>
      <c r="G699" s="409"/>
      <c r="H699" s="409"/>
      <c r="I699" s="409"/>
      <c r="J699" s="409"/>
      <c r="K699" s="409"/>
      <c r="L699" s="409"/>
      <c r="M699" s="409"/>
      <c r="N699" s="409"/>
    </row>
    <row r="700" spans="1:14" s="377" customFormat="1" ht="15.75" thickBot="1" x14ac:dyDescent="0.25">
      <c r="A700" s="219"/>
      <c r="B700" s="376"/>
      <c r="C700" s="378"/>
      <c r="D700" s="1135"/>
      <c r="E700" s="409"/>
      <c r="F700" s="409"/>
      <c r="G700" s="409"/>
      <c r="H700" s="409"/>
      <c r="I700" s="409"/>
      <c r="J700" s="409"/>
      <c r="K700" s="409"/>
      <c r="L700" s="409"/>
      <c r="M700" s="409"/>
      <c r="N700" s="409"/>
    </row>
    <row r="701" spans="1:14" s="377" customFormat="1" ht="15.75" thickBot="1" x14ac:dyDescent="0.25">
      <c r="A701" s="219"/>
      <c r="B701" s="376"/>
      <c r="C701" s="378"/>
      <c r="D701" s="1135"/>
      <c r="E701" s="409"/>
      <c r="F701" s="409"/>
      <c r="G701" s="409"/>
      <c r="H701" s="409"/>
      <c r="I701" s="409"/>
      <c r="J701" s="409"/>
      <c r="K701" s="409"/>
      <c r="L701" s="409"/>
      <c r="M701" s="409"/>
      <c r="N701" s="409"/>
    </row>
    <row r="702" spans="1:14" s="377" customFormat="1" ht="15.75" thickBot="1" x14ac:dyDescent="0.25">
      <c r="A702" s="219"/>
      <c r="B702" s="376"/>
      <c r="C702" s="378"/>
      <c r="D702" s="1135"/>
      <c r="E702" s="409"/>
      <c r="F702" s="409"/>
      <c r="G702" s="409"/>
      <c r="H702" s="409"/>
      <c r="I702" s="409"/>
      <c r="J702" s="409"/>
      <c r="K702" s="409"/>
      <c r="L702" s="409"/>
      <c r="M702" s="409"/>
      <c r="N702" s="409"/>
    </row>
    <row r="703" spans="1:14" s="377" customFormat="1" ht="15.75" thickBot="1" x14ac:dyDescent="0.25">
      <c r="A703" s="219"/>
      <c r="B703" s="376"/>
      <c r="C703" s="378"/>
      <c r="D703" s="1135"/>
      <c r="E703" s="409"/>
      <c r="F703" s="409"/>
      <c r="G703" s="409"/>
      <c r="H703" s="409"/>
      <c r="I703" s="409"/>
      <c r="J703" s="409"/>
      <c r="K703" s="409"/>
      <c r="L703" s="409"/>
      <c r="M703" s="409"/>
      <c r="N703" s="409"/>
    </row>
    <row r="704" spans="1:14" s="377" customFormat="1" ht="15.75" thickBot="1" x14ac:dyDescent="0.25">
      <c r="A704" s="219"/>
      <c r="B704" s="376"/>
      <c r="C704" s="378"/>
      <c r="D704" s="1135"/>
      <c r="E704" s="409"/>
      <c r="F704" s="409"/>
      <c r="G704" s="409"/>
      <c r="H704" s="409"/>
      <c r="I704" s="409"/>
      <c r="J704" s="409"/>
      <c r="K704" s="409"/>
      <c r="L704" s="409"/>
      <c r="M704" s="409"/>
      <c r="N704" s="409"/>
    </row>
    <row r="705" spans="1:14" s="377" customFormat="1" ht="15.75" thickBot="1" x14ac:dyDescent="0.25">
      <c r="A705" s="219"/>
      <c r="B705" s="376"/>
      <c r="C705" s="378"/>
      <c r="D705" s="1135"/>
      <c r="E705" s="409"/>
      <c r="F705" s="409"/>
      <c r="G705" s="409"/>
      <c r="H705" s="409"/>
      <c r="I705" s="409"/>
      <c r="J705" s="409"/>
      <c r="K705" s="409"/>
      <c r="L705" s="409"/>
      <c r="M705" s="409"/>
      <c r="N705" s="409"/>
    </row>
    <row r="706" spans="1:14" s="377" customFormat="1" ht="15.75" thickBot="1" x14ac:dyDescent="0.25">
      <c r="A706" s="219"/>
      <c r="B706" s="376"/>
      <c r="C706" s="378"/>
      <c r="D706" s="1135"/>
      <c r="E706" s="409"/>
      <c r="F706" s="409"/>
      <c r="G706" s="409"/>
      <c r="H706" s="409"/>
      <c r="I706" s="409"/>
      <c r="J706" s="409"/>
      <c r="K706" s="409"/>
      <c r="L706" s="409"/>
      <c r="M706" s="409"/>
      <c r="N706" s="409"/>
    </row>
    <row r="707" spans="1:14" s="377" customFormat="1" ht="15.75" thickBot="1" x14ac:dyDescent="0.25">
      <c r="A707" s="219"/>
      <c r="B707" s="376"/>
      <c r="C707" s="378"/>
      <c r="D707" s="1135"/>
      <c r="E707" s="409"/>
      <c r="F707" s="409"/>
      <c r="G707" s="409"/>
      <c r="H707" s="409"/>
      <c r="I707" s="409"/>
      <c r="J707" s="409"/>
      <c r="K707" s="409"/>
      <c r="L707" s="409"/>
      <c r="M707" s="409"/>
      <c r="N707" s="409"/>
    </row>
    <row r="708" spans="1:14" s="377" customFormat="1" ht="15.75" thickBot="1" x14ac:dyDescent="0.25">
      <c r="A708" s="219"/>
      <c r="B708" s="376"/>
      <c r="C708" s="378"/>
      <c r="D708" s="1135"/>
      <c r="E708" s="409"/>
      <c r="F708" s="409"/>
      <c r="G708" s="409"/>
      <c r="H708" s="409"/>
      <c r="I708" s="409"/>
      <c r="J708" s="409"/>
      <c r="K708" s="409"/>
      <c r="L708" s="409"/>
      <c r="M708" s="409"/>
      <c r="N708" s="409"/>
    </row>
    <row r="709" spans="1:14" s="377" customFormat="1" ht="15.75" thickBot="1" x14ac:dyDescent="0.25">
      <c r="A709" s="219"/>
      <c r="B709" s="376"/>
      <c r="C709" s="378"/>
      <c r="D709" s="1135"/>
      <c r="E709" s="409"/>
      <c r="F709" s="409"/>
      <c r="G709" s="409"/>
      <c r="H709" s="409"/>
      <c r="I709" s="409"/>
      <c r="J709" s="409"/>
      <c r="K709" s="409"/>
      <c r="L709" s="409"/>
      <c r="M709" s="409"/>
      <c r="N709" s="409"/>
    </row>
    <row r="710" spans="1:14" s="377" customFormat="1" ht="15.75" thickBot="1" x14ac:dyDescent="0.25">
      <c r="A710" s="219"/>
      <c r="B710" s="376"/>
      <c r="C710" s="378"/>
      <c r="D710" s="1135"/>
      <c r="E710" s="409"/>
      <c r="F710" s="409"/>
      <c r="G710" s="409"/>
      <c r="H710" s="409"/>
      <c r="I710" s="409"/>
      <c r="J710" s="409"/>
      <c r="K710" s="409"/>
      <c r="L710" s="409"/>
      <c r="M710" s="409"/>
      <c r="N710" s="409"/>
    </row>
    <row r="711" spans="1:14" s="377" customFormat="1" ht="15.75" thickBot="1" x14ac:dyDescent="0.25">
      <c r="A711" s="219"/>
      <c r="B711" s="376"/>
      <c r="C711" s="378"/>
      <c r="D711" s="1135"/>
      <c r="E711" s="409"/>
      <c r="F711" s="409"/>
      <c r="G711" s="409"/>
      <c r="H711" s="409"/>
      <c r="I711" s="409"/>
      <c r="J711" s="409"/>
      <c r="K711" s="409"/>
      <c r="L711" s="409"/>
      <c r="M711" s="409"/>
      <c r="N711" s="409"/>
    </row>
    <row r="712" spans="1:14" s="377" customFormat="1" ht="15.75" thickBot="1" x14ac:dyDescent="0.25">
      <c r="A712" s="219"/>
      <c r="B712" s="376"/>
      <c r="C712" s="378"/>
      <c r="D712" s="1135"/>
      <c r="E712" s="409"/>
      <c r="F712" s="409"/>
      <c r="G712" s="409"/>
      <c r="H712" s="409"/>
      <c r="I712" s="409"/>
      <c r="J712" s="409"/>
      <c r="K712" s="409"/>
      <c r="L712" s="409"/>
      <c r="M712" s="409"/>
      <c r="N712" s="409"/>
    </row>
    <row r="713" spans="1:14" s="377" customFormat="1" ht="15.75" thickBot="1" x14ac:dyDescent="0.25">
      <c r="A713" s="219"/>
      <c r="B713" s="376"/>
      <c r="C713" s="378"/>
      <c r="D713" s="1135"/>
      <c r="E713" s="409"/>
      <c r="F713" s="409"/>
      <c r="G713" s="409"/>
      <c r="H713" s="409"/>
      <c r="I713" s="409"/>
      <c r="J713" s="409"/>
      <c r="K713" s="409"/>
      <c r="L713" s="409"/>
      <c r="M713" s="409"/>
      <c r="N713" s="409"/>
    </row>
    <row r="714" spans="1:14" s="377" customFormat="1" ht="15.75" thickBot="1" x14ac:dyDescent="0.25">
      <c r="A714" s="219"/>
      <c r="B714" s="376"/>
      <c r="C714" s="378"/>
      <c r="D714" s="1135"/>
      <c r="E714" s="409"/>
      <c r="F714" s="409"/>
      <c r="G714" s="409"/>
      <c r="H714" s="409"/>
      <c r="I714" s="409"/>
      <c r="J714" s="409"/>
      <c r="K714" s="409"/>
      <c r="L714" s="409"/>
      <c r="M714" s="409"/>
      <c r="N714" s="409"/>
    </row>
    <row r="715" spans="1:14" s="377" customFormat="1" ht="15.75" thickBot="1" x14ac:dyDescent="0.25">
      <c r="A715" s="219"/>
      <c r="B715" s="376"/>
      <c r="C715" s="378"/>
      <c r="D715" s="1135"/>
      <c r="E715" s="409"/>
      <c r="F715" s="409"/>
      <c r="G715" s="409"/>
      <c r="H715" s="409"/>
      <c r="I715" s="409"/>
      <c r="J715" s="409"/>
      <c r="K715" s="409"/>
      <c r="L715" s="409"/>
      <c r="M715" s="409"/>
      <c r="N715" s="409"/>
    </row>
    <row r="716" spans="1:14" s="377" customFormat="1" ht="15.75" thickBot="1" x14ac:dyDescent="0.25">
      <c r="A716" s="219"/>
      <c r="B716" s="376"/>
      <c r="C716" s="378"/>
      <c r="D716" s="1135"/>
      <c r="E716" s="409"/>
      <c r="F716" s="409"/>
      <c r="G716" s="409"/>
      <c r="H716" s="409"/>
      <c r="I716" s="409"/>
      <c r="J716" s="409"/>
      <c r="K716" s="409"/>
      <c r="L716" s="409"/>
      <c r="M716" s="409"/>
      <c r="N716" s="409"/>
    </row>
    <row r="717" spans="1:14" s="377" customFormat="1" ht="15.75" thickBot="1" x14ac:dyDescent="0.25">
      <c r="A717" s="219"/>
      <c r="B717" s="376"/>
      <c r="C717" s="378"/>
      <c r="D717" s="1135"/>
      <c r="E717" s="409"/>
      <c r="F717" s="409"/>
      <c r="G717" s="409"/>
      <c r="H717" s="409"/>
      <c r="I717" s="409"/>
      <c r="J717" s="409"/>
      <c r="K717" s="409"/>
      <c r="L717" s="409"/>
      <c r="M717" s="409"/>
      <c r="N717" s="409"/>
    </row>
    <row r="718" spans="1:14" s="377" customFormat="1" ht="15.75" thickBot="1" x14ac:dyDescent="0.25">
      <c r="A718" s="219"/>
      <c r="B718" s="376"/>
      <c r="C718" s="378"/>
      <c r="D718" s="1135"/>
      <c r="E718" s="409"/>
      <c r="F718" s="409"/>
      <c r="G718" s="409"/>
      <c r="H718" s="409"/>
      <c r="I718" s="409"/>
      <c r="J718" s="409"/>
      <c r="K718" s="409"/>
      <c r="L718" s="409"/>
      <c r="M718" s="409"/>
      <c r="N718" s="409"/>
    </row>
    <row r="719" spans="1:14" s="377" customFormat="1" ht="15.75" thickBot="1" x14ac:dyDescent="0.25">
      <c r="A719" s="219"/>
      <c r="B719" s="376"/>
      <c r="C719" s="378"/>
      <c r="D719" s="1135"/>
      <c r="E719" s="409"/>
      <c r="F719" s="409"/>
      <c r="G719" s="409"/>
      <c r="H719" s="409"/>
      <c r="I719" s="409"/>
      <c r="J719" s="409"/>
      <c r="K719" s="409"/>
      <c r="L719" s="409"/>
      <c r="M719" s="409"/>
      <c r="N719" s="409"/>
    </row>
    <row r="720" spans="1:14" s="377" customFormat="1" ht="15.75" thickBot="1" x14ac:dyDescent="0.25">
      <c r="A720" s="219"/>
      <c r="B720" s="376"/>
      <c r="C720" s="378"/>
      <c r="D720" s="1135"/>
      <c r="E720" s="409"/>
      <c r="F720" s="409"/>
      <c r="G720" s="409"/>
      <c r="H720" s="409"/>
      <c r="I720" s="409"/>
      <c r="J720" s="409"/>
      <c r="K720" s="409"/>
      <c r="L720" s="409"/>
      <c r="M720" s="409"/>
      <c r="N720" s="409"/>
    </row>
    <row r="721" spans="1:14" s="377" customFormat="1" ht="15.75" thickBot="1" x14ac:dyDescent="0.25">
      <c r="A721" s="219"/>
      <c r="B721" s="376"/>
      <c r="C721" s="378"/>
      <c r="D721" s="1135"/>
      <c r="E721" s="409"/>
      <c r="F721" s="409"/>
      <c r="G721" s="409"/>
      <c r="H721" s="409"/>
      <c r="I721" s="409"/>
      <c r="J721" s="409"/>
      <c r="K721" s="409"/>
      <c r="L721" s="409"/>
      <c r="M721" s="409"/>
      <c r="N721" s="409"/>
    </row>
    <row r="722" spans="1:14" s="377" customFormat="1" ht="15.75" thickBot="1" x14ac:dyDescent="0.25">
      <c r="A722" s="219"/>
      <c r="B722" s="376"/>
      <c r="C722" s="378"/>
      <c r="D722" s="1135"/>
      <c r="E722" s="409"/>
      <c r="F722" s="409"/>
      <c r="G722" s="409"/>
      <c r="H722" s="409"/>
      <c r="I722" s="409"/>
      <c r="J722" s="409"/>
      <c r="K722" s="409"/>
      <c r="L722" s="409"/>
      <c r="M722" s="409"/>
      <c r="N722" s="409"/>
    </row>
    <row r="723" spans="1:14" s="377" customFormat="1" ht="15.75" thickBot="1" x14ac:dyDescent="0.25">
      <c r="A723" s="219"/>
      <c r="B723" s="376"/>
      <c r="C723" s="378"/>
      <c r="D723" s="1135"/>
      <c r="E723" s="409"/>
      <c r="F723" s="409"/>
      <c r="G723" s="409"/>
      <c r="H723" s="409"/>
      <c r="I723" s="409"/>
      <c r="J723" s="409"/>
      <c r="K723" s="409"/>
      <c r="L723" s="409"/>
      <c r="M723" s="409"/>
      <c r="N723" s="409"/>
    </row>
    <row r="724" spans="1:14" s="377" customFormat="1" ht="15.75" thickBot="1" x14ac:dyDescent="0.25">
      <c r="A724" s="219"/>
      <c r="B724" s="376"/>
      <c r="C724" s="378"/>
      <c r="D724" s="1135"/>
      <c r="E724" s="409"/>
      <c r="F724" s="409"/>
      <c r="G724" s="409"/>
      <c r="H724" s="409"/>
      <c r="I724" s="409"/>
      <c r="J724" s="409"/>
      <c r="K724" s="409"/>
      <c r="L724" s="409"/>
      <c r="M724" s="409"/>
      <c r="N724" s="409"/>
    </row>
    <row r="725" spans="1:14" s="377" customFormat="1" ht="15.75" thickBot="1" x14ac:dyDescent="0.25">
      <c r="A725" s="219"/>
      <c r="B725" s="376"/>
      <c r="C725" s="378"/>
      <c r="D725" s="1135"/>
      <c r="E725" s="409"/>
      <c r="F725" s="409"/>
      <c r="G725" s="409"/>
      <c r="H725" s="409"/>
      <c r="I725" s="409"/>
      <c r="J725" s="409"/>
      <c r="K725" s="409"/>
      <c r="L725" s="409"/>
      <c r="M725" s="409"/>
      <c r="N725" s="409"/>
    </row>
    <row r="726" spans="1:14" s="377" customFormat="1" ht="15.75" thickBot="1" x14ac:dyDescent="0.25">
      <c r="A726" s="219"/>
      <c r="B726" s="376"/>
      <c r="C726" s="378"/>
      <c r="D726" s="1135"/>
      <c r="E726" s="409"/>
      <c r="F726" s="409"/>
      <c r="G726" s="409"/>
      <c r="H726" s="409"/>
      <c r="I726" s="409"/>
      <c r="J726" s="409"/>
      <c r="K726" s="409"/>
      <c r="L726" s="409"/>
      <c r="M726" s="409"/>
      <c r="N726" s="409"/>
    </row>
    <row r="727" spans="1:14" s="377" customFormat="1" ht="15.75" thickBot="1" x14ac:dyDescent="0.25">
      <c r="A727" s="219"/>
      <c r="B727" s="376"/>
      <c r="C727" s="378"/>
      <c r="D727" s="1135"/>
      <c r="E727" s="409"/>
      <c r="F727" s="409"/>
      <c r="G727" s="409"/>
      <c r="H727" s="409"/>
      <c r="I727" s="409"/>
      <c r="J727" s="409"/>
      <c r="K727" s="409"/>
      <c r="L727" s="409"/>
      <c r="M727" s="409"/>
      <c r="N727" s="409"/>
    </row>
    <row r="728" spans="1:14" s="377" customFormat="1" ht="15.75" thickBot="1" x14ac:dyDescent="0.25">
      <c r="A728" s="219"/>
      <c r="B728" s="376"/>
      <c r="C728" s="378"/>
      <c r="D728" s="1135"/>
      <c r="E728" s="409"/>
      <c r="F728" s="409"/>
      <c r="G728" s="409"/>
      <c r="H728" s="409"/>
      <c r="I728" s="409"/>
      <c r="J728" s="409"/>
      <c r="K728" s="409"/>
      <c r="L728" s="409"/>
      <c r="M728" s="409"/>
      <c r="N728" s="409"/>
    </row>
    <row r="729" spans="1:14" s="377" customFormat="1" ht="15.75" thickBot="1" x14ac:dyDescent="0.25">
      <c r="A729" s="219"/>
      <c r="B729" s="376"/>
      <c r="C729" s="378"/>
      <c r="D729" s="1135"/>
      <c r="E729" s="409"/>
      <c r="F729" s="409"/>
      <c r="G729" s="409"/>
      <c r="H729" s="409"/>
      <c r="I729" s="409"/>
      <c r="J729" s="409"/>
      <c r="K729" s="409"/>
      <c r="L729" s="409"/>
      <c r="M729" s="409"/>
      <c r="N729" s="409"/>
    </row>
    <row r="730" spans="1:14" s="377" customFormat="1" ht="15.75" thickBot="1" x14ac:dyDescent="0.25">
      <c r="A730" s="219"/>
      <c r="B730" s="376"/>
      <c r="C730" s="378"/>
      <c r="D730" s="1135"/>
      <c r="E730" s="409"/>
      <c r="F730" s="409"/>
      <c r="G730" s="409"/>
      <c r="H730" s="409"/>
      <c r="I730" s="409"/>
      <c r="J730" s="409"/>
      <c r="K730" s="409"/>
      <c r="L730" s="409"/>
      <c r="M730" s="409"/>
      <c r="N730" s="409"/>
    </row>
    <row r="731" spans="1:14" s="377" customFormat="1" ht="15.75" thickBot="1" x14ac:dyDescent="0.25">
      <c r="A731" s="219"/>
      <c r="B731" s="376"/>
      <c r="C731" s="378"/>
      <c r="D731" s="1135"/>
      <c r="E731" s="409"/>
      <c r="F731" s="409"/>
      <c r="G731" s="409"/>
      <c r="H731" s="409"/>
      <c r="I731" s="409"/>
      <c r="J731" s="409"/>
      <c r="K731" s="409"/>
      <c r="L731" s="409"/>
      <c r="M731" s="409"/>
      <c r="N731" s="409"/>
    </row>
    <row r="732" spans="1:14" s="377" customFormat="1" ht="15.75" thickBot="1" x14ac:dyDescent="0.25">
      <c r="A732" s="219"/>
      <c r="B732" s="376"/>
      <c r="C732" s="378"/>
      <c r="D732" s="1135"/>
      <c r="E732" s="409"/>
      <c r="F732" s="409"/>
      <c r="G732" s="409"/>
      <c r="H732" s="409"/>
      <c r="I732" s="409"/>
      <c r="J732" s="409"/>
      <c r="K732" s="409"/>
      <c r="L732" s="409"/>
      <c r="M732" s="409"/>
      <c r="N732" s="409"/>
    </row>
    <row r="733" spans="1:14" s="377" customFormat="1" ht="15.75" thickBot="1" x14ac:dyDescent="0.25">
      <c r="A733" s="219"/>
      <c r="B733" s="376"/>
      <c r="C733" s="378"/>
      <c r="D733" s="1135"/>
      <c r="E733" s="409"/>
      <c r="F733" s="409"/>
      <c r="G733" s="409"/>
      <c r="H733" s="409"/>
      <c r="I733" s="409"/>
      <c r="J733" s="409"/>
      <c r="K733" s="409"/>
      <c r="L733" s="409"/>
      <c r="M733" s="409"/>
      <c r="N733" s="409"/>
    </row>
    <row r="734" spans="1:14" s="377" customFormat="1" ht="15.75" thickBot="1" x14ac:dyDescent="0.25">
      <c r="A734" s="219"/>
      <c r="B734" s="376"/>
      <c r="C734" s="378"/>
      <c r="D734" s="1135"/>
      <c r="E734" s="409"/>
      <c r="F734" s="409"/>
      <c r="G734" s="409"/>
      <c r="H734" s="409"/>
      <c r="I734" s="409"/>
      <c r="J734" s="409"/>
      <c r="K734" s="409"/>
      <c r="L734" s="409"/>
      <c r="M734" s="409"/>
      <c r="N734" s="409"/>
    </row>
    <row r="735" spans="1:14" s="377" customFormat="1" ht="15.75" thickBot="1" x14ac:dyDescent="0.25">
      <c r="A735" s="219"/>
      <c r="B735" s="376"/>
      <c r="C735" s="378"/>
      <c r="D735" s="1135"/>
      <c r="E735" s="409"/>
      <c r="F735" s="409"/>
      <c r="G735" s="409"/>
      <c r="H735" s="409"/>
      <c r="I735" s="409"/>
      <c r="J735" s="409"/>
      <c r="K735" s="409"/>
      <c r="L735" s="409"/>
      <c r="M735" s="409"/>
      <c r="N735" s="409"/>
    </row>
    <row r="736" spans="1:14" s="377" customFormat="1" ht="15.75" thickBot="1" x14ac:dyDescent="0.25">
      <c r="A736" s="219"/>
      <c r="B736" s="376"/>
      <c r="C736" s="378"/>
      <c r="D736" s="1135"/>
      <c r="E736" s="409"/>
      <c r="F736" s="409"/>
      <c r="G736" s="409"/>
      <c r="H736" s="409"/>
      <c r="I736" s="409"/>
      <c r="J736" s="409"/>
      <c r="K736" s="409"/>
      <c r="L736" s="409"/>
      <c r="M736" s="409"/>
      <c r="N736" s="409"/>
    </row>
    <row r="737" spans="1:14" s="377" customFormat="1" ht="15.75" thickBot="1" x14ac:dyDescent="0.25">
      <c r="A737" s="219"/>
      <c r="B737" s="376"/>
      <c r="C737" s="378"/>
      <c r="D737" s="1135"/>
      <c r="E737" s="409"/>
      <c r="F737" s="409"/>
      <c r="G737" s="409"/>
      <c r="H737" s="409"/>
      <c r="I737" s="409"/>
      <c r="J737" s="409"/>
      <c r="K737" s="409"/>
      <c r="L737" s="409"/>
      <c r="M737" s="409"/>
      <c r="N737" s="409"/>
    </row>
    <row r="738" spans="1:14" s="377" customFormat="1" ht="15.75" thickBot="1" x14ac:dyDescent="0.25">
      <c r="A738" s="219"/>
      <c r="B738" s="376"/>
      <c r="C738" s="378"/>
      <c r="D738" s="1135"/>
      <c r="E738" s="409"/>
      <c r="F738" s="409"/>
      <c r="G738" s="409"/>
      <c r="H738" s="409"/>
      <c r="I738" s="409"/>
      <c r="J738" s="409"/>
      <c r="K738" s="409"/>
      <c r="L738" s="409"/>
      <c r="M738" s="409"/>
      <c r="N738" s="409"/>
    </row>
    <row r="739" spans="1:14" s="377" customFormat="1" ht="15.75" thickBot="1" x14ac:dyDescent="0.25">
      <c r="A739" s="219"/>
      <c r="B739" s="376"/>
      <c r="C739" s="378"/>
      <c r="D739" s="1135"/>
      <c r="E739" s="409"/>
      <c r="F739" s="409"/>
      <c r="G739" s="409"/>
      <c r="H739" s="409"/>
      <c r="I739" s="409"/>
      <c r="J739" s="409"/>
      <c r="K739" s="409"/>
      <c r="L739" s="409"/>
      <c r="M739" s="409"/>
      <c r="N739" s="409"/>
    </row>
    <row r="740" spans="1:14" s="377" customFormat="1" ht="15.75" thickBot="1" x14ac:dyDescent="0.25">
      <c r="A740" s="219"/>
      <c r="B740" s="376"/>
      <c r="C740" s="378"/>
      <c r="D740" s="1135"/>
      <c r="E740" s="409"/>
      <c r="F740" s="409"/>
      <c r="G740" s="409"/>
      <c r="H740" s="409"/>
      <c r="I740" s="409"/>
      <c r="J740" s="409"/>
      <c r="K740" s="409"/>
      <c r="L740" s="409"/>
      <c r="M740" s="409"/>
      <c r="N740" s="409"/>
    </row>
    <row r="741" spans="1:14" s="377" customFormat="1" ht="15.75" thickBot="1" x14ac:dyDescent="0.25">
      <c r="A741" s="219"/>
      <c r="B741" s="376"/>
      <c r="C741" s="378"/>
      <c r="D741" s="1135"/>
      <c r="E741" s="409"/>
      <c r="F741" s="409"/>
      <c r="G741" s="409"/>
      <c r="H741" s="409"/>
      <c r="I741" s="409"/>
      <c r="J741" s="409"/>
      <c r="K741" s="409"/>
      <c r="L741" s="409"/>
      <c r="M741" s="409"/>
      <c r="N741" s="409"/>
    </row>
    <row r="742" spans="1:14" s="377" customFormat="1" ht="15.75" thickBot="1" x14ac:dyDescent="0.25">
      <c r="A742" s="219"/>
      <c r="B742" s="376"/>
      <c r="C742" s="378"/>
      <c r="D742" s="1135"/>
      <c r="E742" s="409"/>
      <c r="F742" s="409"/>
      <c r="G742" s="409"/>
      <c r="H742" s="409"/>
      <c r="I742" s="409"/>
      <c r="J742" s="409"/>
      <c r="K742" s="409"/>
      <c r="L742" s="409"/>
      <c r="M742" s="409"/>
      <c r="N742" s="409"/>
    </row>
    <row r="743" spans="1:14" s="377" customFormat="1" ht="15.75" thickBot="1" x14ac:dyDescent="0.25">
      <c r="A743" s="219"/>
      <c r="B743" s="376"/>
      <c r="C743" s="378"/>
      <c r="D743" s="1135"/>
      <c r="E743" s="409"/>
      <c r="F743" s="409"/>
      <c r="G743" s="409"/>
      <c r="H743" s="409"/>
      <c r="I743" s="409"/>
      <c r="J743" s="409"/>
      <c r="K743" s="409"/>
      <c r="L743" s="409"/>
      <c r="M743" s="409"/>
      <c r="N743" s="409"/>
    </row>
    <row r="744" spans="1:14" s="377" customFormat="1" ht="15.75" thickBot="1" x14ac:dyDescent="0.25">
      <c r="A744" s="219"/>
      <c r="B744" s="376"/>
      <c r="C744" s="378"/>
      <c r="D744" s="1135"/>
      <c r="E744" s="409"/>
      <c r="F744" s="409"/>
      <c r="G744" s="409"/>
      <c r="H744" s="409"/>
      <c r="I744" s="409"/>
      <c r="J744" s="409"/>
      <c r="K744" s="409"/>
      <c r="L744" s="409"/>
      <c r="M744" s="409"/>
      <c r="N744" s="409"/>
    </row>
    <row r="745" spans="1:14" s="377" customFormat="1" ht="15.75" thickBot="1" x14ac:dyDescent="0.25">
      <c r="A745" s="219"/>
      <c r="B745" s="376"/>
      <c r="C745" s="378"/>
      <c r="D745" s="1135"/>
      <c r="E745" s="409"/>
      <c r="F745" s="409"/>
      <c r="G745" s="409"/>
      <c r="H745" s="409"/>
      <c r="I745" s="409"/>
      <c r="J745" s="409"/>
      <c r="K745" s="409"/>
      <c r="L745" s="409"/>
      <c r="M745" s="409"/>
      <c r="N745" s="409"/>
    </row>
    <row r="746" spans="1:14" s="377" customFormat="1" ht="15.75" thickBot="1" x14ac:dyDescent="0.25">
      <c r="A746" s="219"/>
      <c r="B746" s="376"/>
      <c r="C746" s="378"/>
      <c r="D746" s="1135"/>
      <c r="E746" s="409"/>
      <c r="F746" s="409"/>
      <c r="G746" s="409"/>
      <c r="H746" s="409"/>
      <c r="I746" s="409"/>
      <c r="J746" s="409"/>
      <c r="K746" s="409"/>
      <c r="L746" s="409"/>
      <c r="M746" s="409"/>
      <c r="N746" s="409"/>
    </row>
    <row r="747" spans="1:14" ht="15.75" thickBot="1" x14ac:dyDescent="0.25">
      <c r="A747" s="219"/>
      <c r="B747" s="63"/>
      <c r="C747" s="378"/>
      <c r="D747" s="943"/>
      <c r="E747" s="409"/>
      <c r="F747" s="409"/>
      <c r="G747" s="409"/>
      <c r="H747" s="409"/>
      <c r="I747" s="409"/>
      <c r="J747" s="409"/>
      <c r="K747" s="409"/>
      <c r="L747" s="409"/>
      <c r="M747" s="409"/>
      <c r="N747" s="409"/>
    </row>
    <row r="748" spans="1:14" ht="15.75" thickBot="1" x14ac:dyDescent="0.25">
      <c r="A748" s="219"/>
      <c r="B748" s="63"/>
      <c r="C748" s="378"/>
      <c r="D748" s="943"/>
      <c r="E748" s="409"/>
      <c r="F748" s="409"/>
      <c r="G748" s="409"/>
      <c r="H748" s="409"/>
      <c r="I748" s="409"/>
      <c r="J748" s="409"/>
      <c r="K748" s="409"/>
      <c r="L748" s="409"/>
      <c r="M748" s="409"/>
      <c r="N748" s="409"/>
    </row>
    <row r="749" spans="1:14" ht="15.75" thickBot="1" x14ac:dyDescent="0.25">
      <c r="A749" s="219"/>
      <c r="B749" s="63"/>
      <c r="C749" s="378"/>
      <c r="D749" s="943"/>
      <c r="E749" s="409"/>
      <c r="F749" s="409"/>
      <c r="G749" s="409"/>
      <c r="H749" s="409"/>
      <c r="I749" s="409"/>
      <c r="J749" s="409"/>
      <c r="K749" s="409"/>
      <c r="L749" s="409"/>
      <c r="M749" s="409"/>
      <c r="N749" s="409"/>
    </row>
    <row r="750" spans="1:14" ht="15.75" thickBot="1" x14ac:dyDescent="0.25">
      <c r="A750" s="219"/>
      <c r="B750" s="63"/>
      <c r="C750" s="378"/>
      <c r="D750" s="943"/>
      <c r="E750" s="409"/>
      <c r="F750" s="409"/>
      <c r="G750" s="409"/>
      <c r="H750" s="409"/>
      <c r="I750" s="409"/>
      <c r="J750" s="409"/>
      <c r="K750" s="409"/>
      <c r="L750" s="409"/>
      <c r="M750" s="409"/>
      <c r="N750" s="409"/>
    </row>
    <row r="751" spans="1:14" ht="15.75" thickBot="1" x14ac:dyDescent="0.25">
      <c r="A751" s="219"/>
      <c r="B751" s="63"/>
      <c r="C751" s="378"/>
      <c r="D751" s="943"/>
      <c r="E751" s="409"/>
      <c r="F751" s="409"/>
      <c r="G751" s="409"/>
      <c r="H751" s="409"/>
      <c r="I751" s="409"/>
      <c r="J751" s="409"/>
      <c r="K751" s="409"/>
      <c r="L751" s="409"/>
      <c r="M751" s="409"/>
      <c r="N751" s="409"/>
    </row>
    <row r="752" spans="1:14" ht="15.75" thickBot="1" x14ac:dyDescent="0.25">
      <c r="A752" s="219"/>
      <c r="B752" s="63"/>
      <c r="C752" s="378"/>
      <c r="D752" s="943"/>
      <c r="E752" s="409"/>
      <c r="F752" s="409"/>
      <c r="G752" s="409"/>
      <c r="H752" s="409"/>
      <c r="I752" s="409"/>
      <c r="J752" s="409"/>
      <c r="K752" s="409"/>
      <c r="L752" s="409"/>
      <c r="M752" s="409"/>
      <c r="N752" s="409"/>
    </row>
    <row r="753" spans="1:14" ht="15.75" thickBot="1" x14ac:dyDescent="0.25">
      <c r="A753" s="219"/>
      <c r="B753" s="63"/>
      <c r="C753" s="378"/>
      <c r="D753" s="943"/>
      <c r="E753" s="409"/>
      <c r="F753" s="409"/>
      <c r="G753" s="409"/>
      <c r="H753" s="409"/>
      <c r="I753" s="409"/>
      <c r="J753" s="409"/>
      <c r="K753" s="409"/>
      <c r="L753" s="409"/>
      <c r="M753" s="409"/>
      <c r="N753" s="409"/>
    </row>
    <row r="754" spans="1:14" ht="15.75" thickBot="1" x14ac:dyDescent="0.25">
      <c r="A754" s="219"/>
      <c r="B754" s="63"/>
      <c r="C754" s="378"/>
      <c r="D754" s="943"/>
      <c r="E754" s="409"/>
      <c r="F754" s="409"/>
      <c r="G754" s="409"/>
      <c r="H754" s="409"/>
      <c r="I754" s="409"/>
      <c r="J754" s="409"/>
      <c r="K754" s="409"/>
      <c r="L754" s="409"/>
      <c r="M754" s="409"/>
      <c r="N754" s="409"/>
    </row>
    <row r="755" spans="1:14" ht="15.75" thickBot="1" x14ac:dyDescent="0.25">
      <c r="A755" s="219"/>
      <c r="B755" s="63"/>
      <c r="C755" s="378"/>
      <c r="D755" s="943"/>
      <c r="E755" s="409"/>
      <c r="F755" s="409"/>
      <c r="G755" s="409"/>
      <c r="H755" s="409"/>
      <c r="I755" s="409"/>
      <c r="J755" s="409"/>
      <c r="K755" s="409"/>
      <c r="L755" s="409"/>
      <c r="M755" s="409"/>
      <c r="N755" s="409"/>
    </row>
    <row r="756" spans="1:14" ht="15.75" thickBot="1" x14ac:dyDescent="0.25">
      <c r="A756" s="219"/>
      <c r="B756" s="63"/>
      <c r="C756" s="378"/>
      <c r="D756" s="943"/>
      <c r="E756" s="409"/>
      <c r="F756" s="409"/>
      <c r="G756" s="409"/>
      <c r="H756" s="409"/>
      <c r="I756" s="409"/>
      <c r="J756" s="409"/>
      <c r="K756" s="409"/>
      <c r="L756" s="409"/>
      <c r="M756" s="409"/>
      <c r="N756" s="409"/>
    </row>
    <row r="757" spans="1:14" ht="15.75" thickBot="1" x14ac:dyDescent="0.25">
      <c r="A757" s="219"/>
      <c r="B757" s="63"/>
      <c r="C757" s="378"/>
      <c r="D757" s="943"/>
      <c r="E757" s="409"/>
      <c r="F757" s="409"/>
      <c r="G757" s="409"/>
      <c r="H757" s="409"/>
      <c r="I757" s="409"/>
      <c r="J757" s="409"/>
      <c r="K757" s="409"/>
      <c r="L757" s="409"/>
      <c r="M757" s="409"/>
      <c r="N757" s="409"/>
    </row>
    <row r="758" spans="1:14" ht="15.75" thickBot="1" x14ac:dyDescent="0.25">
      <c r="A758" s="219"/>
      <c r="B758" s="63"/>
      <c r="C758" s="378"/>
      <c r="D758" s="943"/>
      <c r="E758" s="409"/>
      <c r="F758" s="409"/>
      <c r="G758" s="409"/>
      <c r="H758" s="409"/>
      <c r="I758" s="409"/>
      <c r="J758" s="409"/>
      <c r="K758" s="409"/>
      <c r="L758" s="409"/>
      <c r="M758" s="409"/>
      <c r="N758" s="409"/>
    </row>
    <row r="759" spans="1:14" ht="15.75" thickBot="1" x14ac:dyDescent="0.25">
      <c r="A759" s="219"/>
      <c r="B759" s="63"/>
      <c r="C759" s="378"/>
      <c r="D759" s="943"/>
      <c r="E759" s="409"/>
      <c r="F759" s="409"/>
      <c r="G759" s="409"/>
      <c r="H759" s="409"/>
      <c r="I759" s="409"/>
      <c r="J759" s="409"/>
      <c r="K759" s="409"/>
      <c r="L759" s="409"/>
      <c r="M759" s="409"/>
      <c r="N759" s="409"/>
    </row>
    <row r="760" spans="1:14" ht="15.75" thickBot="1" x14ac:dyDescent="0.25">
      <c r="A760" s="219"/>
      <c r="B760" s="63"/>
      <c r="C760" s="378"/>
      <c r="D760" s="943"/>
      <c r="E760" s="409"/>
      <c r="F760" s="409"/>
      <c r="G760" s="409"/>
      <c r="H760" s="409"/>
      <c r="I760" s="409"/>
      <c r="J760" s="409"/>
      <c r="K760" s="409"/>
      <c r="L760" s="409"/>
      <c r="M760" s="409"/>
      <c r="N760" s="409"/>
    </row>
    <row r="761" spans="1:14" ht="15.75" thickBot="1" x14ac:dyDescent="0.25">
      <c r="A761" s="219"/>
      <c r="B761" s="63"/>
      <c r="C761" s="378"/>
      <c r="D761" s="943"/>
      <c r="E761" s="409"/>
      <c r="F761" s="409"/>
      <c r="G761" s="409"/>
      <c r="H761" s="409"/>
      <c r="I761" s="409"/>
      <c r="J761" s="409"/>
      <c r="K761" s="409"/>
      <c r="L761" s="409"/>
      <c r="M761" s="409"/>
      <c r="N761" s="409"/>
    </row>
    <row r="762" spans="1:14" ht="15.75" thickBot="1" x14ac:dyDescent="0.25">
      <c r="A762" s="219"/>
      <c r="B762" s="63"/>
      <c r="C762" s="378"/>
      <c r="D762" s="943"/>
      <c r="E762" s="409"/>
      <c r="F762" s="409"/>
      <c r="G762" s="409"/>
      <c r="H762" s="409"/>
      <c r="I762" s="409"/>
      <c r="J762" s="409"/>
      <c r="K762" s="409"/>
      <c r="L762" s="409"/>
      <c r="M762" s="409"/>
      <c r="N762" s="409"/>
    </row>
    <row r="763" spans="1:14" ht="15.75" thickBot="1" x14ac:dyDescent="0.25">
      <c r="A763" s="219"/>
      <c r="B763" s="63"/>
      <c r="C763" s="378"/>
      <c r="D763" s="943"/>
      <c r="E763" s="409"/>
      <c r="F763" s="409"/>
      <c r="G763" s="409"/>
      <c r="H763" s="409"/>
      <c r="I763" s="409"/>
      <c r="J763" s="409"/>
      <c r="K763" s="409"/>
      <c r="L763" s="409"/>
      <c r="M763" s="409"/>
      <c r="N763" s="409"/>
    </row>
    <row r="764" spans="1:14" ht="15.75" thickBot="1" x14ac:dyDescent="0.25">
      <c r="A764" s="219"/>
      <c r="B764" s="63"/>
      <c r="C764" s="378"/>
      <c r="D764" s="943"/>
      <c r="E764" s="409"/>
      <c r="F764" s="409"/>
      <c r="G764" s="409"/>
      <c r="H764" s="409"/>
      <c r="I764" s="409"/>
      <c r="J764" s="409"/>
      <c r="K764" s="409"/>
      <c r="L764" s="409"/>
      <c r="M764" s="409"/>
      <c r="N764" s="409"/>
    </row>
    <row r="765" spans="1:14" ht="15.75" thickBot="1" x14ac:dyDescent="0.25">
      <c r="A765" s="219"/>
      <c r="B765" s="63"/>
      <c r="C765" s="378"/>
      <c r="D765" s="943"/>
      <c r="E765" s="409"/>
      <c r="F765" s="409"/>
      <c r="G765" s="409"/>
      <c r="H765" s="409"/>
      <c r="I765" s="409"/>
      <c r="J765" s="409"/>
      <c r="K765" s="409"/>
      <c r="L765" s="409"/>
      <c r="M765" s="409"/>
      <c r="N765" s="409"/>
    </row>
    <row r="766" spans="1:14" ht="15.75" thickBot="1" x14ac:dyDescent="0.25">
      <c r="A766" s="219"/>
      <c r="B766" s="63"/>
      <c r="C766" s="378"/>
      <c r="D766" s="943"/>
      <c r="E766" s="409"/>
      <c r="F766" s="409"/>
      <c r="G766" s="409"/>
      <c r="H766" s="409"/>
      <c r="I766" s="409"/>
      <c r="J766" s="409"/>
      <c r="K766" s="409"/>
      <c r="L766" s="409"/>
      <c r="M766" s="409"/>
      <c r="N766" s="409"/>
    </row>
    <row r="767" spans="1:14" ht="15.75" thickBot="1" x14ac:dyDescent="0.25">
      <c r="A767" s="219"/>
      <c r="B767" s="63"/>
      <c r="C767" s="378"/>
      <c r="D767" s="943"/>
      <c r="E767" s="409"/>
      <c r="F767" s="409"/>
      <c r="G767" s="409"/>
      <c r="H767" s="409"/>
      <c r="I767" s="409"/>
      <c r="J767" s="409"/>
      <c r="K767" s="409"/>
      <c r="L767" s="409"/>
      <c r="M767" s="409"/>
      <c r="N767" s="409"/>
    </row>
    <row r="768" spans="1:14" ht="15.75" thickBot="1" x14ac:dyDescent="0.25">
      <c r="A768" s="219"/>
      <c r="B768" s="63"/>
      <c r="C768" s="378"/>
      <c r="D768" s="943"/>
      <c r="E768" s="409"/>
      <c r="F768" s="409"/>
      <c r="G768" s="409"/>
      <c r="H768" s="409"/>
      <c r="I768" s="409"/>
      <c r="J768" s="409"/>
      <c r="K768" s="409"/>
      <c r="L768" s="409"/>
      <c r="M768" s="409"/>
      <c r="N768" s="409"/>
    </row>
    <row r="769" spans="1:14" ht="15.75" thickBot="1" x14ac:dyDescent="0.25">
      <c r="A769" s="219"/>
      <c r="B769" s="63"/>
      <c r="C769" s="378"/>
      <c r="D769" s="943"/>
      <c r="E769" s="409"/>
      <c r="F769" s="409"/>
      <c r="G769" s="409"/>
      <c r="H769" s="409"/>
      <c r="I769" s="409"/>
      <c r="J769" s="409"/>
      <c r="K769" s="409"/>
      <c r="L769" s="409"/>
      <c r="M769" s="409"/>
      <c r="N769" s="409"/>
    </row>
    <row r="770" spans="1:14" ht="15.75" thickBot="1" x14ac:dyDescent="0.25">
      <c r="A770" s="219"/>
      <c r="B770" s="63"/>
      <c r="C770" s="378"/>
      <c r="D770" s="943"/>
      <c r="E770" s="409"/>
      <c r="F770" s="409"/>
      <c r="G770" s="409"/>
      <c r="H770" s="409"/>
      <c r="I770" s="409"/>
      <c r="J770" s="409"/>
      <c r="K770" s="409"/>
      <c r="L770" s="409"/>
      <c r="M770" s="409"/>
      <c r="N770" s="409"/>
    </row>
    <row r="771" spans="1:14" ht="15.75" thickBot="1" x14ac:dyDescent="0.25">
      <c r="A771" s="219"/>
      <c r="B771" s="63"/>
      <c r="C771" s="378"/>
      <c r="D771" s="943"/>
      <c r="E771" s="409"/>
      <c r="F771" s="409"/>
      <c r="G771" s="409"/>
      <c r="H771" s="409"/>
      <c r="I771" s="409"/>
      <c r="J771" s="409"/>
      <c r="K771" s="409"/>
      <c r="L771" s="409"/>
      <c r="M771" s="409"/>
      <c r="N771" s="409"/>
    </row>
    <row r="772" spans="1:14" ht="15.75" thickBot="1" x14ac:dyDescent="0.25">
      <c r="A772" s="219"/>
      <c r="B772" s="63"/>
      <c r="C772" s="378"/>
      <c r="D772" s="943"/>
      <c r="E772" s="409"/>
      <c r="F772" s="409"/>
      <c r="G772" s="409"/>
      <c r="H772" s="409"/>
      <c r="I772" s="409"/>
      <c r="J772" s="409"/>
      <c r="K772" s="409"/>
      <c r="L772" s="409"/>
      <c r="M772" s="409"/>
      <c r="N772" s="409"/>
    </row>
    <row r="773" spans="1:14" ht="15.75" thickBot="1" x14ac:dyDescent="0.25">
      <c r="A773" s="219"/>
      <c r="B773" s="63"/>
      <c r="C773" s="378"/>
      <c r="D773" s="943"/>
      <c r="E773" s="409"/>
      <c r="F773" s="409"/>
      <c r="G773" s="409"/>
      <c r="H773" s="409"/>
      <c r="I773" s="409"/>
      <c r="J773" s="409"/>
      <c r="K773" s="409"/>
      <c r="L773" s="409"/>
      <c r="M773" s="409"/>
      <c r="N773" s="409"/>
    </row>
    <row r="774" spans="1:14" ht="15.75" thickBot="1" x14ac:dyDescent="0.25">
      <c r="A774" s="219"/>
      <c r="B774" s="63"/>
      <c r="C774" s="378"/>
      <c r="D774" s="943"/>
      <c r="E774" s="409"/>
      <c r="F774" s="409"/>
      <c r="G774" s="409"/>
      <c r="H774" s="409"/>
      <c r="I774" s="409"/>
      <c r="J774" s="409"/>
      <c r="K774" s="409"/>
      <c r="L774" s="409"/>
      <c r="M774" s="409"/>
      <c r="N774" s="409"/>
    </row>
    <row r="775" spans="1:14" ht="15.75" thickBot="1" x14ac:dyDescent="0.25">
      <c r="A775" s="219"/>
      <c r="B775" s="63"/>
      <c r="C775" s="378"/>
      <c r="D775" s="943"/>
      <c r="E775" s="409"/>
      <c r="F775" s="409"/>
      <c r="G775" s="409"/>
      <c r="H775" s="409"/>
      <c r="I775" s="409"/>
      <c r="J775" s="409"/>
      <c r="K775" s="409"/>
      <c r="L775" s="409"/>
      <c r="M775" s="409"/>
      <c r="N775" s="409"/>
    </row>
    <row r="776" spans="1:14" ht="15.75" thickBot="1" x14ac:dyDescent="0.25">
      <c r="A776" s="219"/>
      <c r="B776" s="63"/>
      <c r="C776" s="378"/>
      <c r="D776" s="943"/>
      <c r="E776" s="409"/>
      <c r="F776" s="409"/>
      <c r="G776" s="409"/>
      <c r="H776" s="409"/>
      <c r="I776" s="409"/>
      <c r="J776" s="409"/>
      <c r="K776" s="409"/>
      <c r="L776" s="409"/>
      <c r="M776" s="409"/>
      <c r="N776" s="409"/>
    </row>
    <row r="777" spans="1:14" ht="15.75" thickBot="1" x14ac:dyDescent="0.25">
      <c r="A777" s="219"/>
      <c r="B777" s="63"/>
      <c r="C777" s="378"/>
      <c r="D777" s="943"/>
      <c r="E777" s="409"/>
      <c r="F777" s="409"/>
      <c r="G777" s="409"/>
      <c r="H777" s="409"/>
      <c r="I777" s="409"/>
      <c r="J777" s="409"/>
      <c r="K777" s="409"/>
      <c r="L777" s="409"/>
      <c r="M777" s="409"/>
      <c r="N777" s="409"/>
    </row>
    <row r="778" spans="1:14" ht="15.75" thickBot="1" x14ac:dyDescent="0.25">
      <c r="A778" s="219"/>
      <c r="B778" s="63"/>
      <c r="C778" s="378"/>
      <c r="D778" s="943"/>
      <c r="E778" s="409"/>
      <c r="F778" s="409"/>
      <c r="G778" s="409"/>
      <c r="H778" s="409"/>
      <c r="I778" s="409"/>
      <c r="J778" s="409"/>
      <c r="K778" s="409"/>
      <c r="L778" s="409"/>
      <c r="M778" s="409"/>
      <c r="N778" s="409"/>
    </row>
    <row r="779" spans="1:14" ht="15.75" thickBot="1" x14ac:dyDescent="0.25">
      <c r="A779" s="219"/>
      <c r="B779" s="63"/>
      <c r="C779" s="378"/>
      <c r="D779" s="943"/>
      <c r="E779" s="409"/>
      <c r="F779" s="409"/>
      <c r="G779" s="409"/>
      <c r="H779" s="409"/>
      <c r="I779" s="409"/>
      <c r="J779" s="409"/>
      <c r="K779" s="409"/>
      <c r="L779" s="409"/>
      <c r="M779" s="409"/>
      <c r="N779" s="409"/>
    </row>
    <row r="780" spans="1:14" ht="15.75" thickBot="1" x14ac:dyDescent="0.25">
      <c r="A780" s="219"/>
      <c r="B780" s="63"/>
      <c r="C780" s="378"/>
      <c r="D780" s="943"/>
      <c r="E780" s="409"/>
      <c r="F780" s="409"/>
      <c r="G780" s="409"/>
      <c r="H780" s="409"/>
      <c r="I780" s="409"/>
      <c r="J780" s="409"/>
      <c r="K780" s="409"/>
      <c r="L780" s="409"/>
      <c r="M780" s="409"/>
      <c r="N780" s="409"/>
    </row>
    <row r="781" spans="1:14" ht="15.75" thickBot="1" x14ac:dyDescent="0.25">
      <c r="A781" s="219"/>
      <c r="B781" s="63"/>
      <c r="C781" s="378"/>
      <c r="D781" s="943"/>
      <c r="E781" s="409"/>
      <c r="F781" s="409"/>
      <c r="G781" s="409"/>
      <c r="H781" s="409"/>
      <c r="I781" s="409"/>
      <c r="J781" s="409"/>
      <c r="K781" s="409"/>
      <c r="L781" s="409"/>
      <c r="M781" s="409"/>
      <c r="N781" s="409"/>
    </row>
    <row r="782" spans="1:14" ht="15.75" thickBot="1" x14ac:dyDescent="0.25">
      <c r="A782" s="219"/>
      <c r="B782" s="63"/>
      <c r="C782" s="378"/>
      <c r="D782" s="943"/>
      <c r="E782" s="409"/>
      <c r="F782" s="409"/>
      <c r="G782" s="409"/>
      <c r="H782" s="409"/>
      <c r="I782" s="409"/>
      <c r="J782" s="409"/>
      <c r="K782" s="409"/>
      <c r="L782" s="409"/>
      <c r="M782" s="409"/>
      <c r="N782" s="409"/>
    </row>
    <row r="783" spans="1:14" ht="15.75" thickBot="1" x14ac:dyDescent="0.25">
      <c r="A783" s="219"/>
      <c r="B783" s="63"/>
      <c r="C783" s="378"/>
      <c r="D783" s="943"/>
      <c r="E783" s="409"/>
      <c r="F783" s="409"/>
      <c r="G783" s="409"/>
      <c r="H783" s="409"/>
      <c r="I783" s="409"/>
      <c r="J783" s="409"/>
      <c r="K783" s="409"/>
      <c r="L783" s="409"/>
      <c r="M783" s="409"/>
      <c r="N783" s="409"/>
    </row>
    <row r="784" spans="1:14" ht="15.75" thickBot="1" x14ac:dyDescent="0.25">
      <c r="A784" s="219"/>
      <c r="B784" s="63"/>
      <c r="C784" s="378"/>
      <c r="D784" s="943"/>
      <c r="E784" s="409"/>
      <c r="F784" s="409"/>
      <c r="G784" s="409"/>
      <c r="H784" s="409"/>
      <c r="I784" s="409"/>
      <c r="J784" s="409"/>
      <c r="K784" s="409"/>
      <c r="L784" s="409"/>
      <c r="M784" s="409"/>
      <c r="N784" s="409"/>
    </row>
    <row r="785" spans="1:14" ht="15.75" thickBot="1" x14ac:dyDescent="0.25">
      <c r="A785" s="219"/>
      <c r="B785" s="63"/>
      <c r="C785" s="378"/>
      <c r="D785" s="943"/>
      <c r="E785" s="409"/>
      <c r="F785" s="409"/>
      <c r="G785" s="409"/>
      <c r="H785" s="409"/>
      <c r="I785" s="409"/>
      <c r="J785" s="409"/>
      <c r="K785" s="409"/>
      <c r="L785" s="409"/>
      <c r="M785" s="409"/>
      <c r="N785" s="409"/>
    </row>
    <row r="786" spans="1:14" ht="15.75" thickBot="1" x14ac:dyDescent="0.25">
      <c r="A786" s="219"/>
      <c r="B786" s="63"/>
      <c r="C786" s="378"/>
      <c r="D786" s="943"/>
      <c r="E786" s="409"/>
      <c r="F786" s="409"/>
      <c r="G786" s="409"/>
      <c r="H786" s="409"/>
      <c r="I786" s="409"/>
      <c r="J786" s="409"/>
      <c r="K786" s="409"/>
      <c r="L786" s="409"/>
      <c r="M786" s="409"/>
      <c r="N786" s="409"/>
    </row>
    <row r="787" spans="1:14" ht="15.75" thickBot="1" x14ac:dyDescent="0.25">
      <c r="A787" s="219"/>
      <c r="B787" s="63"/>
      <c r="C787" s="378"/>
      <c r="D787" s="943"/>
      <c r="E787" s="409"/>
      <c r="F787" s="409"/>
      <c r="G787" s="409"/>
      <c r="H787" s="409"/>
      <c r="I787" s="409"/>
      <c r="J787" s="409"/>
      <c r="K787" s="409"/>
      <c r="L787" s="409"/>
      <c r="M787" s="409"/>
      <c r="N787" s="409"/>
    </row>
    <row r="788" spans="1:14" ht="15.75" thickBot="1" x14ac:dyDescent="0.25">
      <c r="A788" s="219"/>
      <c r="B788" s="63"/>
      <c r="C788" s="378"/>
      <c r="D788" s="943"/>
      <c r="E788" s="409"/>
      <c r="F788" s="409"/>
      <c r="G788" s="409"/>
      <c r="H788" s="409"/>
      <c r="I788" s="409"/>
      <c r="J788" s="409"/>
      <c r="K788" s="409"/>
      <c r="L788" s="409"/>
      <c r="M788" s="409"/>
      <c r="N788" s="409"/>
    </row>
    <row r="789" spans="1:14" ht="15.75" thickBot="1" x14ac:dyDescent="0.25">
      <c r="A789" s="219"/>
      <c r="B789" s="63"/>
      <c r="C789" s="378"/>
      <c r="D789" s="943"/>
      <c r="E789" s="409"/>
      <c r="F789" s="409"/>
      <c r="G789" s="409"/>
      <c r="H789" s="409"/>
      <c r="I789" s="409"/>
      <c r="J789" s="409"/>
      <c r="K789" s="409"/>
      <c r="L789" s="409"/>
      <c r="M789" s="409"/>
      <c r="N789" s="409"/>
    </row>
    <row r="790" spans="1:14" ht="15.75" thickBot="1" x14ac:dyDescent="0.25">
      <c r="A790" s="219"/>
      <c r="B790" s="63"/>
      <c r="C790" s="378"/>
      <c r="D790" s="943"/>
      <c r="E790" s="409"/>
      <c r="F790" s="409"/>
      <c r="G790" s="409"/>
      <c r="H790" s="409"/>
      <c r="I790" s="409"/>
      <c r="J790" s="409"/>
      <c r="K790" s="409"/>
      <c r="L790" s="409"/>
      <c r="M790" s="409"/>
      <c r="N790" s="409"/>
    </row>
    <row r="791" spans="1:14" ht="15.75" thickBot="1" x14ac:dyDescent="0.25">
      <c r="A791" s="219"/>
      <c r="B791" s="63"/>
      <c r="C791" s="378"/>
      <c r="D791" s="943"/>
      <c r="E791" s="409"/>
      <c r="F791" s="409"/>
      <c r="G791" s="409"/>
      <c r="H791" s="409"/>
      <c r="I791" s="409"/>
      <c r="J791" s="409"/>
      <c r="K791" s="409"/>
      <c r="L791" s="409"/>
      <c r="M791" s="409"/>
      <c r="N791" s="409"/>
    </row>
    <row r="792" spans="1:14" ht="15.75" thickBot="1" x14ac:dyDescent="0.25">
      <c r="A792" s="219"/>
      <c r="B792" s="63"/>
      <c r="C792" s="378"/>
      <c r="D792" s="943"/>
      <c r="E792" s="409"/>
      <c r="F792" s="409"/>
      <c r="G792" s="409"/>
      <c r="H792" s="409"/>
      <c r="I792" s="409"/>
      <c r="J792" s="409"/>
      <c r="K792" s="409"/>
      <c r="L792" s="409"/>
      <c r="M792" s="409"/>
      <c r="N792" s="409"/>
    </row>
    <row r="793" spans="1:14" ht="15.75" thickBot="1" x14ac:dyDescent="0.25">
      <c r="A793" s="219"/>
      <c r="B793" s="63"/>
      <c r="C793" s="378"/>
      <c r="D793" s="943"/>
      <c r="E793" s="409"/>
      <c r="F793" s="409"/>
      <c r="G793" s="409"/>
      <c r="H793" s="409"/>
      <c r="I793" s="409"/>
      <c r="J793" s="409"/>
      <c r="K793" s="409"/>
      <c r="L793" s="409"/>
      <c r="M793" s="409"/>
      <c r="N793" s="409"/>
    </row>
    <row r="794" spans="1:14" ht="15.75" thickBot="1" x14ac:dyDescent="0.25">
      <c r="A794" s="219"/>
      <c r="B794" s="63"/>
      <c r="C794" s="378"/>
      <c r="D794" s="943"/>
      <c r="E794" s="409"/>
      <c r="F794" s="409"/>
      <c r="G794" s="409"/>
      <c r="H794" s="409"/>
      <c r="I794" s="409"/>
      <c r="J794" s="409"/>
      <c r="K794" s="409"/>
      <c r="L794" s="409"/>
      <c r="M794" s="409"/>
      <c r="N794" s="409"/>
    </row>
    <row r="795" spans="1:14" ht="15.75" thickBot="1" x14ac:dyDescent="0.25">
      <c r="A795" s="219"/>
      <c r="B795" s="63"/>
      <c r="C795" s="378"/>
      <c r="D795" s="943"/>
      <c r="E795" s="409"/>
      <c r="F795" s="409"/>
      <c r="G795" s="409"/>
      <c r="H795" s="409"/>
      <c r="I795" s="409"/>
      <c r="J795" s="409"/>
      <c r="K795" s="409"/>
      <c r="L795" s="409"/>
      <c r="M795" s="409"/>
      <c r="N795" s="409"/>
    </row>
    <row r="796" spans="1:14" ht="15.75" thickBot="1" x14ac:dyDescent="0.25">
      <c r="A796" s="219"/>
      <c r="B796" s="63"/>
      <c r="C796" s="64"/>
      <c r="D796" s="943"/>
      <c r="E796" s="409"/>
      <c r="F796" s="409"/>
      <c r="G796" s="409"/>
      <c r="H796" s="409"/>
      <c r="I796" s="409"/>
      <c r="J796" s="409"/>
      <c r="K796" s="409"/>
      <c r="L796" s="409"/>
      <c r="M796" s="409"/>
      <c r="N796" s="409"/>
    </row>
    <row r="797" spans="1:14" ht="15.75" thickBot="1" x14ac:dyDescent="0.25">
      <c r="A797" s="219"/>
      <c r="B797" s="63"/>
      <c r="C797" s="64"/>
      <c r="D797" s="943"/>
      <c r="E797" s="409"/>
      <c r="F797" s="409"/>
      <c r="G797" s="409"/>
      <c r="H797" s="409"/>
      <c r="I797" s="409"/>
      <c r="J797" s="409"/>
      <c r="K797" s="409"/>
      <c r="L797" s="409"/>
      <c r="M797" s="409"/>
      <c r="N797" s="409"/>
    </row>
    <row r="798" spans="1:14" ht="15.75" thickBot="1" x14ac:dyDescent="0.25">
      <c r="A798" s="219"/>
      <c r="B798" s="63"/>
      <c r="C798" s="64"/>
      <c r="D798" s="943"/>
      <c r="E798" s="409"/>
      <c r="F798" s="409"/>
      <c r="G798" s="409"/>
      <c r="H798" s="409"/>
      <c r="I798" s="409"/>
      <c r="J798" s="409"/>
      <c r="K798" s="409"/>
      <c r="L798" s="409"/>
      <c r="M798" s="409"/>
      <c r="N798" s="409"/>
    </row>
    <row r="799" spans="1:14" ht="15.75" thickBot="1" x14ac:dyDescent="0.25">
      <c r="A799" s="219"/>
      <c r="B799" s="63"/>
      <c r="C799" s="64"/>
      <c r="D799" s="943"/>
      <c r="E799" s="409"/>
      <c r="F799" s="409"/>
      <c r="G799" s="409"/>
      <c r="H799" s="409"/>
      <c r="I799" s="409"/>
      <c r="J799" s="409"/>
      <c r="K799" s="409"/>
      <c r="L799" s="409"/>
      <c r="M799" s="409"/>
      <c r="N799" s="409"/>
    </row>
    <row r="800" spans="1:14" ht="15.75" thickBot="1" x14ac:dyDescent="0.25">
      <c r="A800" s="219"/>
      <c r="B800" s="63"/>
      <c r="C800" s="64"/>
      <c r="D800" s="943"/>
      <c r="E800" s="409"/>
      <c r="F800" s="409"/>
      <c r="G800" s="409"/>
      <c r="H800" s="409"/>
      <c r="I800" s="409"/>
      <c r="J800" s="409"/>
      <c r="K800" s="409"/>
      <c r="L800" s="409"/>
      <c r="M800" s="409"/>
      <c r="N800" s="409"/>
    </row>
    <row r="801" spans="1:14" ht="15.75" thickBot="1" x14ac:dyDescent="0.25">
      <c r="A801" s="219"/>
      <c r="B801" s="63"/>
      <c r="C801" s="64"/>
      <c r="D801" s="943"/>
      <c r="E801" s="409"/>
      <c r="F801" s="409"/>
      <c r="G801" s="409"/>
      <c r="H801" s="409"/>
      <c r="I801" s="409"/>
      <c r="J801" s="409"/>
      <c r="K801" s="409"/>
      <c r="L801" s="409"/>
      <c r="M801" s="409"/>
      <c r="N801" s="409"/>
    </row>
    <row r="802" spans="1:14" ht="15.75" thickBot="1" x14ac:dyDescent="0.25">
      <c r="A802" s="219"/>
      <c r="B802" s="63"/>
      <c r="C802" s="64"/>
      <c r="D802" s="943"/>
      <c r="E802" s="409"/>
      <c r="F802" s="409"/>
      <c r="G802" s="409"/>
      <c r="H802" s="409"/>
      <c r="I802" s="409"/>
      <c r="J802" s="409"/>
      <c r="K802" s="409"/>
      <c r="L802" s="409"/>
      <c r="M802" s="409"/>
      <c r="N802" s="409"/>
    </row>
    <row r="803" spans="1:14" ht="15.75" thickBot="1" x14ac:dyDescent="0.25">
      <c r="A803" s="219"/>
      <c r="B803" s="63"/>
      <c r="C803" s="64"/>
      <c r="D803" s="943"/>
      <c r="E803" s="409"/>
      <c r="F803" s="409"/>
      <c r="G803" s="409"/>
      <c r="H803" s="409"/>
      <c r="I803" s="409"/>
      <c r="J803" s="409"/>
      <c r="K803" s="409"/>
      <c r="L803" s="409"/>
      <c r="M803" s="409"/>
      <c r="N803" s="409"/>
    </row>
    <row r="804" spans="1:14" ht="15.75" thickBot="1" x14ac:dyDescent="0.25">
      <c r="A804" s="219"/>
      <c r="B804" s="63"/>
      <c r="C804" s="64"/>
      <c r="D804" s="943"/>
      <c r="E804" s="409"/>
      <c r="F804" s="409"/>
      <c r="G804" s="409"/>
      <c r="H804" s="409"/>
      <c r="I804" s="409"/>
      <c r="J804" s="409"/>
      <c r="K804" s="409"/>
      <c r="L804" s="409"/>
      <c r="M804" s="409"/>
      <c r="N804" s="409"/>
    </row>
    <row r="805" spans="1:14" ht="15.75" thickBot="1" x14ac:dyDescent="0.25">
      <c r="A805" s="219"/>
      <c r="B805" s="63"/>
      <c r="C805" s="64"/>
      <c r="D805" s="943"/>
      <c r="E805" s="409"/>
      <c r="F805" s="409"/>
      <c r="G805" s="409"/>
      <c r="H805" s="409"/>
      <c r="I805" s="409"/>
      <c r="J805" s="409"/>
      <c r="K805" s="409"/>
      <c r="L805" s="409"/>
      <c r="M805" s="409"/>
      <c r="N805" s="409"/>
    </row>
    <row r="806" spans="1:14" ht="15.75" thickBot="1" x14ac:dyDescent="0.25">
      <c r="A806" s="219"/>
      <c r="B806" s="63"/>
      <c r="C806" s="64"/>
      <c r="D806" s="943"/>
      <c r="E806" s="409"/>
      <c r="F806" s="409"/>
      <c r="G806" s="409"/>
      <c r="H806" s="409"/>
      <c r="I806" s="409"/>
      <c r="J806" s="409"/>
      <c r="K806" s="409"/>
      <c r="L806" s="409"/>
      <c r="M806" s="409"/>
      <c r="N806" s="409"/>
    </row>
    <row r="807" spans="1:14" ht="15.75" thickBot="1" x14ac:dyDescent="0.25">
      <c r="A807" s="219"/>
      <c r="B807" s="63"/>
      <c r="C807" s="64"/>
      <c r="D807" s="943"/>
      <c r="E807" s="409"/>
      <c r="F807" s="409"/>
      <c r="G807" s="409"/>
      <c r="H807" s="409"/>
      <c r="I807" s="409"/>
      <c r="J807" s="409"/>
      <c r="K807" s="409"/>
      <c r="L807" s="409"/>
      <c r="M807" s="409"/>
      <c r="N807" s="409"/>
    </row>
    <row r="808" spans="1:14" ht="15.75" thickBot="1" x14ac:dyDescent="0.25">
      <c r="A808" s="219"/>
      <c r="B808" s="63"/>
      <c r="C808" s="64"/>
      <c r="D808" s="943"/>
      <c r="E808" s="409"/>
      <c r="F808" s="409"/>
      <c r="G808" s="409"/>
      <c r="H808" s="409"/>
      <c r="I808" s="409"/>
      <c r="J808" s="409"/>
      <c r="K808" s="409"/>
      <c r="L808" s="409"/>
      <c r="M808" s="409"/>
      <c r="N808" s="409"/>
    </row>
    <row r="809" spans="1:14" ht="15.75" thickBot="1" x14ac:dyDescent="0.25">
      <c r="A809" s="219"/>
      <c r="B809" s="63"/>
      <c r="C809" s="64"/>
      <c r="D809" s="943"/>
      <c r="E809" s="409"/>
      <c r="F809" s="409"/>
      <c r="G809" s="409"/>
      <c r="H809" s="409"/>
      <c r="I809" s="409"/>
      <c r="J809" s="409"/>
      <c r="K809" s="409"/>
      <c r="L809" s="409"/>
      <c r="M809" s="409"/>
      <c r="N809" s="409"/>
    </row>
    <row r="810" spans="1:14" ht="15.75" thickBot="1" x14ac:dyDescent="0.25">
      <c r="A810" s="219"/>
      <c r="B810" s="63"/>
      <c r="C810" s="64"/>
      <c r="D810" s="943"/>
      <c r="E810" s="409"/>
      <c r="F810" s="409"/>
      <c r="G810" s="409"/>
      <c r="H810" s="409"/>
      <c r="I810" s="409"/>
      <c r="J810" s="409"/>
      <c r="K810" s="409"/>
      <c r="L810" s="409"/>
      <c r="M810" s="409"/>
      <c r="N810" s="409"/>
    </row>
    <row r="811" spans="1:14" ht="15.75" thickBot="1" x14ac:dyDescent="0.25">
      <c r="A811" s="219"/>
      <c r="B811" s="63"/>
      <c r="C811" s="64"/>
      <c r="D811" s="943"/>
      <c r="E811" s="409"/>
      <c r="F811" s="409"/>
      <c r="G811" s="409"/>
      <c r="H811" s="409"/>
      <c r="I811" s="409"/>
      <c r="J811" s="409"/>
      <c r="K811" s="409"/>
      <c r="L811" s="409"/>
      <c r="M811" s="409"/>
      <c r="N811" s="409"/>
    </row>
    <row r="812" spans="1:14" ht="15.75" thickBot="1" x14ac:dyDescent="0.25">
      <c r="A812" s="219"/>
      <c r="B812" s="63"/>
      <c r="C812" s="64"/>
      <c r="D812" s="943"/>
      <c r="E812" s="409"/>
      <c r="F812" s="409"/>
      <c r="G812" s="409"/>
      <c r="H812" s="409"/>
      <c r="I812" s="409"/>
      <c r="J812" s="409"/>
      <c r="K812" s="409"/>
      <c r="L812" s="409"/>
      <c r="M812" s="409"/>
      <c r="N812" s="409"/>
    </row>
    <row r="813" spans="1:14" ht="15.75" thickBot="1" x14ac:dyDescent="0.25">
      <c r="A813" s="219"/>
      <c r="B813" s="63"/>
      <c r="C813" s="64"/>
      <c r="D813" s="943"/>
      <c r="E813" s="409"/>
      <c r="F813" s="409"/>
      <c r="G813" s="409"/>
      <c r="H813" s="409"/>
      <c r="I813" s="409"/>
      <c r="J813" s="409"/>
      <c r="K813" s="409"/>
      <c r="L813" s="409"/>
      <c r="M813" s="409"/>
      <c r="N813" s="409"/>
    </row>
    <row r="814" spans="1:14" ht="15.75" thickBot="1" x14ac:dyDescent="0.25">
      <c r="A814" s="219"/>
      <c r="B814" s="63"/>
      <c r="C814" s="64"/>
      <c r="D814" s="943"/>
      <c r="E814" s="409"/>
      <c r="F814" s="409"/>
      <c r="G814" s="409"/>
      <c r="H814" s="409"/>
      <c r="I814" s="409"/>
      <c r="J814" s="409"/>
      <c r="K814" s="409"/>
      <c r="L814" s="409"/>
      <c r="M814" s="409"/>
      <c r="N814" s="409"/>
    </row>
    <row r="815" spans="1:14" ht="15.75" thickBot="1" x14ac:dyDescent="0.25">
      <c r="A815" s="219"/>
      <c r="B815" s="63"/>
      <c r="C815" s="64"/>
      <c r="D815" s="943"/>
      <c r="E815" s="409"/>
      <c r="F815" s="409"/>
      <c r="G815" s="409"/>
      <c r="H815" s="409"/>
      <c r="I815" s="409"/>
      <c r="J815" s="409"/>
      <c r="K815" s="409"/>
      <c r="L815" s="409"/>
      <c r="M815" s="409"/>
      <c r="N815" s="409"/>
    </row>
    <row r="816" spans="1:14" ht="15.75" thickBot="1" x14ac:dyDescent="0.25">
      <c r="A816" s="219"/>
      <c r="B816" s="63"/>
      <c r="C816" s="64"/>
      <c r="D816" s="943"/>
      <c r="E816" s="409"/>
      <c r="F816" s="409"/>
      <c r="G816" s="409"/>
      <c r="H816" s="409"/>
      <c r="I816" s="409"/>
      <c r="J816" s="409"/>
      <c r="K816" s="409"/>
      <c r="L816" s="409"/>
      <c r="M816" s="409"/>
      <c r="N816" s="409"/>
    </row>
    <row r="817" spans="1:14" ht="15.75" thickBot="1" x14ac:dyDescent="0.25">
      <c r="A817" s="219"/>
      <c r="B817" s="63"/>
      <c r="C817" s="64"/>
      <c r="D817" s="943"/>
      <c r="E817" s="409"/>
      <c r="F817" s="409"/>
      <c r="G817" s="409"/>
      <c r="H817" s="409"/>
      <c r="I817" s="409"/>
      <c r="J817" s="409"/>
      <c r="K817" s="409"/>
      <c r="L817" s="409"/>
      <c r="M817" s="409"/>
      <c r="N817" s="409"/>
    </row>
    <row r="818" spans="1:14" ht="15.75" thickBot="1" x14ac:dyDescent="0.25">
      <c r="A818" s="219"/>
      <c r="B818" s="63"/>
      <c r="C818" s="64"/>
      <c r="D818" s="943"/>
      <c r="E818" s="409"/>
      <c r="F818" s="409"/>
      <c r="G818" s="409"/>
      <c r="H818" s="409"/>
      <c r="I818" s="409"/>
      <c r="J818" s="409"/>
      <c r="K818" s="409"/>
      <c r="L818" s="409"/>
      <c r="M818" s="409"/>
      <c r="N818" s="409"/>
    </row>
    <row r="819" spans="1:14" ht="15.75" thickBot="1" x14ac:dyDescent="0.25">
      <c r="A819" s="219"/>
      <c r="B819" s="63"/>
      <c r="C819" s="64"/>
      <c r="D819" s="943"/>
      <c r="E819" s="409"/>
      <c r="F819" s="409"/>
      <c r="G819" s="409"/>
      <c r="H819" s="409"/>
      <c r="I819" s="409"/>
      <c r="J819" s="409"/>
      <c r="K819" s="409"/>
      <c r="L819" s="409"/>
      <c r="M819" s="409"/>
      <c r="N819" s="409"/>
    </row>
    <row r="820" spans="1:14" ht="15.75" thickBot="1" x14ac:dyDescent="0.25">
      <c r="A820" s="219"/>
      <c r="B820" s="63"/>
      <c r="C820" s="64"/>
      <c r="D820" s="943"/>
      <c r="E820" s="409"/>
      <c r="F820" s="409"/>
      <c r="G820" s="409"/>
      <c r="H820" s="409"/>
      <c r="I820" s="409"/>
      <c r="J820" s="409"/>
      <c r="K820" s="409"/>
      <c r="L820" s="409"/>
      <c r="M820" s="409"/>
      <c r="N820" s="409"/>
    </row>
    <row r="821" spans="1:14" ht="15.75" thickBot="1" x14ac:dyDescent="0.25">
      <c r="A821" s="219"/>
      <c r="B821" s="63"/>
      <c r="C821" s="64"/>
      <c r="D821" s="943"/>
      <c r="E821" s="409"/>
      <c r="F821" s="409"/>
      <c r="G821" s="409"/>
      <c r="H821" s="409"/>
      <c r="I821" s="409"/>
      <c r="J821" s="409"/>
      <c r="K821" s="409"/>
      <c r="L821" s="409"/>
      <c r="M821" s="409"/>
      <c r="N821" s="409"/>
    </row>
    <row r="822" spans="1:14" ht="15.75" thickBot="1" x14ac:dyDescent="0.25">
      <c r="A822" s="219"/>
      <c r="B822" s="63"/>
      <c r="C822" s="64"/>
      <c r="D822" s="943"/>
      <c r="E822" s="409"/>
      <c r="F822" s="409"/>
      <c r="G822" s="409"/>
      <c r="H822" s="409"/>
      <c r="I822" s="409"/>
      <c r="J822" s="409"/>
      <c r="K822" s="409"/>
      <c r="L822" s="409"/>
      <c r="M822" s="409"/>
      <c r="N822" s="409"/>
    </row>
    <row r="823" spans="1:14" ht="15.75" thickBot="1" x14ac:dyDescent="0.25">
      <c r="A823" s="219"/>
      <c r="B823" s="63"/>
      <c r="C823" s="64"/>
      <c r="D823" s="943"/>
      <c r="E823" s="409"/>
      <c r="F823" s="409"/>
      <c r="G823" s="409"/>
      <c r="H823" s="409"/>
      <c r="I823" s="409"/>
      <c r="J823" s="409"/>
      <c r="K823" s="409"/>
      <c r="L823" s="409"/>
      <c r="M823" s="409"/>
      <c r="N823" s="409"/>
    </row>
    <row r="824" spans="1:14" ht="15.75" thickBot="1" x14ac:dyDescent="0.25">
      <c r="A824" s="219"/>
      <c r="B824" s="63"/>
      <c r="C824" s="64"/>
      <c r="D824" s="943"/>
      <c r="E824" s="409"/>
      <c r="F824" s="409"/>
      <c r="G824" s="409"/>
      <c r="H824" s="409"/>
      <c r="I824" s="409"/>
      <c r="J824" s="409"/>
      <c r="K824" s="409"/>
      <c r="L824" s="409"/>
      <c r="M824" s="409"/>
      <c r="N824" s="409"/>
    </row>
    <row r="825" spans="1:14" ht="15.75" thickBot="1" x14ac:dyDescent="0.25">
      <c r="A825" s="219"/>
      <c r="B825" s="63"/>
      <c r="C825" s="64"/>
      <c r="D825" s="943"/>
      <c r="E825" s="409"/>
      <c r="F825" s="409"/>
      <c r="G825" s="409"/>
      <c r="H825" s="409"/>
      <c r="I825" s="409"/>
      <c r="J825" s="409"/>
      <c r="K825" s="409"/>
      <c r="L825" s="409"/>
      <c r="M825" s="409"/>
      <c r="N825" s="409"/>
    </row>
    <row r="826" spans="1:14" ht="15.75" thickBot="1" x14ac:dyDescent="0.25">
      <c r="A826" s="219"/>
      <c r="B826" s="63"/>
      <c r="C826" s="64"/>
      <c r="D826" s="943"/>
      <c r="E826" s="409"/>
      <c r="F826" s="409"/>
      <c r="G826" s="409"/>
      <c r="H826" s="409"/>
      <c r="I826" s="409"/>
      <c r="J826" s="409"/>
      <c r="K826" s="409"/>
      <c r="L826" s="409"/>
      <c r="M826" s="409"/>
      <c r="N826" s="409"/>
    </row>
    <row r="827" spans="1:14" ht="15.75" thickBot="1" x14ac:dyDescent="0.25">
      <c r="A827" s="219"/>
      <c r="B827" s="63"/>
      <c r="C827" s="64"/>
      <c r="D827" s="943"/>
      <c r="E827" s="409"/>
      <c r="F827" s="409"/>
      <c r="G827" s="409"/>
      <c r="H827" s="409"/>
      <c r="I827" s="409"/>
      <c r="J827" s="409"/>
      <c r="K827" s="409"/>
      <c r="L827" s="409"/>
      <c r="M827" s="409"/>
      <c r="N827" s="409"/>
    </row>
    <row r="828" spans="1:14" ht="15.75" thickBot="1" x14ac:dyDescent="0.25">
      <c r="A828" s="219"/>
      <c r="B828" s="63"/>
      <c r="C828" s="64"/>
      <c r="D828" s="943"/>
      <c r="E828" s="409"/>
      <c r="F828" s="409"/>
      <c r="G828" s="409"/>
      <c r="H828" s="409"/>
      <c r="I828" s="409"/>
      <c r="J828" s="409"/>
      <c r="K828" s="409"/>
      <c r="L828" s="409"/>
      <c r="M828" s="409"/>
      <c r="N828" s="409"/>
    </row>
    <row r="829" spans="1:14" ht="15.75" thickBot="1" x14ac:dyDescent="0.25">
      <c r="A829" s="219"/>
      <c r="B829" s="63"/>
      <c r="C829" s="64"/>
      <c r="D829" s="943"/>
      <c r="E829" s="409"/>
      <c r="F829" s="409"/>
      <c r="G829" s="409"/>
      <c r="H829" s="409"/>
      <c r="I829" s="409"/>
      <c r="J829" s="409"/>
      <c r="K829" s="409"/>
      <c r="L829" s="409"/>
      <c r="M829" s="409"/>
      <c r="N829" s="409"/>
    </row>
    <row r="830" spans="1:14" ht="15.75" thickBot="1" x14ac:dyDescent="0.25">
      <c r="A830" s="219"/>
      <c r="B830" s="63"/>
      <c r="C830" s="64"/>
      <c r="D830" s="943"/>
      <c r="E830" s="409"/>
      <c r="F830" s="409"/>
      <c r="G830" s="409"/>
      <c r="H830" s="409"/>
      <c r="I830" s="409"/>
      <c r="J830" s="409"/>
      <c r="K830" s="409"/>
      <c r="L830" s="409"/>
      <c r="M830" s="409"/>
      <c r="N830" s="409"/>
    </row>
    <row r="831" spans="1:14" ht="15.75" thickBot="1" x14ac:dyDescent="0.25">
      <c r="A831" s="219"/>
      <c r="B831" s="63"/>
      <c r="C831" s="64"/>
      <c r="D831" s="943"/>
      <c r="E831" s="409"/>
      <c r="F831" s="409"/>
      <c r="G831" s="409"/>
      <c r="H831" s="409"/>
      <c r="I831" s="409"/>
      <c r="J831" s="409"/>
      <c r="K831" s="409"/>
      <c r="L831" s="409"/>
      <c r="M831" s="409"/>
      <c r="N831" s="409"/>
    </row>
    <row r="832" spans="1:14" ht="15.75" thickBot="1" x14ac:dyDescent="0.25">
      <c r="A832" s="219"/>
      <c r="B832" s="63"/>
      <c r="C832" s="64"/>
      <c r="D832" s="943"/>
      <c r="E832" s="409"/>
      <c r="F832" s="409"/>
      <c r="G832" s="409"/>
      <c r="H832" s="409"/>
      <c r="I832" s="409"/>
      <c r="J832" s="409"/>
      <c r="K832" s="409"/>
      <c r="L832" s="409"/>
      <c r="M832" s="409"/>
      <c r="N832" s="409"/>
    </row>
    <row r="833" spans="1:14" ht="15.75" thickBot="1" x14ac:dyDescent="0.25">
      <c r="A833" s="219"/>
      <c r="B833" s="63"/>
      <c r="C833" s="64"/>
      <c r="D833" s="943"/>
      <c r="E833" s="409"/>
      <c r="F833" s="409"/>
      <c r="G833" s="409"/>
      <c r="H833" s="409"/>
      <c r="I833" s="409"/>
      <c r="J833" s="409"/>
      <c r="K833" s="409"/>
      <c r="L833" s="409"/>
      <c r="M833" s="409"/>
      <c r="N833" s="409"/>
    </row>
    <row r="834" spans="1:14" ht="15.75" thickBot="1" x14ac:dyDescent="0.25">
      <c r="A834" s="219"/>
      <c r="B834" s="63"/>
      <c r="C834" s="64"/>
      <c r="D834" s="943"/>
      <c r="E834" s="409"/>
      <c r="F834" s="409"/>
      <c r="G834" s="409"/>
      <c r="H834" s="409"/>
      <c r="I834" s="409"/>
      <c r="J834" s="409"/>
      <c r="K834" s="409"/>
      <c r="L834" s="409"/>
      <c r="M834" s="409"/>
      <c r="N834" s="409"/>
    </row>
    <row r="835" spans="1:14" ht="15.75" thickBot="1" x14ac:dyDescent="0.25">
      <c r="A835" s="219"/>
      <c r="B835" s="63"/>
      <c r="C835" s="64"/>
      <c r="D835" s="943"/>
      <c r="E835" s="409"/>
      <c r="F835" s="409"/>
      <c r="G835" s="409"/>
      <c r="H835" s="409"/>
      <c r="I835" s="409"/>
      <c r="J835" s="409"/>
      <c r="K835" s="409"/>
      <c r="L835" s="409"/>
      <c r="M835" s="409"/>
      <c r="N835" s="409"/>
    </row>
    <row r="836" spans="1:14" ht="15.75" thickBot="1" x14ac:dyDescent="0.25">
      <c r="A836" s="219"/>
      <c r="B836" s="63"/>
      <c r="C836" s="64"/>
      <c r="D836" s="943"/>
      <c r="E836" s="409"/>
      <c r="F836" s="409"/>
      <c r="G836" s="409"/>
      <c r="H836" s="409"/>
      <c r="I836" s="409"/>
      <c r="J836" s="409"/>
      <c r="K836" s="409"/>
      <c r="L836" s="409"/>
      <c r="M836" s="409"/>
      <c r="N836" s="409"/>
    </row>
    <row r="837" spans="1:14" ht="15.75" thickBot="1" x14ac:dyDescent="0.25">
      <c r="A837" s="219"/>
      <c r="B837" s="63"/>
      <c r="C837" s="64"/>
      <c r="D837" s="943"/>
      <c r="E837" s="409"/>
      <c r="F837" s="409"/>
      <c r="G837" s="409"/>
      <c r="H837" s="409"/>
      <c r="I837" s="409"/>
      <c r="J837" s="409"/>
      <c r="K837" s="409"/>
      <c r="L837" s="409"/>
      <c r="M837" s="409"/>
      <c r="N837" s="409"/>
    </row>
    <row r="838" spans="1:14" ht="15.75" thickBot="1" x14ac:dyDescent="0.25">
      <c r="A838" s="219"/>
      <c r="B838" s="63"/>
      <c r="C838" s="64"/>
      <c r="D838" s="943"/>
      <c r="E838" s="409"/>
      <c r="F838" s="409"/>
      <c r="G838" s="409"/>
      <c r="H838" s="409"/>
      <c r="I838" s="409"/>
      <c r="J838" s="409"/>
      <c r="K838" s="409"/>
      <c r="L838" s="409"/>
      <c r="M838" s="409"/>
      <c r="N838" s="409"/>
    </row>
    <row r="839" spans="1:14" ht="15.75" thickBot="1" x14ac:dyDescent="0.25">
      <c r="A839" s="219"/>
      <c r="B839" s="63"/>
      <c r="C839" s="64"/>
      <c r="D839" s="943"/>
      <c r="E839" s="409"/>
      <c r="F839" s="409"/>
      <c r="G839" s="409"/>
      <c r="H839" s="409"/>
      <c r="I839" s="409"/>
      <c r="J839" s="409"/>
      <c r="K839" s="409"/>
      <c r="L839" s="409"/>
      <c r="M839" s="409"/>
      <c r="N839" s="409"/>
    </row>
    <row r="840" spans="1:14" ht="15.75" thickBot="1" x14ac:dyDescent="0.25">
      <c r="A840" s="219"/>
      <c r="B840" s="63"/>
      <c r="C840" s="64"/>
      <c r="D840" s="943"/>
      <c r="E840" s="409"/>
      <c r="F840" s="409"/>
      <c r="G840" s="409"/>
      <c r="H840" s="409"/>
      <c r="I840" s="409"/>
      <c r="J840" s="409"/>
      <c r="K840" s="409"/>
      <c r="L840" s="409"/>
      <c r="M840" s="409"/>
      <c r="N840" s="409"/>
    </row>
    <row r="841" spans="1:14" ht="15.75" thickBot="1" x14ac:dyDescent="0.25">
      <c r="A841" s="219"/>
      <c r="B841" s="63"/>
      <c r="C841" s="64"/>
      <c r="D841" s="943"/>
      <c r="E841" s="409"/>
      <c r="F841" s="409"/>
      <c r="G841" s="409"/>
      <c r="H841" s="409"/>
      <c r="I841" s="409"/>
      <c r="J841" s="409"/>
      <c r="K841" s="409"/>
      <c r="L841" s="409"/>
      <c r="M841" s="409"/>
      <c r="N841" s="409"/>
    </row>
    <row r="842" spans="1:14" ht="15.75" thickBot="1" x14ac:dyDescent="0.25">
      <c r="A842" s="219"/>
      <c r="B842" s="63"/>
      <c r="C842" s="64"/>
      <c r="D842" s="943"/>
      <c r="E842" s="409"/>
      <c r="F842" s="409"/>
      <c r="G842" s="409"/>
      <c r="H842" s="409"/>
      <c r="I842" s="409"/>
      <c r="J842" s="409"/>
      <c r="K842" s="409"/>
      <c r="L842" s="409"/>
      <c r="M842" s="409"/>
      <c r="N842" s="409"/>
    </row>
    <row r="843" spans="1:14" ht="15.75" thickBot="1" x14ac:dyDescent="0.25">
      <c r="A843" s="219"/>
      <c r="B843" s="63"/>
      <c r="C843" s="64"/>
      <c r="D843" s="943"/>
      <c r="E843" s="409"/>
      <c r="F843" s="409"/>
      <c r="G843" s="409"/>
      <c r="H843" s="409"/>
      <c r="I843" s="409"/>
      <c r="J843" s="409"/>
      <c r="K843" s="409"/>
      <c r="L843" s="409"/>
      <c r="M843" s="409"/>
      <c r="N843" s="409"/>
    </row>
    <row r="844" spans="1:14" ht="15.75" thickBot="1" x14ac:dyDescent="0.25">
      <c r="A844" s="219"/>
      <c r="B844" s="63"/>
      <c r="C844" s="64"/>
      <c r="D844" s="943"/>
      <c r="E844" s="409"/>
      <c r="F844" s="409"/>
      <c r="G844" s="409"/>
      <c r="H844" s="409"/>
      <c r="I844" s="409"/>
      <c r="J844" s="409"/>
      <c r="K844" s="409"/>
      <c r="L844" s="409"/>
      <c r="M844" s="409"/>
      <c r="N844" s="409"/>
    </row>
    <row r="845" spans="1:14" ht="15.75" thickBot="1" x14ac:dyDescent="0.25">
      <c r="A845" s="219"/>
      <c r="B845" s="63"/>
      <c r="C845" s="64"/>
      <c r="D845" s="943"/>
      <c r="E845" s="409"/>
      <c r="F845" s="409"/>
      <c r="G845" s="409"/>
      <c r="H845" s="409"/>
      <c r="I845" s="409"/>
      <c r="J845" s="409"/>
      <c r="K845" s="409"/>
      <c r="L845" s="409"/>
      <c r="M845" s="409"/>
      <c r="N845" s="409"/>
    </row>
    <row r="846" spans="1:14" ht="15.75" thickBot="1" x14ac:dyDescent="0.25">
      <c r="A846" s="219"/>
      <c r="B846" s="63"/>
      <c r="C846" s="64"/>
      <c r="D846" s="943"/>
      <c r="E846" s="409"/>
      <c r="F846" s="409"/>
      <c r="G846" s="409"/>
      <c r="H846" s="409"/>
      <c r="I846" s="409"/>
      <c r="J846" s="409"/>
      <c r="K846" s="409"/>
      <c r="L846" s="409"/>
      <c r="M846" s="409"/>
      <c r="N846" s="409"/>
    </row>
    <row r="847" spans="1:14" ht="15.75" thickBot="1" x14ac:dyDescent="0.25">
      <c r="A847" s="219"/>
      <c r="B847" s="63"/>
      <c r="C847" s="64"/>
      <c r="D847" s="943"/>
      <c r="E847" s="409"/>
      <c r="F847" s="409"/>
      <c r="G847" s="409"/>
      <c r="H847" s="409"/>
      <c r="I847" s="409"/>
      <c r="J847" s="409"/>
      <c r="K847" s="409"/>
      <c r="L847" s="409"/>
      <c r="M847" s="409"/>
      <c r="N847" s="409"/>
    </row>
    <row r="848" spans="1:14" ht="15.75" thickBot="1" x14ac:dyDescent="0.25">
      <c r="A848" s="219"/>
      <c r="B848" s="63"/>
      <c r="C848" s="64"/>
      <c r="D848" s="943"/>
      <c r="E848" s="409"/>
      <c r="F848" s="409"/>
      <c r="G848" s="409"/>
      <c r="H848" s="409"/>
      <c r="I848" s="409"/>
      <c r="J848" s="409"/>
      <c r="K848" s="409"/>
      <c r="L848" s="409"/>
      <c r="M848" s="409"/>
      <c r="N848" s="409"/>
    </row>
    <row r="849" spans="1:14" ht="15.75" thickBot="1" x14ac:dyDescent="0.25">
      <c r="A849" s="219"/>
      <c r="B849" s="63"/>
      <c r="C849" s="64"/>
      <c r="D849" s="943"/>
      <c r="E849" s="409"/>
      <c r="F849" s="409"/>
      <c r="G849" s="409"/>
      <c r="H849" s="409"/>
      <c r="I849" s="409"/>
      <c r="J849" s="409"/>
      <c r="K849" s="409"/>
      <c r="L849" s="409"/>
      <c r="M849" s="409"/>
      <c r="N849" s="409"/>
    </row>
    <row r="850" spans="1:14" ht="15.75" thickBot="1" x14ac:dyDescent="0.25">
      <c r="A850" s="219"/>
      <c r="B850" s="63"/>
      <c r="C850" s="64"/>
      <c r="D850" s="943"/>
      <c r="E850" s="409"/>
      <c r="F850" s="409"/>
      <c r="G850" s="409"/>
      <c r="H850" s="409"/>
      <c r="I850" s="409"/>
      <c r="J850" s="409"/>
      <c r="K850" s="409"/>
      <c r="L850" s="409"/>
      <c r="M850" s="409"/>
      <c r="N850" s="409"/>
    </row>
    <row r="851" spans="1:14" ht="15.75" thickBot="1" x14ac:dyDescent="0.25">
      <c r="A851" s="219"/>
      <c r="B851" s="63"/>
      <c r="C851" s="64"/>
      <c r="D851" s="943"/>
      <c r="E851" s="409"/>
      <c r="F851" s="409"/>
      <c r="G851" s="409"/>
      <c r="H851" s="409"/>
      <c r="I851" s="409"/>
      <c r="J851" s="409"/>
      <c r="K851" s="409"/>
      <c r="L851" s="409"/>
      <c r="M851" s="409"/>
      <c r="N851" s="409"/>
    </row>
    <row r="852" spans="1:14" ht="15.75" thickBot="1" x14ac:dyDescent="0.25">
      <c r="A852" s="219"/>
      <c r="B852" s="63"/>
      <c r="C852" s="64"/>
      <c r="D852" s="943"/>
      <c r="E852" s="409"/>
      <c r="F852" s="409"/>
      <c r="G852" s="409"/>
      <c r="H852" s="409"/>
      <c r="I852" s="409"/>
      <c r="J852" s="409"/>
      <c r="K852" s="409"/>
      <c r="L852" s="409"/>
      <c r="M852" s="409"/>
      <c r="N852" s="409"/>
    </row>
    <row r="853" spans="1:14" ht="15.75" thickBot="1" x14ac:dyDescent="0.25">
      <c r="A853" s="219"/>
      <c r="B853" s="63"/>
      <c r="C853" s="64"/>
      <c r="D853" s="943"/>
      <c r="E853" s="409"/>
      <c r="F853" s="409"/>
      <c r="G853" s="409"/>
      <c r="H853" s="409"/>
      <c r="I853" s="409"/>
      <c r="J853" s="409"/>
      <c r="K853" s="409"/>
      <c r="L853" s="409"/>
      <c r="M853" s="409"/>
      <c r="N853" s="409"/>
    </row>
    <row r="854" spans="1:14" ht="15.75" thickBot="1" x14ac:dyDescent="0.25">
      <c r="A854" s="219"/>
      <c r="B854" s="63"/>
      <c r="C854" s="64"/>
      <c r="D854" s="943"/>
      <c r="E854" s="409"/>
      <c r="F854" s="409"/>
      <c r="G854" s="409"/>
      <c r="H854" s="409"/>
      <c r="I854" s="409"/>
      <c r="J854" s="409"/>
      <c r="K854" s="409"/>
      <c r="L854" s="409"/>
      <c r="M854" s="409"/>
      <c r="N854" s="409"/>
    </row>
    <row r="855" spans="1:14" ht="15.75" thickBot="1" x14ac:dyDescent="0.25">
      <c r="A855" s="219"/>
      <c r="B855" s="63"/>
      <c r="C855" s="64"/>
      <c r="D855" s="943"/>
      <c r="E855" s="409"/>
      <c r="F855" s="409"/>
      <c r="G855" s="409"/>
      <c r="H855" s="409"/>
      <c r="I855" s="409"/>
      <c r="J855" s="409"/>
      <c r="K855" s="409"/>
      <c r="L855" s="409"/>
      <c r="M855" s="409"/>
      <c r="N855" s="409"/>
    </row>
    <row r="856" spans="1:14" ht="15.75" thickBot="1" x14ac:dyDescent="0.25">
      <c r="A856" s="219"/>
      <c r="B856" s="63"/>
      <c r="C856" s="64"/>
      <c r="D856" s="943"/>
      <c r="E856" s="409"/>
      <c r="F856" s="409"/>
      <c r="G856" s="409"/>
      <c r="H856" s="409"/>
      <c r="I856" s="409"/>
      <c r="J856" s="409"/>
      <c r="K856" s="409"/>
      <c r="L856" s="409"/>
      <c r="M856" s="409"/>
      <c r="N856" s="409"/>
    </row>
    <row r="857" spans="1:14" ht="15.75" thickBot="1" x14ac:dyDescent="0.25">
      <c r="A857" s="219"/>
      <c r="B857" s="63"/>
      <c r="C857" s="64"/>
      <c r="D857" s="943"/>
      <c r="E857" s="409"/>
      <c r="F857" s="409"/>
      <c r="G857" s="409"/>
      <c r="H857" s="409"/>
      <c r="I857" s="409"/>
      <c r="J857" s="409"/>
      <c r="K857" s="409"/>
      <c r="L857" s="409"/>
      <c r="M857" s="409"/>
      <c r="N857" s="409"/>
    </row>
    <row r="858" spans="1:14" ht="15.75" thickBot="1" x14ac:dyDescent="0.25">
      <c r="A858" s="219"/>
      <c r="B858" s="63"/>
      <c r="C858" s="64"/>
      <c r="D858" s="943"/>
      <c r="E858" s="409"/>
      <c r="F858" s="409"/>
      <c r="G858" s="409"/>
      <c r="H858" s="409"/>
      <c r="I858" s="409"/>
      <c r="J858" s="409"/>
      <c r="K858" s="409"/>
      <c r="L858" s="409"/>
      <c r="M858" s="409"/>
      <c r="N858" s="409"/>
    </row>
    <row r="859" spans="1:14" ht="15.75" thickBot="1" x14ac:dyDescent="0.25">
      <c r="A859" s="219"/>
      <c r="B859" s="63"/>
      <c r="C859" s="64"/>
      <c r="D859" s="943"/>
      <c r="E859" s="409"/>
      <c r="F859" s="409"/>
      <c r="G859" s="409"/>
      <c r="H859" s="409"/>
      <c r="I859" s="409"/>
      <c r="J859" s="409"/>
      <c r="K859" s="409"/>
      <c r="L859" s="409"/>
      <c r="M859" s="409"/>
      <c r="N859" s="409"/>
    </row>
    <row r="860" spans="1:14" ht="15.75" thickBot="1" x14ac:dyDescent="0.25">
      <c r="A860" s="219"/>
      <c r="B860" s="63"/>
      <c r="C860" s="64"/>
      <c r="D860" s="943"/>
      <c r="E860" s="409"/>
      <c r="F860" s="409"/>
      <c r="G860" s="409"/>
      <c r="H860" s="409"/>
      <c r="I860" s="409"/>
      <c r="J860" s="409"/>
      <c r="K860" s="409"/>
      <c r="L860" s="409"/>
      <c r="M860" s="409"/>
      <c r="N860" s="409"/>
    </row>
    <row r="861" spans="1:14" ht="15.75" thickBot="1" x14ac:dyDescent="0.25">
      <c r="A861" s="219"/>
      <c r="B861" s="63"/>
      <c r="C861" s="64"/>
      <c r="D861" s="943"/>
      <c r="E861" s="409"/>
      <c r="F861" s="409"/>
      <c r="G861" s="409"/>
      <c r="H861" s="409"/>
      <c r="I861" s="409"/>
      <c r="J861" s="409"/>
      <c r="K861" s="409"/>
      <c r="L861" s="409"/>
      <c r="M861" s="409"/>
      <c r="N861" s="409"/>
    </row>
    <row r="862" spans="1:14" ht="15.75" thickBot="1" x14ac:dyDescent="0.25">
      <c r="A862" s="219"/>
      <c r="B862" s="63"/>
      <c r="C862" s="64"/>
      <c r="D862" s="943"/>
      <c r="E862" s="409"/>
      <c r="F862" s="409"/>
      <c r="G862" s="409"/>
      <c r="H862" s="409"/>
      <c r="I862" s="409"/>
      <c r="J862" s="409"/>
      <c r="K862" s="409"/>
      <c r="L862" s="409"/>
      <c r="M862" s="409"/>
      <c r="N862" s="409"/>
    </row>
    <row r="863" spans="1:14" ht="15.75" thickBot="1" x14ac:dyDescent="0.25">
      <c r="A863" s="219"/>
      <c r="B863" s="63"/>
      <c r="C863" s="64"/>
      <c r="D863" s="943"/>
      <c r="E863" s="409"/>
      <c r="F863" s="409"/>
      <c r="G863" s="409"/>
      <c r="H863" s="409"/>
      <c r="I863" s="409"/>
      <c r="J863" s="409"/>
      <c r="K863" s="409"/>
      <c r="L863" s="409"/>
      <c r="M863" s="409"/>
      <c r="N863" s="409"/>
    </row>
    <row r="864" spans="1:14" ht="16.5" thickBot="1" x14ac:dyDescent="0.25">
      <c r="A864" s="375"/>
      <c r="B864" s="63"/>
      <c r="C864" s="64" t="str">
        <f t="shared" ref="C864:C907" si="0">IF(B864&gt;0, (B864-B863), "")</f>
        <v/>
      </c>
      <c r="D864" s="943"/>
      <c r="E864" s="409"/>
      <c r="F864" s="409"/>
      <c r="G864" s="409"/>
      <c r="H864" s="409"/>
      <c r="I864" s="409"/>
      <c r="J864" s="409"/>
      <c r="K864" s="409"/>
      <c r="L864" s="409"/>
      <c r="M864" s="409"/>
      <c r="N864" s="409"/>
    </row>
    <row r="865" spans="1:14" ht="16.5" thickBot="1" x14ac:dyDescent="0.25">
      <c r="A865" s="375"/>
      <c r="B865" s="63"/>
      <c r="C865" s="64" t="str">
        <f t="shared" si="0"/>
        <v/>
      </c>
      <c r="D865" s="943"/>
      <c r="E865" s="409"/>
      <c r="F865" s="409"/>
      <c r="G865" s="409"/>
      <c r="H865" s="409"/>
      <c r="I865" s="409"/>
      <c r="J865" s="409"/>
      <c r="K865" s="409"/>
      <c r="L865" s="409"/>
      <c r="M865" s="409"/>
      <c r="N865" s="409"/>
    </row>
    <row r="866" spans="1:14" ht="16.5" thickBot="1" x14ac:dyDescent="0.25">
      <c r="A866" s="375"/>
      <c r="B866" s="63"/>
      <c r="C866" s="64" t="str">
        <f t="shared" si="0"/>
        <v/>
      </c>
      <c r="D866" s="943"/>
      <c r="E866" s="409"/>
      <c r="F866" s="409"/>
      <c r="G866" s="409"/>
      <c r="H866" s="409"/>
      <c r="I866" s="409"/>
      <c r="J866" s="409"/>
      <c r="K866" s="409"/>
      <c r="L866" s="409"/>
      <c r="M866" s="409"/>
      <c r="N866" s="409"/>
    </row>
    <row r="867" spans="1:14" ht="16.5" thickBot="1" x14ac:dyDescent="0.25">
      <c r="A867" s="375"/>
      <c r="B867" s="63"/>
      <c r="C867" s="64" t="str">
        <f t="shared" si="0"/>
        <v/>
      </c>
      <c r="D867" s="943"/>
      <c r="E867" s="409"/>
      <c r="F867" s="409"/>
      <c r="G867" s="409"/>
      <c r="H867" s="409"/>
      <c r="I867" s="409"/>
      <c r="J867" s="409"/>
      <c r="K867" s="409"/>
      <c r="L867" s="409"/>
      <c r="M867" s="409"/>
      <c r="N867" s="409"/>
    </row>
    <row r="868" spans="1:14" ht="16.5" thickBot="1" x14ac:dyDescent="0.25">
      <c r="A868" s="375"/>
      <c r="B868" s="63"/>
      <c r="C868" s="64" t="str">
        <f t="shared" si="0"/>
        <v/>
      </c>
      <c r="D868" s="943"/>
      <c r="E868" s="409"/>
      <c r="F868" s="409"/>
      <c r="G868" s="409"/>
      <c r="H868" s="409"/>
      <c r="I868" s="409"/>
      <c r="J868" s="409"/>
      <c r="K868" s="409"/>
      <c r="L868" s="409"/>
      <c r="M868" s="409"/>
      <c r="N868" s="409"/>
    </row>
    <row r="869" spans="1:14" ht="16.5" thickBot="1" x14ac:dyDescent="0.25">
      <c r="A869" s="375"/>
      <c r="B869" s="63"/>
      <c r="C869" s="64" t="str">
        <f t="shared" si="0"/>
        <v/>
      </c>
      <c r="D869" s="943"/>
      <c r="E869" s="409"/>
      <c r="F869" s="409"/>
      <c r="G869" s="409"/>
      <c r="H869" s="409"/>
      <c r="I869" s="409"/>
      <c r="J869" s="409"/>
      <c r="K869" s="409"/>
      <c r="L869" s="409"/>
      <c r="M869" s="409"/>
      <c r="N869" s="409"/>
    </row>
    <row r="870" spans="1:14" ht="16.5" thickBot="1" x14ac:dyDescent="0.25">
      <c r="A870" s="375"/>
      <c r="B870" s="63"/>
      <c r="C870" s="64" t="str">
        <f t="shared" si="0"/>
        <v/>
      </c>
      <c r="D870" s="943"/>
      <c r="E870" s="409"/>
      <c r="F870" s="409"/>
      <c r="G870" s="409"/>
      <c r="H870" s="409"/>
      <c r="I870" s="409"/>
      <c r="J870" s="409"/>
      <c r="K870" s="409"/>
      <c r="L870" s="409"/>
      <c r="M870" s="409"/>
      <c r="N870" s="409"/>
    </row>
    <row r="871" spans="1:14" ht="16.5" thickBot="1" x14ac:dyDescent="0.25">
      <c r="A871" s="375"/>
      <c r="B871" s="63"/>
      <c r="C871" s="64" t="str">
        <f t="shared" si="0"/>
        <v/>
      </c>
      <c r="D871" s="943"/>
      <c r="E871" s="409"/>
      <c r="F871" s="409"/>
      <c r="G871" s="409"/>
      <c r="H871" s="409"/>
      <c r="I871" s="409"/>
      <c r="J871" s="409"/>
      <c r="K871" s="409"/>
      <c r="L871" s="409"/>
      <c r="M871" s="409"/>
      <c r="N871" s="409"/>
    </row>
    <row r="872" spans="1:14" ht="16.5" thickBot="1" x14ac:dyDescent="0.25">
      <c r="A872" s="375"/>
      <c r="B872" s="63"/>
      <c r="C872" s="64" t="str">
        <f t="shared" si="0"/>
        <v/>
      </c>
      <c r="D872" s="943"/>
      <c r="E872" s="409"/>
      <c r="F872" s="409"/>
      <c r="G872" s="409"/>
      <c r="H872" s="409"/>
      <c r="I872" s="409"/>
      <c r="J872" s="409"/>
      <c r="K872" s="409"/>
      <c r="L872" s="409"/>
      <c r="M872" s="409"/>
      <c r="N872" s="409"/>
    </row>
    <row r="873" spans="1:14" ht="16.5" thickBot="1" x14ac:dyDescent="0.25">
      <c r="A873" s="375"/>
      <c r="B873" s="63"/>
      <c r="C873" s="64" t="str">
        <f t="shared" si="0"/>
        <v/>
      </c>
      <c r="D873" s="943"/>
      <c r="E873" s="409"/>
      <c r="F873" s="409"/>
      <c r="G873" s="409"/>
      <c r="H873" s="409"/>
      <c r="I873" s="409"/>
      <c r="J873" s="409"/>
      <c r="K873" s="409"/>
      <c r="L873" s="409"/>
      <c r="M873" s="409"/>
      <c r="N873" s="409"/>
    </row>
    <row r="874" spans="1:14" ht="16.5" thickBot="1" x14ac:dyDescent="0.25">
      <c r="A874" s="375"/>
      <c r="B874" s="63"/>
      <c r="C874" s="64" t="str">
        <f t="shared" si="0"/>
        <v/>
      </c>
      <c r="D874" s="943"/>
      <c r="E874" s="409"/>
      <c r="F874" s="409"/>
      <c r="G874" s="409"/>
      <c r="H874" s="409"/>
      <c r="I874" s="409"/>
      <c r="J874" s="409"/>
      <c r="K874" s="409"/>
      <c r="L874" s="409"/>
      <c r="M874" s="409"/>
      <c r="N874" s="409"/>
    </row>
    <row r="875" spans="1:14" ht="16.5" thickBot="1" x14ac:dyDescent="0.25">
      <c r="A875" s="375"/>
      <c r="B875" s="63"/>
      <c r="C875" s="64" t="str">
        <f t="shared" si="0"/>
        <v/>
      </c>
      <c r="D875" s="943"/>
      <c r="E875" s="409"/>
      <c r="F875" s="409"/>
      <c r="G875" s="409"/>
      <c r="H875" s="409"/>
      <c r="I875" s="409"/>
      <c r="J875" s="409"/>
      <c r="K875" s="409"/>
      <c r="L875" s="409"/>
      <c r="M875" s="409"/>
      <c r="N875" s="409"/>
    </row>
    <row r="876" spans="1:14" ht="16.5" thickBot="1" x14ac:dyDescent="0.25">
      <c r="A876" s="375"/>
      <c r="B876" s="63"/>
      <c r="C876" s="64" t="str">
        <f t="shared" si="0"/>
        <v/>
      </c>
      <c r="D876" s="943"/>
      <c r="E876" s="409"/>
      <c r="F876" s="409"/>
      <c r="G876" s="409"/>
      <c r="H876" s="409"/>
      <c r="I876" s="409"/>
      <c r="J876" s="409"/>
      <c r="K876" s="409"/>
      <c r="L876" s="409"/>
      <c r="M876" s="409"/>
      <c r="N876" s="409"/>
    </row>
    <row r="877" spans="1:14" ht="16.5" thickBot="1" x14ac:dyDescent="0.25">
      <c r="A877" s="375"/>
      <c r="B877" s="63"/>
      <c r="C877" s="64" t="str">
        <f t="shared" si="0"/>
        <v/>
      </c>
      <c r="D877" s="943"/>
      <c r="E877" s="409"/>
      <c r="F877" s="409"/>
      <c r="G877" s="409"/>
      <c r="H877" s="409"/>
      <c r="I877" s="409"/>
      <c r="J877" s="409"/>
      <c r="K877" s="409"/>
      <c r="L877" s="409"/>
      <c r="M877" s="409"/>
      <c r="N877" s="409"/>
    </row>
    <row r="878" spans="1:14" ht="16.5" thickBot="1" x14ac:dyDescent="0.25">
      <c r="A878" s="375"/>
      <c r="B878" s="63"/>
      <c r="C878" s="64" t="str">
        <f t="shared" si="0"/>
        <v/>
      </c>
      <c r="D878" s="943"/>
      <c r="E878" s="409"/>
      <c r="F878" s="409"/>
      <c r="G878" s="409"/>
      <c r="H878" s="409"/>
      <c r="I878" s="409"/>
      <c r="J878" s="409"/>
      <c r="K878" s="409"/>
      <c r="L878" s="409"/>
      <c r="M878" s="409"/>
      <c r="N878" s="409"/>
    </row>
    <row r="879" spans="1:14" ht="16.5" thickBot="1" x14ac:dyDescent="0.25">
      <c r="A879" s="375"/>
      <c r="B879" s="63"/>
      <c r="C879" s="64" t="str">
        <f t="shared" si="0"/>
        <v/>
      </c>
      <c r="D879" s="943"/>
      <c r="E879" s="409"/>
      <c r="F879" s="409"/>
      <c r="G879" s="409"/>
      <c r="H879" s="409"/>
      <c r="I879" s="409"/>
      <c r="J879" s="409"/>
      <c r="K879" s="409"/>
      <c r="L879" s="409"/>
      <c r="M879" s="409"/>
      <c r="N879" s="409"/>
    </row>
    <row r="880" spans="1:14" ht="16.5" thickBot="1" x14ac:dyDescent="0.25">
      <c r="A880" s="375"/>
      <c r="B880" s="63"/>
      <c r="C880" s="64" t="str">
        <f t="shared" si="0"/>
        <v/>
      </c>
      <c r="D880" s="943"/>
      <c r="E880" s="409"/>
      <c r="F880" s="409"/>
      <c r="G880" s="409"/>
      <c r="H880" s="409"/>
      <c r="I880" s="409"/>
      <c r="J880" s="409"/>
      <c r="K880" s="409"/>
      <c r="L880" s="409"/>
      <c r="M880" s="409"/>
      <c r="N880" s="409"/>
    </row>
    <row r="881" spans="1:14" ht="16.5" thickBot="1" x14ac:dyDescent="0.25">
      <c r="A881" s="375"/>
      <c r="B881" s="63"/>
      <c r="C881" s="64" t="str">
        <f t="shared" si="0"/>
        <v/>
      </c>
      <c r="D881" s="943"/>
      <c r="E881" s="409"/>
      <c r="F881" s="409"/>
      <c r="G881" s="409"/>
      <c r="H881" s="409"/>
      <c r="I881" s="409"/>
      <c r="J881" s="409"/>
      <c r="K881" s="409"/>
      <c r="L881" s="409"/>
      <c r="M881" s="409"/>
      <c r="N881" s="409"/>
    </row>
    <row r="882" spans="1:14" ht="16.5" thickBot="1" x14ac:dyDescent="0.25">
      <c r="A882" s="375"/>
      <c r="B882" s="63"/>
      <c r="C882" s="64" t="str">
        <f t="shared" si="0"/>
        <v/>
      </c>
      <c r="D882" s="943"/>
      <c r="E882" s="409"/>
      <c r="F882" s="409"/>
      <c r="G882" s="409"/>
      <c r="H882" s="409"/>
      <c r="I882" s="409"/>
      <c r="J882" s="409"/>
      <c r="K882" s="409"/>
      <c r="L882" s="409"/>
      <c r="M882" s="409"/>
      <c r="N882" s="409"/>
    </row>
    <row r="883" spans="1:14" ht="16.5" thickBot="1" x14ac:dyDescent="0.25">
      <c r="A883" s="375"/>
      <c r="B883" s="63"/>
      <c r="C883" s="64" t="str">
        <f t="shared" si="0"/>
        <v/>
      </c>
      <c r="D883" s="943"/>
      <c r="E883" s="409"/>
      <c r="F883" s="409"/>
      <c r="G883" s="409"/>
      <c r="H883" s="409"/>
      <c r="I883" s="409"/>
      <c r="J883" s="409"/>
      <c r="K883" s="409"/>
      <c r="L883" s="409"/>
      <c r="M883" s="409"/>
      <c r="N883" s="409"/>
    </row>
    <row r="884" spans="1:14" ht="16.5" thickBot="1" x14ac:dyDescent="0.25">
      <c r="A884" s="375"/>
      <c r="B884" s="63"/>
      <c r="C884" s="64" t="str">
        <f t="shared" si="0"/>
        <v/>
      </c>
      <c r="D884" s="943"/>
      <c r="E884" s="409"/>
      <c r="F884" s="409"/>
      <c r="G884" s="409"/>
      <c r="H884" s="409"/>
      <c r="I884" s="409"/>
      <c r="J884" s="409"/>
      <c r="K884" s="409"/>
      <c r="L884" s="409"/>
      <c r="M884" s="409"/>
      <c r="N884" s="409"/>
    </row>
    <row r="885" spans="1:14" ht="16.5" thickBot="1" x14ac:dyDescent="0.25">
      <c r="A885" s="375"/>
      <c r="B885" s="63"/>
      <c r="C885" s="64" t="str">
        <f t="shared" si="0"/>
        <v/>
      </c>
      <c r="D885" s="943"/>
      <c r="E885" s="409"/>
      <c r="F885" s="409"/>
      <c r="G885" s="409"/>
      <c r="H885" s="409"/>
      <c r="I885" s="409"/>
      <c r="J885" s="409"/>
      <c r="K885" s="409"/>
      <c r="L885" s="409"/>
      <c r="M885" s="409"/>
      <c r="N885" s="409"/>
    </row>
    <row r="886" spans="1:14" ht="16.5" thickBot="1" x14ac:dyDescent="0.25">
      <c r="A886" s="375"/>
      <c r="B886" s="63"/>
      <c r="C886" s="64" t="str">
        <f t="shared" si="0"/>
        <v/>
      </c>
      <c r="D886" s="943"/>
      <c r="E886" s="409"/>
      <c r="F886" s="409"/>
      <c r="G886" s="409"/>
      <c r="H886" s="409"/>
      <c r="I886" s="409"/>
      <c r="J886" s="409"/>
      <c r="K886" s="409"/>
      <c r="L886" s="409"/>
      <c r="M886" s="409"/>
      <c r="N886" s="409"/>
    </row>
    <row r="887" spans="1:14" ht="16.5" thickBot="1" x14ac:dyDescent="0.25">
      <c r="A887" s="375"/>
      <c r="B887" s="63"/>
      <c r="C887" s="64" t="str">
        <f t="shared" si="0"/>
        <v/>
      </c>
      <c r="D887" s="943"/>
      <c r="E887" s="409"/>
      <c r="F887" s="409"/>
      <c r="G887" s="409"/>
      <c r="H887" s="409"/>
      <c r="I887" s="409"/>
      <c r="J887" s="409"/>
      <c r="K887" s="409"/>
      <c r="L887" s="409"/>
      <c r="M887" s="409"/>
      <c r="N887" s="409"/>
    </row>
    <row r="888" spans="1:14" ht="16.5" thickBot="1" x14ac:dyDescent="0.25">
      <c r="A888" s="375"/>
      <c r="B888" s="63"/>
      <c r="C888" s="64" t="str">
        <f t="shared" si="0"/>
        <v/>
      </c>
      <c r="D888" s="943"/>
      <c r="E888" s="409"/>
      <c r="F888" s="409"/>
      <c r="G888" s="409"/>
      <c r="H888" s="409"/>
      <c r="I888" s="409"/>
      <c r="J888" s="409"/>
      <c r="K888" s="409"/>
      <c r="L888" s="409"/>
      <c r="M888" s="409"/>
      <c r="N888" s="409"/>
    </row>
    <row r="889" spans="1:14" ht="16.5" thickBot="1" x14ac:dyDescent="0.25">
      <c r="A889" s="375"/>
      <c r="B889" s="63"/>
      <c r="C889" s="64" t="str">
        <f t="shared" si="0"/>
        <v/>
      </c>
      <c r="D889" s="943"/>
      <c r="E889" s="409"/>
      <c r="F889" s="409"/>
      <c r="G889" s="409"/>
      <c r="H889" s="409"/>
      <c r="I889" s="409"/>
      <c r="J889" s="409"/>
      <c r="K889" s="409"/>
      <c r="L889" s="409"/>
      <c r="M889" s="409"/>
      <c r="N889" s="409"/>
    </row>
    <row r="890" spans="1:14" ht="16.5" thickBot="1" x14ac:dyDescent="0.25">
      <c r="A890" s="375"/>
      <c r="B890" s="63"/>
      <c r="C890" s="64" t="str">
        <f t="shared" si="0"/>
        <v/>
      </c>
      <c r="D890" s="943"/>
      <c r="E890" s="409"/>
      <c r="F890" s="409"/>
      <c r="G890" s="409"/>
      <c r="H890" s="409"/>
      <c r="I890" s="409"/>
      <c r="J890" s="409"/>
      <c r="K890" s="409"/>
      <c r="L890" s="409"/>
      <c r="M890" s="409"/>
      <c r="N890" s="409"/>
    </row>
    <row r="891" spans="1:14" ht="16.5" thickBot="1" x14ac:dyDescent="0.25">
      <c r="A891" s="375"/>
      <c r="B891" s="63"/>
      <c r="C891" s="64" t="str">
        <f t="shared" si="0"/>
        <v/>
      </c>
      <c r="D891" s="943"/>
      <c r="E891" s="409"/>
      <c r="F891" s="409"/>
      <c r="G891" s="409"/>
      <c r="H891" s="409"/>
      <c r="I891" s="409"/>
      <c r="J891" s="409"/>
      <c r="K891" s="409"/>
      <c r="L891" s="409"/>
      <c r="M891" s="409"/>
      <c r="N891" s="409"/>
    </row>
    <row r="892" spans="1:14" ht="16.5" thickBot="1" x14ac:dyDescent="0.25">
      <c r="A892" s="375"/>
      <c r="B892" s="63"/>
      <c r="C892" s="64" t="str">
        <f t="shared" si="0"/>
        <v/>
      </c>
      <c r="D892" s="943"/>
      <c r="E892" s="409"/>
      <c r="F892" s="409"/>
      <c r="G892" s="409"/>
      <c r="H892" s="409"/>
      <c r="I892" s="409"/>
      <c r="J892" s="409"/>
      <c r="K892" s="409"/>
      <c r="L892" s="409"/>
      <c r="M892" s="409"/>
      <c r="N892" s="409"/>
    </row>
    <row r="893" spans="1:14" ht="16.5" thickBot="1" x14ac:dyDescent="0.25">
      <c r="A893" s="375"/>
      <c r="B893" s="63"/>
      <c r="C893" s="64" t="str">
        <f t="shared" si="0"/>
        <v/>
      </c>
      <c r="D893" s="943"/>
      <c r="E893" s="409"/>
      <c r="F893" s="409"/>
      <c r="G893" s="409"/>
      <c r="H893" s="409"/>
      <c r="I893" s="409"/>
      <c r="J893" s="409"/>
      <c r="K893" s="409"/>
      <c r="L893" s="409"/>
      <c r="M893" s="409"/>
      <c r="N893" s="409"/>
    </row>
    <row r="894" spans="1:14" ht="16.5" thickBot="1" x14ac:dyDescent="0.25">
      <c r="A894" s="375"/>
      <c r="B894" s="63"/>
      <c r="C894" s="64" t="str">
        <f t="shared" si="0"/>
        <v/>
      </c>
      <c r="D894" s="943"/>
      <c r="E894" s="409"/>
      <c r="F894" s="409"/>
      <c r="G894" s="409"/>
      <c r="H894" s="409"/>
      <c r="I894" s="409"/>
      <c r="J894" s="409"/>
      <c r="K894" s="409"/>
      <c r="L894" s="409"/>
      <c r="M894" s="409"/>
      <c r="N894" s="409"/>
    </row>
    <row r="895" spans="1:14" ht="16.5" thickBot="1" x14ac:dyDescent="0.25">
      <c r="A895" s="375"/>
      <c r="B895" s="63"/>
      <c r="C895" s="64" t="str">
        <f t="shared" si="0"/>
        <v/>
      </c>
      <c r="D895" s="943"/>
      <c r="E895" s="409"/>
      <c r="F895" s="409"/>
      <c r="G895" s="409"/>
      <c r="H895" s="409"/>
      <c r="I895" s="409"/>
      <c r="J895" s="409"/>
      <c r="K895" s="409"/>
      <c r="L895" s="409"/>
      <c r="M895" s="409"/>
      <c r="N895" s="409"/>
    </row>
    <row r="896" spans="1:14" ht="16.5" thickBot="1" x14ac:dyDescent="0.25">
      <c r="A896" s="375"/>
      <c r="B896" s="63"/>
      <c r="C896" s="64" t="str">
        <f t="shared" si="0"/>
        <v/>
      </c>
      <c r="D896" s="943"/>
      <c r="E896" s="409"/>
      <c r="F896" s="409"/>
      <c r="G896" s="409"/>
      <c r="H896" s="409"/>
      <c r="I896" s="409"/>
      <c r="J896" s="409"/>
      <c r="K896" s="409"/>
      <c r="L896" s="409"/>
      <c r="M896" s="409"/>
      <c r="N896" s="409"/>
    </row>
    <row r="897" spans="1:14" ht="16.5" thickBot="1" x14ac:dyDescent="0.25">
      <c r="A897" s="375"/>
      <c r="B897" s="63"/>
      <c r="C897" s="64" t="str">
        <f t="shared" si="0"/>
        <v/>
      </c>
      <c r="D897" s="943"/>
      <c r="E897" s="409"/>
      <c r="F897" s="409"/>
      <c r="G897" s="409"/>
      <c r="H897" s="409"/>
      <c r="I897" s="409"/>
      <c r="J897" s="409"/>
      <c r="K897" s="409"/>
      <c r="L897" s="409"/>
      <c r="M897" s="409"/>
      <c r="N897" s="409"/>
    </row>
    <row r="898" spans="1:14" ht="16.5" thickBot="1" x14ac:dyDescent="0.25">
      <c r="A898" s="375"/>
      <c r="B898" s="63"/>
      <c r="C898" s="64" t="str">
        <f t="shared" si="0"/>
        <v/>
      </c>
      <c r="D898" s="943"/>
      <c r="E898" s="409"/>
      <c r="F898" s="409"/>
      <c r="G898" s="409"/>
      <c r="H898" s="409"/>
      <c r="I898" s="409"/>
      <c r="J898" s="409"/>
      <c r="K898" s="409"/>
      <c r="L898" s="409"/>
      <c r="M898" s="409"/>
      <c r="N898" s="409"/>
    </row>
    <row r="899" spans="1:14" ht="16.5" thickBot="1" x14ac:dyDescent="0.25">
      <c r="A899" s="375"/>
      <c r="B899" s="63"/>
      <c r="C899" s="64" t="str">
        <f t="shared" si="0"/>
        <v/>
      </c>
      <c r="D899" s="943"/>
      <c r="E899" s="409"/>
      <c r="F899" s="409"/>
      <c r="G899" s="409"/>
      <c r="H899" s="409"/>
      <c r="I899" s="409"/>
      <c r="J899" s="409"/>
      <c r="K899" s="409"/>
      <c r="L899" s="409"/>
      <c r="M899" s="409"/>
      <c r="N899" s="409"/>
    </row>
    <row r="900" spans="1:14" ht="16.5" thickBot="1" x14ac:dyDescent="0.25">
      <c r="A900" s="375"/>
      <c r="B900" s="63"/>
      <c r="C900" s="64" t="str">
        <f t="shared" si="0"/>
        <v/>
      </c>
      <c r="D900" s="943"/>
      <c r="E900" s="409"/>
      <c r="F900" s="409"/>
      <c r="G900" s="409"/>
      <c r="H900" s="409"/>
      <c r="I900" s="409"/>
      <c r="J900" s="409"/>
      <c r="K900" s="409"/>
      <c r="L900" s="409"/>
      <c r="M900" s="409"/>
      <c r="N900" s="409"/>
    </row>
    <row r="901" spans="1:14" ht="16.5" thickBot="1" x14ac:dyDescent="0.25">
      <c r="A901" s="375"/>
      <c r="B901" s="63"/>
      <c r="C901" s="64" t="str">
        <f t="shared" si="0"/>
        <v/>
      </c>
      <c r="D901" s="943"/>
      <c r="E901" s="409"/>
      <c r="F901" s="409"/>
      <c r="G901" s="409"/>
      <c r="H901" s="409"/>
      <c r="I901" s="409"/>
      <c r="J901" s="409"/>
      <c r="K901" s="409"/>
      <c r="L901" s="409"/>
      <c r="M901" s="409"/>
      <c r="N901" s="409"/>
    </row>
    <row r="902" spans="1:14" ht="16.5" thickBot="1" x14ac:dyDescent="0.25">
      <c r="A902" s="375"/>
      <c r="B902" s="63"/>
      <c r="C902" s="64" t="str">
        <f t="shared" si="0"/>
        <v/>
      </c>
      <c r="D902" s="943"/>
      <c r="E902" s="409"/>
      <c r="F902" s="409"/>
      <c r="G902" s="409"/>
      <c r="H902" s="409"/>
      <c r="I902" s="409"/>
      <c r="J902" s="409"/>
      <c r="K902" s="409"/>
      <c r="L902" s="409"/>
      <c r="M902" s="409"/>
      <c r="N902" s="409"/>
    </row>
    <row r="903" spans="1:14" ht="16.5" thickBot="1" x14ac:dyDescent="0.25">
      <c r="A903" s="375"/>
      <c r="B903" s="63"/>
      <c r="C903" s="64" t="str">
        <f t="shared" si="0"/>
        <v/>
      </c>
      <c r="D903" s="943"/>
      <c r="E903" s="409"/>
      <c r="F903" s="409"/>
      <c r="G903" s="409"/>
      <c r="H903" s="409"/>
      <c r="I903" s="409"/>
      <c r="J903" s="409"/>
      <c r="K903" s="409"/>
      <c r="L903" s="409"/>
      <c r="M903" s="409"/>
      <c r="N903" s="409"/>
    </row>
    <row r="904" spans="1:14" ht="16.5" thickBot="1" x14ac:dyDescent="0.25">
      <c r="A904" s="375"/>
      <c r="B904" s="63"/>
      <c r="C904" s="64" t="str">
        <f t="shared" si="0"/>
        <v/>
      </c>
      <c r="D904" s="943"/>
      <c r="E904" s="409"/>
      <c r="F904" s="409"/>
      <c r="G904" s="409"/>
      <c r="H904" s="409"/>
      <c r="I904" s="409"/>
      <c r="J904" s="409"/>
      <c r="K904" s="409"/>
      <c r="L904" s="409"/>
      <c r="M904" s="409"/>
      <c r="N904" s="409"/>
    </row>
    <row r="905" spans="1:14" ht="16.5" thickBot="1" x14ac:dyDescent="0.25">
      <c r="A905" s="375"/>
      <c r="B905" s="63"/>
      <c r="C905" s="64" t="str">
        <f t="shared" si="0"/>
        <v/>
      </c>
      <c r="D905" s="943"/>
      <c r="E905" s="409"/>
      <c r="F905" s="409"/>
      <c r="G905" s="409"/>
      <c r="H905" s="409"/>
      <c r="I905" s="409"/>
      <c r="J905" s="409"/>
      <c r="K905" s="409"/>
      <c r="L905" s="409"/>
      <c r="M905" s="409"/>
      <c r="N905" s="409"/>
    </row>
    <row r="906" spans="1:14" ht="16.5" thickBot="1" x14ac:dyDescent="0.25">
      <c r="A906" s="375"/>
      <c r="B906" s="63"/>
      <c r="C906" s="64" t="str">
        <f t="shared" si="0"/>
        <v/>
      </c>
      <c r="D906" s="943"/>
      <c r="E906" s="409"/>
      <c r="F906" s="409"/>
      <c r="G906" s="409"/>
      <c r="H906" s="409"/>
      <c r="I906" s="409"/>
      <c r="J906" s="409"/>
      <c r="K906" s="409"/>
      <c r="L906" s="409"/>
      <c r="M906" s="409"/>
      <c r="N906" s="409"/>
    </row>
    <row r="907" spans="1:14" ht="16.5" thickBot="1" x14ac:dyDescent="0.25">
      <c r="A907" s="375"/>
      <c r="B907" s="63"/>
      <c r="C907" s="64" t="str">
        <f t="shared" si="0"/>
        <v/>
      </c>
      <c r="D907" s="943"/>
      <c r="E907" s="409"/>
      <c r="F907" s="409"/>
      <c r="G907" s="409"/>
      <c r="H907" s="409"/>
      <c r="I907" s="409"/>
      <c r="J907" s="409"/>
      <c r="K907" s="409"/>
      <c r="L907" s="409"/>
      <c r="M907" s="409"/>
      <c r="N907" s="409"/>
    </row>
    <row r="908" spans="1:14" ht="16.5" thickBot="1" x14ac:dyDescent="0.25">
      <c r="A908" s="375"/>
      <c r="B908" s="63"/>
      <c r="C908" s="64" t="str">
        <f t="shared" ref="C908:C960" si="1">IF(B908&gt;0, (B908-B907), "")</f>
        <v/>
      </c>
      <c r="D908" s="943"/>
      <c r="E908" s="409"/>
      <c r="F908" s="409"/>
      <c r="G908" s="409"/>
      <c r="H908" s="409"/>
      <c r="I908" s="409"/>
      <c r="J908" s="409"/>
      <c r="K908" s="409"/>
      <c r="L908" s="409"/>
      <c r="M908" s="409"/>
      <c r="N908" s="409"/>
    </row>
    <row r="909" spans="1:14" ht="16.5" thickBot="1" x14ac:dyDescent="0.25">
      <c r="A909" s="375"/>
      <c r="B909" s="63"/>
      <c r="C909" s="64" t="str">
        <f t="shared" si="1"/>
        <v/>
      </c>
      <c r="D909" s="943"/>
      <c r="E909" s="409"/>
      <c r="F909" s="409"/>
      <c r="G909" s="409"/>
      <c r="H909" s="409"/>
      <c r="I909" s="409"/>
      <c r="J909" s="409"/>
      <c r="K909" s="409"/>
      <c r="L909" s="409"/>
      <c r="M909" s="409"/>
      <c r="N909" s="409"/>
    </row>
    <row r="910" spans="1:14" ht="16.5" thickBot="1" x14ac:dyDescent="0.25">
      <c r="A910" s="375"/>
      <c r="B910" s="63"/>
      <c r="C910" s="64" t="str">
        <f t="shared" si="1"/>
        <v/>
      </c>
      <c r="D910" s="943"/>
      <c r="E910" s="409"/>
      <c r="F910" s="409"/>
      <c r="G910" s="409"/>
      <c r="H910" s="409"/>
      <c r="I910" s="409"/>
      <c r="J910" s="409"/>
      <c r="K910" s="409"/>
      <c r="L910" s="409"/>
      <c r="M910" s="409"/>
      <c r="N910" s="409"/>
    </row>
    <row r="911" spans="1:14" ht="16.5" thickBot="1" x14ac:dyDescent="0.25">
      <c r="A911" s="375"/>
      <c r="B911" s="63"/>
      <c r="C911" s="64" t="str">
        <f t="shared" si="1"/>
        <v/>
      </c>
      <c r="D911" s="943"/>
      <c r="E911" s="409"/>
      <c r="F911" s="409"/>
      <c r="G911" s="409"/>
      <c r="H911" s="409"/>
      <c r="I911" s="409"/>
      <c r="J911" s="409"/>
      <c r="K911" s="409"/>
      <c r="L911" s="409"/>
      <c r="M911" s="409"/>
      <c r="N911" s="409"/>
    </row>
    <row r="912" spans="1:14" ht="16.5" thickBot="1" x14ac:dyDescent="0.25">
      <c r="A912" s="375"/>
      <c r="B912" s="63"/>
      <c r="C912" s="64" t="str">
        <f t="shared" si="1"/>
        <v/>
      </c>
      <c r="D912" s="943"/>
      <c r="E912" s="409"/>
      <c r="F912" s="409"/>
      <c r="G912" s="409"/>
      <c r="H912" s="409"/>
      <c r="I912" s="409"/>
      <c r="J912" s="409"/>
      <c r="K912" s="409"/>
      <c r="L912" s="409"/>
      <c r="M912" s="409"/>
      <c r="N912" s="409"/>
    </row>
    <row r="913" spans="1:14" ht="16.5" thickBot="1" x14ac:dyDescent="0.25">
      <c r="A913" s="375"/>
      <c r="B913" s="63"/>
      <c r="C913" s="64" t="str">
        <f t="shared" si="1"/>
        <v/>
      </c>
      <c r="D913" s="943"/>
      <c r="E913" s="409"/>
      <c r="F913" s="409"/>
      <c r="G913" s="409"/>
      <c r="H913" s="409"/>
      <c r="I913" s="409"/>
      <c r="J913" s="409"/>
      <c r="K913" s="409"/>
      <c r="L913" s="409"/>
      <c r="M913" s="409"/>
      <c r="N913" s="409"/>
    </row>
    <row r="914" spans="1:14" ht="16.5" thickBot="1" x14ac:dyDescent="0.25">
      <c r="A914" s="375"/>
      <c r="B914" s="63"/>
      <c r="C914" s="64" t="str">
        <f t="shared" si="1"/>
        <v/>
      </c>
      <c r="D914" s="943"/>
      <c r="E914" s="409"/>
      <c r="F914" s="409"/>
      <c r="G914" s="409"/>
      <c r="H914" s="409"/>
      <c r="I914" s="409"/>
      <c r="J914" s="409"/>
      <c r="K914" s="409"/>
      <c r="L914" s="409"/>
      <c r="M914" s="409"/>
      <c r="N914" s="409"/>
    </row>
    <row r="915" spans="1:14" ht="16.5" thickBot="1" x14ac:dyDescent="0.25">
      <c r="A915" s="375"/>
      <c r="B915" s="63"/>
      <c r="C915" s="64" t="str">
        <f t="shared" si="1"/>
        <v/>
      </c>
      <c r="D915" s="943"/>
      <c r="E915" s="409"/>
      <c r="F915" s="409"/>
      <c r="G915" s="409"/>
      <c r="H915" s="409"/>
      <c r="I915" s="409"/>
      <c r="J915" s="409"/>
      <c r="K915" s="409"/>
      <c r="L915" s="409"/>
      <c r="M915" s="409"/>
      <c r="N915" s="409"/>
    </row>
    <row r="916" spans="1:14" ht="16.5" thickBot="1" x14ac:dyDescent="0.25">
      <c r="A916" s="375"/>
      <c r="B916" s="63"/>
      <c r="C916" s="64" t="str">
        <f t="shared" si="1"/>
        <v/>
      </c>
      <c r="D916" s="943"/>
      <c r="E916" s="409"/>
      <c r="F916" s="409"/>
      <c r="G916" s="409"/>
      <c r="H916" s="409"/>
      <c r="I916" s="409"/>
      <c r="J916" s="409"/>
      <c r="K916" s="409"/>
      <c r="L916" s="409"/>
      <c r="M916" s="409"/>
      <c r="N916" s="409"/>
    </row>
    <row r="917" spans="1:14" ht="16.5" thickBot="1" x14ac:dyDescent="0.25">
      <c r="A917" s="375"/>
      <c r="B917" s="63"/>
      <c r="C917" s="64" t="str">
        <f t="shared" si="1"/>
        <v/>
      </c>
      <c r="D917" s="943"/>
      <c r="E917" s="409"/>
      <c r="F917" s="409"/>
      <c r="G917" s="409"/>
      <c r="H917" s="409"/>
      <c r="I917" s="409"/>
      <c r="J917" s="409"/>
      <c r="K917" s="409"/>
      <c r="L917" s="409"/>
      <c r="M917" s="409"/>
      <c r="N917" s="409"/>
    </row>
    <row r="918" spans="1:14" ht="16.5" thickBot="1" x14ac:dyDescent="0.25">
      <c r="A918" s="375"/>
      <c r="B918" s="63"/>
      <c r="C918" s="64" t="str">
        <f t="shared" si="1"/>
        <v/>
      </c>
      <c r="D918" s="943"/>
      <c r="E918" s="409"/>
      <c r="F918" s="409"/>
      <c r="G918" s="409"/>
      <c r="H918" s="409"/>
      <c r="I918" s="409"/>
      <c r="J918" s="409"/>
      <c r="K918" s="409"/>
      <c r="L918" s="409"/>
      <c r="M918" s="409"/>
      <c r="N918" s="409"/>
    </row>
    <row r="919" spans="1:14" ht="16.5" thickBot="1" x14ac:dyDescent="0.25">
      <c r="A919" s="375"/>
      <c r="B919" s="63"/>
      <c r="C919" s="64" t="str">
        <f t="shared" si="1"/>
        <v/>
      </c>
      <c r="D919" s="943"/>
      <c r="E919" s="409"/>
      <c r="F919" s="409"/>
      <c r="G919" s="409"/>
      <c r="H919" s="409"/>
      <c r="I919" s="409"/>
      <c r="J919" s="409"/>
      <c r="K919" s="409"/>
      <c r="L919" s="409"/>
      <c r="M919" s="409"/>
      <c r="N919" s="409"/>
    </row>
    <row r="920" spans="1:14" ht="16.5" thickBot="1" x14ac:dyDescent="0.25">
      <c r="A920" s="375"/>
      <c r="B920" s="63"/>
      <c r="C920" s="64" t="str">
        <f t="shared" si="1"/>
        <v/>
      </c>
      <c r="D920" s="943"/>
      <c r="E920" s="409"/>
      <c r="F920" s="409"/>
      <c r="G920" s="409"/>
      <c r="H920" s="409"/>
      <c r="I920" s="409"/>
      <c r="J920" s="409"/>
      <c r="K920" s="409"/>
      <c r="L920" s="409"/>
      <c r="M920" s="409"/>
      <c r="N920" s="409"/>
    </row>
    <row r="921" spans="1:14" ht="16.5" thickBot="1" x14ac:dyDescent="0.25">
      <c r="A921" s="375"/>
      <c r="B921" s="63"/>
      <c r="C921" s="64" t="str">
        <f t="shared" si="1"/>
        <v/>
      </c>
      <c r="D921" s="943"/>
      <c r="E921" s="409"/>
      <c r="F921" s="409"/>
      <c r="G921" s="409"/>
      <c r="H921" s="409"/>
      <c r="I921" s="409"/>
      <c r="J921" s="409"/>
      <c r="K921" s="409"/>
      <c r="L921" s="409"/>
      <c r="M921" s="409"/>
      <c r="N921" s="409"/>
    </row>
    <row r="922" spans="1:14" ht="16.5" thickBot="1" x14ac:dyDescent="0.25">
      <c r="A922" s="375"/>
      <c r="B922" s="63"/>
      <c r="C922" s="64" t="str">
        <f t="shared" si="1"/>
        <v/>
      </c>
      <c r="D922" s="943"/>
      <c r="E922" s="409"/>
      <c r="F922" s="409"/>
      <c r="G922" s="409"/>
      <c r="H922" s="409"/>
      <c r="I922" s="409"/>
      <c r="J922" s="409"/>
      <c r="K922" s="409"/>
      <c r="L922" s="409"/>
      <c r="M922" s="409"/>
      <c r="N922" s="409"/>
    </row>
    <row r="923" spans="1:14" ht="16.5" thickBot="1" x14ac:dyDescent="0.25">
      <c r="A923" s="375"/>
      <c r="B923" s="63"/>
      <c r="C923" s="64" t="str">
        <f t="shared" si="1"/>
        <v/>
      </c>
      <c r="D923" s="943"/>
      <c r="E923" s="409"/>
      <c r="F923" s="409"/>
      <c r="G923" s="409"/>
      <c r="H923" s="409"/>
      <c r="I923" s="409"/>
      <c r="J923" s="409"/>
      <c r="K923" s="409"/>
      <c r="L923" s="409"/>
      <c r="M923" s="409"/>
      <c r="N923" s="409"/>
    </row>
    <row r="924" spans="1:14" ht="16.5" thickBot="1" x14ac:dyDescent="0.25">
      <c r="A924" s="375"/>
      <c r="B924" s="63"/>
      <c r="C924" s="64" t="str">
        <f t="shared" si="1"/>
        <v/>
      </c>
      <c r="D924" s="943"/>
      <c r="E924" s="409"/>
      <c r="F924" s="409"/>
      <c r="G924" s="409"/>
      <c r="H924" s="409"/>
      <c r="I924" s="409"/>
      <c r="J924" s="409"/>
      <c r="K924" s="409"/>
      <c r="L924" s="409"/>
      <c r="M924" s="409"/>
      <c r="N924" s="409"/>
    </row>
    <row r="925" spans="1:14" ht="16.5" thickBot="1" x14ac:dyDescent="0.25">
      <c r="A925" s="375"/>
      <c r="B925" s="63"/>
      <c r="C925" s="64" t="str">
        <f t="shared" si="1"/>
        <v/>
      </c>
      <c r="D925" s="943"/>
      <c r="E925" s="409"/>
      <c r="F925" s="409"/>
      <c r="G925" s="409"/>
      <c r="H925" s="409"/>
      <c r="I925" s="409"/>
      <c r="J925" s="409"/>
      <c r="K925" s="409"/>
      <c r="L925" s="409"/>
      <c r="M925" s="409"/>
      <c r="N925" s="409"/>
    </row>
    <row r="926" spans="1:14" ht="16.5" thickBot="1" x14ac:dyDescent="0.25">
      <c r="A926" s="375"/>
      <c r="B926" s="63"/>
      <c r="C926" s="64" t="str">
        <f t="shared" si="1"/>
        <v/>
      </c>
      <c r="D926" s="943"/>
      <c r="E926" s="409"/>
      <c r="F926" s="409"/>
      <c r="G926" s="409"/>
      <c r="H926" s="409"/>
      <c r="I926" s="409"/>
      <c r="J926" s="409"/>
      <c r="K926" s="409"/>
      <c r="L926" s="409"/>
      <c r="M926" s="409"/>
      <c r="N926" s="409"/>
    </row>
    <row r="927" spans="1:14" ht="16.5" thickBot="1" x14ac:dyDescent="0.25">
      <c r="A927" s="375"/>
      <c r="B927" s="63"/>
      <c r="C927" s="64" t="str">
        <f t="shared" si="1"/>
        <v/>
      </c>
      <c r="D927" s="943"/>
      <c r="E927" s="409"/>
      <c r="F927" s="409"/>
      <c r="G927" s="409"/>
      <c r="H927" s="409"/>
      <c r="I927" s="409"/>
      <c r="J927" s="409"/>
      <c r="K927" s="409"/>
      <c r="L927" s="409"/>
      <c r="M927" s="409"/>
      <c r="N927" s="409"/>
    </row>
    <row r="928" spans="1:14" ht="16.5" thickBot="1" x14ac:dyDescent="0.25">
      <c r="A928" s="375"/>
      <c r="B928" s="63"/>
      <c r="C928" s="64" t="str">
        <f t="shared" si="1"/>
        <v/>
      </c>
      <c r="D928" s="943"/>
      <c r="E928" s="409"/>
      <c r="F928" s="409"/>
      <c r="G928" s="409"/>
      <c r="H928" s="409"/>
      <c r="I928" s="409"/>
      <c r="J928" s="409"/>
      <c r="K928" s="409"/>
      <c r="L928" s="409"/>
      <c r="M928" s="409"/>
      <c r="N928" s="409"/>
    </row>
    <row r="929" spans="1:14" ht="16.5" thickBot="1" x14ac:dyDescent="0.25">
      <c r="A929" s="375"/>
      <c r="B929" s="63"/>
      <c r="C929" s="64" t="str">
        <f t="shared" si="1"/>
        <v/>
      </c>
      <c r="D929" s="943"/>
      <c r="E929" s="409"/>
      <c r="F929" s="409"/>
      <c r="G929" s="409"/>
      <c r="H929" s="409"/>
      <c r="I929" s="409"/>
      <c r="J929" s="409"/>
      <c r="K929" s="409"/>
      <c r="L929" s="409"/>
      <c r="M929" s="409"/>
      <c r="N929" s="409"/>
    </row>
    <row r="930" spans="1:14" ht="16.5" thickBot="1" x14ac:dyDescent="0.25">
      <c r="A930" s="375"/>
      <c r="B930" s="63"/>
      <c r="C930" s="64" t="str">
        <f t="shared" si="1"/>
        <v/>
      </c>
      <c r="D930" s="943"/>
      <c r="E930" s="409"/>
      <c r="F930" s="409"/>
      <c r="G930" s="409"/>
      <c r="H930" s="409"/>
      <c r="I930" s="409"/>
      <c r="J930" s="409"/>
      <c r="K930" s="409"/>
      <c r="L930" s="409"/>
      <c r="M930" s="409"/>
      <c r="N930" s="409"/>
    </row>
    <row r="931" spans="1:14" ht="16.5" thickBot="1" x14ac:dyDescent="0.25">
      <c r="A931" s="375"/>
      <c r="B931" s="63"/>
      <c r="C931" s="64" t="str">
        <f t="shared" si="1"/>
        <v/>
      </c>
      <c r="D931" s="943"/>
      <c r="E931" s="409"/>
      <c r="F931" s="409"/>
      <c r="G931" s="409"/>
      <c r="H931" s="409"/>
      <c r="I931" s="409"/>
      <c r="J931" s="409"/>
      <c r="K931" s="409"/>
      <c r="L931" s="409"/>
      <c r="M931" s="409"/>
      <c r="N931" s="409"/>
    </row>
    <row r="932" spans="1:14" ht="16.5" thickBot="1" x14ac:dyDescent="0.25">
      <c r="A932" s="375"/>
      <c r="B932" s="63"/>
      <c r="C932" s="64" t="str">
        <f t="shared" si="1"/>
        <v/>
      </c>
      <c r="D932" s="943"/>
      <c r="E932" s="409"/>
      <c r="F932" s="409"/>
      <c r="G932" s="409"/>
      <c r="H932" s="409"/>
      <c r="I932" s="409"/>
      <c r="J932" s="409"/>
      <c r="K932" s="409"/>
      <c r="L932" s="409"/>
      <c r="M932" s="409"/>
      <c r="N932" s="409"/>
    </row>
    <row r="933" spans="1:14" ht="16.5" thickBot="1" x14ac:dyDescent="0.25">
      <c r="A933" s="375"/>
      <c r="B933" s="63"/>
      <c r="C933" s="64" t="str">
        <f t="shared" si="1"/>
        <v/>
      </c>
      <c r="D933" s="943"/>
      <c r="E933" s="409"/>
      <c r="F933" s="409"/>
      <c r="G933" s="409"/>
      <c r="H933" s="409"/>
      <c r="I933" s="409"/>
      <c r="J933" s="409"/>
      <c r="K933" s="409"/>
      <c r="L933" s="409"/>
      <c r="M933" s="409"/>
      <c r="N933" s="409"/>
    </row>
    <row r="934" spans="1:14" ht="16.5" thickBot="1" x14ac:dyDescent="0.25">
      <c r="A934" s="375"/>
      <c r="B934" s="63"/>
      <c r="C934" s="64" t="str">
        <f t="shared" si="1"/>
        <v/>
      </c>
      <c r="D934" s="943"/>
      <c r="E934" s="409"/>
      <c r="F934" s="409"/>
      <c r="G934" s="409"/>
      <c r="H934" s="409"/>
      <c r="I934" s="409"/>
      <c r="J934" s="409"/>
      <c r="K934" s="409"/>
      <c r="L934" s="409"/>
      <c r="M934" s="409"/>
      <c r="N934" s="409"/>
    </row>
    <row r="935" spans="1:14" ht="16.5" thickBot="1" x14ac:dyDescent="0.25">
      <c r="A935" s="375"/>
      <c r="B935" s="63"/>
      <c r="C935" s="64" t="str">
        <f t="shared" si="1"/>
        <v/>
      </c>
      <c r="D935" s="943"/>
      <c r="E935" s="409"/>
      <c r="F935" s="409"/>
      <c r="G935" s="409"/>
      <c r="H935" s="409"/>
      <c r="I935" s="409"/>
      <c r="J935" s="409"/>
      <c r="K935" s="409"/>
      <c r="L935" s="409"/>
      <c r="M935" s="409"/>
      <c r="N935" s="409"/>
    </row>
    <row r="936" spans="1:14" ht="16.5" thickBot="1" x14ac:dyDescent="0.25">
      <c r="A936" s="375"/>
      <c r="B936" s="63"/>
      <c r="C936" s="64" t="str">
        <f t="shared" si="1"/>
        <v/>
      </c>
      <c r="D936" s="943"/>
      <c r="E936" s="409"/>
      <c r="F936" s="409"/>
      <c r="G936" s="409"/>
      <c r="H936" s="409"/>
      <c r="I936" s="409"/>
      <c r="J936" s="409"/>
      <c r="K936" s="409"/>
      <c r="L936" s="409"/>
      <c r="M936" s="409"/>
      <c r="N936" s="409"/>
    </row>
    <row r="937" spans="1:14" ht="16.5" thickBot="1" x14ac:dyDescent="0.25">
      <c r="A937" s="62"/>
      <c r="B937" s="63"/>
      <c r="C937" s="64" t="str">
        <f t="shared" si="1"/>
        <v/>
      </c>
      <c r="D937" s="943"/>
      <c r="E937" s="409"/>
      <c r="F937" s="409"/>
      <c r="G937" s="409"/>
      <c r="H937" s="409"/>
      <c r="I937" s="409"/>
      <c r="J937" s="409"/>
      <c r="K937" s="409"/>
      <c r="L937" s="409"/>
      <c r="M937" s="409"/>
      <c r="N937" s="409"/>
    </row>
    <row r="938" spans="1:14" ht="16.5" thickBot="1" x14ac:dyDescent="0.25">
      <c r="A938" s="62"/>
      <c r="B938" s="63"/>
      <c r="C938" s="64" t="str">
        <f t="shared" si="1"/>
        <v/>
      </c>
      <c r="D938" s="943"/>
      <c r="E938" s="409"/>
      <c r="F938" s="409"/>
      <c r="G938" s="409"/>
      <c r="H938" s="409"/>
      <c r="I938" s="409"/>
      <c r="J938" s="409"/>
      <c r="K938" s="409"/>
      <c r="L938" s="409"/>
      <c r="M938" s="409"/>
      <c r="N938" s="409"/>
    </row>
    <row r="939" spans="1:14" ht="16.5" thickBot="1" x14ac:dyDescent="0.25">
      <c r="A939" s="62"/>
      <c r="B939" s="63"/>
      <c r="C939" s="64" t="str">
        <f t="shared" si="1"/>
        <v/>
      </c>
      <c r="D939" s="943"/>
      <c r="E939" s="409"/>
      <c r="F939" s="409"/>
      <c r="G939" s="409"/>
      <c r="H939" s="409"/>
      <c r="I939" s="409"/>
      <c r="J939" s="409"/>
      <c r="K939" s="409"/>
      <c r="L939" s="409"/>
      <c r="M939" s="409"/>
      <c r="N939" s="409"/>
    </row>
    <row r="940" spans="1:14" ht="16.5" thickBot="1" x14ac:dyDescent="0.25">
      <c r="A940" s="62"/>
      <c r="B940" s="63"/>
      <c r="C940" s="64" t="str">
        <f t="shared" si="1"/>
        <v/>
      </c>
      <c r="D940" s="943"/>
      <c r="E940" s="409"/>
      <c r="F940" s="409"/>
      <c r="G940" s="409"/>
      <c r="H940" s="409"/>
      <c r="I940" s="409"/>
      <c r="J940" s="409"/>
      <c r="K940" s="409"/>
      <c r="L940" s="409"/>
      <c r="M940" s="409"/>
      <c r="N940" s="409"/>
    </row>
    <row r="941" spans="1:14" ht="16.5" thickBot="1" x14ac:dyDescent="0.25">
      <c r="A941" s="62"/>
      <c r="B941" s="63"/>
      <c r="C941" s="64" t="str">
        <f t="shared" si="1"/>
        <v/>
      </c>
      <c r="D941" s="943"/>
      <c r="E941" s="409"/>
      <c r="F941" s="409"/>
      <c r="G941" s="409"/>
      <c r="H941" s="409"/>
      <c r="I941" s="409"/>
      <c r="J941" s="409"/>
      <c r="K941" s="409"/>
      <c r="L941" s="409"/>
      <c r="M941" s="409"/>
      <c r="N941" s="409"/>
    </row>
    <row r="942" spans="1:14" ht="16.5" thickBot="1" x14ac:dyDescent="0.25">
      <c r="A942" s="375">
        <v>42311</v>
      </c>
      <c r="B942" s="63"/>
      <c r="C942" s="64" t="str">
        <f t="shared" si="1"/>
        <v/>
      </c>
      <c r="D942" s="943"/>
      <c r="E942" s="409"/>
      <c r="F942" s="409"/>
      <c r="G942" s="409"/>
      <c r="H942" s="409"/>
      <c r="I942" s="409"/>
      <c r="J942" s="409"/>
      <c r="K942" s="409"/>
      <c r="L942" s="409"/>
      <c r="M942" s="409"/>
      <c r="N942" s="409"/>
    </row>
    <row r="943" spans="1:14" ht="16.5" thickBot="1" x14ac:dyDescent="0.25">
      <c r="A943" s="375">
        <v>42312</v>
      </c>
      <c r="B943" s="63"/>
      <c r="C943" s="64" t="str">
        <f t="shared" si="1"/>
        <v/>
      </c>
      <c r="D943" s="943"/>
      <c r="E943" s="409"/>
      <c r="F943" s="409"/>
      <c r="G943" s="409"/>
      <c r="H943" s="409"/>
      <c r="I943" s="409"/>
      <c r="J943" s="409"/>
      <c r="K943" s="409"/>
      <c r="L943" s="409"/>
      <c r="M943" s="409"/>
      <c r="N943" s="409"/>
    </row>
    <row r="944" spans="1:14" ht="16.5" thickBot="1" x14ac:dyDescent="0.25">
      <c r="A944" s="375"/>
      <c r="B944" s="63"/>
      <c r="C944" s="64" t="str">
        <f t="shared" si="1"/>
        <v/>
      </c>
      <c r="D944" s="943"/>
      <c r="E944" s="409"/>
      <c r="F944" s="409"/>
      <c r="G944" s="409"/>
      <c r="H944" s="409"/>
      <c r="I944" s="409"/>
      <c r="J944" s="409"/>
      <c r="K944" s="409"/>
      <c r="L944" s="409"/>
      <c r="M944" s="409"/>
      <c r="N944" s="409"/>
    </row>
    <row r="945" spans="1:14" ht="16.5" thickBot="1" x14ac:dyDescent="0.25">
      <c r="A945" s="375"/>
      <c r="B945" s="63"/>
      <c r="C945" s="64" t="str">
        <f t="shared" si="1"/>
        <v/>
      </c>
      <c r="D945" s="943"/>
      <c r="E945" s="409"/>
      <c r="F945" s="409"/>
      <c r="G945" s="409"/>
      <c r="H945" s="409"/>
      <c r="I945" s="409"/>
      <c r="J945" s="409"/>
      <c r="K945" s="409"/>
      <c r="L945" s="409"/>
      <c r="M945" s="409"/>
      <c r="N945" s="409"/>
    </row>
    <row r="946" spans="1:14" ht="16.5" thickBot="1" x14ac:dyDescent="0.25">
      <c r="A946" s="375"/>
      <c r="B946" s="63"/>
      <c r="C946" s="64" t="str">
        <f t="shared" si="1"/>
        <v/>
      </c>
      <c r="D946" s="943"/>
      <c r="E946" s="409"/>
      <c r="F946" s="409"/>
      <c r="G946" s="409"/>
      <c r="H946" s="409"/>
      <c r="I946" s="409"/>
      <c r="J946" s="409"/>
      <c r="K946" s="409"/>
      <c r="L946" s="409"/>
      <c r="M946" s="409"/>
      <c r="N946" s="409"/>
    </row>
    <row r="947" spans="1:14" ht="16.5" thickBot="1" x14ac:dyDescent="0.25">
      <c r="A947" s="375"/>
      <c r="B947" s="63"/>
      <c r="C947" s="64" t="str">
        <f t="shared" si="1"/>
        <v/>
      </c>
      <c r="D947" s="943"/>
      <c r="E947" s="409"/>
      <c r="F947" s="409"/>
      <c r="G947" s="409"/>
      <c r="H947" s="409"/>
      <c r="I947" s="409"/>
      <c r="J947" s="409"/>
      <c r="K947" s="409"/>
      <c r="L947" s="409"/>
      <c r="M947" s="409"/>
      <c r="N947" s="409"/>
    </row>
    <row r="948" spans="1:14" ht="16.5" thickBot="1" x14ac:dyDescent="0.25">
      <c r="A948" s="375"/>
      <c r="B948" s="63"/>
      <c r="C948" s="64" t="str">
        <f t="shared" si="1"/>
        <v/>
      </c>
      <c r="D948" s="943"/>
      <c r="E948" s="409"/>
      <c r="F948" s="409"/>
      <c r="G948" s="409"/>
      <c r="H948" s="409"/>
      <c r="I948" s="409"/>
      <c r="J948" s="409"/>
      <c r="K948" s="409"/>
      <c r="L948" s="409"/>
      <c r="M948" s="409"/>
      <c r="N948" s="409"/>
    </row>
    <row r="949" spans="1:14" ht="16.5" thickBot="1" x14ac:dyDescent="0.25">
      <c r="A949" s="375"/>
      <c r="B949" s="63"/>
      <c r="C949" s="64" t="str">
        <f t="shared" si="1"/>
        <v/>
      </c>
      <c r="D949" s="943"/>
      <c r="E949" s="409"/>
      <c r="F949" s="409"/>
      <c r="G949" s="409"/>
      <c r="H949" s="409"/>
      <c r="I949" s="409"/>
      <c r="J949" s="409"/>
      <c r="K949" s="409"/>
      <c r="L949" s="409"/>
      <c r="M949" s="409"/>
      <c r="N949" s="409"/>
    </row>
    <row r="950" spans="1:14" ht="16.5" thickBot="1" x14ac:dyDescent="0.25">
      <c r="A950" s="375"/>
      <c r="B950" s="63"/>
      <c r="C950" s="64" t="str">
        <f t="shared" si="1"/>
        <v/>
      </c>
      <c r="D950" s="943"/>
      <c r="E950" s="409"/>
      <c r="F950" s="409"/>
      <c r="G950" s="409"/>
      <c r="H950" s="409"/>
      <c r="I950" s="409"/>
      <c r="J950" s="409"/>
      <c r="K950" s="409"/>
      <c r="L950" s="409"/>
      <c r="M950" s="409"/>
      <c r="N950" s="409"/>
    </row>
    <row r="951" spans="1:14" ht="16.5" thickBot="1" x14ac:dyDescent="0.25">
      <c r="A951" s="375"/>
      <c r="B951" s="63"/>
      <c r="C951" s="64" t="str">
        <f t="shared" si="1"/>
        <v/>
      </c>
      <c r="D951" s="943"/>
      <c r="E951" s="409"/>
      <c r="F951" s="409"/>
      <c r="G951" s="409"/>
      <c r="H951" s="409"/>
      <c r="I951" s="409"/>
      <c r="J951" s="409"/>
      <c r="K951" s="409"/>
      <c r="L951" s="409"/>
      <c r="M951" s="409"/>
      <c r="N951" s="409"/>
    </row>
    <row r="952" spans="1:14" ht="16.5" thickBot="1" x14ac:dyDescent="0.25">
      <c r="A952" s="375"/>
      <c r="B952" s="63"/>
      <c r="C952" s="64" t="str">
        <f t="shared" si="1"/>
        <v/>
      </c>
      <c r="D952" s="943"/>
      <c r="E952" s="409"/>
      <c r="F952" s="409"/>
      <c r="G952" s="409"/>
      <c r="H952" s="409"/>
      <c r="I952" s="409"/>
      <c r="J952" s="409"/>
      <c r="K952" s="409"/>
      <c r="L952" s="409"/>
      <c r="M952" s="409"/>
      <c r="N952" s="409"/>
    </row>
    <row r="953" spans="1:14" ht="16.5" thickBot="1" x14ac:dyDescent="0.25">
      <c r="A953" s="375"/>
      <c r="B953" s="63"/>
      <c r="C953" s="64" t="str">
        <f t="shared" si="1"/>
        <v/>
      </c>
      <c r="D953" s="943"/>
      <c r="E953" s="409"/>
      <c r="F953" s="409"/>
      <c r="G953" s="409"/>
      <c r="H953" s="409"/>
      <c r="I953" s="409"/>
      <c r="J953" s="409"/>
      <c r="K953" s="409"/>
      <c r="L953" s="409"/>
      <c r="M953" s="409"/>
      <c r="N953" s="409"/>
    </row>
    <row r="954" spans="1:14" ht="16.5" thickBot="1" x14ac:dyDescent="0.25">
      <c r="A954" s="375"/>
      <c r="B954" s="63"/>
      <c r="C954" s="64" t="str">
        <f t="shared" si="1"/>
        <v/>
      </c>
      <c r="D954" s="943"/>
      <c r="E954" s="409"/>
      <c r="F954" s="409"/>
      <c r="G954" s="409"/>
      <c r="H954" s="409"/>
      <c r="I954" s="409"/>
      <c r="J954" s="409"/>
      <c r="K954" s="409"/>
      <c r="L954" s="409"/>
      <c r="M954" s="409"/>
      <c r="N954" s="409"/>
    </row>
    <row r="955" spans="1:14" ht="16.5" thickBot="1" x14ac:dyDescent="0.25">
      <c r="A955" s="375"/>
      <c r="B955" s="63"/>
      <c r="C955" s="64" t="str">
        <f t="shared" si="1"/>
        <v/>
      </c>
      <c r="D955" s="943"/>
      <c r="E955" s="409"/>
      <c r="F955" s="409"/>
      <c r="G955" s="409"/>
      <c r="H955" s="409"/>
      <c r="I955" s="409"/>
      <c r="J955" s="409"/>
      <c r="K955" s="409"/>
      <c r="L955" s="409"/>
      <c r="M955" s="409"/>
      <c r="N955" s="409"/>
    </row>
    <row r="956" spans="1:14" ht="16.5" thickBot="1" x14ac:dyDescent="0.25">
      <c r="A956" s="375"/>
      <c r="B956" s="63"/>
      <c r="C956" s="64" t="str">
        <f t="shared" si="1"/>
        <v/>
      </c>
      <c r="D956" s="943"/>
      <c r="E956" s="409"/>
      <c r="F956" s="409"/>
      <c r="G956" s="409"/>
      <c r="H956" s="409"/>
      <c r="I956" s="409"/>
      <c r="J956" s="409"/>
      <c r="K956" s="409"/>
      <c r="L956" s="409"/>
      <c r="M956" s="409"/>
      <c r="N956" s="409"/>
    </row>
    <row r="957" spans="1:14" ht="16.5" thickBot="1" x14ac:dyDescent="0.25">
      <c r="A957" s="375"/>
      <c r="B957" s="63"/>
      <c r="C957" s="64" t="str">
        <f t="shared" si="1"/>
        <v/>
      </c>
      <c r="D957" s="943"/>
      <c r="E957" s="409"/>
      <c r="F957" s="409"/>
      <c r="G957" s="409"/>
      <c r="H957" s="409"/>
      <c r="I957" s="409"/>
      <c r="J957" s="409"/>
      <c r="K957" s="409"/>
      <c r="L957" s="409"/>
      <c r="M957" s="409"/>
      <c r="N957" s="409"/>
    </row>
    <row r="958" spans="1:14" ht="16.5" thickBot="1" x14ac:dyDescent="0.25">
      <c r="A958" s="375"/>
      <c r="B958" s="63"/>
      <c r="C958" s="64" t="str">
        <f t="shared" si="1"/>
        <v/>
      </c>
      <c r="D958" s="943"/>
      <c r="E958" s="409"/>
      <c r="F958" s="409"/>
      <c r="G958" s="409"/>
      <c r="H958" s="409"/>
      <c r="I958" s="409"/>
      <c r="J958" s="409"/>
      <c r="K958" s="409"/>
      <c r="L958" s="409"/>
      <c r="M958" s="409"/>
      <c r="N958" s="409"/>
    </row>
    <row r="959" spans="1:14" ht="16.5" thickBot="1" x14ac:dyDescent="0.25">
      <c r="A959" s="375"/>
      <c r="B959" s="63"/>
      <c r="C959" s="64" t="str">
        <f t="shared" si="1"/>
        <v/>
      </c>
      <c r="D959" s="943"/>
      <c r="E959" s="409"/>
      <c r="F959" s="409"/>
      <c r="G959" s="409"/>
      <c r="H959" s="409"/>
      <c r="I959" s="409"/>
      <c r="J959" s="409"/>
      <c r="K959" s="409"/>
      <c r="L959" s="409"/>
      <c r="M959" s="409"/>
      <c r="N959" s="409"/>
    </row>
    <row r="960" spans="1:14" ht="16.5" thickBot="1" x14ac:dyDescent="0.25">
      <c r="A960" s="375"/>
      <c r="B960" s="63"/>
      <c r="C960" s="64" t="str">
        <f t="shared" si="1"/>
        <v/>
      </c>
      <c r="D960" s="943"/>
      <c r="E960" s="409"/>
      <c r="F960" s="409"/>
      <c r="G960" s="409"/>
      <c r="H960" s="409"/>
      <c r="I960" s="409"/>
      <c r="J960" s="409"/>
      <c r="K960" s="409"/>
      <c r="L960" s="409"/>
      <c r="M960" s="409"/>
      <c r="N960" s="409"/>
    </row>
    <row r="961" spans="1:14" ht="16.5" thickBot="1" x14ac:dyDescent="0.3">
      <c r="A961" s="72"/>
      <c r="B961" s="73"/>
      <c r="C961" s="74"/>
      <c r="D961" s="75"/>
      <c r="E961" s="415"/>
      <c r="F961" s="954"/>
      <c r="G961" s="954"/>
      <c r="H961" s="954"/>
      <c r="I961" s="954"/>
      <c r="J961" s="954"/>
      <c r="K961" s="954"/>
      <c r="L961" s="954"/>
      <c r="M961" s="954"/>
      <c r="N961" s="954"/>
    </row>
    <row r="962" spans="1:14" ht="16.5" thickBot="1" x14ac:dyDescent="0.3">
      <c r="A962" s="69">
        <f>MAX(A11:A284)</f>
        <v>43207</v>
      </c>
      <c r="B962" s="70"/>
      <c r="C962" s="70"/>
      <c r="D962" s="70"/>
      <c r="E962" s="955"/>
      <c r="F962" s="956"/>
      <c r="G962" s="956"/>
      <c r="H962" s="956"/>
      <c r="I962" s="956"/>
      <c r="J962" s="956"/>
      <c r="K962" s="956"/>
      <c r="L962" s="956"/>
      <c r="M962" s="956"/>
      <c r="N962" s="956"/>
    </row>
    <row r="963" spans="1:14" ht="15.75" x14ac:dyDescent="0.25">
      <c r="A963" s="29" t="s">
        <v>20</v>
      </c>
      <c r="B963" s="58"/>
      <c r="C963" s="59">
        <f>MAX(C11:C284)</f>
        <v>0</v>
      </c>
      <c r="D963" s="58"/>
      <c r="E963" s="416"/>
      <c r="F963" s="417"/>
      <c r="G963" s="417"/>
      <c r="H963" s="417"/>
      <c r="I963" s="417"/>
      <c r="J963" s="417"/>
      <c r="K963" s="417"/>
      <c r="L963" s="417"/>
      <c r="M963" s="417"/>
      <c r="N963" s="417"/>
    </row>
    <row r="964" spans="1:14" ht="15.75" x14ac:dyDescent="0.25">
      <c r="A964" s="25"/>
      <c r="B964" s="60"/>
      <c r="C964" s="56"/>
      <c r="D964" s="57"/>
      <c r="E964" s="417"/>
      <c r="F964" s="417">
        <v>1</v>
      </c>
      <c r="G964" s="417"/>
      <c r="H964" s="417"/>
      <c r="I964" s="417"/>
      <c r="J964" s="417"/>
      <c r="K964" s="417"/>
      <c r="L964" s="417"/>
      <c r="M964" s="417"/>
      <c r="N964" s="417"/>
    </row>
    <row r="965" spans="1:14" ht="15.75" x14ac:dyDescent="0.25">
      <c r="A965" s="215"/>
      <c r="B965" s="215"/>
      <c r="C965" s="215"/>
      <c r="D965" s="215"/>
      <c r="E965" s="410"/>
    </row>
    <row r="966" spans="1:14" ht="15.75" x14ac:dyDescent="0.25">
      <c r="A966" s="217"/>
      <c r="B966" s="217"/>
      <c r="C966" s="217"/>
      <c r="D966" s="217"/>
      <c r="E966" s="418"/>
    </row>
    <row r="967" spans="1:14" ht="15.75" x14ac:dyDescent="0.25">
      <c r="A967" s="217"/>
      <c r="B967" s="217"/>
      <c r="C967" s="217"/>
      <c r="D967" s="217"/>
      <c r="E967" s="418"/>
    </row>
    <row r="968" spans="1:14" ht="15.75" x14ac:dyDescent="0.25">
      <c r="A968" s="217"/>
      <c r="B968" s="217"/>
      <c r="C968" s="217"/>
      <c r="D968" s="217"/>
      <c r="E968" s="418"/>
    </row>
    <row r="969" spans="1:14" ht="15.75" x14ac:dyDescent="0.25">
      <c r="A969" s="215"/>
      <c r="B969" s="215"/>
      <c r="C969" s="215"/>
      <c r="D969" s="215"/>
      <c r="E969" s="410"/>
    </row>
    <row r="970" spans="1:14" ht="15.75" x14ac:dyDescent="0.25">
      <c r="A970" s="215"/>
      <c r="B970" s="215"/>
      <c r="C970" s="215"/>
      <c r="D970" s="215"/>
      <c r="E970" s="410"/>
    </row>
    <row r="971" spans="1:14" ht="15.75" x14ac:dyDescent="0.25">
      <c r="A971" s="215"/>
      <c r="B971" s="215"/>
      <c r="C971" s="215"/>
      <c r="D971" s="215"/>
      <c r="E971" s="410"/>
    </row>
    <row r="972" spans="1:14" ht="15.75" x14ac:dyDescent="0.25">
      <c r="A972" s="215"/>
      <c r="B972" s="215"/>
      <c r="C972" s="215"/>
      <c r="D972" s="215"/>
      <c r="E972" s="410"/>
    </row>
    <row r="973" spans="1:14" ht="15.75" x14ac:dyDescent="0.25">
      <c r="A973" s="215"/>
      <c r="B973" s="215"/>
      <c r="C973" s="215"/>
      <c r="D973" s="215"/>
      <c r="E973" s="410"/>
    </row>
    <row r="974" spans="1:14" ht="15.75" x14ac:dyDescent="0.25">
      <c r="A974" s="215"/>
      <c r="B974" s="215"/>
      <c r="C974" s="215"/>
      <c r="D974" s="215"/>
      <c r="E974" s="410"/>
    </row>
    <row r="975" spans="1:14" ht="15.75" x14ac:dyDescent="0.25">
      <c r="A975" s="215"/>
      <c r="B975" s="215"/>
      <c r="C975" s="215"/>
      <c r="D975" s="215"/>
      <c r="E975" s="410"/>
    </row>
    <row r="976" spans="1:14" ht="15.75" x14ac:dyDescent="0.25">
      <c r="A976" s="341" t="s">
        <v>12</v>
      </c>
      <c r="B976" s="1436"/>
      <c r="C976" s="1436"/>
      <c r="D976" s="337"/>
      <c r="E976" s="419"/>
    </row>
    <row r="977" spans="1:5" ht="15.75" x14ac:dyDescent="0.25">
      <c r="A977" s="251" t="s">
        <v>69</v>
      </c>
      <c r="B977" s="1802" t="s">
        <v>17</v>
      </c>
      <c r="C977" s="1803"/>
      <c r="D977" s="1189"/>
      <c r="E977" s="420"/>
    </row>
    <row r="978" spans="1:5" ht="15.75" x14ac:dyDescent="0.25">
      <c r="A978" s="251" t="s">
        <v>70</v>
      </c>
      <c r="B978" s="1805" t="e">
        <f>IF(B979&lt;A1008,B979,(IF(B977=Lists!$C$2,A1008+8,A1008)))</f>
        <v>#REF!</v>
      </c>
      <c r="C978" s="1805"/>
      <c r="D978" s="340"/>
      <c r="E978" s="421"/>
    </row>
    <row r="979" spans="1:5" ht="15.75" x14ac:dyDescent="0.25">
      <c r="A979" s="251" t="s">
        <v>71</v>
      </c>
      <c r="B979" s="1804">
        <f>COUNTIF(B11:B960,"&gt;0")</f>
        <v>3</v>
      </c>
      <c r="C979" s="1804"/>
      <c r="D979" s="340"/>
      <c r="E979" s="421"/>
    </row>
    <row r="980" spans="1:5" ht="15.75" x14ac:dyDescent="0.25">
      <c r="A980" s="329" t="e">
        <f t="shared" ref="A980:A1005" si="2">A981-1</f>
        <v>#REF!</v>
      </c>
      <c r="B980" s="255" t="e">
        <f t="shared" ref="B980:B1007" si="3">VLOOKUP(A980,$A$5:$E$960, 2, FALSE)</f>
        <v>#REF!</v>
      </c>
      <c r="C980" s="255" t="e">
        <f t="shared" ref="C980:C1007" si="4">VLOOKUP(A980,$A$5:$E$960, 3, FALSE)</f>
        <v>#REF!</v>
      </c>
      <c r="D980" s="330"/>
      <c r="E980" s="422"/>
    </row>
    <row r="981" spans="1:5" ht="15.75" x14ac:dyDescent="0.25">
      <c r="A981" s="254" t="e">
        <f t="shared" si="2"/>
        <v>#REF!</v>
      </c>
      <c r="B981" s="255" t="e">
        <f t="shared" si="3"/>
        <v>#REF!</v>
      </c>
      <c r="C981" s="255" t="e">
        <f t="shared" si="4"/>
        <v>#REF!</v>
      </c>
      <c r="D981" s="256"/>
      <c r="E981" s="423"/>
    </row>
    <row r="982" spans="1:5" ht="15.75" x14ac:dyDescent="0.25">
      <c r="A982" s="254" t="e">
        <f t="shared" si="2"/>
        <v>#REF!</v>
      </c>
      <c r="B982" s="255" t="e">
        <f t="shared" si="3"/>
        <v>#REF!</v>
      </c>
      <c r="C982" s="255" t="e">
        <f t="shared" si="4"/>
        <v>#REF!</v>
      </c>
      <c r="D982" s="256"/>
      <c r="E982" s="423"/>
    </row>
    <row r="983" spans="1:5" ht="15.75" x14ac:dyDescent="0.25">
      <c r="A983" s="254" t="e">
        <f t="shared" si="2"/>
        <v>#REF!</v>
      </c>
      <c r="B983" s="255" t="e">
        <f t="shared" si="3"/>
        <v>#REF!</v>
      </c>
      <c r="C983" s="255" t="e">
        <f t="shared" si="4"/>
        <v>#REF!</v>
      </c>
      <c r="D983" s="256"/>
      <c r="E983" s="423"/>
    </row>
    <row r="984" spans="1:5" ht="15.75" x14ac:dyDescent="0.25">
      <c r="A984" s="254" t="e">
        <f t="shared" si="2"/>
        <v>#REF!</v>
      </c>
      <c r="B984" s="255" t="e">
        <f t="shared" si="3"/>
        <v>#REF!</v>
      </c>
      <c r="C984" s="255" t="e">
        <f t="shared" si="4"/>
        <v>#REF!</v>
      </c>
      <c r="D984" s="256"/>
      <c r="E984" s="423"/>
    </row>
    <row r="985" spans="1:5" ht="15.75" x14ac:dyDescent="0.25">
      <c r="A985" s="254" t="e">
        <f t="shared" si="2"/>
        <v>#REF!</v>
      </c>
      <c r="B985" s="255" t="e">
        <f t="shared" si="3"/>
        <v>#REF!</v>
      </c>
      <c r="C985" s="255" t="e">
        <f t="shared" si="4"/>
        <v>#REF!</v>
      </c>
      <c r="D985" s="256"/>
      <c r="E985" s="423"/>
    </row>
    <row r="986" spans="1:5" ht="15.75" x14ac:dyDescent="0.25">
      <c r="A986" s="254" t="e">
        <f t="shared" si="2"/>
        <v>#REF!</v>
      </c>
      <c r="B986" s="255" t="e">
        <f t="shared" si="3"/>
        <v>#REF!</v>
      </c>
      <c r="C986" s="255" t="e">
        <f t="shared" si="4"/>
        <v>#REF!</v>
      </c>
      <c r="D986" s="256"/>
      <c r="E986" s="423"/>
    </row>
    <row r="987" spans="1:5" ht="15.75" x14ac:dyDescent="0.25">
      <c r="A987" s="254" t="e">
        <f t="shared" si="2"/>
        <v>#REF!</v>
      </c>
      <c r="B987" s="255" t="e">
        <f t="shared" si="3"/>
        <v>#REF!</v>
      </c>
      <c r="C987" s="255" t="e">
        <f t="shared" si="4"/>
        <v>#REF!</v>
      </c>
      <c r="D987" s="256"/>
      <c r="E987" s="423"/>
    </row>
    <row r="988" spans="1:5" ht="15.75" x14ac:dyDescent="0.25">
      <c r="A988" s="254" t="e">
        <f t="shared" si="2"/>
        <v>#REF!</v>
      </c>
      <c r="B988" s="255" t="e">
        <f t="shared" si="3"/>
        <v>#REF!</v>
      </c>
      <c r="C988" s="255" t="e">
        <f t="shared" si="4"/>
        <v>#REF!</v>
      </c>
      <c r="D988" s="256"/>
      <c r="E988" s="423"/>
    </row>
    <row r="989" spans="1:5" ht="15.75" x14ac:dyDescent="0.25">
      <c r="A989" s="254" t="e">
        <f t="shared" si="2"/>
        <v>#REF!</v>
      </c>
      <c r="B989" s="255" t="e">
        <f t="shared" si="3"/>
        <v>#REF!</v>
      </c>
      <c r="C989" s="255" t="e">
        <f t="shared" si="4"/>
        <v>#REF!</v>
      </c>
      <c r="D989" s="256"/>
      <c r="E989" s="423"/>
    </row>
    <row r="990" spans="1:5" ht="15.75" x14ac:dyDescent="0.25">
      <c r="A990" s="254" t="e">
        <f t="shared" si="2"/>
        <v>#REF!</v>
      </c>
      <c r="B990" s="255" t="e">
        <f t="shared" si="3"/>
        <v>#REF!</v>
      </c>
      <c r="C990" s="255" t="e">
        <f t="shared" si="4"/>
        <v>#REF!</v>
      </c>
      <c r="D990" s="256"/>
      <c r="E990" s="423"/>
    </row>
    <row r="991" spans="1:5" ht="15.75" x14ac:dyDescent="0.25">
      <c r="A991" s="254" t="e">
        <f t="shared" si="2"/>
        <v>#REF!</v>
      </c>
      <c r="B991" s="255" t="e">
        <f t="shared" si="3"/>
        <v>#REF!</v>
      </c>
      <c r="C991" s="255" t="e">
        <f t="shared" si="4"/>
        <v>#REF!</v>
      </c>
      <c r="D991" s="256"/>
      <c r="E991" s="423"/>
    </row>
    <row r="992" spans="1:5" ht="15.75" x14ac:dyDescent="0.25">
      <c r="A992" s="254" t="e">
        <f t="shared" si="2"/>
        <v>#REF!</v>
      </c>
      <c r="B992" s="255" t="e">
        <f t="shared" si="3"/>
        <v>#REF!</v>
      </c>
      <c r="C992" s="255" t="e">
        <f t="shared" si="4"/>
        <v>#REF!</v>
      </c>
      <c r="D992" s="256"/>
      <c r="E992" s="423"/>
    </row>
    <row r="993" spans="1:5" ht="15.75" x14ac:dyDescent="0.25">
      <c r="A993" s="254" t="e">
        <f t="shared" si="2"/>
        <v>#REF!</v>
      </c>
      <c r="B993" s="255" t="e">
        <f t="shared" si="3"/>
        <v>#REF!</v>
      </c>
      <c r="C993" s="255" t="e">
        <f t="shared" si="4"/>
        <v>#REF!</v>
      </c>
      <c r="D993" s="256"/>
      <c r="E993" s="423"/>
    </row>
    <row r="994" spans="1:5" ht="15.75" x14ac:dyDescent="0.25">
      <c r="A994" s="254" t="e">
        <f t="shared" si="2"/>
        <v>#REF!</v>
      </c>
      <c r="B994" s="255" t="e">
        <f t="shared" si="3"/>
        <v>#REF!</v>
      </c>
      <c r="C994" s="255" t="e">
        <f t="shared" si="4"/>
        <v>#REF!</v>
      </c>
      <c r="D994" s="256"/>
      <c r="E994" s="423"/>
    </row>
    <row r="995" spans="1:5" ht="15.75" x14ac:dyDescent="0.25">
      <c r="A995" s="254" t="e">
        <f t="shared" si="2"/>
        <v>#REF!</v>
      </c>
      <c r="B995" s="255" t="e">
        <f t="shared" si="3"/>
        <v>#REF!</v>
      </c>
      <c r="C995" s="255" t="e">
        <f t="shared" si="4"/>
        <v>#REF!</v>
      </c>
      <c r="D995" s="256"/>
      <c r="E995" s="423"/>
    </row>
    <row r="996" spans="1:5" ht="15.75" x14ac:dyDescent="0.25">
      <c r="A996" s="254" t="e">
        <f t="shared" si="2"/>
        <v>#REF!</v>
      </c>
      <c r="B996" s="255" t="e">
        <f t="shared" si="3"/>
        <v>#REF!</v>
      </c>
      <c r="C996" s="255" t="e">
        <f t="shared" si="4"/>
        <v>#REF!</v>
      </c>
      <c r="D996" s="256"/>
      <c r="E996" s="423"/>
    </row>
    <row r="997" spans="1:5" ht="15.75" x14ac:dyDescent="0.25">
      <c r="A997" s="254" t="e">
        <f t="shared" si="2"/>
        <v>#REF!</v>
      </c>
      <c r="B997" s="255" t="e">
        <f t="shared" si="3"/>
        <v>#REF!</v>
      </c>
      <c r="C997" s="255" t="e">
        <f t="shared" si="4"/>
        <v>#REF!</v>
      </c>
      <c r="D997" s="256"/>
      <c r="E997" s="423"/>
    </row>
    <row r="998" spans="1:5" ht="15.75" x14ac:dyDescent="0.25">
      <c r="A998" s="254" t="e">
        <f t="shared" si="2"/>
        <v>#REF!</v>
      </c>
      <c r="B998" s="255" t="e">
        <f t="shared" si="3"/>
        <v>#REF!</v>
      </c>
      <c r="C998" s="255" t="e">
        <f t="shared" si="4"/>
        <v>#REF!</v>
      </c>
      <c r="D998" s="256"/>
      <c r="E998" s="423"/>
    </row>
    <row r="999" spans="1:5" ht="15.75" x14ac:dyDescent="0.25">
      <c r="A999" s="254" t="e">
        <f t="shared" si="2"/>
        <v>#REF!</v>
      </c>
      <c r="B999" s="255" t="e">
        <f t="shared" si="3"/>
        <v>#REF!</v>
      </c>
      <c r="C999" s="255" t="e">
        <f t="shared" si="4"/>
        <v>#REF!</v>
      </c>
      <c r="D999" s="256"/>
      <c r="E999" s="423"/>
    </row>
    <row r="1000" spans="1:5" ht="15.75" x14ac:dyDescent="0.25">
      <c r="A1000" s="254" t="e">
        <f t="shared" si="2"/>
        <v>#REF!</v>
      </c>
      <c r="B1000" s="255" t="e">
        <f t="shared" si="3"/>
        <v>#REF!</v>
      </c>
      <c r="C1000" s="255" t="e">
        <f t="shared" si="4"/>
        <v>#REF!</v>
      </c>
      <c r="D1000" s="256"/>
      <c r="E1000" s="423"/>
    </row>
    <row r="1001" spans="1:5" ht="15.75" x14ac:dyDescent="0.25">
      <c r="A1001" s="254" t="e">
        <f t="shared" si="2"/>
        <v>#REF!</v>
      </c>
      <c r="B1001" s="255" t="e">
        <f t="shared" si="3"/>
        <v>#REF!</v>
      </c>
      <c r="C1001" s="255" t="e">
        <f t="shared" si="4"/>
        <v>#REF!</v>
      </c>
      <c r="D1001" s="256"/>
      <c r="E1001" s="423"/>
    </row>
    <row r="1002" spans="1:5" ht="15.75" x14ac:dyDescent="0.25">
      <c r="A1002" s="254" t="e">
        <f t="shared" si="2"/>
        <v>#REF!</v>
      </c>
      <c r="B1002" s="255" t="e">
        <f t="shared" si="3"/>
        <v>#REF!</v>
      </c>
      <c r="C1002" s="255" t="e">
        <f t="shared" si="4"/>
        <v>#REF!</v>
      </c>
      <c r="D1002" s="256"/>
      <c r="E1002" s="423"/>
    </row>
    <row r="1003" spans="1:5" ht="15.75" x14ac:dyDescent="0.25">
      <c r="A1003" s="254" t="e">
        <f t="shared" si="2"/>
        <v>#REF!</v>
      </c>
      <c r="B1003" s="255" t="e">
        <f t="shared" si="3"/>
        <v>#REF!</v>
      </c>
      <c r="C1003" s="255" t="e">
        <f t="shared" si="4"/>
        <v>#REF!</v>
      </c>
      <c r="D1003" s="256"/>
      <c r="E1003" s="423"/>
    </row>
    <row r="1004" spans="1:5" ht="15.75" x14ac:dyDescent="0.25">
      <c r="A1004" s="254" t="e">
        <f t="shared" si="2"/>
        <v>#REF!</v>
      </c>
      <c r="B1004" s="255" t="e">
        <f t="shared" si="3"/>
        <v>#REF!</v>
      </c>
      <c r="C1004" s="255" t="e">
        <f t="shared" si="4"/>
        <v>#REF!</v>
      </c>
      <c r="D1004" s="256"/>
      <c r="E1004" s="423"/>
    </row>
    <row r="1005" spans="1:5" ht="15.75" x14ac:dyDescent="0.25">
      <c r="A1005" s="254" t="e">
        <f t="shared" si="2"/>
        <v>#REF!</v>
      </c>
      <c r="B1005" s="255" t="e">
        <f t="shared" si="3"/>
        <v>#REF!</v>
      </c>
      <c r="C1005" s="255" t="e">
        <f t="shared" si="4"/>
        <v>#REF!</v>
      </c>
      <c r="D1005" s="256"/>
      <c r="E1005" s="423"/>
    </row>
    <row r="1006" spans="1:5" ht="15.75" x14ac:dyDescent="0.25">
      <c r="A1006" s="254" t="e">
        <f>A1007-1</f>
        <v>#REF!</v>
      </c>
      <c r="B1006" s="255" t="e">
        <f t="shared" si="3"/>
        <v>#REF!</v>
      </c>
      <c r="C1006" s="255" t="e">
        <f t="shared" si="4"/>
        <v>#REF!</v>
      </c>
      <c r="D1006" s="256"/>
      <c r="E1006" s="423"/>
    </row>
    <row r="1007" spans="1:5" ht="15.75" x14ac:dyDescent="0.25">
      <c r="A1007" s="254" t="e">
        <f>VLOOKUP(#REF!,A11:A960,1)</f>
        <v>#REF!</v>
      </c>
      <c r="B1007" s="255" t="e">
        <f t="shared" si="3"/>
        <v>#REF!</v>
      </c>
      <c r="C1007" s="255" t="e">
        <f t="shared" si="4"/>
        <v>#REF!</v>
      </c>
      <c r="D1007" s="256"/>
      <c r="E1007" s="423"/>
    </row>
    <row r="1008" spans="1:5" ht="18" x14ac:dyDescent="0.25">
      <c r="A1008" s="257" t="e">
        <f>NETWORKDAYS(A980,A1007,Holidays!$A$2:$A$36)</f>
        <v>#REF!</v>
      </c>
      <c r="B1008" s="258" t="e">
        <f>MAX(B980:B1007)</f>
        <v>#REF!</v>
      </c>
      <c r="C1008" s="259" t="e">
        <f>SUMIF(C980:C1007,"&lt;&gt;#N/A")/B978</f>
        <v>#REF!</v>
      </c>
      <c r="D1008" s="260"/>
      <c r="E1008" s="424"/>
    </row>
  </sheetData>
  <mergeCells count="16">
    <mergeCell ref="A4:A9"/>
    <mergeCell ref="B4:C4"/>
    <mergeCell ref="D8:E8"/>
    <mergeCell ref="B9:C9"/>
    <mergeCell ref="D9:E9"/>
    <mergeCell ref="B979:C979"/>
    <mergeCell ref="B1:E1"/>
    <mergeCell ref="B2:C2"/>
    <mergeCell ref="D2:E2"/>
    <mergeCell ref="B3:C3"/>
    <mergeCell ref="D3:E3"/>
    <mergeCell ref="F9:I9"/>
    <mergeCell ref="K9:N9"/>
    <mergeCell ref="B976:C976"/>
    <mergeCell ref="B977:C977"/>
    <mergeCell ref="B978:C978"/>
  </mergeCells>
  <phoneticPr fontId="54" type="noConversion"/>
  <conditionalFormatting sqref="B979:E979">
    <cfRule type="cellIs" dxfId="1" priority="1" operator="greaterThan">
      <formula>0</formula>
    </cfRule>
  </conditionalFormatting>
  <dataValidations count="3">
    <dataValidation type="list" allowBlank="1" showInputMessage="1" showErrorMessage="1" sqref="D11:D961">
      <formula1>StatusList</formula1>
    </dataValidation>
    <dataValidation type="list" allowBlank="1" showInputMessage="1" showErrorMessage="1" sqref="B4">
      <formula1>Cells</formula1>
    </dataValidation>
    <dataValidation type="list" allowBlank="1" showInputMessage="1" showErrorMessage="1" sqref="B977:D977">
      <formula1>Weekends</formula1>
    </dataValidation>
  </dataValidations>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N1404"/>
  <sheetViews>
    <sheetView zoomScale="80" zoomScaleNormal="80" workbookViewId="0">
      <pane xSplit="1" ySplit="10" topLeftCell="B124" activePane="bottomRight" state="frozen"/>
      <selection activeCell="D126" sqref="D126"/>
      <selection pane="topRight" activeCell="D126" sqref="D126"/>
      <selection pane="bottomLeft" activeCell="D126" sqref="D126"/>
      <selection pane="bottomRight" activeCell="D126" sqref="D126"/>
    </sheetView>
  </sheetViews>
  <sheetFormatPr defaultRowHeight="15" x14ac:dyDescent="0.2"/>
  <cols>
    <col min="1" max="1" width="26" style="15" customWidth="1"/>
    <col min="2" max="4" width="20.77734375" style="48" customWidth="1"/>
    <col min="5" max="5" width="51.5546875" style="425" customWidth="1"/>
    <col min="8" max="8" width="10.5546875" bestFit="1" customWidth="1"/>
    <col min="10" max="10" width="1.88671875" customWidth="1"/>
    <col min="13" max="13" width="16.33203125" bestFit="1" customWidth="1"/>
    <col min="14" max="14" width="16.109375" bestFit="1" customWidth="1"/>
  </cols>
  <sheetData>
    <row r="1" spans="1:14" ht="21" customHeight="1" thickBot="1" x14ac:dyDescent="0.35">
      <c r="A1" s="218"/>
      <c r="B1" s="1795">
        <v>1</v>
      </c>
      <c r="C1" s="1795"/>
      <c r="D1" s="1795"/>
      <c r="E1" s="1795"/>
      <c r="F1" s="1117"/>
      <c r="G1" s="1117"/>
      <c r="H1" s="1117"/>
      <c r="I1" s="1117"/>
      <c r="J1" s="1117"/>
      <c r="K1" s="1117"/>
      <c r="L1" s="1117"/>
      <c r="M1" s="1117"/>
      <c r="N1" s="1117"/>
    </row>
    <row r="2" spans="1:14" ht="21" customHeight="1" thickBot="1" x14ac:dyDescent="0.35">
      <c r="A2" s="1"/>
      <c r="B2" s="1776" t="s">
        <v>140</v>
      </c>
      <c r="C2" s="1777"/>
      <c r="D2" s="1796" t="s">
        <v>189</v>
      </c>
      <c r="E2" s="1797"/>
      <c r="F2" s="1117"/>
      <c r="G2" s="1117"/>
      <c r="H2" s="1117"/>
      <c r="I2" s="1117"/>
      <c r="J2" s="1117"/>
      <c r="K2" s="1117"/>
      <c r="L2" s="1117"/>
      <c r="M2" s="1117"/>
      <c r="N2" s="1117"/>
    </row>
    <row r="3" spans="1:14" ht="20.100000000000001" customHeight="1" thickBot="1" x14ac:dyDescent="0.35">
      <c r="A3" s="216" t="s">
        <v>63</v>
      </c>
      <c r="B3" s="1800" t="s">
        <v>141</v>
      </c>
      <c r="C3" s="1801"/>
      <c r="D3" s="1796" t="s">
        <v>187</v>
      </c>
      <c r="E3" s="1797"/>
      <c r="F3" s="1117"/>
      <c r="G3" s="1117"/>
      <c r="H3" s="1117"/>
      <c r="I3" s="1117"/>
      <c r="J3" s="1117"/>
      <c r="K3" s="1117"/>
      <c r="L3" s="1117"/>
      <c r="M3" s="1117"/>
      <c r="N3" s="1117"/>
    </row>
    <row r="4" spans="1:14" ht="20.100000000000001" customHeight="1" thickBot="1" x14ac:dyDescent="0.3">
      <c r="A4" s="1490"/>
      <c r="B4" s="1783" t="s">
        <v>32</v>
      </c>
      <c r="C4" s="1784"/>
      <c r="D4" s="49" t="s">
        <v>113</v>
      </c>
      <c r="E4" s="951" t="s">
        <v>115</v>
      </c>
      <c r="F4" s="1117"/>
      <c r="G4" s="1129"/>
      <c r="H4" s="1117"/>
      <c r="I4" s="1117"/>
      <c r="J4" s="1117"/>
      <c r="K4" s="1117"/>
      <c r="L4" s="1117"/>
      <c r="M4" s="1117"/>
      <c r="N4" s="1117"/>
    </row>
    <row r="5" spans="1:14" ht="21.75" customHeight="1" x14ac:dyDescent="0.25">
      <c r="A5" s="1490"/>
      <c r="B5" s="50" t="s">
        <v>110</v>
      </c>
      <c r="C5" s="51">
        <v>24000</v>
      </c>
      <c r="D5" s="52" t="s">
        <v>31</v>
      </c>
      <c r="E5" s="407" t="s">
        <v>188</v>
      </c>
      <c r="F5" s="1117"/>
      <c r="G5" s="1117"/>
      <c r="H5" s="1117"/>
      <c r="I5" s="1117"/>
      <c r="J5" s="1117"/>
      <c r="K5" s="1117"/>
      <c r="L5" s="1117"/>
      <c r="M5" s="1117"/>
      <c r="N5" s="1117"/>
    </row>
    <row r="6" spans="1:14" ht="21.75" customHeight="1" x14ac:dyDescent="0.2">
      <c r="A6" s="1490"/>
      <c r="B6" s="357" t="s">
        <v>53</v>
      </c>
      <c r="C6" s="357" t="s">
        <v>147</v>
      </c>
      <c r="D6" s="54" t="s">
        <v>54</v>
      </c>
      <c r="E6" s="414" t="s">
        <v>148</v>
      </c>
      <c r="F6" s="1117"/>
      <c r="G6" s="1117"/>
      <c r="H6" s="1117"/>
      <c r="I6" s="1117"/>
      <c r="J6" s="1117"/>
      <c r="K6" s="1117"/>
      <c r="L6" s="1117"/>
      <c r="M6" s="1117"/>
      <c r="N6" s="1117"/>
    </row>
    <row r="7" spans="1:14" ht="21.75" customHeight="1" x14ac:dyDescent="0.2">
      <c r="A7" s="1490"/>
      <c r="B7" s="53" t="s">
        <v>60</v>
      </c>
      <c r="C7" s="385" t="s">
        <v>105</v>
      </c>
      <c r="D7" s="54" t="s">
        <v>61</v>
      </c>
      <c r="E7" s="901" t="s">
        <v>105</v>
      </c>
      <c r="F7" s="1117"/>
      <c r="G7" s="1117"/>
      <c r="H7" s="1117"/>
      <c r="I7" s="1117"/>
      <c r="J7" s="1117"/>
      <c r="K7" s="1117"/>
      <c r="L7" s="1117"/>
      <c r="M7" s="1117"/>
      <c r="N7" s="1117"/>
    </row>
    <row r="8" spans="1:14" ht="15.75" x14ac:dyDescent="0.25">
      <c r="A8" s="1490"/>
      <c r="B8" s="486"/>
      <c r="C8" s="1140" t="s">
        <v>83</v>
      </c>
      <c r="D8" s="1798" t="s">
        <v>143</v>
      </c>
      <c r="E8" s="1799"/>
      <c r="F8" s="1117"/>
      <c r="G8" s="1117"/>
      <c r="H8" s="1117"/>
      <c r="I8" s="1117"/>
      <c r="J8" s="1117"/>
      <c r="K8" s="1117"/>
      <c r="L8" s="1117"/>
      <c r="M8" s="1117"/>
      <c r="N8" s="1117"/>
    </row>
    <row r="9" spans="1:14" ht="21.75" customHeight="1" thickBot="1" x14ac:dyDescent="0.3">
      <c r="A9" s="1491"/>
      <c r="B9" s="1785" t="s">
        <v>52</v>
      </c>
      <c r="C9" s="1786"/>
      <c r="D9" s="1787"/>
      <c r="E9" s="1788"/>
      <c r="F9" s="1769" t="s">
        <v>100</v>
      </c>
      <c r="G9" s="1770"/>
      <c r="H9" s="1770"/>
      <c r="I9" s="1771"/>
      <c r="J9" s="1139"/>
      <c r="K9" s="1772" t="s">
        <v>97</v>
      </c>
      <c r="L9" s="1770"/>
      <c r="M9" s="1770"/>
      <c r="N9" s="1770"/>
    </row>
    <row r="10" spans="1:14" ht="31.5" thickBot="1" x14ac:dyDescent="0.3">
      <c r="A10" s="1192"/>
      <c r="B10" s="963" t="s">
        <v>6</v>
      </c>
      <c r="C10" s="963" t="s">
        <v>7</v>
      </c>
      <c r="D10" s="963" t="s">
        <v>0</v>
      </c>
      <c r="E10" s="962" t="s">
        <v>9</v>
      </c>
      <c r="F10" s="957" t="s">
        <v>98</v>
      </c>
      <c r="G10" s="409" t="s">
        <v>99</v>
      </c>
      <c r="H10" s="409" t="s">
        <v>101</v>
      </c>
      <c r="I10" s="409" t="s">
        <v>103</v>
      </c>
      <c r="J10" s="409"/>
      <c r="K10" s="409" t="s">
        <v>98</v>
      </c>
      <c r="L10" s="409" t="s">
        <v>99</v>
      </c>
      <c r="M10" s="409" t="s">
        <v>104</v>
      </c>
      <c r="N10" s="409" t="s">
        <v>102</v>
      </c>
    </row>
    <row r="11" spans="1:14" s="389" customFormat="1" ht="16.5" thickBot="1" x14ac:dyDescent="0.3">
      <c r="A11" s="1193">
        <v>42934</v>
      </c>
      <c r="B11" s="958"/>
      <c r="C11" s="64"/>
      <c r="D11" s="960"/>
      <c r="E11" s="961"/>
      <c r="F11" s="409"/>
      <c r="G11" s="409"/>
      <c r="H11" s="409"/>
      <c r="I11" s="409"/>
      <c r="J11" s="409"/>
      <c r="K11" s="409"/>
      <c r="L11" s="409"/>
      <c r="M11" s="409"/>
      <c r="N11" s="409"/>
    </row>
    <row r="12" spans="1:14" s="389" customFormat="1" ht="16.5" thickBot="1" x14ac:dyDescent="0.3">
      <c r="A12" s="1193">
        <v>42935</v>
      </c>
      <c r="B12" s="376"/>
      <c r="C12" s="64"/>
      <c r="D12" s="1135"/>
      <c r="E12" s="409"/>
      <c r="F12" s="409"/>
      <c r="G12" s="409"/>
      <c r="H12" s="409"/>
      <c r="I12" s="409"/>
      <c r="J12" s="409"/>
      <c r="K12" s="409"/>
      <c r="L12" s="409"/>
      <c r="M12" s="409"/>
      <c r="N12" s="409"/>
    </row>
    <row r="13" spans="1:14" s="389" customFormat="1" ht="16.5" thickBot="1" x14ac:dyDescent="0.3">
      <c r="A13" s="1193">
        <v>42936</v>
      </c>
      <c r="B13" s="63"/>
      <c r="C13" s="64"/>
      <c r="D13" s="1135"/>
      <c r="E13" s="409"/>
      <c r="F13" s="409"/>
      <c r="G13" s="409"/>
      <c r="H13" s="409"/>
      <c r="I13" s="409"/>
      <c r="J13" s="409"/>
      <c r="K13" s="409"/>
      <c r="L13" s="409"/>
      <c r="M13" s="409"/>
      <c r="N13" s="409"/>
    </row>
    <row r="14" spans="1:14" s="389" customFormat="1" ht="16.5" thickBot="1" x14ac:dyDescent="0.3">
      <c r="A14" s="1193">
        <v>42937</v>
      </c>
      <c r="B14" s="390"/>
      <c r="C14" s="64"/>
      <c r="D14" s="1135"/>
      <c r="E14" s="409"/>
      <c r="F14" s="409"/>
      <c r="G14" s="409"/>
      <c r="H14" s="409"/>
      <c r="I14" s="409"/>
      <c r="J14" s="409"/>
      <c r="K14" s="409"/>
      <c r="L14" s="409"/>
      <c r="M14" s="409"/>
      <c r="N14" s="409"/>
    </row>
    <row r="15" spans="1:14" s="389" customFormat="1" ht="16.5" thickBot="1" x14ac:dyDescent="0.3">
      <c r="A15" s="1193">
        <v>42938</v>
      </c>
      <c r="B15" s="63"/>
      <c r="C15" s="64"/>
      <c r="D15" s="1135"/>
      <c r="E15" s="409"/>
      <c r="F15" s="409"/>
      <c r="G15" s="409"/>
      <c r="H15" s="409"/>
      <c r="I15" s="409"/>
      <c r="J15" s="409"/>
      <c r="K15" s="409"/>
      <c r="L15" s="409"/>
      <c r="M15" s="409"/>
      <c r="N15" s="409"/>
    </row>
    <row r="16" spans="1:14" s="389" customFormat="1" ht="16.5" thickBot="1" x14ac:dyDescent="0.3">
      <c r="A16" s="1193">
        <v>42939</v>
      </c>
      <c r="B16" s="63"/>
      <c r="C16" s="64"/>
      <c r="D16" s="1135"/>
      <c r="E16" s="409"/>
      <c r="F16" s="409"/>
      <c r="G16" s="409"/>
      <c r="H16" s="409"/>
      <c r="I16" s="409"/>
      <c r="J16" s="409"/>
      <c r="K16" s="409"/>
      <c r="L16" s="409"/>
      <c r="M16" s="409"/>
      <c r="N16" s="409"/>
    </row>
    <row r="17" spans="1:14" s="389" customFormat="1" ht="16.5" thickBot="1" x14ac:dyDescent="0.3">
      <c r="A17" s="1193">
        <v>42940</v>
      </c>
      <c r="B17" s="63"/>
      <c r="C17" s="64"/>
      <c r="D17" s="1135"/>
      <c r="E17" s="409"/>
      <c r="F17" s="409"/>
      <c r="G17" s="409"/>
      <c r="H17" s="409"/>
      <c r="I17" s="409"/>
      <c r="J17" s="409"/>
      <c r="K17" s="409"/>
      <c r="L17" s="409"/>
      <c r="M17" s="409"/>
      <c r="N17" s="409"/>
    </row>
    <row r="18" spans="1:14" s="389" customFormat="1" ht="16.5" thickBot="1" x14ac:dyDescent="0.3">
      <c r="A18" s="1193">
        <v>42941</v>
      </c>
      <c r="B18" s="63"/>
      <c r="C18" s="64"/>
      <c r="D18" s="1135"/>
      <c r="E18" s="409"/>
      <c r="F18" s="409"/>
      <c r="G18" s="409"/>
      <c r="H18" s="409"/>
      <c r="I18" s="409"/>
      <c r="J18" s="409"/>
      <c r="K18" s="409"/>
      <c r="L18" s="409"/>
      <c r="M18" s="409"/>
      <c r="N18" s="409"/>
    </row>
    <row r="19" spans="1:14" s="389" customFormat="1" ht="16.5" thickBot="1" x14ac:dyDescent="0.3">
      <c r="A19" s="1193">
        <v>42942</v>
      </c>
      <c r="B19" s="63"/>
      <c r="C19" s="64"/>
      <c r="D19" s="1135"/>
      <c r="E19" s="409"/>
      <c r="F19" s="409"/>
      <c r="G19" s="409"/>
      <c r="H19" s="409"/>
      <c r="I19" s="409"/>
      <c r="J19" s="409"/>
      <c r="K19" s="409"/>
      <c r="L19" s="409"/>
      <c r="M19" s="409"/>
      <c r="N19" s="409"/>
    </row>
    <row r="20" spans="1:14" s="389" customFormat="1" ht="16.5" thickBot="1" x14ac:dyDescent="0.3">
      <c r="A20" s="1193">
        <v>42943</v>
      </c>
      <c r="B20" s="63"/>
      <c r="C20" s="64"/>
      <c r="D20" s="1135"/>
      <c r="E20" s="409"/>
      <c r="F20" s="409"/>
      <c r="G20" s="409"/>
      <c r="H20" s="409"/>
      <c r="I20" s="409"/>
      <c r="J20" s="409"/>
      <c r="K20" s="409"/>
      <c r="L20" s="409"/>
      <c r="M20" s="409"/>
      <c r="N20" s="409"/>
    </row>
    <row r="21" spans="1:14" s="389" customFormat="1" ht="16.5" thickBot="1" x14ac:dyDescent="0.3">
      <c r="A21" s="1193">
        <v>42944</v>
      </c>
      <c r="B21" s="63"/>
      <c r="C21" s="64"/>
      <c r="D21" s="1135"/>
      <c r="E21" s="409"/>
      <c r="F21" s="409"/>
      <c r="G21" s="409"/>
      <c r="H21" s="409"/>
      <c r="I21" s="409"/>
      <c r="J21" s="409"/>
      <c r="K21" s="409"/>
      <c r="L21" s="409"/>
      <c r="M21" s="409"/>
      <c r="N21" s="409"/>
    </row>
    <row r="22" spans="1:14" s="389" customFormat="1" ht="16.5" thickBot="1" x14ac:dyDescent="0.3">
      <c r="A22" s="1193">
        <v>42945</v>
      </c>
      <c r="B22" s="63"/>
      <c r="C22" s="64"/>
      <c r="D22" s="1135"/>
      <c r="E22" s="409"/>
      <c r="F22" s="409"/>
      <c r="G22" s="409"/>
      <c r="H22" s="409"/>
      <c r="I22" s="409"/>
      <c r="J22" s="409"/>
      <c r="K22" s="409"/>
      <c r="L22" s="409"/>
      <c r="M22" s="409"/>
      <c r="N22" s="409"/>
    </row>
    <row r="23" spans="1:14" s="389" customFormat="1" ht="16.5" thickBot="1" x14ac:dyDescent="0.3">
      <c r="A23" s="1193">
        <v>42946</v>
      </c>
      <c r="B23" s="63"/>
      <c r="C23" s="64"/>
      <c r="D23" s="1135"/>
      <c r="E23" s="409"/>
      <c r="F23" s="409"/>
      <c r="G23" s="409"/>
      <c r="H23" s="409"/>
      <c r="I23" s="409"/>
      <c r="J23" s="409"/>
      <c r="K23" s="409"/>
      <c r="L23" s="409"/>
      <c r="M23" s="409"/>
      <c r="N23" s="409"/>
    </row>
    <row r="24" spans="1:14" s="389" customFormat="1" ht="16.5" thickBot="1" x14ac:dyDescent="0.3">
      <c r="A24" s="1193">
        <v>42947</v>
      </c>
      <c r="B24" s="63"/>
      <c r="C24" s="64"/>
      <c r="D24" s="1135"/>
      <c r="E24" s="409"/>
      <c r="F24" s="409"/>
      <c r="G24" s="409"/>
      <c r="H24" s="409"/>
      <c r="I24" s="409"/>
      <c r="J24" s="409"/>
      <c r="K24" s="409"/>
      <c r="L24" s="409"/>
      <c r="M24" s="409"/>
      <c r="N24" s="409"/>
    </row>
    <row r="25" spans="1:14" s="389" customFormat="1" ht="16.5" thickBot="1" x14ac:dyDescent="0.3">
      <c r="A25" s="1193">
        <v>42948</v>
      </c>
      <c r="B25" s="63">
        <v>0</v>
      </c>
      <c r="C25" s="64">
        <v>0</v>
      </c>
      <c r="D25" s="1135" t="s">
        <v>4</v>
      </c>
      <c r="E25" s="409" t="s">
        <v>190</v>
      </c>
      <c r="F25" s="409"/>
      <c r="G25" s="409"/>
      <c r="H25" s="409"/>
      <c r="I25" s="409"/>
      <c r="J25" s="409"/>
      <c r="K25" s="409"/>
      <c r="L25" s="409"/>
      <c r="M25" s="409"/>
      <c r="N25" s="409"/>
    </row>
    <row r="26" spans="1:14" s="389" customFormat="1" ht="16.5" thickBot="1" x14ac:dyDescent="0.3">
      <c r="A26" s="1193">
        <v>42949</v>
      </c>
      <c r="B26" s="63">
        <v>0</v>
      </c>
      <c r="C26" s="64">
        <v>0</v>
      </c>
      <c r="D26" s="1135" t="s">
        <v>4</v>
      </c>
      <c r="E26" s="409" t="s">
        <v>190</v>
      </c>
      <c r="F26" s="409"/>
      <c r="G26" s="409"/>
      <c r="H26" s="409"/>
      <c r="I26" s="409"/>
      <c r="J26" s="409"/>
      <c r="K26" s="409"/>
      <c r="L26" s="409"/>
      <c r="M26" s="409"/>
      <c r="N26" s="409"/>
    </row>
    <row r="27" spans="1:14" s="389" customFormat="1" ht="16.5" thickBot="1" x14ac:dyDescent="0.3">
      <c r="A27" s="1193">
        <v>42950</v>
      </c>
      <c r="B27" s="63">
        <v>0</v>
      </c>
      <c r="C27" s="64">
        <v>0</v>
      </c>
      <c r="D27" s="1135" t="s">
        <v>4</v>
      </c>
      <c r="E27" s="409" t="s">
        <v>190</v>
      </c>
      <c r="F27" s="409"/>
      <c r="G27" s="409"/>
      <c r="H27" s="409"/>
      <c r="I27" s="409"/>
      <c r="J27" s="409"/>
      <c r="K27" s="409"/>
      <c r="L27" s="409"/>
      <c r="M27" s="409"/>
      <c r="N27" s="409"/>
    </row>
    <row r="28" spans="1:14" s="389" customFormat="1" ht="16.5" thickBot="1" x14ac:dyDescent="0.3">
      <c r="A28" s="1193">
        <v>42951</v>
      </c>
      <c r="B28" s="63">
        <v>0</v>
      </c>
      <c r="C28" s="64">
        <v>0</v>
      </c>
      <c r="D28" s="1135" t="s">
        <v>4</v>
      </c>
      <c r="E28" s="409" t="s">
        <v>190</v>
      </c>
      <c r="F28" s="409"/>
      <c r="G28" s="409"/>
      <c r="H28" s="409"/>
      <c r="I28" s="409"/>
      <c r="J28" s="409"/>
      <c r="K28" s="409"/>
      <c r="L28" s="409"/>
      <c r="M28" s="409"/>
      <c r="N28" s="409"/>
    </row>
    <row r="29" spans="1:14" s="389" customFormat="1" ht="16.5" thickBot="1" x14ac:dyDescent="0.3">
      <c r="A29" s="1193">
        <v>42952</v>
      </c>
      <c r="B29" s="63">
        <v>0</v>
      </c>
      <c r="C29" s="64">
        <v>0</v>
      </c>
      <c r="D29" s="1135" t="s">
        <v>4</v>
      </c>
      <c r="E29" s="409" t="s">
        <v>190</v>
      </c>
      <c r="F29" s="409"/>
      <c r="G29" s="409"/>
      <c r="H29" s="409"/>
      <c r="I29" s="409"/>
      <c r="J29" s="409"/>
      <c r="K29" s="409"/>
      <c r="L29" s="409"/>
      <c r="M29" s="409"/>
      <c r="N29" s="409"/>
    </row>
    <row r="30" spans="1:14" s="389" customFormat="1" ht="16.5" thickBot="1" x14ac:dyDescent="0.3">
      <c r="A30" s="1193">
        <v>42953</v>
      </c>
      <c r="B30" s="63">
        <v>0</v>
      </c>
      <c r="C30" s="64">
        <v>0</v>
      </c>
      <c r="D30" s="1135" t="s">
        <v>4</v>
      </c>
      <c r="E30" s="409" t="s">
        <v>190</v>
      </c>
      <c r="F30" s="409"/>
      <c r="G30" s="409"/>
      <c r="H30" s="409"/>
      <c r="I30" s="409"/>
      <c r="J30" s="409"/>
      <c r="K30" s="409"/>
      <c r="L30" s="409"/>
      <c r="M30" s="409"/>
      <c r="N30" s="409"/>
    </row>
    <row r="31" spans="1:14" s="389" customFormat="1" ht="16.5" thickBot="1" x14ac:dyDescent="0.3">
      <c r="A31" s="1193">
        <v>42954</v>
      </c>
      <c r="B31" s="63">
        <v>0</v>
      </c>
      <c r="C31" s="64">
        <v>0</v>
      </c>
      <c r="D31" s="1135" t="s">
        <v>4</v>
      </c>
      <c r="E31" s="409" t="s">
        <v>190</v>
      </c>
      <c r="F31" s="409"/>
      <c r="G31" s="409"/>
      <c r="H31" s="409"/>
      <c r="I31" s="409"/>
      <c r="J31" s="409"/>
      <c r="K31" s="409"/>
      <c r="L31" s="409"/>
      <c r="M31" s="409"/>
      <c r="N31" s="409"/>
    </row>
    <row r="32" spans="1:14" s="389" customFormat="1" ht="16.5" thickBot="1" x14ac:dyDescent="0.3">
      <c r="A32" s="1193">
        <v>42955</v>
      </c>
      <c r="B32" s="63">
        <v>0</v>
      </c>
      <c r="C32" s="64">
        <v>0</v>
      </c>
      <c r="D32" s="1135" t="s">
        <v>4</v>
      </c>
      <c r="E32" s="409" t="s">
        <v>190</v>
      </c>
      <c r="F32" s="409"/>
      <c r="G32" s="409"/>
      <c r="H32" s="409"/>
      <c r="I32" s="409"/>
      <c r="J32" s="409"/>
      <c r="K32" s="409"/>
      <c r="L32" s="409"/>
      <c r="M32" s="409"/>
      <c r="N32" s="409"/>
    </row>
    <row r="33" spans="1:14" s="389" customFormat="1" ht="16.5" thickBot="1" x14ac:dyDescent="0.3">
      <c r="A33" s="1193">
        <v>42956</v>
      </c>
      <c r="B33" s="63">
        <v>0</v>
      </c>
      <c r="C33" s="64">
        <v>0</v>
      </c>
      <c r="D33" s="1135" t="s">
        <v>4</v>
      </c>
      <c r="E33" s="409" t="s">
        <v>200</v>
      </c>
      <c r="F33" s="409"/>
      <c r="G33" s="409"/>
      <c r="H33" s="409"/>
      <c r="I33" s="409"/>
      <c r="J33" s="409"/>
      <c r="K33" s="409"/>
      <c r="L33" s="409"/>
      <c r="M33" s="409"/>
      <c r="N33" s="409"/>
    </row>
    <row r="34" spans="1:14" s="389" customFormat="1" ht="16.5" thickBot="1" x14ac:dyDescent="0.3">
      <c r="A34" s="1193">
        <v>42957</v>
      </c>
      <c r="B34" s="63">
        <v>0</v>
      </c>
      <c r="C34" s="64">
        <v>0</v>
      </c>
      <c r="D34" s="1135" t="s">
        <v>4</v>
      </c>
      <c r="E34" s="409" t="s">
        <v>200</v>
      </c>
      <c r="F34" s="409"/>
      <c r="G34" s="409"/>
      <c r="H34" s="409"/>
      <c r="I34" s="409"/>
      <c r="J34" s="409"/>
      <c r="K34" s="409"/>
      <c r="L34" s="409"/>
      <c r="M34" s="409"/>
      <c r="N34" s="409"/>
    </row>
    <row r="35" spans="1:14" s="389" customFormat="1" ht="16.5" thickBot="1" x14ac:dyDescent="0.3">
      <c r="A35" s="1193">
        <v>42958</v>
      </c>
      <c r="B35" s="63">
        <v>0</v>
      </c>
      <c r="C35" s="64">
        <v>0</v>
      </c>
      <c r="D35" s="1135" t="s">
        <v>4</v>
      </c>
      <c r="E35" s="409" t="s">
        <v>200</v>
      </c>
      <c r="F35" s="409"/>
      <c r="G35" s="409"/>
      <c r="H35" s="409"/>
      <c r="I35" s="409"/>
      <c r="J35" s="409"/>
      <c r="K35" s="409"/>
      <c r="L35" s="409"/>
      <c r="M35" s="409"/>
      <c r="N35" s="409"/>
    </row>
    <row r="36" spans="1:14" s="389" customFormat="1" ht="16.5" thickBot="1" x14ac:dyDescent="0.3">
      <c r="A36" s="1193">
        <v>42959</v>
      </c>
      <c r="B36" s="63"/>
      <c r="C36" s="64"/>
      <c r="D36" s="1135"/>
      <c r="E36" s="409"/>
      <c r="F36" s="409"/>
      <c r="G36" s="409"/>
      <c r="H36" s="409"/>
      <c r="I36" s="409"/>
      <c r="J36" s="409"/>
      <c r="K36" s="409"/>
      <c r="L36" s="409"/>
      <c r="M36" s="409"/>
      <c r="N36" s="409"/>
    </row>
    <row r="37" spans="1:14" s="389" customFormat="1" ht="16.5" thickBot="1" x14ac:dyDescent="0.3">
      <c r="A37" s="1193">
        <v>42960</v>
      </c>
      <c r="B37" s="63"/>
      <c r="C37" s="64"/>
      <c r="D37" s="943"/>
      <c r="E37" s="409"/>
      <c r="F37" s="409"/>
      <c r="G37" s="409"/>
      <c r="H37" s="409"/>
      <c r="I37" s="409"/>
      <c r="J37" s="409"/>
      <c r="K37" s="409"/>
      <c r="L37" s="409"/>
      <c r="M37" s="409"/>
      <c r="N37" s="409"/>
    </row>
    <row r="38" spans="1:14" s="389" customFormat="1" ht="16.5" thickBot="1" x14ac:dyDescent="0.3">
      <c r="A38" s="1193">
        <v>42961</v>
      </c>
      <c r="B38" s="63">
        <v>0</v>
      </c>
      <c r="C38" s="64">
        <v>0</v>
      </c>
      <c r="D38" s="1135" t="s">
        <v>4</v>
      </c>
      <c r="E38" s="409" t="s">
        <v>207</v>
      </c>
      <c r="F38" s="409"/>
      <c r="G38" s="409"/>
      <c r="H38" s="409"/>
      <c r="I38" s="409"/>
      <c r="J38" s="409"/>
      <c r="K38" s="409"/>
      <c r="L38" s="409"/>
      <c r="M38" s="409"/>
      <c r="N38" s="409"/>
    </row>
    <row r="39" spans="1:14" s="389" customFormat="1" ht="30.75" thickBot="1" x14ac:dyDescent="0.3">
      <c r="A39" s="1193">
        <v>42962</v>
      </c>
      <c r="B39" s="63">
        <v>0</v>
      </c>
      <c r="C39" s="64">
        <v>0</v>
      </c>
      <c r="D39" s="1135" t="s">
        <v>4</v>
      </c>
      <c r="E39" s="409" t="s">
        <v>208</v>
      </c>
      <c r="F39" s="409"/>
      <c r="G39" s="409"/>
      <c r="H39" s="409"/>
      <c r="I39" s="409"/>
      <c r="J39" s="409"/>
      <c r="K39" s="409"/>
      <c r="L39" s="409"/>
      <c r="M39" s="409"/>
      <c r="N39" s="409"/>
    </row>
    <row r="40" spans="1:14" s="377" customFormat="1" ht="16.5" thickBot="1" x14ac:dyDescent="0.3">
      <c r="A40" s="1193">
        <v>42963</v>
      </c>
      <c r="B40" s="63">
        <v>0</v>
      </c>
      <c r="C40" s="64">
        <v>0</v>
      </c>
      <c r="D40" s="1135" t="s">
        <v>4</v>
      </c>
      <c r="E40" s="409" t="s">
        <v>207</v>
      </c>
      <c r="F40" s="409"/>
      <c r="G40" s="409"/>
      <c r="H40" s="409"/>
      <c r="I40" s="409"/>
      <c r="J40" s="409"/>
      <c r="K40" s="409"/>
      <c r="L40" s="409"/>
      <c r="M40" s="409"/>
      <c r="N40" s="409"/>
    </row>
    <row r="41" spans="1:14" s="377" customFormat="1" ht="16.5" thickBot="1" x14ac:dyDescent="0.3">
      <c r="A41" s="1193">
        <v>42964</v>
      </c>
      <c r="B41" s="63">
        <v>0</v>
      </c>
      <c r="C41" s="64">
        <v>0</v>
      </c>
      <c r="D41" s="1135" t="s">
        <v>4</v>
      </c>
      <c r="E41" s="409" t="s">
        <v>207</v>
      </c>
      <c r="F41" s="409"/>
      <c r="G41" s="409"/>
      <c r="H41" s="409"/>
      <c r="I41" s="409"/>
      <c r="J41" s="409"/>
      <c r="K41" s="409"/>
      <c r="L41" s="409"/>
      <c r="M41" s="409"/>
      <c r="N41" s="409"/>
    </row>
    <row r="42" spans="1:14" s="377" customFormat="1" ht="16.5" thickBot="1" x14ac:dyDescent="0.3">
      <c r="A42" s="1193">
        <v>42965</v>
      </c>
      <c r="B42" s="63">
        <v>0</v>
      </c>
      <c r="C42" s="64">
        <v>0</v>
      </c>
      <c r="D42" s="1135" t="s">
        <v>4</v>
      </c>
      <c r="E42" s="409" t="s">
        <v>216</v>
      </c>
      <c r="F42" s="409"/>
      <c r="G42" s="409"/>
      <c r="H42" s="409"/>
      <c r="I42" s="409"/>
      <c r="J42" s="409"/>
      <c r="K42" s="409"/>
      <c r="L42" s="409"/>
      <c r="M42" s="409"/>
      <c r="N42" s="409"/>
    </row>
    <row r="43" spans="1:14" s="377" customFormat="1" ht="16.5" thickBot="1" x14ac:dyDescent="0.3">
      <c r="A43" s="1193">
        <v>42966</v>
      </c>
      <c r="B43" s="63"/>
      <c r="C43" s="64"/>
      <c r="D43" s="943"/>
      <c r="E43" s="409"/>
      <c r="F43" s="409"/>
      <c r="G43" s="409"/>
      <c r="H43" s="409"/>
      <c r="I43" s="409"/>
      <c r="J43" s="409"/>
      <c r="K43" s="409"/>
      <c r="L43" s="409"/>
      <c r="M43" s="409"/>
      <c r="N43" s="409"/>
    </row>
    <row r="44" spans="1:14" s="377" customFormat="1" ht="16.5" thickBot="1" x14ac:dyDescent="0.3">
      <c r="A44" s="1193">
        <v>42967</v>
      </c>
      <c r="B44" s="63"/>
      <c r="C44" s="64"/>
      <c r="D44" s="943"/>
      <c r="E44" s="409"/>
      <c r="F44" s="409"/>
      <c r="G44" s="409"/>
      <c r="H44" s="409"/>
      <c r="I44" s="409"/>
      <c r="J44" s="409"/>
      <c r="K44" s="409"/>
      <c r="L44" s="409"/>
      <c r="M44" s="409"/>
      <c r="N44" s="409"/>
    </row>
    <row r="45" spans="1:14" s="377" customFormat="1" ht="16.5" thickBot="1" x14ac:dyDescent="0.3">
      <c r="A45" s="1193">
        <v>42968</v>
      </c>
      <c r="B45" s="63">
        <v>0</v>
      </c>
      <c r="C45" s="64">
        <v>0</v>
      </c>
      <c r="D45" s="1135" t="s">
        <v>4</v>
      </c>
      <c r="E45" s="409" t="s">
        <v>222</v>
      </c>
      <c r="F45" s="409"/>
      <c r="G45" s="409"/>
      <c r="H45" s="409"/>
      <c r="I45" s="409"/>
      <c r="J45" s="409"/>
      <c r="K45" s="409"/>
      <c r="L45" s="409"/>
      <c r="M45" s="409"/>
      <c r="N45" s="409"/>
    </row>
    <row r="46" spans="1:14" s="377" customFormat="1" ht="16.5" thickBot="1" x14ac:dyDescent="0.3">
      <c r="A46" s="1193">
        <v>42969</v>
      </c>
      <c r="B46" s="63">
        <v>0</v>
      </c>
      <c r="C46" s="64">
        <v>0</v>
      </c>
      <c r="D46" s="1135" t="s">
        <v>4</v>
      </c>
      <c r="E46" s="409" t="s">
        <v>222</v>
      </c>
      <c r="F46" s="409"/>
      <c r="G46" s="409"/>
      <c r="H46" s="409"/>
      <c r="I46" s="409"/>
      <c r="J46" s="409"/>
      <c r="K46" s="409"/>
      <c r="L46" s="409"/>
      <c r="M46" s="409"/>
      <c r="N46" s="409"/>
    </row>
    <row r="47" spans="1:14" s="377" customFormat="1" ht="30.75" thickBot="1" x14ac:dyDescent="0.3">
      <c r="A47" s="1193">
        <v>42970</v>
      </c>
      <c r="B47" s="63">
        <v>0</v>
      </c>
      <c r="C47" s="64">
        <v>0</v>
      </c>
      <c r="D47" s="1135" t="s">
        <v>4</v>
      </c>
      <c r="E47" s="409" t="s">
        <v>267</v>
      </c>
      <c r="F47" s="409"/>
      <c r="G47" s="409"/>
      <c r="H47" s="409"/>
      <c r="I47" s="409"/>
      <c r="J47" s="409"/>
      <c r="K47" s="409"/>
      <c r="L47" s="409"/>
      <c r="M47" s="409"/>
      <c r="N47" s="409"/>
    </row>
    <row r="48" spans="1:14" s="377" customFormat="1" ht="30.75" thickBot="1" x14ac:dyDescent="0.3">
      <c r="A48" s="1193">
        <v>42971</v>
      </c>
      <c r="B48" s="63">
        <v>0</v>
      </c>
      <c r="C48" s="64">
        <v>0</v>
      </c>
      <c r="D48" s="1135" t="s">
        <v>4</v>
      </c>
      <c r="E48" s="409" t="s">
        <v>267</v>
      </c>
      <c r="F48" s="409"/>
      <c r="G48" s="409"/>
      <c r="H48" s="409"/>
      <c r="I48" s="409"/>
      <c r="J48" s="409"/>
      <c r="K48" s="409"/>
      <c r="L48" s="409"/>
      <c r="M48" s="409"/>
      <c r="N48" s="409"/>
    </row>
    <row r="49" spans="1:14" s="377" customFormat="1" ht="30.75" thickBot="1" x14ac:dyDescent="0.3">
      <c r="A49" s="1193">
        <v>42972</v>
      </c>
      <c r="B49" s="63">
        <v>0</v>
      </c>
      <c r="C49" s="64">
        <v>0</v>
      </c>
      <c r="D49" s="1135" t="s">
        <v>4</v>
      </c>
      <c r="E49" s="409" t="s">
        <v>267</v>
      </c>
      <c r="F49" s="409"/>
      <c r="G49" s="409"/>
      <c r="H49" s="409"/>
      <c r="I49" s="409"/>
      <c r="J49" s="409"/>
      <c r="K49" s="409"/>
      <c r="L49" s="409"/>
      <c r="M49" s="409"/>
      <c r="N49" s="409"/>
    </row>
    <row r="50" spans="1:14" s="377" customFormat="1" ht="16.5" thickBot="1" x14ac:dyDescent="0.3">
      <c r="A50" s="1193">
        <v>42973</v>
      </c>
      <c r="B50" s="63"/>
      <c r="C50" s="64"/>
      <c r="D50" s="943"/>
      <c r="E50" s="409"/>
      <c r="F50" s="409"/>
      <c r="G50" s="409"/>
      <c r="H50" s="409"/>
      <c r="I50" s="409"/>
      <c r="J50" s="409"/>
      <c r="K50" s="409"/>
      <c r="L50" s="409"/>
      <c r="M50" s="409"/>
      <c r="N50" s="409"/>
    </row>
    <row r="51" spans="1:14" s="377" customFormat="1" ht="16.5" thickBot="1" x14ac:dyDescent="0.3">
      <c r="A51" s="1193">
        <v>42974</v>
      </c>
      <c r="B51" s="63"/>
      <c r="C51" s="64"/>
      <c r="D51" s="943"/>
      <c r="E51" s="409"/>
      <c r="F51" s="409"/>
      <c r="G51" s="409"/>
      <c r="H51" s="409"/>
      <c r="I51" s="409"/>
      <c r="J51" s="409"/>
      <c r="K51" s="409"/>
      <c r="L51" s="409"/>
      <c r="M51" s="409"/>
      <c r="N51" s="409"/>
    </row>
    <row r="52" spans="1:14" s="377" customFormat="1" ht="30.75" thickBot="1" x14ac:dyDescent="0.3">
      <c r="A52" s="1193">
        <v>42975</v>
      </c>
      <c r="B52" s="63">
        <v>0</v>
      </c>
      <c r="C52" s="64">
        <v>0</v>
      </c>
      <c r="D52" s="1135" t="s">
        <v>4</v>
      </c>
      <c r="E52" s="409" t="s">
        <v>267</v>
      </c>
      <c r="F52" s="409"/>
      <c r="G52" s="409"/>
      <c r="H52" s="409"/>
      <c r="I52" s="409"/>
      <c r="J52" s="409"/>
      <c r="K52" s="409"/>
      <c r="L52" s="409"/>
      <c r="M52" s="409"/>
      <c r="N52" s="409"/>
    </row>
    <row r="53" spans="1:14" s="377" customFormat="1" ht="30.75" thickBot="1" x14ac:dyDescent="0.3">
      <c r="A53" s="1193">
        <v>42976</v>
      </c>
      <c r="B53" s="63">
        <v>0</v>
      </c>
      <c r="C53" s="64">
        <v>0</v>
      </c>
      <c r="D53" s="1135" t="s">
        <v>4</v>
      </c>
      <c r="E53" s="409" t="s">
        <v>267</v>
      </c>
      <c r="F53" s="409"/>
      <c r="G53" s="409"/>
      <c r="H53" s="409"/>
      <c r="I53" s="409"/>
      <c r="J53" s="409"/>
      <c r="K53" s="409"/>
      <c r="L53" s="409"/>
      <c r="M53" s="409"/>
      <c r="N53" s="409"/>
    </row>
    <row r="54" spans="1:14" s="377" customFormat="1" ht="30.75" thickBot="1" x14ac:dyDescent="0.3">
      <c r="A54" s="1193">
        <v>42977</v>
      </c>
      <c r="B54" s="63">
        <v>0</v>
      </c>
      <c r="C54" s="64">
        <v>0</v>
      </c>
      <c r="D54" s="1135" t="s">
        <v>4</v>
      </c>
      <c r="E54" s="409" t="s">
        <v>267</v>
      </c>
      <c r="F54" s="409"/>
      <c r="G54" s="409"/>
      <c r="H54" s="409"/>
      <c r="I54" s="409"/>
      <c r="J54" s="409"/>
      <c r="K54" s="409"/>
      <c r="L54" s="409"/>
      <c r="M54" s="409"/>
      <c r="N54" s="409"/>
    </row>
    <row r="55" spans="1:14" s="377" customFormat="1" ht="30.75" thickBot="1" x14ac:dyDescent="0.3">
      <c r="A55" s="1193">
        <v>42978</v>
      </c>
      <c r="B55" s="63">
        <v>0</v>
      </c>
      <c r="C55" s="64">
        <v>0</v>
      </c>
      <c r="D55" s="1135" t="s">
        <v>4</v>
      </c>
      <c r="E55" s="409" t="s">
        <v>267</v>
      </c>
      <c r="F55" s="409"/>
      <c r="G55" s="409"/>
      <c r="H55" s="409"/>
      <c r="I55" s="409"/>
      <c r="J55" s="409"/>
      <c r="K55" s="409"/>
      <c r="L55" s="409"/>
      <c r="M55" s="409"/>
      <c r="N55" s="409"/>
    </row>
    <row r="56" spans="1:14" s="377" customFormat="1" ht="16.5" thickBot="1" x14ac:dyDescent="0.3">
      <c r="A56" s="1193">
        <v>42979</v>
      </c>
      <c r="B56" s="63">
        <v>0</v>
      </c>
      <c r="C56" s="64">
        <v>0</v>
      </c>
      <c r="D56" s="1135" t="s">
        <v>4</v>
      </c>
      <c r="E56" s="409" t="s">
        <v>290</v>
      </c>
      <c r="F56" s="409"/>
      <c r="G56" s="409"/>
      <c r="H56" s="409"/>
      <c r="I56" s="409"/>
      <c r="J56" s="409"/>
      <c r="K56" s="409"/>
      <c r="L56" s="409"/>
      <c r="M56" s="409"/>
      <c r="N56" s="409"/>
    </row>
    <row r="57" spans="1:14" s="377" customFormat="1" ht="16.5" thickBot="1" x14ac:dyDescent="0.3">
      <c r="A57" s="1193">
        <v>42980</v>
      </c>
      <c r="B57" s="376"/>
      <c r="C57" s="378"/>
      <c r="D57" s="943"/>
      <c r="E57" s="409"/>
      <c r="F57" s="409"/>
      <c r="G57" s="409"/>
      <c r="H57" s="409"/>
      <c r="I57" s="409"/>
      <c r="J57" s="409"/>
      <c r="K57" s="409"/>
      <c r="L57" s="409"/>
      <c r="M57" s="409"/>
      <c r="N57" s="409"/>
    </row>
    <row r="58" spans="1:14" s="377" customFormat="1" ht="16.5" thickBot="1" x14ac:dyDescent="0.3">
      <c r="A58" s="1193">
        <v>42981</v>
      </c>
      <c r="B58" s="376"/>
      <c r="C58" s="378"/>
      <c r="D58" s="943"/>
      <c r="E58" s="409"/>
      <c r="F58" s="409"/>
      <c r="G58" s="409"/>
      <c r="H58" s="409"/>
      <c r="I58" s="409"/>
      <c r="J58" s="409"/>
      <c r="K58" s="409"/>
      <c r="L58" s="409"/>
      <c r="M58" s="409"/>
      <c r="N58" s="409"/>
    </row>
    <row r="59" spans="1:14" s="377" customFormat="1" ht="30.75" thickBot="1" x14ac:dyDescent="0.3">
      <c r="A59" s="1193">
        <v>42982</v>
      </c>
      <c r="B59" s="63">
        <v>0</v>
      </c>
      <c r="C59" s="64">
        <v>0</v>
      </c>
      <c r="D59" s="1135" t="s">
        <v>4</v>
      </c>
      <c r="E59" s="409" t="s">
        <v>293</v>
      </c>
      <c r="F59" s="409"/>
      <c r="G59" s="409"/>
      <c r="H59" s="409"/>
      <c r="I59" s="409"/>
      <c r="J59" s="409"/>
      <c r="K59" s="409"/>
      <c r="L59" s="409"/>
      <c r="M59" s="409"/>
      <c r="N59" s="409"/>
    </row>
    <row r="60" spans="1:14" s="377" customFormat="1" ht="30.75" thickBot="1" x14ac:dyDescent="0.3">
      <c r="A60" s="1193">
        <v>42983</v>
      </c>
      <c r="B60" s="63">
        <v>0</v>
      </c>
      <c r="C60" s="64">
        <v>0</v>
      </c>
      <c r="D60" s="1135" t="s">
        <v>4</v>
      </c>
      <c r="E60" s="409" t="s">
        <v>293</v>
      </c>
      <c r="F60" s="409"/>
      <c r="G60" s="409"/>
      <c r="H60" s="409"/>
      <c r="I60" s="409"/>
      <c r="J60" s="409"/>
      <c r="K60" s="409"/>
      <c r="L60" s="409"/>
      <c r="M60" s="409"/>
      <c r="N60" s="409"/>
    </row>
    <row r="61" spans="1:14" s="377" customFormat="1" ht="30.75" thickBot="1" x14ac:dyDescent="0.3">
      <c r="A61" s="1193">
        <v>42984</v>
      </c>
      <c r="B61" s="63">
        <v>0</v>
      </c>
      <c r="C61" s="64">
        <v>0</v>
      </c>
      <c r="D61" s="1135" t="s">
        <v>4</v>
      </c>
      <c r="E61" s="409" t="s">
        <v>293</v>
      </c>
      <c r="F61" s="409"/>
      <c r="G61" s="409"/>
      <c r="H61" s="409"/>
      <c r="I61" s="409"/>
      <c r="J61" s="409"/>
      <c r="K61" s="409"/>
      <c r="L61" s="409"/>
      <c r="M61" s="409"/>
      <c r="N61" s="409"/>
    </row>
    <row r="62" spans="1:14" s="377" customFormat="1" ht="30.75" thickBot="1" x14ac:dyDescent="0.3">
      <c r="A62" s="1193">
        <v>42985</v>
      </c>
      <c r="B62" s="63">
        <v>0</v>
      </c>
      <c r="C62" s="64">
        <v>0</v>
      </c>
      <c r="D62" s="1135" t="s">
        <v>4</v>
      </c>
      <c r="E62" s="409" t="s">
        <v>293</v>
      </c>
      <c r="F62" s="409"/>
      <c r="G62" s="409"/>
      <c r="H62" s="409"/>
      <c r="I62" s="409"/>
      <c r="J62" s="409"/>
      <c r="K62" s="409"/>
      <c r="L62" s="409"/>
      <c r="M62" s="409"/>
      <c r="N62" s="409"/>
    </row>
    <row r="63" spans="1:14" s="377" customFormat="1" ht="30.75" thickBot="1" x14ac:dyDescent="0.3">
      <c r="A63" s="1193">
        <v>42986</v>
      </c>
      <c r="B63" s="63">
        <v>0</v>
      </c>
      <c r="C63" s="64">
        <v>0</v>
      </c>
      <c r="D63" s="1135" t="s">
        <v>4</v>
      </c>
      <c r="E63" s="409" t="s">
        <v>293</v>
      </c>
      <c r="F63" s="409"/>
      <c r="G63" s="409"/>
      <c r="H63" s="409"/>
      <c r="I63" s="409"/>
      <c r="J63" s="409"/>
      <c r="K63" s="409"/>
      <c r="L63" s="409"/>
      <c r="M63" s="409"/>
      <c r="N63" s="409"/>
    </row>
    <row r="64" spans="1:14" s="377" customFormat="1" ht="16.5" thickBot="1" x14ac:dyDescent="0.3">
      <c r="A64" s="1193">
        <v>42987</v>
      </c>
      <c r="B64" s="376"/>
      <c r="C64" s="378"/>
      <c r="D64" s="943"/>
      <c r="E64" s="409"/>
      <c r="F64" s="409"/>
      <c r="G64" s="409"/>
      <c r="H64" s="409"/>
      <c r="I64" s="409"/>
      <c r="J64" s="409"/>
      <c r="K64" s="409"/>
      <c r="L64" s="409"/>
      <c r="M64" s="409"/>
      <c r="N64" s="409"/>
    </row>
    <row r="65" spans="1:14" s="377" customFormat="1" ht="16.5" thickBot="1" x14ac:dyDescent="0.3">
      <c r="A65" s="1193">
        <v>42988</v>
      </c>
      <c r="B65" s="376"/>
      <c r="C65" s="378"/>
      <c r="D65" s="943"/>
      <c r="E65" s="409"/>
      <c r="F65" s="409"/>
      <c r="G65" s="409"/>
      <c r="H65" s="409"/>
      <c r="I65" s="409"/>
      <c r="J65" s="409"/>
      <c r="K65" s="409"/>
      <c r="L65" s="409"/>
      <c r="M65" s="409"/>
      <c r="N65" s="409"/>
    </row>
    <row r="66" spans="1:14" s="377" customFormat="1" ht="30.75" thickBot="1" x14ac:dyDescent="0.3">
      <c r="A66" s="1193">
        <v>42989</v>
      </c>
      <c r="B66" s="63">
        <v>0</v>
      </c>
      <c r="C66" s="64">
        <v>0</v>
      </c>
      <c r="D66" s="1135" t="s">
        <v>4</v>
      </c>
      <c r="E66" s="409" t="s">
        <v>184</v>
      </c>
      <c r="F66" s="409"/>
      <c r="G66" s="409"/>
      <c r="H66" s="409"/>
      <c r="I66" s="409"/>
      <c r="J66" s="409"/>
      <c r="K66" s="409"/>
      <c r="L66" s="409"/>
      <c r="M66" s="409"/>
      <c r="N66" s="409"/>
    </row>
    <row r="67" spans="1:14" s="377" customFormat="1" ht="30.75" thickBot="1" x14ac:dyDescent="0.3">
      <c r="A67" s="1193">
        <v>42990</v>
      </c>
      <c r="B67" s="63">
        <v>0</v>
      </c>
      <c r="C67" s="64">
        <v>0</v>
      </c>
      <c r="D67" s="1135" t="s">
        <v>4</v>
      </c>
      <c r="E67" s="409" t="s">
        <v>184</v>
      </c>
      <c r="F67" s="409"/>
      <c r="G67" s="409"/>
      <c r="H67" s="409"/>
      <c r="I67" s="409"/>
      <c r="J67" s="409"/>
      <c r="K67" s="409"/>
      <c r="L67" s="409"/>
      <c r="M67" s="409"/>
      <c r="N67" s="409"/>
    </row>
    <row r="68" spans="1:14" s="377" customFormat="1" ht="30.75" thickBot="1" x14ac:dyDescent="0.3">
      <c r="A68" s="1193">
        <v>42991</v>
      </c>
      <c r="B68" s="63">
        <v>0</v>
      </c>
      <c r="C68" s="64">
        <v>0</v>
      </c>
      <c r="D68" s="1135" t="s">
        <v>4</v>
      </c>
      <c r="E68" s="409" t="s">
        <v>184</v>
      </c>
      <c r="F68" s="409"/>
      <c r="G68" s="409"/>
      <c r="H68" s="409"/>
      <c r="I68" s="409"/>
      <c r="J68" s="409"/>
      <c r="K68" s="409"/>
      <c r="L68" s="409"/>
      <c r="M68" s="409"/>
      <c r="N68" s="409"/>
    </row>
    <row r="69" spans="1:14" s="377" customFormat="1" ht="30.75" thickBot="1" x14ac:dyDescent="0.3">
      <c r="A69" s="1193">
        <v>42992</v>
      </c>
      <c r="B69" s="63">
        <v>0</v>
      </c>
      <c r="C69" s="64">
        <v>0</v>
      </c>
      <c r="D69" s="1135" t="s">
        <v>4</v>
      </c>
      <c r="E69" s="409" t="s">
        <v>310</v>
      </c>
      <c r="F69" s="409"/>
      <c r="G69" s="409"/>
      <c r="H69" s="409"/>
      <c r="I69" s="409"/>
      <c r="J69" s="409"/>
      <c r="K69" s="409"/>
      <c r="L69" s="409"/>
      <c r="M69" s="409"/>
      <c r="N69" s="409"/>
    </row>
    <row r="70" spans="1:14" s="377" customFormat="1" ht="30.75" thickBot="1" x14ac:dyDescent="0.3">
      <c r="A70" s="1193">
        <v>42993</v>
      </c>
      <c r="B70" s="63">
        <v>0</v>
      </c>
      <c r="C70" s="64">
        <v>0</v>
      </c>
      <c r="D70" s="1135" t="s">
        <v>4</v>
      </c>
      <c r="E70" s="409" t="s">
        <v>310</v>
      </c>
      <c r="F70" s="409"/>
      <c r="G70" s="409"/>
      <c r="H70" s="409"/>
      <c r="I70" s="409"/>
      <c r="J70" s="409"/>
      <c r="K70" s="409"/>
      <c r="L70" s="409"/>
      <c r="M70" s="409"/>
      <c r="N70" s="409"/>
    </row>
    <row r="71" spans="1:14" s="377" customFormat="1" ht="30.75" thickBot="1" x14ac:dyDescent="0.3">
      <c r="A71" s="1193">
        <v>42994</v>
      </c>
      <c r="B71" s="63">
        <v>0</v>
      </c>
      <c r="C71" s="64">
        <v>0</v>
      </c>
      <c r="D71" s="1135" t="s">
        <v>4</v>
      </c>
      <c r="E71" s="409" t="s">
        <v>310</v>
      </c>
      <c r="F71" s="409"/>
      <c r="G71" s="409"/>
      <c r="H71" s="409"/>
      <c r="I71" s="409"/>
      <c r="J71" s="409"/>
      <c r="K71" s="409"/>
      <c r="L71" s="409"/>
      <c r="M71" s="409"/>
      <c r="N71" s="409"/>
    </row>
    <row r="72" spans="1:14" s="377" customFormat="1" ht="16.5" thickBot="1" x14ac:dyDescent="0.3">
      <c r="A72" s="1193">
        <v>42995</v>
      </c>
      <c r="B72" s="376"/>
      <c r="C72" s="378"/>
      <c r="D72" s="943"/>
      <c r="E72" s="409"/>
      <c r="F72" s="409"/>
      <c r="G72" s="409"/>
      <c r="H72" s="409"/>
      <c r="I72" s="409"/>
      <c r="J72" s="409"/>
      <c r="K72" s="409"/>
      <c r="L72" s="409"/>
      <c r="M72" s="409"/>
      <c r="N72" s="409"/>
    </row>
    <row r="73" spans="1:14" s="377" customFormat="1" ht="30.75" thickBot="1" x14ac:dyDescent="0.3">
      <c r="A73" s="1193">
        <v>42996</v>
      </c>
      <c r="B73" s="63">
        <v>0</v>
      </c>
      <c r="C73" s="64">
        <v>0</v>
      </c>
      <c r="D73" s="1135" t="s">
        <v>4</v>
      </c>
      <c r="E73" s="409" t="s">
        <v>310</v>
      </c>
      <c r="F73" s="409"/>
      <c r="G73" s="409"/>
      <c r="H73" s="409"/>
      <c r="I73" s="409"/>
      <c r="J73" s="409"/>
      <c r="K73" s="409"/>
      <c r="L73" s="409"/>
      <c r="M73" s="409"/>
      <c r="N73" s="409"/>
    </row>
    <row r="74" spans="1:14" s="377" customFormat="1" ht="30.75" thickBot="1" x14ac:dyDescent="0.3">
      <c r="A74" s="1193">
        <v>42997</v>
      </c>
      <c r="B74" s="63">
        <v>0</v>
      </c>
      <c r="C74" s="64">
        <v>0</v>
      </c>
      <c r="D74" s="1135" t="s">
        <v>4</v>
      </c>
      <c r="E74" s="409" t="s">
        <v>310</v>
      </c>
      <c r="F74" s="409"/>
      <c r="G74" s="409"/>
      <c r="H74" s="409"/>
      <c r="I74" s="409"/>
      <c r="J74" s="409"/>
      <c r="K74" s="409"/>
      <c r="L74" s="409"/>
      <c r="M74" s="409"/>
      <c r="N74" s="409"/>
    </row>
    <row r="75" spans="1:14" s="377" customFormat="1" ht="30.75" thickBot="1" x14ac:dyDescent="0.3">
      <c r="A75" s="1193">
        <v>42998</v>
      </c>
      <c r="B75" s="63">
        <v>0</v>
      </c>
      <c r="C75" s="64">
        <v>0</v>
      </c>
      <c r="D75" s="1135" t="s">
        <v>4</v>
      </c>
      <c r="E75" s="409" t="s">
        <v>317</v>
      </c>
      <c r="F75" s="409"/>
      <c r="G75" s="409"/>
      <c r="H75" s="409"/>
      <c r="I75" s="409"/>
      <c r="J75" s="409"/>
      <c r="K75" s="409"/>
      <c r="L75" s="409"/>
      <c r="M75" s="409"/>
      <c r="N75" s="409"/>
    </row>
    <row r="76" spans="1:14" s="377" customFormat="1" ht="30.75" thickBot="1" x14ac:dyDescent="0.3">
      <c r="A76" s="1193">
        <v>42999</v>
      </c>
      <c r="B76" s="63">
        <v>0</v>
      </c>
      <c r="C76" s="64">
        <v>0</v>
      </c>
      <c r="D76" s="1135" t="s">
        <v>4</v>
      </c>
      <c r="E76" s="409" t="s">
        <v>317</v>
      </c>
      <c r="F76" s="409"/>
      <c r="G76" s="409"/>
      <c r="H76" s="409"/>
      <c r="I76" s="409"/>
      <c r="J76" s="409"/>
      <c r="K76" s="409"/>
      <c r="L76" s="409"/>
      <c r="M76" s="409"/>
      <c r="N76" s="409"/>
    </row>
    <row r="77" spans="1:14" s="377" customFormat="1" ht="30.75" thickBot="1" x14ac:dyDescent="0.3">
      <c r="A77" s="1193">
        <v>43000</v>
      </c>
      <c r="B77" s="63">
        <v>0</v>
      </c>
      <c r="C77" s="64">
        <v>0</v>
      </c>
      <c r="D77" s="1135" t="s">
        <v>4</v>
      </c>
      <c r="E77" s="409" t="s">
        <v>317</v>
      </c>
      <c r="F77" s="409"/>
      <c r="G77" s="409"/>
      <c r="H77" s="409"/>
      <c r="I77" s="409"/>
      <c r="J77" s="409"/>
      <c r="K77" s="409"/>
      <c r="L77" s="409"/>
      <c r="M77" s="409"/>
      <c r="N77" s="409"/>
    </row>
    <row r="78" spans="1:14" s="377" customFormat="1" ht="16.5" thickBot="1" x14ac:dyDescent="0.3">
      <c r="A78" s="1193">
        <v>43001</v>
      </c>
      <c r="B78" s="376"/>
      <c r="C78" s="378"/>
      <c r="D78" s="943"/>
      <c r="E78" s="409"/>
      <c r="F78" s="409"/>
      <c r="G78" s="409"/>
      <c r="H78" s="409"/>
      <c r="I78" s="409"/>
      <c r="J78" s="409"/>
      <c r="K78" s="409"/>
      <c r="L78" s="409"/>
      <c r="M78" s="409"/>
      <c r="N78" s="409"/>
    </row>
    <row r="79" spans="1:14" s="377" customFormat="1" ht="16.5" thickBot="1" x14ac:dyDescent="0.3">
      <c r="A79" s="1193">
        <v>43002</v>
      </c>
      <c r="B79" s="376"/>
      <c r="C79" s="378"/>
      <c r="D79" s="943"/>
      <c r="E79" s="409"/>
      <c r="F79" s="409"/>
      <c r="G79" s="409"/>
      <c r="H79" s="409"/>
      <c r="I79" s="409"/>
      <c r="J79" s="409"/>
      <c r="K79" s="409"/>
      <c r="L79" s="409"/>
      <c r="M79" s="409"/>
      <c r="N79" s="409"/>
    </row>
    <row r="80" spans="1:14" s="377" customFormat="1" ht="30.75" thickBot="1" x14ac:dyDescent="0.3">
      <c r="A80" s="1193">
        <v>43003</v>
      </c>
      <c r="B80" s="63">
        <v>0</v>
      </c>
      <c r="C80" s="64">
        <v>0</v>
      </c>
      <c r="D80" s="1135" t="s">
        <v>4</v>
      </c>
      <c r="E80" s="409" t="s">
        <v>317</v>
      </c>
      <c r="F80" s="409"/>
      <c r="G80" s="409"/>
      <c r="H80" s="409"/>
      <c r="I80" s="409"/>
      <c r="J80" s="409"/>
      <c r="K80" s="409"/>
      <c r="L80" s="409"/>
      <c r="M80" s="409"/>
      <c r="N80" s="409"/>
    </row>
    <row r="81" spans="1:14" s="377" customFormat="1" ht="30.75" thickBot="1" x14ac:dyDescent="0.3">
      <c r="A81" s="1193">
        <v>43004</v>
      </c>
      <c r="B81" s="376"/>
      <c r="C81" s="64">
        <v>0</v>
      </c>
      <c r="D81" s="1135" t="s">
        <v>4</v>
      </c>
      <c r="E81" s="409" t="s">
        <v>317</v>
      </c>
      <c r="F81" s="409"/>
      <c r="G81" s="409"/>
      <c r="H81" s="409"/>
      <c r="I81" s="409"/>
      <c r="J81" s="409"/>
      <c r="K81" s="409"/>
      <c r="L81" s="409"/>
      <c r="M81" s="409"/>
      <c r="N81" s="409"/>
    </row>
    <row r="82" spans="1:14" s="377" customFormat="1" ht="30.75" thickBot="1" x14ac:dyDescent="0.3">
      <c r="A82" s="1193">
        <v>43005</v>
      </c>
      <c r="B82" s="376"/>
      <c r="C82" s="378"/>
      <c r="D82" s="1135" t="s">
        <v>4</v>
      </c>
      <c r="E82" s="409" t="s">
        <v>317</v>
      </c>
      <c r="F82" s="409"/>
      <c r="G82" s="409"/>
      <c r="H82" s="409"/>
      <c r="I82" s="409"/>
      <c r="J82" s="409"/>
      <c r="K82" s="409"/>
      <c r="L82" s="409"/>
      <c r="M82" s="409"/>
      <c r="N82" s="409"/>
    </row>
    <row r="83" spans="1:14" s="377" customFormat="1" ht="30.75" thickBot="1" x14ac:dyDescent="0.3">
      <c r="A83" s="1193">
        <v>43006</v>
      </c>
      <c r="B83" s="376"/>
      <c r="C83" s="378"/>
      <c r="D83" s="1135" t="s">
        <v>4</v>
      </c>
      <c r="E83" s="409" t="s">
        <v>317</v>
      </c>
      <c r="F83" s="409"/>
      <c r="G83" s="409"/>
      <c r="H83" s="409"/>
      <c r="I83" s="409"/>
      <c r="J83" s="409"/>
      <c r="K83" s="409"/>
      <c r="L83" s="409"/>
      <c r="M83" s="409"/>
      <c r="N83" s="409"/>
    </row>
    <row r="84" spans="1:14" s="377" customFormat="1" ht="30.75" thickBot="1" x14ac:dyDescent="0.3">
      <c r="A84" s="1193">
        <v>43007</v>
      </c>
      <c r="B84" s="376"/>
      <c r="C84" s="378"/>
      <c r="D84" s="1135" t="s">
        <v>4</v>
      </c>
      <c r="E84" s="409" t="s">
        <v>317</v>
      </c>
      <c r="F84" s="409"/>
      <c r="G84" s="409"/>
      <c r="H84" s="409"/>
      <c r="I84" s="409"/>
      <c r="J84" s="409"/>
      <c r="K84" s="409"/>
      <c r="L84" s="409"/>
      <c r="M84" s="409"/>
      <c r="N84" s="409"/>
    </row>
    <row r="85" spans="1:14" s="377" customFormat="1" ht="30.75" thickBot="1" x14ac:dyDescent="0.3">
      <c r="A85" s="1193">
        <v>43008</v>
      </c>
      <c r="B85" s="376"/>
      <c r="C85" s="378"/>
      <c r="D85" s="1135" t="s">
        <v>4</v>
      </c>
      <c r="E85" s="409" t="s">
        <v>317</v>
      </c>
      <c r="F85" s="409"/>
      <c r="G85" s="409"/>
      <c r="H85" s="409"/>
      <c r="I85" s="409"/>
      <c r="J85" s="409"/>
      <c r="K85" s="409"/>
      <c r="L85" s="409"/>
      <c r="M85" s="409"/>
      <c r="N85" s="409"/>
    </row>
    <row r="86" spans="1:14" s="377" customFormat="1" ht="30.75" thickBot="1" x14ac:dyDescent="0.3">
      <c r="A86" s="1193">
        <v>43009</v>
      </c>
      <c r="B86" s="376"/>
      <c r="C86" s="378"/>
      <c r="D86" s="1135" t="s">
        <v>4</v>
      </c>
      <c r="E86" s="409" t="s">
        <v>317</v>
      </c>
      <c r="F86" s="409"/>
      <c r="G86" s="409"/>
      <c r="H86" s="409"/>
      <c r="I86" s="409"/>
      <c r="J86" s="409"/>
      <c r="K86" s="409"/>
      <c r="L86" s="409"/>
      <c r="M86" s="409"/>
      <c r="N86" s="409"/>
    </row>
    <row r="87" spans="1:14" s="377" customFormat="1" ht="30.75" thickBot="1" x14ac:dyDescent="0.3">
      <c r="A87" s="1193">
        <v>43010</v>
      </c>
      <c r="B87" s="376"/>
      <c r="C87" s="378"/>
      <c r="D87" s="1135" t="s">
        <v>4</v>
      </c>
      <c r="E87" s="409" t="s">
        <v>317</v>
      </c>
      <c r="F87" s="409"/>
      <c r="G87" s="409"/>
      <c r="H87" s="409"/>
      <c r="I87" s="409"/>
      <c r="J87" s="409"/>
      <c r="K87" s="409"/>
      <c r="L87" s="409"/>
      <c r="M87" s="409"/>
      <c r="N87" s="409"/>
    </row>
    <row r="88" spans="1:14" s="377" customFormat="1" ht="30.75" thickBot="1" x14ac:dyDescent="0.3">
      <c r="A88" s="1193">
        <v>43011</v>
      </c>
      <c r="B88" s="376"/>
      <c r="C88" s="378"/>
      <c r="D88" s="1135" t="s">
        <v>4</v>
      </c>
      <c r="E88" s="409" t="s">
        <v>317</v>
      </c>
      <c r="F88" s="409"/>
      <c r="G88" s="409"/>
      <c r="H88" s="409"/>
      <c r="I88" s="409"/>
      <c r="J88" s="409"/>
      <c r="K88" s="409"/>
      <c r="L88" s="409"/>
      <c r="M88" s="409"/>
      <c r="N88" s="409"/>
    </row>
    <row r="89" spans="1:14" s="377" customFormat="1" ht="30.75" thickBot="1" x14ac:dyDescent="0.3">
      <c r="A89" s="1193">
        <v>43012</v>
      </c>
      <c r="B89" s="376"/>
      <c r="C89" s="378"/>
      <c r="D89" s="1135" t="s">
        <v>4</v>
      </c>
      <c r="E89" s="409" t="s">
        <v>317</v>
      </c>
      <c r="F89" s="409"/>
      <c r="G89" s="409"/>
      <c r="H89" s="409"/>
      <c r="I89" s="409"/>
      <c r="J89" s="409"/>
      <c r="K89" s="409"/>
      <c r="L89" s="409"/>
      <c r="M89" s="409"/>
      <c r="N89" s="409"/>
    </row>
    <row r="90" spans="1:14" s="377" customFormat="1" ht="30.75" thickBot="1" x14ac:dyDescent="0.3">
      <c r="A90" s="1193">
        <v>43013</v>
      </c>
      <c r="B90" s="376"/>
      <c r="C90" s="378"/>
      <c r="D90" s="1135" t="s">
        <v>4</v>
      </c>
      <c r="E90" s="409" t="s">
        <v>317</v>
      </c>
      <c r="F90" s="409"/>
      <c r="G90" s="409"/>
      <c r="H90" s="409"/>
      <c r="I90" s="409"/>
      <c r="J90" s="409"/>
      <c r="K90" s="409"/>
      <c r="L90" s="409"/>
      <c r="M90" s="409"/>
      <c r="N90" s="409"/>
    </row>
    <row r="91" spans="1:14" s="377" customFormat="1" ht="30.75" thickBot="1" x14ac:dyDescent="0.3">
      <c r="A91" s="1193">
        <v>43014</v>
      </c>
      <c r="B91" s="376"/>
      <c r="C91" s="378"/>
      <c r="D91" s="1135" t="s">
        <v>4</v>
      </c>
      <c r="E91" s="409" t="s">
        <v>317</v>
      </c>
      <c r="F91" s="409"/>
      <c r="G91" s="409"/>
      <c r="H91" s="409"/>
      <c r="I91" s="409"/>
      <c r="J91" s="409"/>
      <c r="K91" s="409"/>
      <c r="L91" s="409"/>
      <c r="M91" s="409"/>
      <c r="N91" s="409"/>
    </row>
    <row r="92" spans="1:14" s="377" customFormat="1" ht="16.5" thickBot="1" x14ac:dyDescent="0.3">
      <c r="A92" s="1193">
        <v>43015</v>
      </c>
      <c r="B92" s="376"/>
      <c r="C92" s="378"/>
      <c r="D92" s="1135"/>
      <c r="E92" s="409"/>
      <c r="F92" s="409"/>
      <c r="G92" s="409"/>
      <c r="H92" s="409"/>
      <c r="I92" s="409"/>
      <c r="J92" s="409"/>
      <c r="K92" s="409"/>
      <c r="L92" s="409"/>
      <c r="M92" s="409"/>
      <c r="N92" s="409"/>
    </row>
    <row r="93" spans="1:14" s="377" customFormat="1" ht="16.5" thickBot="1" x14ac:dyDescent="0.3">
      <c r="A93" s="1193">
        <v>43016</v>
      </c>
      <c r="B93" s="376"/>
      <c r="C93" s="378"/>
      <c r="D93" s="1135"/>
      <c r="E93" s="409"/>
      <c r="F93" s="409"/>
      <c r="G93" s="409"/>
      <c r="H93" s="409"/>
      <c r="I93" s="409"/>
      <c r="J93" s="409"/>
      <c r="K93" s="409"/>
      <c r="L93" s="409"/>
      <c r="M93" s="409"/>
      <c r="N93" s="409"/>
    </row>
    <row r="94" spans="1:14" s="377" customFormat="1" ht="16.5" thickBot="1" x14ac:dyDescent="0.3">
      <c r="A94" s="1193">
        <v>43017</v>
      </c>
      <c r="B94" s="376"/>
      <c r="C94" s="378"/>
      <c r="D94" s="1135"/>
      <c r="E94" s="409"/>
      <c r="F94" s="409"/>
      <c r="G94" s="409"/>
      <c r="H94" s="409"/>
      <c r="I94" s="409"/>
      <c r="J94" s="409"/>
      <c r="K94" s="409"/>
      <c r="L94" s="409"/>
      <c r="M94" s="409"/>
      <c r="N94" s="409"/>
    </row>
    <row r="95" spans="1:14" s="377" customFormat="1" ht="30.75" thickBot="1" x14ac:dyDescent="0.3">
      <c r="A95" s="1193">
        <v>43018</v>
      </c>
      <c r="B95" s="376"/>
      <c r="C95" s="378"/>
      <c r="D95" s="1135" t="s">
        <v>4</v>
      </c>
      <c r="E95" s="409" t="s">
        <v>317</v>
      </c>
      <c r="F95" s="409"/>
      <c r="G95" s="409"/>
      <c r="H95" s="409"/>
      <c r="I95" s="409"/>
      <c r="J95" s="409"/>
      <c r="K95" s="409"/>
      <c r="L95" s="409"/>
      <c r="M95" s="409"/>
      <c r="N95" s="409"/>
    </row>
    <row r="96" spans="1:14" s="377" customFormat="1" ht="30.75" thickBot="1" x14ac:dyDescent="0.3">
      <c r="A96" s="1193">
        <v>43019</v>
      </c>
      <c r="B96" s="376"/>
      <c r="C96" s="378"/>
      <c r="D96" s="1135" t="s">
        <v>4</v>
      </c>
      <c r="E96" s="409" t="s">
        <v>317</v>
      </c>
      <c r="F96" s="409"/>
      <c r="G96" s="409"/>
      <c r="H96" s="409"/>
      <c r="I96" s="409"/>
      <c r="J96" s="409"/>
      <c r="K96" s="409"/>
      <c r="L96" s="409"/>
      <c r="M96" s="409"/>
      <c r="N96" s="409"/>
    </row>
    <row r="97" spans="1:14" s="377" customFormat="1" ht="30.75" thickBot="1" x14ac:dyDescent="0.3">
      <c r="A97" s="1193">
        <v>43020</v>
      </c>
      <c r="B97" s="376"/>
      <c r="C97" s="378"/>
      <c r="D97" s="1135" t="s">
        <v>4</v>
      </c>
      <c r="E97" s="409" t="s">
        <v>317</v>
      </c>
      <c r="F97" s="409"/>
      <c r="G97" s="409"/>
      <c r="H97" s="409"/>
      <c r="I97" s="409"/>
      <c r="J97" s="409"/>
      <c r="K97" s="409"/>
      <c r="L97" s="409"/>
      <c r="M97" s="409"/>
      <c r="N97" s="409"/>
    </row>
    <row r="98" spans="1:14" s="377" customFormat="1" ht="30.75" thickBot="1" x14ac:dyDescent="0.3">
      <c r="A98" s="1193">
        <v>43021</v>
      </c>
      <c r="B98" s="376"/>
      <c r="C98" s="378"/>
      <c r="D98" s="1135" t="s">
        <v>4</v>
      </c>
      <c r="E98" s="409" t="s">
        <v>317</v>
      </c>
      <c r="F98" s="409"/>
      <c r="G98" s="409"/>
      <c r="H98" s="409"/>
      <c r="I98" s="409"/>
      <c r="J98" s="409"/>
      <c r="K98" s="409"/>
      <c r="L98" s="409"/>
      <c r="M98" s="409"/>
      <c r="N98" s="409"/>
    </row>
    <row r="99" spans="1:14" s="377" customFormat="1" ht="30.75" thickBot="1" x14ac:dyDescent="0.3">
      <c r="A99" s="1193">
        <v>43022</v>
      </c>
      <c r="B99" s="376"/>
      <c r="C99" s="378"/>
      <c r="D99" s="1135" t="s">
        <v>4</v>
      </c>
      <c r="E99" s="409" t="s">
        <v>317</v>
      </c>
      <c r="F99" s="409"/>
      <c r="G99" s="409"/>
      <c r="H99" s="409"/>
      <c r="I99" s="409"/>
      <c r="J99" s="409"/>
      <c r="K99" s="409"/>
      <c r="L99" s="409"/>
      <c r="M99" s="409"/>
      <c r="N99" s="409"/>
    </row>
    <row r="100" spans="1:14" s="377" customFormat="1" ht="16.5" thickBot="1" x14ac:dyDescent="0.3">
      <c r="A100" s="1193">
        <v>43023</v>
      </c>
      <c r="B100" s="376"/>
      <c r="C100" s="378"/>
      <c r="D100" s="1135"/>
      <c r="E100" s="409"/>
      <c r="F100" s="409"/>
      <c r="G100" s="409"/>
      <c r="H100" s="409"/>
      <c r="I100" s="409"/>
      <c r="J100" s="409"/>
      <c r="K100" s="409"/>
      <c r="L100" s="409"/>
      <c r="M100" s="409"/>
      <c r="N100" s="409"/>
    </row>
    <row r="101" spans="1:14" s="377" customFormat="1" ht="90.75" customHeight="1" thickBot="1" x14ac:dyDescent="0.3">
      <c r="A101" s="1193">
        <v>43024</v>
      </c>
      <c r="B101" s="376"/>
      <c r="C101" s="378"/>
      <c r="D101" s="1135" t="s">
        <v>4</v>
      </c>
      <c r="E101" s="409" t="s">
        <v>349</v>
      </c>
      <c r="F101" s="409"/>
      <c r="G101" s="409"/>
      <c r="H101" s="409"/>
      <c r="I101" s="409"/>
      <c r="J101" s="409"/>
      <c r="K101" s="409"/>
      <c r="L101" s="409"/>
      <c r="M101" s="409"/>
      <c r="N101" s="409"/>
    </row>
    <row r="102" spans="1:14" s="377" customFormat="1" ht="95.25" customHeight="1" thickBot="1" x14ac:dyDescent="0.3">
      <c r="A102" s="1193">
        <v>43025</v>
      </c>
      <c r="B102" s="376"/>
      <c r="C102" s="378"/>
      <c r="D102" s="1135" t="s">
        <v>4</v>
      </c>
      <c r="E102" s="409" t="s">
        <v>357</v>
      </c>
      <c r="F102" s="409"/>
      <c r="G102" s="409"/>
      <c r="H102" s="409"/>
      <c r="I102" s="409"/>
      <c r="J102" s="409"/>
      <c r="K102" s="409"/>
      <c r="L102" s="409"/>
      <c r="M102" s="409"/>
      <c r="N102" s="409"/>
    </row>
    <row r="103" spans="1:14" s="377" customFormat="1" ht="75.75" thickBot="1" x14ac:dyDescent="0.3">
      <c r="A103" s="1193">
        <v>43026</v>
      </c>
      <c r="B103" s="376"/>
      <c r="C103" s="378"/>
      <c r="D103" s="1135" t="s">
        <v>4</v>
      </c>
      <c r="E103" s="409" t="s">
        <v>358</v>
      </c>
      <c r="F103" s="409"/>
      <c r="G103" s="409"/>
      <c r="H103" s="409"/>
      <c r="I103" s="409"/>
      <c r="J103" s="409"/>
      <c r="K103" s="409"/>
      <c r="L103" s="409"/>
      <c r="M103" s="409"/>
      <c r="N103" s="409"/>
    </row>
    <row r="104" spans="1:14" s="377" customFormat="1" ht="90.75" thickBot="1" x14ac:dyDescent="0.3">
      <c r="A104" s="1193">
        <v>43027</v>
      </c>
      <c r="B104" s="376"/>
      <c r="C104" s="378"/>
      <c r="D104" s="1135" t="s">
        <v>4</v>
      </c>
      <c r="E104" s="409" t="s">
        <v>394</v>
      </c>
      <c r="F104" s="409"/>
      <c r="G104" s="409"/>
      <c r="H104" s="409"/>
      <c r="I104" s="409"/>
      <c r="J104" s="409"/>
      <c r="K104" s="409"/>
      <c r="L104" s="409"/>
      <c r="M104" s="409"/>
      <c r="N104" s="409"/>
    </row>
    <row r="105" spans="1:14" s="377" customFormat="1" ht="90.75" thickBot="1" x14ac:dyDescent="0.3">
      <c r="A105" s="1193">
        <v>43028</v>
      </c>
      <c r="B105" s="376"/>
      <c r="C105" s="378"/>
      <c r="D105" s="1135" t="s">
        <v>4</v>
      </c>
      <c r="E105" s="409" t="s">
        <v>400</v>
      </c>
      <c r="F105" s="409"/>
      <c r="G105" s="409"/>
      <c r="H105" s="409"/>
      <c r="I105" s="409"/>
      <c r="J105" s="409"/>
      <c r="K105" s="409"/>
      <c r="L105" s="409"/>
      <c r="M105" s="409"/>
      <c r="N105" s="409"/>
    </row>
    <row r="106" spans="1:14" s="377" customFormat="1" ht="90.75" thickBot="1" x14ac:dyDescent="0.3">
      <c r="A106" s="1193">
        <v>43029</v>
      </c>
      <c r="B106" s="376"/>
      <c r="C106" s="378"/>
      <c r="D106" s="1135"/>
      <c r="E106" s="409" t="s">
        <v>400</v>
      </c>
      <c r="F106" s="409"/>
      <c r="G106" s="409"/>
      <c r="H106" s="409"/>
      <c r="I106" s="409"/>
      <c r="J106" s="409"/>
      <c r="K106" s="409"/>
      <c r="L106" s="409"/>
      <c r="M106" s="409"/>
      <c r="N106" s="409"/>
    </row>
    <row r="107" spans="1:14" s="377" customFormat="1" ht="90.75" thickBot="1" x14ac:dyDescent="0.3">
      <c r="A107" s="1193">
        <v>43030</v>
      </c>
      <c r="B107" s="376"/>
      <c r="C107" s="378"/>
      <c r="D107" s="1135"/>
      <c r="E107" s="409" t="s">
        <v>400</v>
      </c>
      <c r="F107" s="409"/>
      <c r="G107" s="409"/>
      <c r="H107" s="409"/>
      <c r="I107" s="409"/>
      <c r="J107" s="409"/>
      <c r="K107" s="409"/>
      <c r="L107" s="409"/>
      <c r="M107" s="409"/>
      <c r="N107" s="409"/>
    </row>
    <row r="108" spans="1:14" s="377" customFormat="1" ht="90.75" thickBot="1" x14ac:dyDescent="0.3">
      <c r="A108" s="1193">
        <v>43031</v>
      </c>
      <c r="B108" s="376"/>
      <c r="C108" s="378"/>
      <c r="D108" s="1135"/>
      <c r="E108" s="409" t="s">
        <v>400</v>
      </c>
      <c r="F108" s="409"/>
      <c r="G108" s="409"/>
      <c r="H108" s="409"/>
      <c r="I108" s="409"/>
      <c r="J108" s="409"/>
      <c r="K108" s="409"/>
      <c r="L108" s="409"/>
      <c r="M108" s="409"/>
      <c r="N108" s="409"/>
    </row>
    <row r="109" spans="1:14" s="377" customFormat="1" ht="90.75" thickBot="1" x14ac:dyDescent="0.3">
      <c r="A109" s="1193">
        <v>43032</v>
      </c>
      <c r="B109" s="376"/>
      <c r="C109" s="378"/>
      <c r="D109" s="1135"/>
      <c r="E109" s="409" t="s">
        <v>400</v>
      </c>
      <c r="F109" s="409"/>
      <c r="G109" s="409"/>
      <c r="H109" s="409"/>
      <c r="I109" s="409"/>
      <c r="J109" s="409"/>
      <c r="K109" s="409"/>
      <c r="L109" s="409"/>
      <c r="M109" s="409"/>
      <c r="N109" s="409"/>
    </row>
    <row r="110" spans="1:14" s="377" customFormat="1" ht="45.75" thickBot="1" x14ac:dyDescent="0.3">
      <c r="A110" s="1193">
        <v>43033</v>
      </c>
      <c r="B110" s="376"/>
      <c r="C110" s="378"/>
      <c r="D110" s="1135"/>
      <c r="E110" s="409" t="s">
        <v>408</v>
      </c>
      <c r="F110" s="409"/>
      <c r="G110" s="409"/>
      <c r="H110" s="409"/>
      <c r="I110" s="409"/>
      <c r="J110" s="409"/>
      <c r="K110" s="409"/>
      <c r="L110" s="409"/>
      <c r="M110" s="409"/>
      <c r="N110" s="409"/>
    </row>
    <row r="111" spans="1:14" s="377" customFormat="1" ht="45.75" thickBot="1" x14ac:dyDescent="0.3">
      <c r="A111" s="1193">
        <v>43034</v>
      </c>
      <c r="B111" s="376"/>
      <c r="C111" s="378"/>
      <c r="D111" s="1135"/>
      <c r="E111" s="409" t="s">
        <v>411</v>
      </c>
      <c r="F111" s="409"/>
      <c r="G111" s="409"/>
      <c r="H111" s="409"/>
      <c r="I111" s="409"/>
      <c r="J111" s="409"/>
      <c r="K111" s="409"/>
      <c r="L111" s="409"/>
      <c r="M111" s="409"/>
      <c r="N111" s="409"/>
    </row>
    <row r="112" spans="1:14" s="377" customFormat="1" ht="45.75" thickBot="1" x14ac:dyDescent="0.3">
      <c r="A112" s="1193">
        <v>43035</v>
      </c>
      <c r="B112" s="376"/>
      <c r="C112" s="378"/>
      <c r="D112" s="1135"/>
      <c r="E112" s="409" t="s">
        <v>411</v>
      </c>
      <c r="F112" s="409"/>
      <c r="G112" s="409"/>
      <c r="H112" s="409"/>
      <c r="I112" s="409"/>
      <c r="J112" s="409"/>
      <c r="K112" s="409"/>
      <c r="L112" s="409"/>
      <c r="M112" s="409"/>
      <c r="N112" s="409"/>
    </row>
    <row r="113" spans="1:14" s="377" customFormat="1" ht="16.5" thickBot="1" x14ac:dyDescent="0.3">
      <c r="A113" s="1193">
        <v>43036</v>
      </c>
      <c r="B113" s="376"/>
      <c r="C113" s="378"/>
      <c r="D113" s="1135"/>
      <c r="E113" s="409"/>
      <c r="F113" s="409"/>
      <c r="G113" s="409"/>
      <c r="H113" s="409"/>
      <c r="I113" s="409"/>
      <c r="J113" s="409"/>
      <c r="K113" s="409"/>
      <c r="L113" s="409"/>
      <c r="M113" s="409"/>
      <c r="N113" s="409"/>
    </row>
    <row r="114" spans="1:14" s="377" customFormat="1" ht="16.5" thickBot="1" x14ac:dyDescent="0.3">
      <c r="A114" s="1193">
        <v>43037</v>
      </c>
      <c r="B114" s="376"/>
      <c r="C114" s="378"/>
      <c r="D114" s="1135"/>
      <c r="E114" s="409"/>
      <c r="F114" s="409"/>
      <c r="G114" s="409"/>
      <c r="H114" s="409"/>
      <c r="I114" s="409"/>
      <c r="J114" s="409"/>
      <c r="K114" s="409"/>
      <c r="L114" s="409"/>
      <c r="M114" s="409"/>
      <c r="N114" s="409"/>
    </row>
    <row r="115" spans="1:14" s="377" customFormat="1" ht="45.75" thickBot="1" x14ac:dyDescent="0.3">
      <c r="A115" s="1193">
        <v>43038</v>
      </c>
      <c r="B115" s="376"/>
      <c r="C115" s="378"/>
      <c r="D115" s="1135"/>
      <c r="E115" s="409" t="s">
        <v>411</v>
      </c>
      <c r="F115" s="409"/>
      <c r="G115" s="409"/>
      <c r="H115" s="409"/>
      <c r="I115" s="409"/>
      <c r="J115" s="409"/>
      <c r="K115" s="409"/>
      <c r="L115" s="409"/>
      <c r="M115" s="409"/>
      <c r="N115" s="409"/>
    </row>
    <row r="116" spans="1:14" s="377" customFormat="1" ht="45.75" thickBot="1" x14ac:dyDescent="0.3">
      <c r="A116" s="1193">
        <v>43039</v>
      </c>
      <c r="B116" s="376"/>
      <c r="C116" s="378"/>
      <c r="D116" s="1135"/>
      <c r="E116" s="409" t="s">
        <v>411</v>
      </c>
      <c r="F116" s="409"/>
      <c r="G116" s="409"/>
      <c r="H116" s="409"/>
      <c r="I116" s="409"/>
      <c r="J116" s="409"/>
      <c r="K116" s="409"/>
      <c r="L116" s="409"/>
      <c r="M116" s="409"/>
      <c r="N116" s="409"/>
    </row>
    <row r="117" spans="1:14" s="377" customFormat="1" ht="45.75" thickBot="1" x14ac:dyDescent="0.3">
      <c r="A117" s="1193">
        <v>43040</v>
      </c>
      <c r="B117" s="376"/>
      <c r="C117" s="378"/>
      <c r="D117" s="1135"/>
      <c r="E117" s="409" t="s">
        <v>411</v>
      </c>
      <c r="F117" s="409"/>
      <c r="G117" s="409"/>
      <c r="H117" s="409"/>
      <c r="I117" s="409"/>
      <c r="J117" s="409"/>
      <c r="K117" s="409"/>
      <c r="L117" s="409"/>
      <c r="M117" s="409"/>
      <c r="N117" s="409"/>
    </row>
    <row r="118" spans="1:14" s="377" customFormat="1" ht="45.75" thickBot="1" x14ac:dyDescent="0.3">
      <c r="A118" s="1193">
        <v>43041</v>
      </c>
      <c r="B118" s="376"/>
      <c r="C118" s="378"/>
      <c r="D118" s="1135"/>
      <c r="E118" s="409" t="s">
        <v>427</v>
      </c>
      <c r="F118" s="409"/>
      <c r="G118" s="409"/>
      <c r="H118" s="409"/>
      <c r="I118" s="409"/>
      <c r="J118" s="409"/>
      <c r="K118" s="409"/>
      <c r="L118" s="409"/>
      <c r="M118" s="409"/>
      <c r="N118" s="409"/>
    </row>
    <row r="119" spans="1:14" s="377" customFormat="1" ht="45.75" thickBot="1" x14ac:dyDescent="0.3">
      <c r="A119" s="1193">
        <v>43042</v>
      </c>
      <c r="B119" s="376"/>
      <c r="C119" s="378"/>
      <c r="D119" s="1135"/>
      <c r="E119" s="409" t="s">
        <v>427</v>
      </c>
      <c r="F119" s="409"/>
      <c r="G119" s="409"/>
      <c r="H119" s="409"/>
      <c r="I119" s="409"/>
      <c r="J119" s="409"/>
      <c r="K119" s="409"/>
      <c r="L119" s="409"/>
      <c r="M119" s="409"/>
      <c r="N119" s="409"/>
    </row>
    <row r="120" spans="1:14" s="377" customFormat="1" ht="45.75" thickBot="1" x14ac:dyDescent="0.3">
      <c r="A120" s="1193">
        <v>43043</v>
      </c>
      <c r="B120" s="376"/>
      <c r="C120" s="378"/>
      <c r="D120" s="1135"/>
      <c r="E120" s="409" t="s">
        <v>427</v>
      </c>
      <c r="F120" s="409"/>
      <c r="G120" s="409"/>
      <c r="H120" s="409"/>
      <c r="I120" s="409"/>
      <c r="J120" s="409"/>
      <c r="K120" s="409"/>
      <c r="L120" s="409"/>
      <c r="M120" s="409"/>
      <c r="N120" s="409"/>
    </row>
    <row r="121" spans="1:14" s="377" customFormat="1" ht="45.75" thickBot="1" x14ac:dyDescent="0.3">
      <c r="A121" s="1193">
        <v>43044</v>
      </c>
      <c r="B121" s="376"/>
      <c r="C121" s="378"/>
      <c r="D121" s="1135"/>
      <c r="E121" s="409" t="s">
        <v>427</v>
      </c>
      <c r="F121" s="409"/>
      <c r="G121" s="409"/>
      <c r="H121" s="409"/>
      <c r="I121" s="409"/>
      <c r="J121" s="409"/>
      <c r="K121" s="409"/>
      <c r="L121" s="409"/>
      <c r="M121" s="409"/>
      <c r="N121" s="409"/>
    </row>
    <row r="122" spans="1:14" s="377" customFormat="1" ht="45.75" thickBot="1" x14ac:dyDescent="0.3">
      <c r="A122" s="1193">
        <v>43045</v>
      </c>
      <c r="B122" s="376"/>
      <c r="C122" s="378"/>
      <c r="D122" s="1135"/>
      <c r="E122" s="409" t="s">
        <v>427</v>
      </c>
      <c r="F122" s="409"/>
      <c r="G122" s="409"/>
      <c r="H122" s="409"/>
      <c r="I122" s="409"/>
      <c r="J122" s="409"/>
      <c r="K122" s="409"/>
      <c r="L122" s="409"/>
      <c r="M122" s="409"/>
      <c r="N122" s="409"/>
    </row>
    <row r="123" spans="1:14" s="377" customFormat="1" ht="45.75" thickBot="1" x14ac:dyDescent="0.3">
      <c r="A123" s="1193">
        <v>43046</v>
      </c>
      <c r="B123" s="376"/>
      <c r="C123" s="378"/>
      <c r="D123" s="1135"/>
      <c r="E123" s="409" t="s">
        <v>427</v>
      </c>
      <c r="F123" s="409"/>
      <c r="G123" s="409"/>
      <c r="H123" s="409"/>
      <c r="I123" s="409"/>
      <c r="J123" s="409"/>
      <c r="K123" s="409"/>
      <c r="L123" s="409"/>
      <c r="M123" s="409"/>
      <c r="N123" s="409"/>
    </row>
    <row r="124" spans="1:14" s="377" customFormat="1" ht="45.75" thickBot="1" x14ac:dyDescent="0.3">
      <c r="A124" s="1193">
        <v>43047</v>
      </c>
      <c r="B124" s="376"/>
      <c r="C124" s="378"/>
      <c r="D124" s="1135"/>
      <c r="E124" s="409" t="s">
        <v>427</v>
      </c>
      <c r="F124" s="409"/>
      <c r="G124" s="409"/>
      <c r="H124" s="409"/>
      <c r="I124" s="409"/>
      <c r="J124" s="409"/>
      <c r="K124" s="409"/>
      <c r="L124" s="409"/>
      <c r="M124" s="409"/>
      <c r="N124" s="409"/>
    </row>
    <row r="125" spans="1:14" s="377" customFormat="1" ht="45.75" thickBot="1" x14ac:dyDescent="0.3">
      <c r="A125" s="1193">
        <v>43048</v>
      </c>
      <c r="B125" s="376"/>
      <c r="C125" s="378"/>
      <c r="D125" s="1135"/>
      <c r="E125" s="409" t="s">
        <v>427</v>
      </c>
      <c r="F125" s="409"/>
      <c r="G125" s="409"/>
      <c r="H125" s="409"/>
      <c r="I125" s="409"/>
      <c r="J125" s="409"/>
      <c r="K125" s="409"/>
      <c r="L125" s="409"/>
      <c r="M125" s="409"/>
      <c r="N125" s="409"/>
    </row>
    <row r="126" spans="1:14" s="377" customFormat="1" ht="45.75" thickBot="1" x14ac:dyDescent="0.3">
      <c r="A126" s="1193">
        <v>43049</v>
      </c>
      <c r="B126" s="376"/>
      <c r="C126" s="378"/>
      <c r="D126" s="1135"/>
      <c r="E126" s="409" t="s">
        <v>427</v>
      </c>
      <c r="F126" s="409"/>
      <c r="G126" s="409"/>
      <c r="H126" s="409"/>
      <c r="I126" s="409"/>
      <c r="J126" s="409"/>
      <c r="K126" s="409"/>
      <c r="L126" s="409"/>
      <c r="M126" s="409"/>
      <c r="N126" s="409"/>
    </row>
    <row r="127" spans="1:14" s="377" customFormat="1" ht="16.5" thickBot="1" x14ac:dyDescent="0.3">
      <c r="A127" s="1193">
        <v>43050</v>
      </c>
      <c r="B127" s="376"/>
      <c r="C127" s="378"/>
      <c r="D127" s="1135"/>
      <c r="E127" s="409"/>
      <c r="F127" s="409"/>
      <c r="G127" s="409"/>
      <c r="H127" s="409"/>
      <c r="I127" s="409"/>
      <c r="J127" s="409"/>
      <c r="K127" s="409"/>
      <c r="L127" s="409"/>
      <c r="M127" s="409"/>
      <c r="N127" s="409"/>
    </row>
    <row r="128" spans="1:14" s="377" customFormat="1" ht="16.5" thickBot="1" x14ac:dyDescent="0.3">
      <c r="A128" s="1193">
        <v>43051</v>
      </c>
      <c r="B128" s="376"/>
      <c r="C128" s="378"/>
      <c r="D128" s="1135"/>
      <c r="E128" s="409"/>
      <c r="F128" s="409"/>
      <c r="G128" s="409"/>
      <c r="H128" s="409"/>
      <c r="I128" s="409"/>
      <c r="J128" s="409"/>
      <c r="K128" s="409"/>
      <c r="L128" s="409"/>
      <c r="M128" s="409"/>
      <c r="N128" s="409"/>
    </row>
    <row r="129" spans="1:14" s="377" customFormat="1" ht="16.5" thickBot="1" x14ac:dyDescent="0.3">
      <c r="A129" s="1193">
        <v>43052</v>
      </c>
      <c r="B129" s="376"/>
      <c r="C129" s="378"/>
      <c r="D129" s="1135"/>
      <c r="E129" s="409"/>
      <c r="F129" s="409"/>
      <c r="G129" s="409"/>
      <c r="H129" s="409"/>
      <c r="I129" s="409"/>
      <c r="J129" s="409"/>
      <c r="K129" s="409"/>
      <c r="L129" s="409"/>
      <c r="M129" s="409"/>
      <c r="N129" s="409"/>
    </row>
    <row r="130" spans="1:14" s="377" customFormat="1" ht="16.5" thickBot="1" x14ac:dyDescent="0.3">
      <c r="A130" s="1193">
        <v>43053</v>
      </c>
      <c r="B130" s="376"/>
      <c r="C130" s="378"/>
      <c r="D130" s="1135"/>
      <c r="E130" s="409"/>
      <c r="F130" s="409"/>
      <c r="G130" s="409"/>
      <c r="H130" s="409"/>
      <c r="I130" s="409"/>
      <c r="J130" s="409"/>
      <c r="K130" s="409"/>
      <c r="L130" s="409"/>
      <c r="M130" s="409"/>
      <c r="N130" s="409"/>
    </row>
    <row r="131" spans="1:14" s="377" customFormat="1" ht="16.5" thickBot="1" x14ac:dyDescent="0.3">
      <c r="A131" s="1193">
        <v>43054</v>
      </c>
      <c r="B131" s="376"/>
      <c r="C131" s="378"/>
      <c r="D131" s="1135"/>
      <c r="E131" s="409"/>
      <c r="F131" s="409"/>
      <c r="G131" s="409"/>
      <c r="H131" s="409"/>
      <c r="I131" s="409"/>
      <c r="J131" s="409"/>
      <c r="K131" s="409"/>
      <c r="L131" s="409"/>
      <c r="M131" s="409"/>
      <c r="N131" s="409"/>
    </row>
    <row r="132" spans="1:14" s="377" customFormat="1" ht="16.5" thickBot="1" x14ac:dyDescent="0.3">
      <c r="A132" s="1193">
        <v>43055</v>
      </c>
      <c r="B132" s="376"/>
      <c r="C132" s="378"/>
      <c r="D132" s="1135"/>
      <c r="E132" s="409"/>
      <c r="F132" s="409"/>
      <c r="G132" s="409"/>
      <c r="H132" s="409"/>
      <c r="I132" s="409"/>
      <c r="J132" s="409"/>
      <c r="K132" s="409"/>
      <c r="L132" s="409"/>
      <c r="M132" s="409"/>
      <c r="N132" s="409"/>
    </row>
    <row r="133" spans="1:14" s="377" customFormat="1" ht="16.5" thickBot="1" x14ac:dyDescent="0.3">
      <c r="A133" s="1193">
        <v>43056</v>
      </c>
      <c r="B133" s="376"/>
      <c r="C133" s="378"/>
      <c r="D133" s="1135"/>
      <c r="E133" s="409"/>
      <c r="F133" s="409"/>
      <c r="G133" s="409"/>
      <c r="H133" s="409"/>
      <c r="I133" s="409"/>
      <c r="J133" s="409"/>
      <c r="K133" s="409"/>
      <c r="L133" s="409"/>
      <c r="M133" s="409"/>
      <c r="N133" s="409"/>
    </row>
    <row r="134" spans="1:14" s="377" customFormat="1" ht="16.5" thickBot="1" x14ac:dyDescent="0.3">
      <c r="A134" s="1193">
        <v>43057</v>
      </c>
      <c r="B134" s="376"/>
      <c r="C134" s="378"/>
      <c r="D134" s="1135"/>
      <c r="E134" s="409"/>
      <c r="F134" s="409"/>
      <c r="G134" s="409"/>
      <c r="H134" s="409"/>
      <c r="I134" s="409"/>
      <c r="J134" s="409"/>
      <c r="K134" s="409"/>
      <c r="L134" s="409"/>
      <c r="M134" s="409"/>
      <c r="N134" s="409"/>
    </row>
    <row r="135" spans="1:14" s="377" customFormat="1" ht="16.5" thickBot="1" x14ac:dyDescent="0.3">
      <c r="A135" s="1193">
        <v>43058</v>
      </c>
      <c r="B135" s="376"/>
      <c r="C135" s="378"/>
      <c r="D135" s="1135"/>
      <c r="E135" s="409"/>
      <c r="F135" s="409"/>
      <c r="G135" s="409"/>
      <c r="H135" s="409"/>
      <c r="I135" s="409"/>
      <c r="J135" s="409"/>
      <c r="K135" s="409"/>
      <c r="L135" s="409"/>
      <c r="M135" s="409"/>
      <c r="N135" s="409"/>
    </row>
    <row r="136" spans="1:14" s="377" customFormat="1" ht="16.5" thickBot="1" x14ac:dyDescent="0.3">
      <c r="A136" s="1193">
        <v>43059</v>
      </c>
      <c r="B136" s="376"/>
      <c r="C136" s="378"/>
      <c r="D136" s="1135"/>
      <c r="E136" s="409"/>
      <c r="F136" s="409"/>
      <c r="G136" s="409"/>
      <c r="H136" s="409"/>
      <c r="I136" s="409"/>
      <c r="J136" s="409"/>
      <c r="K136" s="409"/>
      <c r="L136" s="409"/>
      <c r="M136" s="409"/>
      <c r="N136" s="409"/>
    </row>
    <row r="137" spans="1:14" s="377" customFormat="1" ht="16.5" thickBot="1" x14ac:dyDescent="0.3">
      <c r="A137" s="1193">
        <v>43060</v>
      </c>
      <c r="B137" s="376"/>
      <c r="C137" s="378"/>
      <c r="D137" s="1135"/>
      <c r="E137" s="409"/>
      <c r="F137" s="409"/>
      <c r="G137" s="409"/>
      <c r="H137" s="409"/>
      <c r="I137" s="409"/>
      <c r="J137" s="409"/>
      <c r="K137" s="409"/>
      <c r="L137" s="409"/>
      <c r="M137" s="409"/>
      <c r="N137" s="409"/>
    </row>
    <row r="138" spans="1:14" s="377" customFormat="1" ht="16.5" thickBot="1" x14ac:dyDescent="0.3">
      <c r="A138" s="1193">
        <v>43061</v>
      </c>
      <c r="B138" s="376"/>
      <c r="C138" s="378"/>
      <c r="D138" s="1135"/>
      <c r="E138" s="409"/>
      <c r="F138" s="409"/>
      <c r="G138" s="409"/>
      <c r="H138" s="409"/>
      <c r="I138" s="409"/>
      <c r="J138" s="409"/>
      <c r="K138" s="409"/>
      <c r="L138" s="409"/>
      <c r="M138" s="409"/>
      <c r="N138" s="409"/>
    </row>
    <row r="139" spans="1:14" s="377" customFormat="1" ht="16.5" thickBot="1" x14ac:dyDescent="0.3">
      <c r="A139" s="1193">
        <v>43062</v>
      </c>
      <c r="B139" s="376"/>
      <c r="C139" s="378"/>
      <c r="D139" s="1135"/>
      <c r="E139" s="409"/>
      <c r="F139" s="409"/>
      <c r="G139" s="409"/>
      <c r="H139" s="409"/>
      <c r="I139" s="409"/>
      <c r="J139" s="409"/>
      <c r="K139" s="409"/>
      <c r="L139" s="409"/>
      <c r="M139" s="409"/>
      <c r="N139" s="409"/>
    </row>
    <row r="140" spans="1:14" s="377" customFormat="1" ht="16.5" thickBot="1" x14ac:dyDescent="0.3">
      <c r="A140" s="1193">
        <v>43063</v>
      </c>
      <c r="B140" s="376"/>
      <c r="C140" s="378"/>
      <c r="D140" s="1135"/>
      <c r="E140" s="409"/>
      <c r="F140" s="409"/>
      <c r="G140" s="409"/>
      <c r="H140" s="409"/>
      <c r="I140" s="409"/>
      <c r="J140" s="409"/>
      <c r="K140" s="409"/>
      <c r="L140" s="409"/>
      <c r="M140" s="409"/>
      <c r="N140" s="409"/>
    </row>
    <row r="141" spans="1:14" s="377" customFormat="1" ht="16.5" thickBot="1" x14ac:dyDescent="0.3">
      <c r="A141" s="1193">
        <v>43064</v>
      </c>
      <c r="B141" s="376"/>
      <c r="C141" s="378"/>
      <c r="D141" s="1135"/>
      <c r="E141" s="409"/>
      <c r="F141" s="409"/>
      <c r="G141" s="409"/>
      <c r="H141" s="409"/>
      <c r="I141" s="409"/>
      <c r="J141" s="409"/>
      <c r="K141" s="409"/>
      <c r="L141" s="409"/>
      <c r="M141" s="409"/>
      <c r="N141" s="409"/>
    </row>
    <row r="142" spans="1:14" s="377" customFormat="1" ht="16.5" thickBot="1" x14ac:dyDescent="0.3">
      <c r="A142" s="1193">
        <v>43065</v>
      </c>
      <c r="B142" s="1131"/>
      <c r="C142" s="378"/>
      <c r="D142" s="1135"/>
      <c r="E142" s="409"/>
      <c r="F142" s="409"/>
      <c r="G142" s="409"/>
      <c r="H142" s="409"/>
      <c r="I142" s="409"/>
      <c r="J142" s="409"/>
      <c r="K142" s="409"/>
      <c r="L142" s="409"/>
      <c r="M142" s="409"/>
      <c r="N142" s="409"/>
    </row>
    <row r="143" spans="1:14" s="377" customFormat="1" ht="16.5" thickBot="1" x14ac:dyDescent="0.3">
      <c r="A143" s="1193">
        <v>43066</v>
      </c>
      <c r="B143" s="1131"/>
      <c r="C143" s="378"/>
      <c r="D143" s="1135"/>
      <c r="E143" s="409"/>
      <c r="F143" s="409"/>
      <c r="G143" s="409"/>
      <c r="H143" s="409"/>
      <c r="I143" s="409"/>
      <c r="J143" s="409"/>
      <c r="K143" s="409"/>
      <c r="L143" s="409"/>
      <c r="M143" s="409"/>
      <c r="N143" s="409"/>
    </row>
    <row r="144" spans="1:14" s="377" customFormat="1" ht="16.5" thickBot="1" x14ac:dyDescent="0.3">
      <c r="A144" s="1193">
        <v>43067</v>
      </c>
      <c r="B144" s="1131"/>
      <c r="C144" s="378"/>
      <c r="D144" s="1135"/>
      <c r="E144" s="409"/>
      <c r="F144" s="409"/>
      <c r="G144" s="409"/>
      <c r="H144" s="409"/>
      <c r="I144" s="409"/>
      <c r="J144" s="409"/>
      <c r="K144" s="409"/>
      <c r="L144" s="409"/>
      <c r="M144" s="409"/>
      <c r="N144" s="409"/>
    </row>
    <row r="145" spans="1:14" s="377" customFormat="1" ht="16.5" thickBot="1" x14ac:dyDescent="0.3">
      <c r="A145" s="1193">
        <v>43068</v>
      </c>
      <c r="B145" s="1131"/>
      <c r="C145" s="378"/>
      <c r="D145" s="1135"/>
      <c r="E145" s="409"/>
      <c r="F145" s="409"/>
      <c r="G145" s="409"/>
      <c r="H145" s="409"/>
      <c r="I145" s="409"/>
      <c r="J145" s="409"/>
      <c r="K145" s="409"/>
      <c r="L145" s="409"/>
      <c r="M145" s="409"/>
      <c r="N145" s="409"/>
    </row>
    <row r="146" spans="1:14" s="377" customFormat="1" ht="16.5" thickBot="1" x14ac:dyDescent="0.3">
      <c r="A146" s="1193">
        <v>43069</v>
      </c>
      <c r="B146" s="1131"/>
      <c r="C146" s="378"/>
      <c r="D146" s="1135"/>
      <c r="E146" s="409"/>
      <c r="F146" s="409"/>
      <c r="G146" s="409"/>
      <c r="H146" s="409"/>
      <c r="I146" s="409"/>
      <c r="J146" s="409"/>
      <c r="K146" s="409"/>
      <c r="L146" s="409"/>
      <c r="M146" s="409"/>
      <c r="N146" s="409"/>
    </row>
    <row r="147" spans="1:14" s="377" customFormat="1" ht="16.5" thickBot="1" x14ac:dyDescent="0.3">
      <c r="A147" s="1193">
        <v>43070</v>
      </c>
      <c r="B147" s="1131"/>
      <c r="C147" s="378"/>
      <c r="D147" s="1135"/>
      <c r="E147" s="409"/>
      <c r="F147" s="409"/>
      <c r="G147" s="409"/>
      <c r="H147" s="409"/>
      <c r="I147" s="409"/>
      <c r="J147" s="409"/>
      <c r="K147" s="409"/>
      <c r="L147" s="409"/>
      <c r="M147" s="409"/>
      <c r="N147" s="409"/>
    </row>
    <row r="148" spans="1:14" s="377" customFormat="1" ht="16.5" thickBot="1" x14ac:dyDescent="0.3">
      <c r="A148" s="1193">
        <v>43071</v>
      </c>
      <c r="B148" s="1131"/>
      <c r="C148" s="378"/>
      <c r="D148" s="1135"/>
      <c r="E148" s="409"/>
      <c r="F148" s="409"/>
      <c r="G148" s="409"/>
      <c r="H148" s="409"/>
      <c r="I148" s="409"/>
      <c r="J148" s="409"/>
      <c r="K148" s="409"/>
      <c r="L148" s="409"/>
      <c r="M148" s="409"/>
      <c r="N148" s="409"/>
    </row>
    <row r="149" spans="1:14" s="377" customFormat="1" ht="16.5" thickBot="1" x14ac:dyDescent="0.3">
      <c r="A149" s="1193">
        <v>43072</v>
      </c>
      <c r="B149" s="1131"/>
      <c r="C149" s="378"/>
      <c r="D149" s="1135"/>
      <c r="E149" s="409"/>
      <c r="F149" s="409"/>
      <c r="G149" s="409"/>
      <c r="H149" s="409"/>
      <c r="I149" s="409"/>
      <c r="J149" s="409"/>
      <c r="K149" s="409"/>
      <c r="L149" s="409"/>
      <c r="M149" s="409"/>
      <c r="N149" s="409"/>
    </row>
    <row r="150" spans="1:14" s="377" customFormat="1" ht="16.5" thickBot="1" x14ac:dyDescent="0.3">
      <c r="A150" s="1193">
        <v>43073</v>
      </c>
      <c r="B150" s="1131"/>
      <c r="C150" s="378"/>
      <c r="D150" s="1135"/>
      <c r="E150" s="409"/>
      <c r="F150" s="409"/>
      <c r="G150" s="409"/>
      <c r="H150" s="409"/>
      <c r="I150" s="409"/>
      <c r="J150" s="409"/>
      <c r="K150" s="409"/>
      <c r="L150" s="409"/>
      <c r="M150" s="409"/>
      <c r="N150" s="409"/>
    </row>
    <row r="151" spans="1:14" s="377" customFormat="1" ht="16.5" thickBot="1" x14ac:dyDescent="0.3">
      <c r="A151" s="1193">
        <v>43074</v>
      </c>
      <c r="B151" s="1131"/>
      <c r="C151" s="378"/>
      <c r="D151" s="1135"/>
      <c r="E151" s="409"/>
      <c r="F151" s="409"/>
      <c r="G151" s="409"/>
      <c r="H151" s="409"/>
      <c r="I151" s="409"/>
      <c r="J151" s="409"/>
      <c r="K151" s="409"/>
      <c r="L151" s="409"/>
      <c r="M151" s="409"/>
      <c r="N151" s="409"/>
    </row>
    <row r="152" spans="1:14" s="377" customFormat="1" ht="16.5" thickBot="1" x14ac:dyDescent="0.3">
      <c r="A152" s="1193">
        <v>43075</v>
      </c>
      <c r="B152" s="1131"/>
      <c r="C152" s="378"/>
      <c r="D152" s="1135"/>
      <c r="E152" s="409"/>
      <c r="F152" s="409"/>
      <c r="G152" s="409"/>
      <c r="H152" s="409"/>
      <c r="I152" s="409"/>
      <c r="J152" s="409"/>
      <c r="K152" s="409"/>
      <c r="L152" s="409"/>
      <c r="M152" s="409"/>
      <c r="N152" s="409"/>
    </row>
    <row r="153" spans="1:14" s="377" customFormat="1" ht="16.5" thickBot="1" x14ac:dyDescent="0.3">
      <c r="A153" s="1193">
        <v>43076</v>
      </c>
      <c r="B153" s="1131"/>
      <c r="C153" s="378"/>
      <c r="D153" s="1135"/>
      <c r="E153" s="409"/>
      <c r="F153" s="409"/>
      <c r="G153" s="409"/>
      <c r="H153" s="409"/>
      <c r="I153" s="409"/>
      <c r="J153" s="409"/>
      <c r="K153" s="409"/>
      <c r="L153" s="409"/>
      <c r="M153" s="409"/>
      <c r="N153" s="409"/>
    </row>
    <row r="154" spans="1:14" s="377" customFormat="1" ht="16.5" thickBot="1" x14ac:dyDescent="0.3">
      <c r="A154" s="1193">
        <v>43077</v>
      </c>
      <c r="B154" s="1131"/>
      <c r="C154" s="378"/>
      <c r="D154" s="1135"/>
      <c r="E154" s="409"/>
      <c r="F154" s="409"/>
      <c r="G154" s="409"/>
      <c r="H154" s="409"/>
      <c r="I154" s="409"/>
      <c r="J154" s="409"/>
      <c r="K154" s="409"/>
      <c r="L154" s="409"/>
      <c r="M154" s="409"/>
      <c r="N154" s="409"/>
    </row>
    <row r="155" spans="1:14" s="377" customFormat="1" ht="16.5" thickBot="1" x14ac:dyDescent="0.3">
      <c r="A155" s="1193">
        <v>43078</v>
      </c>
      <c r="B155" s="1131"/>
      <c r="C155" s="378"/>
      <c r="D155" s="1135"/>
      <c r="E155" s="409"/>
      <c r="F155" s="409"/>
      <c r="G155" s="409"/>
      <c r="H155" s="409"/>
      <c r="I155" s="409"/>
      <c r="J155" s="409"/>
      <c r="K155" s="409"/>
      <c r="L155" s="409"/>
      <c r="M155" s="409"/>
      <c r="N155" s="409"/>
    </row>
    <row r="156" spans="1:14" s="377" customFormat="1" ht="16.5" thickBot="1" x14ac:dyDescent="0.3">
      <c r="A156" s="1193">
        <v>43079</v>
      </c>
      <c r="B156" s="1131"/>
      <c r="C156" s="378"/>
      <c r="D156" s="1135"/>
      <c r="E156" s="409"/>
      <c r="F156" s="409"/>
      <c r="G156" s="409"/>
      <c r="H156" s="409"/>
      <c r="I156" s="409"/>
      <c r="J156" s="409"/>
      <c r="K156" s="409"/>
      <c r="L156" s="409"/>
      <c r="M156" s="409"/>
      <c r="N156" s="409"/>
    </row>
    <row r="157" spans="1:14" s="377" customFormat="1" ht="16.5" thickBot="1" x14ac:dyDescent="0.3">
      <c r="A157" s="1193">
        <v>43080</v>
      </c>
      <c r="B157" s="1131"/>
      <c r="C157" s="378"/>
      <c r="D157" s="1135"/>
      <c r="E157" s="409"/>
      <c r="F157" s="409"/>
      <c r="G157" s="409"/>
      <c r="H157" s="409"/>
      <c r="I157" s="409"/>
      <c r="J157" s="409"/>
      <c r="K157" s="409"/>
      <c r="L157" s="409"/>
      <c r="M157" s="409"/>
      <c r="N157" s="409"/>
    </row>
    <row r="158" spans="1:14" s="377" customFormat="1" ht="16.5" thickBot="1" x14ac:dyDescent="0.3">
      <c r="A158" s="1193">
        <v>43081</v>
      </c>
      <c r="B158" s="1131"/>
      <c r="C158" s="378"/>
      <c r="D158" s="1135"/>
      <c r="E158" s="409"/>
      <c r="F158" s="409"/>
      <c r="G158" s="409"/>
      <c r="H158" s="409"/>
      <c r="I158" s="409"/>
      <c r="J158" s="409"/>
      <c r="K158" s="409"/>
      <c r="L158" s="409"/>
      <c r="M158" s="409"/>
      <c r="N158" s="409"/>
    </row>
    <row r="159" spans="1:14" s="377" customFormat="1" ht="16.5" thickBot="1" x14ac:dyDescent="0.3">
      <c r="A159" s="1193">
        <v>43082</v>
      </c>
      <c r="B159" s="1131"/>
      <c r="C159" s="378"/>
      <c r="D159" s="1135"/>
      <c r="E159" s="409"/>
      <c r="F159" s="409"/>
      <c r="G159" s="409"/>
      <c r="H159" s="409"/>
      <c r="I159" s="409"/>
      <c r="J159" s="409"/>
      <c r="K159" s="409"/>
      <c r="L159" s="409"/>
      <c r="M159" s="409"/>
      <c r="N159" s="409"/>
    </row>
    <row r="160" spans="1:14" s="377" customFormat="1" ht="16.5" thickBot="1" x14ac:dyDescent="0.3">
      <c r="A160" s="1193">
        <v>43083</v>
      </c>
      <c r="B160" s="1131"/>
      <c r="C160" s="378"/>
      <c r="D160" s="1135"/>
      <c r="E160" s="409"/>
      <c r="F160" s="409"/>
      <c r="G160" s="409"/>
      <c r="H160" s="409"/>
      <c r="I160" s="409"/>
      <c r="J160" s="409"/>
      <c r="K160" s="409"/>
      <c r="L160" s="409"/>
      <c r="M160" s="409"/>
      <c r="N160" s="409"/>
    </row>
    <row r="161" spans="1:14" s="377" customFormat="1" ht="16.5" thickBot="1" x14ac:dyDescent="0.3">
      <c r="A161" s="1193">
        <v>43084</v>
      </c>
      <c r="B161" s="1131"/>
      <c r="C161" s="378"/>
      <c r="D161" s="1135"/>
      <c r="E161" s="409"/>
      <c r="F161" s="409"/>
      <c r="G161" s="409"/>
      <c r="H161" s="409"/>
      <c r="I161" s="409"/>
      <c r="J161" s="409"/>
      <c r="K161" s="409"/>
      <c r="L161" s="409"/>
      <c r="M161" s="409"/>
      <c r="N161" s="409"/>
    </row>
    <row r="162" spans="1:14" s="377" customFormat="1" ht="16.5" thickBot="1" x14ac:dyDescent="0.3">
      <c r="A162" s="1193">
        <v>43085</v>
      </c>
      <c r="B162" s="1131"/>
      <c r="C162" s="378"/>
      <c r="D162" s="1135"/>
      <c r="E162" s="409"/>
      <c r="F162" s="409"/>
      <c r="G162" s="409"/>
      <c r="H162" s="409"/>
      <c r="I162" s="409"/>
      <c r="J162" s="409"/>
      <c r="K162" s="409"/>
      <c r="L162" s="409"/>
      <c r="M162" s="409"/>
      <c r="N162" s="409"/>
    </row>
    <row r="163" spans="1:14" s="377" customFormat="1" ht="16.5" thickBot="1" x14ac:dyDescent="0.3">
      <c r="A163" s="1193">
        <v>43086</v>
      </c>
      <c r="B163" s="1131"/>
      <c r="C163" s="378"/>
      <c r="D163" s="1135"/>
      <c r="E163" s="409"/>
      <c r="F163" s="409"/>
      <c r="G163" s="409"/>
      <c r="H163" s="409"/>
      <c r="I163" s="409"/>
      <c r="J163" s="409"/>
      <c r="K163" s="409"/>
      <c r="L163" s="409"/>
      <c r="M163" s="409"/>
      <c r="N163" s="409"/>
    </row>
    <row r="164" spans="1:14" s="377" customFormat="1" ht="16.5" thickBot="1" x14ac:dyDescent="0.3">
      <c r="A164" s="1193">
        <v>43087</v>
      </c>
      <c r="B164" s="1131"/>
      <c r="C164" s="378"/>
      <c r="D164" s="1135"/>
      <c r="E164" s="409"/>
      <c r="F164" s="409"/>
      <c r="G164" s="409"/>
      <c r="H164" s="409"/>
      <c r="I164" s="409"/>
      <c r="J164" s="409"/>
      <c r="K164" s="409"/>
      <c r="L164" s="409"/>
      <c r="M164" s="409"/>
      <c r="N164" s="409"/>
    </row>
    <row r="165" spans="1:14" s="377" customFormat="1" ht="16.5" thickBot="1" x14ac:dyDescent="0.3">
      <c r="A165" s="1193">
        <v>43088</v>
      </c>
      <c r="B165" s="1131"/>
      <c r="C165" s="378"/>
      <c r="D165" s="1135"/>
      <c r="E165" s="409"/>
      <c r="F165" s="409"/>
      <c r="G165" s="409"/>
      <c r="H165" s="409"/>
      <c r="I165" s="409"/>
      <c r="J165" s="409"/>
      <c r="K165" s="409"/>
      <c r="L165" s="409"/>
      <c r="M165" s="409"/>
      <c r="N165" s="409"/>
    </row>
    <row r="166" spans="1:14" s="377" customFormat="1" ht="16.5" thickBot="1" x14ac:dyDescent="0.3">
      <c r="A166" s="1193">
        <v>43089</v>
      </c>
      <c r="B166" s="1131"/>
      <c r="C166" s="378"/>
      <c r="D166" s="1135"/>
      <c r="E166" s="409"/>
      <c r="F166" s="409"/>
      <c r="G166" s="409"/>
      <c r="H166" s="409"/>
      <c r="I166" s="409"/>
      <c r="J166" s="409"/>
      <c r="K166" s="409"/>
      <c r="L166" s="409"/>
      <c r="M166" s="409"/>
      <c r="N166" s="409"/>
    </row>
    <row r="167" spans="1:14" s="377" customFormat="1" ht="16.5" thickBot="1" x14ac:dyDescent="0.3">
      <c r="A167" s="1193">
        <v>43090</v>
      </c>
      <c r="B167" s="1131"/>
      <c r="C167" s="378"/>
      <c r="D167" s="1135"/>
      <c r="E167" s="409"/>
      <c r="F167" s="409"/>
      <c r="G167" s="409"/>
      <c r="H167" s="409"/>
      <c r="I167" s="409"/>
      <c r="J167" s="409"/>
      <c r="K167" s="409"/>
      <c r="L167" s="409"/>
      <c r="M167" s="409"/>
      <c r="N167" s="409"/>
    </row>
    <row r="168" spans="1:14" s="377" customFormat="1" ht="16.5" thickBot="1" x14ac:dyDescent="0.3">
      <c r="A168" s="1193">
        <v>43091</v>
      </c>
      <c r="B168" s="1131"/>
      <c r="C168" s="378"/>
      <c r="D168" s="1135"/>
      <c r="E168" s="409"/>
      <c r="F168" s="409"/>
      <c r="G168" s="409"/>
      <c r="H168" s="409"/>
      <c r="I168" s="409"/>
      <c r="J168" s="409"/>
      <c r="K168" s="409"/>
      <c r="L168" s="409"/>
      <c r="M168" s="409"/>
      <c r="N168" s="409"/>
    </row>
    <row r="169" spans="1:14" s="377" customFormat="1" ht="16.5" thickBot="1" x14ac:dyDescent="0.3">
      <c r="A169" s="1193">
        <v>43092</v>
      </c>
      <c r="B169" s="1131"/>
      <c r="C169" s="378"/>
      <c r="D169" s="1135"/>
      <c r="E169" s="409"/>
      <c r="F169" s="409"/>
      <c r="G169" s="409"/>
      <c r="H169" s="409"/>
      <c r="I169" s="409"/>
      <c r="J169" s="409"/>
      <c r="K169" s="409"/>
      <c r="L169" s="409"/>
      <c r="M169" s="409"/>
      <c r="N169" s="409"/>
    </row>
    <row r="170" spans="1:14" s="377" customFormat="1" ht="16.5" thickBot="1" x14ac:dyDescent="0.3">
      <c r="A170" s="1193">
        <v>43093</v>
      </c>
      <c r="B170" s="1131"/>
      <c r="C170" s="378"/>
      <c r="D170" s="1135"/>
      <c r="E170" s="409"/>
      <c r="F170" s="409"/>
      <c r="G170" s="409"/>
      <c r="H170" s="409"/>
      <c r="I170" s="409"/>
      <c r="J170" s="409"/>
      <c r="K170" s="409"/>
      <c r="L170" s="409"/>
      <c r="M170" s="409"/>
      <c r="N170" s="409"/>
    </row>
    <row r="171" spans="1:14" s="377" customFormat="1" ht="16.5" thickBot="1" x14ac:dyDescent="0.3">
      <c r="A171" s="1193">
        <v>43094</v>
      </c>
      <c r="B171" s="1131"/>
      <c r="C171" s="378"/>
      <c r="D171" s="1135"/>
      <c r="E171" s="409"/>
      <c r="F171" s="409"/>
      <c r="G171" s="409"/>
      <c r="H171" s="409"/>
      <c r="I171" s="409"/>
      <c r="J171" s="409"/>
      <c r="K171" s="409"/>
      <c r="L171" s="409"/>
      <c r="M171" s="409"/>
      <c r="N171" s="409"/>
    </row>
    <row r="172" spans="1:14" s="377" customFormat="1" ht="16.5" thickBot="1" x14ac:dyDescent="0.3">
      <c r="A172" s="1193">
        <v>43095</v>
      </c>
      <c r="B172" s="1131"/>
      <c r="C172" s="378"/>
      <c r="D172" s="1135"/>
      <c r="E172" s="409"/>
      <c r="F172" s="409"/>
      <c r="G172" s="409"/>
      <c r="H172" s="409"/>
      <c r="I172" s="409"/>
      <c r="J172" s="409"/>
      <c r="K172" s="409"/>
      <c r="L172" s="409"/>
      <c r="M172" s="409"/>
      <c r="N172" s="409"/>
    </row>
    <row r="173" spans="1:14" s="377" customFormat="1" ht="16.5" thickBot="1" x14ac:dyDescent="0.3">
      <c r="A173" s="1193">
        <v>43096</v>
      </c>
      <c r="B173" s="1131"/>
      <c r="C173" s="378"/>
      <c r="D173" s="1135"/>
      <c r="E173" s="409"/>
      <c r="F173" s="409"/>
      <c r="G173" s="409"/>
      <c r="H173" s="409"/>
      <c r="I173" s="409"/>
      <c r="J173" s="409"/>
      <c r="K173" s="409"/>
      <c r="L173" s="409"/>
      <c r="M173" s="409"/>
      <c r="N173" s="409"/>
    </row>
    <row r="174" spans="1:14" s="377" customFormat="1" ht="16.5" thickBot="1" x14ac:dyDescent="0.3">
      <c r="A174" s="1193">
        <v>43097</v>
      </c>
      <c r="B174" s="1131"/>
      <c r="C174" s="378"/>
      <c r="D174" s="1135"/>
      <c r="E174" s="409"/>
      <c r="F174" s="409"/>
      <c r="G174" s="409"/>
      <c r="H174" s="409"/>
      <c r="I174" s="409"/>
      <c r="J174" s="409"/>
      <c r="K174" s="409"/>
      <c r="L174" s="409"/>
      <c r="M174" s="409"/>
      <c r="N174" s="409"/>
    </row>
    <row r="175" spans="1:14" s="377" customFormat="1" ht="16.5" thickBot="1" x14ac:dyDescent="0.3">
      <c r="A175" s="1193">
        <v>43098</v>
      </c>
      <c r="B175" s="1131"/>
      <c r="C175" s="378"/>
      <c r="D175" s="1135"/>
      <c r="E175" s="409"/>
      <c r="F175" s="409"/>
      <c r="G175" s="409"/>
      <c r="H175" s="409"/>
      <c r="I175" s="409"/>
      <c r="J175" s="409"/>
      <c r="K175" s="409"/>
      <c r="L175" s="409"/>
      <c r="M175" s="409"/>
      <c r="N175" s="409"/>
    </row>
    <row r="176" spans="1:14" s="377" customFormat="1" ht="16.5" thickBot="1" x14ac:dyDescent="0.3">
      <c r="A176" s="1193">
        <v>43099</v>
      </c>
      <c r="B176" s="1131"/>
      <c r="C176" s="378"/>
      <c r="D176" s="1135"/>
      <c r="E176" s="409"/>
      <c r="F176" s="409"/>
      <c r="G176" s="409"/>
      <c r="H176" s="409"/>
      <c r="I176" s="409"/>
      <c r="J176" s="409"/>
      <c r="K176" s="409"/>
      <c r="L176" s="409"/>
      <c r="M176" s="409"/>
      <c r="N176" s="409"/>
    </row>
    <row r="177" spans="1:14" s="377" customFormat="1" ht="16.5" thickBot="1" x14ac:dyDescent="0.3">
      <c r="A177" s="1193">
        <v>43100</v>
      </c>
      <c r="B177" s="1131"/>
      <c r="C177" s="378"/>
      <c r="D177" s="1135"/>
      <c r="E177" s="409"/>
      <c r="F177" s="409"/>
      <c r="G177" s="409"/>
      <c r="H177" s="409"/>
      <c r="I177" s="409"/>
      <c r="J177" s="409"/>
      <c r="K177" s="409"/>
      <c r="L177" s="409"/>
      <c r="M177" s="409"/>
      <c r="N177" s="409"/>
    </row>
    <row r="178" spans="1:14" s="377" customFormat="1" ht="16.5" thickBot="1" x14ac:dyDescent="0.3">
      <c r="A178" s="1193">
        <v>43101</v>
      </c>
      <c r="B178" s="1131"/>
      <c r="C178" s="378"/>
      <c r="D178" s="1135"/>
      <c r="E178" s="409"/>
      <c r="F178" s="409"/>
      <c r="G178" s="409"/>
      <c r="H178" s="409"/>
      <c r="I178" s="409"/>
      <c r="J178" s="409"/>
      <c r="K178" s="409"/>
      <c r="L178" s="409"/>
      <c r="M178" s="409"/>
      <c r="N178" s="409"/>
    </row>
    <row r="179" spans="1:14" s="377" customFormat="1" ht="16.5" thickBot="1" x14ac:dyDescent="0.3">
      <c r="A179" s="1193">
        <v>43102</v>
      </c>
      <c r="B179" s="1131"/>
      <c r="C179" s="378"/>
      <c r="D179" s="1135"/>
      <c r="E179" s="409"/>
      <c r="F179" s="409"/>
      <c r="G179" s="409"/>
      <c r="H179" s="409"/>
      <c r="I179" s="409"/>
      <c r="J179" s="409"/>
      <c r="K179" s="409"/>
      <c r="L179" s="409"/>
      <c r="M179" s="409"/>
      <c r="N179" s="409"/>
    </row>
    <row r="180" spans="1:14" s="377" customFormat="1" ht="16.5" thickBot="1" x14ac:dyDescent="0.3">
      <c r="A180" s="1193">
        <v>43103</v>
      </c>
      <c r="B180" s="1131"/>
      <c r="C180" s="378"/>
      <c r="D180" s="1135"/>
      <c r="E180" s="409"/>
      <c r="F180" s="409"/>
      <c r="G180" s="409"/>
      <c r="H180" s="409"/>
      <c r="I180" s="409"/>
      <c r="J180" s="409"/>
      <c r="K180" s="409"/>
      <c r="L180" s="409"/>
      <c r="M180" s="409"/>
      <c r="N180" s="409"/>
    </row>
    <row r="181" spans="1:14" s="377" customFormat="1" ht="16.5" thickBot="1" x14ac:dyDescent="0.3">
      <c r="A181" s="1193">
        <v>43104</v>
      </c>
      <c r="B181" s="1131"/>
      <c r="C181" s="378"/>
      <c r="D181" s="1135"/>
      <c r="E181" s="409"/>
      <c r="F181" s="409"/>
      <c r="G181" s="409"/>
      <c r="H181" s="409"/>
      <c r="I181" s="409"/>
      <c r="J181" s="409"/>
      <c r="K181" s="409"/>
      <c r="L181" s="409"/>
      <c r="M181" s="409"/>
      <c r="N181" s="409"/>
    </row>
    <row r="182" spans="1:14" s="377" customFormat="1" ht="16.5" thickBot="1" x14ac:dyDescent="0.3">
      <c r="A182" s="1193">
        <v>43105</v>
      </c>
      <c r="B182" s="1131"/>
      <c r="C182" s="378"/>
      <c r="D182" s="1135"/>
      <c r="E182" s="409"/>
      <c r="F182" s="409"/>
      <c r="G182" s="409"/>
      <c r="H182" s="409"/>
      <c r="I182" s="409"/>
      <c r="J182" s="409"/>
      <c r="K182" s="409"/>
      <c r="L182" s="409"/>
      <c r="M182" s="409"/>
      <c r="N182" s="409"/>
    </row>
    <row r="183" spans="1:14" s="377" customFormat="1" ht="16.5" thickBot="1" x14ac:dyDescent="0.3">
      <c r="A183" s="1193">
        <v>43106</v>
      </c>
      <c r="B183" s="1131"/>
      <c r="C183" s="378"/>
      <c r="D183" s="1135"/>
      <c r="E183" s="409"/>
      <c r="F183" s="409"/>
      <c r="G183" s="409"/>
      <c r="H183" s="409"/>
      <c r="I183" s="409"/>
      <c r="J183" s="409"/>
      <c r="K183" s="409"/>
      <c r="L183" s="409"/>
      <c r="M183" s="409"/>
      <c r="N183" s="409"/>
    </row>
    <row r="184" spans="1:14" s="377" customFormat="1" ht="16.5" thickBot="1" x14ac:dyDescent="0.3">
      <c r="A184" s="1193">
        <v>43107</v>
      </c>
      <c r="B184" s="1131"/>
      <c r="C184" s="378"/>
      <c r="D184" s="1135"/>
      <c r="E184" s="409"/>
      <c r="F184" s="409"/>
      <c r="G184" s="409"/>
      <c r="H184" s="409"/>
      <c r="I184" s="409"/>
      <c r="J184" s="409"/>
      <c r="K184" s="409"/>
      <c r="L184" s="409"/>
      <c r="M184" s="409"/>
      <c r="N184" s="409"/>
    </row>
    <row r="185" spans="1:14" s="377" customFormat="1" ht="16.5" thickBot="1" x14ac:dyDescent="0.3">
      <c r="A185" s="1193">
        <v>43108</v>
      </c>
      <c r="B185" s="1131"/>
      <c r="C185" s="378"/>
      <c r="D185" s="1135"/>
      <c r="E185" s="409"/>
      <c r="F185" s="409"/>
      <c r="G185" s="409"/>
      <c r="H185" s="409"/>
      <c r="I185" s="409"/>
      <c r="J185" s="409"/>
      <c r="K185" s="409"/>
      <c r="L185" s="409"/>
      <c r="M185" s="409"/>
      <c r="N185" s="409"/>
    </row>
    <row r="186" spans="1:14" s="377" customFormat="1" ht="16.5" thickBot="1" x14ac:dyDescent="0.3">
      <c r="A186" s="1193">
        <v>43109</v>
      </c>
      <c r="B186" s="1131"/>
      <c r="C186" s="378"/>
      <c r="D186" s="1135"/>
      <c r="E186" s="409"/>
      <c r="F186" s="409"/>
      <c r="G186" s="409"/>
      <c r="H186" s="409"/>
      <c r="I186" s="409"/>
      <c r="J186" s="409"/>
      <c r="K186" s="409"/>
      <c r="L186" s="409"/>
      <c r="M186" s="409"/>
      <c r="N186" s="409"/>
    </row>
    <row r="187" spans="1:14" s="377" customFormat="1" ht="16.5" thickBot="1" x14ac:dyDescent="0.3">
      <c r="A187" s="1193">
        <v>43110</v>
      </c>
      <c r="B187" s="1131"/>
      <c r="C187" s="378"/>
      <c r="D187" s="1135"/>
      <c r="E187" s="409"/>
      <c r="F187" s="409"/>
      <c r="G187" s="409"/>
      <c r="H187" s="409"/>
      <c r="I187" s="409"/>
      <c r="J187" s="409"/>
      <c r="K187" s="409"/>
      <c r="L187" s="409"/>
      <c r="M187" s="409"/>
      <c r="N187" s="409"/>
    </row>
    <row r="188" spans="1:14" s="377" customFormat="1" ht="16.5" thickBot="1" x14ac:dyDescent="0.3">
      <c r="A188" s="1193">
        <v>43111</v>
      </c>
      <c r="B188" s="1131"/>
      <c r="C188" s="378"/>
      <c r="D188" s="1135"/>
      <c r="E188" s="409"/>
      <c r="F188" s="409"/>
      <c r="G188" s="409"/>
      <c r="H188" s="409"/>
      <c r="I188" s="409"/>
      <c r="J188" s="409"/>
      <c r="K188" s="409"/>
      <c r="L188" s="409"/>
      <c r="M188" s="409"/>
      <c r="N188" s="409"/>
    </row>
    <row r="189" spans="1:14" s="377" customFormat="1" ht="16.5" thickBot="1" x14ac:dyDescent="0.3">
      <c r="A189" s="1193">
        <v>43112</v>
      </c>
      <c r="B189" s="1131"/>
      <c r="C189" s="378"/>
      <c r="D189" s="1135"/>
      <c r="E189" s="409"/>
      <c r="F189" s="409"/>
      <c r="G189" s="409"/>
      <c r="H189" s="409"/>
      <c r="I189" s="409"/>
      <c r="J189" s="409"/>
      <c r="K189" s="409"/>
      <c r="L189" s="409"/>
      <c r="M189" s="409"/>
      <c r="N189" s="409"/>
    </row>
    <row r="190" spans="1:14" s="377" customFormat="1" ht="16.5" thickBot="1" x14ac:dyDescent="0.3">
      <c r="A190" s="1193">
        <v>43113</v>
      </c>
      <c r="B190" s="1131"/>
      <c r="C190" s="378"/>
      <c r="D190" s="1135"/>
      <c r="E190" s="409"/>
      <c r="F190" s="409"/>
      <c r="G190" s="409"/>
      <c r="H190" s="409"/>
      <c r="I190" s="409"/>
      <c r="J190" s="409"/>
      <c r="K190" s="409"/>
      <c r="L190" s="409"/>
      <c r="M190" s="409"/>
      <c r="N190" s="409"/>
    </row>
    <row r="191" spans="1:14" s="377" customFormat="1" ht="16.5" thickBot="1" x14ac:dyDescent="0.3">
      <c r="A191" s="1193">
        <v>43114</v>
      </c>
      <c r="B191" s="1131"/>
      <c r="C191" s="378"/>
      <c r="D191" s="1135"/>
      <c r="E191" s="409"/>
      <c r="F191" s="409"/>
      <c r="G191" s="409"/>
      <c r="H191" s="409"/>
      <c r="I191" s="409"/>
      <c r="J191" s="409"/>
      <c r="K191" s="409"/>
      <c r="L191" s="409"/>
      <c r="M191" s="409"/>
      <c r="N191" s="409"/>
    </row>
    <row r="192" spans="1:14" s="377" customFormat="1" ht="16.5" thickBot="1" x14ac:dyDescent="0.3">
      <c r="A192" s="1193">
        <v>43115</v>
      </c>
      <c r="B192" s="1131"/>
      <c r="C192" s="378"/>
      <c r="D192" s="1135"/>
      <c r="E192" s="409"/>
      <c r="F192" s="409"/>
      <c r="G192" s="409"/>
      <c r="H192" s="409"/>
      <c r="I192" s="409"/>
      <c r="J192" s="409"/>
      <c r="K192" s="409"/>
      <c r="L192" s="409"/>
      <c r="M192" s="409"/>
      <c r="N192" s="409"/>
    </row>
    <row r="193" spans="1:14" s="377" customFormat="1" ht="16.5" thickBot="1" x14ac:dyDescent="0.3">
      <c r="A193" s="1193">
        <v>43116</v>
      </c>
      <c r="B193" s="1131"/>
      <c r="C193" s="378"/>
      <c r="D193" s="1135"/>
      <c r="E193" s="409"/>
      <c r="F193" s="409"/>
      <c r="G193" s="409"/>
      <c r="H193" s="409"/>
      <c r="I193" s="409"/>
      <c r="J193" s="409"/>
      <c r="K193" s="409"/>
      <c r="L193" s="409"/>
      <c r="M193" s="409"/>
      <c r="N193" s="409"/>
    </row>
    <row r="194" spans="1:14" s="377" customFormat="1" ht="16.5" thickBot="1" x14ac:dyDescent="0.3">
      <c r="A194" s="1193">
        <v>43117</v>
      </c>
      <c r="B194" s="1131"/>
      <c r="C194" s="378"/>
      <c r="D194" s="1135"/>
      <c r="E194" s="409"/>
      <c r="F194" s="409"/>
      <c r="G194" s="409"/>
      <c r="H194" s="409"/>
      <c r="I194" s="409"/>
      <c r="J194" s="409"/>
      <c r="K194" s="409"/>
      <c r="L194" s="409"/>
      <c r="M194" s="409"/>
      <c r="N194" s="409"/>
    </row>
    <row r="195" spans="1:14" s="377" customFormat="1" ht="16.5" thickBot="1" x14ac:dyDescent="0.3">
      <c r="A195" s="1193">
        <v>43118</v>
      </c>
      <c r="B195" s="1131"/>
      <c r="C195" s="378"/>
      <c r="D195" s="1135"/>
      <c r="E195" s="409"/>
      <c r="F195" s="409"/>
      <c r="G195" s="409"/>
      <c r="H195" s="409"/>
      <c r="I195" s="409"/>
      <c r="J195" s="409"/>
      <c r="K195" s="409"/>
      <c r="L195" s="409"/>
      <c r="M195" s="409"/>
      <c r="N195" s="409"/>
    </row>
    <row r="196" spans="1:14" s="377" customFormat="1" ht="16.5" thickBot="1" x14ac:dyDescent="0.3">
      <c r="A196" s="1193">
        <v>43119</v>
      </c>
      <c r="B196" s="1131"/>
      <c r="C196" s="378"/>
      <c r="D196" s="1135"/>
      <c r="E196" s="409"/>
      <c r="F196" s="409"/>
      <c r="G196" s="409"/>
      <c r="H196" s="409"/>
      <c r="I196" s="409"/>
      <c r="J196" s="409"/>
      <c r="K196" s="409"/>
      <c r="L196" s="409"/>
      <c r="M196" s="409"/>
      <c r="N196" s="409"/>
    </row>
    <row r="197" spans="1:14" s="377" customFormat="1" ht="16.5" thickBot="1" x14ac:dyDescent="0.3">
      <c r="A197" s="1193">
        <v>43120</v>
      </c>
      <c r="B197" s="1131"/>
      <c r="C197" s="378"/>
      <c r="D197" s="1135"/>
      <c r="E197" s="409"/>
      <c r="F197" s="409"/>
      <c r="G197" s="409"/>
      <c r="H197" s="409"/>
      <c r="I197" s="409"/>
      <c r="J197" s="409"/>
      <c r="K197" s="409"/>
      <c r="L197" s="409"/>
      <c r="M197" s="409"/>
      <c r="N197" s="409"/>
    </row>
    <row r="198" spans="1:14" s="377" customFormat="1" ht="16.5" thickBot="1" x14ac:dyDescent="0.3">
      <c r="A198" s="1193">
        <v>43121</v>
      </c>
      <c r="B198" s="1131"/>
      <c r="C198" s="378"/>
      <c r="D198" s="1135"/>
      <c r="E198" s="409"/>
      <c r="F198" s="409"/>
      <c r="G198" s="409"/>
      <c r="H198" s="409"/>
      <c r="I198" s="409"/>
      <c r="J198" s="409"/>
      <c r="K198" s="409"/>
      <c r="L198" s="409"/>
      <c r="M198" s="409"/>
      <c r="N198" s="409"/>
    </row>
    <row r="199" spans="1:14" s="377" customFormat="1" ht="16.5" thickBot="1" x14ac:dyDescent="0.3">
      <c r="A199" s="1193">
        <v>43122</v>
      </c>
      <c r="B199" s="1131"/>
      <c r="C199" s="378"/>
      <c r="D199" s="1135"/>
      <c r="E199" s="409"/>
      <c r="F199" s="409"/>
      <c r="G199" s="409"/>
      <c r="H199" s="409"/>
      <c r="I199" s="409"/>
      <c r="J199" s="409"/>
      <c r="K199" s="409"/>
      <c r="L199" s="409"/>
      <c r="M199" s="409"/>
      <c r="N199" s="409"/>
    </row>
    <row r="200" spans="1:14" s="377" customFormat="1" ht="16.5" thickBot="1" x14ac:dyDescent="0.3">
      <c r="A200" s="1193">
        <v>43123</v>
      </c>
      <c r="B200" s="1131"/>
      <c r="C200" s="378"/>
      <c r="D200" s="1135"/>
      <c r="E200" s="409"/>
      <c r="F200" s="409"/>
      <c r="G200" s="409"/>
      <c r="H200" s="409"/>
      <c r="I200" s="409"/>
      <c r="J200" s="409"/>
      <c r="K200" s="409"/>
      <c r="L200" s="409"/>
      <c r="M200" s="409"/>
      <c r="N200" s="409"/>
    </row>
    <row r="201" spans="1:14" s="377" customFormat="1" ht="16.5" thickBot="1" x14ac:dyDescent="0.3">
      <c r="A201" s="1193">
        <v>43124</v>
      </c>
      <c r="B201" s="1131"/>
      <c r="C201" s="378"/>
      <c r="D201" s="1135"/>
      <c r="E201" s="409"/>
      <c r="F201" s="409"/>
      <c r="G201" s="409"/>
      <c r="H201" s="409"/>
      <c r="I201" s="409"/>
      <c r="J201" s="409"/>
      <c r="K201" s="409"/>
      <c r="L201" s="409"/>
      <c r="M201" s="409"/>
      <c r="N201" s="409"/>
    </row>
    <row r="202" spans="1:14" s="377" customFormat="1" ht="16.5" thickBot="1" x14ac:dyDescent="0.3">
      <c r="A202" s="1193">
        <v>43125</v>
      </c>
      <c r="B202" s="1131"/>
      <c r="C202" s="378"/>
      <c r="D202" s="1135"/>
      <c r="E202" s="409"/>
      <c r="F202" s="409"/>
      <c r="G202" s="409"/>
      <c r="H202" s="409"/>
      <c r="I202" s="409"/>
      <c r="J202" s="409"/>
      <c r="K202" s="409"/>
      <c r="L202" s="409"/>
      <c r="M202" s="409"/>
      <c r="N202" s="409"/>
    </row>
    <row r="203" spans="1:14" s="377" customFormat="1" ht="16.5" thickBot="1" x14ac:dyDescent="0.3">
      <c r="A203" s="1193">
        <v>43126</v>
      </c>
      <c r="B203" s="1131"/>
      <c r="C203" s="378"/>
      <c r="D203" s="1135"/>
      <c r="E203" s="409"/>
      <c r="F203" s="409"/>
      <c r="G203" s="409"/>
      <c r="H203" s="409"/>
      <c r="I203" s="409"/>
      <c r="J203" s="409"/>
      <c r="K203" s="409"/>
      <c r="L203" s="409"/>
      <c r="M203" s="409"/>
      <c r="N203" s="409"/>
    </row>
    <row r="204" spans="1:14" s="377" customFormat="1" ht="16.5" thickBot="1" x14ac:dyDescent="0.3">
      <c r="A204" s="1193">
        <v>43127</v>
      </c>
      <c r="B204" s="1131"/>
      <c r="C204" s="378"/>
      <c r="D204" s="1135"/>
      <c r="E204" s="409"/>
      <c r="F204" s="409"/>
      <c r="G204" s="409"/>
      <c r="H204" s="409"/>
      <c r="I204" s="409"/>
      <c r="J204" s="409"/>
      <c r="K204" s="409"/>
      <c r="L204" s="409"/>
      <c r="M204" s="409"/>
      <c r="N204" s="409"/>
    </row>
    <row r="205" spans="1:14" s="377" customFormat="1" ht="16.5" thickBot="1" x14ac:dyDescent="0.3">
      <c r="A205" s="1193">
        <v>43128</v>
      </c>
      <c r="B205" s="1131"/>
      <c r="C205" s="378"/>
      <c r="D205" s="1135"/>
      <c r="E205" s="409"/>
      <c r="F205" s="409"/>
      <c r="G205" s="409"/>
      <c r="H205" s="409"/>
      <c r="I205" s="409"/>
      <c r="J205" s="409"/>
      <c r="K205" s="409"/>
      <c r="L205" s="409"/>
      <c r="M205" s="409"/>
      <c r="N205" s="409"/>
    </row>
    <row r="206" spans="1:14" s="377" customFormat="1" ht="16.5" thickBot="1" x14ac:dyDescent="0.3">
      <c r="A206" s="1193">
        <v>43129</v>
      </c>
      <c r="B206" s="1131"/>
      <c r="C206" s="378"/>
      <c r="D206" s="1135"/>
      <c r="E206" s="409"/>
      <c r="F206" s="409"/>
      <c r="G206" s="409"/>
      <c r="H206" s="409"/>
      <c r="I206" s="409"/>
      <c r="J206" s="409"/>
      <c r="K206" s="409"/>
      <c r="L206" s="409"/>
      <c r="M206" s="409"/>
      <c r="N206" s="409"/>
    </row>
    <row r="207" spans="1:14" s="377" customFormat="1" ht="16.5" thickBot="1" x14ac:dyDescent="0.3">
      <c r="A207" s="1193">
        <v>43130</v>
      </c>
      <c r="B207" s="1131"/>
      <c r="C207" s="378"/>
      <c r="D207" s="1135"/>
      <c r="E207" s="409"/>
      <c r="F207" s="409"/>
      <c r="G207" s="409"/>
      <c r="H207" s="409"/>
      <c r="I207" s="409"/>
      <c r="J207" s="409"/>
      <c r="K207" s="409"/>
      <c r="L207" s="409"/>
      <c r="M207" s="409"/>
      <c r="N207" s="409"/>
    </row>
    <row r="208" spans="1:14" s="377" customFormat="1" ht="16.5" thickBot="1" x14ac:dyDescent="0.3">
      <c r="A208" s="1193">
        <v>43131</v>
      </c>
      <c r="B208" s="1131"/>
      <c r="C208" s="378"/>
      <c r="D208" s="1135"/>
      <c r="E208" s="409"/>
      <c r="F208" s="409"/>
      <c r="G208" s="409"/>
      <c r="H208" s="409"/>
      <c r="I208" s="409"/>
      <c r="J208" s="409"/>
      <c r="K208" s="409"/>
      <c r="L208" s="409"/>
      <c r="M208" s="409"/>
      <c r="N208" s="409"/>
    </row>
    <row r="209" spans="1:14" s="377" customFormat="1" ht="16.5" thickBot="1" x14ac:dyDescent="0.3">
      <c r="A209" s="1193">
        <v>43132</v>
      </c>
      <c r="B209" s="1131"/>
      <c r="C209" s="378"/>
      <c r="D209" s="1135"/>
      <c r="E209" s="409"/>
      <c r="F209" s="409"/>
      <c r="G209" s="409"/>
      <c r="H209" s="409"/>
      <c r="I209" s="409"/>
      <c r="J209" s="409"/>
      <c r="K209" s="409"/>
      <c r="L209" s="409"/>
      <c r="M209" s="409"/>
      <c r="N209" s="409"/>
    </row>
    <row r="210" spans="1:14" s="377" customFormat="1" ht="16.5" thickBot="1" x14ac:dyDescent="0.3">
      <c r="A210" s="1193">
        <v>43133</v>
      </c>
      <c r="B210" s="1131"/>
      <c r="C210" s="378"/>
      <c r="D210" s="1135"/>
      <c r="E210" s="409"/>
      <c r="F210" s="409"/>
      <c r="G210" s="409"/>
      <c r="H210" s="409"/>
      <c r="I210" s="409"/>
      <c r="J210" s="409"/>
      <c r="K210" s="409"/>
      <c r="L210" s="409"/>
      <c r="M210" s="409"/>
      <c r="N210" s="409"/>
    </row>
    <row r="211" spans="1:14" s="377" customFormat="1" ht="16.5" thickBot="1" x14ac:dyDescent="0.3">
      <c r="A211" s="1193">
        <v>43134</v>
      </c>
      <c r="B211" s="1131"/>
      <c r="C211" s="378"/>
      <c r="D211" s="1135"/>
      <c r="E211" s="409"/>
      <c r="F211" s="409"/>
      <c r="G211" s="409"/>
      <c r="H211" s="409"/>
      <c r="I211" s="409"/>
      <c r="J211" s="409"/>
      <c r="K211" s="409"/>
      <c r="L211" s="409"/>
      <c r="M211" s="409"/>
      <c r="N211" s="409"/>
    </row>
    <row r="212" spans="1:14" s="377" customFormat="1" ht="16.5" thickBot="1" x14ac:dyDescent="0.3">
      <c r="A212" s="1193">
        <v>43135</v>
      </c>
      <c r="B212" s="1131"/>
      <c r="C212" s="378"/>
      <c r="D212" s="1135"/>
      <c r="E212" s="409"/>
      <c r="F212" s="409"/>
      <c r="G212" s="409"/>
      <c r="H212" s="409"/>
      <c r="I212" s="409"/>
      <c r="J212" s="409"/>
      <c r="K212" s="409"/>
      <c r="L212" s="409"/>
      <c r="M212" s="409"/>
      <c r="N212" s="409"/>
    </row>
    <row r="213" spans="1:14" s="377" customFormat="1" ht="16.5" thickBot="1" x14ac:dyDescent="0.3">
      <c r="A213" s="1193">
        <v>43136</v>
      </c>
      <c r="B213" s="1131"/>
      <c r="C213" s="378"/>
      <c r="D213" s="1135"/>
      <c r="E213" s="409"/>
      <c r="F213" s="409"/>
      <c r="G213" s="409"/>
      <c r="H213" s="409"/>
      <c r="I213" s="409"/>
      <c r="J213" s="409"/>
      <c r="K213" s="409"/>
      <c r="L213" s="409"/>
      <c r="M213" s="409"/>
      <c r="N213" s="409"/>
    </row>
    <row r="214" spans="1:14" s="377" customFormat="1" ht="16.5" thickBot="1" x14ac:dyDescent="0.3">
      <c r="A214" s="1193">
        <v>43137</v>
      </c>
      <c r="B214" s="1131"/>
      <c r="C214" s="378"/>
      <c r="D214" s="1135"/>
      <c r="E214" s="409"/>
      <c r="F214" s="409"/>
      <c r="G214" s="409"/>
      <c r="H214" s="409"/>
      <c r="I214" s="409"/>
      <c r="J214" s="409"/>
      <c r="K214" s="409"/>
      <c r="L214" s="409"/>
      <c r="M214" s="409"/>
      <c r="N214" s="409"/>
    </row>
    <row r="215" spans="1:14" s="377" customFormat="1" ht="16.5" thickBot="1" x14ac:dyDescent="0.3">
      <c r="A215" s="1193">
        <v>43138</v>
      </c>
      <c r="B215" s="1131"/>
      <c r="C215" s="378"/>
      <c r="D215" s="1135"/>
      <c r="E215" s="409"/>
      <c r="F215" s="409"/>
      <c r="G215" s="409"/>
      <c r="H215" s="409"/>
      <c r="I215" s="409"/>
      <c r="J215" s="409"/>
      <c r="K215" s="409"/>
      <c r="L215" s="409"/>
      <c r="M215" s="409"/>
      <c r="N215" s="409"/>
    </row>
    <row r="216" spans="1:14" s="377" customFormat="1" ht="16.5" thickBot="1" x14ac:dyDescent="0.3">
      <c r="A216" s="1193">
        <v>43139</v>
      </c>
      <c r="B216" s="1131"/>
      <c r="C216" s="378"/>
      <c r="D216" s="1135"/>
      <c r="E216" s="409"/>
      <c r="F216" s="409"/>
      <c r="G216" s="409"/>
      <c r="H216" s="409"/>
      <c r="I216" s="409"/>
      <c r="J216" s="409"/>
      <c r="K216" s="409"/>
      <c r="L216" s="409"/>
      <c r="M216" s="409"/>
      <c r="N216" s="409"/>
    </row>
    <row r="217" spans="1:14" s="377" customFormat="1" ht="16.5" thickBot="1" x14ac:dyDescent="0.3">
      <c r="A217" s="1193">
        <v>43140</v>
      </c>
      <c r="B217" s="1131"/>
      <c r="C217" s="378"/>
      <c r="D217" s="1135"/>
      <c r="E217" s="409"/>
      <c r="F217" s="409"/>
      <c r="G217" s="409"/>
      <c r="H217" s="409"/>
      <c r="I217" s="409"/>
      <c r="J217" s="409"/>
      <c r="K217" s="409"/>
      <c r="L217" s="409"/>
      <c r="M217" s="409"/>
      <c r="N217" s="409"/>
    </row>
    <row r="218" spans="1:14" s="377" customFormat="1" ht="16.5" thickBot="1" x14ac:dyDescent="0.3">
      <c r="A218" s="1193">
        <v>43141</v>
      </c>
      <c r="B218" s="1131"/>
      <c r="C218" s="378"/>
      <c r="D218" s="1135"/>
      <c r="E218" s="409"/>
      <c r="F218" s="409"/>
      <c r="G218" s="409"/>
      <c r="H218" s="409"/>
      <c r="I218" s="409"/>
      <c r="J218" s="409"/>
      <c r="K218" s="409"/>
      <c r="L218" s="409"/>
      <c r="M218" s="409"/>
      <c r="N218" s="409"/>
    </row>
    <row r="219" spans="1:14" s="377" customFormat="1" ht="16.5" thickBot="1" x14ac:dyDescent="0.3">
      <c r="A219" s="1193">
        <v>43142</v>
      </c>
      <c r="B219" s="1131"/>
      <c r="C219" s="378"/>
      <c r="D219" s="1135"/>
      <c r="E219" s="409"/>
      <c r="F219" s="409"/>
      <c r="G219" s="409"/>
      <c r="H219" s="409"/>
      <c r="I219" s="409"/>
      <c r="J219" s="409"/>
      <c r="K219" s="409"/>
      <c r="L219" s="409"/>
      <c r="M219" s="409"/>
      <c r="N219" s="409"/>
    </row>
    <row r="220" spans="1:14" s="377" customFormat="1" ht="16.5" thickBot="1" x14ac:dyDescent="0.3">
      <c r="A220" s="1193">
        <v>43143</v>
      </c>
      <c r="B220" s="1131"/>
      <c r="C220" s="378"/>
      <c r="D220" s="1135"/>
      <c r="E220" s="409"/>
      <c r="F220" s="409"/>
      <c r="G220" s="409"/>
      <c r="H220" s="409"/>
      <c r="I220" s="409"/>
      <c r="J220" s="409"/>
      <c r="K220" s="409"/>
      <c r="L220" s="409"/>
      <c r="M220" s="409"/>
      <c r="N220" s="409"/>
    </row>
    <row r="221" spans="1:14" s="377" customFormat="1" ht="16.5" thickBot="1" x14ac:dyDescent="0.3">
      <c r="A221" s="1193">
        <v>43144</v>
      </c>
      <c r="B221" s="1131"/>
      <c r="C221" s="378"/>
      <c r="D221" s="1135"/>
      <c r="E221" s="409"/>
      <c r="F221" s="409"/>
      <c r="G221" s="409"/>
      <c r="H221" s="409"/>
      <c r="I221" s="409"/>
      <c r="J221" s="409"/>
      <c r="K221" s="409"/>
      <c r="L221" s="409"/>
      <c r="M221" s="409"/>
      <c r="N221" s="409"/>
    </row>
    <row r="222" spans="1:14" s="377" customFormat="1" ht="16.5" thickBot="1" x14ac:dyDescent="0.3">
      <c r="A222" s="1193">
        <v>43145</v>
      </c>
      <c r="B222" s="1131"/>
      <c r="C222" s="378"/>
      <c r="D222" s="1135"/>
      <c r="E222" s="409"/>
      <c r="F222" s="409"/>
      <c r="G222" s="409"/>
      <c r="H222" s="409"/>
      <c r="I222" s="409"/>
      <c r="J222" s="409"/>
      <c r="K222" s="409"/>
      <c r="L222" s="409"/>
      <c r="M222" s="409"/>
      <c r="N222" s="409"/>
    </row>
    <row r="223" spans="1:14" s="377" customFormat="1" ht="16.5" thickBot="1" x14ac:dyDescent="0.3">
      <c r="A223" s="1193">
        <v>43146</v>
      </c>
      <c r="B223" s="1131"/>
      <c r="C223" s="378"/>
      <c r="D223" s="1135"/>
      <c r="E223" s="409"/>
      <c r="F223" s="409"/>
      <c r="G223" s="409"/>
      <c r="H223" s="409"/>
      <c r="I223" s="409"/>
      <c r="J223" s="409"/>
      <c r="K223" s="409"/>
      <c r="L223" s="409"/>
      <c r="M223" s="409"/>
      <c r="N223" s="409"/>
    </row>
    <row r="224" spans="1:14" s="377" customFormat="1" ht="16.5" thickBot="1" x14ac:dyDescent="0.3">
      <c r="A224" s="1193">
        <v>43147</v>
      </c>
      <c r="B224" s="1131"/>
      <c r="C224" s="378"/>
      <c r="D224" s="1135"/>
      <c r="E224" s="409"/>
      <c r="F224" s="409"/>
      <c r="G224" s="409"/>
      <c r="H224" s="409"/>
      <c r="I224" s="409"/>
      <c r="J224" s="409"/>
      <c r="K224" s="409"/>
      <c r="L224" s="409"/>
      <c r="M224" s="409"/>
      <c r="N224" s="409"/>
    </row>
    <row r="225" spans="1:14" s="377" customFormat="1" ht="16.5" thickBot="1" x14ac:dyDescent="0.3">
      <c r="A225" s="1193">
        <v>43148</v>
      </c>
      <c r="B225" s="1131"/>
      <c r="C225" s="378"/>
      <c r="D225" s="1135"/>
      <c r="E225" s="409"/>
      <c r="F225" s="409"/>
      <c r="G225" s="409"/>
      <c r="H225" s="409"/>
      <c r="I225" s="409"/>
      <c r="J225" s="409"/>
      <c r="K225" s="409"/>
      <c r="L225" s="409"/>
      <c r="M225" s="409"/>
      <c r="N225" s="409"/>
    </row>
    <row r="226" spans="1:14" s="377" customFormat="1" ht="16.5" thickBot="1" x14ac:dyDescent="0.3">
      <c r="A226" s="1193">
        <v>43149</v>
      </c>
      <c r="B226" s="1131"/>
      <c r="C226" s="378"/>
      <c r="D226" s="1135"/>
      <c r="E226" s="409"/>
      <c r="F226" s="409"/>
      <c r="G226" s="409"/>
      <c r="H226" s="409"/>
      <c r="I226" s="409"/>
      <c r="J226" s="409"/>
      <c r="K226" s="409"/>
      <c r="L226" s="409"/>
      <c r="M226" s="409"/>
      <c r="N226" s="409"/>
    </row>
    <row r="227" spans="1:14" s="377" customFormat="1" ht="16.5" thickBot="1" x14ac:dyDescent="0.3">
      <c r="A227" s="1193">
        <v>43150</v>
      </c>
      <c r="B227" s="1131"/>
      <c r="C227" s="378"/>
      <c r="D227" s="1135"/>
      <c r="E227" s="409"/>
      <c r="F227" s="409"/>
      <c r="G227" s="409"/>
      <c r="H227" s="409"/>
      <c r="I227" s="409"/>
      <c r="J227" s="409"/>
      <c r="K227" s="409"/>
      <c r="L227" s="409"/>
      <c r="M227" s="409"/>
      <c r="N227" s="409"/>
    </row>
    <row r="228" spans="1:14" s="377" customFormat="1" ht="16.5" thickBot="1" x14ac:dyDescent="0.3">
      <c r="A228" s="1193">
        <v>43151</v>
      </c>
      <c r="B228" s="1131"/>
      <c r="C228" s="378"/>
      <c r="D228" s="1135"/>
      <c r="E228" s="409"/>
      <c r="F228" s="409"/>
      <c r="G228" s="409"/>
      <c r="H228" s="409"/>
      <c r="I228" s="409"/>
      <c r="J228" s="409"/>
      <c r="K228" s="409"/>
      <c r="L228" s="409"/>
      <c r="M228" s="409"/>
      <c r="N228" s="409"/>
    </row>
    <row r="229" spans="1:14" s="377" customFormat="1" ht="16.5" thickBot="1" x14ac:dyDescent="0.3">
      <c r="A229" s="1193">
        <v>43152</v>
      </c>
      <c r="B229" s="1131"/>
      <c r="C229" s="378"/>
      <c r="D229" s="1135"/>
      <c r="E229" s="409"/>
      <c r="F229" s="409"/>
      <c r="G229" s="409"/>
      <c r="H229" s="409"/>
      <c r="I229" s="409"/>
      <c r="J229" s="409"/>
      <c r="K229" s="409"/>
      <c r="L229" s="409"/>
      <c r="M229" s="409"/>
      <c r="N229" s="409"/>
    </row>
    <row r="230" spans="1:14" s="377" customFormat="1" ht="16.5" thickBot="1" x14ac:dyDescent="0.3">
      <c r="A230" s="1193">
        <v>43153</v>
      </c>
      <c r="B230" s="1131"/>
      <c r="C230" s="378"/>
      <c r="D230" s="1135"/>
      <c r="E230" s="409"/>
      <c r="F230" s="409"/>
      <c r="G230" s="409"/>
      <c r="H230" s="409"/>
      <c r="I230" s="409"/>
      <c r="J230" s="409"/>
      <c r="K230" s="409"/>
      <c r="L230" s="409"/>
      <c r="M230" s="409"/>
      <c r="N230" s="409"/>
    </row>
    <row r="231" spans="1:14" s="377" customFormat="1" ht="16.5" thickBot="1" x14ac:dyDescent="0.3">
      <c r="A231" s="1193">
        <v>43154</v>
      </c>
      <c r="B231" s="1131"/>
      <c r="C231" s="378"/>
      <c r="D231" s="1135"/>
      <c r="E231" s="409"/>
      <c r="F231" s="409"/>
      <c r="G231" s="409"/>
      <c r="H231" s="409"/>
      <c r="I231" s="409"/>
      <c r="J231" s="409"/>
      <c r="K231" s="409"/>
      <c r="L231" s="409"/>
      <c r="M231" s="409"/>
      <c r="N231" s="409"/>
    </row>
    <row r="232" spans="1:14" s="377" customFormat="1" ht="16.5" thickBot="1" x14ac:dyDescent="0.3">
      <c r="A232" s="1193">
        <v>43155</v>
      </c>
      <c r="B232" s="1131"/>
      <c r="C232" s="378"/>
      <c r="D232" s="1135"/>
      <c r="E232" s="409"/>
      <c r="F232" s="409"/>
      <c r="G232" s="409"/>
      <c r="H232" s="409"/>
      <c r="I232" s="409"/>
      <c r="J232" s="409"/>
      <c r="K232" s="409"/>
      <c r="L232" s="409"/>
      <c r="M232" s="409"/>
      <c r="N232" s="409"/>
    </row>
    <row r="233" spans="1:14" s="377" customFormat="1" ht="16.5" thickBot="1" x14ac:dyDescent="0.3">
      <c r="A233" s="1193">
        <v>43156</v>
      </c>
      <c r="B233" s="1131"/>
      <c r="C233" s="378"/>
      <c r="D233" s="1135"/>
      <c r="E233" s="409"/>
      <c r="F233" s="409"/>
      <c r="G233" s="409"/>
      <c r="H233" s="409"/>
      <c r="I233" s="409"/>
      <c r="J233" s="409"/>
      <c r="K233" s="409"/>
      <c r="L233" s="409"/>
      <c r="M233" s="409"/>
      <c r="N233" s="409"/>
    </row>
    <row r="234" spans="1:14" s="377" customFormat="1" ht="16.5" thickBot="1" x14ac:dyDescent="0.3">
      <c r="A234" s="1193">
        <v>43157</v>
      </c>
      <c r="B234" s="1131"/>
      <c r="C234" s="378"/>
      <c r="D234" s="1135"/>
      <c r="E234" s="409"/>
      <c r="F234" s="409"/>
      <c r="G234" s="409"/>
      <c r="H234" s="409"/>
      <c r="I234" s="409"/>
      <c r="J234" s="409"/>
      <c r="K234" s="409"/>
      <c r="L234" s="409"/>
      <c r="M234" s="409"/>
      <c r="N234" s="409"/>
    </row>
    <row r="235" spans="1:14" s="377" customFormat="1" ht="16.5" thickBot="1" x14ac:dyDescent="0.3">
      <c r="A235" s="1193">
        <v>43158</v>
      </c>
      <c r="B235" s="1131"/>
      <c r="C235" s="378"/>
      <c r="D235" s="1135"/>
      <c r="E235" s="409"/>
      <c r="F235" s="409"/>
      <c r="G235" s="409"/>
      <c r="H235" s="409"/>
      <c r="I235" s="409"/>
      <c r="J235" s="409"/>
      <c r="K235" s="409"/>
      <c r="L235" s="409"/>
      <c r="M235" s="409"/>
      <c r="N235" s="409"/>
    </row>
    <row r="236" spans="1:14" s="377" customFormat="1" ht="16.5" thickBot="1" x14ac:dyDescent="0.3">
      <c r="A236" s="1193">
        <v>43159</v>
      </c>
      <c r="B236" s="1131"/>
      <c r="C236" s="378"/>
      <c r="D236" s="1135"/>
      <c r="E236" s="409"/>
      <c r="F236" s="409"/>
      <c r="G236" s="409"/>
      <c r="H236" s="409"/>
      <c r="I236" s="409"/>
      <c r="J236" s="409"/>
      <c r="K236" s="409"/>
      <c r="L236" s="409"/>
      <c r="M236" s="409"/>
      <c r="N236" s="409"/>
    </row>
    <row r="237" spans="1:14" s="377" customFormat="1" ht="16.5" thickBot="1" x14ac:dyDescent="0.3">
      <c r="A237" s="1193">
        <v>43160</v>
      </c>
      <c r="B237" s="1131"/>
      <c r="C237" s="378"/>
      <c r="D237" s="1135"/>
      <c r="E237" s="409"/>
      <c r="F237" s="409"/>
      <c r="G237" s="409"/>
      <c r="H237" s="409"/>
      <c r="I237" s="409"/>
      <c r="J237" s="409"/>
      <c r="K237" s="409"/>
      <c r="L237" s="409"/>
      <c r="M237" s="409"/>
      <c r="N237" s="409"/>
    </row>
    <row r="238" spans="1:14" s="377" customFormat="1" ht="16.5" thickBot="1" x14ac:dyDescent="0.3">
      <c r="A238" s="1193">
        <v>43161</v>
      </c>
      <c r="B238" s="1131"/>
      <c r="C238" s="378"/>
      <c r="D238" s="1135"/>
      <c r="E238" s="409"/>
      <c r="F238" s="409"/>
      <c r="G238" s="409"/>
      <c r="H238" s="409"/>
      <c r="I238" s="409"/>
      <c r="J238" s="409"/>
      <c r="K238" s="409"/>
      <c r="L238" s="409"/>
      <c r="M238" s="409"/>
      <c r="N238" s="409"/>
    </row>
    <row r="239" spans="1:14" s="377" customFormat="1" ht="16.5" thickBot="1" x14ac:dyDescent="0.3">
      <c r="A239" s="1193">
        <v>43162</v>
      </c>
      <c r="B239" s="1131"/>
      <c r="C239" s="378"/>
      <c r="D239" s="1135"/>
      <c r="E239" s="409"/>
      <c r="F239" s="409"/>
      <c r="G239" s="409"/>
      <c r="H239" s="409"/>
      <c r="I239" s="409"/>
      <c r="J239" s="409"/>
      <c r="K239" s="409"/>
      <c r="L239" s="409"/>
      <c r="M239" s="409"/>
      <c r="N239" s="409"/>
    </row>
    <row r="240" spans="1:14" s="377" customFormat="1" ht="16.5" thickBot="1" x14ac:dyDescent="0.3">
      <c r="A240" s="1193">
        <v>43163</v>
      </c>
      <c r="B240" s="1131"/>
      <c r="C240" s="378"/>
      <c r="D240" s="1135"/>
      <c r="E240" s="409"/>
      <c r="F240" s="409"/>
      <c r="G240" s="409"/>
      <c r="H240" s="409"/>
      <c r="I240" s="409"/>
      <c r="J240" s="409"/>
      <c r="K240" s="409"/>
      <c r="L240" s="409"/>
      <c r="M240" s="409"/>
      <c r="N240" s="409"/>
    </row>
    <row r="241" spans="1:14" s="377" customFormat="1" ht="16.5" thickBot="1" x14ac:dyDescent="0.3">
      <c r="A241" s="1193">
        <v>43164</v>
      </c>
      <c r="B241" s="1131"/>
      <c r="C241" s="378"/>
      <c r="D241" s="1135"/>
      <c r="E241" s="409"/>
      <c r="F241" s="409"/>
      <c r="G241" s="409"/>
      <c r="H241" s="409"/>
      <c r="I241" s="409"/>
      <c r="J241" s="409"/>
      <c r="K241" s="409"/>
      <c r="L241" s="409"/>
      <c r="M241" s="409"/>
      <c r="N241" s="409"/>
    </row>
    <row r="242" spans="1:14" s="377" customFormat="1" ht="16.5" thickBot="1" x14ac:dyDescent="0.3">
      <c r="A242" s="1193">
        <v>43165</v>
      </c>
      <c r="B242" s="1131"/>
      <c r="C242" s="378"/>
      <c r="D242" s="1135"/>
      <c r="E242" s="409"/>
      <c r="F242" s="409"/>
      <c r="G242" s="409"/>
      <c r="H242" s="409"/>
      <c r="I242" s="409"/>
      <c r="J242" s="409"/>
      <c r="K242" s="409"/>
      <c r="L242" s="409"/>
      <c r="M242" s="409"/>
      <c r="N242" s="409"/>
    </row>
    <row r="243" spans="1:14" s="377" customFormat="1" ht="16.5" thickBot="1" x14ac:dyDescent="0.3">
      <c r="A243" s="1193">
        <v>43166</v>
      </c>
      <c r="B243" s="1131"/>
      <c r="C243" s="378"/>
      <c r="D243" s="1135"/>
      <c r="E243" s="409"/>
      <c r="F243" s="409"/>
      <c r="G243" s="409"/>
      <c r="H243" s="409"/>
      <c r="I243" s="409"/>
      <c r="J243" s="409"/>
      <c r="K243" s="409"/>
      <c r="L243" s="409"/>
      <c r="M243" s="409"/>
      <c r="N243" s="409"/>
    </row>
    <row r="244" spans="1:14" s="377" customFormat="1" ht="16.5" thickBot="1" x14ac:dyDescent="0.3">
      <c r="A244" s="1193">
        <v>43167</v>
      </c>
      <c r="B244" s="1131"/>
      <c r="C244" s="378"/>
      <c r="D244" s="1135"/>
      <c r="E244" s="409"/>
      <c r="F244" s="409"/>
      <c r="G244" s="409"/>
      <c r="H244" s="409"/>
      <c r="I244" s="409"/>
      <c r="J244" s="409"/>
      <c r="K244" s="409"/>
      <c r="L244" s="409"/>
      <c r="M244" s="409"/>
      <c r="N244" s="409"/>
    </row>
    <row r="245" spans="1:14" s="377" customFormat="1" ht="16.5" thickBot="1" x14ac:dyDescent="0.3">
      <c r="A245" s="1193">
        <v>43168</v>
      </c>
      <c r="B245" s="1131"/>
      <c r="C245" s="378"/>
      <c r="D245" s="1135"/>
      <c r="E245" s="409"/>
      <c r="F245" s="409"/>
      <c r="G245" s="409"/>
      <c r="H245" s="409"/>
      <c r="I245" s="409"/>
      <c r="J245" s="409"/>
      <c r="K245" s="409"/>
      <c r="L245" s="409"/>
      <c r="M245" s="409"/>
      <c r="N245" s="409"/>
    </row>
    <row r="246" spans="1:14" s="377" customFormat="1" ht="16.5" thickBot="1" x14ac:dyDescent="0.3">
      <c r="A246" s="1193">
        <v>43169</v>
      </c>
      <c r="B246" s="1131"/>
      <c r="C246" s="378"/>
      <c r="D246" s="1135"/>
      <c r="E246" s="409"/>
      <c r="F246" s="409"/>
      <c r="G246" s="409"/>
      <c r="H246" s="409"/>
      <c r="I246" s="409"/>
      <c r="J246" s="409"/>
      <c r="K246" s="409"/>
      <c r="L246" s="409"/>
      <c r="M246" s="409"/>
      <c r="N246" s="409"/>
    </row>
    <row r="247" spans="1:14" s="377" customFormat="1" ht="16.5" thickBot="1" x14ac:dyDescent="0.3">
      <c r="A247" s="1193">
        <v>43170</v>
      </c>
      <c r="B247" s="1131"/>
      <c r="C247" s="378"/>
      <c r="D247" s="1135"/>
      <c r="E247" s="409"/>
      <c r="F247" s="409"/>
      <c r="G247" s="409"/>
      <c r="H247" s="409"/>
      <c r="I247" s="409"/>
      <c r="J247" s="409"/>
      <c r="K247" s="409"/>
      <c r="L247" s="409"/>
      <c r="M247" s="409"/>
      <c r="N247" s="409"/>
    </row>
    <row r="248" spans="1:14" s="377" customFormat="1" ht="16.5" thickBot="1" x14ac:dyDescent="0.3">
      <c r="A248" s="1193">
        <v>43171</v>
      </c>
      <c r="B248" s="1131"/>
      <c r="C248" s="378"/>
      <c r="D248" s="1135"/>
      <c r="E248" s="409"/>
      <c r="F248" s="409"/>
      <c r="G248" s="409"/>
      <c r="H248" s="409"/>
      <c r="I248" s="409"/>
      <c r="J248" s="409"/>
      <c r="K248" s="409"/>
      <c r="L248" s="409"/>
      <c r="M248" s="409"/>
      <c r="N248" s="409"/>
    </row>
    <row r="249" spans="1:14" s="377" customFormat="1" ht="16.5" thickBot="1" x14ac:dyDescent="0.3">
      <c r="A249" s="1193">
        <v>43172</v>
      </c>
      <c r="B249" s="1131"/>
      <c r="C249" s="378"/>
      <c r="D249" s="1135"/>
      <c r="E249" s="409"/>
      <c r="F249" s="409"/>
      <c r="G249" s="409"/>
      <c r="H249" s="409"/>
      <c r="I249" s="409"/>
      <c r="J249" s="409"/>
      <c r="K249" s="409"/>
      <c r="L249" s="409"/>
      <c r="M249" s="409"/>
      <c r="N249" s="409"/>
    </row>
    <row r="250" spans="1:14" s="377" customFormat="1" ht="16.5" thickBot="1" x14ac:dyDescent="0.3">
      <c r="A250" s="1193">
        <v>43173</v>
      </c>
      <c r="B250" s="1131"/>
      <c r="C250" s="378"/>
      <c r="D250" s="1135"/>
      <c r="E250" s="409"/>
      <c r="F250" s="409"/>
      <c r="G250" s="409"/>
      <c r="H250" s="409"/>
      <c r="I250" s="409"/>
      <c r="J250" s="409"/>
      <c r="K250" s="409"/>
      <c r="L250" s="409"/>
      <c r="M250" s="409"/>
      <c r="N250" s="409"/>
    </row>
    <row r="251" spans="1:14" s="377" customFormat="1" ht="16.5" thickBot="1" x14ac:dyDescent="0.3">
      <c r="A251" s="1193">
        <v>43174</v>
      </c>
      <c r="B251" s="1131"/>
      <c r="C251" s="378"/>
      <c r="D251" s="1135"/>
      <c r="E251" s="409"/>
      <c r="F251" s="409"/>
      <c r="G251" s="409"/>
      <c r="H251" s="409"/>
      <c r="I251" s="409"/>
      <c r="J251" s="409"/>
      <c r="K251" s="409"/>
      <c r="L251" s="409"/>
      <c r="M251" s="409"/>
      <c r="N251" s="409"/>
    </row>
    <row r="252" spans="1:14" s="377" customFormat="1" ht="16.5" thickBot="1" x14ac:dyDescent="0.3">
      <c r="A252" s="1193">
        <v>43175</v>
      </c>
      <c r="B252" s="1131"/>
      <c r="C252" s="378"/>
      <c r="D252" s="1135"/>
      <c r="E252" s="409"/>
      <c r="F252" s="409"/>
      <c r="G252" s="409"/>
      <c r="H252" s="409"/>
      <c r="I252" s="409"/>
      <c r="J252" s="409"/>
      <c r="K252" s="409"/>
      <c r="L252" s="409"/>
      <c r="M252" s="409"/>
      <c r="N252" s="409"/>
    </row>
    <row r="253" spans="1:14" s="377" customFormat="1" ht="16.5" thickBot="1" x14ac:dyDescent="0.3">
      <c r="A253" s="1193">
        <v>43176</v>
      </c>
      <c r="B253" s="1131"/>
      <c r="C253" s="378"/>
      <c r="D253" s="1135"/>
      <c r="E253" s="409"/>
      <c r="F253" s="409"/>
      <c r="G253" s="409"/>
      <c r="H253" s="409"/>
      <c r="I253" s="409"/>
      <c r="J253" s="409"/>
      <c r="K253" s="409"/>
      <c r="L253" s="409"/>
      <c r="M253" s="409"/>
      <c r="N253" s="409"/>
    </row>
    <row r="254" spans="1:14" s="377" customFormat="1" ht="16.5" thickBot="1" x14ac:dyDescent="0.3">
      <c r="A254" s="1193">
        <v>43177</v>
      </c>
      <c r="B254" s="1131"/>
      <c r="C254" s="378"/>
      <c r="D254" s="1135"/>
      <c r="E254" s="409"/>
      <c r="F254" s="409"/>
      <c r="G254" s="409"/>
      <c r="H254" s="409"/>
      <c r="I254" s="409"/>
      <c r="J254" s="409"/>
      <c r="K254" s="409"/>
      <c r="L254" s="409"/>
      <c r="M254" s="409"/>
      <c r="N254" s="409"/>
    </row>
    <row r="255" spans="1:14" s="377" customFormat="1" ht="16.5" thickBot="1" x14ac:dyDescent="0.3">
      <c r="A255" s="1193">
        <v>43178</v>
      </c>
      <c r="B255" s="1131"/>
      <c r="C255" s="378"/>
      <c r="D255" s="1135"/>
      <c r="E255" s="409"/>
      <c r="F255" s="409"/>
      <c r="G255" s="409"/>
      <c r="H255" s="409"/>
      <c r="I255" s="409"/>
      <c r="J255" s="409"/>
      <c r="K255" s="409"/>
      <c r="L255" s="409"/>
      <c r="M255" s="409"/>
      <c r="N255" s="409"/>
    </row>
    <row r="256" spans="1:14" s="377" customFormat="1" ht="16.5" thickBot="1" x14ac:dyDescent="0.3">
      <c r="A256" s="1193">
        <v>43179</v>
      </c>
      <c r="B256" s="1131"/>
      <c r="C256" s="378"/>
      <c r="D256" s="1135"/>
      <c r="E256" s="409"/>
      <c r="F256" s="409"/>
      <c r="G256" s="409"/>
      <c r="H256" s="409"/>
      <c r="I256" s="409"/>
      <c r="J256" s="409"/>
      <c r="K256" s="409"/>
      <c r="L256" s="409"/>
      <c r="M256" s="409"/>
      <c r="N256" s="409"/>
    </row>
    <row r="257" spans="1:14" s="377" customFormat="1" ht="16.5" thickBot="1" x14ac:dyDescent="0.3">
      <c r="A257" s="1193">
        <v>43180</v>
      </c>
      <c r="B257" s="1131"/>
      <c r="C257" s="378"/>
      <c r="D257" s="1135"/>
      <c r="E257" s="409"/>
      <c r="F257" s="409"/>
      <c r="G257" s="409"/>
      <c r="H257" s="409"/>
      <c r="I257" s="409"/>
      <c r="J257" s="409"/>
      <c r="K257" s="409"/>
      <c r="L257" s="409"/>
      <c r="M257" s="409"/>
      <c r="N257" s="409"/>
    </row>
    <row r="258" spans="1:14" s="377" customFormat="1" ht="16.5" thickBot="1" x14ac:dyDescent="0.3">
      <c r="A258" s="1193">
        <v>43181</v>
      </c>
      <c r="B258" s="1131"/>
      <c r="C258" s="378"/>
      <c r="D258" s="1135"/>
      <c r="E258" s="409"/>
      <c r="F258" s="409"/>
      <c r="G258" s="409"/>
      <c r="H258" s="409"/>
      <c r="I258" s="409"/>
      <c r="J258" s="409"/>
      <c r="K258" s="409"/>
      <c r="L258" s="409"/>
      <c r="M258" s="409"/>
      <c r="N258" s="409"/>
    </row>
    <row r="259" spans="1:14" s="377" customFormat="1" ht="16.5" thickBot="1" x14ac:dyDescent="0.3">
      <c r="A259" s="1193">
        <v>43182</v>
      </c>
      <c r="B259" s="1131"/>
      <c r="C259" s="378"/>
      <c r="D259" s="1135"/>
      <c r="E259" s="409"/>
      <c r="F259" s="409"/>
      <c r="G259" s="409"/>
      <c r="H259" s="409"/>
      <c r="I259" s="409"/>
      <c r="J259" s="409"/>
      <c r="K259" s="409"/>
      <c r="L259" s="409"/>
      <c r="M259" s="409"/>
      <c r="N259" s="409"/>
    </row>
    <row r="260" spans="1:14" s="377" customFormat="1" ht="16.5" thickBot="1" x14ac:dyDescent="0.3">
      <c r="A260" s="1193">
        <v>43183</v>
      </c>
      <c r="B260" s="1131"/>
      <c r="C260" s="378"/>
      <c r="D260" s="1135"/>
      <c r="E260" s="409"/>
      <c r="F260" s="409"/>
      <c r="G260" s="409"/>
      <c r="H260" s="409"/>
      <c r="I260" s="409"/>
      <c r="J260" s="409"/>
      <c r="K260" s="409"/>
      <c r="L260" s="409"/>
      <c r="M260" s="409"/>
      <c r="N260" s="409"/>
    </row>
    <row r="261" spans="1:14" s="377" customFormat="1" ht="16.5" thickBot="1" x14ac:dyDescent="0.3">
      <c r="A261" s="1193">
        <v>43184</v>
      </c>
      <c r="B261" s="1131"/>
      <c r="C261" s="378"/>
      <c r="D261" s="1135"/>
      <c r="E261" s="409"/>
      <c r="F261" s="409"/>
      <c r="G261" s="409"/>
      <c r="H261" s="409"/>
      <c r="I261" s="409"/>
      <c r="J261" s="409"/>
      <c r="K261" s="409"/>
      <c r="L261" s="409"/>
      <c r="M261" s="409"/>
      <c r="N261" s="409"/>
    </row>
    <row r="262" spans="1:14" s="377" customFormat="1" ht="16.5" thickBot="1" x14ac:dyDescent="0.3">
      <c r="A262" s="1193">
        <v>43185</v>
      </c>
      <c r="B262" s="1131"/>
      <c r="C262" s="378"/>
      <c r="D262" s="1135"/>
      <c r="E262" s="409"/>
      <c r="F262" s="409"/>
      <c r="G262" s="409"/>
      <c r="H262" s="409"/>
      <c r="I262" s="409"/>
      <c r="J262" s="409"/>
      <c r="K262" s="409"/>
      <c r="L262" s="409"/>
      <c r="M262" s="409"/>
      <c r="N262" s="409"/>
    </row>
    <row r="263" spans="1:14" s="377" customFormat="1" ht="16.5" thickBot="1" x14ac:dyDescent="0.3">
      <c r="A263" s="1193">
        <v>43186</v>
      </c>
      <c r="B263" s="1131"/>
      <c r="C263" s="378"/>
      <c r="D263" s="1135"/>
      <c r="E263" s="409"/>
      <c r="F263" s="409"/>
      <c r="G263" s="409"/>
      <c r="H263" s="409"/>
      <c r="I263" s="409"/>
      <c r="J263" s="409"/>
      <c r="K263" s="409"/>
      <c r="L263" s="409"/>
      <c r="M263" s="409"/>
      <c r="N263" s="409"/>
    </row>
    <row r="264" spans="1:14" s="377" customFormat="1" ht="16.5" thickBot="1" x14ac:dyDescent="0.3">
      <c r="A264" s="1193">
        <v>43187</v>
      </c>
      <c r="B264" s="1131"/>
      <c r="C264" s="378"/>
      <c r="D264" s="1135"/>
      <c r="E264" s="409"/>
      <c r="F264" s="409"/>
      <c r="G264" s="409"/>
      <c r="H264" s="409"/>
      <c r="I264" s="409"/>
      <c r="J264" s="409"/>
      <c r="K264" s="409"/>
      <c r="L264" s="409"/>
      <c r="M264" s="409"/>
      <c r="N264" s="409"/>
    </row>
    <row r="265" spans="1:14" s="377" customFormat="1" ht="16.5" thickBot="1" x14ac:dyDescent="0.3">
      <c r="A265" s="1193">
        <v>43188</v>
      </c>
      <c r="B265" s="1131"/>
      <c r="C265" s="378"/>
      <c r="D265" s="1135"/>
      <c r="E265" s="409"/>
      <c r="F265" s="409"/>
      <c r="G265" s="409"/>
      <c r="H265" s="409"/>
      <c r="I265" s="409"/>
      <c r="J265" s="409"/>
      <c r="K265" s="409"/>
      <c r="L265" s="409"/>
      <c r="M265" s="409"/>
      <c r="N265" s="409"/>
    </row>
    <row r="266" spans="1:14" s="377" customFormat="1" ht="16.5" thickBot="1" x14ac:dyDescent="0.3">
      <c r="A266" s="1193">
        <v>43189</v>
      </c>
      <c r="B266" s="1131"/>
      <c r="C266" s="378"/>
      <c r="D266" s="1135"/>
      <c r="E266" s="409"/>
      <c r="F266" s="409"/>
      <c r="G266" s="409"/>
      <c r="H266" s="409"/>
      <c r="I266" s="409"/>
      <c r="J266" s="409"/>
      <c r="K266" s="409"/>
      <c r="L266" s="409"/>
      <c r="M266" s="409"/>
      <c r="N266" s="409"/>
    </row>
    <row r="267" spans="1:14" s="377" customFormat="1" ht="16.5" thickBot="1" x14ac:dyDescent="0.3">
      <c r="A267" s="1193">
        <v>43190</v>
      </c>
      <c r="B267" s="1131"/>
      <c r="C267" s="378"/>
      <c r="D267" s="1135"/>
      <c r="E267" s="409"/>
      <c r="F267" s="409"/>
      <c r="G267" s="409"/>
      <c r="H267" s="409"/>
      <c r="I267" s="409"/>
      <c r="J267" s="409"/>
      <c r="K267" s="409"/>
      <c r="L267" s="409"/>
      <c r="M267" s="409"/>
      <c r="N267" s="409"/>
    </row>
    <row r="268" spans="1:14" s="377" customFormat="1" ht="16.5" thickBot="1" x14ac:dyDescent="0.3">
      <c r="A268" s="1193">
        <v>43191</v>
      </c>
      <c r="B268" s="1131"/>
      <c r="C268" s="378"/>
      <c r="D268" s="1135"/>
      <c r="E268" s="409"/>
      <c r="F268" s="409"/>
      <c r="G268" s="409"/>
      <c r="H268" s="409"/>
      <c r="I268" s="409"/>
      <c r="J268" s="409"/>
      <c r="K268" s="409"/>
      <c r="L268" s="409"/>
      <c r="M268" s="409"/>
      <c r="N268" s="409"/>
    </row>
    <row r="269" spans="1:14" s="377" customFormat="1" ht="16.5" thickBot="1" x14ac:dyDescent="0.3">
      <c r="A269" s="1193">
        <v>43192</v>
      </c>
      <c r="B269" s="1131"/>
      <c r="C269" s="378"/>
      <c r="D269" s="1135"/>
      <c r="E269" s="409"/>
      <c r="F269" s="409"/>
      <c r="G269" s="409"/>
      <c r="H269" s="409"/>
      <c r="I269" s="409"/>
      <c r="J269" s="409"/>
      <c r="K269" s="409"/>
      <c r="L269" s="409"/>
      <c r="M269" s="409"/>
      <c r="N269" s="409"/>
    </row>
    <row r="270" spans="1:14" s="377" customFormat="1" ht="16.5" thickBot="1" x14ac:dyDescent="0.3">
      <c r="A270" s="1193">
        <v>43193</v>
      </c>
      <c r="B270" s="1131"/>
      <c r="C270" s="378"/>
      <c r="D270" s="1135"/>
      <c r="E270" s="409"/>
      <c r="F270" s="409"/>
      <c r="G270" s="409"/>
      <c r="H270" s="409"/>
      <c r="I270" s="409"/>
      <c r="J270" s="409"/>
      <c r="K270" s="409"/>
      <c r="L270" s="409"/>
      <c r="M270" s="409"/>
      <c r="N270" s="409"/>
    </row>
    <row r="271" spans="1:14" s="377" customFormat="1" ht="16.5" thickBot="1" x14ac:dyDescent="0.3">
      <c r="A271" s="1193">
        <v>43194</v>
      </c>
      <c r="B271" s="1131"/>
      <c r="C271" s="378"/>
      <c r="D271" s="1135"/>
      <c r="E271" s="409"/>
      <c r="F271" s="409"/>
      <c r="G271" s="409"/>
      <c r="H271" s="409"/>
      <c r="I271" s="409"/>
      <c r="J271" s="409"/>
      <c r="K271" s="409"/>
      <c r="L271" s="409"/>
      <c r="M271" s="409"/>
      <c r="N271" s="409"/>
    </row>
    <row r="272" spans="1:14" s="377" customFormat="1" ht="16.5" thickBot="1" x14ac:dyDescent="0.3">
      <c r="A272" s="1193">
        <v>43195</v>
      </c>
      <c r="B272" s="1131"/>
      <c r="C272" s="378"/>
      <c r="D272" s="1135"/>
      <c r="E272" s="409"/>
      <c r="F272" s="409"/>
      <c r="G272" s="409"/>
      <c r="H272" s="409"/>
      <c r="I272" s="409"/>
      <c r="J272" s="409"/>
      <c r="K272" s="409"/>
      <c r="L272" s="409"/>
      <c r="M272" s="409"/>
      <c r="N272" s="409"/>
    </row>
    <row r="273" spans="1:14" s="377" customFormat="1" ht="16.5" thickBot="1" x14ac:dyDescent="0.3">
      <c r="A273" s="1193">
        <v>43196</v>
      </c>
      <c r="B273" s="1131"/>
      <c r="C273" s="378"/>
      <c r="D273" s="1135"/>
      <c r="E273" s="409"/>
      <c r="F273" s="409"/>
      <c r="G273" s="409"/>
      <c r="H273" s="409"/>
      <c r="I273" s="409"/>
      <c r="J273" s="409"/>
      <c r="K273" s="409"/>
      <c r="L273" s="409"/>
      <c r="M273" s="409"/>
      <c r="N273" s="409"/>
    </row>
    <row r="274" spans="1:14" s="377" customFormat="1" ht="16.5" thickBot="1" x14ac:dyDescent="0.3">
      <c r="A274" s="1193">
        <v>43197</v>
      </c>
      <c r="B274" s="1131"/>
      <c r="C274" s="378"/>
      <c r="D274" s="1135"/>
      <c r="E274" s="409"/>
      <c r="F274" s="409"/>
      <c r="G274" s="409"/>
      <c r="H274" s="409"/>
      <c r="I274" s="409"/>
      <c r="J274" s="409"/>
      <c r="K274" s="409"/>
      <c r="L274" s="409"/>
      <c r="M274" s="409"/>
      <c r="N274" s="409"/>
    </row>
    <row r="275" spans="1:14" s="377" customFormat="1" ht="16.5" thickBot="1" x14ac:dyDescent="0.3">
      <c r="A275" s="1193">
        <v>43198</v>
      </c>
      <c r="B275" s="1131"/>
      <c r="C275" s="378"/>
      <c r="D275" s="1135"/>
      <c r="E275" s="409"/>
      <c r="F275" s="409"/>
      <c r="G275" s="409"/>
      <c r="H275" s="409"/>
      <c r="I275" s="409"/>
      <c r="J275" s="409"/>
      <c r="K275" s="409"/>
      <c r="L275" s="409"/>
      <c r="M275" s="409"/>
      <c r="N275" s="409"/>
    </row>
    <row r="276" spans="1:14" s="377" customFormat="1" ht="16.5" thickBot="1" x14ac:dyDescent="0.3">
      <c r="A276" s="1193">
        <v>43199</v>
      </c>
      <c r="B276" s="1131"/>
      <c r="C276" s="378"/>
      <c r="D276" s="1135"/>
      <c r="E276" s="409"/>
      <c r="F276" s="409"/>
      <c r="G276" s="409"/>
      <c r="H276" s="409"/>
      <c r="I276" s="409"/>
      <c r="J276" s="409"/>
      <c r="K276" s="409"/>
      <c r="L276" s="409"/>
      <c r="M276" s="409"/>
      <c r="N276" s="409"/>
    </row>
    <row r="277" spans="1:14" s="377" customFormat="1" ht="16.5" thickBot="1" x14ac:dyDescent="0.3">
      <c r="A277" s="1193">
        <v>43200</v>
      </c>
      <c r="B277" s="1131"/>
      <c r="C277" s="378"/>
      <c r="D277" s="1135"/>
      <c r="E277" s="409"/>
      <c r="F277" s="409"/>
      <c r="G277" s="409"/>
      <c r="H277" s="409"/>
      <c r="I277" s="409"/>
      <c r="J277" s="409"/>
      <c r="K277" s="409"/>
      <c r="L277" s="409"/>
      <c r="M277" s="409"/>
      <c r="N277" s="409"/>
    </row>
    <row r="278" spans="1:14" s="377" customFormat="1" ht="16.5" thickBot="1" x14ac:dyDescent="0.3">
      <c r="A278" s="1193">
        <v>43201</v>
      </c>
      <c r="B278" s="1131"/>
      <c r="C278" s="378"/>
      <c r="D278" s="1135"/>
      <c r="E278" s="409"/>
      <c r="F278" s="409"/>
      <c r="G278" s="409"/>
      <c r="H278" s="409"/>
      <c r="I278" s="409"/>
      <c r="J278" s="409"/>
      <c r="K278" s="409"/>
      <c r="L278" s="409"/>
      <c r="M278" s="409"/>
      <c r="N278" s="409"/>
    </row>
    <row r="279" spans="1:14" s="377" customFormat="1" ht="16.5" thickBot="1" x14ac:dyDescent="0.3">
      <c r="A279" s="1193">
        <v>43202</v>
      </c>
      <c r="B279" s="1131"/>
      <c r="C279" s="378"/>
      <c r="D279" s="1135"/>
      <c r="E279" s="409"/>
      <c r="F279" s="409"/>
      <c r="G279" s="409"/>
      <c r="H279" s="409"/>
      <c r="I279" s="409"/>
      <c r="J279" s="409"/>
      <c r="K279" s="409"/>
      <c r="L279" s="409"/>
      <c r="M279" s="409"/>
      <c r="N279" s="409"/>
    </row>
    <row r="280" spans="1:14" s="377" customFormat="1" ht="16.5" thickBot="1" x14ac:dyDescent="0.3">
      <c r="A280" s="1193">
        <v>43203</v>
      </c>
      <c r="B280" s="1131"/>
      <c r="C280" s="378"/>
      <c r="D280" s="1135"/>
      <c r="E280" s="409"/>
      <c r="F280" s="409"/>
      <c r="G280" s="409"/>
      <c r="H280" s="409"/>
      <c r="I280" s="409"/>
      <c r="J280" s="409"/>
      <c r="K280" s="409"/>
      <c r="L280" s="409"/>
      <c r="M280" s="409"/>
      <c r="N280" s="409"/>
    </row>
    <row r="281" spans="1:14" s="377" customFormat="1" ht="16.5" thickBot="1" x14ac:dyDescent="0.3">
      <c r="A281" s="1193">
        <v>43204</v>
      </c>
      <c r="B281" s="1131"/>
      <c r="C281" s="378"/>
      <c r="D281" s="1135"/>
      <c r="E281" s="409"/>
      <c r="F281" s="409"/>
      <c r="G281" s="409"/>
      <c r="H281" s="409"/>
      <c r="I281" s="409"/>
      <c r="J281" s="409"/>
      <c r="K281" s="409"/>
      <c r="L281" s="409"/>
      <c r="M281" s="409"/>
      <c r="N281" s="409"/>
    </row>
    <row r="282" spans="1:14" s="377" customFormat="1" ht="16.5" thickBot="1" x14ac:dyDescent="0.3">
      <c r="A282" s="1193">
        <v>43205</v>
      </c>
      <c r="B282" s="1131"/>
      <c r="C282" s="378"/>
      <c r="D282" s="1135"/>
      <c r="E282" s="409"/>
      <c r="F282" s="409"/>
      <c r="G282" s="409"/>
      <c r="H282" s="409"/>
      <c r="I282" s="409"/>
      <c r="J282" s="409"/>
      <c r="K282" s="409"/>
      <c r="L282" s="409"/>
      <c r="M282" s="409"/>
      <c r="N282" s="409"/>
    </row>
    <row r="283" spans="1:14" s="377" customFormat="1" ht="16.5" thickBot="1" x14ac:dyDescent="0.3">
      <c r="A283" s="1193">
        <v>43206</v>
      </c>
      <c r="B283" s="376"/>
      <c r="C283" s="378"/>
      <c r="D283" s="1135"/>
      <c r="E283" s="409"/>
      <c r="F283" s="409"/>
      <c r="G283" s="409"/>
      <c r="H283" s="409"/>
      <c r="I283" s="409"/>
      <c r="J283" s="409"/>
      <c r="K283" s="409"/>
      <c r="L283" s="409"/>
      <c r="M283" s="409"/>
      <c r="N283" s="409"/>
    </row>
    <row r="284" spans="1:14" s="377" customFormat="1" ht="16.5" thickBot="1" x14ac:dyDescent="0.3">
      <c r="A284" s="1193">
        <v>43207</v>
      </c>
      <c r="B284" s="376"/>
      <c r="C284" s="378"/>
      <c r="D284" s="1135"/>
      <c r="E284" s="409"/>
      <c r="F284" s="409"/>
      <c r="G284" s="409"/>
      <c r="H284" s="409"/>
      <c r="I284" s="409"/>
      <c r="J284" s="409"/>
      <c r="K284" s="409"/>
      <c r="L284" s="409"/>
      <c r="M284" s="409"/>
      <c r="N284" s="409"/>
    </row>
    <row r="285" spans="1:14" s="377" customFormat="1" ht="16.5" thickBot="1" x14ac:dyDescent="0.3">
      <c r="A285" s="1193">
        <v>43208</v>
      </c>
      <c r="B285" s="376"/>
      <c r="C285" s="378"/>
      <c r="D285" s="1135"/>
      <c r="E285" s="409"/>
      <c r="F285" s="409"/>
      <c r="G285" s="409"/>
      <c r="H285" s="409"/>
      <c r="I285" s="409"/>
      <c r="J285" s="409"/>
      <c r="K285" s="409"/>
      <c r="L285" s="409"/>
      <c r="M285" s="409"/>
      <c r="N285" s="409"/>
    </row>
    <row r="286" spans="1:14" s="377" customFormat="1" ht="16.5" thickBot="1" x14ac:dyDescent="0.3">
      <c r="A286" s="1193">
        <v>43209</v>
      </c>
      <c r="B286" s="376"/>
      <c r="C286" s="378"/>
      <c r="D286" s="1135"/>
      <c r="E286" s="409"/>
      <c r="F286" s="409"/>
      <c r="G286" s="409"/>
      <c r="H286" s="409"/>
      <c r="I286" s="409"/>
      <c r="J286" s="409"/>
      <c r="K286" s="409"/>
      <c r="L286" s="409"/>
      <c r="M286" s="409"/>
      <c r="N286" s="409"/>
    </row>
    <row r="287" spans="1:14" s="377" customFormat="1" ht="16.5" thickBot="1" x14ac:dyDescent="0.3">
      <c r="A287" s="1193">
        <v>43210</v>
      </c>
      <c r="B287" s="376"/>
      <c r="C287" s="378"/>
      <c r="D287" s="1135"/>
      <c r="E287" s="409"/>
      <c r="F287" s="409"/>
      <c r="G287" s="409"/>
      <c r="H287" s="409"/>
      <c r="I287" s="409"/>
      <c r="J287" s="409"/>
      <c r="K287" s="409"/>
      <c r="L287" s="409"/>
      <c r="M287" s="409"/>
      <c r="N287" s="409"/>
    </row>
    <row r="288" spans="1:14" s="377" customFormat="1" ht="16.5" thickBot="1" x14ac:dyDescent="0.3">
      <c r="A288" s="1193">
        <v>43211</v>
      </c>
      <c r="B288" s="376"/>
      <c r="C288" s="378"/>
      <c r="D288" s="1135"/>
      <c r="E288" s="409"/>
      <c r="F288" s="409"/>
      <c r="G288" s="409"/>
      <c r="H288" s="409"/>
      <c r="I288" s="409"/>
      <c r="J288" s="409"/>
      <c r="K288" s="409"/>
      <c r="L288" s="409"/>
      <c r="M288" s="409"/>
      <c r="N288" s="409"/>
    </row>
    <row r="289" spans="1:14" s="377" customFormat="1" ht="16.5" thickBot="1" x14ac:dyDescent="0.3">
      <c r="A289" s="1193">
        <v>43212</v>
      </c>
      <c r="B289" s="376"/>
      <c r="C289" s="378"/>
      <c r="D289" s="1135"/>
      <c r="E289" s="409"/>
      <c r="F289" s="409"/>
      <c r="G289" s="409"/>
      <c r="H289" s="409"/>
      <c r="I289" s="409"/>
      <c r="J289" s="409"/>
      <c r="K289" s="409"/>
      <c r="L289" s="409"/>
      <c r="M289" s="409"/>
      <c r="N289" s="409"/>
    </row>
    <row r="290" spans="1:14" s="377" customFormat="1" ht="16.5" thickBot="1" x14ac:dyDescent="0.3">
      <c r="A290" s="1193">
        <v>43213</v>
      </c>
      <c r="B290" s="376"/>
      <c r="C290" s="378"/>
      <c r="D290" s="1135"/>
      <c r="E290" s="409"/>
      <c r="F290" s="409"/>
      <c r="G290" s="409"/>
      <c r="H290" s="409"/>
      <c r="I290" s="409"/>
      <c r="J290" s="409"/>
      <c r="K290" s="409"/>
      <c r="L290" s="409"/>
      <c r="M290" s="409"/>
      <c r="N290" s="409"/>
    </row>
    <row r="291" spans="1:14" s="377" customFormat="1" ht="16.5" thickBot="1" x14ac:dyDescent="0.3">
      <c r="A291" s="1193">
        <v>43214</v>
      </c>
      <c r="B291" s="376"/>
      <c r="C291" s="378"/>
      <c r="D291" s="1135"/>
      <c r="E291" s="409"/>
      <c r="F291" s="409"/>
      <c r="G291" s="409"/>
      <c r="H291" s="409"/>
      <c r="I291" s="409"/>
      <c r="J291" s="409"/>
      <c r="K291" s="409"/>
      <c r="L291" s="409"/>
      <c r="M291" s="409"/>
      <c r="N291" s="409"/>
    </row>
    <row r="292" spans="1:14" s="377" customFormat="1" ht="16.5" thickBot="1" x14ac:dyDescent="0.3">
      <c r="A292" s="1193">
        <v>43215</v>
      </c>
      <c r="B292" s="376"/>
      <c r="C292" s="378"/>
      <c r="D292" s="1135"/>
      <c r="E292" s="409"/>
      <c r="F292" s="409"/>
      <c r="G292" s="409"/>
      <c r="H292" s="409"/>
      <c r="I292" s="409"/>
      <c r="J292" s="409"/>
      <c r="K292" s="409"/>
      <c r="L292" s="409"/>
      <c r="M292" s="409"/>
      <c r="N292" s="409"/>
    </row>
    <row r="293" spans="1:14" s="377" customFormat="1" ht="16.5" thickBot="1" x14ac:dyDescent="0.3">
      <c r="A293" s="1193">
        <v>43216</v>
      </c>
      <c r="B293" s="376"/>
      <c r="C293" s="378"/>
      <c r="D293" s="1135"/>
      <c r="E293" s="409"/>
      <c r="F293" s="409"/>
      <c r="G293" s="409"/>
      <c r="H293" s="409"/>
      <c r="I293" s="409"/>
      <c r="J293" s="409"/>
      <c r="K293" s="409"/>
      <c r="L293" s="409"/>
      <c r="M293" s="409"/>
      <c r="N293" s="409"/>
    </row>
    <row r="294" spans="1:14" s="377" customFormat="1" ht="16.5" thickBot="1" x14ac:dyDescent="0.3">
      <c r="A294" s="1193">
        <v>43217</v>
      </c>
      <c r="B294" s="376"/>
      <c r="C294" s="378"/>
      <c r="D294" s="1135"/>
      <c r="E294" s="409"/>
      <c r="F294" s="409"/>
      <c r="G294" s="409"/>
      <c r="H294" s="409"/>
      <c r="I294" s="409"/>
      <c r="J294" s="409"/>
      <c r="K294" s="409"/>
      <c r="L294" s="409"/>
      <c r="M294" s="409"/>
      <c r="N294" s="409"/>
    </row>
    <row r="295" spans="1:14" s="377" customFormat="1" ht="16.5" thickBot="1" x14ac:dyDescent="0.3">
      <c r="A295" s="1193">
        <v>43218</v>
      </c>
      <c r="B295" s="376"/>
      <c r="C295" s="378"/>
      <c r="D295" s="1135"/>
      <c r="E295" s="409"/>
      <c r="F295" s="409"/>
      <c r="G295" s="409"/>
      <c r="H295" s="409"/>
      <c r="I295" s="409"/>
      <c r="J295" s="409"/>
      <c r="K295" s="409"/>
      <c r="L295" s="409"/>
      <c r="M295" s="409"/>
      <c r="N295" s="409"/>
    </row>
    <row r="296" spans="1:14" s="377" customFormat="1" ht="16.5" thickBot="1" x14ac:dyDescent="0.3">
      <c r="A296" s="1193">
        <v>43219</v>
      </c>
      <c r="B296" s="376"/>
      <c r="C296" s="378"/>
      <c r="D296" s="1135"/>
      <c r="E296" s="409"/>
      <c r="F296" s="409"/>
      <c r="G296" s="409"/>
      <c r="H296" s="409"/>
      <c r="I296" s="409"/>
      <c r="J296" s="409"/>
      <c r="K296" s="409"/>
      <c r="L296" s="409"/>
      <c r="M296" s="409"/>
      <c r="N296" s="409"/>
    </row>
    <row r="297" spans="1:14" s="377" customFormat="1" ht="16.5" thickBot="1" x14ac:dyDescent="0.3">
      <c r="A297" s="1193">
        <v>43220</v>
      </c>
      <c r="B297" s="376"/>
      <c r="C297" s="378"/>
      <c r="D297" s="1135"/>
      <c r="E297" s="409"/>
      <c r="F297" s="409"/>
      <c r="G297" s="409"/>
      <c r="H297" s="409"/>
      <c r="I297" s="409"/>
      <c r="J297" s="409"/>
      <c r="K297" s="409"/>
      <c r="L297" s="409"/>
      <c r="M297" s="409"/>
      <c r="N297" s="409"/>
    </row>
    <row r="298" spans="1:14" s="377" customFormat="1" ht="16.5" thickBot="1" x14ac:dyDescent="0.3">
      <c r="A298" s="1193">
        <v>43221</v>
      </c>
      <c r="B298" s="376"/>
      <c r="C298" s="378"/>
      <c r="D298" s="1135"/>
      <c r="E298" s="409"/>
      <c r="F298" s="409"/>
      <c r="G298" s="409"/>
      <c r="H298" s="409"/>
      <c r="I298" s="409"/>
      <c r="J298" s="409"/>
      <c r="K298" s="409"/>
      <c r="L298" s="409"/>
      <c r="M298" s="409"/>
      <c r="N298" s="409"/>
    </row>
    <row r="299" spans="1:14" s="377" customFormat="1" ht="16.5" thickBot="1" x14ac:dyDescent="0.3">
      <c r="A299" s="1193">
        <v>43222</v>
      </c>
      <c r="B299" s="376"/>
      <c r="C299" s="378"/>
      <c r="D299" s="1135"/>
      <c r="E299" s="409"/>
      <c r="F299" s="409"/>
      <c r="G299" s="409"/>
      <c r="H299" s="409"/>
      <c r="I299" s="409"/>
      <c r="J299" s="409"/>
      <c r="K299" s="409"/>
      <c r="L299" s="409"/>
      <c r="M299" s="409"/>
      <c r="N299" s="409"/>
    </row>
    <row r="300" spans="1:14" s="377" customFormat="1" ht="16.5" thickBot="1" x14ac:dyDescent="0.3">
      <c r="A300" s="1193">
        <v>43223</v>
      </c>
      <c r="B300" s="376"/>
      <c r="C300" s="378"/>
      <c r="D300" s="1135"/>
      <c r="E300" s="409"/>
      <c r="F300" s="409"/>
      <c r="G300" s="409"/>
      <c r="H300" s="409"/>
      <c r="I300" s="409"/>
      <c r="J300" s="409"/>
      <c r="K300" s="409"/>
      <c r="L300" s="409"/>
      <c r="M300" s="409"/>
      <c r="N300" s="409"/>
    </row>
    <row r="301" spans="1:14" s="377" customFormat="1" ht="16.5" thickBot="1" x14ac:dyDescent="0.3">
      <c r="A301" s="1193">
        <v>43224</v>
      </c>
      <c r="B301" s="376"/>
      <c r="C301" s="378"/>
      <c r="D301" s="1135"/>
      <c r="E301" s="409"/>
      <c r="F301" s="409"/>
      <c r="G301" s="409"/>
      <c r="H301" s="409"/>
      <c r="I301" s="409"/>
      <c r="J301" s="409"/>
      <c r="K301" s="409"/>
      <c r="L301" s="409"/>
      <c r="M301" s="409"/>
      <c r="N301" s="409"/>
    </row>
    <row r="302" spans="1:14" s="377" customFormat="1" ht="16.5" thickBot="1" x14ac:dyDescent="0.3">
      <c r="A302" s="1193">
        <v>43225</v>
      </c>
      <c r="B302" s="376"/>
      <c r="C302" s="378"/>
      <c r="D302" s="1135"/>
      <c r="E302" s="409"/>
      <c r="F302" s="409"/>
      <c r="G302" s="409"/>
      <c r="H302" s="409"/>
      <c r="I302" s="409"/>
      <c r="J302" s="409"/>
      <c r="K302" s="409"/>
      <c r="L302" s="409"/>
      <c r="M302" s="409"/>
      <c r="N302" s="409"/>
    </row>
    <row r="303" spans="1:14" s="377" customFormat="1" ht="16.5" thickBot="1" x14ac:dyDescent="0.3">
      <c r="A303" s="1193">
        <v>43226</v>
      </c>
      <c r="B303" s="376"/>
      <c r="C303" s="378"/>
      <c r="D303" s="1135"/>
      <c r="E303" s="409"/>
      <c r="F303" s="409"/>
      <c r="G303" s="409"/>
      <c r="H303" s="409"/>
      <c r="I303" s="409"/>
      <c r="J303" s="409"/>
      <c r="K303" s="409"/>
      <c r="L303" s="409"/>
      <c r="M303" s="409"/>
      <c r="N303" s="409"/>
    </row>
    <row r="304" spans="1:14" s="377" customFormat="1" ht="16.5" thickBot="1" x14ac:dyDescent="0.3">
      <c r="A304" s="1193">
        <v>43227</v>
      </c>
      <c r="B304" s="376"/>
      <c r="C304" s="378"/>
      <c r="D304" s="1135"/>
      <c r="E304" s="409"/>
      <c r="F304" s="409"/>
      <c r="G304" s="409"/>
      <c r="H304" s="409"/>
      <c r="I304" s="409"/>
      <c r="J304" s="409"/>
      <c r="K304" s="409"/>
      <c r="L304" s="409"/>
      <c r="M304" s="409"/>
      <c r="N304" s="409"/>
    </row>
    <row r="305" spans="1:14" s="377" customFormat="1" ht="16.5" thickBot="1" x14ac:dyDescent="0.3">
      <c r="A305" s="1193">
        <v>43228</v>
      </c>
      <c r="B305" s="376"/>
      <c r="C305" s="378"/>
      <c r="D305" s="1135"/>
      <c r="E305" s="409"/>
      <c r="F305" s="409"/>
      <c r="G305" s="409"/>
      <c r="H305" s="409"/>
      <c r="I305" s="409"/>
      <c r="J305" s="409"/>
      <c r="K305" s="409"/>
      <c r="L305" s="409"/>
      <c r="M305" s="409"/>
      <c r="N305" s="409"/>
    </row>
    <row r="306" spans="1:14" s="377" customFormat="1" ht="16.5" thickBot="1" x14ac:dyDescent="0.3">
      <c r="A306" s="1193">
        <v>43229</v>
      </c>
      <c r="B306" s="376"/>
      <c r="C306" s="378"/>
      <c r="D306" s="1135"/>
      <c r="E306" s="409"/>
      <c r="F306" s="409"/>
      <c r="G306" s="409"/>
      <c r="H306" s="409"/>
      <c r="I306" s="409"/>
      <c r="J306" s="409"/>
      <c r="K306" s="409"/>
      <c r="L306" s="409"/>
      <c r="M306" s="409"/>
      <c r="N306" s="409"/>
    </row>
    <row r="307" spans="1:14" s="377" customFormat="1" ht="16.5" thickBot="1" x14ac:dyDescent="0.3">
      <c r="A307" s="1193">
        <v>43230</v>
      </c>
      <c r="B307" s="376"/>
      <c r="C307" s="378"/>
      <c r="D307" s="1135"/>
      <c r="E307" s="409"/>
      <c r="F307" s="409"/>
      <c r="G307" s="409"/>
      <c r="H307" s="409"/>
      <c r="I307" s="409"/>
      <c r="J307" s="409"/>
      <c r="K307" s="409"/>
      <c r="L307" s="409"/>
      <c r="M307" s="409"/>
      <c r="N307" s="409"/>
    </row>
    <row r="308" spans="1:14" s="377" customFormat="1" ht="16.5" thickBot="1" x14ac:dyDescent="0.3">
      <c r="A308" s="1193">
        <v>43231</v>
      </c>
      <c r="B308" s="376"/>
      <c r="C308" s="378"/>
      <c r="D308" s="1135"/>
      <c r="E308" s="409"/>
      <c r="F308" s="409"/>
      <c r="G308" s="409"/>
      <c r="H308" s="409"/>
      <c r="I308" s="409"/>
      <c r="J308" s="409"/>
      <c r="K308" s="409"/>
      <c r="L308" s="409"/>
      <c r="M308" s="409"/>
      <c r="N308" s="409"/>
    </row>
    <row r="309" spans="1:14" s="377" customFormat="1" ht="16.5" thickBot="1" x14ac:dyDescent="0.3">
      <c r="A309" s="1193">
        <v>43232</v>
      </c>
      <c r="B309" s="376"/>
      <c r="C309" s="378"/>
      <c r="D309" s="1135"/>
      <c r="E309" s="409"/>
      <c r="F309" s="409"/>
      <c r="G309" s="409"/>
      <c r="H309" s="409"/>
      <c r="I309" s="409"/>
      <c r="J309" s="409"/>
      <c r="K309" s="409"/>
      <c r="L309" s="409"/>
      <c r="M309" s="409"/>
      <c r="N309" s="409"/>
    </row>
    <row r="310" spans="1:14" s="377" customFormat="1" ht="16.5" thickBot="1" x14ac:dyDescent="0.3">
      <c r="A310" s="1193">
        <v>43233</v>
      </c>
      <c r="B310" s="376"/>
      <c r="C310" s="378"/>
      <c r="D310" s="1135"/>
      <c r="E310" s="409"/>
      <c r="F310" s="409"/>
      <c r="G310" s="409"/>
      <c r="H310" s="409"/>
      <c r="I310" s="409"/>
      <c r="J310" s="409"/>
      <c r="K310" s="409"/>
      <c r="L310" s="409"/>
      <c r="M310" s="409"/>
      <c r="N310" s="409"/>
    </row>
    <row r="311" spans="1:14" s="377" customFormat="1" ht="16.5" thickBot="1" x14ac:dyDescent="0.3">
      <c r="A311" s="1193">
        <v>43234</v>
      </c>
      <c r="B311" s="376"/>
      <c r="C311" s="378"/>
      <c r="D311" s="1135"/>
      <c r="E311" s="409"/>
      <c r="F311" s="409"/>
      <c r="G311" s="409"/>
      <c r="H311" s="409"/>
      <c r="I311" s="409"/>
      <c r="J311" s="409"/>
      <c r="K311" s="409"/>
      <c r="L311" s="409"/>
      <c r="M311" s="409"/>
      <c r="N311" s="409"/>
    </row>
    <row r="312" spans="1:14" s="377" customFormat="1" ht="16.5" thickBot="1" x14ac:dyDescent="0.3">
      <c r="A312" s="1193">
        <v>43235</v>
      </c>
      <c r="B312" s="376"/>
      <c r="C312" s="378"/>
      <c r="D312" s="1135"/>
      <c r="E312" s="409"/>
      <c r="F312" s="409"/>
      <c r="G312" s="409"/>
      <c r="H312" s="409"/>
      <c r="I312" s="409"/>
      <c r="J312" s="409"/>
      <c r="K312" s="409"/>
      <c r="L312" s="409"/>
      <c r="M312" s="409"/>
      <c r="N312" s="409"/>
    </row>
    <row r="313" spans="1:14" s="377" customFormat="1" ht="16.5" thickBot="1" x14ac:dyDescent="0.3">
      <c r="A313" s="1193">
        <v>43236</v>
      </c>
      <c r="B313" s="376"/>
      <c r="C313" s="378"/>
      <c r="D313" s="1135"/>
      <c r="E313" s="409"/>
      <c r="F313" s="409"/>
      <c r="G313" s="409"/>
      <c r="H313" s="409"/>
      <c r="I313" s="409"/>
      <c r="J313" s="409"/>
      <c r="K313" s="409"/>
      <c r="L313" s="409"/>
      <c r="M313" s="409"/>
      <c r="N313" s="409"/>
    </row>
    <row r="314" spans="1:14" s="377" customFormat="1" ht="16.5" thickBot="1" x14ac:dyDescent="0.3">
      <c r="A314" s="1193">
        <v>43237</v>
      </c>
      <c r="B314" s="376"/>
      <c r="C314" s="378"/>
      <c r="D314" s="1135"/>
      <c r="E314" s="409"/>
      <c r="F314" s="409"/>
      <c r="G314" s="409"/>
      <c r="H314" s="409"/>
      <c r="I314" s="409"/>
      <c r="J314" s="409"/>
      <c r="K314" s="409"/>
      <c r="L314" s="409"/>
      <c r="M314" s="409"/>
      <c r="N314" s="409"/>
    </row>
    <row r="315" spans="1:14" s="377" customFormat="1" ht="16.5" thickBot="1" x14ac:dyDescent="0.3">
      <c r="A315" s="1193">
        <v>43238</v>
      </c>
      <c r="B315" s="376"/>
      <c r="C315" s="378"/>
      <c r="D315" s="1135"/>
      <c r="E315" s="409"/>
      <c r="F315" s="409"/>
      <c r="G315" s="409"/>
      <c r="H315" s="409"/>
      <c r="I315" s="409"/>
      <c r="J315" s="409"/>
      <c r="K315" s="409"/>
      <c r="L315" s="409"/>
      <c r="M315" s="409"/>
      <c r="N315" s="409"/>
    </row>
    <row r="316" spans="1:14" s="377" customFormat="1" ht="16.5" thickBot="1" x14ac:dyDescent="0.3">
      <c r="A316" s="1193">
        <v>43239</v>
      </c>
      <c r="B316" s="376"/>
      <c r="C316" s="378"/>
      <c r="D316" s="1135"/>
      <c r="E316" s="409"/>
      <c r="F316" s="409"/>
      <c r="G316" s="409"/>
      <c r="H316" s="409"/>
      <c r="I316" s="409"/>
      <c r="J316" s="409"/>
      <c r="K316" s="409"/>
      <c r="L316" s="409"/>
      <c r="M316" s="409"/>
      <c r="N316" s="409"/>
    </row>
    <row r="317" spans="1:14" s="377" customFormat="1" ht="16.5" thickBot="1" x14ac:dyDescent="0.3">
      <c r="A317" s="1193">
        <v>43240</v>
      </c>
      <c r="B317" s="376"/>
      <c r="C317" s="378"/>
      <c r="D317" s="1135"/>
      <c r="E317" s="409"/>
      <c r="F317" s="409"/>
      <c r="G317" s="409"/>
      <c r="H317" s="409"/>
      <c r="I317" s="409"/>
      <c r="J317" s="409"/>
      <c r="K317" s="409"/>
      <c r="L317" s="409"/>
      <c r="M317" s="409"/>
      <c r="N317" s="409"/>
    </row>
    <row r="318" spans="1:14" s="377" customFormat="1" ht="16.5" thickBot="1" x14ac:dyDescent="0.3">
      <c r="A318" s="1193">
        <v>43241</v>
      </c>
      <c r="B318" s="376"/>
      <c r="C318" s="378"/>
      <c r="D318" s="1135"/>
      <c r="E318" s="409"/>
      <c r="F318" s="409"/>
      <c r="G318" s="409"/>
      <c r="H318" s="409"/>
      <c r="I318" s="409"/>
      <c r="J318" s="409"/>
      <c r="K318" s="409"/>
      <c r="L318" s="409"/>
      <c r="M318" s="409"/>
      <c r="N318" s="409"/>
    </row>
    <row r="319" spans="1:14" s="377" customFormat="1" ht="16.5" thickBot="1" x14ac:dyDescent="0.3">
      <c r="A319" s="1193">
        <v>43242</v>
      </c>
      <c r="B319" s="376"/>
      <c r="C319" s="378"/>
      <c r="D319" s="1135"/>
      <c r="E319" s="409"/>
      <c r="F319" s="409"/>
      <c r="G319" s="409"/>
      <c r="H319" s="409"/>
      <c r="I319" s="409"/>
      <c r="J319" s="409"/>
      <c r="K319" s="409"/>
      <c r="L319" s="409"/>
      <c r="M319" s="409"/>
      <c r="N319" s="409"/>
    </row>
    <row r="320" spans="1:14" s="377" customFormat="1" ht="16.5" thickBot="1" x14ac:dyDescent="0.3">
      <c r="A320" s="1193">
        <v>43243</v>
      </c>
      <c r="B320" s="376"/>
      <c r="C320" s="378"/>
      <c r="D320" s="1135"/>
      <c r="E320" s="409"/>
      <c r="F320" s="409"/>
      <c r="G320" s="409"/>
      <c r="H320" s="409"/>
      <c r="I320" s="409"/>
      <c r="J320" s="409"/>
      <c r="K320" s="409"/>
      <c r="L320" s="409"/>
      <c r="M320" s="409"/>
      <c r="N320" s="409"/>
    </row>
    <row r="321" spans="1:14" s="377" customFormat="1" ht="16.5" thickBot="1" x14ac:dyDescent="0.3">
      <c r="A321" s="1193">
        <v>43244</v>
      </c>
      <c r="B321" s="376"/>
      <c r="C321" s="378"/>
      <c r="D321" s="1135"/>
      <c r="E321" s="409"/>
      <c r="F321" s="409"/>
      <c r="G321" s="409"/>
      <c r="H321" s="409"/>
      <c r="I321" s="409"/>
      <c r="J321" s="409"/>
      <c r="K321" s="409"/>
      <c r="L321" s="409"/>
      <c r="M321" s="409"/>
      <c r="N321" s="409"/>
    </row>
    <row r="322" spans="1:14" s="377" customFormat="1" ht="16.5" thickBot="1" x14ac:dyDescent="0.3">
      <c r="A322" s="1193">
        <v>43245</v>
      </c>
      <c r="B322" s="376"/>
      <c r="C322" s="378"/>
      <c r="D322" s="1135"/>
      <c r="E322" s="409"/>
      <c r="F322" s="409"/>
      <c r="G322" s="409"/>
      <c r="H322" s="409"/>
      <c r="I322" s="409"/>
      <c r="J322" s="409"/>
      <c r="K322" s="409"/>
      <c r="L322" s="409"/>
      <c r="M322" s="409"/>
      <c r="N322" s="409"/>
    </row>
    <row r="323" spans="1:14" s="377" customFormat="1" ht="16.5" thickBot="1" x14ac:dyDescent="0.3">
      <c r="A323" s="1193">
        <v>43246</v>
      </c>
      <c r="B323" s="376"/>
      <c r="C323" s="378"/>
      <c r="D323" s="1135"/>
      <c r="E323" s="409"/>
      <c r="F323" s="409"/>
      <c r="G323" s="409"/>
      <c r="H323" s="409"/>
      <c r="I323" s="409"/>
      <c r="J323" s="409"/>
      <c r="K323" s="409"/>
      <c r="L323" s="409"/>
      <c r="M323" s="409"/>
      <c r="N323" s="409"/>
    </row>
    <row r="324" spans="1:14" s="377" customFormat="1" ht="16.5" thickBot="1" x14ac:dyDescent="0.3">
      <c r="A324" s="1193">
        <v>43247</v>
      </c>
      <c r="B324" s="376"/>
      <c r="C324" s="378"/>
      <c r="D324" s="1135"/>
      <c r="E324" s="409"/>
      <c r="F324" s="409"/>
      <c r="G324" s="409"/>
      <c r="H324" s="409"/>
      <c r="I324" s="409"/>
      <c r="J324" s="409"/>
      <c r="K324" s="409"/>
      <c r="L324" s="409"/>
      <c r="M324" s="409"/>
      <c r="N324" s="409"/>
    </row>
    <row r="325" spans="1:14" s="377" customFormat="1" ht="16.5" thickBot="1" x14ac:dyDescent="0.3">
      <c r="A325" s="1193">
        <v>43248</v>
      </c>
      <c r="B325" s="376"/>
      <c r="C325" s="378"/>
      <c r="D325" s="1135"/>
      <c r="E325" s="409"/>
      <c r="F325" s="409"/>
      <c r="G325" s="409"/>
      <c r="H325" s="409"/>
      <c r="I325" s="409"/>
      <c r="J325" s="409"/>
      <c r="K325" s="409"/>
      <c r="L325" s="409"/>
      <c r="M325" s="409"/>
      <c r="N325" s="409"/>
    </row>
    <row r="326" spans="1:14" s="377" customFormat="1" ht="16.5" thickBot="1" x14ac:dyDescent="0.3">
      <c r="A326" s="1193">
        <v>43249</v>
      </c>
      <c r="B326" s="376"/>
      <c r="C326" s="378"/>
      <c r="D326" s="1135"/>
      <c r="E326" s="409"/>
      <c r="F326" s="409"/>
      <c r="G326" s="409"/>
      <c r="H326" s="409"/>
      <c r="I326" s="409"/>
      <c r="J326" s="409"/>
      <c r="K326" s="409"/>
      <c r="L326" s="409"/>
      <c r="M326" s="409"/>
      <c r="N326" s="409"/>
    </row>
    <row r="327" spans="1:14" s="377" customFormat="1" ht="16.5" thickBot="1" x14ac:dyDescent="0.3">
      <c r="A327" s="1193">
        <v>43250</v>
      </c>
      <c r="B327" s="376"/>
      <c r="C327" s="378"/>
      <c r="D327" s="1135"/>
      <c r="E327" s="409"/>
      <c r="F327" s="409"/>
      <c r="G327" s="409"/>
      <c r="H327" s="409"/>
      <c r="I327" s="409"/>
      <c r="J327" s="409"/>
      <c r="K327" s="409"/>
      <c r="L327" s="409"/>
      <c r="M327" s="409"/>
      <c r="N327" s="409"/>
    </row>
    <row r="328" spans="1:14" s="377" customFormat="1" ht="16.5" thickBot="1" x14ac:dyDescent="0.3">
      <c r="A328" s="1193">
        <v>43251</v>
      </c>
      <c r="B328" s="376"/>
      <c r="C328" s="378"/>
      <c r="D328" s="1135"/>
      <c r="E328" s="409"/>
      <c r="F328" s="409"/>
      <c r="G328" s="409"/>
      <c r="H328" s="409"/>
      <c r="I328" s="409"/>
      <c r="J328" s="409"/>
      <c r="K328" s="409"/>
      <c r="L328" s="409"/>
      <c r="M328" s="409"/>
      <c r="N328" s="409"/>
    </row>
    <row r="329" spans="1:14" s="377" customFormat="1" ht="16.5" thickBot="1" x14ac:dyDescent="0.3">
      <c r="A329" s="1193">
        <v>43252</v>
      </c>
      <c r="B329" s="376"/>
      <c r="C329" s="378"/>
      <c r="D329" s="1135"/>
      <c r="E329" s="409"/>
      <c r="F329" s="409"/>
      <c r="G329" s="409"/>
      <c r="H329" s="409"/>
      <c r="I329" s="409"/>
      <c r="J329" s="409"/>
      <c r="K329" s="409"/>
      <c r="L329" s="409"/>
      <c r="M329" s="409"/>
      <c r="N329" s="409"/>
    </row>
    <row r="330" spans="1:14" s="377" customFormat="1" ht="16.5" thickBot="1" x14ac:dyDescent="0.3">
      <c r="A330" s="1193">
        <v>43253</v>
      </c>
      <c r="B330" s="376"/>
      <c r="C330" s="378"/>
      <c r="D330" s="1135"/>
      <c r="E330" s="409"/>
      <c r="F330" s="409"/>
      <c r="G330" s="409"/>
      <c r="H330" s="409"/>
      <c r="I330" s="409"/>
      <c r="J330" s="409"/>
      <c r="K330" s="409"/>
      <c r="L330" s="409"/>
      <c r="M330" s="409"/>
      <c r="N330" s="409"/>
    </row>
    <row r="331" spans="1:14" s="377" customFormat="1" ht="16.5" thickBot="1" x14ac:dyDescent="0.3">
      <c r="A331" s="1193">
        <v>43254</v>
      </c>
      <c r="B331" s="376"/>
      <c r="C331" s="378"/>
      <c r="D331" s="1135"/>
      <c r="E331" s="409"/>
      <c r="F331" s="409"/>
      <c r="G331" s="409"/>
      <c r="H331" s="409"/>
      <c r="I331" s="409"/>
      <c r="J331" s="409"/>
      <c r="K331" s="409"/>
      <c r="L331" s="409"/>
      <c r="M331" s="409"/>
      <c r="N331" s="409"/>
    </row>
    <row r="332" spans="1:14" s="377" customFormat="1" ht="16.5" thickBot="1" x14ac:dyDescent="0.3">
      <c r="A332" s="1193">
        <v>43255</v>
      </c>
      <c r="B332" s="376"/>
      <c r="C332" s="378"/>
      <c r="D332" s="1135"/>
      <c r="E332" s="409"/>
      <c r="F332" s="409"/>
      <c r="G332" s="409"/>
      <c r="H332" s="409"/>
      <c r="I332" s="409"/>
      <c r="J332" s="409"/>
      <c r="K332" s="409"/>
      <c r="L332" s="409"/>
      <c r="M332" s="409"/>
      <c r="N332" s="409"/>
    </row>
    <row r="333" spans="1:14" s="377" customFormat="1" ht="16.5" thickBot="1" x14ac:dyDescent="0.3">
      <c r="A333" s="1193">
        <v>43256</v>
      </c>
      <c r="B333" s="376"/>
      <c r="C333" s="378"/>
      <c r="D333" s="1135"/>
      <c r="E333" s="409"/>
      <c r="F333" s="409"/>
      <c r="G333" s="409"/>
      <c r="H333" s="409"/>
      <c r="I333" s="409"/>
      <c r="J333" s="409"/>
      <c r="K333" s="409"/>
      <c r="L333" s="409"/>
      <c r="M333" s="409"/>
      <c r="N333" s="409"/>
    </row>
    <row r="334" spans="1:14" s="377" customFormat="1" ht="16.5" thickBot="1" x14ac:dyDescent="0.3">
      <c r="A334" s="1193">
        <v>43257</v>
      </c>
      <c r="B334" s="376"/>
      <c r="C334" s="378"/>
      <c r="D334" s="1135"/>
      <c r="E334" s="409"/>
      <c r="F334" s="409"/>
      <c r="G334" s="409"/>
      <c r="H334" s="409"/>
      <c r="I334" s="409"/>
      <c r="J334" s="409"/>
      <c r="K334" s="409"/>
      <c r="L334" s="409"/>
      <c r="M334" s="409"/>
      <c r="N334" s="409"/>
    </row>
    <row r="335" spans="1:14" s="377" customFormat="1" ht="16.5" thickBot="1" x14ac:dyDescent="0.3">
      <c r="A335" s="1193">
        <v>43258</v>
      </c>
      <c r="B335" s="376"/>
      <c r="C335" s="378"/>
      <c r="D335" s="1135"/>
      <c r="E335" s="409"/>
      <c r="F335" s="409"/>
      <c r="G335" s="409"/>
      <c r="H335" s="409"/>
      <c r="I335" s="409"/>
      <c r="J335" s="409"/>
      <c r="K335" s="409"/>
      <c r="L335" s="409"/>
      <c r="M335" s="409"/>
      <c r="N335" s="409"/>
    </row>
    <row r="336" spans="1:14" s="377" customFormat="1" ht="16.5" thickBot="1" x14ac:dyDescent="0.3">
      <c r="A336" s="1193">
        <v>43259</v>
      </c>
      <c r="B336" s="376"/>
      <c r="C336" s="378"/>
      <c r="D336" s="1135"/>
      <c r="E336" s="409"/>
      <c r="F336" s="409"/>
      <c r="G336" s="409"/>
      <c r="H336" s="409"/>
      <c r="I336" s="409"/>
      <c r="J336" s="409"/>
      <c r="K336" s="409"/>
      <c r="L336" s="409"/>
      <c r="M336" s="409"/>
      <c r="N336" s="409"/>
    </row>
    <row r="337" spans="1:14" s="377" customFormat="1" ht="16.5" thickBot="1" x14ac:dyDescent="0.3">
      <c r="A337" s="1193">
        <v>43260</v>
      </c>
      <c r="B337" s="376"/>
      <c r="C337" s="378"/>
      <c r="D337" s="1135"/>
      <c r="E337" s="409"/>
      <c r="F337" s="409"/>
      <c r="G337" s="409"/>
      <c r="H337" s="409"/>
      <c r="I337" s="409"/>
      <c r="J337" s="409"/>
      <c r="K337" s="409"/>
      <c r="L337" s="409"/>
      <c r="M337" s="409"/>
      <c r="N337" s="409"/>
    </row>
    <row r="338" spans="1:14" s="377" customFormat="1" ht="16.5" thickBot="1" x14ac:dyDescent="0.3">
      <c r="A338" s="1193">
        <v>43261</v>
      </c>
      <c r="B338" s="376"/>
      <c r="C338" s="378"/>
      <c r="D338" s="1135"/>
      <c r="E338" s="409"/>
      <c r="F338" s="409"/>
      <c r="G338" s="409"/>
      <c r="H338" s="409"/>
      <c r="I338" s="409"/>
      <c r="J338" s="409"/>
      <c r="K338" s="409"/>
      <c r="L338" s="409"/>
      <c r="M338" s="409"/>
      <c r="N338" s="409"/>
    </row>
    <row r="339" spans="1:14" s="377" customFormat="1" ht="16.5" thickBot="1" x14ac:dyDescent="0.3">
      <c r="A339" s="1193">
        <v>43262</v>
      </c>
      <c r="B339" s="376"/>
      <c r="C339" s="378"/>
      <c r="D339" s="1135"/>
      <c r="E339" s="409"/>
      <c r="F339" s="409"/>
      <c r="G339" s="409"/>
      <c r="H339" s="409"/>
      <c r="I339" s="409"/>
      <c r="J339" s="409"/>
      <c r="K339" s="409"/>
      <c r="L339" s="409"/>
      <c r="M339" s="409"/>
      <c r="N339" s="409"/>
    </row>
    <row r="340" spans="1:14" s="377" customFormat="1" ht="16.5" thickBot="1" x14ac:dyDescent="0.3">
      <c r="A340" s="1193">
        <v>43263</v>
      </c>
      <c r="B340" s="376"/>
      <c r="C340" s="378"/>
      <c r="D340" s="1135"/>
      <c r="E340" s="409"/>
      <c r="F340" s="409"/>
      <c r="G340" s="409"/>
      <c r="H340" s="409"/>
      <c r="I340" s="409"/>
      <c r="J340" s="409"/>
      <c r="K340" s="409"/>
      <c r="L340" s="409"/>
      <c r="M340" s="409"/>
      <c r="N340" s="409"/>
    </row>
    <row r="341" spans="1:14" s="377" customFormat="1" ht="16.5" thickBot="1" x14ac:dyDescent="0.3">
      <c r="A341" s="1193">
        <v>43264</v>
      </c>
      <c r="B341" s="376"/>
      <c r="C341" s="378"/>
      <c r="D341" s="1135"/>
      <c r="E341" s="409"/>
      <c r="F341" s="409"/>
      <c r="G341" s="409"/>
      <c r="H341" s="409"/>
      <c r="I341" s="409"/>
      <c r="J341" s="409"/>
      <c r="K341" s="409"/>
      <c r="L341" s="409"/>
      <c r="M341" s="409"/>
      <c r="N341" s="409"/>
    </row>
    <row r="342" spans="1:14" s="377" customFormat="1" ht="16.5" thickBot="1" x14ac:dyDescent="0.3">
      <c r="A342" s="1193">
        <v>43265</v>
      </c>
      <c r="B342" s="376"/>
      <c r="C342" s="378"/>
      <c r="D342" s="1135"/>
      <c r="E342" s="409"/>
      <c r="F342" s="409"/>
      <c r="G342" s="409"/>
      <c r="H342" s="409"/>
      <c r="I342" s="409"/>
      <c r="J342" s="409"/>
      <c r="K342" s="409"/>
      <c r="L342" s="409"/>
      <c r="M342" s="409"/>
      <c r="N342" s="409"/>
    </row>
    <row r="343" spans="1:14" s="377" customFormat="1" ht="16.5" thickBot="1" x14ac:dyDescent="0.3">
      <c r="A343" s="1193">
        <v>43266</v>
      </c>
      <c r="B343" s="376"/>
      <c r="C343" s="378"/>
      <c r="D343" s="1135"/>
      <c r="E343" s="409"/>
      <c r="F343" s="409"/>
      <c r="G343" s="409"/>
      <c r="H343" s="409"/>
      <c r="I343" s="409"/>
      <c r="J343" s="409"/>
      <c r="K343" s="409"/>
      <c r="L343" s="409"/>
      <c r="M343" s="409"/>
      <c r="N343" s="409"/>
    </row>
    <row r="344" spans="1:14" s="377" customFormat="1" ht="16.5" thickBot="1" x14ac:dyDescent="0.3">
      <c r="A344" s="1193">
        <v>43267</v>
      </c>
      <c r="B344" s="376"/>
      <c r="C344" s="378"/>
      <c r="D344" s="1135"/>
      <c r="E344" s="409"/>
      <c r="F344" s="409"/>
      <c r="G344" s="409"/>
      <c r="H344" s="409"/>
      <c r="I344" s="409"/>
      <c r="J344" s="409"/>
      <c r="K344" s="409"/>
      <c r="L344" s="409"/>
      <c r="M344" s="409"/>
      <c r="N344" s="409"/>
    </row>
    <row r="345" spans="1:14" s="377" customFormat="1" ht="16.5" thickBot="1" x14ac:dyDescent="0.3">
      <c r="A345" s="1193">
        <v>43268</v>
      </c>
      <c r="B345" s="376"/>
      <c r="C345" s="378"/>
      <c r="D345" s="1135"/>
      <c r="E345" s="409"/>
      <c r="F345" s="409"/>
      <c r="G345" s="409"/>
      <c r="H345" s="409"/>
      <c r="I345" s="409"/>
      <c r="J345" s="409"/>
      <c r="K345" s="409"/>
      <c r="L345" s="409"/>
      <c r="M345" s="409"/>
      <c r="N345" s="409"/>
    </row>
    <row r="346" spans="1:14" s="377" customFormat="1" ht="16.5" thickBot="1" x14ac:dyDescent="0.3">
      <c r="A346" s="1193">
        <v>43269</v>
      </c>
      <c r="B346" s="376"/>
      <c r="C346" s="378"/>
      <c r="D346" s="1135"/>
      <c r="E346" s="409"/>
      <c r="F346" s="409"/>
      <c r="G346" s="409"/>
      <c r="H346" s="409"/>
      <c r="I346" s="409"/>
      <c r="J346" s="409"/>
      <c r="K346" s="409"/>
      <c r="L346" s="409"/>
      <c r="M346" s="409"/>
      <c r="N346" s="409"/>
    </row>
    <row r="347" spans="1:14" s="377" customFormat="1" ht="16.5" thickBot="1" x14ac:dyDescent="0.3">
      <c r="A347" s="1193">
        <v>43270</v>
      </c>
      <c r="B347" s="376"/>
      <c r="C347" s="378"/>
      <c r="D347" s="1135"/>
      <c r="E347" s="409"/>
      <c r="F347" s="409"/>
      <c r="G347" s="409"/>
      <c r="H347" s="409"/>
      <c r="I347" s="409"/>
      <c r="J347" s="409"/>
      <c r="K347" s="409"/>
      <c r="L347" s="409"/>
      <c r="M347" s="409"/>
      <c r="N347" s="409"/>
    </row>
    <row r="348" spans="1:14" s="377" customFormat="1" ht="16.5" thickBot="1" x14ac:dyDescent="0.3">
      <c r="A348" s="1193">
        <v>43271</v>
      </c>
      <c r="B348" s="376"/>
      <c r="C348" s="378"/>
      <c r="D348" s="1135"/>
      <c r="E348" s="409"/>
      <c r="F348" s="409"/>
      <c r="G348" s="409"/>
      <c r="H348" s="409"/>
      <c r="I348" s="409"/>
      <c r="J348" s="409"/>
      <c r="K348" s="409"/>
      <c r="L348" s="409"/>
      <c r="M348" s="409"/>
      <c r="N348" s="409"/>
    </row>
    <row r="349" spans="1:14" s="377" customFormat="1" ht="16.5" thickBot="1" x14ac:dyDescent="0.3">
      <c r="A349" s="1193">
        <v>43272</v>
      </c>
      <c r="B349" s="376"/>
      <c r="C349" s="378"/>
      <c r="D349" s="1135"/>
      <c r="E349" s="409"/>
      <c r="F349" s="409"/>
      <c r="G349" s="409"/>
      <c r="H349" s="409"/>
      <c r="I349" s="409"/>
      <c r="J349" s="409"/>
      <c r="K349" s="409"/>
      <c r="L349" s="409"/>
      <c r="M349" s="409"/>
      <c r="N349" s="409"/>
    </row>
    <row r="350" spans="1:14" s="377" customFormat="1" ht="16.5" thickBot="1" x14ac:dyDescent="0.3">
      <c r="A350" s="1193">
        <v>43273</v>
      </c>
      <c r="B350" s="376"/>
      <c r="C350" s="378"/>
      <c r="D350" s="1135"/>
      <c r="E350" s="409"/>
      <c r="F350" s="409"/>
      <c r="G350" s="409"/>
      <c r="H350" s="409"/>
      <c r="I350" s="409"/>
      <c r="J350" s="409"/>
      <c r="K350" s="409"/>
      <c r="L350" s="409"/>
      <c r="M350" s="409"/>
      <c r="N350" s="409"/>
    </row>
    <row r="351" spans="1:14" s="377" customFormat="1" ht="16.5" thickBot="1" x14ac:dyDescent="0.3">
      <c r="A351" s="1193">
        <v>43274</v>
      </c>
      <c r="B351" s="376"/>
      <c r="C351" s="378"/>
      <c r="D351" s="1135"/>
      <c r="E351" s="409"/>
      <c r="F351" s="409"/>
      <c r="G351" s="409"/>
      <c r="H351" s="409"/>
      <c r="I351" s="409"/>
      <c r="J351" s="409"/>
      <c r="K351" s="409"/>
      <c r="L351" s="409"/>
      <c r="M351" s="409"/>
      <c r="N351" s="409"/>
    </row>
    <row r="352" spans="1:14" s="377" customFormat="1" ht="16.5" thickBot="1" x14ac:dyDescent="0.3">
      <c r="A352" s="1193">
        <v>43275</v>
      </c>
      <c r="B352" s="376"/>
      <c r="C352" s="378"/>
      <c r="D352" s="1135"/>
      <c r="E352" s="409"/>
      <c r="F352" s="409"/>
      <c r="G352" s="409"/>
      <c r="H352" s="409"/>
      <c r="I352" s="409"/>
      <c r="J352" s="409"/>
      <c r="K352" s="409"/>
      <c r="L352" s="409"/>
      <c r="M352" s="409"/>
      <c r="N352" s="409"/>
    </row>
    <row r="353" spans="1:14" s="377" customFormat="1" ht="16.5" thickBot="1" x14ac:dyDescent="0.3">
      <c r="A353" s="1193">
        <v>43276</v>
      </c>
      <c r="B353" s="376"/>
      <c r="C353" s="378"/>
      <c r="D353" s="1135"/>
      <c r="E353" s="409"/>
      <c r="F353" s="409"/>
      <c r="G353" s="409"/>
      <c r="H353" s="409"/>
      <c r="I353" s="409"/>
      <c r="J353" s="409"/>
      <c r="K353" s="409"/>
      <c r="L353" s="409"/>
      <c r="M353" s="409"/>
      <c r="N353" s="409"/>
    </row>
    <row r="354" spans="1:14" s="377" customFormat="1" ht="16.5" thickBot="1" x14ac:dyDescent="0.3">
      <c r="A354" s="1193">
        <v>43277</v>
      </c>
      <c r="B354" s="376"/>
      <c r="C354" s="378"/>
      <c r="D354" s="1135"/>
      <c r="E354" s="409"/>
      <c r="F354" s="409"/>
      <c r="G354" s="409"/>
      <c r="H354" s="409"/>
      <c r="I354" s="409"/>
      <c r="J354" s="409"/>
      <c r="K354" s="409"/>
      <c r="L354" s="409"/>
      <c r="M354" s="409"/>
      <c r="N354" s="409"/>
    </row>
    <row r="355" spans="1:14" s="377" customFormat="1" ht="16.5" thickBot="1" x14ac:dyDescent="0.3">
      <c r="A355" s="1193">
        <v>43278</v>
      </c>
      <c r="B355" s="376"/>
      <c r="C355" s="378"/>
      <c r="D355" s="1135"/>
      <c r="E355" s="409"/>
      <c r="F355" s="409"/>
      <c r="G355" s="409"/>
      <c r="H355" s="409"/>
      <c r="I355" s="409"/>
      <c r="J355" s="409"/>
      <c r="K355" s="409"/>
      <c r="L355" s="409"/>
      <c r="M355" s="409"/>
      <c r="N355" s="409"/>
    </row>
    <row r="356" spans="1:14" s="377" customFormat="1" ht="16.5" thickBot="1" x14ac:dyDescent="0.3">
      <c r="A356" s="1193">
        <v>43279</v>
      </c>
      <c r="B356" s="376"/>
      <c r="C356" s="378"/>
      <c r="D356" s="1135"/>
      <c r="E356" s="409"/>
      <c r="F356" s="409"/>
      <c r="G356" s="409"/>
      <c r="H356" s="409"/>
      <c r="I356" s="409"/>
      <c r="J356" s="409"/>
      <c r="K356" s="409"/>
      <c r="L356" s="409"/>
      <c r="M356" s="409"/>
      <c r="N356" s="409"/>
    </row>
    <row r="357" spans="1:14" s="377" customFormat="1" ht="16.5" thickBot="1" x14ac:dyDescent="0.3">
      <c r="A357" s="1193">
        <v>43280</v>
      </c>
      <c r="B357" s="376"/>
      <c r="C357" s="378"/>
      <c r="D357" s="1135"/>
      <c r="E357" s="409"/>
      <c r="F357" s="409"/>
      <c r="G357" s="409"/>
      <c r="H357" s="409"/>
      <c r="I357" s="409"/>
      <c r="J357" s="409"/>
      <c r="K357" s="409"/>
      <c r="L357" s="409"/>
      <c r="M357" s="409"/>
      <c r="N357" s="409"/>
    </row>
    <row r="358" spans="1:14" s="377" customFormat="1" ht="16.5" thickBot="1" x14ac:dyDescent="0.3">
      <c r="A358" s="1193">
        <v>43281</v>
      </c>
      <c r="B358" s="376"/>
      <c r="C358" s="378"/>
      <c r="D358" s="1135"/>
      <c r="E358" s="409"/>
      <c r="F358" s="409"/>
      <c r="G358" s="409"/>
      <c r="H358" s="409"/>
      <c r="I358" s="409"/>
      <c r="J358" s="409"/>
      <c r="K358" s="409"/>
      <c r="L358" s="409"/>
      <c r="M358" s="409"/>
      <c r="N358" s="409"/>
    </row>
    <row r="359" spans="1:14" s="377" customFormat="1" ht="16.5" thickBot="1" x14ac:dyDescent="0.3">
      <c r="A359" s="1193">
        <v>43282</v>
      </c>
      <c r="B359" s="376"/>
      <c r="C359" s="378"/>
      <c r="D359" s="1135"/>
      <c r="E359" s="409"/>
      <c r="F359" s="409"/>
      <c r="G359" s="409"/>
      <c r="H359" s="409"/>
      <c r="I359" s="409"/>
      <c r="J359" s="409"/>
      <c r="K359" s="409"/>
      <c r="L359" s="409"/>
      <c r="M359" s="409"/>
      <c r="N359" s="409"/>
    </row>
    <row r="360" spans="1:14" s="377" customFormat="1" ht="16.5" thickBot="1" x14ac:dyDescent="0.3">
      <c r="A360" s="1193">
        <v>43283</v>
      </c>
      <c r="B360" s="376"/>
      <c r="C360" s="378"/>
      <c r="D360" s="1135"/>
      <c r="E360" s="409"/>
      <c r="F360" s="409"/>
      <c r="G360" s="409"/>
      <c r="H360" s="409"/>
      <c r="I360" s="409"/>
      <c r="J360" s="409"/>
      <c r="K360" s="409"/>
      <c r="L360" s="409"/>
      <c r="M360" s="409"/>
      <c r="N360" s="409"/>
    </row>
    <row r="361" spans="1:14" s="377" customFormat="1" ht="16.5" thickBot="1" x14ac:dyDescent="0.3">
      <c r="A361" s="1193">
        <v>43284</v>
      </c>
      <c r="B361" s="376"/>
      <c r="C361" s="378"/>
      <c r="D361" s="1135"/>
      <c r="E361" s="409"/>
      <c r="F361" s="409"/>
      <c r="G361" s="409"/>
      <c r="H361" s="409"/>
      <c r="I361" s="409"/>
      <c r="J361" s="409"/>
      <c r="K361" s="409"/>
      <c r="L361" s="409"/>
      <c r="M361" s="409"/>
      <c r="N361" s="409"/>
    </row>
    <row r="362" spans="1:14" s="377" customFormat="1" ht="16.5" thickBot="1" x14ac:dyDescent="0.3">
      <c r="A362" s="1193">
        <v>43285</v>
      </c>
      <c r="B362" s="376"/>
      <c r="C362" s="378"/>
      <c r="D362" s="1135"/>
      <c r="E362" s="409"/>
      <c r="F362" s="409"/>
      <c r="G362" s="409"/>
      <c r="H362" s="409"/>
      <c r="I362" s="409"/>
      <c r="J362" s="409"/>
      <c r="K362" s="409"/>
      <c r="L362" s="409"/>
      <c r="M362" s="409"/>
      <c r="N362" s="409"/>
    </row>
    <row r="363" spans="1:14" s="377" customFormat="1" ht="16.5" thickBot="1" x14ac:dyDescent="0.3">
      <c r="A363" s="1193">
        <v>43286</v>
      </c>
      <c r="B363" s="376"/>
      <c r="C363" s="378"/>
      <c r="D363" s="1135"/>
      <c r="E363" s="409"/>
      <c r="F363" s="409"/>
      <c r="G363" s="409"/>
      <c r="H363" s="409"/>
      <c r="I363" s="409"/>
      <c r="J363" s="409"/>
      <c r="K363" s="409"/>
      <c r="L363" s="409"/>
      <c r="M363" s="409"/>
      <c r="N363" s="409"/>
    </row>
    <row r="364" spans="1:14" s="377" customFormat="1" ht="16.5" thickBot="1" x14ac:dyDescent="0.3">
      <c r="A364" s="1193">
        <v>43287</v>
      </c>
      <c r="B364" s="376"/>
      <c r="C364" s="378"/>
      <c r="D364" s="1135"/>
      <c r="E364" s="409"/>
      <c r="F364" s="409"/>
      <c r="G364" s="409"/>
      <c r="H364" s="409"/>
      <c r="I364" s="409"/>
      <c r="J364" s="409"/>
      <c r="K364" s="409"/>
      <c r="L364" s="409"/>
      <c r="M364" s="409"/>
      <c r="N364" s="409"/>
    </row>
    <row r="365" spans="1:14" s="377" customFormat="1" ht="16.5" thickBot="1" x14ac:dyDescent="0.3">
      <c r="A365" s="1193">
        <v>43288</v>
      </c>
      <c r="B365" s="376"/>
      <c r="C365" s="378"/>
      <c r="D365" s="1135"/>
      <c r="E365" s="409"/>
      <c r="F365" s="409"/>
      <c r="G365" s="409"/>
      <c r="H365" s="409"/>
      <c r="I365" s="409"/>
      <c r="J365" s="409"/>
      <c r="K365" s="409"/>
      <c r="L365" s="409"/>
      <c r="M365" s="409"/>
      <c r="N365" s="409"/>
    </row>
    <row r="366" spans="1:14" s="377" customFormat="1" ht="16.5" thickBot="1" x14ac:dyDescent="0.3">
      <c r="A366" s="1193">
        <v>43289</v>
      </c>
      <c r="B366" s="376"/>
      <c r="C366" s="378"/>
      <c r="D366" s="1135"/>
      <c r="E366" s="409"/>
      <c r="F366" s="409"/>
      <c r="G366" s="409"/>
      <c r="H366" s="409"/>
      <c r="I366" s="409"/>
      <c r="J366" s="409"/>
      <c r="K366" s="409"/>
      <c r="L366" s="409"/>
      <c r="M366" s="409"/>
      <c r="N366" s="409"/>
    </row>
    <row r="367" spans="1:14" s="377" customFormat="1" ht="16.5" thickBot="1" x14ac:dyDescent="0.3">
      <c r="A367" s="1193">
        <v>43290</v>
      </c>
      <c r="B367" s="376"/>
      <c r="C367" s="378"/>
      <c r="D367" s="1135"/>
      <c r="E367" s="409"/>
      <c r="F367" s="409"/>
      <c r="G367" s="409"/>
      <c r="H367" s="409"/>
      <c r="I367" s="409"/>
      <c r="J367" s="409"/>
      <c r="K367" s="409"/>
      <c r="L367" s="409"/>
      <c r="M367" s="409"/>
      <c r="N367" s="409"/>
    </row>
    <row r="368" spans="1:14" s="377" customFormat="1" ht="16.5" thickBot="1" x14ac:dyDescent="0.3">
      <c r="A368" s="1193">
        <v>43291</v>
      </c>
      <c r="B368" s="376"/>
      <c r="C368" s="378"/>
      <c r="D368" s="1135"/>
      <c r="E368" s="409"/>
      <c r="F368" s="409"/>
      <c r="G368" s="409"/>
      <c r="H368" s="409"/>
      <c r="I368" s="409"/>
      <c r="J368" s="409"/>
      <c r="K368" s="409"/>
      <c r="L368" s="409"/>
      <c r="M368" s="409"/>
      <c r="N368" s="409"/>
    </row>
    <row r="369" spans="1:14" s="377" customFormat="1" ht="16.5" thickBot="1" x14ac:dyDescent="0.3">
      <c r="A369" s="1193">
        <v>43292</v>
      </c>
      <c r="B369" s="376"/>
      <c r="C369" s="378"/>
      <c r="D369" s="1135"/>
      <c r="E369" s="409"/>
      <c r="F369" s="409"/>
      <c r="G369" s="409"/>
      <c r="H369" s="409"/>
      <c r="I369" s="409"/>
      <c r="J369" s="409"/>
      <c r="K369" s="409"/>
      <c r="L369" s="409"/>
      <c r="M369" s="409"/>
      <c r="N369" s="409"/>
    </row>
    <row r="370" spans="1:14" s="377" customFormat="1" ht="16.5" thickBot="1" x14ac:dyDescent="0.3">
      <c r="A370" s="1193">
        <v>43293</v>
      </c>
      <c r="B370" s="376"/>
      <c r="C370" s="378"/>
      <c r="D370" s="1135"/>
      <c r="E370" s="409"/>
      <c r="F370" s="409"/>
      <c r="G370" s="409"/>
      <c r="H370" s="409"/>
      <c r="I370" s="409"/>
      <c r="J370" s="409"/>
      <c r="K370" s="409"/>
      <c r="L370" s="409"/>
      <c r="M370" s="409"/>
      <c r="N370" s="409"/>
    </row>
    <row r="371" spans="1:14" s="377" customFormat="1" ht="16.5" thickBot="1" x14ac:dyDescent="0.3">
      <c r="A371" s="1193">
        <v>43294</v>
      </c>
      <c r="B371" s="376"/>
      <c r="C371" s="378"/>
      <c r="D371" s="1135"/>
      <c r="E371" s="409"/>
      <c r="F371" s="409"/>
      <c r="G371" s="409"/>
      <c r="H371" s="409"/>
      <c r="I371" s="409"/>
      <c r="J371" s="409"/>
      <c r="K371" s="409"/>
      <c r="L371" s="409"/>
      <c r="M371" s="409"/>
      <c r="N371" s="409"/>
    </row>
    <row r="372" spans="1:14" s="377" customFormat="1" ht="16.5" thickBot="1" x14ac:dyDescent="0.3">
      <c r="A372" s="1193">
        <v>43295</v>
      </c>
      <c r="B372" s="376"/>
      <c r="C372" s="378"/>
      <c r="D372" s="1135"/>
      <c r="E372" s="409"/>
      <c r="F372" s="409"/>
      <c r="G372" s="409"/>
      <c r="H372" s="409"/>
      <c r="I372" s="409"/>
      <c r="J372" s="409"/>
      <c r="K372" s="409"/>
      <c r="L372" s="409"/>
      <c r="M372" s="409"/>
      <c r="N372" s="409"/>
    </row>
    <row r="373" spans="1:14" s="377" customFormat="1" ht="16.5" thickBot="1" x14ac:dyDescent="0.3">
      <c r="A373" s="1193">
        <v>43296</v>
      </c>
      <c r="B373" s="376"/>
      <c r="C373" s="378"/>
      <c r="D373" s="1135"/>
      <c r="E373" s="409"/>
      <c r="F373" s="409"/>
      <c r="G373" s="409"/>
      <c r="H373" s="409"/>
      <c r="I373" s="409"/>
      <c r="J373" s="409"/>
      <c r="K373" s="409"/>
      <c r="L373" s="409"/>
      <c r="M373" s="409"/>
      <c r="N373" s="409"/>
    </row>
    <row r="374" spans="1:14" s="377" customFormat="1" ht="16.5" thickBot="1" x14ac:dyDescent="0.3">
      <c r="A374" s="1193">
        <v>43297</v>
      </c>
      <c r="B374" s="376"/>
      <c r="C374" s="378"/>
      <c r="D374" s="1135"/>
      <c r="E374" s="409"/>
      <c r="F374" s="409"/>
      <c r="G374" s="409"/>
      <c r="H374" s="409"/>
      <c r="I374" s="409"/>
      <c r="J374" s="409"/>
      <c r="K374" s="409"/>
      <c r="L374" s="409"/>
      <c r="M374" s="409"/>
      <c r="N374" s="409"/>
    </row>
    <row r="375" spans="1:14" s="377" customFormat="1" ht="16.5" thickBot="1" x14ac:dyDescent="0.3">
      <c r="A375" s="1193">
        <v>43298</v>
      </c>
      <c r="B375" s="376"/>
      <c r="C375" s="378"/>
      <c r="D375" s="1135"/>
      <c r="E375" s="409"/>
      <c r="F375" s="409"/>
      <c r="G375" s="409"/>
      <c r="H375" s="409"/>
      <c r="I375" s="409"/>
      <c r="J375" s="409"/>
      <c r="K375" s="409"/>
      <c r="L375" s="409"/>
      <c r="M375" s="409"/>
      <c r="N375" s="409"/>
    </row>
    <row r="376" spans="1:14" s="377" customFormat="1" ht="16.5" thickBot="1" x14ac:dyDescent="0.3">
      <c r="A376" s="1193">
        <v>43299</v>
      </c>
      <c r="B376" s="376"/>
      <c r="C376" s="378"/>
      <c r="D376" s="1135"/>
      <c r="E376" s="409"/>
      <c r="F376" s="409"/>
      <c r="G376" s="409"/>
      <c r="H376" s="409"/>
      <c r="I376" s="409"/>
      <c r="J376" s="409"/>
      <c r="K376" s="409"/>
      <c r="L376" s="409"/>
      <c r="M376" s="409"/>
      <c r="N376" s="409"/>
    </row>
    <row r="377" spans="1:14" s="377" customFormat="1" ht="16.5" thickBot="1" x14ac:dyDescent="0.3">
      <c r="A377" s="1193">
        <v>43300</v>
      </c>
      <c r="B377" s="376"/>
      <c r="C377" s="378"/>
      <c r="D377" s="1135"/>
      <c r="E377" s="409"/>
      <c r="F377" s="409"/>
      <c r="G377" s="409"/>
      <c r="H377" s="409"/>
      <c r="I377" s="409"/>
      <c r="J377" s="409"/>
      <c r="K377" s="409"/>
      <c r="L377" s="409"/>
      <c r="M377" s="409"/>
      <c r="N377" s="409"/>
    </row>
    <row r="378" spans="1:14" s="377" customFormat="1" ht="16.5" thickBot="1" x14ac:dyDescent="0.3">
      <c r="A378" s="1193">
        <v>43301</v>
      </c>
      <c r="B378" s="376"/>
      <c r="C378" s="378"/>
      <c r="D378" s="1135"/>
      <c r="E378" s="409"/>
      <c r="F378" s="409"/>
      <c r="G378" s="409"/>
      <c r="H378" s="409"/>
      <c r="I378" s="409"/>
      <c r="J378" s="409"/>
      <c r="K378" s="409"/>
      <c r="L378" s="409"/>
      <c r="M378" s="409"/>
      <c r="N378" s="409"/>
    </row>
    <row r="379" spans="1:14" s="377" customFormat="1" ht="16.5" thickBot="1" x14ac:dyDescent="0.3">
      <c r="A379" s="1193">
        <v>43302</v>
      </c>
      <c r="B379" s="376"/>
      <c r="C379" s="378"/>
      <c r="D379" s="1135"/>
      <c r="E379" s="409"/>
      <c r="F379" s="409"/>
      <c r="G379" s="409"/>
      <c r="H379" s="409"/>
      <c r="I379" s="409"/>
      <c r="J379" s="409"/>
      <c r="K379" s="409"/>
      <c r="L379" s="409"/>
      <c r="M379" s="409"/>
      <c r="N379" s="409"/>
    </row>
    <row r="380" spans="1:14" s="377" customFormat="1" ht="16.5" thickBot="1" x14ac:dyDescent="0.3">
      <c r="A380" s="1193">
        <v>43303</v>
      </c>
      <c r="B380" s="376"/>
      <c r="C380" s="378"/>
      <c r="D380" s="1135"/>
      <c r="E380" s="409"/>
      <c r="F380" s="409"/>
      <c r="G380" s="409"/>
      <c r="H380" s="409"/>
      <c r="I380" s="409"/>
      <c r="J380" s="409"/>
      <c r="K380" s="409"/>
      <c r="L380" s="409"/>
      <c r="M380" s="409"/>
      <c r="N380" s="409"/>
    </row>
    <row r="381" spans="1:14" s="377" customFormat="1" ht="16.5" thickBot="1" x14ac:dyDescent="0.3">
      <c r="A381" s="1193">
        <v>43304</v>
      </c>
      <c r="B381" s="376"/>
      <c r="C381" s="378"/>
      <c r="D381" s="1135"/>
      <c r="E381" s="409"/>
      <c r="F381" s="409"/>
      <c r="G381" s="409"/>
      <c r="H381" s="409"/>
      <c r="I381" s="409"/>
      <c r="J381" s="409"/>
      <c r="K381" s="409"/>
      <c r="L381" s="409"/>
      <c r="M381" s="409"/>
      <c r="N381" s="409"/>
    </row>
    <row r="382" spans="1:14" s="377" customFormat="1" ht="16.5" thickBot="1" x14ac:dyDescent="0.3">
      <c r="A382" s="1193">
        <v>43305</v>
      </c>
      <c r="B382" s="376"/>
      <c r="C382" s="378"/>
      <c r="D382" s="1135"/>
      <c r="E382" s="409"/>
      <c r="F382" s="409"/>
      <c r="G382" s="409"/>
      <c r="H382" s="409"/>
      <c r="I382" s="409"/>
      <c r="J382" s="409"/>
      <c r="K382" s="409"/>
      <c r="L382" s="409"/>
      <c r="M382" s="409"/>
      <c r="N382" s="409"/>
    </row>
    <row r="383" spans="1:14" s="377" customFormat="1" ht="16.5" thickBot="1" x14ac:dyDescent="0.3">
      <c r="A383" s="1193">
        <v>43306</v>
      </c>
      <c r="B383" s="376"/>
      <c r="C383" s="378"/>
      <c r="D383" s="1135"/>
      <c r="E383" s="409"/>
      <c r="F383" s="409"/>
      <c r="G383" s="409"/>
      <c r="H383" s="409"/>
      <c r="I383" s="409"/>
      <c r="J383" s="409"/>
      <c r="K383" s="409"/>
      <c r="L383" s="409"/>
      <c r="M383" s="409"/>
      <c r="N383" s="409"/>
    </row>
    <row r="384" spans="1:14" s="377" customFormat="1" ht="16.5" thickBot="1" x14ac:dyDescent="0.3">
      <c r="A384" s="1193">
        <v>43307</v>
      </c>
      <c r="B384" s="376"/>
      <c r="C384" s="378"/>
      <c r="D384" s="1135"/>
      <c r="E384" s="409"/>
      <c r="F384" s="409"/>
      <c r="G384" s="409"/>
      <c r="H384" s="409"/>
      <c r="I384" s="409"/>
      <c r="J384" s="409"/>
      <c r="K384" s="409"/>
      <c r="L384" s="409"/>
      <c r="M384" s="409"/>
      <c r="N384" s="409"/>
    </row>
    <row r="385" spans="1:14" s="377" customFormat="1" ht="16.5" thickBot="1" x14ac:dyDescent="0.3">
      <c r="A385" s="1193">
        <v>43308</v>
      </c>
      <c r="B385" s="376"/>
      <c r="C385" s="378"/>
      <c r="D385" s="1135"/>
      <c r="E385" s="409"/>
      <c r="F385" s="409"/>
      <c r="G385" s="409"/>
      <c r="H385" s="409"/>
      <c r="I385" s="409"/>
      <c r="J385" s="409"/>
      <c r="K385" s="409"/>
      <c r="L385" s="409"/>
      <c r="M385" s="409"/>
      <c r="N385" s="409"/>
    </row>
    <row r="386" spans="1:14" s="377" customFormat="1" ht="16.5" thickBot="1" x14ac:dyDescent="0.3">
      <c r="A386" s="1193">
        <v>43309</v>
      </c>
      <c r="B386" s="376"/>
      <c r="C386" s="378"/>
      <c r="D386" s="1135"/>
      <c r="E386" s="409"/>
      <c r="F386" s="409"/>
      <c r="G386" s="409"/>
      <c r="H386" s="409"/>
      <c r="I386" s="409"/>
      <c r="J386" s="409"/>
      <c r="K386" s="409"/>
      <c r="L386" s="409"/>
      <c r="M386" s="409"/>
      <c r="N386" s="409"/>
    </row>
    <row r="387" spans="1:14" s="377" customFormat="1" ht="16.5" thickBot="1" x14ac:dyDescent="0.3">
      <c r="A387" s="1193">
        <v>43310</v>
      </c>
      <c r="B387" s="376"/>
      <c r="C387" s="378"/>
      <c r="D387" s="1135"/>
      <c r="E387" s="409"/>
      <c r="F387" s="409"/>
      <c r="G387" s="409"/>
      <c r="H387" s="409"/>
      <c r="I387" s="409"/>
      <c r="J387" s="409"/>
      <c r="K387" s="409"/>
      <c r="L387" s="409"/>
      <c r="M387" s="409"/>
      <c r="N387" s="409"/>
    </row>
    <row r="388" spans="1:14" s="377" customFormat="1" ht="16.5" thickBot="1" x14ac:dyDescent="0.3">
      <c r="A388" s="1193">
        <v>43311</v>
      </c>
      <c r="B388" s="376"/>
      <c r="C388" s="378"/>
      <c r="D388" s="1135"/>
      <c r="E388" s="409"/>
      <c r="F388" s="409"/>
      <c r="G388" s="409"/>
      <c r="H388" s="409"/>
      <c r="I388" s="409"/>
      <c r="J388" s="409"/>
      <c r="K388" s="409"/>
      <c r="L388" s="409"/>
      <c r="M388" s="409"/>
      <c r="N388" s="409"/>
    </row>
    <row r="389" spans="1:14" s="377" customFormat="1" ht="16.5" thickBot="1" x14ac:dyDescent="0.3">
      <c r="A389" s="1193">
        <v>43312</v>
      </c>
      <c r="B389" s="376"/>
      <c r="C389" s="378"/>
      <c r="D389" s="1135"/>
      <c r="E389" s="409"/>
      <c r="F389" s="409"/>
      <c r="G389" s="409"/>
      <c r="H389" s="409"/>
      <c r="I389" s="409"/>
      <c r="J389" s="409"/>
      <c r="K389" s="409"/>
      <c r="L389" s="409"/>
      <c r="M389" s="409"/>
      <c r="N389" s="409"/>
    </row>
    <row r="390" spans="1:14" s="377" customFormat="1" ht="16.5" thickBot="1" x14ac:dyDescent="0.3">
      <c r="A390" s="1193">
        <v>43313</v>
      </c>
      <c r="B390" s="376"/>
      <c r="C390" s="378"/>
      <c r="D390" s="1135"/>
      <c r="E390" s="409"/>
      <c r="F390" s="409"/>
      <c r="G390" s="409"/>
      <c r="H390" s="409"/>
      <c r="I390" s="409"/>
      <c r="J390" s="409"/>
      <c r="K390" s="409"/>
      <c r="L390" s="409"/>
      <c r="M390" s="409"/>
      <c r="N390" s="409"/>
    </row>
    <row r="391" spans="1:14" s="377" customFormat="1" ht="16.5" thickBot="1" x14ac:dyDescent="0.3">
      <c r="A391" s="1193">
        <v>43314</v>
      </c>
      <c r="B391" s="376"/>
      <c r="C391" s="378"/>
      <c r="D391" s="1135"/>
      <c r="E391" s="409"/>
      <c r="F391" s="409"/>
      <c r="G391" s="409"/>
      <c r="H391" s="409"/>
      <c r="I391" s="409"/>
      <c r="J391" s="409"/>
      <c r="K391" s="409"/>
      <c r="L391" s="409"/>
      <c r="M391" s="409"/>
      <c r="N391" s="409"/>
    </row>
    <row r="392" spans="1:14" s="377" customFormat="1" ht="16.5" thickBot="1" x14ac:dyDescent="0.3">
      <c r="A392" s="1193">
        <v>43315</v>
      </c>
      <c r="B392" s="376"/>
      <c r="C392" s="378"/>
      <c r="D392" s="1135"/>
      <c r="E392" s="409"/>
      <c r="F392" s="409"/>
      <c r="G392" s="409"/>
      <c r="H392" s="409"/>
      <c r="I392" s="409"/>
      <c r="J392" s="409"/>
      <c r="K392" s="409"/>
      <c r="L392" s="409"/>
      <c r="M392" s="409"/>
      <c r="N392" s="409"/>
    </row>
    <row r="393" spans="1:14" s="377" customFormat="1" ht="16.5" thickBot="1" x14ac:dyDescent="0.3">
      <c r="A393" s="1193">
        <v>43316</v>
      </c>
      <c r="B393" s="376"/>
      <c r="C393" s="378"/>
      <c r="D393" s="1135"/>
      <c r="E393" s="409"/>
      <c r="F393" s="409"/>
      <c r="G393" s="409"/>
      <c r="H393" s="409"/>
      <c r="I393" s="409"/>
      <c r="J393" s="409"/>
      <c r="K393" s="409"/>
      <c r="L393" s="409"/>
      <c r="M393" s="409"/>
      <c r="N393" s="409"/>
    </row>
    <row r="394" spans="1:14" s="377" customFormat="1" ht="16.5" thickBot="1" x14ac:dyDescent="0.3">
      <c r="A394" s="1193">
        <v>43317</v>
      </c>
      <c r="B394" s="376"/>
      <c r="C394" s="378"/>
      <c r="D394" s="1135"/>
      <c r="E394" s="409"/>
      <c r="F394" s="409"/>
      <c r="G394" s="409"/>
      <c r="H394" s="409"/>
      <c r="I394" s="409"/>
      <c r="J394" s="409"/>
      <c r="K394" s="409"/>
      <c r="L394" s="409"/>
      <c r="M394" s="409"/>
      <c r="N394" s="409"/>
    </row>
    <row r="395" spans="1:14" s="377" customFormat="1" ht="16.5" thickBot="1" x14ac:dyDescent="0.3">
      <c r="A395" s="1193">
        <v>43318</v>
      </c>
      <c r="B395" s="376"/>
      <c r="C395" s="378"/>
      <c r="D395" s="1135"/>
      <c r="E395" s="409"/>
      <c r="F395" s="409"/>
      <c r="G395" s="409"/>
      <c r="H395" s="409"/>
      <c r="I395" s="409"/>
      <c r="J395" s="409"/>
      <c r="K395" s="409"/>
      <c r="L395" s="409"/>
      <c r="M395" s="409"/>
      <c r="N395" s="409"/>
    </row>
    <row r="396" spans="1:14" s="377" customFormat="1" ht="16.5" thickBot="1" x14ac:dyDescent="0.3">
      <c r="A396" s="1193">
        <v>43319</v>
      </c>
      <c r="B396" s="376"/>
      <c r="C396" s="378"/>
      <c r="D396" s="1135"/>
      <c r="E396" s="409"/>
      <c r="F396" s="409"/>
      <c r="G396" s="409"/>
      <c r="H396" s="409"/>
      <c r="I396" s="409"/>
      <c r="J396" s="409"/>
      <c r="K396" s="409"/>
      <c r="L396" s="409"/>
      <c r="M396" s="409"/>
      <c r="N396" s="409"/>
    </row>
    <row r="397" spans="1:14" s="377" customFormat="1" ht="16.5" thickBot="1" x14ac:dyDescent="0.3">
      <c r="A397" s="1193">
        <v>43320</v>
      </c>
      <c r="B397" s="376"/>
      <c r="C397" s="378"/>
      <c r="D397" s="1135"/>
      <c r="E397" s="409"/>
      <c r="F397" s="409"/>
      <c r="G397" s="409"/>
      <c r="H397" s="409"/>
      <c r="I397" s="409"/>
      <c r="J397" s="409"/>
      <c r="K397" s="409"/>
      <c r="L397" s="409"/>
      <c r="M397" s="409"/>
      <c r="N397" s="409"/>
    </row>
    <row r="398" spans="1:14" s="377" customFormat="1" ht="16.5" thickBot="1" x14ac:dyDescent="0.3">
      <c r="A398" s="1193">
        <v>43321</v>
      </c>
      <c r="B398" s="376"/>
      <c r="C398" s="378"/>
      <c r="D398" s="1135"/>
      <c r="E398" s="409"/>
      <c r="F398" s="409"/>
      <c r="G398" s="409"/>
      <c r="H398" s="409"/>
      <c r="I398" s="409"/>
      <c r="J398" s="409"/>
      <c r="K398" s="409"/>
      <c r="L398" s="409"/>
      <c r="M398" s="409"/>
      <c r="N398" s="409"/>
    </row>
    <row r="399" spans="1:14" s="377" customFormat="1" ht="16.5" thickBot="1" x14ac:dyDescent="0.3">
      <c r="A399" s="1193">
        <v>43322</v>
      </c>
      <c r="B399" s="376"/>
      <c r="C399" s="378"/>
      <c r="D399" s="1135"/>
      <c r="E399" s="409"/>
      <c r="F399" s="409"/>
      <c r="G399" s="409"/>
      <c r="H399" s="409"/>
      <c r="I399" s="409"/>
      <c r="J399" s="409"/>
      <c r="K399" s="409"/>
      <c r="L399" s="409"/>
      <c r="M399" s="409"/>
      <c r="N399" s="409"/>
    </row>
    <row r="400" spans="1:14" s="377" customFormat="1" ht="16.5" thickBot="1" x14ac:dyDescent="0.3">
      <c r="A400" s="1193">
        <v>43323</v>
      </c>
      <c r="B400" s="376"/>
      <c r="C400" s="378"/>
      <c r="D400" s="1135"/>
      <c r="E400" s="409"/>
      <c r="F400" s="409"/>
      <c r="G400" s="409"/>
      <c r="H400" s="409"/>
      <c r="I400" s="409"/>
      <c r="J400" s="409"/>
      <c r="K400" s="409"/>
      <c r="L400" s="409"/>
      <c r="M400" s="409"/>
      <c r="N400" s="409"/>
    </row>
    <row r="401" spans="1:14" s="377" customFormat="1" ht="16.5" thickBot="1" x14ac:dyDescent="0.3">
      <c r="A401" s="1193">
        <v>43324</v>
      </c>
      <c r="B401" s="376"/>
      <c r="C401" s="378"/>
      <c r="D401" s="1135"/>
      <c r="E401" s="409"/>
      <c r="F401" s="409"/>
      <c r="G401" s="409"/>
      <c r="H401" s="409"/>
      <c r="I401" s="409"/>
      <c r="J401" s="409"/>
      <c r="K401" s="409"/>
      <c r="L401" s="409"/>
      <c r="M401" s="409"/>
      <c r="N401" s="409"/>
    </row>
    <row r="402" spans="1:14" s="377" customFormat="1" ht="16.5" thickBot="1" x14ac:dyDescent="0.3">
      <c r="A402" s="1193">
        <v>43325</v>
      </c>
      <c r="B402" s="376"/>
      <c r="C402" s="378"/>
      <c r="D402" s="1135"/>
      <c r="E402" s="409"/>
      <c r="F402" s="409"/>
      <c r="G402" s="409"/>
      <c r="H402" s="409"/>
      <c r="I402" s="409"/>
      <c r="J402" s="409"/>
      <c r="K402" s="409"/>
      <c r="L402" s="409"/>
      <c r="M402" s="409"/>
      <c r="N402" s="409"/>
    </row>
    <row r="403" spans="1:14" s="377" customFormat="1" ht="16.5" thickBot="1" x14ac:dyDescent="0.3">
      <c r="A403" s="1193">
        <v>43326</v>
      </c>
      <c r="B403" s="376"/>
      <c r="C403" s="378"/>
      <c r="D403" s="1135"/>
      <c r="E403" s="409"/>
      <c r="F403" s="409"/>
      <c r="G403" s="409"/>
      <c r="H403" s="409"/>
      <c r="I403" s="409"/>
      <c r="J403" s="409"/>
      <c r="K403" s="409"/>
      <c r="L403" s="409"/>
      <c r="M403" s="409"/>
      <c r="N403" s="409"/>
    </row>
    <row r="404" spans="1:14" s="377" customFormat="1" ht="16.5" thickBot="1" x14ac:dyDescent="0.3">
      <c r="A404" s="1193">
        <v>43327</v>
      </c>
      <c r="B404" s="376"/>
      <c r="C404" s="378"/>
      <c r="D404" s="1135"/>
      <c r="E404" s="409"/>
      <c r="F404" s="409"/>
      <c r="G404" s="409"/>
      <c r="H404" s="409"/>
      <c r="I404" s="409"/>
      <c r="J404" s="409"/>
      <c r="K404" s="409"/>
      <c r="L404" s="409"/>
      <c r="M404" s="409"/>
      <c r="N404" s="409"/>
    </row>
    <row r="405" spans="1:14" s="377" customFormat="1" ht="16.5" thickBot="1" x14ac:dyDescent="0.3">
      <c r="A405" s="1193">
        <v>43328</v>
      </c>
      <c r="B405" s="376"/>
      <c r="C405" s="378"/>
      <c r="D405" s="1135"/>
      <c r="E405" s="409"/>
      <c r="F405" s="409"/>
      <c r="G405" s="409"/>
      <c r="H405" s="409"/>
      <c r="I405" s="409"/>
      <c r="J405" s="409"/>
      <c r="K405" s="409"/>
      <c r="L405" s="409"/>
      <c r="M405" s="409"/>
      <c r="N405" s="409"/>
    </row>
    <row r="406" spans="1:14" s="377" customFormat="1" ht="16.5" thickBot="1" x14ac:dyDescent="0.3">
      <c r="A406" s="1193">
        <v>43329</v>
      </c>
      <c r="B406" s="376"/>
      <c r="C406" s="378"/>
      <c r="D406" s="1135"/>
      <c r="E406" s="409"/>
      <c r="F406" s="409"/>
      <c r="G406" s="409"/>
      <c r="H406" s="409"/>
      <c r="I406" s="409"/>
      <c r="J406" s="409"/>
      <c r="K406" s="409"/>
      <c r="L406" s="409"/>
      <c r="M406" s="409"/>
      <c r="N406" s="409"/>
    </row>
    <row r="407" spans="1:14" s="377" customFormat="1" ht="16.5" thickBot="1" x14ac:dyDescent="0.3">
      <c r="A407" s="1193">
        <v>43330</v>
      </c>
      <c r="B407" s="376"/>
      <c r="C407" s="378"/>
      <c r="D407" s="1135"/>
      <c r="E407" s="409"/>
      <c r="F407" s="409"/>
      <c r="G407" s="409"/>
      <c r="H407" s="409"/>
      <c r="I407" s="409"/>
      <c r="J407" s="409"/>
      <c r="K407" s="409"/>
      <c r="L407" s="409"/>
      <c r="M407" s="409"/>
      <c r="N407" s="409"/>
    </row>
    <row r="408" spans="1:14" s="377" customFormat="1" ht="16.5" thickBot="1" x14ac:dyDescent="0.3">
      <c r="A408" s="1193">
        <v>43331</v>
      </c>
      <c r="B408" s="376"/>
      <c r="C408" s="378"/>
      <c r="D408" s="1135"/>
      <c r="E408" s="409"/>
      <c r="F408" s="409"/>
      <c r="G408" s="409"/>
      <c r="H408" s="409"/>
      <c r="I408" s="409"/>
      <c r="J408" s="409"/>
      <c r="K408" s="409"/>
      <c r="L408" s="409"/>
      <c r="M408" s="409"/>
      <c r="N408" s="409"/>
    </row>
    <row r="409" spans="1:14" s="377" customFormat="1" ht="16.5" thickBot="1" x14ac:dyDescent="0.3">
      <c r="A409" s="1193">
        <v>43332</v>
      </c>
      <c r="B409" s="376"/>
      <c r="C409" s="378"/>
      <c r="D409" s="1135"/>
      <c r="E409" s="409"/>
      <c r="F409" s="409"/>
      <c r="G409" s="409"/>
      <c r="H409" s="409"/>
      <c r="I409" s="409"/>
      <c r="J409" s="409"/>
      <c r="K409" s="409"/>
      <c r="L409" s="409"/>
      <c r="M409" s="409"/>
      <c r="N409" s="409"/>
    </row>
    <row r="410" spans="1:14" s="377" customFormat="1" ht="16.5" thickBot="1" x14ac:dyDescent="0.3">
      <c r="A410" s="1193">
        <v>43333</v>
      </c>
      <c r="B410" s="376"/>
      <c r="C410" s="378"/>
      <c r="D410" s="1135"/>
      <c r="E410" s="409"/>
      <c r="F410" s="409"/>
      <c r="G410" s="409"/>
      <c r="H410" s="409"/>
      <c r="I410" s="409"/>
      <c r="J410" s="409"/>
      <c r="K410" s="409"/>
      <c r="L410" s="409"/>
      <c r="M410" s="409"/>
      <c r="N410" s="409"/>
    </row>
    <row r="411" spans="1:14" s="377" customFormat="1" ht="16.5" thickBot="1" x14ac:dyDescent="0.3">
      <c r="A411" s="1193">
        <v>43334</v>
      </c>
      <c r="B411" s="376"/>
      <c r="C411" s="378"/>
      <c r="D411" s="1135"/>
      <c r="E411" s="409"/>
      <c r="F411" s="409"/>
      <c r="G411" s="409"/>
      <c r="H411" s="409"/>
      <c r="I411" s="409"/>
      <c r="J411" s="409"/>
      <c r="K411" s="409"/>
      <c r="L411" s="409"/>
      <c r="M411" s="409"/>
      <c r="N411" s="409"/>
    </row>
    <row r="412" spans="1:14" s="377" customFormat="1" ht="16.5" thickBot="1" x14ac:dyDescent="0.3">
      <c r="A412" s="1193">
        <v>43335</v>
      </c>
      <c r="B412" s="376"/>
      <c r="C412" s="378"/>
      <c r="D412" s="1135"/>
      <c r="E412" s="409"/>
      <c r="F412" s="409"/>
      <c r="G412" s="409"/>
      <c r="H412" s="409"/>
      <c r="I412" s="409"/>
      <c r="J412" s="409"/>
      <c r="K412" s="409"/>
      <c r="L412" s="409"/>
      <c r="M412" s="409"/>
      <c r="N412" s="409"/>
    </row>
    <row r="413" spans="1:14" s="377" customFormat="1" ht="16.5" thickBot="1" x14ac:dyDescent="0.3">
      <c r="A413" s="1193">
        <v>43336</v>
      </c>
      <c r="B413" s="376"/>
      <c r="C413" s="378"/>
      <c r="D413" s="1135"/>
      <c r="E413" s="409"/>
      <c r="F413" s="409"/>
      <c r="G413" s="409"/>
      <c r="H413" s="409"/>
      <c r="I413" s="409"/>
      <c r="J413" s="409"/>
      <c r="K413" s="409"/>
      <c r="L413" s="409"/>
      <c r="M413" s="409"/>
      <c r="N413" s="409"/>
    </row>
    <row r="414" spans="1:14" s="377" customFormat="1" ht="16.5" thickBot="1" x14ac:dyDescent="0.3">
      <c r="A414" s="1193">
        <v>43337</v>
      </c>
      <c r="B414" s="376"/>
      <c r="C414" s="378"/>
      <c r="D414" s="1135"/>
      <c r="E414" s="409"/>
      <c r="F414" s="409"/>
      <c r="G414" s="409"/>
      <c r="H414" s="409"/>
      <c r="I414" s="409"/>
      <c r="J414" s="409"/>
      <c r="K414" s="409"/>
      <c r="L414" s="409"/>
      <c r="M414" s="409"/>
      <c r="N414" s="409"/>
    </row>
    <row r="415" spans="1:14" s="377" customFormat="1" ht="16.5" thickBot="1" x14ac:dyDescent="0.3">
      <c r="A415" s="1193">
        <v>43338</v>
      </c>
      <c r="B415" s="376"/>
      <c r="C415" s="378"/>
      <c r="D415" s="1135"/>
      <c r="E415" s="409"/>
      <c r="F415" s="409"/>
      <c r="G415" s="409"/>
      <c r="H415" s="409"/>
      <c r="I415" s="409"/>
      <c r="J415" s="409"/>
      <c r="K415" s="409"/>
      <c r="L415" s="409"/>
      <c r="M415" s="409"/>
      <c r="N415" s="409"/>
    </row>
    <row r="416" spans="1:14" s="377" customFormat="1" ht="16.5" thickBot="1" x14ac:dyDescent="0.3">
      <c r="A416" s="1193">
        <v>43339</v>
      </c>
      <c r="B416" s="376"/>
      <c r="C416" s="378"/>
      <c r="D416" s="1135"/>
      <c r="E416" s="409"/>
      <c r="F416" s="409"/>
      <c r="G416" s="409"/>
      <c r="H416" s="409"/>
      <c r="I416" s="409"/>
      <c r="J416" s="409"/>
      <c r="K416" s="409"/>
      <c r="L416" s="409"/>
      <c r="M416" s="409"/>
      <c r="N416" s="409"/>
    </row>
    <row r="417" spans="1:14" s="377" customFormat="1" ht="16.5" thickBot="1" x14ac:dyDescent="0.3">
      <c r="A417" s="1193">
        <v>43340</v>
      </c>
      <c r="B417" s="376"/>
      <c r="C417" s="378"/>
      <c r="D417" s="1135"/>
      <c r="E417" s="409"/>
      <c r="F417" s="409"/>
      <c r="G417" s="409"/>
      <c r="H417" s="409"/>
      <c r="I417" s="409"/>
      <c r="J417" s="409"/>
      <c r="K417" s="409"/>
      <c r="L417" s="409"/>
      <c r="M417" s="409"/>
      <c r="N417" s="409"/>
    </row>
    <row r="418" spans="1:14" s="377" customFormat="1" ht="16.5" thickBot="1" x14ac:dyDescent="0.3">
      <c r="A418" s="1193">
        <v>43341</v>
      </c>
      <c r="B418" s="376"/>
      <c r="C418" s="378"/>
      <c r="D418" s="1135"/>
      <c r="E418" s="409"/>
      <c r="F418" s="409"/>
      <c r="G418" s="409"/>
      <c r="H418" s="409"/>
      <c r="I418" s="409"/>
      <c r="J418" s="409"/>
      <c r="K418" s="409"/>
      <c r="L418" s="409"/>
      <c r="M418" s="409"/>
      <c r="N418" s="409"/>
    </row>
    <row r="419" spans="1:14" s="377" customFormat="1" ht="16.5" thickBot="1" x14ac:dyDescent="0.3">
      <c r="A419" s="1193">
        <v>43342</v>
      </c>
      <c r="B419" s="376"/>
      <c r="C419" s="378"/>
      <c r="D419" s="1135"/>
      <c r="E419" s="409"/>
      <c r="F419" s="409"/>
      <c r="G419" s="409"/>
      <c r="H419" s="409"/>
      <c r="I419" s="409"/>
      <c r="J419" s="409"/>
      <c r="K419" s="409"/>
      <c r="L419" s="409"/>
      <c r="M419" s="409"/>
      <c r="N419" s="409"/>
    </row>
    <row r="420" spans="1:14" s="377" customFormat="1" ht="16.5" thickBot="1" x14ac:dyDescent="0.3">
      <c r="A420" s="1193">
        <v>43343</v>
      </c>
      <c r="B420" s="376"/>
      <c r="C420" s="378"/>
      <c r="D420" s="1135"/>
      <c r="E420" s="409"/>
      <c r="F420" s="409"/>
      <c r="G420" s="409"/>
      <c r="H420" s="409"/>
      <c r="I420" s="409"/>
      <c r="J420" s="409"/>
      <c r="K420" s="409"/>
      <c r="L420" s="409"/>
      <c r="M420" s="409"/>
      <c r="N420" s="409"/>
    </row>
    <row r="421" spans="1:14" s="377" customFormat="1" ht="16.5" thickBot="1" x14ac:dyDescent="0.3">
      <c r="A421" s="1193">
        <v>43344</v>
      </c>
      <c r="B421" s="376"/>
      <c r="C421" s="378"/>
      <c r="D421" s="1135"/>
      <c r="E421" s="409"/>
      <c r="F421" s="409"/>
      <c r="G421" s="409"/>
      <c r="H421" s="409"/>
      <c r="I421" s="409"/>
      <c r="J421" s="409"/>
      <c r="K421" s="409"/>
      <c r="L421" s="409"/>
      <c r="M421" s="409"/>
      <c r="N421" s="409"/>
    </row>
    <row r="422" spans="1:14" s="377" customFormat="1" ht="16.5" thickBot="1" x14ac:dyDescent="0.3">
      <c r="A422" s="1193">
        <v>43345</v>
      </c>
      <c r="B422" s="376"/>
      <c r="C422" s="378"/>
      <c r="D422" s="1135"/>
      <c r="E422" s="409"/>
      <c r="F422" s="409"/>
      <c r="G422" s="409"/>
      <c r="H422" s="409"/>
      <c r="I422" s="409"/>
      <c r="J422" s="409"/>
      <c r="K422" s="409"/>
      <c r="L422" s="409"/>
      <c r="M422" s="409"/>
      <c r="N422" s="409"/>
    </row>
    <row r="423" spans="1:14" s="377" customFormat="1" ht="16.5" thickBot="1" x14ac:dyDescent="0.3">
      <c r="A423" s="1193">
        <v>43346</v>
      </c>
      <c r="B423" s="376"/>
      <c r="C423" s="378"/>
      <c r="D423" s="1135"/>
      <c r="E423" s="409"/>
      <c r="F423" s="409"/>
      <c r="G423" s="409"/>
      <c r="H423" s="409"/>
      <c r="I423" s="409"/>
      <c r="J423" s="409"/>
      <c r="K423" s="409"/>
      <c r="L423" s="409"/>
      <c r="M423" s="409"/>
      <c r="N423" s="409"/>
    </row>
    <row r="424" spans="1:14" s="377" customFormat="1" ht="16.5" thickBot="1" x14ac:dyDescent="0.3">
      <c r="A424" s="1193">
        <v>43347</v>
      </c>
      <c r="B424" s="376"/>
      <c r="C424" s="378"/>
      <c r="D424" s="1135"/>
      <c r="E424" s="409"/>
      <c r="F424" s="409"/>
      <c r="G424" s="409"/>
      <c r="H424" s="409"/>
      <c r="I424" s="409"/>
      <c r="J424" s="409"/>
      <c r="K424" s="409"/>
      <c r="L424" s="409"/>
      <c r="M424" s="409"/>
      <c r="N424" s="409"/>
    </row>
    <row r="425" spans="1:14" s="377" customFormat="1" ht="16.5" thickBot="1" x14ac:dyDescent="0.3">
      <c r="A425" s="1193">
        <v>43348</v>
      </c>
      <c r="B425" s="376"/>
      <c r="C425" s="378"/>
      <c r="D425" s="1135"/>
      <c r="E425" s="409"/>
      <c r="F425" s="409"/>
      <c r="G425" s="409"/>
      <c r="H425" s="409"/>
      <c r="I425" s="409"/>
      <c r="J425" s="409"/>
      <c r="K425" s="409"/>
      <c r="L425" s="409"/>
      <c r="M425" s="409"/>
      <c r="N425" s="409"/>
    </row>
    <row r="426" spans="1:14" s="377" customFormat="1" ht="16.5" thickBot="1" x14ac:dyDescent="0.3">
      <c r="A426" s="1193">
        <v>43349</v>
      </c>
      <c r="B426" s="376"/>
      <c r="C426" s="378"/>
      <c r="D426" s="1135"/>
      <c r="E426" s="409"/>
      <c r="F426" s="409"/>
      <c r="G426" s="409"/>
      <c r="H426" s="409"/>
      <c r="I426" s="409"/>
      <c r="J426" s="409"/>
      <c r="K426" s="409"/>
      <c r="L426" s="409"/>
      <c r="M426" s="409"/>
      <c r="N426" s="409"/>
    </row>
    <row r="427" spans="1:14" s="377" customFormat="1" ht="16.5" thickBot="1" x14ac:dyDescent="0.3">
      <c r="A427" s="1193">
        <v>43350</v>
      </c>
      <c r="B427" s="376"/>
      <c r="C427" s="378"/>
      <c r="D427" s="1135"/>
      <c r="E427" s="409"/>
      <c r="F427" s="409"/>
      <c r="G427" s="409"/>
      <c r="H427" s="409"/>
      <c r="I427" s="409"/>
      <c r="J427" s="409"/>
      <c r="K427" s="409"/>
      <c r="L427" s="409"/>
      <c r="M427" s="409"/>
      <c r="N427" s="409"/>
    </row>
    <row r="428" spans="1:14" s="377" customFormat="1" ht="16.5" thickBot="1" x14ac:dyDescent="0.3">
      <c r="A428" s="1193">
        <v>43351</v>
      </c>
      <c r="B428" s="376"/>
      <c r="C428" s="378"/>
      <c r="D428" s="1135"/>
      <c r="E428" s="409"/>
      <c r="F428" s="409"/>
      <c r="G428" s="409"/>
      <c r="H428" s="409"/>
      <c r="I428" s="409"/>
      <c r="J428" s="409"/>
      <c r="K428" s="409"/>
      <c r="L428" s="409"/>
      <c r="M428" s="409"/>
      <c r="N428" s="409"/>
    </row>
    <row r="429" spans="1:14" s="377" customFormat="1" ht="16.5" thickBot="1" x14ac:dyDescent="0.3">
      <c r="A429" s="1193">
        <v>43352</v>
      </c>
      <c r="B429" s="376"/>
      <c r="C429" s="378"/>
      <c r="D429" s="1135"/>
      <c r="E429" s="409"/>
      <c r="F429" s="409"/>
      <c r="G429" s="409"/>
      <c r="H429" s="409"/>
      <c r="I429" s="409"/>
      <c r="J429" s="409"/>
      <c r="K429" s="409"/>
      <c r="L429" s="409"/>
      <c r="M429" s="409"/>
      <c r="N429" s="409"/>
    </row>
    <row r="430" spans="1:14" s="377" customFormat="1" ht="16.5" thickBot="1" x14ac:dyDescent="0.3">
      <c r="A430" s="1193">
        <v>43353</v>
      </c>
      <c r="B430" s="376"/>
      <c r="C430" s="378"/>
      <c r="D430" s="1135"/>
      <c r="E430" s="409"/>
      <c r="F430" s="409"/>
      <c r="G430" s="409"/>
      <c r="H430" s="409"/>
      <c r="I430" s="409"/>
      <c r="J430" s="409"/>
      <c r="K430" s="409"/>
      <c r="L430" s="409"/>
      <c r="M430" s="409"/>
      <c r="N430" s="409"/>
    </row>
    <row r="431" spans="1:14" s="377" customFormat="1" ht="16.5" thickBot="1" x14ac:dyDescent="0.3">
      <c r="A431" s="1193">
        <v>43354</v>
      </c>
      <c r="B431" s="376"/>
      <c r="C431" s="378"/>
      <c r="D431" s="1135"/>
      <c r="E431" s="409"/>
      <c r="F431" s="409"/>
      <c r="G431" s="409"/>
      <c r="H431" s="409"/>
      <c r="I431" s="409"/>
      <c r="J431" s="409"/>
      <c r="K431" s="409"/>
      <c r="L431" s="409"/>
      <c r="M431" s="409"/>
      <c r="N431" s="409"/>
    </row>
    <row r="432" spans="1:14" s="377" customFormat="1" ht="16.5" thickBot="1" x14ac:dyDescent="0.3">
      <c r="A432" s="1193">
        <v>43355</v>
      </c>
      <c r="B432" s="376"/>
      <c r="C432" s="378"/>
      <c r="D432" s="1135"/>
      <c r="E432" s="409"/>
      <c r="F432" s="409"/>
      <c r="G432" s="409"/>
      <c r="H432" s="409"/>
      <c r="I432" s="409"/>
      <c r="J432" s="409"/>
      <c r="K432" s="409"/>
      <c r="L432" s="409"/>
      <c r="M432" s="409"/>
      <c r="N432" s="409"/>
    </row>
    <row r="433" spans="1:14" s="377" customFormat="1" ht="16.5" thickBot="1" x14ac:dyDescent="0.3">
      <c r="A433" s="1193">
        <v>43356</v>
      </c>
      <c r="B433" s="376"/>
      <c r="C433" s="378"/>
      <c r="D433" s="1135"/>
      <c r="E433" s="409"/>
      <c r="F433" s="409"/>
      <c r="G433" s="409"/>
      <c r="H433" s="409"/>
      <c r="I433" s="409"/>
      <c r="J433" s="409"/>
      <c r="K433" s="409"/>
      <c r="L433" s="409"/>
      <c r="M433" s="409"/>
      <c r="N433" s="409"/>
    </row>
    <row r="434" spans="1:14" s="377" customFormat="1" ht="16.5" thickBot="1" x14ac:dyDescent="0.3">
      <c r="A434" s="1193">
        <v>43357</v>
      </c>
      <c r="B434" s="376"/>
      <c r="C434" s="378"/>
      <c r="D434" s="1135"/>
      <c r="E434" s="409"/>
      <c r="F434" s="409"/>
      <c r="G434" s="409"/>
      <c r="H434" s="409"/>
      <c r="I434" s="409"/>
      <c r="J434" s="409"/>
      <c r="K434" s="409"/>
      <c r="L434" s="409"/>
      <c r="M434" s="409"/>
      <c r="N434" s="409"/>
    </row>
    <row r="435" spans="1:14" s="377" customFormat="1" ht="16.5" thickBot="1" x14ac:dyDescent="0.3">
      <c r="A435" s="1193">
        <v>43358</v>
      </c>
      <c r="B435" s="376"/>
      <c r="C435" s="378"/>
      <c r="D435" s="1135"/>
      <c r="E435" s="409"/>
      <c r="F435" s="409"/>
      <c r="G435" s="409"/>
      <c r="H435" s="409"/>
      <c r="I435" s="409"/>
      <c r="J435" s="409"/>
      <c r="K435" s="409"/>
      <c r="L435" s="409"/>
      <c r="M435" s="409"/>
      <c r="N435" s="409"/>
    </row>
    <row r="436" spans="1:14" s="377" customFormat="1" ht="16.5" thickBot="1" x14ac:dyDescent="0.3">
      <c r="A436" s="1193">
        <v>43359</v>
      </c>
      <c r="B436" s="376"/>
      <c r="C436" s="378"/>
      <c r="D436" s="1135"/>
      <c r="E436" s="409"/>
      <c r="F436" s="409"/>
      <c r="G436" s="409"/>
      <c r="H436" s="409"/>
      <c r="I436" s="409"/>
      <c r="J436" s="409"/>
      <c r="K436" s="409"/>
      <c r="L436" s="409"/>
      <c r="M436" s="409"/>
      <c r="N436" s="409"/>
    </row>
    <row r="437" spans="1:14" s="377" customFormat="1" ht="16.5" thickBot="1" x14ac:dyDescent="0.3">
      <c r="A437" s="1193">
        <v>43360</v>
      </c>
      <c r="B437" s="376"/>
      <c r="C437" s="378"/>
      <c r="D437" s="1135"/>
      <c r="E437" s="409"/>
      <c r="F437" s="409"/>
      <c r="G437" s="409"/>
      <c r="H437" s="409"/>
      <c r="I437" s="409"/>
      <c r="J437" s="409"/>
      <c r="K437" s="409"/>
      <c r="L437" s="409"/>
      <c r="M437" s="409"/>
      <c r="N437" s="409"/>
    </row>
    <row r="438" spans="1:14" s="377" customFormat="1" ht="16.5" thickBot="1" x14ac:dyDescent="0.3">
      <c r="A438" s="1193">
        <v>43361</v>
      </c>
      <c r="B438" s="376"/>
      <c r="C438" s="378"/>
      <c r="D438" s="1135"/>
      <c r="E438" s="409"/>
      <c r="F438" s="409"/>
      <c r="G438" s="409"/>
      <c r="H438" s="409"/>
      <c r="I438" s="409"/>
      <c r="J438" s="409"/>
      <c r="K438" s="409"/>
      <c r="L438" s="409"/>
      <c r="M438" s="409"/>
      <c r="N438" s="409"/>
    </row>
    <row r="439" spans="1:14" s="377" customFormat="1" ht="16.5" thickBot="1" x14ac:dyDescent="0.3">
      <c r="A439" s="1193">
        <v>43362</v>
      </c>
      <c r="B439" s="376"/>
      <c r="C439" s="378"/>
      <c r="D439" s="1135"/>
      <c r="E439" s="409"/>
      <c r="F439" s="409"/>
      <c r="G439" s="409"/>
      <c r="H439" s="409"/>
      <c r="I439" s="409"/>
      <c r="J439" s="409"/>
      <c r="K439" s="409"/>
      <c r="L439" s="409"/>
      <c r="M439" s="409"/>
      <c r="N439" s="409"/>
    </row>
    <row r="440" spans="1:14" s="377" customFormat="1" ht="16.5" thickBot="1" x14ac:dyDescent="0.3">
      <c r="A440" s="1193">
        <v>43363</v>
      </c>
      <c r="B440" s="376"/>
      <c r="C440" s="378"/>
      <c r="D440" s="1135"/>
      <c r="E440" s="409"/>
      <c r="F440" s="409"/>
      <c r="G440" s="409"/>
      <c r="H440" s="409"/>
      <c r="I440" s="409"/>
      <c r="J440" s="409"/>
      <c r="K440" s="409"/>
      <c r="L440" s="409"/>
      <c r="M440" s="409"/>
      <c r="N440" s="409"/>
    </row>
    <row r="441" spans="1:14" s="377" customFormat="1" ht="16.5" thickBot="1" x14ac:dyDescent="0.3">
      <c r="A441" s="1193">
        <v>43364</v>
      </c>
      <c r="B441" s="376"/>
      <c r="C441" s="378"/>
      <c r="D441" s="1135"/>
      <c r="E441" s="409"/>
      <c r="F441" s="409"/>
      <c r="G441" s="409"/>
      <c r="H441" s="409"/>
      <c r="I441" s="409"/>
      <c r="J441" s="409"/>
      <c r="K441" s="409"/>
      <c r="L441" s="409"/>
      <c r="M441" s="409"/>
      <c r="N441" s="409"/>
    </row>
    <row r="442" spans="1:14" s="377" customFormat="1" ht="16.5" thickBot="1" x14ac:dyDescent="0.3">
      <c r="A442" s="1193">
        <v>43365</v>
      </c>
      <c r="B442" s="376"/>
      <c r="C442" s="378"/>
      <c r="D442" s="1135"/>
      <c r="E442" s="409"/>
      <c r="F442" s="409"/>
      <c r="G442" s="409"/>
      <c r="H442" s="409"/>
      <c r="I442" s="409"/>
      <c r="J442" s="409"/>
      <c r="K442" s="409"/>
      <c r="L442" s="409"/>
      <c r="M442" s="409"/>
      <c r="N442" s="409"/>
    </row>
    <row r="443" spans="1:14" s="377" customFormat="1" ht="16.5" thickBot="1" x14ac:dyDescent="0.3">
      <c r="A443" s="1193">
        <v>43366</v>
      </c>
      <c r="B443" s="376"/>
      <c r="C443" s="378"/>
      <c r="D443" s="1135"/>
      <c r="E443" s="409"/>
      <c r="F443" s="409"/>
      <c r="G443" s="409"/>
      <c r="H443" s="409"/>
      <c r="I443" s="409"/>
      <c r="J443" s="409"/>
      <c r="K443" s="409"/>
      <c r="L443" s="409"/>
      <c r="M443" s="409"/>
      <c r="N443" s="409"/>
    </row>
    <row r="444" spans="1:14" s="377" customFormat="1" ht="16.5" thickBot="1" x14ac:dyDescent="0.3">
      <c r="A444" s="1193">
        <v>43367</v>
      </c>
      <c r="B444" s="376"/>
      <c r="C444" s="378"/>
      <c r="D444" s="1135"/>
      <c r="E444" s="409"/>
      <c r="F444" s="409"/>
      <c r="G444" s="409"/>
      <c r="H444" s="409"/>
      <c r="I444" s="409"/>
      <c r="J444" s="409"/>
      <c r="K444" s="409"/>
      <c r="L444" s="409"/>
      <c r="M444" s="409"/>
      <c r="N444" s="409"/>
    </row>
    <row r="445" spans="1:14" s="377" customFormat="1" ht="16.5" thickBot="1" x14ac:dyDescent="0.3">
      <c r="A445" s="1193">
        <v>43368</v>
      </c>
      <c r="B445" s="376"/>
      <c r="C445" s="378"/>
      <c r="D445" s="1135"/>
      <c r="E445" s="409"/>
      <c r="F445" s="409"/>
      <c r="G445" s="409"/>
      <c r="H445" s="409"/>
      <c r="I445" s="409"/>
      <c r="J445" s="409"/>
      <c r="K445" s="409"/>
      <c r="L445" s="409"/>
      <c r="M445" s="409"/>
      <c r="N445" s="409"/>
    </row>
    <row r="446" spans="1:14" s="377" customFormat="1" ht="16.5" thickBot="1" x14ac:dyDescent="0.3">
      <c r="A446" s="1193">
        <v>43369</v>
      </c>
      <c r="B446" s="376"/>
      <c r="C446" s="378"/>
      <c r="D446" s="1135"/>
      <c r="E446" s="409"/>
      <c r="F446" s="409"/>
      <c r="G446" s="409"/>
      <c r="H446" s="409"/>
      <c r="I446" s="409"/>
      <c r="J446" s="409"/>
      <c r="K446" s="409"/>
      <c r="L446" s="409"/>
      <c r="M446" s="409"/>
      <c r="N446" s="409"/>
    </row>
    <row r="447" spans="1:14" s="377" customFormat="1" ht="16.5" thickBot="1" x14ac:dyDescent="0.3">
      <c r="A447" s="1193">
        <v>43370</v>
      </c>
      <c r="B447" s="376"/>
      <c r="C447" s="378"/>
      <c r="D447" s="1135"/>
      <c r="E447" s="409"/>
      <c r="F447" s="409"/>
      <c r="G447" s="409"/>
      <c r="H447" s="409"/>
      <c r="I447" s="409"/>
      <c r="J447" s="409"/>
      <c r="K447" s="409"/>
      <c r="L447" s="409"/>
      <c r="M447" s="409"/>
      <c r="N447" s="409"/>
    </row>
    <row r="448" spans="1:14" s="377" customFormat="1" ht="16.5" thickBot="1" x14ac:dyDescent="0.3">
      <c r="A448" s="1193">
        <v>43371</v>
      </c>
      <c r="B448" s="376"/>
      <c r="C448" s="378"/>
      <c r="D448" s="1135"/>
      <c r="E448" s="409"/>
      <c r="F448" s="409"/>
      <c r="G448" s="409"/>
      <c r="H448" s="409"/>
      <c r="I448" s="409"/>
      <c r="J448" s="409"/>
      <c r="K448" s="409"/>
      <c r="L448" s="409"/>
      <c r="M448" s="409"/>
      <c r="N448" s="409"/>
    </row>
    <row r="449" spans="1:14" s="377" customFormat="1" ht="16.5" thickBot="1" x14ac:dyDescent="0.3">
      <c r="A449" s="1193">
        <v>43372</v>
      </c>
      <c r="B449" s="376"/>
      <c r="C449" s="378"/>
      <c r="D449" s="1135"/>
      <c r="E449" s="409"/>
      <c r="F449" s="409"/>
      <c r="G449" s="409"/>
      <c r="H449" s="409"/>
      <c r="I449" s="409"/>
      <c r="J449" s="409"/>
      <c r="K449" s="409"/>
      <c r="L449" s="409"/>
      <c r="M449" s="409"/>
      <c r="N449" s="409"/>
    </row>
    <row r="450" spans="1:14" s="377" customFormat="1" ht="16.5" thickBot="1" x14ac:dyDescent="0.3">
      <c r="A450" s="1193">
        <v>43373</v>
      </c>
      <c r="B450" s="376"/>
      <c r="C450" s="378"/>
      <c r="D450" s="1135"/>
      <c r="E450" s="409"/>
      <c r="F450" s="409"/>
      <c r="G450" s="409"/>
      <c r="H450" s="409"/>
      <c r="I450" s="409"/>
      <c r="J450" s="409"/>
      <c r="K450" s="409"/>
      <c r="L450" s="409"/>
      <c r="M450" s="409"/>
      <c r="N450" s="409"/>
    </row>
    <row r="451" spans="1:14" s="377" customFormat="1" ht="16.5" thickBot="1" x14ac:dyDescent="0.3">
      <c r="A451" s="1193">
        <v>43374</v>
      </c>
      <c r="B451" s="376"/>
      <c r="C451" s="378"/>
      <c r="D451" s="1135"/>
      <c r="E451" s="409"/>
      <c r="F451" s="409"/>
      <c r="G451" s="409"/>
      <c r="H451" s="409"/>
      <c r="I451" s="409"/>
      <c r="J451" s="409"/>
      <c r="K451" s="409"/>
      <c r="L451" s="409"/>
      <c r="M451" s="409"/>
      <c r="N451" s="409"/>
    </row>
    <row r="452" spans="1:14" s="377" customFormat="1" ht="16.5" thickBot="1" x14ac:dyDescent="0.3">
      <c r="A452" s="1193">
        <v>43375</v>
      </c>
      <c r="B452" s="376"/>
      <c r="C452" s="378"/>
      <c r="D452" s="1135"/>
      <c r="E452" s="409"/>
      <c r="F452" s="409"/>
      <c r="G452" s="409"/>
      <c r="H452" s="409"/>
      <c r="I452" s="409"/>
      <c r="J452" s="409"/>
      <c r="K452" s="409"/>
      <c r="L452" s="409"/>
      <c r="M452" s="409"/>
      <c r="N452" s="409"/>
    </row>
    <row r="453" spans="1:14" s="377" customFormat="1" ht="16.5" thickBot="1" x14ac:dyDescent="0.3">
      <c r="A453" s="1193">
        <v>43376</v>
      </c>
      <c r="B453" s="376"/>
      <c r="C453" s="378"/>
      <c r="D453" s="1135"/>
      <c r="E453" s="409"/>
      <c r="F453" s="409"/>
      <c r="G453" s="409"/>
      <c r="H453" s="409"/>
      <c r="I453" s="409"/>
      <c r="J453" s="409"/>
      <c r="K453" s="409"/>
      <c r="L453" s="409"/>
      <c r="M453" s="409"/>
      <c r="N453" s="409"/>
    </row>
    <row r="454" spans="1:14" s="377" customFormat="1" ht="16.5" thickBot="1" x14ac:dyDescent="0.3">
      <c r="A454" s="1193">
        <v>43377</v>
      </c>
      <c r="B454" s="376"/>
      <c r="C454" s="378"/>
      <c r="D454" s="1135"/>
      <c r="E454" s="409"/>
      <c r="F454" s="409"/>
      <c r="G454" s="409"/>
      <c r="H454" s="409"/>
      <c r="I454" s="409"/>
      <c r="J454" s="409"/>
      <c r="K454" s="409"/>
      <c r="L454" s="409"/>
      <c r="M454" s="409"/>
      <c r="N454" s="409"/>
    </row>
    <row r="455" spans="1:14" s="377" customFormat="1" ht="16.5" thickBot="1" x14ac:dyDescent="0.3">
      <c r="A455" s="1193">
        <v>43378</v>
      </c>
      <c r="B455" s="376"/>
      <c r="C455" s="378"/>
      <c r="D455" s="1135"/>
      <c r="E455" s="409"/>
      <c r="F455" s="409"/>
      <c r="G455" s="409"/>
      <c r="H455" s="409"/>
      <c r="I455" s="409"/>
      <c r="J455" s="409"/>
      <c r="K455" s="409"/>
      <c r="L455" s="409"/>
      <c r="M455" s="409"/>
      <c r="N455" s="409"/>
    </row>
    <row r="456" spans="1:14" s="377" customFormat="1" ht="16.5" thickBot="1" x14ac:dyDescent="0.3">
      <c r="A456" s="1193">
        <v>43379</v>
      </c>
      <c r="B456" s="376"/>
      <c r="C456" s="378"/>
      <c r="D456" s="1135"/>
      <c r="E456" s="409"/>
      <c r="F456" s="409"/>
      <c r="G456" s="409"/>
      <c r="H456" s="409"/>
      <c r="I456" s="409"/>
      <c r="J456" s="409"/>
      <c r="K456" s="409"/>
      <c r="L456" s="409"/>
      <c r="M456" s="409"/>
      <c r="N456" s="409"/>
    </row>
    <row r="457" spans="1:14" s="377" customFormat="1" ht="16.5" thickBot="1" x14ac:dyDescent="0.3">
      <c r="A457" s="1193">
        <v>43380</v>
      </c>
      <c r="B457" s="376"/>
      <c r="C457" s="378"/>
      <c r="D457" s="1135"/>
      <c r="E457" s="409"/>
      <c r="F457" s="409"/>
      <c r="G457" s="409"/>
      <c r="H457" s="409"/>
      <c r="I457" s="409"/>
      <c r="J457" s="409"/>
      <c r="K457" s="409"/>
      <c r="L457" s="409"/>
      <c r="M457" s="409"/>
      <c r="N457" s="409"/>
    </row>
    <row r="458" spans="1:14" s="377" customFormat="1" ht="16.5" thickBot="1" x14ac:dyDescent="0.3">
      <c r="A458" s="1193">
        <v>43381</v>
      </c>
      <c r="B458" s="376"/>
      <c r="C458" s="378"/>
      <c r="D458" s="1135"/>
      <c r="E458" s="409"/>
      <c r="F458" s="409"/>
      <c r="G458" s="409"/>
      <c r="H458" s="409"/>
      <c r="I458" s="409"/>
      <c r="J458" s="409"/>
      <c r="K458" s="409"/>
      <c r="L458" s="409"/>
      <c r="M458" s="409"/>
      <c r="N458" s="409"/>
    </row>
    <row r="459" spans="1:14" s="377" customFormat="1" ht="16.5" thickBot="1" x14ac:dyDescent="0.3">
      <c r="A459" s="1193">
        <v>43382</v>
      </c>
      <c r="B459" s="376"/>
      <c r="C459" s="378"/>
      <c r="D459" s="1135"/>
      <c r="E459" s="409"/>
      <c r="F459" s="409"/>
      <c r="G459" s="409"/>
      <c r="H459" s="409"/>
      <c r="I459" s="409"/>
      <c r="J459" s="409"/>
      <c r="K459" s="409"/>
      <c r="L459" s="409"/>
      <c r="M459" s="409"/>
      <c r="N459" s="409"/>
    </row>
    <row r="460" spans="1:14" s="377" customFormat="1" ht="16.5" thickBot="1" x14ac:dyDescent="0.3">
      <c r="A460" s="1193">
        <v>43383</v>
      </c>
      <c r="B460" s="376"/>
      <c r="C460" s="378"/>
      <c r="D460" s="1135"/>
      <c r="E460" s="409"/>
      <c r="F460" s="409"/>
      <c r="G460" s="409"/>
      <c r="H460" s="409"/>
      <c r="I460" s="409"/>
      <c r="J460" s="409"/>
      <c r="K460" s="409"/>
      <c r="L460" s="409"/>
      <c r="M460" s="409"/>
      <c r="N460" s="409"/>
    </row>
    <row r="461" spans="1:14" s="377" customFormat="1" ht="16.5" thickBot="1" x14ac:dyDescent="0.3">
      <c r="A461" s="1193">
        <v>43384</v>
      </c>
      <c r="B461" s="376"/>
      <c r="C461" s="378"/>
      <c r="D461" s="1135"/>
      <c r="E461" s="409"/>
      <c r="F461" s="409"/>
      <c r="G461" s="409"/>
      <c r="H461" s="409"/>
      <c r="I461" s="409"/>
      <c r="J461" s="409"/>
      <c r="K461" s="409"/>
      <c r="L461" s="409"/>
      <c r="M461" s="409"/>
      <c r="N461" s="409"/>
    </row>
    <row r="462" spans="1:14" s="377" customFormat="1" ht="16.5" thickBot="1" x14ac:dyDescent="0.3">
      <c r="A462" s="1193">
        <v>43385</v>
      </c>
      <c r="B462" s="376"/>
      <c r="C462" s="378"/>
      <c r="D462" s="1135"/>
      <c r="E462" s="409"/>
      <c r="F462" s="409"/>
      <c r="G462" s="409"/>
      <c r="H462" s="409"/>
      <c r="I462" s="409"/>
      <c r="J462" s="409"/>
      <c r="K462" s="409"/>
      <c r="L462" s="409"/>
      <c r="M462" s="409"/>
      <c r="N462" s="409"/>
    </row>
    <row r="463" spans="1:14" s="377" customFormat="1" ht="16.5" thickBot="1" x14ac:dyDescent="0.3">
      <c r="A463" s="1193">
        <v>43386</v>
      </c>
      <c r="B463" s="376"/>
      <c r="C463" s="378"/>
      <c r="D463" s="1135"/>
      <c r="E463" s="409"/>
      <c r="F463" s="409"/>
      <c r="G463" s="409"/>
      <c r="H463" s="409"/>
      <c r="I463" s="409"/>
      <c r="J463" s="409"/>
      <c r="K463" s="409"/>
      <c r="L463" s="409"/>
      <c r="M463" s="409"/>
      <c r="N463" s="409"/>
    </row>
    <row r="464" spans="1:14" s="377" customFormat="1" ht="16.5" thickBot="1" x14ac:dyDescent="0.3">
      <c r="A464" s="1193">
        <v>43387</v>
      </c>
      <c r="B464" s="376"/>
      <c r="C464" s="378"/>
      <c r="D464" s="1135"/>
      <c r="E464" s="409"/>
      <c r="F464" s="409"/>
      <c r="G464" s="409"/>
      <c r="H464" s="409"/>
      <c r="I464" s="409"/>
      <c r="J464" s="409"/>
      <c r="K464" s="409"/>
      <c r="L464" s="409"/>
      <c r="M464" s="409"/>
      <c r="N464" s="409"/>
    </row>
    <row r="465" spans="1:14" s="377" customFormat="1" ht="16.5" thickBot="1" x14ac:dyDescent="0.3">
      <c r="A465" s="1193">
        <v>43388</v>
      </c>
      <c r="B465" s="376"/>
      <c r="C465" s="378"/>
      <c r="D465" s="1135"/>
      <c r="E465" s="409"/>
      <c r="F465" s="409"/>
      <c r="G465" s="409"/>
      <c r="H465" s="409"/>
      <c r="I465" s="409"/>
      <c r="J465" s="409"/>
      <c r="K465" s="409"/>
      <c r="L465" s="409"/>
      <c r="M465" s="409"/>
      <c r="N465" s="409"/>
    </row>
    <row r="466" spans="1:14" s="377" customFormat="1" ht="16.5" thickBot="1" x14ac:dyDescent="0.3">
      <c r="A466" s="1193">
        <v>43389</v>
      </c>
      <c r="B466" s="376"/>
      <c r="C466" s="378"/>
      <c r="D466" s="1135"/>
      <c r="E466" s="409"/>
      <c r="F466" s="409"/>
      <c r="G466" s="409"/>
      <c r="H466" s="409"/>
      <c r="I466" s="409"/>
      <c r="J466" s="409"/>
      <c r="K466" s="409"/>
      <c r="L466" s="409"/>
      <c r="M466" s="409"/>
      <c r="N466" s="409"/>
    </row>
    <row r="467" spans="1:14" s="377" customFormat="1" ht="16.5" thickBot="1" x14ac:dyDescent="0.3">
      <c r="A467" s="1193">
        <v>43390</v>
      </c>
      <c r="B467" s="376"/>
      <c r="C467" s="378"/>
      <c r="D467" s="1135"/>
      <c r="E467" s="409"/>
      <c r="F467" s="409"/>
      <c r="G467" s="409"/>
      <c r="H467" s="409"/>
      <c r="I467" s="409"/>
      <c r="J467" s="409"/>
      <c r="K467" s="409"/>
      <c r="L467" s="409"/>
      <c r="M467" s="409"/>
      <c r="N467" s="409"/>
    </row>
    <row r="468" spans="1:14" s="377" customFormat="1" ht="16.5" thickBot="1" x14ac:dyDescent="0.3">
      <c r="A468" s="1193">
        <v>43391</v>
      </c>
      <c r="B468" s="376"/>
      <c r="C468" s="378"/>
      <c r="D468" s="1135"/>
      <c r="E468" s="409"/>
      <c r="F468" s="409"/>
      <c r="G468" s="409"/>
      <c r="H468" s="409"/>
      <c r="I468" s="409"/>
      <c r="J468" s="409"/>
      <c r="K468" s="409"/>
      <c r="L468" s="409"/>
      <c r="M468" s="409"/>
      <c r="N468" s="409"/>
    </row>
    <row r="469" spans="1:14" s="377" customFormat="1" ht="16.5" thickBot="1" x14ac:dyDescent="0.3">
      <c r="A469" s="1193">
        <v>43392</v>
      </c>
      <c r="B469" s="376"/>
      <c r="C469" s="378"/>
      <c r="D469" s="1135"/>
      <c r="E469" s="409"/>
      <c r="F469" s="409"/>
      <c r="G469" s="409"/>
      <c r="H469" s="409"/>
      <c r="I469" s="409"/>
      <c r="J469" s="409"/>
      <c r="K469" s="409"/>
      <c r="L469" s="409"/>
      <c r="M469" s="409"/>
      <c r="N469" s="409"/>
    </row>
    <row r="470" spans="1:14" s="377" customFormat="1" ht="16.5" thickBot="1" x14ac:dyDescent="0.3">
      <c r="A470" s="1193">
        <v>43393</v>
      </c>
      <c r="B470" s="376"/>
      <c r="C470" s="378"/>
      <c r="D470" s="1135"/>
      <c r="E470" s="409"/>
      <c r="F470" s="409"/>
      <c r="G470" s="409"/>
      <c r="H470" s="409"/>
      <c r="I470" s="409"/>
      <c r="J470" s="409"/>
      <c r="K470" s="409"/>
      <c r="L470" s="409"/>
      <c r="M470" s="409"/>
      <c r="N470" s="409"/>
    </row>
    <row r="471" spans="1:14" s="377" customFormat="1" ht="16.5" thickBot="1" x14ac:dyDescent="0.3">
      <c r="A471" s="1193">
        <v>43394</v>
      </c>
      <c r="B471" s="376"/>
      <c r="C471" s="378"/>
      <c r="D471" s="1135"/>
      <c r="E471" s="409"/>
      <c r="F471" s="409"/>
      <c r="G471" s="409"/>
      <c r="H471" s="409"/>
      <c r="I471" s="409"/>
      <c r="J471" s="409"/>
      <c r="K471" s="409"/>
      <c r="L471" s="409"/>
      <c r="M471" s="409"/>
      <c r="N471" s="409"/>
    </row>
    <row r="472" spans="1:14" s="377" customFormat="1" ht="16.5" thickBot="1" x14ac:dyDescent="0.3">
      <c r="A472" s="1193">
        <v>43395</v>
      </c>
      <c r="B472" s="376"/>
      <c r="C472" s="378"/>
      <c r="D472" s="1135"/>
      <c r="E472" s="409"/>
      <c r="F472" s="409"/>
      <c r="G472" s="409"/>
      <c r="H472" s="409"/>
      <c r="I472" s="409"/>
      <c r="J472" s="409"/>
      <c r="K472" s="409"/>
      <c r="L472" s="409"/>
      <c r="M472" s="409"/>
      <c r="N472" s="409"/>
    </row>
    <row r="473" spans="1:14" s="377" customFormat="1" ht="16.5" thickBot="1" x14ac:dyDescent="0.3">
      <c r="A473" s="1193">
        <v>43396</v>
      </c>
      <c r="B473" s="376"/>
      <c r="C473" s="378"/>
      <c r="D473" s="1135"/>
      <c r="E473" s="409"/>
      <c r="F473" s="409"/>
      <c r="G473" s="409"/>
      <c r="H473" s="409"/>
      <c r="I473" s="409"/>
      <c r="J473" s="409"/>
      <c r="K473" s="409"/>
      <c r="L473" s="409"/>
      <c r="M473" s="409"/>
      <c r="N473" s="409"/>
    </row>
    <row r="474" spans="1:14" s="377" customFormat="1" ht="16.5" thickBot="1" x14ac:dyDescent="0.3">
      <c r="A474" s="1193">
        <v>43397</v>
      </c>
      <c r="B474" s="376"/>
      <c r="C474" s="378"/>
      <c r="D474" s="1135"/>
      <c r="E474" s="409"/>
      <c r="F474" s="409"/>
      <c r="G474" s="409"/>
      <c r="H474" s="409"/>
      <c r="I474" s="409"/>
      <c r="J474" s="409"/>
      <c r="K474" s="409"/>
      <c r="L474" s="409"/>
      <c r="M474" s="409"/>
      <c r="N474" s="409"/>
    </row>
    <row r="475" spans="1:14" s="377" customFormat="1" ht="16.5" thickBot="1" x14ac:dyDescent="0.3">
      <c r="A475" s="1193">
        <v>43398</v>
      </c>
      <c r="B475" s="376"/>
      <c r="C475" s="378"/>
      <c r="D475" s="1135"/>
      <c r="E475" s="409"/>
      <c r="F475" s="409"/>
      <c r="G475" s="409"/>
      <c r="H475" s="409"/>
      <c r="I475" s="409"/>
      <c r="J475" s="409"/>
      <c r="K475" s="409"/>
      <c r="L475" s="409"/>
      <c r="M475" s="409"/>
      <c r="N475" s="409"/>
    </row>
    <row r="476" spans="1:14" s="377" customFormat="1" ht="16.5" thickBot="1" x14ac:dyDescent="0.3">
      <c r="A476" s="1193">
        <v>43399</v>
      </c>
      <c r="B476" s="376"/>
      <c r="C476" s="378"/>
      <c r="D476" s="1135"/>
      <c r="E476" s="409"/>
      <c r="F476" s="409"/>
      <c r="G476" s="409"/>
      <c r="H476" s="409"/>
      <c r="I476" s="409"/>
      <c r="J476" s="409"/>
      <c r="K476" s="409"/>
      <c r="L476" s="409"/>
      <c r="M476" s="409"/>
      <c r="N476" s="409"/>
    </row>
    <row r="477" spans="1:14" s="377" customFormat="1" ht="16.5" thickBot="1" x14ac:dyDescent="0.3">
      <c r="A477" s="1193">
        <v>43400</v>
      </c>
      <c r="B477" s="376"/>
      <c r="C477" s="378"/>
      <c r="D477" s="1135"/>
      <c r="E477" s="409"/>
      <c r="F477" s="409"/>
      <c r="G477" s="409"/>
      <c r="H477" s="409"/>
      <c r="I477" s="409"/>
      <c r="J477" s="409"/>
      <c r="K477" s="409"/>
      <c r="L477" s="409"/>
      <c r="M477" s="409"/>
      <c r="N477" s="409"/>
    </row>
    <row r="478" spans="1:14" s="377" customFormat="1" ht="16.5" thickBot="1" x14ac:dyDescent="0.3">
      <c r="A478" s="1193">
        <v>43401</v>
      </c>
      <c r="B478" s="376"/>
      <c r="C478" s="378"/>
      <c r="D478" s="1135"/>
      <c r="E478" s="409"/>
      <c r="F478" s="409"/>
      <c r="G478" s="409"/>
      <c r="H478" s="409"/>
      <c r="I478" s="409"/>
      <c r="J478" s="409"/>
      <c r="K478" s="409"/>
      <c r="L478" s="409"/>
      <c r="M478" s="409"/>
      <c r="N478" s="409"/>
    </row>
    <row r="479" spans="1:14" s="377" customFormat="1" ht="16.5" thickBot="1" x14ac:dyDescent="0.3">
      <c r="A479" s="1193">
        <v>43402</v>
      </c>
      <c r="B479" s="376"/>
      <c r="C479" s="378"/>
      <c r="D479" s="1135"/>
      <c r="E479" s="409"/>
      <c r="F479" s="409"/>
      <c r="G479" s="409"/>
      <c r="H479" s="409"/>
      <c r="I479" s="409"/>
      <c r="J479" s="409"/>
      <c r="K479" s="409"/>
      <c r="L479" s="409"/>
      <c r="M479" s="409"/>
      <c r="N479" s="409"/>
    </row>
    <row r="480" spans="1:14" s="377" customFormat="1" ht="16.5" thickBot="1" x14ac:dyDescent="0.3">
      <c r="A480" s="1193">
        <v>43403</v>
      </c>
      <c r="B480" s="376"/>
      <c r="C480" s="378"/>
      <c r="D480" s="1135"/>
      <c r="E480" s="409"/>
      <c r="F480" s="409"/>
      <c r="G480" s="409"/>
      <c r="H480" s="409"/>
      <c r="I480" s="409"/>
      <c r="J480" s="409"/>
      <c r="K480" s="409"/>
      <c r="L480" s="409"/>
      <c r="M480" s="409"/>
      <c r="N480" s="409"/>
    </row>
    <row r="481" spans="1:14" s="377" customFormat="1" ht="16.5" thickBot="1" x14ac:dyDescent="0.3">
      <c r="A481" s="1193">
        <v>43404</v>
      </c>
      <c r="B481" s="376"/>
      <c r="C481" s="378"/>
      <c r="D481" s="1135"/>
      <c r="E481" s="409"/>
      <c r="F481" s="409"/>
      <c r="G481" s="409"/>
      <c r="H481" s="409"/>
      <c r="I481" s="409"/>
      <c r="J481" s="409"/>
      <c r="K481" s="409"/>
      <c r="L481" s="409"/>
      <c r="M481" s="409"/>
      <c r="N481" s="409"/>
    </row>
    <row r="482" spans="1:14" s="377" customFormat="1" ht="16.5" thickBot="1" x14ac:dyDescent="0.3">
      <c r="A482" s="1193">
        <v>43405</v>
      </c>
      <c r="B482" s="376"/>
      <c r="C482" s="378"/>
      <c r="D482" s="1135"/>
      <c r="E482" s="409"/>
      <c r="F482" s="409"/>
      <c r="G482" s="409"/>
      <c r="H482" s="409"/>
      <c r="I482" s="409"/>
      <c r="J482" s="409"/>
      <c r="K482" s="409"/>
      <c r="L482" s="409"/>
      <c r="M482" s="409"/>
      <c r="N482" s="409"/>
    </row>
    <row r="483" spans="1:14" s="377" customFormat="1" ht="16.5" thickBot="1" x14ac:dyDescent="0.3">
      <c r="A483" s="1193">
        <v>43406</v>
      </c>
      <c r="B483" s="376"/>
      <c r="C483" s="378"/>
      <c r="D483" s="1135"/>
      <c r="E483" s="409"/>
      <c r="F483" s="409"/>
      <c r="G483" s="409"/>
      <c r="H483" s="409"/>
      <c r="I483" s="409"/>
      <c r="J483" s="409"/>
      <c r="K483" s="409"/>
      <c r="L483" s="409"/>
      <c r="M483" s="409"/>
      <c r="N483" s="409"/>
    </row>
    <row r="484" spans="1:14" s="377" customFormat="1" ht="16.5" thickBot="1" x14ac:dyDescent="0.3">
      <c r="A484" s="1193">
        <v>43407</v>
      </c>
      <c r="B484" s="376"/>
      <c r="C484" s="378"/>
      <c r="D484" s="1135"/>
      <c r="E484" s="409"/>
      <c r="F484" s="409"/>
      <c r="G484" s="409"/>
      <c r="H484" s="409"/>
      <c r="I484" s="409"/>
      <c r="J484" s="409"/>
      <c r="K484" s="409"/>
      <c r="L484" s="409"/>
      <c r="M484" s="409"/>
      <c r="N484" s="409"/>
    </row>
    <row r="485" spans="1:14" s="377" customFormat="1" ht="16.5" thickBot="1" x14ac:dyDescent="0.3">
      <c r="A485" s="1193">
        <v>43408</v>
      </c>
      <c r="B485" s="376"/>
      <c r="C485" s="378"/>
      <c r="D485" s="1135"/>
      <c r="E485" s="409"/>
      <c r="F485" s="409"/>
      <c r="G485" s="409"/>
      <c r="H485" s="409"/>
      <c r="I485" s="409"/>
      <c r="J485" s="409"/>
      <c r="K485" s="409"/>
      <c r="L485" s="409"/>
      <c r="M485" s="409"/>
      <c r="N485" s="409"/>
    </row>
    <row r="486" spans="1:14" s="377" customFormat="1" ht="16.5" thickBot="1" x14ac:dyDescent="0.3">
      <c r="A486" s="1193">
        <v>43409</v>
      </c>
      <c r="B486" s="376"/>
      <c r="C486" s="378"/>
      <c r="D486" s="1135"/>
      <c r="E486" s="409"/>
      <c r="F486" s="409"/>
      <c r="G486" s="409"/>
      <c r="H486" s="409"/>
      <c r="I486" s="409"/>
      <c r="J486" s="409"/>
      <c r="K486" s="409"/>
      <c r="L486" s="409"/>
      <c r="M486" s="409"/>
      <c r="N486" s="409"/>
    </row>
    <row r="487" spans="1:14" s="377" customFormat="1" ht="16.5" thickBot="1" x14ac:dyDescent="0.3">
      <c r="A487" s="1193">
        <v>43410</v>
      </c>
      <c r="B487" s="376"/>
      <c r="C487" s="378"/>
      <c r="D487" s="1135"/>
      <c r="E487" s="409"/>
      <c r="F487" s="409"/>
      <c r="G487" s="409"/>
      <c r="H487" s="409"/>
      <c r="I487" s="409"/>
      <c r="J487" s="409"/>
      <c r="K487" s="409"/>
      <c r="L487" s="409"/>
      <c r="M487" s="409"/>
      <c r="N487" s="409"/>
    </row>
    <row r="488" spans="1:14" s="377" customFormat="1" ht="16.5" thickBot="1" x14ac:dyDescent="0.3">
      <c r="A488" s="1193">
        <v>43411</v>
      </c>
      <c r="B488" s="376"/>
      <c r="C488" s="378"/>
      <c r="D488" s="1135"/>
      <c r="E488" s="409"/>
      <c r="F488" s="409"/>
      <c r="G488" s="409"/>
      <c r="H488" s="409"/>
      <c r="I488" s="409"/>
      <c r="J488" s="409"/>
      <c r="K488" s="409"/>
      <c r="L488" s="409"/>
      <c r="M488" s="409"/>
      <c r="N488" s="409"/>
    </row>
    <row r="489" spans="1:14" s="377" customFormat="1" ht="16.5" thickBot="1" x14ac:dyDescent="0.3">
      <c r="A489" s="1193">
        <v>43412</v>
      </c>
      <c r="B489" s="376"/>
      <c r="C489" s="378"/>
      <c r="D489" s="1135"/>
      <c r="E489" s="409"/>
      <c r="F489" s="409"/>
      <c r="G489" s="409"/>
      <c r="H489" s="409"/>
      <c r="I489" s="409"/>
      <c r="J489" s="409"/>
      <c r="K489" s="409"/>
      <c r="L489" s="409"/>
      <c r="M489" s="409"/>
      <c r="N489" s="409"/>
    </row>
    <row r="490" spans="1:14" s="377" customFormat="1" ht="16.5" thickBot="1" x14ac:dyDescent="0.3">
      <c r="A490" s="1193">
        <v>43413</v>
      </c>
      <c r="B490" s="376"/>
      <c r="C490" s="378"/>
      <c r="D490" s="1135"/>
      <c r="E490" s="409"/>
      <c r="F490" s="409"/>
      <c r="G490" s="409"/>
      <c r="H490" s="409"/>
      <c r="I490" s="409"/>
      <c r="J490" s="409"/>
      <c r="K490" s="409"/>
      <c r="L490" s="409"/>
      <c r="M490" s="409"/>
      <c r="N490" s="409"/>
    </row>
    <row r="491" spans="1:14" s="377" customFormat="1" ht="16.5" thickBot="1" x14ac:dyDescent="0.3">
      <c r="A491" s="1193">
        <v>43414</v>
      </c>
      <c r="B491" s="376"/>
      <c r="C491" s="378"/>
      <c r="D491" s="1135"/>
      <c r="E491" s="409"/>
      <c r="F491" s="409"/>
      <c r="G491" s="409"/>
      <c r="H491" s="409"/>
      <c r="I491" s="409"/>
      <c r="J491" s="409"/>
      <c r="K491" s="409"/>
      <c r="L491" s="409"/>
      <c r="M491" s="409"/>
      <c r="N491" s="409"/>
    </row>
    <row r="492" spans="1:14" s="377" customFormat="1" ht="16.5" thickBot="1" x14ac:dyDescent="0.3">
      <c r="A492" s="1193">
        <v>43415</v>
      </c>
      <c r="B492" s="376"/>
      <c r="C492" s="378"/>
      <c r="D492" s="1135"/>
      <c r="E492" s="409"/>
      <c r="F492" s="409"/>
      <c r="G492" s="409"/>
      <c r="H492" s="409"/>
      <c r="I492" s="409"/>
      <c r="J492" s="409"/>
      <c r="K492" s="409"/>
      <c r="L492" s="409"/>
      <c r="M492" s="409"/>
      <c r="N492" s="409"/>
    </row>
    <row r="493" spans="1:14" s="377" customFormat="1" ht="16.5" thickBot="1" x14ac:dyDescent="0.3">
      <c r="A493" s="1193">
        <v>43416</v>
      </c>
      <c r="B493" s="376"/>
      <c r="C493" s="378"/>
      <c r="D493" s="1135"/>
      <c r="E493" s="409"/>
      <c r="F493" s="409"/>
      <c r="G493" s="409"/>
      <c r="H493" s="409"/>
      <c r="I493" s="409"/>
      <c r="J493" s="409"/>
      <c r="K493" s="409"/>
      <c r="L493" s="409"/>
      <c r="M493" s="409"/>
      <c r="N493" s="409"/>
    </row>
    <row r="494" spans="1:14" s="377" customFormat="1" ht="16.5" thickBot="1" x14ac:dyDescent="0.3">
      <c r="A494" s="1193">
        <v>43417</v>
      </c>
      <c r="B494" s="376"/>
      <c r="C494" s="378"/>
      <c r="D494" s="1135"/>
      <c r="E494" s="409"/>
      <c r="F494" s="409"/>
      <c r="G494" s="409"/>
      <c r="H494" s="409"/>
      <c r="I494" s="409"/>
      <c r="J494" s="409"/>
      <c r="K494" s="409"/>
      <c r="L494" s="409"/>
      <c r="M494" s="409"/>
      <c r="N494" s="409"/>
    </row>
    <row r="495" spans="1:14" s="377" customFormat="1" ht="16.5" thickBot="1" x14ac:dyDescent="0.3">
      <c r="A495" s="1193">
        <v>43418</v>
      </c>
      <c r="B495" s="376"/>
      <c r="C495" s="378"/>
      <c r="D495" s="1135"/>
      <c r="E495" s="409"/>
      <c r="F495" s="409"/>
      <c r="G495" s="409"/>
      <c r="H495" s="409"/>
      <c r="I495" s="409"/>
      <c r="J495" s="409"/>
      <c r="K495" s="409"/>
      <c r="L495" s="409"/>
      <c r="M495" s="409"/>
      <c r="N495" s="409"/>
    </row>
    <row r="496" spans="1:14" s="377" customFormat="1" ht="16.5" thickBot="1" x14ac:dyDescent="0.3">
      <c r="A496" s="1193">
        <v>43419</v>
      </c>
      <c r="B496" s="376"/>
      <c r="C496" s="378"/>
      <c r="D496" s="1135"/>
      <c r="E496" s="409"/>
      <c r="F496" s="409"/>
      <c r="G496" s="409"/>
      <c r="H496" s="409"/>
      <c r="I496" s="409"/>
      <c r="J496" s="409"/>
      <c r="K496" s="409"/>
      <c r="L496" s="409"/>
      <c r="M496" s="409"/>
      <c r="N496" s="409"/>
    </row>
    <row r="497" spans="1:14" s="377" customFormat="1" ht="16.5" thickBot="1" x14ac:dyDescent="0.3">
      <c r="A497" s="1193">
        <v>43420</v>
      </c>
      <c r="B497" s="376"/>
      <c r="C497" s="378"/>
      <c r="D497" s="1135"/>
      <c r="E497" s="409"/>
      <c r="F497" s="409"/>
      <c r="G497" s="409"/>
      <c r="H497" s="409"/>
      <c r="I497" s="409"/>
      <c r="J497" s="409"/>
      <c r="K497" s="409"/>
      <c r="L497" s="409"/>
      <c r="M497" s="409"/>
      <c r="N497" s="409"/>
    </row>
    <row r="498" spans="1:14" s="377" customFormat="1" ht="16.5" thickBot="1" x14ac:dyDescent="0.3">
      <c r="A498" s="1193">
        <v>43421</v>
      </c>
      <c r="B498" s="376"/>
      <c r="C498" s="378"/>
      <c r="D498" s="1135"/>
      <c r="E498" s="409"/>
      <c r="F498" s="409"/>
      <c r="G498" s="409"/>
      <c r="H498" s="409"/>
      <c r="I498" s="409"/>
      <c r="J498" s="409"/>
      <c r="K498" s="409"/>
      <c r="L498" s="409"/>
      <c r="M498" s="409"/>
      <c r="N498" s="409"/>
    </row>
    <row r="499" spans="1:14" s="377" customFormat="1" ht="16.5" thickBot="1" x14ac:dyDescent="0.3">
      <c r="A499" s="1193">
        <v>43422</v>
      </c>
      <c r="B499" s="376"/>
      <c r="C499" s="378"/>
      <c r="D499" s="1135"/>
      <c r="E499" s="409"/>
      <c r="F499" s="409"/>
      <c r="G499" s="409"/>
      <c r="H499" s="409"/>
      <c r="I499" s="409"/>
      <c r="J499" s="409"/>
      <c r="K499" s="409"/>
      <c r="L499" s="409"/>
      <c r="M499" s="409"/>
      <c r="N499" s="409"/>
    </row>
    <row r="500" spans="1:14" s="377" customFormat="1" ht="16.5" thickBot="1" x14ac:dyDescent="0.3">
      <c r="A500" s="1193">
        <v>43423</v>
      </c>
      <c r="B500" s="376"/>
      <c r="C500" s="378"/>
      <c r="D500" s="1135"/>
      <c r="E500" s="409"/>
      <c r="F500" s="409"/>
      <c r="G500" s="409"/>
      <c r="H500" s="409"/>
      <c r="I500" s="409"/>
      <c r="J500" s="409"/>
      <c r="K500" s="409"/>
      <c r="L500" s="409"/>
      <c r="M500" s="409"/>
      <c r="N500" s="409"/>
    </row>
    <row r="501" spans="1:14" s="377" customFormat="1" ht="16.5" thickBot="1" x14ac:dyDescent="0.3">
      <c r="A501" s="1193">
        <v>43424</v>
      </c>
      <c r="B501" s="376"/>
      <c r="C501" s="378"/>
      <c r="D501" s="1135"/>
      <c r="E501" s="409"/>
      <c r="F501" s="409"/>
      <c r="G501" s="409"/>
      <c r="H501" s="409"/>
      <c r="I501" s="409"/>
      <c r="J501" s="409"/>
      <c r="K501" s="409"/>
      <c r="L501" s="409"/>
      <c r="M501" s="409"/>
      <c r="N501" s="409"/>
    </row>
    <row r="502" spans="1:14" s="377" customFormat="1" ht="16.5" thickBot="1" x14ac:dyDescent="0.3">
      <c r="A502" s="1193">
        <v>43425</v>
      </c>
      <c r="B502" s="376"/>
      <c r="C502" s="378"/>
      <c r="D502" s="1135"/>
      <c r="E502" s="409"/>
      <c r="F502" s="409"/>
      <c r="G502" s="409"/>
      <c r="H502" s="409"/>
      <c r="I502" s="409"/>
      <c r="J502" s="409"/>
      <c r="K502" s="409"/>
      <c r="L502" s="409"/>
      <c r="M502" s="409"/>
      <c r="N502" s="409"/>
    </row>
    <row r="503" spans="1:14" s="377" customFormat="1" ht="16.5" thickBot="1" x14ac:dyDescent="0.3">
      <c r="A503" s="1193">
        <v>43426</v>
      </c>
      <c r="B503" s="376"/>
      <c r="C503" s="378"/>
      <c r="D503" s="1135"/>
      <c r="E503" s="409"/>
      <c r="F503" s="409"/>
      <c r="G503" s="409"/>
      <c r="H503" s="409"/>
      <c r="I503" s="409"/>
      <c r="J503" s="409"/>
      <c r="K503" s="409"/>
      <c r="L503" s="409"/>
      <c r="M503" s="409"/>
      <c r="N503" s="409"/>
    </row>
    <row r="504" spans="1:14" s="377" customFormat="1" ht="16.5" thickBot="1" x14ac:dyDescent="0.3">
      <c r="A504" s="1193">
        <v>43427</v>
      </c>
      <c r="B504" s="376"/>
      <c r="C504" s="378"/>
      <c r="D504" s="1135"/>
      <c r="E504" s="409"/>
      <c r="F504" s="409"/>
      <c r="G504" s="409"/>
      <c r="H504" s="409"/>
      <c r="I504" s="409"/>
      <c r="J504" s="409"/>
      <c r="K504" s="409"/>
      <c r="L504" s="409"/>
      <c r="M504" s="409"/>
      <c r="N504" s="409"/>
    </row>
    <row r="505" spans="1:14" s="377" customFormat="1" ht="16.5" thickBot="1" x14ac:dyDescent="0.3">
      <c r="A505" s="1193">
        <v>43428</v>
      </c>
      <c r="B505" s="376"/>
      <c r="C505" s="378"/>
      <c r="D505" s="1135"/>
      <c r="E505" s="409"/>
      <c r="F505" s="409"/>
      <c r="G505" s="409"/>
      <c r="H505" s="409"/>
      <c r="I505" s="409"/>
      <c r="J505" s="409"/>
      <c r="K505" s="409"/>
      <c r="L505" s="409"/>
      <c r="M505" s="409"/>
      <c r="N505" s="409"/>
    </row>
    <row r="506" spans="1:14" s="377" customFormat="1" ht="16.5" thickBot="1" x14ac:dyDescent="0.3">
      <c r="A506" s="1193">
        <v>43429</v>
      </c>
      <c r="B506" s="376"/>
      <c r="C506" s="378"/>
      <c r="D506" s="1135"/>
      <c r="E506" s="409"/>
      <c r="F506" s="409"/>
      <c r="G506" s="409"/>
      <c r="H506" s="409"/>
      <c r="I506" s="409"/>
      <c r="J506" s="409"/>
      <c r="K506" s="409"/>
      <c r="L506" s="409"/>
      <c r="M506" s="409"/>
      <c r="N506" s="409"/>
    </row>
    <row r="507" spans="1:14" s="377" customFormat="1" ht="16.5" thickBot="1" x14ac:dyDescent="0.3">
      <c r="A507" s="1193">
        <v>43430</v>
      </c>
      <c r="B507" s="376"/>
      <c r="C507" s="378"/>
      <c r="D507" s="1135"/>
      <c r="E507" s="409"/>
      <c r="F507" s="409"/>
      <c r="G507" s="409"/>
      <c r="H507" s="409"/>
      <c r="I507" s="409"/>
      <c r="J507" s="409"/>
      <c r="K507" s="409"/>
      <c r="L507" s="409"/>
      <c r="M507" s="409"/>
      <c r="N507" s="409"/>
    </row>
    <row r="508" spans="1:14" s="377" customFormat="1" ht="16.5" thickBot="1" x14ac:dyDescent="0.3">
      <c r="A508" s="1193">
        <v>43431</v>
      </c>
      <c r="B508" s="376"/>
      <c r="C508" s="378"/>
      <c r="D508" s="1135"/>
      <c r="E508" s="409"/>
      <c r="F508" s="409"/>
      <c r="G508" s="409"/>
      <c r="H508" s="409"/>
      <c r="I508" s="409"/>
      <c r="J508" s="409"/>
      <c r="K508" s="409"/>
      <c r="L508" s="409"/>
      <c r="M508" s="409"/>
      <c r="N508" s="409"/>
    </row>
    <row r="509" spans="1:14" s="377" customFormat="1" ht="16.5" thickBot="1" x14ac:dyDescent="0.3">
      <c r="A509" s="1193">
        <v>43432</v>
      </c>
      <c r="B509" s="376"/>
      <c r="C509" s="378"/>
      <c r="D509" s="1135"/>
      <c r="E509" s="409"/>
      <c r="F509" s="409"/>
      <c r="G509" s="409"/>
      <c r="H509" s="409"/>
      <c r="I509" s="409"/>
      <c r="J509" s="409"/>
      <c r="K509" s="409"/>
      <c r="L509" s="409"/>
      <c r="M509" s="409"/>
      <c r="N509" s="409"/>
    </row>
    <row r="510" spans="1:14" s="377" customFormat="1" ht="16.5" thickBot="1" x14ac:dyDescent="0.3">
      <c r="A510" s="1193">
        <v>43433</v>
      </c>
      <c r="B510" s="376"/>
      <c r="C510" s="378"/>
      <c r="D510" s="1135"/>
      <c r="E510" s="409"/>
      <c r="F510" s="409"/>
      <c r="G510" s="409"/>
      <c r="H510" s="409"/>
      <c r="I510" s="409"/>
      <c r="J510" s="409"/>
      <c r="K510" s="409"/>
      <c r="L510" s="409"/>
      <c r="M510" s="409"/>
      <c r="N510" s="409"/>
    </row>
    <row r="511" spans="1:14" s="377" customFormat="1" ht="16.5" thickBot="1" x14ac:dyDescent="0.3">
      <c r="A511" s="1193">
        <v>43434</v>
      </c>
      <c r="B511" s="376"/>
      <c r="C511" s="378"/>
      <c r="D511" s="1135"/>
      <c r="E511" s="409"/>
      <c r="F511" s="409"/>
      <c r="G511" s="409"/>
      <c r="H511" s="409"/>
      <c r="I511" s="409"/>
      <c r="J511" s="409"/>
      <c r="K511" s="409"/>
      <c r="L511" s="409"/>
      <c r="M511" s="409"/>
      <c r="N511" s="409"/>
    </row>
    <row r="512" spans="1:14" s="377" customFormat="1" ht="16.5" thickBot="1" x14ac:dyDescent="0.3">
      <c r="A512" s="1193">
        <v>43435</v>
      </c>
      <c r="B512" s="376"/>
      <c r="C512" s="378"/>
      <c r="D512" s="1135"/>
      <c r="E512" s="409"/>
      <c r="F512" s="409"/>
      <c r="G512" s="409"/>
      <c r="H512" s="409"/>
      <c r="I512" s="409"/>
      <c r="J512" s="409"/>
      <c r="K512" s="409"/>
      <c r="L512" s="409"/>
      <c r="M512" s="409"/>
      <c r="N512" s="409"/>
    </row>
    <row r="513" spans="1:14" s="377" customFormat="1" ht="16.5" thickBot="1" x14ac:dyDescent="0.3">
      <c r="A513" s="1193">
        <v>43436</v>
      </c>
      <c r="B513" s="376"/>
      <c r="C513" s="378"/>
      <c r="D513" s="1135"/>
      <c r="E513" s="409"/>
      <c r="F513" s="409"/>
      <c r="G513" s="409"/>
      <c r="H513" s="409"/>
      <c r="I513" s="409"/>
      <c r="J513" s="409"/>
      <c r="K513" s="409"/>
      <c r="L513" s="409"/>
      <c r="M513" s="409"/>
      <c r="N513" s="409"/>
    </row>
    <row r="514" spans="1:14" s="377" customFormat="1" ht="16.5" thickBot="1" x14ac:dyDescent="0.3">
      <c r="A514" s="1193">
        <v>43437</v>
      </c>
      <c r="B514" s="376"/>
      <c r="C514" s="378"/>
      <c r="D514" s="1135"/>
      <c r="E514" s="409"/>
      <c r="F514" s="409"/>
      <c r="G514" s="409"/>
      <c r="H514" s="409"/>
      <c r="I514" s="409"/>
      <c r="J514" s="409"/>
      <c r="K514" s="409"/>
      <c r="L514" s="409"/>
      <c r="M514" s="409"/>
      <c r="N514" s="409"/>
    </row>
    <row r="515" spans="1:14" s="377" customFormat="1" ht="16.5" thickBot="1" x14ac:dyDescent="0.3">
      <c r="A515" s="1193">
        <v>43438</v>
      </c>
      <c r="B515" s="376"/>
      <c r="C515" s="378"/>
      <c r="D515" s="1135"/>
      <c r="E515" s="409"/>
      <c r="F515" s="409"/>
      <c r="G515" s="409"/>
      <c r="H515" s="409"/>
      <c r="I515" s="409"/>
      <c r="J515" s="409"/>
      <c r="K515" s="409"/>
      <c r="L515" s="409"/>
      <c r="M515" s="409"/>
      <c r="N515" s="409"/>
    </row>
    <row r="516" spans="1:14" s="377" customFormat="1" ht="16.5" thickBot="1" x14ac:dyDescent="0.3">
      <c r="A516" s="1193">
        <v>43439</v>
      </c>
      <c r="B516" s="376"/>
      <c r="C516" s="378"/>
      <c r="D516" s="1135"/>
      <c r="E516" s="409"/>
      <c r="F516" s="409"/>
      <c r="G516" s="409"/>
      <c r="H516" s="409"/>
      <c r="I516" s="409"/>
      <c r="J516" s="409"/>
      <c r="K516" s="409"/>
      <c r="L516" s="409"/>
      <c r="M516" s="409"/>
      <c r="N516" s="409"/>
    </row>
    <row r="517" spans="1:14" s="377" customFormat="1" ht="16.5" thickBot="1" x14ac:dyDescent="0.3">
      <c r="A517" s="1193">
        <v>43440</v>
      </c>
      <c r="B517" s="376"/>
      <c r="C517" s="378"/>
      <c r="D517" s="1135"/>
      <c r="E517" s="409"/>
      <c r="F517" s="409"/>
      <c r="G517" s="409"/>
      <c r="H517" s="409"/>
      <c r="I517" s="409"/>
      <c r="J517" s="409"/>
      <c r="K517" s="409"/>
      <c r="L517" s="409"/>
      <c r="M517" s="409"/>
      <c r="N517" s="409"/>
    </row>
    <row r="518" spans="1:14" s="377" customFormat="1" ht="16.5" thickBot="1" x14ac:dyDescent="0.3">
      <c r="A518" s="1193">
        <v>43441</v>
      </c>
      <c r="B518" s="376"/>
      <c r="C518" s="378"/>
      <c r="D518" s="1135"/>
      <c r="E518" s="409"/>
      <c r="F518" s="409"/>
      <c r="G518" s="409"/>
      <c r="H518" s="409"/>
      <c r="I518" s="409"/>
      <c r="J518" s="409"/>
      <c r="K518" s="409"/>
      <c r="L518" s="409"/>
      <c r="M518" s="409"/>
      <c r="N518" s="409"/>
    </row>
    <row r="519" spans="1:14" s="377" customFormat="1" ht="16.5" thickBot="1" x14ac:dyDescent="0.3">
      <c r="A519" s="1193">
        <v>43442</v>
      </c>
      <c r="B519" s="376"/>
      <c r="C519" s="378"/>
      <c r="D519" s="1135"/>
      <c r="E519" s="409"/>
      <c r="F519" s="409"/>
      <c r="G519" s="409"/>
      <c r="H519" s="409"/>
      <c r="I519" s="409"/>
      <c r="J519" s="409"/>
      <c r="K519" s="409"/>
      <c r="L519" s="409"/>
      <c r="M519" s="409"/>
      <c r="N519" s="409"/>
    </row>
    <row r="520" spans="1:14" s="377" customFormat="1" ht="16.5" thickBot="1" x14ac:dyDescent="0.3">
      <c r="A520" s="1193">
        <v>43443</v>
      </c>
      <c r="B520" s="376"/>
      <c r="C520" s="378"/>
      <c r="D520" s="1135"/>
      <c r="E520" s="409"/>
      <c r="F520" s="409"/>
      <c r="G520" s="409"/>
      <c r="H520" s="409"/>
      <c r="I520" s="409"/>
      <c r="J520" s="409"/>
      <c r="K520" s="409"/>
      <c r="L520" s="409"/>
      <c r="M520" s="409"/>
      <c r="N520" s="409"/>
    </row>
    <row r="521" spans="1:14" s="377" customFormat="1" ht="16.5" thickBot="1" x14ac:dyDescent="0.3">
      <c r="A521" s="1193">
        <v>43444</v>
      </c>
      <c r="B521" s="376"/>
      <c r="C521" s="378"/>
      <c r="D521" s="1135"/>
      <c r="E521" s="409"/>
      <c r="F521" s="409"/>
      <c r="G521" s="409"/>
      <c r="H521" s="409"/>
      <c r="I521" s="409"/>
      <c r="J521" s="409"/>
      <c r="K521" s="409"/>
      <c r="L521" s="409"/>
      <c r="M521" s="409"/>
      <c r="N521" s="409"/>
    </row>
    <row r="522" spans="1:14" s="377" customFormat="1" ht="16.5" thickBot="1" x14ac:dyDescent="0.3">
      <c r="A522" s="1193">
        <v>43445</v>
      </c>
      <c r="B522" s="376"/>
      <c r="C522" s="378"/>
      <c r="D522" s="1135"/>
      <c r="E522" s="409"/>
      <c r="F522" s="409"/>
      <c r="G522" s="409"/>
      <c r="H522" s="409"/>
      <c r="I522" s="409"/>
      <c r="J522" s="409"/>
      <c r="K522" s="409"/>
      <c r="L522" s="409"/>
      <c r="M522" s="409"/>
      <c r="N522" s="409"/>
    </row>
    <row r="523" spans="1:14" s="377" customFormat="1" ht="16.5" thickBot="1" x14ac:dyDescent="0.3">
      <c r="A523" s="1193">
        <v>43446</v>
      </c>
      <c r="B523" s="376"/>
      <c r="C523" s="378"/>
      <c r="D523" s="1135"/>
      <c r="E523" s="409"/>
      <c r="F523" s="409"/>
      <c r="G523" s="409"/>
      <c r="H523" s="409"/>
      <c r="I523" s="409"/>
      <c r="J523" s="409"/>
      <c r="K523" s="409"/>
      <c r="L523" s="409"/>
      <c r="M523" s="409"/>
      <c r="N523" s="409"/>
    </row>
    <row r="524" spans="1:14" s="377" customFormat="1" ht="16.5" thickBot="1" x14ac:dyDescent="0.3">
      <c r="A524" s="1193">
        <v>43447</v>
      </c>
      <c r="B524" s="376"/>
      <c r="C524" s="378"/>
      <c r="D524" s="1135"/>
      <c r="E524" s="409"/>
      <c r="F524" s="409"/>
      <c r="G524" s="409"/>
      <c r="H524" s="409"/>
      <c r="I524" s="409"/>
      <c r="J524" s="409"/>
      <c r="K524" s="409"/>
      <c r="L524" s="409"/>
      <c r="M524" s="409"/>
      <c r="N524" s="409"/>
    </row>
    <row r="525" spans="1:14" s="377" customFormat="1" ht="16.5" thickBot="1" x14ac:dyDescent="0.3">
      <c r="A525" s="1193">
        <v>43448</v>
      </c>
      <c r="B525" s="376"/>
      <c r="C525" s="378"/>
      <c r="D525" s="1135"/>
      <c r="E525" s="409"/>
      <c r="F525" s="409"/>
      <c r="G525" s="409"/>
      <c r="H525" s="409"/>
      <c r="I525" s="409"/>
      <c r="J525" s="409"/>
      <c r="K525" s="409"/>
      <c r="L525" s="409"/>
      <c r="M525" s="409"/>
      <c r="N525" s="409"/>
    </row>
    <row r="526" spans="1:14" s="377" customFormat="1" ht="16.5" thickBot="1" x14ac:dyDescent="0.3">
      <c r="A526" s="1193">
        <v>43449</v>
      </c>
      <c r="B526" s="376"/>
      <c r="C526" s="378"/>
      <c r="D526" s="1135"/>
      <c r="E526" s="409"/>
      <c r="F526" s="409"/>
      <c r="G526" s="409"/>
      <c r="H526" s="409"/>
      <c r="I526" s="409"/>
      <c r="J526" s="409"/>
      <c r="K526" s="409"/>
      <c r="L526" s="409"/>
      <c r="M526" s="409"/>
      <c r="N526" s="409"/>
    </row>
    <row r="527" spans="1:14" s="377" customFormat="1" ht="16.5" thickBot="1" x14ac:dyDescent="0.3">
      <c r="A527" s="1193">
        <v>43450</v>
      </c>
      <c r="B527" s="376"/>
      <c r="C527" s="378"/>
      <c r="D527" s="1135"/>
      <c r="E527" s="409"/>
      <c r="F527" s="409"/>
      <c r="G527" s="409"/>
      <c r="H527" s="409"/>
      <c r="I527" s="409"/>
      <c r="J527" s="409"/>
      <c r="K527" s="409"/>
      <c r="L527" s="409"/>
      <c r="M527" s="409"/>
      <c r="N527" s="409"/>
    </row>
    <row r="528" spans="1:14" s="377" customFormat="1" ht="16.5" thickBot="1" x14ac:dyDescent="0.3">
      <c r="A528" s="1193">
        <v>43451</v>
      </c>
      <c r="B528" s="376"/>
      <c r="C528" s="378"/>
      <c r="D528" s="1135"/>
      <c r="E528" s="409"/>
      <c r="F528" s="409"/>
      <c r="G528" s="409"/>
      <c r="H528" s="409"/>
      <c r="I528" s="409"/>
      <c r="J528" s="409"/>
      <c r="K528" s="409"/>
      <c r="L528" s="409"/>
      <c r="M528" s="409"/>
      <c r="N528" s="409"/>
    </row>
    <row r="529" spans="1:14" s="377" customFormat="1" ht="16.5" thickBot="1" x14ac:dyDescent="0.3">
      <c r="A529" s="1193">
        <v>43452</v>
      </c>
      <c r="B529" s="376"/>
      <c r="C529" s="378"/>
      <c r="D529" s="1135"/>
      <c r="E529" s="409"/>
      <c r="F529" s="409"/>
      <c r="G529" s="409"/>
      <c r="H529" s="409"/>
      <c r="I529" s="409"/>
      <c r="J529" s="409"/>
      <c r="K529" s="409"/>
      <c r="L529" s="409"/>
      <c r="M529" s="409"/>
      <c r="N529" s="409"/>
    </row>
    <row r="530" spans="1:14" s="377" customFormat="1" ht="16.5" thickBot="1" x14ac:dyDescent="0.3">
      <c r="A530" s="1193">
        <v>43453</v>
      </c>
      <c r="B530" s="376"/>
      <c r="C530" s="378"/>
      <c r="D530" s="1135"/>
      <c r="E530" s="409"/>
      <c r="F530" s="409"/>
      <c r="G530" s="409"/>
      <c r="H530" s="409"/>
      <c r="I530" s="409"/>
      <c r="J530" s="409"/>
      <c r="K530" s="409"/>
      <c r="L530" s="409"/>
      <c r="M530" s="409"/>
      <c r="N530" s="409"/>
    </row>
    <row r="531" spans="1:14" s="377" customFormat="1" ht="16.5" thickBot="1" x14ac:dyDescent="0.3">
      <c r="A531" s="1193">
        <v>43454</v>
      </c>
      <c r="B531" s="376"/>
      <c r="C531" s="378"/>
      <c r="D531" s="1135"/>
      <c r="E531" s="409"/>
      <c r="F531" s="409"/>
      <c r="G531" s="409"/>
      <c r="H531" s="409"/>
      <c r="I531" s="409"/>
      <c r="J531" s="409"/>
      <c r="K531" s="409"/>
      <c r="L531" s="409"/>
      <c r="M531" s="409"/>
      <c r="N531" s="409"/>
    </row>
    <row r="532" spans="1:14" s="377" customFormat="1" ht="16.5" thickBot="1" x14ac:dyDescent="0.3">
      <c r="A532" s="1193">
        <v>43455</v>
      </c>
      <c r="B532" s="376"/>
      <c r="C532" s="378"/>
      <c r="D532" s="1135"/>
      <c r="E532" s="409"/>
      <c r="F532" s="409"/>
      <c r="G532" s="409"/>
      <c r="H532" s="409"/>
      <c r="I532" s="409"/>
      <c r="J532" s="409"/>
      <c r="K532" s="409"/>
      <c r="L532" s="409"/>
      <c r="M532" s="409"/>
      <c r="N532" s="409"/>
    </row>
    <row r="533" spans="1:14" s="377" customFormat="1" ht="16.5" thickBot="1" x14ac:dyDescent="0.3">
      <c r="A533" s="1193">
        <v>43456</v>
      </c>
      <c r="B533" s="376"/>
      <c r="C533" s="378"/>
      <c r="D533" s="1135"/>
      <c r="E533" s="409"/>
      <c r="F533" s="409"/>
      <c r="G533" s="409"/>
      <c r="H533" s="409"/>
      <c r="I533" s="409"/>
      <c r="J533" s="409"/>
      <c r="K533" s="409"/>
      <c r="L533" s="409"/>
      <c r="M533" s="409"/>
      <c r="N533" s="409"/>
    </row>
    <row r="534" spans="1:14" s="377" customFormat="1" ht="16.5" thickBot="1" x14ac:dyDescent="0.3">
      <c r="A534" s="1193">
        <v>43457</v>
      </c>
      <c r="B534" s="376"/>
      <c r="C534" s="378"/>
      <c r="D534" s="1135"/>
      <c r="E534" s="409"/>
      <c r="F534" s="409"/>
      <c r="G534" s="409"/>
      <c r="H534" s="409"/>
      <c r="I534" s="409"/>
      <c r="J534" s="409"/>
      <c r="K534" s="409"/>
      <c r="L534" s="409"/>
      <c r="M534" s="409"/>
      <c r="N534" s="409"/>
    </row>
    <row r="535" spans="1:14" s="377" customFormat="1" ht="16.5" thickBot="1" x14ac:dyDescent="0.3">
      <c r="A535" s="1193">
        <v>43458</v>
      </c>
      <c r="B535" s="376"/>
      <c r="C535" s="378"/>
      <c r="D535" s="1135"/>
      <c r="E535" s="409"/>
      <c r="F535" s="409"/>
      <c r="G535" s="409"/>
      <c r="H535" s="409"/>
      <c r="I535" s="409"/>
      <c r="J535" s="409"/>
      <c r="K535" s="409"/>
      <c r="L535" s="409"/>
      <c r="M535" s="409"/>
      <c r="N535" s="409"/>
    </row>
    <row r="536" spans="1:14" s="377" customFormat="1" ht="16.5" thickBot="1" x14ac:dyDescent="0.3">
      <c r="A536" s="1193">
        <v>43459</v>
      </c>
      <c r="B536" s="376"/>
      <c r="C536" s="378"/>
      <c r="D536" s="1135"/>
      <c r="E536" s="409"/>
      <c r="F536" s="409"/>
      <c r="G536" s="409"/>
      <c r="H536" s="409"/>
      <c r="I536" s="409"/>
      <c r="J536" s="409"/>
      <c r="K536" s="409"/>
      <c r="L536" s="409"/>
      <c r="M536" s="409"/>
      <c r="N536" s="409"/>
    </row>
    <row r="537" spans="1:14" s="377" customFormat="1" ht="16.5" thickBot="1" x14ac:dyDescent="0.3">
      <c r="A537" s="1193">
        <v>43460</v>
      </c>
      <c r="B537" s="376"/>
      <c r="C537" s="378"/>
      <c r="D537" s="1135"/>
      <c r="E537" s="409"/>
      <c r="F537" s="409"/>
      <c r="G537" s="409"/>
      <c r="H537" s="409"/>
      <c r="I537" s="409"/>
      <c r="J537" s="409"/>
      <c r="K537" s="409"/>
      <c r="L537" s="409"/>
      <c r="M537" s="409"/>
      <c r="N537" s="409"/>
    </row>
    <row r="538" spans="1:14" s="377" customFormat="1" ht="16.5" thickBot="1" x14ac:dyDescent="0.3">
      <c r="A538" s="1193">
        <v>43461</v>
      </c>
      <c r="B538" s="376"/>
      <c r="C538" s="378"/>
      <c r="D538" s="1135"/>
      <c r="E538" s="409"/>
      <c r="F538" s="409"/>
      <c r="G538" s="409"/>
      <c r="H538" s="409"/>
      <c r="I538" s="409"/>
      <c r="J538" s="409"/>
      <c r="K538" s="409"/>
      <c r="L538" s="409"/>
      <c r="M538" s="409"/>
      <c r="N538" s="409"/>
    </row>
    <row r="539" spans="1:14" s="377" customFormat="1" ht="16.5" thickBot="1" x14ac:dyDescent="0.3">
      <c r="A539" s="1193">
        <v>43462</v>
      </c>
      <c r="B539" s="376"/>
      <c r="C539" s="378"/>
      <c r="D539" s="1135"/>
      <c r="E539" s="409"/>
      <c r="F539" s="409"/>
      <c r="G539" s="409"/>
      <c r="H539" s="409"/>
      <c r="I539" s="409"/>
      <c r="J539" s="409"/>
      <c r="K539" s="409"/>
      <c r="L539" s="409"/>
      <c r="M539" s="409"/>
      <c r="N539" s="409"/>
    </row>
    <row r="540" spans="1:14" s="377" customFormat="1" ht="16.5" thickBot="1" x14ac:dyDescent="0.3">
      <c r="A540" s="1193">
        <v>43463</v>
      </c>
      <c r="B540" s="376"/>
      <c r="C540" s="378"/>
      <c r="D540" s="1135"/>
      <c r="E540" s="409"/>
      <c r="F540" s="409"/>
      <c r="G540" s="409"/>
      <c r="H540" s="409"/>
      <c r="I540" s="409"/>
      <c r="J540" s="409"/>
      <c r="K540" s="409"/>
      <c r="L540" s="409"/>
      <c r="M540" s="409"/>
      <c r="N540" s="409"/>
    </row>
    <row r="541" spans="1:14" s="377" customFormat="1" ht="16.5" thickBot="1" x14ac:dyDescent="0.3">
      <c r="A541" s="1193">
        <v>43464</v>
      </c>
      <c r="B541" s="376"/>
      <c r="C541" s="378"/>
      <c r="D541" s="1135"/>
      <c r="E541" s="409"/>
      <c r="F541" s="409"/>
      <c r="G541" s="409"/>
      <c r="H541" s="409"/>
      <c r="I541" s="409"/>
      <c r="J541" s="409"/>
      <c r="K541" s="409"/>
      <c r="L541" s="409"/>
      <c r="M541" s="409"/>
      <c r="N541" s="409"/>
    </row>
    <row r="542" spans="1:14" s="377" customFormat="1" ht="16.5" thickBot="1" x14ac:dyDescent="0.3">
      <c r="A542" s="1193">
        <v>43465</v>
      </c>
      <c r="B542" s="376"/>
      <c r="C542" s="378"/>
      <c r="D542" s="1135"/>
      <c r="E542" s="409"/>
      <c r="F542" s="409"/>
      <c r="G542" s="409"/>
      <c r="H542" s="409"/>
      <c r="I542" s="409"/>
      <c r="J542" s="409"/>
      <c r="K542" s="409"/>
      <c r="L542" s="409"/>
      <c r="M542" s="409"/>
      <c r="N542" s="409"/>
    </row>
    <row r="543" spans="1:14" s="377" customFormat="1" ht="16.5" thickBot="1" x14ac:dyDescent="0.3">
      <c r="A543" s="1193">
        <v>43466</v>
      </c>
      <c r="B543" s="376"/>
      <c r="C543" s="378"/>
      <c r="D543" s="1135"/>
      <c r="E543" s="409"/>
      <c r="F543" s="409"/>
      <c r="G543" s="409"/>
      <c r="H543" s="409"/>
      <c r="I543" s="409"/>
      <c r="J543" s="409"/>
      <c r="K543" s="409"/>
      <c r="L543" s="409"/>
      <c r="M543" s="409"/>
      <c r="N543" s="409"/>
    </row>
    <row r="544" spans="1:14" s="377" customFormat="1" ht="16.5" thickBot="1" x14ac:dyDescent="0.3">
      <c r="A544" s="1193">
        <v>43467</v>
      </c>
      <c r="B544" s="376"/>
      <c r="C544" s="378"/>
      <c r="D544" s="1135"/>
      <c r="E544" s="409"/>
      <c r="F544" s="409"/>
      <c r="G544" s="409"/>
      <c r="H544" s="409"/>
      <c r="I544" s="409"/>
      <c r="J544" s="409"/>
      <c r="K544" s="409"/>
      <c r="L544" s="409"/>
      <c r="M544" s="409"/>
      <c r="N544" s="409"/>
    </row>
    <row r="545" spans="1:14" s="377" customFormat="1" ht="16.5" thickBot="1" x14ac:dyDescent="0.3">
      <c r="A545" s="1193">
        <v>43468</v>
      </c>
      <c r="B545" s="376"/>
      <c r="C545" s="378"/>
      <c r="D545" s="1135"/>
      <c r="E545" s="409"/>
      <c r="F545" s="409"/>
      <c r="G545" s="409"/>
      <c r="H545" s="409"/>
      <c r="I545" s="409"/>
      <c r="J545" s="409"/>
      <c r="K545" s="409"/>
      <c r="L545" s="409"/>
      <c r="M545" s="409"/>
      <c r="N545" s="409"/>
    </row>
    <row r="546" spans="1:14" s="377" customFormat="1" ht="16.5" thickBot="1" x14ac:dyDescent="0.3">
      <c r="A546" s="1193">
        <v>43469</v>
      </c>
      <c r="B546" s="376"/>
      <c r="C546" s="378"/>
      <c r="D546" s="1135"/>
      <c r="E546" s="409"/>
      <c r="F546" s="409"/>
      <c r="G546" s="409"/>
      <c r="H546" s="409"/>
      <c r="I546" s="409"/>
      <c r="J546" s="409"/>
      <c r="K546" s="409"/>
      <c r="L546" s="409"/>
      <c r="M546" s="409"/>
      <c r="N546" s="409"/>
    </row>
    <row r="547" spans="1:14" s="377" customFormat="1" ht="16.5" thickBot="1" x14ac:dyDescent="0.3">
      <c r="A547" s="1193">
        <v>43470</v>
      </c>
      <c r="B547" s="376"/>
      <c r="C547" s="378"/>
      <c r="D547" s="1135"/>
      <c r="E547" s="409"/>
      <c r="F547" s="409"/>
      <c r="G547" s="409"/>
      <c r="H547" s="409"/>
      <c r="I547" s="409"/>
      <c r="J547" s="409"/>
      <c r="K547" s="409"/>
      <c r="L547" s="409"/>
      <c r="M547" s="409"/>
      <c r="N547" s="409"/>
    </row>
    <row r="548" spans="1:14" s="377" customFormat="1" ht="16.5" thickBot="1" x14ac:dyDescent="0.3">
      <c r="A548" s="1193">
        <v>43471</v>
      </c>
      <c r="B548" s="376"/>
      <c r="C548" s="378"/>
      <c r="D548" s="1135"/>
      <c r="E548" s="409"/>
      <c r="F548" s="409"/>
      <c r="G548" s="409"/>
      <c r="H548" s="409"/>
      <c r="I548" s="409"/>
      <c r="J548" s="409"/>
      <c r="K548" s="409"/>
      <c r="L548" s="409"/>
      <c r="M548" s="409"/>
      <c r="N548" s="409"/>
    </row>
    <row r="549" spans="1:14" s="377" customFormat="1" ht="16.5" thickBot="1" x14ac:dyDescent="0.3">
      <c r="A549" s="1193">
        <v>43472</v>
      </c>
      <c r="B549" s="376"/>
      <c r="C549" s="378"/>
      <c r="D549" s="1135"/>
      <c r="E549" s="409"/>
      <c r="F549" s="409"/>
      <c r="G549" s="409"/>
      <c r="H549" s="409"/>
      <c r="I549" s="409"/>
      <c r="J549" s="409"/>
      <c r="K549" s="409"/>
      <c r="L549" s="409"/>
      <c r="M549" s="409"/>
      <c r="N549" s="409"/>
    </row>
    <row r="550" spans="1:14" s="377" customFormat="1" ht="16.5" thickBot="1" x14ac:dyDescent="0.3">
      <c r="A550" s="1193">
        <v>43473</v>
      </c>
      <c r="B550" s="376"/>
      <c r="C550" s="378"/>
      <c r="D550" s="1135"/>
      <c r="E550" s="409"/>
      <c r="F550" s="409"/>
      <c r="G550" s="409"/>
      <c r="H550" s="409"/>
      <c r="I550" s="409"/>
      <c r="J550" s="409"/>
      <c r="K550" s="409"/>
      <c r="L550" s="409"/>
      <c r="M550" s="409"/>
      <c r="N550" s="409"/>
    </row>
    <row r="551" spans="1:14" s="377" customFormat="1" ht="16.5" thickBot="1" x14ac:dyDescent="0.3">
      <c r="A551" s="1193">
        <v>43474</v>
      </c>
      <c r="B551" s="376"/>
      <c r="C551" s="378"/>
      <c r="D551" s="1135"/>
      <c r="E551" s="409"/>
      <c r="F551" s="409"/>
      <c r="G551" s="409"/>
      <c r="H551" s="409"/>
      <c r="I551" s="409"/>
      <c r="J551" s="409"/>
      <c r="K551" s="409"/>
      <c r="L551" s="409"/>
      <c r="M551" s="409"/>
      <c r="N551" s="409"/>
    </row>
    <row r="552" spans="1:14" s="377" customFormat="1" ht="16.5" thickBot="1" x14ac:dyDescent="0.3">
      <c r="A552" s="1193">
        <v>43475</v>
      </c>
      <c r="B552" s="376"/>
      <c r="C552" s="378"/>
      <c r="D552" s="1135"/>
      <c r="E552" s="409"/>
      <c r="F552" s="409"/>
      <c r="G552" s="409"/>
      <c r="H552" s="409"/>
      <c r="I552" s="409"/>
      <c r="J552" s="409"/>
      <c r="K552" s="409"/>
      <c r="L552" s="409"/>
      <c r="M552" s="409"/>
      <c r="N552" s="409"/>
    </row>
    <row r="553" spans="1:14" s="377" customFormat="1" ht="16.5" thickBot="1" x14ac:dyDescent="0.3">
      <c r="A553" s="1193">
        <v>43476</v>
      </c>
      <c r="B553" s="376"/>
      <c r="C553" s="378"/>
      <c r="D553" s="1135"/>
      <c r="E553" s="409"/>
      <c r="F553" s="409"/>
      <c r="G553" s="409"/>
      <c r="H553" s="409"/>
      <c r="I553" s="409"/>
      <c r="J553" s="409"/>
      <c r="K553" s="409"/>
      <c r="L553" s="409"/>
      <c r="M553" s="409"/>
      <c r="N553" s="409"/>
    </row>
    <row r="554" spans="1:14" s="377" customFormat="1" ht="16.5" thickBot="1" x14ac:dyDescent="0.3">
      <c r="A554" s="1193">
        <v>43477</v>
      </c>
      <c r="B554" s="376"/>
      <c r="C554" s="378"/>
      <c r="D554" s="1135"/>
      <c r="E554" s="409"/>
      <c r="F554" s="409"/>
      <c r="G554" s="409"/>
      <c r="H554" s="409"/>
      <c r="I554" s="409"/>
      <c r="J554" s="409"/>
      <c r="K554" s="409"/>
      <c r="L554" s="409"/>
      <c r="M554" s="409"/>
      <c r="N554" s="409"/>
    </row>
    <row r="555" spans="1:14" s="377" customFormat="1" ht="16.5" thickBot="1" x14ac:dyDescent="0.3">
      <c r="A555" s="1193">
        <v>43478</v>
      </c>
      <c r="B555" s="376"/>
      <c r="C555" s="378"/>
      <c r="D555" s="1135"/>
      <c r="E555" s="409"/>
      <c r="F555" s="409"/>
      <c r="G555" s="409"/>
      <c r="H555" s="409"/>
      <c r="I555" s="409"/>
      <c r="J555" s="409"/>
      <c r="K555" s="409"/>
      <c r="L555" s="409"/>
      <c r="M555" s="409"/>
      <c r="N555" s="409"/>
    </row>
    <row r="556" spans="1:14" s="377" customFormat="1" ht="16.5" thickBot="1" x14ac:dyDescent="0.3">
      <c r="A556" s="1193">
        <v>43479</v>
      </c>
      <c r="B556" s="376"/>
      <c r="C556" s="378"/>
      <c r="D556" s="1135"/>
      <c r="E556" s="409"/>
      <c r="F556" s="409"/>
      <c r="G556" s="409"/>
      <c r="H556" s="409"/>
      <c r="I556" s="409"/>
      <c r="J556" s="409"/>
      <c r="K556" s="409"/>
      <c r="L556" s="409"/>
      <c r="M556" s="409"/>
      <c r="N556" s="409"/>
    </row>
    <row r="557" spans="1:14" s="377" customFormat="1" ht="16.5" thickBot="1" x14ac:dyDescent="0.3">
      <c r="A557" s="1193">
        <v>43480</v>
      </c>
      <c r="B557" s="376"/>
      <c r="C557" s="378"/>
      <c r="D557" s="1135"/>
      <c r="E557" s="409"/>
      <c r="F557" s="409"/>
      <c r="G557" s="409"/>
      <c r="H557" s="409"/>
      <c r="I557" s="409"/>
      <c r="J557" s="409"/>
      <c r="K557" s="409"/>
      <c r="L557" s="409"/>
      <c r="M557" s="409"/>
      <c r="N557" s="409"/>
    </row>
    <row r="558" spans="1:14" s="377" customFormat="1" ht="16.5" thickBot="1" x14ac:dyDescent="0.3">
      <c r="A558" s="1193">
        <v>43481</v>
      </c>
      <c r="B558" s="376"/>
      <c r="C558" s="378"/>
      <c r="D558" s="1135"/>
      <c r="E558" s="409"/>
      <c r="F558" s="409"/>
      <c r="G558" s="409"/>
      <c r="H558" s="409"/>
      <c r="I558" s="409"/>
      <c r="J558" s="409"/>
      <c r="K558" s="409"/>
      <c r="L558" s="409"/>
      <c r="M558" s="409"/>
      <c r="N558" s="409"/>
    </row>
    <row r="559" spans="1:14" s="377" customFormat="1" ht="16.5" thickBot="1" x14ac:dyDescent="0.3">
      <c r="A559" s="1193">
        <v>43482</v>
      </c>
      <c r="B559" s="376"/>
      <c r="C559" s="378"/>
      <c r="D559" s="1135"/>
      <c r="E559" s="409"/>
      <c r="F559" s="409"/>
      <c r="G559" s="409"/>
      <c r="H559" s="409"/>
      <c r="I559" s="409"/>
      <c r="J559" s="409"/>
      <c r="K559" s="409"/>
      <c r="L559" s="409"/>
      <c r="M559" s="409"/>
      <c r="N559" s="409"/>
    </row>
    <row r="560" spans="1:14" s="377" customFormat="1" ht="16.5" thickBot="1" x14ac:dyDescent="0.3">
      <c r="A560" s="1193">
        <v>43483</v>
      </c>
      <c r="B560" s="376"/>
      <c r="C560" s="378"/>
      <c r="D560" s="1135"/>
      <c r="E560" s="409"/>
      <c r="F560" s="409"/>
      <c r="G560" s="409"/>
      <c r="H560" s="409"/>
      <c r="I560" s="409"/>
      <c r="J560" s="409"/>
      <c r="K560" s="409"/>
      <c r="L560" s="409"/>
      <c r="M560" s="409"/>
      <c r="N560" s="409"/>
    </row>
    <row r="561" spans="1:14" s="377" customFormat="1" ht="16.5" thickBot="1" x14ac:dyDescent="0.3">
      <c r="A561" s="1193">
        <v>43484</v>
      </c>
      <c r="B561" s="376"/>
      <c r="C561" s="378"/>
      <c r="D561" s="1135"/>
      <c r="E561" s="409"/>
      <c r="F561" s="409"/>
      <c r="G561" s="409"/>
      <c r="H561" s="409"/>
      <c r="I561" s="409"/>
      <c r="J561" s="409"/>
      <c r="K561" s="409"/>
      <c r="L561" s="409"/>
      <c r="M561" s="409"/>
      <c r="N561" s="409"/>
    </row>
    <row r="562" spans="1:14" s="377" customFormat="1" ht="16.5" thickBot="1" x14ac:dyDescent="0.3">
      <c r="A562" s="1193">
        <v>43485</v>
      </c>
      <c r="B562" s="376"/>
      <c r="C562" s="378"/>
      <c r="D562" s="1135"/>
      <c r="E562" s="409"/>
      <c r="F562" s="409"/>
      <c r="G562" s="409"/>
      <c r="H562" s="409"/>
      <c r="I562" s="409"/>
      <c r="J562" s="409"/>
      <c r="K562" s="409"/>
      <c r="L562" s="409"/>
      <c r="M562" s="409"/>
      <c r="N562" s="409"/>
    </row>
    <row r="563" spans="1:14" s="377" customFormat="1" ht="16.5" thickBot="1" x14ac:dyDescent="0.3">
      <c r="A563" s="1193">
        <v>43486</v>
      </c>
      <c r="B563" s="376"/>
      <c r="C563" s="378"/>
      <c r="D563" s="1135"/>
      <c r="E563" s="409"/>
      <c r="F563" s="409"/>
      <c r="G563" s="409"/>
      <c r="H563" s="409"/>
      <c r="I563" s="409"/>
      <c r="J563" s="409"/>
      <c r="K563" s="409"/>
      <c r="L563" s="409"/>
      <c r="M563" s="409"/>
      <c r="N563" s="409"/>
    </row>
    <row r="564" spans="1:14" s="377" customFormat="1" ht="16.5" thickBot="1" x14ac:dyDescent="0.3">
      <c r="A564" s="1193">
        <v>43487</v>
      </c>
      <c r="B564" s="376"/>
      <c r="C564" s="378"/>
      <c r="D564" s="1135"/>
      <c r="E564" s="409"/>
      <c r="F564" s="409"/>
      <c r="G564" s="409"/>
      <c r="H564" s="409"/>
      <c r="I564" s="409"/>
      <c r="J564" s="409"/>
      <c r="K564" s="409"/>
      <c r="L564" s="409"/>
      <c r="M564" s="409"/>
      <c r="N564" s="409"/>
    </row>
    <row r="565" spans="1:14" s="377" customFormat="1" ht="16.5" thickBot="1" x14ac:dyDescent="0.3">
      <c r="A565" s="1193">
        <v>43488</v>
      </c>
      <c r="B565" s="376"/>
      <c r="C565" s="378"/>
      <c r="D565" s="1135"/>
      <c r="E565" s="409"/>
      <c r="F565" s="409"/>
      <c r="G565" s="409"/>
      <c r="H565" s="409"/>
      <c r="I565" s="409"/>
      <c r="J565" s="409"/>
      <c r="K565" s="409"/>
      <c r="L565" s="409"/>
      <c r="M565" s="409"/>
      <c r="N565" s="409"/>
    </row>
    <row r="566" spans="1:14" s="377" customFormat="1" ht="16.5" thickBot="1" x14ac:dyDescent="0.3">
      <c r="A566" s="1193">
        <v>43489</v>
      </c>
      <c r="B566" s="376"/>
      <c r="C566" s="378"/>
      <c r="D566" s="1135"/>
      <c r="E566" s="409"/>
      <c r="F566" s="409"/>
      <c r="G566" s="409"/>
      <c r="H566" s="409"/>
      <c r="I566" s="409"/>
      <c r="J566" s="409"/>
      <c r="K566" s="409"/>
      <c r="L566" s="409"/>
      <c r="M566" s="409"/>
      <c r="N566" s="409"/>
    </row>
    <row r="567" spans="1:14" s="377" customFormat="1" ht="16.5" thickBot="1" x14ac:dyDescent="0.3">
      <c r="A567" s="1193">
        <v>43490</v>
      </c>
      <c r="B567" s="376"/>
      <c r="C567" s="378"/>
      <c r="D567" s="1135"/>
      <c r="E567" s="409"/>
      <c r="F567" s="409"/>
      <c r="G567" s="409"/>
      <c r="H567" s="409"/>
      <c r="I567" s="409"/>
      <c r="J567" s="409"/>
      <c r="K567" s="409"/>
      <c r="L567" s="409"/>
      <c r="M567" s="409"/>
      <c r="N567" s="409"/>
    </row>
    <row r="568" spans="1:14" s="377" customFormat="1" ht="16.5" thickBot="1" x14ac:dyDescent="0.3">
      <c r="A568" s="1193">
        <v>43491</v>
      </c>
      <c r="B568" s="376"/>
      <c r="C568" s="378"/>
      <c r="D568" s="1135"/>
      <c r="E568" s="409"/>
      <c r="F568" s="409"/>
      <c r="G568" s="409"/>
      <c r="H568" s="409"/>
      <c r="I568" s="409"/>
      <c r="J568" s="409"/>
      <c r="K568" s="409"/>
      <c r="L568" s="409"/>
      <c r="M568" s="409"/>
      <c r="N568" s="409"/>
    </row>
    <row r="569" spans="1:14" s="377" customFormat="1" ht="16.5" thickBot="1" x14ac:dyDescent="0.3">
      <c r="A569" s="1193">
        <v>43492</v>
      </c>
      <c r="B569" s="376"/>
      <c r="C569" s="378"/>
      <c r="D569" s="1135"/>
      <c r="E569" s="409"/>
      <c r="F569" s="409"/>
      <c r="G569" s="409"/>
      <c r="H569" s="409"/>
      <c r="I569" s="409"/>
      <c r="J569" s="409"/>
      <c r="K569" s="409"/>
      <c r="L569" s="409"/>
      <c r="M569" s="409"/>
      <c r="N569" s="409"/>
    </row>
    <row r="570" spans="1:14" s="377" customFormat="1" ht="16.5" thickBot="1" x14ac:dyDescent="0.3">
      <c r="A570" s="1193">
        <v>43493</v>
      </c>
      <c r="B570" s="376"/>
      <c r="C570" s="378"/>
      <c r="D570" s="1135"/>
      <c r="E570" s="409"/>
      <c r="F570" s="409"/>
      <c r="G570" s="409"/>
      <c r="H570" s="409"/>
      <c r="I570" s="409"/>
      <c r="J570" s="409"/>
      <c r="K570" s="409"/>
      <c r="L570" s="409"/>
      <c r="M570" s="409"/>
      <c r="N570" s="409"/>
    </row>
    <row r="571" spans="1:14" s="377" customFormat="1" ht="16.5" thickBot="1" x14ac:dyDescent="0.3">
      <c r="A571" s="1193">
        <v>43494</v>
      </c>
      <c r="B571" s="376"/>
      <c r="C571" s="378"/>
      <c r="D571" s="1135"/>
      <c r="E571" s="409"/>
      <c r="F571" s="409"/>
      <c r="G571" s="409"/>
      <c r="H571" s="409"/>
      <c r="I571" s="409"/>
      <c r="J571" s="409"/>
      <c r="K571" s="409"/>
      <c r="L571" s="409"/>
      <c r="M571" s="409"/>
      <c r="N571" s="409"/>
    </row>
    <row r="572" spans="1:14" s="377" customFormat="1" ht="16.5" thickBot="1" x14ac:dyDescent="0.3">
      <c r="A572" s="1193">
        <v>43495</v>
      </c>
      <c r="B572" s="376"/>
      <c r="C572" s="378"/>
      <c r="D572" s="1135"/>
      <c r="E572" s="409"/>
      <c r="F572" s="409"/>
      <c r="G572" s="409"/>
      <c r="H572" s="409"/>
      <c r="I572" s="409"/>
      <c r="J572" s="409"/>
      <c r="K572" s="409"/>
      <c r="L572" s="409"/>
      <c r="M572" s="409"/>
      <c r="N572" s="409"/>
    </row>
    <row r="573" spans="1:14" s="377" customFormat="1" ht="16.5" thickBot="1" x14ac:dyDescent="0.3">
      <c r="A573" s="1193">
        <v>43496</v>
      </c>
      <c r="B573" s="376"/>
      <c r="C573" s="378"/>
      <c r="D573" s="1135"/>
      <c r="E573" s="409"/>
      <c r="F573" s="409"/>
      <c r="G573" s="409"/>
      <c r="H573" s="409"/>
      <c r="I573" s="409"/>
      <c r="J573" s="409"/>
      <c r="K573" s="409"/>
      <c r="L573" s="409"/>
      <c r="M573" s="409"/>
      <c r="N573" s="409"/>
    </row>
    <row r="574" spans="1:14" s="377" customFormat="1" ht="16.5" thickBot="1" x14ac:dyDescent="0.3">
      <c r="A574" s="1193">
        <v>43497</v>
      </c>
      <c r="B574" s="376"/>
      <c r="C574" s="378"/>
      <c r="D574" s="1135"/>
      <c r="E574" s="409"/>
      <c r="F574" s="409"/>
      <c r="G574" s="409"/>
      <c r="H574" s="409"/>
      <c r="I574" s="409"/>
      <c r="J574" s="409"/>
      <c r="K574" s="409"/>
      <c r="L574" s="409"/>
      <c r="M574" s="409"/>
      <c r="N574" s="409"/>
    </row>
    <row r="575" spans="1:14" s="377" customFormat="1" ht="16.5" thickBot="1" x14ac:dyDescent="0.3">
      <c r="A575" s="1193">
        <v>43498</v>
      </c>
      <c r="B575" s="376"/>
      <c r="C575" s="378"/>
      <c r="D575" s="1135"/>
      <c r="E575" s="409"/>
      <c r="F575" s="409"/>
      <c r="G575" s="409"/>
      <c r="H575" s="409"/>
      <c r="I575" s="409"/>
      <c r="J575" s="409"/>
      <c r="K575" s="409"/>
      <c r="L575" s="409"/>
      <c r="M575" s="409"/>
      <c r="N575" s="409"/>
    </row>
    <row r="576" spans="1:14" s="377" customFormat="1" ht="16.5" thickBot="1" x14ac:dyDescent="0.3">
      <c r="A576" s="1193">
        <v>43499</v>
      </c>
      <c r="B576" s="376"/>
      <c r="C576" s="378"/>
      <c r="D576" s="1135"/>
      <c r="E576" s="409"/>
      <c r="F576" s="409"/>
      <c r="G576" s="409"/>
      <c r="H576" s="409"/>
      <c r="I576" s="409"/>
      <c r="J576" s="409"/>
      <c r="K576" s="409"/>
      <c r="L576" s="409"/>
      <c r="M576" s="409"/>
      <c r="N576" s="409"/>
    </row>
    <row r="577" spans="1:14" s="377" customFormat="1" ht="16.5" thickBot="1" x14ac:dyDescent="0.3">
      <c r="A577" s="1193">
        <v>43500</v>
      </c>
      <c r="B577" s="376"/>
      <c r="C577" s="378"/>
      <c r="D577" s="1135"/>
      <c r="E577" s="409"/>
      <c r="F577" s="409"/>
      <c r="G577" s="409"/>
      <c r="H577" s="409"/>
      <c r="I577" s="409"/>
      <c r="J577" s="409"/>
      <c r="K577" s="409"/>
      <c r="L577" s="409"/>
      <c r="M577" s="409"/>
      <c r="N577" s="409"/>
    </row>
    <row r="578" spans="1:14" s="377" customFormat="1" ht="16.5" thickBot="1" x14ac:dyDescent="0.3">
      <c r="A578" s="1193">
        <v>43501</v>
      </c>
      <c r="B578" s="376"/>
      <c r="C578" s="378"/>
      <c r="D578" s="1135"/>
      <c r="E578" s="409"/>
      <c r="F578" s="409"/>
      <c r="G578" s="409"/>
      <c r="H578" s="409"/>
      <c r="I578" s="409"/>
      <c r="J578" s="409"/>
      <c r="K578" s="409"/>
      <c r="L578" s="409"/>
      <c r="M578" s="409"/>
      <c r="N578" s="409"/>
    </row>
    <row r="579" spans="1:14" s="377" customFormat="1" ht="15.75" thickBot="1" x14ac:dyDescent="0.25">
      <c r="A579" s="219"/>
      <c r="B579" s="376"/>
      <c r="C579" s="378"/>
      <c r="D579" s="1135"/>
      <c r="E579" s="409"/>
      <c r="F579" s="409"/>
      <c r="G579" s="409"/>
      <c r="H579" s="409"/>
      <c r="I579" s="409"/>
      <c r="J579" s="409"/>
      <c r="K579" s="409"/>
      <c r="L579" s="409"/>
      <c r="M579" s="409"/>
      <c r="N579" s="409"/>
    </row>
    <row r="580" spans="1:14" s="377" customFormat="1" ht="15.75" thickBot="1" x14ac:dyDescent="0.25">
      <c r="A580" s="219"/>
      <c r="B580" s="376"/>
      <c r="C580" s="378"/>
      <c r="D580" s="1135"/>
      <c r="E580" s="409"/>
      <c r="F580" s="409"/>
      <c r="G580" s="409"/>
      <c r="H580" s="409"/>
      <c r="I580" s="409"/>
      <c r="J580" s="409"/>
      <c r="K580" s="409"/>
      <c r="L580" s="409"/>
      <c r="M580" s="409"/>
      <c r="N580" s="409"/>
    </row>
    <row r="581" spans="1:14" s="377" customFormat="1" ht="15.75" thickBot="1" x14ac:dyDescent="0.25">
      <c r="A581" s="219"/>
      <c r="B581" s="376"/>
      <c r="C581" s="378"/>
      <c r="D581" s="1135"/>
      <c r="E581" s="409"/>
      <c r="F581" s="409"/>
      <c r="G581" s="409"/>
      <c r="H581" s="409"/>
      <c r="I581" s="409"/>
      <c r="J581" s="409"/>
      <c r="K581" s="409"/>
      <c r="L581" s="409"/>
      <c r="M581" s="409"/>
      <c r="N581" s="409"/>
    </row>
    <row r="582" spans="1:14" s="377" customFormat="1" ht="15.75" thickBot="1" x14ac:dyDescent="0.25">
      <c r="A582" s="219"/>
      <c r="B582" s="376"/>
      <c r="C582" s="378"/>
      <c r="D582" s="1135"/>
      <c r="E582" s="409"/>
      <c r="F582" s="409"/>
      <c r="G582" s="409"/>
      <c r="H582" s="409"/>
      <c r="I582" s="409"/>
      <c r="J582" s="409"/>
      <c r="K582" s="409"/>
      <c r="L582" s="409"/>
      <c r="M582" s="409"/>
      <c r="N582" s="409"/>
    </row>
    <row r="583" spans="1:14" s="377" customFormat="1" ht="15.75" thickBot="1" x14ac:dyDescent="0.25">
      <c r="A583" s="219"/>
      <c r="B583" s="376"/>
      <c r="C583" s="378"/>
      <c r="D583" s="1135"/>
      <c r="E583" s="409"/>
      <c r="F583" s="409"/>
      <c r="G583" s="409"/>
      <c r="H583" s="409"/>
      <c r="I583" s="409"/>
      <c r="J583" s="409"/>
      <c r="K583" s="409"/>
      <c r="L583" s="409"/>
      <c r="M583" s="409"/>
      <c r="N583" s="409"/>
    </row>
    <row r="584" spans="1:14" s="377" customFormat="1" ht="15.75" thickBot="1" x14ac:dyDescent="0.25">
      <c r="A584" s="219"/>
      <c r="B584" s="376"/>
      <c r="C584" s="378"/>
      <c r="D584" s="1135"/>
      <c r="E584" s="409"/>
      <c r="F584" s="409"/>
      <c r="G584" s="409"/>
      <c r="H584" s="409"/>
      <c r="I584" s="409"/>
      <c r="J584" s="409"/>
      <c r="K584" s="409"/>
      <c r="L584" s="409"/>
      <c r="M584" s="409"/>
      <c r="N584" s="409"/>
    </row>
    <row r="585" spans="1:14" s="377" customFormat="1" ht="15.75" thickBot="1" x14ac:dyDescent="0.25">
      <c r="A585" s="219"/>
      <c r="B585" s="376"/>
      <c r="C585" s="378"/>
      <c r="D585" s="1135"/>
      <c r="E585" s="409"/>
      <c r="F585" s="409"/>
      <c r="G585" s="409"/>
      <c r="H585" s="409"/>
      <c r="I585" s="409"/>
      <c r="J585" s="409"/>
      <c r="K585" s="409"/>
      <c r="L585" s="409"/>
      <c r="M585" s="409"/>
      <c r="N585" s="409"/>
    </row>
    <row r="586" spans="1:14" s="377" customFormat="1" ht="15.75" thickBot="1" x14ac:dyDescent="0.25">
      <c r="A586" s="219"/>
      <c r="B586" s="376"/>
      <c r="C586" s="378"/>
      <c r="D586" s="1135"/>
      <c r="E586" s="409"/>
      <c r="F586" s="409"/>
      <c r="G586" s="409"/>
      <c r="H586" s="409"/>
      <c r="I586" s="409"/>
      <c r="J586" s="409"/>
      <c r="K586" s="409"/>
      <c r="L586" s="409"/>
      <c r="M586" s="409"/>
      <c r="N586" s="409"/>
    </row>
    <row r="587" spans="1:14" s="377" customFormat="1" ht="15.75" thickBot="1" x14ac:dyDescent="0.25">
      <c r="A587" s="219"/>
      <c r="B587" s="376"/>
      <c r="C587" s="378"/>
      <c r="D587" s="1135"/>
      <c r="E587" s="409"/>
      <c r="F587" s="409"/>
      <c r="G587" s="409"/>
      <c r="H587" s="409"/>
      <c r="I587" s="409"/>
      <c r="J587" s="409"/>
      <c r="K587" s="409"/>
      <c r="L587" s="409"/>
      <c r="M587" s="409"/>
      <c r="N587" s="409"/>
    </row>
    <row r="588" spans="1:14" s="377" customFormat="1" ht="15.75" thickBot="1" x14ac:dyDescent="0.25">
      <c r="A588" s="219"/>
      <c r="B588" s="376"/>
      <c r="C588" s="378"/>
      <c r="D588" s="1135"/>
      <c r="E588" s="409"/>
      <c r="F588" s="409"/>
      <c r="G588" s="409"/>
      <c r="H588" s="409"/>
      <c r="I588" s="409"/>
      <c r="J588" s="409"/>
      <c r="K588" s="409"/>
      <c r="L588" s="409"/>
      <c r="M588" s="409"/>
      <c r="N588" s="409"/>
    </row>
    <row r="589" spans="1:14" s="377" customFormat="1" ht="15.75" thickBot="1" x14ac:dyDescent="0.25">
      <c r="A589" s="219"/>
      <c r="B589" s="376"/>
      <c r="C589" s="378"/>
      <c r="D589" s="1135"/>
      <c r="E589" s="409"/>
      <c r="F589" s="409"/>
      <c r="G589" s="409"/>
      <c r="H589" s="409"/>
      <c r="I589" s="409"/>
      <c r="J589" s="409"/>
      <c r="K589" s="409"/>
      <c r="L589" s="409"/>
      <c r="M589" s="409"/>
      <c r="N589" s="409"/>
    </row>
    <row r="590" spans="1:14" s="377" customFormat="1" ht="15.75" thickBot="1" x14ac:dyDescent="0.25">
      <c r="A590" s="219"/>
      <c r="B590" s="376"/>
      <c r="C590" s="378"/>
      <c r="D590" s="1135"/>
      <c r="E590" s="409"/>
      <c r="F590" s="409"/>
      <c r="G590" s="409"/>
      <c r="H590" s="409"/>
      <c r="I590" s="409"/>
      <c r="J590" s="409"/>
      <c r="K590" s="409"/>
      <c r="L590" s="409"/>
      <c r="M590" s="409"/>
      <c r="N590" s="409"/>
    </row>
    <row r="591" spans="1:14" s="377" customFormat="1" ht="15.75" thickBot="1" x14ac:dyDescent="0.25">
      <c r="A591" s="219"/>
      <c r="B591" s="376"/>
      <c r="C591" s="378"/>
      <c r="D591" s="1135"/>
      <c r="E591" s="409"/>
      <c r="F591" s="409"/>
      <c r="G591" s="409"/>
      <c r="H591" s="409"/>
      <c r="I591" s="409"/>
      <c r="J591" s="409"/>
      <c r="K591" s="409"/>
      <c r="L591" s="409"/>
      <c r="M591" s="409"/>
      <c r="N591" s="409"/>
    </row>
    <row r="592" spans="1:14" s="377" customFormat="1" ht="15.75" thickBot="1" x14ac:dyDescent="0.25">
      <c r="A592" s="219"/>
      <c r="B592" s="376"/>
      <c r="C592" s="378"/>
      <c r="D592" s="1135"/>
      <c r="E592" s="409"/>
      <c r="F592" s="409"/>
      <c r="G592" s="409"/>
      <c r="H592" s="409"/>
      <c r="I592" s="409"/>
      <c r="J592" s="409"/>
      <c r="K592" s="409"/>
      <c r="L592" s="409"/>
      <c r="M592" s="409"/>
      <c r="N592" s="409"/>
    </row>
    <row r="593" spans="1:14" s="377" customFormat="1" ht="15.75" thickBot="1" x14ac:dyDescent="0.25">
      <c r="A593" s="219"/>
      <c r="B593" s="376"/>
      <c r="C593" s="378"/>
      <c r="D593" s="1135"/>
      <c r="E593" s="409"/>
      <c r="F593" s="409"/>
      <c r="G593" s="409"/>
      <c r="H593" s="409"/>
      <c r="I593" s="409"/>
      <c r="J593" s="409"/>
      <c r="K593" s="409"/>
      <c r="L593" s="409"/>
      <c r="M593" s="409"/>
      <c r="N593" s="409"/>
    </row>
    <row r="594" spans="1:14" s="377" customFormat="1" ht="15.75" thickBot="1" x14ac:dyDescent="0.25">
      <c r="A594" s="219"/>
      <c r="B594" s="376"/>
      <c r="C594" s="378"/>
      <c r="D594" s="1135"/>
      <c r="E594" s="409"/>
      <c r="F594" s="409"/>
      <c r="G594" s="409"/>
      <c r="H594" s="409"/>
      <c r="I594" s="409"/>
      <c r="J594" s="409"/>
      <c r="K594" s="409"/>
      <c r="L594" s="409"/>
      <c r="M594" s="409"/>
      <c r="N594" s="409"/>
    </row>
    <row r="595" spans="1:14" s="377" customFormat="1" ht="15.75" thickBot="1" x14ac:dyDescent="0.25">
      <c r="A595" s="219"/>
      <c r="B595" s="376"/>
      <c r="C595" s="378"/>
      <c r="D595" s="1135"/>
      <c r="E595" s="409"/>
      <c r="F595" s="409"/>
      <c r="G595" s="409"/>
      <c r="H595" s="409"/>
      <c r="I595" s="409"/>
      <c r="J595" s="409"/>
      <c r="K595" s="409"/>
      <c r="L595" s="409"/>
      <c r="M595" s="409"/>
      <c r="N595" s="409"/>
    </row>
    <row r="596" spans="1:14" s="377" customFormat="1" ht="15.75" thickBot="1" x14ac:dyDescent="0.25">
      <c r="A596" s="219"/>
      <c r="B596" s="376"/>
      <c r="C596" s="378"/>
      <c r="D596" s="1135"/>
      <c r="E596" s="409"/>
      <c r="F596" s="409"/>
      <c r="G596" s="409"/>
      <c r="H596" s="409"/>
      <c r="I596" s="409"/>
      <c r="J596" s="409"/>
      <c r="K596" s="409"/>
      <c r="L596" s="409"/>
      <c r="M596" s="409"/>
      <c r="N596" s="409"/>
    </row>
    <row r="597" spans="1:14" s="377" customFormat="1" ht="15.75" thickBot="1" x14ac:dyDescent="0.25">
      <c r="A597" s="219"/>
      <c r="B597" s="376"/>
      <c r="C597" s="378"/>
      <c r="D597" s="1135"/>
      <c r="E597" s="409"/>
      <c r="F597" s="409"/>
      <c r="G597" s="409"/>
      <c r="H597" s="409"/>
      <c r="I597" s="409"/>
      <c r="J597" s="409"/>
      <c r="K597" s="409"/>
      <c r="L597" s="409"/>
      <c r="M597" s="409"/>
      <c r="N597" s="409"/>
    </row>
    <row r="598" spans="1:14" s="377" customFormat="1" ht="15.75" thickBot="1" x14ac:dyDescent="0.25">
      <c r="A598" s="219"/>
      <c r="B598" s="376"/>
      <c r="C598" s="378"/>
      <c r="D598" s="1135"/>
      <c r="E598" s="409"/>
      <c r="F598" s="409"/>
      <c r="G598" s="409"/>
      <c r="H598" s="409"/>
      <c r="I598" s="409"/>
      <c r="J598" s="409"/>
      <c r="K598" s="409"/>
      <c r="L598" s="409"/>
      <c r="M598" s="409"/>
      <c r="N598" s="409"/>
    </row>
    <row r="599" spans="1:14" s="377" customFormat="1" ht="15.75" thickBot="1" x14ac:dyDescent="0.25">
      <c r="A599" s="219"/>
      <c r="B599" s="376"/>
      <c r="C599" s="378"/>
      <c r="D599" s="1135"/>
      <c r="E599" s="409"/>
      <c r="F599" s="409"/>
      <c r="G599" s="409"/>
      <c r="H599" s="409"/>
      <c r="I599" s="409"/>
      <c r="J599" s="409"/>
      <c r="K599" s="409"/>
      <c r="L599" s="409"/>
      <c r="M599" s="409"/>
      <c r="N599" s="409"/>
    </row>
    <row r="600" spans="1:14" s="377" customFormat="1" ht="15.75" thickBot="1" x14ac:dyDescent="0.25">
      <c r="A600" s="219"/>
      <c r="B600" s="376"/>
      <c r="C600" s="378"/>
      <c r="D600" s="1135"/>
      <c r="E600" s="409"/>
      <c r="F600" s="409"/>
      <c r="G600" s="409"/>
      <c r="H600" s="409"/>
      <c r="I600" s="409"/>
      <c r="J600" s="409"/>
      <c r="K600" s="409"/>
      <c r="L600" s="409"/>
      <c r="M600" s="409"/>
      <c r="N600" s="409"/>
    </row>
    <row r="601" spans="1:14" s="377" customFormat="1" ht="15.75" thickBot="1" x14ac:dyDescent="0.25">
      <c r="A601" s="219"/>
      <c r="B601" s="376"/>
      <c r="C601" s="378"/>
      <c r="D601" s="1135"/>
      <c r="E601" s="409"/>
      <c r="F601" s="409"/>
      <c r="G601" s="409"/>
      <c r="H601" s="409"/>
      <c r="I601" s="409"/>
      <c r="J601" s="409"/>
      <c r="K601" s="409"/>
      <c r="L601" s="409"/>
      <c r="M601" s="409"/>
      <c r="N601" s="409"/>
    </row>
    <row r="602" spans="1:14" s="377" customFormat="1" ht="15.75" thickBot="1" x14ac:dyDescent="0.25">
      <c r="A602" s="219"/>
      <c r="B602" s="376"/>
      <c r="C602" s="378"/>
      <c r="D602" s="1135"/>
      <c r="E602" s="409"/>
      <c r="F602" s="409"/>
      <c r="G602" s="409"/>
      <c r="H602" s="409"/>
      <c r="I602" s="409"/>
      <c r="J602" s="409"/>
      <c r="K602" s="409"/>
      <c r="L602" s="409"/>
      <c r="M602" s="409"/>
      <c r="N602" s="409"/>
    </row>
    <row r="603" spans="1:14" s="377" customFormat="1" ht="15.75" thickBot="1" x14ac:dyDescent="0.25">
      <c r="A603" s="219"/>
      <c r="B603" s="376"/>
      <c r="C603" s="378"/>
      <c r="D603" s="1135"/>
      <c r="E603" s="409"/>
      <c r="F603" s="409"/>
      <c r="G603" s="409"/>
      <c r="H603" s="409"/>
      <c r="I603" s="409"/>
      <c r="J603" s="409"/>
      <c r="K603" s="409"/>
      <c r="L603" s="409"/>
      <c r="M603" s="409"/>
      <c r="N603" s="409"/>
    </row>
    <row r="604" spans="1:14" s="377" customFormat="1" ht="15.75" thickBot="1" x14ac:dyDescent="0.25">
      <c r="A604" s="219"/>
      <c r="B604" s="376"/>
      <c r="C604" s="378"/>
      <c r="D604" s="1135"/>
      <c r="E604" s="409"/>
      <c r="F604" s="409"/>
      <c r="G604" s="409"/>
      <c r="H604" s="409"/>
      <c r="I604" s="409"/>
      <c r="J604" s="409"/>
      <c r="K604" s="409"/>
      <c r="L604" s="409"/>
      <c r="M604" s="409"/>
      <c r="N604" s="409"/>
    </row>
    <row r="605" spans="1:14" s="377" customFormat="1" ht="15.75" thickBot="1" x14ac:dyDescent="0.25">
      <c r="A605" s="219"/>
      <c r="B605" s="376"/>
      <c r="C605" s="378"/>
      <c r="D605" s="1135"/>
      <c r="E605" s="409"/>
      <c r="F605" s="409"/>
      <c r="G605" s="409"/>
      <c r="H605" s="409"/>
      <c r="I605" s="409"/>
      <c r="J605" s="409"/>
      <c r="K605" s="409"/>
      <c r="L605" s="409"/>
      <c r="M605" s="409"/>
      <c r="N605" s="409"/>
    </row>
    <row r="606" spans="1:14" s="377" customFormat="1" ht="15.75" thickBot="1" x14ac:dyDescent="0.25">
      <c r="A606" s="219"/>
      <c r="B606" s="376"/>
      <c r="C606" s="378"/>
      <c r="D606" s="1135"/>
      <c r="E606" s="409"/>
      <c r="F606" s="409"/>
      <c r="G606" s="409"/>
      <c r="H606" s="409"/>
      <c r="I606" s="409"/>
      <c r="J606" s="409"/>
      <c r="K606" s="409"/>
      <c r="L606" s="409"/>
      <c r="M606" s="409"/>
      <c r="N606" s="409"/>
    </row>
    <row r="607" spans="1:14" s="377" customFormat="1" ht="15.75" thickBot="1" x14ac:dyDescent="0.25">
      <c r="A607" s="219"/>
      <c r="B607" s="376"/>
      <c r="C607" s="378"/>
      <c r="D607" s="1135"/>
      <c r="E607" s="409"/>
      <c r="F607" s="409"/>
      <c r="G607" s="409"/>
      <c r="H607" s="409"/>
      <c r="I607" s="409"/>
      <c r="J607" s="409"/>
      <c r="K607" s="409"/>
      <c r="L607" s="409"/>
      <c r="M607" s="409"/>
      <c r="N607" s="409"/>
    </row>
    <row r="608" spans="1:14" s="377" customFormat="1" ht="15.75" thickBot="1" x14ac:dyDescent="0.25">
      <c r="A608" s="219"/>
      <c r="B608" s="376"/>
      <c r="C608" s="378"/>
      <c r="D608" s="1135"/>
      <c r="E608" s="409"/>
      <c r="F608" s="409"/>
      <c r="G608" s="409"/>
      <c r="H608" s="409"/>
      <c r="I608" s="409"/>
      <c r="J608" s="409"/>
      <c r="K608" s="409"/>
      <c r="L608" s="409"/>
      <c r="M608" s="409"/>
      <c r="N608" s="409"/>
    </row>
    <row r="609" spans="1:14" s="377" customFormat="1" ht="15.75" thickBot="1" x14ac:dyDescent="0.25">
      <c r="A609" s="219"/>
      <c r="B609" s="376"/>
      <c r="C609" s="378"/>
      <c r="D609" s="1135"/>
      <c r="E609" s="409"/>
      <c r="F609" s="409"/>
      <c r="G609" s="409"/>
      <c r="H609" s="409"/>
      <c r="I609" s="409"/>
      <c r="J609" s="409"/>
      <c r="K609" s="409"/>
      <c r="L609" s="409"/>
      <c r="M609" s="409"/>
      <c r="N609" s="409"/>
    </row>
    <row r="610" spans="1:14" s="377" customFormat="1" ht="15.75" thickBot="1" x14ac:dyDescent="0.25">
      <c r="A610" s="219"/>
      <c r="B610" s="376"/>
      <c r="C610" s="378"/>
      <c r="D610" s="1135"/>
      <c r="E610" s="409"/>
      <c r="F610" s="409"/>
      <c r="G610" s="409"/>
      <c r="H610" s="409"/>
      <c r="I610" s="409"/>
      <c r="J610" s="409"/>
      <c r="K610" s="409"/>
      <c r="L610" s="409"/>
      <c r="M610" s="409"/>
      <c r="N610" s="409"/>
    </row>
    <row r="611" spans="1:14" s="377" customFormat="1" ht="15.75" thickBot="1" x14ac:dyDescent="0.25">
      <c r="A611" s="219"/>
      <c r="B611" s="376"/>
      <c r="C611" s="378"/>
      <c r="D611" s="1135"/>
      <c r="E611" s="409"/>
      <c r="F611" s="409"/>
      <c r="G611" s="409"/>
      <c r="H611" s="409"/>
      <c r="I611" s="409"/>
      <c r="J611" s="409"/>
      <c r="K611" s="409"/>
      <c r="L611" s="409"/>
      <c r="M611" s="409"/>
      <c r="N611" s="409"/>
    </row>
    <row r="612" spans="1:14" s="377" customFormat="1" ht="15.75" thickBot="1" x14ac:dyDescent="0.25">
      <c r="A612" s="219"/>
      <c r="B612" s="376"/>
      <c r="C612" s="378"/>
      <c r="D612" s="1135"/>
      <c r="E612" s="409"/>
      <c r="F612" s="409"/>
      <c r="G612" s="409"/>
      <c r="H612" s="409"/>
      <c r="I612" s="409"/>
      <c r="J612" s="409"/>
      <c r="K612" s="409"/>
      <c r="L612" s="409"/>
      <c r="M612" s="409"/>
      <c r="N612" s="409"/>
    </row>
    <row r="613" spans="1:14" s="377" customFormat="1" ht="15.75" thickBot="1" x14ac:dyDescent="0.25">
      <c r="A613" s="219"/>
      <c r="B613" s="376"/>
      <c r="C613" s="378"/>
      <c r="D613" s="1135"/>
      <c r="E613" s="409"/>
      <c r="F613" s="409"/>
      <c r="G613" s="409"/>
      <c r="H613" s="409"/>
      <c r="I613" s="409"/>
      <c r="J613" s="409"/>
      <c r="K613" s="409"/>
      <c r="L613" s="409"/>
      <c r="M613" s="409"/>
      <c r="N613" s="409"/>
    </row>
    <row r="614" spans="1:14" s="377" customFormat="1" ht="15.75" thickBot="1" x14ac:dyDescent="0.25">
      <c r="A614" s="219"/>
      <c r="B614" s="376"/>
      <c r="C614" s="378"/>
      <c r="D614" s="1135"/>
      <c r="E614" s="409"/>
      <c r="F614" s="409"/>
      <c r="G614" s="409"/>
      <c r="H614" s="409"/>
      <c r="I614" s="409"/>
      <c r="J614" s="409"/>
      <c r="K614" s="409"/>
      <c r="L614" s="409"/>
      <c r="M614" s="409"/>
      <c r="N614" s="409"/>
    </row>
    <row r="615" spans="1:14" s="377" customFormat="1" ht="15.75" thickBot="1" x14ac:dyDescent="0.25">
      <c r="A615" s="219"/>
      <c r="B615" s="376"/>
      <c r="C615" s="378"/>
      <c r="D615" s="1135"/>
      <c r="E615" s="409"/>
      <c r="F615" s="409"/>
      <c r="G615" s="409"/>
      <c r="H615" s="409"/>
      <c r="I615" s="409"/>
      <c r="J615" s="409"/>
      <c r="K615" s="409"/>
      <c r="L615" s="409"/>
      <c r="M615" s="409"/>
      <c r="N615" s="409"/>
    </row>
    <row r="616" spans="1:14" s="377" customFormat="1" ht="15.75" thickBot="1" x14ac:dyDescent="0.25">
      <c r="A616" s="219"/>
      <c r="B616" s="376"/>
      <c r="C616" s="378"/>
      <c r="D616" s="1135"/>
      <c r="E616" s="409"/>
      <c r="F616" s="409"/>
      <c r="G616" s="409"/>
      <c r="H616" s="409"/>
      <c r="I616" s="409"/>
      <c r="J616" s="409"/>
      <c r="K616" s="409"/>
      <c r="L616" s="409"/>
      <c r="M616" s="409"/>
      <c r="N616" s="409"/>
    </row>
    <row r="617" spans="1:14" s="377" customFormat="1" ht="15.75" thickBot="1" x14ac:dyDescent="0.25">
      <c r="A617" s="219"/>
      <c r="B617" s="376"/>
      <c r="C617" s="378"/>
      <c r="D617" s="1135"/>
      <c r="E617" s="409"/>
      <c r="F617" s="409"/>
      <c r="G617" s="409"/>
      <c r="H617" s="409"/>
      <c r="I617" s="409"/>
      <c r="J617" s="409"/>
      <c r="K617" s="409"/>
      <c r="L617" s="409"/>
      <c r="M617" s="409"/>
      <c r="N617" s="409"/>
    </row>
    <row r="618" spans="1:14" s="377" customFormat="1" ht="15.75" thickBot="1" x14ac:dyDescent="0.25">
      <c r="A618" s="219"/>
      <c r="B618" s="376"/>
      <c r="C618" s="378"/>
      <c r="D618" s="1135"/>
      <c r="E618" s="409"/>
      <c r="F618" s="409"/>
      <c r="G618" s="409"/>
      <c r="H618" s="409"/>
      <c r="I618" s="409"/>
      <c r="J618" s="409"/>
      <c r="K618" s="409"/>
      <c r="L618" s="409"/>
      <c r="M618" s="409"/>
      <c r="N618" s="409"/>
    </row>
    <row r="619" spans="1:14" s="377" customFormat="1" ht="15.75" thickBot="1" x14ac:dyDescent="0.25">
      <c r="A619" s="219"/>
      <c r="B619" s="376"/>
      <c r="C619" s="378"/>
      <c r="D619" s="1135"/>
      <c r="E619" s="409"/>
      <c r="F619" s="409"/>
      <c r="G619" s="409"/>
      <c r="H619" s="409"/>
      <c r="I619" s="409"/>
      <c r="J619" s="409"/>
      <c r="K619" s="409"/>
      <c r="L619" s="409"/>
      <c r="M619" s="409"/>
      <c r="N619" s="409"/>
    </row>
    <row r="620" spans="1:14" s="377" customFormat="1" ht="15.75" thickBot="1" x14ac:dyDescent="0.25">
      <c r="A620" s="219"/>
      <c r="B620" s="376"/>
      <c r="C620" s="378"/>
      <c r="D620" s="1135"/>
      <c r="E620" s="409"/>
      <c r="F620" s="409"/>
      <c r="G620" s="409"/>
      <c r="H620" s="409"/>
      <c r="I620" s="409"/>
      <c r="J620" s="409"/>
      <c r="K620" s="409"/>
      <c r="L620" s="409"/>
      <c r="M620" s="409"/>
      <c r="N620" s="409"/>
    </row>
    <row r="621" spans="1:14" s="377" customFormat="1" ht="15.75" thickBot="1" x14ac:dyDescent="0.25">
      <c r="A621" s="219"/>
      <c r="B621" s="376"/>
      <c r="C621" s="378"/>
      <c r="D621" s="1135"/>
      <c r="E621" s="409"/>
      <c r="F621" s="409"/>
      <c r="G621" s="409"/>
      <c r="H621" s="409"/>
      <c r="I621" s="409"/>
      <c r="J621" s="409"/>
      <c r="K621" s="409"/>
      <c r="L621" s="409"/>
      <c r="M621" s="409"/>
      <c r="N621" s="409"/>
    </row>
    <row r="622" spans="1:14" s="377" customFormat="1" ht="15.75" thickBot="1" x14ac:dyDescent="0.25">
      <c r="A622" s="219"/>
      <c r="B622" s="376"/>
      <c r="C622" s="378"/>
      <c r="D622" s="1135"/>
      <c r="E622" s="409"/>
      <c r="F622" s="409"/>
      <c r="G622" s="409"/>
      <c r="H622" s="409"/>
      <c r="I622" s="409"/>
      <c r="J622" s="409"/>
      <c r="K622" s="409"/>
      <c r="L622" s="409"/>
      <c r="M622" s="409"/>
      <c r="N622" s="409"/>
    </row>
    <row r="623" spans="1:14" s="377" customFormat="1" ht="15.75" thickBot="1" x14ac:dyDescent="0.25">
      <c r="A623" s="219"/>
      <c r="B623" s="376"/>
      <c r="C623" s="378"/>
      <c r="D623" s="1135"/>
      <c r="E623" s="409"/>
      <c r="F623" s="409"/>
      <c r="G623" s="409"/>
      <c r="H623" s="409"/>
      <c r="I623" s="409"/>
      <c r="J623" s="409"/>
      <c r="K623" s="409"/>
      <c r="L623" s="409"/>
      <c r="M623" s="409"/>
      <c r="N623" s="409"/>
    </row>
    <row r="624" spans="1:14" s="377" customFormat="1" ht="15.75" thickBot="1" x14ac:dyDescent="0.25">
      <c r="A624" s="219"/>
      <c r="B624" s="376"/>
      <c r="C624" s="378"/>
      <c r="D624" s="1135"/>
      <c r="E624" s="409"/>
      <c r="F624" s="409"/>
      <c r="G624" s="409"/>
      <c r="H624" s="409"/>
      <c r="I624" s="409"/>
      <c r="J624" s="409"/>
      <c r="K624" s="409"/>
      <c r="L624" s="409"/>
      <c r="M624" s="409"/>
      <c r="N624" s="409"/>
    </row>
    <row r="625" spans="1:14" s="377" customFormat="1" ht="15.75" thickBot="1" x14ac:dyDescent="0.25">
      <c r="A625" s="219"/>
      <c r="B625" s="376"/>
      <c r="C625" s="378"/>
      <c r="D625" s="1135"/>
      <c r="E625" s="409"/>
      <c r="F625" s="409"/>
      <c r="G625" s="409"/>
      <c r="H625" s="409"/>
      <c r="I625" s="409"/>
      <c r="J625" s="409"/>
      <c r="K625" s="409"/>
      <c r="L625" s="409"/>
      <c r="M625" s="409"/>
      <c r="N625" s="409"/>
    </row>
    <row r="626" spans="1:14" s="377" customFormat="1" ht="15.75" thickBot="1" x14ac:dyDescent="0.25">
      <c r="A626" s="219"/>
      <c r="B626" s="376"/>
      <c r="C626" s="378"/>
      <c r="D626" s="1135"/>
      <c r="E626" s="409"/>
      <c r="F626" s="409"/>
      <c r="G626" s="409"/>
      <c r="H626" s="409"/>
      <c r="I626" s="409"/>
      <c r="J626" s="409"/>
      <c r="K626" s="409"/>
      <c r="L626" s="409"/>
      <c r="M626" s="409"/>
      <c r="N626" s="409"/>
    </row>
    <row r="627" spans="1:14" s="377" customFormat="1" ht="15.75" thickBot="1" x14ac:dyDescent="0.25">
      <c r="A627" s="219"/>
      <c r="B627" s="376"/>
      <c r="C627" s="378"/>
      <c r="D627" s="1135"/>
      <c r="E627" s="409"/>
      <c r="F627" s="409"/>
      <c r="G627" s="409"/>
      <c r="H627" s="409"/>
      <c r="I627" s="409"/>
      <c r="J627" s="409"/>
      <c r="K627" s="409"/>
      <c r="L627" s="409"/>
      <c r="M627" s="409"/>
      <c r="N627" s="409"/>
    </row>
    <row r="628" spans="1:14" s="377" customFormat="1" ht="15.75" thickBot="1" x14ac:dyDescent="0.25">
      <c r="A628" s="219"/>
      <c r="B628" s="376"/>
      <c r="C628" s="378"/>
      <c r="D628" s="1135"/>
      <c r="E628" s="409"/>
      <c r="F628" s="409"/>
      <c r="G628" s="409"/>
      <c r="H628" s="409"/>
      <c r="I628" s="409"/>
      <c r="J628" s="409"/>
      <c r="K628" s="409"/>
      <c r="L628" s="409"/>
      <c r="M628" s="409"/>
      <c r="N628" s="409"/>
    </row>
    <row r="629" spans="1:14" s="377" customFormat="1" ht="15.75" thickBot="1" x14ac:dyDescent="0.25">
      <c r="A629" s="219"/>
      <c r="B629" s="376"/>
      <c r="C629" s="378"/>
      <c r="D629" s="1135"/>
      <c r="E629" s="409"/>
      <c r="F629" s="409"/>
      <c r="G629" s="409"/>
      <c r="H629" s="409"/>
      <c r="I629" s="409"/>
      <c r="J629" s="409"/>
      <c r="K629" s="409"/>
      <c r="L629" s="409"/>
      <c r="M629" s="409"/>
      <c r="N629" s="409"/>
    </row>
    <row r="630" spans="1:14" s="377" customFormat="1" ht="15.75" thickBot="1" x14ac:dyDescent="0.25">
      <c r="A630" s="219"/>
      <c r="B630" s="376"/>
      <c r="C630" s="378"/>
      <c r="D630" s="1135"/>
      <c r="E630" s="409"/>
      <c r="F630" s="409"/>
      <c r="G630" s="409"/>
      <c r="H630" s="409"/>
      <c r="I630" s="409"/>
      <c r="J630" s="409"/>
      <c r="K630" s="409"/>
      <c r="L630" s="409"/>
      <c r="M630" s="409"/>
      <c r="N630" s="409"/>
    </row>
    <row r="631" spans="1:14" s="377" customFormat="1" ht="15.75" thickBot="1" x14ac:dyDescent="0.25">
      <c r="A631" s="219"/>
      <c r="B631" s="376"/>
      <c r="C631" s="378"/>
      <c r="D631" s="1135"/>
      <c r="E631" s="409"/>
      <c r="F631" s="409"/>
      <c r="G631" s="409"/>
      <c r="H631" s="409"/>
      <c r="I631" s="409"/>
      <c r="J631" s="409"/>
      <c r="K631" s="409"/>
      <c r="L631" s="409"/>
      <c r="M631" s="409"/>
      <c r="N631" s="409"/>
    </row>
    <row r="632" spans="1:14" s="377" customFormat="1" ht="15.75" thickBot="1" x14ac:dyDescent="0.25">
      <c r="A632" s="219"/>
      <c r="B632" s="376"/>
      <c r="C632" s="378"/>
      <c r="D632" s="1135"/>
      <c r="E632" s="409"/>
      <c r="F632" s="409"/>
      <c r="G632" s="409"/>
      <c r="H632" s="409"/>
      <c r="I632" s="409"/>
      <c r="J632" s="409"/>
      <c r="K632" s="409"/>
      <c r="L632" s="409"/>
      <c r="M632" s="409"/>
      <c r="N632" s="409"/>
    </row>
    <row r="633" spans="1:14" s="377" customFormat="1" ht="15.75" thickBot="1" x14ac:dyDescent="0.25">
      <c r="A633" s="219"/>
      <c r="B633" s="376"/>
      <c r="C633" s="378"/>
      <c r="D633" s="1135"/>
      <c r="E633" s="409"/>
      <c r="F633" s="409"/>
      <c r="G633" s="409"/>
      <c r="H633" s="409"/>
      <c r="I633" s="409"/>
      <c r="J633" s="409"/>
      <c r="K633" s="409"/>
      <c r="L633" s="409"/>
      <c r="M633" s="409"/>
      <c r="N633" s="409"/>
    </row>
    <row r="634" spans="1:14" s="377" customFormat="1" ht="15.75" thickBot="1" x14ac:dyDescent="0.25">
      <c r="A634" s="219"/>
      <c r="B634" s="376"/>
      <c r="C634" s="378"/>
      <c r="D634" s="1135"/>
      <c r="E634" s="409"/>
      <c r="F634" s="409"/>
      <c r="G634" s="409"/>
      <c r="H634" s="409"/>
      <c r="I634" s="409"/>
      <c r="J634" s="409"/>
      <c r="K634" s="409"/>
      <c r="L634" s="409"/>
      <c r="M634" s="409"/>
      <c r="N634" s="409"/>
    </row>
    <row r="635" spans="1:14" s="377" customFormat="1" ht="15.75" thickBot="1" x14ac:dyDescent="0.25">
      <c r="A635" s="219"/>
      <c r="B635" s="376"/>
      <c r="C635" s="378"/>
      <c r="D635" s="1135"/>
      <c r="E635" s="409"/>
      <c r="F635" s="409"/>
      <c r="G635" s="409"/>
      <c r="H635" s="409"/>
      <c r="I635" s="409"/>
      <c r="J635" s="409"/>
      <c r="K635" s="409"/>
      <c r="L635" s="409"/>
      <c r="M635" s="409"/>
      <c r="N635" s="409"/>
    </row>
    <row r="636" spans="1:14" s="377" customFormat="1" ht="15.75" thickBot="1" x14ac:dyDescent="0.25">
      <c r="A636" s="219"/>
      <c r="B636" s="376"/>
      <c r="C636" s="378"/>
      <c r="D636" s="1135"/>
      <c r="E636" s="409"/>
      <c r="F636" s="409"/>
      <c r="G636" s="409"/>
      <c r="H636" s="409"/>
      <c r="I636" s="409"/>
      <c r="J636" s="409"/>
      <c r="K636" s="409"/>
      <c r="L636" s="409"/>
      <c r="M636" s="409"/>
      <c r="N636" s="409"/>
    </row>
    <row r="637" spans="1:14" s="377" customFormat="1" ht="15.75" thickBot="1" x14ac:dyDescent="0.25">
      <c r="A637" s="219"/>
      <c r="B637" s="376"/>
      <c r="C637" s="378"/>
      <c r="D637" s="1135"/>
      <c r="E637" s="409"/>
      <c r="F637" s="409"/>
      <c r="G637" s="409"/>
      <c r="H637" s="409"/>
      <c r="I637" s="409"/>
      <c r="J637" s="409"/>
      <c r="K637" s="409"/>
      <c r="L637" s="409"/>
      <c r="M637" s="409"/>
      <c r="N637" s="409"/>
    </row>
    <row r="638" spans="1:14" s="377" customFormat="1" ht="15.75" thickBot="1" x14ac:dyDescent="0.25">
      <c r="A638" s="219"/>
      <c r="B638" s="376"/>
      <c r="C638" s="378"/>
      <c r="D638" s="1135"/>
      <c r="E638" s="409"/>
      <c r="F638" s="409"/>
      <c r="G638" s="409"/>
      <c r="H638" s="409"/>
      <c r="I638" s="409"/>
      <c r="J638" s="409"/>
      <c r="K638" s="409"/>
      <c r="L638" s="409"/>
      <c r="M638" s="409"/>
      <c r="N638" s="409"/>
    </row>
    <row r="639" spans="1:14" s="377" customFormat="1" ht="15.75" thickBot="1" x14ac:dyDescent="0.25">
      <c r="A639" s="219"/>
      <c r="B639" s="376"/>
      <c r="C639" s="378"/>
      <c r="D639" s="1135"/>
      <c r="E639" s="409"/>
      <c r="F639" s="409"/>
      <c r="G639" s="409"/>
      <c r="H639" s="409"/>
      <c r="I639" s="409"/>
      <c r="J639" s="409"/>
      <c r="K639" s="409"/>
      <c r="L639" s="409"/>
      <c r="M639" s="409"/>
      <c r="N639" s="409"/>
    </row>
    <row r="640" spans="1:14" s="377" customFormat="1" ht="15.75" thickBot="1" x14ac:dyDescent="0.25">
      <c r="A640" s="219"/>
      <c r="B640" s="376"/>
      <c r="C640" s="378"/>
      <c r="D640" s="1135"/>
      <c r="E640" s="409"/>
      <c r="F640" s="409"/>
      <c r="G640" s="409"/>
      <c r="H640" s="409"/>
      <c r="I640" s="409"/>
      <c r="J640" s="409"/>
      <c r="K640" s="409"/>
      <c r="L640" s="409"/>
      <c r="M640" s="409"/>
      <c r="N640" s="409"/>
    </row>
    <row r="641" spans="1:14" s="377" customFormat="1" ht="15.75" thickBot="1" x14ac:dyDescent="0.25">
      <c r="A641" s="219"/>
      <c r="B641" s="376"/>
      <c r="C641" s="378"/>
      <c r="D641" s="1135"/>
      <c r="E641" s="409"/>
      <c r="F641" s="409"/>
      <c r="G641" s="409"/>
      <c r="H641" s="409"/>
      <c r="I641" s="409"/>
      <c r="J641" s="409"/>
      <c r="K641" s="409"/>
      <c r="L641" s="409"/>
      <c r="M641" s="409"/>
      <c r="N641" s="409"/>
    </row>
    <row r="642" spans="1:14" s="377" customFormat="1" ht="15.75" thickBot="1" x14ac:dyDescent="0.25">
      <c r="A642" s="219"/>
      <c r="B642" s="376"/>
      <c r="C642" s="378"/>
      <c r="D642" s="1135"/>
      <c r="E642" s="409"/>
      <c r="F642" s="409"/>
      <c r="G642" s="409"/>
      <c r="H642" s="409"/>
      <c r="I642" s="409"/>
      <c r="J642" s="409"/>
      <c r="K642" s="409"/>
      <c r="L642" s="409"/>
      <c r="M642" s="409"/>
      <c r="N642" s="409"/>
    </row>
    <row r="643" spans="1:14" s="377" customFormat="1" ht="15.75" thickBot="1" x14ac:dyDescent="0.25">
      <c r="A643" s="219"/>
      <c r="B643" s="376"/>
      <c r="C643" s="378"/>
      <c r="D643" s="1135"/>
      <c r="E643" s="409"/>
      <c r="F643" s="409"/>
      <c r="G643" s="409"/>
      <c r="H643" s="409"/>
      <c r="I643" s="409"/>
      <c r="J643" s="409"/>
      <c r="K643" s="409"/>
      <c r="L643" s="409"/>
      <c r="M643" s="409"/>
      <c r="N643" s="409"/>
    </row>
    <row r="644" spans="1:14" s="377" customFormat="1" ht="15.75" thickBot="1" x14ac:dyDescent="0.25">
      <c r="A644" s="219"/>
      <c r="B644" s="376"/>
      <c r="C644" s="378"/>
      <c r="D644" s="1135"/>
      <c r="E644" s="409"/>
      <c r="F644" s="409"/>
      <c r="G644" s="409"/>
      <c r="H644" s="409"/>
      <c r="I644" s="409"/>
      <c r="J644" s="409"/>
      <c r="K644" s="409"/>
      <c r="L644" s="409"/>
      <c r="M644" s="409"/>
      <c r="N644" s="409"/>
    </row>
    <row r="645" spans="1:14" s="377" customFormat="1" ht="15.75" thickBot="1" x14ac:dyDescent="0.25">
      <c r="A645" s="219"/>
      <c r="B645" s="376"/>
      <c r="C645" s="378"/>
      <c r="D645" s="1135"/>
      <c r="E645" s="409"/>
      <c r="F645" s="409"/>
      <c r="G645" s="409"/>
      <c r="H645" s="409"/>
      <c r="I645" s="409"/>
      <c r="J645" s="409"/>
      <c r="K645" s="409"/>
      <c r="L645" s="409"/>
      <c r="M645" s="409"/>
      <c r="N645" s="409"/>
    </row>
    <row r="646" spans="1:14" s="377" customFormat="1" ht="15.75" thickBot="1" x14ac:dyDescent="0.25">
      <c r="A646" s="219"/>
      <c r="B646" s="376"/>
      <c r="C646" s="378"/>
      <c r="D646" s="1135"/>
      <c r="E646" s="409"/>
      <c r="F646" s="409"/>
      <c r="G646" s="409"/>
      <c r="H646" s="409"/>
      <c r="I646" s="409"/>
      <c r="J646" s="409"/>
      <c r="K646" s="409"/>
      <c r="L646" s="409"/>
      <c r="M646" s="409"/>
      <c r="N646" s="409"/>
    </row>
    <row r="647" spans="1:14" s="377" customFormat="1" ht="15.75" thickBot="1" x14ac:dyDescent="0.25">
      <c r="A647" s="219"/>
      <c r="B647" s="376"/>
      <c r="C647" s="378"/>
      <c r="D647" s="1135"/>
      <c r="E647" s="409"/>
      <c r="F647" s="409"/>
      <c r="G647" s="409"/>
      <c r="H647" s="409"/>
      <c r="I647" s="409"/>
      <c r="J647" s="409"/>
      <c r="K647" s="409"/>
      <c r="L647" s="409"/>
      <c r="M647" s="409"/>
      <c r="N647" s="409"/>
    </row>
    <row r="648" spans="1:14" s="377" customFormat="1" ht="15.75" thickBot="1" x14ac:dyDescent="0.25">
      <c r="A648" s="219"/>
      <c r="B648" s="376"/>
      <c r="C648" s="378"/>
      <c r="D648" s="1135"/>
      <c r="E648" s="409"/>
      <c r="F648" s="409"/>
      <c r="G648" s="409"/>
      <c r="H648" s="409"/>
      <c r="I648" s="409"/>
      <c r="J648" s="409"/>
      <c r="K648" s="409"/>
      <c r="L648" s="409"/>
      <c r="M648" s="409"/>
      <c r="N648" s="409"/>
    </row>
    <row r="649" spans="1:14" s="377" customFormat="1" ht="15.75" thickBot="1" x14ac:dyDescent="0.25">
      <c r="A649" s="219"/>
      <c r="B649" s="376"/>
      <c r="C649" s="378"/>
      <c r="D649" s="1135"/>
      <c r="E649" s="409"/>
      <c r="F649" s="409"/>
      <c r="G649" s="409"/>
      <c r="H649" s="409"/>
      <c r="I649" s="409"/>
      <c r="J649" s="409"/>
      <c r="K649" s="409"/>
      <c r="L649" s="409"/>
      <c r="M649" s="409"/>
      <c r="N649" s="409"/>
    </row>
    <row r="650" spans="1:14" s="377" customFormat="1" ht="15.75" thickBot="1" x14ac:dyDescent="0.25">
      <c r="A650" s="219"/>
      <c r="B650" s="376"/>
      <c r="C650" s="378"/>
      <c r="D650" s="1135"/>
      <c r="E650" s="409"/>
      <c r="F650" s="409"/>
      <c r="G650" s="409"/>
      <c r="H650" s="409"/>
      <c r="I650" s="409"/>
      <c r="J650" s="409"/>
      <c r="K650" s="409"/>
      <c r="L650" s="409"/>
      <c r="M650" s="409"/>
      <c r="N650" s="409"/>
    </row>
    <row r="651" spans="1:14" s="377" customFormat="1" ht="15.75" thickBot="1" x14ac:dyDescent="0.25">
      <c r="A651" s="219"/>
      <c r="B651" s="376"/>
      <c r="C651" s="378"/>
      <c r="D651" s="1135"/>
      <c r="E651" s="409"/>
      <c r="F651" s="409"/>
      <c r="G651" s="409"/>
      <c r="H651" s="409"/>
      <c r="I651" s="409"/>
      <c r="J651" s="409"/>
      <c r="K651" s="409"/>
      <c r="L651" s="409"/>
      <c r="M651" s="409"/>
      <c r="N651" s="409"/>
    </row>
    <row r="652" spans="1:14" s="377" customFormat="1" ht="15.75" thickBot="1" x14ac:dyDescent="0.25">
      <c r="A652" s="219"/>
      <c r="B652" s="376"/>
      <c r="C652" s="378"/>
      <c r="D652" s="1135"/>
      <c r="E652" s="409"/>
      <c r="F652" s="409"/>
      <c r="G652" s="409"/>
      <c r="H652" s="409"/>
      <c r="I652" s="409"/>
      <c r="J652" s="409"/>
      <c r="K652" s="409"/>
      <c r="L652" s="409"/>
      <c r="M652" s="409"/>
      <c r="N652" s="409"/>
    </row>
    <row r="653" spans="1:14" s="377" customFormat="1" ht="15.75" thickBot="1" x14ac:dyDescent="0.25">
      <c r="A653" s="219"/>
      <c r="B653" s="376"/>
      <c r="C653" s="378"/>
      <c r="D653" s="1135"/>
      <c r="E653" s="409"/>
      <c r="F653" s="409"/>
      <c r="G653" s="409"/>
      <c r="H653" s="409"/>
      <c r="I653" s="409"/>
      <c r="J653" s="409"/>
      <c r="K653" s="409"/>
      <c r="L653" s="409"/>
      <c r="M653" s="409"/>
      <c r="N653" s="409"/>
    </row>
    <row r="654" spans="1:14" s="377" customFormat="1" ht="15.75" thickBot="1" x14ac:dyDescent="0.25">
      <c r="A654" s="219"/>
      <c r="B654" s="376"/>
      <c r="C654" s="378"/>
      <c r="D654" s="1135"/>
      <c r="E654" s="409"/>
      <c r="F654" s="409"/>
      <c r="G654" s="409"/>
      <c r="H654" s="409"/>
      <c r="I654" s="409"/>
      <c r="J654" s="409"/>
      <c r="K654" s="409"/>
      <c r="L654" s="409"/>
      <c r="M654" s="409"/>
      <c r="N654" s="409"/>
    </row>
    <row r="655" spans="1:14" s="377" customFormat="1" ht="15.75" thickBot="1" x14ac:dyDescent="0.25">
      <c r="A655" s="219"/>
      <c r="B655" s="376"/>
      <c r="C655" s="378"/>
      <c r="D655" s="1135"/>
      <c r="E655" s="409"/>
      <c r="F655" s="409"/>
      <c r="G655" s="409"/>
      <c r="H655" s="409"/>
      <c r="I655" s="409"/>
      <c r="J655" s="409"/>
      <c r="K655" s="409"/>
      <c r="L655" s="409"/>
      <c r="M655" s="409"/>
      <c r="N655" s="409"/>
    </row>
    <row r="656" spans="1:14" s="377" customFormat="1" ht="15.75" thickBot="1" x14ac:dyDescent="0.25">
      <c r="A656" s="219"/>
      <c r="B656" s="376"/>
      <c r="C656" s="378"/>
      <c r="D656" s="1135"/>
      <c r="E656" s="409"/>
      <c r="F656" s="409"/>
      <c r="G656" s="409"/>
      <c r="H656" s="409"/>
      <c r="I656" s="409"/>
      <c r="J656" s="409"/>
      <c r="K656" s="409"/>
      <c r="L656" s="409"/>
      <c r="M656" s="409"/>
      <c r="N656" s="409"/>
    </row>
    <row r="657" spans="1:14" s="377" customFormat="1" ht="15.75" thickBot="1" x14ac:dyDescent="0.25">
      <c r="A657" s="219"/>
      <c r="B657" s="376"/>
      <c r="C657" s="378"/>
      <c r="D657" s="1135"/>
      <c r="E657" s="409"/>
      <c r="F657" s="409"/>
      <c r="G657" s="409"/>
      <c r="H657" s="409"/>
      <c r="I657" s="409"/>
      <c r="J657" s="409"/>
      <c r="K657" s="409"/>
      <c r="L657" s="409"/>
      <c r="M657" s="409"/>
      <c r="N657" s="409"/>
    </row>
    <row r="658" spans="1:14" s="377" customFormat="1" ht="15.75" thickBot="1" x14ac:dyDescent="0.25">
      <c r="A658" s="219"/>
      <c r="B658" s="376"/>
      <c r="C658" s="378"/>
      <c r="D658" s="1135"/>
      <c r="E658" s="409"/>
      <c r="F658" s="409"/>
      <c r="G658" s="409"/>
      <c r="H658" s="409"/>
      <c r="I658" s="409"/>
      <c r="J658" s="409"/>
      <c r="K658" s="409"/>
      <c r="L658" s="409"/>
      <c r="M658" s="409"/>
      <c r="N658" s="409"/>
    </row>
    <row r="659" spans="1:14" s="377" customFormat="1" ht="15.75" thickBot="1" x14ac:dyDescent="0.25">
      <c r="A659" s="219"/>
      <c r="B659" s="376"/>
      <c r="C659" s="378"/>
      <c r="D659" s="1135"/>
      <c r="E659" s="409"/>
      <c r="F659" s="409"/>
      <c r="G659" s="409"/>
      <c r="H659" s="409"/>
      <c r="I659" s="409"/>
      <c r="J659" s="409"/>
      <c r="K659" s="409"/>
      <c r="L659" s="409"/>
      <c r="M659" s="409"/>
      <c r="N659" s="409"/>
    </row>
    <row r="660" spans="1:14" s="377" customFormat="1" ht="15.75" thickBot="1" x14ac:dyDescent="0.25">
      <c r="A660" s="219"/>
      <c r="B660" s="376"/>
      <c r="C660" s="378"/>
      <c r="D660" s="1135"/>
      <c r="E660" s="409"/>
      <c r="F660" s="409"/>
      <c r="G660" s="409"/>
      <c r="H660" s="409"/>
      <c r="I660" s="409"/>
      <c r="J660" s="409"/>
      <c r="K660" s="409"/>
      <c r="L660" s="409"/>
      <c r="M660" s="409"/>
      <c r="N660" s="409"/>
    </row>
    <row r="661" spans="1:14" s="377" customFormat="1" ht="15.75" thickBot="1" x14ac:dyDescent="0.25">
      <c r="A661" s="219"/>
      <c r="B661" s="376"/>
      <c r="C661" s="378"/>
      <c r="D661" s="1135"/>
      <c r="E661" s="409"/>
      <c r="F661" s="409"/>
      <c r="G661" s="409"/>
      <c r="H661" s="409"/>
      <c r="I661" s="409"/>
      <c r="J661" s="409"/>
      <c r="K661" s="409"/>
      <c r="L661" s="409"/>
      <c r="M661" s="409"/>
      <c r="N661" s="409"/>
    </row>
    <row r="662" spans="1:14" s="377" customFormat="1" ht="15.75" thickBot="1" x14ac:dyDescent="0.25">
      <c r="A662" s="219"/>
      <c r="B662" s="376"/>
      <c r="C662" s="378"/>
      <c r="D662" s="1135"/>
      <c r="E662" s="409"/>
      <c r="F662" s="409"/>
      <c r="G662" s="409"/>
      <c r="H662" s="409"/>
      <c r="I662" s="409"/>
      <c r="J662" s="409"/>
      <c r="K662" s="409"/>
      <c r="L662" s="409"/>
      <c r="M662" s="409"/>
      <c r="N662" s="409"/>
    </row>
    <row r="663" spans="1:14" s="377" customFormat="1" ht="15.75" thickBot="1" x14ac:dyDescent="0.25">
      <c r="A663" s="219"/>
      <c r="B663" s="376"/>
      <c r="C663" s="378"/>
      <c r="D663" s="1135"/>
      <c r="E663" s="409"/>
      <c r="F663" s="409"/>
      <c r="G663" s="409"/>
      <c r="H663" s="409"/>
      <c r="I663" s="409"/>
      <c r="J663" s="409"/>
      <c r="K663" s="409"/>
      <c r="L663" s="409"/>
      <c r="M663" s="409"/>
      <c r="N663" s="409"/>
    </row>
    <row r="664" spans="1:14" s="377" customFormat="1" ht="15.75" thickBot="1" x14ac:dyDescent="0.25">
      <c r="A664" s="219"/>
      <c r="B664" s="376"/>
      <c r="C664" s="378"/>
      <c r="D664" s="1135"/>
      <c r="E664" s="409"/>
      <c r="F664" s="409"/>
      <c r="G664" s="409"/>
      <c r="H664" s="409"/>
      <c r="I664" s="409"/>
      <c r="J664" s="409"/>
      <c r="K664" s="409"/>
      <c r="L664" s="409"/>
      <c r="M664" s="409"/>
      <c r="N664" s="409"/>
    </row>
    <row r="665" spans="1:14" s="377" customFormat="1" ht="15.75" thickBot="1" x14ac:dyDescent="0.25">
      <c r="A665" s="219"/>
      <c r="B665" s="376"/>
      <c r="C665" s="378"/>
      <c r="D665" s="1135"/>
      <c r="E665" s="409"/>
      <c r="F665" s="409"/>
      <c r="G665" s="409"/>
      <c r="H665" s="409"/>
      <c r="I665" s="409"/>
      <c r="J665" s="409"/>
      <c r="K665" s="409"/>
      <c r="L665" s="409"/>
      <c r="M665" s="409"/>
      <c r="N665" s="409"/>
    </row>
    <row r="666" spans="1:14" s="377" customFormat="1" ht="15.75" thickBot="1" x14ac:dyDescent="0.25">
      <c r="A666" s="219"/>
      <c r="B666" s="376"/>
      <c r="C666" s="378"/>
      <c r="D666" s="1135"/>
      <c r="E666" s="409"/>
      <c r="F666" s="409"/>
      <c r="G666" s="409"/>
      <c r="H666" s="409"/>
      <c r="I666" s="409"/>
      <c r="J666" s="409"/>
      <c r="K666" s="409"/>
      <c r="L666" s="409"/>
      <c r="M666" s="409"/>
      <c r="N666" s="409"/>
    </row>
    <row r="667" spans="1:14" s="377" customFormat="1" ht="15.75" thickBot="1" x14ac:dyDescent="0.25">
      <c r="A667" s="219"/>
      <c r="B667" s="376"/>
      <c r="C667" s="378"/>
      <c r="D667" s="1135"/>
      <c r="E667" s="409"/>
      <c r="F667" s="409"/>
      <c r="G667" s="409"/>
      <c r="H667" s="409"/>
      <c r="I667" s="409"/>
      <c r="J667" s="409"/>
      <c r="K667" s="409"/>
      <c r="L667" s="409"/>
      <c r="M667" s="409"/>
      <c r="N667" s="409"/>
    </row>
    <row r="668" spans="1:14" s="377" customFormat="1" ht="15.75" thickBot="1" x14ac:dyDescent="0.25">
      <c r="A668" s="219"/>
      <c r="B668" s="376"/>
      <c r="C668" s="378"/>
      <c r="D668" s="1135"/>
      <c r="E668" s="409"/>
      <c r="F668" s="409"/>
      <c r="G668" s="409"/>
      <c r="H668" s="409"/>
      <c r="I668" s="409"/>
      <c r="J668" s="409"/>
      <c r="K668" s="409"/>
      <c r="L668" s="409"/>
      <c r="M668" s="409"/>
      <c r="N668" s="409"/>
    </row>
    <row r="669" spans="1:14" s="377" customFormat="1" ht="15.75" thickBot="1" x14ac:dyDescent="0.25">
      <c r="A669" s="219"/>
      <c r="B669" s="376"/>
      <c r="C669" s="378"/>
      <c r="D669" s="1135"/>
      <c r="E669" s="409"/>
      <c r="F669" s="409"/>
      <c r="G669" s="409"/>
      <c r="H669" s="409"/>
      <c r="I669" s="409"/>
      <c r="J669" s="409"/>
      <c r="K669" s="409"/>
      <c r="L669" s="409"/>
      <c r="M669" s="409"/>
      <c r="N669" s="409"/>
    </row>
    <row r="670" spans="1:14" s="377" customFormat="1" ht="15.75" thickBot="1" x14ac:dyDescent="0.25">
      <c r="A670" s="219"/>
      <c r="B670" s="376"/>
      <c r="C670" s="378"/>
      <c r="D670" s="1135"/>
      <c r="E670" s="409"/>
      <c r="F670" s="409"/>
      <c r="G670" s="409"/>
      <c r="H670" s="409"/>
      <c r="I670" s="409"/>
      <c r="J670" s="409"/>
      <c r="K670" s="409"/>
      <c r="L670" s="409"/>
      <c r="M670" s="409"/>
      <c r="N670" s="409"/>
    </row>
    <row r="671" spans="1:14" s="377" customFormat="1" ht="15.75" thickBot="1" x14ac:dyDescent="0.25">
      <c r="A671" s="219"/>
      <c r="B671" s="376"/>
      <c r="C671" s="378"/>
      <c r="D671" s="1135"/>
      <c r="E671" s="409"/>
      <c r="F671" s="409"/>
      <c r="G671" s="409"/>
      <c r="H671" s="409"/>
      <c r="I671" s="409"/>
      <c r="J671" s="409"/>
      <c r="K671" s="409"/>
      <c r="L671" s="409"/>
      <c r="M671" s="409"/>
      <c r="N671" s="409"/>
    </row>
    <row r="672" spans="1:14" s="377" customFormat="1" ht="15.75" thickBot="1" x14ac:dyDescent="0.25">
      <c r="A672" s="219"/>
      <c r="B672" s="376"/>
      <c r="C672" s="378"/>
      <c r="D672" s="1135"/>
      <c r="E672" s="409"/>
      <c r="F672" s="409"/>
      <c r="G672" s="409"/>
      <c r="H672" s="409"/>
      <c r="I672" s="409"/>
      <c r="J672" s="409"/>
      <c r="K672" s="409"/>
      <c r="L672" s="409"/>
      <c r="M672" s="409"/>
      <c r="N672" s="409"/>
    </row>
    <row r="673" spans="1:14" s="377" customFormat="1" ht="15.75" thickBot="1" x14ac:dyDescent="0.25">
      <c r="A673" s="219"/>
      <c r="B673" s="376"/>
      <c r="C673" s="378"/>
      <c r="D673" s="1135"/>
      <c r="E673" s="409"/>
      <c r="F673" s="409"/>
      <c r="G673" s="409"/>
      <c r="H673" s="409"/>
      <c r="I673" s="409"/>
      <c r="J673" s="409"/>
      <c r="K673" s="409"/>
      <c r="L673" s="409"/>
      <c r="M673" s="409"/>
      <c r="N673" s="409"/>
    </row>
    <row r="674" spans="1:14" s="377" customFormat="1" ht="15.75" thickBot="1" x14ac:dyDescent="0.25">
      <c r="A674" s="219"/>
      <c r="B674" s="376"/>
      <c r="C674" s="378"/>
      <c r="D674" s="1135"/>
      <c r="E674" s="409"/>
      <c r="F674" s="409"/>
      <c r="G674" s="409"/>
      <c r="H674" s="409"/>
      <c r="I674" s="409"/>
      <c r="J674" s="409"/>
      <c r="K674" s="409"/>
      <c r="L674" s="409"/>
      <c r="M674" s="409"/>
      <c r="N674" s="409"/>
    </row>
    <row r="675" spans="1:14" s="377" customFormat="1" ht="15.75" thickBot="1" x14ac:dyDescent="0.25">
      <c r="A675" s="219"/>
      <c r="B675" s="376"/>
      <c r="C675" s="378"/>
      <c r="D675" s="1135"/>
      <c r="E675" s="409"/>
      <c r="F675" s="409"/>
      <c r="G675" s="409"/>
      <c r="H675" s="409"/>
      <c r="I675" s="409"/>
      <c r="J675" s="409"/>
      <c r="K675" s="409"/>
      <c r="L675" s="409"/>
      <c r="M675" s="409"/>
      <c r="N675" s="409"/>
    </row>
    <row r="676" spans="1:14" s="377" customFormat="1" ht="15.75" thickBot="1" x14ac:dyDescent="0.25">
      <c r="A676" s="219"/>
      <c r="B676" s="376"/>
      <c r="C676" s="378"/>
      <c r="D676" s="1135"/>
      <c r="E676" s="409"/>
      <c r="F676" s="409"/>
      <c r="G676" s="409"/>
      <c r="H676" s="409"/>
      <c r="I676" s="409"/>
      <c r="J676" s="409"/>
      <c r="K676" s="409"/>
      <c r="L676" s="409"/>
      <c r="M676" s="409"/>
      <c r="N676" s="409"/>
    </row>
    <row r="677" spans="1:14" s="377" customFormat="1" ht="15.75" thickBot="1" x14ac:dyDescent="0.25">
      <c r="A677" s="219"/>
      <c r="B677" s="376"/>
      <c r="C677" s="378"/>
      <c r="D677" s="1135"/>
      <c r="E677" s="409"/>
      <c r="F677" s="409"/>
      <c r="G677" s="409"/>
      <c r="H677" s="409"/>
      <c r="I677" s="409"/>
      <c r="J677" s="409"/>
      <c r="K677" s="409"/>
      <c r="L677" s="409"/>
      <c r="M677" s="409"/>
      <c r="N677" s="409"/>
    </row>
    <row r="678" spans="1:14" s="377" customFormat="1" ht="15.75" thickBot="1" x14ac:dyDescent="0.25">
      <c r="A678" s="219"/>
      <c r="B678" s="376"/>
      <c r="C678" s="378"/>
      <c r="D678" s="1135"/>
      <c r="E678" s="409"/>
      <c r="F678" s="409"/>
      <c r="G678" s="409"/>
      <c r="H678" s="409"/>
      <c r="I678" s="409"/>
      <c r="J678" s="409"/>
      <c r="K678" s="409"/>
      <c r="L678" s="409"/>
      <c r="M678" s="409"/>
      <c r="N678" s="409"/>
    </row>
    <row r="679" spans="1:14" s="377" customFormat="1" ht="15.75" thickBot="1" x14ac:dyDescent="0.25">
      <c r="A679" s="219"/>
      <c r="B679" s="376"/>
      <c r="C679" s="378"/>
      <c r="D679" s="1135"/>
      <c r="E679" s="409"/>
      <c r="F679" s="409"/>
      <c r="G679" s="409"/>
      <c r="H679" s="409"/>
      <c r="I679" s="409"/>
      <c r="J679" s="409"/>
      <c r="K679" s="409"/>
      <c r="L679" s="409"/>
      <c r="M679" s="409"/>
      <c r="N679" s="409"/>
    </row>
    <row r="680" spans="1:14" s="377" customFormat="1" ht="15.75" thickBot="1" x14ac:dyDescent="0.25">
      <c r="A680" s="219"/>
      <c r="B680" s="376"/>
      <c r="C680" s="378"/>
      <c r="D680" s="1135"/>
      <c r="E680" s="409"/>
      <c r="F680" s="409"/>
      <c r="G680" s="409"/>
      <c r="H680" s="409"/>
      <c r="I680" s="409"/>
      <c r="J680" s="409"/>
      <c r="K680" s="409"/>
      <c r="L680" s="409"/>
      <c r="M680" s="409"/>
      <c r="N680" s="409"/>
    </row>
    <row r="681" spans="1:14" s="377" customFormat="1" ht="15.75" thickBot="1" x14ac:dyDescent="0.25">
      <c r="A681" s="219"/>
      <c r="B681" s="376"/>
      <c r="C681" s="378"/>
      <c r="D681" s="1135"/>
      <c r="E681" s="409"/>
      <c r="F681" s="409"/>
      <c r="G681" s="409"/>
      <c r="H681" s="409"/>
      <c r="I681" s="409"/>
      <c r="J681" s="409"/>
      <c r="K681" s="409"/>
      <c r="L681" s="409"/>
      <c r="M681" s="409"/>
      <c r="N681" s="409"/>
    </row>
    <row r="682" spans="1:14" s="377" customFormat="1" ht="15.75" thickBot="1" x14ac:dyDescent="0.25">
      <c r="A682" s="219"/>
      <c r="B682" s="376"/>
      <c r="C682" s="378"/>
      <c r="D682" s="1135"/>
      <c r="E682" s="409"/>
      <c r="F682" s="409"/>
      <c r="G682" s="409"/>
      <c r="H682" s="409"/>
      <c r="I682" s="409"/>
      <c r="J682" s="409"/>
      <c r="K682" s="409"/>
      <c r="L682" s="409"/>
      <c r="M682" s="409"/>
      <c r="N682" s="409"/>
    </row>
    <row r="683" spans="1:14" s="377" customFormat="1" ht="15.75" thickBot="1" x14ac:dyDescent="0.25">
      <c r="A683" s="219"/>
      <c r="B683" s="376"/>
      <c r="C683" s="378"/>
      <c r="D683" s="1135"/>
      <c r="E683" s="409"/>
      <c r="F683" s="409"/>
      <c r="G683" s="409"/>
      <c r="H683" s="409"/>
      <c r="I683" s="409"/>
      <c r="J683" s="409"/>
      <c r="K683" s="409"/>
      <c r="L683" s="409"/>
      <c r="M683" s="409"/>
      <c r="N683" s="409"/>
    </row>
    <row r="684" spans="1:14" s="377" customFormat="1" ht="15.75" thickBot="1" x14ac:dyDescent="0.25">
      <c r="A684" s="219"/>
      <c r="B684" s="376"/>
      <c r="C684" s="378"/>
      <c r="D684" s="1135"/>
      <c r="E684" s="409"/>
      <c r="F684" s="409"/>
      <c r="G684" s="409"/>
      <c r="H684" s="409"/>
      <c r="I684" s="409"/>
      <c r="J684" s="409"/>
      <c r="K684" s="409"/>
      <c r="L684" s="409"/>
      <c r="M684" s="409"/>
      <c r="N684" s="409"/>
    </row>
    <row r="685" spans="1:14" s="377" customFormat="1" ht="15.75" thickBot="1" x14ac:dyDescent="0.25">
      <c r="A685" s="219"/>
      <c r="B685" s="376"/>
      <c r="C685" s="378"/>
      <c r="D685" s="1135"/>
      <c r="E685" s="409"/>
      <c r="F685" s="409"/>
      <c r="G685" s="409"/>
      <c r="H685" s="409"/>
      <c r="I685" s="409"/>
      <c r="J685" s="409"/>
      <c r="K685" s="409"/>
      <c r="L685" s="409"/>
      <c r="M685" s="409"/>
      <c r="N685" s="409"/>
    </row>
    <row r="686" spans="1:14" s="377" customFormat="1" ht="15.75" thickBot="1" x14ac:dyDescent="0.25">
      <c r="A686" s="219"/>
      <c r="B686" s="376"/>
      <c r="C686" s="378"/>
      <c r="D686" s="1135"/>
      <c r="E686" s="409"/>
      <c r="F686" s="409"/>
      <c r="G686" s="409"/>
      <c r="H686" s="409"/>
      <c r="I686" s="409"/>
      <c r="J686" s="409"/>
      <c r="K686" s="409"/>
      <c r="L686" s="409"/>
      <c r="M686" s="409"/>
      <c r="N686" s="409"/>
    </row>
    <row r="687" spans="1:14" s="377" customFormat="1" ht="15.75" thickBot="1" x14ac:dyDescent="0.25">
      <c r="A687" s="219"/>
      <c r="B687" s="376"/>
      <c r="C687" s="378"/>
      <c r="D687" s="1135"/>
      <c r="E687" s="409"/>
      <c r="F687" s="409"/>
      <c r="G687" s="409"/>
      <c r="H687" s="409"/>
      <c r="I687" s="409"/>
      <c r="J687" s="409"/>
      <c r="K687" s="409"/>
      <c r="L687" s="409"/>
      <c r="M687" s="409"/>
      <c r="N687" s="409"/>
    </row>
    <row r="688" spans="1:14" s="377" customFormat="1" ht="15.75" thickBot="1" x14ac:dyDescent="0.25">
      <c r="A688" s="219"/>
      <c r="B688" s="376"/>
      <c r="C688" s="378"/>
      <c r="D688" s="1135"/>
      <c r="E688" s="409"/>
      <c r="F688" s="409"/>
      <c r="G688" s="409"/>
      <c r="H688" s="409"/>
      <c r="I688" s="409"/>
      <c r="J688" s="409"/>
      <c r="K688" s="409"/>
      <c r="L688" s="409"/>
      <c r="M688" s="409"/>
      <c r="N688" s="409"/>
    </row>
    <row r="689" spans="1:14" s="377" customFormat="1" ht="15.75" thickBot="1" x14ac:dyDescent="0.25">
      <c r="A689" s="219"/>
      <c r="B689" s="376"/>
      <c r="C689" s="378"/>
      <c r="D689" s="1135"/>
      <c r="E689" s="409"/>
      <c r="F689" s="409"/>
      <c r="G689" s="409"/>
      <c r="H689" s="409"/>
      <c r="I689" s="409"/>
      <c r="J689" s="409"/>
      <c r="K689" s="409"/>
      <c r="L689" s="409"/>
      <c r="M689" s="409"/>
      <c r="N689" s="409"/>
    </row>
    <row r="690" spans="1:14" s="377" customFormat="1" ht="15.75" thickBot="1" x14ac:dyDescent="0.25">
      <c r="A690" s="219"/>
      <c r="B690" s="376"/>
      <c r="C690" s="378"/>
      <c r="D690" s="1135"/>
      <c r="E690" s="409"/>
      <c r="F690" s="409"/>
      <c r="G690" s="409"/>
      <c r="H690" s="409"/>
      <c r="I690" s="409"/>
      <c r="J690" s="409"/>
      <c r="K690" s="409"/>
      <c r="L690" s="409"/>
      <c r="M690" s="409"/>
      <c r="N690" s="409"/>
    </row>
    <row r="691" spans="1:14" s="377" customFormat="1" ht="15.75" thickBot="1" x14ac:dyDescent="0.25">
      <c r="A691" s="219"/>
      <c r="B691" s="376"/>
      <c r="C691" s="378"/>
      <c r="D691" s="1135"/>
      <c r="E691" s="409"/>
      <c r="F691" s="409"/>
      <c r="G691" s="409"/>
      <c r="H691" s="409"/>
      <c r="I691" s="409"/>
      <c r="J691" s="409"/>
      <c r="K691" s="409"/>
      <c r="L691" s="409"/>
      <c r="M691" s="409"/>
      <c r="N691" s="409"/>
    </row>
    <row r="692" spans="1:14" s="377" customFormat="1" ht="15.75" thickBot="1" x14ac:dyDescent="0.25">
      <c r="A692" s="219"/>
      <c r="B692" s="376"/>
      <c r="C692" s="378"/>
      <c r="D692" s="1135"/>
      <c r="E692" s="409"/>
      <c r="F692" s="409"/>
      <c r="G692" s="409"/>
      <c r="H692" s="409"/>
      <c r="I692" s="409"/>
      <c r="J692" s="409"/>
      <c r="K692" s="409"/>
      <c r="L692" s="409"/>
      <c r="M692" s="409"/>
      <c r="N692" s="409"/>
    </row>
    <row r="693" spans="1:14" s="377" customFormat="1" ht="15.75" thickBot="1" x14ac:dyDescent="0.25">
      <c r="A693" s="219"/>
      <c r="B693" s="376"/>
      <c r="C693" s="378"/>
      <c r="D693" s="1135"/>
      <c r="E693" s="409"/>
      <c r="F693" s="409"/>
      <c r="G693" s="409"/>
      <c r="H693" s="409"/>
      <c r="I693" s="409"/>
      <c r="J693" s="409"/>
      <c r="K693" s="409"/>
      <c r="L693" s="409"/>
      <c r="M693" s="409"/>
      <c r="N693" s="409"/>
    </row>
    <row r="694" spans="1:14" s="377" customFormat="1" ht="15.75" thickBot="1" x14ac:dyDescent="0.25">
      <c r="A694" s="219"/>
      <c r="B694" s="376"/>
      <c r="C694" s="378"/>
      <c r="D694" s="1135"/>
      <c r="E694" s="409"/>
      <c r="F694" s="409"/>
      <c r="G694" s="409"/>
      <c r="H694" s="409"/>
      <c r="I694" s="409"/>
      <c r="J694" s="409"/>
      <c r="K694" s="409"/>
      <c r="L694" s="409"/>
      <c r="M694" s="409"/>
      <c r="N694" s="409"/>
    </row>
    <row r="695" spans="1:14" s="377" customFormat="1" ht="15.75" thickBot="1" x14ac:dyDescent="0.25">
      <c r="A695" s="219"/>
      <c r="B695" s="376"/>
      <c r="C695" s="378"/>
      <c r="D695" s="1135"/>
      <c r="E695" s="409"/>
      <c r="F695" s="409"/>
      <c r="G695" s="409"/>
      <c r="H695" s="409"/>
      <c r="I695" s="409"/>
      <c r="J695" s="409"/>
      <c r="K695" s="409"/>
      <c r="L695" s="409"/>
      <c r="M695" s="409"/>
      <c r="N695" s="409"/>
    </row>
    <row r="696" spans="1:14" s="377" customFormat="1" ht="15.75" thickBot="1" x14ac:dyDescent="0.25">
      <c r="A696" s="219"/>
      <c r="B696" s="376"/>
      <c r="C696" s="378"/>
      <c r="D696" s="1135"/>
      <c r="E696" s="409"/>
      <c r="F696" s="409"/>
      <c r="G696" s="409"/>
      <c r="H696" s="409"/>
      <c r="I696" s="409"/>
      <c r="J696" s="409"/>
      <c r="K696" s="409"/>
      <c r="L696" s="409"/>
      <c r="M696" s="409"/>
      <c r="N696" s="409"/>
    </row>
    <row r="697" spans="1:14" s="377" customFormat="1" ht="15.75" thickBot="1" x14ac:dyDescent="0.25">
      <c r="A697" s="219"/>
      <c r="B697" s="376"/>
      <c r="C697" s="378"/>
      <c r="D697" s="1135"/>
      <c r="E697" s="409"/>
      <c r="F697" s="409"/>
      <c r="G697" s="409"/>
      <c r="H697" s="409"/>
      <c r="I697" s="409"/>
      <c r="J697" s="409"/>
      <c r="K697" s="409"/>
      <c r="L697" s="409"/>
      <c r="M697" s="409"/>
      <c r="N697" s="409"/>
    </row>
    <row r="698" spans="1:14" s="377" customFormat="1" ht="15.75" thickBot="1" x14ac:dyDescent="0.25">
      <c r="A698" s="219"/>
      <c r="B698" s="376"/>
      <c r="C698" s="378"/>
      <c r="D698" s="1135"/>
      <c r="E698" s="409"/>
      <c r="F698" s="409"/>
      <c r="G698" s="409"/>
      <c r="H698" s="409"/>
      <c r="I698" s="409"/>
      <c r="J698" s="409"/>
      <c r="K698" s="409"/>
      <c r="L698" s="409"/>
      <c r="M698" s="409"/>
      <c r="N698" s="409"/>
    </row>
    <row r="699" spans="1:14" s="377" customFormat="1" ht="15.75" thickBot="1" x14ac:dyDescent="0.25">
      <c r="A699" s="219"/>
      <c r="B699" s="376"/>
      <c r="C699" s="378"/>
      <c r="D699" s="1135"/>
      <c r="E699" s="409"/>
      <c r="F699" s="409"/>
      <c r="G699" s="409"/>
      <c r="H699" s="409"/>
      <c r="I699" s="409"/>
      <c r="J699" s="409"/>
      <c r="K699" s="409"/>
      <c r="L699" s="409"/>
      <c r="M699" s="409"/>
      <c r="N699" s="409"/>
    </row>
    <row r="700" spans="1:14" s="377" customFormat="1" ht="15.75" thickBot="1" x14ac:dyDescent="0.25">
      <c r="A700" s="219"/>
      <c r="B700" s="376"/>
      <c r="C700" s="378"/>
      <c r="D700" s="1135"/>
      <c r="E700" s="409"/>
      <c r="F700" s="409"/>
      <c r="G700" s="409"/>
      <c r="H700" s="409"/>
      <c r="I700" s="409"/>
      <c r="J700" s="409"/>
      <c r="K700" s="409"/>
      <c r="L700" s="409"/>
      <c r="M700" s="409"/>
      <c r="N700" s="409"/>
    </row>
    <row r="701" spans="1:14" s="377" customFormat="1" ht="15.75" thickBot="1" x14ac:dyDescent="0.25">
      <c r="A701" s="219"/>
      <c r="B701" s="376"/>
      <c r="C701" s="378"/>
      <c r="D701" s="1135"/>
      <c r="E701" s="409"/>
      <c r="F701" s="409"/>
      <c r="G701" s="409"/>
      <c r="H701" s="409"/>
      <c r="I701" s="409"/>
      <c r="J701" s="409"/>
      <c r="K701" s="409"/>
      <c r="L701" s="409"/>
      <c r="M701" s="409"/>
      <c r="N701" s="409"/>
    </row>
    <row r="702" spans="1:14" s="377" customFormat="1" ht="15.75" thickBot="1" x14ac:dyDescent="0.25">
      <c r="A702" s="219"/>
      <c r="B702" s="376"/>
      <c r="C702" s="378"/>
      <c r="D702" s="1135"/>
      <c r="E702" s="409"/>
      <c r="F702" s="409"/>
      <c r="G702" s="409"/>
      <c r="H702" s="409"/>
      <c r="I702" s="409"/>
      <c r="J702" s="409"/>
      <c r="K702" s="409"/>
      <c r="L702" s="409"/>
      <c r="M702" s="409"/>
      <c r="N702" s="409"/>
    </row>
    <row r="703" spans="1:14" s="377" customFormat="1" ht="15.75" thickBot="1" x14ac:dyDescent="0.25">
      <c r="A703" s="219"/>
      <c r="B703" s="376"/>
      <c r="C703" s="378"/>
      <c r="D703" s="1135"/>
      <c r="E703" s="409"/>
      <c r="F703" s="409"/>
      <c r="G703" s="409"/>
      <c r="H703" s="409"/>
      <c r="I703" s="409"/>
      <c r="J703" s="409"/>
      <c r="K703" s="409"/>
      <c r="L703" s="409"/>
      <c r="M703" s="409"/>
      <c r="N703" s="409"/>
    </row>
    <row r="704" spans="1:14" s="377" customFormat="1" ht="15.75" thickBot="1" x14ac:dyDescent="0.25">
      <c r="A704" s="219"/>
      <c r="B704" s="376"/>
      <c r="C704" s="378"/>
      <c r="D704" s="1135"/>
      <c r="E704" s="409"/>
      <c r="F704" s="409"/>
      <c r="G704" s="409"/>
      <c r="H704" s="409"/>
      <c r="I704" s="409"/>
      <c r="J704" s="409"/>
      <c r="K704" s="409"/>
      <c r="L704" s="409"/>
      <c r="M704" s="409"/>
      <c r="N704" s="409"/>
    </row>
    <row r="705" spans="1:14" s="377" customFormat="1" ht="15.75" thickBot="1" x14ac:dyDescent="0.25">
      <c r="A705" s="219"/>
      <c r="B705" s="376"/>
      <c r="C705" s="378"/>
      <c r="D705" s="1135"/>
      <c r="E705" s="409"/>
      <c r="F705" s="409"/>
      <c r="G705" s="409"/>
      <c r="H705" s="409"/>
      <c r="I705" s="409"/>
      <c r="J705" s="409"/>
      <c r="K705" s="409"/>
      <c r="L705" s="409"/>
      <c r="M705" s="409"/>
      <c r="N705" s="409"/>
    </row>
    <row r="706" spans="1:14" s="377" customFormat="1" ht="15.75" thickBot="1" x14ac:dyDescent="0.25">
      <c r="A706" s="219"/>
      <c r="B706" s="376"/>
      <c r="C706" s="378"/>
      <c r="D706" s="1135"/>
      <c r="E706" s="409"/>
      <c r="F706" s="409"/>
      <c r="G706" s="409"/>
      <c r="H706" s="409"/>
      <c r="I706" s="409"/>
      <c r="J706" s="409"/>
      <c r="K706" s="409"/>
      <c r="L706" s="409"/>
      <c r="M706" s="409"/>
      <c r="N706" s="409"/>
    </row>
    <row r="707" spans="1:14" s="377" customFormat="1" ht="15.75" thickBot="1" x14ac:dyDescent="0.25">
      <c r="A707" s="219"/>
      <c r="B707" s="376"/>
      <c r="C707" s="378"/>
      <c r="D707" s="1135"/>
      <c r="E707" s="409"/>
      <c r="F707" s="409"/>
      <c r="G707" s="409"/>
      <c r="H707" s="409"/>
      <c r="I707" s="409"/>
      <c r="J707" s="409"/>
      <c r="K707" s="409"/>
      <c r="L707" s="409"/>
      <c r="M707" s="409"/>
      <c r="N707" s="409"/>
    </row>
    <row r="708" spans="1:14" s="377" customFormat="1" ht="15.75" thickBot="1" x14ac:dyDescent="0.25">
      <c r="A708" s="219"/>
      <c r="B708" s="376"/>
      <c r="C708" s="378"/>
      <c r="D708" s="1135"/>
      <c r="E708" s="409"/>
      <c r="F708" s="409"/>
      <c r="G708" s="409"/>
      <c r="H708" s="409"/>
      <c r="I708" s="409"/>
      <c r="J708" s="409"/>
      <c r="K708" s="409"/>
      <c r="L708" s="409"/>
      <c r="M708" s="409"/>
      <c r="N708" s="409"/>
    </row>
    <row r="709" spans="1:14" s="377" customFormat="1" ht="15.75" thickBot="1" x14ac:dyDescent="0.25">
      <c r="A709" s="219"/>
      <c r="B709" s="376"/>
      <c r="C709" s="378"/>
      <c r="D709" s="1135"/>
      <c r="E709" s="409"/>
      <c r="F709" s="409"/>
      <c r="G709" s="409"/>
      <c r="H709" s="409"/>
      <c r="I709" s="409"/>
      <c r="J709" s="409"/>
      <c r="K709" s="409"/>
      <c r="L709" s="409"/>
      <c r="M709" s="409"/>
      <c r="N709" s="409"/>
    </row>
    <row r="710" spans="1:14" s="377" customFormat="1" ht="15.75" thickBot="1" x14ac:dyDescent="0.25">
      <c r="A710" s="219"/>
      <c r="B710" s="376"/>
      <c r="C710" s="378"/>
      <c r="D710" s="1135"/>
      <c r="E710" s="409"/>
      <c r="F710" s="409"/>
      <c r="G710" s="409"/>
      <c r="H710" s="409"/>
      <c r="I710" s="409"/>
      <c r="J710" s="409"/>
      <c r="K710" s="409"/>
      <c r="L710" s="409"/>
      <c r="M710" s="409"/>
      <c r="N710" s="409"/>
    </row>
    <row r="711" spans="1:14" s="377" customFormat="1" ht="15.75" thickBot="1" x14ac:dyDescent="0.25">
      <c r="A711" s="219"/>
      <c r="B711" s="376"/>
      <c r="C711" s="378"/>
      <c r="D711" s="1135"/>
      <c r="E711" s="409"/>
      <c r="F711" s="409"/>
      <c r="G711" s="409"/>
      <c r="H711" s="409"/>
      <c r="I711" s="409"/>
      <c r="J711" s="409"/>
      <c r="K711" s="409"/>
      <c r="L711" s="409"/>
      <c r="M711" s="409"/>
      <c r="N711" s="409"/>
    </row>
    <row r="712" spans="1:14" s="377" customFormat="1" ht="15.75" thickBot="1" x14ac:dyDescent="0.25">
      <c r="A712" s="219"/>
      <c r="B712" s="376"/>
      <c r="C712" s="378"/>
      <c r="D712" s="1135"/>
      <c r="E712" s="409"/>
      <c r="F712" s="409"/>
      <c r="G712" s="409"/>
      <c r="H712" s="409"/>
      <c r="I712" s="409"/>
      <c r="J712" s="409"/>
      <c r="K712" s="409"/>
      <c r="L712" s="409"/>
      <c r="M712" s="409"/>
      <c r="N712" s="409"/>
    </row>
    <row r="713" spans="1:14" s="377" customFormat="1" ht="15.75" thickBot="1" x14ac:dyDescent="0.25">
      <c r="A713" s="219"/>
      <c r="B713" s="376"/>
      <c r="C713" s="378"/>
      <c r="D713" s="1135"/>
      <c r="E713" s="409"/>
      <c r="F713" s="409"/>
      <c r="G713" s="409"/>
      <c r="H713" s="409"/>
      <c r="I713" s="409"/>
      <c r="J713" s="409"/>
      <c r="K713" s="409"/>
      <c r="L713" s="409"/>
      <c r="M713" s="409"/>
      <c r="N713" s="409"/>
    </row>
    <row r="714" spans="1:14" s="377" customFormat="1" ht="15.75" thickBot="1" x14ac:dyDescent="0.25">
      <c r="A714" s="219"/>
      <c r="B714" s="376"/>
      <c r="C714" s="378"/>
      <c r="D714" s="1135"/>
      <c r="E714" s="409"/>
      <c r="F714" s="409"/>
      <c r="G714" s="409"/>
      <c r="H714" s="409"/>
      <c r="I714" s="409"/>
      <c r="J714" s="409"/>
      <c r="K714" s="409"/>
      <c r="L714" s="409"/>
      <c r="M714" s="409"/>
      <c r="N714" s="409"/>
    </row>
    <row r="715" spans="1:14" s="377" customFormat="1" ht="15.75" thickBot="1" x14ac:dyDescent="0.25">
      <c r="A715" s="219"/>
      <c r="B715" s="376"/>
      <c r="C715" s="378"/>
      <c r="D715" s="1135"/>
      <c r="E715" s="409"/>
      <c r="F715" s="409"/>
      <c r="G715" s="409"/>
      <c r="H715" s="409"/>
      <c r="I715" s="409"/>
      <c r="J715" s="409"/>
      <c r="K715" s="409"/>
      <c r="L715" s="409"/>
      <c r="M715" s="409"/>
      <c r="N715" s="409"/>
    </row>
    <row r="716" spans="1:14" s="377" customFormat="1" ht="15.75" thickBot="1" x14ac:dyDescent="0.25">
      <c r="A716" s="219"/>
      <c r="B716" s="376"/>
      <c r="C716" s="378"/>
      <c r="D716" s="1135"/>
      <c r="E716" s="409"/>
      <c r="F716" s="409"/>
      <c r="G716" s="409"/>
      <c r="H716" s="409"/>
      <c r="I716" s="409"/>
      <c r="J716" s="409"/>
      <c r="K716" s="409"/>
      <c r="L716" s="409"/>
      <c r="M716" s="409"/>
      <c r="N716" s="409"/>
    </row>
    <row r="717" spans="1:14" s="377" customFormat="1" ht="15.75" thickBot="1" x14ac:dyDescent="0.25">
      <c r="A717" s="219"/>
      <c r="B717" s="376"/>
      <c r="C717" s="378"/>
      <c r="D717" s="1135"/>
      <c r="E717" s="409"/>
      <c r="F717" s="409"/>
      <c r="G717" s="409"/>
      <c r="H717" s="409"/>
      <c r="I717" s="409"/>
      <c r="J717" s="409"/>
      <c r="K717" s="409"/>
      <c r="L717" s="409"/>
      <c r="M717" s="409"/>
      <c r="N717" s="409"/>
    </row>
    <row r="718" spans="1:14" s="377" customFormat="1" ht="15.75" thickBot="1" x14ac:dyDescent="0.25">
      <c r="A718" s="219"/>
      <c r="B718" s="376"/>
      <c r="C718" s="378"/>
      <c r="D718" s="1135"/>
      <c r="E718" s="409"/>
      <c r="F718" s="409"/>
      <c r="G718" s="409"/>
      <c r="H718" s="409"/>
      <c r="I718" s="409"/>
      <c r="J718" s="409"/>
      <c r="K718" s="409"/>
      <c r="L718" s="409"/>
      <c r="M718" s="409"/>
      <c r="N718" s="409"/>
    </row>
    <row r="719" spans="1:14" s="377" customFormat="1" ht="15.75" thickBot="1" x14ac:dyDescent="0.25">
      <c r="A719" s="219"/>
      <c r="B719" s="376"/>
      <c r="C719" s="378"/>
      <c r="D719" s="1135"/>
      <c r="E719" s="409"/>
      <c r="F719" s="409"/>
      <c r="G719" s="409"/>
      <c r="H719" s="409"/>
      <c r="I719" s="409"/>
      <c r="J719" s="409"/>
      <c r="K719" s="409"/>
      <c r="L719" s="409"/>
      <c r="M719" s="409"/>
      <c r="N719" s="409"/>
    </row>
    <row r="720" spans="1:14" s="377" customFormat="1" ht="15.75" thickBot="1" x14ac:dyDescent="0.25">
      <c r="A720" s="219"/>
      <c r="B720" s="376"/>
      <c r="C720" s="378"/>
      <c r="D720" s="1135"/>
      <c r="E720" s="409"/>
      <c r="F720" s="409"/>
      <c r="G720" s="409"/>
      <c r="H720" s="409"/>
      <c r="I720" s="409"/>
      <c r="J720" s="409"/>
      <c r="K720" s="409"/>
      <c r="L720" s="409"/>
      <c r="M720" s="409"/>
      <c r="N720" s="409"/>
    </row>
    <row r="721" spans="1:14" s="377" customFormat="1" ht="15.75" thickBot="1" x14ac:dyDescent="0.25">
      <c r="A721" s="219"/>
      <c r="B721" s="376"/>
      <c r="C721" s="378"/>
      <c r="D721" s="1135"/>
      <c r="E721" s="409"/>
      <c r="F721" s="409"/>
      <c r="G721" s="409"/>
      <c r="H721" s="409"/>
      <c r="I721" s="409"/>
      <c r="J721" s="409"/>
      <c r="K721" s="409"/>
      <c r="L721" s="409"/>
      <c r="M721" s="409"/>
      <c r="N721" s="409"/>
    </row>
    <row r="722" spans="1:14" s="377" customFormat="1" ht="15.75" thickBot="1" x14ac:dyDescent="0.25">
      <c r="A722" s="219"/>
      <c r="B722" s="376"/>
      <c r="C722" s="378"/>
      <c r="D722" s="1135"/>
      <c r="E722" s="409"/>
      <c r="F722" s="409"/>
      <c r="G722" s="409"/>
      <c r="H722" s="409"/>
      <c r="I722" s="409"/>
      <c r="J722" s="409"/>
      <c r="K722" s="409"/>
      <c r="L722" s="409"/>
      <c r="M722" s="409"/>
      <c r="N722" s="409"/>
    </row>
    <row r="723" spans="1:14" s="377" customFormat="1" ht="15.75" thickBot="1" x14ac:dyDescent="0.25">
      <c r="A723" s="219"/>
      <c r="B723" s="376"/>
      <c r="C723" s="378"/>
      <c r="D723" s="1135"/>
      <c r="E723" s="409"/>
      <c r="F723" s="409"/>
      <c r="G723" s="409"/>
      <c r="H723" s="409"/>
      <c r="I723" s="409"/>
      <c r="J723" s="409"/>
      <c r="K723" s="409"/>
      <c r="L723" s="409"/>
      <c r="M723" s="409"/>
      <c r="N723" s="409"/>
    </row>
    <row r="724" spans="1:14" s="377" customFormat="1" ht="15.75" thickBot="1" x14ac:dyDescent="0.25">
      <c r="A724" s="219"/>
      <c r="B724" s="376"/>
      <c r="C724" s="378"/>
      <c r="D724" s="1135"/>
      <c r="E724" s="409"/>
      <c r="F724" s="409"/>
      <c r="G724" s="409"/>
      <c r="H724" s="409"/>
      <c r="I724" s="409"/>
      <c r="J724" s="409"/>
      <c r="K724" s="409"/>
      <c r="L724" s="409"/>
      <c r="M724" s="409"/>
      <c r="N724" s="409"/>
    </row>
    <row r="725" spans="1:14" s="377" customFormat="1" ht="15.75" thickBot="1" x14ac:dyDescent="0.25">
      <c r="A725" s="219"/>
      <c r="B725" s="376"/>
      <c r="C725" s="378"/>
      <c r="D725" s="1135"/>
      <c r="E725" s="409"/>
      <c r="F725" s="409"/>
      <c r="G725" s="409"/>
      <c r="H725" s="409"/>
      <c r="I725" s="409"/>
      <c r="J725" s="409"/>
      <c r="K725" s="409"/>
      <c r="L725" s="409"/>
      <c r="M725" s="409"/>
      <c r="N725" s="409"/>
    </row>
    <row r="726" spans="1:14" s="377" customFormat="1" ht="15.75" thickBot="1" x14ac:dyDescent="0.25">
      <c r="A726" s="219"/>
      <c r="B726" s="376"/>
      <c r="C726" s="378"/>
      <c r="D726" s="1135"/>
      <c r="E726" s="409"/>
      <c r="F726" s="409"/>
      <c r="G726" s="409"/>
      <c r="H726" s="409"/>
      <c r="I726" s="409"/>
      <c r="J726" s="409"/>
      <c r="K726" s="409"/>
      <c r="L726" s="409"/>
      <c r="M726" s="409"/>
      <c r="N726" s="409"/>
    </row>
    <row r="727" spans="1:14" s="377" customFormat="1" ht="15.75" thickBot="1" x14ac:dyDescent="0.25">
      <c r="A727" s="219"/>
      <c r="B727" s="376"/>
      <c r="C727" s="378"/>
      <c r="D727" s="1135"/>
      <c r="E727" s="409"/>
      <c r="F727" s="409"/>
      <c r="G727" s="409"/>
      <c r="H727" s="409"/>
      <c r="I727" s="409"/>
      <c r="J727" s="409"/>
      <c r="K727" s="409"/>
      <c r="L727" s="409"/>
      <c r="M727" s="409"/>
      <c r="N727" s="409"/>
    </row>
    <row r="728" spans="1:14" s="377" customFormat="1" ht="15.75" thickBot="1" x14ac:dyDescent="0.25">
      <c r="A728" s="219"/>
      <c r="B728" s="376"/>
      <c r="C728" s="378"/>
      <c r="D728" s="1135"/>
      <c r="E728" s="409"/>
      <c r="F728" s="409"/>
      <c r="G728" s="409"/>
      <c r="H728" s="409"/>
      <c r="I728" s="409"/>
      <c r="J728" s="409"/>
      <c r="K728" s="409"/>
      <c r="L728" s="409"/>
      <c r="M728" s="409"/>
      <c r="N728" s="409"/>
    </row>
    <row r="729" spans="1:14" s="377" customFormat="1" ht="15.75" thickBot="1" x14ac:dyDescent="0.25">
      <c r="A729" s="219"/>
      <c r="B729" s="376"/>
      <c r="C729" s="378"/>
      <c r="D729" s="1135"/>
      <c r="E729" s="409"/>
      <c r="F729" s="409"/>
      <c r="G729" s="409"/>
      <c r="H729" s="409"/>
      <c r="I729" s="409"/>
      <c r="J729" s="409"/>
      <c r="K729" s="409"/>
      <c r="L729" s="409"/>
      <c r="M729" s="409"/>
      <c r="N729" s="409"/>
    </row>
    <row r="730" spans="1:14" s="377" customFormat="1" ht="15.75" thickBot="1" x14ac:dyDescent="0.25">
      <c r="A730" s="219"/>
      <c r="B730" s="376"/>
      <c r="C730" s="378"/>
      <c r="D730" s="1135"/>
      <c r="E730" s="409"/>
      <c r="F730" s="409"/>
      <c r="G730" s="409"/>
      <c r="H730" s="409"/>
      <c r="I730" s="409"/>
      <c r="J730" s="409"/>
      <c r="K730" s="409"/>
      <c r="L730" s="409"/>
      <c r="M730" s="409"/>
      <c r="N730" s="409"/>
    </row>
    <row r="731" spans="1:14" s="377" customFormat="1" ht="15.75" thickBot="1" x14ac:dyDescent="0.25">
      <c r="A731" s="219"/>
      <c r="B731" s="376"/>
      <c r="C731" s="378"/>
      <c r="D731" s="1135"/>
      <c r="E731" s="409"/>
      <c r="F731" s="409"/>
      <c r="G731" s="409"/>
      <c r="H731" s="409"/>
      <c r="I731" s="409"/>
      <c r="J731" s="409"/>
      <c r="K731" s="409"/>
      <c r="L731" s="409"/>
      <c r="M731" s="409"/>
      <c r="N731" s="409"/>
    </row>
    <row r="732" spans="1:14" s="377" customFormat="1" ht="15.75" thickBot="1" x14ac:dyDescent="0.25">
      <c r="A732" s="219"/>
      <c r="B732" s="376"/>
      <c r="C732" s="378"/>
      <c r="D732" s="1135"/>
      <c r="E732" s="409"/>
      <c r="F732" s="409"/>
      <c r="G732" s="409"/>
      <c r="H732" s="409"/>
      <c r="I732" s="409"/>
      <c r="J732" s="409"/>
      <c r="K732" s="409"/>
      <c r="L732" s="409"/>
      <c r="M732" s="409"/>
      <c r="N732" s="409"/>
    </row>
    <row r="733" spans="1:14" s="377" customFormat="1" ht="15.75" thickBot="1" x14ac:dyDescent="0.25">
      <c r="A733" s="219"/>
      <c r="B733" s="376"/>
      <c r="C733" s="378"/>
      <c r="D733" s="1135"/>
      <c r="E733" s="409"/>
      <c r="F733" s="409"/>
      <c r="G733" s="409"/>
      <c r="H733" s="409"/>
      <c r="I733" s="409"/>
      <c r="J733" s="409"/>
      <c r="K733" s="409"/>
      <c r="L733" s="409"/>
      <c r="M733" s="409"/>
      <c r="N733" s="409"/>
    </row>
    <row r="734" spans="1:14" s="377" customFormat="1" ht="15.75" thickBot="1" x14ac:dyDescent="0.25">
      <c r="A734" s="219"/>
      <c r="B734" s="376"/>
      <c r="C734" s="378"/>
      <c r="D734" s="1135"/>
      <c r="E734" s="409"/>
      <c r="F734" s="409"/>
      <c r="G734" s="409"/>
      <c r="H734" s="409"/>
      <c r="I734" s="409"/>
      <c r="J734" s="409"/>
      <c r="K734" s="409"/>
      <c r="L734" s="409"/>
      <c r="M734" s="409"/>
      <c r="N734" s="409"/>
    </row>
    <row r="735" spans="1:14" s="377" customFormat="1" ht="15.75" thickBot="1" x14ac:dyDescent="0.25">
      <c r="A735" s="219"/>
      <c r="B735" s="376"/>
      <c r="C735" s="378"/>
      <c r="D735" s="1135"/>
      <c r="E735" s="409"/>
      <c r="F735" s="409"/>
      <c r="G735" s="409"/>
      <c r="H735" s="409"/>
      <c r="I735" s="409"/>
      <c r="J735" s="409"/>
      <c r="K735" s="409"/>
      <c r="L735" s="409"/>
      <c r="M735" s="409"/>
      <c r="N735" s="409"/>
    </row>
    <row r="736" spans="1:14" s="377" customFormat="1" ht="15.75" thickBot="1" x14ac:dyDescent="0.25">
      <c r="A736" s="219"/>
      <c r="B736" s="376"/>
      <c r="C736" s="378"/>
      <c r="D736" s="1135"/>
      <c r="E736" s="409"/>
      <c r="F736" s="409"/>
      <c r="G736" s="409"/>
      <c r="H736" s="409"/>
      <c r="I736" s="409"/>
      <c r="J736" s="409"/>
      <c r="K736" s="409"/>
      <c r="L736" s="409"/>
      <c r="M736" s="409"/>
      <c r="N736" s="409"/>
    </row>
    <row r="737" spans="1:14" s="377" customFormat="1" ht="15.75" thickBot="1" x14ac:dyDescent="0.25">
      <c r="A737" s="219"/>
      <c r="B737" s="376"/>
      <c r="C737" s="378"/>
      <c r="D737" s="1135"/>
      <c r="E737" s="409"/>
      <c r="F737" s="409"/>
      <c r="G737" s="409"/>
      <c r="H737" s="409"/>
      <c r="I737" s="409"/>
      <c r="J737" s="409"/>
      <c r="K737" s="409"/>
      <c r="L737" s="409"/>
      <c r="M737" s="409"/>
      <c r="N737" s="409"/>
    </row>
    <row r="738" spans="1:14" s="377" customFormat="1" ht="15.75" thickBot="1" x14ac:dyDescent="0.25">
      <c r="A738" s="219"/>
      <c r="B738" s="376"/>
      <c r="C738" s="378"/>
      <c r="D738" s="1135"/>
      <c r="E738" s="409"/>
      <c r="F738" s="409"/>
      <c r="G738" s="409"/>
      <c r="H738" s="409"/>
      <c r="I738" s="409"/>
      <c r="J738" s="409"/>
      <c r="K738" s="409"/>
      <c r="L738" s="409"/>
      <c r="M738" s="409"/>
      <c r="N738" s="409"/>
    </row>
    <row r="739" spans="1:14" s="377" customFormat="1" ht="15.75" thickBot="1" x14ac:dyDescent="0.25">
      <c r="A739" s="219"/>
      <c r="B739" s="376"/>
      <c r="C739" s="378"/>
      <c r="D739" s="1135"/>
      <c r="E739" s="409"/>
      <c r="F739" s="409"/>
      <c r="G739" s="409"/>
      <c r="H739" s="409"/>
      <c r="I739" s="409"/>
      <c r="J739" s="409"/>
      <c r="K739" s="409"/>
      <c r="L739" s="409"/>
      <c r="M739" s="409"/>
      <c r="N739" s="409"/>
    </row>
    <row r="740" spans="1:14" s="377" customFormat="1" ht="15.75" thickBot="1" x14ac:dyDescent="0.25">
      <c r="A740" s="219"/>
      <c r="B740" s="376"/>
      <c r="C740" s="378"/>
      <c r="D740" s="1135"/>
      <c r="E740" s="409"/>
      <c r="F740" s="409"/>
      <c r="G740" s="409"/>
      <c r="H740" s="409"/>
      <c r="I740" s="409"/>
      <c r="J740" s="409"/>
      <c r="K740" s="409"/>
      <c r="L740" s="409"/>
      <c r="M740" s="409"/>
      <c r="N740" s="409"/>
    </row>
    <row r="741" spans="1:14" s="377" customFormat="1" ht="15.75" thickBot="1" x14ac:dyDescent="0.25">
      <c r="A741" s="219"/>
      <c r="B741" s="376"/>
      <c r="C741" s="378"/>
      <c r="D741" s="1135"/>
      <c r="E741" s="409"/>
      <c r="F741" s="409"/>
      <c r="G741" s="409"/>
      <c r="H741" s="409"/>
      <c r="I741" s="409"/>
      <c r="J741" s="409"/>
      <c r="K741" s="409"/>
      <c r="L741" s="409"/>
      <c r="M741" s="409"/>
      <c r="N741" s="409"/>
    </row>
    <row r="742" spans="1:14" s="377" customFormat="1" ht="15.75" thickBot="1" x14ac:dyDescent="0.25">
      <c r="A742" s="219"/>
      <c r="B742" s="376"/>
      <c r="C742" s="378"/>
      <c r="D742" s="1135"/>
      <c r="E742" s="409"/>
      <c r="F742" s="409"/>
      <c r="G742" s="409"/>
      <c r="H742" s="409"/>
      <c r="I742" s="409"/>
      <c r="J742" s="409"/>
      <c r="K742" s="409"/>
      <c r="L742" s="409"/>
      <c r="M742" s="409"/>
      <c r="N742" s="409"/>
    </row>
    <row r="743" spans="1:14" s="377" customFormat="1" ht="15.75" thickBot="1" x14ac:dyDescent="0.25">
      <c r="A743" s="219"/>
      <c r="B743" s="376"/>
      <c r="C743" s="378"/>
      <c r="D743" s="1135"/>
      <c r="E743" s="409"/>
      <c r="F743" s="409"/>
      <c r="G743" s="409"/>
      <c r="H743" s="409"/>
      <c r="I743" s="409"/>
      <c r="J743" s="409"/>
      <c r="K743" s="409"/>
      <c r="L743" s="409"/>
      <c r="M743" s="409"/>
      <c r="N743" s="409"/>
    </row>
    <row r="744" spans="1:14" s="377" customFormat="1" ht="15.75" thickBot="1" x14ac:dyDescent="0.25">
      <c r="A744" s="219"/>
      <c r="B744" s="376"/>
      <c r="C744" s="378"/>
      <c r="D744" s="1135"/>
      <c r="E744" s="409"/>
      <c r="F744" s="409"/>
      <c r="G744" s="409"/>
      <c r="H744" s="409"/>
      <c r="I744" s="409"/>
      <c r="J744" s="409"/>
      <c r="K744" s="409"/>
      <c r="L744" s="409"/>
      <c r="M744" s="409"/>
      <c r="N744" s="409"/>
    </row>
    <row r="745" spans="1:14" s="377" customFormat="1" ht="15.75" thickBot="1" x14ac:dyDescent="0.25">
      <c r="A745" s="219"/>
      <c r="B745" s="376"/>
      <c r="C745" s="378"/>
      <c r="D745" s="1135"/>
      <c r="E745" s="409"/>
      <c r="F745" s="409"/>
      <c r="G745" s="409"/>
      <c r="H745" s="409"/>
      <c r="I745" s="409"/>
      <c r="J745" s="409"/>
      <c r="K745" s="409"/>
      <c r="L745" s="409"/>
      <c r="M745" s="409"/>
      <c r="N745" s="409"/>
    </row>
    <row r="746" spans="1:14" s="377" customFormat="1" ht="15.75" thickBot="1" x14ac:dyDescent="0.25">
      <c r="A746" s="219"/>
      <c r="B746" s="376"/>
      <c r="C746" s="378"/>
      <c r="D746" s="1135"/>
      <c r="E746" s="409"/>
      <c r="F746" s="409"/>
      <c r="G746" s="409"/>
      <c r="H746" s="409"/>
      <c r="I746" s="409"/>
      <c r="J746" s="409"/>
      <c r="K746" s="409"/>
      <c r="L746" s="409"/>
      <c r="M746" s="409"/>
      <c r="N746" s="409"/>
    </row>
    <row r="747" spans="1:14" s="377" customFormat="1" ht="15.75" thickBot="1" x14ac:dyDescent="0.25">
      <c r="A747" s="219"/>
      <c r="B747" s="376"/>
      <c r="C747" s="378"/>
      <c r="D747" s="1135"/>
      <c r="E747" s="409"/>
      <c r="F747" s="409"/>
      <c r="G747" s="409"/>
      <c r="H747" s="409"/>
      <c r="I747" s="409"/>
      <c r="J747" s="409"/>
      <c r="K747" s="409"/>
      <c r="L747" s="409"/>
      <c r="M747" s="409"/>
      <c r="N747" s="409"/>
    </row>
    <row r="748" spans="1:14" s="377" customFormat="1" ht="15.75" thickBot="1" x14ac:dyDescent="0.25">
      <c r="A748" s="219"/>
      <c r="B748" s="376"/>
      <c r="C748" s="378"/>
      <c r="D748" s="1135"/>
      <c r="E748" s="409"/>
      <c r="F748" s="409"/>
      <c r="G748" s="409"/>
      <c r="H748" s="409"/>
      <c r="I748" s="409"/>
      <c r="J748" s="409"/>
      <c r="K748" s="409"/>
      <c r="L748" s="409"/>
      <c r="M748" s="409"/>
      <c r="N748" s="409"/>
    </row>
    <row r="749" spans="1:14" s="377" customFormat="1" ht="15.75" thickBot="1" x14ac:dyDescent="0.25">
      <c r="A749" s="219"/>
      <c r="B749" s="376"/>
      <c r="C749" s="378"/>
      <c r="D749" s="1135"/>
      <c r="E749" s="409"/>
      <c r="F749" s="409"/>
      <c r="G749" s="409"/>
      <c r="H749" s="409"/>
      <c r="I749" s="409"/>
      <c r="J749" s="409"/>
      <c r="K749" s="409"/>
      <c r="L749" s="409"/>
      <c r="M749" s="409"/>
      <c r="N749" s="409"/>
    </row>
    <row r="750" spans="1:14" s="377" customFormat="1" ht="15.75" thickBot="1" x14ac:dyDescent="0.25">
      <c r="A750" s="219"/>
      <c r="B750" s="376"/>
      <c r="C750" s="378"/>
      <c r="D750" s="1135"/>
      <c r="E750" s="409"/>
      <c r="F750" s="409"/>
      <c r="G750" s="409"/>
      <c r="H750" s="409"/>
      <c r="I750" s="409"/>
      <c r="J750" s="409"/>
      <c r="K750" s="409"/>
      <c r="L750" s="409"/>
      <c r="M750" s="409"/>
      <c r="N750" s="409"/>
    </row>
    <row r="751" spans="1:14" s="377" customFormat="1" ht="15.75" thickBot="1" x14ac:dyDescent="0.25">
      <c r="A751" s="219"/>
      <c r="B751" s="376"/>
      <c r="C751" s="378"/>
      <c r="D751" s="1135"/>
      <c r="E751" s="409"/>
      <c r="F751" s="409"/>
      <c r="G751" s="409"/>
      <c r="H751" s="409"/>
      <c r="I751" s="409"/>
      <c r="J751" s="409"/>
      <c r="K751" s="409"/>
      <c r="L751" s="409"/>
      <c r="M751" s="409"/>
      <c r="N751" s="409"/>
    </row>
    <row r="752" spans="1:14" s="377" customFormat="1" ht="15.75" thickBot="1" x14ac:dyDescent="0.25">
      <c r="A752" s="219"/>
      <c r="B752" s="376"/>
      <c r="C752" s="378"/>
      <c r="D752" s="1135"/>
      <c r="E752" s="409"/>
      <c r="F752" s="409"/>
      <c r="G752" s="409"/>
      <c r="H752" s="409"/>
      <c r="I752" s="409"/>
      <c r="J752" s="409"/>
      <c r="K752" s="409"/>
      <c r="L752" s="409"/>
      <c r="M752" s="409"/>
      <c r="N752" s="409"/>
    </row>
    <row r="753" spans="1:14" s="377" customFormat="1" ht="15.75" thickBot="1" x14ac:dyDescent="0.25">
      <c r="A753" s="219"/>
      <c r="B753" s="376"/>
      <c r="C753" s="378"/>
      <c r="D753" s="1135"/>
      <c r="E753" s="409"/>
      <c r="F753" s="409"/>
      <c r="G753" s="409"/>
      <c r="H753" s="409"/>
      <c r="I753" s="409"/>
      <c r="J753" s="409"/>
      <c r="K753" s="409"/>
      <c r="L753" s="409"/>
      <c r="M753" s="409"/>
      <c r="N753" s="409"/>
    </row>
    <row r="754" spans="1:14" s="377" customFormat="1" ht="15.75" thickBot="1" x14ac:dyDescent="0.25">
      <c r="A754" s="219"/>
      <c r="B754" s="376"/>
      <c r="C754" s="378"/>
      <c r="D754" s="1135"/>
      <c r="E754" s="409"/>
      <c r="F754" s="409"/>
      <c r="G754" s="409"/>
      <c r="H754" s="409"/>
      <c r="I754" s="409"/>
      <c r="J754" s="409"/>
      <c r="K754" s="409"/>
      <c r="L754" s="409"/>
      <c r="M754" s="409"/>
      <c r="N754" s="409"/>
    </row>
    <row r="755" spans="1:14" s="377" customFormat="1" ht="15.75" thickBot="1" x14ac:dyDescent="0.25">
      <c r="A755" s="219"/>
      <c r="B755" s="376"/>
      <c r="C755" s="378"/>
      <c r="D755" s="1135"/>
      <c r="E755" s="409"/>
      <c r="F755" s="409"/>
      <c r="G755" s="409"/>
      <c r="H755" s="409"/>
      <c r="I755" s="409"/>
      <c r="J755" s="409"/>
      <c r="K755" s="409"/>
      <c r="L755" s="409"/>
      <c r="M755" s="409"/>
      <c r="N755" s="409"/>
    </row>
    <row r="756" spans="1:14" s="377" customFormat="1" ht="15.75" thickBot="1" x14ac:dyDescent="0.25">
      <c r="A756" s="219"/>
      <c r="B756" s="376"/>
      <c r="C756" s="378"/>
      <c r="D756" s="1135"/>
      <c r="E756" s="409"/>
      <c r="F756" s="409"/>
      <c r="G756" s="409"/>
      <c r="H756" s="409"/>
      <c r="I756" s="409"/>
      <c r="J756" s="409"/>
      <c r="K756" s="409"/>
      <c r="L756" s="409"/>
      <c r="M756" s="409"/>
      <c r="N756" s="409"/>
    </row>
    <row r="757" spans="1:14" s="377" customFormat="1" ht="15.75" thickBot="1" x14ac:dyDescent="0.25">
      <c r="A757" s="219"/>
      <c r="B757" s="376"/>
      <c r="C757" s="378"/>
      <c r="D757" s="1135"/>
      <c r="E757" s="409"/>
      <c r="F757" s="409"/>
      <c r="G757" s="409"/>
      <c r="H757" s="409"/>
      <c r="I757" s="409"/>
      <c r="J757" s="409"/>
      <c r="K757" s="409"/>
      <c r="L757" s="409"/>
      <c r="M757" s="409"/>
      <c r="N757" s="409"/>
    </row>
    <row r="758" spans="1:14" s="377" customFormat="1" ht="15.75" thickBot="1" x14ac:dyDescent="0.25">
      <c r="A758" s="219"/>
      <c r="B758" s="376"/>
      <c r="C758" s="378"/>
      <c r="D758" s="1135"/>
      <c r="E758" s="409"/>
      <c r="F758" s="409"/>
      <c r="G758" s="409"/>
      <c r="H758" s="409"/>
      <c r="I758" s="409"/>
      <c r="J758" s="409"/>
      <c r="K758" s="409"/>
      <c r="L758" s="409"/>
      <c r="M758" s="409"/>
      <c r="N758" s="409"/>
    </row>
    <row r="759" spans="1:14" s="377" customFormat="1" ht="15.75" thickBot="1" x14ac:dyDescent="0.25">
      <c r="A759" s="219"/>
      <c r="B759" s="376"/>
      <c r="C759" s="378"/>
      <c r="D759" s="1135"/>
      <c r="E759" s="409"/>
      <c r="F759" s="409"/>
      <c r="G759" s="409"/>
      <c r="H759" s="409"/>
      <c r="I759" s="409"/>
      <c r="J759" s="409"/>
      <c r="K759" s="409"/>
      <c r="L759" s="409"/>
      <c r="M759" s="409"/>
      <c r="N759" s="409"/>
    </row>
    <row r="760" spans="1:14" s="377" customFormat="1" ht="15.75" thickBot="1" x14ac:dyDescent="0.25">
      <c r="A760" s="219"/>
      <c r="B760" s="376"/>
      <c r="C760" s="378"/>
      <c r="D760" s="1135"/>
      <c r="E760" s="409"/>
      <c r="F760" s="409"/>
      <c r="G760" s="409"/>
      <c r="H760" s="409"/>
      <c r="I760" s="409"/>
      <c r="J760" s="409"/>
      <c r="K760" s="409"/>
      <c r="L760" s="409"/>
      <c r="M760" s="409"/>
      <c r="N760" s="409"/>
    </row>
    <row r="761" spans="1:14" s="377" customFormat="1" ht="15.75" thickBot="1" x14ac:dyDescent="0.25">
      <c r="A761" s="219"/>
      <c r="B761" s="376"/>
      <c r="C761" s="378"/>
      <c r="D761" s="1135"/>
      <c r="E761" s="409"/>
      <c r="F761" s="409"/>
      <c r="G761" s="409"/>
      <c r="H761" s="409"/>
      <c r="I761" s="409"/>
      <c r="J761" s="409"/>
      <c r="K761" s="409"/>
      <c r="L761" s="409"/>
      <c r="M761" s="409"/>
      <c r="N761" s="409"/>
    </row>
    <row r="762" spans="1:14" s="377" customFormat="1" ht="15.75" thickBot="1" x14ac:dyDescent="0.25">
      <c r="A762" s="219"/>
      <c r="B762" s="376"/>
      <c r="C762" s="378"/>
      <c r="D762" s="1135"/>
      <c r="E762" s="409"/>
      <c r="F762" s="409"/>
      <c r="G762" s="409"/>
      <c r="H762" s="409"/>
      <c r="I762" s="409"/>
      <c r="J762" s="409"/>
      <c r="K762" s="409"/>
      <c r="L762" s="409"/>
      <c r="M762" s="409"/>
      <c r="N762" s="409"/>
    </row>
    <row r="763" spans="1:14" s="377" customFormat="1" ht="15.75" thickBot="1" x14ac:dyDescent="0.25">
      <c r="A763" s="219"/>
      <c r="B763" s="376"/>
      <c r="C763" s="378"/>
      <c r="D763" s="1135"/>
      <c r="E763" s="409"/>
      <c r="F763" s="409"/>
      <c r="G763" s="409"/>
      <c r="H763" s="409"/>
      <c r="I763" s="409"/>
      <c r="J763" s="409"/>
      <c r="K763" s="409"/>
      <c r="L763" s="409"/>
      <c r="M763" s="409"/>
      <c r="N763" s="409"/>
    </row>
    <row r="764" spans="1:14" s="377" customFormat="1" ht="15.75" thickBot="1" x14ac:dyDescent="0.25">
      <c r="A764" s="219"/>
      <c r="B764" s="376"/>
      <c r="C764" s="378"/>
      <c r="D764" s="1135"/>
      <c r="E764" s="409"/>
      <c r="F764" s="409"/>
      <c r="G764" s="409"/>
      <c r="H764" s="409"/>
      <c r="I764" s="409"/>
      <c r="J764" s="409"/>
      <c r="K764" s="409"/>
      <c r="L764" s="409"/>
      <c r="M764" s="409"/>
      <c r="N764" s="409"/>
    </row>
    <row r="765" spans="1:14" s="377" customFormat="1" ht="15.75" thickBot="1" x14ac:dyDescent="0.25">
      <c r="A765" s="219"/>
      <c r="B765" s="376"/>
      <c r="C765" s="378"/>
      <c r="D765" s="1135"/>
      <c r="E765" s="409"/>
      <c r="F765" s="409"/>
      <c r="G765" s="409"/>
      <c r="H765" s="409"/>
      <c r="I765" s="409"/>
      <c r="J765" s="409"/>
      <c r="K765" s="409"/>
      <c r="L765" s="409"/>
      <c r="M765" s="409"/>
      <c r="N765" s="409"/>
    </row>
    <row r="766" spans="1:14" s="377" customFormat="1" ht="15.75" thickBot="1" x14ac:dyDescent="0.25">
      <c r="A766" s="219"/>
      <c r="B766" s="376"/>
      <c r="C766" s="378"/>
      <c r="D766" s="1135"/>
      <c r="E766" s="409"/>
      <c r="F766" s="409"/>
      <c r="G766" s="409"/>
      <c r="H766" s="409"/>
      <c r="I766" s="409"/>
      <c r="J766" s="409"/>
      <c r="K766" s="409"/>
      <c r="L766" s="409"/>
      <c r="M766" s="409"/>
      <c r="N766" s="409"/>
    </row>
    <row r="767" spans="1:14" s="377" customFormat="1" ht="15.75" thickBot="1" x14ac:dyDescent="0.25">
      <c r="A767" s="219"/>
      <c r="B767" s="376"/>
      <c r="C767" s="378"/>
      <c r="D767" s="1135"/>
      <c r="E767" s="409"/>
      <c r="F767" s="409"/>
      <c r="G767" s="409"/>
      <c r="H767" s="409"/>
      <c r="I767" s="409"/>
      <c r="J767" s="409"/>
      <c r="K767" s="409"/>
      <c r="L767" s="409"/>
      <c r="M767" s="409"/>
      <c r="N767" s="409"/>
    </row>
    <row r="768" spans="1:14" s="377" customFormat="1" ht="15.75" thickBot="1" x14ac:dyDescent="0.25">
      <c r="A768" s="219"/>
      <c r="B768" s="376"/>
      <c r="C768" s="378"/>
      <c r="D768" s="1135"/>
      <c r="E768" s="409"/>
      <c r="F768" s="409"/>
      <c r="G768" s="409"/>
      <c r="H768" s="409"/>
      <c r="I768" s="409"/>
      <c r="J768" s="409"/>
      <c r="K768" s="409"/>
      <c r="L768" s="409"/>
      <c r="M768" s="409"/>
      <c r="N768" s="409"/>
    </row>
    <row r="769" spans="1:14" s="377" customFormat="1" ht="15.75" thickBot="1" x14ac:dyDescent="0.25">
      <c r="A769" s="219"/>
      <c r="B769" s="376"/>
      <c r="C769" s="378"/>
      <c r="D769" s="1135"/>
      <c r="E769" s="409"/>
      <c r="F769" s="409"/>
      <c r="G769" s="409"/>
      <c r="H769" s="409"/>
      <c r="I769" s="409"/>
      <c r="J769" s="409"/>
      <c r="K769" s="409"/>
      <c r="L769" s="409"/>
      <c r="M769" s="409"/>
      <c r="N769" s="409"/>
    </row>
    <row r="770" spans="1:14" s="377" customFormat="1" ht="15.75" thickBot="1" x14ac:dyDescent="0.25">
      <c r="A770" s="219"/>
      <c r="B770" s="376"/>
      <c r="C770" s="378"/>
      <c r="D770" s="1135"/>
      <c r="E770" s="409"/>
      <c r="F770" s="409"/>
      <c r="G770" s="409"/>
      <c r="H770" s="409"/>
      <c r="I770" s="409"/>
      <c r="J770" s="409"/>
      <c r="K770" s="409"/>
      <c r="L770" s="409"/>
      <c r="M770" s="409"/>
      <c r="N770" s="409"/>
    </row>
    <row r="771" spans="1:14" s="377" customFormat="1" ht="15.75" thickBot="1" x14ac:dyDescent="0.25">
      <c r="A771" s="219"/>
      <c r="B771" s="376"/>
      <c r="C771" s="378"/>
      <c r="D771" s="1135"/>
      <c r="E771" s="409"/>
      <c r="F771" s="409"/>
      <c r="G771" s="409"/>
      <c r="H771" s="409"/>
      <c r="I771" s="409"/>
      <c r="J771" s="409"/>
      <c r="K771" s="409"/>
      <c r="L771" s="409"/>
      <c r="M771" s="409"/>
      <c r="N771" s="409"/>
    </row>
    <row r="772" spans="1:14" s="377" customFormat="1" ht="15.75" thickBot="1" x14ac:dyDescent="0.25">
      <c r="A772" s="219"/>
      <c r="B772" s="376"/>
      <c r="C772" s="378"/>
      <c r="D772" s="1135"/>
      <c r="E772" s="409"/>
      <c r="F772" s="409"/>
      <c r="G772" s="409"/>
      <c r="H772" s="409"/>
      <c r="I772" s="409"/>
      <c r="J772" s="409"/>
      <c r="K772" s="409"/>
      <c r="L772" s="409"/>
      <c r="M772" s="409"/>
      <c r="N772" s="409"/>
    </row>
    <row r="773" spans="1:14" s="377" customFormat="1" ht="15.75" thickBot="1" x14ac:dyDescent="0.25">
      <c r="A773" s="219"/>
      <c r="B773" s="376"/>
      <c r="C773" s="378"/>
      <c r="D773" s="1135"/>
      <c r="E773" s="409"/>
      <c r="F773" s="409"/>
      <c r="G773" s="409"/>
      <c r="H773" s="409"/>
      <c r="I773" s="409"/>
      <c r="J773" s="409"/>
      <c r="K773" s="409"/>
      <c r="L773" s="409"/>
      <c r="M773" s="409"/>
      <c r="N773" s="409"/>
    </row>
    <row r="774" spans="1:14" s="377" customFormat="1" ht="15.75" thickBot="1" x14ac:dyDescent="0.25">
      <c r="A774" s="219"/>
      <c r="B774" s="376"/>
      <c r="C774" s="378"/>
      <c r="D774" s="1135"/>
      <c r="E774" s="409"/>
      <c r="F774" s="409"/>
      <c r="G774" s="409"/>
      <c r="H774" s="409"/>
      <c r="I774" s="409"/>
      <c r="J774" s="409"/>
      <c r="K774" s="409"/>
      <c r="L774" s="409"/>
      <c r="M774" s="409"/>
      <c r="N774" s="409"/>
    </row>
    <row r="775" spans="1:14" s="377" customFormat="1" ht="15.75" thickBot="1" x14ac:dyDescent="0.25">
      <c r="A775" s="219"/>
      <c r="B775" s="376"/>
      <c r="C775" s="378"/>
      <c r="D775" s="1135"/>
      <c r="E775" s="409"/>
      <c r="F775" s="409"/>
      <c r="G775" s="409"/>
      <c r="H775" s="409"/>
      <c r="I775" s="409"/>
      <c r="J775" s="409"/>
      <c r="K775" s="409"/>
      <c r="L775" s="409"/>
      <c r="M775" s="409"/>
      <c r="N775" s="409"/>
    </row>
    <row r="776" spans="1:14" s="377" customFormat="1" ht="15.75" thickBot="1" x14ac:dyDescent="0.25">
      <c r="A776" s="219"/>
      <c r="B776" s="376"/>
      <c r="C776" s="378"/>
      <c r="D776" s="1135"/>
      <c r="E776" s="409"/>
      <c r="F776" s="409"/>
      <c r="G776" s="409"/>
      <c r="H776" s="409"/>
      <c r="I776" s="409"/>
      <c r="J776" s="409"/>
      <c r="K776" s="409"/>
      <c r="L776" s="409"/>
      <c r="M776" s="409"/>
      <c r="N776" s="409"/>
    </row>
    <row r="777" spans="1:14" s="377" customFormat="1" ht="15.75" thickBot="1" x14ac:dyDescent="0.25">
      <c r="A777" s="219"/>
      <c r="B777" s="376"/>
      <c r="C777" s="378"/>
      <c r="D777" s="1135"/>
      <c r="E777" s="409"/>
      <c r="F777" s="409"/>
      <c r="G777" s="409"/>
      <c r="H777" s="409"/>
      <c r="I777" s="409"/>
      <c r="J777" s="409"/>
      <c r="K777" s="409"/>
      <c r="L777" s="409"/>
      <c r="M777" s="409"/>
      <c r="N777" s="409"/>
    </row>
    <row r="778" spans="1:14" s="377" customFormat="1" ht="15.75" thickBot="1" x14ac:dyDescent="0.25">
      <c r="A778" s="219"/>
      <c r="B778" s="376"/>
      <c r="C778" s="378"/>
      <c r="D778" s="1135"/>
      <c r="E778" s="409"/>
      <c r="F778" s="409"/>
      <c r="G778" s="409"/>
      <c r="H778" s="409"/>
      <c r="I778" s="409"/>
      <c r="J778" s="409"/>
      <c r="K778" s="409"/>
      <c r="L778" s="409"/>
      <c r="M778" s="409"/>
      <c r="N778" s="409"/>
    </row>
    <row r="779" spans="1:14" s="377" customFormat="1" ht="15.75" thickBot="1" x14ac:dyDescent="0.25">
      <c r="A779" s="219"/>
      <c r="B779" s="376"/>
      <c r="C779" s="378"/>
      <c r="D779" s="1135"/>
      <c r="E779" s="409"/>
      <c r="F779" s="409"/>
      <c r="G779" s="409"/>
      <c r="H779" s="409"/>
      <c r="I779" s="409"/>
      <c r="J779" s="409"/>
      <c r="K779" s="409"/>
      <c r="L779" s="409"/>
      <c r="M779" s="409"/>
      <c r="N779" s="409"/>
    </row>
    <row r="780" spans="1:14" s="377" customFormat="1" ht="15.75" thickBot="1" x14ac:dyDescent="0.25">
      <c r="A780" s="219"/>
      <c r="B780" s="376"/>
      <c r="C780" s="378"/>
      <c r="D780" s="1135"/>
      <c r="E780" s="409"/>
      <c r="F780" s="409"/>
      <c r="G780" s="409"/>
      <c r="H780" s="409"/>
      <c r="I780" s="409"/>
      <c r="J780" s="409"/>
      <c r="K780" s="409"/>
      <c r="L780" s="409"/>
      <c r="M780" s="409"/>
      <c r="N780" s="409"/>
    </row>
    <row r="781" spans="1:14" s="377" customFormat="1" ht="15.75" thickBot="1" x14ac:dyDescent="0.25">
      <c r="A781" s="219"/>
      <c r="B781" s="376"/>
      <c r="C781" s="378"/>
      <c r="D781" s="1135"/>
      <c r="E781" s="409"/>
      <c r="F781" s="409"/>
      <c r="G781" s="409"/>
      <c r="H781" s="409"/>
      <c r="I781" s="409"/>
      <c r="J781" s="409"/>
      <c r="K781" s="409"/>
      <c r="L781" s="409"/>
      <c r="M781" s="409"/>
      <c r="N781" s="409"/>
    </row>
    <row r="782" spans="1:14" s="377" customFormat="1" ht="15.75" thickBot="1" x14ac:dyDescent="0.25">
      <c r="A782" s="219"/>
      <c r="B782" s="376"/>
      <c r="C782" s="378"/>
      <c r="D782" s="1135"/>
      <c r="E782" s="409"/>
      <c r="F782" s="409"/>
      <c r="G782" s="409"/>
      <c r="H782" s="409"/>
      <c r="I782" s="409"/>
      <c r="J782" s="409"/>
      <c r="K782" s="409"/>
      <c r="L782" s="409"/>
      <c r="M782" s="409"/>
      <c r="N782" s="409"/>
    </row>
    <row r="783" spans="1:14" s="377" customFormat="1" ht="15.75" thickBot="1" x14ac:dyDescent="0.25">
      <c r="A783" s="219"/>
      <c r="B783" s="376"/>
      <c r="C783" s="378"/>
      <c r="D783" s="1135"/>
      <c r="E783" s="409"/>
      <c r="F783" s="409"/>
      <c r="G783" s="409"/>
      <c r="H783" s="409"/>
      <c r="I783" s="409"/>
      <c r="J783" s="409"/>
      <c r="K783" s="409"/>
      <c r="L783" s="409"/>
      <c r="M783" s="409"/>
      <c r="N783" s="409"/>
    </row>
    <row r="784" spans="1:14" s="377" customFormat="1" ht="15.75" thickBot="1" x14ac:dyDescent="0.25">
      <c r="A784" s="219"/>
      <c r="B784" s="376"/>
      <c r="C784" s="378"/>
      <c r="D784" s="1135"/>
      <c r="E784" s="409"/>
      <c r="F784" s="409"/>
      <c r="G784" s="409"/>
      <c r="H784" s="409"/>
      <c r="I784" s="409"/>
      <c r="J784" s="409"/>
      <c r="K784" s="409"/>
      <c r="L784" s="409"/>
      <c r="M784" s="409"/>
      <c r="N784" s="409"/>
    </row>
    <row r="785" spans="1:14" s="377" customFormat="1" ht="15.75" thickBot="1" x14ac:dyDescent="0.25">
      <c r="A785" s="219"/>
      <c r="B785" s="376"/>
      <c r="C785" s="378"/>
      <c r="D785" s="1135"/>
      <c r="E785" s="409"/>
      <c r="F785" s="409"/>
      <c r="G785" s="409"/>
      <c r="H785" s="409"/>
      <c r="I785" s="409"/>
      <c r="J785" s="409"/>
      <c r="K785" s="409"/>
      <c r="L785" s="409"/>
      <c r="M785" s="409"/>
      <c r="N785" s="409"/>
    </row>
    <row r="786" spans="1:14" s="377" customFormat="1" ht="15.75" thickBot="1" x14ac:dyDescent="0.25">
      <c r="A786" s="219"/>
      <c r="B786" s="376"/>
      <c r="C786" s="378"/>
      <c r="D786" s="1135"/>
      <c r="E786" s="409"/>
      <c r="F786" s="409"/>
      <c r="G786" s="409"/>
      <c r="H786" s="409"/>
      <c r="I786" s="409"/>
      <c r="J786" s="409"/>
      <c r="K786" s="409"/>
      <c r="L786" s="409"/>
      <c r="M786" s="409"/>
      <c r="N786" s="409"/>
    </row>
    <row r="787" spans="1:14" s="377" customFormat="1" ht="15.75" thickBot="1" x14ac:dyDescent="0.25">
      <c r="A787" s="219"/>
      <c r="B787" s="376"/>
      <c r="C787" s="378"/>
      <c r="D787" s="1135"/>
      <c r="E787" s="409"/>
      <c r="F787" s="409"/>
      <c r="G787" s="409"/>
      <c r="H787" s="409"/>
      <c r="I787" s="409"/>
      <c r="J787" s="409"/>
      <c r="K787" s="409"/>
      <c r="L787" s="409"/>
      <c r="M787" s="409"/>
      <c r="N787" s="409"/>
    </row>
    <row r="788" spans="1:14" s="377" customFormat="1" ht="15.75" thickBot="1" x14ac:dyDescent="0.25">
      <c r="A788" s="219"/>
      <c r="B788" s="376"/>
      <c r="C788" s="378"/>
      <c r="D788" s="1135"/>
      <c r="E788" s="409"/>
      <c r="F788" s="409"/>
      <c r="G788" s="409"/>
      <c r="H788" s="409"/>
      <c r="I788" s="409"/>
      <c r="J788" s="409"/>
      <c r="K788" s="409"/>
      <c r="L788" s="409"/>
      <c r="M788" s="409"/>
      <c r="N788" s="409"/>
    </row>
    <row r="789" spans="1:14" s="377" customFormat="1" ht="15.75" thickBot="1" x14ac:dyDescent="0.25">
      <c r="A789" s="219"/>
      <c r="B789" s="376"/>
      <c r="C789" s="378"/>
      <c r="D789" s="1135"/>
      <c r="E789" s="409"/>
      <c r="F789" s="409"/>
      <c r="G789" s="409"/>
      <c r="H789" s="409"/>
      <c r="I789" s="409"/>
      <c r="J789" s="409"/>
      <c r="K789" s="409"/>
      <c r="L789" s="409"/>
      <c r="M789" s="409"/>
      <c r="N789" s="409"/>
    </row>
    <row r="790" spans="1:14" s="377" customFormat="1" ht="15.75" thickBot="1" x14ac:dyDescent="0.25">
      <c r="A790" s="219"/>
      <c r="B790" s="376"/>
      <c r="C790" s="378"/>
      <c r="D790" s="1135"/>
      <c r="E790" s="409"/>
      <c r="F790" s="409"/>
      <c r="G790" s="409"/>
      <c r="H790" s="409"/>
      <c r="I790" s="409"/>
      <c r="J790" s="409"/>
      <c r="K790" s="409"/>
      <c r="L790" s="409"/>
      <c r="M790" s="409"/>
      <c r="N790" s="409"/>
    </row>
    <row r="791" spans="1:14" s="377" customFormat="1" ht="15.75" thickBot="1" x14ac:dyDescent="0.25">
      <c r="A791" s="219"/>
      <c r="B791" s="376"/>
      <c r="C791" s="378"/>
      <c r="D791" s="1135"/>
      <c r="E791" s="409"/>
      <c r="F791" s="409"/>
      <c r="G791" s="409"/>
      <c r="H791" s="409"/>
      <c r="I791" s="409"/>
      <c r="J791" s="409"/>
      <c r="K791" s="409"/>
      <c r="L791" s="409"/>
      <c r="M791" s="409"/>
      <c r="N791" s="409"/>
    </row>
    <row r="792" spans="1:14" s="377" customFormat="1" ht="15.75" thickBot="1" x14ac:dyDescent="0.25">
      <c r="A792" s="219"/>
      <c r="B792" s="376"/>
      <c r="C792" s="378"/>
      <c r="D792" s="1135"/>
      <c r="E792" s="409"/>
      <c r="F792" s="409"/>
      <c r="G792" s="409"/>
      <c r="H792" s="409"/>
      <c r="I792" s="409"/>
      <c r="J792" s="409"/>
      <c r="K792" s="409"/>
      <c r="L792" s="409"/>
      <c r="M792" s="409"/>
      <c r="N792" s="409"/>
    </row>
    <row r="793" spans="1:14" s="377" customFormat="1" ht="15.75" thickBot="1" x14ac:dyDescent="0.25">
      <c r="A793" s="219"/>
      <c r="B793" s="376"/>
      <c r="C793" s="378"/>
      <c r="D793" s="1135"/>
      <c r="E793" s="409"/>
      <c r="F793" s="409"/>
      <c r="G793" s="409"/>
      <c r="H793" s="409"/>
      <c r="I793" s="409"/>
      <c r="J793" s="409"/>
      <c r="K793" s="409"/>
      <c r="L793" s="409"/>
      <c r="M793" s="409"/>
      <c r="N793" s="409"/>
    </row>
    <row r="794" spans="1:14" s="377" customFormat="1" ht="15.75" thickBot="1" x14ac:dyDescent="0.25">
      <c r="A794" s="219"/>
      <c r="B794" s="376"/>
      <c r="C794" s="378"/>
      <c r="D794" s="1135"/>
      <c r="E794" s="409"/>
      <c r="F794" s="409"/>
      <c r="G794" s="409"/>
      <c r="H794" s="409"/>
      <c r="I794" s="409"/>
      <c r="J794" s="409"/>
      <c r="K794" s="409"/>
      <c r="L794" s="409"/>
      <c r="M794" s="409"/>
      <c r="N794" s="409"/>
    </row>
    <row r="795" spans="1:14" s="377" customFormat="1" ht="15.75" thickBot="1" x14ac:dyDescent="0.25">
      <c r="A795" s="219"/>
      <c r="B795" s="376"/>
      <c r="C795" s="378"/>
      <c r="D795" s="1135"/>
      <c r="E795" s="409"/>
      <c r="F795" s="409"/>
      <c r="G795" s="409"/>
      <c r="H795" s="409"/>
      <c r="I795" s="409"/>
      <c r="J795" s="409"/>
      <c r="K795" s="409"/>
      <c r="L795" s="409"/>
      <c r="M795" s="409"/>
      <c r="N795" s="409"/>
    </row>
    <row r="796" spans="1:14" s="377" customFormat="1" ht="15.75" thickBot="1" x14ac:dyDescent="0.25">
      <c r="A796" s="219"/>
      <c r="B796" s="376"/>
      <c r="C796" s="378"/>
      <c r="D796" s="1135"/>
      <c r="E796" s="409"/>
      <c r="F796" s="409"/>
      <c r="G796" s="409"/>
      <c r="H796" s="409"/>
      <c r="I796" s="409"/>
      <c r="J796" s="409"/>
      <c r="K796" s="409"/>
      <c r="L796" s="409"/>
      <c r="M796" s="409"/>
      <c r="N796" s="409"/>
    </row>
    <row r="797" spans="1:14" s="377" customFormat="1" ht="15.75" thickBot="1" x14ac:dyDescent="0.25">
      <c r="A797" s="219"/>
      <c r="B797" s="376"/>
      <c r="C797" s="378"/>
      <c r="D797" s="1135"/>
      <c r="E797" s="409"/>
      <c r="F797" s="409"/>
      <c r="G797" s="409"/>
      <c r="H797" s="409"/>
      <c r="I797" s="409"/>
      <c r="J797" s="409"/>
      <c r="K797" s="409"/>
      <c r="L797" s="409"/>
      <c r="M797" s="409"/>
      <c r="N797" s="409"/>
    </row>
    <row r="798" spans="1:14" s="377" customFormat="1" ht="15.75" thickBot="1" x14ac:dyDescent="0.25">
      <c r="A798" s="219"/>
      <c r="B798" s="376"/>
      <c r="C798" s="378"/>
      <c r="D798" s="1135"/>
      <c r="E798" s="409"/>
      <c r="F798" s="409"/>
      <c r="G798" s="409"/>
      <c r="H798" s="409"/>
      <c r="I798" s="409"/>
      <c r="J798" s="409"/>
      <c r="K798" s="409"/>
      <c r="L798" s="409"/>
      <c r="M798" s="409"/>
      <c r="N798" s="409"/>
    </row>
    <row r="799" spans="1:14" s="377" customFormat="1" ht="15.75" thickBot="1" x14ac:dyDescent="0.25">
      <c r="A799" s="219"/>
      <c r="B799" s="376"/>
      <c r="C799" s="378"/>
      <c r="D799" s="1135"/>
      <c r="E799" s="409"/>
      <c r="F799" s="409"/>
      <c r="G799" s="409"/>
      <c r="H799" s="409"/>
      <c r="I799" s="409"/>
      <c r="J799" s="409"/>
      <c r="K799" s="409"/>
      <c r="L799" s="409"/>
      <c r="M799" s="409"/>
      <c r="N799" s="409"/>
    </row>
    <row r="800" spans="1:14" s="377" customFormat="1" ht="15.75" thickBot="1" x14ac:dyDescent="0.25">
      <c r="A800" s="219"/>
      <c r="B800" s="376"/>
      <c r="C800" s="378"/>
      <c r="D800" s="1135"/>
      <c r="E800" s="409"/>
      <c r="F800" s="409"/>
      <c r="G800" s="409"/>
      <c r="H800" s="409"/>
      <c r="I800" s="409"/>
      <c r="J800" s="409"/>
      <c r="K800" s="409"/>
      <c r="L800" s="409"/>
      <c r="M800" s="409"/>
      <c r="N800" s="409"/>
    </row>
    <row r="801" spans="1:14" s="377" customFormat="1" ht="15.75" thickBot="1" x14ac:dyDescent="0.25">
      <c r="A801" s="219"/>
      <c r="B801" s="376"/>
      <c r="C801" s="378"/>
      <c r="D801" s="1135"/>
      <c r="E801" s="409"/>
      <c r="F801" s="409"/>
      <c r="G801" s="409"/>
      <c r="H801" s="409"/>
      <c r="I801" s="409"/>
      <c r="J801" s="409"/>
      <c r="K801" s="409"/>
      <c r="L801" s="409"/>
      <c r="M801" s="409"/>
      <c r="N801" s="409"/>
    </row>
    <row r="802" spans="1:14" s="377" customFormat="1" ht="15.75" thickBot="1" x14ac:dyDescent="0.25">
      <c r="A802" s="219"/>
      <c r="B802" s="376"/>
      <c r="C802" s="378"/>
      <c r="D802" s="1135"/>
      <c r="E802" s="409"/>
      <c r="F802" s="409"/>
      <c r="G802" s="409"/>
      <c r="H802" s="409"/>
      <c r="I802" s="409"/>
      <c r="J802" s="409"/>
      <c r="K802" s="409"/>
      <c r="L802" s="409"/>
      <c r="M802" s="409"/>
      <c r="N802" s="409"/>
    </row>
    <row r="803" spans="1:14" s="377" customFormat="1" ht="15.75" thickBot="1" x14ac:dyDescent="0.25">
      <c r="A803" s="219"/>
      <c r="B803" s="376"/>
      <c r="C803" s="378"/>
      <c r="D803" s="1135"/>
      <c r="E803" s="409"/>
      <c r="F803" s="409"/>
      <c r="G803" s="409"/>
      <c r="H803" s="409"/>
      <c r="I803" s="409"/>
      <c r="J803" s="409"/>
      <c r="K803" s="409"/>
      <c r="L803" s="409"/>
      <c r="M803" s="409"/>
      <c r="N803" s="409"/>
    </row>
    <row r="804" spans="1:14" s="377" customFormat="1" ht="15.75" thickBot="1" x14ac:dyDescent="0.25">
      <c r="A804" s="219"/>
      <c r="B804" s="376"/>
      <c r="C804" s="378"/>
      <c r="D804" s="1135"/>
      <c r="E804" s="409"/>
      <c r="F804" s="409"/>
      <c r="G804" s="409"/>
      <c r="H804" s="409"/>
      <c r="I804" s="409"/>
      <c r="J804" s="409"/>
      <c r="K804" s="409"/>
      <c r="L804" s="409"/>
      <c r="M804" s="409"/>
      <c r="N804" s="409"/>
    </row>
    <row r="805" spans="1:14" s="377" customFormat="1" ht="15.75" thickBot="1" x14ac:dyDescent="0.25">
      <c r="A805" s="219"/>
      <c r="B805" s="376"/>
      <c r="C805" s="378"/>
      <c r="D805" s="1135"/>
      <c r="E805" s="409"/>
      <c r="F805" s="409"/>
      <c r="G805" s="409"/>
      <c r="H805" s="409"/>
      <c r="I805" s="409"/>
      <c r="J805" s="409"/>
      <c r="K805" s="409"/>
      <c r="L805" s="409"/>
      <c r="M805" s="409"/>
      <c r="N805" s="409"/>
    </row>
    <row r="806" spans="1:14" s="377" customFormat="1" ht="15.75" thickBot="1" x14ac:dyDescent="0.25">
      <c r="A806" s="219"/>
      <c r="B806" s="376"/>
      <c r="C806" s="378"/>
      <c r="D806" s="1135"/>
      <c r="E806" s="409"/>
      <c r="F806" s="409"/>
      <c r="G806" s="409"/>
      <c r="H806" s="409"/>
      <c r="I806" s="409"/>
      <c r="J806" s="409"/>
      <c r="K806" s="409"/>
      <c r="L806" s="409"/>
      <c r="M806" s="409"/>
      <c r="N806" s="409"/>
    </row>
    <row r="807" spans="1:14" s="377" customFormat="1" ht="15.75" thickBot="1" x14ac:dyDescent="0.25">
      <c r="A807" s="219"/>
      <c r="B807" s="376"/>
      <c r="C807" s="378"/>
      <c r="D807" s="1135"/>
      <c r="E807" s="409"/>
      <c r="F807" s="409"/>
      <c r="G807" s="409"/>
      <c r="H807" s="409"/>
      <c r="I807" s="409"/>
      <c r="J807" s="409"/>
      <c r="K807" s="409"/>
      <c r="L807" s="409"/>
      <c r="M807" s="409"/>
      <c r="N807" s="409"/>
    </row>
    <row r="808" spans="1:14" s="377" customFormat="1" ht="15.75" thickBot="1" x14ac:dyDescent="0.25">
      <c r="A808" s="219"/>
      <c r="B808" s="376"/>
      <c r="C808" s="378"/>
      <c r="D808" s="1135"/>
      <c r="E808" s="409"/>
      <c r="F808" s="409"/>
      <c r="G808" s="409"/>
      <c r="H808" s="409"/>
      <c r="I808" s="409"/>
      <c r="J808" s="409"/>
      <c r="K808" s="409"/>
      <c r="L808" s="409"/>
      <c r="M808" s="409"/>
      <c r="N808" s="409"/>
    </row>
    <row r="809" spans="1:14" s="377" customFormat="1" ht="15.75" thickBot="1" x14ac:dyDescent="0.25">
      <c r="A809" s="219"/>
      <c r="B809" s="376"/>
      <c r="C809" s="378"/>
      <c r="D809" s="1135"/>
      <c r="E809" s="409"/>
      <c r="F809" s="409"/>
      <c r="G809" s="409"/>
      <c r="H809" s="409"/>
      <c r="I809" s="409"/>
      <c r="J809" s="409"/>
      <c r="K809" s="409"/>
      <c r="L809" s="409"/>
      <c r="M809" s="409"/>
      <c r="N809" s="409"/>
    </row>
    <row r="810" spans="1:14" s="377" customFormat="1" ht="15.75" thickBot="1" x14ac:dyDescent="0.25">
      <c r="A810" s="219"/>
      <c r="B810" s="376"/>
      <c r="C810" s="378"/>
      <c r="D810" s="1135"/>
      <c r="E810" s="409"/>
      <c r="F810" s="409"/>
      <c r="G810" s="409"/>
      <c r="H810" s="409"/>
      <c r="I810" s="409"/>
      <c r="J810" s="409"/>
      <c r="K810" s="409"/>
      <c r="L810" s="409"/>
      <c r="M810" s="409"/>
      <c r="N810" s="409"/>
    </row>
    <row r="811" spans="1:14" s="377" customFormat="1" ht="15.75" thickBot="1" x14ac:dyDescent="0.25">
      <c r="A811" s="219"/>
      <c r="B811" s="376"/>
      <c r="C811" s="378"/>
      <c r="D811" s="1135"/>
      <c r="E811" s="409"/>
      <c r="F811" s="409"/>
      <c r="G811" s="409"/>
      <c r="H811" s="409"/>
      <c r="I811" s="409"/>
      <c r="J811" s="409"/>
      <c r="K811" s="409"/>
      <c r="L811" s="409"/>
      <c r="M811" s="409"/>
      <c r="N811" s="409"/>
    </row>
    <row r="812" spans="1:14" s="377" customFormat="1" ht="15.75" thickBot="1" x14ac:dyDescent="0.25">
      <c r="A812" s="219"/>
      <c r="B812" s="376"/>
      <c r="C812" s="378"/>
      <c r="D812" s="1135"/>
      <c r="E812" s="409"/>
      <c r="F812" s="409"/>
      <c r="G812" s="409"/>
      <c r="H812" s="409"/>
      <c r="I812" s="409"/>
      <c r="J812" s="409"/>
      <c r="K812" s="409"/>
      <c r="L812" s="409"/>
      <c r="M812" s="409"/>
      <c r="N812" s="409"/>
    </row>
    <row r="813" spans="1:14" s="377" customFormat="1" ht="15.75" thickBot="1" x14ac:dyDescent="0.25">
      <c r="A813" s="219"/>
      <c r="B813" s="376"/>
      <c r="C813" s="378"/>
      <c r="D813" s="1135"/>
      <c r="E813" s="409"/>
      <c r="F813" s="409"/>
      <c r="G813" s="409"/>
      <c r="H813" s="409"/>
      <c r="I813" s="409"/>
      <c r="J813" s="409"/>
      <c r="K813" s="409"/>
      <c r="L813" s="409"/>
      <c r="M813" s="409"/>
      <c r="N813" s="409"/>
    </row>
    <row r="814" spans="1:14" s="377" customFormat="1" ht="15.75" thickBot="1" x14ac:dyDescent="0.25">
      <c r="A814" s="219"/>
      <c r="B814" s="376"/>
      <c r="C814" s="378"/>
      <c r="D814" s="1135"/>
      <c r="E814" s="409"/>
      <c r="F814" s="409"/>
      <c r="G814" s="409"/>
      <c r="H814" s="409"/>
      <c r="I814" s="409"/>
      <c r="J814" s="409"/>
      <c r="K814" s="409"/>
      <c r="L814" s="409"/>
      <c r="M814" s="409"/>
      <c r="N814" s="409"/>
    </row>
    <row r="815" spans="1:14" s="377" customFormat="1" ht="15.75" thickBot="1" x14ac:dyDescent="0.25">
      <c r="A815" s="219"/>
      <c r="B815" s="376"/>
      <c r="C815" s="378"/>
      <c r="D815" s="1135"/>
      <c r="E815" s="409"/>
      <c r="F815" s="409"/>
      <c r="G815" s="409"/>
      <c r="H815" s="409"/>
      <c r="I815" s="409"/>
      <c r="J815" s="409"/>
      <c r="K815" s="409"/>
      <c r="L815" s="409"/>
      <c r="M815" s="409"/>
      <c r="N815" s="409"/>
    </row>
    <row r="816" spans="1:14" s="377" customFormat="1" ht="15.75" thickBot="1" x14ac:dyDescent="0.25">
      <c r="A816" s="219"/>
      <c r="B816" s="376"/>
      <c r="C816" s="378"/>
      <c r="D816" s="1135"/>
      <c r="E816" s="409"/>
      <c r="F816" s="409"/>
      <c r="G816" s="409"/>
      <c r="H816" s="409"/>
      <c r="I816" s="409"/>
      <c r="J816" s="409"/>
      <c r="K816" s="409"/>
      <c r="L816" s="409"/>
      <c r="M816" s="409"/>
      <c r="N816" s="409"/>
    </row>
    <row r="817" spans="1:14" s="377" customFormat="1" ht="15.75" thickBot="1" x14ac:dyDescent="0.25">
      <c r="A817" s="219"/>
      <c r="B817" s="376"/>
      <c r="C817" s="378"/>
      <c r="D817" s="1135"/>
      <c r="E817" s="409"/>
      <c r="F817" s="409"/>
      <c r="G817" s="409"/>
      <c r="H817" s="409"/>
      <c r="I817" s="409"/>
      <c r="J817" s="409"/>
      <c r="K817" s="409"/>
      <c r="L817" s="409"/>
      <c r="M817" s="409"/>
      <c r="N817" s="409"/>
    </row>
    <row r="818" spans="1:14" s="377" customFormat="1" ht="15.75" thickBot="1" x14ac:dyDescent="0.25">
      <c r="A818" s="219"/>
      <c r="B818" s="376"/>
      <c r="C818" s="378"/>
      <c r="D818" s="1135"/>
      <c r="E818" s="409"/>
      <c r="F818" s="409"/>
      <c r="G818" s="409"/>
      <c r="H818" s="409"/>
      <c r="I818" s="409"/>
      <c r="J818" s="409"/>
      <c r="K818" s="409"/>
      <c r="L818" s="409"/>
      <c r="M818" s="409"/>
      <c r="N818" s="409"/>
    </row>
    <row r="819" spans="1:14" s="377" customFormat="1" ht="15.75" thickBot="1" x14ac:dyDescent="0.25">
      <c r="A819" s="219"/>
      <c r="B819" s="376"/>
      <c r="C819" s="378"/>
      <c r="D819" s="1135"/>
      <c r="E819" s="409"/>
      <c r="F819" s="409"/>
      <c r="G819" s="409"/>
      <c r="H819" s="409"/>
      <c r="I819" s="409"/>
      <c r="J819" s="409"/>
      <c r="K819" s="409"/>
      <c r="L819" s="409"/>
      <c r="M819" s="409"/>
      <c r="N819" s="409"/>
    </row>
    <row r="820" spans="1:14" s="377" customFormat="1" ht="15.75" thickBot="1" x14ac:dyDescent="0.25">
      <c r="A820" s="219"/>
      <c r="B820" s="376"/>
      <c r="C820" s="378"/>
      <c r="D820" s="1135"/>
      <c r="E820" s="409"/>
      <c r="F820" s="409"/>
      <c r="G820" s="409"/>
      <c r="H820" s="409"/>
      <c r="I820" s="409"/>
      <c r="J820" s="409"/>
      <c r="K820" s="409"/>
      <c r="L820" s="409"/>
      <c r="M820" s="409"/>
      <c r="N820" s="409"/>
    </row>
    <row r="821" spans="1:14" s="377" customFormat="1" ht="15.75" thickBot="1" x14ac:dyDescent="0.25">
      <c r="A821" s="219"/>
      <c r="B821" s="376"/>
      <c r="C821" s="378"/>
      <c r="D821" s="1135"/>
      <c r="E821" s="409"/>
      <c r="F821" s="409"/>
      <c r="G821" s="409"/>
      <c r="H821" s="409"/>
      <c r="I821" s="409"/>
      <c r="J821" s="409"/>
      <c r="K821" s="409"/>
      <c r="L821" s="409"/>
      <c r="M821" s="409"/>
      <c r="N821" s="409"/>
    </row>
    <row r="822" spans="1:14" s="377" customFormat="1" ht="15.75" thickBot="1" x14ac:dyDescent="0.25">
      <c r="A822" s="219"/>
      <c r="B822" s="376"/>
      <c r="C822" s="378"/>
      <c r="D822" s="1135"/>
      <c r="E822" s="409"/>
      <c r="F822" s="409"/>
      <c r="G822" s="409"/>
      <c r="H822" s="409"/>
      <c r="I822" s="409"/>
      <c r="J822" s="409"/>
      <c r="K822" s="409"/>
      <c r="L822" s="409"/>
      <c r="M822" s="409"/>
      <c r="N822" s="409"/>
    </row>
    <row r="823" spans="1:14" s="377" customFormat="1" ht="15.75" thickBot="1" x14ac:dyDescent="0.25">
      <c r="A823" s="219"/>
      <c r="B823" s="376"/>
      <c r="C823" s="378"/>
      <c r="D823" s="1135"/>
      <c r="E823" s="409"/>
      <c r="F823" s="409"/>
      <c r="G823" s="409"/>
      <c r="H823" s="409"/>
      <c r="I823" s="409"/>
      <c r="J823" s="409"/>
      <c r="K823" s="409"/>
      <c r="L823" s="409"/>
      <c r="M823" s="409"/>
      <c r="N823" s="409"/>
    </row>
    <row r="824" spans="1:14" s="377" customFormat="1" ht="15.75" thickBot="1" x14ac:dyDescent="0.25">
      <c r="A824" s="219"/>
      <c r="B824" s="376"/>
      <c r="C824" s="378"/>
      <c r="D824" s="1135"/>
      <c r="E824" s="409"/>
      <c r="F824" s="409"/>
      <c r="G824" s="409"/>
      <c r="H824" s="409"/>
      <c r="I824" s="409"/>
      <c r="J824" s="409"/>
      <c r="K824" s="409"/>
      <c r="L824" s="409"/>
      <c r="M824" s="409"/>
      <c r="N824" s="409"/>
    </row>
    <row r="825" spans="1:14" s="377" customFormat="1" ht="15.75" thickBot="1" x14ac:dyDescent="0.25">
      <c r="A825" s="219"/>
      <c r="B825" s="376"/>
      <c r="C825" s="378"/>
      <c r="D825" s="1135"/>
      <c r="E825" s="409"/>
      <c r="F825" s="409"/>
      <c r="G825" s="409"/>
      <c r="H825" s="409"/>
      <c r="I825" s="409"/>
      <c r="J825" s="409"/>
      <c r="K825" s="409"/>
      <c r="L825" s="409"/>
      <c r="M825" s="409"/>
      <c r="N825" s="409"/>
    </row>
    <row r="826" spans="1:14" s="377" customFormat="1" ht="15.75" thickBot="1" x14ac:dyDescent="0.25">
      <c r="A826" s="219"/>
      <c r="B826" s="376"/>
      <c r="C826" s="378"/>
      <c r="D826" s="1135"/>
      <c r="E826" s="409"/>
      <c r="F826" s="409"/>
      <c r="G826" s="409"/>
      <c r="H826" s="409"/>
      <c r="I826" s="409"/>
      <c r="J826" s="409"/>
      <c r="K826" s="409"/>
      <c r="L826" s="409"/>
      <c r="M826" s="409"/>
      <c r="N826" s="409"/>
    </row>
    <row r="827" spans="1:14" s="377" customFormat="1" ht="15.75" thickBot="1" x14ac:dyDescent="0.25">
      <c r="A827" s="219"/>
      <c r="B827" s="376"/>
      <c r="C827" s="378"/>
      <c r="D827" s="1135"/>
      <c r="E827" s="409"/>
      <c r="F827" s="409"/>
      <c r="G827" s="409"/>
      <c r="H827" s="409"/>
      <c r="I827" s="409"/>
      <c r="J827" s="409"/>
      <c r="K827" s="409"/>
      <c r="L827" s="409"/>
      <c r="M827" s="409"/>
      <c r="N827" s="409"/>
    </row>
    <row r="828" spans="1:14" s="377" customFormat="1" ht="15.75" thickBot="1" x14ac:dyDescent="0.25">
      <c r="A828" s="219"/>
      <c r="B828" s="376"/>
      <c r="C828" s="378"/>
      <c r="D828" s="1135"/>
      <c r="E828" s="409"/>
      <c r="F828" s="409"/>
      <c r="G828" s="409"/>
      <c r="H828" s="409"/>
      <c r="I828" s="409"/>
      <c r="J828" s="409"/>
      <c r="K828" s="409"/>
      <c r="L828" s="409"/>
      <c r="M828" s="409"/>
      <c r="N828" s="409"/>
    </row>
    <row r="829" spans="1:14" s="377" customFormat="1" ht="15.75" thickBot="1" x14ac:dyDescent="0.25">
      <c r="A829" s="219"/>
      <c r="B829" s="376"/>
      <c r="C829" s="378"/>
      <c r="D829" s="1135"/>
      <c r="E829" s="409"/>
      <c r="F829" s="409"/>
      <c r="G829" s="409"/>
      <c r="H829" s="409"/>
      <c r="I829" s="409"/>
      <c r="J829" s="409"/>
      <c r="K829" s="409"/>
      <c r="L829" s="409"/>
      <c r="M829" s="409"/>
      <c r="N829" s="409"/>
    </row>
    <row r="830" spans="1:14" s="377" customFormat="1" ht="15.75" thickBot="1" x14ac:dyDescent="0.25">
      <c r="A830" s="219"/>
      <c r="B830" s="376"/>
      <c r="C830" s="378"/>
      <c r="D830" s="1135"/>
      <c r="E830" s="409"/>
      <c r="F830" s="409"/>
      <c r="G830" s="409"/>
      <c r="H830" s="409"/>
      <c r="I830" s="409"/>
      <c r="J830" s="409"/>
      <c r="K830" s="409"/>
      <c r="L830" s="409"/>
      <c r="M830" s="409"/>
      <c r="N830" s="409"/>
    </row>
    <row r="831" spans="1:14" s="377" customFormat="1" ht="15.75" thickBot="1" x14ac:dyDescent="0.25">
      <c r="A831" s="219"/>
      <c r="B831" s="376"/>
      <c r="C831" s="378"/>
      <c r="D831" s="1135"/>
      <c r="E831" s="409"/>
      <c r="F831" s="409"/>
      <c r="G831" s="409"/>
      <c r="H831" s="409"/>
      <c r="I831" s="409"/>
      <c r="J831" s="409"/>
      <c r="K831" s="409"/>
      <c r="L831" s="409"/>
      <c r="M831" s="409"/>
      <c r="N831" s="409"/>
    </row>
    <row r="832" spans="1:14" s="377" customFormat="1" ht="15.75" thickBot="1" x14ac:dyDescent="0.25">
      <c r="A832" s="219"/>
      <c r="B832" s="376"/>
      <c r="C832" s="378"/>
      <c r="D832" s="1135"/>
      <c r="E832" s="409"/>
      <c r="F832" s="409"/>
      <c r="G832" s="409"/>
      <c r="H832" s="409"/>
      <c r="I832" s="409"/>
      <c r="J832" s="409"/>
      <c r="K832" s="409"/>
      <c r="L832" s="409"/>
      <c r="M832" s="409"/>
      <c r="N832" s="409"/>
    </row>
    <row r="833" spans="1:14" s="377" customFormat="1" ht="15.75" thickBot="1" x14ac:dyDescent="0.25">
      <c r="A833" s="219"/>
      <c r="B833" s="376"/>
      <c r="C833" s="378"/>
      <c r="D833" s="1135"/>
      <c r="E833" s="409"/>
      <c r="F833" s="409"/>
      <c r="G833" s="409"/>
      <c r="H833" s="409"/>
      <c r="I833" s="409"/>
      <c r="J833" s="409"/>
      <c r="K833" s="409"/>
      <c r="L833" s="409"/>
      <c r="M833" s="409"/>
      <c r="N833" s="409"/>
    </row>
    <row r="834" spans="1:14" s="377" customFormat="1" ht="15.75" thickBot="1" x14ac:dyDescent="0.25">
      <c r="A834" s="219"/>
      <c r="B834" s="376"/>
      <c r="C834" s="378"/>
      <c r="D834" s="1135"/>
      <c r="E834" s="409"/>
      <c r="F834" s="409"/>
      <c r="G834" s="409"/>
      <c r="H834" s="409"/>
      <c r="I834" s="409"/>
      <c r="J834" s="409"/>
      <c r="K834" s="409"/>
      <c r="L834" s="409"/>
      <c r="M834" s="409"/>
      <c r="N834" s="409"/>
    </row>
    <row r="835" spans="1:14" s="377" customFormat="1" ht="15.75" thickBot="1" x14ac:dyDescent="0.25">
      <c r="A835" s="219"/>
      <c r="B835" s="376"/>
      <c r="C835" s="378"/>
      <c r="D835" s="1135"/>
      <c r="E835" s="409"/>
      <c r="F835" s="409"/>
      <c r="G835" s="409"/>
      <c r="H835" s="409"/>
      <c r="I835" s="409"/>
      <c r="J835" s="409"/>
      <c r="K835" s="409"/>
      <c r="L835" s="409"/>
      <c r="M835" s="409"/>
      <c r="N835" s="409"/>
    </row>
    <row r="836" spans="1:14" s="377" customFormat="1" ht="15.75" thickBot="1" x14ac:dyDescent="0.25">
      <c r="A836" s="219"/>
      <c r="B836" s="376"/>
      <c r="C836" s="378"/>
      <c r="D836" s="1135"/>
      <c r="E836" s="409"/>
      <c r="F836" s="409"/>
      <c r="G836" s="409"/>
      <c r="H836" s="409"/>
      <c r="I836" s="409"/>
      <c r="J836" s="409"/>
      <c r="K836" s="409"/>
      <c r="L836" s="409"/>
      <c r="M836" s="409"/>
      <c r="N836" s="409"/>
    </row>
    <row r="837" spans="1:14" s="377" customFormat="1" ht="15.75" thickBot="1" x14ac:dyDescent="0.25">
      <c r="A837" s="219"/>
      <c r="B837" s="376"/>
      <c r="C837" s="378"/>
      <c r="D837" s="1135"/>
      <c r="E837" s="409"/>
      <c r="F837" s="409"/>
      <c r="G837" s="409"/>
      <c r="H837" s="409"/>
      <c r="I837" s="409"/>
      <c r="J837" s="409"/>
      <c r="K837" s="409"/>
      <c r="L837" s="409"/>
      <c r="M837" s="409"/>
      <c r="N837" s="409"/>
    </row>
    <row r="838" spans="1:14" s="377" customFormat="1" ht="15.75" thickBot="1" x14ac:dyDescent="0.25">
      <c r="A838" s="219"/>
      <c r="B838" s="376"/>
      <c r="C838" s="378"/>
      <c r="D838" s="1135"/>
      <c r="E838" s="409"/>
      <c r="F838" s="409"/>
      <c r="G838" s="409"/>
      <c r="H838" s="409"/>
      <c r="I838" s="409"/>
      <c r="J838" s="409"/>
      <c r="K838" s="409"/>
      <c r="L838" s="409"/>
      <c r="M838" s="409"/>
      <c r="N838" s="409"/>
    </row>
    <row r="839" spans="1:14" s="377" customFormat="1" ht="15.75" thickBot="1" x14ac:dyDescent="0.25">
      <c r="A839" s="219"/>
      <c r="B839" s="376"/>
      <c r="C839" s="378"/>
      <c r="D839" s="1135"/>
      <c r="E839" s="409"/>
      <c r="F839" s="409"/>
      <c r="G839" s="409"/>
      <c r="H839" s="409"/>
      <c r="I839" s="409"/>
      <c r="J839" s="409"/>
      <c r="K839" s="409"/>
      <c r="L839" s="409"/>
      <c r="M839" s="409"/>
      <c r="N839" s="409"/>
    </row>
    <row r="840" spans="1:14" s="377" customFormat="1" ht="15.75" thickBot="1" x14ac:dyDescent="0.25">
      <c r="A840" s="219"/>
      <c r="B840" s="376"/>
      <c r="C840" s="378"/>
      <c r="D840" s="1135"/>
      <c r="E840" s="409"/>
      <c r="F840" s="409"/>
      <c r="G840" s="409"/>
      <c r="H840" s="409"/>
      <c r="I840" s="409"/>
      <c r="J840" s="409"/>
      <c r="K840" s="409"/>
      <c r="L840" s="409"/>
      <c r="M840" s="409"/>
      <c r="N840" s="409"/>
    </row>
    <row r="841" spans="1:14" s="377" customFormat="1" ht="15.75" thickBot="1" x14ac:dyDescent="0.25">
      <c r="A841" s="219"/>
      <c r="B841" s="376"/>
      <c r="C841" s="378"/>
      <c r="D841" s="1135"/>
      <c r="E841" s="409"/>
      <c r="F841" s="409"/>
      <c r="G841" s="409"/>
      <c r="H841" s="409"/>
      <c r="I841" s="409"/>
      <c r="J841" s="409"/>
      <c r="K841" s="409"/>
      <c r="L841" s="409"/>
      <c r="M841" s="409"/>
      <c r="N841" s="409"/>
    </row>
    <row r="842" spans="1:14" s="377" customFormat="1" ht="15.75" thickBot="1" x14ac:dyDescent="0.25">
      <c r="A842" s="219"/>
      <c r="B842" s="376"/>
      <c r="C842" s="378"/>
      <c r="D842" s="1135"/>
      <c r="E842" s="409"/>
      <c r="F842" s="409"/>
      <c r="G842" s="409"/>
      <c r="H842" s="409"/>
      <c r="I842" s="409"/>
      <c r="J842" s="409"/>
      <c r="K842" s="409"/>
      <c r="L842" s="409"/>
      <c r="M842" s="409"/>
      <c r="N842" s="409"/>
    </row>
    <row r="843" spans="1:14" s="377" customFormat="1" ht="15.75" thickBot="1" x14ac:dyDescent="0.25">
      <c r="A843" s="219"/>
      <c r="B843" s="376"/>
      <c r="C843" s="378"/>
      <c r="D843" s="1135"/>
      <c r="E843" s="409"/>
      <c r="F843" s="409"/>
      <c r="G843" s="409"/>
      <c r="H843" s="409"/>
      <c r="I843" s="409"/>
      <c r="J843" s="409"/>
      <c r="K843" s="409"/>
      <c r="L843" s="409"/>
      <c r="M843" s="409"/>
      <c r="N843" s="409"/>
    </row>
    <row r="844" spans="1:14" s="377" customFormat="1" ht="15.75" thickBot="1" x14ac:dyDescent="0.25">
      <c r="A844" s="219"/>
      <c r="B844" s="376"/>
      <c r="C844" s="378"/>
      <c r="D844" s="1135"/>
      <c r="E844" s="409"/>
      <c r="F844" s="409"/>
      <c r="G844" s="409"/>
      <c r="H844" s="409"/>
      <c r="I844" s="409"/>
      <c r="J844" s="409"/>
      <c r="K844" s="409"/>
      <c r="L844" s="409"/>
      <c r="M844" s="409"/>
      <c r="N844" s="409"/>
    </row>
    <row r="845" spans="1:14" s="377" customFormat="1" ht="15.75" thickBot="1" x14ac:dyDescent="0.25">
      <c r="A845" s="219"/>
      <c r="B845" s="376"/>
      <c r="C845" s="378"/>
      <c r="D845" s="1135"/>
      <c r="E845" s="409"/>
      <c r="F845" s="409"/>
      <c r="G845" s="409"/>
      <c r="H845" s="409"/>
      <c r="I845" s="409"/>
      <c r="J845" s="409"/>
      <c r="K845" s="409"/>
      <c r="L845" s="409"/>
      <c r="M845" s="409"/>
      <c r="N845" s="409"/>
    </row>
    <row r="846" spans="1:14" s="377" customFormat="1" ht="15.75" thickBot="1" x14ac:dyDescent="0.25">
      <c r="A846" s="219"/>
      <c r="B846" s="376"/>
      <c r="C846" s="378"/>
      <c r="D846" s="1135"/>
      <c r="E846" s="409"/>
      <c r="F846" s="409"/>
      <c r="G846" s="409"/>
      <c r="H846" s="409"/>
      <c r="I846" s="409"/>
      <c r="J846" s="409"/>
      <c r="K846" s="409"/>
      <c r="L846" s="409"/>
      <c r="M846" s="409"/>
      <c r="N846" s="409"/>
    </row>
    <row r="847" spans="1:14" s="377" customFormat="1" ht="15.75" thickBot="1" x14ac:dyDescent="0.25">
      <c r="A847" s="219"/>
      <c r="B847" s="376"/>
      <c r="C847" s="378"/>
      <c r="D847" s="1135"/>
      <c r="E847" s="409"/>
      <c r="F847" s="409"/>
      <c r="G847" s="409"/>
      <c r="H847" s="409"/>
      <c r="I847" s="409"/>
      <c r="J847" s="409"/>
      <c r="K847" s="409"/>
      <c r="L847" s="409"/>
      <c r="M847" s="409"/>
      <c r="N847" s="409"/>
    </row>
    <row r="848" spans="1:14" s="377" customFormat="1" ht="15.75" thickBot="1" x14ac:dyDescent="0.25">
      <c r="A848" s="219"/>
      <c r="B848" s="376"/>
      <c r="C848" s="378"/>
      <c r="D848" s="1135"/>
      <c r="E848" s="409"/>
      <c r="F848" s="409"/>
      <c r="G848" s="409"/>
      <c r="H848" s="409"/>
      <c r="I848" s="409"/>
      <c r="J848" s="409"/>
      <c r="K848" s="409"/>
      <c r="L848" s="409"/>
      <c r="M848" s="409"/>
      <c r="N848" s="409"/>
    </row>
    <row r="849" spans="1:14" s="377" customFormat="1" ht="15.75" thickBot="1" x14ac:dyDescent="0.25">
      <c r="A849" s="219"/>
      <c r="B849" s="376"/>
      <c r="C849" s="378"/>
      <c r="D849" s="1135"/>
      <c r="E849" s="409"/>
      <c r="F849" s="409"/>
      <c r="G849" s="409"/>
      <c r="H849" s="409"/>
      <c r="I849" s="409"/>
      <c r="J849" s="409"/>
      <c r="K849" s="409"/>
      <c r="L849" s="409"/>
      <c r="M849" s="409"/>
      <c r="N849" s="409"/>
    </row>
    <row r="850" spans="1:14" s="377" customFormat="1" ht="15.75" thickBot="1" x14ac:dyDescent="0.25">
      <c r="A850" s="219"/>
      <c r="B850" s="376"/>
      <c r="C850" s="378"/>
      <c r="D850" s="1135"/>
      <c r="E850" s="409"/>
      <c r="F850" s="409"/>
      <c r="G850" s="409"/>
      <c r="H850" s="409"/>
      <c r="I850" s="409"/>
      <c r="J850" s="409"/>
      <c r="K850" s="409"/>
      <c r="L850" s="409"/>
      <c r="M850" s="409"/>
      <c r="N850" s="409"/>
    </row>
    <row r="851" spans="1:14" s="377" customFormat="1" ht="15.75" thickBot="1" x14ac:dyDescent="0.25">
      <c r="A851" s="219"/>
      <c r="B851" s="376"/>
      <c r="C851" s="378"/>
      <c r="D851" s="1135"/>
      <c r="E851" s="409"/>
      <c r="F851" s="409"/>
      <c r="G851" s="409"/>
      <c r="H851" s="409"/>
      <c r="I851" s="409"/>
      <c r="J851" s="409"/>
      <c r="K851" s="409"/>
      <c r="L851" s="409"/>
      <c r="M851" s="409"/>
      <c r="N851" s="409"/>
    </row>
    <row r="852" spans="1:14" s="377" customFormat="1" ht="15.75" thickBot="1" x14ac:dyDescent="0.25">
      <c r="A852" s="219"/>
      <c r="B852" s="376"/>
      <c r="C852" s="378"/>
      <c r="D852" s="1135"/>
      <c r="E852" s="409"/>
      <c r="F852" s="409"/>
      <c r="G852" s="409"/>
      <c r="H852" s="409"/>
      <c r="I852" s="409"/>
      <c r="J852" s="409"/>
      <c r="K852" s="409"/>
      <c r="L852" s="409"/>
      <c r="M852" s="409"/>
      <c r="N852" s="409"/>
    </row>
    <row r="853" spans="1:14" s="377" customFormat="1" ht="15.75" thickBot="1" x14ac:dyDescent="0.25">
      <c r="A853" s="219"/>
      <c r="B853" s="376"/>
      <c r="C853" s="378"/>
      <c r="D853" s="1135"/>
      <c r="E853" s="409"/>
      <c r="F853" s="409"/>
      <c r="G853" s="409"/>
      <c r="H853" s="409"/>
      <c r="I853" s="409"/>
      <c r="J853" s="409"/>
      <c r="K853" s="409"/>
      <c r="L853" s="409"/>
      <c r="M853" s="409"/>
      <c r="N853" s="409"/>
    </row>
    <row r="854" spans="1:14" s="377" customFormat="1" ht="15.75" thickBot="1" x14ac:dyDescent="0.25">
      <c r="A854" s="219"/>
      <c r="B854" s="376"/>
      <c r="C854" s="378"/>
      <c r="D854" s="1135"/>
      <c r="E854" s="409"/>
      <c r="F854" s="409"/>
      <c r="G854" s="409"/>
      <c r="H854" s="409"/>
      <c r="I854" s="409"/>
      <c r="J854" s="409"/>
      <c r="K854" s="409"/>
      <c r="L854" s="409"/>
      <c r="M854" s="409"/>
      <c r="N854" s="409"/>
    </row>
    <row r="855" spans="1:14" s="377" customFormat="1" ht="15.75" thickBot="1" x14ac:dyDescent="0.25">
      <c r="A855" s="219"/>
      <c r="B855" s="376"/>
      <c r="C855" s="378"/>
      <c r="D855" s="1135"/>
      <c r="E855" s="409"/>
      <c r="F855" s="409"/>
      <c r="G855" s="409"/>
      <c r="H855" s="409"/>
      <c r="I855" s="409"/>
      <c r="J855" s="409"/>
      <c r="K855" s="409"/>
      <c r="L855" s="409"/>
      <c r="M855" s="409"/>
      <c r="N855" s="409"/>
    </row>
    <row r="856" spans="1:14" s="377" customFormat="1" ht="15.75" thickBot="1" x14ac:dyDescent="0.25">
      <c r="A856" s="219"/>
      <c r="B856" s="376"/>
      <c r="C856" s="378"/>
      <c r="D856" s="1135"/>
      <c r="E856" s="409"/>
      <c r="F856" s="409"/>
      <c r="G856" s="409"/>
      <c r="H856" s="409"/>
      <c r="I856" s="409"/>
      <c r="J856" s="409"/>
      <c r="K856" s="409"/>
      <c r="L856" s="409"/>
      <c r="M856" s="409"/>
      <c r="N856" s="409"/>
    </row>
    <row r="857" spans="1:14" s="377" customFormat="1" ht="15.75" thickBot="1" x14ac:dyDescent="0.25">
      <c r="A857" s="219"/>
      <c r="B857" s="376"/>
      <c r="C857" s="378"/>
      <c r="D857" s="1135"/>
      <c r="E857" s="409"/>
      <c r="F857" s="409"/>
      <c r="G857" s="409"/>
      <c r="H857" s="409"/>
      <c r="I857" s="409"/>
      <c r="J857" s="409"/>
      <c r="K857" s="409"/>
      <c r="L857" s="409"/>
      <c r="M857" s="409"/>
      <c r="N857" s="409"/>
    </row>
    <row r="858" spans="1:14" s="377" customFormat="1" ht="15.75" thickBot="1" x14ac:dyDescent="0.25">
      <c r="A858" s="219"/>
      <c r="B858" s="376"/>
      <c r="C858" s="378"/>
      <c r="D858" s="1135"/>
      <c r="E858" s="409"/>
      <c r="F858" s="409"/>
      <c r="G858" s="409"/>
      <c r="H858" s="409"/>
      <c r="I858" s="409"/>
      <c r="J858" s="409"/>
      <c r="K858" s="409"/>
      <c r="L858" s="409"/>
      <c r="M858" s="409"/>
      <c r="N858" s="409"/>
    </row>
    <row r="859" spans="1:14" s="377" customFormat="1" ht="15.75" thickBot="1" x14ac:dyDescent="0.25">
      <c r="A859" s="219"/>
      <c r="B859" s="376"/>
      <c r="C859" s="378"/>
      <c r="D859" s="1135"/>
      <c r="E859" s="409"/>
      <c r="F859" s="409"/>
      <c r="G859" s="409"/>
      <c r="H859" s="409"/>
      <c r="I859" s="409"/>
      <c r="J859" s="409"/>
      <c r="K859" s="409"/>
      <c r="L859" s="409"/>
      <c r="M859" s="409"/>
      <c r="N859" s="409"/>
    </row>
    <row r="860" spans="1:14" s="377" customFormat="1" ht="15.75" thickBot="1" x14ac:dyDescent="0.25">
      <c r="A860" s="219"/>
      <c r="B860" s="376"/>
      <c r="C860" s="378"/>
      <c r="D860" s="1135"/>
      <c r="E860" s="409"/>
      <c r="F860" s="409"/>
      <c r="G860" s="409"/>
      <c r="H860" s="409"/>
      <c r="I860" s="409"/>
      <c r="J860" s="409"/>
      <c r="K860" s="409"/>
      <c r="L860" s="409"/>
      <c r="M860" s="409"/>
      <c r="N860" s="409"/>
    </row>
    <row r="861" spans="1:14" s="377" customFormat="1" ht="15.75" thickBot="1" x14ac:dyDescent="0.25">
      <c r="A861" s="219"/>
      <c r="B861" s="376"/>
      <c r="C861" s="378"/>
      <c r="D861" s="1135"/>
      <c r="E861" s="409"/>
      <c r="F861" s="409"/>
      <c r="G861" s="409"/>
      <c r="H861" s="409"/>
      <c r="I861" s="409"/>
      <c r="J861" s="409"/>
      <c r="K861" s="409"/>
      <c r="L861" s="409"/>
      <c r="M861" s="409"/>
      <c r="N861" s="409"/>
    </row>
    <row r="862" spans="1:14" s="377" customFormat="1" ht="15.75" thickBot="1" x14ac:dyDescent="0.25">
      <c r="A862" s="219"/>
      <c r="B862" s="376"/>
      <c r="C862" s="378"/>
      <c r="D862" s="1135"/>
      <c r="E862" s="409"/>
      <c r="F862" s="409"/>
      <c r="G862" s="409"/>
      <c r="H862" s="409"/>
      <c r="I862" s="409"/>
      <c r="J862" s="409"/>
      <c r="K862" s="409"/>
      <c r="L862" s="409"/>
      <c r="M862" s="409"/>
      <c r="N862" s="409"/>
    </row>
    <row r="863" spans="1:14" s="377" customFormat="1" ht="15.75" thickBot="1" x14ac:dyDescent="0.25">
      <c r="A863" s="219"/>
      <c r="B863" s="376"/>
      <c r="C863" s="378"/>
      <c r="D863" s="1135"/>
      <c r="E863" s="409"/>
      <c r="F863" s="409"/>
      <c r="G863" s="409"/>
      <c r="H863" s="409"/>
      <c r="I863" s="409"/>
      <c r="J863" s="409"/>
      <c r="K863" s="409"/>
      <c r="L863" s="409"/>
      <c r="M863" s="409"/>
      <c r="N863" s="409"/>
    </row>
    <row r="864" spans="1:14" s="377" customFormat="1" ht="15.75" thickBot="1" x14ac:dyDescent="0.25">
      <c r="A864" s="219"/>
      <c r="B864" s="376"/>
      <c r="C864" s="378"/>
      <c r="D864" s="1135"/>
      <c r="E864" s="409"/>
      <c r="F864" s="409"/>
      <c r="G864" s="409"/>
      <c r="H864" s="409"/>
      <c r="I864" s="409"/>
      <c r="J864" s="409"/>
      <c r="K864" s="409"/>
      <c r="L864" s="409"/>
      <c r="M864" s="409"/>
      <c r="N864" s="409"/>
    </row>
    <row r="865" spans="1:14" s="377" customFormat="1" ht="15.75" thickBot="1" x14ac:dyDescent="0.25">
      <c r="A865" s="219"/>
      <c r="B865" s="376"/>
      <c r="C865" s="378"/>
      <c r="D865" s="1135"/>
      <c r="E865" s="409"/>
      <c r="F865" s="409"/>
      <c r="G865" s="409"/>
      <c r="H865" s="409"/>
      <c r="I865" s="409"/>
      <c r="J865" s="409"/>
      <c r="K865" s="409"/>
      <c r="L865" s="409"/>
      <c r="M865" s="409"/>
      <c r="N865" s="409"/>
    </row>
    <row r="866" spans="1:14" s="377" customFormat="1" ht="15.75" thickBot="1" x14ac:dyDescent="0.25">
      <c r="A866" s="219"/>
      <c r="B866" s="376"/>
      <c r="C866" s="378"/>
      <c r="D866" s="1135"/>
      <c r="E866" s="409"/>
      <c r="F866" s="409"/>
      <c r="G866" s="409"/>
      <c r="H866" s="409"/>
      <c r="I866" s="409"/>
      <c r="J866" s="409"/>
      <c r="K866" s="409"/>
      <c r="L866" s="409"/>
      <c r="M866" s="409"/>
      <c r="N866" s="409"/>
    </row>
    <row r="867" spans="1:14" s="377" customFormat="1" ht="15.75" thickBot="1" x14ac:dyDescent="0.25">
      <c r="A867" s="219"/>
      <c r="B867" s="376"/>
      <c r="C867" s="378"/>
      <c r="D867" s="1135"/>
      <c r="E867" s="409"/>
      <c r="F867" s="409"/>
      <c r="G867" s="409"/>
      <c r="H867" s="409"/>
      <c r="I867" s="409"/>
      <c r="J867" s="409"/>
      <c r="K867" s="409"/>
      <c r="L867" s="409"/>
      <c r="M867" s="409"/>
      <c r="N867" s="409"/>
    </row>
    <row r="868" spans="1:14" s="377" customFormat="1" ht="15.75" thickBot="1" x14ac:dyDescent="0.25">
      <c r="A868" s="219"/>
      <c r="B868" s="376"/>
      <c r="C868" s="378"/>
      <c r="D868" s="1135"/>
      <c r="E868" s="409"/>
      <c r="F868" s="409"/>
      <c r="G868" s="409"/>
      <c r="H868" s="409"/>
      <c r="I868" s="409"/>
      <c r="J868" s="409"/>
      <c r="K868" s="409"/>
      <c r="L868" s="409"/>
      <c r="M868" s="409"/>
      <c r="N868" s="409"/>
    </row>
    <row r="869" spans="1:14" s="377" customFormat="1" ht="15.75" thickBot="1" x14ac:dyDescent="0.25">
      <c r="A869" s="219"/>
      <c r="B869" s="376"/>
      <c r="C869" s="378"/>
      <c r="D869" s="1135"/>
      <c r="E869" s="409"/>
      <c r="F869" s="409"/>
      <c r="G869" s="409"/>
      <c r="H869" s="409"/>
      <c r="I869" s="409"/>
      <c r="J869" s="409"/>
      <c r="K869" s="409"/>
      <c r="L869" s="409"/>
      <c r="M869" s="409"/>
      <c r="N869" s="409"/>
    </row>
    <row r="870" spans="1:14" s="377" customFormat="1" ht="15.75" thickBot="1" x14ac:dyDescent="0.25">
      <c r="A870" s="219"/>
      <c r="B870" s="376"/>
      <c r="C870" s="378"/>
      <c r="D870" s="1135"/>
      <c r="E870" s="409"/>
      <c r="F870" s="409"/>
      <c r="G870" s="409"/>
      <c r="H870" s="409"/>
      <c r="I870" s="409"/>
      <c r="J870" s="409"/>
      <c r="K870" s="409"/>
      <c r="L870" s="409"/>
      <c r="M870" s="409"/>
      <c r="N870" s="409"/>
    </row>
    <row r="871" spans="1:14" s="377" customFormat="1" ht="15.75" thickBot="1" x14ac:dyDescent="0.25">
      <c r="A871" s="219"/>
      <c r="B871" s="376"/>
      <c r="C871" s="378"/>
      <c r="D871" s="1135"/>
      <c r="E871" s="409"/>
      <c r="F871" s="409"/>
      <c r="G871" s="409"/>
      <c r="H871" s="409"/>
      <c r="I871" s="409"/>
      <c r="J871" s="409"/>
      <c r="K871" s="409"/>
      <c r="L871" s="409"/>
      <c r="M871" s="409"/>
      <c r="N871" s="409"/>
    </row>
    <row r="872" spans="1:14" s="377" customFormat="1" ht="15.75" thickBot="1" x14ac:dyDescent="0.25">
      <c r="A872" s="219"/>
      <c r="B872" s="376"/>
      <c r="C872" s="378"/>
      <c r="D872" s="1135"/>
      <c r="E872" s="409"/>
      <c r="F872" s="409"/>
      <c r="G872" s="409"/>
      <c r="H872" s="409"/>
      <c r="I872" s="409"/>
      <c r="J872" s="409"/>
      <c r="K872" s="409"/>
      <c r="L872" s="409"/>
      <c r="M872" s="409"/>
      <c r="N872" s="409"/>
    </row>
    <row r="873" spans="1:14" s="377" customFormat="1" ht="15.75" thickBot="1" x14ac:dyDescent="0.25">
      <c r="A873" s="219"/>
      <c r="B873" s="376"/>
      <c r="C873" s="378"/>
      <c r="D873" s="1135"/>
      <c r="E873" s="409"/>
      <c r="F873" s="409"/>
      <c r="G873" s="409"/>
      <c r="H873" s="409"/>
      <c r="I873" s="409"/>
      <c r="J873" s="409"/>
      <c r="K873" s="409"/>
      <c r="L873" s="409"/>
      <c r="M873" s="409"/>
      <c r="N873" s="409"/>
    </row>
    <row r="874" spans="1:14" s="377" customFormat="1" ht="15.75" thickBot="1" x14ac:dyDescent="0.25">
      <c r="A874" s="219"/>
      <c r="B874" s="376"/>
      <c r="C874" s="378"/>
      <c r="D874" s="1135"/>
      <c r="E874" s="409"/>
      <c r="F874" s="409"/>
      <c r="G874" s="409"/>
      <c r="H874" s="409"/>
      <c r="I874" s="409"/>
      <c r="J874" s="409"/>
      <c r="K874" s="409"/>
      <c r="L874" s="409"/>
      <c r="M874" s="409"/>
      <c r="N874" s="409"/>
    </row>
    <row r="875" spans="1:14" s="377" customFormat="1" ht="15.75" thickBot="1" x14ac:dyDescent="0.25">
      <c r="A875" s="219"/>
      <c r="B875" s="376"/>
      <c r="C875" s="378"/>
      <c r="D875" s="1135"/>
      <c r="E875" s="409"/>
      <c r="F875" s="409"/>
      <c r="G875" s="409"/>
      <c r="H875" s="409"/>
      <c r="I875" s="409"/>
      <c r="J875" s="409"/>
      <c r="K875" s="409"/>
      <c r="L875" s="409"/>
      <c r="M875" s="409"/>
      <c r="N875" s="409"/>
    </row>
    <row r="876" spans="1:14" s="377" customFormat="1" ht="15.75" thickBot="1" x14ac:dyDescent="0.25">
      <c r="A876" s="219"/>
      <c r="B876" s="376"/>
      <c r="C876" s="378"/>
      <c r="D876" s="1135"/>
      <c r="E876" s="409"/>
      <c r="F876" s="409"/>
      <c r="G876" s="409"/>
      <c r="H876" s="409"/>
      <c r="I876" s="409"/>
      <c r="J876" s="409"/>
      <c r="K876" s="409"/>
      <c r="L876" s="409"/>
      <c r="M876" s="409"/>
      <c r="N876" s="409"/>
    </row>
    <row r="877" spans="1:14" s="377" customFormat="1" ht="15.75" thickBot="1" x14ac:dyDescent="0.25">
      <c r="A877" s="219"/>
      <c r="B877" s="376"/>
      <c r="C877" s="378"/>
      <c r="D877" s="1135"/>
      <c r="E877" s="409"/>
      <c r="F877" s="409"/>
      <c r="G877" s="409"/>
      <c r="H877" s="409"/>
      <c r="I877" s="409"/>
      <c r="J877" s="409"/>
      <c r="K877" s="409"/>
      <c r="L877" s="409"/>
      <c r="M877" s="409"/>
      <c r="N877" s="409"/>
    </row>
    <row r="878" spans="1:14" s="377" customFormat="1" ht="15.75" thickBot="1" x14ac:dyDescent="0.25">
      <c r="A878" s="219"/>
      <c r="B878" s="376"/>
      <c r="C878" s="378"/>
      <c r="D878" s="1135"/>
      <c r="E878" s="409"/>
      <c r="F878" s="409"/>
      <c r="G878" s="409"/>
      <c r="H878" s="409"/>
      <c r="I878" s="409"/>
      <c r="J878" s="409"/>
      <c r="K878" s="409"/>
      <c r="L878" s="409"/>
      <c r="M878" s="409"/>
      <c r="N878" s="409"/>
    </row>
    <row r="879" spans="1:14" s="377" customFormat="1" ht="15.75" thickBot="1" x14ac:dyDescent="0.25">
      <c r="A879" s="219"/>
      <c r="B879" s="376"/>
      <c r="C879" s="378"/>
      <c r="D879" s="1135"/>
      <c r="E879" s="409"/>
      <c r="F879" s="409"/>
      <c r="G879" s="409"/>
      <c r="H879" s="409"/>
      <c r="I879" s="409"/>
      <c r="J879" s="409"/>
      <c r="K879" s="409"/>
      <c r="L879" s="409"/>
      <c r="M879" s="409"/>
      <c r="N879" s="409"/>
    </row>
    <row r="880" spans="1:14" s="377" customFormat="1" ht="15.75" thickBot="1" x14ac:dyDescent="0.25">
      <c r="A880" s="219"/>
      <c r="B880" s="376"/>
      <c r="C880" s="378"/>
      <c r="D880" s="1135"/>
      <c r="E880" s="409"/>
      <c r="F880" s="409"/>
      <c r="G880" s="409"/>
      <c r="H880" s="409"/>
      <c r="I880" s="409"/>
      <c r="J880" s="409"/>
      <c r="K880" s="409"/>
      <c r="L880" s="409"/>
      <c r="M880" s="409"/>
      <c r="N880" s="409"/>
    </row>
    <row r="881" spans="1:14" s="377" customFormat="1" ht="15.75" thickBot="1" x14ac:dyDescent="0.25">
      <c r="A881" s="219"/>
      <c r="B881" s="376"/>
      <c r="C881" s="378"/>
      <c r="D881" s="1135"/>
      <c r="E881" s="409"/>
      <c r="F881" s="409"/>
      <c r="G881" s="409"/>
      <c r="H881" s="409"/>
      <c r="I881" s="409"/>
      <c r="J881" s="409"/>
      <c r="K881" s="409"/>
      <c r="L881" s="409"/>
      <c r="M881" s="409"/>
      <c r="N881" s="409"/>
    </row>
    <row r="882" spans="1:14" s="377" customFormat="1" ht="15.75" thickBot="1" x14ac:dyDescent="0.25">
      <c r="A882" s="219"/>
      <c r="B882" s="376"/>
      <c r="C882" s="378"/>
      <c r="D882" s="1135"/>
      <c r="E882" s="409"/>
      <c r="F882" s="409"/>
      <c r="G882" s="409"/>
      <c r="H882" s="409"/>
      <c r="I882" s="409"/>
      <c r="J882" s="409"/>
      <c r="K882" s="409"/>
      <c r="L882" s="409"/>
      <c r="M882" s="409"/>
      <c r="N882" s="409"/>
    </row>
    <row r="883" spans="1:14" s="377" customFormat="1" ht="15.75" thickBot="1" x14ac:dyDescent="0.25">
      <c r="A883" s="219"/>
      <c r="B883" s="376"/>
      <c r="C883" s="378"/>
      <c r="D883" s="1135"/>
      <c r="E883" s="409"/>
      <c r="F883" s="409"/>
      <c r="G883" s="409"/>
      <c r="H883" s="409"/>
      <c r="I883" s="409"/>
      <c r="J883" s="409"/>
      <c r="K883" s="409"/>
      <c r="L883" s="409"/>
      <c r="M883" s="409"/>
      <c r="N883" s="409"/>
    </row>
    <row r="884" spans="1:14" s="377" customFormat="1" ht="15.75" thickBot="1" x14ac:dyDescent="0.25">
      <c r="A884" s="219"/>
      <c r="B884" s="376"/>
      <c r="C884" s="378"/>
      <c r="D884" s="1135"/>
      <c r="E884" s="409"/>
      <c r="F884" s="409"/>
      <c r="G884" s="409"/>
      <c r="H884" s="409"/>
      <c r="I884" s="409"/>
      <c r="J884" s="409"/>
      <c r="K884" s="409"/>
      <c r="L884" s="409"/>
      <c r="M884" s="409"/>
      <c r="N884" s="409"/>
    </row>
    <row r="885" spans="1:14" s="377" customFormat="1" ht="15.75" thickBot="1" x14ac:dyDescent="0.25">
      <c r="A885" s="219"/>
      <c r="B885" s="376"/>
      <c r="C885" s="378"/>
      <c r="D885" s="1135"/>
      <c r="E885" s="409"/>
      <c r="F885" s="409"/>
      <c r="G885" s="409"/>
      <c r="H885" s="409"/>
      <c r="I885" s="409"/>
      <c r="J885" s="409"/>
      <c r="K885" s="409"/>
      <c r="L885" s="409"/>
      <c r="M885" s="409"/>
      <c r="N885" s="409"/>
    </row>
    <row r="886" spans="1:14" s="377" customFormat="1" ht="15.75" thickBot="1" x14ac:dyDescent="0.25">
      <c r="A886" s="219"/>
      <c r="B886" s="376"/>
      <c r="C886" s="378"/>
      <c r="D886" s="1135"/>
      <c r="E886" s="409"/>
      <c r="F886" s="409"/>
      <c r="G886" s="409"/>
      <c r="H886" s="409"/>
      <c r="I886" s="409"/>
      <c r="J886" s="409"/>
      <c r="K886" s="409"/>
      <c r="L886" s="409"/>
      <c r="M886" s="409"/>
      <c r="N886" s="409"/>
    </row>
    <row r="887" spans="1:14" s="377" customFormat="1" ht="15.75" thickBot="1" x14ac:dyDescent="0.25">
      <c r="A887" s="219"/>
      <c r="B887" s="376"/>
      <c r="C887" s="378"/>
      <c r="D887" s="1135"/>
      <c r="E887" s="409"/>
      <c r="F887" s="409"/>
      <c r="G887" s="409"/>
      <c r="H887" s="409"/>
      <c r="I887" s="409"/>
      <c r="J887" s="409"/>
      <c r="K887" s="409"/>
      <c r="L887" s="409"/>
      <c r="M887" s="409"/>
      <c r="N887" s="409"/>
    </row>
    <row r="888" spans="1:14" s="377" customFormat="1" ht="15.75" thickBot="1" x14ac:dyDescent="0.25">
      <c r="A888" s="219"/>
      <c r="B888" s="376"/>
      <c r="C888" s="378"/>
      <c r="D888" s="1135"/>
      <c r="E888" s="409"/>
      <c r="F888" s="409"/>
      <c r="G888" s="409"/>
      <c r="H888" s="409"/>
      <c r="I888" s="409"/>
      <c r="J888" s="409"/>
      <c r="K888" s="409"/>
      <c r="L888" s="409"/>
      <c r="M888" s="409"/>
      <c r="N888" s="409"/>
    </row>
    <row r="889" spans="1:14" s="377" customFormat="1" ht="15.75" thickBot="1" x14ac:dyDescent="0.25">
      <c r="A889" s="219"/>
      <c r="B889" s="376"/>
      <c r="C889" s="378"/>
      <c r="D889" s="1135"/>
      <c r="E889" s="409"/>
      <c r="F889" s="409"/>
      <c r="G889" s="409"/>
      <c r="H889" s="409"/>
      <c r="I889" s="409"/>
      <c r="J889" s="409"/>
      <c r="K889" s="409"/>
      <c r="L889" s="409"/>
      <c r="M889" s="409"/>
      <c r="N889" s="409"/>
    </row>
    <row r="890" spans="1:14" s="377" customFormat="1" ht="15.75" thickBot="1" x14ac:dyDescent="0.25">
      <c r="A890" s="219"/>
      <c r="B890" s="376"/>
      <c r="C890" s="378"/>
      <c r="D890" s="1135"/>
      <c r="E890" s="409"/>
      <c r="F890" s="409"/>
      <c r="G890" s="409"/>
      <c r="H890" s="409"/>
      <c r="I890" s="409"/>
      <c r="J890" s="409"/>
      <c r="K890" s="409"/>
      <c r="L890" s="409"/>
      <c r="M890" s="409"/>
      <c r="N890" s="409"/>
    </row>
    <row r="891" spans="1:14" s="377" customFormat="1" ht="15.75" thickBot="1" x14ac:dyDescent="0.25">
      <c r="A891" s="219"/>
      <c r="B891" s="376"/>
      <c r="C891" s="378"/>
      <c r="D891" s="1135"/>
      <c r="E891" s="409"/>
      <c r="F891" s="409"/>
      <c r="G891" s="409"/>
      <c r="H891" s="409"/>
      <c r="I891" s="409"/>
      <c r="J891" s="409"/>
      <c r="K891" s="409"/>
      <c r="L891" s="409"/>
      <c r="M891" s="409"/>
      <c r="N891" s="409"/>
    </row>
    <row r="892" spans="1:14" s="377" customFormat="1" ht="15.75" thickBot="1" x14ac:dyDescent="0.25">
      <c r="A892" s="219"/>
      <c r="B892" s="376"/>
      <c r="C892" s="378"/>
      <c r="D892" s="1135"/>
      <c r="E892" s="409"/>
      <c r="F892" s="409"/>
      <c r="G892" s="409"/>
      <c r="H892" s="409"/>
      <c r="I892" s="409"/>
      <c r="J892" s="409"/>
      <c r="K892" s="409"/>
      <c r="L892" s="409"/>
      <c r="M892" s="409"/>
      <c r="N892" s="409"/>
    </row>
    <row r="893" spans="1:14" s="377" customFormat="1" ht="15.75" thickBot="1" x14ac:dyDescent="0.25">
      <c r="A893" s="219"/>
      <c r="B893" s="376"/>
      <c r="C893" s="378"/>
      <c r="D893" s="1135"/>
      <c r="E893" s="409"/>
      <c r="F893" s="409"/>
      <c r="G893" s="409"/>
      <c r="H893" s="409"/>
      <c r="I893" s="409"/>
      <c r="J893" s="409"/>
      <c r="K893" s="409"/>
      <c r="L893" s="409"/>
      <c r="M893" s="409"/>
      <c r="N893" s="409"/>
    </row>
    <row r="894" spans="1:14" s="377" customFormat="1" ht="15.75" thickBot="1" x14ac:dyDescent="0.25">
      <c r="A894" s="219"/>
      <c r="B894" s="376"/>
      <c r="C894" s="378"/>
      <c r="D894" s="1135"/>
      <c r="E894" s="409"/>
      <c r="F894" s="409"/>
      <c r="G894" s="409"/>
      <c r="H894" s="409"/>
      <c r="I894" s="409"/>
      <c r="J894" s="409"/>
      <c r="K894" s="409"/>
      <c r="L894" s="409"/>
      <c r="M894" s="409"/>
      <c r="N894" s="409"/>
    </row>
    <row r="895" spans="1:14" s="377" customFormat="1" ht="15.75" thickBot="1" x14ac:dyDescent="0.25">
      <c r="A895" s="219"/>
      <c r="B895" s="376"/>
      <c r="C895" s="378"/>
      <c r="D895" s="1135"/>
      <c r="E895" s="409"/>
      <c r="F895" s="409"/>
      <c r="G895" s="409"/>
      <c r="H895" s="409"/>
      <c r="I895" s="409"/>
      <c r="J895" s="409"/>
      <c r="K895" s="409"/>
      <c r="L895" s="409"/>
      <c r="M895" s="409"/>
      <c r="N895" s="409"/>
    </row>
    <row r="896" spans="1:14" s="377" customFormat="1" ht="15.75" thickBot="1" x14ac:dyDescent="0.25">
      <c r="A896" s="219"/>
      <c r="B896" s="376"/>
      <c r="C896" s="378"/>
      <c r="D896" s="1135"/>
      <c r="E896" s="409"/>
      <c r="F896" s="409"/>
      <c r="G896" s="409"/>
      <c r="H896" s="409"/>
      <c r="I896" s="409"/>
      <c r="J896" s="409"/>
      <c r="K896" s="409"/>
      <c r="L896" s="409"/>
      <c r="M896" s="409"/>
      <c r="N896" s="409"/>
    </row>
    <row r="897" spans="1:14" s="377" customFormat="1" ht="15.75" thickBot="1" x14ac:dyDescent="0.25">
      <c r="A897" s="219"/>
      <c r="B897" s="376"/>
      <c r="C897" s="378"/>
      <c r="D897" s="1135"/>
      <c r="E897" s="409"/>
      <c r="F897" s="409"/>
      <c r="G897" s="409"/>
      <c r="H897" s="409"/>
      <c r="I897" s="409"/>
      <c r="J897" s="409"/>
      <c r="K897" s="409"/>
      <c r="L897" s="409"/>
      <c r="M897" s="409"/>
      <c r="N897" s="409"/>
    </row>
    <row r="898" spans="1:14" s="377" customFormat="1" ht="15.75" thickBot="1" x14ac:dyDescent="0.25">
      <c r="A898" s="219"/>
      <c r="B898" s="376"/>
      <c r="C898" s="378"/>
      <c r="D898" s="1135"/>
      <c r="E898" s="409"/>
      <c r="F898" s="409"/>
      <c r="G898" s="409"/>
      <c r="H898" s="409"/>
      <c r="I898" s="409"/>
      <c r="J898" s="409"/>
      <c r="K898" s="409"/>
      <c r="L898" s="409"/>
      <c r="M898" s="409"/>
      <c r="N898" s="409"/>
    </row>
    <row r="899" spans="1:14" s="377" customFormat="1" ht="15.75" thickBot="1" x14ac:dyDescent="0.25">
      <c r="A899" s="219"/>
      <c r="B899" s="376"/>
      <c r="C899" s="378"/>
      <c r="D899" s="1135"/>
      <c r="E899" s="409"/>
      <c r="F899" s="409"/>
      <c r="G899" s="409"/>
      <c r="H899" s="409"/>
      <c r="I899" s="409"/>
      <c r="J899" s="409"/>
      <c r="K899" s="409"/>
      <c r="L899" s="409"/>
      <c r="M899" s="409"/>
      <c r="N899" s="409"/>
    </row>
    <row r="900" spans="1:14" s="377" customFormat="1" ht="15.75" thickBot="1" x14ac:dyDescent="0.25">
      <c r="A900" s="219"/>
      <c r="B900" s="376"/>
      <c r="C900" s="378"/>
      <c r="D900" s="1135"/>
      <c r="E900" s="409"/>
      <c r="F900" s="409"/>
      <c r="G900" s="409"/>
      <c r="H900" s="409"/>
      <c r="I900" s="409"/>
      <c r="J900" s="409"/>
      <c r="K900" s="409"/>
      <c r="L900" s="409"/>
      <c r="M900" s="409"/>
      <c r="N900" s="409"/>
    </row>
    <row r="901" spans="1:14" s="377" customFormat="1" ht="15.75" thickBot="1" x14ac:dyDescent="0.25">
      <c r="A901" s="219"/>
      <c r="B901" s="376"/>
      <c r="C901" s="378"/>
      <c r="D901" s="1135"/>
      <c r="E901" s="409"/>
      <c r="F901" s="409"/>
      <c r="G901" s="409"/>
      <c r="H901" s="409"/>
      <c r="I901" s="409"/>
      <c r="J901" s="409"/>
      <c r="K901" s="409"/>
      <c r="L901" s="409"/>
      <c r="M901" s="409"/>
      <c r="N901" s="409"/>
    </row>
    <row r="902" spans="1:14" s="377" customFormat="1" ht="15.75" thickBot="1" x14ac:dyDescent="0.25">
      <c r="A902" s="219"/>
      <c r="B902" s="376"/>
      <c r="C902" s="378"/>
      <c r="D902" s="1135"/>
      <c r="E902" s="409"/>
      <c r="F902" s="409"/>
      <c r="G902" s="409"/>
      <c r="H902" s="409"/>
      <c r="I902" s="409"/>
      <c r="J902" s="409"/>
      <c r="K902" s="409"/>
      <c r="L902" s="409"/>
      <c r="M902" s="409"/>
      <c r="N902" s="409"/>
    </row>
    <row r="903" spans="1:14" s="377" customFormat="1" ht="15.75" thickBot="1" x14ac:dyDescent="0.25">
      <c r="A903" s="219"/>
      <c r="B903" s="376"/>
      <c r="C903" s="378"/>
      <c r="D903" s="1135"/>
      <c r="E903" s="409"/>
      <c r="F903" s="409"/>
      <c r="G903" s="409"/>
      <c r="H903" s="409"/>
      <c r="I903" s="409"/>
      <c r="J903" s="409"/>
      <c r="K903" s="409"/>
      <c r="L903" s="409"/>
      <c r="M903" s="409"/>
      <c r="N903" s="409"/>
    </row>
    <row r="904" spans="1:14" s="377" customFormat="1" ht="15.75" thickBot="1" x14ac:dyDescent="0.25">
      <c r="A904" s="219"/>
      <c r="B904" s="376"/>
      <c r="C904" s="378"/>
      <c r="D904" s="1135"/>
      <c r="E904" s="409"/>
      <c r="F904" s="409"/>
      <c r="G904" s="409"/>
      <c r="H904" s="409"/>
      <c r="I904" s="409"/>
      <c r="J904" s="409"/>
      <c r="K904" s="409"/>
      <c r="L904" s="409"/>
      <c r="M904" s="409"/>
      <c r="N904" s="409"/>
    </row>
    <row r="905" spans="1:14" s="377" customFormat="1" ht="15.75" thickBot="1" x14ac:dyDescent="0.25">
      <c r="A905" s="219"/>
      <c r="B905" s="376"/>
      <c r="C905" s="378"/>
      <c r="D905" s="1135"/>
      <c r="E905" s="409"/>
      <c r="F905" s="409"/>
      <c r="G905" s="409"/>
      <c r="H905" s="409"/>
      <c r="I905" s="409"/>
      <c r="J905" s="409"/>
      <c r="K905" s="409"/>
      <c r="L905" s="409"/>
      <c r="M905" s="409"/>
      <c r="N905" s="409"/>
    </row>
    <row r="906" spans="1:14" s="377" customFormat="1" ht="15.75" thickBot="1" x14ac:dyDescent="0.25">
      <c r="A906" s="219"/>
      <c r="B906" s="376"/>
      <c r="C906" s="378"/>
      <c r="D906" s="1135"/>
      <c r="E906" s="409"/>
      <c r="F906" s="409"/>
      <c r="G906" s="409"/>
      <c r="H906" s="409"/>
      <c r="I906" s="409"/>
      <c r="J906" s="409"/>
      <c r="K906" s="409"/>
      <c r="L906" s="409"/>
      <c r="M906" s="409"/>
      <c r="N906" s="409"/>
    </row>
    <row r="907" spans="1:14" s="377" customFormat="1" ht="15.75" thickBot="1" x14ac:dyDescent="0.25">
      <c r="A907" s="219"/>
      <c r="B907" s="376"/>
      <c r="C907" s="378"/>
      <c r="D907" s="1135"/>
      <c r="E907" s="409"/>
      <c r="F907" s="409"/>
      <c r="G907" s="409"/>
      <c r="H907" s="409"/>
      <c r="I907" s="409"/>
      <c r="J907" s="409"/>
      <c r="K907" s="409"/>
      <c r="L907" s="409"/>
      <c r="M907" s="409"/>
      <c r="N907" s="409"/>
    </row>
    <row r="908" spans="1:14" s="377" customFormat="1" ht="15.75" thickBot="1" x14ac:dyDescent="0.25">
      <c r="A908" s="219"/>
      <c r="B908" s="376"/>
      <c r="C908" s="378"/>
      <c r="D908" s="1135"/>
      <c r="E908" s="409"/>
      <c r="F908" s="409"/>
      <c r="G908" s="409"/>
      <c r="H908" s="409"/>
      <c r="I908" s="409"/>
      <c r="J908" s="409"/>
      <c r="K908" s="409"/>
      <c r="L908" s="409"/>
      <c r="M908" s="409"/>
      <c r="N908" s="409"/>
    </row>
    <row r="909" spans="1:14" s="377" customFormat="1" ht="15.75" thickBot="1" x14ac:dyDescent="0.25">
      <c r="A909" s="219"/>
      <c r="B909" s="376"/>
      <c r="C909" s="378"/>
      <c r="D909" s="1135"/>
      <c r="E909" s="409"/>
      <c r="F909" s="409"/>
      <c r="G909" s="409"/>
      <c r="H909" s="409"/>
      <c r="I909" s="409"/>
      <c r="J909" s="409"/>
      <c r="K909" s="409"/>
      <c r="L909" s="409"/>
      <c r="M909" s="409"/>
      <c r="N909" s="409"/>
    </row>
    <row r="910" spans="1:14" s="377" customFormat="1" ht="15.75" thickBot="1" x14ac:dyDescent="0.25">
      <c r="A910" s="219"/>
      <c r="B910" s="376"/>
      <c r="C910" s="378"/>
      <c r="D910" s="1135"/>
      <c r="E910" s="409"/>
      <c r="F910" s="409"/>
      <c r="G910" s="409"/>
      <c r="H910" s="409"/>
      <c r="I910" s="409"/>
      <c r="J910" s="409"/>
      <c r="K910" s="409"/>
      <c r="L910" s="409"/>
      <c r="M910" s="409"/>
      <c r="N910" s="409"/>
    </row>
    <row r="911" spans="1:14" s="377" customFormat="1" ht="15.75" thickBot="1" x14ac:dyDescent="0.25">
      <c r="A911" s="219"/>
      <c r="B911" s="376"/>
      <c r="C911" s="378"/>
      <c r="D911" s="1135"/>
      <c r="E911" s="409"/>
      <c r="F911" s="409"/>
      <c r="G911" s="409"/>
      <c r="H911" s="409"/>
      <c r="I911" s="409"/>
      <c r="J911" s="409"/>
      <c r="K911" s="409"/>
      <c r="L911" s="409"/>
      <c r="M911" s="409"/>
      <c r="N911" s="409"/>
    </row>
    <row r="912" spans="1:14" s="377" customFormat="1" ht="15.75" thickBot="1" x14ac:dyDescent="0.25">
      <c r="A912" s="219"/>
      <c r="B912" s="376"/>
      <c r="C912" s="378"/>
      <c r="D912" s="1135"/>
      <c r="E912" s="409"/>
      <c r="F912" s="409"/>
      <c r="G912" s="409"/>
      <c r="H912" s="409"/>
      <c r="I912" s="409"/>
      <c r="J912" s="409"/>
      <c r="K912" s="409"/>
      <c r="L912" s="409"/>
      <c r="M912" s="409"/>
      <c r="N912" s="409"/>
    </row>
    <row r="913" spans="1:14" s="377" customFormat="1" ht="15.75" thickBot="1" x14ac:dyDescent="0.25">
      <c r="A913" s="219"/>
      <c r="B913" s="376"/>
      <c r="C913" s="378"/>
      <c r="D913" s="1135"/>
      <c r="E913" s="409"/>
      <c r="F913" s="409"/>
      <c r="G913" s="409"/>
      <c r="H913" s="409"/>
      <c r="I913" s="409"/>
      <c r="J913" s="409"/>
      <c r="K913" s="409"/>
      <c r="L913" s="409"/>
      <c r="M913" s="409"/>
      <c r="N913" s="409"/>
    </row>
    <row r="914" spans="1:14" s="377" customFormat="1" ht="15.75" thickBot="1" x14ac:dyDescent="0.25">
      <c r="A914" s="219"/>
      <c r="B914" s="376"/>
      <c r="C914" s="378"/>
      <c r="D914" s="1135"/>
      <c r="E914" s="409"/>
      <c r="F914" s="409"/>
      <c r="G914" s="409"/>
      <c r="H914" s="409"/>
      <c r="I914" s="409"/>
      <c r="J914" s="409"/>
      <c r="K914" s="409"/>
      <c r="L914" s="409"/>
      <c r="M914" s="409"/>
      <c r="N914" s="409"/>
    </row>
    <row r="915" spans="1:14" s="377" customFormat="1" ht="15.75" thickBot="1" x14ac:dyDescent="0.25">
      <c r="A915" s="219"/>
      <c r="B915" s="376"/>
      <c r="C915" s="378"/>
      <c r="D915" s="1135"/>
      <c r="E915" s="409"/>
      <c r="F915" s="409"/>
      <c r="G915" s="409"/>
      <c r="H915" s="409"/>
      <c r="I915" s="409"/>
      <c r="J915" s="409"/>
      <c r="K915" s="409"/>
      <c r="L915" s="409"/>
      <c r="M915" s="409"/>
      <c r="N915" s="409"/>
    </row>
    <row r="916" spans="1:14" s="377" customFormat="1" ht="15.75" thickBot="1" x14ac:dyDescent="0.25">
      <c r="A916" s="219"/>
      <c r="B916" s="376"/>
      <c r="C916" s="378"/>
      <c r="D916" s="1135"/>
      <c r="E916" s="409"/>
      <c r="F916" s="409"/>
      <c r="G916" s="409"/>
      <c r="H916" s="409"/>
      <c r="I916" s="409"/>
      <c r="J916" s="409"/>
      <c r="K916" s="409"/>
      <c r="L916" s="409"/>
      <c r="M916" s="409"/>
      <c r="N916" s="409"/>
    </row>
    <row r="917" spans="1:14" s="377" customFormat="1" ht="15.75" thickBot="1" x14ac:dyDescent="0.25">
      <c r="A917" s="219"/>
      <c r="B917" s="376"/>
      <c r="C917" s="378"/>
      <c r="D917" s="1135"/>
      <c r="E917" s="409"/>
      <c r="F917" s="409"/>
      <c r="G917" s="409"/>
      <c r="H917" s="409"/>
      <c r="I917" s="409"/>
      <c r="J917" s="409"/>
      <c r="K917" s="409"/>
      <c r="L917" s="409"/>
      <c r="M917" s="409"/>
      <c r="N917" s="409"/>
    </row>
    <row r="918" spans="1:14" s="377" customFormat="1" ht="15.75" thickBot="1" x14ac:dyDescent="0.25">
      <c r="A918" s="219"/>
      <c r="B918" s="376"/>
      <c r="C918" s="378"/>
      <c r="D918" s="1135"/>
      <c r="E918" s="409"/>
      <c r="F918" s="409"/>
      <c r="G918" s="409"/>
      <c r="H918" s="409"/>
      <c r="I918" s="409"/>
      <c r="J918" s="409"/>
      <c r="K918" s="409"/>
      <c r="L918" s="409"/>
      <c r="M918" s="409"/>
      <c r="N918" s="409"/>
    </row>
    <row r="919" spans="1:14" s="377" customFormat="1" ht="15.75" thickBot="1" x14ac:dyDescent="0.25">
      <c r="A919" s="219"/>
      <c r="B919" s="376"/>
      <c r="C919" s="378"/>
      <c r="D919" s="1135"/>
      <c r="E919" s="409"/>
      <c r="F919" s="409"/>
      <c r="G919" s="409"/>
      <c r="H919" s="409"/>
      <c r="I919" s="409"/>
      <c r="J919" s="409"/>
      <c r="K919" s="409"/>
      <c r="L919" s="409"/>
      <c r="M919" s="409"/>
      <c r="N919" s="409"/>
    </row>
    <row r="920" spans="1:14" s="377" customFormat="1" ht="15.75" thickBot="1" x14ac:dyDescent="0.25">
      <c r="A920" s="219"/>
      <c r="B920" s="376"/>
      <c r="C920" s="378"/>
      <c r="D920" s="1135"/>
      <c r="E920" s="409"/>
      <c r="F920" s="409"/>
      <c r="G920" s="409"/>
      <c r="H920" s="409"/>
      <c r="I920" s="409"/>
      <c r="J920" s="409"/>
      <c r="K920" s="409"/>
      <c r="L920" s="409"/>
      <c r="M920" s="409"/>
      <c r="N920" s="409"/>
    </row>
    <row r="921" spans="1:14" s="377" customFormat="1" ht="15.75" thickBot="1" x14ac:dyDescent="0.25">
      <c r="A921" s="219"/>
      <c r="B921" s="376"/>
      <c r="C921" s="378"/>
      <c r="D921" s="1135"/>
      <c r="E921" s="409"/>
      <c r="F921" s="409"/>
      <c r="G921" s="409"/>
      <c r="H921" s="409"/>
      <c r="I921" s="409"/>
      <c r="J921" s="409"/>
      <c r="K921" s="409"/>
      <c r="L921" s="409"/>
      <c r="M921" s="409"/>
      <c r="N921" s="409"/>
    </row>
    <row r="922" spans="1:14" s="377" customFormat="1" ht="15.75" thickBot="1" x14ac:dyDescent="0.25">
      <c r="A922" s="219"/>
      <c r="B922" s="376"/>
      <c r="C922" s="378"/>
      <c r="D922" s="1135"/>
      <c r="E922" s="409"/>
      <c r="F922" s="409"/>
      <c r="G922" s="409"/>
      <c r="H922" s="409"/>
      <c r="I922" s="409"/>
      <c r="J922" s="409"/>
      <c r="K922" s="409"/>
      <c r="L922" s="409"/>
      <c r="M922" s="409"/>
      <c r="N922" s="409"/>
    </row>
    <row r="923" spans="1:14" s="377" customFormat="1" ht="15.75" thickBot="1" x14ac:dyDescent="0.25">
      <c r="A923" s="219"/>
      <c r="B923" s="376"/>
      <c r="C923" s="378"/>
      <c r="D923" s="1135"/>
      <c r="E923" s="409"/>
      <c r="F923" s="409"/>
      <c r="G923" s="409"/>
      <c r="H923" s="409"/>
      <c r="I923" s="409"/>
      <c r="J923" s="409"/>
      <c r="K923" s="409"/>
      <c r="L923" s="409"/>
      <c r="M923" s="409"/>
      <c r="N923" s="409"/>
    </row>
    <row r="924" spans="1:14" s="377" customFormat="1" ht="15.75" thickBot="1" x14ac:dyDescent="0.25">
      <c r="A924" s="219"/>
      <c r="B924" s="376"/>
      <c r="C924" s="378"/>
      <c r="D924" s="1135"/>
      <c r="E924" s="409"/>
      <c r="F924" s="409"/>
      <c r="G924" s="409"/>
      <c r="H924" s="409"/>
      <c r="I924" s="409"/>
      <c r="J924" s="409"/>
      <c r="K924" s="409"/>
      <c r="L924" s="409"/>
      <c r="M924" s="409"/>
      <c r="N924" s="409"/>
    </row>
    <row r="925" spans="1:14" s="377" customFormat="1" ht="15.75" thickBot="1" x14ac:dyDescent="0.25">
      <c r="A925" s="219"/>
      <c r="B925" s="376"/>
      <c r="C925" s="378"/>
      <c r="D925" s="1135"/>
      <c r="E925" s="409"/>
      <c r="F925" s="409"/>
      <c r="G925" s="409"/>
      <c r="H925" s="409"/>
      <c r="I925" s="409"/>
      <c r="J925" s="409"/>
      <c r="K925" s="409"/>
      <c r="L925" s="409"/>
      <c r="M925" s="409"/>
      <c r="N925" s="409"/>
    </row>
    <row r="926" spans="1:14" s="377" customFormat="1" ht="15.75" thickBot="1" x14ac:dyDescent="0.25">
      <c r="A926" s="219"/>
      <c r="B926" s="376"/>
      <c r="C926" s="378"/>
      <c r="D926" s="1135"/>
      <c r="E926" s="409"/>
      <c r="F926" s="409"/>
      <c r="G926" s="409"/>
      <c r="H926" s="409"/>
      <c r="I926" s="409"/>
      <c r="J926" s="409"/>
      <c r="K926" s="409"/>
      <c r="L926" s="409"/>
      <c r="M926" s="409"/>
      <c r="N926" s="409"/>
    </row>
    <row r="927" spans="1:14" s="377" customFormat="1" ht="15.75" thickBot="1" x14ac:dyDescent="0.25">
      <c r="A927" s="219"/>
      <c r="B927" s="376"/>
      <c r="C927" s="378"/>
      <c r="D927" s="1135"/>
      <c r="E927" s="409"/>
      <c r="F927" s="409"/>
      <c r="G927" s="409"/>
      <c r="H927" s="409"/>
      <c r="I927" s="409"/>
      <c r="J927" s="409"/>
      <c r="K927" s="409"/>
      <c r="L927" s="409"/>
      <c r="M927" s="409"/>
      <c r="N927" s="409"/>
    </row>
    <row r="928" spans="1:14" s="377" customFormat="1" ht="15.75" thickBot="1" x14ac:dyDescent="0.25">
      <c r="A928" s="219"/>
      <c r="B928" s="376"/>
      <c r="C928" s="378"/>
      <c r="D928" s="1135"/>
      <c r="E928" s="409"/>
      <c r="F928" s="409"/>
      <c r="G928" s="409"/>
      <c r="H928" s="409"/>
      <c r="I928" s="409"/>
      <c r="J928" s="409"/>
      <c r="K928" s="409"/>
      <c r="L928" s="409"/>
      <c r="M928" s="409"/>
      <c r="N928" s="409"/>
    </row>
    <row r="929" spans="1:14" s="377" customFormat="1" ht="15.75" thickBot="1" x14ac:dyDescent="0.25">
      <c r="A929" s="219"/>
      <c r="B929" s="376"/>
      <c r="C929" s="378"/>
      <c r="D929" s="1135"/>
      <c r="E929" s="409"/>
      <c r="F929" s="409"/>
      <c r="G929" s="409"/>
      <c r="H929" s="409"/>
      <c r="I929" s="409"/>
      <c r="J929" s="409"/>
      <c r="K929" s="409"/>
      <c r="L929" s="409"/>
      <c r="M929" s="409"/>
      <c r="N929" s="409"/>
    </row>
    <row r="930" spans="1:14" s="377" customFormat="1" ht="15.75" thickBot="1" x14ac:dyDescent="0.25">
      <c r="A930" s="219"/>
      <c r="B930" s="376"/>
      <c r="C930" s="378"/>
      <c r="D930" s="1135"/>
      <c r="E930" s="409"/>
      <c r="F930" s="409"/>
      <c r="G930" s="409"/>
      <c r="H930" s="409"/>
      <c r="I930" s="409"/>
      <c r="J930" s="409"/>
      <c r="K930" s="409"/>
      <c r="L930" s="409"/>
      <c r="M930" s="409"/>
      <c r="N930" s="409"/>
    </row>
    <row r="931" spans="1:14" s="377" customFormat="1" ht="15.75" thickBot="1" x14ac:dyDescent="0.25">
      <c r="A931" s="219"/>
      <c r="B931" s="376"/>
      <c r="C931" s="378"/>
      <c r="D931" s="1135"/>
      <c r="E931" s="409"/>
      <c r="F931" s="409"/>
      <c r="G931" s="409"/>
      <c r="H931" s="409"/>
      <c r="I931" s="409"/>
      <c r="J931" s="409"/>
      <c r="K931" s="409"/>
      <c r="L931" s="409"/>
      <c r="M931" s="409"/>
      <c r="N931" s="409"/>
    </row>
    <row r="932" spans="1:14" s="377" customFormat="1" ht="15.75" thickBot="1" x14ac:dyDescent="0.25">
      <c r="A932" s="219"/>
      <c r="B932" s="376"/>
      <c r="C932" s="378"/>
      <c r="D932" s="1135"/>
      <c r="E932" s="409"/>
      <c r="F932" s="409"/>
      <c r="G932" s="409"/>
      <c r="H932" s="409"/>
      <c r="I932" s="409"/>
      <c r="J932" s="409"/>
      <c r="K932" s="409"/>
      <c r="L932" s="409"/>
      <c r="M932" s="409"/>
      <c r="N932" s="409"/>
    </row>
    <row r="933" spans="1:14" s="377" customFormat="1" ht="15.75" thickBot="1" x14ac:dyDescent="0.25">
      <c r="A933" s="219"/>
      <c r="B933" s="376"/>
      <c r="C933" s="378"/>
      <c r="D933" s="1135"/>
      <c r="E933" s="409"/>
      <c r="F933" s="409"/>
      <c r="G933" s="409"/>
      <c r="H933" s="409"/>
      <c r="I933" s="409"/>
      <c r="J933" s="409"/>
      <c r="K933" s="409"/>
      <c r="L933" s="409"/>
      <c r="M933" s="409"/>
      <c r="N933" s="409"/>
    </row>
    <row r="934" spans="1:14" s="377" customFormat="1" ht="15.75" thickBot="1" x14ac:dyDescent="0.25">
      <c r="A934" s="219"/>
      <c r="B934" s="376"/>
      <c r="C934" s="378"/>
      <c r="D934" s="1135"/>
      <c r="E934" s="409"/>
      <c r="F934" s="409"/>
      <c r="G934" s="409"/>
      <c r="H934" s="409"/>
      <c r="I934" s="409"/>
      <c r="J934" s="409"/>
      <c r="K934" s="409"/>
      <c r="L934" s="409"/>
      <c r="M934" s="409"/>
      <c r="N934" s="409"/>
    </row>
    <row r="935" spans="1:14" s="377" customFormat="1" ht="15.75" thickBot="1" x14ac:dyDescent="0.25">
      <c r="A935" s="219"/>
      <c r="B935" s="376"/>
      <c r="C935" s="378"/>
      <c r="D935" s="1135"/>
      <c r="E935" s="409"/>
      <c r="F935" s="409"/>
      <c r="G935" s="409"/>
      <c r="H935" s="409"/>
      <c r="I935" s="409"/>
      <c r="J935" s="409"/>
      <c r="K935" s="409"/>
      <c r="L935" s="409"/>
      <c r="M935" s="409"/>
      <c r="N935" s="409"/>
    </row>
    <row r="936" spans="1:14" s="377" customFormat="1" ht="15.75" thickBot="1" x14ac:dyDescent="0.25">
      <c r="A936" s="219"/>
      <c r="B936" s="376"/>
      <c r="C936" s="378"/>
      <c r="D936" s="1135"/>
      <c r="E936" s="409"/>
      <c r="F936" s="409"/>
      <c r="G936" s="409"/>
      <c r="H936" s="409"/>
      <c r="I936" s="409"/>
      <c r="J936" s="409"/>
      <c r="K936" s="409"/>
      <c r="L936" s="409"/>
      <c r="M936" s="409"/>
      <c r="N936" s="409"/>
    </row>
    <row r="937" spans="1:14" s="377" customFormat="1" ht="15.75" thickBot="1" x14ac:dyDescent="0.25">
      <c r="A937" s="219"/>
      <c r="B937" s="376"/>
      <c r="C937" s="378"/>
      <c r="D937" s="1135"/>
      <c r="E937" s="409"/>
      <c r="F937" s="409"/>
      <c r="G937" s="409"/>
      <c r="H937" s="409"/>
      <c r="I937" s="409"/>
      <c r="J937" s="409"/>
      <c r="K937" s="409"/>
      <c r="L937" s="409"/>
      <c r="M937" s="409"/>
      <c r="N937" s="409"/>
    </row>
    <row r="938" spans="1:14" s="377" customFormat="1" ht="15.75" thickBot="1" x14ac:dyDescent="0.25">
      <c r="A938" s="219"/>
      <c r="B938" s="376"/>
      <c r="C938" s="378"/>
      <c r="D938" s="1135"/>
      <c r="E938" s="409"/>
      <c r="F938" s="409"/>
      <c r="G938" s="409"/>
      <c r="H938" s="409"/>
      <c r="I938" s="409"/>
      <c r="J938" s="409"/>
      <c r="K938" s="409"/>
      <c r="L938" s="409"/>
      <c r="M938" s="409"/>
      <c r="N938" s="409"/>
    </row>
    <row r="939" spans="1:14" s="377" customFormat="1" ht="15.75" thickBot="1" x14ac:dyDescent="0.25">
      <c r="A939" s="219"/>
      <c r="B939" s="376"/>
      <c r="C939" s="378"/>
      <c r="D939" s="1135"/>
      <c r="E939" s="409"/>
      <c r="F939" s="409"/>
      <c r="G939" s="409"/>
      <c r="H939" s="409"/>
      <c r="I939" s="409"/>
      <c r="J939" s="409"/>
      <c r="K939" s="409"/>
      <c r="L939" s="409"/>
      <c r="M939" s="409"/>
      <c r="N939" s="409"/>
    </row>
    <row r="940" spans="1:14" s="377" customFormat="1" ht="15.75" thickBot="1" x14ac:dyDescent="0.25">
      <c r="A940" s="219"/>
      <c r="B940" s="376"/>
      <c r="C940" s="378"/>
      <c r="D940" s="1135"/>
      <c r="E940" s="409"/>
      <c r="F940" s="409"/>
      <c r="G940" s="409"/>
      <c r="H940" s="409"/>
      <c r="I940" s="409"/>
      <c r="J940" s="409"/>
      <c r="K940" s="409"/>
      <c r="L940" s="409"/>
      <c r="M940" s="409"/>
      <c r="N940" s="409"/>
    </row>
    <row r="941" spans="1:14" s="377" customFormat="1" ht="15.75" thickBot="1" x14ac:dyDescent="0.25">
      <c r="A941" s="219"/>
      <c r="B941" s="376"/>
      <c r="C941" s="378"/>
      <c r="D941" s="1135"/>
      <c r="E941" s="409"/>
      <c r="F941" s="409"/>
      <c r="G941" s="409"/>
      <c r="H941" s="409"/>
      <c r="I941" s="409"/>
      <c r="J941" s="409"/>
      <c r="K941" s="409"/>
      <c r="L941" s="409"/>
      <c r="M941" s="409"/>
      <c r="N941" s="409"/>
    </row>
    <row r="942" spans="1:14" s="377" customFormat="1" ht="15.75" thickBot="1" x14ac:dyDescent="0.25">
      <c r="A942" s="219"/>
      <c r="B942" s="376"/>
      <c r="C942" s="378"/>
      <c r="D942" s="1135"/>
      <c r="E942" s="409"/>
      <c r="F942" s="409"/>
      <c r="G942" s="409"/>
      <c r="H942" s="409"/>
      <c r="I942" s="409"/>
      <c r="J942" s="409"/>
      <c r="K942" s="409"/>
      <c r="L942" s="409"/>
      <c r="M942" s="409"/>
      <c r="N942" s="409"/>
    </row>
    <row r="943" spans="1:14" s="377" customFormat="1" ht="15.75" thickBot="1" x14ac:dyDescent="0.25">
      <c r="A943" s="219"/>
      <c r="B943" s="376"/>
      <c r="C943" s="378"/>
      <c r="D943" s="1135"/>
      <c r="E943" s="409"/>
      <c r="F943" s="409"/>
      <c r="G943" s="409"/>
      <c r="H943" s="409"/>
      <c r="I943" s="409"/>
      <c r="J943" s="409"/>
      <c r="K943" s="409"/>
      <c r="L943" s="409"/>
      <c r="M943" s="409"/>
      <c r="N943" s="409"/>
    </row>
    <row r="944" spans="1:14" s="377" customFormat="1" ht="15.75" thickBot="1" x14ac:dyDescent="0.25">
      <c r="A944" s="219"/>
      <c r="B944" s="376"/>
      <c r="C944" s="378"/>
      <c r="D944" s="1135"/>
      <c r="E944" s="409"/>
      <c r="F944" s="409"/>
      <c r="G944" s="409"/>
      <c r="H944" s="409"/>
      <c r="I944" s="409"/>
      <c r="J944" s="409"/>
      <c r="K944" s="409"/>
      <c r="L944" s="409"/>
      <c r="M944" s="409"/>
      <c r="N944" s="409"/>
    </row>
    <row r="945" spans="1:14" s="377" customFormat="1" ht="15.75" thickBot="1" x14ac:dyDescent="0.25">
      <c r="A945" s="219"/>
      <c r="B945" s="376"/>
      <c r="C945" s="378"/>
      <c r="D945" s="1135"/>
      <c r="E945" s="409"/>
      <c r="F945" s="409"/>
      <c r="G945" s="409"/>
      <c r="H945" s="409"/>
      <c r="I945" s="409"/>
      <c r="J945" s="409"/>
      <c r="K945" s="409"/>
      <c r="L945" s="409"/>
      <c r="M945" s="409"/>
      <c r="N945" s="409"/>
    </row>
    <row r="946" spans="1:14" s="377" customFormat="1" ht="15.75" thickBot="1" x14ac:dyDescent="0.25">
      <c r="A946" s="219"/>
      <c r="B946" s="376"/>
      <c r="C946" s="378"/>
      <c r="D946" s="1135"/>
      <c r="E946" s="409"/>
      <c r="F946" s="409"/>
      <c r="G946" s="409"/>
      <c r="H946" s="409"/>
      <c r="I946" s="409"/>
      <c r="J946" s="409"/>
      <c r="K946" s="409"/>
      <c r="L946" s="409"/>
      <c r="M946" s="409"/>
      <c r="N946" s="409"/>
    </row>
    <row r="947" spans="1:14" s="377" customFormat="1" ht="15.75" thickBot="1" x14ac:dyDescent="0.25">
      <c r="A947" s="219"/>
      <c r="B947" s="376"/>
      <c r="C947" s="378"/>
      <c r="D947" s="1135"/>
      <c r="E947" s="409"/>
      <c r="F947" s="409"/>
      <c r="G947" s="409"/>
      <c r="H947" s="409"/>
      <c r="I947" s="409"/>
      <c r="J947" s="409"/>
      <c r="K947" s="409"/>
      <c r="L947" s="409"/>
      <c r="M947" s="409"/>
      <c r="N947" s="409"/>
    </row>
    <row r="948" spans="1:14" s="377" customFormat="1" ht="15.75" thickBot="1" x14ac:dyDescent="0.25">
      <c r="A948" s="219"/>
      <c r="B948" s="376"/>
      <c r="C948" s="378"/>
      <c r="D948" s="1135"/>
      <c r="E948" s="409"/>
      <c r="F948" s="409"/>
      <c r="G948" s="409"/>
      <c r="H948" s="409"/>
      <c r="I948" s="409"/>
      <c r="J948" s="409"/>
      <c r="K948" s="409"/>
      <c r="L948" s="409"/>
      <c r="M948" s="409"/>
      <c r="N948" s="409"/>
    </row>
    <row r="949" spans="1:14" s="377" customFormat="1" ht="15.75" thickBot="1" x14ac:dyDescent="0.25">
      <c r="A949" s="219"/>
      <c r="B949" s="376"/>
      <c r="C949" s="378"/>
      <c r="D949" s="1135"/>
      <c r="E949" s="409"/>
      <c r="F949" s="409"/>
      <c r="G949" s="409"/>
      <c r="H949" s="409"/>
      <c r="I949" s="409"/>
      <c r="J949" s="409"/>
      <c r="K949" s="409"/>
      <c r="L949" s="409"/>
      <c r="M949" s="409"/>
      <c r="N949" s="409"/>
    </row>
    <row r="950" spans="1:14" s="377" customFormat="1" ht="15.75" thickBot="1" x14ac:dyDescent="0.25">
      <c r="A950" s="219"/>
      <c r="B950" s="376"/>
      <c r="C950" s="378"/>
      <c r="D950" s="1135"/>
      <c r="E950" s="409"/>
      <c r="F950" s="409"/>
      <c r="G950" s="409"/>
      <c r="H950" s="409"/>
      <c r="I950" s="409"/>
      <c r="J950" s="409"/>
      <c r="K950" s="409"/>
      <c r="L950" s="409"/>
      <c r="M950" s="409"/>
      <c r="N950" s="409"/>
    </row>
    <row r="951" spans="1:14" s="377" customFormat="1" ht="15.75" thickBot="1" x14ac:dyDescent="0.25">
      <c r="A951" s="219"/>
      <c r="B951" s="376"/>
      <c r="C951" s="378"/>
      <c r="D951" s="1135"/>
      <c r="E951" s="409"/>
      <c r="F951" s="409"/>
      <c r="G951" s="409"/>
      <c r="H951" s="409"/>
      <c r="I951" s="409"/>
      <c r="J951" s="409"/>
      <c r="K951" s="409"/>
      <c r="L951" s="409"/>
      <c r="M951" s="409"/>
      <c r="N951" s="409"/>
    </row>
    <row r="952" spans="1:14" s="377" customFormat="1" ht="15.75" thickBot="1" x14ac:dyDescent="0.25">
      <c r="A952" s="219"/>
      <c r="B952" s="376"/>
      <c r="C952" s="378"/>
      <c r="D952" s="1135"/>
      <c r="E952" s="409"/>
      <c r="F952" s="409"/>
      <c r="G952" s="409"/>
      <c r="H952" s="409"/>
      <c r="I952" s="409"/>
      <c r="J952" s="409"/>
      <c r="K952" s="409"/>
      <c r="L952" s="409"/>
      <c r="M952" s="409"/>
      <c r="N952" s="409"/>
    </row>
    <row r="953" spans="1:14" s="377" customFormat="1" ht="15.75" thickBot="1" x14ac:dyDescent="0.25">
      <c r="A953" s="219"/>
      <c r="B953" s="376"/>
      <c r="C953" s="378"/>
      <c r="D953" s="1135"/>
      <c r="E953" s="409"/>
      <c r="F953" s="409"/>
      <c r="G953" s="409"/>
      <c r="H953" s="409"/>
      <c r="I953" s="409"/>
      <c r="J953" s="409"/>
      <c r="K953" s="409"/>
      <c r="L953" s="409"/>
      <c r="M953" s="409"/>
      <c r="N953" s="409"/>
    </row>
    <row r="954" spans="1:14" s="377" customFormat="1" ht="15.75" thickBot="1" x14ac:dyDescent="0.25">
      <c r="A954" s="219"/>
      <c r="B954" s="376"/>
      <c r="C954" s="378"/>
      <c r="D954" s="1135"/>
      <c r="E954" s="409"/>
      <c r="F954" s="409"/>
      <c r="G954" s="409"/>
      <c r="H954" s="409"/>
      <c r="I954" s="409"/>
      <c r="J954" s="409"/>
      <c r="K954" s="409"/>
      <c r="L954" s="409"/>
      <c r="M954" s="409"/>
      <c r="N954" s="409"/>
    </row>
    <row r="955" spans="1:14" s="377" customFormat="1" ht="15.75" thickBot="1" x14ac:dyDescent="0.25">
      <c r="A955" s="219"/>
      <c r="B955" s="376"/>
      <c r="C955" s="378"/>
      <c r="D955" s="1135"/>
      <c r="E955" s="409"/>
      <c r="F955" s="409"/>
      <c r="G955" s="409"/>
      <c r="H955" s="409"/>
      <c r="I955" s="409"/>
      <c r="J955" s="409"/>
      <c r="K955" s="409"/>
      <c r="L955" s="409"/>
      <c r="M955" s="409"/>
      <c r="N955" s="409"/>
    </row>
    <row r="956" spans="1:14" s="377" customFormat="1" ht="15.75" thickBot="1" x14ac:dyDescent="0.25">
      <c r="A956" s="219"/>
      <c r="B956" s="376"/>
      <c r="C956" s="378"/>
      <c r="D956" s="1135"/>
      <c r="E956" s="409"/>
      <c r="F956" s="409"/>
      <c r="G956" s="409"/>
      <c r="H956" s="409"/>
      <c r="I956" s="409"/>
      <c r="J956" s="409"/>
      <c r="K956" s="409"/>
      <c r="L956" s="409"/>
      <c r="M956" s="409"/>
      <c r="N956" s="409"/>
    </row>
    <row r="957" spans="1:14" s="377" customFormat="1" ht="15.75" thickBot="1" x14ac:dyDescent="0.25">
      <c r="A957" s="219"/>
      <c r="B957" s="376"/>
      <c r="C957" s="378"/>
      <c r="D957" s="1135"/>
      <c r="E957" s="409"/>
      <c r="F957" s="409"/>
      <c r="G957" s="409"/>
      <c r="H957" s="409"/>
      <c r="I957" s="409"/>
      <c r="J957" s="409"/>
      <c r="K957" s="409"/>
      <c r="L957" s="409"/>
      <c r="M957" s="409"/>
      <c r="N957" s="409"/>
    </row>
    <row r="958" spans="1:14" s="377" customFormat="1" ht="15.75" thickBot="1" x14ac:dyDescent="0.25">
      <c r="A958" s="219"/>
      <c r="B958" s="376"/>
      <c r="C958" s="378"/>
      <c r="D958" s="1135"/>
      <c r="E958" s="409"/>
      <c r="F958" s="409"/>
      <c r="G958" s="409"/>
      <c r="H958" s="409"/>
      <c r="I958" s="409"/>
      <c r="J958" s="409"/>
      <c r="K958" s="409"/>
      <c r="L958" s="409"/>
      <c r="M958" s="409"/>
      <c r="N958" s="409"/>
    </row>
    <row r="959" spans="1:14" s="377" customFormat="1" ht="15.75" thickBot="1" x14ac:dyDescent="0.25">
      <c r="A959" s="219"/>
      <c r="B959" s="376"/>
      <c r="C959" s="378"/>
      <c r="D959" s="1135"/>
      <c r="E959" s="409"/>
      <c r="F959" s="409"/>
      <c r="G959" s="409"/>
      <c r="H959" s="409"/>
      <c r="I959" s="409"/>
      <c r="J959" s="409"/>
      <c r="K959" s="409"/>
      <c r="L959" s="409"/>
      <c r="M959" s="409"/>
      <c r="N959" s="409"/>
    </row>
    <row r="960" spans="1:14" s="377" customFormat="1" ht="15.75" thickBot="1" x14ac:dyDescent="0.25">
      <c r="A960" s="219"/>
      <c r="B960" s="376"/>
      <c r="C960" s="378"/>
      <c r="D960" s="1135"/>
      <c r="E960" s="409"/>
      <c r="F960" s="409"/>
      <c r="G960" s="409"/>
      <c r="H960" s="409"/>
      <c r="I960" s="409"/>
      <c r="J960" s="409"/>
      <c r="K960" s="409"/>
      <c r="L960" s="409"/>
      <c r="M960" s="409"/>
      <c r="N960" s="409"/>
    </row>
    <row r="961" spans="1:14" s="377" customFormat="1" ht="15.75" thickBot="1" x14ac:dyDescent="0.25">
      <c r="A961" s="219"/>
      <c r="B961" s="376"/>
      <c r="C961" s="378"/>
      <c r="D961" s="1135"/>
      <c r="E961" s="409"/>
      <c r="F961" s="409"/>
      <c r="G961" s="409"/>
      <c r="H961" s="409"/>
      <c r="I961" s="409"/>
      <c r="J961" s="409"/>
      <c r="K961" s="409"/>
      <c r="L961" s="409"/>
      <c r="M961" s="409"/>
      <c r="N961" s="409"/>
    </row>
    <row r="962" spans="1:14" s="377" customFormat="1" ht="15.75" thickBot="1" x14ac:dyDescent="0.25">
      <c r="A962" s="219"/>
      <c r="B962" s="376"/>
      <c r="C962" s="378"/>
      <c r="D962" s="1135"/>
      <c r="E962" s="409"/>
      <c r="F962" s="409"/>
      <c r="G962" s="409"/>
      <c r="H962" s="409"/>
      <c r="I962" s="409"/>
      <c r="J962" s="409"/>
      <c r="K962" s="409"/>
      <c r="L962" s="409"/>
      <c r="M962" s="409"/>
      <c r="N962" s="409"/>
    </row>
    <row r="963" spans="1:14" s="377" customFormat="1" ht="15.75" thickBot="1" x14ac:dyDescent="0.25">
      <c r="A963" s="219"/>
      <c r="B963" s="376"/>
      <c r="C963" s="378"/>
      <c r="D963" s="1135"/>
      <c r="E963" s="409"/>
      <c r="F963" s="409"/>
      <c r="G963" s="409"/>
      <c r="H963" s="409"/>
      <c r="I963" s="409"/>
      <c r="J963" s="409"/>
      <c r="K963" s="409"/>
      <c r="L963" s="409"/>
      <c r="M963" s="409"/>
      <c r="N963" s="409"/>
    </row>
    <row r="964" spans="1:14" s="377" customFormat="1" ht="15.75" thickBot="1" x14ac:dyDescent="0.25">
      <c r="A964" s="219"/>
      <c r="B964" s="376"/>
      <c r="C964" s="378"/>
      <c r="D964" s="1135"/>
      <c r="E964" s="409"/>
      <c r="F964" s="409"/>
      <c r="G964" s="409"/>
      <c r="H964" s="409"/>
      <c r="I964" s="409"/>
      <c r="J964" s="409"/>
      <c r="K964" s="409"/>
      <c r="L964" s="409"/>
      <c r="M964" s="409"/>
      <c r="N964" s="409"/>
    </row>
    <row r="965" spans="1:14" s="377" customFormat="1" ht="15.75" thickBot="1" x14ac:dyDescent="0.25">
      <c r="A965" s="219"/>
      <c r="B965" s="376"/>
      <c r="C965" s="378"/>
      <c r="D965" s="1135"/>
      <c r="E965" s="409"/>
      <c r="F965" s="409"/>
      <c r="G965" s="409"/>
      <c r="H965" s="409"/>
      <c r="I965" s="409"/>
      <c r="J965" s="409"/>
      <c r="K965" s="409"/>
      <c r="L965" s="409"/>
      <c r="M965" s="409"/>
      <c r="N965" s="409"/>
    </row>
    <row r="966" spans="1:14" s="377" customFormat="1" ht="15.75" thickBot="1" x14ac:dyDescent="0.25">
      <c r="A966" s="219"/>
      <c r="B966" s="376"/>
      <c r="C966" s="378"/>
      <c r="D966" s="1135"/>
      <c r="E966" s="409"/>
      <c r="F966" s="409"/>
      <c r="G966" s="409"/>
      <c r="H966" s="409"/>
      <c r="I966" s="409"/>
      <c r="J966" s="409"/>
      <c r="K966" s="409"/>
      <c r="L966" s="409"/>
      <c r="M966" s="409"/>
      <c r="N966" s="409"/>
    </row>
    <row r="967" spans="1:14" s="377" customFormat="1" ht="15.75" thickBot="1" x14ac:dyDescent="0.25">
      <c r="A967" s="219"/>
      <c r="B967" s="376"/>
      <c r="C967" s="378"/>
      <c r="D967" s="1135"/>
      <c r="E967" s="409"/>
      <c r="F967" s="409"/>
      <c r="G967" s="409"/>
      <c r="H967" s="409"/>
      <c r="I967" s="409"/>
      <c r="J967" s="409"/>
      <c r="K967" s="409"/>
      <c r="L967" s="409"/>
      <c r="M967" s="409"/>
      <c r="N967" s="409"/>
    </row>
    <row r="968" spans="1:14" s="377" customFormat="1" ht="15.75" thickBot="1" x14ac:dyDescent="0.25">
      <c r="A968" s="219"/>
      <c r="B968" s="376"/>
      <c r="C968" s="378"/>
      <c r="D968" s="1135"/>
      <c r="E968" s="409"/>
      <c r="F968" s="409"/>
      <c r="G968" s="409"/>
      <c r="H968" s="409"/>
      <c r="I968" s="409"/>
      <c r="J968" s="409"/>
      <c r="K968" s="409"/>
      <c r="L968" s="409"/>
      <c r="M968" s="409"/>
      <c r="N968" s="409"/>
    </row>
    <row r="969" spans="1:14" s="377" customFormat="1" ht="15.75" thickBot="1" x14ac:dyDescent="0.25">
      <c r="A969" s="219"/>
      <c r="B969" s="376"/>
      <c r="C969" s="378"/>
      <c r="D969" s="1135"/>
      <c r="E969" s="409"/>
      <c r="F969" s="409"/>
      <c r="G969" s="409"/>
      <c r="H969" s="409"/>
      <c r="I969" s="409"/>
      <c r="J969" s="409"/>
      <c r="K969" s="409"/>
      <c r="L969" s="409"/>
      <c r="M969" s="409"/>
      <c r="N969" s="409"/>
    </row>
    <row r="970" spans="1:14" s="377" customFormat="1" ht="15.75" thickBot="1" x14ac:dyDescent="0.25">
      <c r="A970" s="219"/>
      <c r="B970" s="376"/>
      <c r="C970" s="378"/>
      <c r="D970" s="1135"/>
      <c r="E970" s="409"/>
      <c r="F970" s="409"/>
      <c r="G970" s="409"/>
      <c r="H970" s="409"/>
      <c r="I970" s="409"/>
      <c r="J970" s="409"/>
      <c r="K970" s="409"/>
      <c r="L970" s="409"/>
      <c r="M970" s="409"/>
      <c r="N970" s="409"/>
    </row>
    <row r="971" spans="1:14" s="377" customFormat="1" ht="15.75" thickBot="1" x14ac:dyDescent="0.25">
      <c r="A971" s="219"/>
      <c r="B971" s="376"/>
      <c r="C971" s="378"/>
      <c r="D971" s="1135"/>
      <c r="E971" s="409"/>
      <c r="F971" s="409"/>
      <c r="G971" s="409"/>
      <c r="H971" s="409"/>
      <c r="I971" s="409"/>
      <c r="J971" s="409"/>
      <c r="K971" s="409"/>
      <c r="L971" s="409"/>
      <c r="M971" s="409"/>
      <c r="N971" s="409"/>
    </row>
    <row r="972" spans="1:14" s="377" customFormat="1" ht="15.75" thickBot="1" x14ac:dyDescent="0.25">
      <c r="A972" s="219"/>
      <c r="B972" s="376"/>
      <c r="C972" s="378"/>
      <c r="D972" s="1135"/>
      <c r="E972" s="409"/>
      <c r="F972" s="409"/>
      <c r="G972" s="409"/>
      <c r="H972" s="409"/>
      <c r="I972" s="409"/>
      <c r="J972" s="409"/>
      <c r="K972" s="409"/>
      <c r="L972" s="409"/>
      <c r="M972" s="409"/>
      <c r="N972" s="409"/>
    </row>
    <row r="973" spans="1:14" s="377" customFormat="1" ht="15.75" thickBot="1" x14ac:dyDescent="0.25">
      <c r="A973" s="219"/>
      <c r="B973" s="376"/>
      <c r="C973" s="378"/>
      <c r="D973" s="1135"/>
      <c r="E973" s="409"/>
      <c r="F973" s="409"/>
      <c r="G973" s="409"/>
      <c r="H973" s="409"/>
      <c r="I973" s="409"/>
      <c r="J973" s="409"/>
      <c r="K973" s="409"/>
      <c r="L973" s="409"/>
      <c r="M973" s="409"/>
      <c r="N973" s="409"/>
    </row>
    <row r="974" spans="1:14" s="377" customFormat="1" ht="15.75" thickBot="1" x14ac:dyDescent="0.25">
      <c r="A974" s="219"/>
      <c r="B974" s="376"/>
      <c r="C974" s="378"/>
      <c r="D974" s="1135"/>
      <c r="E974" s="409"/>
      <c r="F974" s="409"/>
      <c r="G974" s="409"/>
      <c r="H974" s="409"/>
      <c r="I974" s="409"/>
      <c r="J974" s="409"/>
      <c r="K974" s="409"/>
      <c r="L974" s="409"/>
      <c r="M974" s="409"/>
      <c r="N974" s="409"/>
    </row>
    <row r="975" spans="1:14" s="377" customFormat="1" ht="15.75" thickBot="1" x14ac:dyDescent="0.25">
      <c r="A975" s="219"/>
      <c r="B975" s="376"/>
      <c r="C975" s="378"/>
      <c r="D975" s="1135"/>
      <c r="E975" s="409"/>
      <c r="F975" s="409"/>
      <c r="G975" s="409"/>
      <c r="H975" s="409"/>
      <c r="I975" s="409"/>
      <c r="J975" s="409"/>
      <c r="K975" s="409"/>
      <c r="L975" s="409"/>
      <c r="M975" s="409"/>
      <c r="N975" s="409"/>
    </row>
    <row r="976" spans="1:14" s="377" customFormat="1" ht="15.75" thickBot="1" x14ac:dyDescent="0.25">
      <c r="A976" s="219"/>
      <c r="B976" s="376"/>
      <c r="C976" s="378"/>
      <c r="D976" s="1135"/>
      <c r="E976" s="409"/>
      <c r="F976" s="409"/>
      <c r="G976" s="409"/>
      <c r="H976" s="409"/>
      <c r="I976" s="409"/>
      <c r="J976" s="409"/>
      <c r="K976" s="409"/>
      <c r="L976" s="409"/>
      <c r="M976" s="409"/>
      <c r="N976" s="409"/>
    </row>
    <row r="977" spans="1:14" s="377" customFormat="1" ht="15.75" thickBot="1" x14ac:dyDescent="0.25">
      <c r="A977" s="219"/>
      <c r="B977" s="376"/>
      <c r="C977" s="378"/>
      <c r="D977" s="1135"/>
      <c r="E977" s="409"/>
      <c r="F977" s="409"/>
      <c r="G977" s="409"/>
      <c r="H977" s="409"/>
      <c r="I977" s="409"/>
      <c r="J977" s="409"/>
      <c r="K977" s="409"/>
      <c r="L977" s="409"/>
      <c r="M977" s="409"/>
      <c r="N977" s="409"/>
    </row>
    <row r="978" spans="1:14" s="377" customFormat="1" ht="15.75" thickBot="1" x14ac:dyDescent="0.25">
      <c r="A978" s="219"/>
      <c r="B978" s="376"/>
      <c r="C978" s="378"/>
      <c r="D978" s="1135"/>
      <c r="E978" s="409"/>
      <c r="F978" s="409"/>
      <c r="G978" s="409"/>
      <c r="H978" s="409"/>
      <c r="I978" s="409"/>
      <c r="J978" s="409"/>
      <c r="K978" s="409"/>
      <c r="L978" s="409"/>
      <c r="M978" s="409"/>
      <c r="N978" s="409"/>
    </row>
    <row r="979" spans="1:14" s="377" customFormat="1" ht="15.75" thickBot="1" x14ac:dyDescent="0.25">
      <c r="A979" s="219"/>
      <c r="B979" s="376"/>
      <c r="C979" s="378"/>
      <c r="D979" s="1135"/>
      <c r="E979" s="409"/>
      <c r="F979" s="409"/>
      <c r="G979" s="409"/>
      <c r="H979" s="409"/>
      <c r="I979" s="409"/>
      <c r="J979" s="409"/>
      <c r="K979" s="409"/>
      <c r="L979" s="409"/>
      <c r="M979" s="409"/>
      <c r="N979" s="409"/>
    </row>
    <row r="980" spans="1:14" s="377" customFormat="1" ht="15.75" thickBot="1" x14ac:dyDescent="0.25">
      <c r="A980" s="219"/>
      <c r="B980" s="376"/>
      <c r="C980" s="378"/>
      <c r="D980" s="1135"/>
      <c r="E980" s="409"/>
      <c r="F980" s="409"/>
      <c r="G980" s="409"/>
      <c r="H980" s="409"/>
      <c r="I980" s="409"/>
      <c r="J980" s="409"/>
      <c r="K980" s="409"/>
      <c r="L980" s="409"/>
      <c r="M980" s="409"/>
      <c r="N980" s="409"/>
    </row>
    <row r="981" spans="1:14" s="377" customFormat="1" ht="15.75" thickBot="1" x14ac:dyDescent="0.25">
      <c r="A981" s="219"/>
      <c r="B981" s="376"/>
      <c r="C981" s="378"/>
      <c r="D981" s="1135"/>
      <c r="E981" s="409"/>
      <c r="F981" s="409"/>
      <c r="G981" s="409"/>
      <c r="H981" s="409"/>
      <c r="I981" s="409"/>
      <c r="J981" s="409"/>
      <c r="K981" s="409"/>
      <c r="L981" s="409"/>
      <c r="M981" s="409"/>
      <c r="N981" s="409"/>
    </row>
    <row r="982" spans="1:14" s="377" customFormat="1" ht="15.75" thickBot="1" x14ac:dyDescent="0.25">
      <c r="A982" s="219"/>
      <c r="B982" s="376"/>
      <c r="C982" s="378"/>
      <c r="D982" s="1135"/>
      <c r="E982" s="409"/>
      <c r="F982" s="409"/>
      <c r="G982" s="409"/>
      <c r="H982" s="409"/>
      <c r="I982" s="409"/>
      <c r="J982" s="409"/>
      <c r="K982" s="409"/>
      <c r="L982" s="409"/>
      <c r="M982" s="409"/>
      <c r="N982" s="409"/>
    </row>
    <row r="983" spans="1:14" s="377" customFormat="1" ht="15.75" thickBot="1" x14ac:dyDescent="0.25">
      <c r="A983" s="219"/>
      <c r="B983" s="376"/>
      <c r="C983" s="378"/>
      <c r="D983" s="1135"/>
      <c r="E983" s="409"/>
      <c r="F983" s="409"/>
      <c r="G983" s="409"/>
      <c r="H983" s="409"/>
      <c r="I983" s="409"/>
      <c r="J983" s="409"/>
      <c r="K983" s="409"/>
      <c r="L983" s="409"/>
      <c r="M983" s="409"/>
      <c r="N983" s="409"/>
    </row>
    <row r="984" spans="1:14" s="377" customFormat="1" ht="15.75" thickBot="1" x14ac:dyDescent="0.25">
      <c r="A984" s="219"/>
      <c r="B984" s="376"/>
      <c r="C984" s="378"/>
      <c r="D984" s="1135"/>
      <c r="E984" s="409"/>
      <c r="F984" s="409"/>
      <c r="G984" s="409"/>
      <c r="H984" s="409"/>
      <c r="I984" s="409"/>
      <c r="J984" s="409"/>
      <c r="K984" s="409"/>
      <c r="L984" s="409"/>
      <c r="M984" s="409"/>
      <c r="N984" s="409"/>
    </row>
    <row r="985" spans="1:14" s="377" customFormat="1" ht="15.75" thickBot="1" x14ac:dyDescent="0.25">
      <c r="A985" s="219"/>
      <c r="B985" s="376"/>
      <c r="C985" s="378"/>
      <c r="D985" s="1135"/>
      <c r="E985" s="409"/>
      <c r="F985" s="409"/>
      <c r="G985" s="409"/>
      <c r="H985" s="409"/>
      <c r="I985" s="409"/>
      <c r="J985" s="409"/>
      <c r="K985" s="409"/>
      <c r="L985" s="409"/>
      <c r="M985" s="409"/>
      <c r="N985" s="409"/>
    </row>
    <row r="986" spans="1:14" s="377" customFormat="1" ht="15.75" thickBot="1" x14ac:dyDescent="0.25">
      <c r="A986" s="219"/>
      <c r="B986" s="376"/>
      <c r="C986" s="378"/>
      <c r="D986" s="1135"/>
      <c r="E986" s="409"/>
      <c r="F986" s="409"/>
      <c r="G986" s="409"/>
      <c r="H986" s="409"/>
      <c r="I986" s="409"/>
      <c r="J986" s="409"/>
      <c r="K986" s="409"/>
      <c r="L986" s="409"/>
      <c r="M986" s="409"/>
      <c r="N986" s="409"/>
    </row>
    <row r="987" spans="1:14" s="377" customFormat="1" ht="15.75" thickBot="1" x14ac:dyDescent="0.25">
      <c r="A987" s="219"/>
      <c r="B987" s="376"/>
      <c r="C987" s="378"/>
      <c r="D987" s="1135"/>
      <c r="E987" s="409"/>
      <c r="F987" s="409"/>
      <c r="G987" s="409"/>
      <c r="H987" s="409"/>
      <c r="I987" s="409"/>
      <c r="J987" s="409"/>
      <c r="K987" s="409"/>
      <c r="L987" s="409"/>
      <c r="M987" s="409"/>
      <c r="N987" s="409"/>
    </row>
    <row r="988" spans="1:14" s="377" customFormat="1" ht="15.75" thickBot="1" x14ac:dyDescent="0.25">
      <c r="A988" s="219"/>
      <c r="B988" s="376"/>
      <c r="C988" s="378"/>
      <c r="D988" s="1135"/>
      <c r="E988" s="409"/>
      <c r="F988" s="409"/>
      <c r="G988" s="409"/>
      <c r="H988" s="409"/>
      <c r="I988" s="409"/>
      <c r="J988" s="409"/>
      <c r="K988" s="409"/>
      <c r="L988" s="409"/>
      <c r="M988" s="409"/>
      <c r="N988" s="409"/>
    </row>
    <row r="989" spans="1:14" s="377" customFormat="1" ht="15.75" thickBot="1" x14ac:dyDescent="0.25">
      <c r="A989" s="219"/>
      <c r="B989" s="376"/>
      <c r="C989" s="378"/>
      <c r="D989" s="1135"/>
      <c r="E989" s="409"/>
      <c r="F989" s="409"/>
      <c r="G989" s="409"/>
      <c r="H989" s="409"/>
      <c r="I989" s="409"/>
      <c r="J989" s="409"/>
      <c r="K989" s="409"/>
      <c r="L989" s="409"/>
      <c r="M989" s="409"/>
      <c r="N989" s="409"/>
    </row>
    <row r="990" spans="1:14" s="377" customFormat="1" ht="15.75" thickBot="1" x14ac:dyDescent="0.25">
      <c r="A990" s="219"/>
      <c r="B990" s="376"/>
      <c r="C990" s="378"/>
      <c r="D990" s="1135"/>
      <c r="E990" s="409"/>
      <c r="F990" s="409"/>
      <c r="G990" s="409"/>
      <c r="H990" s="409"/>
      <c r="I990" s="409"/>
      <c r="J990" s="409"/>
      <c r="K990" s="409"/>
      <c r="L990" s="409"/>
      <c r="M990" s="409"/>
      <c r="N990" s="409"/>
    </row>
    <row r="991" spans="1:14" s="377" customFormat="1" ht="15.75" thickBot="1" x14ac:dyDescent="0.25">
      <c r="A991" s="219"/>
      <c r="B991" s="376"/>
      <c r="C991" s="378"/>
      <c r="D991" s="1135"/>
      <c r="E991" s="409"/>
      <c r="F991" s="409"/>
      <c r="G991" s="409"/>
      <c r="H991" s="409"/>
      <c r="I991" s="409"/>
      <c r="J991" s="409"/>
      <c r="K991" s="409"/>
      <c r="L991" s="409"/>
      <c r="M991" s="409"/>
      <c r="N991" s="409"/>
    </row>
    <row r="992" spans="1:14" s="377" customFormat="1" ht="15.75" thickBot="1" x14ac:dyDescent="0.25">
      <c r="A992" s="219"/>
      <c r="B992" s="376"/>
      <c r="C992" s="378"/>
      <c r="D992" s="1135"/>
      <c r="E992" s="409"/>
      <c r="F992" s="409"/>
      <c r="G992" s="409"/>
      <c r="H992" s="409"/>
      <c r="I992" s="409"/>
      <c r="J992" s="409"/>
      <c r="K992" s="409"/>
      <c r="L992" s="409"/>
      <c r="M992" s="409"/>
      <c r="N992" s="409"/>
    </row>
    <row r="993" spans="1:14" s="377" customFormat="1" ht="15.75" thickBot="1" x14ac:dyDescent="0.25">
      <c r="A993" s="219"/>
      <c r="B993" s="376"/>
      <c r="C993" s="378"/>
      <c r="D993" s="1135"/>
      <c r="E993" s="409"/>
      <c r="F993" s="409"/>
      <c r="G993" s="409"/>
      <c r="H993" s="409"/>
      <c r="I993" s="409"/>
      <c r="J993" s="409"/>
      <c r="K993" s="409"/>
      <c r="L993" s="409"/>
      <c r="M993" s="409"/>
      <c r="N993" s="409"/>
    </row>
    <row r="994" spans="1:14" s="377" customFormat="1" ht="15.75" thickBot="1" x14ac:dyDescent="0.25">
      <c r="A994" s="219"/>
      <c r="B994" s="376"/>
      <c r="C994" s="378"/>
      <c r="D994" s="1135"/>
      <c r="E994" s="409"/>
      <c r="F994" s="409"/>
      <c r="G994" s="409"/>
      <c r="H994" s="409"/>
      <c r="I994" s="409"/>
      <c r="J994" s="409"/>
      <c r="K994" s="409"/>
      <c r="L994" s="409"/>
      <c r="M994" s="409"/>
      <c r="N994" s="409"/>
    </row>
    <row r="995" spans="1:14" s="377" customFormat="1" ht="15.75" thickBot="1" x14ac:dyDescent="0.25">
      <c r="A995" s="219"/>
      <c r="B995" s="376"/>
      <c r="C995" s="378"/>
      <c r="D995" s="1135"/>
      <c r="E995" s="409"/>
      <c r="F995" s="409"/>
      <c r="G995" s="409"/>
      <c r="H995" s="409"/>
      <c r="I995" s="409"/>
      <c r="J995" s="409"/>
      <c r="K995" s="409"/>
      <c r="L995" s="409"/>
      <c r="M995" s="409"/>
      <c r="N995" s="409"/>
    </row>
    <row r="996" spans="1:14" s="377" customFormat="1" ht="15.75" thickBot="1" x14ac:dyDescent="0.25">
      <c r="A996" s="219"/>
      <c r="B996" s="376"/>
      <c r="C996" s="378"/>
      <c r="D996" s="1135"/>
      <c r="E996" s="409"/>
      <c r="F996" s="409"/>
      <c r="G996" s="409"/>
      <c r="H996" s="409"/>
      <c r="I996" s="409"/>
      <c r="J996" s="409"/>
      <c r="K996" s="409"/>
      <c r="L996" s="409"/>
      <c r="M996" s="409"/>
      <c r="N996" s="409"/>
    </row>
    <row r="997" spans="1:14" s="377" customFormat="1" ht="15.75" thickBot="1" x14ac:dyDescent="0.25">
      <c r="A997" s="219"/>
      <c r="B997" s="376"/>
      <c r="C997" s="378"/>
      <c r="D997" s="1135"/>
      <c r="E997" s="409"/>
      <c r="F997" s="409"/>
      <c r="G997" s="409"/>
      <c r="H997" s="409"/>
      <c r="I997" s="409"/>
      <c r="J997" s="409"/>
      <c r="K997" s="409"/>
      <c r="L997" s="409"/>
      <c r="M997" s="409"/>
      <c r="N997" s="409"/>
    </row>
    <row r="998" spans="1:14" s="377" customFormat="1" ht="15.75" thickBot="1" x14ac:dyDescent="0.25">
      <c r="A998" s="219"/>
      <c r="B998" s="376"/>
      <c r="C998" s="378"/>
      <c r="D998" s="1135"/>
      <c r="E998" s="409"/>
      <c r="F998" s="409"/>
      <c r="G998" s="409"/>
      <c r="H998" s="409"/>
      <c r="I998" s="409"/>
      <c r="J998" s="409"/>
      <c r="K998" s="409"/>
      <c r="L998" s="409"/>
      <c r="M998" s="409"/>
      <c r="N998" s="409"/>
    </row>
    <row r="999" spans="1:14" s="377" customFormat="1" ht="15.75" thickBot="1" x14ac:dyDescent="0.25">
      <c r="A999" s="219"/>
      <c r="B999" s="376"/>
      <c r="C999" s="378"/>
      <c r="D999" s="1135"/>
      <c r="E999" s="409"/>
      <c r="F999" s="409"/>
      <c r="G999" s="409"/>
      <c r="H999" s="409"/>
      <c r="I999" s="409"/>
      <c r="J999" s="409"/>
      <c r="K999" s="409"/>
      <c r="L999" s="409"/>
      <c r="M999" s="409"/>
      <c r="N999" s="409"/>
    </row>
    <row r="1000" spans="1:14" s="377" customFormat="1" ht="15.75" thickBot="1" x14ac:dyDescent="0.25">
      <c r="A1000" s="219"/>
      <c r="B1000" s="376"/>
      <c r="C1000" s="378"/>
      <c r="D1000" s="1135"/>
      <c r="E1000" s="409"/>
      <c r="F1000" s="409"/>
      <c r="G1000" s="409"/>
      <c r="H1000" s="409"/>
      <c r="I1000" s="409"/>
      <c r="J1000" s="409"/>
      <c r="K1000" s="409"/>
      <c r="L1000" s="409"/>
      <c r="M1000" s="409"/>
      <c r="N1000" s="409"/>
    </row>
    <row r="1001" spans="1:14" s="377" customFormat="1" ht="15.75" thickBot="1" x14ac:dyDescent="0.25">
      <c r="A1001" s="219"/>
      <c r="B1001" s="376"/>
      <c r="C1001" s="378"/>
      <c r="D1001" s="1135"/>
      <c r="E1001" s="409"/>
      <c r="F1001" s="409"/>
      <c r="G1001" s="409"/>
      <c r="H1001" s="409"/>
      <c r="I1001" s="409"/>
      <c r="J1001" s="409"/>
      <c r="K1001" s="409"/>
      <c r="L1001" s="409"/>
      <c r="M1001" s="409"/>
      <c r="N1001" s="409"/>
    </row>
    <row r="1002" spans="1:14" s="377" customFormat="1" ht="15.75" thickBot="1" x14ac:dyDescent="0.25">
      <c r="A1002" s="219"/>
      <c r="B1002" s="376"/>
      <c r="C1002" s="378"/>
      <c r="D1002" s="1135"/>
      <c r="E1002" s="409"/>
      <c r="F1002" s="409"/>
      <c r="G1002" s="409"/>
      <c r="H1002" s="409"/>
      <c r="I1002" s="409"/>
      <c r="J1002" s="409"/>
      <c r="K1002" s="409"/>
      <c r="L1002" s="409"/>
      <c r="M1002" s="409"/>
      <c r="N1002" s="409"/>
    </row>
    <row r="1003" spans="1:14" s="377" customFormat="1" ht="15.75" thickBot="1" x14ac:dyDescent="0.25">
      <c r="A1003" s="219"/>
      <c r="B1003" s="376"/>
      <c r="C1003" s="378"/>
      <c r="D1003" s="1135"/>
      <c r="E1003" s="409"/>
      <c r="F1003" s="409"/>
      <c r="G1003" s="409"/>
      <c r="H1003" s="409"/>
      <c r="I1003" s="409"/>
      <c r="J1003" s="409"/>
      <c r="K1003" s="409"/>
      <c r="L1003" s="409"/>
      <c r="M1003" s="409"/>
      <c r="N1003" s="409"/>
    </row>
    <row r="1004" spans="1:14" s="377" customFormat="1" ht="15.75" thickBot="1" x14ac:dyDescent="0.25">
      <c r="A1004" s="219"/>
      <c r="B1004" s="376"/>
      <c r="C1004" s="378"/>
      <c r="D1004" s="1135"/>
      <c r="E1004" s="409"/>
      <c r="F1004" s="409"/>
      <c r="G1004" s="409"/>
      <c r="H1004" s="409"/>
      <c r="I1004" s="409"/>
      <c r="J1004" s="409"/>
      <c r="K1004" s="409"/>
      <c r="L1004" s="409"/>
      <c r="M1004" s="409"/>
      <c r="N1004" s="409"/>
    </row>
    <row r="1005" spans="1:14" s="377" customFormat="1" ht="15.75" thickBot="1" x14ac:dyDescent="0.25">
      <c r="A1005" s="219"/>
      <c r="B1005" s="376"/>
      <c r="C1005" s="378"/>
      <c r="D1005" s="1135"/>
      <c r="E1005" s="409"/>
      <c r="F1005" s="409"/>
      <c r="G1005" s="409"/>
      <c r="H1005" s="409"/>
      <c r="I1005" s="409"/>
      <c r="J1005" s="409"/>
      <c r="K1005" s="409"/>
      <c r="L1005" s="409"/>
      <c r="M1005" s="409"/>
      <c r="N1005" s="409"/>
    </row>
    <row r="1006" spans="1:14" s="377" customFormat="1" ht="15.75" thickBot="1" x14ac:dyDescent="0.25">
      <c r="A1006" s="219"/>
      <c r="B1006" s="376"/>
      <c r="C1006" s="378"/>
      <c r="D1006" s="1135"/>
      <c r="E1006" s="409"/>
      <c r="F1006" s="409"/>
      <c r="G1006" s="409"/>
      <c r="H1006" s="409"/>
      <c r="I1006" s="409"/>
      <c r="J1006" s="409"/>
      <c r="K1006" s="409"/>
      <c r="L1006" s="409"/>
      <c r="M1006" s="409"/>
      <c r="N1006" s="409"/>
    </row>
    <row r="1007" spans="1:14" s="377" customFormat="1" ht="15.75" thickBot="1" x14ac:dyDescent="0.25">
      <c r="A1007" s="219"/>
      <c r="B1007" s="376"/>
      <c r="C1007" s="378"/>
      <c r="D1007" s="1135"/>
      <c r="E1007" s="409"/>
      <c r="F1007" s="409"/>
      <c r="G1007" s="409"/>
      <c r="H1007" s="409"/>
      <c r="I1007" s="409"/>
      <c r="J1007" s="409"/>
      <c r="K1007" s="409"/>
      <c r="L1007" s="409"/>
      <c r="M1007" s="409"/>
      <c r="N1007" s="409"/>
    </row>
    <row r="1008" spans="1:14" s="377" customFormat="1" ht="15.75" thickBot="1" x14ac:dyDescent="0.25">
      <c r="A1008" s="219"/>
      <c r="B1008" s="376"/>
      <c r="C1008" s="378"/>
      <c r="D1008" s="1135"/>
      <c r="E1008" s="409"/>
      <c r="F1008" s="409"/>
      <c r="G1008" s="409"/>
      <c r="H1008" s="409"/>
      <c r="I1008" s="409"/>
      <c r="J1008" s="409"/>
      <c r="K1008" s="409"/>
      <c r="L1008" s="409"/>
      <c r="M1008" s="409"/>
      <c r="N1008" s="409"/>
    </row>
    <row r="1009" spans="1:14" s="377" customFormat="1" ht="15.75" thickBot="1" x14ac:dyDescent="0.25">
      <c r="A1009" s="219"/>
      <c r="B1009" s="376"/>
      <c r="C1009" s="378"/>
      <c r="D1009" s="1135"/>
      <c r="E1009" s="409"/>
      <c r="F1009" s="409"/>
      <c r="G1009" s="409"/>
      <c r="H1009" s="409"/>
      <c r="I1009" s="409"/>
      <c r="J1009" s="409"/>
      <c r="K1009" s="409"/>
      <c r="L1009" s="409"/>
      <c r="M1009" s="409"/>
      <c r="N1009" s="409"/>
    </row>
    <row r="1010" spans="1:14" s="377" customFormat="1" ht="15.75" thickBot="1" x14ac:dyDescent="0.25">
      <c r="A1010" s="219"/>
      <c r="B1010" s="376"/>
      <c r="C1010" s="378"/>
      <c r="D1010" s="1135"/>
      <c r="E1010" s="409"/>
      <c r="F1010" s="409"/>
      <c r="G1010" s="409"/>
      <c r="H1010" s="409"/>
      <c r="I1010" s="409"/>
      <c r="J1010" s="409"/>
      <c r="K1010" s="409"/>
      <c r="L1010" s="409"/>
      <c r="M1010" s="409"/>
      <c r="N1010" s="409"/>
    </row>
    <row r="1011" spans="1:14" s="377" customFormat="1" ht="15.75" thickBot="1" x14ac:dyDescent="0.25">
      <c r="A1011" s="219"/>
      <c r="B1011" s="376"/>
      <c r="C1011" s="378"/>
      <c r="D1011" s="1135"/>
      <c r="E1011" s="409"/>
      <c r="F1011" s="409"/>
      <c r="G1011" s="409"/>
      <c r="H1011" s="409"/>
      <c r="I1011" s="409"/>
      <c r="J1011" s="409"/>
      <c r="K1011" s="409"/>
      <c r="L1011" s="409"/>
      <c r="M1011" s="409"/>
      <c r="N1011" s="409"/>
    </row>
    <row r="1012" spans="1:14" s="377" customFormat="1" ht="15.75" thickBot="1" x14ac:dyDescent="0.25">
      <c r="A1012" s="219"/>
      <c r="B1012" s="376"/>
      <c r="C1012" s="378"/>
      <c r="D1012" s="1135"/>
      <c r="E1012" s="409"/>
      <c r="F1012" s="409"/>
      <c r="G1012" s="409"/>
      <c r="H1012" s="409"/>
      <c r="I1012" s="409"/>
      <c r="J1012" s="409"/>
      <c r="K1012" s="409"/>
      <c r="L1012" s="409"/>
      <c r="M1012" s="409"/>
      <c r="N1012" s="409"/>
    </row>
    <row r="1013" spans="1:14" s="377" customFormat="1" ht="15.75" thickBot="1" x14ac:dyDescent="0.25">
      <c r="A1013" s="219"/>
      <c r="B1013" s="376"/>
      <c r="C1013" s="378"/>
      <c r="D1013" s="1135"/>
      <c r="E1013" s="409"/>
      <c r="F1013" s="409"/>
      <c r="G1013" s="409"/>
      <c r="H1013" s="409"/>
      <c r="I1013" s="409"/>
      <c r="J1013" s="409"/>
      <c r="K1013" s="409"/>
      <c r="L1013" s="409"/>
      <c r="M1013" s="409"/>
      <c r="N1013" s="409"/>
    </row>
    <row r="1014" spans="1:14" s="377" customFormat="1" ht="15.75" thickBot="1" x14ac:dyDescent="0.25">
      <c r="A1014" s="219"/>
      <c r="B1014" s="376"/>
      <c r="C1014" s="378"/>
      <c r="D1014" s="1135"/>
      <c r="E1014" s="409"/>
      <c r="F1014" s="409"/>
      <c r="G1014" s="409"/>
      <c r="H1014" s="409"/>
      <c r="I1014" s="409"/>
      <c r="J1014" s="409"/>
      <c r="K1014" s="409"/>
      <c r="L1014" s="409"/>
      <c r="M1014" s="409"/>
      <c r="N1014" s="409"/>
    </row>
    <row r="1015" spans="1:14" s="377" customFormat="1" ht="15.75" thickBot="1" x14ac:dyDescent="0.25">
      <c r="A1015" s="219"/>
      <c r="B1015" s="376"/>
      <c r="C1015" s="378"/>
      <c r="D1015" s="1135"/>
      <c r="E1015" s="409"/>
      <c r="F1015" s="409"/>
      <c r="G1015" s="409"/>
      <c r="H1015" s="409"/>
      <c r="I1015" s="409"/>
      <c r="J1015" s="409"/>
      <c r="K1015" s="409"/>
      <c r="L1015" s="409"/>
      <c r="M1015" s="409"/>
      <c r="N1015" s="409"/>
    </row>
    <row r="1016" spans="1:14" s="377" customFormat="1" ht="15.75" thickBot="1" x14ac:dyDescent="0.25">
      <c r="A1016" s="219"/>
      <c r="B1016" s="376"/>
      <c r="C1016" s="378"/>
      <c r="D1016" s="1135"/>
      <c r="E1016" s="409"/>
      <c r="F1016" s="409"/>
      <c r="G1016" s="409"/>
      <c r="H1016" s="409"/>
      <c r="I1016" s="409"/>
      <c r="J1016" s="409"/>
      <c r="K1016" s="409"/>
      <c r="L1016" s="409"/>
      <c r="M1016" s="409"/>
      <c r="N1016" s="409"/>
    </row>
    <row r="1017" spans="1:14" s="377" customFormat="1" ht="15.75" thickBot="1" x14ac:dyDescent="0.25">
      <c r="A1017" s="219"/>
      <c r="B1017" s="376"/>
      <c r="C1017" s="378"/>
      <c r="D1017" s="1135"/>
      <c r="E1017" s="409"/>
      <c r="F1017" s="409"/>
      <c r="G1017" s="409"/>
      <c r="H1017" s="409"/>
      <c r="I1017" s="409"/>
      <c r="J1017" s="409"/>
      <c r="K1017" s="409"/>
      <c r="L1017" s="409"/>
      <c r="M1017" s="409"/>
      <c r="N1017" s="409"/>
    </row>
    <row r="1018" spans="1:14" s="377" customFormat="1" ht="15.75" thickBot="1" x14ac:dyDescent="0.25">
      <c r="A1018" s="219"/>
      <c r="B1018" s="376"/>
      <c r="C1018" s="378"/>
      <c r="D1018" s="1135"/>
      <c r="E1018" s="409"/>
      <c r="F1018" s="409"/>
      <c r="G1018" s="409"/>
      <c r="H1018" s="409"/>
      <c r="I1018" s="409"/>
      <c r="J1018" s="409"/>
      <c r="K1018" s="409"/>
      <c r="L1018" s="409"/>
      <c r="M1018" s="409"/>
      <c r="N1018" s="409"/>
    </row>
    <row r="1019" spans="1:14" s="377" customFormat="1" ht="15.75" thickBot="1" x14ac:dyDescent="0.25">
      <c r="A1019" s="219"/>
      <c r="B1019" s="376"/>
      <c r="C1019" s="378"/>
      <c r="D1019" s="1135"/>
      <c r="E1019" s="409"/>
      <c r="F1019" s="409"/>
      <c r="G1019" s="409"/>
      <c r="H1019" s="409"/>
      <c r="I1019" s="409"/>
      <c r="J1019" s="409"/>
      <c r="K1019" s="409"/>
      <c r="L1019" s="409"/>
      <c r="M1019" s="409"/>
      <c r="N1019" s="409"/>
    </row>
    <row r="1020" spans="1:14" s="377" customFormat="1" ht="15.75" thickBot="1" x14ac:dyDescent="0.25">
      <c r="A1020" s="219"/>
      <c r="B1020" s="376"/>
      <c r="C1020" s="378"/>
      <c r="D1020" s="1135"/>
      <c r="E1020" s="409"/>
      <c r="F1020" s="409"/>
      <c r="G1020" s="409"/>
      <c r="H1020" s="409"/>
      <c r="I1020" s="409"/>
      <c r="J1020" s="409"/>
      <c r="K1020" s="409"/>
      <c r="L1020" s="409"/>
      <c r="M1020" s="409"/>
      <c r="N1020" s="409"/>
    </row>
    <row r="1021" spans="1:14" s="377" customFormat="1" ht="15.75" thickBot="1" x14ac:dyDescent="0.25">
      <c r="A1021" s="219"/>
      <c r="B1021" s="376"/>
      <c r="C1021" s="378"/>
      <c r="D1021" s="1135"/>
      <c r="E1021" s="409"/>
      <c r="F1021" s="409"/>
      <c r="G1021" s="409"/>
      <c r="H1021" s="409"/>
      <c r="I1021" s="409"/>
      <c r="J1021" s="409"/>
      <c r="K1021" s="409"/>
      <c r="L1021" s="409"/>
      <c r="M1021" s="409"/>
      <c r="N1021" s="409"/>
    </row>
    <row r="1022" spans="1:14" s="377" customFormat="1" ht="15.75" thickBot="1" x14ac:dyDescent="0.25">
      <c r="A1022" s="219"/>
      <c r="B1022" s="376"/>
      <c r="C1022" s="378"/>
      <c r="D1022" s="1135"/>
      <c r="E1022" s="409"/>
      <c r="F1022" s="409"/>
      <c r="G1022" s="409"/>
      <c r="H1022" s="409"/>
      <c r="I1022" s="409"/>
      <c r="J1022" s="409"/>
      <c r="K1022" s="409"/>
      <c r="L1022" s="409"/>
      <c r="M1022" s="409"/>
      <c r="N1022" s="409"/>
    </row>
    <row r="1023" spans="1:14" s="377" customFormat="1" ht="15.75" thickBot="1" x14ac:dyDescent="0.25">
      <c r="A1023" s="219"/>
      <c r="B1023" s="376"/>
      <c r="C1023" s="378"/>
      <c r="D1023" s="1135"/>
      <c r="E1023" s="409"/>
      <c r="F1023" s="409"/>
      <c r="G1023" s="409"/>
      <c r="H1023" s="409"/>
      <c r="I1023" s="409"/>
      <c r="J1023" s="409"/>
      <c r="K1023" s="409"/>
      <c r="L1023" s="409"/>
      <c r="M1023" s="409"/>
      <c r="N1023" s="409"/>
    </row>
    <row r="1024" spans="1:14" s="377" customFormat="1" ht="15.75" thickBot="1" x14ac:dyDescent="0.25">
      <c r="A1024" s="219"/>
      <c r="B1024" s="376"/>
      <c r="C1024" s="378"/>
      <c r="D1024" s="1135"/>
      <c r="E1024" s="409"/>
      <c r="F1024" s="409"/>
      <c r="G1024" s="409"/>
      <c r="H1024" s="409"/>
      <c r="I1024" s="409"/>
      <c r="J1024" s="409"/>
      <c r="K1024" s="409"/>
      <c r="L1024" s="409"/>
      <c r="M1024" s="409"/>
      <c r="N1024" s="409"/>
    </row>
    <row r="1025" spans="1:14" s="377" customFormat="1" ht="15.75" thickBot="1" x14ac:dyDescent="0.25">
      <c r="A1025" s="219"/>
      <c r="B1025" s="376"/>
      <c r="C1025" s="378"/>
      <c r="D1025" s="1135"/>
      <c r="E1025" s="409"/>
      <c r="F1025" s="409"/>
      <c r="G1025" s="409"/>
      <c r="H1025" s="409"/>
      <c r="I1025" s="409"/>
      <c r="J1025" s="409"/>
      <c r="K1025" s="409"/>
      <c r="L1025" s="409"/>
      <c r="M1025" s="409"/>
      <c r="N1025" s="409"/>
    </row>
    <row r="1026" spans="1:14" s="377" customFormat="1" ht="15.75" thickBot="1" x14ac:dyDescent="0.25">
      <c r="A1026" s="219"/>
      <c r="B1026" s="376"/>
      <c r="C1026" s="378"/>
      <c r="D1026" s="1135"/>
      <c r="E1026" s="409"/>
      <c r="F1026" s="409"/>
      <c r="G1026" s="409"/>
      <c r="H1026" s="409"/>
      <c r="I1026" s="409"/>
      <c r="J1026" s="409"/>
      <c r="K1026" s="409"/>
      <c r="L1026" s="409"/>
      <c r="M1026" s="409"/>
      <c r="N1026" s="409"/>
    </row>
    <row r="1027" spans="1:14" s="377" customFormat="1" ht="15.75" thickBot="1" x14ac:dyDescent="0.25">
      <c r="A1027" s="219"/>
      <c r="B1027" s="376"/>
      <c r="C1027" s="378"/>
      <c r="D1027" s="1135"/>
      <c r="E1027" s="409"/>
      <c r="F1027" s="409"/>
      <c r="G1027" s="409"/>
      <c r="H1027" s="409"/>
      <c r="I1027" s="409"/>
      <c r="J1027" s="409"/>
      <c r="K1027" s="409"/>
      <c r="L1027" s="409"/>
      <c r="M1027" s="409"/>
      <c r="N1027" s="409"/>
    </row>
    <row r="1028" spans="1:14" s="377" customFormat="1" ht="15.75" thickBot="1" x14ac:dyDescent="0.25">
      <c r="A1028" s="219"/>
      <c r="B1028" s="376"/>
      <c r="C1028" s="378"/>
      <c r="D1028" s="1135"/>
      <c r="E1028" s="409"/>
      <c r="F1028" s="409"/>
      <c r="G1028" s="409"/>
      <c r="H1028" s="409"/>
      <c r="I1028" s="409"/>
      <c r="J1028" s="409"/>
      <c r="K1028" s="409"/>
      <c r="L1028" s="409"/>
      <c r="M1028" s="409"/>
      <c r="N1028" s="409"/>
    </row>
    <row r="1029" spans="1:14" s="377" customFormat="1" ht="15.75" thickBot="1" x14ac:dyDescent="0.25">
      <c r="A1029" s="219"/>
      <c r="B1029" s="376"/>
      <c r="C1029" s="378"/>
      <c r="D1029" s="1135"/>
      <c r="E1029" s="409"/>
      <c r="F1029" s="409"/>
      <c r="G1029" s="409"/>
      <c r="H1029" s="409"/>
      <c r="I1029" s="409"/>
      <c r="J1029" s="409"/>
      <c r="K1029" s="409"/>
      <c r="L1029" s="409"/>
      <c r="M1029" s="409"/>
      <c r="N1029" s="409"/>
    </row>
    <row r="1030" spans="1:14" s="377" customFormat="1" ht="15.75" thickBot="1" x14ac:dyDescent="0.25">
      <c r="A1030" s="219"/>
      <c r="B1030" s="376"/>
      <c r="C1030" s="378"/>
      <c r="D1030" s="1135"/>
      <c r="E1030" s="409"/>
      <c r="F1030" s="409"/>
      <c r="G1030" s="409"/>
      <c r="H1030" s="409"/>
      <c r="I1030" s="409"/>
      <c r="J1030" s="409"/>
      <c r="K1030" s="409"/>
      <c r="L1030" s="409"/>
      <c r="M1030" s="409"/>
      <c r="N1030" s="409"/>
    </row>
    <row r="1031" spans="1:14" s="377" customFormat="1" ht="15.75" thickBot="1" x14ac:dyDescent="0.25">
      <c r="A1031" s="219"/>
      <c r="B1031" s="376"/>
      <c r="C1031" s="378"/>
      <c r="D1031" s="1135"/>
      <c r="E1031" s="409"/>
      <c r="F1031" s="409"/>
      <c r="G1031" s="409"/>
      <c r="H1031" s="409"/>
      <c r="I1031" s="409"/>
      <c r="J1031" s="409"/>
      <c r="K1031" s="409"/>
      <c r="L1031" s="409"/>
      <c r="M1031" s="409"/>
      <c r="N1031" s="409"/>
    </row>
    <row r="1032" spans="1:14" s="377" customFormat="1" ht="15.75" thickBot="1" x14ac:dyDescent="0.25">
      <c r="A1032" s="219"/>
      <c r="B1032" s="376"/>
      <c r="C1032" s="378"/>
      <c r="D1032" s="1135"/>
      <c r="E1032" s="409"/>
      <c r="F1032" s="409"/>
      <c r="G1032" s="409"/>
      <c r="H1032" s="409"/>
      <c r="I1032" s="409"/>
      <c r="J1032" s="409"/>
      <c r="K1032" s="409"/>
      <c r="L1032" s="409"/>
      <c r="M1032" s="409"/>
      <c r="N1032" s="409"/>
    </row>
    <row r="1033" spans="1:14" s="377" customFormat="1" ht="15.75" thickBot="1" x14ac:dyDescent="0.25">
      <c r="A1033" s="219"/>
      <c r="B1033" s="376"/>
      <c r="C1033" s="378"/>
      <c r="D1033" s="1135"/>
      <c r="E1033" s="409"/>
      <c r="F1033" s="409"/>
      <c r="G1033" s="409"/>
      <c r="H1033" s="409"/>
      <c r="I1033" s="409"/>
      <c r="J1033" s="409"/>
      <c r="K1033" s="409"/>
      <c r="L1033" s="409"/>
      <c r="M1033" s="409"/>
      <c r="N1033" s="409"/>
    </row>
    <row r="1034" spans="1:14" s="377" customFormat="1" ht="15.75" thickBot="1" x14ac:dyDescent="0.25">
      <c r="A1034" s="219"/>
      <c r="B1034" s="376"/>
      <c r="C1034" s="378"/>
      <c r="D1034" s="1135"/>
      <c r="E1034" s="409"/>
      <c r="F1034" s="409"/>
      <c r="G1034" s="409"/>
      <c r="H1034" s="409"/>
      <c r="I1034" s="409"/>
      <c r="J1034" s="409"/>
      <c r="K1034" s="409"/>
      <c r="L1034" s="409"/>
      <c r="M1034" s="409"/>
      <c r="N1034" s="409"/>
    </row>
    <row r="1035" spans="1:14" s="377" customFormat="1" ht="15.75" thickBot="1" x14ac:dyDescent="0.25">
      <c r="A1035" s="219"/>
      <c r="B1035" s="376"/>
      <c r="C1035" s="378"/>
      <c r="D1035" s="1135"/>
      <c r="E1035" s="409"/>
      <c r="F1035" s="409"/>
      <c r="G1035" s="409"/>
      <c r="H1035" s="409"/>
      <c r="I1035" s="409"/>
      <c r="J1035" s="409"/>
      <c r="K1035" s="409"/>
      <c r="L1035" s="409"/>
      <c r="M1035" s="409"/>
      <c r="N1035" s="409"/>
    </row>
    <row r="1036" spans="1:14" s="377" customFormat="1" ht="15.75" thickBot="1" x14ac:dyDescent="0.25">
      <c r="A1036" s="219"/>
      <c r="B1036" s="376"/>
      <c r="C1036" s="378"/>
      <c r="D1036" s="1135"/>
      <c r="E1036" s="409"/>
      <c r="F1036" s="409"/>
      <c r="G1036" s="409"/>
      <c r="H1036" s="409"/>
      <c r="I1036" s="409"/>
      <c r="J1036" s="409"/>
      <c r="K1036" s="409"/>
      <c r="L1036" s="409"/>
      <c r="M1036" s="409"/>
      <c r="N1036" s="409"/>
    </row>
    <row r="1037" spans="1:14" s="377" customFormat="1" ht="15.75" thickBot="1" x14ac:dyDescent="0.25">
      <c r="A1037" s="219"/>
      <c r="B1037" s="376"/>
      <c r="C1037" s="378"/>
      <c r="D1037" s="1135"/>
      <c r="E1037" s="409"/>
      <c r="F1037" s="409"/>
      <c r="G1037" s="409"/>
      <c r="H1037" s="409"/>
      <c r="I1037" s="409"/>
      <c r="J1037" s="409"/>
      <c r="K1037" s="409"/>
      <c r="L1037" s="409"/>
      <c r="M1037" s="409"/>
      <c r="N1037" s="409"/>
    </row>
    <row r="1038" spans="1:14" s="377" customFormat="1" ht="15.75" thickBot="1" x14ac:dyDescent="0.25">
      <c r="A1038" s="219"/>
      <c r="B1038" s="376"/>
      <c r="C1038" s="378"/>
      <c r="D1038" s="1135"/>
      <c r="E1038" s="409"/>
      <c r="F1038" s="409"/>
      <c r="G1038" s="409"/>
      <c r="H1038" s="409"/>
      <c r="I1038" s="409"/>
      <c r="J1038" s="409"/>
      <c r="K1038" s="409"/>
      <c r="L1038" s="409"/>
      <c r="M1038" s="409"/>
      <c r="N1038" s="409"/>
    </row>
    <row r="1039" spans="1:14" s="377" customFormat="1" ht="15.75" thickBot="1" x14ac:dyDescent="0.25">
      <c r="A1039" s="219"/>
      <c r="B1039" s="376"/>
      <c r="C1039" s="378"/>
      <c r="D1039" s="1135"/>
      <c r="E1039" s="409"/>
      <c r="F1039" s="409"/>
      <c r="G1039" s="409"/>
      <c r="H1039" s="409"/>
      <c r="I1039" s="409"/>
      <c r="J1039" s="409"/>
      <c r="K1039" s="409"/>
      <c r="L1039" s="409"/>
      <c r="M1039" s="409"/>
      <c r="N1039" s="409"/>
    </row>
    <row r="1040" spans="1:14" s="377" customFormat="1" ht="15.75" thickBot="1" x14ac:dyDescent="0.25">
      <c r="A1040" s="219"/>
      <c r="B1040" s="376"/>
      <c r="C1040" s="378"/>
      <c r="D1040" s="1135"/>
      <c r="E1040" s="409"/>
      <c r="F1040" s="409"/>
      <c r="G1040" s="409"/>
      <c r="H1040" s="409"/>
      <c r="I1040" s="409"/>
      <c r="J1040" s="409"/>
      <c r="K1040" s="409"/>
      <c r="L1040" s="409"/>
      <c r="M1040" s="409"/>
      <c r="N1040" s="409"/>
    </row>
    <row r="1041" spans="1:14" s="377" customFormat="1" ht="15.75" thickBot="1" x14ac:dyDescent="0.25">
      <c r="A1041" s="219"/>
      <c r="B1041" s="376"/>
      <c r="C1041" s="378"/>
      <c r="D1041" s="1135"/>
      <c r="E1041" s="409"/>
      <c r="F1041" s="409"/>
      <c r="G1041" s="409"/>
      <c r="H1041" s="409"/>
      <c r="I1041" s="409"/>
      <c r="J1041" s="409"/>
      <c r="K1041" s="409"/>
      <c r="L1041" s="409"/>
      <c r="M1041" s="409"/>
      <c r="N1041" s="409"/>
    </row>
    <row r="1042" spans="1:14" s="377" customFormat="1" ht="15.75" thickBot="1" x14ac:dyDescent="0.25">
      <c r="A1042" s="219"/>
      <c r="B1042" s="376"/>
      <c r="C1042" s="378"/>
      <c r="D1042" s="1135"/>
      <c r="E1042" s="409"/>
      <c r="F1042" s="409"/>
      <c r="G1042" s="409"/>
      <c r="H1042" s="409"/>
      <c r="I1042" s="409"/>
      <c r="J1042" s="409"/>
      <c r="K1042" s="409"/>
      <c r="L1042" s="409"/>
      <c r="M1042" s="409"/>
      <c r="N1042" s="409"/>
    </row>
    <row r="1043" spans="1:14" s="377" customFormat="1" ht="15.75" thickBot="1" x14ac:dyDescent="0.25">
      <c r="A1043" s="219"/>
      <c r="B1043" s="376"/>
      <c r="C1043" s="378"/>
      <c r="D1043" s="1135"/>
      <c r="E1043" s="409"/>
      <c r="F1043" s="409"/>
      <c r="G1043" s="409"/>
      <c r="H1043" s="409"/>
      <c r="I1043" s="409"/>
      <c r="J1043" s="409"/>
      <c r="K1043" s="409"/>
      <c r="L1043" s="409"/>
      <c r="M1043" s="409"/>
      <c r="N1043" s="409"/>
    </row>
    <row r="1044" spans="1:14" s="377" customFormat="1" ht="15.75" thickBot="1" x14ac:dyDescent="0.25">
      <c r="A1044" s="219"/>
      <c r="B1044" s="376"/>
      <c r="C1044" s="378"/>
      <c r="D1044" s="1135"/>
      <c r="E1044" s="409"/>
      <c r="F1044" s="409"/>
      <c r="G1044" s="409"/>
      <c r="H1044" s="409"/>
      <c r="I1044" s="409"/>
      <c r="J1044" s="409"/>
      <c r="K1044" s="409"/>
      <c r="L1044" s="409"/>
      <c r="M1044" s="409"/>
      <c r="N1044" s="409"/>
    </row>
    <row r="1045" spans="1:14" s="377" customFormat="1" ht="15.75" thickBot="1" x14ac:dyDescent="0.25">
      <c r="A1045" s="219"/>
      <c r="B1045" s="376"/>
      <c r="C1045" s="378"/>
      <c r="D1045" s="1135"/>
      <c r="E1045" s="409"/>
      <c r="F1045" s="409"/>
      <c r="G1045" s="409"/>
      <c r="H1045" s="409"/>
      <c r="I1045" s="409"/>
      <c r="J1045" s="409"/>
      <c r="K1045" s="409"/>
      <c r="L1045" s="409"/>
      <c r="M1045" s="409"/>
      <c r="N1045" s="409"/>
    </row>
    <row r="1046" spans="1:14" s="377" customFormat="1" ht="15.75" thickBot="1" x14ac:dyDescent="0.25">
      <c r="A1046" s="219"/>
      <c r="B1046" s="376"/>
      <c r="C1046" s="378"/>
      <c r="D1046" s="1135"/>
      <c r="E1046" s="409"/>
      <c r="F1046" s="409"/>
      <c r="G1046" s="409"/>
      <c r="H1046" s="409"/>
      <c r="I1046" s="409"/>
      <c r="J1046" s="409"/>
      <c r="K1046" s="409"/>
      <c r="L1046" s="409"/>
      <c r="M1046" s="409"/>
      <c r="N1046" s="409"/>
    </row>
    <row r="1047" spans="1:14" s="377" customFormat="1" ht="15.75" thickBot="1" x14ac:dyDescent="0.25">
      <c r="A1047" s="219"/>
      <c r="B1047" s="376"/>
      <c r="C1047" s="378"/>
      <c r="D1047" s="1135"/>
      <c r="E1047" s="409"/>
      <c r="F1047" s="409"/>
      <c r="G1047" s="409"/>
      <c r="H1047" s="409"/>
      <c r="I1047" s="409"/>
      <c r="J1047" s="409"/>
      <c r="K1047" s="409"/>
      <c r="L1047" s="409"/>
      <c r="M1047" s="409"/>
      <c r="N1047" s="409"/>
    </row>
    <row r="1048" spans="1:14" s="377" customFormat="1" ht="15.75" thickBot="1" x14ac:dyDescent="0.25">
      <c r="A1048" s="219"/>
      <c r="B1048" s="376"/>
      <c r="C1048" s="378"/>
      <c r="D1048" s="1135"/>
      <c r="E1048" s="409"/>
      <c r="F1048" s="409"/>
      <c r="G1048" s="409"/>
      <c r="H1048" s="409"/>
      <c r="I1048" s="409"/>
      <c r="J1048" s="409"/>
      <c r="K1048" s="409"/>
      <c r="L1048" s="409"/>
      <c r="M1048" s="409"/>
      <c r="N1048" s="409"/>
    </row>
    <row r="1049" spans="1:14" s="377" customFormat="1" ht="15.75" thickBot="1" x14ac:dyDescent="0.25">
      <c r="A1049" s="219"/>
      <c r="B1049" s="376"/>
      <c r="C1049" s="378"/>
      <c r="D1049" s="1135"/>
      <c r="E1049" s="409"/>
      <c r="F1049" s="409"/>
      <c r="G1049" s="409"/>
      <c r="H1049" s="409"/>
      <c r="I1049" s="409"/>
      <c r="J1049" s="409"/>
      <c r="K1049" s="409"/>
      <c r="L1049" s="409"/>
      <c r="M1049" s="409"/>
      <c r="N1049" s="409"/>
    </row>
    <row r="1050" spans="1:14" s="377" customFormat="1" ht="15.75" thickBot="1" x14ac:dyDescent="0.25">
      <c r="A1050" s="219"/>
      <c r="B1050" s="376"/>
      <c r="C1050" s="378"/>
      <c r="D1050" s="1135"/>
      <c r="E1050" s="409"/>
      <c r="F1050" s="409"/>
      <c r="G1050" s="409"/>
      <c r="H1050" s="409"/>
      <c r="I1050" s="409"/>
      <c r="J1050" s="409"/>
      <c r="K1050" s="409"/>
      <c r="L1050" s="409"/>
      <c r="M1050" s="409"/>
      <c r="N1050" s="409"/>
    </row>
    <row r="1051" spans="1:14" s="377" customFormat="1" ht="15.75" thickBot="1" x14ac:dyDescent="0.25">
      <c r="A1051" s="219"/>
      <c r="B1051" s="376"/>
      <c r="C1051" s="378"/>
      <c r="D1051" s="1135"/>
      <c r="E1051" s="409"/>
      <c r="F1051" s="409"/>
      <c r="G1051" s="409"/>
      <c r="H1051" s="409"/>
      <c r="I1051" s="409"/>
      <c r="J1051" s="409"/>
      <c r="K1051" s="409"/>
      <c r="L1051" s="409"/>
      <c r="M1051" s="409"/>
      <c r="N1051" s="409"/>
    </row>
    <row r="1052" spans="1:14" s="377" customFormat="1" ht="15.75" thickBot="1" x14ac:dyDescent="0.25">
      <c r="A1052" s="219"/>
      <c r="B1052" s="376"/>
      <c r="C1052" s="378"/>
      <c r="D1052" s="1135"/>
      <c r="E1052" s="409"/>
      <c r="F1052" s="409"/>
      <c r="G1052" s="409"/>
      <c r="H1052" s="409"/>
      <c r="I1052" s="409"/>
      <c r="J1052" s="409"/>
      <c r="K1052" s="409"/>
      <c r="L1052" s="409"/>
      <c r="M1052" s="409"/>
      <c r="N1052" s="409"/>
    </row>
    <row r="1053" spans="1:14" s="377" customFormat="1" ht="15.75" thickBot="1" x14ac:dyDescent="0.25">
      <c r="A1053" s="219"/>
      <c r="B1053" s="376"/>
      <c r="C1053" s="378"/>
      <c r="D1053" s="1135"/>
      <c r="E1053" s="409"/>
      <c r="F1053" s="409"/>
      <c r="G1053" s="409"/>
      <c r="H1053" s="409"/>
      <c r="I1053" s="409"/>
      <c r="J1053" s="409"/>
      <c r="K1053" s="409"/>
      <c r="L1053" s="409"/>
      <c r="M1053" s="409"/>
      <c r="N1053" s="409"/>
    </row>
    <row r="1054" spans="1:14" s="377" customFormat="1" ht="15.75" thickBot="1" x14ac:dyDescent="0.25">
      <c r="A1054" s="219"/>
      <c r="B1054" s="376"/>
      <c r="C1054" s="378"/>
      <c r="D1054" s="1135"/>
      <c r="E1054" s="409"/>
      <c r="F1054" s="409"/>
      <c r="G1054" s="409"/>
      <c r="H1054" s="409"/>
      <c r="I1054" s="409"/>
      <c r="J1054" s="409"/>
      <c r="K1054" s="409"/>
      <c r="L1054" s="409"/>
      <c r="M1054" s="409"/>
      <c r="N1054" s="409"/>
    </row>
    <row r="1055" spans="1:14" s="377" customFormat="1" ht="15.75" thickBot="1" x14ac:dyDescent="0.25">
      <c r="A1055" s="219"/>
      <c r="B1055" s="376"/>
      <c r="C1055" s="378"/>
      <c r="D1055" s="1135"/>
      <c r="E1055" s="409"/>
      <c r="F1055" s="409"/>
      <c r="G1055" s="409"/>
      <c r="H1055" s="409"/>
      <c r="I1055" s="409"/>
      <c r="J1055" s="409"/>
      <c r="K1055" s="409"/>
      <c r="L1055" s="409"/>
      <c r="M1055" s="409"/>
      <c r="N1055" s="409"/>
    </row>
    <row r="1056" spans="1:14" s="377" customFormat="1" ht="15.75" thickBot="1" x14ac:dyDescent="0.25">
      <c r="A1056" s="219"/>
      <c r="B1056" s="376"/>
      <c r="C1056" s="378"/>
      <c r="D1056" s="1135"/>
      <c r="E1056" s="409"/>
      <c r="F1056" s="409"/>
      <c r="G1056" s="409"/>
      <c r="H1056" s="409"/>
      <c r="I1056" s="409"/>
      <c r="J1056" s="409"/>
      <c r="K1056" s="409"/>
      <c r="L1056" s="409"/>
      <c r="M1056" s="409"/>
      <c r="N1056" s="409"/>
    </row>
    <row r="1057" spans="1:14" s="377" customFormat="1" ht="15.75" thickBot="1" x14ac:dyDescent="0.25">
      <c r="A1057" s="219"/>
      <c r="B1057" s="376"/>
      <c r="C1057" s="378"/>
      <c r="D1057" s="1135"/>
      <c r="E1057" s="409"/>
      <c r="F1057" s="409"/>
      <c r="G1057" s="409"/>
      <c r="H1057" s="409"/>
      <c r="I1057" s="409"/>
      <c r="J1057" s="409"/>
      <c r="K1057" s="409"/>
      <c r="L1057" s="409"/>
      <c r="M1057" s="409"/>
      <c r="N1057" s="409"/>
    </row>
    <row r="1058" spans="1:14" s="377" customFormat="1" ht="15.75" thickBot="1" x14ac:dyDescent="0.25">
      <c r="A1058" s="219"/>
      <c r="B1058" s="376"/>
      <c r="C1058" s="378"/>
      <c r="D1058" s="1135"/>
      <c r="E1058" s="409"/>
      <c r="F1058" s="409"/>
      <c r="G1058" s="409"/>
      <c r="H1058" s="409"/>
      <c r="I1058" s="409"/>
      <c r="J1058" s="409"/>
      <c r="K1058" s="409"/>
      <c r="L1058" s="409"/>
      <c r="M1058" s="409"/>
      <c r="N1058" s="409"/>
    </row>
    <row r="1059" spans="1:14" s="377" customFormat="1" ht="15.75" thickBot="1" x14ac:dyDescent="0.25">
      <c r="A1059" s="219"/>
      <c r="B1059" s="376"/>
      <c r="C1059" s="378"/>
      <c r="D1059" s="1135"/>
      <c r="E1059" s="409"/>
      <c r="F1059" s="409"/>
      <c r="G1059" s="409"/>
      <c r="H1059" s="409"/>
      <c r="I1059" s="409"/>
      <c r="J1059" s="409"/>
      <c r="K1059" s="409"/>
      <c r="L1059" s="409"/>
      <c r="M1059" s="409"/>
      <c r="N1059" s="409"/>
    </row>
    <row r="1060" spans="1:14" s="377" customFormat="1" ht="15.75" thickBot="1" x14ac:dyDescent="0.25">
      <c r="A1060" s="219"/>
      <c r="B1060" s="376"/>
      <c r="C1060" s="378"/>
      <c r="D1060" s="1135"/>
      <c r="E1060" s="409"/>
      <c r="F1060" s="409"/>
      <c r="G1060" s="409"/>
      <c r="H1060" s="409"/>
      <c r="I1060" s="409"/>
      <c r="J1060" s="409"/>
      <c r="K1060" s="409"/>
      <c r="L1060" s="409"/>
      <c r="M1060" s="409"/>
      <c r="N1060" s="409"/>
    </row>
    <row r="1061" spans="1:14" s="377" customFormat="1" ht="15.75" thickBot="1" x14ac:dyDescent="0.25">
      <c r="A1061" s="219"/>
      <c r="B1061" s="376"/>
      <c r="C1061" s="378"/>
      <c r="D1061" s="1135"/>
      <c r="E1061" s="409"/>
      <c r="F1061" s="409"/>
      <c r="G1061" s="409"/>
      <c r="H1061" s="409"/>
      <c r="I1061" s="409"/>
      <c r="J1061" s="409"/>
      <c r="K1061" s="409"/>
      <c r="L1061" s="409"/>
      <c r="M1061" s="409"/>
      <c r="N1061" s="409"/>
    </row>
    <row r="1062" spans="1:14" s="377" customFormat="1" ht="15.75" thickBot="1" x14ac:dyDescent="0.25">
      <c r="A1062" s="219"/>
      <c r="B1062" s="376"/>
      <c r="C1062" s="378"/>
      <c r="D1062" s="1135"/>
      <c r="E1062" s="409"/>
      <c r="F1062" s="409"/>
      <c r="G1062" s="409"/>
      <c r="H1062" s="409"/>
      <c r="I1062" s="409"/>
      <c r="J1062" s="409"/>
      <c r="K1062" s="409"/>
      <c r="L1062" s="409"/>
      <c r="M1062" s="409"/>
      <c r="N1062" s="409"/>
    </row>
    <row r="1063" spans="1:14" s="377" customFormat="1" ht="15.75" thickBot="1" x14ac:dyDescent="0.25">
      <c r="A1063" s="219"/>
      <c r="B1063" s="376"/>
      <c r="C1063" s="378"/>
      <c r="D1063" s="1135"/>
      <c r="E1063" s="409"/>
      <c r="F1063" s="409"/>
      <c r="G1063" s="409"/>
      <c r="H1063" s="409"/>
      <c r="I1063" s="409"/>
      <c r="J1063" s="409"/>
      <c r="K1063" s="409"/>
      <c r="L1063" s="409"/>
      <c r="M1063" s="409"/>
      <c r="N1063" s="409"/>
    </row>
    <row r="1064" spans="1:14" s="377" customFormat="1" ht="15.75" thickBot="1" x14ac:dyDescent="0.25">
      <c r="A1064" s="219"/>
      <c r="B1064" s="376"/>
      <c r="C1064" s="378"/>
      <c r="D1064" s="1135"/>
      <c r="E1064" s="409"/>
      <c r="F1064" s="409"/>
      <c r="G1064" s="409"/>
      <c r="H1064" s="409"/>
      <c r="I1064" s="409"/>
      <c r="J1064" s="409"/>
      <c r="K1064" s="409"/>
      <c r="L1064" s="409"/>
      <c r="M1064" s="409"/>
      <c r="N1064" s="409"/>
    </row>
    <row r="1065" spans="1:14" s="377" customFormat="1" ht="15.75" thickBot="1" x14ac:dyDescent="0.25">
      <c r="A1065" s="219"/>
      <c r="B1065" s="376"/>
      <c r="C1065" s="378"/>
      <c r="D1065" s="1135"/>
      <c r="E1065" s="409"/>
      <c r="F1065" s="409"/>
      <c r="G1065" s="409"/>
      <c r="H1065" s="409"/>
      <c r="I1065" s="409"/>
      <c r="J1065" s="409"/>
      <c r="K1065" s="409"/>
      <c r="L1065" s="409"/>
      <c r="M1065" s="409"/>
      <c r="N1065" s="409"/>
    </row>
    <row r="1066" spans="1:14" s="377" customFormat="1" ht="15.75" thickBot="1" x14ac:dyDescent="0.25">
      <c r="A1066" s="219"/>
      <c r="B1066" s="376"/>
      <c r="C1066" s="378"/>
      <c r="D1066" s="1135"/>
      <c r="E1066" s="409"/>
      <c r="F1066" s="409"/>
      <c r="G1066" s="409"/>
      <c r="H1066" s="409"/>
      <c r="I1066" s="409"/>
      <c r="J1066" s="409"/>
      <c r="K1066" s="409"/>
      <c r="L1066" s="409"/>
      <c r="M1066" s="409"/>
      <c r="N1066" s="409"/>
    </row>
    <row r="1067" spans="1:14" s="377" customFormat="1" ht="15.75" thickBot="1" x14ac:dyDescent="0.25">
      <c r="A1067" s="219"/>
      <c r="B1067" s="376"/>
      <c r="C1067" s="378"/>
      <c r="D1067" s="1135"/>
      <c r="E1067" s="409"/>
      <c r="F1067" s="409"/>
      <c r="G1067" s="409"/>
      <c r="H1067" s="409"/>
      <c r="I1067" s="409"/>
      <c r="J1067" s="409"/>
      <c r="K1067" s="409"/>
      <c r="L1067" s="409"/>
      <c r="M1067" s="409"/>
      <c r="N1067" s="409"/>
    </row>
    <row r="1068" spans="1:14" s="377" customFormat="1" ht="15.75" thickBot="1" x14ac:dyDescent="0.25">
      <c r="A1068" s="219"/>
      <c r="B1068" s="376"/>
      <c r="C1068" s="378"/>
      <c r="D1068" s="1135"/>
      <c r="E1068" s="409"/>
      <c r="F1068" s="409"/>
      <c r="G1068" s="409"/>
      <c r="H1068" s="409"/>
      <c r="I1068" s="409"/>
      <c r="J1068" s="409"/>
      <c r="K1068" s="409"/>
      <c r="L1068" s="409"/>
      <c r="M1068" s="409"/>
      <c r="N1068" s="409"/>
    </row>
    <row r="1069" spans="1:14" s="377" customFormat="1" ht="15.75" thickBot="1" x14ac:dyDescent="0.25">
      <c r="A1069" s="219"/>
      <c r="B1069" s="376"/>
      <c r="C1069" s="378"/>
      <c r="D1069" s="1135"/>
      <c r="E1069" s="409"/>
      <c r="F1069" s="409"/>
      <c r="G1069" s="409"/>
      <c r="H1069" s="409"/>
      <c r="I1069" s="409"/>
      <c r="J1069" s="409"/>
      <c r="K1069" s="409"/>
      <c r="L1069" s="409"/>
      <c r="M1069" s="409"/>
      <c r="N1069" s="409"/>
    </row>
    <row r="1070" spans="1:14" s="377" customFormat="1" ht="15.75" thickBot="1" x14ac:dyDescent="0.25">
      <c r="A1070" s="219"/>
      <c r="B1070" s="376"/>
      <c r="C1070" s="378"/>
      <c r="D1070" s="1135"/>
      <c r="E1070" s="409"/>
      <c r="F1070" s="409"/>
      <c r="G1070" s="409"/>
      <c r="H1070" s="409"/>
      <c r="I1070" s="409"/>
      <c r="J1070" s="409"/>
      <c r="K1070" s="409"/>
      <c r="L1070" s="409"/>
      <c r="M1070" s="409"/>
      <c r="N1070" s="409"/>
    </row>
    <row r="1071" spans="1:14" s="377" customFormat="1" ht="15.75" thickBot="1" x14ac:dyDescent="0.25">
      <c r="A1071" s="219"/>
      <c r="B1071" s="376"/>
      <c r="C1071" s="378"/>
      <c r="D1071" s="1135"/>
      <c r="E1071" s="409"/>
      <c r="F1071" s="409"/>
      <c r="G1071" s="409"/>
      <c r="H1071" s="409"/>
      <c r="I1071" s="409"/>
      <c r="J1071" s="409"/>
      <c r="K1071" s="409"/>
      <c r="L1071" s="409"/>
      <c r="M1071" s="409"/>
      <c r="N1071" s="409"/>
    </row>
    <row r="1072" spans="1:14" s="377" customFormat="1" ht="15.75" thickBot="1" x14ac:dyDescent="0.25">
      <c r="A1072" s="219"/>
      <c r="B1072" s="376"/>
      <c r="C1072" s="378"/>
      <c r="D1072" s="1135"/>
      <c r="E1072" s="409"/>
      <c r="F1072" s="409"/>
      <c r="G1072" s="409"/>
      <c r="H1072" s="409"/>
      <c r="I1072" s="409"/>
      <c r="J1072" s="409"/>
      <c r="K1072" s="409"/>
      <c r="L1072" s="409"/>
      <c r="M1072" s="409"/>
      <c r="N1072" s="409"/>
    </row>
    <row r="1073" spans="1:14" s="377" customFormat="1" ht="15.75" thickBot="1" x14ac:dyDescent="0.25">
      <c r="A1073" s="219"/>
      <c r="B1073" s="376"/>
      <c r="C1073" s="378"/>
      <c r="D1073" s="1135"/>
      <c r="E1073" s="409"/>
      <c r="F1073" s="409"/>
      <c r="G1073" s="409"/>
      <c r="H1073" s="409"/>
      <c r="I1073" s="409"/>
      <c r="J1073" s="409"/>
      <c r="K1073" s="409"/>
      <c r="L1073" s="409"/>
      <c r="M1073" s="409"/>
      <c r="N1073" s="409"/>
    </row>
    <row r="1074" spans="1:14" s="377" customFormat="1" ht="15.75" thickBot="1" x14ac:dyDescent="0.25">
      <c r="A1074" s="219"/>
      <c r="B1074" s="376"/>
      <c r="C1074" s="378"/>
      <c r="D1074" s="1135"/>
      <c r="E1074" s="409"/>
      <c r="F1074" s="409"/>
      <c r="G1074" s="409"/>
      <c r="H1074" s="409"/>
      <c r="I1074" s="409"/>
      <c r="J1074" s="409"/>
      <c r="K1074" s="409"/>
      <c r="L1074" s="409"/>
      <c r="M1074" s="409"/>
      <c r="N1074" s="409"/>
    </row>
    <row r="1075" spans="1:14" s="377" customFormat="1" ht="15.75" thickBot="1" x14ac:dyDescent="0.25">
      <c r="A1075" s="219"/>
      <c r="B1075" s="376"/>
      <c r="C1075" s="378"/>
      <c r="D1075" s="1135"/>
      <c r="E1075" s="409"/>
      <c r="F1075" s="409"/>
      <c r="G1075" s="409"/>
      <c r="H1075" s="409"/>
      <c r="I1075" s="409"/>
      <c r="J1075" s="409"/>
      <c r="K1075" s="409"/>
      <c r="L1075" s="409"/>
      <c r="M1075" s="409"/>
      <c r="N1075" s="409"/>
    </row>
    <row r="1076" spans="1:14" s="377" customFormat="1" ht="15.75" thickBot="1" x14ac:dyDescent="0.25">
      <c r="A1076" s="219"/>
      <c r="B1076" s="376"/>
      <c r="C1076" s="378"/>
      <c r="D1076" s="1135"/>
      <c r="E1076" s="409"/>
      <c r="F1076" s="409"/>
      <c r="G1076" s="409"/>
      <c r="H1076" s="409"/>
      <c r="I1076" s="409"/>
      <c r="J1076" s="409"/>
      <c r="K1076" s="409"/>
      <c r="L1076" s="409"/>
      <c r="M1076" s="409"/>
      <c r="N1076" s="409"/>
    </row>
    <row r="1077" spans="1:14" s="377" customFormat="1" ht="15.75" thickBot="1" x14ac:dyDescent="0.25">
      <c r="A1077" s="219"/>
      <c r="B1077" s="376"/>
      <c r="C1077" s="378"/>
      <c r="D1077" s="1135"/>
      <c r="E1077" s="409"/>
      <c r="F1077" s="409"/>
      <c r="G1077" s="409"/>
      <c r="H1077" s="409"/>
      <c r="I1077" s="409"/>
      <c r="J1077" s="409"/>
      <c r="K1077" s="409"/>
      <c r="L1077" s="409"/>
      <c r="M1077" s="409"/>
      <c r="N1077" s="409"/>
    </row>
    <row r="1078" spans="1:14" s="377" customFormat="1" ht="15.75" thickBot="1" x14ac:dyDescent="0.25">
      <c r="A1078" s="219"/>
      <c r="B1078" s="376"/>
      <c r="C1078" s="378"/>
      <c r="D1078" s="1135"/>
      <c r="E1078" s="409"/>
      <c r="F1078" s="409"/>
      <c r="G1078" s="409"/>
      <c r="H1078" s="409"/>
      <c r="I1078" s="409"/>
      <c r="J1078" s="409"/>
      <c r="K1078" s="409"/>
      <c r="L1078" s="409"/>
      <c r="M1078" s="409"/>
      <c r="N1078" s="409"/>
    </row>
    <row r="1079" spans="1:14" s="377" customFormat="1" ht="15.75" thickBot="1" x14ac:dyDescent="0.25">
      <c r="A1079" s="219"/>
      <c r="B1079" s="376"/>
      <c r="C1079" s="378"/>
      <c r="D1079" s="1135"/>
      <c r="E1079" s="409"/>
      <c r="F1079" s="409"/>
      <c r="G1079" s="409"/>
      <c r="H1079" s="409"/>
      <c r="I1079" s="409"/>
      <c r="J1079" s="409"/>
      <c r="K1079" s="409"/>
      <c r="L1079" s="409"/>
      <c r="M1079" s="409"/>
      <c r="N1079" s="409"/>
    </row>
    <row r="1080" spans="1:14" s="377" customFormat="1" ht="15.75" thickBot="1" x14ac:dyDescent="0.25">
      <c r="A1080" s="219"/>
      <c r="B1080" s="376"/>
      <c r="C1080" s="378"/>
      <c r="D1080" s="1135"/>
      <c r="E1080" s="409"/>
      <c r="F1080" s="409"/>
      <c r="G1080" s="409"/>
      <c r="H1080" s="409"/>
      <c r="I1080" s="409"/>
      <c r="J1080" s="409"/>
      <c r="K1080" s="409"/>
      <c r="L1080" s="409"/>
      <c r="M1080" s="409"/>
      <c r="N1080" s="409"/>
    </row>
    <row r="1081" spans="1:14" s="377" customFormat="1" ht="15.75" thickBot="1" x14ac:dyDescent="0.25">
      <c r="A1081" s="219"/>
      <c r="B1081" s="376"/>
      <c r="C1081" s="378"/>
      <c r="D1081" s="1135"/>
      <c r="E1081" s="409"/>
      <c r="F1081" s="409"/>
      <c r="G1081" s="409"/>
      <c r="H1081" s="409"/>
      <c r="I1081" s="409"/>
      <c r="J1081" s="409"/>
      <c r="K1081" s="409"/>
      <c r="L1081" s="409"/>
      <c r="M1081" s="409"/>
      <c r="N1081" s="409"/>
    </row>
    <row r="1082" spans="1:14" s="377" customFormat="1" ht="15.75" thickBot="1" x14ac:dyDescent="0.25">
      <c r="A1082" s="219"/>
      <c r="B1082" s="376"/>
      <c r="C1082" s="378"/>
      <c r="D1082" s="1135"/>
      <c r="E1082" s="409"/>
      <c r="F1082" s="409"/>
      <c r="G1082" s="409"/>
      <c r="H1082" s="409"/>
      <c r="I1082" s="409"/>
      <c r="J1082" s="409"/>
      <c r="K1082" s="409"/>
      <c r="L1082" s="409"/>
      <c r="M1082" s="409"/>
      <c r="N1082" s="409"/>
    </row>
    <row r="1083" spans="1:14" s="377" customFormat="1" ht="15.75" thickBot="1" x14ac:dyDescent="0.25">
      <c r="A1083" s="219"/>
      <c r="B1083" s="376"/>
      <c r="C1083" s="378"/>
      <c r="D1083" s="1135"/>
      <c r="E1083" s="409"/>
      <c r="F1083" s="409"/>
      <c r="G1083" s="409"/>
      <c r="H1083" s="409"/>
      <c r="I1083" s="409"/>
      <c r="J1083" s="409"/>
      <c r="K1083" s="409"/>
      <c r="L1083" s="409"/>
      <c r="M1083" s="409"/>
      <c r="N1083" s="409"/>
    </row>
    <row r="1084" spans="1:14" s="377" customFormat="1" ht="15.75" thickBot="1" x14ac:dyDescent="0.25">
      <c r="A1084" s="219"/>
      <c r="B1084" s="376"/>
      <c r="C1084" s="378"/>
      <c r="D1084" s="1135"/>
      <c r="E1084" s="409"/>
      <c r="F1084" s="409"/>
      <c r="G1084" s="409"/>
      <c r="H1084" s="409"/>
      <c r="I1084" s="409"/>
      <c r="J1084" s="409"/>
      <c r="K1084" s="409"/>
      <c r="L1084" s="409"/>
      <c r="M1084" s="409"/>
      <c r="N1084" s="409"/>
    </row>
    <row r="1085" spans="1:14" s="377" customFormat="1" ht="15.75" thickBot="1" x14ac:dyDescent="0.25">
      <c r="A1085" s="219"/>
      <c r="B1085" s="376"/>
      <c r="C1085" s="378"/>
      <c r="D1085" s="1135"/>
      <c r="E1085" s="409"/>
      <c r="F1085" s="409"/>
      <c r="G1085" s="409"/>
      <c r="H1085" s="409"/>
      <c r="I1085" s="409"/>
      <c r="J1085" s="409"/>
      <c r="K1085" s="409"/>
      <c r="L1085" s="409"/>
      <c r="M1085" s="409"/>
      <c r="N1085" s="409"/>
    </row>
    <row r="1086" spans="1:14" s="377" customFormat="1" ht="15.75" thickBot="1" x14ac:dyDescent="0.25">
      <c r="A1086" s="219"/>
      <c r="B1086" s="376"/>
      <c r="C1086" s="378"/>
      <c r="D1086" s="1135"/>
      <c r="E1086" s="409"/>
      <c r="F1086" s="409"/>
      <c r="G1086" s="409"/>
      <c r="H1086" s="409"/>
      <c r="I1086" s="409"/>
      <c r="J1086" s="409"/>
      <c r="K1086" s="409"/>
      <c r="L1086" s="409"/>
      <c r="M1086" s="409"/>
      <c r="N1086" s="409"/>
    </row>
    <row r="1087" spans="1:14" s="377" customFormat="1" ht="15.75" thickBot="1" x14ac:dyDescent="0.25">
      <c r="A1087" s="219"/>
      <c r="B1087" s="376"/>
      <c r="C1087" s="378"/>
      <c r="D1087" s="1135"/>
      <c r="E1087" s="409"/>
      <c r="F1087" s="409"/>
      <c r="G1087" s="409"/>
      <c r="H1087" s="409"/>
      <c r="I1087" s="409"/>
      <c r="J1087" s="409"/>
      <c r="K1087" s="409"/>
      <c r="L1087" s="409"/>
      <c r="M1087" s="409"/>
      <c r="N1087" s="409"/>
    </row>
    <row r="1088" spans="1:14" s="377" customFormat="1" ht="15.75" thickBot="1" x14ac:dyDescent="0.25">
      <c r="A1088" s="219"/>
      <c r="B1088" s="376"/>
      <c r="C1088" s="378"/>
      <c r="D1088" s="1135"/>
      <c r="E1088" s="409"/>
      <c r="F1088" s="409"/>
      <c r="G1088" s="409"/>
      <c r="H1088" s="409"/>
      <c r="I1088" s="409"/>
      <c r="J1088" s="409"/>
      <c r="K1088" s="409"/>
      <c r="L1088" s="409"/>
      <c r="M1088" s="409"/>
      <c r="N1088" s="409"/>
    </row>
    <row r="1089" spans="1:14" s="377" customFormat="1" ht="15.75" thickBot="1" x14ac:dyDescent="0.25">
      <c r="A1089" s="219"/>
      <c r="B1089" s="376"/>
      <c r="C1089" s="378"/>
      <c r="D1089" s="1135"/>
      <c r="E1089" s="409"/>
      <c r="F1089" s="409"/>
      <c r="G1089" s="409"/>
      <c r="H1089" s="409"/>
      <c r="I1089" s="409"/>
      <c r="J1089" s="409"/>
      <c r="K1089" s="409"/>
      <c r="L1089" s="409"/>
      <c r="M1089" s="409"/>
      <c r="N1089" s="409"/>
    </row>
    <row r="1090" spans="1:14" s="377" customFormat="1" ht="15.75" thickBot="1" x14ac:dyDescent="0.25">
      <c r="A1090" s="219"/>
      <c r="B1090" s="376"/>
      <c r="C1090" s="378"/>
      <c r="D1090" s="1135"/>
      <c r="E1090" s="409"/>
      <c r="F1090" s="409"/>
      <c r="G1090" s="409"/>
      <c r="H1090" s="409"/>
      <c r="I1090" s="409"/>
      <c r="J1090" s="409"/>
      <c r="K1090" s="409"/>
      <c r="L1090" s="409"/>
      <c r="M1090" s="409"/>
      <c r="N1090" s="409"/>
    </row>
    <row r="1091" spans="1:14" s="377" customFormat="1" ht="15.75" thickBot="1" x14ac:dyDescent="0.25">
      <c r="A1091" s="219"/>
      <c r="B1091" s="376"/>
      <c r="C1091" s="378"/>
      <c r="D1091" s="1135"/>
      <c r="E1091" s="409"/>
      <c r="F1091" s="409"/>
      <c r="G1091" s="409"/>
      <c r="H1091" s="409"/>
      <c r="I1091" s="409"/>
      <c r="J1091" s="409"/>
      <c r="K1091" s="409"/>
      <c r="L1091" s="409"/>
      <c r="M1091" s="409"/>
      <c r="N1091" s="409"/>
    </row>
    <row r="1092" spans="1:14" s="377" customFormat="1" ht="15.75" thickBot="1" x14ac:dyDescent="0.25">
      <c r="A1092" s="219"/>
      <c r="B1092" s="376"/>
      <c r="C1092" s="378"/>
      <c r="D1092" s="1135"/>
      <c r="E1092" s="409"/>
      <c r="F1092" s="409"/>
      <c r="G1092" s="409"/>
      <c r="H1092" s="409"/>
      <c r="I1092" s="409"/>
      <c r="J1092" s="409"/>
      <c r="K1092" s="409"/>
      <c r="L1092" s="409"/>
      <c r="M1092" s="409"/>
      <c r="N1092" s="409"/>
    </row>
    <row r="1093" spans="1:14" s="377" customFormat="1" ht="15.75" thickBot="1" x14ac:dyDescent="0.25">
      <c r="A1093" s="219"/>
      <c r="B1093" s="376"/>
      <c r="C1093" s="378"/>
      <c r="D1093" s="1135"/>
      <c r="E1093" s="409"/>
      <c r="F1093" s="409"/>
      <c r="G1093" s="409"/>
      <c r="H1093" s="409"/>
      <c r="I1093" s="409"/>
      <c r="J1093" s="409"/>
      <c r="K1093" s="409"/>
      <c r="L1093" s="409"/>
      <c r="M1093" s="409"/>
      <c r="N1093" s="409"/>
    </row>
    <row r="1094" spans="1:14" s="377" customFormat="1" ht="15.75" thickBot="1" x14ac:dyDescent="0.25">
      <c r="A1094" s="219"/>
      <c r="B1094" s="376"/>
      <c r="C1094" s="378"/>
      <c r="D1094" s="1135"/>
      <c r="E1094" s="409"/>
      <c r="F1094" s="409"/>
      <c r="G1094" s="409"/>
      <c r="H1094" s="409"/>
      <c r="I1094" s="409"/>
      <c r="J1094" s="409"/>
      <c r="K1094" s="409"/>
      <c r="L1094" s="409"/>
      <c r="M1094" s="409"/>
      <c r="N1094" s="409"/>
    </row>
    <row r="1095" spans="1:14" s="377" customFormat="1" ht="15.75" thickBot="1" x14ac:dyDescent="0.25">
      <c r="A1095" s="219"/>
      <c r="B1095" s="376"/>
      <c r="C1095" s="378"/>
      <c r="D1095" s="1135"/>
      <c r="E1095" s="409"/>
      <c r="F1095" s="409"/>
      <c r="G1095" s="409"/>
      <c r="H1095" s="409"/>
      <c r="I1095" s="409"/>
      <c r="J1095" s="409"/>
      <c r="K1095" s="409"/>
      <c r="L1095" s="409"/>
      <c r="M1095" s="409"/>
      <c r="N1095" s="409"/>
    </row>
    <row r="1096" spans="1:14" s="377" customFormat="1" ht="15.75" thickBot="1" x14ac:dyDescent="0.25">
      <c r="A1096" s="219"/>
      <c r="B1096" s="376"/>
      <c r="C1096" s="378"/>
      <c r="D1096" s="1135"/>
      <c r="E1096" s="409"/>
      <c r="F1096" s="409"/>
      <c r="G1096" s="409"/>
      <c r="H1096" s="409"/>
      <c r="I1096" s="409"/>
      <c r="J1096" s="409"/>
      <c r="K1096" s="409"/>
      <c r="L1096" s="409"/>
      <c r="M1096" s="409"/>
      <c r="N1096" s="409"/>
    </row>
    <row r="1097" spans="1:14" s="377" customFormat="1" ht="15.75" thickBot="1" x14ac:dyDescent="0.25">
      <c r="A1097" s="219"/>
      <c r="B1097" s="376"/>
      <c r="C1097" s="378"/>
      <c r="D1097" s="1135"/>
      <c r="E1097" s="409"/>
      <c r="F1097" s="409"/>
      <c r="G1097" s="409"/>
      <c r="H1097" s="409"/>
      <c r="I1097" s="409"/>
      <c r="J1097" s="409"/>
      <c r="K1097" s="409"/>
      <c r="L1097" s="409"/>
      <c r="M1097" s="409"/>
      <c r="N1097" s="409"/>
    </row>
    <row r="1098" spans="1:14" s="377" customFormat="1" ht="15.75" thickBot="1" x14ac:dyDescent="0.25">
      <c r="A1098" s="219"/>
      <c r="B1098" s="376"/>
      <c r="C1098" s="378"/>
      <c r="D1098" s="1135"/>
      <c r="E1098" s="409"/>
      <c r="F1098" s="409"/>
      <c r="G1098" s="409"/>
      <c r="H1098" s="409"/>
      <c r="I1098" s="409"/>
      <c r="J1098" s="409"/>
      <c r="K1098" s="409"/>
      <c r="L1098" s="409"/>
      <c r="M1098" s="409"/>
      <c r="N1098" s="409"/>
    </row>
    <row r="1099" spans="1:14" s="377" customFormat="1" ht="15.75" thickBot="1" x14ac:dyDescent="0.25">
      <c r="A1099" s="219"/>
      <c r="B1099" s="376"/>
      <c r="C1099" s="378"/>
      <c r="D1099" s="1135"/>
      <c r="E1099" s="409"/>
      <c r="F1099" s="409"/>
      <c r="G1099" s="409"/>
      <c r="H1099" s="409"/>
      <c r="I1099" s="409"/>
      <c r="J1099" s="409"/>
      <c r="K1099" s="409"/>
      <c r="L1099" s="409"/>
      <c r="M1099" s="409"/>
      <c r="N1099" s="409"/>
    </row>
    <row r="1100" spans="1:14" s="377" customFormat="1" ht="15.75" thickBot="1" x14ac:dyDescent="0.25">
      <c r="A1100" s="219"/>
      <c r="B1100" s="376"/>
      <c r="C1100" s="378"/>
      <c r="D1100" s="1135"/>
      <c r="E1100" s="409"/>
      <c r="F1100" s="409"/>
      <c r="G1100" s="409"/>
      <c r="H1100" s="409"/>
      <c r="I1100" s="409"/>
      <c r="J1100" s="409"/>
      <c r="K1100" s="409"/>
      <c r="L1100" s="409"/>
      <c r="M1100" s="409"/>
      <c r="N1100" s="409"/>
    </row>
    <row r="1101" spans="1:14" s="377" customFormat="1" ht="15.75" thickBot="1" x14ac:dyDescent="0.25">
      <c r="A1101" s="219"/>
      <c r="B1101" s="376"/>
      <c r="C1101" s="378"/>
      <c r="D1101" s="1135"/>
      <c r="E1101" s="409"/>
      <c r="F1101" s="409"/>
      <c r="G1101" s="409"/>
      <c r="H1101" s="409"/>
      <c r="I1101" s="409"/>
      <c r="J1101" s="409"/>
      <c r="K1101" s="409"/>
      <c r="L1101" s="409"/>
      <c r="M1101" s="409"/>
      <c r="N1101" s="409"/>
    </row>
    <row r="1102" spans="1:14" s="377" customFormat="1" ht="15.75" thickBot="1" x14ac:dyDescent="0.25">
      <c r="A1102" s="219"/>
      <c r="B1102" s="376"/>
      <c r="C1102" s="378"/>
      <c r="D1102" s="1135"/>
      <c r="E1102" s="409"/>
      <c r="F1102" s="409"/>
      <c r="G1102" s="409"/>
      <c r="H1102" s="409"/>
      <c r="I1102" s="409"/>
      <c r="J1102" s="409"/>
      <c r="K1102" s="409"/>
      <c r="L1102" s="409"/>
      <c r="M1102" s="409"/>
      <c r="N1102" s="409"/>
    </row>
    <row r="1103" spans="1:14" s="377" customFormat="1" ht="15.75" thickBot="1" x14ac:dyDescent="0.25">
      <c r="A1103" s="219"/>
      <c r="B1103" s="376"/>
      <c r="C1103" s="378"/>
      <c r="D1103" s="1135"/>
      <c r="E1103" s="409"/>
      <c r="F1103" s="409"/>
      <c r="G1103" s="409"/>
      <c r="H1103" s="409"/>
      <c r="I1103" s="409"/>
      <c r="J1103" s="409"/>
      <c r="K1103" s="409"/>
      <c r="L1103" s="409"/>
      <c r="M1103" s="409"/>
      <c r="N1103" s="409"/>
    </row>
    <row r="1104" spans="1:14" s="377" customFormat="1" ht="15.75" thickBot="1" x14ac:dyDescent="0.25">
      <c r="A1104" s="219"/>
      <c r="B1104" s="376"/>
      <c r="C1104" s="378"/>
      <c r="D1104" s="1135"/>
      <c r="E1104" s="409"/>
      <c r="F1104" s="409"/>
      <c r="G1104" s="409"/>
      <c r="H1104" s="409"/>
      <c r="I1104" s="409"/>
      <c r="J1104" s="409"/>
      <c r="K1104" s="409"/>
      <c r="L1104" s="409"/>
      <c r="M1104" s="409"/>
      <c r="N1104" s="409"/>
    </row>
    <row r="1105" spans="1:14" s="377" customFormat="1" ht="15.75" thickBot="1" x14ac:dyDescent="0.25">
      <c r="A1105" s="219"/>
      <c r="B1105" s="376"/>
      <c r="C1105" s="378"/>
      <c r="D1105" s="1135"/>
      <c r="E1105" s="409"/>
      <c r="F1105" s="409"/>
      <c r="G1105" s="409"/>
      <c r="H1105" s="409"/>
      <c r="I1105" s="409"/>
      <c r="J1105" s="409"/>
      <c r="K1105" s="409"/>
      <c r="L1105" s="409"/>
      <c r="M1105" s="409"/>
      <c r="N1105" s="409"/>
    </row>
    <row r="1106" spans="1:14" s="377" customFormat="1" ht="15.75" thickBot="1" x14ac:dyDescent="0.25">
      <c r="A1106" s="219"/>
      <c r="B1106" s="376"/>
      <c r="C1106" s="378"/>
      <c r="D1106" s="1135"/>
      <c r="E1106" s="409"/>
      <c r="F1106" s="409"/>
      <c r="G1106" s="409"/>
      <c r="H1106" s="409"/>
      <c r="I1106" s="409"/>
      <c r="J1106" s="409"/>
      <c r="K1106" s="409"/>
      <c r="L1106" s="409"/>
      <c r="M1106" s="409"/>
      <c r="N1106" s="409"/>
    </row>
    <row r="1107" spans="1:14" s="377" customFormat="1" ht="15.75" thickBot="1" x14ac:dyDescent="0.25">
      <c r="A1107" s="219"/>
      <c r="B1107" s="376"/>
      <c r="C1107" s="378"/>
      <c r="D1107" s="1135"/>
      <c r="E1107" s="409"/>
      <c r="F1107" s="409"/>
      <c r="G1107" s="409"/>
      <c r="H1107" s="409"/>
      <c r="I1107" s="409"/>
      <c r="J1107" s="409"/>
      <c r="K1107" s="409"/>
      <c r="L1107" s="409"/>
      <c r="M1107" s="409"/>
      <c r="N1107" s="409"/>
    </row>
    <row r="1108" spans="1:14" s="377" customFormat="1" ht="15.75" thickBot="1" x14ac:dyDescent="0.25">
      <c r="A1108" s="219"/>
      <c r="B1108" s="376"/>
      <c r="C1108" s="378"/>
      <c r="D1108" s="1135"/>
      <c r="E1108" s="409"/>
      <c r="F1108" s="409"/>
      <c r="G1108" s="409"/>
      <c r="H1108" s="409"/>
      <c r="I1108" s="409"/>
      <c r="J1108" s="409"/>
      <c r="K1108" s="409"/>
      <c r="L1108" s="409"/>
      <c r="M1108" s="409"/>
      <c r="N1108" s="409"/>
    </row>
    <row r="1109" spans="1:14" s="377" customFormat="1" ht="15.75" thickBot="1" x14ac:dyDescent="0.25">
      <c r="A1109" s="219"/>
      <c r="B1109" s="376"/>
      <c r="C1109" s="378"/>
      <c r="D1109" s="1135"/>
      <c r="E1109" s="409"/>
      <c r="F1109" s="409"/>
      <c r="G1109" s="409"/>
      <c r="H1109" s="409"/>
      <c r="I1109" s="409"/>
      <c r="J1109" s="409"/>
      <c r="K1109" s="409"/>
      <c r="L1109" s="409"/>
      <c r="M1109" s="409"/>
      <c r="N1109" s="409"/>
    </row>
    <row r="1110" spans="1:14" s="377" customFormat="1" ht="15.75" thickBot="1" x14ac:dyDescent="0.25">
      <c r="A1110" s="219"/>
      <c r="B1110" s="376"/>
      <c r="C1110" s="378"/>
      <c r="D1110" s="1135"/>
      <c r="E1110" s="409"/>
      <c r="F1110" s="409"/>
      <c r="G1110" s="409"/>
      <c r="H1110" s="409"/>
      <c r="I1110" s="409"/>
      <c r="J1110" s="409"/>
      <c r="K1110" s="409"/>
      <c r="L1110" s="409"/>
      <c r="M1110" s="409"/>
      <c r="N1110" s="409"/>
    </row>
    <row r="1111" spans="1:14" s="377" customFormat="1" ht="15.75" thickBot="1" x14ac:dyDescent="0.25">
      <c r="A1111" s="219"/>
      <c r="B1111" s="376"/>
      <c r="C1111" s="378"/>
      <c r="D1111" s="1135"/>
      <c r="E1111" s="409"/>
      <c r="F1111" s="409"/>
      <c r="G1111" s="409"/>
      <c r="H1111" s="409"/>
      <c r="I1111" s="409"/>
      <c r="J1111" s="409"/>
      <c r="K1111" s="409"/>
      <c r="L1111" s="409"/>
      <c r="M1111" s="409"/>
      <c r="N1111" s="409"/>
    </row>
    <row r="1112" spans="1:14" s="377" customFormat="1" ht="15.75" thickBot="1" x14ac:dyDescent="0.25">
      <c r="A1112" s="219"/>
      <c r="B1112" s="376"/>
      <c r="C1112" s="378"/>
      <c r="D1112" s="1135"/>
      <c r="E1112" s="409"/>
      <c r="F1112" s="409"/>
      <c r="G1112" s="409"/>
      <c r="H1112" s="409"/>
      <c r="I1112" s="409"/>
      <c r="J1112" s="409"/>
      <c r="K1112" s="409"/>
      <c r="L1112" s="409"/>
      <c r="M1112" s="409"/>
      <c r="N1112" s="409"/>
    </row>
    <row r="1113" spans="1:14" s="377" customFormat="1" ht="15.75" thickBot="1" x14ac:dyDescent="0.25">
      <c r="A1113" s="219"/>
      <c r="B1113" s="376"/>
      <c r="C1113" s="378"/>
      <c r="D1113" s="1135"/>
      <c r="E1113" s="409"/>
      <c r="F1113" s="409"/>
      <c r="G1113" s="409"/>
      <c r="H1113" s="409"/>
      <c r="I1113" s="409"/>
      <c r="J1113" s="409"/>
      <c r="K1113" s="409"/>
      <c r="L1113" s="409"/>
      <c r="M1113" s="409"/>
      <c r="N1113" s="409"/>
    </row>
    <row r="1114" spans="1:14" s="377" customFormat="1" ht="15.75" thickBot="1" x14ac:dyDescent="0.25">
      <c r="A1114" s="219"/>
      <c r="B1114" s="376"/>
      <c r="C1114" s="378"/>
      <c r="D1114" s="1135"/>
      <c r="E1114" s="409"/>
      <c r="F1114" s="409"/>
      <c r="G1114" s="409"/>
      <c r="H1114" s="409"/>
      <c r="I1114" s="409"/>
      <c r="J1114" s="409"/>
      <c r="K1114" s="409"/>
      <c r="L1114" s="409"/>
      <c r="M1114" s="409"/>
      <c r="N1114" s="409"/>
    </row>
    <row r="1115" spans="1:14" s="377" customFormat="1" ht="15.75" thickBot="1" x14ac:dyDescent="0.25">
      <c r="A1115" s="219"/>
      <c r="B1115" s="376"/>
      <c r="C1115" s="378"/>
      <c r="D1115" s="1135"/>
      <c r="E1115" s="409"/>
      <c r="F1115" s="409"/>
      <c r="G1115" s="409"/>
      <c r="H1115" s="409"/>
      <c r="I1115" s="409"/>
      <c r="J1115" s="409"/>
      <c r="K1115" s="409"/>
      <c r="L1115" s="409"/>
      <c r="M1115" s="409"/>
      <c r="N1115" s="409"/>
    </row>
    <row r="1116" spans="1:14" s="377" customFormat="1" ht="15.75" thickBot="1" x14ac:dyDescent="0.25">
      <c r="A1116" s="219"/>
      <c r="B1116" s="376"/>
      <c r="C1116" s="378"/>
      <c r="D1116" s="1135"/>
      <c r="E1116" s="409"/>
      <c r="F1116" s="409"/>
      <c r="G1116" s="409"/>
      <c r="H1116" s="409"/>
      <c r="I1116" s="409"/>
      <c r="J1116" s="409"/>
      <c r="K1116" s="409"/>
      <c r="L1116" s="409"/>
      <c r="M1116" s="409"/>
      <c r="N1116" s="409"/>
    </row>
    <row r="1117" spans="1:14" s="377" customFormat="1" ht="15.75" thickBot="1" x14ac:dyDescent="0.25">
      <c r="A1117" s="219"/>
      <c r="B1117" s="376"/>
      <c r="C1117" s="378"/>
      <c r="D1117" s="1135"/>
      <c r="E1117" s="409"/>
      <c r="F1117" s="409"/>
      <c r="G1117" s="409"/>
      <c r="H1117" s="409"/>
      <c r="I1117" s="409"/>
      <c r="J1117" s="409"/>
      <c r="K1117" s="409"/>
      <c r="L1117" s="409"/>
      <c r="M1117" s="409"/>
      <c r="N1117" s="409"/>
    </row>
    <row r="1118" spans="1:14" s="377" customFormat="1" ht="15.75" thickBot="1" x14ac:dyDescent="0.25">
      <c r="A1118" s="219"/>
      <c r="B1118" s="376"/>
      <c r="C1118" s="378"/>
      <c r="D1118" s="1135"/>
      <c r="E1118" s="409"/>
      <c r="F1118" s="409"/>
      <c r="G1118" s="409"/>
      <c r="H1118" s="409"/>
      <c r="I1118" s="409"/>
      <c r="J1118" s="409"/>
      <c r="K1118" s="409"/>
      <c r="L1118" s="409"/>
      <c r="M1118" s="409"/>
      <c r="N1118" s="409"/>
    </row>
    <row r="1119" spans="1:14" s="377" customFormat="1" ht="15.75" thickBot="1" x14ac:dyDescent="0.25">
      <c r="A1119" s="219"/>
      <c r="B1119" s="376"/>
      <c r="C1119" s="378"/>
      <c r="D1119" s="1135"/>
      <c r="E1119" s="409"/>
      <c r="F1119" s="409"/>
      <c r="G1119" s="409"/>
      <c r="H1119" s="409"/>
      <c r="I1119" s="409"/>
      <c r="J1119" s="409"/>
      <c r="K1119" s="409"/>
      <c r="L1119" s="409"/>
      <c r="M1119" s="409"/>
      <c r="N1119" s="409"/>
    </row>
    <row r="1120" spans="1:14" s="377" customFormat="1" ht="15.75" thickBot="1" x14ac:dyDescent="0.25">
      <c r="A1120" s="219"/>
      <c r="B1120" s="376"/>
      <c r="C1120" s="378"/>
      <c r="D1120" s="1135"/>
      <c r="E1120" s="409"/>
      <c r="F1120" s="409"/>
      <c r="G1120" s="409"/>
      <c r="H1120" s="409"/>
      <c r="I1120" s="409"/>
      <c r="J1120" s="409"/>
      <c r="K1120" s="409"/>
      <c r="L1120" s="409"/>
      <c r="M1120" s="409"/>
      <c r="N1120" s="409"/>
    </row>
    <row r="1121" spans="1:14" s="377" customFormat="1" ht="15.75" thickBot="1" x14ac:dyDescent="0.25">
      <c r="A1121" s="219"/>
      <c r="B1121" s="376"/>
      <c r="C1121" s="378"/>
      <c r="D1121" s="1135"/>
      <c r="E1121" s="409"/>
      <c r="F1121" s="409"/>
      <c r="G1121" s="409"/>
      <c r="H1121" s="409"/>
      <c r="I1121" s="409"/>
      <c r="J1121" s="409"/>
      <c r="K1121" s="409"/>
      <c r="L1121" s="409"/>
      <c r="M1121" s="409"/>
      <c r="N1121" s="409"/>
    </row>
    <row r="1122" spans="1:14" s="377" customFormat="1" ht="15.75" thickBot="1" x14ac:dyDescent="0.25">
      <c r="A1122" s="219"/>
      <c r="B1122" s="376"/>
      <c r="C1122" s="378"/>
      <c r="D1122" s="1135"/>
      <c r="E1122" s="409"/>
      <c r="F1122" s="409"/>
      <c r="G1122" s="409"/>
      <c r="H1122" s="409"/>
      <c r="I1122" s="409"/>
      <c r="J1122" s="409"/>
      <c r="K1122" s="409"/>
      <c r="L1122" s="409"/>
      <c r="M1122" s="409"/>
      <c r="N1122" s="409"/>
    </row>
    <row r="1123" spans="1:14" s="377" customFormat="1" ht="15.75" thickBot="1" x14ac:dyDescent="0.25">
      <c r="A1123" s="219"/>
      <c r="B1123" s="376"/>
      <c r="C1123" s="378"/>
      <c r="D1123" s="1135"/>
      <c r="E1123" s="409"/>
      <c r="F1123" s="409"/>
      <c r="G1123" s="409"/>
      <c r="H1123" s="409"/>
      <c r="I1123" s="409"/>
      <c r="J1123" s="409"/>
      <c r="K1123" s="409"/>
      <c r="L1123" s="409"/>
      <c r="M1123" s="409"/>
      <c r="N1123" s="409"/>
    </row>
    <row r="1124" spans="1:14" s="377" customFormat="1" ht="15.75" thickBot="1" x14ac:dyDescent="0.25">
      <c r="A1124" s="219"/>
      <c r="B1124" s="376"/>
      <c r="C1124" s="378"/>
      <c r="D1124" s="1135"/>
      <c r="E1124" s="409"/>
      <c r="F1124" s="409"/>
      <c r="G1124" s="409"/>
      <c r="H1124" s="409"/>
      <c r="I1124" s="409"/>
      <c r="J1124" s="409"/>
      <c r="K1124" s="409"/>
      <c r="L1124" s="409"/>
      <c r="M1124" s="409"/>
      <c r="N1124" s="409"/>
    </row>
    <row r="1125" spans="1:14" s="377" customFormat="1" ht="15.75" thickBot="1" x14ac:dyDescent="0.25">
      <c r="A1125" s="219"/>
      <c r="B1125" s="376"/>
      <c r="C1125" s="378"/>
      <c r="D1125" s="1135"/>
      <c r="E1125" s="409"/>
      <c r="F1125" s="409"/>
      <c r="G1125" s="409"/>
      <c r="H1125" s="409"/>
      <c r="I1125" s="409"/>
      <c r="J1125" s="409"/>
      <c r="K1125" s="409"/>
      <c r="L1125" s="409"/>
      <c r="M1125" s="409"/>
      <c r="N1125" s="409"/>
    </row>
    <row r="1126" spans="1:14" s="377" customFormat="1" ht="15.75" thickBot="1" x14ac:dyDescent="0.25">
      <c r="A1126" s="219"/>
      <c r="B1126" s="376"/>
      <c r="C1126" s="378"/>
      <c r="D1126" s="1135"/>
      <c r="E1126" s="409"/>
      <c r="F1126" s="409"/>
      <c r="G1126" s="409"/>
      <c r="H1126" s="409"/>
      <c r="I1126" s="409"/>
      <c r="J1126" s="409"/>
      <c r="K1126" s="409"/>
      <c r="L1126" s="409"/>
      <c r="M1126" s="409"/>
      <c r="N1126" s="409"/>
    </row>
    <row r="1127" spans="1:14" s="377" customFormat="1" ht="15.75" thickBot="1" x14ac:dyDescent="0.25">
      <c r="A1127" s="219"/>
      <c r="B1127" s="376"/>
      <c r="C1127" s="378"/>
      <c r="D1127" s="1135"/>
      <c r="E1127" s="409"/>
      <c r="F1127" s="409"/>
      <c r="G1127" s="409"/>
      <c r="H1127" s="409"/>
      <c r="I1127" s="409"/>
      <c r="J1127" s="409"/>
      <c r="K1127" s="409"/>
      <c r="L1127" s="409"/>
      <c r="M1127" s="409"/>
      <c r="N1127" s="409"/>
    </row>
    <row r="1128" spans="1:14" s="377" customFormat="1" ht="15.75" thickBot="1" x14ac:dyDescent="0.25">
      <c r="A1128" s="219"/>
      <c r="B1128" s="376"/>
      <c r="C1128" s="378"/>
      <c r="D1128" s="1135"/>
      <c r="E1128" s="409"/>
      <c r="F1128" s="409"/>
      <c r="G1128" s="409"/>
      <c r="H1128" s="409"/>
      <c r="I1128" s="409"/>
      <c r="J1128" s="409"/>
      <c r="K1128" s="409"/>
      <c r="L1128" s="409"/>
      <c r="M1128" s="409"/>
      <c r="N1128" s="409"/>
    </row>
    <row r="1129" spans="1:14" s="377" customFormat="1" ht="15.75" thickBot="1" x14ac:dyDescent="0.25">
      <c r="A1129" s="219"/>
      <c r="B1129" s="376"/>
      <c r="C1129" s="378"/>
      <c r="D1129" s="1135"/>
      <c r="E1129" s="409"/>
      <c r="F1129" s="409"/>
      <c r="G1129" s="409"/>
      <c r="H1129" s="409"/>
      <c r="I1129" s="409"/>
      <c r="J1129" s="409"/>
      <c r="K1129" s="409"/>
      <c r="L1129" s="409"/>
      <c r="M1129" s="409"/>
      <c r="N1129" s="409"/>
    </row>
    <row r="1130" spans="1:14" s="377" customFormat="1" ht="15.75" thickBot="1" x14ac:dyDescent="0.25">
      <c r="A1130" s="219"/>
      <c r="B1130" s="376"/>
      <c r="C1130" s="378"/>
      <c r="D1130" s="1135"/>
      <c r="E1130" s="409"/>
      <c r="F1130" s="409"/>
      <c r="G1130" s="409"/>
      <c r="H1130" s="409"/>
      <c r="I1130" s="409"/>
      <c r="J1130" s="409"/>
      <c r="K1130" s="409"/>
      <c r="L1130" s="409"/>
      <c r="M1130" s="409"/>
      <c r="N1130" s="409"/>
    </row>
    <row r="1131" spans="1:14" s="377" customFormat="1" ht="15.75" thickBot="1" x14ac:dyDescent="0.25">
      <c r="A1131" s="219"/>
      <c r="B1131" s="376"/>
      <c r="C1131" s="378"/>
      <c r="D1131" s="1135"/>
      <c r="E1131" s="409"/>
      <c r="F1131" s="409"/>
      <c r="G1131" s="409"/>
      <c r="H1131" s="409"/>
      <c r="I1131" s="409"/>
      <c r="J1131" s="409"/>
      <c r="K1131" s="409"/>
      <c r="L1131" s="409"/>
      <c r="M1131" s="409"/>
      <c r="N1131" s="409"/>
    </row>
    <row r="1132" spans="1:14" s="377" customFormat="1" ht="15.75" thickBot="1" x14ac:dyDescent="0.25">
      <c r="A1132" s="219"/>
      <c r="B1132" s="376"/>
      <c r="C1132" s="378"/>
      <c r="D1132" s="1135"/>
      <c r="E1132" s="409"/>
      <c r="F1132" s="409"/>
      <c r="G1132" s="409"/>
      <c r="H1132" s="409"/>
      <c r="I1132" s="409"/>
      <c r="J1132" s="409"/>
      <c r="K1132" s="409"/>
      <c r="L1132" s="409"/>
      <c r="M1132" s="409"/>
      <c r="N1132" s="409"/>
    </row>
    <row r="1133" spans="1:14" s="377" customFormat="1" ht="15.75" thickBot="1" x14ac:dyDescent="0.25">
      <c r="A1133" s="219"/>
      <c r="B1133" s="376"/>
      <c r="C1133" s="378"/>
      <c r="D1133" s="1135"/>
      <c r="E1133" s="409"/>
      <c r="F1133" s="409"/>
      <c r="G1133" s="409"/>
      <c r="H1133" s="409"/>
      <c r="I1133" s="409"/>
      <c r="J1133" s="409"/>
      <c r="K1133" s="409"/>
      <c r="L1133" s="409"/>
      <c r="M1133" s="409"/>
      <c r="N1133" s="409"/>
    </row>
    <row r="1134" spans="1:14" s="377" customFormat="1" ht="15.75" thickBot="1" x14ac:dyDescent="0.25">
      <c r="A1134" s="219"/>
      <c r="B1134" s="376"/>
      <c r="C1134" s="378"/>
      <c r="D1134" s="1135"/>
      <c r="E1134" s="409"/>
      <c r="F1134" s="409"/>
      <c r="G1134" s="409"/>
      <c r="H1134" s="409"/>
      <c r="I1134" s="409"/>
      <c r="J1134" s="409"/>
      <c r="K1134" s="409"/>
      <c r="L1134" s="409"/>
      <c r="M1134" s="409"/>
      <c r="N1134" s="409"/>
    </row>
    <row r="1135" spans="1:14" s="377" customFormat="1" ht="15.75" thickBot="1" x14ac:dyDescent="0.25">
      <c r="A1135" s="219"/>
      <c r="B1135" s="376"/>
      <c r="C1135" s="378"/>
      <c r="D1135" s="1135"/>
      <c r="E1135" s="409"/>
      <c r="F1135" s="409"/>
      <c r="G1135" s="409"/>
      <c r="H1135" s="409"/>
      <c r="I1135" s="409"/>
      <c r="J1135" s="409"/>
      <c r="K1135" s="409"/>
      <c r="L1135" s="409"/>
      <c r="M1135" s="409"/>
      <c r="N1135" s="409"/>
    </row>
    <row r="1136" spans="1:14" s="377" customFormat="1" ht="15.75" thickBot="1" x14ac:dyDescent="0.25">
      <c r="A1136" s="219"/>
      <c r="B1136" s="376"/>
      <c r="C1136" s="378"/>
      <c r="D1136" s="1135"/>
      <c r="E1136" s="409"/>
      <c r="F1136" s="409"/>
      <c r="G1136" s="409"/>
      <c r="H1136" s="409"/>
      <c r="I1136" s="409"/>
      <c r="J1136" s="409"/>
      <c r="K1136" s="409"/>
      <c r="L1136" s="409"/>
      <c r="M1136" s="409"/>
      <c r="N1136" s="409"/>
    </row>
    <row r="1137" spans="1:14" s="377" customFormat="1" ht="15.75" thickBot="1" x14ac:dyDescent="0.25">
      <c r="A1137" s="219"/>
      <c r="B1137" s="376"/>
      <c r="C1137" s="378"/>
      <c r="D1137" s="1135"/>
      <c r="E1137" s="409"/>
      <c r="F1137" s="409"/>
      <c r="G1137" s="409"/>
      <c r="H1137" s="409"/>
      <c r="I1137" s="409"/>
      <c r="J1137" s="409"/>
      <c r="K1137" s="409"/>
      <c r="L1137" s="409"/>
      <c r="M1137" s="409"/>
      <c r="N1137" s="409"/>
    </row>
    <row r="1138" spans="1:14" s="377" customFormat="1" ht="15.75" thickBot="1" x14ac:dyDescent="0.25">
      <c r="A1138" s="219"/>
      <c r="B1138" s="376"/>
      <c r="C1138" s="378"/>
      <c r="D1138" s="1135"/>
      <c r="E1138" s="409"/>
      <c r="F1138" s="409"/>
      <c r="G1138" s="409"/>
      <c r="H1138" s="409"/>
      <c r="I1138" s="409"/>
      <c r="J1138" s="409"/>
      <c r="K1138" s="409"/>
      <c r="L1138" s="409"/>
      <c r="M1138" s="409"/>
      <c r="N1138" s="409"/>
    </row>
    <row r="1139" spans="1:14" s="377" customFormat="1" ht="15.75" thickBot="1" x14ac:dyDescent="0.25">
      <c r="A1139" s="219"/>
      <c r="B1139" s="376"/>
      <c r="C1139" s="378"/>
      <c r="D1139" s="1135"/>
      <c r="E1139" s="409"/>
      <c r="F1139" s="409"/>
      <c r="G1139" s="409"/>
      <c r="H1139" s="409"/>
      <c r="I1139" s="409"/>
      <c r="J1139" s="409"/>
      <c r="K1139" s="409"/>
      <c r="L1139" s="409"/>
      <c r="M1139" s="409"/>
      <c r="N1139" s="409"/>
    </row>
    <row r="1140" spans="1:14" s="377" customFormat="1" ht="15.75" thickBot="1" x14ac:dyDescent="0.25">
      <c r="A1140" s="219"/>
      <c r="B1140" s="376"/>
      <c r="C1140" s="378"/>
      <c r="D1140" s="1135"/>
      <c r="E1140" s="409"/>
      <c r="F1140" s="409"/>
      <c r="G1140" s="409"/>
      <c r="H1140" s="409"/>
      <c r="I1140" s="409"/>
      <c r="J1140" s="409"/>
      <c r="K1140" s="409"/>
      <c r="L1140" s="409"/>
      <c r="M1140" s="409"/>
      <c r="N1140" s="409"/>
    </row>
    <row r="1141" spans="1:14" s="377" customFormat="1" ht="15.75" thickBot="1" x14ac:dyDescent="0.25">
      <c r="A1141" s="219"/>
      <c r="B1141" s="376"/>
      <c r="C1141" s="378"/>
      <c r="D1141" s="1135"/>
      <c r="E1141" s="409"/>
      <c r="F1141" s="409"/>
      <c r="G1141" s="409"/>
      <c r="H1141" s="409"/>
      <c r="I1141" s="409"/>
      <c r="J1141" s="409"/>
      <c r="K1141" s="409"/>
      <c r="L1141" s="409"/>
      <c r="M1141" s="409"/>
      <c r="N1141" s="409"/>
    </row>
    <row r="1142" spans="1:14" s="377" customFormat="1" ht="15.75" thickBot="1" x14ac:dyDescent="0.25">
      <c r="A1142" s="219"/>
      <c r="B1142" s="376"/>
      <c r="C1142" s="378"/>
      <c r="D1142" s="1135"/>
      <c r="E1142" s="409"/>
      <c r="F1142" s="409"/>
      <c r="G1142" s="409"/>
      <c r="H1142" s="409"/>
      <c r="I1142" s="409"/>
      <c r="J1142" s="409"/>
      <c r="K1142" s="409"/>
      <c r="L1142" s="409"/>
      <c r="M1142" s="409"/>
      <c r="N1142" s="409"/>
    </row>
    <row r="1143" spans="1:14" ht="15.75" thickBot="1" x14ac:dyDescent="0.25">
      <c r="A1143" s="219"/>
      <c r="B1143" s="63"/>
      <c r="C1143" s="64"/>
      <c r="D1143" s="943"/>
      <c r="E1143" s="409"/>
      <c r="F1143" s="409"/>
      <c r="G1143" s="409"/>
      <c r="H1143" s="409"/>
      <c r="I1143" s="409"/>
      <c r="J1143" s="409"/>
      <c r="K1143" s="409"/>
      <c r="L1143" s="409"/>
      <c r="M1143" s="409"/>
      <c r="N1143" s="409"/>
    </row>
    <row r="1144" spans="1:14" ht="15.75" thickBot="1" x14ac:dyDescent="0.25">
      <c r="A1144" s="219"/>
      <c r="B1144" s="63"/>
      <c r="C1144" s="64"/>
      <c r="D1144" s="943"/>
      <c r="E1144" s="409"/>
      <c r="F1144" s="409"/>
      <c r="G1144" s="409"/>
      <c r="H1144" s="409"/>
      <c r="I1144" s="409"/>
      <c r="J1144" s="409"/>
      <c r="K1144" s="409"/>
      <c r="L1144" s="409"/>
      <c r="M1144" s="409"/>
      <c r="N1144" s="409"/>
    </row>
    <row r="1145" spans="1:14" ht="15.75" thickBot="1" x14ac:dyDescent="0.25">
      <c r="A1145" s="219"/>
      <c r="B1145" s="63"/>
      <c r="C1145" s="64"/>
      <c r="D1145" s="943"/>
      <c r="E1145" s="409"/>
      <c r="F1145" s="409"/>
      <c r="G1145" s="409"/>
      <c r="H1145" s="409"/>
      <c r="I1145" s="409"/>
      <c r="J1145" s="409"/>
      <c r="K1145" s="409"/>
      <c r="L1145" s="409"/>
      <c r="M1145" s="409"/>
      <c r="N1145" s="409"/>
    </row>
    <row r="1146" spans="1:14" ht="15.75" thickBot="1" x14ac:dyDescent="0.25">
      <c r="A1146" s="219"/>
      <c r="B1146" s="63"/>
      <c r="C1146" s="64"/>
      <c r="D1146" s="943"/>
      <c r="E1146" s="409"/>
      <c r="F1146" s="409"/>
      <c r="G1146" s="409"/>
      <c r="H1146" s="409"/>
      <c r="I1146" s="409"/>
      <c r="J1146" s="409"/>
      <c r="K1146" s="409"/>
      <c r="L1146" s="409"/>
      <c r="M1146" s="409"/>
      <c r="N1146" s="409"/>
    </row>
    <row r="1147" spans="1:14" ht="15.75" thickBot="1" x14ac:dyDescent="0.25">
      <c r="A1147" s="219"/>
      <c r="B1147" s="63"/>
      <c r="C1147" s="64"/>
      <c r="D1147" s="943"/>
      <c r="E1147" s="409"/>
      <c r="F1147" s="409"/>
      <c r="G1147" s="409"/>
      <c r="H1147" s="409"/>
      <c r="I1147" s="409"/>
      <c r="J1147" s="409"/>
      <c r="K1147" s="409"/>
      <c r="L1147" s="409"/>
      <c r="M1147" s="409"/>
      <c r="N1147" s="409"/>
    </row>
    <row r="1148" spans="1:14" ht="15.75" thickBot="1" x14ac:dyDescent="0.25">
      <c r="A1148" s="219"/>
      <c r="B1148" s="63"/>
      <c r="C1148" s="64"/>
      <c r="D1148" s="943"/>
      <c r="E1148" s="409"/>
      <c r="F1148" s="409"/>
      <c r="G1148" s="409"/>
      <c r="H1148" s="409"/>
      <c r="I1148" s="409"/>
      <c r="J1148" s="409"/>
      <c r="K1148" s="409"/>
      <c r="L1148" s="409"/>
      <c r="M1148" s="409"/>
      <c r="N1148" s="409"/>
    </row>
    <row r="1149" spans="1:14" ht="15.75" thickBot="1" x14ac:dyDescent="0.25">
      <c r="A1149" s="219"/>
      <c r="B1149" s="63"/>
      <c r="C1149" s="64"/>
      <c r="D1149" s="943"/>
      <c r="E1149" s="409"/>
      <c r="F1149" s="409"/>
      <c r="G1149" s="409"/>
      <c r="H1149" s="409"/>
      <c r="I1149" s="409"/>
      <c r="J1149" s="409"/>
      <c r="K1149" s="409"/>
      <c r="L1149" s="409"/>
      <c r="M1149" s="409"/>
      <c r="N1149" s="409"/>
    </row>
    <row r="1150" spans="1:14" ht="15.75" thickBot="1" x14ac:dyDescent="0.25">
      <c r="A1150" s="219"/>
      <c r="B1150" s="63"/>
      <c r="C1150" s="64"/>
      <c r="D1150" s="943"/>
      <c r="E1150" s="409"/>
      <c r="F1150" s="409"/>
      <c r="G1150" s="409"/>
      <c r="H1150" s="409"/>
      <c r="I1150" s="409"/>
      <c r="J1150" s="409"/>
      <c r="K1150" s="409"/>
      <c r="L1150" s="409"/>
      <c r="M1150" s="409"/>
      <c r="N1150" s="409"/>
    </row>
    <row r="1151" spans="1:14" ht="15.75" thickBot="1" x14ac:dyDescent="0.25">
      <c r="A1151" s="219"/>
      <c r="B1151" s="63"/>
      <c r="C1151" s="64"/>
      <c r="D1151" s="943"/>
      <c r="E1151" s="409"/>
      <c r="F1151" s="409"/>
      <c r="G1151" s="409"/>
      <c r="H1151" s="409"/>
      <c r="I1151" s="409"/>
      <c r="J1151" s="409"/>
      <c r="K1151" s="409"/>
      <c r="L1151" s="409"/>
      <c r="M1151" s="409"/>
      <c r="N1151" s="409"/>
    </row>
    <row r="1152" spans="1:14" ht="15.75" thickBot="1" x14ac:dyDescent="0.25">
      <c r="A1152" s="219"/>
      <c r="B1152" s="63"/>
      <c r="C1152" s="64"/>
      <c r="D1152" s="943"/>
      <c r="E1152" s="409"/>
      <c r="F1152" s="409"/>
      <c r="G1152" s="409"/>
      <c r="H1152" s="409"/>
      <c r="I1152" s="409"/>
      <c r="J1152" s="409"/>
      <c r="K1152" s="409"/>
      <c r="L1152" s="409"/>
      <c r="M1152" s="409"/>
      <c r="N1152" s="409"/>
    </row>
    <row r="1153" spans="1:14" ht="15.75" thickBot="1" x14ac:dyDescent="0.25">
      <c r="A1153" s="219"/>
      <c r="B1153" s="63"/>
      <c r="C1153" s="64"/>
      <c r="D1153" s="943"/>
      <c r="E1153" s="409"/>
      <c r="F1153" s="409"/>
      <c r="G1153" s="409"/>
      <c r="H1153" s="409"/>
      <c r="I1153" s="409"/>
      <c r="J1153" s="409"/>
      <c r="K1153" s="409"/>
      <c r="L1153" s="409"/>
      <c r="M1153" s="409"/>
      <c r="N1153" s="409"/>
    </row>
    <row r="1154" spans="1:14" ht="15.75" thickBot="1" x14ac:dyDescent="0.25">
      <c r="A1154" s="219"/>
      <c r="B1154" s="63"/>
      <c r="C1154" s="64"/>
      <c r="D1154" s="943"/>
      <c r="E1154" s="409"/>
      <c r="F1154" s="409"/>
      <c r="G1154" s="409"/>
      <c r="H1154" s="409"/>
      <c r="I1154" s="409"/>
      <c r="J1154" s="409"/>
      <c r="K1154" s="409"/>
      <c r="L1154" s="409"/>
      <c r="M1154" s="409"/>
      <c r="N1154" s="409"/>
    </row>
    <row r="1155" spans="1:14" ht="15.75" thickBot="1" x14ac:dyDescent="0.25">
      <c r="A1155" s="219"/>
      <c r="B1155" s="63"/>
      <c r="C1155" s="64"/>
      <c r="D1155" s="943"/>
      <c r="E1155" s="409"/>
      <c r="F1155" s="409"/>
      <c r="G1155" s="409"/>
      <c r="H1155" s="409"/>
      <c r="I1155" s="409"/>
      <c r="J1155" s="409"/>
      <c r="K1155" s="409"/>
      <c r="L1155" s="409"/>
      <c r="M1155" s="409"/>
      <c r="N1155" s="409"/>
    </row>
    <row r="1156" spans="1:14" ht="15.75" thickBot="1" x14ac:dyDescent="0.25">
      <c r="A1156" s="219"/>
      <c r="B1156" s="63"/>
      <c r="C1156" s="64"/>
      <c r="D1156" s="943"/>
      <c r="E1156" s="409"/>
      <c r="F1156" s="409"/>
      <c r="G1156" s="409"/>
      <c r="H1156" s="409"/>
      <c r="I1156" s="409"/>
      <c r="J1156" s="409"/>
      <c r="K1156" s="409"/>
      <c r="L1156" s="409"/>
      <c r="M1156" s="409"/>
      <c r="N1156" s="409"/>
    </row>
    <row r="1157" spans="1:14" ht="15.75" thickBot="1" x14ac:dyDescent="0.25">
      <c r="A1157" s="219"/>
      <c r="B1157" s="63"/>
      <c r="C1157" s="64"/>
      <c r="D1157" s="943"/>
      <c r="E1157" s="409"/>
      <c r="F1157" s="409"/>
      <c r="G1157" s="409"/>
      <c r="H1157" s="409"/>
      <c r="I1157" s="409"/>
      <c r="J1157" s="409"/>
      <c r="K1157" s="409"/>
      <c r="L1157" s="409"/>
      <c r="M1157" s="409"/>
      <c r="N1157" s="409"/>
    </row>
    <row r="1158" spans="1:14" ht="15.75" thickBot="1" x14ac:dyDescent="0.25">
      <c r="A1158" s="219"/>
      <c r="B1158" s="63"/>
      <c r="C1158" s="64"/>
      <c r="D1158" s="943"/>
      <c r="E1158" s="409"/>
      <c r="F1158" s="409"/>
      <c r="G1158" s="409"/>
      <c r="H1158" s="409"/>
      <c r="I1158" s="409"/>
      <c r="J1158" s="409"/>
      <c r="K1158" s="409"/>
      <c r="L1158" s="409"/>
      <c r="M1158" s="409"/>
      <c r="N1158" s="409"/>
    </row>
    <row r="1159" spans="1:14" ht="15.75" thickBot="1" x14ac:dyDescent="0.25">
      <c r="A1159" s="219"/>
      <c r="B1159" s="63"/>
      <c r="C1159" s="64"/>
      <c r="D1159" s="943"/>
      <c r="E1159" s="409"/>
      <c r="F1159" s="409"/>
      <c r="G1159" s="409"/>
      <c r="H1159" s="409"/>
      <c r="I1159" s="409"/>
      <c r="J1159" s="409"/>
      <c r="K1159" s="409"/>
      <c r="L1159" s="409"/>
      <c r="M1159" s="409"/>
      <c r="N1159" s="409"/>
    </row>
    <row r="1160" spans="1:14" ht="15.75" thickBot="1" x14ac:dyDescent="0.25">
      <c r="A1160" s="219"/>
      <c r="B1160" s="63"/>
      <c r="C1160" s="64"/>
      <c r="D1160" s="943"/>
      <c r="E1160" s="409"/>
      <c r="F1160" s="409"/>
      <c r="G1160" s="409"/>
      <c r="H1160" s="409"/>
      <c r="I1160" s="409"/>
      <c r="J1160" s="409"/>
      <c r="K1160" s="409"/>
      <c r="L1160" s="409"/>
      <c r="M1160" s="409"/>
      <c r="N1160" s="409"/>
    </row>
    <row r="1161" spans="1:14" ht="15.75" thickBot="1" x14ac:dyDescent="0.25">
      <c r="A1161" s="219"/>
      <c r="B1161" s="63"/>
      <c r="C1161" s="64"/>
      <c r="D1161" s="943"/>
      <c r="E1161" s="409"/>
      <c r="F1161" s="409"/>
      <c r="G1161" s="409"/>
      <c r="H1161" s="409"/>
      <c r="I1161" s="409"/>
      <c r="J1161" s="409"/>
      <c r="K1161" s="409"/>
      <c r="L1161" s="409"/>
      <c r="M1161" s="409"/>
      <c r="N1161" s="409"/>
    </row>
    <row r="1162" spans="1:14" ht="15.75" thickBot="1" x14ac:dyDescent="0.25">
      <c r="A1162" s="219"/>
      <c r="B1162" s="63"/>
      <c r="C1162" s="64"/>
      <c r="D1162" s="943"/>
      <c r="E1162" s="409"/>
      <c r="F1162" s="409"/>
      <c r="G1162" s="409"/>
      <c r="H1162" s="409"/>
      <c r="I1162" s="409"/>
      <c r="J1162" s="409"/>
      <c r="K1162" s="409"/>
      <c r="L1162" s="409"/>
      <c r="M1162" s="409"/>
      <c r="N1162" s="409"/>
    </row>
    <row r="1163" spans="1:14" ht="15.75" thickBot="1" x14ac:dyDescent="0.25">
      <c r="A1163" s="219"/>
      <c r="B1163" s="63"/>
      <c r="C1163" s="64"/>
      <c r="D1163" s="943"/>
      <c r="E1163" s="409"/>
      <c r="F1163" s="409"/>
      <c r="G1163" s="409"/>
      <c r="H1163" s="409"/>
      <c r="I1163" s="409"/>
      <c r="J1163" s="409"/>
      <c r="K1163" s="409"/>
      <c r="L1163" s="409"/>
      <c r="M1163" s="409"/>
      <c r="N1163" s="409"/>
    </row>
    <row r="1164" spans="1:14" ht="15.75" thickBot="1" x14ac:dyDescent="0.25">
      <c r="A1164" s="219"/>
      <c r="B1164" s="63"/>
      <c r="C1164" s="64"/>
      <c r="D1164" s="943"/>
      <c r="E1164" s="409"/>
      <c r="F1164" s="409"/>
      <c r="G1164" s="409"/>
      <c r="H1164" s="409"/>
      <c r="I1164" s="409"/>
      <c r="J1164" s="409"/>
      <c r="K1164" s="409"/>
      <c r="L1164" s="409"/>
      <c r="M1164" s="409"/>
      <c r="N1164" s="409"/>
    </row>
    <row r="1165" spans="1:14" ht="15.75" thickBot="1" x14ac:dyDescent="0.25">
      <c r="A1165" s="219"/>
      <c r="B1165" s="63"/>
      <c r="C1165" s="64"/>
      <c r="D1165" s="943"/>
      <c r="E1165" s="409"/>
      <c r="F1165" s="409"/>
      <c r="G1165" s="409"/>
      <c r="H1165" s="409"/>
      <c r="I1165" s="409"/>
      <c r="J1165" s="409"/>
      <c r="K1165" s="409"/>
      <c r="L1165" s="409"/>
      <c r="M1165" s="409"/>
      <c r="N1165" s="409"/>
    </row>
    <row r="1166" spans="1:14" ht="15.75" thickBot="1" x14ac:dyDescent="0.25">
      <c r="A1166" s="219"/>
      <c r="B1166" s="63"/>
      <c r="C1166" s="64"/>
      <c r="D1166" s="943"/>
      <c r="E1166" s="409"/>
      <c r="F1166" s="409"/>
      <c r="G1166" s="409"/>
      <c r="H1166" s="409"/>
      <c r="I1166" s="409"/>
      <c r="J1166" s="409"/>
      <c r="K1166" s="409"/>
      <c r="L1166" s="409"/>
      <c r="M1166" s="409"/>
      <c r="N1166" s="409"/>
    </row>
    <row r="1167" spans="1:14" ht="15.75" thickBot="1" x14ac:dyDescent="0.25">
      <c r="A1167" s="219"/>
      <c r="B1167" s="63"/>
      <c r="C1167" s="64"/>
      <c r="D1167" s="943"/>
      <c r="E1167" s="409"/>
      <c r="F1167" s="409"/>
      <c r="G1167" s="409"/>
      <c r="H1167" s="409"/>
      <c r="I1167" s="409"/>
      <c r="J1167" s="409"/>
      <c r="K1167" s="409"/>
      <c r="L1167" s="409"/>
      <c r="M1167" s="409"/>
      <c r="N1167" s="409"/>
    </row>
    <row r="1168" spans="1:14" ht="15.75" thickBot="1" x14ac:dyDescent="0.25">
      <c r="A1168" s="219"/>
      <c r="B1168" s="63"/>
      <c r="C1168" s="64"/>
      <c r="D1168" s="943"/>
      <c r="E1168" s="409"/>
      <c r="F1168" s="409"/>
      <c r="G1168" s="409"/>
      <c r="H1168" s="409"/>
      <c r="I1168" s="409"/>
      <c r="J1168" s="409"/>
      <c r="K1168" s="409"/>
      <c r="L1168" s="409"/>
      <c r="M1168" s="409"/>
      <c r="N1168" s="409"/>
    </row>
    <row r="1169" spans="1:14" ht="15.75" thickBot="1" x14ac:dyDescent="0.25">
      <c r="A1169" s="219"/>
      <c r="B1169" s="63"/>
      <c r="C1169" s="64"/>
      <c r="D1169" s="943"/>
      <c r="E1169" s="409"/>
      <c r="F1169" s="409"/>
      <c r="G1169" s="409"/>
      <c r="H1169" s="409"/>
      <c r="I1169" s="409"/>
      <c r="J1169" s="409"/>
      <c r="K1169" s="409"/>
      <c r="L1169" s="409"/>
      <c r="M1169" s="409"/>
      <c r="N1169" s="409"/>
    </row>
    <row r="1170" spans="1:14" ht="15.75" thickBot="1" x14ac:dyDescent="0.25">
      <c r="A1170" s="219"/>
      <c r="B1170" s="63"/>
      <c r="C1170" s="64"/>
      <c r="D1170" s="943"/>
      <c r="E1170" s="409"/>
      <c r="F1170" s="409"/>
      <c r="G1170" s="409"/>
      <c r="H1170" s="409"/>
      <c r="I1170" s="409"/>
      <c r="J1170" s="409"/>
      <c r="K1170" s="409"/>
      <c r="L1170" s="409"/>
      <c r="M1170" s="409"/>
      <c r="N1170" s="409"/>
    </row>
    <row r="1171" spans="1:14" ht="15.75" thickBot="1" x14ac:dyDescent="0.25">
      <c r="A1171" s="219"/>
      <c r="B1171" s="63"/>
      <c r="C1171" s="64"/>
      <c r="D1171" s="943"/>
      <c r="E1171" s="409"/>
      <c r="F1171" s="409"/>
      <c r="G1171" s="409"/>
      <c r="H1171" s="409"/>
      <c r="I1171" s="409"/>
      <c r="J1171" s="409"/>
      <c r="K1171" s="409"/>
      <c r="L1171" s="409"/>
      <c r="M1171" s="409"/>
      <c r="N1171" s="409"/>
    </row>
    <row r="1172" spans="1:14" ht="15.75" thickBot="1" x14ac:dyDescent="0.25">
      <c r="A1172" s="219"/>
      <c r="B1172" s="63"/>
      <c r="C1172" s="64"/>
      <c r="D1172" s="943"/>
      <c r="E1172" s="409"/>
      <c r="F1172" s="409"/>
      <c r="G1172" s="409"/>
      <c r="H1172" s="409"/>
      <c r="I1172" s="409"/>
      <c r="J1172" s="409"/>
      <c r="K1172" s="409"/>
      <c r="L1172" s="409"/>
      <c r="M1172" s="409"/>
      <c r="N1172" s="409"/>
    </row>
    <row r="1173" spans="1:14" ht="15.75" thickBot="1" x14ac:dyDescent="0.25">
      <c r="A1173" s="219"/>
      <c r="B1173" s="63"/>
      <c r="C1173" s="64"/>
      <c r="D1173" s="943"/>
      <c r="E1173" s="409"/>
      <c r="F1173" s="409"/>
      <c r="G1173" s="409"/>
      <c r="H1173" s="409"/>
      <c r="I1173" s="409"/>
      <c r="J1173" s="409"/>
      <c r="K1173" s="409"/>
      <c r="L1173" s="409"/>
      <c r="M1173" s="409"/>
      <c r="N1173" s="409"/>
    </row>
    <row r="1174" spans="1:14" ht="15.75" thickBot="1" x14ac:dyDescent="0.25">
      <c r="A1174" s="219"/>
      <c r="B1174" s="63"/>
      <c r="C1174" s="64"/>
      <c r="D1174" s="943"/>
      <c r="E1174" s="409"/>
      <c r="F1174" s="409"/>
      <c r="G1174" s="409"/>
      <c r="H1174" s="409"/>
      <c r="I1174" s="409"/>
      <c r="J1174" s="409"/>
      <c r="K1174" s="409"/>
      <c r="L1174" s="409"/>
      <c r="M1174" s="409"/>
      <c r="N1174" s="409"/>
    </row>
    <row r="1175" spans="1:14" ht="15.75" thickBot="1" x14ac:dyDescent="0.25">
      <c r="A1175" s="219"/>
      <c r="B1175" s="63"/>
      <c r="C1175" s="64"/>
      <c r="D1175" s="943"/>
      <c r="E1175" s="409"/>
      <c r="F1175" s="409"/>
      <c r="G1175" s="409"/>
      <c r="H1175" s="409"/>
      <c r="I1175" s="409"/>
      <c r="J1175" s="409"/>
      <c r="K1175" s="409"/>
      <c r="L1175" s="409"/>
      <c r="M1175" s="409"/>
      <c r="N1175" s="409"/>
    </row>
    <row r="1176" spans="1:14" ht="15.75" thickBot="1" x14ac:dyDescent="0.25">
      <c r="A1176" s="219"/>
      <c r="B1176" s="63"/>
      <c r="C1176" s="64"/>
      <c r="D1176" s="943"/>
      <c r="E1176" s="409"/>
      <c r="F1176" s="409"/>
      <c r="G1176" s="409"/>
      <c r="H1176" s="409"/>
      <c r="I1176" s="409"/>
      <c r="J1176" s="409"/>
      <c r="K1176" s="409"/>
      <c r="L1176" s="409"/>
      <c r="M1176" s="409"/>
      <c r="N1176" s="409"/>
    </row>
    <row r="1177" spans="1:14" ht="15.75" thickBot="1" x14ac:dyDescent="0.25">
      <c r="A1177" s="219"/>
      <c r="B1177" s="63"/>
      <c r="C1177" s="64"/>
      <c r="D1177" s="943"/>
      <c r="E1177" s="409"/>
      <c r="F1177" s="409"/>
      <c r="G1177" s="409"/>
      <c r="H1177" s="409"/>
      <c r="I1177" s="409"/>
      <c r="J1177" s="409"/>
      <c r="K1177" s="409"/>
      <c r="L1177" s="409"/>
      <c r="M1177" s="409"/>
      <c r="N1177" s="409"/>
    </row>
    <row r="1178" spans="1:14" ht="15.75" thickBot="1" x14ac:dyDescent="0.25">
      <c r="A1178" s="219"/>
      <c r="B1178" s="63"/>
      <c r="C1178" s="64"/>
      <c r="D1178" s="943"/>
      <c r="E1178" s="409"/>
      <c r="F1178" s="409"/>
      <c r="G1178" s="409"/>
      <c r="H1178" s="409"/>
      <c r="I1178" s="409"/>
      <c r="J1178" s="409"/>
      <c r="K1178" s="409"/>
      <c r="L1178" s="409"/>
      <c r="M1178" s="409"/>
      <c r="N1178" s="409"/>
    </row>
    <row r="1179" spans="1:14" ht="15.75" thickBot="1" x14ac:dyDescent="0.25">
      <c r="A1179" s="219"/>
      <c r="B1179" s="63"/>
      <c r="C1179" s="64"/>
      <c r="D1179" s="943"/>
      <c r="E1179" s="409"/>
      <c r="F1179" s="409"/>
      <c r="G1179" s="409"/>
      <c r="H1179" s="409"/>
      <c r="I1179" s="409"/>
      <c r="J1179" s="409"/>
      <c r="K1179" s="409"/>
      <c r="L1179" s="409"/>
      <c r="M1179" s="409"/>
      <c r="N1179" s="409"/>
    </row>
    <row r="1180" spans="1:14" ht="15.75" thickBot="1" x14ac:dyDescent="0.25">
      <c r="A1180" s="219"/>
      <c r="B1180" s="63"/>
      <c r="C1180" s="64"/>
      <c r="D1180" s="943"/>
      <c r="E1180" s="409"/>
      <c r="F1180" s="409"/>
      <c r="G1180" s="409"/>
      <c r="H1180" s="409"/>
      <c r="I1180" s="409"/>
      <c r="J1180" s="409"/>
      <c r="K1180" s="409"/>
      <c r="L1180" s="409"/>
      <c r="M1180" s="409"/>
      <c r="N1180" s="409"/>
    </row>
    <row r="1181" spans="1:14" ht="16.5" thickBot="1" x14ac:dyDescent="0.25">
      <c r="A1181" s="375"/>
      <c r="B1181" s="63"/>
      <c r="C1181" s="64"/>
      <c r="D1181" s="943"/>
      <c r="E1181" s="409"/>
      <c r="F1181" s="409"/>
      <c r="G1181" s="409"/>
      <c r="H1181" s="409"/>
      <c r="I1181" s="409"/>
      <c r="J1181" s="409"/>
      <c r="K1181" s="409"/>
      <c r="L1181" s="409"/>
      <c r="M1181" s="409"/>
      <c r="N1181" s="409"/>
    </row>
    <row r="1182" spans="1:14" ht="16.5" thickBot="1" x14ac:dyDescent="0.25">
      <c r="A1182" s="375"/>
      <c r="B1182" s="63"/>
      <c r="C1182" s="64"/>
      <c r="D1182" s="943"/>
      <c r="E1182" s="409"/>
      <c r="F1182" s="409"/>
      <c r="G1182" s="409"/>
      <c r="H1182" s="409"/>
      <c r="I1182" s="409"/>
      <c r="J1182" s="409"/>
      <c r="K1182" s="409"/>
      <c r="L1182" s="409"/>
      <c r="M1182" s="409"/>
      <c r="N1182" s="409"/>
    </row>
    <row r="1183" spans="1:14" ht="16.5" thickBot="1" x14ac:dyDescent="0.25">
      <c r="A1183" s="375"/>
      <c r="B1183" s="63"/>
      <c r="C1183" s="64"/>
      <c r="D1183" s="943"/>
      <c r="E1183" s="409"/>
      <c r="F1183" s="409"/>
      <c r="G1183" s="409"/>
      <c r="H1183" s="409"/>
      <c r="I1183" s="409"/>
      <c r="J1183" s="409"/>
      <c r="K1183" s="409"/>
      <c r="L1183" s="409"/>
      <c r="M1183" s="409"/>
      <c r="N1183" s="409"/>
    </row>
    <row r="1184" spans="1:14" ht="16.5" thickBot="1" x14ac:dyDescent="0.25">
      <c r="A1184" s="375"/>
      <c r="B1184" s="63"/>
      <c r="C1184" s="64"/>
      <c r="D1184" s="943"/>
      <c r="E1184" s="409"/>
      <c r="F1184" s="409"/>
      <c r="G1184" s="409"/>
      <c r="H1184" s="409"/>
      <c r="I1184" s="409"/>
      <c r="J1184" s="409"/>
      <c r="K1184" s="409"/>
      <c r="L1184" s="409"/>
      <c r="M1184" s="409"/>
      <c r="N1184" s="409"/>
    </row>
    <row r="1185" spans="1:14" ht="16.5" thickBot="1" x14ac:dyDescent="0.25">
      <c r="A1185" s="375"/>
      <c r="B1185" s="63"/>
      <c r="C1185" s="64"/>
      <c r="D1185" s="943"/>
      <c r="E1185" s="409"/>
      <c r="F1185" s="409"/>
      <c r="G1185" s="409"/>
      <c r="H1185" s="409"/>
      <c r="I1185" s="409"/>
      <c r="J1185" s="409"/>
      <c r="K1185" s="409"/>
      <c r="L1185" s="409"/>
      <c r="M1185" s="409"/>
      <c r="N1185" s="409"/>
    </row>
    <row r="1186" spans="1:14" ht="16.5" thickBot="1" x14ac:dyDescent="0.25">
      <c r="A1186" s="375"/>
      <c r="B1186" s="63"/>
      <c r="C1186" s="64"/>
      <c r="D1186" s="943"/>
      <c r="E1186" s="409"/>
      <c r="F1186" s="409"/>
      <c r="G1186" s="409"/>
      <c r="H1186" s="409"/>
      <c r="I1186" s="409"/>
      <c r="J1186" s="409"/>
      <c r="K1186" s="409"/>
      <c r="L1186" s="409"/>
      <c r="M1186" s="409"/>
      <c r="N1186" s="409"/>
    </row>
    <row r="1187" spans="1:14" ht="16.5" thickBot="1" x14ac:dyDescent="0.25">
      <c r="A1187" s="375"/>
      <c r="B1187" s="63"/>
      <c r="C1187" s="64"/>
      <c r="D1187" s="943"/>
      <c r="E1187" s="409"/>
      <c r="F1187" s="409"/>
      <c r="G1187" s="409"/>
      <c r="H1187" s="409"/>
      <c r="I1187" s="409"/>
      <c r="J1187" s="409"/>
      <c r="K1187" s="409"/>
      <c r="L1187" s="409"/>
      <c r="M1187" s="409"/>
      <c r="N1187" s="409"/>
    </row>
    <row r="1188" spans="1:14" ht="16.5" thickBot="1" x14ac:dyDescent="0.25">
      <c r="A1188" s="375"/>
      <c r="B1188" s="63"/>
      <c r="C1188" s="64"/>
      <c r="D1188" s="943"/>
      <c r="E1188" s="409"/>
      <c r="F1188" s="409"/>
      <c r="G1188" s="409"/>
      <c r="H1188" s="409"/>
      <c r="I1188" s="409"/>
      <c r="J1188" s="409"/>
      <c r="K1188" s="409"/>
      <c r="L1188" s="409"/>
      <c r="M1188" s="409"/>
      <c r="N1188" s="409"/>
    </row>
    <row r="1189" spans="1:14" ht="16.5" thickBot="1" x14ac:dyDescent="0.25">
      <c r="A1189" s="375"/>
      <c r="B1189" s="63"/>
      <c r="C1189" s="64"/>
      <c r="D1189" s="943"/>
      <c r="E1189" s="409"/>
      <c r="F1189" s="409"/>
      <c r="G1189" s="409"/>
      <c r="H1189" s="409"/>
      <c r="I1189" s="409"/>
      <c r="J1189" s="409"/>
      <c r="K1189" s="409"/>
      <c r="L1189" s="409"/>
      <c r="M1189" s="409"/>
      <c r="N1189" s="409"/>
    </row>
    <row r="1190" spans="1:14" ht="16.5" thickBot="1" x14ac:dyDescent="0.25">
      <c r="A1190" s="375"/>
      <c r="B1190" s="63"/>
      <c r="C1190" s="64"/>
      <c r="D1190" s="943"/>
      <c r="E1190" s="409"/>
      <c r="F1190" s="409"/>
      <c r="G1190" s="409"/>
      <c r="H1190" s="409"/>
      <c r="I1190" s="409"/>
      <c r="J1190" s="409"/>
      <c r="K1190" s="409"/>
      <c r="L1190" s="409"/>
      <c r="M1190" s="409"/>
      <c r="N1190" s="409"/>
    </row>
    <row r="1191" spans="1:14" ht="16.5" thickBot="1" x14ac:dyDescent="0.25">
      <c r="A1191" s="375"/>
      <c r="B1191" s="63"/>
      <c r="C1191" s="64"/>
      <c r="D1191" s="943"/>
      <c r="E1191" s="409"/>
      <c r="F1191" s="409"/>
      <c r="G1191" s="409"/>
      <c r="H1191" s="409"/>
      <c r="I1191" s="409"/>
      <c r="J1191" s="409"/>
      <c r="K1191" s="409"/>
      <c r="L1191" s="409"/>
      <c r="M1191" s="409"/>
      <c r="N1191" s="409"/>
    </row>
    <row r="1192" spans="1:14" ht="16.5" thickBot="1" x14ac:dyDescent="0.25">
      <c r="A1192" s="375"/>
      <c r="B1192" s="63"/>
      <c r="C1192" s="64"/>
      <c r="D1192" s="943"/>
      <c r="E1192" s="409"/>
      <c r="F1192" s="409"/>
      <c r="G1192" s="409"/>
      <c r="H1192" s="409"/>
      <c r="I1192" s="409"/>
      <c r="J1192" s="409"/>
      <c r="K1192" s="409"/>
      <c r="L1192" s="409"/>
      <c r="M1192" s="409"/>
      <c r="N1192" s="409"/>
    </row>
    <row r="1193" spans="1:14" ht="16.5" thickBot="1" x14ac:dyDescent="0.25">
      <c r="A1193" s="375"/>
      <c r="B1193" s="63"/>
      <c r="C1193" s="64"/>
      <c r="D1193" s="943"/>
      <c r="E1193" s="409"/>
      <c r="F1193" s="409"/>
      <c r="G1193" s="409"/>
      <c r="H1193" s="409"/>
      <c r="I1193" s="409"/>
      <c r="J1193" s="409"/>
      <c r="K1193" s="409"/>
      <c r="L1193" s="409"/>
      <c r="M1193" s="409"/>
      <c r="N1193" s="409"/>
    </row>
    <row r="1194" spans="1:14" ht="16.5" thickBot="1" x14ac:dyDescent="0.25">
      <c r="A1194" s="375"/>
      <c r="B1194" s="63"/>
      <c r="C1194" s="64"/>
      <c r="D1194" s="943"/>
      <c r="E1194" s="409"/>
      <c r="F1194" s="409"/>
      <c r="G1194" s="409"/>
      <c r="H1194" s="409"/>
      <c r="I1194" s="409"/>
      <c r="J1194" s="409"/>
      <c r="K1194" s="409"/>
      <c r="L1194" s="409"/>
      <c r="M1194" s="409"/>
      <c r="N1194" s="409"/>
    </row>
    <row r="1195" spans="1:14" ht="16.5" thickBot="1" x14ac:dyDescent="0.25">
      <c r="A1195" s="375"/>
      <c r="B1195" s="63"/>
      <c r="C1195" s="64"/>
      <c r="D1195" s="943"/>
      <c r="E1195" s="409"/>
      <c r="F1195" s="409"/>
      <c r="G1195" s="409"/>
      <c r="H1195" s="409"/>
      <c r="I1195" s="409"/>
      <c r="J1195" s="409"/>
      <c r="K1195" s="409"/>
      <c r="L1195" s="409"/>
      <c r="M1195" s="409"/>
      <c r="N1195" s="409"/>
    </row>
    <row r="1196" spans="1:14" ht="16.5" thickBot="1" x14ac:dyDescent="0.25">
      <c r="A1196" s="375"/>
      <c r="B1196" s="63"/>
      <c r="C1196" s="64"/>
      <c r="D1196" s="943"/>
      <c r="E1196" s="409"/>
      <c r="F1196" s="409"/>
      <c r="G1196" s="409"/>
      <c r="H1196" s="409"/>
      <c r="I1196" s="409"/>
      <c r="J1196" s="409"/>
      <c r="K1196" s="409"/>
      <c r="L1196" s="409"/>
      <c r="M1196" s="409"/>
      <c r="N1196" s="409"/>
    </row>
    <row r="1197" spans="1:14" ht="16.5" thickBot="1" x14ac:dyDescent="0.25">
      <c r="A1197" s="375"/>
      <c r="B1197" s="63"/>
      <c r="C1197" s="64"/>
      <c r="D1197" s="943"/>
      <c r="E1197" s="409"/>
      <c r="F1197" s="409"/>
      <c r="G1197" s="409"/>
      <c r="H1197" s="409"/>
      <c r="I1197" s="409"/>
      <c r="J1197" s="409"/>
      <c r="K1197" s="409"/>
      <c r="L1197" s="409"/>
      <c r="M1197" s="409"/>
      <c r="N1197" s="409"/>
    </row>
    <row r="1198" spans="1:14" ht="16.5" thickBot="1" x14ac:dyDescent="0.25">
      <c r="A1198" s="375"/>
      <c r="B1198" s="63"/>
      <c r="C1198" s="64"/>
      <c r="D1198" s="943"/>
      <c r="E1198" s="409"/>
      <c r="F1198" s="409"/>
      <c r="G1198" s="409"/>
      <c r="H1198" s="409"/>
      <c r="I1198" s="409"/>
      <c r="J1198" s="409"/>
      <c r="K1198" s="409"/>
      <c r="L1198" s="409"/>
      <c r="M1198" s="409"/>
      <c r="N1198" s="409"/>
    </row>
    <row r="1199" spans="1:14" ht="16.5" thickBot="1" x14ac:dyDescent="0.25">
      <c r="A1199" s="375"/>
      <c r="B1199" s="63"/>
      <c r="C1199" s="64"/>
      <c r="D1199" s="943"/>
      <c r="E1199" s="409"/>
      <c r="F1199" s="409"/>
      <c r="G1199" s="409"/>
      <c r="H1199" s="409"/>
      <c r="I1199" s="409"/>
      <c r="J1199" s="409"/>
      <c r="K1199" s="409"/>
      <c r="L1199" s="409"/>
      <c r="M1199" s="409"/>
      <c r="N1199" s="409"/>
    </row>
    <row r="1200" spans="1:14" ht="16.5" thickBot="1" x14ac:dyDescent="0.25">
      <c r="A1200" s="375"/>
      <c r="B1200" s="63"/>
      <c r="C1200" s="64"/>
      <c r="D1200" s="943"/>
      <c r="E1200" s="409"/>
      <c r="F1200" s="409"/>
      <c r="G1200" s="409"/>
      <c r="H1200" s="409"/>
      <c r="I1200" s="409"/>
      <c r="J1200" s="409"/>
      <c r="K1200" s="409"/>
      <c r="L1200" s="409"/>
      <c r="M1200" s="409"/>
      <c r="N1200" s="409"/>
    </row>
    <row r="1201" spans="1:14" ht="16.5" thickBot="1" x14ac:dyDescent="0.25">
      <c r="A1201" s="375"/>
      <c r="B1201" s="63"/>
      <c r="C1201" s="64"/>
      <c r="D1201" s="943"/>
      <c r="E1201" s="409"/>
      <c r="F1201" s="409"/>
      <c r="G1201" s="409"/>
      <c r="H1201" s="409"/>
      <c r="I1201" s="409"/>
      <c r="J1201" s="409"/>
      <c r="K1201" s="409"/>
      <c r="L1201" s="409"/>
      <c r="M1201" s="409"/>
      <c r="N1201" s="409"/>
    </row>
    <row r="1202" spans="1:14" ht="16.5" thickBot="1" x14ac:dyDescent="0.25">
      <c r="A1202" s="375"/>
      <c r="B1202" s="63"/>
      <c r="C1202" s="64"/>
      <c r="D1202" s="943"/>
      <c r="E1202" s="409"/>
      <c r="F1202" s="409"/>
      <c r="G1202" s="409"/>
      <c r="H1202" s="409"/>
      <c r="I1202" s="409"/>
      <c r="J1202" s="409"/>
      <c r="K1202" s="409"/>
      <c r="L1202" s="409"/>
      <c r="M1202" s="409"/>
      <c r="N1202" s="409"/>
    </row>
    <row r="1203" spans="1:14" ht="16.5" thickBot="1" x14ac:dyDescent="0.25">
      <c r="A1203" s="375"/>
      <c r="B1203" s="63"/>
      <c r="C1203" s="64"/>
      <c r="D1203" s="943"/>
      <c r="E1203" s="409"/>
      <c r="F1203" s="409"/>
      <c r="G1203" s="409"/>
      <c r="H1203" s="409"/>
      <c r="I1203" s="409"/>
      <c r="J1203" s="409"/>
      <c r="K1203" s="409"/>
      <c r="L1203" s="409"/>
      <c r="M1203" s="409"/>
      <c r="N1203" s="409"/>
    </row>
    <row r="1204" spans="1:14" ht="16.5" thickBot="1" x14ac:dyDescent="0.25">
      <c r="A1204" s="375"/>
      <c r="B1204" s="63"/>
      <c r="C1204" s="64"/>
      <c r="D1204" s="943"/>
      <c r="E1204" s="409"/>
      <c r="F1204" s="409"/>
      <c r="G1204" s="409"/>
      <c r="H1204" s="409"/>
      <c r="I1204" s="409"/>
      <c r="J1204" s="409"/>
      <c r="K1204" s="409"/>
      <c r="L1204" s="409"/>
      <c r="M1204" s="409"/>
      <c r="N1204" s="409"/>
    </row>
    <row r="1205" spans="1:14" ht="16.5" thickBot="1" x14ac:dyDescent="0.25">
      <c r="A1205" s="375"/>
      <c r="B1205" s="63"/>
      <c r="C1205" s="64"/>
      <c r="D1205" s="943"/>
      <c r="E1205" s="409"/>
      <c r="F1205" s="409"/>
      <c r="G1205" s="409"/>
      <c r="H1205" s="409"/>
      <c r="I1205" s="409"/>
      <c r="J1205" s="409"/>
      <c r="K1205" s="409"/>
      <c r="L1205" s="409"/>
      <c r="M1205" s="409"/>
      <c r="N1205" s="409"/>
    </row>
    <row r="1206" spans="1:14" ht="16.5" thickBot="1" x14ac:dyDescent="0.25">
      <c r="A1206" s="375"/>
      <c r="B1206" s="63"/>
      <c r="C1206" s="64"/>
      <c r="D1206" s="943"/>
      <c r="E1206" s="409"/>
      <c r="F1206" s="409"/>
      <c r="G1206" s="409"/>
      <c r="H1206" s="409"/>
      <c r="I1206" s="409"/>
      <c r="J1206" s="409"/>
      <c r="K1206" s="409"/>
      <c r="L1206" s="409"/>
      <c r="M1206" s="409"/>
      <c r="N1206" s="409"/>
    </row>
    <row r="1207" spans="1:14" ht="16.5" thickBot="1" x14ac:dyDescent="0.25">
      <c r="A1207" s="375"/>
      <c r="B1207" s="63"/>
      <c r="C1207" s="64"/>
      <c r="D1207" s="943"/>
      <c r="E1207" s="409"/>
      <c r="F1207" s="409"/>
      <c r="G1207" s="409"/>
      <c r="H1207" s="409"/>
      <c r="I1207" s="409"/>
      <c r="J1207" s="409"/>
      <c r="K1207" s="409"/>
      <c r="L1207" s="409"/>
      <c r="M1207" s="409"/>
      <c r="N1207" s="409"/>
    </row>
    <row r="1208" spans="1:14" ht="16.5" thickBot="1" x14ac:dyDescent="0.25">
      <c r="A1208" s="375"/>
      <c r="B1208" s="63"/>
      <c r="C1208" s="64"/>
      <c r="D1208" s="943"/>
      <c r="E1208" s="409"/>
      <c r="F1208" s="409"/>
      <c r="G1208" s="409"/>
      <c r="H1208" s="409"/>
      <c r="I1208" s="409"/>
      <c r="J1208" s="409"/>
      <c r="K1208" s="409"/>
      <c r="L1208" s="409"/>
      <c r="M1208" s="409"/>
      <c r="N1208" s="409"/>
    </row>
    <row r="1209" spans="1:14" ht="16.5" thickBot="1" x14ac:dyDescent="0.25">
      <c r="A1209" s="375"/>
      <c r="B1209" s="63"/>
      <c r="C1209" s="64"/>
      <c r="D1209" s="943"/>
      <c r="E1209" s="409"/>
      <c r="F1209" s="409"/>
      <c r="G1209" s="409"/>
      <c r="H1209" s="409"/>
      <c r="I1209" s="409"/>
      <c r="J1209" s="409"/>
      <c r="K1209" s="409"/>
      <c r="L1209" s="409"/>
      <c r="M1209" s="409"/>
      <c r="N1209" s="409"/>
    </row>
    <row r="1210" spans="1:14" ht="16.5" thickBot="1" x14ac:dyDescent="0.25">
      <c r="A1210" s="375"/>
      <c r="B1210" s="63"/>
      <c r="C1210" s="64"/>
      <c r="D1210" s="943"/>
      <c r="E1210" s="409"/>
      <c r="F1210" s="409"/>
      <c r="G1210" s="409"/>
      <c r="H1210" s="409"/>
      <c r="I1210" s="409"/>
      <c r="J1210" s="409"/>
      <c r="K1210" s="409"/>
      <c r="L1210" s="409"/>
      <c r="M1210" s="409"/>
      <c r="N1210" s="409"/>
    </row>
    <row r="1211" spans="1:14" ht="16.5" thickBot="1" x14ac:dyDescent="0.25">
      <c r="A1211" s="375"/>
      <c r="B1211" s="63"/>
      <c r="C1211" s="64"/>
      <c r="D1211" s="943"/>
      <c r="E1211" s="409"/>
      <c r="F1211" s="409"/>
      <c r="G1211" s="409"/>
      <c r="H1211" s="409"/>
      <c r="I1211" s="409"/>
      <c r="J1211" s="409"/>
      <c r="K1211" s="409"/>
      <c r="L1211" s="409"/>
      <c r="M1211" s="409"/>
      <c r="N1211" s="409"/>
    </row>
    <row r="1212" spans="1:14" ht="16.5" thickBot="1" x14ac:dyDescent="0.25">
      <c r="A1212" s="375"/>
      <c r="B1212" s="63"/>
      <c r="C1212" s="64"/>
      <c r="D1212" s="943"/>
      <c r="E1212" s="409"/>
      <c r="F1212" s="409"/>
      <c r="G1212" s="409"/>
      <c r="H1212" s="409"/>
      <c r="I1212" s="409"/>
      <c r="J1212" s="409"/>
      <c r="K1212" s="409"/>
      <c r="L1212" s="409"/>
      <c r="M1212" s="409"/>
      <c r="N1212" s="409"/>
    </row>
    <row r="1213" spans="1:14" ht="16.5" thickBot="1" x14ac:dyDescent="0.25">
      <c r="A1213" s="375"/>
      <c r="B1213" s="63"/>
      <c r="C1213" s="64"/>
      <c r="D1213" s="943"/>
      <c r="E1213" s="409"/>
      <c r="F1213" s="409"/>
      <c r="G1213" s="409"/>
      <c r="H1213" s="409"/>
      <c r="I1213" s="409"/>
      <c r="J1213" s="409"/>
      <c r="K1213" s="409"/>
      <c r="L1213" s="409"/>
      <c r="M1213" s="409"/>
      <c r="N1213" s="409"/>
    </row>
    <row r="1214" spans="1:14" ht="16.5" thickBot="1" x14ac:dyDescent="0.25">
      <c r="A1214" s="375"/>
      <c r="B1214" s="63"/>
      <c r="C1214" s="64"/>
      <c r="D1214" s="943"/>
      <c r="E1214" s="409"/>
      <c r="F1214" s="409"/>
      <c r="G1214" s="409"/>
      <c r="H1214" s="409"/>
      <c r="I1214" s="409"/>
      <c r="J1214" s="409"/>
      <c r="K1214" s="409"/>
      <c r="L1214" s="409"/>
      <c r="M1214" s="409"/>
      <c r="N1214" s="409"/>
    </row>
    <row r="1215" spans="1:14" ht="16.5" thickBot="1" x14ac:dyDescent="0.25">
      <c r="A1215" s="375"/>
      <c r="B1215" s="63"/>
      <c r="C1215" s="64"/>
      <c r="D1215" s="943"/>
      <c r="E1215" s="409"/>
      <c r="F1215" s="409"/>
      <c r="G1215" s="409"/>
      <c r="H1215" s="409"/>
      <c r="I1215" s="409"/>
      <c r="J1215" s="409"/>
      <c r="K1215" s="409"/>
      <c r="L1215" s="409"/>
      <c r="M1215" s="409"/>
      <c r="N1215" s="409"/>
    </row>
    <row r="1216" spans="1:14" ht="16.5" thickBot="1" x14ac:dyDescent="0.25">
      <c r="A1216" s="375"/>
      <c r="B1216" s="63"/>
      <c r="C1216" s="64"/>
      <c r="D1216" s="943"/>
      <c r="E1216" s="409"/>
      <c r="F1216" s="409"/>
      <c r="G1216" s="409"/>
      <c r="H1216" s="409"/>
      <c r="I1216" s="409"/>
      <c r="J1216" s="409"/>
      <c r="K1216" s="409"/>
      <c r="L1216" s="409"/>
      <c r="M1216" s="409"/>
      <c r="N1216" s="409"/>
    </row>
    <row r="1217" spans="1:14" ht="16.5" thickBot="1" x14ac:dyDescent="0.25">
      <c r="A1217" s="375"/>
      <c r="B1217" s="63"/>
      <c r="C1217" s="64"/>
      <c r="D1217" s="943"/>
      <c r="E1217" s="409"/>
      <c r="F1217" s="409"/>
      <c r="G1217" s="409"/>
      <c r="H1217" s="409"/>
      <c r="I1217" s="409"/>
      <c r="J1217" s="409"/>
      <c r="K1217" s="409"/>
      <c r="L1217" s="409"/>
      <c r="M1217" s="409"/>
      <c r="N1217" s="409"/>
    </row>
    <row r="1218" spans="1:14" ht="16.5" thickBot="1" x14ac:dyDescent="0.25">
      <c r="A1218" s="375"/>
      <c r="B1218" s="63"/>
      <c r="C1218" s="64"/>
      <c r="D1218" s="943"/>
      <c r="E1218" s="409"/>
      <c r="F1218" s="409"/>
      <c r="G1218" s="409"/>
      <c r="H1218" s="409"/>
      <c r="I1218" s="409"/>
      <c r="J1218" s="409"/>
      <c r="K1218" s="409"/>
      <c r="L1218" s="409"/>
      <c r="M1218" s="409"/>
      <c r="N1218" s="409"/>
    </row>
    <row r="1219" spans="1:14" ht="16.5" thickBot="1" x14ac:dyDescent="0.25">
      <c r="A1219" s="375"/>
      <c r="B1219" s="63"/>
      <c r="C1219" s="64"/>
      <c r="D1219" s="943"/>
      <c r="E1219" s="409"/>
      <c r="F1219" s="409"/>
      <c r="G1219" s="409"/>
      <c r="H1219" s="409"/>
      <c r="I1219" s="409"/>
      <c r="J1219" s="409"/>
      <c r="K1219" s="409"/>
      <c r="L1219" s="409"/>
      <c r="M1219" s="409"/>
      <c r="N1219" s="409"/>
    </row>
    <row r="1220" spans="1:14" ht="16.5" thickBot="1" x14ac:dyDescent="0.25">
      <c r="A1220" s="375"/>
      <c r="B1220" s="63"/>
      <c r="C1220" s="64"/>
      <c r="D1220" s="943"/>
      <c r="E1220" s="409"/>
      <c r="F1220" s="409"/>
      <c r="G1220" s="409"/>
      <c r="H1220" s="409"/>
      <c r="I1220" s="409"/>
      <c r="J1220" s="409"/>
      <c r="K1220" s="409"/>
      <c r="L1220" s="409"/>
      <c r="M1220" s="409"/>
      <c r="N1220" s="409"/>
    </row>
    <row r="1221" spans="1:14" ht="16.5" thickBot="1" x14ac:dyDescent="0.25">
      <c r="A1221" s="375"/>
      <c r="B1221" s="63"/>
      <c r="C1221" s="64"/>
      <c r="D1221" s="943"/>
      <c r="E1221" s="409"/>
      <c r="F1221" s="409"/>
      <c r="G1221" s="409"/>
      <c r="H1221" s="409"/>
      <c r="I1221" s="409"/>
      <c r="J1221" s="409"/>
      <c r="K1221" s="409"/>
      <c r="L1221" s="409"/>
      <c r="M1221" s="409"/>
      <c r="N1221" s="409"/>
    </row>
    <row r="1222" spans="1:14" ht="16.5" thickBot="1" x14ac:dyDescent="0.25">
      <c r="A1222" s="375"/>
      <c r="B1222" s="63"/>
      <c r="C1222" s="64"/>
      <c r="D1222" s="943"/>
      <c r="E1222" s="409"/>
      <c r="F1222" s="409"/>
      <c r="G1222" s="409"/>
      <c r="H1222" s="409"/>
      <c r="I1222" s="409"/>
      <c r="J1222" s="409"/>
      <c r="K1222" s="409"/>
      <c r="L1222" s="409"/>
      <c r="M1222" s="409"/>
      <c r="N1222" s="409"/>
    </row>
    <row r="1223" spans="1:14" ht="16.5" thickBot="1" x14ac:dyDescent="0.25">
      <c r="A1223" s="375"/>
      <c r="B1223" s="63"/>
      <c r="C1223" s="64"/>
      <c r="D1223" s="943"/>
      <c r="E1223" s="409"/>
      <c r="F1223" s="409"/>
      <c r="G1223" s="409"/>
      <c r="H1223" s="409"/>
      <c r="I1223" s="409"/>
      <c r="J1223" s="409"/>
      <c r="K1223" s="409"/>
      <c r="L1223" s="409"/>
      <c r="M1223" s="409"/>
      <c r="N1223" s="409"/>
    </row>
    <row r="1224" spans="1:14" ht="16.5" thickBot="1" x14ac:dyDescent="0.25">
      <c r="A1224" s="375"/>
      <c r="B1224" s="63"/>
      <c r="C1224" s="64"/>
      <c r="D1224" s="943"/>
      <c r="E1224" s="409"/>
      <c r="F1224" s="409"/>
      <c r="G1224" s="409"/>
      <c r="H1224" s="409"/>
      <c r="I1224" s="409"/>
      <c r="J1224" s="409"/>
      <c r="K1224" s="409"/>
      <c r="L1224" s="409"/>
      <c r="M1224" s="409"/>
      <c r="N1224" s="409"/>
    </row>
    <row r="1225" spans="1:14" ht="16.5" thickBot="1" x14ac:dyDescent="0.25">
      <c r="A1225" s="375"/>
      <c r="B1225" s="63"/>
      <c r="C1225" s="64"/>
      <c r="D1225" s="943"/>
      <c r="E1225" s="409"/>
      <c r="F1225" s="409"/>
      <c r="G1225" s="409"/>
      <c r="H1225" s="409"/>
      <c r="I1225" s="409"/>
      <c r="J1225" s="409"/>
      <c r="K1225" s="409"/>
      <c r="L1225" s="409"/>
      <c r="M1225" s="409"/>
      <c r="N1225" s="409"/>
    </row>
    <row r="1226" spans="1:14" ht="16.5" thickBot="1" x14ac:dyDescent="0.25">
      <c r="A1226" s="375"/>
      <c r="B1226" s="63"/>
      <c r="C1226" s="64"/>
      <c r="D1226" s="943"/>
      <c r="E1226" s="409"/>
      <c r="F1226" s="409"/>
      <c r="G1226" s="409"/>
      <c r="H1226" s="409"/>
      <c r="I1226" s="409"/>
      <c r="J1226" s="409"/>
      <c r="K1226" s="409"/>
      <c r="L1226" s="409"/>
      <c r="M1226" s="409"/>
      <c r="N1226" s="409"/>
    </row>
    <row r="1227" spans="1:14" ht="16.5" thickBot="1" x14ac:dyDescent="0.25">
      <c r="A1227" s="375"/>
      <c r="B1227" s="63"/>
      <c r="C1227" s="64"/>
      <c r="D1227" s="943"/>
      <c r="E1227" s="409"/>
      <c r="F1227" s="409"/>
      <c r="G1227" s="409"/>
      <c r="H1227" s="409"/>
      <c r="I1227" s="409"/>
      <c r="J1227" s="409"/>
      <c r="K1227" s="409"/>
      <c r="L1227" s="409"/>
      <c r="M1227" s="409"/>
      <c r="N1227" s="409"/>
    </row>
    <row r="1228" spans="1:14" ht="16.5" thickBot="1" x14ac:dyDescent="0.25">
      <c r="A1228" s="375"/>
      <c r="B1228" s="63"/>
      <c r="C1228" s="64"/>
      <c r="D1228" s="943"/>
      <c r="E1228" s="409"/>
      <c r="F1228" s="409"/>
      <c r="G1228" s="409"/>
      <c r="H1228" s="409"/>
      <c r="I1228" s="409"/>
      <c r="J1228" s="409"/>
      <c r="K1228" s="409"/>
      <c r="L1228" s="409"/>
      <c r="M1228" s="409"/>
      <c r="N1228" s="409"/>
    </row>
    <row r="1229" spans="1:14" ht="16.5" thickBot="1" x14ac:dyDescent="0.25">
      <c r="A1229" s="375"/>
      <c r="B1229" s="63"/>
      <c r="C1229" s="64"/>
      <c r="D1229" s="943"/>
      <c r="E1229" s="409"/>
      <c r="F1229" s="409"/>
      <c r="G1229" s="409"/>
      <c r="H1229" s="409"/>
      <c r="I1229" s="409"/>
      <c r="J1229" s="409"/>
      <c r="K1229" s="409"/>
      <c r="L1229" s="409"/>
      <c r="M1229" s="409"/>
      <c r="N1229" s="409"/>
    </row>
    <row r="1230" spans="1:14" ht="16.5" thickBot="1" x14ac:dyDescent="0.25">
      <c r="A1230" s="375"/>
      <c r="B1230" s="63"/>
      <c r="C1230" s="64"/>
      <c r="D1230" s="943"/>
      <c r="E1230" s="409"/>
      <c r="F1230" s="409"/>
      <c r="G1230" s="409"/>
      <c r="H1230" s="409"/>
      <c r="I1230" s="409"/>
      <c r="J1230" s="409"/>
      <c r="K1230" s="409"/>
      <c r="L1230" s="409"/>
      <c r="M1230" s="409"/>
      <c r="N1230" s="409"/>
    </row>
    <row r="1231" spans="1:14" ht="16.5" thickBot="1" x14ac:dyDescent="0.25">
      <c r="A1231" s="375"/>
      <c r="B1231" s="63"/>
      <c r="C1231" s="64"/>
      <c r="D1231" s="943"/>
      <c r="E1231" s="409"/>
      <c r="F1231" s="409"/>
      <c r="G1231" s="409"/>
      <c r="H1231" s="409"/>
      <c r="I1231" s="409"/>
      <c r="J1231" s="409"/>
      <c r="K1231" s="409"/>
      <c r="L1231" s="409"/>
      <c r="M1231" s="409"/>
      <c r="N1231" s="409"/>
    </row>
    <row r="1232" spans="1:14" ht="16.5" thickBot="1" x14ac:dyDescent="0.25">
      <c r="A1232" s="375"/>
      <c r="B1232" s="63"/>
      <c r="C1232" s="64"/>
      <c r="D1232" s="943"/>
      <c r="E1232" s="409"/>
      <c r="F1232" s="409"/>
      <c r="G1232" s="409"/>
      <c r="H1232" s="409"/>
      <c r="I1232" s="409"/>
      <c r="J1232" s="409"/>
      <c r="K1232" s="409"/>
      <c r="L1232" s="409"/>
      <c r="M1232" s="409"/>
      <c r="N1232" s="409"/>
    </row>
    <row r="1233" spans="1:14" ht="16.5" thickBot="1" x14ac:dyDescent="0.25">
      <c r="A1233" s="375"/>
      <c r="B1233" s="63"/>
      <c r="C1233" s="64"/>
      <c r="D1233" s="943"/>
      <c r="E1233" s="409"/>
      <c r="F1233" s="409"/>
      <c r="G1233" s="409"/>
      <c r="H1233" s="409"/>
      <c r="I1233" s="409"/>
      <c r="J1233" s="409"/>
      <c r="K1233" s="409"/>
      <c r="L1233" s="409"/>
      <c r="M1233" s="409"/>
      <c r="N1233" s="409"/>
    </row>
    <row r="1234" spans="1:14" ht="16.5" thickBot="1" x14ac:dyDescent="0.25">
      <c r="A1234" s="375"/>
      <c r="B1234" s="63"/>
      <c r="C1234" s="64"/>
      <c r="D1234" s="943"/>
      <c r="E1234" s="409"/>
      <c r="F1234" s="409"/>
      <c r="G1234" s="409"/>
      <c r="H1234" s="409"/>
      <c r="I1234" s="409"/>
      <c r="J1234" s="409"/>
      <c r="K1234" s="409"/>
      <c r="L1234" s="409"/>
      <c r="M1234" s="409"/>
      <c r="N1234" s="409"/>
    </row>
    <row r="1235" spans="1:14" ht="16.5" thickBot="1" x14ac:dyDescent="0.25">
      <c r="A1235" s="375"/>
      <c r="B1235" s="63"/>
      <c r="C1235" s="64"/>
      <c r="D1235" s="943"/>
      <c r="E1235" s="409"/>
      <c r="F1235" s="409"/>
      <c r="G1235" s="409"/>
      <c r="H1235" s="409"/>
      <c r="I1235" s="409"/>
      <c r="J1235" s="409"/>
      <c r="K1235" s="409"/>
      <c r="L1235" s="409"/>
      <c r="M1235" s="409"/>
      <c r="N1235" s="409"/>
    </row>
    <row r="1236" spans="1:14" ht="16.5" thickBot="1" x14ac:dyDescent="0.25">
      <c r="A1236" s="375"/>
      <c r="B1236" s="63"/>
      <c r="C1236" s="64"/>
      <c r="D1236" s="943"/>
      <c r="E1236" s="409"/>
      <c r="F1236" s="409"/>
      <c r="G1236" s="409"/>
      <c r="H1236" s="409"/>
      <c r="I1236" s="409"/>
      <c r="J1236" s="409"/>
      <c r="K1236" s="409"/>
      <c r="L1236" s="409"/>
      <c r="M1236" s="409"/>
      <c r="N1236" s="409"/>
    </row>
    <row r="1237" spans="1:14" ht="16.5" thickBot="1" x14ac:dyDescent="0.25">
      <c r="A1237" s="375"/>
      <c r="B1237" s="63"/>
      <c r="C1237" s="64"/>
      <c r="D1237" s="943"/>
      <c r="E1237" s="409"/>
      <c r="F1237" s="409"/>
      <c r="G1237" s="409"/>
      <c r="H1237" s="409"/>
      <c r="I1237" s="409"/>
      <c r="J1237" s="409"/>
      <c r="K1237" s="409"/>
      <c r="L1237" s="409"/>
      <c r="M1237" s="409"/>
      <c r="N1237" s="409"/>
    </row>
    <row r="1238" spans="1:14" ht="16.5" thickBot="1" x14ac:dyDescent="0.25">
      <c r="A1238" s="62"/>
      <c r="B1238" s="63"/>
      <c r="C1238" s="64"/>
      <c r="D1238" s="943"/>
      <c r="E1238" s="409"/>
      <c r="F1238" s="409"/>
      <c r="G1238" s="409"/>
      <c r="H1238" s="409"/>
      <c r="I1238" s="409"/>
      <c r="J1238" s="409"/>
      <c r="K1238" s="409"/>
      <c r="L1238" s="409"/>
      <c r="M1238" s="409"/>
      <c r="N1238" s="409"/>
    </row>
    <row r="1239" spans="1:14" ht="16.5" thickBot="1" x14ac:dyDescent="0.25">
      <c r="A1239" s="62"/>
      <c r="B1239" s="63"/>
      <c r="C1239" s="64"/>
      <c r="D1239" s="943"/>
      <c r="E1239" s="409"/>
      <c r="F1239" s="409"/>
      <c r="G1239" s="409"/>
      <c r="H1239" s="409"/>
      <c r="I1239" s="409"/>
      <c r="J1239" s="409"/>
      <c r="K1239" s="409"/>
      <c r="L1239" s="409"/>
      <c r="M1239" s="409"/>
      <c r="N1239" s="409"/>
    </row>
    <row r="1240" spans="1:14" ht="16.5" thickBot="1" x14ac:dyDescent="0.25">
      <c r="A1240" s="62"/>
      <c r="B1240" s="63"/>
      <c r="C1240" s="64"/>
      <c r="D1240" s="943"/>
      <c r="E1240" s="409"/>
      <c r="F1240" s="409"/>
      <c r="G1240" s="409"/>
      <c r="H1240" s="409"/>
      <c r="I1240" s="409"/>
      <c r="J1240" s="409"/>
      <c r="K1240" s="409"/>
      <c r="L1240" s="409"/>
      <c r="M1240" s="409"/>
      <c r="N1240" s="409"/>
    </row>
    <row r="1241" spans="1:14" ht="16.5" thickBot="1" x14ac:dyDescent="0.25">
      <c r="A1241" s="62"/>
      <c r="B1241" s="63"/>
      <c r="C1241" s="64"/>
      <c r="D1241" s="943"/>
      <c r="E1241" s="409"/>
      <c r="F1241" s="409"/>
      <c r="G1241" s="409"/>
      <c r="H1241" s="409"/>
      <c r="I1241" s="409"/>
      <c r="J1241" s="409"/>
      <c r="K1241" s="409"/>
      <c r="L1241" s="409"/>
      <c r="M1241" s="409"/>
      <c r="N1241" s="409"/>
    </row>
    <row r="1242" spans="1:14" ht="16.5" thickBot="1" x14ac:dyDescent="0.25">
      <c r="A1242" s="62"/>
      <c r="B1242" s="63"/>
      <c r="C1242" s="64"/>
      <c r="D1242" s="943"/>
      <c r="E1242" s="409"/>
      <c r="F1242" s="409"/>
      <c r="G1242" s="409"/>
      <c r="H1242" s="409"/>
      <c r="I1242" s="409"/>
      <c r="J1242" s="409"/>
      <c r="K1242" s="409"/>
      <c r="L1242" s="409"/>
      <c r="M1242" s="409"/>
      <c r="N1242" s="409"/>
    </row>
    <row r="1243" spans="1:14" ht="16.5" thickBot="1" x14ac:dyDescent="0.25">
      <c r="A1243" s="375"/>
      <c r="B1243" s="63"/>
      <c r="C1243" s="64"/>
      <c r="D1243" s="943"/>
      <c r="E1243" s="409"/>
      <c r="F1243" s="409"/>
      <c r="G1243" s="409"/>
      <c r="H1243" s="409"/>
      <c r="I1243" s="409"/>
      <c r="J1243" s="409"/>
      <c r="K1243" s="409"/>
      <c r="L1243" s="409"/>
      <c r="M1243" s="409"/>
      <c r="N1243" s="409"/>
    </row>
    <row r="1244" spans="1:14" ht="16.5" thickBot="1" x14ac:dyDescent="0.25">
      <c r="A1244" s="375"/>
      <c r="B1244" s="63"/>
      <c r="C1244" s="64"/>
      <c r="D1244" s="943"/>
      <c r="E1244" s="409"/>
      <c r="F1244" s="409"/>
      <c r="G1244" s="409"/>
      <c r="H1244" s="409"/>
      <c r="I1244" s="409"/>
      <c r="J1244" s="409"/>
      <c r="K1244" s="409"/>
      <c r="L1244" s="409"/>
      <c r="M1244" s="409"/>
      <c r="N1244" s="409"/>
    </row>
    <row r="1245" spans="1:14" ht="16.5" thickBot="1" x14ac:dyDescent="0.25">
      <c r="A1245" s="375"/>
      <c r="B1245" s="63"/>
      <c r="C1245" s="64"/>
      <c r="D1245" s="943"/>
      <c r="E1245" s="409"/>
      <c r="F1245" s="409"/>
      <c r="G1245" s="409"/>
      <c r="H1245" s="409"/>
      <c r="I1245" s="409"/>
      <c r="J1245" s="409"/>
      <c r="K1245" s="409"/>
      <c r="L1245" s="409"/>
      <c r="M1245" s="409"/>
      <c r="N1245" s="409"/>
    </row>
    <row r="1246" spans="1:14" ht="16.5" thickBot="1" x14ac:dyDescent="0.25">
      <c r="A1246" s="375"/>
      <c r="B1246" s="63"/>
      <c r="C1246" s="64"/>
      <c r="D1246" s="943"/>
      <c r="E1246" s="409"/>
      <c r="F1246" s="409"/>
      <c r="G1246" s="409"/>
      <c r="H1246" s="409"/>
      <c r="I1246" s="409"/>
      <c r="J1246" s="409"/>
      <c r="K1246" s="409"/>
      <c r="L1246" s="409"/>
      <c r="M1246" s="409"/>
      <c r="N1246" s="409"/>
    </row>
    <row r="1247" spans="1:14" ht="16.5" thickBot="1" x14ac:dyDescent="0.25">
      <c r="A1247" s="375"/>
      <c r="B1247" s="63"/>
      <c r="C1247" s="64"/>
      <c r="D1247" s="943"/>
      <c r="E1247" s="409"/>
      <c r="F1247" s="409"/>
      <c r="G1247" s="409"/>
      <c r="H1247" s="409"/>
      <c r="I1247" s="409"/>
      <c r="J1247" s="409"/>
      <c r="K1247" s="409"/>
      <c r="L1247" s="409"/>
      <c r="M1247" s="409"/>
      <c r="N1247" s="409"/>
    </row>
    <row r="1248" spans="1:14" ht="16.5" thickBot="1" x14ac:dyDescent="0.25">
      <c r="A1248" s="375"/>
      <c r="B1248" s="63"/>
      <c r="C1248" s="64"/>
      <c r="D1248" s="943"/>
      <c r="E1248" s="409"/>
      <c r="F1248" s="409"/>
      <c r="G1248" s="409"/>
      <c r="H1248" s="409"/>
      <c r="I1248" s="409"/>
      <c r="J1248" s="409"/>
      <c r="K1248" s="409"/>
      <c r="L1248" s="409"/>
      <c r="M1248" s="409"/>
      <c r="N1248" s="409"/>
    </row>
    <row r="1249" spans="1:14" ht="16.5" thickBot="1" x14ac:dyDescent="0.25">
      <c r="A1249" s="375"/>
      <c r="B1249" s="63"/>
      <c r="C1249" s="64"/>
      <c r="D1249" s="943"/>
      <c r="E1249" s="409"/>
      <c r="F1249" s="409"/>
      <c r="G1249" s="409"/>
      <c r="H1249" s="409"/>
      <c r="I1249" s="409"/>
      <c r="J1249" s="409"/>
      <c r="K1249" s="409"/>
      <c r="L1249" s="409"/>
      <c r="M1249" s="409"/>
      <c r="N1249" s="409"/>
    </row>
    <row r="1250" spans="1:14" ht="16.5" thickBot="1" x14ac:dyDescent="0.25">
      <c r="A1250" s="375"/>
      <c r="B1250" s="63"/>
      <c r="C1250" s="64"/>
      <c r="D1250" s="943"/>
      <c r="E1250" s="409"/>
      <c r="F1250" s="409"/>
      <c r="G1250" s="409"/>
      <c r="H1250" s="409"/>
      <c r="I1250" s="409"/>
      <c r="J1250" s="409"/>
      <c r="K1250" s="409"/>
      <c r="L1250" s="409"/>
      <c r="M1250" s="409"/>
      <c r="N1250" s="409"/>
    </row>
    <row r="1251" spans="1:14" ht="16.5" thickBot="1" x14ac:dyDescent="0.25">
      <c r="A1251" s="375"/>
      <c r="B1251" s="63"/>
      <c r="C1251" s="64"/>
      <c r="D1251" s="943"/>
      <c r="E1251" s="409"/>
      <c r="F1251" s="409"/>
      <c r="G1251" s="409"/>
      <c r="H1251" s="409"/>
      <c r="I1251" s="409"/>
      <c r="J1251" s="409"/>
      <c r="K1251" s="409"/>
      <c r="L1251" s="409"/>
      <c r="M1251" s="409"/>
      <c r="N1251" s="409"/>
    </row>
    <row r="1252" spans="1:14" ht="16.5" thickBot="1" x14ac:dyDescent="0.25">
      <c r="A1252" s="375"/>
      <c r="B1252" s="63"/>
      <c r="C1252" s="64"/>
      <c r="D1252" s="943"/>
      <c r="E1252" s="409"/>
      <c r="F1252" s="409"/>
      <c r="G1252" s="409"/>
      <c r="H1252" s="409"/>
      <c r="I1252" s="409"/>
      <c r="J1252" s="409"/>
      <c r="K1252" s="409"/>
      <c r="L1252" s="409"/>
      <c r="M1252" s="409"/>
      <c r="N1252" s="409"/>
    </row>
    <row r="1253" spans="1:14" ht="16.5" thickBot="1" x14ac:dyDescent="0.25">
      <c r="A1253" s="375"/>
      <c r="B1253" s="63"/>
      <c r="C1253" s="64"/>
      <c r="D1253" s="943"/>
      <c r="E1253" s="409"/>
      <c r="F1253" s="409"/>
      <c r="G1253" s="409"/>
      <c r="H1253" s="409"/>
      <c r="I1253" s="409"/>
      <c r="J1253" s="409"/>
      <c r="K1253" s="409"/>
      <c r="L1253" s="409"/>
      <c r="M1253" s="409"/>
      <c r="N1253" s="409"/>
    </row>
    <row r="1254" spans="1:14" ht="16.5" thickBot="1" x14ac:dyDescent="0.25">
      <c r="A1254" s="375"/>
      <c r="B1254" s="63"/>
      <c r="C1254" s="64"/>
      <c r="D1254" s="943"/>
      <c r="E1254" s="409"/>
      <c r="F1254" s="409"/>
      <c r="G1254" s="409"/>
      <c r="H1254" s="409"/>
      <c r="I1254" s="409"/>
      <c r="J1254" s="409"/>
      <c r="K1254" s="409"/>
      <c r="L1254" s="409"/>
      <c r="M1254" s="409"/>
      <c r="N1254" s="409"/>
    </row>
    <row r="1255" spans="1:14" ht="16.5" thickBot="1" x14ac:dyDescent="0.25">
      <c r="A1255" s="375"/>
      <c r="B1255" s="63"/>
      <c r="C1255" s="64"/>
      <c r="D1255" s="943"/>
      <c r="E1255" s="409"/>
      <c r="F1255" s="409"/>
      <c r="G1255" s="409"/>
      <c r="H1255" s="409"/>
      <c r="I1255" s="409"/>
      <c r="J1255" s="409"/>
      <c r="K1255" s="409"/>
      <c r="L1255" s="409"/>
      <c r="M1255" s="409"/>
      <c r="N1255" s="409"/>
    </row>
    <row r="1256" spans="1:14" ht="16.5" thickBot="1" x14ac:dyDescent="0.25">
      <c r="A1256" s="375"/>
      <c r="B1256" s="63"/>
      <c r="C1256" s="64"/>
      <c r="D1256" s="943"/>
      <c r="E1256" s="409"/>
      <c r="F1256" s="409"/>
      <c r="G1256" s="409"/>
      <c r="H1256" s="409"/>
      <c r="I1256" s="409"/>
      <c r="J1256" s="409"/>
      <c r="K1256" s="409"/>
      <c r="L1256" s="409"/>
      <c r="M1256" s="409"/>
      <c r="N1256" s="409"/>
    </row>
    <row r="1257" spans="1:14" ht="16.5" thickBot="1" x14ac:dyDescent="0.25">
      <c r="A1257" s="375"/>
      <c r="B1257" s="63"/>
      <c r="C1257" s="64"/>
      <c r="D1257" s="943"/>
      <c r="E1257" s="409"/>
      <c r="F1257" s="409"/>
      <c r="G1257" s="409"/>
      <c r="H1257" s="409"/>
      <c r="I1257" s="409"/>
      <c r="J1257" s="409"/>
      <c r="K1257" s="409"/>
      <c r="L1257" s="409"/>
      <c r="M1257" s="409"/>
      <c r="N1257" s="409"/>
    </row>
    <row r="1258" spans="1:14" ht="16.5" thickBot="1" x14ac:dyDescent="0.25">
      <c r="A1258" s="375"/>
      <c r="B1258" s="63"/>
      <c r="C1258" s="64"/>
      <c r="D1258" s="943"/>
      <c r="E1258" s="409"/>
      <c r="F1258" s="409"/>
      <c r="G1258" s="409"/>
      <c r="H1258" s="409"/>
      <c r="I1258" s="409"/>
      <c r="J1258" s="409"/>
      <c r="K1258" s="409"/>
      <c r="L1258" s="409"/>
      <c r="M1258" s="409"/>
      <c r="N1258" s="409"/>
    </row>
    <row r="1259" spans="1:14" ht="16.5" thickBot="1" x14ac:dyDescent="0.25">
      <c r="A1259" s="375"/>
      <c r="B1259" s="63"/>
      <c r="C1259" s="64"/>
      <c r="D1259" s="943"/>
      <c r="E1259" s="409"/>
      <c r="F1259" s="409"/>
      <c r="G1259" s="409"/>
      <c r="H1259" s="409"/>
      <c r="I1259" s="409"/>
      <c r="J1259" s="409"/>
      <c r="K1259" s="409"/>
      <c r="L1259" s="409"/>
      <c r="M1259" s="409"/>
      <c r="N1259" s="409"/>
    </row>
    <row r="1260" spans="1:14" ht="16.5" thickBot="1" x14ac:dyDescent="0.25">
      <c r="A1260" s="375"/>
      <c r="B1260" s="63"/>
      <c r="C1260" s="64"/>
      <c r="D1260" s="943"/>
      <c r="E1260" s="409"/>
      <c r="F1260" s="409"/>
      <c r="G1260" s="409"/>
      <c r="H1260" s="409"/>
      <c r="I1260" s="409"/>
      <c r="J1260" s="409"/>
      <c r="K1260" s="409"/>
      <c r="L1260" s="409"/>
      <c r="M1260" s="409"/>
      <c r="N1260" s="409"/>
    </row>
    <row r="1261" spans="1:14" ht="16.5" thickBot="1" x14ac:dyDescent="0.25">
      <c r="A1261" s="375"/>
      <c r="B1261" s="63"/>
      <c r="C1261" s="64"/>
      <c r="D1261" s="943"/>
      <c r="E1261" s="409"/>
      <c r="F1261" s="409"/>
      <c r="G1261" s="409"/>
      <c r="H1261" s="409"/>
      <c r="I1261" s="409"/>
      <c r="J1261" s="409"/>
      <c r="K1261" s="409"/>
      <c r="L1261" s="409"/>
      <c r="M1261" s="409"/>
      <c r="N1261" s="409"/>
    </row>
    <row r="1262" spans="1:14" ht="16.5" thickBot="1" x14ac:dyDescent="0.25">
      <c r="A1262" s="375"/>
      <c r="B1262" s="63"/>
      <c r="C1262" s="64"/>
      <c r="D1262" s="943"/>
      <c r="E1262" s="409"/>
      <c r="F1262" s="409"/>
      <c r="G1262" s="409"/>
      <c r="H1262" s="409"/>
      <c r="I1262" s="409"/>
      <c r="J1262" s="409"/>
      <c r="K1262" s="409"/>
      <c r="L1262" s="409"/>
      <c r="M1262" s="409"/>
      <c r="N1262" s="409"/>
    </row>
    <row r="1263" spans="1:14" ht="16.5" thickBot="1" x14ac:dyDescent="0.25">
      <c r="A1263" s="375"/>
      <c r="B1263" s="63"/>
      <c r="C1263" s="64"/>
      <c r="D1263" s="943"/>
      <c r="E1263" s="409"/>
      <c r="F1263" s="409"/>
      <c r="G1263" s="409"/>
      <c r="H1263" s="409"/>
      <c r="I1263" s="409"/>
      <c r="J1263" s="409"/>
      <c r="K1263" s="409"/>
      <c r="L1263" s="409"/>
      <c r="M1263" s="409"/>
      <c r="N1263" s="409"/>
    </row>
    <row r="1264" spans="1:14" ht="16.5" thickBot="1" x14ac:dyDescent="0.25">
      <c r="A1264" s="375"/>
      <c r="B1264" s="63"/>
      <c r="C1264" s="64"/>
      <c r="D1264" s="943"/>
      <c r="E1264" s="409"/>
      <c r="F1264" s="409"/>
      <c r="G1264" s="409"/>
      <c r="H1264" s="409"/>
      <c r="I1264" s="409"/>
      <c r="J1264" s="409"/>
      <c r="K1264" s="409"/>
      <c r="L1264" s="409"/>
      <c r="M1264" s="409"/>
      <c r="N1264" s="409"/>
    </row>
    <row r="1265" spans="1:14" ht="16.5" thickBot="1" x14ac:dyDescent="0.25">
      <c r="A1265" s="375"/>
      <c r="B1265" s="63"/>
      <c r="C1265" s="64"/>
      <c r="D1265" s="943"/>
      <c r="E1265" s="409"/>
      <c r="F1265" s="409"/>
      <c r="G1265" s="409"/>
      <c r="H1265" s="409"/>
      <c r="I1265" s="409"/>
      <c r="J1265" s="409"/>
      <c r="K1265" s="409"/>
      <c r="L1265" s="409"/>
      <c r="M1265" s="409"/>
      <c r="N1265" s="409"/>
    </row>
    <row r="1266" spans="1:14" ht="16.5" thickBot="1" x14ac:dyDescent="0.25">
      <c r="A1266" s="375"/>
      <c r="B1266" s="63"/>
      <c r="C1266" s="64"/>
      <c r="D1266" s="943"/>
      <c r="E1266" s="409"/>
      <c r="F1266" s="409"/>
      <c r="G1266" s="409"/>
      <c r="H1266" s="409"/>
      <c r="I1266" s="409"/>
      <c r="J1266" s="409"/>
      <c r="K1266" s="409"/>
      <c r="L1266" s="409"/>
      <c r="M1266" s="409"/>
      <c r="N1266" s="409"/>
    </row>
    <row r="1267" spans="1:14" ht="16.5" thickBot="1" x14ac:dyDescent="0.25">
      <c r="A1267" s="375"/>
      <c r="B1267" s="63"/>
      <c r="C1267" s="64"/>
      <c r="D1267" s="943"/>
      <c r="E1267" s="409"/>
      <c r="F1267" s="409"/>
      <c r="G1267" s="409"/>
      <c r="H1267" s="409"/>
      <c r="I1267" s="409"/>
      <c r="J1267" s="409"/>
      <c r="K1267" s="409"/>
      <c r="L1267" s="409"/>
      <c r="M1267" s="409"/>
      <c r="N1267" s="409"/>
    </row>
    <row r="1268" spans="1:14" ht="16.5" thickBot="1" x14ac:dyDescent="0.25">
      <c r="A1268" s="375"/>
      <c r="B1268" s="63"/>
      <c r="C1268" s="64"/>
      <c r="D1268" s="943"/>
      <c r="E1268" s="409"/>
      <c r="F1268" s="409"/>
      <c r="G1268" s="409"/>
      <c r="H1268" s="409"/>
      <c r="I1268" s="409"/>
      <c r="J1268" s="409"/>
      <c r="K1268" s="409"/>
      <c r="L1268" s="409"/>
      <c r="M1268" s="409"/>
      <c r="N1268" s="409"/>
    </row>
    <row r="1269" spans="1:14" ht="16.5" thickBot="1" x14ac:dyDescent="0.25">
      <c r="A1269" s="375"/>
      <c r="B1269" s="63"/>
      <c r="C1269" s="64"/>
      <c r="D1269" s="943"/>
      <c r="E1269" s="409"/>
      <c r="F1269" s="409"/>
      <c r="G1269" s="409"/>
      <c r="H1269" s="409"/>
      <c r="I1269" s="409"/>
      <c r="J1269" s="409"/>
      <c r="K1269" s="409"/>
      <c r="L1269" s="409"/>
      <c r="M1269" s="409"/>
      <c r="N1269" s="409"/>
    </row>
    <row r="1270" spans="1:14" ht="16.5" thickBot="1" x14ac:dyDescent="0.25">
      <c r="A1270" s="375"/>
      <c r="B1270" s="63"/>
      <c r="C1270" s="64"/>
      <c r="D1270" s="943"/>
      <c r="E1270" s="409"/>
      <c r="F1270" s="409"/>
      <c r="G1270" s="409"/>
      <c r="H1270" s="409"/>
      <c r="I1270" s="409"/>
      <c r="J1270" s="409"/>
      <c r="K1270" s="409"/>
      <c r="L1270" s="409"/>
      <c r="M1270" s="409"/>
      <c r="N1270" s="409"/>
    </row>
    <row r="1271" spans="1:14" ht="16.5" thickBot="1" x14ac:dyDescent="0.25">
      <c r="A1271" s="375"/>
      <c r="B1271" s="63"/>
      <c r="C1271" s="64"/>
      <c r="D1271" s="943"/>
      <c r="E1271" s="409"/>
      <c r="F1271" s="409"/>
      <c r="G1271" s="409"/>
      <c r="H1271" s="409"/>
      <c r="I1271" s="409"/>
      <c r="J1271" s="409"/>
      <c r="K1271" s="409"/>
      <c r="L1271" s="409"/>
      <c r="M1271" s="409"/>
      <c r="N1271" s="409"/>
    </row>
    <row r="1272" spans="1:14" ht="16.5" thickBot="1" x14ac:dyDescent="0.25">
      <c r="A1272" s="375"/>
      <c r="B1272" s="63"/>
      <c r="C1272" s="64"/>
      <c r="D1272" s="943"/>
      <c r="E1272" s="409"/>
      <c r="F1272" s="409"/>
      <c r="G1272" s="409"/>
      <c r="H1272" s="409"/>
      <c r="I1272" s="409"/>
      <c r="J1272" s="409"/>
      <c r="K1272" s="409"/>
      <c r="L1272" s="409"/>
      <c r="M1272" s="409"/>
      <c r="N1272" s="409"/>
    </row>
    <row r="1273" spans="1:14" ht="16.5" thickBot="1" x14ac:dyDescent="0.25">
      <c r="A1273" s="375"/>
      <c r="B1273" s="63"/>
      <c r="C1273" s="64"/>
      <c r="D1273" s="943"/>
      <c r="E1273" s="409"/>
      <c r="F1273" s="409"/>
      <c r="G1273" s="409"/>
      <c r="H1273" s="409"/>
      <c r="I1273" s="409"/>
      <c r="J1273" s="409"/>
      <c r="K1273" s="409"/>
      <c r="L1273" s="409"/>
      <c r="M1273" s="409"/>
      <c r="N1273" s="409"/>
    </row>
    <row r="1274" spans="1:14" ht="16.5" thickBot="1" x14ac:dyDescent="0.25">
      <c r="A1274" s="375"/>
      <c r="B1274" s="63"/>
      <c r="C1274" s="64"/>
      <c r="D1274" s="943"/>
      <c r="E1274" s="409"/>
      <c r="F1274" s="409"/>
      <c r="G1274" s="409"/>
      <c r="H1274" s="409"/>
      <c r="I1274" s="409"/>
      <c r="J1274" s="409"/>
      <c r="K1274" s="409"/>
      <c r="L1274" s="409"/>
      <c r="M1274" s="409"/>
      <c r="N1274" s="409"/>
    </row>
    <row r="1275" spans="1:14" ht="16.5" thickBot="1" x14ac:dyDescent="0.25">
      <c r="A1275" s="375"/>
      <c r="B1275" s="63"/>
      <c r="C1275" s="64"/>
      <c r="D1275" s="943"/>
      <c r="E1275" s="409"/>
      <c r="F1275" s="409"/>
      <c r="G1275" s="409"/>
      <c r="H1275" s="409"/>
      <c r="I1275" s="409"/>
      <c r="J1275" s="409"/>
      <c r="K1275" s="409"/>
      <c r="L1275" s="409"/>
      <c r="M1275" s="409"/>
      <c r="N1275" s="409"/>
    </row>
    <row r="1276" spans="1:14" ht="16.5" thickBot="1" x14ac:dyDescent="0.25">
      <c r="A1276" s="375"/>
      <c r="B1276" s="63"/>
      <c r="C1276" s="64"/>
      <c r="D1276" s="943"/>
      <c r="E1276" s="409"/>
      <c r="F1276" s="409"/>
      <c r="G1276" s="409"/>
      <c r="H1276" s="409"/>
      <c r="I1276" s="409"/>
      <c r="J1276" s="409"/>
      <c r="K1276" s="409"/>
      <c r="L1276" s="409"/>
      <c r="M1276" s="409"/>
      <c r="N1276" s="409"/>
    </row>
    <row r="1277" spans="1:14" ht="16.5" thickBot="1" x14ac:dyDescent="0.25">
      <c r="A1277" s="375"/>
      <c r="B1277" s="63"/>
      <c r="C1277" s="64"/>
      <c r="D1277" s="943"/>
      <c r="E1277" s="409"/>
      <c r="F1277" s="409"/>
      <c r="G1277" s="409"/>
      <c r="H1277" s="409"/>
      <c r="I1277" s="409"/>
      <c r="J1277" s="409"/>
      <c r="K1277" s="409"/>
      <c r="L1277" s="409"/>
      <c r="M1277" s="409"/>
      <c r="N1277" s="409"/>
    </row>
    <row r="1278" spans="1:14" ht="16.5" thickBot="1" x14ac:dyDescent="0.25">
      <c r="A1278" s="375"/>
      <c r="B1278" s="63"/>
      <c r="C1278" s="64"/>
      <c r="D1278" s="943"/>
      <c r="E1278" s="409"/>
      <c r="F1278" s="409"/>
      <c r="G1278" s="409"/>
      <c r="H1278" s="409"/>
      <c r="I1278" s="409"/>
      <c r="J1278" s="409"/>
      <c r="K1278" s="409"/>
      <c r="L1278" s="409"/>
      <c r="M1278" s="409"/>
      <c r="N1278" s="409"/>
    </row>
    <row r="1279" spans="1:14" ht="16.5" thickBot="1" x14ac:dyDescent="0.25">
      <c r="A1279" s="375"/>
      <c r="B1279" s="63"/>
      <c r="C1279" s="64"/>
      <c r="D1279" s="943"/>
      <c r="E1279" s="409"/>
      <c r="F1279" s="409"/>
      <c r="G1279" s="409"/>
      <c r="H1279" s="409"/>
      <c r="I1279" s="409"/>
      <c r="J1279" s="409"/>
      <c r="K1279" s="409"/>
      <c r="L1279" s="409"/>
      <c r="M1279" s="409"/>
      <c r="N1279" s="409"/>
    </row>
    <row r="1280" spans="1:14" ht="16.5" thickBot="1" x14ac:dyDescent="0.25">
      <c r="A1280" s="375"/>
      <c r="B1280" s="63"/>
      <c r="C1280" s="64"/>
      <c r="D1280" s="943"/>
      <c r="E1280" s="409"/>
      <c r="F1280" s="409"/>
      <c r="G1280" s="409"/>
      <c r="H1280" s="409"/>
      <c r="I1280" s="409"/>
      <c r="J1280" s="409"/>
      <c r="K1280" s="409"/>
      <c r="L1280" s="409"/>
      <c r="M1280" s="409"/>
      <c r="N1280" s="409"/>
    </row>
    <row r="1281" spans="1:14" ht="16.5" thickBot="1" x14ac:dyDescent="0.25">
      <c r="A1281" s="375"/>
      <c r="B1281" s="63"/>
      <c r="C1281" s="64"/>
      <c r="D1281" s="943"/>
      <c r="E1281" s="409"/>
      <c r="F1281" s="409"/>
      <c r="G1281" s="409"/>
      <c r="H1281" s="409"/>
      <c r="I1281" s="409"/>
      <c r="J1281" s="409"/>
      <c r="K1281" s="409"/>
      <c r="L1281" s="409"/>
      <c r="M1281" s="409"/>
      <c r="N1281" s="409"/>
    </row>
    <row r="1282" spans="1:14" ht="16.5" thickBot="1" x14ac:dyDescent="0.25">
      <c r="A1282" s="375"/>
      <c r="B1282" s="63"/>
      <c r="C1282" s="64"/>
      <c r="D1282" s="943"/>
      <c r="E1282" s="409"/>
      <c r="F1282" s="409"/>
      <c r="G1282" s="409"/>
      <c r="H1282" s="409"/>
      <c r="I1282" s="409"/>
      <c r="J1282" s="409"/>
      <c r="K1282" s="409"/>
      <c r="L1282" s="409"/>
      <c r="M1282" s="409"/>
      <c r="N1282" s="409"/>
    </row>
    <row r="1283" spans="1:14" ht="16.5" thickBot="1" x14ac:dyDescent="0.25">
      <c r="A1283" s="375"/>
      <c r="B1283" s="63"/>
      <c r="C1283" s="64"/>
      <c r="D1283" s="943"/>
      <c r="E1283" s="409"/>
      <c r="F1283" s="409"/>
      <c r="G1283" s="409"/>
      <c r="H1283" s="409"/>
      <c r="I1283" s="409"/>
      <c r="J1283" s="409"/>
      <c r="K1283" s="409"/>
      <c r="L1283" s="409"/>
      <c r="M1283" s="409"/>
      <c r="N1283" s="409"/>
    </row>
    <row r="1284" spans="1:14" ht="16.5" thickBot="1" x14ac:dyDescent="0.25">
      <c r="A1284" s="375"/>
      <c r="B1284" s="63"/>
      <c r="C1284" s="64"/>
      <c r="D1284" s="943"/>
      <c r="E1284" s="409"/>
      <c r="F1284" s="409"/>
      <c r="G1284" s="409"/>
      <c r="H1284" s="409"/>
      <c r="I1284" s="409"/>
      <c r="J1284" s="409"/>
      <c r="K1284" s="409"/>
      <c r="L1284" s="409"/>
      <c r="M1284" s="409"/>
      <c r="N1284" s="409"/>
    </row>
    <row r="1285" spans="1:14" ht="16.5" thickBot="1" x14ac:dyDescent="0.25">
      <c r="A1285" s="375"/>
      <c r="B1285" s="63"/>
      <c r="C1285" s="64"/>
      <c r="D1285" s="943"/>
      <c r="E1285" s="409"/>
      <c r="F1285" s="409"/>
      <c r="G1285" s="409"/>
      <c r="H1285" s="409"/>
      <c r="I1285" s="409"/>
      <c r="J1285" s="409"/>
      <c r="K1285" s="409"/>
      <c r="L1285" s="409"/>
      <c r="M1285" s="409"/>
      <c r="N1285" s="409"/>
    </row>
    <row r="1286" spans="1:14" ht="16.5" thickBot="1" x14ac:dyDescent="0.25">
      <c r="A1286" s="375"/>
      <c r="B1286" s="63"/>
      <c r="C1286" s="64"/>
      <c r="D1286" s="943"/>
      <c r="E1286" s="409"/>
      <c r="F1286" s="409"/>
      <c r="G1286" s="409"/>
      <c r="H1286" s="409"/>
      <c r="I1286" s="409"/>
      <c r="J1286" s="409"/>
      <c r="K1286" s="409"/>
      <c r="L1286" s="409"/>
      <c r="M1286" s="409"/>
      <c r="N1286" s="409"/>
    </row>
    <row r="1287" spans="1:14" ht="16.5" thickBot="1" x14ac:dyDescent="0.25">
      <c r="A1287" s="375"/>
      <c r="B1287" s="63"/>
      <c r="C1287" s="64"/>
      <c r="D1287" s="943"/>
      <c r="E1287" s="409"/>
      <c r="F1287" s="409"/>
      <c r="G1287" s="409"/>
      <c r="H1287" s="409"/>
      <c r="I1287" s="409"/>
      <c r="J1287" s="409"/>
      <c r="K1287" s="409"/>
      <c r="L1287" s="409"/>
      <c r="M1287" s="409"/>
      <c r="N1287" s="409"/>
    </row>
    <row r="1288" spans="1:14" ht="16.5" thickBot="1" x14ac:dyDescent="0.25">
      <c r="A1288" s="375"/>
      <c r="B1288" s="63"/>
      <c r="C1288" s="64"/>
      <c r="D1288" s="943"/>
      <c r="E1288" s="409"/>
      <c r="F1288" s="409"/>
      <c r="G1288" s="409"/>
      <c r="H1288" s="409"/>
      <c r="I1288" s="409"/>
      <c r="J1288" s="409"/>
      <c r="K1288" s="409"/>
      <c r="L1288" s="409"/>
      <c r="M1288" s="409"/>
      <c r="N1288" s="409"/>
    </row>
    <row r="1289" spans="1:14" ht="16.5" thickBot="1" x14ac:dyDescent="0.25">
      <c r="A1289" s="375"/>
      <c r="B1289" s="63"/>
      <c r="C1289" s="64"/>
      <c r="D1289" s="943"/>
      <c r="E1289" s="409"/>
      <c r="F1289" s="409"/>
      <c r="G1289" s="409"/>
      <c r="H1289" s="409"/>
      <c r="I1289" s="409"/>
      <c r="J1289" s="409"/>
      <c r="K1289" s="409"/>
      <c r="L1289" s="409"/>
      <c r="M1289" s="409"/>
      <c r="N1289" s="409"/>
    </row>
    <row r="1290" spans="1:14" ht="16.5" thickBot="1" x14ac:dyDescent="0.25">
      <c r="A1290" s="375"/>
      <c r="B1290" s="63"/>
      <c r="C1290" s="64"/>
      <c r="D1290" s="943"/>
      <c r="E1290" s="409"/>
      <c r="F1290" s="409"/>
      <c r="G1290" s="409"/>
      <c r="H1290" s="409"/>
      <c r="I1290" s="409"/>
      <c r="J1290" s="409"/>
      <c r="K1290" s="409"/>
      <c r="L1290" s="409"/>
      <c r="M1290" s="409"/>
      <c r="N1290" s="409"/>
    </row>
    <row r="1291" spans="1:14" ht="16.5" thickBot="1" x14ac:dyDescent="0.25">
      <c r="A1291" s="375"/>
      <c r="B1291" s="63"/>
      <c r="C1291" s="64"/>
      <c r="D1291" s="943"/>
      <c r="E1291" s="409"/>
      <c r="F1291" s="409"/>
      <c r="G1291" s="409"/>
      <c r="H1291" s="409"/>
      <c r="I1291" s="409"/>
      <c r="J1291" s="409"/>
      <c r="K1291" s="409"/>
      <c r="L1291" s="409"/>
      <c r="M1291" s="409"/>
      <c r="N1291" s="409"/>
    </row>
    <row r="1292" spans="1:14" ht="16.5" thickBot="1" x14ac:dyDescent="0.25">
      <c r="A1292" s="375"/>
      <c r="B1292" s="63"/>
      <c r="C1292" s="64"/>
      <c r="D1292" s="943"/>
      <c r="E1292" s="409"/>
      <c r="F1292" s="409"/>
      <c r="G1292" s="409"/>
      <c r="H1292" s="409"/>
      <c r="I1292" s="409"/>
      <c r="J1292" s="409"/>
      <c r="K1292" s="409"/>
      <c r="L1292" s="409"/>
      <c r="M1292" s="409"/>
      <c r="N1292" s="409"/>
    </row>
    <row r="1293" spans="1:14" ht="16.5" thickBot="1" x14ac:dyDescent="0.25">
      <c r="A1293" s="375"/>
      <c r="B1293" s="63"/>
      <c r="C1293" s="64"/>
      <c r="D1293" s="943"/>
      <c r="E1293" s="409"/>
      <c r="F1293" s="409"/>
      <c r="G1293" s="409"/>
      <c r="H1293" s="409"/>
      <c r="I1293" s="409"/>
      <c r="J1293" s="409"/>
      <c r="K1293" s="409"/>
      <c r="L1293" s="409"/>
      <c r="M1293" s="409"/>
      <c r="N1293" s="409"/>
    </row>
    <row r="1294" spans="1:14" ht="16.5" thickBot="1" x14ac:dyDescent="0.25">
      <c r="A1294" s="375"/>
      <c r="B1294" s="63"/>
      <c r="C1294" s="64"/>
      <c r="D1294" s="943"/>
      <c r="E1294" s="409"/>
      <c r="F1294" s="409"/>
      <c r="G1294" s="409"/>
      <c r="H1294" s="409"/>
      <c r="I1294" s="409"/>
      <c r="J1294" s="409"/>
      <c r="K1294" s="409"/>
      <c r="L1294" s="409"/>
      <c r="M1294" s="409"/>
      <c r="N1294" s="409"/>
    </row>
    <row r="1295" spans="1:14" ht="16.5" thickBot="1" x14ac:dyDescent="0.25">
      <c r="A1295" s="375"/>
      <c r="B1295" s="63"/>
      <c r="C1295" s="64"/>
      <c r="D1295" s="943"/>
      <c r="E1295" s="409"/>
      <c r="F1295" s="409"/>
      <c r="G1295" s="409"/>
      <c r="H1295" s="409"/>
      <c r="I1295" s="409"/>
      <c r="J1295" s="409"/>
      <c r="K1295" s="409"/>
      <c r="L1295" s="409"/>
      <c r="M1295" s="409"/>
      <c r="N1295" s="409"/>
    </row>
    <row r="1296" spans="1:14" ht="16.5" thickBot="1" x14ac:dyDescent="0.25">
      <c r="A1296" s="375"/>
      <c r="B1296" s="63"/>
      <c r="C1296" s="64"/>
      <c r="D1296" s="943"/>
      <c r="E1296" s="409"/>
      <c r="F1296" s="409"/>
      <c r="G1296" s="409"/>
      <c r="H1296" s="409"/>
      <c r="I1296" s="409"/>
      <c r="J1296" s="409"/>
      <c r="K1296" s="409"/>
      <c r="L1296" s="409"/>
      <c r="M1296" s="409"/>
      <c r="N1296" s="409"/>
    </row>
    <row r="1297" spans="1:14" ht="16.5" thickBot="1" x14ac:dyDescent="0.25">
      <c r="A1297" s="375"/>
      <c r="B1297" s="63"/>
      <c r="C1297" s="64"/>
      <c r="D1297" s="943"/>
      <c r="E1297" s="409"/>
      <c r="F1297" s="409"/>
      <c r="G1297" s="409"/>
      <c r="H1297" s="409"/>
      <c r="I1297" s="409"/>
      <c r="J1297" s="409"/>
      <c r="K1297" s="409"/>
      <c r="L1297" s="409"/>
      <c r="M1297" s="409"/>
      <c r="N1297" s="409"/>
    </row>
    <row r="1298" spans="1:14" ht="16.5" thickBot="1" x14ac:dyDescent="0.25">
      <c r="A1298" s="375"/>
      <c r="B1298" s="63"/>
      <c r="C1298" s="64"/>
      <c r="D1298" s="943"/>
      <c r="E1298" s="409"/>
      <c r="F1298" s="409"/>
      <c r="G1298" s="409"/>
      <c r="H1298" s="409"/>
      <c r="I1298" s="409"/>
      <c r="J1298" s="409"/>
      <c r="K1298" s="409"/>
      <c r="L1298" s="409"/>
      <c r="M1298" s="409"/>
      <c r="N1298" s="409"/>
    </row>
    <row r="1299" spans="1:14" ht="16.5" thickBot="1" x14ac:dyDescent="0.25">
      <c r="A1299" s="375"/>
      <c r="B1299" s="63"/>
      <c r="C1299" s="64"/>
      <c r="D1299" s="943"/>
      <c r="E1299" s="409"/>
      <c r="F1299" s="409"/>
      <c r="G1299" s="409"/>
      <c r="H1299" s="409"/>
      <c r="I1299" s="409"/>
      <c r="J1299" s="409"/>
      <c r="K1299" s="409"/>
      <c r="L1299" s="409"/>
      <c r="M1299" s="409"/>
      <c r="N1299" s="409"/>
    </row>
    <row r="1300" spans="1:14" ht="16.5" thickBot="1" x14ac:dyDescent="0.25">
      <c r="A1300" s="375"/>
      <c r="B1300" s="63"/>
      <c r="C1300" s="64"/>
      <c r="D1300" s="943"/>
      <c r="E1300" s="409"/>
      <c r="F1300" s="409"/>
      <c r="G1300" s="409"/>
      <c r="H1300" s="409"/>
      <c r="I1300" s="409"/>
      <c r="J1300" s="409"/>
      <c r="K1300" s="409"/>
      <c r="L1300" s="409"/>
      <c r="M1300" s="409"/>
      <c r="N1300" s="409"/>
    </row>
    <row r="1301" spans="1:14" ht="16.5" thickBot="1" x14ac:dyDescent="0.25">
      <c r="A1301" s="375"/>
      <c r="B1301" s="63"/>
      <c r="C1301" s="64"/>
      <c r="D1301" s="943"/>
      <c r="E1301" s="409"/>
      <c r="F1301" s="409"/>
      <c r="G1301" s="409"/>
      <c r="H1301" s="409"/>
      <c r="I1301" s="409"/>
      <c r="J1301" s="409"/>
      <c r="K1301" s="409"/>
      <c r="L1301" s="409"/>
      <c r="M1301" s="409"/>
      <c r="N1301" s="409"/>
    </row>
    <row r="1302" spans="1:14" ht="16.5" thickBot="1" x14ac:dyDescent="0.25">
      <c r="A1302" s="375"/>
      <c r="B1302" s="63"/>
      <c r="C1302" s="64"/>
      <c r="D1302" s="943"/>
      <c r="E1302" s="409"/>
      <c r="F1302" s="409"/>
      <c r="G1302" s="409"/>
      <c r="H1302" s="409"/>
      <c r="I1302" s="409"/>
      <c r="J1302" s="409"/>
      <c r="K1302" s="409"/>
      <c r="L1302" s="409"/>
      <c r="M1302" s="409"/>
      <c r="N1302" s="409"/>
    </row>
    <row r="1303" spans="1:14" ht="16.5" thickBot="1" x14ac:dyDescent="0.25">
      <c r="A1303" s="375"/>
      <c r="B1303" s="63"/>
      <c r="C1303" s="64"/>
      <c r="D1303" s="943"/>
      <c r="E1303" s="409"/>
      <c r="F1303" s="409"/>
      <c r="G1303" s="409"/>
      <c r="H1303" s="409"/>
      <c r="I1303" s="409"/>
      <c r="J1303" s="409"/>
      <c r="K1303" s="409"/>
      <c r="L1303" s="409"/>
      <c r="M1303" s="409"/>
      <c r="N1303" s="409"/>
    </row>
    <row r="1304" spans="1:14" ht="16.5" thickBot="1" x14ac:dyDescent="0.25">
      <c r="A1304" s="375"/>
      <c r="B1304" s="63"/>
      <c r="C1304" s="64"/>
      <c r="D1304" s="943"/>
      <c r="E1304" s="409"/>
      <c r="F1304" s="409"/>
      <c r="G1304" s="409"/>
      <c r="H1304" s="409"/>
      <c r="I1304" s="409"/>
      <c r="J1304" s="409"/>
      <c r="K1304" s="409"/>
      <c r="L1304" s="409"/>
      <c r="M1304" s="409"/>
      <c r="N1304" s="409"/>
    </row>
    <row r="1305" spans="1:14" ht="16.5" thickBot="1" x14ac:dyDescent="0.25">
      <c r="A1305" s="375"/>
      <c r="B1305" s="63"/>
      <c r="C1305" s="64"/>
      <c r="D1305" s="943"/>
      <c r="E1305" s="409"/>
      <c r="F1305" s="409"/>
      <c r="G1305" s="409"/>
      <c r="H1305" s="409"/>
      <c r="I1305" s="409"/>
      <c r="J1305" s="409"/>
      <c r="K1305" s="409"/>
      <c r="L1305" s="409"/>
      <c r="M1305" s="409"/>
      <c r="N1305" s="409"/>
    </row>
    <row r="1306" spans="1:14" ht="16.5" thickBot="1" x14ac:dyDescent="0.25">
      <c r="A1306" s="375"/>
      <c r="B1306" s="63"/>
      <c r="C1306" s="64"/>
      <c r="D1306" s="943"/>
      <c r="E1306" s="409"/>
      <c r="F1306" s="409"/>
      <c r="G1306" s="409"/>
      <c r="H1306" s="409"/>
      <c r="I1306" s="409"/>
      <c r="J1306" s="409"/>
      <c r="K1306" s="409"/>
      <c r="L1306" s="409"/>
      <c r="M1306" s="409"/>
      <c r="N1306" s="409"/>
    </row>
    <row r="1307" spans="1:14" ht="16.5" thickBot="1" x14ac:dyDescent="0.25">
      <c r="A1307" s="375"/>
      <c r="B1307" s="63"/>
      <c r="C1307" s="64"/>
      <c r="D1307" s="943"/>
      <c r="E1307" s="409"/>
      <c r="F1307" s="409"/>
      <c r="G1307" s="409"/>
      <c r="H1307" s="409"/>
      <c r="I1307" s="409"/>
      <c r="J1307" s="409"/>
      <c r="K1307" s="409"/>
      <c r="L1307" s="409"/>
      <c r="M1307" s="409"/>
      <c r="N1307" s="409"/>
    </row>
    <row r="1308" spans="1:14" ht="16.5" thickBot="1" x14ac:dyDescent="0.25">
      <c r="A1308" s="375"/>
      <c r="B1308" s="63"/>
      <c r="C1308" s="64"/>
      <c r="D1308" s="943"/>
      <c r="E1308" s="409"/>
      <c r="F1308" s="409"/>
      <c r="G1308" s="409"/>
      <c r="H1308" s="409"/>
      <c r="I1308" s="409"/>
      <c r="J1308" s="409"/>
      <c r="K1308" s="409"/>
      <c r="L1308" s="409"/>
      <c r="M1308" s="409"/>
      <c r="N1308" s="409"/>
    </row>
    <row r="1309" spans="1:14" ht="16.5" thickBot="1" x14ac:dyDescent="0.25">
      <c r="A1309" s="375"/>
      <c r="B1309" s="63"/>
      <c r="C1309" s="64"/>
      <c r="D1309" s="943"/>
      <c r="E1309" s="409"/>
      <c r="F1309" s="409"/>
      <c r="G1309" s="409"/>
      <c r="H1309" s="409"/>
      <c r="I1309" s="409"/>
      <c r="J1309" s="409"/>
      <c r="K1309" s="409"/>
      <c r="L1309" s="409"/>
      <c r="M1309" s="409"/>
      <c r="N1309" s="409"/>
    </row>
    <row r="1310" spans="1:14" ht="16.5" thickBot="1" x14ac:dyDescent="0.25">
      <c r="A1310" s="375"/>
      <c r="B1310" s="63"/>
      <c r="C1310" s="64"/>
      <c r="D1310" s="943"/>
      <c r="E1310" s="409"/>
      <c r="F1310" s="409"/>
      <c r="G1310" s="409"/>
      <c r="H1310" s="409"/>
      <c r="I1310" s="409"/>
      <c r="J1310" s="409"/>
      <c r="K1310" s="409"/>
      <c r="L1310" s="409"/>
      <c r="M1310" s="409"/>
      <c r="N1310" s="409"/>
    </row>
    <row r="1311" spans="1:14" ht="16.5" thickBot="1" x14ac:dyDescent="0.25">
      <c r="A1311" s="375"/>
      <c r="B1311" s="63"/>
      <c r="C1311" s="64"/>
      <c r="D1311" s="943"/>
      <c r="E1311" s="409"/>
      <c r="F1311" s="409"/>
      <c r="G1311" s="409"/>
      <c r="H1311" s="409"/>
      <c r="I1311" s="409"/>
      <c r="J1311" s="409"/>
      <c r="K1311" s="409"/>
      <c r="L1311" s="409"/>
      <c r="M1311" s="409"/>
      <c r="N1311" s="409"/>
    </row>
    <row r="1312" spans="1:14" ht="16.5" thickBot="1" x14ac:dyDescent="0.25">
      <c r="A1312" s="375"/>
      <c r="B1312" s="63"/>
      <c r="C1312" s="64"/>
      <c r="D1312" s="943"/>
      <c r="E1312" s="409"/>
      <c r="F1312" s="409"/>
      <c r="G1312" s="409"/>
      <c r="H1312" s="409"/>
      <c r="I1312" s="409"/>
      <c r="J1312" s="409"/>
      <c r="K1312" s="409"/>
      <c r="L1312" s="409"/>
      <c r="M1312" s="409"/>
      <c r="N1312" s="409"/>
    </row>
    <row r="1313" spans="1:14" ht="16.5" thickBot="1" x14ac:dyDescent="0.25">
      <c r="A1313" s="375"/>
      <c r="B1313" s="63"/>
      <c r="C1313" s="64"/>
      <c r="D1313" s="943"/>
      <c r="E1313" s="409"/>
      <c r="F1313" s="409"/>
      <c r="G1313" s="409"/>
      <c r="H1313" s="409"/>
      <c r="I1313" s="409"/>
      <c r="J1313" s="409"/>
      <c r="K1313" s="409"/>
      <c r="L1313" s="409"/>
      <c r="M1313" s="409"/>
      <c r="N1313" s="409"/>
    </row>
    <row r="1314" spans="1:14" ht="16.5" thickBot="1" x14ac:dyDescent="0.25">
      <c r="A1314" s="375"/>
      <c r="B1314" s="63"/>
      <c r="C1314" s="64"/>
      <c r="D1314" s="943"/>
      <c r="E1314" s="409"/>
      <c r="F1314" s="409"/>
      <c r="G1314" s="409"/>
      <c r="H1314" s="409"/>
      <c r="I1314" s="409"/>
      <c r="J1314" s="409"/>
      <c r="K1314" s="409"/>
      <c r="L1314" s="409"/>
      <c r="M1314" s="409"/>
      <c r="N1314" s="409"/>
    </row>
    <row r="1315" spans="1:14" ht="16.5" thickBot="1" x14ac:dyDescent="0.25">
      <c r="A1315" s="375"/>
      <c r="B1315" s="63"/>
      <c r="C1315" s="64"/>
      <c r="D1315" s="943"/>
      <c r="E1315" s="409"/>
      <c r="F1315" s="409"/>
      <c r="G1315" s="409"/>
      <c r="H1315" s="409"/>
      <c r="I1315" s="409"/>
      <c r="J1315" s="409"/>
      <c r="K1315" s="409"/>
      <c r="L1315" s="409"/>
      <c r="M1315" s="409"/>
      <c r="N1315" s="409"/>
    </row>
    <row r="1316" spans="1:14" ht="16.5" thickBot="1" x14ac:dyDescent="0.25">
      <c r="A1316" s="375"/>
      <c r="B1316" s="63"/>
      <c r="C1316" s="64"/>
      <c r="D1316" s="943"/>
      <c r="E1316" s="409"/>
      <c r="F1316" s="409"/>
      <c r="G1316" s="409"/>
      <c r="H1316" s="409"/>
      <c r="I1316" s="409"/>
      <c r="J1316" s="409"/>
      <c r="K1316" s="409"/>
      <c r="L1316" s="409"/>
      <c r="M1316" s="409"/>
      <c r="N1316" s="409"/>
    </row>
    <row r="1317" spans="1:14" ht="16.5" thickBot="1" x14ac:dyDescent="0.25">
      <c r="A1317" s="375"/>
      <c r="B1317" s="63"/>
      <c r="C1317" s="64"/>
      <c r="D1317" s="943"/>
      <c r="E1317" s="409"/>
      <c r="F1317" s="409"/>
      <c r="G1317" s="409"/>
      <c r="H1317" s="409"/>
      <c r="I1317" s="409"/>
      <c r="J1317" s="409"/>
      <c r="K1317" s="409"/>
      <c r="L1317" s="409"/>
      <c r="M1317" s="409"/>
      <c r="N1317" s="409"/>
    </row>
    <row r="1318" spans="1:14" ht="16.5" thickBot="1" x14ac:dyDescent="0.25">
      <c r="A1318" s="375"/>
      <c r="B1318" s="63"/>
      <c r="C1318" s="64"/>
      <c r="D1318" s="943"/>
      <c r="E1318" s="409"/>
      <c r="F1318" s="409"/>
      <c r="G1318" s="409"/>
      <c r="H1318" s="409"/>
      <c r="I1318" s="409"/>
      <c r="J1318" s="409"/>
      <c r="K1318" s="409"/>
      <c r="L1318" s="409"/>
      <c r="M1318" s="409"/>
      <c r="N1318" s="409"/>
    </row>
    <row r="1319" spans="1:14" ht="16.5" thickBot="1" x14ac:dyDescent="0.25">
      <c r="A1319" s="375"/>
      <c r="B1319" s="63"/>
      <c r="C1319" s="64"/>
      <c r="D1319" s="943"/>
      <c r="E1319" s="409"/>
      <c r="F1319" s="409"/>
      <c r="G1319" s="409"/>
      <c r="H1319" s="409"/>
      <c r="I1319" s="409"/>
      <c r="J1319" s="409"/>
      <c r="K1319" s="409"/>
      <c r="L1319" s="409"/>
      <c r="M1319" s="409"/>
      <c r="N1319" s="409"/>
    </row>
    <row r="1320" spans="1:14" ht="16.5" thickBot="1" x14ac:dyDescent="0.25">
      <c r="A1320" s="375"/>
      <c r="B1320" s="63"/>
      <c r="C1320" s="64"/>
      <c r="D1320" s="943"/>
      <c r="E1320" s="409"/>
      <c r="F1320" s="409"/>
      <c r="G1320" s="409"/>
      <c r="H1320" s="409"/>
      <c r="I1320" s="409"/>
      <c r="J1320" s="409"/>
      <c r="K1320" s="409"/>
      <c r="L1320" s="409"/>
      <c r="M1320" s="409"/>
      <c r="N1320" s="409"/>
    </row>
    <row r="1321" spans="1:14" ht="16.5" thickBot="1" x14ac:dyDescent="0.25">
      <c r="A1321" s="375"/>
      <c r="B1321" s="63"/>
      <c r="C1321" s="64"/>
      <c r="D1321" s="943"/>
      <c r="E1321" s="409"/>
      <c r="F1321" s="409"/>
      <c r="G1321" s="409"/>
      <c r="H1321" s="409"/>
      <c r="I1321" s="409"/>
      <c r="J1321" s="409"/>
      <c r="K1321" s="409"/>
      <c r="L1321" s="409"/>
      <c r="M1321" s="409"/>
      <c r="N1321" s="409"/>
    </row>
    <row r="1322" spans="1:14" ht="16.5" thickBot="1" x14ac:dyDescent="0.25">
      <c r="A1322" s="375"/>
      <c r="B1322" s="63"/>
      <c r="C1322" s="64"/>
      <c r="D1322" s="943"/>
      <c r="E1322" s="409"/>
      <c r="F1322" s="409"/>
      <c r="G1322" s="409"/>
      <c r="H1322" s="409"/>
      <c r="I1322" s="409"/>
      <c r="J1322" s="409"/>
      <c r="K1322" s="409"/>
      <c r="L1322" s="409"/>
      <c r="M1322" s="409"/>
      <c r="N1322" s="409"/>
    </row>
    <row r="1323" spans="1:14" ht="16.5" thickBot="1" x14ac:dyDescent="0.25">
      <c r="A1323" s="375"/>
      <c r="B1323" s="63"/>
      <c r="C1323" s="64"/>
      <c r="D1323" s="943"/>
      <c r="E1323" s="409"/>
      <c r="F1323" s="409"/>
      <c r="G1323" s="409"/>
      <c r="H1323" s="409"/>
      <c r="I1323" s="409"/>
      <c r="J1323" s="409"/>
      <c r="K1323" s="409"/>
      <c r="L1323" s="409"/>
      <c r="M1323" s="409"/>
      <c r="N1323" s="409"/>
    </row>
    <row r="1324" spans="1:14" ht="16.5" thickBot="1" x14ac:dyDescent="0.25">
      <c r="A1324" s="375"/>
      <c r="B1324" s="63"/>
      <c r="C1324" s="64"/>
      <c r="D1324" s="943"/>
      <c r="E1324" s="409"/>
      <c r="F1324" s="409"/>
      <c r="G1324" s="409"/>
      <c r="H1324" s="409"/>
      <c r="I1324" s="409"/>
      <c r="J1324" s="409"/>
      <c r="K1324" s="409"/>
      <c r="L1324" s="409"/>
      <c r="M1324" s="409"/>
      <c r="N1324" s="409"/>
    </row>
    <row r="1325" spans="1:14" ht="16.5" thickBot="1" x14ac:dyDescent="0.25">
      <c r="A1325" s="375"/>
      <c r="B1325" s="63"/>
      <c r="C1325" s="64"/>
      <c r="D1325" s="943"/>
      <c r="E1325" s="409"/>
      <c r="F1325" s="409"/>
      <c r="G1325" s="409"/>
      <c r="H1325" s="409"/>
      <c r="I1325" s="409"/>
      <c r="J1325" s="409"/>
      <c r="K1325" s="409"/>
      <c r="L1325" s="409"/>
      <c r="M1325" s="409"/>
      <c r="N1325" s="409"/>
    </row>
    <row r="1326" spans="1:14" ht="16.5" thickBot="1" x14ac:dyDescent="0.25">
      <c r="A1326" s="375"/>
      <c r="B1326" s="63"/>
      <c r="C1326" s="64"/>
      <c r="D1326" s="943"/>
      <c r="E1326" s="409"/>
      <c r="F1326" s="409"/>
      <c r="G1326" s="409"/>
      <c r="H1326" s="409"/>
      <c r="I1326" s="409"/>
      <c r="J1326" s="409"/>
      <c r="K1326" s="409"/>
      <c r="L1326" s="409"/>
      <c r="M1326" s="409"/>
      <c r="N1326" s="409"/>
    </row>
    <row r="1327" spans="1:14" ht="16.5" thickBot="1" x14ac:dyDescent="0.25">
      <c r="A1327" s="375"/>
      <c r="B1327" s="63"/>
      <c r="C1327" s="64"/>
      <c r="D1327" s="943"/>
      <c r="E1327" s="409"/>
      <c r="F1327" s="409"/>
      <c r="G1327" s="409"/>
      <c r="H1327" s="409"/>
      <c r="I1327" s="409"/>
      <c r="J1327" s="409"/>
      <c r="K1327" s="409"/>
      <c r="L1327" s="409"/>
      <c r="M1327" s="409"/>
      <c r="N1327" s="409"/>
    </row>
    <row r="1328" spans="1:14" ht="16.5" thickBot="1" x14ac:dyDescent="0.25">
      <c r="A1328" s="375"/>
      <c r="B1328" s="63"/>
      <c r="C1328" s="64"/>
      <c r="D1328" s="943"/>
      <c r="E1328" s="409"/>
      <c r="F1328" s="409"/>
      <c r="G1328" s="409"/>
      <c r="H1328" s="409"/>
      <c r="I1328" s="409"/>
      <c r="J1328" s="409"/>
      <c r="K1328" s="409"/>
      <c r="L1328" s="409"/>
      <c r="M1328" s="409"/>
      <c r="N1328" s="409"/>
    </row>
    <row r="1329" spans="1:14" ht="16.5" thickBot="1" x14ac:dyDescent="0.25">
      <c r="A1329" s="375"/>
      <c r="B1329" s="63"/>
      <c r="C1329" s="64"/>
      <c r="D1329" s="943"/>
      <c r="E1329" s="409"/>
      <c r="F1329" s="409"/>
      <c r="G1329" s="409"/>
      <c r="H1329" s="409"/>
      <c r="I1329" s="409"/>
      <c r="J1329" s="409"/>
      <c r="K1329" s="409"/>
      <c r="L1329" s="409"/>
      <c r="M1329" s="409"/>
      <c r="N1329" s="409"/>
    </row>
    <row r="1330" spans="1:14" ht="16.5" thickBot="1" x14ac:dyDescent="0.25">
      <c r="A1330" s="375"/>
      <c r="B1330" s="63"/>
      <c r="C1330" s="64"/>
      <c r="D1330" s="943"/>
      <c r="E1330" s="409"/>
      <c r="F1330" s="409"/>
      <c r="G1330" s="409"/>
      <c r="H1330" s="409"/>
      <c r="I1330" s="409"/>
      <c r="J1330" s="409"/>
      <c r="K1330" s="409"/>
      <c r="L1330" s="409"/>
      <c r="M1330" s="409"/>
      <c r="N1330" s="409"/>
    </row>
    <row r="1331" spans="1:14" ht="16.5" thickBot="1" x14ac:dyDescent="0.25">
      <c r="A1331" s="375"/>
      <c r="B1331" s="63"/>
      <c r="C1331" s="64"/>
      <c r="D1331" s="943"/>
      <c r="E1331" s="409"/>
      <c r="F1331" s="409"/>
      <c r="G1331" s="409"/>
      <c r="H1331" s="409"/>
      <c r="I1331" s="409"/>
      <c r="J1331" s="409"/>
      <c r="K1331" s="409"/>
      <c r="L1331" s="409"/>
      <c r="M1331" s="409"/>
      <c r="N1331" s="409"/>
    </row>
    <row r="1332" spans="1:14" ht="16.5" thickBot="1" x14ac:dyDescent="0.25">
      <c r="A1332" s="375"/>
      <c r="B1332" s="63"/>
      <c r="C1332" s="64"/>
      <c r="D1332" s="943"/>
      <c r="E1332" s="409"/>
      <c r="F1332" s="409"/>
      <c r="G1332" s="409"/>
      <c r="H1332" s="409"/>
      <c r="I1332" s="409"/>
      <c r="J1332" s="409"/>
      <c r="K1332" s="409"/>
      <c r="L1332" s="409"/>
      <c r="M1332" s="409"/>
      <c r="N1332" s="409"/>
    </row>
    <row r="1333" spans="1:14" ht="16.5" thickBot="1" x14ac:dyDescent="0.25">
      <c r="A1333" s="62"/>
      <c r="B1333" s="63"/>
      <c r="C1333" s="64"/>
      <c r="D1333" s="943"/>
      <c r="E1333" s="409"/>
      <c r="F1333" s="409"/>
      <c r="G1333" s="409"/>
      <c r="H1333" s="409"/>
      <c r="I1333" s="409"/>
      <c r="J1333" s="409"/>
      <c r="K1333" s="409"/>
      <c r="L1333" s="409"/>
      <c r="M1333" s="409"/>
      <c r="N1333" s="409"/>
    </row>
    <row r="1334" spans="1:14" ht="16.5" thickBot="1" x14ac:dyDescent="0.25">
      <c r="A1334" s="62"/>
      <c r="B1334" s="63"/>
      <c r="C1334" s="64"/>
      <c r="D1334" s="943"/>
      <c r="E1334" s="409"/>
      <c r="F1334" s="409"/>
      <c r="G1334" s="409"/>
      <c r="H1334" s="409"/>
      <c r="I1334" s="409"/>
      <c r="J1334" s="409"/>
      <c r="K1334" s="409"/>
      <c r="L1334" s="409"/>
      <c r="M1334" s="409"/>
      <c r="N1334" s="409"/>
    </row>
    <row r="1335" spans="1:14" ht="16.5" thickBot="1" x14ac:dyDescent="0.25">
      <c r="A1335" s="62"/>
      <c r="B1335" s="63"/>
      <c r="C1335" s="64"/>
      <c r="D1335" s="943"/>
      <c r="E1335" s="409"/>
      <c r="F1335" s="409"/>
      <c r="G1335" s="409"/>
      <c r="H1335" s="409"/>
      <c r="I1335" s="409"/>
      <c r="J1335" s="409"/>
      <c r="K1335" s="409"/>
      <c r="L1335" s="409"/>
      <c r="M1335" s="409"/>
      <c r="N1335" s="409"/>
    </row>
    <row r="1336" spans="1:14" ht="16.5" thickBot="1" x14ac:dyDescent="0.25">
      <c r="A1336" s="62"/>
      <c r="B1336" s="63"/>
      <c r="C1336" s="64"/>
      <c r="D1336" s="943"/>
      <c r="E1336" s="409"/>
      <c r="F1336" s="409"/>
      <c r="G1336" s="409"/>
      <c r="H1336" s="409"/>
      <c r="I1336" s="409"/>
      <c r="J1336" s="409"/>
      <c r="K1336" s="409"/>
      <c r="L1336" s="409"/>
      <c r="M1336" s="409"/>
      <c r="N1336" s="409"/>
    </row>
    <row r="1337" spans="1:14" ht="16.5" thickBot="1" x14ac:dyDescent="0.25">
      <c r="A1337" s="62"/>
      <c r="B1337" s="63"/>
      <c r="C1337" s="64"/>
      <c r="D1337" s="943"/>
      <c r="E1337" s="409"/>
      <c r="F1337" s="409"/>
      <c r="G1337" s="409"/>
      <c r="H1337" s="409"/>
      <c r="I1337" s="409"/>
      <c r="J1337" s="409"/>
      <c r="K1337" s="409"/>
      <c r="L1337" s="409"/>
      <c r="M1337" s="409"/>
      <c r="N1337" s="409"/>
    </row>
    <row r="1338" spans="1:14" ht="16.5" thickBot="1" x14ac:dyDescent="0.25">
      <c r="A1338" s="375"/>
      <c r="B1338" s="63"/>
      <c r="C1338" s="64"/>
      <c r="D1338" s="943"/>
      <c r="E1338" s="409"/>
      <c r="F1338" s="409"/>
      <c r="G1338" s="409"/>
      <c r="H1338" s="409"/>
      <c r="I1338" s="409"/>
      <c r="J1338" s="409"/>
      <c r="K1338" s="409"/>
      <c r="L1338" s="409"/>
      <c r="M1338" s="409"/>
      <c r="N1338" s="409"/>
    </row>
    <row r="1339" spans="1:14" ht="16.5" thickBot="1" x14ac:dyDescent="0.25">
      <c r="A1339" s="375"/>
      <c r="B1339" s="63"/>
      <c r="C1339" s="64"/>
      <c r="D1339" s="943"/>
      <c r="E1339" s="409"/>
      <c r="F1339" s="409"/>
      <c r="G1339" s="409"/>
      <c r="H1339" s="409"/>
      <c r="I1339" s="409"/>
      <c r="J1339" s="409"/>
      <c r="K1339" s="409"/>
      <c r="L1339" s="409"/>
      <c r="M1339" s="409"/>
      <c r="N1339" s="409"/>
    </row>
    <row r="1340" spans="1:14" ht="16.5" thickBot="1" x14ac:dyDescent="0.25">
      <c r="A1340" s="375"/>
      <c r="B1340" s="63"/>
      <c r="C1340" s="64"/>
      <c r="D1340" s="943"/>
      <c r="E1340" s="409"/>
      <c r="F1340" s="409"/>
      <c r="G1340" s="409"/>
      <c r="H1340" s="409"/>
      <c r="I1340" s="409"/>
      <c r="J1340" s="409"/>
      <c r="K1340" s="409"/>
      <c r="L1340" s="409"/>
      <c r="M1340" s="409"/>
      <c r="N1340" s="409"/>
    </row>
    <row r="1341" spans="1:14" ht="16.5" thickBot="1" x14ac:dyDescent="0.25">
      <c r="A1341" s="375"/>
      <c r="B1341" s="63"/>
      <c r="C1341" s="64"/>
      <c r="D1341" s="943"/>
      <c r="E1341" s="409"/>
      <c r="F1341" s="409"/>
      <c r="G1341" s="409"/>
      <c r="H1341" s="409"/>
      <c r="I1341" s="409"/>
      <c r="J1341" s="409"/>
      <c r="K1341" s="409"/>
      <c r="L1341" s="409"/>
      <c r="M1341" s="409"/>
      <c r="N1341" s="409"/>
    </row>
    <row r="1342" spans="1:14" ht="16.5" thickBot="1" x14ac:dyDescent="0.25">
      <c r="A1342" s="375"/>
      <c r="B1342" s="63"/>
      <c r="C1342" s="64"/>
      <c r="D1342" s="943"/>
      <c r="E1342" s="409"/>
      <c r="F1342" s="409"/>
      <c r="G1342" s="409"/>
      <c r="H1342" s="409"/>
      <c r="I1342" s="409"/>
      <c r="J1342" s="409"/>
      <c r="K1342" s="409"/>
      <c r="L1342" s="409"/>
      <c r="M1342" s="409"/>
      <c r="N1342" s="409"/>
    </row>
    <row r="1343" spans="1:14" ht="16.5" thickBot="1" x14ac:dyDescent="0.25">
      <c r="A1343" s="375"/>
      <c r="B1343" s="63"/>
      <c r="C1343" s="64"/>
      <c r="D1343" s="943"/>
      <c r="E1343" s="409"/>
      <c r="F1343" s="409"/>
      <c r="G1343" s="409"/>
      <c r="H1343" s="409"/>
      <c r="I1343" s="409"/>
      <c r="J1343" s="409"/>
      <c r="K1343" s="409"/>
      <c r="L1343" s="409"/>
      <c r="M1343" s="409"/>
      <c r="N1343" s="409"/>
    </row>
    <row r="1344" spans="1:14" ht="16.5" thickBot="1" x14ac:dyDescent="0.25">
      <c r="A1344" s="375"/>
      <c r="B1344" s="63"/>
      <c r="C1344" s="64"/>
      <c r="D1344" s="943"/>
      <c r="E1344" s="409"/>
      <c r="F1344" s="409"/>
      <c r="G1344" s="409"/>
      <c r="H1344" s="409"/>
      <c r="I1344" s="409"/>
      <c r="J1344" s="409"/>
      <c r="K1344" s="409"/>
      <c r="L1344" s="409"/>
      <c r="M1344" s="409"/>
      <c r="N1344" s="409"/>
    </row>
    <row r="1345" spans="1:14" ht="16.5" thickBot="1" x14ac:dyDescent="0.25">
      <c r="A1345" s="375"/>
      <c r="B1345" s="63"/>
      <c r="C1345" s="64"/>
      <c r="D1345" s="943"/>
      <c r="E1345" s="409"/>
      <c r="F1345" s="409"/>
      <c r="G1345" s="409"/>
      <c r="H1345" s="409"/>
      <c r="I1345" s="409"/>
      <c r="J1345" s="409"/>
      <c r="K1345" s="409"/>
      <c r="L1345" s="409"/>
      <c r="M1345" s="409"/>
      <c r="N1345" s="409"/>
    </row>
    <row r="1346" spans="1:14" ht="16.5" thickBot="1" x14ac:dyDescent="0.25">
      <c r="A1346" s="375"/>
      <c r="B1346" s="63"/>
      <c r="C1346" s="64"/>
      <c r="D1346" s="943"/>
      <c r="E1346" s="409"/>
      <c r="F1346" s="409"/>
      <c r="G1346" s="409"/>
      <c r="H1346" s="409"/>
      <c r="I1346" s="409"/>
      <c r="J1346" s="409"/>
      <c r="K1346" s="409"/>
      <c r="L1346" s="409"/>
      <c r="M1346" s="409"/>
      <c r="N1346" s="409"/>
    </row>
    <row r="1347" spans="1:14" ht="16.5" thickBot="1" x14ac:dyDescent="0.25">
      <c r="A1347" s="375"/>
      <c r="B1347" s="63"/>
      <c r="C1347" s="64"/>
      <c r="D1347" s="943"/>
      <c r="E1347" s="409"/>
      <c r="F1347" s="409"/>
      <c r="G1347" s="409"/>
      <c r="H1347" s="409"/>
      <c r="I1347" s="409"/>
      <c r="J1347" s="409"/>
      <c r="K1347" s="409"/>
      <c r="L1347" s="409"/>
      <c r="M1347" s="409"/>
      <c r="N1347" s="409"/>
    </row>
    <row r="1348" spans="1:14" ht="16.5" thickBot="1" x14ac:dyDescent="0.25">
      <c r="A1348" s="375"/>
      <c r="B1348" s="63"/>
      <c r="C1348" s="64"/>
      <c r="D1348" s="943"/>
      <c r="E1348" s="409"/>
      <c r="F1348" s="409"/>
      <c r="G1348" s="409"/>
      <c r="H1348" s="409"/>
      <c r="I1348" s="409"/>
      <c r="J1348" s="409"/>
      <c r="K1348" s="409"/>
      <c r="L1348" s="409"/>
      <c r="M1348" s="409"/>
      <c r="N1348" s="409"/>
    </row>
    <row r="1349" spans="1:14" ht="16.5" thickBot="1" x14ac:dyDescent="0.25">
      <c r="A1349" s="375"/>
      <c r="B1349" s="63"/>
      <c r="C1349" s="64"/>
      <c r="D1349" s="943"/>
      <c r="E1349" s="409"/>
      <c r="F1349" s="409"/>
      <c r="G1349" s="409"/>
      <c r="H1349" s="409"/>
      <c r="I1349" s="409"/>
      <c r="J1349" s="409"/>
      <c r="K1349" s="409"/>
      <c r="L1349" s="409"/>
      <c r="M1349" s="409"/>
      <c r="N1349" s="409"/>
    </row>
    <row r="1350" spans="1:14" ht="16.5" thickBot="1" x14ac:dyDescent="0.25">
      <c r="A1350" s="375"/>
      <c r="B1350" s="63"/>
      <c r="C1350" s="64"/>
      <c r="D1350" s="943"/>
      <c r="E1350" s="409"/>
      <c r="F1350" s="409"/>
      <c r="G1350" s="409"/>
      <c r="H1350" s="409"/>
      <c r="I1350" s="409"/>
      <c r="J1350" s="409"/>
      <c r="K1350" s="409"/>
      <c r="L1350" s="409"/>
      <c r="M1350" s="409"/>
      <c r="N1350" s="409"/>
    </row>
    <row r="1351" spans="1:14" ht="16.5" thickBot="1" x14ac:dyDescent="0.25">
      <c r="A1351" s="375"/>
      <c r="B1351" s="63"/>
      <c r="C1351" s="64"/>
      <c r="D1351" s="943"/>
      <c r="E1351" s="409"/>
      <c r="F1351" s="409"/>
      <c r="G1351" s="409"/>
      <c r="H1351" s="409"/>
      <c r="I1351" s="409"/>
      <c r="J1351" s="409"/>
      <c r="K1351" s="409"/>
      <c r="L1351" s="409"/>
      <c r="M1351" s="409"/>
      <c r="N1351" s="409"/>
    </row>
    <row r="1352" spans="1:14" ht="16.5" thickBot="1" x14ac:dyDescent="0.25">
      <c r="A1352" s="375"/>
      <c r="B1352" s="63"/>
      <c r="C1352" s="64"/>
      <c r="D1352" s="943"/>
      <c r="E1352" s="409"/>
      <c r="F1352" s="409"/>
      <c r="G1352" s="409"/>
      <c r="H1352" s="409"/>
      <c r="I1352" s="409"/>
      <c r="J1352" s="409"/>
      <c r="K1352" s="409"/>
      <c r="L1352" s="409"/>
      <c r="M1352" s="409"/>
      <c r="N1352" s="409"/>
    </row>
    <row r="1353" spans="1:14" ht="16.5" thickBot="1" x14ac:dyDescent="0.25">
      <c r="A1353" s="375"/>
      <c r="B1353" s="63"/>
      <c r="C1353" s="64"/>
      <c r="D1353" s="943"/>
      <c r="E1353" s="409"/>
      <c r="F1353" s="409"/>
      <c r="G1353" s="409"/>
      <c r="H1353" s="409"/>
      <c r="I1353" s="409"/>
      <c r="J1353" s="409"/>
      <c r="K1353" s="409"/>
      <c r="L1353" s="409"/>
      <c r="M1353" s="409"/>
      <c r="N1353" s="409"/>
    </row>
    <row r="1354" spans="1:14" ht="16.5" thickBot="1" x14ac:dyDescent="0.25">
      <c r="A1354" s="375"/>
      <c r="B1354" s="63"/>
      <c r="C1354" s="64"/>
      <c r="D1354" s="943"/>
      <c r="E1354" s="409"/>
      <c r="F1354" s="409"/>
      <c r="G1354" s="409"/>
      <c r="H1354" s="409"/>
      <c r="I1354" s="409"/>
      <c r="J1354" s="409"/>
      <c r="K1354" s="409"/>
      <c r="L1354" s="409"/>
      <c r="M1354" s="409"/>
      <c r="N1354" s="409"/>
    </row>
    <row r="1355" spans="1:14" ht="16.5" thickBot="1" x14ac:dyDescent="0.25">
      <c r="A1355" s="375"/>
      <c r="B1355" s="63"/>
      <c r="C1355" s="64"/>
      <c r="D1355" s="943"/>
      <c r="E1355" s="409"/>
      <c r="F1355" s="409"/>
      <c r="G1355" s="409"/>
      <c r="H1355" s="409"/>
      <c r="I1355" s="409"/>
      <c r="J1355" s="409"/>
      <c r="K1355" s="409"/>
      <c r="L1355" s="409"/>
      <c r="M1355" s="409"/>
      <c r="N1355" s="409"/>
    </row>
    <row r="1356" spans="1:14" ht="16.5" thickBot="1" x14ac:dyDescent="0.25">
      <c r="A1356" s="375"/>
      <c r="B1356" s="63"/>
      <c r="C1356" s="64"/>
      <c r="D1356" s="943"/>
      <c r="E1356" s="409"/>
      <c r="F1356" s="409"/>
      <c r="G1356" s="409"/>
      <c r="H1356" s="409"/>
      <c r="I1356" s="409"/>
      <c r="J1356" s="409"/>
      <c r="K1356" s="409"/>
      <c r="L1356" s="409"/>
      <c r="M1356" s="409"/>
      <c r="N1356" s="409"/>
    </row>
    <row r="1357" spans="1:14" ht="16.5" thickBot="1" x14ac:dyDescent="0.3">
      <c r="A1357" s="72"/>
      <c r="B1357" s="73"/>
      <c r="C1357" s="74"/>
      <c r="D1357" s="75"/>
      <c r="E1357" s="415"/>
      <c r="F1357" s="954"/>
      <c r="G1357" s="954"/>
      <c r="H1357" s="954"/>
      <c r="I1357" s="954"/>
      <c r="J1357" s="954"/>
      <c r="K1357" s="954"/>
      <c r="L1357" s="954"/>
      <c r="M1357" s="954"/>
      <c r="N1357" s="954"/>
    </row>
    <row r="1358" spans="1:14" ht="16.5" thickBot="1" x14ac:dyDescent="0.3">
      <c r="A1358" s="69"/>
      <c r="B1358" s="70"/>
      <c r="C1358" s="70"/>
      <c r="D1358" s="70"/>
      <c r="E1358" s="955"/>
      <c r="F1358" s="956"/>
      <c r="G1358" s="956"/>
      <c r="H1358" s="956"/>
      <c r="I1358" s="956"/>
      <c r="J1358" s="956"/>
      <c r="K1358" s="956"/>
      <c r="L1358" s="956"/>
      <c r="M1358" s="956"/>
      <c r="N1358" s="956"/>
    </row>
    <row r="1359" spans="1:14" ht="15.75" x14ac:dyDescent="0.25">
      <c r="A1359" s="29" t="s">
        <v>20</v>
      </c>
      <c r="B1359" s="58"/>
      <c r="C1359" s="59">
        <f>MAX(C11:C680)</f>
        <v>0</v>
      </c>
      <c r="D1359" s="58"/>
      <c r="E1359" s="416"/>
      <c r="F1359" s="417"/>
      <c r="G1359" s="417"/>
      <c r="H1359" s="417"/>
      <c r="I1359" s="417"/>
      <c r="J1359" s="417"/>
      <c r="K1359" s="417"/>
      <c r="L1359" s="417"/>
      <c r="M1359" s="417"/>
      <c r="N1359" s="417"/>
    </row>
    <row r="1360" spans="1:14" ht="15.75" x14ac:dyDescent="0.25">
      <c r="A1360" s="25"/>
      <c r="B1360" s="60"/>
      <c r="C1360" s="56"/>
      <c r="D1360" s="57"/>
      <c r="E1360" s="417"/>
      <c r="F1360" s="417">
        <v>1</v>
      </c>
      <c r="G1360" s="417"/>
      <c r="H1360" s="417"/>
      <c r="I1360" s="417"/>
      <c r="J1360" s="417"/>
      <c r="K1360" s="417"/>
      <c r="L1360" s="417"/>
      <c r="M1360" s="417"/>
      <c r="N1360" s="417"/>
    </row>
    <row r="1361" spans="1:5" ht="15.75" x14ac:dyDescent="0.25">
      <c r="A1361" s="215"/>
      <c r="B1361" s="215"/>
      <c r="C1361" s="215"/>
      <c r="D1361" s="215"/>
      <c r="E1361" s="410"/>
    </row>
    <row r="1362" spans="1:5" ht="15.75" x14ac:dyDescent="0.25">
      <c r="A1362" s="217"/>
      <c r="B1362" s="217"/>
      <c r="C1362" s="217"/>
      <c r="D1362" s="217"/>
      <c r="E1362" s="418"/>
    </row>
    <row r="1363" spans="1:5" ht="15.75" x14ac:dyDescent="0.25">
      <c r="A1363" s="217"/>
      <c r="B1363" s="217"/>
      <c r="C1363" s="217"/>
      <c r="D1363" s="217"/>
      <c r="E1363" s="418"/>
    </row>
    <row r="1364" spans="1:5" ht="15.75" x14ac:dyDescent="0.25">
      <c r="A1364" s="217"/>
      <c r="B1364" s="217"/>
      <c r="C1364" s="217"/>
      <c r="D1364" s="217"/>
      <c r="E1364" s="418"/>
    </row>
    <row r="1365" spans="1:5" ht="15.75" x14ac:dyDescent="0.25">
      <c r="A1365" s="215"/>
      <c r="B1365" s="215"/>
      <c r="C1365" s="215"/>
      <c r="D1365" s="215"/>
      <c r="E1365" s="410"/>
    </row>
    <row r="1366" spans="1:5" ht="15.75" x14ac:dyDescent="0.25">
      <c r="A1366" s="215"/>
      <c r="B1366" s="215"/>
      <c r="C1366" s="215"/>
      <c r="D1366" s="215"/>
      <c r="E1366" s="410"/>
    </row>
    <row r="1367" spans="1:5" ht="15.75" x14ac:dyDescent="0.25">
      <c r="A1367" s="215"/>
      <c r="B1367" s="215"/>
      <c r="C1367" s="215"/>
      <c r="D1367" s="215"/>
      <c r="E1367" s="410"/>
    </row>
    <row r="1368" spans="1:5" ht="15.75" x14ac:dyDescent="0.25">
      <c r="A1368" s="215"/>
      <c r="B1368" s="215"/>
      <c r="C1368" s="215"/>
      <c r="D1368" s="215"/>
      <c r="E1368" s="410"/>
    </row>
    <row r="1369" spans="1:5" ht="15.75" x14ac:dyDescent="0.25">
      <c r="A1369" s="215"/>
      <c r="B1369" s="215"/>
      <c r="C1369" s="215"/>
      <c r="D1369" s="215"/>
      <c r="E1369" s="410"/>
    </row>
    <row r="1370" spans="1:5" ht="15.75" x14ac:dyDescent="0.25">
      <c r="A1370" s="215"/>
      <c r="B1370" s="215"/>
      <c r="C1370" s="215"/>
      <c r="D1370" s="215"/>
      <c r="E1370" s="410"/>
    </row>
    <row r="1371" spans="1:5" ht="15.75" x14ac:dyDescent="0.25">
      <c r="A1371" s="215"/>
      <c r="B1371" s="215"/>
      <c r="C1371" s="215"/>
      <c r="D1371" s="215"/>
      <c r="E1371" s="410"/>
    </row>
    <row r="1372" spans="1:5" ht="15.75" x14ac:dyDescent="0.25">
      <c r="A1372" s="341" t="s">
        <v>12</v>
      </c>
      <c r="B1372" s="1436"/>
      <c r="C1372" s="1436"/>
      <c r="D1372" s="337"/>
      <c r="E1372" s="419"/>
    </row>
    <row r="1373" spans="1:5" ht="15.75" x14ac:dyDescent="0.25">
      <c r="A1373" s="251" t="s">
        <v>69</v>
      </c>
      <c r="B1373" s="1802" t="s">
        <v>17</v>
      </c>
      <c r="C1373" s="1803"/>
      <c r="D1373" s="1141"/>
      <c r="E1373" s="420"/>
    </row>
    <row r="1374" spans="1:5" ht="15.75" x14ac:dyDescent="0.25">
      <c r="A1374" s="251" t="s">
        <v>70</v>
      </c>
      <c r="B1374" s="1805" t="e">
        <f>IF(B1375&lt;A1404,B1375,(IF(B1373=Lists!$C$2,A1404+8,A1404)))</f>
        <v>#REF!</v>
      </c>
      <c r="C1374" s="1805"/>
      <c r="D1374" s="340"/>
      <c r="E1374" s="421"/>
    </row>
    <row r="1375" spans="1:5" ht="15.75" x14ac:dyDescent="0.25">
      <c r="A1375" s="251" t="s">
        <v>71</v>
      </c>
      <c r="B1375" s="1804">
        <f>COUNTIF(B11:B1356,"&gt;0")</f>
        <v>0</v>
      </c>
      <c r="C1375" s="1804"/>
      <c r="D1375" s="340"/>
      <c r="E1375" s="421"/>
    </row>
    <row r="1376" spans="1:5" ht="15.75" x14ac:dyDescent="0.25">
      <c r="A1376" s="329" t="e">
        <f t="shared" ref="A1376:A1401" si="0">A1377-1</f>
        <v>#REF!</v>
      </c>
      <c r="B1376" s="255" t="e">
        <f t="shared" ref="B1376:B1403" si="1">VLOOKUP(A1376,$A$5:$E$1356, 2, FALSE)</f>
        <v>#REF!</v>
      </c>
      <c r="C1376" s="255" t="e">
        <f t="shared" ref="C1376:C1403" si="2">VLOOKUP(A1376,$A$5:$E$1356, 3, FALSE)</f>
        <v>#REF!</v>
      </c>
      <c r="D1376" s="330"/>
      <c r="E1376" s="422"/>
    </row>
    <row r="1377" spans="1:5" ht="15.75" x14ac:dyDescent="0.25">
      <c r="A1377" s="254" t="e">
        <f t="shared" si="0"/>
        <v>#REF!</v>
      </c>
      <c r="B1377" s="255" t="e">
        <f t="shared" si="1"/>
        <v>#REF!</v>
      </c>
      <c r="C1377" s="255" t="e">
        <f t="shared" si="2"/>
        <v>#REF!</v>
      </c>
      <c r="D1377" s="256"/>
      <c r="E1377" s="423"/>
    </row>
    <row r="1378" spans="1:5" ht="15.75" x14ac:dyDescent="0.25">
      <c r="A1378" s="254" t="e">
        <f t="shared" si="0"/>
        <v>#REF!</v>
      </c>
      <c r="B1378" s="255" t="e">
        <f t="shared" si="1"/>
        <v>#REF!</v>
      </c>
      <c r="C1378" s="255" t="e">
        <f t="shared" si="2"/>
        <v>#REF!</v>
      </c>
      <c r="D1378" s="256"/>
      <c r="E1378" s="423"/>
    </row>
    <row r="1379" spans="1:5" ht="15.75" x14ac:dyDescent="0.25">
      <c r="A1379" s="254" t="e">
        <f t="shared" si="0"/>
        <v>#REF!</v>
      </c>
      <c r="B1379" s="255" t="e">
        <f t="shared" si="1"/>
        <v>#REF!</v>
      </c>
      <c r="C1379" s="255" t="e">
        <f t="shared" si="2"/>
        <v>#REF!</v>
      </c>
      <c r="D1379" s="256"/>
      <c r="E1379" s="423"/>
    </row>
    <row r="1380" spans="1:5" ht="15.75" x14ac:dyDescent="0.25">
      <c r="A1380" s="254" t="e">
        <f t="shared" si="0"/>
        <v>#REF!</v>
      </c>
      <c r="B1380" s="255" t="e">
        <f t="shared" si="1"/>
        <v>#REF!</v>
      </c>
      <c r="C1380" s="255" t="e">
        <f t="shared" si="2"/>
        <v>#REF!</v>
      </c>
      <c r="D1380" s="256"/>
      <c r="E1380" s="423"/>
    </row>
    <row r="1381" spans="1:5" ht="15.75" x14ac:dyDescent="0.25">
      <c r="A1381" s="254" t="e">
        <f t="shared" si="0"/>
        <v>#REF!</v>
      </c>
      <c r="B1381" s="255" t="e">
        <f t="shared" si="1"/>
        <v>#REF!</v>
      </c>
      <c r="C1381" s="255" t="e">
        <f t="shared" si="2"/>
        <v>#REF!</v>
      </c>
      <c r="D1381" s="256"/>
      <c r="E1381" s="423"/>
    </row>
    <row r="1382" spans="1:5" ht="15.75" x14ac:dyDescent="0.25">
      <c r="A1382" s="254" t="e">
        <f t="shared" si="0"/>
        <v>#REF!</v>
      </c>
      <c r="B1382" s="255" t="e">
        <f t="shared" si="1"/>
        <v>#REF!</v>
      </c>
      <c r="C1382" s="255" t="e">
        <f t="shared" si="2"/>
        <v>#REF!</v>
      </c>
      <c r="D1382" s="256"/>
      <c r="E1382" s="423"/>
    </row>
    <row r="1383" spans="1:5" ht="15.75" x14ac:dyDescent="0.25">
      <c r="A1383" s="254" t="e">
        <f t="shared" si="0"/>
        <v>#REF!</v>
      </c>
      <c r="B1383" s="255" t="e">
        <f t="shared" si="1"/>
        <v>#REF!</v>
      </c>
      <c r="C1383" s="255" t="e">
        <f t="shared" si="2"/>
        <v>#REF!</v>
      </c>
      <c r="D1383" s="256"/>
      <c r="E1383" s="423"/>
    </row>
    <row r="1384" spans="1:5" ht="15.75" x14ac:dyDescent="0.25">
      <c r="A1384" s="254" t="e">
        <f t="shared" si="0"/>
        <v>#REF!</v>
      </c>
      <c r="B1384" s="255" t="e">
        <f t="shared" si="1"/>
        <v>#REF!</v>
      </c>
      <c r="C1384" s="255" t="e">
        <f t="shared" si="2"/>
        <v>#REF!</v>
      </c>
      <c r="D1384" s="256"/>
      <c r="E1384" s="423"/>
    </row>
    <row r="1385" spans="1:5" ht="15.75" x14ac:dyDescent="0.25">
      <c r="A1385" s="254" t="e">
        <f t="shared" si="0"/>
        <v>#REF!</v>
      </c>
      <c r="B1385" s="255" t="e">
        <f t="shared" si="1"/>
        <v>#REF!</v>
      </c>
      <c r="C1385" s="255" t="e">
        <f t="shared" si="2"/>
        <v>#REF!</v>
      </c>
      <c r="D1385" s="256"/>
      <c r="E1385" s="423"/>
    </row>
    <row r="1386" spans="1:5" ht="15.75" x14ac:dyDescent="0.25">
      <c r="A1386" s="254" t="e">
        <f t="shared" si="0"/>
        <v>#REF!</v>
      </c>
      <c r="B1386" s="255" t="e">
        <f t="shared" si="1"/>
        <v>#REF!</v>
      </c>
      <c r="C1386" s="255" t="e">
        <f t="shared" si="2"/>
        <v>#REF!</v>
      </c>
      <c r="D1386" s="256"/>
      <c r="E1386" s="423"/>
    </row>
    <row r="1387" spans="1:5" ht="15.75" x14ac:dyDescent="0.25">
      <c r="A1387" s="254" t="e">
        <f t="shared" si="0"/>
        <v>#REF!</v>
      </c>
      <c r="B1387" s="255" t="e">
        <f t="shared" si="1"/>
        <v>#REF!</v>
      </c>
      <c r="C1387" s="255" t="e">
        <f t="shared" si="2"/>
        <v>#REF!</v>
      </c>
      <c r="D1387" s="256"/>
      <c r="E1387" s="423"/>
    </row>
    <row r="1388" spans="1:5" ht="15.75" x14ac:dyDescent="0.25">
      <c r="A1388" s="254" t="e">
        <f t="shared" si="0"/>
        <v>#REF!</v>
      </c>
      <c r="B1388" s="255" t="e">
        <f t="shared" si="1"/>
        <v>#REF!</v>
      </c>
      <c r="C1388" s="255" t="e">
        <f t="shared" si="2"/>
        <v>#REF!</v>
      </c>
      <c r="D1388" s="256"/>
      <c r="E1388" s="423"/>
    </row>
    <row r="1389" spans="1:5" ht="15.75" x14ac:dyDescent="0.25">
      <c r="A1389" s="254" t="e">
        <f t="shared" si="0"/>
        <v>#REF!</v>
      </c>
      <c r="B1389" s="255" t="e">
        <f t="shared" si="1"/>
        <v>#REF!</v>
      </c>
      <c r="C1389" s="255" t="e">
        <f t="shared" si="2"/>
        <v>#REF!</v>
      </c>
      <c r="D1389" s="256"/>
      <c r="E1389" s="423"/>
    </row>
    <row r="1390" spans="1:5" ht="15.75" x14ac:dyDescent="0.25">
      <c r="A1390" s="254" t="e">
        <f t="shared" si="0"/>
        <v>#REF!</v>
      </c>
      <c r="B1390" s="255" t="e">
        <f t="shared" si="1"/>
        <v>#REF!</v>
      </c>
      <c r="C1390" s="255" t="e">
        <f t="shared" si="2"/>
        <v>#REF!</v>
      </c>
      <c r="D1390" s="256"/>
      <c r="E1390" s="423"/>
    </row>
    <row r="1391" spans="1:5" ht="15.75" x14ac:dyDescent="0.25">
      <c r="A1391" s="254" t="e">
        <f t="shared" si="0"/>
        <v>#REF!</v>
      </c>
      <c r="B1391" s="255" t="e">
        <f t="shared" si="1"/>
        <v>#REF!</v>
      </c>
      <c r="C1391" s="255" t="e">
        <f t="shared" si="2"/>
        <v>#REF!</v>
      </c>
      <c r="D1391" s="256"/>
      <c r="E1391" s="423"/>
    </row>
    <row r="1392" spans="1:5" ht="15.75" x14ac:dyDescent="0.25">
      <c r="A1392" s="254" t="e">
        <f t="shared" si="0"/>
        <v>#REF!</v>
      </c>
      <c r="B1392" s="255" t="e">
        <f t="shared" si="1"/>
        <v>#REF!</v>
      </c>
      <c r="C1392" s="255" t="e">
        <f t="shared" si="2"/>
        <v>#REF!</v>
      </c>
      <c r="D1392" s="256"/>
      <c r="E1392" s="423"/>
    </row>
    <row r="1393" spans="1:5" ht="15.75" x14ac:dyDescent="0.25">
      <c r="A1393" s="254" t="e">
        <f t="shared" si="0"/>
        <v>#REF!</v>
      </c>
      <c r="B1393" s="255" t="e">
        <f t="shared" si="1"/>
        <v>#REF!</v>
      </c>
      <c r="C1393" s="255" t="e">
        <f t="shared" si="2"/>
        <v>#REF!</v>
      </c>
      <c r="D1393" s="256"/>
      <c r="E1393" s="423"/>
    </row>
    <row r="1394" spans="1:5" ht="15.75" x14ac:dyDescent="0.25">
      <c r="A1394" s="254" t="e">
        <f t="shared" si="0"/>
        <v>#REF!</v>
      </c>
      <c r="B1394" s="255" t="e">
        <f t="shared" si="1"/>
        <v>#REF!</v>
      </c>
      <c r="C1394" s="255" t="e">
        <f t="shared" si="2"/>
        <v>#REF!</v>
      </c>
      <c r="D1394" s="256"/>
      <c r="E1394" s="423"/>
    </row>
    <row r="1395" spans="1:5" ht="15.75" x14ac:dyDescent="0.25">
      <c r="A1395" s="254" t="e">
        <f t="shared" si="0"/>
        <v>#REF!</v>
      </c>
      <c r="B1395" s="255" t="e">
        <f t="shared" si="1"/>
        <v>#REF!</v>
      </c>
      <c r="C1395" s="255" t="e">
        <f t="shared" si="2"/>
        <v>#REF!</v>
      </c>
      <c r="D1395" s="256"/>
      <c r="E1395" s="423"/>
    </row>
    <row r="1396" spans="1:5" ht="15.75" x14ac:dyDescent="0.25">
      <c r="A1396" s="254" t="e">
        <f t="shared" si="0"/>
        <v>#REF!</v>
      </c>
      <c r="B1396" s="255" t="e">
        <f t="shared" si="1"/>
        <v>#REF!</v>
      </c>
      <c r="C1396" s="255" t="e">
        <f t="shared" si="2"/>
        <v>#REF!</v>
      </c>
      <c r="D1396" s="256"/>
      <c r="E1396" s="423"/>
    </row>
    <row r="1397" spans="1:5" ht="15.75" x14ac:dyDescent="0.25">
      <c r="A1397" s="254" t="e">
        <f t="shared" si="0"/>
        <v>#REF!</v>
      </c>
      <c r="B1397" s="255" t="e">
        <f t="shared" si="1"/>
        <v>#REF!</v>
      </c>
      <c r="C1397" s="255" t="e">
        <f t="shared" si="2"/>
        <v>#REF!</v>
      </c>
      <c r="D1397" s="256"/>
      <c r="E1397" s="423"/>
    </row>
    <row r="1398" spans="1:5" ht="15.75" x14ac:dyDescent="0.25">
      <c r="A1398" s="254" t="e">
        <f t="shared" si="0"/>
        <v>#REF!</v>
      </c>
      <c r="B1398" s="255" t="e">
        <f t="shared" si="1"/>
        <v>#REF!</v>
      </c>
      <c r="C1398" s="255" t="e">
        <f t="shared" si="2"/>
        <v>#REF!</v>
      </c>
      <c r="D1398" s="256"/>
      <c r="E1398" s="423"/>
    </row>
    <row r="1399" spans="1:5" ht="15.75" x14ac:dyDescent="0.25">
      <c r="A1399" s="254" t="e">
        <f t="shared" si="0"/>
        <v>#REF!</v>
      </c>
      <c r="B1399" s="255" t="e">
        <f t="shared" si="1"/>
        <v>#REF!</v>
      </c>
      <c r="C1399" s="255" t="e">
        <f t="shared" si="2"/>
        <v>#REF!</v>
      </c>
      <c r="D1399" s="256"/>
      <c r="E1399" s="423"/>
    </row>
    <row r="1400" spans="1:5" ht="15.75" x14ac:dyDescent="0.25">
      <c r="A1400" s="254" t="e">
        <f t="shared" si="0"/>
        <v>#REF!</v>
      </c>
      <c r="B1400" s="255" t="e">
        <f t="shared" si="1"/>
        <v>#REF!</v>
      </c>
      <c r="C1400" s="255" t="e">
        <f t="shared" si="2"/>
        <v>#REF!</v>
      </c>
      <c r="D1400" s="256"/>
      <c r="E1400" s="423"/>
    </row>
    <row r="1401" spans="1:5" ht="15.75" x14ac:dyDescent="0.25">
      <c r="A1401" s="254" t="e">
        <f t="shared" si="0"/>
        <v>#REF!</v>
      </c>
      <c r="B1401" s="255" t="e">
        <f t="shared" si="1"/>
        <v>#REF!</v>
      </c>
      <c r="C1401" s="255" t="e">
        <f t="shared" si="2"/>
        <v>#REF!</v>
      </c>
      <c r="D1401" s="256"/>
      <c r="E1401" s="423"/>
    </row>
    <row r="1402" spans="1:5" ht="15.75" x14ac:dyDescent="0.25">
      <c r="A1402" s="254" t="e">
        <f>A1403-1</f>
        <v>#REF!</v>
      </c>
      <c r="B1402" s="255" t="e">
        <f t="shared" si="1"/>
        <v>#REF!</v>
      </c>
      <c r="C1402" s="255" t="e">
        <f t="shared" si="2"/>
        <v>#REF!</v>
      </c>
      <c r="D1402" s="256"/>
      <c r="E1402" s="423"/>
    </row>
    <row r="1403" spans="1:5" ht="15.75" x14ac:dyDescent="0.25">
      <c r="A1403" s="254" t="e">
        <f>VLOOKUP(#REF!,A11:A1356,1)</f>
        <v>#REF!</v>
      </c>
      <c r="B1403" s="255" t="e">
        <f t="shared" si="1"/>
        <v>#REF!</v>
      </c>
      <c r="C1403" s="255" t="e">
        <f t="shared" si="2"/>
        <v>#REF!</v>
      </c>
      <c r="D1403" s="256"/>
      <c r="E1403" s="423"/>
    </row>
    <row r="1404" spans="1:5" ht="18" x14ac:dyDescent="0.25">
      <c r="A1404" s="257" t="e">
        <f>NETWORKDAYS(A1376,A1403,Holidays!$A$2:$A$36)</f>
        <v>#REF!</v>
      </c>
      <c r="B1404" s="258" t="e">
        <f>MAX(B1376:B1403)</f>
        <v>#REF!</v>
      </c>
      <c r="C1404" s="259" t="e">
        <f>SUMIF(C1376:C1403,"&lt;&gt;#N/A")/B1374</f>
        <v>#REF!</v>
      </c>
      <c r="D1404" s="260"/>
      <c r="E1404" s="424"/>
    </row>
  </sheetData>
  <mergeCells count="16">
    <mergeCell ref="A4:A9"/>
    <mergeCell ref="B4:C4"/>
    <mergeCell ref="D8:E8"/>
    <mergeCell ref="B9:C9"/>
    <mergeCell ref="D9:E9"/>
    <mergeCell ref="B1375:C1375"/>
    <mergeCell ref="B1:E1"/>
    <mergeCell ref="B2:C2"/>
    <mergeCell ref="D2:E2"/>
    <mergeCell ref="B3:C3"/>
    <mergeCell ref="D3:E3"/>
    <mergeCell ref="F9:I9"/>
    <mergeCell ref="K9:N9"/>
    <mergeCell ref="B1372:C1372"/>
    <mergeCell ref="B1373:C1373"/>
    <mergeCell ref="B1374:C1374"/>
  </mergeCells>
  <phoneticPr fontId="54" type="noConversion"/>
  <conditionalFormatting sqref="B1375:E1375">
    <cfRule type="cellIs" dxfId="0" priority="1" operator="greaterThan">
      <formula>0</formula>
    </cfRule>
  </conditionalFormatting>
  <dataValidations count="3">
    <dataValidation type="list" allowBlank="1" showInputMessage="1" showErrorMessage="1" sqref="D11:D1357">
      <formula1>StatusList</formula1>
    </dataValidation>
    <dataValidation type="list" allowBlank="1" showInputMessage="1" showErrorMessage="1" sqref="B4">
      <formula1>Cells</formula1>
    </dataValidation>
    <dataValidation type="list" allowBlank="1" showInputMessage="1" showErrorMessage="1" sqref="B1373:D1373">
      <formula1>Weekends</formula1>
    </dataValidation>
  </dataValidations>
  <pageMargins left="0.7" right="0.7" top="0.75" bottom="0.75" header="0.3" footer="0.3"/>
  <pageSetup paperSize="9" orientation="portrait"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S1557"/>
  <sheetViews>
    <sheetView workbookViewId="0">
      <selection activeCell="D126" sqref="D126"/>
    </sheetView>
  </sheetViews>
  <sheetFormatPr defaultRowHeight="15" x14ac:dyDescent="0.2"/>
  <cols>
    <col min="1" max="1" width="10.5546875" style="1307" bestFit="1" customWidth="1"/>
    <col min="2" max="2" width="9.44140625" style="1327" bestFit="1" customWidth="1"/>
    <col min="3" max="3" width="9.5546875" style="1319" bestFit="1" customWidth="1"/>
    <col min="4" max="5" width="23.21875" style="1323" customWidth="1"/>
    <col min="6" max="6" width="28.5546875" style="1300" customWidth="1"/>
    <col min="8" max="8" width="10.5546875" style="1307" bestFit="1" customWidth="1"/>
    <col min="9" max="9" width="8.88671875" style="1313"/>
    <col min="10" max="10" width="8.88671875" style="1319"/>
    <col min="11" max="11" width="13" style="1323" bestFit="1" customWidth="1"/>
    <col min="12" max="12" width="28.5546875" style="1300" customWidth="1"/>
    <col min="14" max="14" width="10.5546875" style="1307" bestFit="1" customWidth="1"/>
    <col min="15" max="15" width="8.88671875" style="1301"/>
    <col min="16" max="16" width="12.6640625" style="1299" bestFit="1" customWidth="1"/>
    <col min="17" max="17" width="11.33203125" style="1300" customWidth="1"/>
    <col min="18" max="18" width="13" style="1323" bestFit="1" customWidth="1"/>
    <col min="19" max="19" width="28.5546875" style="1300" customWidth="1"/>
  </cols>
  <sheetData>
    <row r="1" spans="1:19" ht="15.75" thickBot="1" x14ac:dyDescent="0.25">
      <c r="A1" s="1833" t="s">
        <v>383</v>
      </c>
      <c r="B1" s="1834"/>
      <c r="C1" s="1834"/>
      <c r="D1" s="1834"/>
      <c r="E1" s="1834"/>
      <c r="F1" s="1834"/>
      <c r="H1" s="1833" t="s">
        <v>384</v>
      </c>
      <c r="I1" s="1834"/>
      <c r="J1" s="1834"/>
      <c r="K1" s="1834"/>
      <c r="L1" s="1834"/>
      <c r="N1" s="1833" t="s">
        <v>385</v>
      </c>
      <c r="O1" s="1834"/>
      <c r="P1" s="1834"/>
      <c r="Q1" s="1834"/>
      <c r="R1" s="1834"/>
      <c r="S1" s="1834"/>
    </row>
    <row r="2" spans="1:19" ht="15.75" thickBot="1" x14ac:dyDescent="0.25">
      <c r="A2" s="1302" t="s">
        <v>386</v>
      </c>
      <c r="B2" s="1314" t="s">
        <v>387</v>
      </c>
      <c r="C2" s="1314" t="s">
        <v>98</v>
      </c>
      <c r="D2" s="1314" t="s">
        <v>372</v>
      </c>
      <c r="E2" s="1314" t="s">
        <v>373</v>
      </c>
      <c r="F2" s="919" t="s">
        <v>388</v>
      </c>
      <c r="H2" s="1302" t="s">
        <v>386</v>
      </c>
      <c r="I2" s="1308" t="s">
        <v>387</v>
      </c>
      <c r="J2" s="1314" t="s">
        <v>98</v>
      </c>
      <c r="K2" s="1314" t="s">
        <v>373</v>
      </c>
      <c r="L2" s="919" t="s">
        <v>388</v>
      </c>
      <c r="N2" s="1302" t="s">
        <v>386</v>
      </c>
      <c r="O2" s="919" t="s">
        <v>387</v>
      </c>
      <c r="P2" s="919" t="s">
        <v>98</v>
      </c>
      <c r="Q2" s="919" t="s">
        <v>99</v>
      </c>
      <c r="R2" s="1314" t="s">
        <v>373</v>
      </c>
      <c r="S2" s="919" t="s">
        <v>388</v>
      </c>
    </row>
    <row r="3" spans="1:19" ht="30.75" thickBot="1" x14ac:dyDescent="0.25">
      <c r="A3" s="1302">
        <v>42999</v>
      </c>
      <c r="B3" s="1314">
        <v>11661</v>
      </c>
      <c r="C3" s="1314">
        <v>24286565</v>
      </c>
      <c r="D3" s="1314" t="s">
        <v>367</v>
      </c>
      <c r="E3" s="1314" t="s">
        <v>374</v>
      </c>
      <c r="F3" s="919" t="s">
        <v>380</v>
      </c>
      <c r="H3" s="1302"/>
      <c r="I3" s="1308"/>
      <c r="J3" s="1314"/>
      <c r="K3" s="1314"/>
      <c r="L3" s="919"/>
      <c r="N3" s="1302">
        <v>42976</v>
      </c>
      <c r="O3" s="919">
        <v>1476</v>
      </c>
      <c r="P3" s="1314">
        <v>24277227</v>
      </c>
      <c r="Q3" s="919" t="s">
        <v>389</v>
      </c>
      <c r="R3" s="1314" t="s">
        <v>379</v>
      </c>
      <c r="S3" s="1314" t="s">
        <v>390</v>
      </c>
    </row>
    <row r="4" spans="1:19" ht="30.75" thickBot="1" x14ac:dyDescent="0.25">
      <c r="A4" s="1302">
        <v>42999</v>
      </c>
      <c r="B4" s="1314">
        <v>11661</v>
      </c>
      <c r="C4" s="1314">
        <v>24274987</v>
      </c>
      <c r="D4" s="1314" t="s">
        <v>368</v>
      </c>
      <c r="E4" s="1314" t="s">
        <v>375</v>
      </c>
      <c r="F4" s="919" t="s">
        <v>380</v>
      </c>
      <c r="H4" s="1302"/>
      <c r="I4" s="1308"/>
      <c r="J4" s="1314"/>
      <c r="K4" s="1314"/>
      <c r="L4" s="919"/>
      <c r="N4" s="1302"/>
      <c r="O4" s="919"/>
      <c r="P4" s="919"/>
      <c r="Q4" s="919"/>
      <c r="R4" s="1314"/>
      <c r="S4" s="919"/>
    </row>
    <row r="5" spans="1:19" ht="30.75" thickBot="1" x14ac:dyDescent="0.25">
      <c r="A5" s="1302">
        <v>42999</v>
      </c>
      <c r="B5" s="1314">
        <v>11661</v>
      </c>
      <c r="C5" s="1314">
        <v>24275239</v>
      </c>
      <c r="D5" s="1328" t="s">
        <v>391</v>
      </c>
      <c r="E5" s="1314" t="s">
        <v>376</v>
      </c>
      <c r="F5" s="919" t="s">
        <v>380</v>
      </c>
      <c r="H5" s="1302"/>
      <c r="I5" s="1308"/>
      <c r="J5" s="1314"/>
      <c r="K5" s="1314"/>
      <c r="L5" s="919"/>
      <c r="N5" s="1302"/>
      <c r="O5" s="919"/>
      <c r="P5" s="919"/>
      <c r="Q5" s="919"/>
      <c r="R5" s="1314"/>
      <c r="S5" s="919"/>
    </row>
    <row r="6" spans="1:19" ht="30.75" thickBot="1" x14ac:dyDescent="0.25">
      <c r="A6" s="1302">
        <v>42999</v>
      </c>
      <c r="B6" s="1314">
        <v>11661</v>
      </c>
      <c r="C6" s="1314">
        <v>24285150</v>
      </c>
      <c r="D6" s="1314" t="s">
        <v>369</v>
      </c>
      <c r="E6" s="1314" t="s">
        <v>377</v>
      </c>
      <c r="F6" s="919" t="s">
        <v>381</v>
      </c>
      <c r="H6" s="1302"/>
      <c r="I6" s="1308"/>
      <c r="J6" s="1314"/>
      <c r="K6" s="1314"/>
      <c r="L6" s="919"/>
      <c r="N6" s="1302"/>
      <c r="O6" s="919"/>
      <c r="P6" s="919"/>
      <c r="Q6" s="919"/>
      <c r="R6" s="1314"/>
      <c r="S6" s="919"/>
    </row>
    <row r="7" spans="1:19" ht="30.75" thickBot="1" x14ac:dyDescent="0.25">
      <c r="A7" s="1302">
        <v>42999</v>
      </c>
      <c r="B7" s="1314">
        <v>11661</v>
      </c>
      <c r="C7" s="1314">
        <v>24256285</v>
      </c>
      <c r="D7" s="1314" t="s">
        <v>370</v>
      </c>
      <c r="E7" s="1314" t="s">
        <v>378</v>
      </c>
      <c r="F7" s="919" t="s">
        <v>381</v>
      </c>
      <c r="H7" s="1302"/>
      <c r="I7" s="1308"/>
      <c r="J7" s="1314"/>
      <c r="K7" s="1314"/>
      <c r="L7" s="919"/>
      <c r="N7" s="1302"/>
      <c r="O7" s="919"/>
      <c r="P7" s="919"/>
      <c r="Q7" s="919"/>
      <c r="R7" s="1314"/>
      <c r="S7" s="919"/>
    </row>
    <row r="8" spans="1:19" ht="15.75" thickBot="1" x14ac:dyDescent="0.25">
      <c r="A8" s="1302">
        <v>42999</v>
      </c>
      <c r="B8" s="1314">
        <v>11661</v>
      </c>
      <c r="C8" s="1314">
        <v>24277227</v>
      </c>
      <c r="D8" s="1314" t="s">
        <v>371</v>
      </c>
      <c r="E8" s="1314" t="s">
        <v>379</v>
      </c>
      <c r="F8" s="919" t="s">
        <v>382</v>
      </c>
      <c r="H8" s="1302"/>
      <c r="I8" s="1308"/>
      <c r="J8" s="1314"/>
      <c r="K8" s="1314"/>
      <c r="L8" s="919"/>
      <c r="N8" s="1302"/>
      <c r="O8" s="919"/>
      <c r="P8" s="919"/>
      <c r="Q8" s="919"/>
      <c r="R8" s="1314"/>
      <c r="S8" s="919"/>
    </row>
    <row r="9" spans="1:19" ht="15.75" thickBot="1" x14ac:dyDescent="0.25">
      <c r="A9" s="1302"/>
      <c r="B9" s="1314"/>
      <c r="C9" s="1314"/>
      <c r="D9" s="1314"/>
      <c r="E9" s="1314"/>
      <c r="F9" s="919"/>
      <c r="H9" s="1302"/>
      <c r="I9" s="1308"/>
      <c r="J9" s="1314"/>
      <c r="K9" s="1314"/>
      <c r="L9" s="919"/>
      <c r="N9" s="1302"/>
      <c r="O9" s="919"/>
      <c r="P9" s="919"/>
      <c r="Q9" s="919"/>
      <c r="R9" s="1314"/>
      <c r="S9" s="919"/>
    </row>
    <row r="10" spans="1:19" ht="15.75" thickBot="1" x14ac:dyDescent="0.25">
      <c r="A10" s="1302"/>
      <c r="B10" s="1314"/>
      <c r="C10" s="1314"/>
      <c r="D10" s="1314"/>
      <c r="E10" s="1314"/>
      <c r="F10" s="919"/>
      <c r="H10" s="1302"/>
      <c r="I10" s="1308"/>
      <c r="J10" s="1314"/>
      <c r="K10" s="1314"/>
      <c r="L10" s="919"/>
      <c r="N10" s="1302"/>
      <c r="O10" s="919"/>
      <c r="P10" s="919"/>
      <c r="Q10" s="919"/>
      <c r="R10" s="1314"/>
      <c r="S10" s="919"/>
    </row>
    <row r="11" spans="1:19" ht="15.75" thickBot="1" x14ac:dyDescent="0.25">
      <c r="A11" s="1302"/>
      <c r="B11" s="1314"/>
      <c r="C11" s="1314"/>
      <c r="D11" s="1314"/>
      <c r="E11" s="1314"/>
      <c r="F11" s="919"/>
      <c r="H11" s="1302"/>
      <c r="I11" s="1308"/>
      <c r="J11" s="1314"/>
      <c r="K11" s="1314"/>
      <c r="L11" s="919"/>
      <c r="N11" s="1302"/>
      <c r="O11" s="919"/>
      <c r="P11" s="919"/>
      <c r="Q11" s="919"/>
      <c r="R11" s="1314"/>
      <c r="S11" s="919"/>
    </row>
    <row r="12" spans="1:19" ht="15.75" thickBot="1" x14ac:dyDescent="0.25">
      <c r="A12" s="1302"/>
      <c r="B12" s="1314"/>
      <c r="C12" s="1314"/>
      <c r="D12" s="1314"/>
      <c r="E12" s="1314"/>
      <c r="F12" s="919"/>
      <c r="H12" s="1302"/>
      <c r="I12" s="1308"/>
      <c r="J12" s="1314"/>
      <c r="K12" s="1314"/>
      <c r="L12" s="919"/>
      <c r="N12" s="1302"/>
      <c r="O12" s="919"/>
      <c r="P12" s="919"/>
      <c r="Q12" s="919"/>
      <c r="R12" s="1314"/>
      <c r="S12" s="919"/>
    </row>
    <row r="13" spans="1:19" ht="15.75" thickBot="1" x14ac:dyDescent="0.25">
      <c r="A13" s="1302"/>
      <c r="B13" s="1314"/>
      <c r="C13" s="1314"/>
      <c r="D13" s="1314"/>
      <c r="E13" s="1314"/>
      <c r="F13" s="919"/>
      <c r="H13" s="1302"/>
      <c r="I13" s="1308"/>
      <c r="J13" s="1314"/>
      <c r="K13" s="1314"/>
      <c r="L13" s="919"/>
      <c r="N13" s="1302"/>
      <c r="O13" s="919"/>
      <c r="P13" s="919"/>
      <c r="Q13" s="919"/>
      <c r="R13" s="1314"/>
      <c r="S13" s="919"/>
    </row>
    <row r="14" spans="1:19" ht="15.75" thickBot="1" x14ac:dyDescent="0.25">
      <c r="A14" s="1302"/>
      <c r="B14" s="1314"/>
      <c r="C14" s="1314"/>
      <c r="D14" s="1314"/>
      <c r="E14" s="1314"/>
      <c r="F14" s="919"/>
      <c r="H14" s="1302"/>
      <c r="I14" s="1308"/>
      <c r="J14" s="1314"/>
      <c r="K14" s="1314"/>
      <c r="L14" s="919"/>
      <c r="N14" s="1302"/>
      <c r="O14" s="919"/>
      <c r="P14" s="919"/>
      <c r="Q14" s="919"/>
      <c r="R14" s="1314"/>
      <c r="S14" s="919"/>
    </row>
    <row r="15" spans="1:19" ht="15.75" thickBot="1" x14ac:dyDescent="0.25">
      <c r="A15" s="1302"/>
      <c r="B15" s="1314"/>
      <c r="C15" s="1314"/>
      <c r="D15" s="1314"/>
      <c r="E15" s="1314"/>
      <c r="F15" s="919"/>
      <c r="H15" s="1302"/>
      <c r="I15" s="1308"/>
      <c r="J15" s="1314"/>
      <c r="K15" s="1314"/>
      <c r="L15" s="919"/>
      <c r="N15" s="1302"/>
      <c r="O15" s="919"/>
      <c r="P15" s="919"/>
      <c r="Q15" s="919"/>
      <c r="R15" s="1314"/>
      <c r="S15" s="919"/>
    </row>
    <row r="16" spans="1:19" ht="15.75" thickBot="1" x14ac:dyDescent="0.25">
      <c r="A16" s="1302"/>
      <c r="B16" s="1314"/>
      <c r="C16" s="1314"/>
      <c r="D16" s="1314"/>
      <c r="E16" s="1314"/>
      <c r="F16" s="919"/>
      <c r="H16" s="1302"/>
      <c r="I16" s="1308"/>
      <c r="J16" s="1314"/>
      <c r="K16" s="1314"/>
      <c r="L16" s="919"/>
      <c r="N16" s="1302"/>
      <c r="O16" s="919"/>
      <c r="P16" s="919"/>
      <c r="Q16" s="919"/>
      <c r="R16" s="1314"/>
      <c r="S16" s="919"/>
    </row>
    <row r="17" spans="1:19" ht="15.75" thickBot="1" x14ac:dyDescent="0.25">
      <c r="A17" s="1302"/>
      <c r="B17" s="1314"/>
      <c r="C17" s="1314"/>
      <c r="D17" s="1314"/>
      <c r="E17" s="1314"/>
      <c r="F17" s="919"/>
      <c r="H17" s="1302"/>
      <c r="I17" s="1308"/>
      <c r="J17" s="1314"/>
      <c r="K17" s="1314"/>
      <c r="L17" s="919"/>
      <c r="N17" s="1302"/>
      <c r="O17" s="919"/>
      <c r="P17" s="919"/>
      <c r="Q17" s="919"/>
      <c r="R17" s="1314"/>
      <c r="S17" s="919"/>
    </row>
    <row r="18" spans="1:19" ht="15.75" thickBot="1" x14ac:dyDescent="0.25">
      <c r="A18" s="1302"/>
      <c r="B18" s="1314"/>
      <c r="C18" s="1314"/>
      <c r="D18" s="1314"/>
      <c r="E18" s="1314"/>
      <c r="F18" s="919"/>
      <c r="H18" s="1302"/>
      <c r="I18" s="1308"/>
      <c r="J18" s="1314"/>
      <c r="K18" s="1314"/>
      <c r="L18" s="919"/>
      <c r="N18" s="1302"/>
      <c r="O18" s="919"/>
      <c r="P18" s="919"/>
      <c r="Q18" s="919"/>
      <c r="R18" s="1314"/>
      <c r="S18" s="919"/>
    </row>
    <row r="19" spans="1:19" ht="15.75" thickBot="1" x14ac:dyDescent="0.25">
      <c r="A19" s="1302"/>
      <c r="B19" s="1314"/>
      <c r="C19" s="1314"/>
      <c r="D19" s="1314"/>
      <c r="E19" s="1314"/>
      <c r="F19" s="919"/>
      <c r="H19" s="1302"/>
      <c r="I19" s="1308"/>
      <c r="J19" s="1314"/>
      <c r="K19" s="1314"/>
      <c r="L19" s="919"/>
      <c r="N19" s="1302"/>
      <c r="O19" s="919"/>
      <c r="P19" s="919"/>
      <c r="Q19" s="919"/>
      <c r="R19" s="1314"/>
      <c r="S19" s="919"/>
    </row>
    <row r="20" spans="1:19" ht="15.75" thickBot="1" x14ac:dyDescent="0.25">
      <c r="A20" s="1302"/>
      <c r="B20" s="1314"/>
      <c r="C20" s="1314"/>
      <c r="D20" s="1314"/>
      <c r="E20" s="1314"/>
      <c r="F20" s="919"/>
      <c r="H20" s="1302"/>
      <c r="I20" s="1308"/>
      <c r="J20" s="1314"/>
      <c r="K20" s="1314"/>
      <c r="L20" s="919"/>
      <c r="N20" s="1302"/>
      <c r="O20" s="919"/>
      <c r="P20" s="919"/>
      <c r="Q20" s="919"/>
      <c r="R20" s="1314"/>
      <c r="S20" s="919"/>
    </row>
    <row r="21" spans="1:19" ht="15.75" thickBot="1" x14ac:dyDescent="0.25">
      <c r="A21" s="1302"/>
      <c r="B21" s="1314"/>
      <c r="C21" s="1314"/>
      <c r="D21" s="1314"/>
      <c r="E21" s="1314"/>
      <c r="F21" s="919"/>
      <c r="H21" s="1302"/>
      <c r="I21" s="1308"/>
      <c r="J21" s="1314"/>
      <c r="K21" s="1314"/>
      <c r="L21" s="919"/>
      <c r="N21" s="1302"/>
      <c r="O21" s="919"/>
      <c r="P21" s="919"/>
      <c r="Q21" s="919"/>
      <c r="R21" s="1314"/>
      <c r="S21" s="919"/>
    </row>
    <row r="22" spans="1:19" ht="15.75" thickBot="1" x14ac:dyDescent="0.25">
      <c r="A22" s="1302"/>
      <c r="B22" s="1314"/>
      <c r="C22" s="1314"/>
      <c r="D22" s="1314"/>
      <c r="E22" s="1314"/>
      <c r="F22" s="919"/>
      <c r="H22" s="1302"/>
      <c r="I22" s="1308"/>
      <c r="J22" s="1314"/>
      <c r="K22" s="1314"/>
      <c r="L22" s="919"/>
      <c r="N22" s="1302"/>
      <c r="O22" s="919"/>
      <c r="P22" s="919"/>
      <c r="Q22" s="919"/>
      <c r="R22" s="1314"/>
      <c r="S22" s="919"/>
    </row>
    <row r="23" spans="1:19" ht="15.75" thickBot="1" x14ac:dyDescent="0.25">
      <c r="A23" s="1302"/>
      <c r="B23" s="1314"/>
      <c r="C23" s="1314"/>
      <c r="D23" s="1314"/>
      <c r="E23" s="1314"/>
      <c r="F23" s="919"/>
      <c r="H23" s="1302"/>
      <c r="I23" s="1308"/>
      <c r="J23" s="1314"/>
      <c r="K23" s="1314"/>
      <c r="L23" s="919"/>
      <c r="N23" s="1302"/>
      <c r="O23" s="919"/>
      <c r="P23" s="919"/>
      <c r="Q23" s="919"/>
      <c r="R23" s="1314"/>
      <c r="S23" s="919"/>
    </row>
    <row r="24" spans="1:19" ht="15.75" thickBot="1" x14ac:dyDescent="0.25">
      <c r="A24" s="1302"/>
      <c r="B24" s="1314"/>
      <c r="C24" s="1314"/>
      <c r="D24" s="1314"/>
      <c r="E24" s="1314"/>
      <c r="F24" s="919"/>
      <c r="H24" s="1302"/>
      <c r="I24" s="1308"/>
      <c r="J24" s="1314"/>
      <c r="K24" s="1314"/>
      <c r="L24" s="919"/>
      <c r="N24" s="1302"/>
      <c r="O24" s="919"/>
      <c r="P24" s="919"/>
      <c r="Q24" s="919"/>
      <c r="R24" s="1314"/>
      <c r="S24" s="919"/>
    </row>
    <row r="25" spans="1:19" ht="15.75" thickBot="1" x14ac:dyDescent="0.25">
      <c r="A25" s="1302"/>
      <c r="B25" s="1314"/>
      <c r="C25" s="1314"/>
      <c r="D25" s="1314"/>
      <c r="E25" s="1314"/>
      <c r="F25" s="919"/>
      <c r="H25" s="1302"/>
      <c r="I25" s="1308"/>
      <c r="J25" s="1314"/>
      <c r="K25" s="1314"/>
      <c r="L25" s="919"/>
      <c r="N25" s="1302"/>
      <c r="O25" s="919"/>
      <c r="P25" s="919"/>
      <c r="Q25" s="919"/>
      <c r="R25" s="1314"/>
      <c r="S25" s="919"/>
    </row>
    <row r="26" spans="1:19" ht="15.75" thickBot="1" x14ac:dyDescent="0.25">
      <c r="A26" s="1302"/>
      <c r="B26" s="1314"/>
      <c r="C26" s="1314"/>
      <c r="D26" s="1314"/>
      <c r="E26" s="1314"/>
      <c r="F26" s="919"/>
      <c r="H26" s="1302"/>
      <c r="I26" s="1308"/>
      <c r="J26" s="1314"/>
      <c r="K26" s="1314"/>
      <c r="L26" s="919"/>
      <c r="N26" s="1302"/>
      <c r="O26" s="919"/>
      <c r="P26" s="919"/>
      <c r="Q26" s="919"/>
      <c r="R26" s="1314"/>
      <c r="S26" s="919"/>
    </row>
    <row r="27" spans="1:19" ht="15.75" thickBot="1" x14ac:dyDescent="0.25">
      <c r="A27" s="1302"/>
      <c r="B27" s="1314"/>
      <c r="C27" s="1314"/>
      <c r="D27" s="1314"/>
      <c r="E27" s="1314"/>
      <c r="F27" s="919"/>
      <c r="H27" s="1302"/>
      <c r="I27" s="1308"/>
      <c r="J27" s="1314"/>
      <c r="K27" s="1314"/>
      <c r="L27" s="919"/>
      <c r="N27" s="1302"/>
      <c r="O27" s="919"/>
      <c r="P27" s="919"/>
      <c r="Q27" s="919"/>
      <c r="R27" s="1314"/>
      <c r="S27" s="919"/>
    </row>
    <row r="28" spans="1:19" ht="15.75" thickBot="1" x14ac:dyDescent="0.25">
      <c r="A28" s="1302"/>
      <c r="B28" s="1314"/>
      <c r="C28" s="1314"/>
      <c r="D28" s="1314"/>
      <c r="E28" s="1314"/>
      <c r="F28" s="919"/>
      <c r="H28" s="1302"/>
      <c r="I28" s="1308"/>
      <c r="J28" s="1314"/>
      <c r="K28" s="1314"/>
      <c r="L28" s="919"/>
      <c r="N28" s="1302"/>
      <c r="O28" s="919"/>
      <c r="P28" s="919"/>
      <c r="Q28" s="919"/>
      <c r="R28" s="1314"/>
      <c r="S28" s="919"/>
    </row>
    <row r="29" spans="1:19" ht="15.75" thickBot="1" x14ac:dyDescent="0.25">
      <c r="A29" s="1302"/>
      <c r="B29" s="1314"/>
      <c r="C29" s="1314"/>
      <c r="D29" s="1314"/>
      <c r="E29" s="1314"/>
      <c r="F29" s="919"/>
      <c r="H29" s="1302"/>
      <c r="I29" s="1308"/>
      <c r="J29" s="1314"/>
      <c r="K29" s="1314"/>
      <c r="L29" s="919"/>
      <c r="N29" s="1302"/>
      <c r="O29" s="919"/>
      <c r="P29" s="919"/>
      <c r="Q29" s="919"/>
      <c r="R29" s="1314"/>
      <c r="S29" s="919"/>
    </row>
    <row r="30" spans="1:19" ht="15.75" thickBot="1" x14ac:dyDescent="0.25">
      <c r="A30" s="1302"/>
      <c r="B30" s="1314"/>
      <c r="C30" s="1314"/>
      <c r="D30" s="1314"/>
      <c r="E30" s="1314"/>
      <c r="F30" s="919"/>
      <c r="H30" s="1302"/>
      <c r="I30" s="1308"/>
      <c r="J30" s="1314"/>
      <c r="K30" s="1314"/>
      <c r="L30" s="919"/>
      <c r="N30" s="1302"/>
      <c r="O30" s="919"/>
      <c r="P30" s="919"/>
      <c r="Q30" s="919"/>
      <c r="R30" s="1314"/>
      <c r="S30" s="919"/>
    </row>
    <row r="31" spans="1:19" ht="15.75" thickBot="1" x14ac:dyDescent="0.25">
      <c r="A31" s="1302"/>
      <c r="B31" s="1314"/>
      <c r="C31" s="1314"/>
      <c r="D31" s="1314"/>
      <c r="E31" s="1314"/>
      <c r="F31" s="919"/>
      <c r="H31" s="1302"/>
      <c r="I31" s="1308"/>
      <c r="J31" s="1314"/>
      <c r="K31" s="1314"/>
      <c r="L31" s="919"/>
      <c r="N31" s="1302"/>
      <c r="O31" s="919"/>
      <c r="P31" s="919"/>
      <c r="Q31" s="919"/>
      <c r="R31" s="1314"/>
      <c r="S31" s="919"/>
    </row>
    <row r="32" spans="1:19" ht="15.75" thickBot="1" x14ac:dyDescent="0.25">
      <c r="A32" s="1302"/>
      <c r="B32" s="1314"/>
      <c r="C32" s="1314"/>
      <c r="D32" s="1314"/>
      <c r="E32" s="1314"/>
      <c r="F32" s="919"/>
      <c r="H32" s="1302"/>
      <c r="I32" s="1308"/>
      <c r="J32" s="1314"/>
      <c r="K32" s="1314"/>
      <c r="L32" s="919"/>
      <c r="N32" s="1302"/>
      <c r="O32" s="919"/>
      <c r="P32" s="919"/>
      <c r="Q32" s="919"/>
      <c r="R32" s="1314"/>
      <c r="S32" s="919"/>
    </row>
    <row r="33" spans="1:19" ht="15.75" thickBot="1" x14ac:dyDescent="0.25">
      <c r="A33" s="1302"/>
      <c r="B33" s="1314"/>
      <c r="C33" s="1314"/>
      <c r="D33" s="1314"/>
      <c r="E33" s="1314"/>
      <c r="F33" s="919"/>
      <c r="H33" s="1302"/>
      <c r="I33" s="1308"/>
      <c r="J33" s="1314"/>
      <c r="K33" s="1314"/>
      <c r="L33" s="919"/>
      <c r="N33" s="1302"/>
      <c r="O33" s="919"/>
      <c r="P33" s="919"/>
      <c r="Q33" s="919"/>
      <c r="R33" s="1314"/>
      <c r="S33" s="919"/>
    </row>
    <row r="34" spans="1:19" ht="15.75" thickBot="1" x14ac:dyDescent="0.25">
      <c r="A34" s="1302"/>
      <c r="B34" s="1314"/>
      <c r="C34" s="1314"/>
      <c r="D34" s="1314"/>
      <c r="E34" s="1314"/>
      <c r="F34" s="919"/>
      <c r="H34" s="1302"/>
      <c r="I34" s="1308"/>
      <c r="J34" s="1314"/>
      <c r="K34" s="1314"/>
      <c r="L34" s="919"/>
      <c r="N34" s="1302"/>
      <c r="O34" s="919"/>
      <c r="P34" s="919"/>
      <c r="Q34" s="919"/>
      <c r="R34" s="1314"/>
      <c r="S34" s="919"/>
    </row>
    <row r="35" spans="1:19" ht="15.75" thickBot="1" x14ac:dyDescent="0.25">
      <c r="A35" s="1302"/>
      <c r="B35" s="1314"/>
      <c r="C35" s="1314"/>
      <c r="D35" s="1314"/>
      <c r="E35" s="1314"/>
      <c r="F35" s="919"/>
      <c r="H35" s="1302"/>
      <c r="I35" s="1308"/>
      <c r="J35" s="1314"/>
      <c r="K35" s="1314"/>
      <c r="L35" s="919"/>
      <c r="N35" s="1302"/>
      <c r="O35" s="919"/>
      <c r="P35" s="919"/>
      <c r="Q35" s="919"/>
      <c r="R35" s="1314"/>
      <c r="S35" s="919"/>
    </row>
    <row r="36" spans="1:19" ht="15.75" thickBot="1" x14ac:dyDescent="0.25">
      <c r="A36" s="1302"/>
      <c r="B36" s="1314"/>
      <c r="C36" s="1314"/>
      <c r="D36" s="1314"/>
      <c r="E36" s="1314"/>
      <c r="F36" s="919"/>
      <c r="H36" s="1302"/>
      <c r="I36" s="1308"/>
      <c r="J36" s="1314"/>
      <c r="K36" s="1314"/>
      <c r="L36" s="919"/>
      <c r="N36" s="1302"/>
      <c r="O36" s="919"/>
      <c r="P36" s="919"/>
      <c r="Q36" s="919"/>
      <c r="R36" s="1314"/>
      <c r="S36" s="919"/>
    </row>
    <row r="37" spans="1:19" ht="15.75" thickBot="1" x14ac:dyDescent="0.25">
      <c r="A37" s="1302"/>
      <c r="B37" s="1314"/>
      <c r="C37" s="1314"/>
      <c r="D37" s="1314"/>
      <c r="E37" s="1314"/>
      <c r="F37" s="919"/>
      <c r="H37" s="1302"/>
      <c r="I37" s="1308"/>
      <c r="J37" s="1314"/>
      <c r="K37" s="1314"/>
      <c r="L37" s="919"/>
      <c r="N37" s="1302"/>
      <c r="O37" s="919"/>
      <c r="P37" s="919"/>
      <c r="Q37" s="919"/>
      <c r="R37" s="1314"/>
      <c r="S37" s="919"/>
    </row>
    <row r="38" spans="1:19" ht="15.75" thickBot="1" x14ac:dyDescent="0.25">
      <c r="A38" s="1302"/>
      <c r="B38" s="1314"/>
      <c r="C38" s="1314"/>
      <c r="D38" s="1314"/>
      <c r="E38" s="1314"/>
      <c r="F38" s="919"/>
      <c r="H38" s="1302"/>
      <c r="I38" s="1308"/>
      <c r="J38" s="1314"/>
      <c r="K38" s="1314"/>
      <c r="L38" s="919"/>
      <c r="N38" s="1302"/>
      <c r="O38" s="919"/>
      <c r="P38" s="919"/>
      <c r="Q38" s="919"/>
      <c r="R38" s="1314"/>
      <c r="S38" s="919"/>
    </row>
    <row r="39" spans="1:19" ht="15.75" thickBot="1" x14ac:dyDescent="0.25">
      <c r="A39" s="1302"/>
      <c r="B39" s="1314"/>
      <c r="C39" s="1314"/>
      <c r="D39" s="1314"/>
      <c r="E39" s="1314"/>
      <c r="F39" s="919"/>
      <c r="H39" s="1302"/>
      <c r="I39" s="1308"/>
      <c r="J39" s="1314"/>
      <c r="K39" s="1314"/>
      <c r="L39" s="919"/>
      <c r="N39" s="1302"/>
      <c r="O39" s="919"/>
      <c r="P39" s="919"/>
      <c r="Q39" s="919"/>
      <c r="R39" s="1314"/>
      <c r="S39" s="919"/>
    </row>
    <row r="40" spans="1:19" ht="15.75" thickBot="1" x14ac:dyDescent="0.25">
      <c r="A40" s="1302"/>
      <c r="B40" s="1314"/>
      <c r="C40" s="1314"/>
      <c r="D40" s="1314"/>
      <c r="E40" s="1314"/>
      <c r="F40" s="919"/>
      <c r="H40" s="1302"/>
      <c r="I40" s="1308"/>
      <c r="J40" s="1314"/>
      <c r="K40" s="1314"/>
      <c r="L40" s="919"/>
      <c r="N40" s="1302"/>
      <c r="O40" s="919"/>
      <c r="P40" s="919"/>
      <c r="Q40" s="919"/>
      <c r="R40" s="1314"/>
      <c r="S40" s="919"/>
    </row>
    <row r="41" spans="1:19" ht="15.75" thickBot="1" x14ac:dyDescent="0.25">
      <c r="A41" s="1302"/>
      <c r="B41" s="1314"/>
      <c r="C41" s="1314"/>
      <c r="D41" s="1314"/>
      <c r="E41" s="1314"/>
      <c r="F41" s="919"/>
      <c r="H41" s="1302"/>
      <c r="I41" s="1308"/>
      <c r="J41" s="1314"/>
      <c r="K41" s="1314"/>
      <c r="L41" s="919"/>
      <c r="N41" s="1302"/>
      <c r="O41" s="919"/>
      <c r="P41" s="919"/>
      <c r="Q41" s="919"/>
      <c r="R41" s="1314"/>
      <c r="S41" s="919"/>
    </row>
    <row r="42" spans="1:19" ht="15.75" thickBot="1" x14ac:dyDescent="0.25">
      <c r="A42" s="1302"/>
      <c r="B42" s="1314"/>
      <c r="C42" s="1314"/>
      <c r="D42" s="1314"/>
      <c r="E42" s="1314"/>
      <c r="F42" s="919"/>
      <c r="H42" s="1302"/>
      <c r="I42" s="1308"/>
      <c r="J42" s="1314"/>
      <c r="K42" s="1314"/>
      <c r="L42" s="919"/>
      <c r="N42" s="1302"/>
      <c r="O42" s="919"/>
      <c r="P42" s="919"/>
      <c r="Q42" s="919"/>
      <c r="R42" s="1314"/>
      <c r="S42" s="919"/>
    </row>
    <row r="43" spans="1:19" ht="15.75" thickBot="1" x14ac:dyDescent="0.25">
      <c r="A43" s="1302"/>
      <c r="B43" s="1314"/>
      <c r="C43" s="1314"/>
      <c r="D43" s="1314"/>
      <c r="E43" s="1314"/>
      <c r="F43" s="919"/>
      <c r="H43" s="1302"/>
      <c r="I43" s="1308"/>
      <c r="J43" s="1314"/>
      <c r="K43" s="1314"/>
      <c r="L43" s="919"/>
      <c r="N43" s="1302"/>
      <c r="O43" s="919"/>
      <c r="P43" s="919"/>
      <c r="Q43" s="919"/>
      <c r="R43" s="1314"/>
      <c r="S43" s="919"/>
    </row>
    <row r="44" spans="1:19" ht="15.75" thickBot="1" x14ac:dyDescent="0.25">
      <c r="A44" s="1302"/>
      <c r="B44" s="1314"/>
      <c r="C44" s="1314"/>
      <c r="D44" s="1314"/>
      <c r="E44" s="1314"/>
      <c r="F44" s="919"/>
      <c r="H44" s="1302"/>
      <c r="I44" s="1308"/>
      <c r="J44" s="1314"/>
      <c r="K44" s="1314"/>
      <c r="L44" s="919"/>
      <c r="N44" s="1302"/>
      <c r="O44" s="919"/>
      <c r="P44" s="919"/>
      <c r="Q44" s="919"/>
      <c r="R44" s="1314"/>
      <c r="S44" s="919"/>
    </row>
    <row r="45" spans="1:19" ht="15.75" thickBot="1" x14ac:dyDescent="0.25">
      <c r="A45" s="1302"/>
      <c r="B45" s="1314"/>
      <c r="C45" s="1314"/>
      <c r="D45" s="1314"/>
      <c r="E45" s="1314"/>
      <c r="F45" s="919"/>
      <c r="H45" s="1302"/>
      <c r="I45" s="1308"/>
      <c r="J45" s="1314"/>
      <c r="K45" s="1314"/>
      <c r="L45" s="919"/>
      <c r="N45" s="1302"/>
      <c r="O45" s="919"/>
      <c r="P45" s="919"/>
      <c r="Q45" s="919"/>
      <c r="R45" s="1314"/>
      <c r="S45" s="919"/>
    </row>
    <row r="46" spans="1:19" ht="15.75" thickBot="1" x14ac:dyDescent="0.25">
      <c r="A46" s="1302"/>
      <c r="B46" s="1314"/>
      <c r="C46" s="1314"/>
      <c r="D46" s="1314"/>
      <c r="E46" s="1314"/>
      <c r="F46" s="919"/>
      <c r="H46" s="1302"/>
      <c r="I46" s="1308"/>
      <c r="J46" s="1314"/>
      <c r="K46" s="1314"/>
      <c r="L46" s="919"/>
      <c r="N46" s="1302"/>
      <c r="O46" s="919"/>
      <c r="P46" s="919"/>
      <c r="Q46" s="919"/>
      <c r="R46" s="1314"/>
      <c r="S46" s="919"/>
    </row>
    <row r="47" spans="1:19" ht="15.75" thickBot="1" x14ac:dyDescent="0.25">
      <c r="A47" s="1302"/>
      <c r="B47" s="1314"/>
      <c r="C47" s="1314"/>
      <c r="D47" s="1314"/>
      <c r="E47" s="1314"/>
      <c r="F47" s="919"/>
      <c r="H47" s="1302"/>
      <c r="I47" s="1308"/>
      <c r="J47" s="1314"/>
      <c r="K47" s="1314"/>
      <c r="L47" s="919"/>
      <c r="N47" s="1302"/>
      <c r="O47" s="919"/>
      <c r="P47" s="919"/>
      <c r="Q47" s="919"/>
      <c r="R47" s="1314"/>
      <c r="S47" s="919"/>
    </row>
    <row r="48" spans="1:19" ht="15.75" thickBot="1" x14ac:dyDescent="0.25">
      <c r="A48" s="1302"/>
      <c r="B48" s="1314"/>
      <c r="C48" s="1314"/>
      <c r="D48" s="1314"/>
      <c r="E48" s="1314"/>
      <c r="F48" s="919"/>
      <c r="H48" s="1302"/>
      <c r="I48" s="1308"/>
      <c r="J48" s="1314"/>
      <c r="K48" s="1314"/>
      <c r="L48" s="919"/>
      <c r="N48" s="1302"/>
      <c r="O48" s="919"/>
      <c r="P48" s="919"/>
      <c r="Q48" s="919"/>
      <c r="R48" s="1314"/>
      <c r="S48" s="919"/>
    </row>
    <row r="49" spans="1:19" ht="15.75" thickBot="1" x14ac:dyDescent="0.25">
      <c r="A49" s="1302"/>
      <c r="B49" s="1314"/>
      <c r="C49" s="1314"/>
      <c r="D49" s="1314"/>
      <c r="E49" s="1314"/>
      <c r="F49" s="919"/>
      <c r="H49" s="1302"/>
      <c r="I49" s="1308"/>
      <c r="J49" s="1314"/>
      <c r="K49" s="1314"/>
      <c r="L49" s="919"/>
      <c r="N49" s="1302"/>
      <c r="O49" s="919"/>
      <c r="P49" s="919"/>
      <c r="Q49" s="919"/>
      <c r="R49" s="1314"/>
      <c r="S49" s="919"/>
    </row>
    <row r="50" spans="1:19" ht="15.75" thickBot="1" x14ac:dyDescent="0.25">
      <c r="A50" s="1302"/>
      <c r="B50" s="1314"/>
      <c r="C50" s="1314"/>
      <c r="D50" s="1314"/>
      <c r="E50" s="1314"/>
      <c r="F50" s="919"/>
      <c r="H50" s="1302"/>
      <c r="I50" s="1308"/>
      <c r="J50" s="1314"/>
      <c r="K50" s="1314"/>
      <c r="L50" s="919"/>
      <c r="N50" s="1302"/>
      <c r="O50" s="919"/>
      <c r="P50" s="919"/>
      <c r="Q50" s="919"/>
      <c r="R50" s="1314"/>
      <c r="S50" s="919"/>
    </row>
    <row r="51" spans="1:19" ht="15.75" thickBot="1" x14ac:dyDescent="0.25">
      <c r="A51" s="1302"/>
      <c r="B51" s="1314"/>
      <c r="C51" s="1314"/>
      <c r="D51" s="1314"/>
      <c r="E51" s="1314"/>
      <c r="F51" s="919"/>
      <c r="H51" s="1302"/>
      <c r="I51" s="1308"/>
      <c r="J51" s="1314"/>
      <c r="K51" s="1314"/>
      <c r="L51" s="919"/>
      <c r="N51" s="1302"/>
      <c r="O51" s="919"/>
      <c r="P51" s="919"/>
      <c r="Q51" s="919"/>
      <c r="R51" s="1314"/>
      <c r="S51" s="919"/>
    </row>
    <row r="52" spans="1:19" ht="15.75" thickBot="1" x14ac:dyDescent="0.25">
      <c r="A52" s="1302"/>
      <c r="B52" s="1314"/>
      <c r="C52" s="1314"/>
      <c r="D52" s="1314"/>
      <c r="E52" s="1314"/>
      <c r="F52" s="919"/>
      <c r="H52" s="1302"/>
      <c r="I52" s="1308"/>
      <c r="J52" s="1314"/>
      <c r="K52" s="1314"/>
      <c r="L52" s="919"/>
      <c r="N52" s="1302"/>
      <c r="O52" s="919"/>
      <c r="P52" s="919"/>
      <c r="Q52" s="919"/>
      <c r="R52" s="1314"/>
      <c r="S52" s="919"/>
    </row>
    <row r="53" spans="1:19" ht="15.75" thickBot="1" x14ac:dyDescent="0.25">
      <c r="A53" s="1302"/>
      <c r="B53" s="1314"/>
      <c r="C53" s="1314"/>
      <c r="D53" s="1314"/>
      <c r="E53" s="1314"/>
      <c r="F53" s="919"/>
      <c r="H53" s="1302"/>
      <c r="I53" s="1308"/>
      <c r="J53" s="1314"/>
      <c r="K53" s="1314"/>
      <c r="L53" s="919"/>
      <c r="N53" s="1302"/>
      <c r="O53" s="919"/>
      <c r="P53" s="919"/>
      <c r="Q53" s="919"/>
      <c r="R53" s="1314"/>
      <c r="S53" s="919"/>
    </row>
    <row r="54" spans="1:19" ht="15.75" thickBot="1" x14ac:dyDescent="0.25">
      <c r="A54" s="1302"/>
      <c r="B54" s="1314"/>
      <c r="C54" s="1314"/>
      <c r="D54" s="1314"/>
      <c r="E54" s="1314"/>
      <c r="F54" s="919"/>
      <c r="H54" s="1302"/>
      <c r="I54" s="1308"/>
      <c r="J54" s="1314"/>
      <c r="K54" s="1314"/>
      <c r="L54" s="919"/>
      <c r="N54" s="1302"/>
      <c r="O54" s="919"/>
      <c r="P54" s="919"/>
      <c r="Q54" s="919"/>
      <c r="R54" s="1314"/>
      <c r="S54" s="919"/>
    </row>
    <row r="55" spans="1:19" ht="15.75" thickBot="1" x14ac:dyDescent="0.25">
      <c r="A55" s="1302"/>
      <c r="B55" s="1314"/>
      <c r="C55" s="1314"/>
      <c r="D55" s="1314"/>
      <c r="E55" s="1314"/>
      <c r="F55" s="919"/>
      <c r="H55" s="1302"/>
      <c r="I55" s="1308"/>
      <c r="J55" s="1314"/>
      <c r="K55" s="1314"/>
      <c r="L55" s="919"/>
      <c r="N55" s="1302"/>
      <c r="O55" s="919"/>
      <c r="P55" s="919"/>
      <c r="Q55" s="919"/>
      <c r="R55" s="1314"/>
      <c r="S55" s="919"/>
    </row>
    <row r="56" spans="1:19" ht="15.75" thickBot="1" x14ac:dyDescent="0.25">
      <c r="A56" s="1302"/>
      <c r="B56" s="1314"/>
      <c r="C56" s="1314"/>
      <c r="D56" s="1314"/>
      <c r="E56" s="1314"/>
      <c r="F56" s="919"/>
      <c r="H56" s="1302"/>
      <c r="I56" s="1308"/>
      <c r="J56" s="1314"/>
      <c r="K56" s="1314"/>
      <c r="L56" s="919"/>
      <c r="N56" s="1302"/>
      <c r="O56" s="919"/>
      <c r="P56" s="919"/>
      <c r="Q56" s="919"/>
      <c r="R56" s="1314"/>
      <c r="S56" s="919"/>
    </row>
    <row r="57" spans="1:19" ht="15.75" thickBot="1" x14ac:dyDescent="0.25">
      <c r="A57" s="1302"/>
      <c r="B57" s="1314"/>
      <c r="C57" s="1314"/>
      <c r="D57" s="1314"/>
      <c r="E57" s="1314"/>
      <c r="F57" s="919"/>
      <c r="H57" s="1302"/>
      <c r="I57" s="1308"/>
      <c r="J57" s="1314"/>
      <c r="K57" s="1314"/>
      <c r="L57" s="919"/>
      <c r="N57" s="1302"/>
      <c r="O57" s="919"/>
      <c r="P57" s="919"/>
      <c r="Q57" s="919"/>
      <c r="R57" s="1314"/>
      <c r="S57" s="919"/>
    </row>
    <row r="58" spans="1:19" ht="15.75" thickBot="1" x14ac:dyDescent="0.25">
      <c r="A58" s="1302"/>
      <c r="B58" s="1314"/>
      <c r="C58" s="1314"/>
      <c r="D58" s="1314"/>
      <c r="E58" s="1314"/>
      <c r="F58" s="919"/>
      <c r="H58" s="1302"/>
      <c r="I58" s="1308"/>
      <c r="J58" s="1314"/>
      <c r="K58" s="1314"/>
      <c r="L58" s="919"/>
      <c r="N58" s="1302"/>
      <c r="O58" s="919"/>
      <c r="P58" s="919"/>
      <c r="Q58" s="919"/>
      <c r="R58" s="1314"/>
      <c r="S58" s="919"/>
    </row>
    <row r="59" spans="1:19" ht="15.75" thickBot="1" x14ac:dyDescent="0.25">
      <c r="A59" s="1302"/>
      <c r="B59" s="1314"/>
      <c r="C59" s="1314"/>
      <c r="D59" s="1314"/>
      <c r="E59" s="1314"/>
      <c r="F59" s="919"/>
      <c r="H59" s="1302"/>
      <c r="I59" s="1308"/>
      <c r="J59" s="1314"/>
      <c r="K59" s="1314"/>
      <c r="L59" s="919"/>
      <c r="N59" s="1302"/>
      <c r="O59" s="919"/>
      <c r="P59" s="919"/>
      <c r="Q59" s="919"/>
      <c r="R59" s="1314"/>
      <c r="S59" s="919"/>
    </row>
    <row r="60" spans="1:19" ht="15.75" thickBot="1" x14ac:dyDescent="0.25">
      <c r="A60" s="1302"/>
      <c r="B60" s="1314"/>
      <c r="C60" s="1314"/>
      <c r="D60" s="1314"/>
      <c r="E60" s="1314"/>
      <c r="F60" s="919"/>
      <c r="H60" s="1302"/>
      <c r="I60" s="1308"/>
      <c r="J60" s="1314"/>
      <c r="K60" s="1314"/>
      <c r="L60" s="919"/>
      <c r="N60" s="1302"/>
      <c r="O60" s="919"/>
      <c r="P60" s="919"/>
      <c r="Q60" s="919"/>
      <c r="R60" s="1314"/>
      <c r="S60" s="919"/>
    </row>
    <row r="61" spans="1:19" ht="15.75" thickBot="1" x14ac:dyDescent="0.25">
      <c r="A61" s="1302"/>
      <c r="B61" s="1314"/>
      <c r="C61" s="1314"/>
      <c r="D61" s="1314"/>
      <c r="E61" s="1314"/>
      <c r="F61" s="919"/>
      <c r="H61" s="1302"/>
      <c r="I61" s="1308"/>
      <c r="J61" s="1314"/>
      <c r="K61" s="1314"/>
      <c r="L61" s="919"/>
      <c r="N61" s="1302"/>
      <c r="O61" s="919"/>
      <c r="P61" s="919"/>
      <c r="Q61" s="919"/>
      <c r="R61" s="1314"/>
      <c r="S61" s="919"/>
    </row>
    <row r="62" spans="1:19" ht="15.75" thickBot="1" x14ac:dyDescent="0.25">
      <c r="A62" s="1302"/>
      <c r="B62" s="1314"/>
      <c r="C62" s="1314"/>
      <c r="D62" s="1314"/>
      <c r="E62" s="1314"/>
      <c r="F62" s="919"/>
      <c r="H62" s="1302"/>
      <c r="I62" s="1308"/>
      <c r="J62" s="1314"/>
      <c r="K62" s="1314"/>
      <c r="L62" s="919"/>
      <c r="N62" s="1302"/>
      <c r="O62" s="919"/>
      <c r="P62" s="919"/>
      <c r="Q62" s="919"/>
      <c r="R62" s="1314"/>
      <c r="S62" s="919"/>
    </row>
    <row r="63" spans="1:19" ht="15.75" thickBot="1" x14ac:dyDescent="0.25">
      <c r="A63" s="1302"/>
      <c r="B63" s="1314"/>
      <c r="C63" s="1314"/>
      <c r="D63" s="1314"/>
      <c r="E63" s="1314"/>
      <c r="F63" s="919"/>
      <c r="H63" s="1302"/>
      <c r="I63" s="1308"/>
      <c r="J63" s="1314"/>
      <c r="K63" s="1314"/>
      <c r="L63" s="919"/>
      <c r="N63" s="1302"/>
      <c r="O63" s="919"/>
      <c r="P63" s="919"/>
      <c r="Q63" s="919"/>
      <c r="R63" s="1314"/>
      <c r="S63" s="919"/>
    </row>
    <row r="64" spans="1:19" ht="15.75" thickBot="1" x14ac:dyDescent="0.25">
      <c r="A64" s="1302"/>
      <c r="B64" s="1314"/>
      <c r="C64" s="1314"/>
      <c r="D64" s="1314"/>
      <c r="E64" s="1314"/>
      <c r="F64" s="919"/>
      <c r="H64" s="1302"/>
      <c r="I64" s="1308"/>
      <c r="J64" s="1314"/>
      <c r="K64" s="1314"/>
      <c r="L64" s="919"/>
      <c r="N64" s="1302"/>
      <c r="O64" s="919"/>
      <c r="P64" s="919"/>
      <c r="Q64" s="919"/>
      <c r="R64" s="1314"/>
      <c r="S64" s="919"/>
    </row>
    <row r="65" spans="1:19" ht="15.75" thickBot="1" x14ac:dyDescent="0.25">
      <c r="A65" s="1302"/>
      <c r="B65" s="1314"/>
      <c r="C65" s="1314"/>
      <c r="D65" s="1314"/>
      <c r="E65" s="1314"/>
      <c r="F65" s="919"/>
      <c r="H65" s="1302"/>
      <c r="I65" s="1308"/>
      <c r="J65" s="1314"/>
      <c r="K65" s="1314"/>
      <c r="L65" s="919"/>
      <c r="N65" s="1302"/>
      <c r="O65" s="919"/>
      <c r="P65" s="919"/>
      <c r="Q65" s="919"/>
      <c r="R65" s="1314"/>
      <c r="S65" s="919"/>
    </row>
    <row r="66" spans="1:19" ht="15.75" thickBot="1" x14ac:dyDescent="0.25">
      <c r="A66" s="1302"/>
      <c r="B66" s="1314"/>
      <c r="C66" s="1314"/>
      <c r="D66" s="1314"/>
      <c r="E66" s="1314"/>
      <c r="F66" s="919"/>
      <c r="H66" s="1302"/>
      <c r="I66" s="1308"/>
      <c r="J66" s="1314"/>
      <c r="K66" s="1314"/>
      <c r="L66" s="919"/>
      <c r="N66" s="1302"/>
      <c r="O66" s="919"/>
      <c r="P66" s="919"/>
      <c r="Q66" s="919"/>
      <c r="R66" s="1314"/>
      <c r="S66" s="919"/>
    </row>
    <row r="67" spans="1:19" ht="15.75" thickBot="1" x14ac:dyDescent="0.25">
      <c r="A67" s="1302"/>
      <c r="B67" s="1314"/>
      <c r="C67" s="1314"/>
      <c r="D67" s="1314"/>
      <c r="E67" s="1314"/>
      <c r="F67" s="919"/>
      <c r="H67" s="1302"/>
      <c r="I67" s="1308"/>
      <c r="J67" s="1314"/>
      <c r="K67" s="1314"/>
      <c r="L67" s="919"/>
      <c r="N67" s="1302"/>
      <c r="O67" s="919"/>
      <c r="P67" s="919"/>
      <c r="Q67" s="919"/>
      <c r="R67" s="1314"/>
      <c r="S67" s="919"/>
    </row>
    <row r="68" spans="1:19" ht="15.75" thickBot="1" x14ac:dyDescent="0.25">
      <c r="A68" s="1302"/>
      <c r="B68" s="1314"/>
      <c r="C68" s="1314"/>
      <c r="D68" s="1314"/>
      <c r="E68" s="1314"/>
      <c r="F68" s="919"/>
      <c r="H68" s="1302"/>
      <c r="I68" s="1308"/>
      <c r="J68" s="1314"/>
      <c r="K68" s="1314"/>
      <c r="L68" s="919"/>
      <c r="N68" s="1302"/>
      <c r="O68" s="919"/>
      <c r="P68" s="919"/>
      <c r="Q68" s="919"/>
      <c r="R68" s="1314"/>
      <c r="S68" s="919"/>
    </row>
    <row r="69" spans="1:19" ht="15.75" thickBot="1" x14ac:dyDescent="0.25">
      <c r="A69" s="1302"/>
      <c r="B69" s="1314"/>
      <c r="C69" s="1314"/>
      <c r="D69" s="1314"/>
      <c r="E69" s="1314"/>
      <c r="F69" s="919"/>
      <c r="H69" s="1302"/>
      <c r="I69" s="1308"/>
      <c r="J69" s="1314"/>
      <c r="K69" s="1314"/>
      <c r="L69" s="919"/>
      <c r="N69" s="1302"/>
      <c r="O69" s="919"/>
      <c r="P69" s="919"/>
      <c r="Q69" s="919"/>
      <c r="R69" s="1314"/>
      <c r="S69" s="919"/>
    </row>
    <row r="70" spans="1:19" ht="15.75" thickBot="1" x14ac:dyDescent="0.25">
      <c r="A70" s="1302"/>
      <c r="B70" s="1314"/>
      <c r="C70" s="1314"/>
      <c r="D70" s="1314"/>
      <c r="E70" s="1314"/>
      <c r="F70" s="919"/>
      <c r="H70" s="1302"/>
      <c r="I70" s="1308"/>
      <c r="J70" s="1314"/>
      <c r="K70" s="1314"/>
      <c r="L70" s="919"/>
      <c r="N70" s="1302"/>
      <c r="O70" s="919"/>
      <c r="P70" s="919"/>
      <c r="Q70" s="919"/>
      <c r="R70" s="1314"/>
      <c r="S70" s="919"/>
    </row>
    <row r="71" spans="1:19" ht="15.75" thickBot="1" x14ac:dyDescent="0.25">
      <c r="A71" s="1302"/>
      <c r="B71" s="1314"/>
      <c r="C71" s="1314"/>
      <c r="D71" s="1314"/>
      <c r="E71" s="1314"/>
      <c r="F71" s="919"/>
      <c r="H71" s="1302"/>
      <c r="I71" s="1308"/>
      <c r="J71" s="1314"/>
      <c r="K71" s="1314"/>
      <c r="L71" s="919"/>
      <c r="N71" s="1302"/>
      <c r="O71" s="919"/>
      <c r="P71" s="919"/>
      <c r="Q71" s="919"/>
      <c r="R71" s="1314"/>
      <c r="S71" s="919"/>
    </row>
    <row r="72" spans="1:19" ht="15.75" thickBot="1" x14ac:dyDescent="0.25">
      <c r="A72" s="1302"/>
      <c r="B72" s="1314"/>
      <c r="C72" s="1314"/>
      <c r="D72" s="1314"/>
      <c r="E72" s="1314"/>
      <c r="F72" s="919"/>
      <c r="H72" s="1302"/>
      <c r="I72" s="1308"/>
      <c r="J72" s="1314"/>
      <c r="K72" s="1314"/>
      <c r="L72" s="919"/>
      <c r="N72" s="1302"/>
      <c r="O72" s="919"/>
      <c r="P72" s="919"/>
      <c r="Q72" s="919"/>
      <c r="R72" s="1314"/>
      <c r="S72" s="919"/>
    </row>
    <row r="73" spans="1:19" ht="15.75" thickBot="1" x14ac:dyDescent="0.25">
      <c r="A73" s="1302"/>
      <c r="B73" s="1314"/>
      <c r="C73" s="1314"/>
      <c r="D73" s="1314"/>
      <c r="E73" s="1314"/>
      <c r="F73" s="919"/>
      <c r="H73" s="1302"/>
      <c r="I73" s="1308"/>
      <c r="J73" s="1314"/>
      <c r="K73" s="1314"/>
      <c r="L73" s="919"/>
      <c r="N73" s="1302"/>
      <c r="O73" s="919"/>
      <c r="P73" s="919"/>
      <c r="Q73" s="919"/>
      <c r="R73" s="1314"/>
      <c r="S73" s="919"/>
    </row>
    <row r="74" spans="1:19" ht="15.75" thickBot="1" x14ac:dyDescent="0.25">
      <c r="A74" s="1302"/>
      <c r="B74" s="1314"/>
      <c r="C74" s="1314"/>
      <c r="D74" s="1314"/>
      <c r="E74" s="1314"/>
      <c r="F74" s="919"/>
      <c r="H74" s="1302"/>
      <c r="I74" s="1308"/>
      <c r="J74" s="1314"/>
      <c r="K74" s="1314"/>
      <c r="L74" s="919"/>
      <c r="N74" s="1302"/>
      <c r="O74" s="919"/>
      <c r="P74" s="919"/>
      <c r="Q74" s="919"/>
      <c r="R74" s="1314"/>
      <c r="S74" s="919"/>
    </row>
    <row r="75" spans="1:19" ht="15.75" thickBot="1" x14ac:dyDescent="0.25">
      <c r="A75" s="1302"/>
      <c r="B75" s="1314"/>
      <c r="C75" s="1314"/>
      <c r="D75" s="1314"/>
      <c r="E75" s="1314"/>
      <c r="F75" s="919"/>
      <c r="H75" s="1302"/>
      <c r="I75" s="1308"/>
      <c r="J75" s="1314"/>
      <c r="K75" s="1314"/>
      <c r="L75" s="919"/>
      <c r="N75" s="1302"/>
      <c r="O75" s="919"/>
      <c r="P75" s="919"/>
      <c r="Q75" s="919"/>
      <c r="R75" s="1314"/>
      <c r="S75" s="919"/>
    </row>
    <row r="76" spans="1:19" ht="15.75" thickBot="1" x14ac:dyDescent="0.25">
      <c r="A76" s="1302"/>
      <c r="B76" s="1314"/>
      <c r="C76" s="1314"/>
      <c r="D76" s="1314"/>
      <c r="E76" s="1314"/>
      <c r="F76" s="919"/>
      <c r="H76" s="1302"/>
      <c r="I76" s="1308"/>
      <c r="J76" s="1314"/>
      <c r="K76" s="1314"/>
      <c r="L76" s="919"/>
      <c r="N76" s="1302"/>
      <c r="O76" s="919"/>
      <c r="P76" s="919"/>
      <c r="Q76" s="919"/>
      <c r="R76" s="1314"/>
      <c r="S76" s="919"/>
    </row>
    <row r="77" spans="1:19" ht="15.75" thickBot="1" x14ac:dyDescent="0.25">
      <c r="A77" s="1302"/>
      <c r="B77" s="1314"/>
      <c r="C77" s="1314"/>
      <c r="D77" s="1314"/>
      <c r="E77" s="1314"/>
      <c r="F77" s="919"/>
      <c r="H77" s="1302"/>
      <c r="I77" s="1308"/>
      <c r="J77" s="1314"/>
      <c r="K77" s="1314"/>
      <c r="L77" s="919"/>
      <c r="N77" s="1302"/>
      <c r="O77" s="919"/>
      <c r="P77" s="919"/>
      <c r="Q77" s="919"/>
      <c r="R77" s="1314"/>
      <c r="S77" s="919"/>
    </row>
    <row r="78" spans="1:19" ht="15.75" thickBot="1" x14ac:dyDescent="0.25">
      <c r="A78" s="1302"/>
      <c r="B78" s="1314"/>
      <c r="C78" s="1314"/>
      <c r="D78" s="1314"/>
      <c r="E78" s="1314"/>
      <c r="F78" s="919"/>
      <c r="H78" s="1302"/>
      <c r="I78" s="1308"/>
      <c r="J78" s="1314"/>
      <c r="K78" s="1314"/>
      <c r="L78" s="919"/>
      <c r="N78" s="1302"/>
      <c r="O78" s="919"/>
      <c r="P78" s="919"/>
      <c r="Q78" s="919"/>
      <c r="R78" s="1314"/>
      <c r="S78" s="919"/>
    </row>
    <row r="79" spans="1:19" ht="15.75" thickBot="1" x14ac:dyDescent="0.25">
      <c r="A79" s="1302"/>
      <c r="B79" s="1314"/>
      <c r="C79" s="1314"/>
      <c r="D79" s="1314"/>
      <c r="E79" s="1314"/>
      <c r="F79" s="919"/>
      <c r="H79" s="1302"/>
      <c r="I79" s="1308"/>
      <c r="J79" s="1314"/>
      <c r="K79" s="1314"/>
      <c r="L79" s="919"/>
      <c r="N79" s="1302"/>
      <c r="O79" s="919"/>
      <c r="P79" s="919"/>
      <c r="Q79" s="919"/>
      <c r="R79" s="1314"/>
      <c r="S79" s="919"/>
    </row>
    <row r="80" spans="1:19" ht="15.75" thickBot="1" x14ac:dyDescent="0.25">
      <c r="A80" s="1302"/>
      <c r="B80" s="1314"/>
      <c r="C80" s="1314"/>
      <c r="D80" s="1314"/>
      <c r="E80" s="1314"/>
      <c r="F80" s="919"/>
      <c r="H80" s="1302"/>
      <c r="I80" s="1308"/>
      <c r="J80" s="1314"/>
      <c r="K80" s="1314"/>
      <c r="L80" s="919"/>
      <c r="N80" s="1302"/>
      <c r="O80" s="919"/>
      <c r="P80" s="919"/>
      <c r="Q80" s="919"/>
      <c r="R80" s="1314"/>
      <c r="S80" s="919"/>
    </row>
    <row r="81" spans="1:19" ht="15.75" thickBot="1" x14ac:dyDescent="0.25">
      <c r="A81" s="1302"/>
      <c r="B81" s="1314"/>
      <c r="C81" s="1314"/>
      <c r="D81" s="1314"/>
      <c r="E81" s="1314"/>
      <c r="F81" s="919"/>
      <c r="H81" s="1302"/>
      <c r="I81" s="1308"/>
      <c r="J81" s="1314"/>
      <c r="K81" s="1314"/>
      <c r="L81" s="919"/>
      <c r="N81" s="1302"/>
      <c r="O81" s="919"/>
      <c r="P81" s="919"/>
      <c r="Q81" s="919"/>
      <c r="R81" s="1314"/>
      <c r="S81" s="919"/>
    </row>
    <row r="82" spans="1:19" ht="15.75" thickBot="1" x14ac:dyDescent="0.25">
      <c r="A82" s="1302"/>
      <c r="B82" s="1314"/>
      <c r="C82" s="1314"/>
      <c r="D82" s="1314"/>
      <c r="E82" s="1314"/>
      <c r="F82" s="919"/>
      <c r="H82" s="1302"/>
      <c r="I82" s="1308"/>
      <c r="J82" s="1314"/>
      <c r="K82" s="1314"/>
      <c r="L82" s="919"/>
      <c r="N82" s="1302"/>
      <c r="O82" s="919"/>
      <c r="P82" s="919"/>
      <c r="Q82" s="919"/>
      <c r="R82" s="1314"/>
      <c r="S82" s="919"/>
    </row>
    <row r="83" spans="1:19" ht="15.75" thickBot="1" x14ac:dyDescent="0.25">
      <c r="A83" s="1302"/>
      <c r="B83" s="1314"/>
      <c r="C83" s="1314"/>
      <c r="D83" s="1314"/>
      <c r="E83" s="1314"/>
      <c r="F83" s="919"/>
      <c r="H83" s="1302"/>
      <c r="I83" s="1308"/>
      <c r="J83" s="1314"/>
      <c r="K83" s="1314"/>
      <c r="L83" s="919"/>
      <c r="N83" s="1302"/>
      <c r="O83" s="919"/>
      <c r="P83" s="919"/>
      <c r="Q83" s="919"/>
      <c r="R83" s="1314"/>
      <c r="S83" s="919"/>
    </row>
    <row r="84" spans="1:19" ht="15.75" thickBot="1" x14ac:dyDescent="0.25">
      <c r="A84" s="1302"/>
      <c r="B84" s="1314"/>
      <c r="C84" s="1314"/>
      <c r="D84" s="1314"/>
      <c r="E84" s="1314"/>
      <c r="F84" s="919"/>
      <c r="H84" s="1302"/>
      <c r="I84" s="1308"/>
      <c r="J84" s="1314"/>
      <c r="K84" s="1314"/>
      <c r="L84" s="919"/>
      <c r="N84" s="1302"/>
      <c r="O84" s="919"/>
      <c r="P84" s="919"/>
      <c r="Q84" s="919"/>
      <c r="R84" s="1314"/>
      <c r="S84" s="919"/>
    </row>
    <row r="85" spans="1:19" ht="15.75" thickBot="1" x14ac:dyDescent="0.25">
      <c r="A85" s="1302"/>
      <c r="B85" s="1314"/>
      <c r="C85" s="1314"/>
      <c r="D85" s="1314"/>
      <c r="E85" s="1314"/>
      <c r="F85" s="919"/>
      <c r="H85" s="1302"/>
      <c r="I85" s="1308"/>
      <c r="J85" s="1314"/>
      <c r="K85" s="1314"/>
      <c r="L85" s="919"/>
      <c r="N85" s="1302"/>
      <c r="O85" s="919"/>
      <c r="P85" s="919"/>
      <c r="Q85" s="919"/>
      <c r="R85" s="1314"/>
      <c r="S85" s="919"/>
    </row>
    <row r="86" spans="1:19" ht="15.75" thickBot="1" x14ac:dyDescent="0.25">
      <c r="A86" s="1302"/>
      <c r="B86" s="1314"/>
      <c r="C86" s="1314"/>
      <c r="D86" s="1314"/>
      <c r="E86" s="1314"/>
      <c r="F86" s="919"/>
      <c r="H86" s="1302"/>
      <c r="I86" s="1308"/>
      <c r="J86" s="1314"/>
      <c r="K86" s="1314"/>
      <c r="L86" s="919"/>
      <c r="N86" s="1302"/>
      <c r="O86" s="919"/>
      <c r="P86" s="919"/>
      <c r="Q86" s="919"/>
      <c r="R86" s="1314"/>
      <c r="S86" s="919"/>
    </row>
    <row r="87" spans="1:19" ht="15.75" thickBot="1" x14ac:dyDescent="0.25">
      <c r="A87" s="1302"/>
      <c r="B87" s="1314"/>
      <c r="C87" s="1314"/>
      <c r="D87" s="1314"/>
      <c r="E87" s="1314"/>
      <c r="F87" s="919"/>
      <c r="H87" s="1302"/>
      <c r="I87" s="1308"/>
      <c r="J87" s="1314"/>
      <c r="K87" s="1314"/>
      <c r="L87" s="919"/>
      <c r="N87" s="1302"/>
      <c r="O87" s="919"/>
      <c r="P87" s="919"/>
      <c r="Q87" s="919"/>
      <c r="R87" s="1314"/>
      <c r="S87" s="919"/>
    </row>
    <row r="88" spans="1:19" ht="15.75" thickBot="1" x14ac:dyDescent="0.25">
      <c r="A88" s="1302"/>
      <c r="B88" s="1314"/>
      <c r="C88" s="1314"/>
      <c r="D88" s="1314"/>
      <c r="E88" s="1314"/>
      <c r="F88" s="919"/>
      <c r="H88" s="1302"/>
      <c r="I88" s="1308"/>
      <c r="J88" s="1314"/>
      <c r="K88" s="1314"/>
      <c r="L88" s="919"/>
      <c r="N88" s="1302"/>
      <c r="O88" s="919"/>
      <c r="P88" s="919"/>
      <c r="Q88" s="919"/>
      <c r="R88" s="1314"/>
      <c r="S88" s="919"/>
    </row>
    <row r="89" spans="1:19" ht="15.75" thickBot="1" x14ac:dyDescent="0.25">
      <c r="A89" s="1302"/>
      <c r="B89" s="1314"/>
      <c r="C89" s="1314"/>
      <c r="D89" s="1314"/>
      <c r="E89" s="1314"/>
      <c r="F89" s="919"/>
      <c r="H89" s="1302"/>
      <c r="I89" s="1308"/>
      <c r="J89" s="1314"/>
      <c r="K89" s="1314"/>
      <c r="L89" s="919"/>
      <c r="N89" s="1302"/>
      <c r="O89" s="919"/>
      <c r="P89" s="919"/>
      <c r="Q89" s="919"/>
      <c r="R89" s="1314"/>
      <c r="S89" s="919"/>
    </row>
    <row r="90" spans="1:19" ht="15.75" thickBot="1" x14ac:dyDescent="0.25">
      <c r="A90" s="1302"/>
      <c r="B90" s="1314"/>
      <c r="C90" s="1314"/>
      <c r="D90" s="1314"/>
      <c r="E90" s="1314"/>
      <c r="F90" s="919"/>
      <c r="H90" s="1302"/>
      <c r="I90" s="1308"/>
      <c r="J90" s="1314"/>
      <c r="K90" s="1314"/>
      <c r="L90" s="919"/>
      <c r="N90" s="1302"/>
      <c r="O90" s="919"/>
      <c r="P90" s="919"/>
      <c r="Q90" s="919"/>
      <c r="R90" s="1314"/>
      <c r="S90" s="919"/>
    </row>
    <row r="91" spans="1:19" ht="15.75" thickBot="1" x14ac:dyDescent="0.25">
      <c r="A91" s="1302"/>
      <c r="B91" s="1314"/>
      <c r="C91" s="1314"/>
      <c r="D91" s="1314"/>
      <c r="E91" s="1314"/>
      <c r="F91" s="919"/>
      <c r="H91" s="1302"/>
      <c r="I91" s="1308"/>
      <c r="J91" s="1314"/>
      <c r="K91" s="1314"/>
      <c r="L91" s="919"/>
      <c r="N91" s="1302"/>
      <c r="O91" s="919"/>
      <c r="P91" s="919"/>
      <c r="Q91" s="919"/>
      <c r="R91" s="1314"/>
      <c r="S91" s="919"/>
    </row>
    <row r="92" spans="1:19" ht="15.75" thickBot="1" x14ac:dyDescent="0.25">
      <c r="A92" s="1302"/>
      <c r="B92" s="1314"/>
      <c r="C92" s="1314"/>
      <c r="D92" s="1314"/>
      <c r="E92" s="1314"/>
      <c r="F92" s="919"/>
      <c r="H92" s="1302"/>
      <c r="I92" s="1308"/>
      <c r="J92" s="1314"/>
      <c r="K92" s="1314"/>
      <c r="L92" s="919"/>
      <c r="N92" s="1302"/>
      <c r="O92" s="919"/>
      <c r="P92" s="919"/>
      <c r="Q92" s="919"/>
      <c r="R92" s="1314"/>
      <c r="S92" s="919"/>
    </row>
    <row r="93" spans="1:19" ht="15.75" thickBot="1" x14ac:dyDescent="0.25">
      <c r="A93" s="1302"/>
      <c r="B93" s="1314"/>
      <c r="C93" s="1314"/>
      <c r="D93" s="1314"/>
      <c r="E93" s="1314"/>
      <c r="F93" s="919"/>
      <c r="H93" s="1302"/>
      <c r="I93" s="1308"/>
      <c r="J93" s="1314"/>
      <c r="K93" s="1314"/>
      <c r="L93" s="919"/>
      <c r="N93" s="1302"/>
      <c r="O93" s="919"/>
      <c r="P93" s="919"/>
      <c r="Q93" s="919"/>
      <c r="R93" s="1314"/>
      <c r="S93" s="919"/>
    </row>
    <row r="94" spans="1:19" ht="15.75" thickBot="1" x14ac:dyDescent="0.25">
      <c r="A94" s="1302"/>
      <c r="B94" s="1314"/>
      <c r="C94" s="1314"/>
      <c r="D94" s="1314"/>
      <c r="E94" s="1314"/>
      <c r="F94" s="919"/>
      <c r="H94" s="1302"/>
      <c r="I94" s="1308"/>
      <c r="J94" s="1314"/>
      <c r="K94" s="1314"/>
      <c r="L94" s="919"/>
      <c r="N94" s="1302"/>
      <c r="O94" s="919"/>
      <c r="P94" s="919"/>
      <c r="Q94" s="919"/>
      <c r="R94" s="1314"/>
      <c r="S94" s="919"/>
    </row>
    <row r="95" spans="1:19" ht="15.75" thickBot="1" x14ac:dyDescent="0.25">
      <c r="A95" s="1302"/>
      <c r="B95" s="1314"/>
      <c r="C95" s="1314"/>
      <c r="D95" s="1314"/>
      <c r="E95" s="1314"/>
      <c r="F95" s="919"/>
      <c r="H95" s="1302"/>
      <c r="I95" s="1308"/>
      <c r="J95" s="1314"/>
      <c r="K95" s="1314"/>
      <c r="L95" s="919"/>
      <c r="N95" s="1302"/>
      <c r="O95" s="919"/>
      <c r="P95" s="919"/>
      <c r="Q95" s="919"/>
      <c r="R95" s="1314"/>
      <c r="S95" s="919"/>
    </row>
    <row r="96" spans="1:19" ht="15.75" thickBot="1" x14ac:dyDescent="0.25">
      <c r="A96" s="1302"/>
      <c r="B96" s="1314"/>
      <c r="C96" s="1314"/>
      <c r="D96" s="1314"/>
      <c r="E96" s="1314"/>
      <c r="F96" s="919"/>
      <c r="H96" s="1302"/>
      <c r="I96" s="1308"/>
      <c r="J96" s="1314"/>
      <c r="K96" s="1314"/>
      <c r="L96" s="919"/>
      <c r="N96" s="1302"/>
      <c r="O96" s="919"/>
      <c r="P96" s="919"/>
      <c r="Q96" s="919"/>
      <c r="R96" s="1314"/>
      <c r="S96" s="919"/>
    </row>
    <row r="97" spans="1:19" ht="15.75" thickBot="1" x14ac:dyDescent="0.25">
      <c r="A97" s="1302"/>
      <c r="B97" s="1314"/>
      <c r="C97" s="1314"/>
      <c r="D97" s="1314"/>
      <c r="E97" s="1314"/>
      <c r="F97" s="919"/>
      <c r="H97" s="1302"/>
      <c r="I97" s="1308"/>
      <c r="J97" s="1314"/>
      <c r="K97" s="1314"/>
      <c r="L97" s="919"/>
      <c r="N97" s="1302"/>
      <c r="O97" s="919"/>
      <c r="P97" s="919"/>
      <c r="Q97" s="919"/>
      <c r="R97" s="1314"/>
      <c r="S97" s="919"/>
    </row>
    <row r="98" spans="1:19" ht="15.75" thickBot="1" x14ac:dyDescent="0.25">
      <c r="A98" s="1302"/>
      <c r="B98" s="1314"/>
      <c r="C98" s="1314"/>
      <c r="D98" s="1314"/>
      <c r="E98" s="1314"/>
      <c r="F98" s="919"/>
      <c r="H98" s="1302"/>
      <c r="I98" s="1308"/>
      <c r="J98" s="1314"/>
      <c r="K98" s="1314"/>
      <c r="L98" s="919"/>
      <c r="N98" s="1302"/>
      <c r="O98" s="919"/>
      <c r="P98" s="919"/>
      <c r="Q98" s="919"/>
      <c r="R98" s="1314"/>
      <c r="S98" s="919"/>
    </row>
    <row r="99" spans="1:19" ht="15.75" thickBot="1" x14ac:dyDescent="0.25">
      <c r="A99" s="1302"/>
      <c r="B99" s="1314"/>
      <c r="C99" s="1314"/>
      <c r="D99" s="1314"/>
      <c r="E99" s="1314"/>
      <c r="F99" s="919"/>
      <c r="H99" s="1302"/>
      <c r="I99" s="1308"/>
      <c r="J99" s="1314"/>
      <c r="K99" s="1314"/>
      <c r="L99" s="919"/>
      <c r="N99" s="1302"/>
      <c r="O99" s="919"/>
      <c r="P99" s="919"/>
      <c r="Q99" s="919"/>
      <c r="R99" s="1314"/>
      <c r="S99" s="919"/>
    </row>
    <row r="100" spans="1:19" ht="15.75" thickBot="1" x14ac:dyDescent="0.25">
      <c r="A100" s="1302"/>
      <c r="B100" s="1314"/>
      <c r="C100" s="1314"/>
      <c r="D100" s="1314"/>
      <c r="E100" s="1314"/>
      <c r="F100" s="919"/>
      <c r="H100" s="1302"/>
      <c r="I100" s="1308"/>
      <c r="J100" s="1314"/>
      <c r="K100" s="1314"/>
      <c r="L100" s="919"/>
      <c r="N100" s="1302"/>
      <c r="O100" s="919"/>
      <c r="P100" s="919"/>
      <c r="Q100" s="919"/>
      <c r="R100" s="1314"/>
      <c r="S100" s="919"/>
    </row>
    <row r="101" spans="1:19" ht="15.75" thickBot="1" x14ac:dyDescent="0.25">
      <c r="A101" s="1302"/>
      <c r="B101" s="1314"/>
      <c r="C101" s="1314"/>
      <c r="D101" s="1314"/>
      <c r="E101" s="1314"/>
      <c r="F101" s="919"/>
      <c r="H101" s="1302"/>
      <c r="I101" s="1308"/>
      <c r="J101" s="1314"/>
      <c r="K101" s="1314"/>
      <c r="L101" s="919"/>
      <c r="N101" s="1302"/>
      <c r="O101" s="919"/>
      <c r="P101" s="919"/>
      <c r="Q101" s="919"/>
      <c r="R101" s="1314"/>
      <c r="S101" s="919"/>
    </row>
    <row r="102" spans="1:19" ht="15.75" thickBot="1" x14ac:dyDescent="0.25">
      <c r="A102" s="1302"/>
      <c r="B102" s="1314"/>
      <c r="C102" s="1314"/>
      <c r="D102" s="1314"/>
      <c r="E102" s="1314"/>
      <c r="F102" s="919"/>
      <c r="H102" s="1302"/>
      <c r="I102" s="1308"/>
      <c r="J102" s="1314"/>
      <c r="K102" s="1314"/>
      <c r="L102" s="919"/>
      <c r="N102" s="1302"/>
      <c r="O102" s="919"/>
      <c r="P102" s="919"/>
      <c r="Q102" s="919"/>
      <c r="R102" s="1314"/>
      <c r="S102" s="919"/>
    </row>
    <row r="103" spans="1:19" ht="15.75" thickBot="1" x14ac:dyDescent="0.25">
      <c r="A103" s="1302"/>
      <c r="B103" s="1314"/>
      <c r="C103" s="1314"/>
      <c r="D103" s="1314"/>
      <c r="E103" s="1314"/>
      <c r="F103" s="919"/>
      <c r="H103" s="1302"/>
      <c r="I103" s="1308"/>
      <c r="J103" s="1314"/>
      <c r="K103" s="1314"/>
      <c r="L103" s="919"/>
      <c r="N103" s="1302"/>
      <c r="O103" s="919"/>
      <c r="P103" s="919"/>
      <c r="Q103" s="919"/>
      <c r="R103" s="1314"/>
      <c r="S103" s="919"/>
    </row>
    <row r="104" spans="1:19" ht="15.75" thickBot="1" x14ac:dyDescent="0.25">
      <c r="A104" s="1302"/>
      <c r="B104" s="1314"/>
      <c r="C104" s="1314"/>
      <c r="D104" s="1314"/>
      <c r="E104" s="1314"/>
      <c r="F104" s="919"/>
      <c r="H104" s="1302"/>
      <c r="I104" s="1308"/>
      <c r="J104" s="1314"/>
      <c r="K104" s="1314"/>
      <c r="L104" s="919"/>
      <c r="N104" s="1302"/>
      <c r="O104" s="919"/>
      <c r="P104" s="919"/>
      <c r="Q104" s="919"/>
      <c r="R104" s="1314"/>
      <c r="S104" s="919"/>
    </row>
    <row r="105" spans="1:19" ht="15.75" thickBot="1" x14ac:dyDescent="0.25">
      <c r="A105" s="1302"/>
      <c r="B105" s="1314"/>
      <c r="C105" s="1314"/>
      <c r="D105" s="1314"/>
      <c r="E105" s="1314"/>
      <c r="F105" s="919"/>
      <c r="H105" s="1302"/>
      <c r="I105" s="1308"/>
      <c r="J105" s="1314"/>
      <c r="K105" s="1314"/>
      <c r="L105" s="919"/>
      <c r="N105" s="1302"/>
      <c r="O105" s="919"/>
      <c r="P105" s="919"/>
      <c r="Q105" s="919"/>
      <c r="R105" s="1314"/>
      <c r="S105" s="919"/>
    </row>
    <row r="106" spans="1:19" ht="15.75" thickBot="1" x14ac:dyDescent="0.25">
      <c r="A106" s="1302"/>
      <c r="B106" s="1314"/>
      <c r="C106" s="1314"/>
      <c r="D106" s="1314"/>
      <c r="E106" s="1314"/>
      <c r="F106" s="919"/>
      <c r="H106" s="1302"/>
      <c r="I106" s="1308"/>
      <c r="J106" s="1314"/>
      <c r="K106" s="1314"/>
      <c r="L106" s="919"/>
      <c r="N106" s="1302"/>
      <c r="O106" s="919"/>
      <c r="P106" s="919"/>
      <c r="Q106" s="919"/>
      <c r="R106" s="1314"/>
      <c r="S106" s="919"/>
    </row>
    <row r="107" spans="1:19" ht="15.75" thickBot="1" x14ac:dyDescent="0.25">
      <c r="A107" s="1302"/>
      <c r="B107" s="1314"/>
      <c r="C107" s="1314"/>
      <c r="D107" s="1314"/>
      <c r="E107" s="1314"/>
      <c r="F107" s="919"/>
      <c r="H107" s="1302"/>
      <c r="I107" s="1308"/>
      <c r="J107" s="1314"/>
      <c r="K107" s="1314"/>
      <c r="L107" s="919"/>
      <c r="N107" s="1302"/>
      <c r="O107" s="919"/>
      <c r="P107" s="919"/>
      <c r="Q107" s="919"/>
      <c r="R107" s="1314"/>
      <c r="S107" s="919"/>
    </row>
    <row r="108" spans="1:19" ht="15.75" thickBot="1" x14ac:dyDescent="0.25">
      <c r="A108" s="1302"/>
      <c r="B108" s="1314"/>
      <c r="C108" s="1314"/>
      <c r="D108" s="1314"/>
      <c r="E108" s="1314"/>
      <c r="F108" s="919"/>
      <c r="H108" s="1302"/>
      <c r="I108" s="1308"/>
      <c r="J108" s="1314"/>
      <c r="K108" s="1314"/>
      <c r="L108" s="919"/>
      <c r="N108" s="1302"/>
      <c r="O108" s="919"/>
      <c r="P108" s="919"/>
      <c r="Q108" s="919"/>
      <c r="R108" s="1314"/>
      <c r="S108" s="919"/>
    </row>
    <row r="109" spans="1:19" ht="15.75" thickBot="1" x14ac:dyDescent="0.25">
      <c r="A109" s="1302"/>
      <c r="B109" s="1314"/>
      <c r="C109" s="1314"/>
      <c r="D109" s="1314"/>
      <c r="E109" s="1314"/>
      <c r="F109" s="919"/>
      <c r="H109" s="1302"/>
      <c r="I109" s="1308"/>
      <c r="J109" s="1314"/>
      <c r="K109" s="1314"/>
      <c r="L109" s="919"/>
      <c r="N109" s="1302"/>
      <c r="O109" s="919"/>
      <c r="P109" s="919"/>
      <c r="Q109" s="919"/>
      <c r="R109" s="1314"/>
      <c r="S109" s="919"/>
    </row>
    <row r="110" spans="1:19" ht="15.75" thickBot="1" x14ac:dyDescent="0.25">
      <c r="A110" s="1302"/>
      <c r="B110" s="1314"/>
      <c r="C110" s="1314"/>
      <c r="D110" s="1314"/>
      <c r="E110" s="1314"/>
      <c r="F110" s="919"/>
      <c r="H110" s="1302"/>
      <c r="I110" s="1308"/>
      <c r="J110" s="1314"/>
      <c r="K110" s="1314"/>
      <c r="L110" s="919"/>
      <c r="N110" s="1302"/>
      <c r="O110" s="919"/>
      <c r="P110" s="919"/>
      <c r="Q110" s="919"/>
      <c r="R110" s="1314"/>
      <c r="S110" s="919"/>
    </row>
    <row r="111" spans="1:19" ht="15.75" thickBot="1" x14ac:dyDescent="0.25">
      <c r="A111" s="1302"/>
      <c r="B111" s="1314"/>
      <c r="C111" s="1314"/>
      <c r="D111" s="1314"/>
      <c r="E111" s="1314"/>
      <c r="F111" s="919"/>
      <c r="H111" s="1302"/>
      <c r="I111" s="1308"/>
      <c r="J111" s="1314"/>
      <c r="K111" s="1314"/>
      <c r="L111" s="919"/>
      <c r="N111" s="1302"/>
      <c r="O111" s="919"/>
      <c r="P111" s="919"/>
      <c r="Q111" s="919"/>
      <c r="R111" s="1314"/>
      <c r="S111" s="919"/>
    </row>
    <row r="112" spans="1:19" ht="15.75" thickBot="1" x14ac:dyDescent="0.25">
      <c r="A112" s="1302"/>
      <c r="B112" s="1314"/>
      <c r="C112" s="1314"/>
      <c r="D112" s="1314"/>
      <c r="E112" s="1314"/>
      <c r="F112" s="919"/>
      <c r="H112" s="1302"/>
      <c r="I112" s="1308"/>
      <c r="J112" s="1314"/>
      <c r="K112" s="1314"/>
      <c r="L112" s="919"/>
      <c r="N112" s="1302"/>
      <c r="O112" s="919"/>
      <c r="P112" s="919"/>
      <c r="Q112" s="919"/>
      <c r="R112" s="1314"/>
      <c r="S112" s="919"/>
    </row>
    <row r="113" spans="1:19" ht="15.75" thickBot="1" x14ac:dyDescent="0.25">
      <c r="A113" s="1302"/>
      <c r="B113" s="1314"/>
      <c r="C113" s="1314"/>
      <c r="D113" s="1314"/>
      <c r="E113" s="1314"/>
      <c r="F113" s="919"/>
      <c r="H113" s="1302"/>
      <c r="I113" s="1308"/>
      <c r="J113" s="1314"/>
      <c r="K113" s="1314"/>
      <c r="L113" s="919"/>
      <c r="N113" s="1302"/>
      <c r="O113" s="919"/>
      <c r="P113" s="919"/>
      <c r="Q113" s="919"/>
      <c r="R113" s="1314"/>
      <c r="S113" s="919"/>
    </row>
    <row r="114" spans="1:19" ht="15.75" thickBot="1" x14ac:dyDescent="0.25">
      <c r="A114" s="1302"/>
      <c r="B114" s="1314"/>
      <c r="C114" s="1314"/>
      <c r="D114" s="1314"/>
      <c r="E114" s="1314"/>
      <c r="F114" s="919"/>
      <c r="H114" s="1302"/>
      <c r="I114" s="1308"/>
      <c r="J114" s="1314"/>
      <c r="K114" s="1314"/>
      <c r="L114" s="919"/>
      <c r="N114" s="1302"/>
      <c r="O114" s="919"/>
      <c r="P114" s="919"/>
      <c r="Q114" s="919"/>
      <c r="R114" s="1314"/>
      <c r="S114" s="919"/>
    </row>
    <row r="115" spans="1:19" ht="15.75" thickBot="1" x14ac:dyDescent="0.25">
      <c r="A115" s="1302"/>
      <c r="B115" s="1314"/>
      <c r="C115" s="1314"/>
      <c r="D115" s="1314"/>
      <c r="E115" s="1314"/>
      <c r="F115" s="919"/>
      <c r="H115" s="1302"/>
      <c r="I115" s="1308"/>
      <c r="J115" s="1314"/>
      <c r="K115" s="1314"/>
      <c r="L115" s="919"/>
      <c r="N115" s="1302"/>
      <c r="O115" s="919"/>
      <c r="P115" s="919"/>
      <c r="Q115" s="919"/>
      <c r="R115" s="1314"/>
      <c r="S115" s="919"/>
    </row>
    <row r="116" spans="1:19" ht="15.75" thickBot="1" x14ac:dyDescent="0.25">
      <c r="A116" s="1302"/>
      <c r="B116" s="1314"/>
      <c r="C116" s="1314"/>
      <c r="D116" s="1314"/>
      <c r="E116" s="1314"/>
      <c r="F116" s="919"/>
      <c r="H116" s="1302"/>
      <c r="I116" s="1308"/>
      <c r="J116" s="1314"/>
      <c r="K116" s="1314"/>
      <c r="L116" s="919"/>
      <c r="N116" s="1302"/>
      <c r="O116" s="919"/>
      <c r="P116" s="919"/>
      <c r="Q116" s="919"/>
      <c r="R116" s="1314"/>
      <c r="S116" s="919"/>
    </row>
    <row r="117" spans="1:19" ht="15.75" thickBot="1" x14ac:dyDescent="0.25">
      <c r="A117" s="1302"/>
      <c r="B117" s="1314"/>
      <c r="C117" s="1314"/>
      <c r="D117" s="1314"/>
      <c r="E117" s="1314"/>
      <c r="F117" s="919"/>
      <c r="H117" s="1302"/>
      <c r="I117" s="1308"/>
      <c r="J117" s="1314"/>
      <c r="K117" s="1314"/>
      <c r="L117" s="919"/>
      <c r="N117" s="1302"/>
      <c r="O117" s="919"/>
      <c r="P117" s="919"/>
      <c r="Q117" s="919"/>
      <c r="R117" s="1314"/>
      <c r="S117" s="919"/>
    </row>
    <row r="118" spans="1:19" ht="15.75" thickBot="1" x14ac:dyDescent="0.25">
      <c r="A118" s="1302"/>
      <c r="B118" s="1314"/>
      <c r="C118" s="1314"/>
      <c r="D118" s="1314"/>
      <c r="E118" s="1314"/>
      <c r="F118" s="919"/>
      <c r="H118" s="1302"/>
      <c r="I118" s="1308"/>
      <c r="J118" s="1314"/>
      <c r="K118" s="1314"/>
      <c r="L118" s="919"/>
      <c r="N118" s="1302"/>
      <c r="O118" s="919"/>
      <c r="P118" s="919"/>
      <c r="Q118" s="919"/>
      <c r="R118" s="1314"/>
      <c r="S118" s="919"/>
    </row>
    <row r="119" spans="1:19" ht="15.75" thickBot="1" x14ac:dyDescent="0.25">
      <c r="A119" s="1302"/>
      <c r="B119" s="1314"/>
      <c r="C119" s="1314"/>
      <c r="D119" s="1314"/>
      <c r="E119" s="1314"/>
      <c r="F119" s="919"/>
      <c r="H119" s="1302"/>
      <c r="I119" s="1308"/>
      <c r="J119" s="1314"/>
      <c r="K119" s="1314"/>
      <c r="L119" s="919"/>
      <c r="N119" s="1302"/>
      <c r="O119" s="919"/>
      <c r="P119" s="919"/>
      <c r="Q119" s="919"/>
      <c r="R119" s="1314"/>
      <c r="S119" s="919"/>
    </row>
    <row r="120" spans="1:19" ht="15.75" thickBot="1" x14ac:dyDescent="0.25">
      <c r="A120" s="1302"/>
      <c r="B120" s="1314"/>
      <c r="C120" s="1314"/>
      <c r="D120" s="1314"/>
      <c r="E120" s="1314"/>
      <c r="F120" s="919"/>
      <c r="H120" s="1302"/>
      <c r="I120" s="1308"/>
      <c r="J120" s="1314"/>
      <c r="K120" s="1314"/>
      <c r="L120" s="919"/>
      <c r="N120" s="1302"/>
      <c r="O120" s="919"/>
      <c r="P120" s="919"/>
      <c r="Q120" s="919"/>
      <c r="R120" s="1314"/>
      <c r="S120" s="919"/>
    </row>
    <row r="121" spans="1:19" ht="15.75" thickBot="1" x14ac:dyDescent="0.25">
      <c r="A121" s="1302"/>
      <c r="B121" s="1314"/>
      <c r="C121" s="1314"/>
      <c r="D121" s="1314"/>
      <c r="E121" s="1314"/>
      <c r="F121" s="919"/>
      <c r="H121" s="1302"/>
      <c r="I121" s="1308"/>
      <c r="J121" s="1314"/>
      <c r="K121" s="1314"/>
      <c r="L121" s="919"/>
      <c r="N121" s="1302"/>
      <c r="O121" s="919"/>
      <c r="P121" s="919"/>
      <c r="Q121" s="919"/>
      <c r="R121" s="1314"/>
      <c r="S121" s="919"/>
    </row>
    <row r="122" spans="1:19" ht="15.75" thickBot="1" x14ac:dyDescent="0.25">
      <c r="A122" s="1302"/>
      <c r="B122" s="1314"/>
      <c r="C122" s="1314"/>
      <c r="D122" s="1314"/>
      <c r="E122" s="1314"/>
      <c r="F122" s="919"/>
      <c r="H122" s="1302"/>
      <c r="I122" s="1308"/>
      <c r="J122" s="1314"/>
      <c r="K122" s="1314"/>
      <c r="L122" s="919"/>
      <c r="N122" s="1302"/>
      <c r="O122" s="919"/>
      <c r="P122" s="919"/>
      <c r="Q122" s="919"/>
      <c r="R122" s="1314"/>
      <c r="S122" s="919"/>
    </row>
    <row r="123" spans="1:19" ht="15.75" thickBot="1" x14ac:dyDescent="0.25">
      <c r="A123" s="1302"/>
      <c r="B123" s="1314"/>
      <c r="C123" s="1314"/>
      <c r="D123" s="1314"/>
      <c r="E123" s="1314"/>
      <c r="F123" s="919"/>
      <c r="H123" s="1302"/>
      <c r="I123" s="1308"/>
      <c r="J123" s="1314"/>
      <c r="K123" s="1314"/>
      <c r="L123" s="919"/>
      <c r="N123" s="1302"/>
      <c r="O123" s="919"/>
      <c r="P123" s="919"/>
      <c r="Q123" s="919"/>
      <c r="R123" s="1314"/>
      <c r="S123" s="919"/>
    </row>
    <row r="124" spans="1:19" ht="15.75" thickBot="1" x14ac:dyDescent="0.25">
      <c r="A124" s="1302"/>
      <c r="B124" s="1314"/>
      <c r="C124" s="1314"/>
      <c r="D124" s="1314"/>
      <c r="E124" s="1314"/>
      <c r="F124" s="919"/>
      <c r="H124" s="1302"/>
      <c r="I124" s="1308"/>
      <c r="J124" s="1314"/>
      <c r="K124" s="1314"/>
      <c r="L124" s="919"/>
      <c r="N124" s="1302"/>
      <c r="O124" s="919"/>
      <c r="P124" s="919"/>
      <c r="Q124" s="919"/>
      <c r="R124" s="1314"/>
      <c r="S124" s="919"/>
    </row>
    <row r="125" spans="1:19" ht="15.75" thickBot="1" x14ac:dyDescent="0.25">
      <c r="A125" s="1302"/>
      <c r="B125" s="1314"/>
      <c r="C125" s="1314"/>
      <c r="D125" s="1314"/>
      <c r="E125" s="1314"/>
      <c r="F125" s="919"/>
      <c r="H125" s="1302"/>
      <c r="I125" s="1308"/>
      <c r="J125" s="1314"/>
      <c r="K125" s="1314"/>
      <c r="L125" s="919"/>
      <c r="N125" s="1302"/>
      <c r="O125" s="919"/>
      <c r="P125" s="919"/>
      <c r="Q125" s="919"/>
      <c r="R125" s="1314"/>
      <c r="S125" s="919"/>
    </row>
    <row r="126" spans="1:19" ht="15.75" thickBot="1" x14ac:dyDescent="0.25">
      <c r="A126" s="1302"/>
      <c r="B126" s="1314"/>
      <c r="C126" s="1314"/>
      <c r="D126" s="1314"/>
      <c r="E126" s="1314"/>
      <c r="F126" s="919"/>
      <c r="H126" s="1302"/>
      <c r="I126" s="1308"/>
      <c r="J126" s="1314"/>
      <c r="K126" s="1314"/>
      <c r="L126" s="919"/>
      <c r="N126" s="1302"/>
      <c r="O126" s="919"/>
      <c r="P126" s="919"/>
      <c r="Q126" s="919"/>
      <c r="R126" s="1314"/>
      <c r="S126" s="919"/>
    </row>
    <row r="127" spans="1:19" ht="15.75" thickBot="1" x14ac:dyDescent="0.25">
      <c r="A127" s="1302"/>
      <c r="B127" s="1314"/>
      <c r="C127" s="1314"/>
      <c r="D127" s="1314"/>
      <c r="E127" s="1314"/>
      <c r="F127" s="919"/>
      <c r="H127" s="1302"/>
      <c r="I127" s="1308"/>
      <c r="J127" s="1314"/>
      <c r="K127" s="1314"/>
      <c r="L127" s="919"/>
      <c r="N127" s="1302"/>
      <c r="O127" s="919"/>
      <c r="P127" s="919"/>
      <c r="Q127" s="919"/>
      <c r="R127" s="1314"/>
      <c r="S127" s="919"/>
    </row>
    <row r="128" spans="1:19" ht="15.75" thickBot="1" x14ac:dyDescent="0.25">
      <c r="A128" s="1302"/>
      <c r="B128" s="1314"/>
      <c r="C128" s="1314"/>
      <c r="D128" s="1314"/>
      <c r="E128" s="1314"/>
      <c r="F128" s="919"/>
      <c r="H128" s="1302"/>
      <c r="I128" s="1308"/>
      <c r="J128" s="1314"/>
      <c r="K128" s="1314"/>
      <c r="L128" s="919"/>
      <c r="N128" s="1302"/>
      <c r="O128" s="919"/>
      <c r="P128" s="919"/>
      <c r="Q128" s="919"/>
      <c r="R128" s="1314"/>
      <c r="S128" s="919"/>
    </row>
    <row r="129" spans="1:19" ht="15.75" thickBot="1" x14ac:dyDescent="0.25">
      <c r="A129" s="1302"/>
      <c r="B129" s="1314"/>
      <c r="C129" s="1314"/>
      <c r="D129" s="1314"/>
      <c r="E129" s="1314"/>
      <c r="F129" s="919"/>
      <c r="H129" s="1302"/>
      <c r="I129" s="1308"/>
      <c r="J129" s="1314"/>
      <c r="K129" s="1314"/>
      <c r="L129" s="919"/>
      <c r="N129" s="1302"/>
      <c r="O129" s="919"/>
      <c r="P129" s="919"/>
      <c r="Q129" s="919"/>
      <c r="R129" s="1314"/>
      <c r="S129" s="919"/>
    </row>
    <row r="130" spans="1:19" ht="15.75" thickBot="1" x14ac:dyDescent="0.25">
      <c r="A130" s="1302"/>
      <c r="B130" s="1314"/>
      <c r="C130" s="1314"/>
      <c r="D130" s="1314"/>
      <c r="E130" s="1314"/>
      <c r="F130" s="919"/>
      <c r="H130" s="1302"/>
      <c r="I130" s="1308"/>
      <c r="J130" s="1314"/>
      <c r="K130" s="1314"/>
      <c r="L130" s="919"/>
      <c r="N130" s="1302"/>
      <c r="O130" s="919"/>
      <c r="P130" s="919"/>
      <c r="Q130" s="919"/>
      <c r="R130" s="1314"/>
      <c r="S130" s="919"/>
    </row>
    <row r="131" spans="1:19" ht="15.75" thickBot="1" x14ac:dyDescent="0.25">
      <c r="A131" s="1302"/>
      <c r="B131" s="1314"/>
      <c r="C131" s="1314"/>
      <c r="D131" s="1314"/>
      <c r="E131" s="1314"/>
      <c r="F131" s="919"/>
      <c r="H131" s="1302"/>
      <c r="I131" s="1308"/>
      <c r="J131" s="1314"/>
      <c r="K131" s="1314"/>
      <c r="L131" s="919"/>
      <c r="N131" s="1302"/>
      <c r="O131" s="919"/>
      <c r="P131" s="919"/>
      <c r="Q131" s="919"/>
      <c r="R131" s="1314"/>
      <c r="S131" s="919"/>
    </row>
    <row r="132" spans="1:19" ht="15.75" thickBot="1" x14ac:dyDescent="0.25">
      <c r="A132" s="1302"/>
      <c r="B132" s="1314"/>
      <c r="C132" s="1314"/>
      <c r="D132" s="1314"/>
      <c r="E132" s="1314"/>
      <c r="F132" s="919"/>
      <c r="H132" s="1302"/>
      <c r="I132" s="1308"/>
      <c r="J132" s="1314"/>
      <c r="K132" s="1314"/>
      <c r="L132" s="919"/>
      <c r="N132" s="1302"/>
      <c r="O132" s="919"/>
      <c r="P132" s="919"/>
      <c r="Q132" s="919"/>
      <c r="R132" s="1314"/>
      <c r="S132" s="919"/>
    </row>
    <row r="133" spans="1:19" ht="15.75" thickBot="1" x14ac:dyDescent="0.25">
      <c r="A133" s="1302"/>
      <c r="B133" s="1314"/>
      <c r="C133" s="1314"/>
      <c r="D133" s="1314"/>
      <c r="E133" s="1314"/>
      <c r="F133" s="919"/>
      <c r="H133" s="1302"/>
      <c r="I133" s="1308"/>
      <c r="J133" s="1314"/>
      <c r="K133" s="1314"/>
      <c r="L133" s="919"/>
      <c r="N133" s="1302"/>
      <c r="O133" s="919"/>
      <c r="P133" s="919"/>
      <c r="Q133" s="919"/>
      <c r="R133" s="1314"/>
      <c r="S133" s="919"/>
    </row>
    <row r="134" spans="1:19" ht="15.75" thickBot="1" x14ac:dyDescent="0.25">
      <c r="A134" s="1302"/>
      <c r="B134" s="1314"/>
      <c r="C134" s="1314"/>
      <c r="D134" s="1314"/>
      <c r="E134" s="1314"/>
      <c r="F134" s="919"/>
      <c r="H134" s="1302"/>
      <c r="I134" s="1308"/>
      <c r="J134" s="1314"/>
      <c r="K134" s="1314"/>
      <c r="L134" s="919"/>
      <c r="N134" s="1302"/>
      <c r="O134" s="919"/>
      <c r="P134" s="919"/>
      <c r="Q134" s="919"/>
      <c r="R134" s="1314"/>
      <c r="S134" s="919"/>
    </row>
    <row r="135" spans="1:19" ht="15.75" thickBot="1" x14ac:dyDescent="0.25">
      <c r="A135" s="1302"/>
      <c r="B135" s="1314"/>
      <c r="C135" s="1314"/>
      <c r="D135" s="1314"/>
      <c r="E135" s="1314"/>
      <c r="F135" s="919"/>
      <c r="H135" s="1302"/>
      <c r="I135" s="1308"/>
      <c r="J135" s="1314"/>
      <c r="K135" s="1314"/>
      <c r="L135" s="919"/>
      <c r="N135" s="1302"/>
      <c r="O135" s="919"/>
      <c r="P135" s="919"/>
      <c r="Q135" s="919"/>
      <c r="R135" s="1314"/>
      <c r="S135" s="919"/>
    </row>
    <row r="136" spans="1:19" ht="15.75" thickBot="1" x14ac:dyDescent="0.25">
      <c r="A136" s="1302"/>
      <c r="B136" s="1314"/>
      <c r="C136" s="1314"/>
      <c r="D136" s="1314"/>
      <c r="E136" s="1314"/>
      <c r="F136" s="919"/>
      <c r="H136" s="1302"/>
      <c r="I136" s="1308"/>
      <c r="J136" s="1314"/>
      <c r="K136" s="1314"/>
      <c r="L136" s="919"/>
      <c r="N136" s="1302"/>
      <c r="O136" s="919"/>
      <c r="P136" s="919"/>
      <c r="Q136" s="919"/>
      <c r="R136" s="1314"/>
      <c r="S136" s="919"/>
    </row>
    <row r="137" spans="1:19" ht="15.75" thickBot="1" x14ac:dyDescent="0.25">
      <c r="A137" s="1302"/>
      <c r="B137" s="1314"/>
      <c r="C137" s="1314"/>
      <c r="D137" s="1314"/>
      <c r="E137" s="1314"/>
      <c r="F137" s="919"/>
      <c r="H137" s="1302"/>
      <c r="I137" s="1308"/>
      <c r="J137" s="1314"/>
      <c r="K137" s="1314"/>
      <c r="L137" s="919"/>
      <c r="N137" s="1302"/>
      <c r="O137" s="919"/>
      <c r="P137" s="919"/>
      <c r="Q137" s="919"/>
      <c r="R137" s="1314"/>
      <c r="S137" s="919"/>
    </row>
    <row r="138" spans="1:19" ht="15.75" thickBot="1" x14ac:dyDescent="0.25">
      <c r="A138" s="1302"/>
      <c r="B138" s="1314"/>
      <c r="C138" s="1314"/>
      <c r="D138" s="1314"/>
      <c r="E138" s="1314"/>
      <c r="F138" s="919"/>
      <c r="H138" s="1302"/>
      <c r="I138" s="1308"/>
      <c r="J138" s="1314"/>
      <c r="K138" s="1314"/>
      <c r="L138" s="919"/>
      <c r="N138" s="1302"/>
      <c r="O138" s="919"/>
      <c r="P138" s="919"/>
      <c r="Q138" s="919"/>
      <c r="R138" s="1314"/>
      <c r="S138" s="919"/>
    </row>
    <row r="139" spans="1:19" ht="15.75" thickBot="1" x14ac:dyDescent="0.25">
      <c r="A139" s="1302"/>
      <c r="B139" s="1314"/>
      <c r="C139" s="1314"/>
      <c r="D139" s="1314"/>
      <c r="E139" s="1314"/>
      <c r="F139" s="919"/>
      <c r="H139" s="1302"/>
      <c r="I139" s="1308"/>
      <c r="J139" s="1314"/>
      <c r="K139" s="1314"/>
      <c r="L139" s="919"/>
      <c r="N139" s="1302"/>
      <c r="O139" s="919"/>
      <c r="P139" s="919"/>
      <c r="Q139" s="919"/>
      <c r="R139" s="1314"/>
      <c r="S139" s="919"/>
    </row>
    <row r="140" spans="1:19" ht="15.75" thickBot="1" x14ac:dyDescent="0.25">
      <c r="A140" s="1302"/>
      <c r="B140" s="1314"/>
      <c r="C140" s="1314"/>
      <c r="D140" s="1314"/>
      <c r="E140" s="1314"/>
      <c r="F140" s="919"/>
      <c r="H140" s="1302"/>
      <c r="I140" s="1308"/>
      <c r="J140" s="1314"/>
      <c r="K140" s="1314"/>
      <c r="L140" s="919"/>
      <c r="N140" s="1302"/>
      <c r="O140" s="919"/>
      <c r="P140" s="919"/>
      <c r="Q140" s="919"/>
      <c r="R140" s="1314"/>
      <c r="S140" s="919"/>
    </row>
    <row r="141" spans="1:19" ht="15.75" thickBot="1" x14ac:dyDescent="0.25">
      <c r="A141" s="1302"/>
      <c r="B141" s="1314"/>
      <c r="C141" s="1314"/>
      <c r="D141" s="1314"/>
      <c r="E141" s="1314"/>
      <c r="F141" s="919"/>
      <c r="H141" s="1302"/>
      <c r="I141" s="1308"/>
      <c r="J141" s="1314"/>
      <c r="K141" s="1314"/>
      <c r="L141" s="919"/>
      <c r="N141" s="1302"/>
      <c r="O141" s="919"/>
      <c r="P141" s="919"/>
      <c r="Q141" s="919"/>
      <c r="R141" s="1314"/>
      <c r="S141" s="919"/>
    </row>
    <row r="142" spans="1:19" ht="15.75" thickBot="1" x14ac:dyDescent="0.25">
      <c r="A142" s="1302"/>
      <c r="B142" s="1314"/>
      <c r="C142" s="1314"/>
      <c r="D142" s="1314"/>
      <c r="E142" s="1314"/>
      <c r="F142" s="919"/>
      <c r="H142" s="1302"/>
      <c r="I142" s="1308"/>
      <c r="J142" s="1314"/>
      <c r="K142" s="1314"/>
      <c r="L142" s="919"/>
      <c r="N142" s="1302"/>
      <c r="O142" s="919"/>
      <c r="P142" s="919"/>
      <c r="Q142" s="919"/>
      <c r="R142" s="1314"/>
      <c r="S142" s="919"/>
    </row>
    <row r="143" spans="1:19" ht="15.75" thickBot="1" x14ac:dyDescent="0.25">
      <c r="A143" s="1302"/>
      <c r="B143" s="1314"/>
      <c r="C143" s="1314"/>
      <c r="D143" s="1314"/>
      <c r="E143" s="1314"/>
      <c r="F143" s="919"/>
      <c r="H143" s="1302"/>
      <c r="I143" s="1308"/>
      <c r="J143" s="1314"/>
      <c r="K143" s="1314"/>
      <c r="L143" s="919"/>
      <c r="N143" s="1302"/>
      <c r="O143" s="919"/>
      <c r="P143" s="919"/>
      <c r="Q143" s="919"/>
      <c r="R143" s="1314"/>
      <c r="S143" s="919"/>
    </row>
    <row r="144" spans="1:19" ht="15.75" thickBot="1" x14ac:dyDescent="0.25">
      <c r="A144" s="1302"/>
      <c r="B144" s="1314"/>
      <c r="C144" s="1314"/>
      <c r="D144" s="1314"/>
      <c r="E144" s="1314"/>
      <c r="F144" s="919"/>
      <c r="H144" s="1302"/>
      <c r="I144" s="1308"/>
      <c r="J144" s="1314"/>
      <c r="K144" s="1314"/>
      <c r="L144" s="919"/>
      <c r="N144" s="1302"/>
      <c r="O144" s="919"/>
      <c r="P144" s="919"/>
      <c r="Q144" s="919"/>
      <c r="R144" s="1314"/>
      <c r="S144" s="919"/>
    </row>
    <row r="145" spans="1:19" ht="15.75" thickBot="1" x14ac:dyDescent="0.25">
      <c r="A145" s="1302"/>
      <c r="B145" s="1314"/>
      <c r="C145" s="1314"/>
      <c r="D145" s="1314"/>
      <c r="E145" s="1314"/>
      <c r="F145" s="919"/>
      <c r="H145" s="1302"/>
      <c r="I145" s="1308"/>
      <c r="J145" s="1314"/>
      <c r="K145" s="1314"/>
      <c r="L145" s="919"/>
      <c r="N145" s="1302"/>
      <c r="O145" s="919"/>
      <c r="P145" s="919"/>
      <c r="Q145" s="919"/>
      <c r="R145" s="1314"/>
      <c r="S145" s="919"/>
    </row>
    <row r="146" spans="1:19" ht="15.75" thickBot="1" x14ac:dyDescent="0.25">
      <c r="A146" s="1302"/>
      <c r="B146" s="1314"/>
      <c r="C146" s="1314"/>
      <c r="D146" s="1314"/>
      <c r="E146" s="1314"/>
      <c r="F146" s="919"/>
      <c r="H146" s="1302"/>
      <c r="I146" s="1308"/>
      <c r="J146" s="1314"/>
      <c r="K146" s="1314"/>
      <c r="L146" s="919"/>
      <c r="N146" s="1302"/>
      <c r="O146" s="919"/>
      <c r="P146" s="919"/>
      <c r="Q146" s="919"/>
      <c r="R146" s="1314"/>
      <c r="S146" s="919"/>
    </row>
    <row r="147" spans="1:19" ht="15.75" thickBot="1" x14ac:dyDescent="0.25">
      <c r="A147" s="1302"/>
      <c r="B147" s="1314"/>
      <c r="C147" s="1314"/>
      <c r="D147" s="1314"/>
      <c r="E147" s="1314"/>
      <c r="F147" s="919"/>
      <c r="H147" s="1302"/>
      <c r="I147" s="1308"/>
      <c r="J147" s="1314"/>
      <c r="K147" s="1314"/>
      <c r="L147" s="919"/>
      <c r="N147" s="1302"/>
      <c r="O147" s="919"/>
      <c r="P147" s="919"/>
      <c r="Q147" s="919"/>
      <c r="R147" s="1314"/>
      <c r="S147" s="919"/>
    </row>
    <row r="148" spans="1:19" ht="15.75" thickBot="1" x14ac:dyDescent="0.25">
      <c r="A148" s="1302"/>
      <c r="B148" s="1314"/>
      <c r="C148" s="1314"/>
      <c r="D148" s="1314"/>
      <c r="E148" s="1314"/>
      <c r="F148" s="919"/>
      <c r="H148" s="1302"/>
      <c r="I148" s="1308"/>
      <c r="J148" s="1314"/>
      <c r="K148" s="1314"/>
      <c r="L148" s="919"/>
      <c r="N148" s="1302"/>
      <c r="O148" s="919"/>
      <c r="P148" s="919"/>
      <c r="Q148" s="919"/>
      <c r="R148" s="1314"/>
      <c r="S148" s="919"/>
    </row>
    <row r="149" spans="1:19" ht="15.75" thickBot="1" x14ac:dyDescent="0.25">
      <c r="A149" s="1302"/>
      <c r="B149" s="1314"/>
      <c r="C149" s="1314"/>
      <c r="D149" s="1314"/>
      <c r="E149" s="1314"/>
      <c r="F149" s="919"/>
      <c r="H149" s="1302"/>
      <c r="I149" s="1308"/>
      <c r="J149" s="1314"/>
      <c r="K149" s="1314"/>
      <c r="L149" s="919"/>
      <c r="N149" s="1302"/>
      <c r="O149" s="919"/>
      <c r="P149" s="919"/>
      <c r="Q149" s="919"/>
      <c r="R149" s="1314"/>
      <c r="S149" s="919"/>
    </row>
    <row r="150" spans="1:19" ht="15.75" thickBot="1" x14ac:dyDescent="0.25">
      <c r="A150" s="1302"/>
      <c r="B150" s="1314"/>
      <c r="C150" s="1314"/>
      <c r="D150" s="1314"/>
      <c r="E150" s="1314"/>
      <c r="F150" s="919"/>
      <c r="H150" s="1302"/>
      <c r="I150" s="1308"/>
      <c r="J150" s="1314"/>
      <c r="K150" s="1314"/>
      <c r="L150" s="919"/>
      <c r="N150" s="1302"/>
      <c r="O150" s="919"/>
      <c r="P150" s="919"/>
      <c r="Q150" s="919"/>
      <c r="R150" s="1314"/>
      <c r="S150" s="919"/>
    </row>
    <row r="151" spans="1:19" ht="15.75" thickBot="1" x14ac:dyDescent="0.25">
      <c r="A151" s="1302"/>
      <c r="B151" s="1314"/>
      <c r="C151" s="1314"/>
      <c r="D151" s="1314"/>
      <c r="E151" s="1314"/>
      <c r="F151" s="919"/>
      <c r="H151" s="1302"/>
      <c r="I151" s="1308"/>
      <c r="J151" s="1314"/>
      <c r="K151" s="1314"/>
      <c r="L151" s="919"/>
      <c r="N151" s="1302"/>
      <c r="O151" s="919"/>
      <c r="P151" s="919"/>
      <c r="Q151" s="919"/>
      <c r="R151" s="1314"/>
      <c r="S151" s="919"/>
    </row>
    <row r="152" spans="1:19" ht="15.75" thickBot="1" x14ac:dyDescent="0.25">
      <c r="A152" s="1302"/>
      <c r="B152" s="1314"/>
      <c r="C152" s="1314"/>
      <c r="D152" s="1314"/>
      <c r="E152" s="1314"/>
      <c r="F152" s="919"/>
      <c r="H152" s="1302"/>
      <c r="I152" s="1308"/>
      <c r="J152" s="1314"/>
      <c r="K152" s="1314"/>
      <c r="L152" s="919"/>
      <c r="N152" s="1302"/>
      <c r="O152" s="919"/>
      <c r="P152" s="919"/>
      <c r="Q152" s="919"/>
      <c r="R152" s="1314"/>
      <c r="S152" s="919"/>
    </row>
    <row r="153" spans="1:19" ht="15.75" thickBot="1" x14ac:dyDescent="0.25">
      <c r="A153" s="1302"/>
      <c r="B153" s="1314"/>
      <c r="C153" s="1314"/>
      <c r="D153" s="1314"/>
      <c r="E153" s="1314"/>
      <c r="F153" s="919"/>
      <c r="H153" s="1302"/>
      <c r="I153" s="1308"/>
      <c r="J153" s="1314"/>
      <c r="K153" s="1314"/>
      <c r="L153" s="919"/>
      <c r="N153" s="1302"/>
      <c r="O153" s="919"/>
      <c r="P153" s="919"/>
      <c r="Q153" s="919"/>
      <c r="R153" s="1314"/>
      <c r="S153" s="919"/>
    </row>
    <row r="154" spans="1:19" ht="15.75" thickBot="1" x14ac:dyDescent="0.25">
      <c r="A154" s="1302"/>
      <c r="B154" s="1314"/>
      <c r="C154" s="1314"/>
      <c r="D154" s="1314"/>
      <c r="E154" s="1314"/>
      <c r="F154" s="919"/>
      <c r="H154" s="1302"/>
      <c r="I154" s="1308"/>
      <c r="J154" s="1314"/>
      <c r="K154" s="1314"/>
      <c r="L154" s="919"/>
      <c r="N154" s="1302"/>
      <c r="O154" s="919"/>
      <c r="P154" s="919"/>
      <c r="Q154" s="919"/>
      <c r="R154" s="1314"/>
      <c r="S154" s="919"/>
    </row>
    <row r="155" spans="1:19" ht="15.75" thickBot="1" x14ac:dyDescent="0.25">
      <c r="A155" s="1302"/>
      <c r="B155" s="1314"/>
      <c r="C155" s="1314"/>
      <c r="D155" s="1314"/>
      <c r="E155" s="1314"/>
      <c r="F155" s="919"/>
      <c r="H155" s="1302"/>
      <c r="I155" s="1308"/>
      <c r="J155" s="1314"/>
      <c r="K155" s="1314"/>
      <c r="L155" s="919"/>
      <c r="N155" s="1302"/>
      <c r="O155" s="919"/>
      <c r="P155" s="919"/>
      <c r="Q155" s="919"/>
      <c r="R155" s="1314"/>
      <c r="S155" s="919"/>
    </row>
    <row r="156" spans="1:19" ht="15.75" thickBot="1" x14ac:dyDescent="0.25">
      <c r="A156" s="1302"/>
      <c r="B156" s="1314"/>
      <c r="C156" s="1314"/>
      <c r="D156" s="1314"/>
      <c r="E156" s="1314"/>
      <c r="F156" s="919"/>
      <c r="H156" s="1302"/>
      <c r="I156" s="1308"/>
      <c r="J156" s="1314"/>
      <c r="K156" s="1314"/>
      <c r="L156" s="919"/>
      <c r="N156" s="1302"/>
      <c r="O156" s="919"/>
      <c r="P156" s="919"/>
      <c r="Q156" s="919"/>
      <c r="R156" s="1314"/>
      <c r="S156" s="919"/>
    </row>
    <row r="157" spans="1:19" ht="15.75" thickBot="1" x14ac:dyDescent="0.25">
      <c r="A157" s="1302"/>
      <c r="B157" s="1314"/>
      <c r="C157" s="1314"/>
      <c r="D157" s="1314"/>
      <c r="E157" s="1314"/>
      <c r="F157" s="919"/>
      <c r="H157" s="1302"/>
      <c r="I157" s="1308"/>
      <c r="J157" s="1314"/>
      <c r="K157" s="1314"/>
      <c r="L157" s="919"/>
      <c r="N157" s="1302"/>
      <c r="O157" s="919"/>
      <c r="P157" s="919"/>
      <c r="Q157" s="919"/>
      <c r="R157" s="1314"/>
      <c r="S157" s="919"/>
    </row>
    <row r="158" spans="1:19" ht="15.75" thickBot="1" x14ac:dyDescent="0.25">
      <c r="A158" s="1302"/>
      <c r="B158" s="1314"/>
      <c r="C158" s="1314"/>
      <c r="D158" s="1314"/>
      <c r="E158" s="1314"/>
      <c r="F158" s="919"/>
      <c r="H158" s="1302"/>
      <c r="I158" s="1308"/>
      <c r="J158" s="1314"/>
      <c r="K158" s="1314"/>
      <c r="L158" s="919"/>
      <c r="N158" s="1302"/>
      <c r="O158" s="919"/>
      <c r="P158" s="919"/>
      <c r="Q158" s="919"/>
      <c r="R158" s="1314"/>
      <c r="S158" s="919"/>
    </row>
    <row r="159" spans="1:19" ht="15.75" thickBot="1" x14ac:dyDescent="0.25">
      <c r="A159" s="1302"/>
      <c r="B159" s="1314"/>
      <c r="C159" s="1314"/>
      <c r="D159" s="1314"/>
      <c r="E159" s="1314"/>
      <c r="F159" s="919"/>
      <c r="H159" s="1302"/>
      <c r="I159" s="1308"/>
      <c r="J159" s="1314"/>
      <c r="K159" s="1314"/>
      <c r="L159" s="919"/>
      <c r="N159" s="1302"/>
      <c r="O159" s="919"/>
      <c r="P159" s="919"/>
      <c r="Q159" s="919"/>
      <c r="R159" s="1314"/>
      <c r="S159" s="919"/>
    </row>
    <row r="160" spans="1:19" ht="15.75" thickBot="1" x14ac:dyDescent="0.25">
      <c r="A160" s="1302"/>
      <c r="B160" s="1314"/>
      <c r="C160" s="1314"/>
      <c r="D160" s="1314"/>
      <c r="E160" s="1314"/>
      <c r="F160" s="919"/>
      <c r="H160" s="1302"/>
      <c r="I160" s="1308"/>
      <c r="J160" s="1314"/>
      <c r="K160" s="1314"/>
      <c r="L160" s="919"/>
      <c r="N160" s="1302"/>
      <c r="O160" s="919"/>
      <c r="P160" s="919"/>
      <c r="Q160" s="919"/>
      <c r="R160" s="1314"/>
      <c r="S160" s="919"/>
    </row>
    <row r="161" spans="1:19" ht="15.75" thickBot="1" x14ac:dyDescent="0.25">
      <c r="A161" s="1302"/>
      <c r="B161" s="1314"/>
      <c r="C161" s="1314"/>
      <c r="D161" s="1314"/>
      <c r="E161" s="1314"/>
      <c r="F161" s="919"/>
      <c r="H161" s="1302"/>
      <c r="I161" s="1308"/>
      <c r="J161" s="1314"/>
      <c r="K161" s="1314"/>
      <c r="L161" s="919"/>
      <c r="N161" s="1302"/>
      <c r="O161" s="919"/>
      <c r="P161" s="919"/>
      <c r="Q161" s="919"/>
      <c r="R161" s="1314"/>
      <c r="S161" s="919"/>
    </row>
    <row r="162" spans="1:19" ht="15.75" thickBot="1" x14ac:dyDescent="0.25">
      <c r="A162" s="1302"/>
      <c r="B162" s="1314"/>
      <c r="C162" s="1314"/>
      <c r="D162" s="1314"/>
      <c r="E162" s="1314"/>
      <c r="F162" s="919"/>
      <c r="H162" s="1302"/>
      <c r="I162" s="1308"/>
      <c r="J162" s="1314"/>
      <c r="K162" s="1314"/>
      <c r="L162" s="919"/>
      <c r="N162" s="1302"/>
      <c r="O162" s="919"/>
      <c r="P162" s="919"/>
      <c r="Q162" s="919"/>
      <c r="R162" s="1314"/>
      <c r="S162" s="919"/>
    </row>
    <row r="163" spans="1:19" ht="15.75" thickBot="1" x14ac:dyDescent="0.25">
      <c r="A163" s="1302"/>
      <c r="B163" s="1314"/>
      <c r="C163" s="1314"/>
      <c r="D163" s="1314"/>
      <c r="E163" s="1314"/>
      <c r="F163" s="919"/>
      <c r="H163" s="1302"/>
      <c r="I163" s="1308"/>
      <c r="J163" s="1314"/>
      <c r="K163" s="1314"/>
      <c r="L163" s="919"/>
      <c r="N163" s="1302"/>
      <c r="O163" s="919"/>
      <c r="P163" s="919"/>
      <c r="Q163" s="919"/>
      <c r="R163" s="1314"/>
      <c r="S163" s="919"/>
    </row>
    <row r="164" spans="1:19" ht="15.75" thickBot="1" x14ac:dyDescent="0.25">
      <c r="A164" s="1302"/>
      <c r="B164" s="1314"/>
      <c r="C164" s="1314"/>
      <c r="D164" s="1314"/>
      <c r="E164" s="1314"/>
      <c r="F164" s="919"/>
      <c r="H164" s="1302"/>
      <c r="I164" s="1308"/>
      <c r="J164" s="1314"/>
      <c r="K164" s="1314"/>
      <c r="L164" s="919"/>
      <c r="N164" s="1302"/>
      <c r="O164" s="919"/>
      <c r="P164" s="919"/>
      <c r="Q164" s="919"/>
      <c r="R164" s="1314"/>
      <c r="S164" s="919"/>
    </row>
    <row r="165" spans="1:19" ht="15.75" thickBot="1" x14ac:dyDescent="0.25">
      <c r="A165" s="1302"/>
      <c r="B165" s="1314"/>
      <c r="C165" s="1314"/>
      <c r="D165" s="1314"/>
      <c r="E165" s="1314"/>
      <c r="F165" s="919"/>
      <c r="H165" s="1302"/>
      <c r="I165" s="1308"/>
      <c r="J165" s="1314"/>
      <c r="K165" s="1314"/>
      <c r="L165" s="919"/>
      <c r="N165" s="1302"/>
      <c r="O165" s="919"/>
      <c r="P165" s="919"/>
      <c r="Q165" s="919"/>
      <c r="R165" s="1314"/>
      <c r="S165" s="919"/>
    </row>
    <row r="166" spans="1:19" ht="15.75" thickBot="1" x14ac:dyDescent="0.25">
      <c r="A166" s="1302"/>
      <c r="B166" s="1314"/>
      <c r="C166" s="1314"/>
      <c r="D166" s="1314"/>
      <c r="E166" s="1314"/>
      <c r="F166" s="919"/>
      <c r="H166" s="1302"/>
      <c r="I166" s="1308"/>
      <c r="J166" s="1314"/>
      <c r="K166" s="1314"/>
      <c r="L166" s="919"/>
      <c r="N166" s="1302"/>
      <c r="O166" s="919"/>
      <c r="P166" s="919"/>
      <c r="Q166" s="919"/>
      <c r="R166" s="1314"/>
      <c r="S166" s="919"/>
    </row>
    <row r="167" spans="1:19" ht="15.75" thickBot="1" x14ac:dyDescent="0.25">
      <c r="A167" s="1302"/>
      <c r="B167" s="1314"/>
      <c r="C167" s="1314"/>
      <c r="D167" s="1314"/>
      <c r="E167" s="1314"/>
      <c r="F167" s="919"/>
      <c r="H167" s="1302"/>
      <c r="I167" s="1308"/>
      <c r="J167" s="1314"/>
      <c r="K167" s="1314"/>
      <c r="L167" s="919"/>
      <c r="N167" s="1302"/>
      <c r="O167" s="919"/>
      <c r="P167" s="919"/>
      <c r="Q167" s="919"/>
      <c r="R167" s="1314"/>
      <c r="S167" s="919"/>
    </row>
    <row r="168" spans="1:19" ht="15.75" thickBot="1" x14ac:dyDescent="0.25">
      <c r="A168" s="1302"/>
      <c r="B168" s="1314"/>
      <c r="C168" s="1314"/>
      <c r="D168" s="1314"/>
      <c r="E168" s="1314"/>
      <c r="F168" s="919"/>
      <c r="H168" s="1302"/>
      <c r="I168" s="1308"/>
      <c r="J168" s="1314"/>
      <c r="K168" s="1314"/>
      <c r="L168" s="919"/>
      <c r="N168" s="1302"/>
      <c r="O168" s="919"/>
      <c r="P168" s="919"/>
      <c r="Q168" s="919"/>
      <c r="R168" s="1314"/>
      <c r="S168" s="919"/>
    </row>
    <row r="169" spans="1:19" ht="15.75" thickBot="1" x14ac:dyDescent="0.25">
      <c r="A169" s="1302"/>
      <c r="B169" s="1314"/>
      <c r="C169" s="1314"/>
      <c r="D169" s="1314"/>
      <c r="E169" s="1314"/>
      <c r="F169" s="919"/>
      <c r="H169" s="1302"/>
      <c r="I169" s="1308"/>
      <c r="J169" s="1314"/>
      <c r="K169" s="1314"/>
      <c r="L169" s="919"/>
      <c r="N169" s="1302"/>
      <c r="O169" s="919"/>
      <c r="P169" s="919"/>
      <c r="Q169" s="919"/>
      <c r="R169" s="1314"/>
      <c r="S169" s="919"/>
    </row>
    <row r="170" spans="1:19" ht="15.75" thickBot="1" x14ac:dyDescent="0.25">
      <c r="A170" s="1302"/>
      <c r="B170" s="1314"/>
      <c r="C170" s="1314"/>
      <c r="D170" s="1314"/>
      <c r="E170" s="1314"/>
      <c r="F170" s="919"/>
      <c r="H170" s="1302"/>
      <c r="I170" s="1308"/>
      <c r="J170" s="1314"/>
      <c r="K170" s="1314"/>
      <c r="L170" s="919"/>
      <c r="N170" s="1302"/>
      <c r="O170" s="919"/>
      <c r="P170" s="919"/>
      <c r="Q170" s="919"/>
      <c r="R170" s="1314"/>
      <c r="S170" s="919"/>
    </row>
    <row r="171" spans="1:19" ht="15.75" thickBot="1" x14ac:dyDescent="0.25">
      <c r="A171" s="1302"/>
      <c r="B171" s="1314"/>
      <c r="C171" s="1314"/>
      <c r="D171" s="1314"/>
      <c r="E171" s="1314"/>
      <c r="F171" s="919"/>
      <c r="H171" s="1302"/>
      <c r="I171" s="1308"/>
      <c r="J171" s="1314"/>
      <c r="K171" s="1314"/>
      <c r="L171" s="919"/>
      <c r="N171" s="1302"/>
      <c r="O171" s="919"/>
      <c r="P171" s="919"/>
      <c r="Q171" s="919"/>
      <c r="R171" s="1314"/>
      <c r="S171" s="919"/>
    </row>
    <row r="172" spans="1:19" ht="15.75" thickBot="1" x14ac:dyDescent="0.25">
      <c r="A172" s="1302"/>
      <c r="B172" s="1314"/>
      <c r="C172" s="1314"/>
      <c r="D172" s="1314"/>
      <c r="E172" s="1314"/>
      <c r="F172" s="919"/>
      <c r="H172" s="1302"/>
      <c r="I172" s="1308"/>
      <c r="J172" s="1314"/>
      <c r="K172" s="1314"/>
      <c r="L172" s="919"/>
      <c r="N172" s="1302"/>
      <c r="O172" s="919"/>
      <c r="P172" s="919"/>
      <c r="Q172" s="919"/>
      <c r="R172" s="1314"/>
      <c r="S172" s="919"/>
    </row>
    <row r="173" spans="1:19" ht="15.75" thickBot="1" x14ac:dyDescent="0.25">
      <c r="A173" s="1302"/>
      <c r="B173" s="1314"/>
      <c r="C173" s="1314"/>
      <c r="D173" s="1314"/>
      <c r="E173" s="1314"/>
      <c r="F173" s="919"/>
      <c r="H173" s="1302"/>
      <c r="I173" s="1308"/>
      <c r="J173" s="1314"/>
      <c r="K173" s="1314"/>
      <c r="L173" s="919"/>
      <c r="N173" s="1302"/>
      <c r="O173" s="919"/>
      <c r="P173" s="919"/>
      <c r="Q173" s="919"/>
      <c r="R173" s="1314"/>
      <c r="S173" s="919"/>
    </row>
    <row r="174" spans="1:19" ht="15.75" thickBot="1" x14ac:dyDescent="0.25">
      <c r="A174" s="1302"/>
      <c r="B174" s="1314"/>
      <c r="C174" s="1314"/>
      <c r="D174" s="1314"/>
      <c r="E174" s="1314"/>
      <c r="F174" s="919"/>
      <c r="H174" s="1302"/>
      <c r="I174" s="1308"/>
      <c r="J174" s="1314"/>
      <c r="K174" s="1314"/>
      <c r="L174" s="919"/>
      <c r="N174" s="1302"/>
      <c r="O174" s="919"/>
      <c r="P174" s="919"/>
      <c r="Q174" s="919"/>
      <c r="R174" s="1314"/>
      <c r="S174" s="919"/>
    </row>
    <row r="175" spans="1:19" ht="15.75" thickBot="1" x14ac:dyDescent="0.25">
      <c r="A175" s="1302"/>
      <c r="B175" s="1314"/>
      <c r="C175" s="1314"/>
      <c r="D175" s="1314"/>
      <c r="E175" s="1314"/>
      <c r="F175" s="919"/>
      <c r="H175" s="1302"/>
      <c r="I175" s="1308"/>
      <c r="J175" s="1314"/>
      <c r="K175" s="1314"/>
      <c r="L175" s="919"/>
      <c r="N175" s="1302"/>
      <c r="O175" s="919"/>
      <c r="P175" s="919"/>
      <c r="Q175" s="919"/>
      <c r="R175" s="1314"/>
      <c r="S175" s="919"/>
    </row>
    <row r="176" spans="1:19" ht="15.75" thickBot="1" x14ac:dyDescent="0.25">
      <c r="A176" s="1302"/>
      <c r="B176" s="1314"/>
      <c r="C176" s="1314"/>
      <c r="D176" s="1314"/>
      <c r="E176" s="1314"/>
      <c r="F176" s="919"/>
      <c r="H176" s="1302"/>
      <c r="I176" s="1308"/>
      <c r="J176" s="1314"/>
      <c r="K176" s="1314"/>
      <c r="L176" s="919"/>
      <c r="N176" s="1302"/>
      <c r="O176" s="919"/>
      <c r="P176" s="919"/>
      <c r="Q176" s="919"/>
      <c r="R176" s="1314"/>
      <c r="S176" s="919"/>
    </row>
    <row r="177" spans="1:19" ht="15.75" thickBot="1" x14ac:dyDescent="0.25">
      <c r="A177" s="1302"/>
      <c r="B177" s="1314"/>
      <c r="C177" s="1314"/>
      <c r="D177" s="1314"/>
      <c r="E177" s="1314"/>
      <c r="F177" s="919"/>
      <c r="H177" s="1302"/>
      <c r="I177" s="1308"/>
      <c r="J177" s="1314"/>
      <c r="K177" s="1314"/>
      <c r="L177" s="919"/>
      <c r="N177" s="1302"/>
      <c r="O177" s="919"/>
      <c r="P177" s="919"/>
      <c r="Q177" s="919"/>
      <c r="R177" s="1314"/>
      <c r="S177" s="919"/>
    </row>
    <row r="178" spans="1:19" ht="15.75" thickBot="1" x14ac:dyDescent="0.25">
      <c r="A178" s="1302"/>
      <c r="B178" s="1314"/>
      <c r="C178" s="1314"/>
      <c r="D178" s="1314"/>
      <c r="E178" s="1314"/>
      <c r="F178" s="919"/>
      <c r="H178" s="1302"/>
      <c r="I178" s="1308"/>
      <c r="J178" s="1314"/>
      <c r="K178" s="1314"/>
      <c r="L178" s="919"/>
      <c r="N178" s="1302"/>
      <c r="O178" s="919"/>
      <c r="P178" s="919"/>
      <c r="Q178" s="919"/>
      <c r="R178" s="1314"/>
      <c r="S178" s="919"/>
    </row>
    <row r="179" spans="1:19" ht="15.75" thickBot="1" x14ac:dyDescent="0.25">
      <c r="A179" s="1302"/>
      <c r="B179" s="1314"/>
      <c r="C179" s="1314"/>
      <c r="D179" s="1314"/>
      <c r="E179" s="1314"/>
      <c r="F179" s="919"/>
      <c r="H179" s="1302"/>
      <c r="I179" s="1308"/>
      <c r="J179" s="1314"/>
      <c r="K179" s="1314"/>
      <c r="L179" s="919"/>
      <c r="N179" s="1302"/>
      <c r="O179" s="919"/>
      <c r="P179" s="919"/>
      <c r="Q179" s="919"/>
      <c r="R179" s="1314"/>
      <c r="S179" s="919"/>
    </row>
    <row r="180" spans="1:19" ht="15.75" thickBot="1" x14ac:dyDescent="0.25">
      <c r="A180" s="1302"/>
      <c r="B180" s="1314"/>
      <c r="C180" s="1314"/>
      <c r="D180" s="1314"/>
      <c r="E180" s="1314"/>
      <c r="F180" s="919"/>
      <c r="H180" s="1302"/>
      <c r="I180" s="1308"/>
      <c r="J180" s="1314"/>
      <c r="K180" s="1314"/>
      <c r="L180" s="919"/>
      <c r="N180" s="1302"/>
      <c r="O180" s="919"/>
      <c r="P180" s="919"/>
      <c r="Q180" s="919"/>
      <c r="R180" s="1314"/>
      <c r="S180" s="919"/>
    </row>
    <row r="181" spans="1:19" ht="15.75" thickBot="1" x14ac:dyDescent="0.25">
      <c r="A181" s="1302"/>
      <c r="B181" s="1314"/>
      <c r="C181" s="1314"/>
      <c r="D181" s="1314"/>
      <c r="E181" s="1314"/>
      <c r="F181" s="919"/>
      <c r="H181" s="1302"/>
      <c r="I181" s="1308"/>
      <c r="J181" s="1314"/>
      <c r="K181" s="1314"/>
      <c r="L181" s="919"/>
      <c r="N181" s="1302"/>
      <c r="O181" s="919"/>
      <c r="P181" s="919"/>
      <c r="Q181" s="919"/>
      <c r="R181" s="1314"/>
      <c r="S181" s="919"/>
    </row>
    <row r="182" spans="1:19" ht="15.75" thickBot="1" x14ac:dyDescent="0.25">
      <c r="A182" s="1302"/>
      <c r="B182" s="1314"/>
      <c r="C182" s="1314"/>
      <c r="D182" s="1314"/>
      <c r="E182" s="1314"/>
      <c r="F182" s="919"/>
      <c r="H182" s="1302"/>
      <c r="I182" s="1308"/>
      <c r="J182" s="1314"/>
      <c r="K182" s="1314"/>
      <c r="L182" s="919"/>
      <c r="N182" s="1302"/>
      <c r="O182" s="919"/>
      <c r="P182" s="919"/>
      <c r="Q182" s="919"/>
      <c r="R182" s="1314"/>
      <c r="S182" s="919"/>
    </row>
    <row r="183" spans="1:19" ht="15.75" thickBot="1" x14ac:dyDescent="0.25">
      <c r="A183" s="1302"/>
      <c r="B183" s="1314"/>
      <c r="C183" s="1314"/>
      <c r="D183" s="1314"/>
      <c r="E183" s="1314"/>
      <c r="F183" s="919"/>
      <c r="H183" s="1302"/>
      <c r="I183" s="1308"/>
      <c r="J183" s="1314"/>
      <c r="K183" s="1314"/>
      <c r="L183" s="919"/>
      <c r="N183" s="1302"/>
      <c r="O183" s="919"/>
      <c r="P183" s="919"/>
      <c r="Q183" s="919"/>
      <c r="R183" s="1314"/>
      <c r="S183" s="919"/>
    </row>
    <row r="184" spans="1:19" ht="15.75" thickBot="1" x14ac:dyDescent="0.25">
      <c r="A184" s="1302"/>
      <c r="B184" s="1314"/>
      <c r="C184" s="1314"/>
      <c r="D184" s="1314"/>
      <c r="E184" s="1314"/>
      <c r="F184" s="919"/>
      <c r="H184" s="1302"/>
      <c r="I184" s="1308"/>
      <c r="J184" s="1314"/>
      <c r="K184" s="1314"/>
      <c r="L184" s="919"/>
      <c r="N184" s="1302"/>
      <c r="O184" s="919"/>
      <c r="P184" s="919"/>
      <c r="Q184" s="919"/>
      <c r="R184" s="1314"/>
      <c r="S184" s="919"/>
    </row>
    <row r="185" spans="1:19" ht="15.75" thickBot="1" x14ac:dyDescent="0.25">
      <c r="A185" s="1302"/>
      <c r="B185" s="1314"/>
      <c r="C185" s="1314"/>
      <c r="D185" s="1314"/>
      <c r="E185" s="1314"/>
      <c r="F185" s="919"/>
      <c r="H185" s="1302"/>
      <c r="I185" s="1308"/>
      <c r="J185" s="1314"/>
      <c r="K185" s="1314"/>
      <c r="L185" s="919"/>
      <c r="N185" s="1302"/>
      <c r="O185" s="919"/>
      <c r="P185" s="919"/>
      <c r="Q185" s="919"/>
      <c r="R185" s="1314"/>
      <c r="S185" s="919"/>
    </row>
    <row r="186" spans="1:19" ht="15.75" thickBot="1" x14ac:dyDescent="0.25">
      <c r="A186" s="1302"/>
      <c r="B186" s="1314"/>
      <c r="C186" s="1314"/>
      <c r="D186" s="1314"/>
      <c r="E186" s="1314"/>
      <c r="F186" s="919"/>
      <c r="H186" s="1302"/>
      <c r="I186" s="1308"/>
      <c r="J186" s="1314"/>
      <c r="K186" s="1314"/>
      <c r="L186" s="919"/>
      <c r="N186" s="1302"/>
      <c r="O186" s="919"/>
      <c r="P186" s="919"/>
      <c r="Q186" s="919"/>
      <c r="R186" s="1314"/>
      <c r="S186" s="919"/>
    </row>
    <row r="187" spans="1:19" ht="15.75" thickBot="1" x14ac:dyDescent="0.25">
      <c r="A187" s="1302"/>
      <c r="B187" s="1314"/>
      <c r="C187" s="1314"/>
      <c r="D187" s="1314"/>
      <c r="E187" s="1314"/>
      <c r="F187" s="919"/>
      <c r="H187" s="1302"/>
      <c r="I187" s="1308"/>
      <c r="J187" s="1314"/>
      <c r="K187" s="1314"/>
      <c r="L187" s="919"/>
      <c r="N187" s="1302"/>
      <c r="O187" s="919"/>
      <c r="P187" s="919"/>
      <c r="Q187" s="919"/>
      <c r="R187" s="1314"/>
      <c r="S187" s="919"/>
    </row>
    <row r="188" spans="1:19" ht="15.75" thickBot="1" x14ac:dyDescent="0.25">
      <c r="A188" s="1302"/>
      <c r="B188" s="1314"/>
      <c r="C188" s="1314"/>
      <c r="D188" s="1314"/>
      <c r="E188" s="1314"/>
      <c r="F188" s="919"/>
      <c r="H188" s="1302"/>
      <c r="I188" s="1308"/>
      <c r="J188" s="1314"/>
      <c r="K188" s="1314"/>
      <c r="L188" s="919"/>
      <c r="N188" s="1302"/>
      <c r="O188" s="919"/>
      <c r="P188" s="919"/>
      <c r="Q188" s="919"/>
      <c r="R188" s="1314"/>
      <c r="S188" s="919"/>
    </row>
    <row r="189" spans="1:19" ht="15.75" thickBot="1" x14ac:dyDescent="0.25">
      <c r="A189" s="1302"/>
      <c r="B189" s="1314"/>
      <c r="C189" s="1314"/>
      <c r="D189" s="1314"/>
      <c r="E189" s="1314"/>
      <c r="F189" s="919"/>
      <c r="H189" s="1302"/>
      <c r="I189" s="1308"/>
      <c r="J189" s="1314"/>
      <c r="K189" s="1314"/>
      <c r="L189" s="919"/>
      <c r="N189" s="1302"/>
      <c r="O189" s="919"/>
      <c r="P189" s="919"/>
      <c r="Q189" s="919"/>
      <c r="R189" s="1314"/>
      <c r="S189" s="919"/>
    </row>
    <row r="190" spans="1:19" ht="15.75" thickBot="1" x14ac:dyDescent="0.25">
      <c r="A190" s="1302"/>
      <c r="B190" s="1314"/>
      <c r="C190" s="1314"/>
      <c r="D190" s="1314"/>
      <c r="E190" s="1314"/>
      <c r="F190" s="919"/>
      <c r="H190" s="1302"/>
      <c r="I190" s="1308"/>
      <c r="J190" s="1314"/>
      <c r="K190" s="1314"/>
      <c r="L190" s="919"/>
      <c r="N190" s="1302"/>
      <c r="O190" s="919"/>
      <c r="P190" s="919"/>
      <c r="Q190" s="919"/>
      <c r="R190" s="1314"/>
      <c r="S190" s="919"/>
    </row>
    <row r="191" spans="1:19" ht="15.75" thickBot="1" x14ac:dyDescent="0.25">
      <c r="A191" s="1302"/>
      <c r="B191" s="1314"/>
      <c r="C191" s="1314"/>
      <c r="D191" s="1314"/>
      <c r="E191" s="1314"/>
      <c r="F191" s="919"/>
      <c r="H191" s="1302"/>
      <c r="I191" s="1308"/>
      <c r="J191" s="1314"/>
      <c r="K191" s="1314"/>
      <c r="L191" s="919"/>
      <c r="N191" s="1302"/>
      <c r="O191" s="919"/>
      <c r="P191" s="919"/>
      <c r="Q191" s="919"/>
      <c r="R191" s="1314"/>
      <c r="S191" s="919"/>
    </row>
    <row r="192" spans="1:19" ht="15.75" thickBot="1" x14ac:dyDescent="0.25">
      <c r="A192" s="1302"/>
      <c r="B192" s="1314"/>
      <c r="C192" s="1314"/>
      <c r="D192" s="1314"/>
      <c r="E192" s="1314"/>
      <c r="F192" s="919"/>
      <c r="H192" s="1302"/>
      <c r="I192" s="1308"/>
      <c r="J192" s="1314"/>
      <c r="K192" s="1314"/>
      <c r="L192" s="919"/>
      <c r="N192" s="1302"/>
      <c r="O192" s="919"/>
      <c r="P192" s="919"/>
      <c r="Q192" s="919"/>
      <c r="R192" s="1314"/>
      <c r="S192" s="919"/>
    </row>
    <row r="193" spans="1:19" ht="15.75" thickBot="1" x14ac:dyDescent="0.25">
      <c r="A193" s="1302"/>
      <c r="B193" s="1314"/>
      <c r="C193" s="1314"/>
      <c r="D193" s="1314"/>
      <c r="E193" s="1314"/>
      <c r="F193" s="919"/>
      <c r="H193" s="1302"/>
      <c r="I193" s="1308"/>
      <c r="J193" s="1314"/>
      <c r="K193" s="1314"/>
      <c r="L193" s="919"/>
      <c r="N193" s="1302"/>
      <c r="O193" s="919"/>
      <c r="P193" s="919"/>
      <c r="Q193" s="919"/>
      <c r="R193" s="1314"/>
      <c r="S193" s="919"/>
    </row>
    <row r="194" spans="1:19" ht="15.75" thickBot="1" x14ac:dyDescent="0.25">
      <c r="A194" s="1302"/>
      <c r="B194" s="1314"/>
      <c r="C194" s="1314"/>
      <c r="D194" s="1314"/>
      <c r="E194" s="1314"/>
      <c r="F194" s="919"/>
      <c r="H194" s="1302"/>
      <c r="I194" s="1308"/>
      <c r="J194" s="1314"/>
      <c r="K194" s="1314"/>
      <c r="L194" s="919"/>
      <c r="N194" s="1302"/>
      <c r="O194" s="919"/>
      <c r="P194" s="919"/>
      <c r="Q194" s="919"/>
      <c r="R194" s="1314"/>
      <c r="S194" s="919"/>
    </row>
    <row r="195" spans="1:19" ht="15.75" thickBot="1" x14ac:dyDescent="0.25">
      <c r="A195" s="1302"/>
      <c r="B195" s="1314"/>
      <c r="C195" s="1314"/>
      <c r="D195" s="1314"/>
      <c r="E195" s="1314"/>
      <c r="F195" s="919"/>
      <c r="H195" s="1302"/>
      <c r="I195" s="1308"/>
      <c r="J195" s="1314"/>
      <c r="K195" s="1314"/>
      <c r="L195" s="919"/>
      <c r="N195" s="1302"/>
      <c r="O195" s="919"/>
      <c r="P195" s="919"/>
      <c r="Q195" s="919"/>
      <c r="R195" s="1314"/>
      <c r="S195" s="919"/>
    </row>
    <row r="196" spans="1:19" ht="15.75" thickBot="1" x14ac:dyDescent="0.25">
      <c r="A196" s="1302"/>
      <c r="B196" s="1314"/>
      <c r="C196" s="1314"/>
      <c r="D196" s="1314"/>
      <c r="E196" s="1314"/>
      <c r="F196" s="919"/>
      <c r="H196" s="1302"/>
      <c r="I196" s="1308"/>
      <c r="J196" s="1314"/>
      <c r="K196" s="1314"/>
      <c r="L196" s="919"/>
      <c r="N196" s="1302"/>
      <c r="O196" s="919"/>
      <c r="P196" s="919"/>
      <c r="Q196" s="919"/>
      <c r="R196" s="1314"/>
      <c r="S196" s="919"/>
    </row>
    <row r="197" spans="1:19" ht="15.75" thickBot="1" x14ac:dyDescent="0.25">
      <c r="A197" s="1302"/>
      <c r="B197" s="1314"/>
      <c r="C197" s="1314"/>
      <c r="D197" s="1314"/>
      <c r="E197" s="1314"/>
      <c r="F197" s="919"/>
      <c r="H197" s="1302"/>
      <c r="I197" s="1308"/>
      <c r="J197" s="1314"/>
      <c r="K197" s="1314"/>
      <c r="L197" s="919"/>
      <c r="N197" s="1302"/>
      <c r="O197" s="919"/>
      <c r="P197" s="919"/>
      <c r="Q197" s="919"/>
      <c r="R197" s="1314"/>
      <c r="S197" s="919"/>
    </row>
    <row r="198" spans="1:19" ht="15.75" thickBot="1" x14ac:dyDescent="0.25">
      <c r="A198" s="1302"/>
      <c r="B198" s="1314"/>
      <c r="C198" s="1314"/>
      <c r="D198" s="1314"/>
      <c r="E198" s="1314"/>
      <c r="F198" s="919"/>
      <c r="H198" s="1302"/>
      <c r="I198" s="1308"/>
      <c r="J198" s="1314"/>
      <c r="K198" s="1314"/>
      <c r="L198" s="919"/>
      <c r="N198" s="1302"/>
      <c r="O198" s="919"/>
      <c r="P198" s="919"/>
      <c r="Q198" s="919"/>
      <c r="R198" s="1314"/>
      <c r="S198" s="919"/>
    </row>
    <row r="199" spans="1:19" ht="15.75" thickBot="1" x14ac:dyDescent="0.25">
      <c r="A199" s="1302"/>
      <c r="B199" s="1314"/>
      <c r="C199" s="1314"/>
      <c r="D199" s="1314"/>
      <c r="E199" s="1314"/>
      <c r="F199" s="919"/>
      <c r="H199" s="1302"/>
      <c r="I199" s="1308"/>
      <c r="J199" s="1314"/>
      <c r="K199" s="1314"/>
      <c r="L199" s="919"/>
      <c r="N199" s="1302"/>
      <c r="O199" s="919"/>
      <c r="P199" s="919"/>
      <c r="Q199" s="919"/>
      <c r="R199" s="1314"/>
      <c r="S199" s="919"/>
    </row>
    <row r="200" spans="1:19" ht="15.75" thickBot="1" x14ac:dyDescent="0.25">
      <c r="A200" s="1302"/>
      <c r="B200" s="1314"/>
      <c r="C200" s="1314"/>
      <c r="D200" s="1314"/>
      <c r="E200" s="1314"/>
      <c r="F200" s="919"/>
      <c r="H200" s="1302"/>
      <c r="I200" s="1308"/>
      <c r="J200" s="1314"/>
      <c r="K200" s="1314"/>
      <c r="L200" s="919"/>
      <c r="N200" s="1302"/>
      <c r="O200" s="919"/>
      <c r="P200" s="919"/>
      <c r="Q200" s="919"/>
      <c r="R200" s="1314"/>
      <c r="S200" s="919"/>
    </row>
    <row r="201" spans="1:19" ht="15.75" thickBot="1" x14ac:dyDescent="0.25">
      <c r="A201" s="1302"/>
      <c r="B201" s="1314"/>
      <c r="C201" s="1314"/>
      <c r="D201" s="1314"/>
      <c r="E201" s="1314"/>
      <c r="F201" s="919"/>
      <c r="H201" s="1302"/>
      <c r="I201" s="1308"/>
      <c r="J201" s="1314"/>
      <c r="K201" s="1314"/>
      <c r="L201" s="919"/>
      <c r="N201" s="1302"/>
      <c r="O201" s="919"/>
      <c r="P201" s="919"/>
      <c r="Q201" s="919"/>
      <c r="R201" s="1314"/>
      <c r="S201" s="919"/>
    </row>
    <row r="202" spans="1:19" ht="15.75" thickBot="1" x14ac:dyDescent="0.25">
      <c r="A202" s="1302"/>
      <c r="B202" s="1314"/>
      <c r="C202" s="1314"/>
      <c r="D202" s="1314"/>
      <c r="E202" s="1314"/>
      <c r="F202" s="919"/>
      <c r="H202" s="1302"/>
      <c r="I202" s="1308"/>
      <c r="J202" s="1314"/>
      <c r="K202" s="1314"/>
      <c r="L202" s="919"/>
      <c r="N202" s="1302"/>
      <c r="O202" s="919"/>
      <c r="P202" s="919"/>
      <c r="Q202" s="919"/>
      <c r="R202" s="1314"/>
      <c r="S202" s="919"/>
    </row>
    <row r="203" spans="1:19" ht="15.75" thickBot="1" x14ac:dyDescent="0.25">
      <c r="A203" s="1302"/>
      <c r="B203" s="1314"/>
      <c r="C203" s="1314"/>
      <c r="D203" s="1314"/>
      <c r="E203" s="1314"/>
      <c r="F203" s="919"/>
      <c r="H203" s="1302"/>
      <c r="I203" s="1308"/>
      <c r="J203" s="1314"/>
      <c r="K203" s="1314"/>
      <c r="L203" s="919"/>
      <c r="N203" s="1302"/>
      <c r="O203" s="919"/>
      <c r="P203" s="919"/>
      <c r="Q203" s="919"/>
      <c r="R203" s="1314"/>
      <c r="S203" s="919"/>
    </row>
    <row r="204" spans="1:19" ht="15.75" thickBot="1" x14ac:dyDescent="0.25">
      <c r="A204" s="1302"/>
      <c r="B204" s="1314"/>
      <c r="C204" s="1314"/>
      <c r="D204" s="1314"/>
      <c r="E204" s="1314"/>
      <c r="F204" s="919"/>
      <c r="H204" s="1302"/>
      <c r="I204" s="1308"/>
      <c r="J204" s="1314"/>
      <c r="K204" s="1314"/>
      <c r="L204" s="919"/>
      <c r="N204" s="1302"/>
      <c r="O204" s="919"/>
      <c r="P204" s="919"/>
      <c r="Q204" s="919"/>
      <c r="R204" s="1314"/>
      <c r="S204" s="919"/>
    </row>
    <row r="205" spans="1:19" ht="15.75" thickBot="1" x14ac:dyDescent="0.25">
      <c r="A205" s="1302"/>
      <c r="B205" s="1314"/>
      <c r="C205" s="1314"/>
      <c r="D205" s="1314"/>
      <c r="E205" s="1314"/>
      <c r="F205" s="919"/>
      <c r="H205" s="1302"/>
      <c r="I205" s="1308"/>
      <c r="J205" s="1314"/>
      <c r="K205" s="1314"/>
      <c r="L205" s="919"/>
      <c r="N205" s="1302"/>
      <c r="O205" s="919"/>
      <c r="P205" s="919"/>
      <c r="Q205" s="919"/>
      <c r="R205" s="1314"/>
      <c r="S205" s="919"/>
    </row>
    <row r="206" spans="1:19" ht="15.75" thickBot="1" x14ac:dyDescent="0.25">
      <c r="A206" s="1302"/>
      <c r="B206" s="1314"/>
      <c r="C206" s="1314"/>
      <c r="D206" s="1314"/>
      <c r="E206" s="1314"/>
      <c r="F206" s="919"/>
      <c r="H206" s="1302"/>
      <c r="I206" s="1308"/>
      <c r="J206" s="1314"/>
      <c r="K206" s="1314"/>
      <c r="L206" s="919"/>
      <c r="N206" s="1302"/>
      <c r="O206" s="919"/>
      <c r="P206" s="919"/>
      <c r="Q206" s="919"/>
      <c r="R206" s="1314"/>
      <c r="S206" s="919"/>
    </row>
    <row r="207" spans="1:19" ht="15.75" thickBot="1" x14ac:dyDescent="0.25">
      <c r="A207" s="1302"/>
      <c r="B207" s="1314"/>
      <c r="C207" s="1314"/>
      <c r="D207" s="1314"/>
      <c r="E207" s="1314"/>
      <c r="F207" s="919"/>
      <c r="H207" s="1302"/>
      <c r="I207" s="1308"/>
      <c r="J207" s="1314"/>
      <c r="K207" s="1314"/>
      <c r="L207" s="919"/>
      <c r="N207" s="1302"/>
      <c r="O207" s="919"/>
      <c r="P207" s="919"/>
      <c r="Q207" s="919"/>
      <c r="R207" s="1314"/>
      <c r="S207" s="919"/>
    </row>
    <row r="208" spans="1:19" ht="15.75" thickBot="1" x14ac:dyDescent="0.25">
      <c r="A208" s="1302"/>
      <c r="B208" s="1314"/>
      <c r="C208" s="1314"/>
      <c r="D208" s="1314"/>
      <c r="E208" s="1314"/>
      <c r="F208" s="919"/>
      <c r="H208" s="1302"/>
      <c r="I208" s="1308"/>
      <c r="J208" s="1314"/>
      <c r="K208" s="1314"/>
      <c r="L208" s="919"/>
      <c r="N208" s="1302"/>
      <c r="O208" s="919"/>
      <c r="P208" s="919"/>
      <c r="Q208" s="919"/>
      <c r="R208" s="1314"/>
      <c r="S208" s="919"/>
    </row>
    <row r="209" spans="1:19" ht="15.75" thickBot="1" x14ac:dyDescent="0.25">
      <c r="A209" s="1302"/>
      <c r="B209" s="1314"/>
      <c r="C209" s="1314"/>
      <c r="D209" s="1314"/>
      <c r="E209" s="1314"/>
      <c r="F209" s="919"/>
      <c r="H209" s="1302"/>
      <c r="I209" s="1308"/>
      <c r="J209" s="1314"/>
      <c r="K209" s="1314"/>
      <c r="L209" s="919"/>
      <c r="N209" s="1302"/>
      <c r="O209" s="919"/>
      <c r="P209" s="919"/>
      <c r="Q209" s="919"/>
      <c r="R209" s="1314"/>
      <c r="S209" s="919"/>
    </row>
    <row r="210" spans="1:19" ht="15.75" thickBot="1" x14ac:dyDescent="0.25">
      <c r="A210" s="1302"/>
      <c r="B210" s="1314"/>
      <c r="C210" s="1314"/>
      <c r="D210" s="1314"/>
      <c r="E210" s="1314"/>
      <c r="F210" s="919"/>
      <c r="H210" s="1302"/>
      <c r="I210" s="1308"/>
      <c r="J210" s="1314"/>
      <c r="K210" s="1314"/>
      <c r="L210" s="919"/>
      <c r="N210" s="1302"/>
      <c r="O210" s="919"/>
      <c r="P210" s="919"/>
      <c r="Q210" s="919"/>
      <c r="R210" s="1314"/>
      <c r="S210" s="919"/>
    </row>
    <row r="211" spans="1:19" ht="15.75" thickBot="1" x14ac:dyDescent="0.25">
      <c r="A211" s="1302"/>
      <c r="B211" s="1314"/>
      <c r="C211" s="1314"/>
      <c r="D211" s="1314"/>
      <c r="E211" s="1314"/>
      <c r="F211" s="919"/>
      <c r="H211" s="1302"/>
      <c r="I211" s="1308"/>
      <c r="J211" s="1314"/>
      <c r="K211" s="1314"/>
      <c r="L211" s="919"/>
      <c r="N211" s="1302"/>
      <c r="O211" s="919"/>
      <c r="P211" s="919"/>
      <c r="Q211" s="919"/>
      <c r="R211" s="1314"/>
      <c r="S211" s="919"/>
    </row>
    <row r="212" spans="1:19" ht="15.75" thickBot="1" x14ac:dyDescent="0.25">
      <c r="A212" s="1302"/>
      <c r="B212" s="1314"/>
      <c r="C212" s="1314"/>
      <c r="D212" s="1314"/>
      <c r="E212" s="1314"/>
      <c r="F212" s="919"/>
      <c r="H212" s="1302"/>
      <c r="I212" s="1308"/>
      <c r="J212" s="1314"/>
      <c r="K212" s="1314"/>
      <c r="L212" s="919"/>
      <c r="N212" s="1302"/>
      <c r="O212" s="919"/>
      <c r="P212" s="919"/>
      <c r="Q212" s="919"/>
      <c r="R212" s="1314"/>
      <c r="S212" s="919"/>
    </row>
    <row r="213" spans="1:19" ht="15.75" thickBot="1" x14ac:dyDescent="0.25">
      <c r="A213" s="1302"/>
      <c r="B213" s="1314"/>
      <c r="C213" s="1314"/>
      <c r="D213" s="1314"/>
      <c r="E213" s="1314"/>
      <c r="F213" s="919"/>
      <c r="H213" s="1302"/>
      <c r="I213" s="1308"/>
      <c r="J213" s="1314"/>
      <c r="K213" s="1314"/>
      <c r="L213" s="919"/>
      <c r="N213" s="1302"/>
      <c r="O213" s="919"/>
      <c r="P213" s="919"/>
      <c r="Q213" s="919"/>
      <c r="R213" s="1314"/>
      <c r="S213" s="919"/>
    </row>
    <row r="214" spans="1:19" ht="15.75" thickBot="1" x14ac:dyDescent="0.25">
      <c r="A214" s="1302"/>
      <c r="B214" s="1314"/>
      <c r="C214" s="1314"/>
      <c r="D214" s="1314"/>
      <c r="E214" s="1314"/>
      <c r="F214" s="919"/>
      <c r="H214" s="1302"/>
      <c r="I214" s="1308"/>
      <c r="J214" s="1314"/>
      <c r="K214" s="1314"/>
      <c r="L214" s="919"/>
      <c r="N214" s="1302"/>
      <c r="O214" s="919"/>
      <c r="P214" s="919"/>
      <c r="Q214" s="919"/>
      <c r="R214" s="1314"/>
      <c r="S214" s="919"/>
    </row>
    <row r="215" spans="1:19" ht="15.75" thickBot="1" x14ac:dyDescent="0.25">
      <c r="A215" s="1302"/>
      <c r="B215" s="1314"/>
      <c r="C215" s="1314"/>
      <c r="D215" s="1314"/>
      <c r="E215" s="1314"/>
      <c r="F215" s="919"/>
      <c r="H215" s="1302"/>
      <c r="I215" s="1308"/>
      <c r="J215" s="1314"/>
      <c r="K215" s="1314"/>
      <c r="L215" s="919"/>
      <c r="N215" s="1302"/>
      <c r="O215" s="919"/>
      <c r="P215" s="919"/>
      <c r="Q215" s="919"/>
      <c r="R215" s="1314"/>
      <c r="S215" s="919"/>
    </row>
    <row r="216" spans="1:19" ht="15.75" thickBot="1" x14ac:dyDescent="0.25">
      <c r="A216" s="1302"/>
      <c r="B216" s="1314"/>
      <c r="C216" s="1314"/>
      <c r="D216" s="1314"/>
      <c r="E216" s="1314"/>
      <c r="F216" s="919"/>
      <c r="H216" s="1302"/>
      <c r="I216" s="1308"/>
      <c r="J216" s="1314"/>
      <c r="K216" s="1314"/>
      <c r="L216" s="919"/>
      <c r="N216" s="1302"/>
      <c r="O216" s="919"/>
      <c r="P216" s="919"/>
      <c r="Q216" s="919"/>
      <c r="R216" s="1314"/>
      <c r="S216" s="919"/>
    </row>
    <row r="217" spans="1:19" ht="15.75" thickBot="1" x14ac:dyDescent="0.25">
      <c r="A217" s="1302"/>
      <c r="B217" s="1314"/>
      <c r="C217" s="1314"/>
      <c r="D217" s="1314"/>
      <c r="E217" s="1314"/>
      <c r="F217" s="919"/>
      <c r="H217" s="1302"/>
      <c r="I217" s="1308"/>
      <c r="J217" s="1314"/>
      <c r="K217" s="1314"/>
      <c r="L217" s="919"/>
      <c r="N217" s="1302"/>
      <c r="O217" s="919"/>
      <c r="P217" s="919"/>
      <c r="Q217" s="919"/>
      <c r="R217" s="1314"/>
      <c r="S217" s="919"/>
    </row>
    <row r="218" spans="1:19" ht="15.75" thickBot="1" x14ac:dyDescent="0.25">
      <c r="A218" s="1302"/>
      <c r="B218" s="1314"/>
      <c r="C218" s="1314"/>
      <c r="D218" s="1314"/>
      <c r="E218" s="1314"/>
      <c r="F218" s="919"/>
      <c r="H218" s="1302"/>
      <c r="I218" s="1308"/>
      <c r="J218" s="1314"/>
      <c r="K218" s="1314"/>
      <c r="L218" s="919"/>
      <c r="N218" s="1302"/>
      <c r="O218" s="919"/>
      <c r="P218" s="919"/>
      <c r="Q218" s="919"/>
      <c r="R218" s="1314"/>
      <c r="S218" s="919"/>
    </row>
    <row r="219" spans="1:19" ht="15.75" thickBot="1" x14ac:dyDescent="0.25">
      <c r="A219" s="1302"/>
      <c r="B219" s="1314"/>
      <c r="C219" s="1314"/>
      <c r="D219" s="1314"/>
      <c r="E219" s="1314"/>
      <c r="F219" s="919"/>
      <c r="H219" s="1302"/>
      <c r="I219" s="1308"/>
      <c r="J219" s="1314"/>
      <c r="K219" s="1314"/>
      <c r="L219" s="919"/>
      <c r="N219" s="1302"/>
      <c r="O219" s="919"/>
      <c r="P219" s="919"/>
      <c r="Q219" s="919"/>
      <c r="R219" s="1314"/>
      <c r="S219" s="919"/>
    </row>
    <row r="220" spans="1:19" ht="15.75" thickBot="1" x14ac:dyDescent="0.25">
      <c r="A220" s="1302"/>
      <c r="B220" s="1314"/>
      <c r="C220" s="1314"/>
      <c r="D220" s="1314"/>
      <c r="E220" s="1314"/>
      <c r="F220" s="919"/>
      <c r="H220" s="1302"/>
      <c r="I220" s="1308"/>
      <c r="J220" s="1314"/>
      <c r="K220" s="1314"/>
      <c r="L220" s="919"/>
      <c r="N220" s="1302"/>
      <c r="O220" s="919"/>
      <c r="P220" s="919"/>
      <c r="Q220" s="919"/>
      <c r="R220" s="1314"/>
      <c r="S220" s="919"/>
    </row>
    <row r="221" spans="1:19" ht="15.75" thickBot="1" x14ac:dyDescent="0.25">
      <c r="A221" s="1302"/>
      <c r="B221" s="1314"/>
      <c r="C221" s="1314"/>
      <c r="D221" s="1314"/>
      <c r="E221" s="1314"/>
      <c r="F221" s="919"/>
      <c r="H221" s="1302"/>
      <c r="I221" s="1308"/>
      <c r="J221" s="1314"/>
      <c r="K221" s="1314"/>
      <c r="L221" s="919"/>
      <c r="N221" s="1302"/>
      <c r="O221" s="919"/>
      <c r="P221" s="919"/>
      <c r="Q221" s="919"/>
      <c r="R221" s="1314"/>
      <c r="S221" s="919"/>
    </row>
    <row r="222" spans="1:19" ht="15.75" thickBot="1" x14ac:dyDescent="0.25">
      <c r="A222" s="1302"/>
      <c r="B222" s="1314"/>
      <c r="C222" s="1314"/>
      <c r="D222" s="1314"/>
      <c r="E222" s="1314"/>
      <c r="F222" s="919"/>
      <c r="H222" s="1302"/>
      <c r="I222" s="1308"/>
      <c r="J222" s="1314"/>
      <c r="K222" s="1314"/>
      <c r="L222" s="919"/>
      <c r="N222" s="1302"/>
      <c r="O222" s="919"/>
      <c r="P222" s="919"/>
      <c r="Q222" s="919"/>
      <c r="R222" s="1314"/>
      <c r="S222" s="919"/>
    </row>
    <row r="223" spans="1:19" ht="15.75" thickBot="1" x14ac:dyDescent="0.25">
      <c r="A223" s="1302"/>
      <c r="B223" s="1314"/>
      <c r="C223" s="1314"/>
      <c r="D223" s="1314"/>
      <c r="E223" s="1314"/>
      <c r="F223" s="919"/>
      <c r="H223" s="1302"/>
      <c r="I223" s="1308"/>
      <c r="J223" s="1314"/>
      <c r="K223" s="1314"/>
      <c r="L223" s="919"/>
      <c r="N223" s="1302"/>
      <c r="O223" s="919"/>
      <c r="P223" s="919"/>
      <c r="Q223" s="919"/>
      <c r="R223" s="1314"/>
      <c r="S223" s="919"/>
    </row>
    <row r="224" spans="1:19" ht="15.75" thickBot="1" x14ac:dyDescent="0.25">
      <c r="A224" s="1302"/>
      <c r="B224" s="1314"/>
      <c r="C224" s="1314"/>
      <c r="D224" s="1314"/>
      <c r="E224" s="1314"/>
      <c r="F224" s="919"/>
      <c r="H224" s="1302"/>
      <c r="I224" s="1308"/>
      <c r="J224" s="1314"/>
      <c r="K224" s="1314"/>
      <c r="L224" s="919"/>
      <c r="N224" s="1302"/>
      <c r="O224" s="919"/>
      <c r="P224" s="919"/>
      <c r="Q224" s="919"/>
      <c r="R224" s="1314"/>
      <c r="S224" s="919"/>
    </row>
    <row r="225" spans="1:19" ht="15.75" thickBot="1" x14ac:dyDescent="0.25">
      <c r="A225" s="1302"/>
      <c r="B225" s="1314"/>
      <c r="C225" s="1314"/>
      <c r="D225" s="1314"/>
      <c r="E225" s="1314"/>
      <c r="F225" s="919"/>
      <c r="H225" s="1302"/>
      <c r="I225" s="1308"/>
      <c r="J225" s="1314"/>
      <c r="K225" s="1314"/>
      <c r="L225" s="919"/>
      <c r="N225" s="1302"/>
      <c r="O225" s="919"/>
      <c r="P225" s="919"/>
      <c r="Q225" s="919"/>
      <c r="R225" s="1314"/>
      <c r="S225" s="919"/>
    </row>
    <row r="226" spans="1:19" ht="15.75" thickBot="1" x14ac:dyDescent="0.25">
      <c r="A226" s="1302"/>
      <c r="B226" s="1314"/>
      <c r="C226" s="1314"/>
      <c r="D226" s="1314"/>
      <c r="E226" s="1314"/>
      <c r="F226" s="919"/>
      <c r="H226" s="1302"/>
      <c r="I226" s="1308"/>
      <c r="J226" s="1314"/>
      <c r="K226" s="1314"/>
      <c r="L226" s="919"/>
      <c r="N226" s="1302"/>
      <c r="O226" s="919"/>
      <c r="P226" s="919"/>
      <c r="Q226" s="919"/>
      <c r="R226" s="1314"/>
      <c r="S226" s="919"/>
    </row>
    <row r="227" spans="1:19" ht="15.75" thickBot="1" x14ac:dyDescent="0.25">
      <c r="A227" s="1302"/>
      <c r="B227" s="1314"/>
      <c r="C227" s="1314"/>
      <c r="D227" s="1314"/>
      <c r="E227" s="1314"/>
      <c r="F227" s="919"/>
      <c r="H227" s="1302"/>
      <c r="I227" s="1308"/>
      <c r="J227" s="1314"/>
      <c r="K227" s="1314"/>
      <c r="L227" s="919"/>
      <c r="N227" s="1302"/>
      <c r="O227" s="919"/>
      <c r="P227" s="919"/>
      <c r="Q227" s="919"/>
      <c r="R227" s="1314"/>
      <c r="S227" s="919"/>
    </row>
    <row r="228" spans="1:19" ht="15.75" thickBot="1" x14ac:dyDescent="0.25">
      <c r="A228" s="1302"/>
      <c r="B228" s="1314"/>
      <c r="C228" s="1314"/>
      <c r="D228" s="1314"/>
      <c r="E228" s="1314"/>
      <c r="F228" s="919"/>
      <c r="H228" s="1302"/>
      <c r="I228" s="1308"/>
      <c r="J228" s="1314"/>
      <c r="K228" s="1314"/>
      <c r="L228" s="919"/>
      <c r="N228" s="1302"/>
      <c r="O228" s="919"/>
      <c r="P228" s="919"/>
      <c r="Q228" s="919"/>
      <c r="R228" s="1314"/>
      <c r="S228" s="919"/>
    </row>
    <row r="229" spans="1:19" ht="15.75" thickBot="1" x14ac:dyDescent="0.25">
      <c r="A229" s="1302"/>
      <c r="B229" s="1314"/>
      <c r="C229" s="1314"/>
      <c r="D229" s="1314"/>
      <c r="E229" s="1314"/>
      <c r="F229" s="919"/>
      <c r="H229" s="1302"/>
      <c r="I229" s="1308"/>
      <c r="J229" s="1314"/>
      <c r="K229" s="1314"/>
      <c r="L229" s="919"/>
      <c r="N229" s="1302"/>
      <c r="O229" s="919"/>
      <c r="P229" s="919"/>
      <c r="Q229" s="919"/>
      <c r="R229" s="1314"/>
      <c r="S229" s="919"/>
    </row>
    <row r="230" spans="1:19" ht="15.75" thickBot="1" x14ac:dyDescent="0.25">
      <c r="A230" s="1302"/>
      <c r="B230" s="1314"/>
      <c r="C230" s="1314"/>
      <c r="D230" s="1314"/>
      <c r="E230" s="1314"/>
      <c r="F230" s="919"/>
      <c r="H230" s="1302"/>
      <c r="I230" s="1308"/>
      <c r="J230" s="1314"/>
      <c r="K230" s="1314"/>
      <c r="L230" s="919"/>
      <c r="N230" s="1302"/>
      <c r="O230" s="919"/>
      <c r="P230" s="919"/>
      <c r="Q230" s="919"/>
      <c r="R230" s="1314"/>
      <c r="S230" s="919"/>
    </row>
    <row r="231" spans="1:19" ht="15.75" thickBot="1" x14ac:dyDescent="0.25">
      <c r="A231" s="1302"/>
      <c r="B231" s="1314"/>
      <c r="C231" s="1314"/>
      <c r="D231" s="1314"/>
      <c r="E231" s="1314"/>
      <c r="F231" s="919"/>
      <c r="H231" s="1302"/>
      <c r="I231" s="1308"/>
      <c r="J231" s="1314"/>
      <c r="K231" s="1314"/>
      <c r="L231" s="919"/>
      <c r="N231" s="1302"/>
      <c r="O231" s="919"/>
      <c r="P231" s="919"/>
      <c r="Q231" s="919"/>
      <c r="R231" s="1314"/>
      <c r="S231" s="919"/>
    </row>
    <row r="232" spans="1:19" ht="15.75" thickBot="1" x14ac:dyDescent="0.25">
      <c r="A232" s="1302"/>
      <c r="B232" s="1314"/>
      <c r="C232" s="1314"/>
      <c r="D232" s="1314"/>
      <c r="E232" s="1314"/>
      <c r="F232" s="919"/>
      <c r="H232" s="1302"/>
      <c r="I232" s="1308"/>
      <c r="J232" s="1314"/>
      <c r="K232" s="1314"/>
      <c r="L232" s="919"/>
      <c r="N232" s="1302"/>
      <c r="O232" s="919"/>
      <c r="P232" s="919"/>
      <c r="Q232" s="919"/>
      <c r="R232" s="1314"/>
      <c r="S232" s="919"/>
    </row>
    <row r="233" spans="1:19" ht="15.75" thickBot="1" x14ac:dyDescent="0.25">
      <c r="A233" s="1302"/>
      <c r="B233" s="1314"/>
      <c r="C233" s="1314"/>
      <c r="D233" s="1314"/>
      <c r="E233" s="1314"/>
      <c r="F233" s="919"/>
      <c r="H233" s="1302"/>
      <c r="I233" s="1308"/>
      <c r="J233" s="1314"/>
      <c r="K233" s="1314"/>
      <c r="L233" s="919"/>
      <c r="N233" s="1302"/>
      <c r="O233" s="919"/>
      <c r="P233" s="919"/>
      <c r="Q233" s="919"/>
      <c r="R233" s="1314"/>
      <c r="S233" s="919"/>
    </row>
    <row r="234" spans="1:19" ht="15.75" thickBot="1" x14ac:dyDescent="0.25">
      <c r="A234" s="1302"/>
      <c r="B234" s="1314"/>
      <c r="C234" s="1314"/>
      <c r="D234" s="1314"/>
      <c r="E234" s="1314"/>
      <c r="F234" s="919"/>
      <c r="H234" s="1302"/>
      <c r="I234" s="1308"/>
      <c r="J234" s="1314"/>
      <c r="K234" s="1314"/>
      <c r="L234" s="919"/>
      <c r="N234" s="1302"/>
      <c r="O234" s="919"/>
      <c r="P234" s="919"/>
      <c r="Q234" s="919"/>
      <c r="R234" s="1314"/>
      <c r="S234" s="919"/>
    </row>
    <row r="235" spans="1:19" ht="15.75" thickBot="1" x14ac:dyDescent="0.25">
      <c r="A235" s="1302"/>
      <c r="B235" s="1314"/>
      <c r="C235" s="1314"/>
      <c r="D235" s="1314"/>
      <c r="E235" s="1314"/>
      <c r="F235" s="919"/>
      <c r="H235" s="1302"/>
      <c r="I235" s="1308"/>
      <c r="J235" s="1314"/>
      <c r="K235" s="1314"/>
      <c r="L235" s="919"/>
      <c r="N235" s="1302"/>
      <c r="O235" s="919"/>
      <c r="P235" s="919"/>
      <c r="Q235" s="919"/>
      <c r="R235" s="1314"/>
      <c r="S235" s="919"/>
    </row>
    <row r="236" spans="1:19" ht="15.75" thickBot="1" x14ac:dyDescent="0.25">
      <c r="A236" s="1302"/>
      <c r="B236" s="1314"/>
      <c r="C236" s="1314"/>
      <c r="D236" s="1314"/>
      <c r="E236" s="1314"/>
      <c r="F236" s="919"/>
      <c r="H236" s="1302"/>
      <c r="I236" s="1308"/>
      <c r="J236" s="1314"/>
      <c r="K236" s="1314"/>
      <c r="L236" s="919"/>
      <c r="N236" s="1302"/>
      <c r="O236" s="919"/>
      <c r="P236" s="919"/>
      <c r="Q236" s="919"/>
      <c r="R236" s="1314"/>
      <c r="S236" s="919"/>
    </row>
    <row r="237" spans="1:19" ht="15.75" thickBot="1" x14ac:dyDescent="0.25">
      <c r="A237" s="1302"/>
      <c r="B237" s="1314"/>
      <c r="C237" s="1314"/>
      <c r="D237" s="1314"/>
      <c r="E237" s="1314"/>
      <c r="F237" s="919"/>
      <c r="H237" s="1302"/>
      <c r="I237" s="1308"/>
      <c r="J237" s="1314"/>
      <c r="K237" s="1314"/>
      <c r="L237" s="919"/>
      <c r="N237" s="1302"/>
      <c r="O237" s="919"/>
      <c r="P237" s="919"/>
      <c r="Q237" s="919"/>
      <c r="R237" s="1314"/>
      <c r="S237" s="919"/>
    </row>
    <row r="238" spans="1:19" ht="15.75" thickBot="1" x14ac:dyDescent="0.25">
      <c r="A238" s="1302"/>
      <c r="B238" s="1314"/>
      <c r="C238" s="1314"/>
      <c r="D238" s="1314"/>
      <c r="E238" s="1314"/>
      <c r="F238" s="919"/>
      <c r="H238" s="1302"/>
      <c r="I238" s="1308"/>
      <c r="J238" s="1314"/>
      <c r="K238" s="1314"/>
      <c r="L238" s="919"/>
      <c r="N238" s="1302"/>
      <c r="O238" s="919"/>
      <c r="P238" s="919"/>
      <c r="Q238" s="919"/>
      <c r="R238" s="1314"/>
      <c r="S238" s="919"/>
    </row>
    <row r="239" spans="1:19" ht="15.75" thickBot="1" x14ac:dyDescent="0.25">
      <c r="A239" s="1302"/>
      <c r="B239" s="1314"/>
      <c r="C239" s="1314"/>
      <c r="D239" s="1314"/>
      <c r="E239" s="1314"/>
      <c r="F239" s="919"/>
      <c r="H239" s="1302"/>
      <c r="I239" s="1308"/>
      <c r="J239" s="1314"/>
      <c r="K239" s="1314"/>
      <c r="L239" s="919"/>
      <c r="N239" s="1302"/>
      <c r="O239" s="919"/>
      <c r="P239" s="919"/>
      <c r="Q239" s="919"/>
      <c r="R239" s="1314"/>
      <c r="S239" s="919"/>
    </row>
    <row r="240" spans="1:19" ht="15.75" thickBot="1" x14ac:dyDescent="0.25">
      <c r="A240" s="1302"/>
      <c r="B240" s="1314"/>
      <c r="C240" s="1314"/>
      <c r="D240" s="1314"/>
      <c r="E240" s="1314"/>
      <c r="F240" s="919"/>
      <c r="H240" s="1302"/>
      <c r="I240" s="1308"/>
      <c r="J240" s="1314"/>
      <c r="K240" s="1314"/>
      <c r="L240" s="919"/>
      <c r="N240" s="1302"/>
      <c r="O240" s="919"/>
      <c r="P240" s="919"/>
      <c r="Q240" s="919"/>
      <c r="R240" s="1314"/>
      <c r="S240" s="919"/>
    </row>
    <row r="241" spans="1:19" ht="15.75" thickBot="1" x14ac:dyDescent="0.25">
      <c r="A241" s="1302"/>
      <c r="B241" s="1314"/>
      <c r="C241" s="1314"/>
      <c r="D241" s="1314"/>
      <c r="E241" s="1314"/>
      <c r="F241" s="919"/>
      <c r="H241" s="1302"/>
      <c r="I241" s="1308"/>
      <c r="J241" s="1314"/>
      <c r="K241" s="1314"/>
      <c r="L241" s="919"/>
      <c r="N241" s="1302"/>
      <c r="O241" s="919"/>
      <c r="P241" s="919"/>
      <c r="Q241" s="919"/>
      <c r="R241" s="1314"/>
      <c r="S241" s="919"/>
    </row>
    <row r="242" spans="1:19" ht="15.75" thickBot="1" x14ac:dyDescent="0.25">
      <c r="A242" s="1302"/>
      <c r="B242" s="1314"/>
      <c r="C242" s="1314"/>
      <c r="D242" s="1314"/>
      <c r="E242" s="1314"/>
      <c r="F242" s="919"/>
      <c r="H242" s="1302"/>
      <c r="I242" s="1308"/>
      <c r="J242" s="1314"/>
      <c r="K242" s="1314"/>
      <c r="L242" s="919"/>
      <c r="N242" s="1302"/>
      <c r="O242" s="919"/>
      <c r="P242" s="919"/>
      <c r="Q242" s="919"/>
      <c r="R242" s="1314"/>
      <c r="S242" s="919"/>
    </row>
    <row r="243" spans="1:19" ht="15.75" thickBot="1" x14ac:dyDescent="0.25">
      <c r="A243" s="1302"/>
      <c r="B243" s="1314"/>
      <c r="C243" s="1314"/>
      <c r="D243" s="1314"/>
      <c r="E243" s="1314"/>
      <c r="F243" s="919"/>
      <c r="H243" s="1302"/>
      <c r="I243" s="1308"/>
      <c r="J243" s="1314"/>
      <c r="K243" s="1314"/>
      <c r="L243" s="919"/>
      <c r="N243" s="1302"/>
      <c r="O243" s="919"/>
      <c r="P243" s="919"/>
      <c r="Q243" s="919"/>
      <c r="R243" s="1314"/>
      <c r="S243" s="919"/>
    </row>
    <row r="244" spans="1:19" ht="15.75" thickBot="1" x14ac:dyDescent="0.25">
      <c r="A244" s="1302"/>
      <c r="B244" s="1314"/>
      <c r="C244" s="1314"/>
      <c r="D244" s="1314"/>
      <c r="E244" s="1314"/>
      <c r="F244" s="919"/>
      <c r="H244" s="1302"/>
      <c r="I244" s="1308"/>
      <c r="J244" s="1314"/>
      <c r="K244" s="1314"/>
      <c r="L244" s="919"/>
      <c r="N244" s="1302"/>
      <c r="O244" s="919"/>
      <c r="P244" s="919"/>
      <c r="Q244" s="919"/>
      <c r="R244" s="1314"/>
      <c r="S244" s="919"/>
    </row>
    <row r="245" spans="1:19" ht="15.75" thickBot="1" x14ac:dyDescent="0.25">
      <c r="A245" s="1302"/>
      <c r="B245" s="1314"/>
      <c r="C245" s="1314"/>
      <c r="D245" s="1314"/>
      <c r="E245" s="1314"/>
      <c r="F245" s="919"/>
      <c r="H245" s="1302"/>
      <c r="I245" s="1308"/>
      <c r="J245" s="1314"/>
      <c r="K245" s="1314"/>
      <c r="L245" s="919"/>
      <c r="N245" s="1302"/>
      <c r="O245" s="919"/>
      <c r="P245" s="919"/>
      <c r="Q245" s="919"/>
      <c r="R245" s="1314"/>
      <c r="S245" s="919"/>
    </row>
    <row r="246" spans="1:19" ht="15.75" thickBot="1" x14ac:dyDescent="0.25">
      <c r="A246" s="1302"/>
      <c r="B246" s="1314"/>
      <c r="C246" s="1314"/>
      <c r="D246" s="1314"/>
      <c r="E246" s="1314"/>
      <c r="F246" s="919"/>
      <c r="H246" s="1302"/>
      <c r="I246" s="1308"/>
      <c r="J246" s="1314"/>
      <c r="K246" s="1314"/>
      <c r="L246" s="919"/>
      <c r="N246" s="1302"/>
      <c r="O246" s="919"/>
      <c r="P246" s="919"/>
      <c r="Q246" s="919"/>
      <c r="R246" s="1314"/>
      <c r="S246" s="919"/>
    </row>
    <row r="247" spans="1:19" ht="15.75" thickBot="1" x14ac:dyDescent="0.25">
      <c r="A247" s="1302"/>
      <c r="B247" s="1314"/>
      <c r="C247" s="1314"/>
      <c r="D247" s="1314"/>
      <c r="E247" s="1314"/>
      <c r="F247" s="919"/>
      <c r="H247" s="1302"/>
      <c r="I247" s="1308"/>
      <c r="J247" s="1314"/>
      <c r="K247" s="1314"/>
      <c r="L247" s="919"/>
      <c r="N247" s="1302"/>
      <c r="O247" s="919"/>
      <c r="P247" s="919"/>
      <c r="Q247" s="919"/>
      <c r="R247" s="1314"/>
      <c r="S247" s="919"/>
    </row>
    <row r="248" spans="1:19" ht="15.75" thickBot="1" x14ac:dyDescent="0.25">
      <c r="A248" s="1302"/>
      <c r="B248" s="1314"/>
      <c r="C248" s="1314"/>
      <c r="D248" s="1314"/>
      <c r="E248" s="1314"/>
      <c r="F248" s="919"/>
      <c r="H248" s="1302"/>
      <c r="I248" s="1308"/>
      <c r="J248" s="1314"/>
      <c r="K248" s="1314"/>
      <c r="L248" s="919"/>
      <c r="N248" s="1302"/>
      <c r="O248" s="919"/>
      <c r="P248" s="919"/>
      <c r="Q248" s="919"/>
      <c r="R248" s="1314"/>
      <c r="S248" s="919"/>
    </row>
    <row r="249" spans="1:19" ht="15.75" thickBot="1" x14ac:dyDescent="0.25">
      <c r="A249" s="1302"/>
      <c r="B249" s="1314"/>
      <c r="C249" s="1314"/>
      <c r="D249" s="1314"/>
      <c r="E249" s="1314"/>
      <c r="F249" s="919"/>
      <c r="H249" s="1302"/>
      <c r="I249" s="1308"/>
      <c r="J249" s="1314"/>
      <c r="K249" s="1314"/>
      <c r="L249" s="919"/>
      <c r="N249" s="1302"/>
      <c r="O249" s="919"/>
      <c r="P249" s="919"/>
      <c r="Q249" s="919"/>
      <c r="R249" s="1314"/>
      <c r="S249" s="919"/>
    </row>
    <row r="250" spans="1:19" ht="15.75" thickBot="1" x14ac:dyDescent="0.25">
      <c r="A250" s="1302"/>
      <c r="B250" s="1314"/>
      <c r="C250" s="1314"/>
      <c r="D250" s="1314"/>
      <c r="E250" s="1314"/>
      <c r="F250" s="919"/>
      <c r="H250" s="1302"/>
      <c r="I250" s="1308"/>
      <c r="J250" s="1314"/>
      <c r="K250" s="1314"/>
      <c r="L250" s="919"/>
      <c r="N250" s="1302"/>
      <c r="O250" s="919"/>
      <c r="P250" s="919"/>
      <c r="Q250" s="919"/>
      <c r="R250" s="1314"/>
      <c r="S250" s="919"/>
    </row>
    <row r="251" spans="1:19" ht="15.75" thickBot="1" x14ac:dyDescent="0.25">
      <c r="A251" s="1302"/>
      <c r="B251" s="1314"/>
      <c r="C251" s="1314"/>
      <c r="D251" s="1314"/>
      <c r="E251" s="1314"/>
      <c r="F251" s="919"/>
      <c r="H251" s="1302"/>
      <c r="I251" s="1308"/>
      <c r="J251" s="1314"/>
      <c r="K251" s="1314"/>
      <c r="L251" s="919"/>
      <c r="N251" s="1302"/>
      <c r="O251" s="919"/>
      <c r="P251" s="919"/>
      <c r="Q251" s="919"/>
      <c r="R251" s="1314"/>
      <c r="S251" s="919"/>
    </row>
    <row r="252" spans="1:19" ht="15.75" thickBot="1" x14ac:dyDescent="0.25">
      <c r="A252" s="1302"/>
      <c r="B252" s="1314"/>
      <c r="C252" s="1314"/>
      <c r="D252" s="1314"/>
      <c r="E252" s="1314"/>
      <c r="F252" s="919"/>
      <c r="H252" s="1302"/>
      <c r="I252" s="1308"/>
      <c r="J252" s="1314"/>
      <c r="K252" s="1314"/>
      <c r="L252" s="919"/>
      <c r="N252" s="1302"/>
      <c r="O252" s="919"/>
      <c r="P252" s="919"/>
      <c r="Q252" s="919"/>
      <c r="R252" s="1314"/>
      <c r="S252" s="919"/>
    </row>
    <row r="253" spans="1:19" ht="15.75" thickBot="1" x14ac:dyDescent="0.25">
      <c r="A253" s="1302"/>
      <c r="B253" s="1314"/>
      <c r="C253" s="1314"/>
      <c r="D253" s="1314"/>
      <c r="E253" s="1314"/>
      <c r="F253" s="919"/>
      <c r="H253" s="1302"/>
      <c r="I253" s="1308"/>
      <c r="J253" s="1314"/>
      <c r="K253" s="1314"/>
      <c r="L253" s="919"/>
      <c r="N253" s="1302"/>
      <c r="O253" s="919"/>
      <c r="P253" s="919"/>
      <c r="Q253" s="919"/>
      <c r="R253" s="1314"/>
      <c r="S253" s="919"/>
    </row>
    <row r="254" spans="1:19" ht="15.75" thickBot="1" x14ac:dyDescent="0.25">
      <c r="A254" s="1302"/>
      <c r="B254" s="1314"/>
      <c r="C254" s="1314"/>
      <c r="D254" s="1314"/>
      <c r="E254" s="1314"/>
      <c r="F254" s="919"/>
      <c r="H254" s="1302"/>
      <c r="I254" s="1308"/>
      <c r="J254" s="1314"/>
      <c r="K254" s="1314"/>
      <c r="L254" s="919"/>
      <c r="N254" s="1302"/>
      <c r="O254" s="919"/>
      <c r="P254" s="919"/>
      <c r="Q254" s="919"/>
      <c r="R254" s="1314"/>
      <c r="S254" s="919"/>
    </row>
    <row r="255" spans="1:19" ht="15.75" thickBot="1" x14ac:dyDescent="0.25">
      <c r="A255" s="1302"/>
      <c r="B255" s="1314"/>
      <c r="C255" s="1314"/>
      <c r="D255" s="1314"/>
      <c r="E255" s="1314"/>
      <c r="F255" s="919"/>
      <c r="H255" s="1302"/>
      <c r="I255" s="1308"/>
      <c r="J255" s="1314"/>
      <c r="K255" s="1314"/>
      <c r="L255" s="919"/>
      <c r="N255" s="1302"/>
      <c r="O255" s="919"/>
      <c r="P255" s="919"/>
      <c r="Q255" s="919"/>
      <c r="R255" s="1314"/>
      <c r="S255" s="919"/>
    </row>
    <row r="256" spans="1:19" ht="15.75" thickBot="1" x14ac:dyDescent="0.25">
      <c r="A256" s="1302"/>
      <c r="B256" s="1314"/>
      <c r="C256" s="1314"/>
      <c r="D256" s="1314"/>
      <c r="E256" s="1314"/>
      <c r="F256" s="919"/>
      <c r="H256" s="1302"/>
      <c r="I256" s="1308"/>
      <c r="J256" s="1314"/>
      <c r="K256" s="1314"/>
      <c r="L256" s="919"/>
      <c r="N256" s="1302"/>
      <c r="O256" s="919"/>
      <c r="P256" s="919"/>
      <c r="Q256" s="919"/>
      <c r="R256" s="1314"/>
      <c r="S256" s="919"/>
    </row>
    <row r="257" spans="1:19" ht="15.75" thickBot="1" x14ac:dyDescent="0.25">
      <c r="A257" s="1302"/>
      <c r="B257" s="1314"/>
      <c r="C257" s="1314"/>
      <c r="D257" s="1314"/>
      <c r="E257" s="1314"/>
      <c r="F257" s="919"/>
      <c r="H257" s="1302"/>
      <c r="I257" s="1308"/>
      <c r="J257" s="1314"/>
      <c r="K257" s="1314"/>
      <c r="L257" s="919"/>
      <c r="N257" s="1302"/>
      <c r="O257" s="919"/>
      <c r="P257" s="919"/>
      <c r="Q257" s="919"/>
      <c r="R257" s="1314"/>
      <c r="S257" s="919"/>
    </row>
    <row r="258" spans="1:19" ht="15.75" thickBot="1" x14ac:dyDescent="0.25">
      <c r="A258" s="1302"/>
      <c r="B258" s="1314"/>
      <c r="C258" s="1314"/>
      <c r="D258" s="1314"/>
      <c r="E258" s="1314"/>
      <c r="F258" s="919"/>
      <c r="H258" s="1302"/>
      <c r="I258" s="1308"/>
      <c r="J258" s="1314"/>
      <c r="K258" s="1314"/>
      <c r="L258" s="919"/>
      <c r="N258" s="1302"/>
      <c r="O258" s="919"/>
      <c r="P258" s="919"/>
      <c r="Q258" s="919"/>
      <c r="R258" s="1314"/>
      <c r="S258" s="919"/>
    </row>
    <row r="259" spans="1:19" ht="15.75" thickBot="1" x14ac:dyDescent="0.25">
      <c r="A259" s="1302"/>
      <c r="B259" s="1314"/>
      <c r="C259" s="1314"/>
      <c r="D259" s="1314"/>
      <c r="E259" s="1314"/>
      <c r="F259" s="919"/>
      <c r="H259" s="1302"/>
      <c r="I259" s="1308"/>
      <c r="J259" s="1314"/>
      <c r="K259" s="1314"/>
      <c r="L259" s="919"/>
      <c r="N259" s="1302"/>
      <c r="O259" s="919"/>
      <c r="P259" s="919"/>
      <c r="Q259" s="919"/>
      <c r="R259" s="1314"/>
      <c r="S259" s="919"/>
    </row>
    <row r="260" spans="1:19" ht="15.75" thickBot="1" x14ac:dyDescent="0.25">
      <c r="A260" s="1302"/>
      <c r="B260" s="1314"/>
      <c r="C260" s="1314"/>
      <c r="D260" s="1314"/>
      <c r="E260" s="1314"/>
      <c r="F260" s="919"/>
      <c r="H260" s="1302"/>
      <c r="I260" s="1308"/>
      <c r="J260" s="1314"/>
      <c r="K260" s="1314"/>
      <c r="L260" s="919"/>
      <c r="N260" s="1302"/>
      <c r="O260" s="919"/>
      <c r="P260" s="919"/>
      <c r="Q260" s="919"/>
      <c r="R260" s="1314"/>
      <c r="S260" s="919"/>
    </row>
    <row r="261" spans="1:19" ht="15.75" thickBot="1" x14ac:dyDescent="0.25">
      <c r="A261" s="1302"/>
      <c r="B261" s="1314"/>
      <c r="C261" s="1314"/>
      <c r="D261" s="1314"/>
      <c r="E261" s="1314"/>
      <c r="F261" s="919"/>
      <c r="H261" s="1302"/>
      <c r="I261" s="1308"/>
      <c r="J261" s="1314"/>
      <c r="K261" s="1314"/>
      <c r="L261" s="919"/>
      <c r="N261" s="1302"/>
      <c r="O261" s="919"/>
      <c r="P261" s="919"/>
      <c r="Q261" s="919"/>
      <c r="R261" s="1314"/>
      <c r="S261" s="919"/>
    </row>
    <row r="262" spans="1:19" ht="15.75" thickBot="1" x14ac:dyDescent="0.25">
      <c r="A262" s="1302"/>
      <c r="B262" s="1314"/>
      <c r="C262" s="1314"/>
      <c r="D262" s="1314"/>
      <c r="E262" s="1314"/>
      <c r="F262" s="919"/>
      <c r="H262" s="1302"/>
      <c r="I262" s="1308"/>
      <c r="J262" s="1314"/>
      <c r="K262" s="1314"/>
      <c r="L262" s="919"/>
      <c r="N262" s="1302"/>
      <c r="O262" s="919"/>
      <c r="P262" s="919"/>
      <c r="Q262" s="919"/>
      <c r="R262" s="1314"/>
      <c r="S262" s="919"/>
    </row>
    <row r="263" spans="1:19" ht="15.75" thickBot="1" x14ac:dyDescent="0.25">
      <c r="A263" s="1302"/>
      <c r="B263" s="1314"/>
      <c r="C263" s="1314"/>
      <c r="D263" s="1314"/>
      <c r="E263" s="1314"/>
      <c r="F263" s="919"/>
      <c r="H263" s="1302"/>
      <c r="I263" s="1308"/>
      <c r="J263" s="1314"/>
      <c r="K263" s="1314"/>
      <c r="L263" s="919"/>
      <c r="N263" s="1302"/>
      <c r="O263" s="919"/>
      <c r="P263" s="919"/>
      <c r="Q263" s="919"/>
      <c r="R263" s="1314"/>
      <c r="S263" s="919"/>
    </row>
    <row r="264" spans="1:19" ht="15.75" thickBot="1" x14ac:dyDescent="0.25">
      <c r="A264" s="1302"/>
      <c r="B264" s="1314"/>
      <c r="C264" s="1314"/>
      <c r="D264" s="1314"/>
      <c r="E264" s="1314"/>
      <c r="F264" s="919"/>
      <c r="H264" s="1302"/>
      <c r="I264" s="1308"/>
      <c r="J264" s="1314"/>
      <c r="K264" s="1314"/>
      <c r="L264" s="919"/>
      <c r="N264" s="1302"/>
      <c r="O264" s="919"/>
      <c r="P264" s="919"/>
      <c r="Q264" s="919"/>
      <c r="R264" s="1314"/>
      <c r="S264" s="919"/>
    </row>
    <row r="265" spans="1:19" ht="15.75" thickBot="1" x14ac:dyDescent="0.25">
      <c r="A265" s="1302"/>
      <c r="B265" s="1314"/>
      <c r="C265" s="1314"/>
      <c r="D265" s="1314"/>
      <c r="E265" s="1314"/>
      <c r="F265" s="919"/>
      <c r="H265" s="1302"/>
      <c r="I265" s="1308"/>
      <c r="J265" s="1314"/>
      <c r="K265" s="1314"/>
      <c r="L265" s="919"/>
      <c r="N265" s="1302"/>
      <c r="O265" s="919"/>
      <c r="P265" s="919"/>
      <c r="Q265" s="919"/>
      <c r="R265" s="1314"/>
      <c r="S265" s="919"/>
    </row>
    <row r="266" spans="1:19" ht="15.75" thickBot="1" x14ac:dyDescent="0.25">
      <c r="A266" s="1302"/>
      <c r="B266" s="1314"/>
      <c r="C266" s="1314"/>
      <c r="D266" s="1314"/>
      <c r="E266" s="1314"/>
      <c r="F266" s="919"/>
      <c r="H266" s="1302"/>
      <c r="I266" s="1308"/>
      <c r="J266" s="1314"/>
      <c r="K266" s="1314"/>
      <c r="L266" s="919"/>
      <c r="N266" s="1302"/>
      <c r="O266" s="919"/>
      <c r="P266" s="919"/>
      <c r="Q266" s="919"/>
      <c r="R266" s="1314"/>
      <c r="S266" s="919"/>
    </row>
    <row r="267" spans="1:19" ht="15.75" thickBot="1" x14ac:dyDescent="0.25">
      <c r="A267" s="1302"/>
      <c r="B267" s="1314"/>
      <c r="C267" s="1314"/>
      <c r="D267" s="1314"/>
      <c r="E267" s="1314"/>
      <c r="F267" s="919"/>
      <c r="H267" s="1302"/>
      <c r="I267" s="1308"/>
      <c r="J267" s="1314"/>
      <c r="K267" s="1314"/>
      <c r="L267" s="919"/>
      <c r="N267" s="1302"/>
      <c r="O267" s="919"/>
      <c r="P267" s="919"/>
      <c r="Q267" s="919"/>
      <c r="R267" s="1314"/>
      <c r="S267" s="919"/>
    </row>
    <row r="268" spans="1:19" ht="15.75" thickBot="1" x14ac:dyDescent="0.25">
      <c r="A268" s="1302"/>
      <c r="B268" s="1314"/>
      <c r="C268" s="1314"/>
      <c r="D268" s="1314"/>
      <c r="E268" s="1314"/>
      <c r="F268" s="919"/>
      <c r="H268" s="1302"/>
      <c r="I268" s="1308"/>
      <c r="J268" s="1314"/>
      <c r="K268" s="1314"/>
      <c r="L268" s="919"/>
      <c r="N268" s="1302"/>
      <c r="O268" s="919"/>
      <c r="P268" s="919"/>
      <c r="Q268" s="919"/>
      <c r="R268" s="1314"/>
      <c r="S268" s="919"/>
    </row>
    <row r="269" spans="1:19" ht="15.75" thickBot="1" x14ac:dyDescent="0.25">
      <c r="A269" s="1302"/>
      <c r="B269" s="1314"/>
      <c r="C269" s="1314"/>
      <c r="D269" s="1314"/>
      <c r="E269" s="1314"/>
      <c r="F269" s="919"/>
      <c r="H269" s="1302"/>
      <c r="I269" s="1308"/>
      <c r="J269" s="1314"/>
      <c r="K269" s="1314"/>
      <c r="L269" s="919"/>
      <c r="N269" s="1302"/>
      <c r="O269" s="919"/>
      <c r="P269" s="919"/>
      <c r="Q269" s="919"/>
      <c r="R269" s="1314"/>
      <c r="S269" s="919"/>
    </row>
    <row r="270" spans="1:19" ht="15.75" thickBot="1" x14ac:dyDescent="0.25">
      <c r="A270" s="1302"/>
      <c r="B270" s="1314"/>
      <c r="C270" s="1314"/>
      <c r="D270" s="1314"/>
      <c r="E270" s="1314"/>
      <c r="F270" s="919"/>
      <c r="H270" s="1302"/>
      <c r="I270" s="1308"/>
      <c r="J270" s="1314"/>
      <c r="K270" s="1314"/>
      <c r="L270" s="919"/>
      <c r="N270" s="1302"/>
      <c r="O270" s="919"/>
      <c r="P270" s="919"/>
      <c r="Q270" s="919"/>
      <c r="R270" s="1314"/>
      <c r="S270" s="919"/>
    </row>
    <row r="271" spans="1:19" ht="15.75" thickBot="1" x14ac:dyDescent="0.25">
      <c r="A271" s="1302"/>
      <c r="B271" s="1314"/>
      <c r="C271" s="1314"/>
      <c r="D271" s="1314"/>
      <c r="E271" s="1314"/>
      <c r="F271" s="919"/>
      <c r="H271" s="1302"/>
      <c r="I271" s="1308"/>
      <c r="J271" s="1314"/>
      <c r="K271" s="1314"/>
      <c r="L271" s="919"/>
      <c r="N271" s="1302"/>
      <c r="O271" s="919"/>
      <c r="P271" s="919"/>
      <c r="Q271" s="919"/>
      <c r="R271" s="1314"/>
      <c r="S271" s="919"/>
    </row>
    <row r="272" spans="1:19" ht="15.75" thickBot="1" x14ac:dyDescent="0.25">
      <c r="A272" s="1302"/>
      <c r="B272" s="1314"/>
      <c r="C272" s="1314"/>
      <c r="D272" s="1314"/>
      <c r="E272" s="1314"/>
      <c r="F272" s="919"/>
      <c r="H272" s="1302"/>
      <c r="I272" s="1308"/>
      <c r="J272" s="1314"/>
      <c r="K272" s="1314"/>
      <c r="L272" s="919"/>
      <c r="N272" s="1302"/>
      <c r="O272" s="919"/>
      <c r="P272" s="919"/>
      <c r="Q272" s="919"/>
      <c r="R272" s="1314"/>
      <c r="S272" s="919"/>
    </row>
    <row r="273" spans="1:19" ht="15.75" thickBot="1" x14ac:dyDescent="0.25">
      <c r="A273" s="1302"/>
      <c r="B273" s="1314"/>
      <c r="C273" s="1314"/>
      <c r="D273" s="1314"/>
      <c r="E273" s="1314"/>
      <c r="F273" s="919"/>
      <c r="H273" s="1302"/>
      <c r="I273" s="1308"/>
      <c r="J273" s="1314"/>
      <c r="K273" s="1314"/>
      <c r="L273" s="919"/>
      <c r="N273" s="1302"/>
      <c r="O273" s="919"/>
      <c r="P273" s="919"/>
      <c r="Q273" s="919"/>
      <c r="R273" s="1314"/>
      <c r="S273" s="919"/>
    </row>
    <row r="274" spans="1:19" ht="15.75" thickBot="1" x14ac:dyDescent="0.25">
      <c r="A274" s="1302"/>
      <c r="B274" s="1314"/>
      <c r="C274" s="1314"/>
      <c r="D274" s="1314"/>
      <c r="E274" s="1314"/>
      <c r="F274" s="919"/>
      <c r="H274" s="1302"/>
      <c r="I274" s="1308"/>
      <c r="J274" s="1314"/>
      <c r="K274" s="1314"/>
      <c r="L274" s="919"/>
      <c r="N274" s="1302"/>
      <c r="O274" s="919"/>
      <c r="P274" s="919"/>
      <c r="Q274" s="919"/>
      <c r="R274" s="1314"/>
      <c r="S274" s="919"/>
    </row>
    <row r="275" spans="1:19" ht="15.75" thickBot="1" x14ac:dyDescent="0.25">
      <c r="A275" s="1302"/>
      <c r="B275" s="1314"/>
      <c r="C275" s="1314"/>
      <c r="D275" s="1314"/>
      <c r="E275" s="1314"/>
      <c r="F275" s="919"/>
      <c r="H275" s="1302"/>
      <c r="I275" s="1308"/>
      <c r="J275" s="1314"/>
      <c r="K275" s="1314"/>
      <c r="L275" s="919"/>
      <c r="N275" s="1302"/>
      <c r="O275" s="919"/>
      <c r="P275" s="919"/>
      <c r="Q275" s="919"/>
      <c r="R275" s="1314"/>
      <c r="S275" s="919"/>
    </row>
    <row r="276" spans="1:19" ht="15.75" thickBot="1" x14ac:dyDescent="0.25">
      <c r="A276" s="1302"/>
      <c r="B276" s="1314"/>
      <c r="C276" s="1314"/>
      <c r="D276" s="1314"/>
      <c r="E276" s="1314"/>
      <c r="F276" s="919"/>
      <c r="H276" s="1302"/>
      <c r="I276" s="1308"/>
      <c r="J276" s="1314"/>
      <c r="K276" s="1314"/>
      <c r="L276" s="919"/>
      <c r="N276" s="1302"/>
      <c r="O276" s="919"/>
      <c r="P276" s="919"/>
      <c r="Q276" s="919"/>
      <c r="R276" s="1314"/>
      <c r="S276" s="919"/>
    </row>
    <row r="277" spans="1:19" ht="15.75" thickBot="1" x14ac:dyDescent="0.25">
      <c r="A277" s="1302"/>
      <c r="B277" s="1314"/>
      <c r="C277" s="1314"/>
      <c r="D277" s="1314"/>
      <c r="E277" s="1314"/>
      <c r="F277" s="919"/>
      <c r="H277" s="1302"/>
      <c r="I277" s="1308"/>
      <c r="J277" s="1314"/>
      <c r="K277" s="1314"/>
      <c r="L277" s="919"/>
      <c r="N277" s="1302"/>
      <c r="O277" s="919"/>
      <c r="P277" s="919"/>
      <c r="Q277" s="919"/>
      <c r="R277" s="1314"/>
      <c r="S277" s="919"/>
    </row>
    <row r="278" spans="1:19" ht="15.75" thickBot="1" x14ac:dyDescent="0.25">
      <c r="A278" s="1302"/>
      <c r="B278" s="1314"/>
      <c r="C278" s="1314"/>
      <c r="D278" s="1314"/>
      <c r="E278" s="1314"/>
      <c r="F278" s="919"/>
      <c r="H278" s="1302"/>
      <c r="I278" s="1308"/>
      <c r="J278" s="1314"/>
      <c r="K278" s="1314"/>
      <c r="L278" s="919"/>
      <c r="N278" s="1302"/>
      <c r="O278" s="919"/>
      <c r="P278" s="919"/>
      <c r="Q278" s="919"/>
      <c r="R278" s="1314"/>
      <c r="S278" s="919"/>
    </row>
    <row r="279" spans="1:19" ht="15.75" thickBot="1" x14ac:dyDescent="0.25">
      <c r="A279" s="1302"/>
      <c r="B279" s="1314"/>
      <c r="C279" s="1314"/>
      <c r="D279" s="1314"/>
      <c r="E279" s="1314"/>
      <c r="F279" s="919"/>
      <c r="H279" s="1302"/>
      <c r="I279" s="1308"/>
      <c r="J279" s="1314"/>
      <c r="K279" s="1314"/>
      <c r="L279" s="919"/>
      <c r="N279" s="1302"/>
      <c r="O279" s="919"/>
      <c r="P279" s="919"/>
      <c r="Q279" s="919"/>
      <c r="R279" s="1314"/>
      <c r="S279" s="919"/>
    </row>
    <row r="280" spans="1:19" ht="15.75" thickBot="1" x14ac:dyDescent="0.25">
      <c r="A280" s="1302"/>
      <c r="B280" s="1314"/>
      <c r="C280" s="1314"/>
      <c r="D280" s="1314"/>
      <c r="E280" s="1314"/>
      <c r="F280" s="919"/>
      <c r="H280" s="1302"/>
      <c r="I280" s="1308"/>
      <c r="J280" s="1314"/>
      <c r="K280" s="1314"/>
      <c r="L280" s="919"/>
      <c r="N280" s="1302"/>
      <c r="O280" s="919"/>
      <c r="P280" s="919"/>
      <c r="Q280" s="919"/>
      <c r="R280" s="1314"/>
      <c r="S280" s="919"/>
    </row>
    <row r="281" spans="1:19" ht="15.75" thickBot="1" x14ac:dyDescent="0.25">
      <c r="A281" s="1302"/>
      <c r="B281" s="1314"/>
      <c r="C281" s="1314"/>
      <c r="D281" s="1314"/>
      <c r="E281" s="1314"/>
      <c r="F281" s="919"/>
      <c r="H281" s="1302"/>
      <c r="I281" s="1308"/>
      <c r="J281" s="1314"/>
      <c r="K281" s="1314"/>
      <c r="L281" s="919"/>
      <c r="N281" s="1302"/>
      <c r="O281" s="919"/>
      <c r="P281" s="919"/>
      <c r="Q281" s="919"/>
      <c r="R281" s="1314"/>
      <c r="S281" s="919"/>
    </row>
    <row r="282" spans="1:19" ht="15.75" thickBot="1" x14ac:dyDescent="0.25">
      <c r="A282" s="1302"/>
      <c r="B282" s="1314"/>
      <c r="C282" s="1314"/>
      <c r="D282" s="1314"/>
      <c r="E282" s="1314"/>
      <c r="F282" s="919"/>
      <c r="H282" s="1302"/>
      <c r="I282" s="1308"/>
      <c r="J282" s="1314"/>
      <c r="K282" s="1314"/>
      <c r="L282" s="919"/>
      <c r="N282" s="1302"/>
      <c r="O282" s="919"/>
      <c r="P282" s="919"/>
      <c r="Q282" s="919"/>
      <c r="R282" s="1314"/>
      <c r="S282" s="919"/>
    </row>
    <row r="283" spans="1:19" ht="15.75" thickBot="1" x14ac:dyDescent="0.25">
      <c r="A283" s="1302"/>
      <c r="B283" s="1314"/>
      <c r="C283" s="1314"/>
      <c r="D283" s="1314"/>
      <c r="E283" s="1314"/>
      <c r="F283" s="919"/>
      <c r="H283" s="1302"/>
      <c r="I283" s="1308"/>
      <c r="J283" s="1314"/>
      <c r="K283" s="1314"/>
      <c r="L283" s="919"/>
      <c r="N283" s="1302"/>
      <c r="O283" s="919"/>
      <c r="P283" s="919"/>
      <c r="Q283" s="919"/>
      <c r="R283" s="1314"/>
      <c r="S283" s="919"/>
    </row>
    <row r="284" spans="1:19" ht="15.75" thickBot="1" x14ac:dyDescent="0.25">
      <c r="A284" s="1302"/>
      <c r="B284" s="1314"/>
      <c r="C284" s="1314"/>
      <c r="D284" s="1314"/>
      <c r="E284" s="1314"/>
      <c r="F284" s="919"/>
      <c r="H284" s="1302"/>
      <c r="I284" s="1308"/>
      <c r="J284" s="1314"/>
      <c r="K284" s="1314"/>
      <c r="L284" s="919"/>
      <c r="N284" s="1302"/>
      <c r="O284" s="919"/>
      <c r="P284" s="919"/>
      <c r="Q284" s="919"/>
      <c r="R284" s="1314"/>
      <c r="S284" s="919"/>
    </row>
    <row r="285" spans="1:19" ht="15.75" thickBot="1" x14ac:dyDescent="0.25">
      <c r="A285" s="1302"/>
      <c r="B285" s="1314"/>
      <c r="C285" s="1314"/>
      <c r="D285" s="1314"/>
      <c r="E285" s="1314"/>
      <c r="F285" s="919"/>
      <c r="H285" s="1302"/>
      <c r="I285" s="1308"/>
      <c r="J285" s="1314"/>
      <c r="K285" s="1314"/>
      <c r="L285" s="919"/>
      <c r="N285" s="1302"/>
      <c r="O285" s="919"/>
      <c r="P285" s="919"/>
      <c r="Q285" s="919"/>
      <c r="R285" s="1314"/>
      <c r="S285" s="919"/>
    </row>
    <row r="286" spans="1:19" ht="15.75" thickBot="1" x14ac:dyDescent="0.25">
      <c r="A286" s="1302"/>
      <c r="B286" s="1314"/>
      <c r="C286" s="1314"/>
      <c r="D286" s="1314"/>
      <c r="E286" s="1314"/>
      <c r="F286" s="919"/>
      <c r="H286" s="1302"/>
      <c r="I286" s="1308"/>
      <c r="J286" s="1314"/>
      <c r="K286" s="1314"/>
      <c r="L286" s="919"/>
      <c r="N286" s="1302"/>
      <c r="O286" s="919"/>
      <c r="P286" s="919"/>
      <c r="Q286" s="919"/>
      <c r="R286" s="1314"/>
      <c r="S286" s="919"/>
    </row>
    <row r="287" spans="1:19" ht="15.75" thickBot="1" x14ac:dyDescent="0.25">
      <c r="A287" s="1302"/>
      <c r="B287" s="1314"/>
      <c r="C287" s="1314"/>
      <c r="D287" s="1314"/>
      <c r="E287" s="1314"/>
      <c r="F287" s="919"/>
      <c r="H287" s="1302"/>
      <c r="I287" s="1308"/>
      <c r="J287" s="1314"/>
      <c r="K287" s="1314"/>
      <c r="L287" s="919"/>
      <c r="N287" s="1302"/>
      <c r="O287" s="919"/>
      <c r="P287" s="919"/>
      <c r="Q287" s="919"/>
      <c r="R287" s="1314"/>
      <c r="S287" s="919"/>
    </row>
    <row r="288" spans="1:19" ht="15.75" thickBot="1" x14ac:dyDescent="0.25">
      <c r="A288" s="1302"/>
      <c r="B288" s="1314"/>
      <c r="C288" s="1314"/>
      <c r="D288" s="1314"/>
      <c r="E288" s="1314"/>
      <c r="F288" s="919"/>
      <c r="H288" s="1302"/>
      <c r="I288" s="1308"/>
      <c r="J288" s="1314"/>
      <c r="K288" s="1314"/>
      <c r="L288" s="919"/>
      <c r="N288" s="1302"/>
      <c r="O288" s="919"/>
      <c r="P288" s="919"/>
      <c r="Q288" s="919"/>
      <c r="R288" s="1314"/>
      <c r="S288" s="919"/>
    </row>
    <row r="289" spans="1:19" ht="15.75" thickBot="1" x14ac:dyDescent="0.25">
      <c r="A289" s="1302"/>
      <c r="B289" s="1314"/>
      <c r="C289" s="1314"/>
      <c r="D289" s="1314"/>
      <c r="E289" s="1314"/>
      <c r="F289" s="919"/>
      <c r="H289" s="1302"/>
      <c r="I289" s="1308"/>
      <c r="J289" s="1314"/>
      <c r="K289" s="1314"/>
      <c r="L289" s="919"/>
      <c r="N289" s="1302"/>
      <c r="O289" s="919"/>
      <c r="P289" s="919"/>
      <c r="Q289" s="919"/>
      <c r="R289" s="1314"/>
      <c r="S289" s="919"/>
    </row>
    <row r="290" spans="1:19" ht="15.75" thickBot="1" x14ac:dyDescent="0.25">
      <c r="A290" s="1302"/>
      <c r="B290" s="1314"/>
      <c r="C290" s="1314"/>
      <c r="D290" s="1314"/>
      <c r="E290" s="1314"/>
      <c r="F290" s="919"/>
      <c r="H290" s="1302"/>
      <c r="I290" s="1308"/>
      <c r="J290" s="1314"/>
      <c r="K290" s="1314"/>
      <c r="L290" s="919"/>
      <c r="N290" s="1302"/>
      <c r="O290" s="919"/>
      <c r="P290" s="919"/>
      <c r="Q290" s="919"/>
      <c r="R290" s="1314"/>
      <c r="S290" s="919"/>
    </row>
    <row r="291" spans="1:19" ht="15.75" thickBot="1" x14ac:dyDescent="0.25">
      <c r="A291" s="1302"/>
      <c r="B291" s="1314"/>
      <c r="C291" s="1314"/>
      <c r="D291" s="1314"/>
      <c r="E291" s="1314"/>
      <c r="F291" s="919"/>
      <c r="H291" s="1302"/>
      <c r="I291" s="1308"/>
      <c r="J291" s="1314"/>
      <c r="K291" s="1314"/>
      <c r="L291" s="919"/>
      <c r="N291" s="1302"/>
      <c r="O291" s="919"/>
      <c r="P291" s="919"/>
      <c r="Q291" s="919"/>
      <c r="R291" s="1314"/>
      <c r="S291" s="919"/>
    </row>
    <row r="292" spans="1:19" ht="15.75" thickBot="1" x14ac:dyDescent="0.25">
      <c r="A292" s="1302"/>
      <c r="B292" s="1314"/>
      <c r="C292" s="1314"/>
      <c r="D292" s="1314"/>
      <c r="E292" s="1314"/>
      <c r="F292" s="919"/>
      <c r="H292" s="1302"/>
      <c r="I292" s="1308"/>
      <c r="J292" s="1314"/>
      <c r="K292" s="1314"/>
      <c r="L292" s="919"/>
      <c r="N292" s="1302"/>
      <c r="O292" s="919"/>
      <c r="P292" s="919"/>
      <c r="Q292" s="919"/>
      <c r="R292" s="1314"/>
      <c r="S292" s="919"/>
    </row>
    <row r="293" spans="1:19" ht="15.75" thickBot="1" x14ac:dyDescent="0.25">
      <c r="A293" s="1302"/>
      <c r="B293" s="1314"/>
      <c r="C293" s="1314"/>
      <c r="D293" s="1314"/>
      <c r="E293" s="1314"/>
      <c r="F293" s="919"/>
      <c r="H293" s="1302"/>
      <c r="I293" s="1308"/>
      <c r="J293" s="1314"/>
      <c r="K293" s="1314"/>
      <c r="L293" s="919"/>
      <c r="N293" s="1302"/>
      <c r="O293" s="919"/>
      <c r="P293" s="919"/>
      <c r="Q293" s="919"/>
      <c r="R293" s="1314"/>
      <c r="S293" s="919"/>
    </row>
    <row r="294" spans="1:19" ht="15.75" thickBot="1" x14ac:dyDescent="0.25">
      <c r="A294" s="1302"/>
      <c r="B294" s="1314"/>
      <c r="C294" s="1314"/>
      <c r="D294" s="1314"/>
      <c r="E294" s="1314"/>
      <c r="F294" s="919"/>
      <c r="H294" s="1302"/>
      <c r="I294" s="1308"/>
      <c r="J294" s="1314"/>
      <c r="K294" s="1314"/>
      <c r="L294" s="919"/>
      <c r="N294" s="1302"/>
      <c r="O294" s="919"/>
      <c r="P294" s="919"/>
      <c r="Q294" s="919"/>
      <c r="R294" s="1314"/>
      <c r="S294" s="919"/>
    </row>
    <row r="295" spans="1:19" ht="15.75" thickBot="1" x14ac:dyDescent="0.25">
      <c r="A295" s="1302"/>
      <c r="B295" s="1314"/>
      <c r="C295" s="1314"/>
      <c r="D295" s="1314"/>
      <c r="E295" s="1314"/>
      <c r="F295" s="919"/>
      <c r="H295" s="1302"/>
      <c r="I295" s="1308"/>
      <c r="J295" s="1314"/>
      <c r="K295" s="1314"/>
      <c r="L295" s="919"/>
      <c r="N295" s="1302"/>
      <c r="O295" s="919"/>
      <c r="P295" s="919"/>
      <c r="Q295" s="919"/>
      <c r="R295" s="1314"/>
      <c r="S295" s="919"/>
    </row>
    <row r="296" spans="1:19" ht="15.75" thickBot="1" x14ac:dyDescent="0.25">
      <c r="A296" s="1302"/>
      <c r="B296" s="1314"/>
      <c r="C296" s="1314"/>
      <c r="D296" s="1314"/>
      <c r="E296" s="1314"/>
      <c r="F296" s="919"/>
      <c r="H296" s="1302"/>
      <c r="I296" s="1308"/>
      <c r="J296" s="1314"/>
      <c r="K296" s="1314"/>
      <c r="L296" s="919"/>
      <c r="N296" s="1302"/>
      <c r="O296" s="919"/>
      <c r="P296" s="919"/>
      <c r="Q296" s="919"/>
      <c r="R296" s="1314"/>
      <c r="S296" s="919"/>
    </row>
    <row r="297" spans="1:19" ht="15.75" thickBot="1" x14ac:dyDescent="0.25">
      <c r="A297" s="1302"/>
      <c r="B297" s="1314"/>
      <c r="C297" s="1314"/>
      <c r="D297" s="1314"/>
      <c r="E297" s="1314"/>
      <c r="F297" s="919"/>
      <c r="H297" s="1302"/>
      <c r="I297" s="1308"/>
      <c r="J297" s="1314"/>
      <c r="K297" s="1314"/>
      <c r="L297" s="919"/>
      <c r="N297" s="1302"/>
      <c r="O297" s="919"/>
      <c r="P297" s="919"/>
      <c r="Q297" s="919"/>
      <c r="R297" s="1314"/>
      <c r="S297" s="919"/>
    </row>
    <row r="298" spans="1:19" ht="15.75" thickBot="1" x14ac:dyDescent="0.25">
      <c r="A298" s="1302"/>
      <c r="B298" s="1314"/>
      <c r="C298" s="1314"/>
      <c r="D298" s="1314"/>
      <c r="E298" s="1314"/>
      <c r="F298" s="919"/>
      <c r="H298" s="1302"/>
      <c r="I298" s="1308"/>
      <c r="J298" s="1314"/>
      <c r="K298" s="1314"/>
      <c r="L298" s="919"/>
      <c r="N298" s="1302"/>
      <c r="O298" s="919"/>
      <c r="P298" s="919"/>
      <c r="Q298" s="919"/>
      <c r="R298" s="1314"/>
      <c r="S298" s="919"/>
    </row>
    <row r="299" spans="1:19" ht="15.75" thickBot="1" x14ac:dyDescent="0.25">
      <c r="A299" s="1302"/>
      <c r="B299" s="1314"/>
      <c r="C299" s="1314"/>
      <c r="D299" s="1314"/>
      <c r="E299" s="1314"/>
      <c r="F299" s="919"/>
      <c r="H299" s="1302"/>
      <c r="I299" s="1308"/>
      <c r="J299" s="1314"/>
      <c r="K299" s="1314"/>
      <c r="L299" s="919"/>
      <c r="N299" s="1302"/>
      <c r="O299" s="919"/>
      <c r="P299" s="919"/>
      <c r="Q299" s="919"/>
      <c r="R299" s="1314"/>
      <c r="S299" s="919"/>
    </row>
    <row r="300" spans="1:19" ht="15.75" thickBot="1" x14ac:dyDescent="0.25">
      <c r="A300" s="1302"/>
      <c r="B300" s="1314"/>
      <c r="C300" s="1314"/>
      <c r="D300" s="1314"/>
      <c r="E300" s="1314"/>
      <c r="F300" s="919"/>
      <c r="H300" s="1302"/>
      <c r="I300" s="1308"/>
      <c r="J300" s="1314"/>
      <c r="K300" s="1314"/>
      <c r="L300" s="919"/>
      <c r="N300" s="1302"/>
      <c r="O300" s="919"/>
      <c r="P300" s="919"/>
      <c r="Q300" s="919"/>
      <c r="R300" s="1314"/>
      <c r="S300" s="919"/>
    </row>
    <row r="301" spans="1:19" ht="15.75" thickBot="1" x14ac:dyDescent="0.25">
      <c r="A301" s="1302"/>
      <c r="B301" s="1314"/>
      <c r="C301" s="1314"/>
      <c r="D301" s="1314"/>
      <c r="E301" s="1314"/>
      <c r="F301" s="919"/>
      <c r="H301" s="1302"/>
      <c r="I301" s="1308"/>
      <c r="J301" s="1314"/>
      <c r="K301" s="1314"/>
      <c r="L301" s="919"/>
      <c r="N301" s="1302"/>
      <c r="O301" s="919"/>
      <c r="P301" s="919"/>
      <c r="Q301" s="919"/>
      <c r="R301" s="1314"/>
      <c r="S301" s="919"/>
    </row>
    <row r="302" spans="1:19" ht="15.75" thickBot="1" x14ac:dyDescent="0.25">
      <c r="A302" s="1302"/>
      <c r="B302" s="1314"/>
      <c r="C302" s="1314"/>
      <c r="D302" s="1314"/>
      <c r="E302" s="1314"/>
      <c r="F302" s="919"/>
      <c r="H302" s="1302"/>
      <c r="I302" s="1308"/>
      <c r="J302" s="1314"/>
      <c r="K302" s="1314"/>
      <c r="L302" s="919"/>
      <c r="N302" s="1302"/>
      <c r="O302" s="919"/>
      <c r="P302" s="919"/>
      <c r="Q302" s="919"/>
      <c r="R302" s="1314"/>
      <c r="S302" s="919"/>
    </row>
    <row r="303" spans="1:19" ht="15.75" thickBot="1" x14ac:dyDescent="0.25">
      <c r="A303" s="1302"/>
      <c r="B303" s="1314"/>
      <c r="C303" s="1314"/>
      <c r="D303" s="1314"/>
      <c r="E303" s="1314"/>
      <c r="F303" s="919"/>
      <c r="H303" s="1302"/>
      <c r="I303" s="1308"/>
      <c r="J303" s="1314"/>
      <c r="K303" s="1314"/>
      <c r="L303" s="919"/>
      <c r="N303" s="1302"/>
      <c r="O303" s="919"/>
      <c r="P303" s="919"/>
      <c r="Q303" s="919"/>
      <c r="R303" s="1314"/>
      <c r="S303" s="919"/>
    </row>
    <row r="304" spans="1:19" ht="15.75" thickBot="1" x14ac:dyDescent="0.25">
      <c r="A304" s="1302"/>
      <c r="B304" s="1314"/>
      <c r="C304" s="1314"/>
      <c r="D304" s="1314"/>
      <c r="E304" s="1314"/>
      <c r="F304" s="919"/>
      <c r="H304" s="1302"/>
      <c r="I304" s="1308"/>
      <c r="J304" s="1314"/>
      <c r="K304" s="1314"/>
      <c r="L304" s="919"/>
      <c r="N304" s="1302"/>
      <c r="O304" s="919"/>
      <c r="P304" s="919"/>
      <c r="Q304" s="919"/>
      <c r="R304" s="1314"/>
      <c r="S304" s="919"/>
    </row>
    <row r="305" spans="1:19" ht="15.75" thickBot="1" x14ac:dyDescent="0.25">
      <c r="A305" s="1302"/>
      <c r="B305" s="1314"/>
      <c r="C305" s="1314"/>
      <c r="D305" s="1314"/>
      <c r="E305" s="1314"/>
      <c r="F305" s="919"/>
      <c r="H305" s="1302"/>
      <c r="I305" s="1308"/>
      <c r="J305" s="1314"/>
      <c r="K305" s="1314"/>
      <c r="L305" s="919"/>
      <c r="N305" s="1302"/>
      <c r="O305" s="919"/>
      <c r="P305" s="919"/>
      <c r="Q305" s="919"/>
      <c r="R305" s="1314"/>
      <c r="S305" s="919"/>
    </row>
    <row r="306" spans="1:19" ht="15.75" thickBot="1" x14ac:dyDescent="0.25">
      <c r="A306" s="1302"/>
      <c r="B306" s="1314"/>
      <c r="C306" s="1314"/>
      <c r="D306" s="1314"/>
      <c r="E306" s="1314"/>
      <c r="F306" s="919"/>
      <c r="H306" s="1302"/>
      <c r="I306" s="1308"/>
      <c r="J306" s="1314"/>
      <c r="K306" s="1314"/>
      <c r="L306" s="919"/>
      <c r="N306" s="1302"/>
      <c r="O306" s="919"/>
      <c r="P306" s="919"/>
      <c r="Q306" s="919"/>
      <c r="R306" s="1314"/>
      <c r="S306" s="919"/>
    </row>
    <row r="307" spans="1:19" ht="15.75" thickBot="1" x14ac:dyDescent="0.25">
      <c r="A307" s="1302"/>
      <c r="B307" s="1314"/>
      <c r="C307" s="1314"/>
      <c r="D307" s="1314"/>
      <c r="E307" s="1314"/>
      <c r="F307" s="919"/>
      <c r="H307" s="1302"/>
      <c r="I307" s="1308"/>
      <c r="J307" s="1314"/>
      <c r="K307" s="1314"/>
      <c r="L307" s="919"/>
      <c r="N307" s="1302"/>
      <c r="O307" s="919"/>
      <c r="P307" s="919"/>
      <c r="Q307" s="919"/>
      <c r="R307" s="1314"/>
      <c r="S307" s="919"/>
    </row>
    <row r="308" spans="1:19" ht="15.75" thickBot="1" x14ac:dyDescent="0.25">
      <c r="A308" s="1302"/>
      <c r="B308" s="1314"/>
      <c r="C308" s="1314"/>
      <c r="D308" s="1314"/>
      <c r="E308" s="1314"/>
      <c r="F308" s="919"/>
      <c r="H308" s="1302"/>
      <c r="I308" s="1308"/>
      <c r="J308" s="1314"/>
      <c r="K308" s="1314"/>
      <c r="L308" s="919"/>
      <c r="N308" s="1302"/>
      <c r="O308" s="919"/>
      <c r="P308" s="919"/>
      <c r="Q308" s="919"/>
      <c r="R308" s="1314"/>
      <c r="S308" s="919"/>
    </row>
    <row r="309" spans="1:19" ht="15.75" thickBot="1" x14ac:dyDescent="0.25">
      <c r="A309" s="1302"/>
      <c r="B309" s="1314"/>
      <c r="C309" s="1314"/>
      <c r="D309" s="1314"/>
      <c r="E309" s="1314"/>
      <c r="F309" s="919"/>
      <c r="H309" s="1302"/>
      <c r="I309" s="1308"/>
      <c r="J309" s="1314"/>
      <c r="K309" s="1314"/>
      <c r="L309" s="919"/>
      <c r="N309" s="1302"/>
      <c r="O309" s="919"/>
      <c r="P309" s="919"/>
      <c r="Q309" s="919"/>
      <c r="R309" s="1314"/>
      <c r="S309" s="919"/>
    </row>
    <row r="310" spans="1:19" ht="15.75" thickBot="1" x14ac:dyDescent="0.25">
      <c r="A310" s="1302"/>
      <c r="B310" s="1314"/>
      <c r="C310" s="1314"/>
      <c r="D310" s="1314"/>
      <c r="E310" s="1314"/>
      <c r="F310" s="919"/>
      <c r="H310" s="1302"/>
      <c r="I310" s="1308"/>
      <c r="J310" s="1314"/>
      <c r="K310" s="1314"/>
      <c r="L310" s="919"/>
      <c r="N310" s="1302"/>
      <c r="O310" s="919"/>
      <c r="P310" s="919"/>
      <c r="Q310" s="919"/>
      <c r="R310" s="1314"/>
      <c r="S310" s="919"/>
    </row>
    <row r="311" spans="1:19" ht="15.75" thickBot="1" x14ac:dyDescent="0.25">
      <c r="A311" s="1302"/>
      <c r="B311" s="1314"/>
      <c r="C311" s="1314"/>
      <c r="D311" s="1314"/>
      <c r="E311" s="1314"/>
      <c r="F311" s="919"/>
      <c r="H311" s="1302"/>
      <c r="I311" s="1308"/>
      <c r="J311" s="1314"/>
      <c r="K311" s="1314"/>
      <c r="L311" s="919"/>
      <c r="N311" s="1302"/>
      <c r="O311" s="919"/>
      <c r="P311" s="919"/>
      <c r="Q311" s="919"/>
      <c r="R311" s="1314"/>
      <c r="S311" s="919"/>
    </row>
    <row r="312" spans="1:19" ht="15.75" thickBot="1" x14ac:dyDescent="0.25">
      <c r="A312" s="1302"/>
      <c r="B312" s="1314"/>
      <c r="C312" s="1314"/>
      <c r="D312" s="1314"/>
      <c r="E312" s="1314"/>
      <c r="F312" s="919"/>
      <c r="H312" s="1302"/>
      <c r="I312" s="1308"/>
      <c r="J312" s="1314"/>
      <c r="K312" s="1314"/>
      <c r="L312" s="919"/>
      <c r="N312" s="1302"/>
      <c r="O312" s="919"/>
      <c r="P312" s="919"/>
      <c r="Q312" s="919"/>
      <c r="R312" s="1314"/>
      <c r="S312" s="919"/>
    </row>
    <row r="313" spans="1:19" ht="15.75" thickBot="1" x14ac:dyDescent="0.25">
      <c r="A313" s="1302"/>
      <c r="B313" s="1314"/>
      <c r="C313" s="1314"/>
      <c r="D313" s="1314"/>
      <c r="E313" s="1314"/>
      <c r="F313" s="919"/>
      <c r="H313" s="1302"/>
      <c r="I313" s="1308"/>
      <c r="J313" s="1314"/>
      <c r="K313" s="1314"/>
      <c r="L313" s="919"/>
      <c r="N313" s="1302"/>
      <c r="O313" s="919"/>
      <c r="P313" s="919"/>
      <c r="Q313" s="919"/>
      <c r="R313" s="1314"/>
      <c r="S313" s="919"/>
    </row>
    <row r="314" spans="1:19" ht="15.75" thickBot="1" x14ac:dyDescent="0.25">
      <c r="A314" s="1302"/>
      <c r="B314" s="1314"/>
      <c r="C314" s="1314"/>
      <c r="D314" s="1314"/>
      <c r="E314" s="1314"/>
      <c r="F314" s="919"/>
      <c r="H314" s="1302"/>
      <c r="I314" s="1308"/>
      <c r="J314" s="1314"/>
      <c r="K314" s="1314"/>
      <c r="L314" s="919"/>
      <c r="N314" s="1302"/>
      <c r="O314" s="919"/>
      <c r="P314" s="919"/>
      <c r="Q314" s="919"/>
      <c r="R314" s="1314"/>
      <c r="S314" s="919"/>
    </row>
    <row r="315" spans="1:19" ht="15.75" thickBot="1" x14ac:dyDescent="0.25">
      <c r="A315" s="1302"/>
      <c r="B315" s="1314"/>
      <c r="C315" s="1314"/>
      <c r="D315" s="1314"/>
      <c r="E315" s="1314"/>
      <c r="F315" s="919"/>
      <c r="H315" s="1302"/>
      <c r="I315" s="1308"/>
      <c r="J315" s="1314"/>
      <c r="K315" s="1314"/>
      <c r="L315" s="919"/>
      <c r="N315" s="1302"/>
      <c r="O315" s="919"/>
      <c r="P315" s="919"/>
      <c r="Q315" s="919"/>
      <c r="R315" s="1314"/>
      <c r="S315" s="919"/>
    </row>
    <row r="316" spans="1:19" ht="15.75" thickBot="1" x14ac:dyDescent="0.25">
      <c r="A316" s="1302"/>
      <c r="B316" s="1314"/>
      <c r="C316" s="1314"/>
      <c r="D316" s="1314"/>
      <c r="E316" s="1314"/>
      <c r="F316" s="919"/>
      <c r="H316" s="1302"/>
      <c r="I316" s="1308"/>
      <c r="J316" s="1314"/>
      <c r="K316" s="1314"/>
      <c r="L316" s="919"/>
      <c r="N316" s="1302"/>
      <c r="O316" s="919"/>
      <c r="P316" s="919"/>
      <c r="Q316" s="919"/>
      <c r="R316" s="1314"/>
      <c r="S316" s="919"/>
    </row>
    <row r="317" spans="1:19" ht="15.75" thickBot="1" x14ac:dyDescent="0.25">
      <c r="A317" s="1302"/>
      <c r="B317" s="1314"/>
      <c r="C317" s="1314"/>
      <c r="D317" s="1314"/>
      <c r="E317" s="1314"/>
      <c r="F317" s="919"/>
      <c r="H317" s="1302"/>
      <c r="I317" s="1308"/>
      <c r="J317" s="1314"/>
      <c r="K317" s="1314"/>
      <c r="L317" s="919"/>
      <c r="N317" s="1302"/>
      <c r="O317" s="919"/>
      <c r="P317" s="919"/>
      <c r="Q317" s="919"/>
      <c r="R317" s="1314"/>
      <c r="S317" s="919"/>
    </row>
    <row r="318" spans="1:19" ht="15.75" thickBot="1" x14ac:dyDescent="0.25">
      <c r="A318" s="1302"/>
      <c r="B318" s="1314"/>
      <c r="C318" s="1314"/>
      <c r="D318" s="1314"/>
      <c r="E318" s="1314"/>
      <c r="F318" s="919"/>
      <c r="H318" s="1302"/>
      <c r="I318" s="1308"/>
      <c r="J318" s="1314"/>
      <c r="K318" s="1314"/>
      <c r="L318" s="919"/>
      <c r="N318" s="1302"/>
      <c r="O318" s="919"/>
      <c r="P318" s="919"/>
      <c r="Q318" s="919"/>
      <c r="R318" s="1314"/>
      <c r="S318" s="919"/>
    </row>
    <row r="319" spans="1:19" ht="15.75" thickBot="1" x14ac:dyDescent="0.25">
      <c r="A319" s="1302"/>
      <c r="B319" s="1314"/>
      <c r="C319" s="1314"/>
      <c r="D319" s="1314"/>
      <c r="E319" s="1314"/>
      <c r="F319" s="919"/>
      <c r="H319" s="1302"/>
      <c r="I319" s="1308"/>
      <c r="J319" s="1314"/>
      <c r="K319" s="1314"/>
      <c r="L319" s="919"/>
      <c r="N319" s="1302"/>
      <c r="O319" s="919"/>
      <c r="P319" s="919"/>
      <c r="Q319" s="919"/>
      <c r="R319" s="1314"/>
      <c r="S319" s="919"/>
    </row>
    <row r="320" spans="1:19" ht="15.75" thickBot="1" x14ac:dyDescent="0.25">
      <c r="A320" s="1302"/>
      <c r="B320" s="1314"/>
      <c r="C320" s="1314"/>
      <c r="D320" s="1314"/>
      <c r="E320" s="1314"/>
      <c r="F320" s="919"/>
      <c r="H320" s="1302"/>
      <c r="I320" s="1308"/>
      <c r="J320" s="1314"/>
      <c r="K320" s="1314"/>
      <c r="L320" s="919"/>
      <c r="N320" s="1302"/>
      <c r="O320" s="919"/>
      <c r="P320" s="919"/>
      <c r="Q320" s="919"/>
      <c r="R320" s="1314"/>
      <c r="S320" s="919"/>
    </row>
    <row r="321" spans="1:19" ht="15.75" thickBot="1" x14ac:dyDescent="0.25">
      <c r="A321" s="1302"/>
      <c r="B321" s="1314"/>
      <c r="C321" s="1314"/>
      <c r="D321" s="1314"/>
      <c r="E321" s="1314"/>
      <c r="F321" s="919"/>
      <c r="H321" s="1302"/>
      <c r="I321" s="1308"/>
      <c r="J321" s="1314"/>
      <c r="K321" s="1314"/>
      <c r="L321" s="919"/>
      <c r="N321" s="1302"/>
      <c r="O321" s="919"/>
      <c r="P321" s="919"/>
      <c r="Q321" s="919"/>
      <c r="R321" s="1314"/>
      <c r="S321" s="919"/>
    </row>
    <row r="322" spans="1:19" ht="15.75" thickBot="1" x14ac:dyDescent="0.25">
      <c r="A322" s="1302"/>
      <c r="B322" s="1314"/>
      <c r="C322" s="1314"/>
      <c r="D322" s="1314"/>
      <c r="E322" s="1314"/>
      <c r="F322" s="919"/>
      <c r="H322" s="1302"/>
      <c r="I322" s="1308"/>
      <c r="J322" s="1314"/>
      <c r="K322" s="1314"/>
      <c r="L322" s="919"/>
      <c r="N322" s="1302"/>
      <c r="O322" s="919"/>
      <c r="P322" s="919"/>
      <c r="Q322" s="919"/>
      <c r="R322" s="1314"/>
      <c r="S322" s="919"/>
    </row>
    <row r="323" spans="1:19" ht="15.75" thickBot="1" x14ac:dyDescent="0.25">
      <c r="A323" s="1302"/>
      <c r="B323" s="1314"/>
      <c r="C323" s="1314"/>
      <c r="D323" s="1314"/>
      <c r="E323" s="1314"/>
      <c r="F323" s="919"/>
      <c r="H323" s="1302"/>
      <c r="I323" s="1308"/>
      <c r="J323" s="1314"/>
      <c r="K323" s="1314"/>
      <c r="L323" s="919"/>
      <c r="N323" s="1302"/>
      <c r="O323" s="919"/>
      <c r="P323" s="919"/>
      <c r="Q323" s="919"/>
      <c r="R323" s="1314"/>
      <c r="S323" s="919"/>
    </row>
    <row r="324" spans="1:19" ht="15.75" thickBot="1" x14ac:dyDescent="0.25">
      <c r="A324" s="1302"/>
      <c r="B324" s="1314"/>
      <c r="C324" s="1314"/>
      <c r="D324" s="1314"/>
      <c r="E324" s="1314"/>
      <c r="F324" s="919"/>
      <c r="H324" s="1302"/>
      <c r="I324" s="1308"/>
      <c r="J324" s="1314"/>
      <c r="K324" s="1314"/>
      <c r="L324" s="919"/>
      <c r="N324" s="1302"/>
      <c r="O324" s="919"/>
      <c r="P324" s="919"/>
      <c r="Q324" s="919"/>
      <c r="R324" s="1314"/>
      <c r="S324" s="919"/>
    </row>
    <row r="325" spans="1:19" ht="15.75" thickBot="1" x14ac:dyDescent="0.25">
      <c r="A325" s="1302"/>
      <c r="B325" s="1314"/>
      <c r="C325" s="1314"/>
      <c r="D325" s="1314"/>
      <c r="E325" s="1314"/>
      <c r="F325" s="919"/>
      <c r="H325" s="1302"/>
      <c r="I325" s="1308"/>
      <c r="J325" s="1314"/>
      <c r="K325" s="1314"/>
      <c r="L325" s="919"/>
      <c r="N325" s="1302"/>
      <c r="O325" s="919"/>
      <c r="P325" s="919"/>
      <c r="Q325" s="919"/>
      <c r="R325" s="1314"/>
      <c r="S325" s="919"/>
    </row>
    <row r="326" spans="1:19" ht="15.75" thickBot="1" x14ac:dyDescent="0.25">
      <c r="A326" s="1302"/>
      <c r="B326" s="1314"/>
      <c r="C326" s="1314"/>
      <c r="D326" s="1314"/>
      <c r="E326" s="1314"/>
      <c r="F326" s="919"/>
      <c r="H326" s="1302"/>
      <c r="I326" s="1308"/>
      <c r="J326" s="1314"/>
      <c r="K326" s="1314"/>
      <c r="L326" s="919"/>
      <c r="N326" s="1302"/>
      <c r="O326" s="919"/>
      <c r="P326" s="919"/>
      <c r="Q326" s="919"/>
      <c r="R326" s="1314"/>
      <c r="S326" s="919"/>
    </row>
    <row r="327" spans="1:19" ht="15.75" thickBot="1" x14ac:dyDescent="0.25">
      <c r="A327" s="1302"/>
      <c r="B327" s="1314"/>
      <c r="C327" s="1314"/>
      <c r="D327" s="1314"/>
      <c r="E327" s="1314"/>
      <c r="F327" s="919"/>
      <c r="H327" s="1302"/>
      <c r="I327" s="1308"/>
      <c r="J327" s="1314"/>
      <c r="K327" s="1314"/>
      <c r="L327" s="919"/>
      <c r="N327" s="1302"/>
      <c r="O327" s="919"/>
      <c r="P327" s="919"/>
      <c r="Q327" s="919"/>
      <c r="R327" s="1314"/>
      <c r="S327" s="919"/>
    </row>
    <row r="328" spans="1:19" ht="15.75" thickBot="1" x14ac:dyDescent="0.25">
      <c r="A328" s="1302"/>
      <c r="B328" s="1314"/>
      <c r="C328" s="1314"/>
      <c r="D328" s="1314"/>
      <c r="E328" s="1314"/>
      <c r="F328" s="919"/>
      <c r="H328" s="1302"/>
      <c r="I328" s="1308"/>
      <c r="J328" s="1314"/>
      <c r="K328" s="1314"/>
      <c r="L328" s="919"/>
      <c r="N328" s="1302"/>
      <c r="O328" s="919"/>
      <c r="P328" s="919"/>
      <c r="Q328" s="919"/>
      <c r="R328" s="1314"/>
      <c r="S328" s="919"/>
    </row>
    <row r="329" spans="1:19" ht="15.75" thickBot="1" x14ac:dyDescent="0.25">
      <c r="A329" s="1302"/>
      <c r="B329" s="1314"/>
      <c r="C329" s="1314"/>
      <c r="D329" s="1314"/>
      <c r="E329" s="1314"/>
      <c r="F329" s="919"/>
      <c r="H329" s="1302"/>
      <c r="I329" s="1308"/>
      <c r="J329" s="1314"/>
      <c r="K329" s="1314"/>
      <c r="L329" s="919"/>
      <c r="N329" s="1302"/>
      <c r="O329" s="919"/>
      <c r="P329" s="919"/>
      <c r="Q329" s="919"/>
      <c r="R329" s="1314"/>
      <c r="S329" s="919"/>
    </row>
    <row r="330" spans="1:19" ht="15.75" thickBot="1" x14ac:dyDescent="0.25">
      <c r="A330" s="1302"/>
      <c r="B330" s="1314"/>
      <c r="C330" s="1314"/>
      <c r="D330" s="1314"/>
      <c r="E330" s="1314"/>
      <c r="F330" s="919"/>
      <c r="H330" s="1302"/>
      <c r="I330" s="1308"/>
      <c r="J330" s="1314"/>
      <c r="K330" s="1314"/>
      <c r="L330" s="919"/>
      <c r="N330" s="1302"/>
      <c r="O330" s="919"/>
      <c r="P330" s="919"/>
      <c r="Q330" s="919"/>
      <c r="R330" s="1314"/>
      <c r="S330" s="919"/>
    </row>
    <row r="331" spans="1:19" ht="15.75" thickBot="1" x14ac:dyDescent="0.25">
      <c r="A331" s="1302"/>
      <c r="B331" s="1314"/>
      <c r="C331" s="1314"/>
      <c r="D331" s="1314"/>
      <c r="E331" s="1314"/>
      <c r="F331" s="919"/>
      <c r="H331" s="1302"/>
      <c r="I331" s="1308"/>
      <c r="J331" s="1314"/>
      <c r="K331" s="1314"/>
      <c r="L331" s="919"/>
      <c r="N331" s="1302"/>
      <c r="O331" s="919"/>
      <c r="P331" s="919"/>
      <c r="Q331" s="919"/>
      <c r="R331" s="1314"/>
      <c r="S331" s="919"/>
    </row>
    <row r="332" spans="1:19" ht="15.75" thickBot="1" x14ac:dyDescent="0.25">
      <c r="A332" s="1302"/>
      <c r="B332" s="1314"/>
      <c r="C332" s="1314"/>
      <c r="D332" s="1314"/>
      <c r="E332" s="1314"/>
      <c r="F332" s="919"/>
      <c r="H332" s="1302"/>
      <c r="I332" s="1308"/>
      <c r="J332" s="1314"/>
      <c r="K332" s="1314"/>
      <c r="L332" s="919"/>
      <c r="N332" s="1302"/>
      <c r="O332" s="919"/>
      <c r="P332" s="919"/>
      <c r="Q332" s="919"/>
      <c r="R332" s="1314"/>
      <c r="S332" s="919"/>
    </row>
    <row r="333" spans="1:19" ht="15.75" thickBot="1" x14ac:dyDescent="0.25">
      <c r="A333" s="1302"/>
      <c r="B333" s="1314"/>
      <c r="C333" s="1314"/>
      <c r="D333" s="1314"/>
      <c r="E333" s="1314"/>
      <c r="F333" s="919"/>
      <c r="H333" s="1302"/>
      <c r="I333" s="1308"/>
      <c r="J333" s="1314"/>
      <c r="K333" s="1314"/>
      <c r="L333" s="919"/>
      <c r="N333" s="1302"/>
      <c r="O333" s="919"/>
      <c r="P333" s="919"/>
      <c r="Q333" s="919"/>
      <c r="R333" s="1314"/>
      <c r="S333" s="919"/>
    </row>
    <row r="334" spans="1:19" ht="15.75" thickBot="1" x14ac:dyDescent="0.25">
      <c r="A334" s="1302"/>
      <c r="B334" s="1314"/>
      <c r="C334" s="1314"/>
      <c r="D334" s="1314"/>
      <c r="E334" s="1314"/>
      <c r="F334" s="919"/>
      <c r="H334" s="1302"/>
      <c r="I334" s="1308"/>
      <c r="J334" s="1314"/>
      <c r="K334" s="1314"/>
      <c r="L334" s="919"/>
      <c r="N334" s="1302"/>
      <c r="O334" s="919"/>
      <c r="P334" s="919"/>
      <c r="Q334" s="919"/>
      <c r="R334" s="1314"/>
      <c r="S334" s="919"/>
    </row>
    <row r="335" spans="1:19" ht="15.75" thickBot="1" x14ac:dyDescent="0.25">
      <c r="A335" s="1302"/>
      <c r="B335" s="1314"/>
      <c r="C335" s="1314"/>
      <c r="D335" s="1314"/>
      <c r="E335" s="1314"/>
      <c r="F335" s="919"/>
      <c r="H335" s="1302"/>
      <c r="I335" s="1308"/>
      <c r="J335" s="1314"/>
      <c r="K335" s="1314"/>
      <c r="L335" s="919"/>
      <c r="N335" s="1302"/>
      <c r="O335" s="919"/>
      <c r="P335" s="919"/>
      <c r="Q335" s="919"/>
      <c r="R335" s="1314"/>
      <c r="S335" s="919"/>
    </row>
    <row r="336" spans="1:19" ht="15.75" thickBot="1" x14ac:dyDescent="0.25">
      <c r="A336" s="1302"/>
      <c r="B336" s="1314"/>
      <c r="C336" s="1314"/>
      <c r="D336" s="1314"/>
      <c r="E336" s="1314"/>
      <c r="F336" s="919"/>
      <c r="H336" s="1302"/>
      <c r="I336" s="1308"/>
      <c r="J336" s="1314"/>
      <c r="K336" s="1314"/>
      <c r="L336" s="919"/>
      <c r="N336" s="1302"/>
      <c r="O336" s="919"/>
      <c r="P336" s="919"/>
      <c r="Q336" s="919"/>
      <c r="R336" s="1314"/>
      <c r="S336" s="919"/>
    </row>
    <row r="337" spans="1:19" ht="15.75" thickBot="1" x14ac:dyDescent="0.25">
      <c r="A337" s="1302"/>
      <c r="B337" s="1314"/>
      <c r="C337" s="1314"/>
      <c r="D337" s="1314"/>
      <c r="E337" s="1314"/>
      <c r="F337" s="919"/>
      <c r="H337" s="1302"/>
      <c r="I337" s="1308"/>
      <c r="J337" s="1314"/>
      <c r="K337" s="1314"/>
      <c r="L337" s="919"/>
      <c r="N337" s="1302"/>
      <c r="O337" s="919"/>
      <c r="P337" s="919"/>
      <c r="Q337" s="919"/>
      <c r="R337" s="1314"/>
      <c r="S337" s="919"/>
    </row>
    <row r="338" spans="1:19" ht="15.75" thickBot="1" x14ac:dyDescent="0.25">
      <c r="A338" s="1302"/>
      <c r="B338" s="1314"/>
      <c r="C338" s="1314"/>
      <c r="D338" s="1314"/>
      <c r="E338" s="1314"/>
      <c r="F338" s="919"/>
      <c r="H338" s="1302"/>
      <c r="I338" s="1308"/>
      <c r="J338" s="1314"/>
      <c r="K338" s="1314"/>
      <c r="L338" s="919"/>
      <c r="N338" s="1302"/>
      <c r="O338" s="919"/>
      <c r="P338" s="919"/>
      <c r="Q338" s="919"/>
      <c r="R338" s="1314"/>
      <c r="S338" s="919"/>
    </row>
    <row r="339" spans="1:19" ht="15.75" thickBot="1" x14ac:dyDescent="0.25">
      <c r="A339" s="1302"/>
      <c r="B339" s="1314"/>
      <c r="C339" s="1314"/>
      <c r="D339" s="1314"/>
      <c r="E339" s="1314"/>
      <c r="F339" s="919"/>
      <c r="H339" s="1302"/>
      <c r="I339" s="1308"/>
      <c r="J339" s="1314"/>
      <c r="K339" s="1314"/>
      <c r="L339" s="919"/>
      <c r="N339" s="1302"/>
      <c r="O339" s="919"/>
      <c r="P339" s="919"/>
      <c r="Q339" s="919"/>
      <c r="R339" s="1314"/>
      <c r="S339" s="919"/>
    </row>
    <row r="340" spans="1:19" ht="15.75" thickBot="1" x14ac:dyDescent="0.25">
      <c r="A340" s="1302"/>
      <c r="B340" s="1314"/>
      <c r="C340" s="1314"/>
      <c r="D340" s="1314"/>
      <c r="E340" s="1314"/>
      <c r="F340" s="919"/>
      <c r="H340" s="1302"/>
      <c r="I340" s="1308"/>
      <c r="J340" s="1314"/>
      <c r="K340" s="1314"/>
      <c r="L340" s="919"/>
      <c r="N340" s="1302"/>
      <c r="O340" s="919"/>
      <c r="P340" s="919"/>
      <c r="Q340" s="919"/>
      <c r="R340" s="1314"/>
      <c r="S340" s="919"/>
    </row>
    <row r="341" spans="1:19" ht="15.75" thickBot="1" x14ac:dyDescent="0.25">
      <c r="A341" s="1302"/>
      <c r="B341" s="1314"/>
      <c r="C341" s="1314"/>
      <c r="D341" s="1314"/>
      <c r="E341" s="1314"/>
      <c r="F341" s="919"/>
      <c r="H341" s="1302"/>
      <c r="I341" s="1308"/>
      <c r="J341" s="1314"/>
      <c r="K341" s="1314"/>
      <c r="L341" s="919"/>
      <c r="N341" s="1302"/>
      <c r="O341" s="919"/>
      <c r="P341" s="919"/>
      <c r="Q341" s="919"/>
      <c r="R341" s="1314"/>
      <c r="S341" s="919"/>
    </row>
    <row r="342" spans="1:19" ht="15.75" thickBot="1" x14ac:dyDescent="0.25">
      <c r="A342" s="1302"/>
      <c r="B342" s="1314"/>
      <c r="C342" s="1314"/>
      <c r="D342" s="1314"/>
      <c r="E342" s="1314"/>
      <c r="F342" s="919"/>
      <c r="H342" s="1302"/>
      <c r="I342" s="1308"/>
      <c r="J342" s="1314"/>
      <c r="K342" s="1314"/>
      <c r="L342" s="919"/>
      <c r="N342" s="1302"/>
      <c r="O342" s="919"/>
      <c r="P342" s="919"/>
      <c r="Q342" s="919"/>
      <c r="R342" s="1314"/>
      <c r="S342" s="919"/>
    </row>
    <row r="343" spans="1:19" ht="15.75" thickBot="1" x14ac:dyDescent="0.25">
      <c r="A343" s="1302"/>
      <c r="B343" s="1314"/>
      <c r="C343" s="1314"/>
      <c r="D343" s="1314"/>
      <c r="E343" s="1314"/>
      <c r="F343" s="919"/>
      <c r="H343" s="1302"/>
      <c r="I343" s="1308"/>
      <c r="J343" s="1314"/>
      <c r="K343" s="1314"/>
      <c r="L343" s="919"/>
      <c r="N343" s="1302"/>
      <c r="O343" s="919"/>
      <c r="P343" s="919"/>
      <c r="Q343" s="919"/>
      <c r="R343" s="1314"/>
      <c r="S343" s="919"/>
    </row>
    <row r="344" spans="1:19" ht="15.75" thickBot="1" x14ac:dyDescent="0.25">
      <c r="A344" s="1302"/>
      <c r="B344" s="1314"/>
      <c r="C344" s="1314"/>
      <c r="D344" s="1314"/>
      <c r="E344" s="1314"/>
      <c r="F344" s="919"/>
      <c r="H344" s="1302"/>
      <c r="I344" s="1308"/>
      <c r="J344" s="1314"/>
      <c r="K344" s="1314"/>
      <c r="L344" s="919"/>
      <c r="N344" s="1302"/>
      <c r="O344" s="919"/>
      <c r="P344" s="919"/>
      <c r="Q344" s="919"/>
      <c r="R344" s="1314"/>
      <c r="S344" s="919"/>
    </row>
    <row r="345" spans="1:19" ht="15.75" thickBot="1" x14ac:dyDescent="0.25">
      <c r="A345" s="1302"/>
      <c r="B345" s="1314"/>
      <c r="C345" s="1314"/>
      <c r="D345" s="1314"/>
      <c r="E345" s="1314"/>
      <c r="F345" s="919"/>
      <c r="H345" s="1302"/>
      <c r="I345" s="1308"/>
      <c r="J345" s="1314"/>
      <c r="K345" s="1314"/>
      <c r="L345" s="919"/>
      <c r="N345" s="1302"/>
      <c r="O345" s="919"/>
      <c r="P345" s="919"/>
      <c r="Q345" s="919"/>
      <c r="R345" s="1314"/>
      <c r="S345" s="919"/>
    </row>
    <row r="346" spans="1:19" ht="15.75" thickBot="1" x14ac:dyDescent="0.25">
      <c r="A346" s="1302"/>
      <c r="B346" s="1314"/>
      <c r="C346" s="1314"/>
      <c r="D346" s="1314"/>
      <c r="E346" s="1314"/>
      <c r="F346" s="919"/>
      <c r="H346" s="1302"/>
      <c r="I346" s="1308"/>
      <c r="J346" s="1314"/>
      <c r="K346" s="1314"/>
      <c r="L346" s="919"/>
      <c r="N346" s="1302"/>
      <c r="O346" s="919"/>
      <c r="P346" s="919"/>
      <c r="Q346" s="919"/>
      <c r="R346" s="1314"/>
      <c r="S346" s="919"/>
    </row>
    <row r="347" spans="1:19" ht="15.75" thickBot="1" x14ac:dyDescent="0.25">
      <c r="A347" s="1302"/>
      <c r="B347" s="1314"/>
      <c r="C347" s="1314"/>
      <c r="D347" s="1314"/>
      <c r="E347" s="1314"/>
      <c r="F347" s="919"/>
      <c r="H347" s="1302"/>
      <c r="I347" s="1308"/>
      <c r="J347" s="1314"/>
      <c r="K347" s="1314"/>
      <c r="L347" s="919"/>
      <c r="N347" s="1302"/>
      <c r="O347" s="919"/>
      <c r="P347" s="919"/>
      <c r="Q347" s="919"/>
      <c r="R347" s="1314"/>
      <c r="S347" s="919"/>
    </row>
    <row r="348" spans="1:19" ht="15.75" thickBot="1" x14ac:dyDescent="0.25">
      <c r="A348" s="1302"/>
      <c r="B348" s="1314"/>
      <c r="C348" s="1314"/>
      <c r="D348" s="1314"/>
      <c r="E348" s="1314"/>
      <c r="F348" s="919"/>
      <c r="H348" s="1302"/>
      <c r="I348" s="1308"/>
      <c r="J348" s="1314"/>
      <c r="K348" s="1314"/>
      <c r="L348" s="919"/>
      <c r="N348" s="1302"/>
      <c r="O348" s="919"/>
      <c r="P348" s="919"/>
      <c r="Q348" s="919"/>
      <c r="R348" s="1314"/>
      <c r="S348" s="919"/>
    </row>
    <row r="349" spans="1:19" ht="15.75" thickBot="1" x14ac:dyDescent="0.25">
      <c r="A349" s="1302"/>
      <c r="B349" s="1314"/>
      <c r="C349" s="1314"/>
      <c r="D349" s="1314"/>
      <c r="E349" s="1314"/>
      <c r="F349" s="919"/>
      <c r="H349" s="1302"/>
      <c r="I349" s="1308"/>
      <c r="J349" s="1314"/>
      <c r="K349" s="1314"/>
      <c r="L349" s="919"/>
      <c r="N349" s="1302"/>
      <c r="O349" s="919"/>
      <c r="P349" s="919"/>
      <c r="Q349" s="919"/>
      <c r="R349" s="1314"/>
      <c r="S349" s="919"/>
    </row>
    <row r="350" spans="1:19" ht="15.75" thickBot="1" x14ac:dyDescent="0.25">
      <c r="A350" s="1302"/>
      <c r="B350" s="1314"/>
      <c r="C350" s="1314"/>
      <c r="D350" s="1314"/>
      <c r="E350" s="1314"/>
      <c r="F350" s="919"/>
      <c r="H350" s="1302"/>
      <c r="I350" s="1308"/>
      <c r="J350" s="1314"/>
      <c r="K350" s="1314"/>
      <c r="L350" s="919"/>
      <c r="N350" s="1302"/>
      <c r="O350" s="919"/>
      <c r="P350" s="919"/>
      <c r="Q350" s="919"/>
      <c r="R350" s="1314"/>
      <c r="S350" s="919"/>
    </row>
    <row r="351" spans="1:19" ht="15.75" thickBot="1" x14ac:dyDescent="0.25">
      <c r="A351" s="1302"/>
      <c r="B351" s="1314"/>
      <c r="C351" s="1314"/>
      <c r="D351" s="1314"/>
      <c r="E351" s="1314"/>
      <c r="F351" s="919"/>
      <c r="H351" s="1302"/>
      <c r="I351" s="1308"/>
      <c r="J351" s="1314"/>
      <c r="K351" s="1314"/>
      <c r="L351" s="919"/>
      <c r="N351" s="1302"/>
      <c r="O351" s="919"/>
      <c r="P351" s="919"/>
      <c r="Q351" s="919"/>
      <c r="R351" s="1314"/>
      <c r="S351" s="919"/>
    </row>
    <row r="352" spans="1:19" ht="15.75" thickBot="1" x14ac:dyDescent="0.25">
      <c r="A352" s="1302"/>
      <c r="B352" s="1314"/>
      <c r="C352" s="1314"/>
      <c r="D352" s="1314"/>
      <c r="E352" s="1314"/>
      <c r="F352" s="919"/>
      <c r="H352" s="1302"/>
      <c r="I352" s="1308"/>
      <c r="J352" s="1314"/>
      <c r="K352" s="1314"/>
      <c r="L352" s="919"/>
      <c r="N352" s="1302"/>
      <c r="O352" s="919"/>
      <c r="P352" s="919"/>
      <c r="Q352" s="919"/>
      <c r="R352" s="1314"/>
      <c r="S352" s="919"/>
    </row>
    <row r="353" spans="1:19" ht="15.75" thickBot="1" x14ac:dyDescent="0.25">
      <c r="A353" s="1302"/>
      <c r="B353" s="1314"/>
      <c r="C353" s="1314"/>
      <c r="D353" s="1314"/>
      <c r="E353" s="1314"/>
      <c r="F353" s="919"/>
      <c r="H353" s="1302"/>
      <c r="I353" s="1308"/>
      <c r="J353" s="1314"/>
      <c r="K353" s="1314"/>
      <c r="L353" s="919"/>
      <c r="N353" s="1302"/>
      <c r="O353" s="919"/>
      <c r="P353" s="919"/>
      <c r="Q353" s="919"/>
      <c r="R353" s="1314"/>
      <c r="S353" s="919"/>
    </row>
    <row r="354" spans="1:19" ht="15.75" thickBot="1" x14ac:dyDescent="0.25">
      <c r="A354" s="1302"/>
      <c r="B354" s="1314"/>
      <c r="C354" s="1314"/>
      <c r="D354" s="1314"/>
      <c r="E354" s="1314"/>
      <c r="F354" s="919"/>
      <c r="H354" s="1302"/>
      <c r="I354" s="1308"/>
      <c r="J354" s="1314"/>
      <c r="K354" s="1314"/>
      <c r="L354" s="919"/>
      <c r="N354" s="1302"/>
      <c r="O354" s="919"/>
      <c r="P354" s="919"/>
      <c r="Q354" s="919"/>
      <c r="R354" s="1314"/>
      <c r="S354" s="919"/>
    </row>
    <row r="355" spans="1:19" ht="15.75" thickBot="1" x14ac:dyDescent="0.25">
      <c r="A355" s="1302"/>
      <c r="B355" s="1314"/>
      <c r="C355" s="1314"/>
      <c r="D355" s="1314"/>
      <c r="E355" s="1314"/>
      <c r="F355" s="919"/>
      <c r="H355" s="1302"/>
      <c r="I355" s="1308"/>
      <c r="J355" s="1314"/>
      <c r="K355" s="1314"/>
      <c r="L355" s="919"/>
      <c r="N355" s="1302"/>
      <c r="O355" s="919"/>
      <c r="P355" s="919"/>
      <c r="Q355" s="919"/>
      <c r="R355" s="1314"/>
      <c r="S355" s="919"/>
    </row>
    <row r="356" spans="1:19" ht="15.75" thickBot="1" x14ac:dyDescent="0.25">
      <c r="A356" s="1302"/>
      <c r="B356" s="1314"/>
      <c r="C356" s="1314"/>
      <c r="D356" s="1314"/>
      <c r="E356" s="1314"/>
      <c r="F356" s="919"/>
      <c r="H356" s="1302"/>
      <c r="I356" s="1308"/>
      <c r="J356" s="1314"/>
      <c r="K356" s="1314"/>
      <c r="L356" s="919"/>
      <c r="N356" s="1302"/>
      <c r="O356" s="919"/>
      <c r="P356" s="919"/>
      <c r="Q356" s="919"/>
      <c r="R356" s="1314"/>
      <c r="S356" s="919"/>
    </row>
    <row r="357" spans="1:19" ht="15.75" thickBot="1" x14ac:dyDescent="0.25">
      <c r="A357" s="1302"/>
      <c r="B357" s="1314"/>
      <c r="C357" s="1314"/>
      <c r="D357" s="1314"/>
      <c r="E357" s="1314"/>
      <c r="F357" s="919"/>
      <c r="H357" s="1302"/>
      <c r="I357" s="1308"/>
      <c r="J357" s="1314"/>
      <c r="K357" s="1314"/>
      <c r="L357" s="919"/>
      <c r="N357" s="1302"/>
      <c r="O357" s="919"/>
      <c r="P357" s="919"/>
      <c r="Q357" s="919"/>
      <c r="R357" s="1314"/>
      <c r="S357" s="919"/>
    </row>
    <row r="358" spans="1:19" ht="15.75" thickBot="1" x14ac:dyDescent="0.25">
      <c r="A358" s="1302"/>
      <c r="B358" s="1314"/>
      <c r="C358" s="1314"/>
      <c r="D358" s="1314"/>
      <c r="E358" s="1314"/>
      <c r="F358" s="919"/>
      <c r="H358" s="1302"/>
      <c r="I358" s="1308"/>
      <c r="J358" s="1314"/>
      <c r="K358" s="1314"/>
      <c r="L358" s="919"/>
      <c r="N358" s="1302"/>
      <c r="O358" s="919"/>
      <c r="P358" s="919"/>
      <c r="Q358" s="919"/>
      <c r="R358" s="1314"/>
      <c r="S358" s="919"/>
    </row>
    <row r="359" spans="1:19" ht="15.75" thickBot="1" x14ac:dyDescent="0.25">
      <c r="A359" s="1302"/>
      <c r="B359" s="1314"/>
      <c r="C359" s="1314"/>
      <c r="D359" s="1314"/>
      <c r="E359" s="1314"/>
      <c r="F359" s="919"/>
      <c r="H359" s="1302"/>
      <c r="I359" s="1308"/>
      <c r="J359" s="1314"/>
      <c r="K359" s="1314"/>
      <c r="L359" s="919"/>
      <c r="N359" s="1302"/>
      <c r="O359" s="919"/>
      <c r="P359" s="919"/>
      <c r="Q359" s="919"/>
      <c r="R359" s="1314"/>
      <c r="S359" s="919"/>
    </row>
    <row r="360" spans="1:19" ht="15.75" thickBot="1" x14ac:dyDescent="0.25">
      <c r="A360" s="1302"/>
      <c r="B360" s="1314"/>
      <c r="C360" s="1314"/>
      <c r="D360" s="1314"/>
      <c r="E360" s="1314"/>
      <c r="F360" s="919"/>
      <c r="H360" s="1302"/>
      <c r="I360" s="1308"/>
      <c r="J360" s="1314"/>
      <c r="K360" s="1314"/>
      <c r="L360" s="919"/>
      <c r="N360" s="1302"/>
      <c r="O360" s="919"/>
      <c r="P360" s="919"/>
      <c r="Q360" s="919"/>
      <c r="R360" s="1314"/>
      <c r="S360" s="919"/>
    </row>
    <row r="361" spans="1:19" ht="15.75" thickBot="1" x14ac:dyDescent="0.25">
      <c r="A361" s="1302"/>
      <c r="B361" s="1314"/>
      <c r="C361" s="1314"/>
      <c r="D361" s="1314"/>
      <c r="E361" s="1314"/>
      <c r="F361" s="919"/>
      <c r="H361" s="1302"/>
      <c r="I361" s="1308"/>
      <c r="J361" s="1314"/>
      <c r="K361" s="1314"/>
      <c r="L361" s="919"/>
      <c r="N361" s="1302"/>
      <c r="O361" s="919"/>
      <c r="P361" s="919"/>
      <c r="Q361" s="919"/>
      <c r="R361" s="1314"/>
      <c r="S361" s="919"/>
    </row>
    <row r="362" spans="1:19" ht="15.75" thickBot="1" x14ac:dyDescent="0.25">
      <c r="A362" s="1302"/>
      <c r="B362" s="1314"/>
      <c r="C362" s="1314"/>
      <c r="D362" s="1314"/>
      <c r="E362" s="1314"/>
      <c r="F362" s="919"/>
      <c r="H362" s="1302"/>
      <c r="I362" s="1308"/>
      <c r="J362" s="1314"/>
      <c r="K362" s="1314"/>
      <c r="L362" s="919"/>
      <c r="N362" s="1302"/>
      <c r="O362" s="919"/>
      <c r="P362" s="919"/>
      <c r="Q362" s="919"/>
      <c r="R362" s="1314"/>
      <c r="S362" s="919"/>
    </row>
    <row r="363" spans="1:19" ht="15.75" thickBot="1" x14ac:dyDescent="0.25">
      <c r="A363" s="1302"/>
      <c r="B363" s="1314"/>
      <c r="C363" s="1314"/>
      <c r="D363" s="1314"/>
      <c r="E363" s="1314"/>
      <c r="F363" s="919"/>
      <c r="H363" s="1302"/>
      <c r="I363" s="1308"/>
      <c r="J363" s="1314"/>
      <c r="K363" s="1314"/>
      <c r="L363" s="919"/>
      <c r="N363" s="1302"/>
      <c r="O363" s="919"/>
      <c r="P363" s="919"/>
      <c r="Q363" s="919"/>
      <c r="R363" s="1314"/>
      <c r="S363" s="919"/>
    </row>
    <row r="364" spans="1:19" ht="15.75" thickBot="1" x14ac:dyDescent="0.25">
      <c r="A364" s="1302"/>
      <c r="B364" s="1314"/>
      <c r="C364" s="1314"/>
      <c r="D364" s="1314"/>
      <c r="E364" s="1314"/>
      <c r="F364" s="919"/>
      <c r="H364" s="1302"/>
      <c r="I364" s="1308"/>
      <c r="J364" s="1314"/>
      <c r="K364" s="1314"/>
      <c r="L364" s="919"/>
      <c r="N364" s="1302"/>
      <c r="O364" s="919"/>
      <c r="P364" s="919"/>
      <c r="Q364" s="919"/>
      <c r="R364" s="1314"/>
      <c r="S364" s="919"/>
    </row>
    <row r="365" spans="1:19" ht="15.75" thickBot="1" x14ac:dyDescent="0.25">
      <c r="A365" s="1302"/>
      <c r="B365" s="1314"/>
      <c r="C365" s="1314"/>
      <c r="D365" s="1314"/>
      <c r="E365" s="1314"/>
      <c r="F365" s="919"/>
      <c r="H365" s="1302"/>
      <c r="I365" s="1308"/>
      <c r="J365" s="1314"/>
      <c r="K365" s="1314"/>
      <c r="L365" s="919"/>
      <c r="N365" s="1302"/>
      <c r="O365" s="919"/>
      <c r="P365" s="919"/>
      <c r="Q365" s="919"/>
      <c r="R365" s="1314"/>
      <c r="S365" s="919"/>
    </row>
    <row r="366" spans="1:19" ht="15.75" thickBot="1" x14ac:dyDescent="0.25">
      <c r="A366" s="1302"/>
      <c r="B366" s="1314"/>
      <c r="C366" s="1314"/>
      <c r="D366" s="1314"/>
      <c r="E366" s="1314"/>
      <c r="F366" s="919"/>
      <c r="H366" s="1302"/>
      <c r="I366" s="1308"/>
      <c r="J366" s="1314"/>
      <c r="K366" s="1314"/>
      <c r="L366" s="919"/>
      <c r="N366" s="1302"/>
      <c r="O366" s="919"/>
      <c r="P366" s="919"/>
      <c r="Q366" s="919"/>
      <c r="R366" s="1314"/>
      <c r="S366" s="919"/>
    </row>
    <row r="367" spans="1:19" ht="15.75" thickBot="1" x14ac:dyDescent="0.25">
      <c r="A367" s="1302"/>
      <c r="B367" s="1314"/>
      <c r="C367" s="1314"/>
      <c r="D367" s="1314"/>
      <c r="E367" s="1314"/>
      <c r="F367" s="919"/>
      <c r="H367" s="1302"/>
      <c r="I367" s="1308"/>
      <c r="J367" s="1314"/>
      <c r="K367" s="1314"/>
      <c r="L367" s="919"/>
      <c r="N367" s="1302"/>
      <c r="O367" s="919"/>
      <c r="P367" s="919"/>
      <c r="Q367" s="919"/>
      <c r="R367" s="1314"/>
      <c r="S367" s="919"/>
    </row>
    <row r="368" spans="1:19" ht="15.75" thickBot="1" x14ac:dyDescent="0.25">
      <c r="A368" s="1302"/>
      <c r="B368" s="1314"/>
      <c r="C368" s="1314"/>
      <c r="D368" s="1314"/>
      <c r="E368" s="1314"/>
      <c r="F368" s="919"/>
      <c r="H368" s="1302"/>
      <c r="I368" s="1308"/>
      <c r="J368" s="1314"/>
      <c r="K368" s="1314"/>
      <c r="L368" s="919"/>
      <c r="N368" s="1302"/>
      <c r="O368" s="919"/>
      <c r="P368" s="919"/>
      <c r="Q368" s="919"/>
      <c r="R368" s="1314"/>
      <c r="S368" s="919"/>
    </row>
    <row r="369" spans="1:19" ht="15.75" thickBot="1" x14ac:dyDescent="0.25">
      <c r="A369" s="1302"/>
      <c r="B369" s="1314"/>
      <c r="C369" s="1314"/>
      <c r="D369" s="1314"/>
      <c r="E369" s="1314"/>
      <c r="F369" s="919"/>
      <c r="H369" s="1302"/>
      <c r="I369" s="1308"/>
      <c r="J369" s="1314"/>
      <c r="K369" s="1314"/>
      <c r="L369" s="919"/>
      <c r="N369" s="1302"/>
      <c r="O369" s="919"/>
      <c r="P369" s="919"/>
      <c r="Q369" s="919"/>
      <c r="R369" s="1314"/>
      <c r="S369" s="919"/>
    </row>
    <row r="370" spans="1:19" ht="15.75" thickBot="1" x14ac:dyDescent="0.25">
      <c r="A370" s="1302"/>
      <c r="B370" s="1314"/>
      <c r="C370" s="1314"/>
      <c r="D370" s="1314"/>
      <c r="E370" s="1314"/>
      <c r="F370" s="919"/>
      <c r="H370" s="1302"/>
      <c r="I370" s="1308"/>
      <c r="J370" s="1314"/>
      <c r="K370" s="1314"/>
      <c r="L370" s="919"/>
      <c r="N370" s="1302"/>
      <c r="O370" s="919"/>
      <c r="P370" s="919"/>
      <c r="Q370" s="919"/>
      <c r="R370" s="1314"/>
      <c r="S370" s="919"/>
    </row>
    <row r="371" spans="1:19" ht="15.75" thickBot="1" x14ac:dyDescent="0.25">
      <c r="A371" s="1302"/>
      <c r="B371" s="1314"/>
      <c r="C371" s="1314"/>
      <c r="D371" s="1314"/>
      <c r="E371" s="1314"/>
      <c r="F371" s="919"/>
      <c r="H371" s="1302"/>
      <c r="I371" s="1308"/>
      <c r="J371" s="1314"/>
      <c r="K371" s="1314"/>
      <c r="L371" s="919"/>
      <c r="N371" s="1302"/>
      <c r="O371" s="919"/>
      <c r="P371" s="919"/>
      <c r="Q371" s="919"/>
      <c r="R371" s="1314"/>
      <c r="S371" s="919"/>
    </row>
    <row r="372" spans="1:19" ht="15.75" thickBot="1" x14ac:dyDescent="0.25">
      <c r="A372" s="1302"/>
      <c r="B372" s="1314"/>
      <c r="C372" s="1314"/>
      <c r="D372" s="1314"/>
      <c r="E372" s="1314"/>
      <c r="F372" s="919"/>
      <c r="H372" s="1302"/>
      <c r="I372" s="1308"/>
      <c r="J372" s="1314"/>
      <c r="K372" s="1314"/>
      <c r="L372" s="919"/>
      <c r="N372" s="1302"/>
      <c r="O372" s="919"/>
      <c r="P372" s="919"/>
      <c r="Q372" s="919"/>
      <c r="R372" s="1314"/>
      <c r="S372" s="919"/>
    </row>
    <row r="373" spans="1:19" ht="15.75" thickBot="1" x14ac:dyDescent="0.25">
      <c r="A373" s="1302"/>
      <c r="B373" s="1314"/>
      <c r="C373" s="1314"/>
      <c r="D373" s="1314"/>
      <c r="E373" s="1314"/>
      <c r="F373" s="919"/>
      <c r="H373" s="1302"/>
      <c r="I373" s="1308"/>
      <c r="J373" s="1314"/>
      <c r="K373" s="1314"/>
      <c r="L373" s="919"/>
      <c r="N373" s="1302"/>
      <c r="O373" s="919"/>
      <c r="P373" s="919"/>
      <c r="Q373" s="919"/>
      <c r="R373" s="1314"/>
      <c r="S373" s="919"/>
    </row>
    <row r="374" spans="1:19" ht="15.75" thickBot="1" x14ac:dyDescent="0.25">
      <c r="A374" s="1302"/>
      <c r="B374" s="1314"/>
      <c r="C374" s="1314"/>
      <c r="D374" s="1314"/>
      <c r="E374" s="1314"/>
      <c r="F374" s="919"/>
      <c r="H374" s="1302"/>
      <c r="I374" s="1308"/>
      <c r="J374" s="1314"/>
      <c r="K374" s="1314"/>
      <c r="L374" s="919"/>
      <c r="N374" s="1302"/>
      <c r="O374" s="919"/>
      <c r="P374" s="919"/>
      <c r="Q374" s="919"/>
      <c r="R374" s="1314"/>
      <c r="S374" s="919"/>
    </row>
    <row r="375" spans="1:19" ht="15.75" thickBot="1" x14ac:dyDescent="0.25">
      <c r="A375" s="1302"/>
      <c r="B375" s="1314"/>
      <c r="C375" s="1314"/>
      <c r="D375" s="1314"/>
      <c r="E375" s="1314"/>
      <c r="F375" s="919"/>
      <c r="H375" s="1302"/>
      <c r="I375" s="1308"/>
      <c r="J375" s="1314"/>
      <c r="K375" s="1314"/>
      <c r="L375" s="919"/>
      <c r="N375" s="1302"/>
      <c r="O375" s="919"/>
      <c r="P375" s="919"/>
      <c r="Q375" s="919"/>
      <c r="R375" s="1314"/>
      <c r="S375" s="919"/>
    </row>
    <row r="376" spans="1:19" ht="15.75" thickBot="1" x14ac:dyDescent="0.25">
      <c r="A376" s="1302"/>
      <c r="B376" s="1314"/>
      <c r="C376" s="1314"/>
      <c r="D376" s="1314"/>
      <c r="E376" s="1314"/>
      <c r="F376" s="919"/>
      <c r="H376" s="1302"/>
      <c r="I376" s="1308"/>
      <c r="J376" s="1314"/>
      <c r="K376" s="1314"/>
      <c r="L376" s="919"/>
      <c r="N376" s="1302"/>
      <c r="O376" s="919"/>
      <c r="P376" s="919"/>
      <c r="Q376" s="919"/>
      <c r="R376" s="1314"/>
      <c r="S376" s="919"/>
    </row>
    <row r="377" spans="1:19" ht="15.75" thickBot="1" x14ac:dyDescent="0.25">
      <c r="A377" s="1302"/>
      <c r="B377" s="1314"/>
      <c r="C377" s="1314"/>
      <c r="D377" s="1314"/>
      <c r="E377" s="1314"/>
      <c r="F377" s="919"/>
      <c r="H377" s="1302"/>
      <c r="I377" s="1308"/>
      <c r="J377" s="1314"/>
      <c r="K377" s="1314"/>
      <c r="L377" s="919"/>
      <c r="N377" s="1302"/>
      <c r="O377" s="919"/>
      <c r="P377" s="919"/>
      <c r="Q377" s="919"/>
      <c r="R377" s="1314"/>
      <c r="S377" s="919"/>
    </row>
    <row r="378" spans="1:19" ht="15.75" thickBot="1" x14ac:dyDescent="0.25">
      <c r="A378" s="1302"/>
      <c r="B378" s="1314"/>
      <c r="C378" s="1314"/>
      <c r="D378" s="1314"/>
      <c r="E378" s="1314"/>
      <c r="F378" s="919"/>
      <c r="H378" s="1302"/>
      <c r="I378" s="1308"/>
      <c r="J378" s="1314"/>
      <c r="K378" s="1314"/>
      <c r="L378" s="919"/>
      <c r="N378" s="1302"/>
      <c r="O378" s="919"/>
      <c r="P378" s="919"/>
      <c r="Q378" s="919"/>
      <c r="R378" s="1314"/>
      <c r="S378" s="919"/>
    </row>
    <row r="379" spans="1:19" ht="15.75" thickBot="1" x14ac:dyDescent="0.25">
      <c r="A379" s="1302"/>
      <c r="B379" s="1314"/>
      <c r="C379" s="1314"/>
      <c r="D379" s="1314"/>
      <c r="E379" s="1314"/>
      <c r="F379" s="919"/>
      <c r="H379" s="1302"/>
      <c r="I379" s="1308"/>
      <c r="J379" s="1314"/>
      <c r="K379" s="1314"/>
      <c r="L379" s="919"/>
      <c r="N379" s="1302"/>
      <c r="O379" s="919"/>
      <c r="P379" s="919"/>
      <c r="Q379" s="919"/>
      <c r="R379" s="1314"/>
      <c r="S379" s="919"/>
    </row>
    <row r="380" spans="1:19" ht="15.75" thickBot="1" x14ac:dyDescent="0.25">
      <c r="A380" s="1302"/>
      <c r="B380" s="1314"/>
      <c r="C380" s="1314"/>
      <c r="D380" s="1314"/>
      <c r="E380" s="1314"/>
      <c r="F380" s="919"/>
      <c r="H380" s="1302"/>
      <c r="I380" s="1308"/>
      <c r="J380" s="1314"/>
      <c r="K380" s="1314"/>
      <c r="L380" s="919"/>
      <c r="N380" s="1302"/>
      <c r="O380" s="919"/>
      <c r="P380" s="919"/>
      <c r="Q380" s="919"/>
      <c r="R380" s="1314"/>
      <c r="S380" s="919"/>
    </row>
    <row r="381" spans="1:19" ht="15.75" thickBot="1" x14ac:dyDescent="0.25">
      <c r="A381" s="1302"/>
      <c r="B381" s="1314"/>
      <c r="C381" s="1314"/>
      <c r="D381" s="1314"/>
      <c r="E381" s="1314"/>
      <c r="F381" s="919"/>
      <c r="H381" s="1302"/>
      <c r="I381" s="1308"/>
      <c r="J381" s="1314"/>
      <c r="K381" s="1314"/>
      <c r="L381" s="919"/>
      <c r="N381" s="1302"/>
      <c r="O381" s="919"/>
      <c r="P381" s="919"/>
      <c r="Q381" s="919"/>
      <c r="R381" s="1314"/>
      <c r="S381" s="919"/>
    </row>
    <row r="382" spans="1:19" ht="15.75" thickBot="1" x14ac:dyDescent="0.25">
      <c r="A382" s="1302"/>
      <c r="B382" s="1314"/>
      <c r="C382" s="1314"/>
      <c r="D382" s="1314"/>
      <c r="E382" s="1314"/>
      <c r="F382" s="919"/>
      <c r="H382" s="1302"/>
      <c r="I382" s="1308"/>
      <c r="J382" s="1314"/>
      <c r="K382" s="1314"/>
      <c r="L382" s="919"/>
      <c r="N382" s="1302"/>
      <c r="O382" s="919"/>
      <c r="P382" s="919"/>
      <c r="Q382" s="919"/>
      <c r="R382" s="1314"/>
      <c r="S382" s="919"/>
    </row>
    <row r="383" spans="1:19" ht="15.75" thickBot="1" x14ac:dyDescent="0.25">
      <c r="A383" s="1302"/>
      <c r="B383" s="1314"/>
      <c r="C383" s="1314"/>
      <c r="D383" s="1314"/>
      <c r="E383" s="1314"/>
      <c r="F383" s="919"/>
      <c r="H383" s="1302"/>
      <c r="I383" s="1308"/>
      <c r="J383" s="1314"/>
      <c r="K383" s="1314"/>
      <c r="L383" s="919"/>
      <c r="N383" s="1302"/>
      <c r="O383" s="919"/>
      <c r="P383" s="919"/>
      <c r="Q383" s="919"/>
      <c r="R383" s="1314"/>
      <c r="S383" s="919"/>
    </row>
    <row r="384" spans="1:19" ht="15.75" thickBot="1" x14ac:dyDescent="0.25">
      <c r="A384" s="1302"/>
      <c r="B384" s="1314"/>
      <c r="C384" s="1314"/>
      <c r="D384" s="1314"/>
      <c r="E384" s="1314"/>
      <c r="F384" s="919"/>
      <c r="H384" s="1302"/>
      <c r="I384" s="1308"/>
      <c r="J384" s="1314"/>
      <c r="K384" s="1314"/>
      <c r="L384" s="919"/>
      <c r="N384" s="1302"/>
      <c r="O384" s="919"/>
      <c r="P384" s="919"/>
      <c r="Q384" s="919"/>
      <c r="R384" s="1314"/>
      <c r="S384" s="919"/>
    </row>
    <row r="385" spans="1:19" ht="15.75" thickBot="1" x14ac:dyDescent="0.25">
      <c r="A385" s="1302"/>
      <c r="B385" s="1314"/>
      <c r="C385" s="1314"/>
      <c r="D385" s="1314"/>
      <c r="E385" s="1314"/>
      <c r="F385" s="919"/>
      <c r="H385" s="1302"/>
      <c r="I385" s="1308"/>
      <c r="J385" s="1314"/>
      <c r="K385" s="1314"/>
      <c r="L385" s="919"/>
      <c r="N385" s="1302"/>
      <c r="O385" s="919"/>
      <c r="P385" s="919"/>
      <c r="Q385" s="919"/>
      <c r="R385" s="1314"/>
      <c r="S385" s="919"/>
    </row>
    <row r="386" spans="1:19" ht="15.75" thickBot="1" x14ac:dyDescent="0.25">
      <c r="A386" s="1302"/>
      <c r="B386" s="1314"/>
      <c r="C386" s="1314"/>
      <c r="D386" s="1314"/>
      <c r="E386" s="1314"/>
      <c r="F386" s="919"/>
      <c r="H386" s="1302"/>
      <c r="I386" s="1308"/>
      <c r="J386" s="1314"/>
      <c r="K386" s="1314"/>
      <c r="L386" s="919"/>
      <c r="N386" s="1302"/>
      <c r="O386" s="919"/>
      <c r="P386" s="919"/>
      <c r="Q386" s="919"/>
      <c r="R386" s="1314"/>
      <c r="S386" s="919"/>
    </row>
    <row r="387" spans="1:19" ht="15.75" thickBot="1" x14ac:dyDescent="0.25">
      <c r="A387" s="1302"/>
      <c r="B387" s="1314"/>
      <c r="C387" s="1314"/>
      <c r="D387" s="1314"/>
      <c r="E387" s="1314"/>
      <c r="F387" s="919"/>
      <c r="H387" s="1302"/>
      <c r="I387" s="1308"/>
      <c r="J387" s="1314"/>
      <c r="K387" s="1314"/>
      <c r="L387" s="919"/>
      <c r="N387" s="1302"/>
      <c r="O387" s="919"/>
      <c r="P387" s="919"/>
      <c r="Q387" s="919"/>
      <c r="R387" s="1314"/>
      <c r="S387" s="919"/>
    </row>
    <row r="388" spans="1:19" ht="15.75" thickBot="1" x14ac:dyDescent="0.25">
      <c r="A388" s="1302"/>
      <c r="B388" s="1314"/>
      <c r="C388" s="1314"/>
      <c r="D388" s="1314"/>
      <c r="E388" s="1314"/>
      <c r="F388" s="919"/>
      <c r="H388" s="1302"/>
      <c r="I388" s="1308"/>
      <c r="J388" s="1314"/>
      <c r="K388" s="1314"/>
      <c r="L388" s="919"/>
      <c r="N388" s="1302"/>
      <c r="O388" s="919"/>
      <c r="P388" s="919"/>
      <c r="Q388" s="919"/>
      <c r="R388" s="1314"/>
      <c r="S388" s="919"/>
    </row>
    <row r="389" spans="1:19" ht="15.75" thickBot="1" x14ac:dyDescent="0.25">
      <c r="A389" s="1302"/>
      <c r="B389" s="1314"/>
      <c r="C389" s="1314"/>
      <c r="D389" s="1314"/>
      <c r="E389" s="1314"/>
      <c r="F389" s="919"/>
      <c r="H389" s="1302"/>
      <c r="I389" s="1308"/>
      <c r="J389" s="1314"/>
      <c r="K389" s="1314"/>
      <c r="L389" s="919"/>
      <c r="N389" s="1302"/>
      <c r="O389" s="919"/>
      <c r="P389" s="919"/>
      <c r="Q389" s="919"/>
      <c r="R389" s="1314"/>
      <c r="S389" s="919"/>
    </row>
    <row r="390" spans="1:19" ht="15.75" thickBot="1" x14ac:dyDescent="0.25">
      <c r="A390" s="1302"/>
      <c r="B390" s="1314"/>
      <c r="C390" s="1314"/>
      <c r="D390" s="1314"/>
      <c r="E390" s="1314"/>
      <c r="F390" s="919"/>
      <c r="H390" s="1302"/>
      <c r="I390" s="1308"/>
      <c r="J390" s="1314"/>
      <c r="K390" s="1314"/>
      <c r="L390" s="919"/>
      <c r="N390" s="1302"/>
      <c r="O390" s="919"/>
      <c r="P390" s="919"/>
      <c r="Q390" s="919"/>
      <c r="R390" s="1314"/>
      <c r="S390" s="919"/>
    </row>
    <row r="391" spans="1:19" ht="15.75" thickBot="1" x14ac:dyDescent="0.25">
      <c r="A391" s="1302"/>
      <c r="B391" s="1314"/>
      <c r="C391" s="1314"/>
      <c r="D391" s="1314"/>
      <c r="E391" s="1314"/>
      <c r="F391" s="919"/>
      <c r="H391" s="1302"/>
      <c r="I391" s="1308"/>
      <c r="J391" s="1314"/>
      <c r="K391" s="1314"/>
      <c r="L391" s="919"/>
      <c r="N391" s="1302"/>
      <c r="O391" s="919"/>
      <c r="P391" s="919"/>
      <c r="Q391" s="919"/>
      <c r="R391" s="1314"/>
      <c r="S391" s="919"/>
    </row>
    <row r="392" spans="1:19" ht="15.75" thickBot="1" x14ac:dyDescent="0.25">
      <c r="A392" s="1302"/>
      <c r="B392" s="1314"/>
      <c r="C392" s="1314"/>
      <c r="D392" s="1314"/>
      <c r="E392" s="1314"/>
      <c r="F392" s="919"/>
      <c r="H392" s="1302"/>
      <c r="I392" s="1308"/>
      <c r="J392" s="1314"/>
      <c r="K392" s="1314"/>
      <c r="L392" s="919"/>
      <c r="N392" s="1302"/>
      <c r="O392" s="919"/>
      <c r="P392" s="919"/>
      <c r="Q392" s="919"/>
      <c r="R392" s="1314"/>
      <c r="S392" s="919"/>
    </row>
    <row r="393" spans="1:19" ht="15.75" thickBot="1" x14ac:dyDescent="0.25">
      <c r="A393" s="1302"/>
      <c r="B393" s="1314"/>
      <c r="C393" s="1314"/>
      <c r="D393" s="1314"/>
      <c r="E393" s="1314"/>
      <c r="F393" s="919"/>
      <c r="H393" s="1302"/>
      <c r="I393" s="1308"/>
      <c r="J393" s="1314"/>
      <c r="K393" s="1314"/>
      <c r="L393" s="919"/>
      <c r="N393" s="1302"/>
      <c r="O393" s="919"/>
      <c r="P393" s="919"/>
      <c r="Q393" s="919"/>
      <c r="R393" s="1314"/>
      <c r="S393" s="919"/>
    </row>
    <row r="394" spans="1:19" ht="15.75" thickBot="1" x14ac:dyDescent="0.25">
      <c r="A394" s="1302"/>
      <c r="B394" s="1314"/>
      <c r="C394" s="1314"/>
      <c r="D394" s="1314"/>
      <c r="E394" s="1314"/>
      <c r="F394" s="919"/>
      <c r="H394" s="1302"/>
      <c r="I394" s="1308"/>
      <c r="J394" s="1314"/>
      <c r="K394" s="1314"/>
      <c r="L394" s="919"/>
      <c r="N394" s="1302"/>
      <c r="O394" s="919"/>
      <c r="P394" s="919"/>
      <c r="Q394" s="919"/>
      <c r="R394" s="1314"/>
      <c r="S394" s="919"/>
    </row>
    <row r="395" spans="1:19" ht="15.75" thickBot="1" x14ac:dyDescent="0.25">
      <c r="A395" s="1302"/>
      <c r="B395" s="1314"/>
      <c r="C395" s="1314"/>
      <c r="D395" s="1314"/>
      <c r="E395" s="1314"/>
      <c r="F395" s="919"/>
      <c r="H395" s="1302"/>
      <c r="I395" s="1308"/>
      <c r="J395" s="1314"/>
      <c r="K395" s="1314"/>
      <c r="L395" s="919"/>
      <c r="N395" s="1302"/>
      <c r="O395" s="919"/>
      <c r="P395" s="919"/>
      <c r="Q395" s="919"/>
      <c r="R395" s="1314"/>
      <c r="S395" s="919"/>
    </row>
    <row r="396" spans="1:19" ht="15.75" thickBot="1" x14ac:dyDescent="0.25">
      <c r="A396" s="1302"/>
      <c r="B396" s="1314"/>
      <c r="C396" s="1314"/>
      <c r="D396" s="1314"/>
      <c r="E396" s="1314"/>
      <c r="F396" s="919"/>
      <c r="H396" s="1302"/>
      <c r="I396" s="1308"/>
      <c r="J396" s="1314"/>
      <c r="K396" s="1314"/>
      <c r="L396" s="919"/>
      <c r="N396" s="1302"/>
      <c r="O396" s="919"/>
      <c r="P396" s="919"/>
      <c r="Q396" s="919"/>
      <c r="R396" s="1314"/>
      <c r="S396" s="919"/>
    </row>
    <row r="397" spans="1:19" ht="15.75" thickBot="1" x14ac:dyDescent="0.25">
      <c r="A397" s="1302"/>
      <c r="B397" s="1314"/>
      <c r="C397" s="1314"/>
      <c r="D397" s="1314"/>
      <c r="E397" s="1314"/>
      <c r="F397" s="919"/>
      <c r="H397" s="1302"/>
      <c r="I397" s="1308"/>
      <c r="J397" s="1314"/>
      <c r="K397" s="1314"/>
      <c r="L397" s="919"/>
      <c r="N397" s="1302"/>
      <c r="O397" s="919"/>
      <c r="P397" s="919"/>
      <c r="Q397" s="919"/>
      <c r="R397" s="1314"/>
      <c r="S397" s="919"/>
    </row>
    <row r="398" spans="1:19" ht="15.75" thickBot="1" x14ac:dyDescent="0.25">
      <c r="A398" s="1302"/>
      <c r="B398" s="1314"/>
      <c r="C398" s="1314"/>
      <c r="D398" s="1314"/>
      <c r="E398" s="1314"/>
      <c r="F398" s="919"/>
      <c r="H398" s="1302"/>
      <c r="I398" s="1308"/>
      <c r="J398" s="1314"/>
      <c r="K398" s="1314"/>
      <c r="L398" s="919"/>
      <c r="N398" s="1302"/>
      <c r="O398" s="919"/>
      <c r="P398" s="919"/>
      <c r="Q398" s="919"/>
      <c r="R398" s="1314"/>
      <c r="S398" s="919"/>
    </row>
    <row r="399" spans="1:19" ht="15.75" thickBot="1" x14ac:dyDescent="0.25">
      <c r="A399" s="1302"/>
      <c r="B399" s="1314"/>
      <c r="C399" s="1314"/>
      <c r="D399" s="1314"/>
      <c r="E399" s="1314"/>
      <c r="F399" s="919"/>
      <c r="H399" s="1302"/>
      <c r="I399" s="1308"/>
      <c r="J399" s="1314"/>
      <c r="K399" s="1314"/>
      <c r="L399" s="919"/>
      <c r="N399" s="1302"/>
      <c r="O399" s="919"/>
      <c r="P399" s="919"/>
      <c r="Q399" s="919"/>
      <c r="R399" s="1314"/>
      <c r="S399" s="919"/>
    </row>
    <row r="400" spans="1:19" ht="15.75" thickBot="1" x14ac:dyDescent="0.25">
      <c r="A400" s="1302"/>
      <c r="B400" s="1314"/>
      <c r="C400" s="1314"/>
      <c r="D400" s="1314"/>
      <c r="E400" s="1314"/>
      <c r="F400" s="919"/>
      <c r="H400" s="1302"/>
      <c r="I400" s="1308"/>
      <c r="J400" s="1314"/>
      <c r="K400" s="1314"/>
      <c r="L400" s="919"/>
      <c r="N400" s="1302"/>
      <c r="O400" s="919"/>
      <c r="P400" s="919"/>
      <c r="Q400" s="919"/>
      <c r="R400" s="1314"/>
      <c r="S400" s="919"/>
    </row>
    <row r="401" spans="1:19" ht="15.75" thickBot="1" x14ac:dyDescent="0.25">
      <c r="A401" s="1302"/>
      <c r="B401" s="1314"/>
      <c r="C401" s="1314"/>
      <c r="D401" s="1314"/>
      <c r="E401" s="1314"/>
      <c r="F401" s="919"/>
      <c r="H401" s="1302"/>
      <c r="I401" s="1308"/>
      <c r="J401" s="1314"/>
      <c r="K401" s="1314"/>
      <c r="L401" s="919"/>
      <c r="N401" s="1302"/>
      <c r="O401" s="919"/>
      <c r="P401" s="919"/>
      <c r="Q401" s="919"/>
      <c r="R401" s="1314"/>
      <c r="S401" s="919"/>
    </row>
    <row r="402" spans="1:19" ht="15.75" thickBot="1" x14ac:dyDescent="0.25">
      <c r="A402" s="1302"/>
      <c r="B402" s="1314"/>
      <c r="C402" s="1314"/>
      <c r="D402" s="1314"/>
      <c r="E402" s="1314"/>
      <c r="F402" s="919"/>
      <c r="H402" s="1302"/>
      <c r="I402" s="1308"/>
      <c r="J402" s="1314"/>
      <c r="K402" s="1314"/>
      <c r="L402" s="919"/>
      <c r="N402" s="1302"/>
      <c r="O402" s="919"/>
      <c r="P402" s="919"/>
      <c r="Q402" s="919"/>
      <c r="R402" s="1314"/>
      <c r="S402" s="919"/>
    </row>
    <row r="403" spans="1:19" ht="15.75" thickBot="1" x14ac:dyDescent="0.25">
      <c r="A403" s="1302"/>
      <c r="B403" s="1314"/>
      <c r="C403" s="1314"/>
      <c r="D403" s="1314"/>
      <c r="E403" s="1314"/>
      <c r="F403" s="919"/>
      <c r="H403" s="1302"/>
      <c r="I403" s="1308"/>
      <c r="J403" s="1314"/>
      <c r="K403" s="1314"/>
      <c r="L403" s="919"/>
      <c r="N403" s="1302"/>
      <c r="O403" s="919"/>
      <c r="P403" s="919"/>
      <c r="Q403" s="919"/>
      <c r="R403" s="1314"/>
      <c r="S403" s="919"/>
    </row>
    <row r="404" spans="1:19" ht="15.75" thickBot="1" x14ac:dyDescent="0.25">
      <c r="A404" s="1302"/>
      <c r="B404" s="1314"/>
      <c r="C404" s="1314"/>
      <c r="D404" s="1314"/>
      <c r="E404" s="1314"/>
      <c r="F404" s="919"/>
      <c r="H404" s="1302"/>
      <c r="I404" s="1308"/>
      <c r="J404" s="1314"/>
      <c r="K404" s="1314"/>
      <c r="L404" s="919"/>
      <c r="N404" s="1302"/>
      <c r="O404" s="919"/>
      <c r="P404" s="919"/>
      <c r="Q404" s="919"/>
      <c r="R404" s="1314"/>
      <c r="S404" s="919"/>
    </row>
    <row r="405" spans="1:19" ht="15.75" thickBot="1" x14ac:dyDescent="0.25">
      <c r="A405" s="1302"/>
      <c r="B405" s="1314"/>
      <c r="C405" s="1314"/>
      <c r="D405" s="1314"/>
      <c r="E405" s="1314"/>
      <c r="F405" s="919"/>
      <c r="H405" s="1302"/>
      <c r="I405" s="1308"/>
      <c r="J405" s="1314"/>
      <c r="K405" s="1314"/>
      <c r="L405" s="919"/>
      <c r="N405" s="1302"/>
      <c r="O405" s="919"/>
      <c r="P405" s="919"/>
      <c r="Q405" s="919"/>
      <c r="R405" s="1314"/>
      <c r="S405" s="919"/>
    </row>
    <row r="406" spans="1:19" ht="15.75" thickBot="1" x14ac:dyDescent="0.25">
      <c r="A406" s="1302"/>
      <c r="B406" s="1314"/>
      <c r="C406" s="1314"/>
      <c r="D406" s="1314"/>
      <c r="E406" s="1314"/>
      <c r="F406" s="919"/>
      <c r="H406" s="1302"/>
      <c r="I406" s="1308"/>
      <c r="J406" s="1314"/>
      <c r="K406" s="1314"/>
      <c r="L406" s="919"/>
      <c r="N406" s="1302"/>
      <c r="O406" s="919"/>
      <c r="P406" s="919"/>
      <c r="Q406" s="919"/>
      <c r="R406" s="1314"/>
      <c r="S406" s="919"/>
    </row>
    <row r="407" spans="1:19" ht="15.75" thickBot="1" x14ac:dyDescent="0.25">
      <c r="A407" s="1302"/>
      <c r="B407" s="1314"/>
      <c r="C407" s="1314"/>
      <c r="D407" s="1314"/>
      <c r="E407" s="1314"/>
      <c r="F407" s="919"/>
      <c r="H407" s="1302"/>
      <c r="I407" s="1308"/>
      <c r="J407" s="1314"/>
      <c r="K407" s="1314"/>
      <c r="L407" s="919"/>
      <c r="N407" s="1302"/>
      <c r="O407" s="919"/>
      <c r="P407" s="919"/>
      <c r="Q407" s="919"/>
      <c r="R407" s="1314"/>
      <c r="S407" s="919"/>
    </row>
    <row r="408" spans="1:19" ht="15.75" thickBot="1" x14ac:dyDescent="0.25">
      <c r="A408" s="1302"/>
      <c r="B408" s="1314"/>
      <c r="C408" s="1314"/>
      <c r="D408" s="1314"/>
      <c r="E408" s="1314"/>
      <c r="F408" s="919"/>
      <c r="H408" s="1302"/>
      <c r="I408" s="1308"/>
      <c r="J408" s="1314"/>
      <c r="K408" s="1314"/>
      <c r="L408" s="919"/>
      <c r="N408" s="1302"/>
      <c r="O408" s="919"/>
      <c r="P408" s="919"/>
      <c r="Q408" s="919"/>
      <c r="R408" s="1314"/>
      <c r="S408" s="919"/>
    </row>
    <row r="409" spans="1:19" ht="15.75" thickBot="1" x14ac:dyDescent="0.25">
      <c r="A409" s="1302"/>
      <c r="B409" s="1314"/>
      <c r="C409" s="1314"/>
      <c r="D409" s="1314"/>
      <c r="E409" s="1314"/>
      <c r="F409" s="919"/>
      <c r="H409" s="1302"/>
      <c r="I409" s="1308"/>
      <c r="J409" s="1314"/>
      <c r="K409" s="1314"/>
      <c r="L409" s="919"/>
      <c r="N409" s="1302"/>
      <c r="O409" s="919"/>
      <c r="P409" s="919"/>
      <c r="Q409" s="919"/>
      <c r="R409" s="1314"/>
      <c r="S409" s="919"/>
    </row>
    <row r="410" spans="1:19" ht="15.75" thickBot="1" x14ac:dyDescent="0.25">
      <c r="A410" s="1302"/>
      <c r="B410" s="1314"/>
      <c r="C410" s="1314"/>
      <c r="D410" s="1314"/>
      <c r="E410" s="1314"/>
      <c r="F410" s="919"/>
      <c r="H410" s="1302"/>
      <c r="I410" s="1308"/>
      <c r="J410" s="1314"/>
      <c r="K410" s="1314"/>
      <c r="L410" s="919"/>
      <c r="N410" s="1302"/>
      <c r="O410" s="919"/>
      <c r="P410" s="919"/>
      <c r="Q410" s="919"/>
      <c r="R410" s="1314"/>
      <c r="S410" s="919"/>
    </row>
    <row r="411" spans="1:19" ht="15.75" thickBot="1" x14ac:dyDescent="0.25">
      <c r="A411" s="1302"/>
      <c r="B411" s="1314"/>
      <c r="C411" s="1314"/>
      <c r="D411" s="1314"/>
      <c r="E411" s="1314"/>
      <c r="F411" s="919"/>
      <c r="H411" s="1302"/>
      <c r="I411" s="1308"/>
      <c r="J411" s="1314"/>
      <c r="K411" s="1314"/>
      <c r="L411" s="919"/>
      <c r="N411" s="1302"/>
      <c r="O411" s="919"/>
      <c r="P411" s="919"/>
      <c r="Q411" s="919"/>
      <c r="R411" s="1314"/>
      <c r="S411" s="919"/>
    </row>
    <row r="412" spans="1:19" ht="15.75" thickBot="1" x14ac:dyDescent="0.25">
      <c r="A412" s="1302"/>
      <c r="B412" s="1314"/>
      <c r="C412" s="1314"/>
      <c r="D412" s="1314"/>
      <c r="E412" s="1314"/>
      <c r="F412" s="919"/>
      <c r="H412" s="1302"/>
      <c r="I412" s="1308"/>
      <c r="J412" s="1314"/>
      <c r="K412" s="1314"/>
      <c r="L412" s="919"/>
      <c r="N412" s="1302"/>
      <c r="O412" s="919"/>
      <c r="P412" s="919"/>
      <c r="Q412" s="919"/>
      <c r="R412" s="1314"/>
      <c r="S412" s="919"/>
    </row>
    <row r="413" spans="1:19" ht="15.75" thickBot="1" x14ac:dyDescent="0.25">
      <c r="A413" s="1302"/>
      <c r="B413" s="1314"/>
      <c r="C413" s="1314"/>
      <c r="D413" s="1314"/>
      <c r="E413" s="1314"/>
      <c r="F413" s="919"/>
      <c r="H413" s="1302"/>
      <c r="I413" s="1308"/>
      <c r="J413" s="1314"/>
      <c r="K413" s="1314"/>
      <c r="L413" s="919"/>
      <c r="N413" s="1302"/>
      <c r="O413" s="919"/>
      <c r="P413" s="919"/>
      <c r="Q413" s="919"/>
      <c r="R413" s="1314"/>
      <c r="S413" s="919"/>
    </row>
    <row r="414" spans="1:19" ht="15.75" thickBot="1" x14ac:dyDescent="0.25">
      <c r="A414" s="1302"/>
      <c r="B414" s="1314"/>
      <c r="C414" s="1314"/>
      <c r="D414" s="1314"/>
      <c r="E414" s="1314"/>
      <c r="F414" s="919"/>
      <c r="H414" s="1302"/>
      <c r="I414" s="1308"/>
      <c r="J414" s="1314"/>
      <c r="K414" s="1314"/>
      <c r="L414" s="919"/>
      <c r="N414" s="1302"/>
      <c r="O414" s="919"/>
      <c r="P414" s="919"/>
      <c r="Q414" s="919"/>
      <c r="R414" s="1314"/>
      <c r="S414" s="919"/>
    </row>
    <row r="415" spans="1:19" ht="15.75" thickBot="1" x14ac:dyDescent="0.25">
      <c r="A415" s="1302"/>
      <c r="B415" s="1314"/>
      <c r="C415" s="1314"/>
      <c r="D415" s="1314"/>
      <c r="E415" s="1314"/>
      <c r="F415" s="919"/>
      <c r="H415" s="1302"/>
      <c r="I415" s="1308"/>
      <c r="J415" s="1314"/>
      <c r="K415" s="1314"/>
      <c r="L415" s="919"/>
      <c r="N415" s="1302"/>
      <c r="O415" s="919"/>
      <c r="P415" s="919"/>
      <c r="Q415" s="919"/>
      <c r="R415" s="1314"/>
      <c r="S415" s="919"/>
    </row>
    <row r="416" spans="1:19" ht="15.75" thickBot="1" x14ac:dyDescent="0.25">
      <c r="A416" s="1302"/>
      <c r="B416" s="1314"/>
      <c r="C416" s="1314"/>
      <c r="D416" s="1314"/>
      <c r="E416" s="1314"/>
      <c r="F416" s="919"/>
      <c r="H416" s="1302"/>
      <c r="I416" s="1308"/>
      <c r="J416" s="1314"/>
      <c r="K416" s="1314"/>
      <c r="L416" s="919"/>
      <c r="N416" s="1302"/>
      <c r="O416" s="919"/>
      <c r="P416" s="919"/>
      <c r="Q416" s="919"/>
      <c r="R416" s="1314"/>
      <c r="S416" s="919"/>
    </row>
    <row r="417" spans="1:19" ht="15.75" thickBot="1" x14ac:dyDescent="0.25">
      <c r="A417" s="1302"/>
      <c r="B417" s="1314"/>
      <c r="C417" s="1314"/>
      <c r="D417" s="1314"/>
      <c r="E417" s="1314"/>
      <c r="F417" s="919"/>
      <c r="H417" s="1302"/>
      <c r="I417" s="1308"/>
      <c r="J417" s="1314"/>
      <c r="K417" s="1314"/>
      <c r="L417" s="919"/>
      <c r="N417" s="1302"/>
      <c r="O417" s="919"/>
      <c r="P417" s="919"/>
      <c r="Q417" s="919"/>
      <c r="R417" s="1314"/>
      <c r="S417" s="919"/>
    </row>
    <row r="418" spans="1:19" ht="15.75" thickBot="1" x14ac:dyDescent="0.25">
      <c r="A418" s="1302"/>
      <c r="B418" s="1314"/>
      <c r="C418" s="1314"/>
      <c r="D418" s="1314"/>
      <c r="E418" s="1314"/>
      <c r="F418" s="919"/>
      <c r="H418" s="1302"/>
      <c r="I418" s="1308"/>
      <c r="J418" s="1314"/>
      <c r="K418" s="1314"/>
      <c r="L418" s="919"/>
      <c r="N418" s="1302"/>
      <c r="O418" s="919"/>
      <c r="P418" s="919"/>
      <c r="Q418" s="919"/>
      <c r="R418" s="1314"/>
      <c r="S418" s="919"/>
    </row>
    <row r="419" spans="1:19" ht="15.75" thickBot="1" x14ac:dyDescent="0.25">
      <c r="A419" s="1302"/>
      <c r="B419" s="1314"/>
      <c r="C419" s="1314"/>
      <c r="D419" s="1314"/>
      <c r="E419" s="1314"/>
      <c r="F419" s="919"/>
      <c r="H419" s="1302"/>
      <c r="I419" s="1308"/>
      <c r="J419" s="1314"/>
      <c r="K419" s="1314"/>
      <c r="L419" s="919"/>
      <c r="N419" s="1302"/>
      <c r="O419" s="919"/>
      <c r="P419" s="919"/>
      <c r="Q419" s="919"/>
      <c r="R419" s="1314"/>
      <c r="S419" s="919"/>
    </row>
    <row r="420" spans="1:19" ht="15.75" thickBot="1" x14ac:dyDescent="0.25">
      <c r="A420" s="1302"/>
      <c r="B420" s="1314"/>
      <c r="C420" s="1314"/>
      <c r="D420" s="1314"/>
      <c r="E420" s="1314"/>
      <c r="F420" s="919"/>
      <c r="H420" s="1302"/>
      <c r="I420" s="1308"/>
      <c r="J420" s="1314"/>
      <c r="K420" s="1314"/>
      <c r="L420" s="919"/>
      <c r="N420" s="1302"/>
      <c r="O420" s="919"/>
      <c r="P420" s="919"/>
      <c r="Q420" s="919"/>
      <c r="R420" s="1314"/>
      <c r="S420" s="919"/>
    </row>
    <row r="421" spans="1:19" ht="15.75" thickBot="1" x14ac:dyDescent="0.25">
      <c r="A421" s="1302"/>
      <c r="B421" s="1314"/>
      <c r="C421" s="1314"/>
      <c r="D421" s="1314"/>
      <c r="E421" s="1314"/>
      <c r="F421" s="919"/>
      <c r="H421" s="1302"/>
      <c r="I421" s="1308"/>
      <c r="J421" s="1314"/>
      <c r="K421" s="1314"/>
      <c r="L421" s="919"/>
      <c r="N421" s="1302"/>
      <c r="O421" s="919"/>
      <c r="P421" s="919"/>
      <c r="Q421" s="919"/>
      <c r="R421" s="1314"/>
      <c r="S421" s="919"/>
    </row>
    <row r="422" spans="1:19" ht="15.75" thickBot="1" x14ac:dyDescent="0.25">
      <c r="A422" s="1302"/>
      <c r="B422" s="1314"/>
      <c r="C422" s="1314"/>
      <c r="D422" s="1314"/>
      <c r="E422" s="1314"/>
      <c r="F422" s="919"/>
      <c r="H422" s="1302"/>
      <c r="I422" s="1308"/>
      <c r="J422" s="1314"/>
      <c r="K422" s="1314"/>
      <c r="L422" s="919"/>
      <c r="N422" s="1302"/>
      <c r="O422" s="919"/>
      <c r="P422" s="919"/>
      <c r="Q422" s="919"/>
      <c r="R422" s="1314"/>
      <c r="S422" s="919"/>
    </row>
    <row r="423" spans="1:19" ht="15.75" thickBot="1" x14ac:dyDescent="0.25">
      <c r="A423" s="1302"/>
      <c r="B423" s="1314"/>
      <c r="C423" s="1314"/>
      <c r="D423" s="1314"/>
      <c r="E423" s="1314"/>
      <c r="F423" s="919"/>
      <c r="H423" s="1302"/>
      <c r="I423" s="1308"/>
      <c r="J423" s="1314"/>
      <c r="K423" s="1314"/>
      <c r="L423" s="919"/>
      <c r="N423" s="1302"/>
      <c r="O423" s="919"/>
      <c r="P423" s="919"/>
      <c r="Q423" s="919"/>
      <c r="R423" s="1314"/>
      <c r="S423" s="919"/>
    </row>
    <row r="424" spans="1:19" ht="15.75" thickBot="1" x14ac:dyDescent="0.25">
      <c r="A424" s="1302"/>
      <c r="B424" s="1314"/>
      <c r="C424" s="1314"/>
      <c r="D424" s="1314"/>
      <c r="E424" s="1314"/>
      <c r="F424" s="919"/>
      <c r="H424" s="1302"/>
      <c r="I424" s="1308"/>
      <c r="J424" s="1314"/>
      <c r="K424" s="1314"/>
      <c r="L424" s="919"/>
      <c r="N424" s="1302"/>
      <c r="O424" s="919"/>
      <c r="P424" s="919"/>
      <c r="Q424" s="919"/>
      <c r="R424" s="1314"/>
      <c r="S424" s="919"/>
    </row>
    <row r="425" spans="1:19" ht="15.75" thickBot="1" x14ac:dyDescent="0.25">
      <c r="A425" s="1302"/>
      <c r="B425" s="1314"/>
      <c r="C425" s="1314"/>
      <c r="D425" s="1314"/>
      <c r="E425" s="1314"/>
      <c r="F425" s="919"/>
      <c r="H425" s="1302"/>
      <c r="I425" s="1308"/>
      <c r="J425" s="1314"/>
      <c r="K425" s="1314"/>
      <c r="L425" s="919"/>
      <c r="N425" s="1302"/>
      <c r="O425" s="919"/>
      <c r="P425" s="919"/>
      <c r="Q425" s="919"/>
      <c r="R425" s="1314"/>
      <c r="S425" s="919"/>
    </row>
    <row r="426" spans="1:19" ht="15.75" thickBot="1" x14ac:dyDescent="0.25">
      <c r="A426" s="1302"/>
      <c r="B426" s="1314"/>
      <c r="C426" s="1314"/>
      <c r="D426" s="1314"/>
      <c r="E426" s="1314"/>
      <c r="F426" s="919"/>
      <c r="H426" s="1302"/>
      <c r="I426" s="1308"/>
      <c r="J426" s="1314"/>
      <c r="K426" s="1314"/>
      <c r="L426" s="919"/>
      <c r="N426" s="1302"/>
      <c r="O426" s="919"/>
      <c r="P426" s="919"/>
      <c r="Q426" s="919"/>
      <c r="R426" s="1314"/>
      <c r="S426" s="919"/>
    </row>
    <row r="427" spans="1:19" ht="15.75" thickBot="1" x14ac:dyDescent="0.25">
      <c r="A427" s="1302"/>
      <c r="B427" s="1314"/>
      <c r="C427" s="1314"/>
      <c r="D427" s="1314"/>
      <c r="E427" s="1314"/>
      <c r="F427" s="919"/>
      <c r="H427" s="1302"/>
      <c r="I427" s="1308"/>
      <c r="J427" s="1314"/>
      <c r="K427" s="1314"/>
      <c r="L427" s="919"/>
      <c r="N427" s="1302"/>
      <c r="O427" s="919"/>
      <c r="P427" s="919"/>
      <c r="Q427" s="919"/>
      <c r="R427" s="1314"/>
      <c r="S427" s="919"/>
    </row>
    <row r="428" spans="1:19" ht="15.75" thickBot="1" x14ac:dyDescent="0.25">
      <c r="A428" s="1302"/>
      <c r="B428" s="1314"/>
      <c r="C428" s="1314"/>
      <c r="D428" s="1314"/>
      <c r="E428" s="1314"/>
      <c r="F428" s="919"/>
      <c r="H428" s="1302"/>
      <c r="I428" s="1308"/>
      <c r="J428" s="1314"/>
      <c r="K428" s="1314"/>
      <c r="L428" s="919"/>
      <c r="N428" s="1302"/>
      <c r="O428" s="919"/>
      <c r="P428" s="919"/>
      <c r="Q428" s="919"/>
      <c r="R428" s="1314"/>
      <c r="S428" s="919"/>
    </row>
    <row r="429" spans="1:19" ht="15.75" thickBot="1" x14ac:dyDescent="0.25">
      <c r="A429" s="1302"/>
      <c r="B429" s="1314"/>
      <c r="C429" s="1314"/>
      <c r="D429" s="1314"/>
      <c r="E429" s="1314"/>
      <c r="F429" s="919"/>
      <c r="H429" s="1302"/>
      <c r="I429" s="1308"/>
      <c r="J429" s="1314"/>
      <c r="K429" s="1314"/>
      <c r="L429" s="919"/>
      <c r="N429" s="1302"/>
      <c r="O429" s="919"/>
      <c r="P429" s="919"/>
      <c r="Q429" s="919"/>
      <c r="R429" s="1314"/>
      <c r="S429" s="919"/>
    </row>
    <row r="430" spans="1:19" ht="15.75" thickBot="1" x14ac:dyDescent="0.25">
      <c r="A430" s="1302"/>
      <c r="B430" s="1314"/>
      <c r="C430" s="1314"/>
      <c r="D430" s="1314"/>
      <c r="E430" s="1314"/>
      <c r="F430" s="919"/>
      <c r="H430" s="1302"/>
      <c r="I430" s="1308"/>
      <c r="J430" s="1314"/>
      <c r="K430" s="1314"/>
      <c r="L430" s="919"/>
      <c r="N430" s="1302"/>
      <c r="O430" s="919"/>
      <c r="P430" s="919"/>
      <c r="Q430" s="919"/>
      <c r="R430" s="1314"/>
      <c r="S430" s="919"/>
    </row>
    <row r="431" spans="1:19" ht="15.75" thickBot="1" x14ac:dyDescent="0.25">
      <c r="A431" s="1302"/>
      <c r="B431" s="1314"/>
      <c r="C431" s="1314"/>
      <c r="D431" s="1314"/>
      <c r="E431" s="1314"/>
      <c r="F431" s="919"/>
      <c r="H431" s="1302"/>
      <c r="I431" s="1308"/>
      <c r="J431" s="1314"/>
      <c r="K431" s="1314"/>
      <c r="L431" s="919"/>
      <c r="N431" s="1302"/>
      <c r="O431" s="919"/>
      <c r="P431" s="919"/>
      <c r="Q431" s="919"/>
      <c r="R431" s="1314"/>
      <c r="S431" s="919"/>
    </row>
    <row r="432" spans="1:19" ht="15.75" thickBot="1" x14ac:dyDescent="0.25">
      <c r="A432" s="1302"/>
      <c r="B432" s="1314"/>
      <c r="C432" s="1314"/>
      <c r="D432" s="1314"/>
      <c r="E432" s="1314"/>
      <c r="F432" s="919"/>
      <c r="H432" s="1302"/>
      <c r="I432" s="1308"/>
      <c r="J432" s="1314"/>
      <c r="K432" s="1314"/>
      <c r="L432" s="919"/>
      <c r="N432" s="1302"/>
      <c r="O432" s="919"/>
      <c r="P432" s="919"/>
      <c r="Q432" s="919"/>
      <c r="R432" s="1314"/>
      <c r="S432" s="919"/>
    </row>
    <row r="433" spans="1:19" ht="15.75" thickBot="1" x14ac:dyDescent="0.25">
      <c r="A433" s="1302"/>
      <c r="B433" s="1314"/>
      <c r="C433" s="1314"/>
      <c r="D433" s="1314"/>
      <c r="E433" s="1314"/>
      <c r="F433" s="919"/>
      <c r="H433" s="1302"/>
      <c r="I433" s="1308"/>
      <c r="J433" s="1314"/>
      <c r="K433" s="1314"/>
      <c r="L433" s="919"/>
      <c r="N433" s="1302"/>
      <c r="O433" s="919"/>
      <c r="P433" s="919"/>
      <c r="Q433" s="919"/>
      <c r="R433" s="1314"/>
      <c r="S433" s="919"/>
    </row>
    <row r="434" spans="1:19" ht="15.75" thickBot="1" x14ac:dyDescent="0.25">
      <c r="A434" s="1302"/>
      <c r="B434" s="1314"/>
      <c r="C434" s="1314"/>
      <c r="D434" s="1314"/>
      <c r="E434" s="1314"/>
      <c r="F434" s="919"/>
      <c r="H434" s="1302"/>
      <c r="I434" s="1308"/>
      <c r="J434" s="1314"/>
      <c r="K434" s="1314"/>
      <c r="L434" s="919"/>
      <c r="N434" s="1302"/>
      <c r="O434" s="919"/>
      <c r="P434" s="919"/>
      <c r="Q434" s="919"/>
      <c r="R434" s="1314"/>
      <c r="S434" s="919"/>
    </row>
    <row r="435" spans="1:19" ht="15.75" thickBot="1" x14ac:dyDescent="0.25">
      <c r="A435" s="1302"/>
      <c r="B435" s="1314"/>
      <c r="C435" s="1314"/>
      <c r="D435" s="1314"/>
      <c r="E435" s="1314"/>
      <c r="F435" s="919"/>
      <c r="H435" s="1302"/>
      <c r="I435" s="1308"/>
      <c r="J435" s="1314"/>
      <c r="K435" s="1314"/>
      <c r="L435" s="919"/>
      <c r="N435" s="1302"/>
      <c r="O435" s="919"/>
      <c r="P435" s="919"/>
      <c r="Q435" s="919"/>
      <c r="R435" s="1314"/>
      <c r="S435" s="919"/>
    </row>
    <row r="436" spans="1:19" ht="15.75" thickBot="1" x14ac:dyDescent="0.25">
      <c r="A436" s="1302"/>
      <c r="B436" s="1314"/>
      <c r="C436" s="1314"/>
      <c r="D436" s="1314"/>
      <c r="E436" s="1314"/>
      <c r="F436" s="919"/>
      <c r="H436" s="1302"/>
      <c r="I436" s="1308"/>
      <c r="J436" s="1314"/>
      <c r="K436" s="1314"/>
      <c r="L436" s="919"/>
      <c r="N436" s="1302"/>
      <c r="O436" s="919"/>
      <c r="P436" s="919"/>
      <c r="Q436" s="919"/>
      <c r="R436" s="1314"/>
      <c r="S436" s="919"/>
    </row>
    <row r="437" spans="1:19" ht="15.75" thickBot="1" x14ac:dyDescent="0.25">
      <c r="A437" s="1302"/>
      <c r="B437" s="1314"/>
      <c r="C437" s="1314"/>
      <c r="D437" s="1314"/>
      <c r="E437" s="1314"/>
      <c r="F437" s="919"/>
      <c r="H437" s="1302"/>
      <c r="I437" s="1308"/>
      <c r="J437" s="1314"/>
      <c r="K437" s="1314"/>
      <c r="L437" s="919"/>
      <c r="N437" s="1302"/>
      <c r="O437" s="919"/>
      <c r="P437" s="919"/>
      <c r="Q437" s="919"/>
      <c r="R437" s="1314"/>
      <c r="S437" s="919"/>
    </row>
    <row r="438" spans="1:19" ht="15.75" thickBot="1" x14ac:dyDescent="0.25">
      <c r="A438" s="1302"/>
      <c r="B438" s="1314"/>
      <c r="C438" s="1314"/>
      <c r="D438" s="1314"/>
      <c r="E438" s="1314"/>
      <c r="F438" s="919"/>
      <c r="H438" s="1302"/>
      <c r="I438" s="1308"/>
      <c r="J438" s="1314"/>
      <c r="K438" s="1314"/>
      <c r="L438" s="919"/>
      <c r="N438" s="1302"/>
      <c r="O438" s="919"/>
      <c r="P438" s="919"/>
      <c r="Q438" s="919"/>
      <c r="R438" s="1314"/>
      <c r="S438" s="919"/>
    </row>
    <row r="439" spans="1:19" ht="15.75" thickBot="1" x14ac:dyDescent="0.25">
      <c r="A439" s="1302"/>
      <c r="B439" s="1314"/>
      <c r="C439" s="1314"/>
      <c r="D439" s="1314"/>
      <c r="E439" s="1314"/>
      <c r="F439" s="919"/>
      <c r="H439" s="1302"/>
      <c r="I439" s="1308"/>
      <c r="J439" s="1314"/>
      <c r="K439" s="1314"/>
      <c r="L439" s="919"/>
      <c r="N439" s="1302"/>
      <c r="O439" s="919"/>
      <c r="P439" s="919"/>
      <c r="Q439" s="919"/>
      <c r="R439" s="1314"/>
      <c r="S439" s="919"/>
    </row>
    <row r="440" spans="1:19" ht="15.75" thickBot="1" x14ac:dyDescent="0.25">
      <c r="A440" s="1302"/>
      <c r="B440" s="1314"/>
      <c r="C440" s="1314"/>
      <c r="D440" s="1314"/>
      <c r="E440" s="1314"/>
      <c r="F440" s="919"/>
      <c r="H440" s="1302"/>
      <c r="I440" s="1308"/>
      <c r="J440" s="1314"/>
      <c r="K440" s="1314"/>
      <c r="L440" s="919"/>
      <c r="N440" s="1302"/>
      <c r="O440" s="919"/>
      <c r="P440" s="919"/>
      <c r="Q440" s="919"/>
      <c r="R440" s="1314"/>
      <c r="S440" s="919"/>
    </row>
    <row r="441" spans="1:19" ht="15.75" thickBot="1" x14ac:dyDescent="0.25">
      <c r="A441" s="1302"/>
      <c r="B441" s="1314"/>
      <c r="C441" s="1314"/>
      <c r="D441" s="1314"/>
      <c r="E441" s="1314"/>
      <c r="F441" s="919"/>
      <c r="H441" s="1302"/>
      <c r="I441" s="1308"/>
      <c r="J441" s="1314"/>
      <c r="K441" s="1314"/>
      <c r="L441" s="919"/>
      <c r="N441" s="1302"/>
      <c r="O441" s="919"/>
      <c r="P441" s="919"/>
      <c r="Q441" s="919"/>
      <c r="R441" s="1314"/>
      <c r="S441" s="919"/>
    </row>
    <row r="442" spans="1:19" ht="15.75" thickBot="1" x14ac:dyDescent="0.25">
      <c r="A442" s="1302"/>
      <c r="B442" s="1314"/>
      <c r="C442" s="1314"/>
      <c r="D442" s="1314"/>
      <c r="E442" s="1314"/>
      <c r="F442" s="919"/>
      <c r="H442" s="1302"/>
      <c r="I442" s="1308"/>
      <c r="J442" s="1314"/>
      <c r="K442" s="1314"/>
      <c r="L442" s="919"/>
      <c r="N442" s="1302"/>
      <c r="O442" s="919"/>
      <c r="P442" s="919"/>
      <c r="Q442" s="919"/>
      <c r="R442" s="1314"/>
      <c r="S442" s="919"/>
    </row>
    <row r="443" spans="1:19" ht="15.75" thickBot="1" x14ac:dyDescent="0.25">
      <c r="A443" s="1302"/>
      <c r="B443" s="1314"/>
      <c r="C443" s="1314"/>
      <c r="D443" s="1314"/>
      <c r="E443" s="1314"/>
      <c r="F443" s="919"/>
      <c r="H443" s="1302"/>
      <c r="I443" s="1308"/>
      <c r="J443" s="1314"/>
      <c r="K443" s="1314"/>
      <c r="L443" s="919"/>
      <c r="N443" s="1302"/>
      <c r="O443" s="919"/>
      <c r="P443" s="919"/>
      <c r="Q443" s="919"/>
      <c r="R443" s="1314"/>
      <c r="S443" s="919"/>
    </row>
    <row r="444" spans="1:19" ht="15.75" thickBot="1" x14ac:dyDescent="0.25">
      <c r="A444" s="1302"/>
      <c r="B444" s="1314"/>
      <c r="C444" s="1314"/>
      <c r="D444" s="1314"/>
      <c r="E444" s="1314"/>
      <c r="F444" s="919"/>
      <c r="H444" s="1302"/>
      <c r="I444" s="1308"/>
      <c r="J444" s="1314"/>
      <c r="K444" s="1314"/>
      <c r="L444" s="919"/>
      <c r="N444" s="1302"/>
      <c r="O444" s="919"/>
      <c r="P444" s="919"/>
      <c r="Q444" s="919"/>
      <c r="R444" s="1314"/>
      <c r="S444" s="919"/>
    </row>
    <row r="445" spans="1:19" ht="15.75" thickBot="1" x14ac:dyDescent="0.25">
      <c r="A445" s="1302"/>
      <c r="B445" s="1314"/>
      <c r="C445" s="1314"/>
      <c r="D445" s="1314"/>
      <c r="E445" s="1314"/>
      <c r="F445" s="919"/>
      <c r="H445" s="1302"/>
      <c r="I445" s="1308"/>
      <c r="J445" s="1314"/>
      <c r="K445" s="1314"/>
      <c r="L445" s="919"/>
      <c r="N445" s="1302"/>
      <c r="O445" s="919"/>
      <c r="P445" s="919"/>
      <c r="Q445" s="919"/>
      <c r="R445" s="1314"/>
      <c r="S445" s="919"/>
    </row>
    <row r="446" spans="1:19" ht="15.75" thickBot="1" x14ac:dyDescent="0.25">
      <c r="A446" s="1302"/>
      <c r="B446" s="1314"/>
      <c r="C446" s="1314"/>
      <c r="D446" s="1314"/>
      <c r="E446" s="1314"/>
      <c r="F446" s="919"/>
      <c r="H446" s="1302"/>
      <c r="I446" s="1308"/>
      <c r="J446" s="1314"/>
      <c r="K446" s="1314"/>
      <c r="L446" s="919"/>
      <c r="N446" s="1302"/>
      <c r="O446" s="919"/>
      <c r="P446" s="919"/>
      <c r="Q446" s="919"/>
      <c r="R446" s="1314"/>
      <c r="S446" s="919"/>
    </row>
    <row r="447" spans="1:19" ht="15.75" thickBot="1" x14ac:dyDescent="0.25">
      <c r="A447" s="1302"/>
      <c r="B447" s="1314"/>
      <c r="C447" s="1314"/>
      <c r="D447" s="1314"/>
      <c r="E447" s="1314"/>
      <c r="F447" s="919"/>
      <c r="H447" s="1302"/>
      <c r="I447" s="1308"/>
      <c r="J447" s="1314"/>
      <c r="K447" s="1314"/>
      <c r="L447" s="919"/>
      <c r="N447" s="1302"/>
      <c r="O447" s="919"/>
      <c r="P447" s="919"/>
      <c r="Q447" s="919"/>
      <c r="R447" s="1314"/>
      <c r="S447" s="919"/>
    </row>
    <row r="448" spans="1:19" ht="15.75" thickBot="1" x14ac:dyDescent="0.25">
      <c r="A448" s="1302"/>
      <c r="B448" s="1314"/>
      <c r="C448" s="1314"/>
      <c r="D448" s="1314"/>
      <c r="E448" s="1314"/>
      <c r="F448" s="919"/>
      <c r="H448" s="1302"/>
      <c r="I448" s="1308"/>
      <c r="J448" s="1314"/>
      <c r="K448" s="1314"/>
      <c r="L448" s="919"/>
      <c r="N448" s="1302"/>
      <c r="O448" s="919"/>
      <c r="P448" s="919"/>
      <c r="Q448" s="919"/>
      <c r="R448" s="1314"/>
      <c r="S448" s="919"/>
    </row>
    <row r="449" spans="1:19" ht="15.75" thickBot="1" x14ac:dyDescent="0.25">
      <c r="A449" s="1302"/>
      <c r="B449" s="1314"/>
      <c r="C449" s="1314"/>
      <c r="D449" s="1314"/>
      <c r="E449" s="1314"/>
      <c r="F449" s="919"/>
      <c r="H449" s="1302"/>
      <c r="I449" s="1308"/>
      <c r="J449" s="1314"/>
      <c r="K449" s="1314"/>
      <c r="L449" s="919"/>
      <c r="N449" s="1302"/>
      <c r="O449" s="919"/>
      <c r="P449" s="919"/>
      <c r="Q449" s="919"/>
      <c r="R449" s="1314"/>
      <c r="S449" s="919"/>
    </row>
    <row r="450" spans="1:19" ht="15.75" thickBot="1" x14ac:dyDescent="0.25">
      <c r="A450" s="1302"/>
      <c r="B450" s="1314"/>
      <c r="C450" s="1314"/>
      <c r="D450" s="1314"/>
      <c r="E450" s="1314"/>
      <c r="F450" s="919"/>
      <c r="H450" s="1302"/>
      <c r="I450" s="1308"/>
      <c r="J450" s="1314"/>
      <c r="K450" s="1314"/>
      <c r="L450" s="919"/>
      <c r="N450" s="1302"/>
      <c r="O450" s="919"/>
      <c r="P450" s="919"/>
      <c r="Q450" s="919"/>
      <c r="R450" s="1314"/>
      <c r="S450" s="919"/>
    </row>
    <row r="451" spans="1:19" ht="15.75" thickBot="1" x14ac:dyDescent="0.25">
      <c r="A451" s="1302"/>
      <c r="B451" s="1314"/>
      <c r="C451" s="1314"/>
      <c r="D451" s="1314"/>
      <c r="E451" s="1314"/>
      <c r="F451" s="919"/>
      <c r="H451" s="1302"/>
      <c r="I451" s="1308"/>
      <c r="J451" s="1314"/>
      <c r="K451" s="1314"/>
      <c r="L451" s="919"/>
      <c r="N451" s="1302"/>
      <c r="O451" s="919"/>
      <c r="P451" s="919"/>
      <c r="Q451" s="919"/>
      <c r="R451" s="1314"/>
      <c r="S451" s="919"/>
    </row>
    <row r="452" spans="1:19" ht="15.75" thickBot="1" x14ac:dyDescent="0.25">
      <c r="A452" s="1302"/>
      <c r="B452" s="1314"/>
      <c r="C452" s="1314"/>
      <c r="D452" s="1314"/>
      <c r="E452" s="1314"/>
      <c r="F452" s="919"/>
      <c r="H452" s="1302"/>
      <c r="I452" s="1308"/>
      <c r="J452" s="1314"/>
      <c r="K452" s="1314"/>
      <c r="L452" s="919"/>
      <c r="N452" s="1302"/>
      <c r="O452" s="919"/>
      <c r="P452" s="919"/>
      <c r="Q452" s="919"/>
      <c r="R452" s="1314"/>
      <c r="S452" s="919"/>
    </row>
    <row r="453" spans="1:19" ht="15.75" thickBot="1" x14ac:dyDescent="0.25">
      <c r="A453" s="1302"/>
      <c r="B453" s="1314"/>
      <c r="C453" s="1314"/>
      <c r="D453" s="1314"/>
      <c r="E453" s="1314"/>
      <c r="F453" s="919"/>
      <c r="H453" s="1302"/>
      <c r="I453" s="1308"/>
      <c r="J453" s="1314"/>
      <c r="K453" s="1314"/>
      <c r="L453" s="919"/>
      <c r="N453" s="1302"/>
      <c r="O453" s="919"/>
      <c r="P453" s="919"/>
      <c r="Q453" s="919"/>
      <c r="R453" s="1314"/>
      <c r="S453" s="919"/>
    </row>
    <row r="454" spans="1:19" ht="15.75" thickBot="1" x14ac:dyDescent="0.25">
      <c r="A454" s="1302"/>
      <c r="B454" s="1314"/>
      <c r="C454" s="1314"/>
      <c r="D454" s="1314"/>
      <c r="E454" s="1314"/>
      <c r="F454" s="919"/>
      <c r="H454" s="1302"/>
      <c r="I454" s="1308"/>
      <c r="J454" s="1314"/>
      <c r="K454" s="1314"/>
      <c r="L454" s="919"/>
      <c r="N454" s="1302"/>
      <c r="O454" s="919"/>
      <c r="P454" s="919"/>
      <c r="Q454" s="919"/>
      <c r="R454" s="1314"/>
      <c r="S454" s="919"/>
    </row>
    <row r="455" spans="1:19" ht="15.75" thickBot="1" x14ac:dyDescent="0.25">
      <c r="A455" s="1302"/>
      <c r="B455" s="1314"/>
      <c r="C455" s="1314"/>
      <c r="D455" s="1314"/>
      <c r="E455" s="1314"/>
      <c r="F455" s="919"/>
      <c r="H455" s="1302"/>
      <c r="I455" s="1308"/>
      <c r="J455" s="1314"/>
      <c r="K455" s="1314"/>
      <c r="L455" s="919"/>
      <c r="N455" s="1302"/>
      <c r="O455" s="919"/>
      <c r="P455" s="919"/>
      <c r="Q455" s="919"/>
      <c r="R455" s="1314"/>
      <c r="S455" s="919"/>
    </row>
    <row r="456" spans="1:19" ht="15.75" thickBot="1" x14ac:dyDescent="0.25">
      <c r="A456" s="1302"/>
      <c r="B456" s="1314"/>
      <c r="C456" s="1314"/>
      <c r="D456" s="1314"/>
      <c r="E456" s="1314"/>
      <c r="F456" s="919"/>
      <c r="H456" s="1302"/>
      <c r="I456" s="1308"/>
      <c r="J456" s="1314"/>
      <c r="K456" s="1314"/>
      <c r="L456" s="919"/>
      <c r="N456" s="1302"/>
      <c r="O456" s="919"/>
      <c r="P456" s="919"/>
      <c r="Q456" s="919"/>
      <c r="R456" s="1314"/>
      <c r="S456" s="919"/>
    </row>
    <row r="457" spans="1:19" ht="15.75" thickBot="1" x14ac:dyDescent="0.25">
      <c r="A457" s="1302"/>
      <c r="B457" s="1314"/>
      <c r="C457" s="1314"/>
      <c r="D457" s="1314"/>
      <c r="E457" s="1314"/>
      <c r="F457" s="919"/>
      <c r="H457" s="1302"/>
      <c r="I457" s="1308"/>
      <c r="J457" s="1314"/>
      <c r="K457" s="1314"/>
      <c r="L457" s="919"/>
      <c r="N457" s="1302"/>
      <c r="O457" s="919"/>
      <c r="P457" s="919"/>
      <c r="Q457" s="919"/>
      <c r="R457" s="1314"/>
      <c r="S457" s="919"/>
    </row>
    <row r="458" spans="1:19" ht="15.75" thickBot="1" x14ac:dyDescent="0.25">
      <c r="A458" s="1302"/>
      <c r="B458" s="1314"/>
      <c r="C458" s="1314"/>
      <c r="D458" s="1314"/>
      <c r="E458" s="1314"/>
      <c r="F458" s="919"/>
      <c r="H458" s="1302"/>
      <c r="I458" s="1308"/>
      <c r="J458" s="1314"/>
      <c r="K458" s="1314"/>
      <c r="L458" s="919"/>
      <c r="N458" s="1302"/>
      <c r="O458" s="919"/>
      <c r="P458" s="919"/>
      <c r="Q458" s="919"/>
      <c r="R458" s="1314"/>
      <c r="S458" s="919"/>
    </row>
    <row r="459" spans="1:19" ht="15.75" thickBot="1" x14ac:dyDescent="0.25">
      <c r="A459" s="1302"/>
      <c r="B459" s="1314"/>
      <c r="C459" s="1314"/>
      <c r="D459" s="1314"/>
      <c r="E459" s="1314"/>
      <c r="F459" s="919"/>
      <c r="H459" s="1302"/>
      <c r="I459" s="1308"/>
      <c r="J459" s="1314"/>
      <c r="K459" s="1314"/>
      <c r="L459" s="919"/>
      <c r="N459" s="1302"/>
      <c r="O459" s="919"/>
      <c r="P459" s="919"/>
      <c r="Q459" s="919"/>
      <c r="R459" s="1314"/>
      <c r="S459" s="919"/>
    </row>
    <row r="460" spans="1:19" ht="15.75" thickBot="1" x14ac:dyDescent="0.25">
      <c r="A460" s="1302"/>
      <c r="B460" s="1314"/>
      <c r="C460" s="1314"/>
      <c r="D460" s="1314"/>
      <c r="E460" s="1314"/>
      <c r="F460" s="919"/>
      <c r="H460" s="1302"/>
      <c r="I460" s="1308"/>
      <c r="J460" s="1314"/>
      <c r="K460" s="1314"/>
      <c r="L460" s="919"/>
      <c r="N460" s="1302"/>
      <c r="O460" s="919"/>
      <c r="P460" s="919"/>
      <c r="Q460" s="919"/>
      <c r="R460" s="1314"/>
      <c r="S460" s="919"/>
    </row>
    <row r="461" spans="1:19" ht="15.75" thickBot="1" x14ac:dyDescent="0.25">
      <c r="A461" s="1302"/>
      <c r="B461" s="1314"/>
      <c r="C461" s="1314"/>
      <c r="D461" s="1314"/>
      <c r="E461" s="1314"/>
      <c r="F461" s="919"/>
      <c r="H461" s="1302"/>
      <c r="I461" s="1308"/>
      <c r="J461" s="1314"/>
      <c r="K461" s="1314"/>
      <c r="L461" s="919"/>
      <c r="N461" s="1302"/>
      <c r="O461" s="919"/>
      <c r="P461" s="919"/>
      <c r="Q461" s="919"/>
      <c r="R461" s="1314"/>
      <c r="S461" s="919"/>
    </row>
    <row r="462" spans="1:19" ht="15.75" thickBot="1" x14ac:dyDescent="0.25">
      <c r="A462" s="1302"/>
      <c r="B462" s="1314"/>
      <c r="C462" s="1314"/>
      <c r="D462" s="1314"/>
      <c r="E462" s="1314"/>
      <c r="F462" s="919"/>
      <c r="H462" s="1302"/>
      <c r="I462" s="1308"/>
      <c r="J462" s="1314"/>
      <c r="K462" s="1314"/>
      <c r="L462" s="919"/>
      <c r="N462" s="1302"/>
      <c r="O462" s="919"/>
      <c r="P462" s="919"/>
      <c r="Q462" s="919"/>
      <c r="R462" s="1314"/>
      <c r="S462" s="919"/>
    </row>
    <row r="463" spans="1:19" ht="15.75" thickBot="1" x14ac:dyDescent="0.25">
      <c r="A463" s="1302"/>
      <c r="B463" s="1314"/>
      <c r="C463" s="1314"/>
      <c r="D463" s="1314"/>
      <c r="E463" s="1314"/>
      <c r="F463" s="919"/>
      <c r="H463" s="1302"/>
      <c r="I463" s="1308"/>
      <c r="J463" s="1314"/>
      <c r="K463" s="1314"/>
      <c r="L463" s="919"/>
      <c r="N463" s="1302"/>
      <c r="O463" s="919"/>
      <c r="P463" s="919"/>
      <c r="Q463" s="919"/>
      <c r="R463" s="1314"/>
      <c r="S463" s="919"/>
    </row>
    <row r="464" spans="1:19" ht="15.75" thickBot="1" x14ac:dyDescent="0.25">
      <c r="A464" s="1302"/>
      <c r="B464" s="1314"/>
      <c r="C464" s="1314"/>
      <c r="D464" s="1314"/>
      <c r="E464" s="1314"/>
      <c r="F464" s="919"/>
      <c r="H464" s="1302"/>
      <c r="I464" s="1308"/>
      <c r="J464" s="1314"/>
      <c r="K464" s="1314"/>
      <c r="L464" s="919"/>
      <c r="N464" s="1302"/>
      <c r="O464" s="919"/>
      <c r="P464" s="919"/>
      <c r="Q464" s="919"/>
      <c r="R464" s="1314"/>
      <c r="S464" s="919"/>
    </row>
    <row r="465" spans="1:19" ht="15.75" thickBot="1" x14ac:dyDescent="0.25">
      <c r="A465" s="1302"/>
      <c r="B465" s="1314"/>
      <c r="C465" s="1314"/>
      <c r="D465" s="1314"/>
      <c r="E465" s="1314"/>
      <c r="F465" s="919"/>
      <c r="H465" s="1302"/>
      <c r="I465" s="1308"/>
      <c r="J465" s="1314"/>
      <c r="K465" s="1314"/>
      <c r="L465" s="919"/>
      <c r="N465" s="1302"/>
      <c r="O465" s="919"/>
      <c r="P465" s="919"/>
      <c r="Q465" s="919"/>
      <c r="R465" s="1314"/>
      <c r="S465" s="919"/>
    </row>
    <row r="466" spans="1:19" ht="15.75" thickBot="1" x14ac:dyDescent="0.25">
      <c r="A466" s="1302"/>
      <c r="B466" s="1314"/>
      <c r="C466" s="1314"/>
      <c r="D466" s="1314"/>
      <c r="E466" s="1314"/>
      <c r="F466" s="919"/>
      <c r="H466" s="1302"/>
      <c r="I466" s="1308"/>
      <c r="J466" s="1314"/>
      <c r="K466" s="1314"/>
      <c r="L466" s="919"/>
      <c r="N466" s="1302"/>
      <c r="O466" s="919"/>
      <c r="P466" s="919"/>
      <c r="Q466" s="919"/>
      <c r="R466" s="1314"/>
      <c r="S466" s="919"/>
    </row>
    <row r="467" spans="1:19" ht="15.75" thickBot="1" x14ac:dyDescent="0.25">
      <c r="A467" s="1302"/>
      <c r="B467" s="1314"/>
      <c r="C467" s="1314"/>
      <c r="D467" s="1314"/>
      <c r="E467" s="1314"/>
      <c r="F467" s="919"/>
      <c r="H467" s="1302"/>
      <c r="I467" s="1308"/>
      <c r="J467" s="1314"/>
      <c r="K467" s="1314"/>
      <c r="L467" s="919"/>
      <c r="N467" s="1302"/>
      <c r="O467" s="919"/>
      <c r="P467" s="919"/>
      <c r="Q467" s="919"/>
      <c r="R467" s="1314"/>
      <c r="S467" s="919"/>
    </row>
    <row r="468" spans="1:19" ht="15.75" thickBot="1" x14ac:dyDescent="0.25">
      <c r="A468" s="1302"/>
      <c r="B468" s="1314"/>
      <c r="C468" s="1314"/>
      <c r="D468" s="1314"/>
      <c r="E468" s="1314"/>
      <c r="F468" s="919"/>
      <c r="H468" s="1302"/>
      <c r="I468" s="1308"/>
      <c r="J468" s="1314"/>
      <c r="K468" s="1314"/>
      <c r="L468" s="919"/>
      <c r="N468" s="1302"/>
      <c r="O468" s="919"/>
      <c r="P468" s="919"/>
      <c r="Q468" s="919"/>
      <c r="R468" s="1314"/>
      <c r="S468" s="919"/>
    </row>
    <row r="469" spans="1:19" ht="15.75" thickBot="1" x14ac:dyDescent="0.25">
      <c r="A469" s="1302"/>
      <c r="B469" s="1314"/>
      <c r="C469" s="1314"/>
      <c r="D469" s="1314"/>
      <c r="E469" s="1314"/>
      <c r="F469" s="919"/>
      <c r="H469" s="1302"/>
      <c r="I469" s="1308"/>
      <c r="J469" s="1314"/>
      <c r="K469" s="1314"/>
      <c r="L469" s="919"/>
      <c r="N469" s="1302"/>
      <c r="O469" s="919"/>
      <c r="P469" s="919"/>
      <c r="Q469" s="919"/>
      <c r="R469" s="1314"/>
      <c r="S469" s="919"/>
    </row>
    <row r="470" spans="1:19" ht="15.75" thickBot="1" x14ac:dyDescent="0.25">
      <c r="A470" s="1302"/>
      <c r="B470" s="1314"/>
      <c r="C470" s="1314"/>
      <c r="D470" s="1314"/>
      <c r="E470" s="1314"/>
      <c r="F470" s="919"/>
      <c r="H470" s="1302"/>
      <c r="I470" s="1308"/>
      <c r="J470" s="1314"/>
      <c r="K470" s="1314"/>
      <c r="L470" s="919"/>
      <c r="N470" s="1302"/>
      <c r="O470" s="919"/>
      <c r="P470" s="919"/>
      <c r="Q470" s="919"/>
      <c r="R470" s="1314"/>
      <c r="S470" s="919"/>
    </row>
    <row r="471" spans="1:19" ht="15.75" thickBot="1" x14ac:dyDescent="0.25">
      <c r="A471" s="1302"/>
      <c r="B471" s="1314"/>
      <c r="C471" s="1314"/>
      <c r="D471" s="1314"/>
      <c r="E471" s="1314"/>
      <c r="F471" s="919"/>
      <c r="H471" s="1302"/>
      <c r="I471" s="1308"/>
      <c r="J471" s="1314"/>
      <c r="K471" s="1314"/>
      <c r="L471" s="919"/>
      <c r="N471" s="1302"/>
      <c r="O471" s="919"/>
      <c r="P471" s="919"/>
      <c r="Q471" s="919"/>
      <c r="R471" s="1314"/>
      <c r="S471" s="919"/>
    </row>
    <row r="472" spans="1:19" ht="15.75" thickBot="1" x14ac:dyDescent="0.25">
      <c r="A472" s="1302"/>
      <c r="B472" s="1314"/>
      <c r="C472" s="1314"/>
      <c r="D472" s="1314"/>
      <c r="E472" s="1314"/>
      <c r="F472" s="919"/>
      <c r="H472" s="1302"/>
      <c r="I472" s="1308"/>
      <c r="J472" s="1314"/>
      <c r="K472" s="1314"/>
      <c r="L472" s="919"/>
      <c r="N472" s="1302"/>
      <c r="O472" s="919"/>
      <c r="P472" s="919"/>
      <c r="Q472" s="919"/>
      <c r="R472" s="1314"/>
      <c r="S472" s="919"/>
    </row>
    <row r="473" spans="1:19" ht="15.75" thickBot="1" x14ac:dyDescent="0.25">
      <c r="A473" s="1302"/>
      <c r="B473" s="1314"/>
      <c r="C473" s="1314"/>
      <c r="D473" s="1314"/>
      <c r="E473" s="1314"/>
      <c r="F473" s="919"/>
      <c r="H473" s="1302"/>
      <c r="I473" s="1308"/>
      <c r="J473" s="1314"/>
      <c r="K473" s="1314"/>
      <c r="L473" s="919"/>
      <c r="N473" s="1302"/>
      <c r="O473" s="919"/>
      <c r="P473" s="919"/>
      <c r="Q473" s="919"/>
      <c r="R473" s="1314"/>
      <c r="S473" s="919"/>
    </row>
    <row r="474" spans="1:19" ht="15.75" thickBot="1" x14ac:dyDescent="0.25">
      <c r="A474" s="1302"/>
      <c r="B474" s="1314"/>
      <c r="C474" s="1314"/>
      <c r="D474" s="1314"/>
      <c r="E474" s="1314"/>
      <c r="F474" s="919"/>
      <c r="H474" s="1302"/>
      <c r="I474" s="1308"/>
      <c r="J474" s="1314"/>
      <c r="K474" s="1314"/>
      <c r="L474" s="919"/>
      <c r="N474" s="1302"/>
      <c r="O474" s="919"/>
      <c r="P474" s="919"/>
      <c r="Q474" s="919"/>
      <c r="R474" s="1314"/>
      <c r="S474" s="919"/>
    </row>
    <row r="475" spans="1:19" ht="15.75" thickBot="1" x14ac:dyDescent="0.25">
      <c r="A475" s="1302"/>
      <c r="B475" s="1314"/>
      <c r="C475" s="1314"/>
      <c r="D475" s="1314"/>
      <c r="E475" s="1314"/>
      <c r="F475" s="919"/>
      <c r="H475" s="1302"/>
      <c r="I475" s="1308"/>
      <c r="J475" s="1314"/>
      <c r="K475" s="1314"/>
      <c r="L475" s="919"/>
      <c r="N475" s="1302"/>
      <c r="O475" s="919"/>
      <c r="P475" s="919"/>
      <c r="Q475" s="919"/>
      <c r="R475" s="1314"/>
      <c r="S475" s="919"/>
    </row>
    <row r="476" spans="1:19" ht="15.75" thickBot="1" x14ac:dyDescent="0.25">
      <c r="A476" s="1302"/>
      <c r="B476" s="1314"/>
      <c r="C476" s="1314"/>
      <c r="D476" s="1314"/>
      <c r="E476" s="1314"/>
      <c r="F476" s="919"/>
      <c r="H476" s="1302"/>
      <c r="I476" s="1308"/>
      <c r="J476" s="1314"/>
      <c r="K476" s="1314"/>
      <c r="L476" s="919"/>
      <c r="N476" s="1302"/>
      <c r="O476" s="919"/>
      <c r="P476" s="919"/>
      <c r="Q476" s="919"/>
      <c r="R476" s="1314"/>
      <c r="S476" s="919"/>
    </row>
    <row r="477" spans="1:19" ht="15.75" thickBot="1" x14ac:dyDescent="0.25">
      <c r="A477" s="1302"/>
      <c r="B477" s="1314"/>
      <c r="C477" s="1314"/>
      <c r="D477" s="1314"/>
      <c r="E477" s="1314"/>
      <c r="F477" s="919"/>
      <c r="H477" s="1302"/>
      <c r="I477" s="1308"/>
      <c r="J477" s="1314"/>
      <c r="K477" s="1314"/>
      <c r="L477" s="919"/>
      <c r="N477" s="1302"/>
      <c r="O477" s="919"/>
      <c r="P477" s="919"/>
      <c r="Q477" s="919"/>
      <c r="R477" s="1314"/>
      <c r="S477" s="919"/>
    </row>
    <row r="478" spans="1:19" ht="15.75" thickBot="1" x14ac:dyDescent="0.25">
      <c r="A478" s="1302"/>
      <c r="B478" s="1314"/>
      <c r="C478" s="1314"/>
      <c r="D478" s="1314"/>
      <c r="E478" s="1314"/>
      <c r="F478" s="919"/>
      <c r="H478" s="1302"/>
      <c r="I478" s="1308"/>
      <c r="J478" s="1314"/>
      <c r="K478" s="1314"/>
      <c r="L478" s="919"/>
      <c r="N478" s="1302"/>
      <c r="O478" s="919"/>
      <c r="P478" s="919"/>
      <c r="Q478" s="919"/>
      <c r="R478" s="1314"/>
      <c r="S478" s="919"/>
    </row>
    <row r="479" spans="1:19" ht="15.75" thickBot="1" x14ac:dyDescent="0.25">
      <c r="A479" s="1302"/>
      <c r="B479" s="1314"/>
      <c r="C479" s="1314"/>
      <c r="D479" s="1314"/>
      <c r="E479" s="1314"/>
      <c r="F479" s="919"/>
      <c r="H479" s="1302"/>
      <c r="I479" s="1308"/>
      <c r="J479" s="1314"/>
      <c r="K479" s="1314"/>
      <c r="L479" s="919"/>
      <c r="N479" s="1302"/>
      <c r="O479" s="919"/>
      <c r="P479" s="919"/>
      <c r="Q479" s="919"/>
      <c r="R479" s="1314"/>
      <c r="S479" s="919"/>
    </row>
    <row r="480" spans="1:19" ht="15.75" thickBot="1" x14ac:dyDescent="0.25">
      <c r="A480" s="1302"/>
      <c r="B480" s="1314"/>
      <c r="C480" s="1314"/>
      <c r="D480" s="1314"/>
      <c r="E480" s="1314"/>
      <c r="F480" s="919"/>
      <c r="H480" s="1302"/>
      <c r="I480" s="1308"/>
      <c r="J480" s="1314"/>
      <c r="K480" s="1314"/>
      <c r="L480" s="919"/>
      <c r="N480" s="1302"/>
      <c r="O480" s="919"/>
      <c r="P480" s="919"/>
      <c r="Q480" s="919"/>
      <c r="R480" s="1314"/>
      <c r="S480" s="919"/>
    </row>
    <row r="481" spans="1:19" ht="15.75" thickBot="1" x14ac:dyDescent="0.25">
      <c r="A481" s="1302"/>
      <c r="B481" s="1314"/>
      <c r="C481" s="1314"/>
      <c r="D481" s="1314"/>
      <c r="E481" s="1314"/>
      <c r="F481" s="919"/>
      <c r="H481" s="1302"/>
      <c r="I481" s="1308"/>
      <c r="J481" s="1314"/>
      <c r="K481" s="1314"/>
      <c r="L481" s="919"/>
      <c r="N481" s="1302"/>
      <c r="O481" s="919"/>
      <c r="P481" s="919"/>
      <c r="Q481" s="919"/>
      <c r="R481" s="1314"/>
      <c r="S481" s="919"/>
    </row>
    <row r="482" spans="1:19" ht="15.75" thickBot="1" x14ac:dyDescent="0.25">
      <c r="A482" s="1302"/>
      <c r="B482" s="1314"/>
      <c r="C482" s="1314"/>
      <c r="D482" s="1314"/>
      <c r="E482" s="1314"/>
      <c r="F482" s="919"/>
      <c r="H482" s="1302"/>
      <c r="I482" s="1308"/>
      <c r="J482" s="1314"/>
      <c r="K482" s="1314"/>
      <c r="L482" s="919"/>
      <c r="N482" s="1302"/>
      <c r="O482" s="919"/>
      <c r="P482" s="919"/>
      <c r="Q482" s="919"/>
      <c r="R482" s="1314"/>
      <c r="S482" s="919"/>
    </row>
    <row r="483" spans="1:19" ht="15.75" thickBot="1" x14ac:dyDescent="0.25">
      <c r="A483" s="1302"/>
      <c r="B483" s="1314"/>
      <c r="C483" s="1314"/>
      <c r="D483" s="1314"/>
      <c r="E483" s="1314"/>
      <c r="F483" s="919"/>
      <c r="H483" s="1302"/>
      <c r="I483" s="1308"/>
      <c r="J483" s="1314"/>
      <c r="K483" s="1314"/>
      <c r="L483" s="919"/>
      <c r="N483" s="1302"/>
      <c r="O483" s="919"/>
      <c r="P483" s="919"/>
      <c r="Q483" s="919"/>
      <c r="R483" s="1314"/>
      <c r="S483" s="919"/>
    </row>
    <row r="484" spans="1:19" ht="15.75" thickBot="1" x14ac:dyDescent="0.25">
      <c r="A484" s="1302"/>
      <c r="B484" s="1314"/>
      <c r="C484" s="1314"/>
      <c r="D484" s="1314"/>
      <c r="E484" s="1314"/>
      <c r="F484" s="919"/>
      <c r="H484" s="1302"/>
      <c r="I484" s="1308"/>
      <c r="J484" s="1314"/>
      <c r="K484" s="1314"/>
      <c r="L484" s="919"/>
      <c r="N484" s="1302"/>
      <c r="O484" s="919"/>
      <c r="P484" s="919"/>
      <c r="Q484" s="919"/>
      <c r="R484" s="1314"/>
      <c r="S484" s="919"/>
    </row>
    <row r="485" spans="1:19" ht="15.75" thickBot="1" x14ac:dyDescent="0.25">
      <c r="A485" s="1302"/>
      <c r="B485" s="1314"/>
      <c r="C485" s="1314"/>
      <c r="D485" s="1314"/>
      <c r="E485" s="1314"/>
      <c r="F485" s="919"/>
      <c r="H485" s="1302"/>
      <c r="I485" s="1308"/>
      <c r="J485" s="1314"/>
      <c r="K485" s="1314"/>
      <c r="L485" s="919"/>
      <c r="N485" s="1302"/>
      <c r="O485" s="919"/>
      <c r="P485" s="919"/>
      <c r="Q485" s="919"/>
      <c r="R485" s="1314"/>
      <c r="S485" s="919"/>
    </row>
    <row r="486" spans="1:19" ht="15.75" thickBot="1" x14ac:dyDescent="0.25">
      <c r="A486" s="1302"/>
      <c r="B486" s="1314"/>
      <c r="C486" s="1314"/>
      <c r="D486" s="1314"/>
      <c r="E486" s="1314"/>
      <c r="F486" s="919"/>
      <c r="H486" s="1302"/>
      <c r="I486" s="1308"/>
      <c r="J486" s="1314"/>
      <c r="K486" s="1314"/>
      <c r="L486" s="919"/>
      <c r="N486" s="1302"/>
      <c r="O486" s="919"/>
      <c r="P486" s="919"/>
      <c r="Q486" s="919"/>
      <c r="R486" s="1314"/>
      <c r="S486" s="919"/>
    </row>
    <row r="487" spans="1:19" ht="15.75" thickBot="1" x14ac:dyDescent="0.25">
      <c r="A487" s="1302"/>
      <c r="B487" s="1314"/>
      <c r="C487" s="1314"/>
      <c r="D487" s="1314"/>
      <c r="E487" s="1314"/>
      <c r="F487" s="919"/>
      <c r="H487" s="1302"/>
      <c r="I487" s="1308"/>
      <c r="J487" s="1314"/>
      <c r="K487" s="1314"/>
      <c r="L487" s="919"/>
      <c r="N487" s="1302"/>
      <c r="O487" s="919"/>
      <c r="P487" s="919"/>
      <c r="Q487" s="919"/>
      <c r="R487" s="1314"/>
      <c r="S487" s="919"/>
    </row>
    <row r="488" spans="1:19" ht="15.75" thickBot="1" x14ac:dyDescent="0.25">
      <c r="A488" s="1302"/>
      <c r="B488" s="1314"/>
      <c r="C488" s="1314"/>
      <c r="D488" s="1314"/>
      <c r="E488" s="1314"/>
      <c r="F488" s="919"/>
      <c r="H488" s="1302"/>
      <c r="I488" s="1308"/>
      <c r="J488" s="1314"/>
      <c r="K488" s="1314"/>
      <c r="L488" s="919"/>
      <c r="N488" s="1302"/>
      <c r="O488" s="919"/>
      <c r="P488" s="919"/>
      <c r="Q488" s="919"/>
      <c r="R488" s="1314"/>
      <c r="S488" s="919"/>
    </row>
    <row r="489" spans="1:19" ht="15.75" thickBot="1" x14ac:dyDescent="0.25">
      <c r="A489" s="1302"/>
      <c r="B489" s="1314"/>
      <c r="C489" s="1314"/>
      <c r="D489" s="1314"/>
      <c r="E489" s="1314"/>
      <c r="F489" s="919"/>
      <c r="H489" s="1302"/>
      <c r="I489" s="1308"/>
      <c r="J489" s="1314"/>
      <c r="K489" s="1314"/>
      <c r="L489" s="919"/>
      <c r="N489" s="1302"/>
      <c r="O489" s="919"/>
      <c r="P489" s="919"/>
      <c r="Q489" s="919"/>
      <c r="R489" s="1314"/>
      <c r="S489" s="919"/>
    </row>
    <row r="490" spans="1:19" ht="15.75" thickBot="1" x14ac:dyDescent="0.25">
      <c r="A490" s="1302"/>
      <c r="B490" s="1314"/>
      <c r="C490" s="1314"/>
      <c r="D490" s="1314"/>
      <c r="E490" s="1314"/>
      <c r="F490" s="919"/>
      <c r="H490" s="1302"/>
      <c r="I490" s="1308"/>
      <c r="J490" s="1314"/>
      <c r="K490" s="1314"/>
      <c r="L490" s="919"/>
      <c r="N490" s="1302"/>
      <c r="O490" s="919"/>
      <c r="P490" s="919"/>
      <c r="Q490" s="919"/>
      <c r="R490" s="1314"/>
      <c r="S490" s="919"/>
    </row>
    <row r="491" spans="1:19" ht="15.75" thickBot="1" x14ac:dyDescent="0.25">
      <c r="A491" s="1302"/>
      <c r="B491" s="1314"/>
      <c r="C491" s="1314"/>
      <c r="D491" s="1314"/>
      <c r="E491" s="1314"/>
      <c r="F491" s="919"/>
      <c r="H491" s="1302"/>
      <c r="I491" s="1308"/>
      <c r="J491" s="1314"/>
      <c r="K491" s="1314"/>
      <c r="L491" s="919"/>
      <c r="N491" s="1302"/>
      <c r="O491" s="919"/>
      <c r="P491" s="919"/>
      <c r="Q491" s="919"/>
      <c r="R491" s="1314"/>
      <c r="S491" s="919"/>
    </row>
    <row r="492" spans="1:19" ht="15.75" thickBot="1" x14ac:dyDescent="0.25">
      <c r="A492" s="1302"/>
      <c r="B492" s="1314"/>
      <c r="C492" s="1314"/>
      <c r="D492" s="1314"/>
      <c r="E492" s="1314"/>
      <c r="F492" s="919"/>
      <c r="H492" s="1302"/>
      <c r="I492" s="1308"/>
      <c r="J492" s="1314"/>
      <c r="K492" s="1314"/>
      <c r="L492" s="919"/>
      <c r="N492" s="1302"/>
      <c r="O492" s="919"/>
      <c r="P492" s="919"/>
      <c r="Q492" s="919"/>
      <c r="R492" s="1314"/>
      <c r="S492" s="919"/>
    </row>
    <row r="493" spans="1:19" ht="15.75" thickBot="1" x14ac:dyDescent="0.25">
      <c r="A493" s="1302"/>
      <c r="B493" s="1314"/>
      <c r="C493" s="1314"/>
      <c r="D493" s="1314"/>
      <c r="E493" s="1314"/>
      <c r="F493" s="919"/>
      <c r="H493" s="1302"/>
      <c r="I493" s="1308"/>
      <c r="J493" s="1314"/>
      <c r="K493" s="1314"/>
      <c r="L493" s="919"/>
      <c r="N493" s="1302"/>
      <c r="O493" s="919"/>
      <c r="P493" s="919"/>
      <c r="Q493" s="919"/>
      <c r="R493" s="1314"/>
      <c r="S493" s="919"/>
    </row>
    <row r="494" spans="1:19" ht="15.75" thickBot="1" x14ac:dyDescent="0.25">
      <c r="A494" s="1302"/>
      <c r="B494" s="1314"/>
      <c r="C494" s="1314"/>
      <c r="D494" s="1314"/>
      <c r="E494" s="1314"/>
      <c r="F494" s="919"/>
      <c r="H494" s="1302"/>
      <c r="I494" s="1308"/>
      <c r="J494" s="1314"/>
      <c r="K494" s="1314"/>
      <c r="L494" s="919"/>
      <c r="N494" s="1302"/>
      <c r="O494" s="919"/>
      <c r="P494" s="919"/>
      <c r="Q494" s="919"/>
      <c r="R494" s="1314"/>
      <c r="S494" s="919"/>
    </row>
    <row r="495" spans="1:19" ht="15.75" thickBot="1" x14ac:dyDescent="0.25">
      <c r="A495" s="1302"/>
      <c r="B495" s="1314"/>
      <c r="C495" s="1314"/>
      <c r="D495" s="1314"/>
      <c r="E495" s="1314"/>
      <c r="F495" s="919"/>
      <c r="H495" s="1302"/>
      <c r="I495" s="1308"/>
      <c r="J495" s="1314"/>
      <c r="K495" s="1314"/>
      <c r="L495" s="919"/>
      <c r="N495" s="1302"/>
      <c r="O495" s="919"/>
      <c r="P495" s="919"/>
      <c r="Q495" s="919"/>
      <c r="R495" s="1314"/>
      <c r="S495" s="919"/>
    </row>
    <row r="496" spans="1:19" ht="15.75" thickBot="1" x14ac:dyDescent="0.25">
      <c r="A496" s="1302"/>
      <c r="B496" s="1314"/>
      <c r="C496" s="1314"/>
      <c r="D496" s="1314"/>
      <c r="E496" s="1314"/>
      <c r="F496" s="919"/>
      <c r="H496" s="1302"/>
      <c r="I496" s="1308"/>
      <c r="J496" s="1314"/>
      <c r="K496" s="1314"/>
      <c r="L496" s="919"/>
      <c r="N496" s="1302"/>
      <c r="O496" s="919"/>
      <c r="P496" s="919"/>
      <c r="Q496" s="919"/>
      <c r="R496" s="1314"/>
      <c r="S496" s="919"/>
    </row>
    <row r="497" spans="1:19" ht="15.75" thickBot="1" x14ac:dyDescent="0.25">
      <c r="A497" s="1302"/>
      <c r="B497" s="1314"/>
      <c r="C497" s="1314"/>
      <c r="D497" s="1314"/>
      <c r="E497" s="1314"/>
      <c r="F497" s="919"/>
      <c r="H497" s="1302"/>
      <c r="I497" s="1308"/>
      <c r="J497" s="1314"/>
      <c r="K497" s="1314"/>
      <c r="L497" s="919"/>
      <c r="N497" s="1302"/>
      <c r="O497" s="919"/>
      <c r="P497" s="919"/>
      <c r="Q497" s="919"/>
      <c r="R497" s="1314"/>
      <c r="S497" s="919"/>
    </row>
    <row r="498" spans="1:19" ht="15.75" thickBot="1" x14ac:dyDescent="0.25">
      <c r="A498" s="1302"/>
      <c r="B498" s="1314"/>
      <c r="C498" s="1314"/>
      <c r="D498" s="1314"/>
      <c r="E498" s="1314"/>
      <c r="F498" s="919"/>
      <c r="H498" s="1302"/>
      <c r="I498" s="1308"/>
      <c r="J498" s="1314"/>
      <c r="K498" s="1314"/>
      <c r="L498" s="919"/>
      <c r="N498" s="1302"/>
      <c r="O498" s="919"/>
      <c r="P498" s="919"/>
      <c r="Q498" s="919"/>
      <c r="R498" s="1314"/>
      <c r="S498" s="919"/>
    </row>
    <row r="499" spans="1:19" ht="15.75" thickBot="1" x14ac:dyDescent="0.25">
      <c r="A499" s="1302"/>
      <c r="B499" s="1314"/>
      <c r="C499" s="1314"/>
      <c r="D499" s="1314"/>
      <c r="E499" s="1314"/>
      <c r="F499" s="919"/>
      <c r="H499" s="1302"/>
      <c r="I499" s="1308"/>
      <c r="J499" s="1314"/>
      <c r="K499" s="1314"/>
      <c r="L499" s="919"/>
      <c r="N499" s="1302"/>
      <c r="O499" s="919"/>
      <c r="P499" s="919"/>
      <c r="Q499" s="919"/>
      <c r="R499" s="1314"/>
      <c r="S499" s="919"/>
    </row>
    <row r="500" spans="1:19" ht="15.75" thickBot="1" x14ac:dyDescent="0.25">
      <c r="A500" s="1302"/>
      <c r="B500" s="1314"/>
      <c r="C500" s="1314"/>
      <c r="D500" s="1314"/>
      <c r="E500" s="1314"/>
      <c r="F500" s="919"/>
      <c r="H500" s="1302"/>
      <c r="I500" s="1308"/>
      <c r="J500" s="1314"/>
      <c r="K500" s="1314"/>
      <c r="L500" s="919"/>
      <c r="N500" s="1302"/>
      <c r="O500" s="919"/>
      <c r="P500" s="919"/>
      <c r="Q500" s="919"/>
      <c r="R500" s="1314"/>
      <c r="S500" s="919"/>
    </row>
    <row r="501" spans="1:19" ht="15.75" thickBot="1" x14ac:dyDescent="0.25">
      <c r="A501" s="1302"/>
      <c r="B501" s="1314"/>
      <c r="C501" s="1314"/>
      <c r="D501" s="1314"/>
      <c r="E501" s="1314"/>
      <c r="F501" s="919"/>
      <c r="H501" s="1302"/>
      <c r="I501" s="1308"/>
      <c r="J501" s="1314"/>
      <c r="K501" s="1314"/>
      <c r="L501" s="919"/>
      <c r="N501" s="1302"/>
      <c r="O501" s="919"/>
      <c r="P501" s="919"/>
      <c r="Q501" s="919"/>
      <c r="R501" s="1314"/>
      <c r="S501" s="919"/>
    </row>
    <row r="502" spans="1:19" ht="15.75" thickBot="1" x14ac:dyDescent="0.25">
      <c r="A502" s="1302"/>
      <c r="B502" s="1314"/>
      <c r="C502" s="1314"/>
      <c r="D502" s="1314"/>
      <c r="E502" s="1314"/>
      <c r="F502" s="919"/>
      <c r="H502" s="1302"/>
      <c r="I502" s="1308"/>
      <c r="J502" s="1314"/>
      <c r="K502" s="1314"/>
      <c r="L502" s="919"/>
      <c r="N502" s="1302"/>
      <c r="O502" s="919"/>
      <c r="P502" s="919"/>
      <c r="Q502" s="919"/>
      <c r="R502" s="1314"/>
      <c r="S502" s="919"/>
    </row>
    <row r="503" spans="1:19" ht="15.75" thickBot="1" x14ac:dyDescent="0.25">
      <c r="A503" s="1302"/>
      <c r="B503" s="1314"/>
      <c r="C503" s="1314"/>
      <c r="D503" s="1314"/>
      <c r="E503" s="1314"/>
      <c r="F503" s="919"/>
      <c r="H503" s="1302"/>
      <c r="I503" s="1308"/>
      <c r="J503" s="1314"/>
      <c r="K503" s="1314"/>
      <c r="L503" s="919"/>
      <c r="N503" s="1302"/>
      <c r="O503" s="919"/>
      <c r="P503" s="919"/>
      <c r="Q503" s="919"/>
      <c r="R503" s="1314"/>
      <c r="S503" s="919"/>
    </row>
    <row r="504" spans="1:19" ht="15.75" thickBot="1" x14ac:dyDescent="0.25">
      <c r="A504" s="1302"/>
      <c r="B504" s="1314"/>
      <c r="C504" s="1314"/>
      <c r="D504" s="1314"/>
      <c r="E504" s="1314"/>
      <c r="F504" s="919"/>
      <c r="H504" s="1302"/>
      <c r="I504" s="1308"/>
      <c r="J504" s="1314"/>
      <c r="K504" s="1314"/>
      <c r="L504" s="919"/>
      <c r="N504" s="1302"/>
      <c r="O504" s="919"/>
      <c r="P504" s="919"/>
      <c r="Q504" s="919"/>
      <c r="R504" s="1314"/>
      <c r="S504" s="919"/>
    </row>
    <row r="505" spans="1:19" ht="15.75" thickBot="1" x14ac:dyDescent="0.25">
      <c r="A505" s="1302"/>
      <c r="B505" s="1314"/>
      <c r="C505" s="1314"/>
      <c r="D505" s="1314"/>
      <c r="E505" s="1314"/>
      <c r="F505" s="919"/>
      <c r="H505" s="1302"/>
      <c r="I505" s="1308"/>
      <c r="J505" s="1314"/>
      <c r="K505" s="1314"/>
      <c r="L505" s="919"/>
      <c r="N505" s="1302"/>
      <c r="O505" s="919"/>
      <c r="P505" s="919"/>
      <c r="Q505" s="919"/>
      <c r="R505" s="1314"/>
      <c r="S505" s="919"/>
    </row>
    <row r="506" spans="1:19" ht="15.75" thickBot="1" x14ac:dyDescent="0.25">
      <c r="A506" s="1302"/>
      <c r="B506" s="1314"/>
      <c r="C506" s="1314"/>
      <c r="D506" s="1314"/>
      <c r="E506" s="1314"/>
      <c r="F506" s="919"/>
      <c r="H506" s="1302"/>
      <c r="I506" s="1308"/>
      <c r="J506" s="1314"/>
      <c r="K506" s="1314"/>
      <c r="L506" s="919"/>
      <c r="N506" s="1302"/>
      <c r="O506" s="919"/>
      <c r="P506" s="919"/>
      <c r="Q506" s="919"/>
      <c r="R506" s="1314"/>
      <c r="S506" s="919"/>
    </row>
    <row r="507" spans="1:19" ht="15.75" thickBot="1" x14ac:dyDescent="0.25">
      <c r="A507" s="1302"/>
      <c r="B507" s="1314"/>
      <c r="C507" s="1314"/>
      <c r="D507" s="1314"/>
      <c r="E507" s="1314"/>
      <c r="F507" s="919"/>
      <c r="H507" s="1302"/>
      <c r="I507" s="1308"/>
      <c r="J507" s="1314"/>
      <c r="K507" s="1314"/>
      <c r="L507" s="919"/>
      <c r="N507" s="1302"/>
      <c r="O507" s="919"/>
      <c r="P507" s="919"/>
      <c r="Q507" s="919"/>
      <c r="R507" s="1314"/>
      <c r="S507" s="919"/>
    </row>
    <row r="508" spans="1:19" ht="15.75" thickBot="1" x14ac:dyDescent="0.25">
      <c r="A508" s="1302"/>
      <c r="B508" s="1314"/>
      <c r="C508" s="1314"/>
      <c r="D508" s="1314"/>
      <c r="E508" s="1314"/>
      <c r="F508" s="919"/>
      <c r="H508" s="1302"/>
      <c r="I508" s="1308"/>
      <c r="J508" s="1314"/>
      <c r="K508" s="1314"/>
      <c r="L508" s="919"/>
      <c r="N508" s="1302"/>
      <c r="O508" s="919"/>
      <c r="P508" s="919"/>
      <c r="Q508" s="919"/>
      <c r="R508" s="1314"/>
      <c r="S508" s="919"/>
    </row>
    <row r="509" spans="1:19" ht="15.75" thickBot="1" x14ac:dyDescent="0.25">
      <c r="A509" s="1302"/>
      <c r="B509" s="1314"/>
      <c r="C509" s="1314"/>
      <c r="D509" s="1314"/>
      <c r="E509" s="1314"/>
      <c r="F509" s="919"/>
      <c r="H509" s="1302"/>
      <c r="I509" s="1308"/>
      <c r="J509" s="1314"/>
      <c r="K509" s="1314"/>
      <c r="L509" s="919"/>
      <c r="N509" s="1302"/>
      <c r="O509" s="919"/>
      <c r="P509" s="919"/>
      <c r="Q509" s="919"/>
      <c r="R509" s="1314"/>
      <c r="S509" s="919"/>
    </row>
    <row r="510" spans="1:19" ht="15.75" thickBot="1" x14ac:dyDescent="0.25">
      <c r="A510" s="1302"/>
      <c r="B510" s="1314"/>
      <c r="C510" s="1314"/>
      <c r="D510" s="1314"/>
      <c r="E510" s="1314"/>
      <c r="F510" s="919"/>
      <c r="H510" s="1302"/>
      <c r="I510" s="1308"/>
      <c r="J510" s="1314"/>
      <c r="K510" s="1314"/>
      <c r="L510" s="919"/>
      <c r="N510" s="1302"/>
      <c r="O510" s="919"/>
      <c r="P510" s="919"/>
      <c r="Q510" s="919"/>
      <c r="R510" s="1314"/>
      <c r="S510" s="919"/>
    </row>
    <row r="511" spans="1:19" ht="15.75" thickBot="1" x14ac:dyDescent="0.25">
      <c r="A511" s="1302"/>
      <c r="B511" s="1314"/>
      <c r="C511" s="1314"/>
      <c r="D511" s="1314"/>
      <c r="E511" s="1314"/>
      <c r="F511" s="919"/>
      <c r="H511" s="1302"/>
      <c r="I511" s="1308"/>
      <c r="J511" s="1314"/>
      <c r="K511" s="1314"/>
      <c r="L511" s="919"/>
      <c r="N511" s="1302"/>
      <c r="O511" s="919"/>
      <c r="P511" s="919"/>
      <c r="Q511" s="919"/>
      <c r="R511" s="1314"/>
      <c r="S511" s="919"/>
    </row>
    <row r="512" spans="1:19" ht="15.75" thickBot="1" x14ac:dyDescent="0.25">
      <c r="A512" s="1302"/>
      <c r="B512" s="1314"/>
      <c r="C512" s="1314"/>
      <c r="D512" s="1314"/>
      <c r="E512" s="1314"/>
      <c r="F512" s="919"/>
      <c r="H512" s="1302"/>
      <c r="I512" s="1308"/>
      <c r="J512" s="1314"/>
      <c r="K512" s="1314"/>
      <c r="L512" s="919"/>
      <c r="N512" s="1302"/>
      <c r="O512" s="919"/>
      <c r="P512" s="919"/>
      <c r="Q512" s="919"/>
      <c r="R512" s="1314"/>
      <c r="S512" s="919"/>
    </row>
    <row r="513" spans="1:19" ht="15.75" thickBot="1" x14ac:dyDescent="0.25">
      <c r="A513" s="1302"/>
      <c r="B513" s="1314"/>
      <c r="C513" s="1314"/>
      <c r="D513" s="1314"/>
      <c r="E513" s="1314"/>
      <c r="F513" s="919"/>
      <c r="H513" s="1302"/>
      <c r="I513" s="1308"/>
      <c r="J513" s="1314"/>
      <c r="K513" s="1314"/>
      <c r="L513" s="919"/>
      <c r="N513" s="1302"/>
      <c r="O513" s="919"/>
      <c r="P513" s="919"/>
      <c r="Q513" s="919"/>
      <c r="R513" s="1314"/>
      <c r="S513" s="919"/>
    </row>
    <row r="514" spans="1:19" ht="15.75" thickBot="1" x14ac:dyDescent="0.25">
      <c r="A514" s="1302"/>
      <c r="B514" s="1314"/>
      <c r="C514" s="1314"/>
      <c r="D514" s="1314"/>
      <c r="E514" s="1314"/>
      <c r="F514" s="919"/>
      <c r="H514" s="1302"/>
      <c r="I514" s="1308"/>
      <c r="J514" s="1314"/>
      <c r="K514" s="1314"/>
      <c r="L514" s="919"/>
      <c r="N514" s="1302"/>
      <c r="O514" s="919"/>
      <c r="P514" s="919"/>
      <c r="Q514" s="919"/>
      <c r="R514" s="1314"/>
      <c r="S514" s="919"/>
    </row>
    <row r="515" spans="1:19" ht="15.75" thickBot="1" x14ac:dyDescent="0.25">
      <c r="A515" s="1302"/>
      <c r="B515" s="1314"/>
      <c r="C515" s="1314"/>
      <c r="D515" s="1314"/>
      <c r="E515" s="1314"/>
      <c r="F515" s="919"/>
      <c r="H515" s="1302"/>
      <c r="I515" s="1308"/>
      <c r="J515" s="1314"/>
      <c r="K515" s="1314"/>
      <c r="L515" s="919"/>
      <c r="N515" s="1302"/>
      <c r="O515" s="919"/>
      <c r="P515" s="919"/>
      <c r="Q515" s="919"/>
      <c r="R515" s="1314"/>
      <c r="S515" s="919"/>
    </row>
    <row r="516" spans="1:19" ht="15.75" thickBot="1" x14ac:dyDescent="0.25">
      <c r="A516" s="1302"/>
      <c r="B516" s="1314"/>
      <c r="C516" s="1314"/>
      <c r="D516" s="1314"/>
      <c r="E516" s="1314"/>
      <c r="F516" s="919"/>
      <c r="H516" s="1302"/>
      <c r="I516" s="1308"/>
      <c r="J516" s="1314"/>
      <c r="K516" s="1314"/>
      <c r="L516" s="919"/>
      <c r="N516" s="1302"/>
      <c r="O516" s="919"/>
      <c r="P516" s="919"/>
      <c r="Q516" s="919"/>
      <c r="R516" s="1314"/>
      <c r="S516" s="919"/>
    </row>
    <row r="517" spans="1:19" ht="15.75" thickBot="1" x14ac:dyDescent="0.25">
      <c r="A517" s="1302"/>
      <c r="B517" s="1314"/>
      <c r="C517" s="1314"/>
      <c r="D517" s="1314"/>
      <c r="E517" s="1314"/>
      <c r="F517" s="919"/>
      <c r="H517" s="1302"/>
      <c r="I517" s="1308"/>
      <c r="J517" s="1314"/>
      <c r="K517" s="1314"/>
      <c r="L517" s="919"/>
      <c r="N517" s="1302"/>
      <c r="O517" s="919"/>
      <c r="P517" s="919"/>
      <c r="Q517" s="919"/>
      <c r="R517" s="1314"/>
      <c r="S517" s="919"/>
    </row>
    <row r="518" spans="1:19" ht="15.75" thickBot="1" x14ac:dyDescent="0.25">
      <c r="A518" s="1302"/>
      <c r="B518" s="1314"/>
      <c r="C518" s="1314"/>
      <c r="D518" s="1314"/>
      <c r="E518" s="1314"/>
      <c r="F518" s="919"/>
      <c r="H518" s="1302"/>
      <c r="I518" s="1308"/>
      <c r="J518" s="1314"/>
      <c r="K518" s="1314"/>
      <c r="L518" s="919"/>
      <c r="N518" s="1302"/>
      <c r="O518" s="919"/>
      <c r="P518" s="919"/>
      <c r="Q518" s="919"/>
      <c r="R518" s="1314"/>
      <c r="S518" s="919"/>
    </row>
    <row r="519" spans="1:19" ht="15.75" thickBot="1" x14ac:dyDescent="0.25">
      <c r="A519" s="1302"/>
      <c r="B519" s="1314"/>
      <c r="C519" s="1314"/>
      <c r="D519" s="1314"/>
      <c r="E519" s="1314"/>
      <c r="F519" s="919"/>
      <c r="H519" s="1302"/>
      <c r="I519" s="1308"/>
      <c r="J519" s="1314"/>
      <c r="K519" s="1314"/>
      <c r="L519" s="919"/>
      <c r="N519" s="1302"/>
      <c r="O519" s="919"/>
      <c r="P519" s="919"/>
      <c r="Q519" s="919"/>
      <c r="R519" s="1314"/>
      <c r="S519" s="919"/>
    </row>
    <row r="520" spans="1:19" ht="15.75" thickBot="1" x14ac:dyDescent="0.25">
      <c r="A520" s="1302"/>
      <c r="B520" s="1314"/>
      <c r="C520" s="1314"/>
      <c r="D520" s="1314"/>
      <c r="E520" s="1314"/>
      <c r="F520" s="919"/>
      <c r="H520" s="1302"/>
      <c r="I520" s="1308"/>
      <c r="J520" s="1314"/>
      <c r="K520" s="1314"/>
      <c r="L520" s="919"/>
      <c r="N520" s="1302"/>
      <c r="O520" s="919"/>
      <c r="P520" s="919"/>
      <c r="Q520" s="919"/>
      <c r="R520" s="1314"/>
      <c r="S520" s="919"/>
    </row>
    <row r="521" spans="1:19" ht="15.75" thickBot="1" x14ac:dyDescent="0.25">
      <c r="A521" s="1302"/>
      <c r="B521" s="1314"/>
      <c r="C521" s="1314"/>
      <c r="D521" s="1314"/>
      <c r="E521" s="1314"/>
      <c r="F521" s="919"/>
      <c r="H521" s="1302"/>
      <c r="I521" s="1308"/>
      <c r="J521" s="1314"/>
      <c r="K521" s="1314"/>
      <c r="L521" s="919"/>
      <c r="N521" s="1302"/>
      <c r="O521" s="919"/>
      <c r="P521" s="919"/>
      <c r="Q521" s="919"/>
      <c r="R521" s="1314"/>
      <c r="S521" s="919"/>
    </row>
    <row r="522" spans="1:19" ht="15.75" thickBot="1" x14ac:dyDescent="0.25">
      <c r="A522" s="1302"/>
      <c r="B522" s="1314"/>
      <c r="C522" s="1314"/>
      <c r="D522" s="1314"/>
      <c r="E522" s="1314"/>
      <c r="F522" s="919"/>
      <c r="H522" s="1302"/>
      <c r="I522" s="1308"/>
      <c r="J522" s="1314"/>
      <c r="K522" s="1314"/>
      <c r="L522" s="919"/>
      <c r="N522" s="1302"/>
      <c r="O522" s="919"/>
      <c r="P522" s="919"/>
      <c r="Q522" s="919"/>
      <c r="R522" s="1314"/>
      <c r="S522" s="919"/>
    </row>
    <row r="523" spans="1:19" ht="15.75" thickBot="1" x14ac:dyDescent="0.25">
      <c r="A523" s="1302"/>
      <c r="B523" s="1314"/>
      <c r="C523" s="1314"/>
      <c r="D523" s="1314"/>
      <c r="E523" s="1314"/>
      <c r="F523" s="919"/>
      <c r="H523" s="1302"/>
      <c r="I523" s="1308"/>
      <c r="J523" s="1314"/>
      <c r="K523" s="1314"/>
      <c r="L523" s="919"/>
      <c r="N523" s="1302"/>
      <c r="O523" s="919"/>
      <c r="P523" s="919"/>
      <c r="Q523" s="919"/>
      <c r="R523" s="1314"/>
      <c r="S523" s="919"/>
    </row>
    <row r="524" spans="1:19" ht="15.75" thickBot="1" x14ac:dyDescent="0.25">
      <c r="A524" s="1302"/>
      <c r="B524" s="1314"/>
      <c r="C524" s="1314"/>
      <c r="D524" s="1314"/>
      <c r="E524" s="1314"/>
      <c r="F524" s="919"/>
      <c r="H524" s="1302"/>
      <c r="I524" s="1308"/>
      <c r="J524" s="1314"/>
      <c r="K524" s="1314"/>
      <c r="L524" s="919"/>
      <c r="N524" s="1302"/>
      <c r="O524" s="919"/>
      <c r="P524" s="919"/>
      <c r="Q524" s="919"/>
      <c r="R524" s="1314"/>
      <c r="S524" s="919"/>
    </row>
    <row r="525" spans="1:19" ht="15.75" thickBot="1" x14ac:dyDescent="0.25">
      <c r="A525" s="1302"/>
      <c r="B525" s="1314"/>
      <c r="C525" s="1314"/>
      <c r="D525" s="1314"/>
      <c r="E525" s="1314"/>
      <c r="F525" s="919"/>
      <c r="H525" s="1302"/>
      <c r="I525" s="1308"/>
      <c r="J525" s="1314"/>
      <c r="K525" s="1314"/>
      <c r="L525" s="919"/>
      <c r="N525" s="1302"/>
      <c r="O525" s="919"/>
      <c r="P525" s="919"/>
      <c r="Q525" s="919"/>
      <c r="R525" s="1314"/>
      <c r="S525" s="919"/>
    </row>
    <row r="526" spans="1:19" ht="15.75" thickBot="1" x14ac:dyDescent="0.25">
      <c r="A526" s="1302"/>
      <c r="B526" s="1314"/>
      <c r="C526" s="1314"/>
      <c r="D526" s="1314"/>
      <c r="E526" s="1314"/>
      <c r="F526" s="919"/>
      <c r="H526" s="1302"/>
      <c r="I526" s="1308"/>
      <c r="J526" s="1314"/>
      <c r="K526" s="1314"/>
      <c r="L526" s="919"/>
      <c r="N526" s="1302"/>
      <c r="O526" s="919"/>
      <c r="P526" s="919"/>
      <c r="Q526" s="919"/>
      <c r="R526" s="1314"/>
      <c r="S526" s="919"/>
    </row>
    <row r="527" spans="1:19" ht="15.75" thickBot="1" x14ac:dyDescent="0.25">
      <c r="A527" s="1302"/>
      <c r="B527" s="1314"/>
      <c r="C527" s="1314"/>
      <c r="D527" s="1314"/>
      <c r="E527" s="1314"/>
      <c r="F527" s="919"/>
      <c r="H527" s="1302"/>
      <c r="I527" s="1308"/>
      <c r="J527" s="1314"/>
      <c r="K527" s="1314"/>
      <c r="L527" s="919"/>
      <c r="N527" s="1302"/>
      <c r="O527" s="919"/>
      <c r="P527" s="919"/>
      <c r="Q527" s="919"/>
      <c r="R527" s="1314"/>
      <c r="S527" s="919"/>
    </row>
    <row r="528" spans="1:19" ht="15.75" thickBot="1" x14ac:dyDescent="0.25">
      <c r="A528" s="1302"/>
      <c r="B528" s="1314"/>
      <c r="C528" s="1314"/>
      <c r="D528" s="1314"/>
      <c r="E528" s="1314"/>
      <c r="F528" s="919"/>
      <c r="H528" s="1302"/>
      <c r="I528" s="1308"/>
      <c r="J528" s="1314"/>
      <c r="K528" s="1314"/>
      <c r="L528" s="919"/>
      <c r="N528" s="1302"/>
      <c r="O528" s="919"/>
      <c r="P528" s="919"/>
      <c r="Q528" s="919"/>
      <c r="R528" s="1314"/>
      <c r="S528" s="919"/>
    </row>
    <row r="529" spans="1:19" ht="15.75" thickBot="1" x14ac:dyDescent="0.25">
      <c r="A529" s="1302"/>
      <c r="B529" s="1314"/>
      <c r="C529" s="1314"/>
      <c r="D529" s="1314"/>
      <c r="E529" s="1314"/>
      <c r="F529" s="919"/>
      <c r="H529" s="1302"/>
      <c r="I529" s="1308"/>
      <c r="J529" s="1314"/>
      <c r="K529" s="1314"/>
      <c r="L529" s="919"/>
      <c r="N529" s="1302"/>
      <c r="O529" s="919"/>
      <c r="P529" s="919"/>
      <c r="Q529" s="919"/>
      <c r="R529" s="1314"/>
      <c r="S529" s="919"/>
    </row>
    <row r="530" spans="1:19" ht="15.75" thickBot="1" x14ac:dyDescent="0.25">
      <c r="A530" s="1302"/>
      <c r="B530" s="1314"/>
      <c r="C530" s="1314"/>
      <c r="D530" s="1314"/>
      <c r="E530" s="1314"/>
      <c r="F530" s="919"/>
      <c r="H530" s="1302"/>
      <c r="I530" s="1308"/>
      <c r="J530" s="1314"/>
      <c r="K530" s="1314"/>
      <c r="L530" s="919"/>
      <c r="N530" s="1302"/>
      <c r="O530" s="919"/>
      <c r="P530" s="919"/>
      <c r="Q530" s="919"/>
      <c r="R530" s="1314"/>
      <c r="S530" s="919"/>
    </row>
    <row r="531" spans="1:19" ht="15.75" thickBot="1" x14ac:dyDescent="0.25">
      <c r="A531" s="1302"/>
      <c r="B531" s="1314"/>
      <c r="C531" s="1314"/>
      <c r="D531" s="1314"/>
      <c r="E531" s="1314"/>
      <c r="F531" s="919"/>
      <c r="H531" s="1302"/>
      <c r="I531" s="1308"/>
      <c r="J531" s="1314"/>
      <c r="K531" s="1314"/>
      <c r="L531" s="919"/>
      <c r="N531" s="1302"/>
      <c r="O531" s="919"/>
      <c r="P531" s="919"/>
      <c r="Q531" s="919"/>
      <c r="R531" s="1314"/>
      <c r="S531" s="919"/>
    </row>
    <row r="532" spans="1:19" ht="15.75" thickBot="1" x14ac:dyDescent="0.25">
      <c r="A532" s="1302"/>
      <c r="B532" s="1314"/>
      <c r="C532" s="1314"/>
      <c r="D532" s="1314"/>
      <c r="E532" s="1314"/>
      <c r="F532" s="919"/>
      <c r="H532" s="1302"/>
      <c r="I532" s="1308"/>
      <c r="J532" s="1314"/>
      <c r="K532" s="1314"/>
      <c r="L532" s="919"/>
      <c r="N532" s="1302"/>
      <c r="O532" s="919"/>
      <c r="P532" s="919"/>
      <c r="Q532" s="919"/>
      <c r="R532" s="1314"/>
      <c r="S532" s="919"/>
    </row>
    <row r="533" spans="1:19" ht="15.75" thickBot="1" x14ac:dyDescent="0.25">
      <c r="A533" s="1302"/>
      <c r="B533" s="1314"/>
      <c r="C533" s="1314"/>
      <c r="D533" s="1314"/>
      <c r="E533" s="1314"/>
      <c r="F533" s="919"/>
      <c r="H533" s="1302"/>
      <c r="I533" s="1308"/>
      <c r="J533" s="1314"/>
      <c r="K533" s="1314"/>
      <c r="L533" s="919"/>
      <c r="N533" s="1302"/>
      <c r="O533" s="919"/>
      <c r="P533" s="919"/>
      <c r="Q533" s="919"/>
      <c r="R533" s="1314"/>
      <c r="S533" s="919"/>
    </row>
    <row r="534" spans="1:19" ht="15.75" thickBot="1" x14ac:dyDescent="0.25">
      <c r="A534" s="1302"/>
      <c r="B534" s="1314"/>
      <c r="C534" s="1314"/>
      <c r="D534" s="1314"/>
      <c r="E534" s="1314"/>
      <c r="F534" s="919"/>
      <c r="H534" s="1302"/>
      <c r="I534" s="1308"/>
      <c r="J534" s="1314"/>
      <c r="K534" s="1314"/>
      <c r="L534" s="919"/>
      <c r="N534" s="1302"/>
      <c r="O534" s="919"/>
      <c r="P534" s="919"/>
      <c r="Q534" s="919"/>
      <c r="R534" s="1314"/>
      <c r="S534" s="919"/>
    </row>
    <row r="535" spans="1:19" ht="15.75" thickBot="1" x14ac:dyDescent="0.25">
      <c r="A535" s="1302"/>
      <c r="B535" s="1314"/>
      <c r="C535" s="1314"/>
      <c r="D535" s="1314"/>
      <c r="E535" s="1314"/>
      <c r="F535" s="919"/>
      <c r="H535" s="1302"/>
      <c r="I535" s="1308"/>
      <c r="J535" s="1314"/>
      <c r="K535" s="1314"/>
      <c r="L535" s="919"/>
      <c r="N535" s="1302"/>
      <c r="O535" s="919"/>
      <c r="P535" s="919"/>
      <c r="Q535" s="919"/>
      <c r="R535" s="1314"/>
      <c r="S535" s="919"/>
    </row>
    <row r="536" spans="1:19" ht="15.75" thickBot="1" x14ac:dyDescent="0.25">
      <c r="A536" s="1302"/>
      <c r="B536" s="1314"/>
      <c r="C536" s="1314"/>
      <c r="D536" s="1314"/>
      <c r="E536" s="1314"/>
      <c r="F536" s="919"/>
      <c r="H536" s="1302"/>
      <c r="I536" s="1308"/>
      <c r="J536" s="1314"/>
      <c r="K536" s="1314"/>
      <c r="L536" s="919"/>
      <c r="N536" s="1302"/>
      <c r="O536" s="919"/>
      <c r="P536" s="919"/>
      <c r="Q536" s="919"/>
      <c r="R536" s="1314"/>
      <c r="S536" s="919"/>
    </row>
    <row r="537" spans="1:19" ht="15.75" thickBot="1" x14ac:dyDescent="0.25">
      <c r="A537" s="1302"/>
      <c r="B537" s="1314"/>
      <c r="C537" s="1314"/>
      <c r="D537" s="1314"/>
      <c r="E537" s="1314"/>
      <c r="F537" s="919"/>
      <c r="H537" s="1302"/>
      <c r="I537" s="1308"/>
      <c r="J537" s="1314"/>
      <c r="K537" s="1314"/>
      <c r="L537" s="919"/>
      <c r="N537" s="1302"/>
      <c r="O537" s="919"/>
      <c r="P537" s="919"/>
      <c r="Q537" s="919"/>
      <c r="R537" s="1314"/>
      <c r="S537" s="919"/>
    </row>
    <row r="538" spans="1:19" ht="15.75" thickBot="1" x14ac:dyDescent="0.25">
      <c r="A538" s="1302"/>
      <c r="B538" s="1314"/>
      <c r="C538" s="1314"/>
      <c r="D538" s="1314"/>
      <c r="E538" s="1314"/>
      <c r="F538" s="919"/>
      <c r="H538" s="1302"/>
      <c r="I538" s="1308"/>
      <c r="J538" s="1314"/>
      <c r="K538" s="1314"/>
      <c r="L538" s="919"/>
      <c r="N538" s="1302"/>
      <c r="O538" s="919"/>
      <c r="P538" s="919"/>
      <c r="Q538" s="919"/>
      <c r="R538" s="1314"/>
      <c r="S538" s="919"/>
    </row>
    <row r="539" spans="1:19" ht="15.75" thickBot="1" x14ac:dyDescent="0.25">
      <c r="A539" s="1302"/>
      <c r="B539" s="1314"/>
      <c r="C539" s="1314"/>
      <c r="D539" s="1314"/>
      <c r="E539" s="1314"/>
      <c r="F539" s="919"/>
      <c r="H539" s="1302"/>
      <c r="I539" s="1308"/>
      <c r="J539" s="1314"/>
      <c r="K539" s="1314"/>
      <c r="L539" s="919"/>
      <c r="N539" s="1302"/>
      <c r="O539" s="919"/>
      <c r="P539" s="919"/>
      <c r="Q539" s="919"/>
      <c r="R539" s="1314"/>
      <c r="S539" s="919"/>
    </row>
    <row r="540" spans="1:19" ht="15.75" thickBot="1" x14ac:dyDescent="0.25">
      <c r="A540" s="1302"/>
      <c r="B540" s="1314"/>
      <c r="C540" s="1314"/>
      <c r="D540" s="1314"/>
      <c r="E540" s="1314"/>
      <c r="F540" s="919"/>
      <c r="H540" s="1302"/>
      <c r="I540" s="1308"/>
      <c r="J540" s="1314"/>
      <c r="K540" s="1314"/>
      <c r="L540" s="919"/>
      <c r="N540" s="1302"/>
      <c r="O540" s="919"/>
      <c r="P540" s="919"/>
      <c r="Q540" s="919"/>
      <c r="R540" s="1314"/>
      <c r="S540" s="919"/>
    </row>
    <row r="541" spans="1:19" ht="15.75" thickBot="1" x14ac:dyDescent="0.25">
      <c r="A541" s="1302"/>
      <c r="B541" s="1314"/>
      <c r="C541" s="1314"/>
      <c r="D541" s="1314"/>
      <c r="E541" s="1314"/>
      <c r="F541" s="919"/>
      <c r="H541" s="1302"/>
      <c r="I541" s="1308"/>
      <c r="J541" s="1314"/>
      <c r="K541" s="1314"/>
      <c r="L541" s="919"/>
      <c r="N541" s="1302"/>
      <c r="O541" s="919"/>
      <c r="P541" s="919"/>
      <c r="Q541" s="919"/>
      <c r="R541" s="1314"/>
      <c r="S541" s="919"/>
    </row>
    <row r="542" spans="1:19" ht="15.75" thickBot="1" x14ac:dyDescent="0.25">
      <c r="A542" s="1302"/>
      <c r="B542" s="1314"/>
      <c r="C542" s="1314"/>
      <c r="D542" s="1314"/>
      <c r="E542" s="1314"/>
      <c r="F542" s="919"/>
      <c r="H542" s="1302"/>
      <c r="I542" s="1308"/>
      <c r="J542" s="1314"/>
      <c r="K542" s="1314"/>
      <c r="L542" s="919"/>
      <c r="N542" s="1302"/>
      <c r="O542" s="919"/>
      <c r="P542" s="919"/>
      <c r="Q542" s="919"/>
      <c r="R542" s="1314"/>
      <c r="S542" s="919"/>
    </row>
    <row r="543" spans="1:19" ht="15.75" thickBot="1" x14ac:dyDescent="0.25">
      <c r="A543" s="1302"/>
      <c r="B543" s="1314"/>
      <c r="C543" s="1314"/>
      <c r="D543" s="1314"/>
      <c r="E543" s="1314"/>
      <c r="F543" s="919"/>
      <c r="H543" s="1302"/>
      <c r="I543" s="1308"/>
      <c r="J543" s="1314"/>
      <c r="K543" s="1314"/>
      <c r="L543" s="919"/>
      <c r="N543" s="1302"/>
      <c r="O543" s="919"/>
      <c r="P543" s="919"/>
      <c r="Q543" s="919"/>
      <c r="R543" s="1314"/>
      <c r="S543" s="919"/>
    </row>
    <row r="544" spans="1:19" ht="15.75" thickBot="1" x14ac:dyDescent="0.25">
      <c r="A544" s="1302"/>
      <c r="B544" s="1314"/>
      <c r="C544" s="1314"/>
      <c r="D544" s="1314"/>
      <c r="E544" s="1314"/>
      <c r="F544" s="919"/>
      <c r="H544" s="1302"/>
      <c r="I544" s="1308"/>
      <c r="J544" s="1314"/>
      <c r="K544" s="1314"/>
      <c r="L544" s="919"/>
      <c r="N544" s="1302"/>
      <c r="O544" s="919"/>
      <c r="P544" s="919"/>
      <c r="Q544" s="919"/>
      <c r="R544" s="1314"/>
      <c r="S544" s="919"/>
    </row>
    <row r="545" spans="1:19" ht="15.75" thickBot="1" x14ac:dyDescent="0.25">
      <c r="A545" s="1302"/>
      <c r="B545" s="1314"/>
      <c r="C545" s="1314"/>
      <c r="D545" s="1314"/>
      <c r="E545" s="1314"/>
      <c r="F545" s="919"/>
      <c r="H545" s="1302"/>
      <c r="I545" s="1308"/>
      <c r="J545" s="1314"/>
      <c r="K545" s="1314"/>
      <c r="L545" s="919"/>
      <c r="N545" s="1302"/>
      <c r="O545" s="919"/>
      <c r="P545" s="919"/>
      <c r="Q545" s="919"/>
      <c r="R545" s="1314"/>
      <c r="S545" s="919"/>
    </row>
    <row r="546" spans="1:19" ht="15.75" thickBot="1" x14ac:dyDescent="0.25">
      <c r="A546" s="1302"/>
      <c r="B546" s="1314"/>
      <c r="C546" s="1314"/>
      <c r="D546" s="1314"/>
      <c r="E546" s="1314"/>
      <c r="F546" s="919"/>
      <c r="H546" s="1302"/>
      <c r="I546" s="1308"/>
      <c r="J546" s="1314"/>
      <c r="K546" s="1314"/>
      <c r="L546" s="919"/>
      <c r="N546" s="1302"/>
      <c r="O546" s="919"/>
      <c r="P546" s="919"/>
      <c r="Q546" s="919"/>
      <c r="R546" s="1314"/>
      <c r="S546" s="919"/>
    </row>
    <row r="547" spans="1:19" ht="15.75" thickBot="1" x14ac:dyDescent="0.25">
      <c r="A547" s="1302"/>
      <c r="B547" s="1314"/>
      <c r="C547" s="1314"/>
      <c r="D547" s="1314"/>
      <c r="E547" s="1314"/>
      <c r="F547" s="919"/>
      <c r="H547" s="1302"/>
      <c r="I547" s="1308"/>
      <c r="J547" s="1314"/>
      <c r="K547" s="1314"/>
      <c r="L547" s="919"/>
      <c r="N547" s="1302"/>
      <c r="O547" s="919"/>
      <c r="P547" s="919"/>
      <c r="Q547" s="919"/>
      <c r="R547" s="1314"/>
      <c r="S547" s="919"/>
    </row>
    <row r="548" spans="1:19" ht="15.75" thickBot="1" x14ac:dyDescent="0.25">
      <c r="A548" s="1302"/>
      <c r="B548" s="1314"/>
      <c r="C548" s="1314"/>
      <c r="D548" s="1314"/>
      <c r="E548" s="1314"/>
      <c r="F548" s="919"/>
      <c r="H548" s="1302"/>
      <c r="I548" s="1308"/>
      <c r="J548" s="1314"/>
      <c r="K548" s="1314"/>
      <c r="L548" s="919"/>
      <c r="N548" s="1302"/>
      <c r="O548" s="919"/>
      <c r="P548" s="919"/>
      <c r="Q548" s="919"/>
      <c r="R548" s="1314"/>
      <c r="S548" s="919"/>
    </row>
    <row r="549" spans="1:19" ht="15.75" thickBot="1" x14ac:dyDescent="0.25">
      <c r="A549" s="1302"/>
      <c r="B549" s="1314"/>
      <c r="C549" s="1314"/>
      <c r="D549" s="1314"/>
      <c r="E549" s="1314"/>
      <c r="F549" s="919"/>
      <c r="H549" s="1302"/>
      <c r="I549" s="1308"/>
      <c r="J549" s="1314"/>
      <c r="K549" s="1314"/>
      <c r="L549" s="919"/>
      <c r="N549" s="1302"/>
      <c r="O549" s="919"/>
      <c r="P549" s="919"/>
      <c r="Q549" s="919"/>
      <c r="R549" s="1314"/>
      <c r="S549" s="919"/>
    </row>
    <row r="550" spans="1:19" ht="15.75" thickBot="1" x14ac:dyDescent="0.25">
      <c r="A550" s="1302"/>
      <c r="B550" s="1314"/>
      <c r="C550" s="1314"/>
      <c r="D550" s="1314"/>
      <c r="E550" s="1314"/>
      <c r="F550" s="919"/>
      <c r="H550" s="1302"/>
      <c r="I550" s="1308"/>
      <c r="J550" s="1314"/>
      <c r="K550" s="1314"/>
      <c r="L550" s="919"/>
      <c r="N550" s="1302"/>
      <c r="O550" s="919"/>
      <c r="P550" s="919"/>
      <c r="Q550" s="919"/>
      <c r="R550" s="1314"/>
      <c r="S550" s="919"/>
    </row>
    <row r="551" spans="1:19" ht="15.75" thickBot="1" x14ac:dyDescent="0.25">
      <c r="A551" s="1302"/>
      <c r="B551" s="1314"/>
      <c r="C551" s="1314"/>
      <c r="D551" s="1314"/>
      <c r="E551" s="1314"/>
      <c r="F551" s="919"/>
      <c r="H551" s="1302"/>
      <c r="I551" s="1308"/>
      <c r="J551" s="1314"/>
      <c r="K551" s="1314"/>
      <c r="L551" s="919"/>
      <c r="N551" s="1302"/>
      <c r="O551" s="919"/>
      <c r="P551" s="919"/>
      <c r="Q551" s="919"/>
      <c r="R551" s="1314"/>
      <c r="S551" s="919"/>
    </row>
    <row r="552" spans="1:19" ht="15.75" thickBot="1" x14ac:dyDescent="0.25">
      <c r="A552" s="1302"/>
      <c r="B552" s="1314"/>
      <c r="C552" s="1314"/>
      <c r="D552" s="1314"/>
      <c r="E552" s="1314"/>
      <c r="F552" s="919"/>
      <c r="H552" s="1302"/>
      <c r="I552" s="1308"/>
      <c r="J552" s="1314"/>
      <c r="K552" s="1314"/>
      <c r="L552" s="919"/>
      <c r="N552" s="1302"/>
      <c r="O552" s="919"/>
      <c r="P552" s="919"/>
      <c r="Q552" s="919"/>
      <c r="R552" s="1314"/>
      <c r="S552" s="919"/>
    </row>
    <row r="553" spans="1:19" ht="15.75" thickBot="1" x14ac:dyDescent="0.25">
      <c r="A553" s="1302"/>
      <c r="B553" s="1314"/>
      <c r="C553" s="1314"/>
      <c r="D553" s="1314"/>
      <c r="E553" s="1314"/>
      <c r="F553" s="919"/>
      <c r="H553" s="1302"/>
      <c r="I553" s="1308"/>
      <c r="J553" s="1314"/>
      <c r="K553" s="1314"/>
      <c r="L553" s="919"/>
      <c r="N553" s="1302"/>
      <c r="O553" s="919"/>
      <c r="P553" s="919"/>
      <c r="Q553" s="919"/>
      <c r="R553" s="1314"/>
      <c r="S553" s="919"/>
    </row>
    <row r="554" spans="1:19" ht="15.75" thickBot="1" x14ac:dyDescent="0.25">
      <c r="A554" s="1302"/>
      <c r="B554" s="1314"/>
      <c r="C554" s="1314"/>
      <c r="D554" s="1314"/>
      <c r="E554" s="1314"/>
      <c r="F554" s="919"/>
      <c r="H554" s="1302"/>
      <c r="I554" s="1308"/>
      <c r="J554" s="1314"/>
      <c r="K554" s="1314"/>
      <c r="L554" s="919"/>
      <c r="N554" s="1302"/>
      <c r="O554" s="919"/>
      <c r="P554" s="919"/>
      <c r="Q554" s="919"/>
      <c r="R554" s="1314"/>
      <c r="S554" s="919"/>
    </row>
    <row r="555" spans="1:19" ht="15.75" thickBot="1" x14ac:dyDescent="0.25">
      <c r="A555" s="1302"/>
      <c r="B555" s="1314"/>
      <c r="C555" s="1314"/>
      <c r="D555" s="1314"/>
      <c r="E555" s="1314"/>
      <c r="F555" s="919"/>
      <c r="H555" s="1302"/>
      <c r="I555" s="1308"/>
      <c r="J555" s="1314"/>
      <c r="K555" s="1314"/>
      <c r="L555" s="919"/>
      <c r="N555" s="1302"/>
      <c r="O555" s="919"/>
      <c r="P555" s="919"/>
      <c r="Q555" s="919"/>
      <c r="R555" s="1314"/>
      <c r="S555" s="919"/>
    </row>
    <row r="556" spans="1:19" ht="15.75" thickBot="1" x14ac:dyDescent="0.25">
      <c r="A556" s="1302"/>
      <c r="B556" s="1314"/>
      <c r="C556" s="1314"/>
      <c r="D556" s="1314"/>
      <c r="E556" s="1314"/>
      <c r="F556" s="919"/>
      <c r="H556" s="1302"/>
      <c r="I556" s="1308"/>
      <c r="J556" s="1314"/>
      <c r="K556" s="1314"/>
      <c r="L556" s="919"/>
      <c r="N556" s="1302"/>
      <c r="O556" s="919"/>
      <c r="P556" s="919"/>
      <c r="Q556" s="919"/>
      <c r="R556" s="1314"/>
      <c r="S556" s="919"/>
    </row>
    <row r="557" spans="1:19" ht="15.75" thickBot="1" x14ac:dyDescent="0.25">
      <c r="A557" s="1302"/>
      <c r="B557" s="1314"/>
      <c r="C557" s="1314"/>
      <c r="D557" s="1314"/>
      <c r="E557" s="1314"/>
      <c r="F557" s="919"/>
      <c r="H557" s="1302"/>
      <c r="I557" s="1308"/>
      <c r="J557" s="1314"/>
      <c r="K557" s="1314"/>
      <c r="L557" s="919"/>
      <c r="N557" s="1302"/>
      <c r="O557" s="919"/>
      <c r="P557" s="919"/>
      <c r="Q557" s="919"/>
      <c r="R557" s="1314"/>
      <c r="S557" s="919"/>
    </row>
    <row r="558" spans="1:19" ht="15.75" thickBot="1" x14ac:dyDescent="0.25">
      <c r="A558" s="1302"/>
      <c r="B558" s="1314"/>
      <c r="C558" s="1314"/>
      <c r="D558" s="1314"/>
      <c r="E558" s="1314"/>
      <c r="F558" s="919"/>
      <c r="H558" s="1302"/>
      <c r="I558" s="1308"/>
      <c r="J558" s="1314"/>
      <c r="K558" s="1314"/>
      <c r="L558" s="919"/>
      <c r="N558" s="1302"/>
      <c r="O558" s="919"/>
      <c r="P558" s="919"/>
      <c r="Q558" s="919"/>
      <c r="R558" s="1314"/>
      <c r="S558" s="919"/>
    </row>
    <row r="559" spans="1:19" ht="15.75" thickBot="1" x14ac:dyDescent="0.25">
      <c r="A559" s="1302"/>
      <c r="B559" s="1314"/>
      <c r="C559" s="1314"/>
      <c r="D559" s="1314"/>
      <c r="E559" s="1314"/>
      <c r="F559" s="919"/>
      <c r="H559" s="1302"/>
      <c r="I559" s="1308"/>
      <c r="J559" s="1314"/>
      <c r="K559" s="1314"/>
      <c r="L559" s="919"/>
      <c r="N559" s="1302"/>
      <c r="O559" s="919"/>
      <c r="P559" s="919"/>
      <c r="Q559" s="919"/>
      <c r="R559" s="1314"/>
      <c r="S559" s="919"/>
    </row>
    <row r="560" spans="1:19" ht="15.75" thickBot="1" x14ac:dyDescent="0.25">
      <c r="A560" s="1302"/>
      <c r="B560" s="1314"/>
      <c r="C560" s="1314"/>
      <c r="D560" s="1314"/>
      <c r="E560" s="1314"/>
      <c r="F560" s="919"/>
      <c r="H560" s="1302"/>
      <c r="I560" s="1308"/>
      <c r="J560" s="1314"/>
      <c r="K560" s="1314"/>
      <c r="L560" s="919"/>
      <c r="N560" s="1302"/>
      <c r="O560" s="919"/>
      <c r="P560" s="919"/>
      <c r="Q560" s="919"/>
      <c r="R560" s="1314"/>
      <c r="S560" s="919"/>
    </row>
    <row r="561" spans="1:19" ht="15.75" thickBot="1" x14ac:dyDescent="0.25">
      <c r="A561" s="1302"/>
      <c r="B561" s="1314"/>
      <c r="C561" s="1314"/>
      <c r="D561" s="1314"/>
      <c r="E561" s="1314"/>
      <c r="F561" s="919"/>
      <c r="H561" s="1302"/>
      <c r="I561" s="1308"/>
      <c r="J561" s="1314"/>
      <c r="K561" s="1314"/>
      <c r="L561" s="919"/>
      <c r="N561" s="1302"/>
      <c r="O561" s="919"/>
      <c r="P561" s="919"/>
      <c r="Q561" s="919"/>
      <c r="R561" s="1314"/>
      <c r="S561" s="919"/>
    </row>
    <row r="562" spans="1:19" ht="15.75" thickBot="1" x14ac:dyDescent="0.25">
      <c r="A562" s="1302"/>
      <c r="B562" s="1314"/>
      <c r="C562" s="1314"/>
      <c r="D562" s="1314"/>
      <c r="E562" s="1314"/>
      <c r="F562" s="919"/>
      <c r="H562" s="1302"/>
      <c r="I562" s="1308"/>
      <c r="J562" s="1314"/>
      <c r="K562" s="1314"/>
      <c r="L562" s="919"/>
      <c r="N562" s="1302"/>
      <c r="O562" s="919"/>
      <c r="P562" s="919"/>
      <c r="Q562" s="919"/>
      <c r="R562" s="1314"/>
      <c r="S562" s="919"/>
    </row>
    <row r="563" spans="1:19" ht="15.75" thickBot="1" x14ac:dyDescent="0.25">
      <c r="A563" s="1302"/>
      <c r="B563" s="1314"/>
      <c r="C563" s="1314"/>
      <c r="D563" s="1314"/>
      <c r="E563" s="1314"/>
      <c r="F563" s="919"/>
      <c r="H563" s="1302"/>
      <c r="I563" s="1308"/>
      <c r="J563" s="1314"/>
      <c r="K563" s="1314"/>
      <c r="L563" s="919"/>
      <c r="N563" s="1302"/>
      <c r="O563" s="919"/>
      <c r="P563" s="919"/>
      <c r="Q563" s="919"/>
      <c r="R563" s="1314"/>
      <c r="S563" s="919"/>
    </row>
    <row r="564" spans="1:19" ht="15.75" thickBot="1" x14ac:dyDescent="0.25">
      <c r="A564" s="1302"/>
      <c r="B564" s="1314"/>
      <c r="C564" s="1314"/>
      <c r="D564" s="1314"/>
      <c r="E564" s="1314"/>
      <c r="F564" s="919"/>
      <c r="H564" s="1302"/>
      <c r="I564" s="1308"/>
      <c r="J564" s="1314"/>
      <c r="K564" s="1314"/>
      <c r="L564" s="919"/>
      <c r="N564" s="1302"/>
      <c r="O564" s="919"/>
      <c r="P564" s="919"/>
      <c r="Q564" s="919"/>
      <c r="R564" s="1314"/>
      <c r="S564" s="919"/>
    </row>
    <row r="565" spans="1:19" ht="15.75" thickBot="1" x14ac:dyDescent="0.25">
      <c r="A565" s="1302"/>
      <c r="B565" s="1314"/>
      <c r="C565" s="1314"/>
      <c r="D565" s="1314"/>
      <c r="E565" s="1314"/>
      <c r="F565" s="919"/>
      <c r="H565" s="1302"/>
      <c r="I565" s="1308"/>
      <c r="J565" s="1314"/>
      <c r="K565" s="1314"/>
      <c r="L565" s="919"/>
      <c r="N565" s="1302"/>
      <c r="O565" s="919"/>
      <c r="P565" s="919"/>
      <c r="Q565" s="919"/>
      <c r="R565" s="1314"/>
      <c r="S565" s="919"/>
    </row>
    <row r="566" spans="1:19" ht="15.75" thickBot="1" x14ac:dyDescent="0.25">
      <c r="A566" s="1302"/>
      <c r="B566" s="1314"/>
      <c r="C566" s="1314"/>
      <c r="D566" s="1314"/>
      <c r="E566" s="1314"/>
      <c r="F566" s="919"/>
      <c r="H566" s="1302"/>
      <c r="I566" s="1308"/>
      <c r="J566" s="1314"/>
      <c r="K566" s="1314"/>
      <c r="L566" s="919"/>
      <c r="N566" s="1302"/>
      <c r="O566" s="919"/>
      <c r="P566" s="919"/>
      <c r="Q566" s="919"/>
      <c r="R566" s="1314"/>
      <c r="S566" s="919"/>
    </row>
    <row r="567" spans="1:19" ht="15.75" thickBot="1" x14ac:dyDescent="0.25">
      <c r="A567" s="1302"/>
      <c r="B567" s="1314"/>
      <c r="C567" s="1314"/>
      <c r="D567" s="1314"/>
      <c r="E567" s="1314"/>
      <c r="F567" s="919"/>
      <c r="H567" s="1302"/>
      <c r="I567" s="1308"/>
      <c r="J567" s="1314"/>
      <c r="K567" s="1314"/>
      <c r="L567" s="919"/>
      <c r="N567" s="1302"/>
      <c r="O567" s="919"/>
      <c r="P567" s="919"/>
      <c r="Q567" s="919"/>
      <c r="R567" s="1314"/>
      <c r="S567" s="919"/>
    </row>
    <row r="568" spans="1:19" ht="15.75" thickBot="1" x14ac:dyDescent="0.25">
      <c r="A568" s="1302"/>
      <c r="B568" s="1314"/>
      <c r="C568" s="1314"/>
      <c r="D568" s="1314"/>
      <c r="E568" s="1314"/>
      <c r="F568" s="919"/>
      <c r="H568" s="1302"/>
      <c r="I568" s="1308"/>
      <c r="J568" s="1314"/>
      <c r="K568" s="1314"/>
      <c r="L568" s="919"/>
      <c r="N568" s="1302"/>
      <c r="O568" s="919"/>
      <c r="P568" s="919"/>
      <c r="Q568" s="919"/>
      <c r="R568" s="1314"/>
      <c r="S568" s="919"/>
    </row>
    <row r="569" spans="1:19" ht="15.75" thickBot="1" x14ac:dyDescent="0.25">
      <c r="A569" s="1302"/>
      <c r="B569" s="1314"/>
      <c r="C569" s="1314"/>
      <c r="D569" s="1314"/>
      <c r="E569" s="1314"/>
      <c r="F569" s="919"/>
      <c r="H569" s="1302"/>
      <c r="I569" s="1308"/>
      <c r="J569" s="1314"/>
      <c r="K569" s="1314"/>
      <c r="L569" s="919"/>
      <c r="N569" s="1302"/>
      <c r="O569" s="919"/>
      <c r="P569" s="919"/>
      <c r="Q569" s="919"/>
      <c r="R569" s="1314"/>
      <c r="S569" s="919"/>
    </row>
    <row r="570" spans="1:19" ht="15.75" thickBot="1" x14ac:dyDescent="0.25">
      <c r="A570" s="1302"/>
      <c r="B570" s="1314"/>
      <c r="C570" s="1314"/>
      <c r="D570" s="1314"/>
      <c r="E570" s="1314"/>
      <c r="F570" s="919"/>
      <c r="H570" s="1302"/>
      <c r="I570" s="1308"/>
      <c r="J570" s="1314"/>
      <c r="K570" s="1314"/>
      <c r="L570" s="919"/>
      <c r="N570" s="1302"/>
      <c r="O570" s="919"/>
      <c r="P570" s="919"/>
      <c r="Q570" s="919"/>
      <c r="R570" s="1314"/>
      <c r="S570" s="919"/>
    </row>
    <row r="571" spans="1:19" ht="15.75" thickBot="1" x14ac:dyDescent="0.25">
      <c r="A571" s="1302"/>
      <c r="B571" s="1314"/>
      <c r="C571" s="1314"/>
      <c r="D571" s="1314"/>
      <c r="E571" s="1314"/>
      <c r="F571" s="919"/>
      <c r="H571" s="1302"/>
      <c r="I571" s="1308"/>
      <c r="J571" s="1314"/>
      <c r="K571" s="1314"/>
      <c r="L571" s="919"/>
      <c r="N571" s="1302"/>
      <c r="O571" s="919"/>
      <c r="P571" s="919"/>
      <c r="Q571" s="919"/>
      <c r="R571" s="1314"/>
      <c r="S571" s="919"/>
    </row>
    <row r="572" spans="1:19" ht="15.75" thickBot="1" x14ac:dyDescent="0.25">
      <c r="A572" s="1302"/>
      <c r="B572" s="1314"/>
      <c r="C572" s="1314"/>
      <c r="D572" s="1314"/>
      <c r="E572" s="1314"/>
      <c r="F572" s="919"/>
      <c r="H572" s="1302"/>
      <c r="I572" s="1308"/>
      <c r="J572" s="1314"/>
      <c r="K572" s="1314"/>
      <c r="L572" s="919"/>
      <c r="N572" s="1302"/>
      <c r="O572" s="919"/>
      <c r="P572" s="919"/>
      <c r="Q572" s="919"/>
      <c r="R572" s="1314"/>
      <c r="S572" s="919"/>
    </row>
    <row r="573" spans="1:19" ht="15.75" thickBot="1" x14ac:dyDescent="0.25">
      <c r="A573" s="1302"/>
      <c r="B573" s="1314"/>
      <c r="C573" s="1314"/>
      <c r="D573" s="1314"/>
      <c r="E573" s="1314"/>
      <c r="F573" s="919"/>
      <c r="H573" s="1302"/>
      <c r="I573" s="1308"/>
      <c r="J573" s="1314"/>
      <c r="K573" s="1314"/>
      <c r="L573" s="919"/>
      <c r="N573" s="1302"/>
      <c r="O573" s="919"/>
      <c r="P573" s="919"/>
      <c r="Q573" s="919"/>
      <c r="R573" s="1314"/>
      <c r="S573" s="919"/>
    </row>
    <row r="574" spans="1:19" ht="15.75" thickBot="1" x14ac:dyDescent="0.25">
      <c r="A574" s="1302"/>
      <c r="B574" s="1314"/>
      <c r="C574" s="1314"/>
      <c r="D574" s="1314"/>
      <c r="E574" s="1314"/>
      <c r="F574" s="919"/>
      <c r="H574" s="1302"/>
      <c r="I574" s="1308"/>
      <c r="J574" s="1314"/>
      <c r="K574" s="1314"/>
      <c r="L574" s="919"/>
      <c r="N574" s="1302"/>
      <c r="O574" s="919"/>
      <c r="P574" s="919"/>
      <c r="Q574" s="919"/>
      <c r="R574" s="1314"/>
      <c r="S574" s="919"/>
    </row>
    <row r="575" spans="1:19" ht="15.75" thickBot="1" x14ac:dyDescent="0.25">
      <c r="A575" s="1302"/>
      <c r="B575" s="1314"/>
      <c r="C575" s="1314"/>
      <c r="D575" s="1314"/>
      <c r="E575" s="1314"/>
      <c r="F575" s="919"/>
      <c r="H575" s="1302"/>
      <c r="I575" s="1308"/>
      <c r="J575" s="1314"/>
      <c r="K575" s="1314"/>
      <c r="L575" s="919"/>
      <c r="N575" s="1302"/>
      <c r="O575" s="919"/>
      <c r="P575" s="919"/>
      <c r="Q575" s="919"/>
      <c r="R575" s="1314"/>
      <c r="S575" s="919"/>
    </row>
    <row r="576" spans="1:19" ht="15.75" thickBot="1" x14ac:dyDescent="0.25">
      <c r="A576" s="1302"/>
      <c r="B576" s="1314"/>
      <c r="C576" s="1314"/>
      <c r="D576" s="1314"/>
      <c r="E576" s="1314"/>
      <c r="F576" s="919"/>
      <c r="H576" s="1302"/>
      <c r="I576" s="1308"/>
      <c r="J576" s="1314"/>
      <c r="K576" s="1314"/>
      <c r="L576" s="919"/>
      <c r="N576" s="1302"/>
      <c r="O576" s="919"/>
      <c r="P576" s="919"/>
      <c r="Q576" s="919"/>
      <c r="R576" s="1314"/>
      <c r="S576" s="919"/>
    </row>
    <row r="577" spans="1:19" ht="15.75" thickBot="1" x14ac:dyDescent="0.25">
      <c r="A577" s="1302"/>
      <c r="B577" s="1314"/>
      <c r="C577" s="1314"/>
      <c r="D577" s="1314"/>
      <c r="E577" s="1314"/>
      <c r="F577" s="919"/>
      <c r="H577" s="1302"/>
      <c r="I577" s="1308"/>
      <c r="J577" s="1314"/>
      <c r="K577" s="1314"/>
      <c r="L577" s="919"/>
      <c r="N577" s="1302"/>
      <c r="O577" s="919"/>
      <c r="P577" s="919"/>
      <c r="Q577" s="919"/>
      <c r="R577" s="1314"/>
      <c r="S577" s="919"/>
    </row>
    <row r="578" spans="1:19" ht="15.75" thickBot="1" x14ac:dyDescent="0.25">
      <c r="A578" s="1302"/>
      <c r="B578" s="1314"/>
      <c r="C578" s="1314"/>
      <c r="D578" s="1314"/>
      <c r="E578" s="1314"/>
      <c r="F578" s="919"/>
      <c r="H578" s="1302"/>
      <c r="I578" s="1308"/>
      <c r="J578" s="1314"/>
      <c r="K578" s="1314"/>
      <c r="L578" s="919"/>
      <c r="N578" s="1302"/>
      <c r="O578" s="919"/>
      <c r="P578" s="919"/>
      <c r="Q578" s="919"/>
      <c r="R578" s="1314"/>
      <c r="S578" s="919"/>
    </row>
    <row r="579" spans="1:19" ht="15.75" thickBot="1" x14ac:dyDescent="0.25">
      <c r="A579" s="1302"/>
      <c r="B579" s="1314"/>
      <c r="C579" s="1314"/>
      <c r="D579" s="1314"/>
      <c r="E579" s="1314"/>
      <c r="F579" s="919"/>
      <c r="H579" s="1302"/>
      <c r="I579" s="1308"/>
      <c r="J579" s="1314"/>
      <c r="K579" s="1314"/>
      <c r="L579" s="919"/>
      <c r="N579" s="1302"/>
      <c r="O579" s="919"/>
      <c r="P579" s="919"/>
      <c r="Q579" s="919"/>
      <c r="R579" s="1314"/>
      <c r="S579" s="919"/>
    </row>
    <row r="580" spans="1:19" ht="15.75" thickBot="1" x14ac:dyDescent="0.25">
      <c r="A580" s="1302"/>
      <c r="B580" s="1314"/>
      <c r="C580" s="1314"/>
      <c r="D580" s="1314"/>
      <c r="E580" s="1314"/>
      <c r="F580" s="919"/>
      <c r="H580" s="1302"/>
      <c r="I580" s="1308"/>
      <c r="J580" s="1314"/>
      <c r="K580" s="1314"/>
      <c r="L580" s="919"/>
      <c r="N580" s="1302"/>
      <c r="O580" s="919"/>
      <c r="P580" s="919"/>
      <c r="Q580" s="919"/>
      <c r="R580" s="1314"/>
      <c r="S580" s="919"/>
    </row>
    <row r="581" spans="1:19" ht="15.75" thickBot="1" x14ac:dyDescent="0.25">
      <c r="A581" s="1302"/>
      <c r="B581" s="1314"/>
      <c r="C581" s="1314"/>
      <c r="D581" s="1314"/>
      <c r="E581" s="1314"/>
      <c r="F581" s="919"/>
      <c r="H581" s="1302"/>
      <c r="I581" s="1308"/>
      <c r="J581" s="1314"/>
      <c r="K581" s="1314"/>
      <c r="L581" s="919"/>
      <c r="N581" s="1302"/>
      <c r="O581" s="919"/>
      <c r="P581" s="919"/>
      <c r="Q581" s="919"/>
      <c r="R581" s="1314"/>
      <c r="S581" s="919"/>
    </row>
    <row r="582" spans="1:19" ht="15.75" thickBot="1" x14ac:dyDescent="0.25">
      <c r="A582" s="1302"/>
      <c r="B582" s="1314"/>
      <c r="C582" s="1314"/>
      <c r="D582" s="1314"/>
      <c r="E582" s="1314"/>
      <c r="F582" s="919"/>
      <c r="H582" s="1302"/>
      <c r="I582" s="1308"/>
      <c r="J582" s="1314"/>
      <c r="K582" s="1314"/>
      <c r="L582" s="919"/>
      <c r="N582" s="1302"/>
      <c r="O582" s="919"/>
      <c r="P582" s="919"/>
      <c r="Q582" s="919"/>
      <c r="R582" s="1314"/>
      <c r="S582" s="919"/>
    </row>
    <row r="583" spans="1:19" ht="15.75" thickBot="1" x14ac:dyDescent="0.25">
      <c r="A583" s="1302"/>
      <c r="B583" s="1314"/>
      <c r="C583" s="1314"/>
      <c r="D583" s="1314"/>
      <c r="E583" s="1314"/>
      <c r="F583" s="919"/>
      <c r="H583" s="1302"/>
      <c r="I583" s="1308"/>
      <c r="J583" s="1314"/>
      <c r="K583" s="1314"/>
      <c r="L583" s="919"/>
      <c r="N583" s="1302"/>
      <c r="O583" s="919"/>
      <c r="P583" s="919"/>
      <c r="Q583" s="919"/>
      <c r="R583" s="1314"/>
      <c r="S583" s="919"/>
    </row>
    <row r="584" spans="1:19" ht="15.75" thickBot="1" x14ac:dyDescent="0.25">
      <c r="A584" s="1302"/>
      <c r="B584" s="1314"/>
      <c r="C584" s="1314"/>
      <c r="D584" s="1314"/>
      <c r="E584" s="1314"/>
      <c r="F584" s="919"/>
      <c r="H584" s="1302"/>
      <c r="I584" s="1308"/>
      <c r="J584" s="1314"/>
      <c r="K584" s="1314"/>
      <c r="L584" s="919"/>
      <c r="N584" s="1302"/>
      <c r="O584" s="919"/>
      <c r="P584" s="919"/>
      <c r="Q584" s="919"/>
      <c r="R584" s="1314"/>
      <c r="S584" s="919"/>
    </row>
    <row r="585" spans="1:19" ht="15.75" thickBot="1" x14ac:dyDescent="0.25">
      <c r="A585" s="1302"/>
      <c r="B585" s="1314"/>
      <c r="C585" s="1314"/>
      <c r="D585" s="1314"/>
      <c r="E585" s="1314"/>
      <c r="F585" s="919"/>
      <c r="H585" s="1302"/>
      <c r="I585" s="1308"/>
      <c r="J585" s="1314"/>
      <c r="K585" s="1314"/>
      <c r="L585" s="919"/>
      <c r="N585" s="1302"/>
      <c r="O585" s="919"/>
      <c r="P585" s="919"/>
      <c r="Q585" s="919"/>
      <c r="R585" s="1314"/>
      <c r="S585" s="919"/>
    </row>
    <row r="586" spans="1:19" ht="15.75" thickBot="1" x14ac:dyDescent="0.25">
      <c r="A586" s="1302"/>
      <c r="B586" s="1314"/>
      <c r="C586" s="1314"/>
      <c r="D586" s="1314"/>
      <c r="E586" s="1314"/>
      <c r="F586" s="919"/>
      <c r="H586" s="1302"/>
      <c r="I586" s="1308"/>
      <c r="J586" s="1314"/>
      <c r="K586" s="1314"/>
      <c r="L586" s="919"/>
      <c r="N586" s="1302"/>
      <c r="O586" s="919"/>
      <c r="P586" s="919"/>
      <c r="Q586" s="919"/>
      <c r="R586" s="1314"/>
      <c r="S586" s="919"/>
    </row>
    <row r="587" spans="1:19" ht="15.75" thickBot="1" x14ac:dyDescent="0.25">
      <c r="A587" s="1302"/>
      <c r="B587" s="1314"/>
      <c r="C587" s="1314"/>
      <c r="D587" s="1314"/>
      <c r="E587" s="1314"/>
      <c r="F587" s="919"/>
      <c r="H587" s="1302"/>
      <c r="I587" s="1308"/>
      <c r="J587" s="1314"/>
      <c r="K587" s="1314"/>
      <c r="L587" s="919"/>
      <c r="N587" s="1302"/>
      <c r="O587" s="919"/>
      <c r="P587" s="919"/>
      <c r="Q587" s="919"/>
      <c r="R587" s="1314"/>
      <c r="S587" s="919"/>
    </row>
    <row r="588" spans="1:19" ht="15.75" thickBot="1" x14ac:dyDescent="0.25">
      <c r="A588" s="1302"/>
      <c r="B588" s="1314"/>
      <c r="C588" s="1314"/>
      <c r="D588" s="1314"/>
      <c r="E588" s="1314"/>
      <c r="F588" s="919"/>
      <c r="H588" s="1302"/>
      <c r="I588" s="1308"/>
      <c r="J588" s="1314"/>
      <c r="K588" s="1314"/>
      <c r="L588" s="919"/>
      <c r="N588" s="1302"/>
      <c r="O588" s="919"/>
      <c r="P588" s="919"/>
      <c r="Q588" s="919"/>
      <c r="R588" s="1314"/>
      <c r="S588" s="919"/>
    </row>
    <row r="589" spans="1:19" ht="15.75" thickBot="1" x14ac:dyDescent="0.25">
      <c r="A589" s="1302"/>
      <c r="B589" s="1314"/>
      <c r="C589" s="1314"/>
      <c r="D589" s="1314"/>
      <c r="E589" s="1314"/>
      <c r="F589" s="919"/>
      <c r="H589" s="1302"/>
      <c r="I589" s="1308"/>
      <c r="J589" s="1314"/>
      <c r="K589" s="1314"/>
      <c r="L589" s="919"/>
      <c r="N589" s="1302"/>
      <c r="O589" s="919"/>
      <c r="P589" s="919"/>
      <c r="Q589" s="919"/>
      <c r="R589" s="1314"/>
      <c r="S589" s="919"/>
    </row>
    <row r="590" spans="1:19" ht="15.75" thickBot="1" x14ac:dyDescent="0.25">
      <c r="A590" s="1302"/>
      <c r="B590" s="1314"/>
      <c r="C590" s="1314"/>
      <c r="D590" s="1314"/>
      <c r="E590" s="1314"/>
      <c r="F590" s="919"/>
      <c r="H590" s="1302"/>
      <c r="I590" s="1308"/>
      <c r="J590" s="1314"/>
      <c r="K590" s="1314"/>
      <c r="L590" s="919"/>
      <c r="N590" s="1302"/>
      <c r="O590" s="919"/>
      <c r="P590" s="919"/>
      <c r="Q590" s="919"/>
      <c r="R590" s="1314"/>
      <c r="S590" s="919"/>
    </row>
    <row r="591" spans="1:19" ht="15.75" thickBot="1" x14ac:dyDescent="0.25">
      <c r="A591" s="1302"/>
      <c r="B591" s="1314"/>
      <c r="C591" s="1314"/>
      <c r="D591" s="1314"/>
      <c r="E591" s="1314"/>
      <c r="F591" s="919"/>
      <c r="H591" s="1302"/>
      <c r="I591" s="1308"/>
      <c r="J591" s="1314"/>
      <c r="K591" s="1314"/>
      <c r="L591" s="919"/>
      <c r="N591" s="1302"/>
      <c r="O591" s="919"/>
      <c r="P591" s="919"/>
      <c r="Q591" s="919"/>
      <c r="R591" s="1314"/>
      <c r="S591" s="919"/>
    </row>
    <row r="592" spans="1:19" ht="15.75" thickBot="1" x14ac:dyDescent="0.25">
      <c r="A592" s="1302"/>
      <c r="B592" s="1314"/>
      <c r="C592" s="1314"/>
      <c r="D592" s="1314"/>
      <c r="E592" s="1314"/>
      <c r="F592" s="919"/>
      <c r="H592" s="1302"/>
      <c r="I592" s="1308"/>
      <c r="J592" s="1314"/>
      <c r="K592" s="1314"/>
      <c r="L592" s="919"/>
      <c r="N592" s="1302"/>
      <c r="O592" s="919"/>
      <c r="P592" s="919"/>
      <c r="Q592" s="919"/>
      <c r="R592" s="1314"/>
      <c r="S592" s="919"/>
    </row>
    <row r="593" spans="1:19" ht="15.75" thickBot="1" x14ac:dyDescent="0.25">
      <c r="A593" s="1302"/>
      <c r="B593" s="1314"/>
      <c r="C593" s="1314"/>
      <c r="D593" s="1314"/>
      <c r="E593" s="1314"/>
      <c r="F593" s="919"/>
      <c r="H593" s="1302"/>
      <c r="I593" s="1308"/>
      <c r="J593" s="1314"/>
      <c r="K593" s="1314"/>
      <c r="L593" s="919"/>
      <c r="N593" s="1302"/>
      <c r="O593" s="919"/>
      <c r="P593" s="919"/>
      <c r="Q593" s="919"/>
      <c r="R593" s="1314"/>
      <c r="S593" s="919"/>
    </row>
    <row r="594" spans="1:19" ht="15.75" thickBot="1" x14ac:dyDescent="0.25">
      <c r="A594" s="1302"/>
      <c r="B594" s="1314"/>
      <c r="C594" s="1314"/>
      <c r="D594" s="1314"/>
      <c r="E594" s="1314"/>
      <c r="F594" s="919"/>
      <c r="H594" s="1302"/>
      <c r="I594" s="1308"/>
      <c r="J594" s="1314"/>
      <c r="K594" s="1314"/>
      <c r="L594" s="919"/>
      <c r="N594" s="1302"/>
      <c r="O594" s="919"/>
      <c r="P594" s="919"/>
      <c r="Q594" s="919"/>
      <c r="R594" s="1314"/>
      <c r="S594" s="919"/>
    </row>
    <row r="595" spans="1:19" ht="15.75" thickBot="1" x14ac:dyDescent="0.25">
      <c r="A595" s="1302"/>
      <c r="B595" s="1314"/>
      <c r="C595" s="1314"/>
      <c r="D595" s="1314"/>
      <c r="E595" s="1314"/>
      <c r="F595" s="919"/>
      <c r="H595" s="1302"/>
      <c r="I595" s="1308"/>
      <c r="J595" s="1314"/>
      <c r="K595" s="1314"/>
      <c r="L595" s="919"/>
      <c r="N595" s="1302"/>
      <c r="O595" s="919"/>
      <c r="P595" s="919"/>
      <c r="Q595" s="919"/>
      <c r="R595" s="1314"/>
      <c r="S595" s="919"/>
    </row>
    <row r="596" spans="1:19" ht="15.75" thickBot="1" x14ac:dyDescent="0.25">
      <c r="A596" s="1302"/>
      <c r="B596" s="1314"/>
      <c r="C596" s="1314"/>
      <c r="D596" s="1314"/>
      <c r="E596" s="1314"/>
      <c r="F596" s="919"/>
      <c r="H596" s="1302"/>
      <c r="I596" s="1308"/>
      <c r="J596" s="1314"/>
      <c r="K596" s="1314"/>
      <c r="L596" s="919"/>
      <c r="N596" s="1302"/>
      <c r="O596" s="919"/>
      <c r="P596" s="919"/>
      <c r="Q596" s="919"/>
      <c r="R596" s="1314"/>
      <c r="S596" s="919"/>
    </row>
    <row r="597" spans="1:19" ht="15.75" thickBot="1" x14ac:dyDescent="0.25">
      <c r="A597" s="1302"/>
      <c r="B597" s="1314"/>
      <c r="C597" s="1314"/>
      <c r="D597" s="1314"/>
      <c r="E597" s="1314"/>
      <c r="F597" s="919"/>
      <c r="H597" s="1302"/>
      <c r="I597" s="1308"/>
      <c r="J597" s="1314"/>
      <c r="K597" s="1314"/>
      <c r="L597" s="919"/>
      <c r="N597" s="1302"/>
      <c r="O597" s="919"/>
      <c r="P597" s="919"/>
      <c r="Q597" s="919"/>
      <c r="R597" s="1314"/>
      <c r="S597" s="919"/>
    </row>
    <row r="598" spans="1:19" ht="15.75" thickBot="1" x14ac:dyDescent="0.25">
      <c r="A598" s="1302"/>
      <c r="B598" s="1314"/>
      <c r="C598" s="1314"/>
      <c r="D598" s="1314"/>
      <c r="E598" s="1314"/>
      <c r="F598" s="919"/>
      <c r="H598" s="1302"/>
      <c r="I598" s="1308"/>
      <c r="J598" s="1314"/>
      <c r="K598" s="1314"/>
      <c r="L598" s="919"/>
      <c r="N598" s="1302"/>
      <c r="O598" s="919"/>
      <c r="P598" s="919"/>
      <c r="Q598" s="919"/>
      <c r="R598" s="1314"/>
      <c r="S598" s="919"/>
    </row>
    <row r="599" spans="1:19" ht="15.75" thickBot="1" x14ac:dyDescent="0.25">
      <c r="A599" s="1302"/>
      <c r="B599" s="1314"/>
      <c r="C599" s="1314"/>
      <c r="D599" s="1314"/>
      <c r="E599" s="1314"/>
      <c r="F599" s="919"/>
      <c r="H599" s="1302"/>
      <c r="I599" s="1308"/>
      <c r="J599" s="1314"/>
      <c r="K599" s="1314"/>
      <c r="L599" s="919"/>
      <c r="N599" s="1302"/>
      <c r="O599" s="919"/>
      <c r="P599" s="919"/>
      <c r="Q599" s="919"/>
      <c r="R599" s="1314"/>
      <c r="S599" s="919"/>
    </row>
    <row r="600" spans="1:19" ht="15.75" thickBot="1" x14ac:dyDescent="0.25">
      <c r="A600" s="1302"/>
      <c r="B600" s="1314"/>
      <c r="C600" s="1314"/>
      <c r="D600" s="1314"/>
      <c r="E600" s="1314"/>
      <c r="F600" s="919"/>
      <c r="H600" s="1302"/>
      <c r="I600" s="1308"/>
      <c r="J600" s="1314"/>
      <c r="K600" s="1314"/>
      <c r="L600" s="919"/>
      <c r="N600" s="1302"/>
      <c r="O600" s="919"/>
      <c r="P600" s="919"/>
      <c r="Q600" s="919"/>
      <c r="R600" s="1314"/>
      <c r="S600" s="919"/>
    </row>
    <row r="601" spans="1:19" ht="15.75" thickBot="1" x14ac:dyDescent="0.25">
      <c r="A601" s="1302"/>
      <c r="B601" s="1314"/>
      <c r="C601" s="1314"/>
      <c r="D601" s="1314"/>
      <c r="E601" s="1314"/>
      <c r="F601" s="919"/>
      <c r="H601" s="1302"/>
      <c r="I601" s="1308"/>
      <c r="J601" s="1314"/>
      <c r="K601" s="1314"/>
      <c r="L601" s="919"/>
      <c r="N601" s="1302"/>
      <c r="O601" s="919"/>
      <c r="P601" s="919"/>
      <c r="Q601" s="919"/>
      <c r="R601" s="1314"/>
      <c r="S601" s="919"/>
    </row>
    <row r="602" spans="1:19" ht="15.75" thickBot="1" x14ac:dyDescent="0.25">
      <c r="A602" s="1302"/>
      <c r="B602" s="1314"/>
      <c r="C602" s="1314"/>
      <c r="D602" s="1314"/>
      <c r="E602" s="1314"/>
      <c r="F602" s="919"/>
      <c r="H602" s="1302"/>
      <c r="I602" s="1308"/>
      <c r="J602" s="1314"/>
      <c r="K602" s="1314"/>
      <c r="L602" s="919"/>
      <c r="N602" s="1302"/>
      <c r="O602" s="919"/>
      <c r="P602" s="919"/>
      <c r="Q602" s="919"/>
      <c r="R602" s="1314"/>
      <c r="S602" s="919"/>
    </row>
    <row r="603" spans="1:19" ht="15.75" thickBot="1" x14ac:dyDescent="0.25">
      <c r="A603" s="1302"/>
      <c r="B603" s="1314"/>
      <c r="C603" s="1314"/>
      <c r="D603" s="1314"/>
      <c r="E603" s="1314"/>
      <c r="F603" s="919"/>
      <c r="H603" s="1302"/>
      <c r="I603" s="1308"/>
      <c r="J603" s="1314"/>
      <c r="K603" s="1314"/>
      <c r="L603" s="919"/>
      <c r="N603" s="1302"/>
      <c r="O603" s="919"/>
      <c r="P603" s="919"/>
      <c r="Q603" s="919"/>
      <c r="R603" s="1314"/>
      <c r="S603" s="919"/>
    </row>
    <row r="604" spans="1:19" ht="15.75" thickBot="1" x14ac:dyDescent="0.25">
      <c r="A604" s="1302"/>
      <c r="B604" s="1314"/>
      <c r="C604" s="1314"/>
      <c r="D604" s="1314"/>
      <c r="E604" s="1314"/>
      <c r="F604" s="919"/>
      <c r="H604" s="1302"/>
      <c r="I604" s="1308"/>
      <c r="J604" s="1314"/>
      <c r="K604" s="1314"/>
      <c r="L604" s="919"/>
      <c r="N604" s="1302"/>
      <c r="O604" s="919"/>
      <c r="P604" s="919"/>
      <c r="Q604" s="919"/>
      <c r="R604" s="1314"/>
      <c r="S604" s="919"/>
    </row>
    <row r="605" spans="1:19" ht="15.75" thickBot="1" x14ac:dyDescent="0.25">
      <c r="A605" s="1302"/>
      <c r="B605" s="1314"/>
      <c r="C605" s="1314"/>
      <c r="D605" s="1314"/>
      <c r="E605" s="1314"/>
      <c r="F605" s="919"/>
      <c r="H605" s="1302"/>
      <c r="I605" s="1308"/>
      <c r="J605" s="1314"/>
      <c r="K605" s="1314"/>
      <c r="L605" s="919"/>
      <c r="N605" s="1302"/>
      <c r="O605" s="919"/>
      <c r="P605" s="919"/>
      <c r="Q605" s="919"/>
      <c r="R605" s="1314"/>
      <c r="S605" s="919"/>
    </row>
    <row r="606" spans="1:19" ht="15.75" thickBot="1" x14ac:dyDescent="0.25">
      <c r="A606" s="1302"/>
      <c r="B606" s="1314"/>
      <c r="C606" s="1314"/>
      <c r="D606" s="1314"/>
      <c r="E606" s="1314"/>
      <c r="F606" s="919"/>
      <c r="H606" s="1302"/>
      <c r="I606" s="1308"/>
      <c r="J606" s="1314"/>
      <c r="K606" s="1314"/>
      <c r="L606" s="919"/>
      <c r="N606" s="1302"/>
      <c r="O606" s="919"/>
      <c r="P606" s="919"/>
      <c r="Q606" s="919"/>
      <c r="R606" s="1314"/>
      <c r="S606" s="919"/>
    </row>
    <row r="607" spans="1:19" ht="15.75" thickBot="1" x14ac:dyDescent="0.25">
      <c r="A607" s="1302"/>
      <c r="B607" s="1314"/>
      <c r="C607" s="1314"/>
      <c r="D607" s="1314"/>
      <c r="E607" s="1314"/>
      <c r="F607" s="919"/>
      <c r="H607" s="1302"/>
      <c r="I607" s="1308"/>
      <c r="J607" s="1314"/>
      <c r="K607" s="1314"/>
      <c r="L607" s="919"/>
      <c r="N607" s="1302"/>
      <c r="O607" s="919"/>
      <c r="P607" s="919"/>
      <c r="Q607" s="919"/>
      <c r="R607" s="1314"/>
      <c r="S607" s="919"/>
    </row>
    <row r="608" spans="1:19" ht="15.75" thickBot="1" x14ac:dyDescent="0.25">
      <c r="A608" s="1302"/>
      <c r="B608" s="1314"/>
      <c r="C608" s="1314"/>
      <c r="D608" s="1314"/>
      <c r="E608" s="1314"/>
      <c r="F608" s="919"/>
      <c r="H608" s="1302"/>
      <c r="I608" s="1308"/>
      <c r="J608" s="1314"/>
      <c r="K608" s="1314"/>
      <c r="L608" s="919"/>
      <c r="N608" s="1302"/>
      <c r="O608" s="919"/>
      <c r="P608" s="919"/>
      <c r="Q608" s="919"/>
      <c r="R608" s="1314"/>
      <c r="S608" s="919"/>
    </row>
    <row r="609" spans="1:19" ht="15.75" thickBot="1" x14ac:dyDescent="0.25">
      <c r="A609" s="1302"/>
      <c r="B609" s="1314"/>
      <c r="C609" s="1314"/>
      <c r="D609" s="1314"/>
      <c r="E609" s="1314"/>
      <c r="F609" s="919"/>
      <c r="H609" s="1302"/>
      <c r="I609" s="1308"/>
      <c r="J609" s="1314"/>
      <c r="K609" s="1314"/>
      <c r="L609" s="919"/>
      <c r="N609" s="1302"/>
      <c r="O609" s="919"/>
      <c r="P609" s="919"/>
      <c r="Q609" s="919"/>
      <c r="R609" s="1314"/>
      <c r="S609" s="919"/>
    </row>
    <row r="610" spans="1:19" ht="15.75" thickBot="1" x14ac:dyDescent="0.25">
      <c r="A610" s="1302"/>
      <c r="B610" s="1314"/>
      <c r="C610" s="1314"/>
      <c r="D610" s="1314"/>
      <c r="E610" s="1314"/>
      <c r="F610" s="919"/>
      <c r="H610" s="1302"/>
      <c r="I610" s="1308"/>
      <c r="J610" s="1314"/>
      <c r="K610" s="1314"/>
      <c r="L610" s="919"/>
      <c r="N610" s="1302"/>
      <c r="O610" s="919"/>
      <c r="P610" s="919"/>
      <c r="Q610" s="919"/>
      <c r="R610" s="1314"/>
      <c r="S610" s="919"/>
    </row>
    <row r="611" spans="1:19" ht="15.75" thickBot="1" x14ac:dyDescent="0.25">
      <c r="A611" s="1302"/>
      <c r="B611" s="1314"/>
      <c r="C611" s="1314"/>
      <c r="D611" s="1314"/>
      <c r="E611" s="1314"/>
      <c r="F611" s="919"/>
      <c r="H611" s="1302"/>
      <c r="I611" s="1308"/>
      <c r="J611" s="1314"/>
      <c r="K611" s="1314"/>
      <c r="L611" s="919"/>
      <c r="N611" s="1302"/>
      <c r="O611" s="919"/>
      <c r="P611" s="919"/>
      <c r="Q611" s="919"/>
      <c r="R611" s="1314"/>
      <c r="S611" s="919"/>
    </row>
    <row r="612" spans="1:19" ht="15.75" thickBot="1" x14ac:dyDescent="0.25">
      <c r="A612" s="1302"/>
      <c r="B612" s="1314"/>
      <c r="C612" s="1314"/>
      <c r="D612" s="1314"/>
      <c r="E612" s="1314"/>
      <c r="F612" s="919"/>
      <c r="H612" s="1302"/>
      <c r="I612" s="1308"/>
      <c r="J612" s="1314"/>
      <c r="K612" s="1314"/>
      <c r="L612" s="919"/>
      <c r="N612" s="1302"/>
      <c r="O612" s="919"/>
      <c r="P612" s="919"/>
      <c r="Q612" s="919"/>
      <c r="R612" s="1314"/>
      <c r="S612" s="919"/>
    </row>
    <row r="613" spans="1:19" ht="15.75" thickBot="1" x14ac:dyDescent="0.25">
      <c r="A613" s="1302"/>
      <c r="B613" s="1314"/>
      <c r="C613" s="1314"/>
      <c r="D613" s="1314"/>
      <c r="E613" s="1314"/>
      <c r="F613" s="919"/>
      <c r="H613" s="1302"/>
      <c r="I613" s="1308"/>
      <c r="J613" s="1314"/>
      <c r="K613" s="1314"/>
      <c r="L613" s="919"/>
      <c r="N613" s="1302"/>
      <c r="O613" s="919"/>
      <c r="P613" s="919"/>
      <c r="Q613" s="919"/>
      <c r="R613" s="1314"/>
      <c r="S613" s="919"/>
    </row>
    <row r="614" spans="1:19" ht="15.75" thickBot="1" x14ac:dyDescent="0.25">
      <c r="A614" s="1302"/>
      <c r="B614" s="1314"/>
      <c r="C614" s="1314"/>
      <c r="D614" s="1314"/>
      <c r="E614" s="1314"/>
      <c r="F614" s="919"/>
      <c r="H614" s="1302"/>
      <c r="I614" s="1308"/>
      <c r="J614" s="1314"/>
      <c r="K614" s="1314"/>
      <c r="L614" s="919"/>
      <c r="N614" s="1302"/>
      <c r="O614" s="919"/>
      <c r="P614" s="919"/>
      <c r="Q614" s="919"/>
      <c r="R614" s="1314"/>
      <c r="S614" s="919"/>
    </row>
    <row r="615" spans="1:19" ht="15.75" thickBot="1" x14ac:dyDescent="0.25">
      <c r="A615" s="1302"/>
      <c r="B615" s="1314"/>
      <c r="C615" s="1314"/>
      <c r="D615" s="1314"/>
      <c r="E615" s="1314"/>
      <c r="F615" s="919"/>
      <c r="H615" s="1302"/>
      <c r="I615" s="1308"/>
      <c r="J615" s="1314"/>
      <c r="K615" s="1314"/>
      <c r="L615" s="919"/>
      <c r="N615" s="1302"/>
      <c r="O615" s="919"/>
      <c r="P615" s="919"/>
      <c r="Q615" s="919"/>
      <c r="R615" s="1314"/>
      <c r="S615" s="919"/>
    </row>
    <row r="616" spans="1:19" ht="15.75" thickBot="1" x14ac:dyDescent="0.25">
      <c r="A616" s="1302"/>
      <c r="B616" s="1314"/>
      <c r="C616" s="1314"/>
      <c r="D616" s="1314"/>
      <c r="E616" s="1314"/>
      <c r="F616" s="919"/>
      <c r="H616" s="1302"/>
      <c r="I616" s="1308"/>
      <c r="J616" s="1314"/>
      <c r="K616" s="1314"/>
      <c r="L616" s="919"/>
      <c r="N616" s="1302"/>
      <c r="O616" s="919"/>
      <c r="P616" s="919"/>
      <c r="Q616" s="919"/>
      <c r="R616" s="1314"/>
      <c r="S616" s="919"/>
    </row>
    <row r="617" spans="1:19" ht="15.75" thickBot="1" x14ac:dyDescent="0.25">
      <c r="A617" s="1302"/>
      <c r="B617" s="1314"/>
      <c r="C617" s="1314"/>
      <c r="D617" s="1314"/>
      <c r="E617" s="1314"/>
      <c r="F617" s="919"/>
      <c r="H617" s="1302"/>
      <c r="I617" s="1308"/>
      <c r="J617" s="1314"/>
      <c r="K617" s="1314"/>
      <c r="L617" s="919"/>
      <c r="N617" s="1302"/>
      <c r="O617" s="919"/>
      <c r="P617" s="919"/>
      <c r="Q617" s="919"/>
      <c r="R617" s="1314"/>
      <c r="S617" s="919"/>
    </row>
    <row r="618" spans="1:19" ht="15.75" thickBot="1" x14ac:dyDescent="0.25">
      <c r="A618" s="1302"/>
      <c r="B618" s="1314"/>
      <c r="C618" s="1314"/>
      <c r="D618" s="1314"/>
      <c r="E618" s="1314"/>
      <c r="F618" s="919"/>
      <c r="H618" s="1302"/>
      <c r="I618" s="1308"/>
      <c r="J618" s="1314"/>
      <c r="K618" s="1314"/>
      <c r="L618" s="919"/>
      <c r="N618" s="1302"/>
      <c r="O618" s="919"/>
      <c r="P618" s="919"/>
      <c r="Q618" s="919"/>
      <c r="R618" s="1314"/>
      <c r="S618" s="919"/>
    </row>
    <row r="619" spans="1:19" ht="15.75" thickBot="1" x14ac:dyDescent="0.25">
      <c r="A619" s="1302"/>
      <c r="B619" s="1314"/>
      <c r="C619" s="1314"/>
      <c r="D619" s="1314"/>
      <c r="E619" s="1314"/>
      <c r="F619" s="919"/>
      <c r="H619" s="1302"/>
      <c r="I619" s="1308"/>
      <c r="J619" s="1314"/>
      <c r="K619" s="1314"/>
      <c r="L619" s="919"/>
      <c r="N619" s="1302"/>
      <c r="O619" s="919"/>
      <c r="P619" s="919"/>
      <c r="Q619" s="919"/>
      <c r="R619" s="1314"/>
      <c r="S619" s="919"/>
    </row>
    <row r="620" spans="1:19" ht="15.75" thickBot="1" x14ac:dyDescent="0.25">
      <c r="A620" s="1302"/>
      <c r="B620" s="1314"/>
      <c r="C620" s="1314"/>
      <c r="D620" s="1314"/>
      <c r="E620" s="1314"/>
      <c r="F620" s="919"/>
      <c r="H620" s="1302"/>
      <c r="I620" s="1308"/>
      <c r="J620" s="1314"/>
      <c r="K620" s="1314"/>
      <c r="L620" s="919"/>
      <c r="N620" s="1302"/>
      <c r="O620" s="919"/>
      <c r="P620" s="919"/>
      <c r="Q620" s="919"/>
      <c r="R620" s="1314"/>
      <c r="S620" s="919"/>
    </row>
    <row r="621" spans="1:19" ht="15.75" thickBot="1" x14ac:dyDescent="0.25">
      <c r="A621" s="1302"/>
      <c r="B621" s="1314"/>
      <c r="C621" s="1314"/>
      <c r="D621" s="1314"/>
      <c r="E621" s="1314"/>
      <c r="F621" s="919"/>
      <c r="H621" s="1302"/>
      <c r="I621" s="1308"/>
      <c r="J621" s="1314"/>
      <c r="K621" s="1314"/>
      <c r="L621" s="919"/>
      <c r="N621" s="1302"/>
      <c r="O621" s="919"/>
      <c r="P621" s="919"/>
      <c r="Q621" s="919"/>
      <c r="R621" s="1314"/>
      <c r="S621" s="919"/>
    </row>
    <row r="622" spans="1:19" ht="15.75" thickBot="1" x14ac:dyDescent="0.25">
      <c r="A622" s="1302"/>
      <c r="B622" s="1314"/>
      <c r="C622" s="1314"/>
      <c r="D622" s="1314"/>
      <c r="E622" s="1314"/>
      <c r="F622" s="919"/>
      <c r="H622" s="1302"/>
      <c r="I622" s="1308"/>
      <c r="J622" s="1314"/>
      <c r="K622" s="1314"/>
      <c r="L622" s="919"/>
      <c r="N622" s="1302"/>
      <c r="O622" s="919"/>
      <c r="P622" s="919"/>
      <c r="Q622" s="919"/>
      <c r="R622" s="1314"/>
      <c r="S622" s="919"/>
    </row>
    <row r="623" spans="1:19" ht="15.75" thickBot="1" x14ac:dyDescent="0.25">
      <c r="A623" s="1302"/>
      <c r="B623" s="1314"/>
      <c r="C623" s="1314"/>
      <c r="D623" s="1314"/>
      <c r="E623" s="1314"/>
      <c r="F623" s="919"/>
      <c r="H623" s="1302"/>
      <c r="I623" s="1308"/>
      <c r="J623" s="1314"/>
      <c r="K623" s="1314"/>
      <c r="L623" s="919"/>
      <c r="N623" s="1302"/>
      <c r="O623" s="919"/>
      <c r="P623" s="919"/>
      <c r="Q623" s="919"/>
      <c r="R623" s="1314"/>
      <c r="S623" s="919"/>
    </row>
    <row r="624" spans="1:19" ht="15.75" thickBot="1" x14ac:dyDescent="0.25">
      <c r="A624" s="1302"/>
      <c r="B624" s="1314"/>
      <c r="C624" s="1314"/>
      <c r="D624" s="1314"/>
      <c r="E624" s="1314"/>
      <c r="F624" s="919"/>
      <c r="H624" s="1302"/>
      <c r="I624" s="1308"/>
      <c r="J624" s="1314"/>
      <c r="K624" s="1314"/>
      <c r="L624" s="919"/>
      <c r="N624" s="1302"/>
      <c r="O624" s="919"/>
      <c r="P624" s="919"/>
      <c r="Q624" s="919"/>
      <c r="R624" s="1314"/>
      <c r="S624" s="919"/>
    </row>
    <row r="625" spans="1:19" ht="15.75" thickBot="1" x14ac:dyDescent="0.25">
      <c r="A625" s="1302"/>
      <c r="B625" s="1314"/>
      <c r="C625" s="1314"/>
      <c r="D625" s="1314"/>
      <c r="E625" s="1314"/>
      <c r="F625" s="919"/>
      <c r="H625" s="1302"/>
      <c r="I625" s="1308"/>
      <c r="J625" s="1314"/>
      <c r="K625" s="1314"/>
      <c r="L625" s="919"/>
      <c r="N625" s="1302"/>
      <c r="O625" s="919"/>
      <c r="P625" s="919"/>
      <c r="Q625" s="919"/>
      <c r="R625" s="1314"/>
      <c r="S625" s="919"/>
    </row>
    <row r="626" spans="1:19" ht="15.75" thickBot="1" x14ac:dyDescent="0.25">
      <c r="A626" s="1302"/>
      <c r="B626" s="1314"/>
      <c r="C626" s="1314"/>
      <c r="D626" s="1314"/>
      <c r="E626" s="1314"/>
      <c r="F626" s="919"/>
      <c r="H626" s="1302"/>
      <c r="I626" s="1308"/>
      <c r="J626" s="1314"/>
      <c r="K626" s="1314"/>
      <c r="L626" s="919"/>
      <c r="N626" s="1302"/>
      <c r="O626" s="919"/>
      <c r="P626" s="919"/>
      <c r="Q626" s="919"/>
      <c r="R626" s="1314"/>
      <c r="S626" s="919"/>
    </row>
    <row r="627" spans="1:19" ht="15.75" thickBot="1" x14ac:dyDescent="0.25">
      <c r="A627" s="1302"/>
      <c r="B627" s="1314"/>
      <c r="C627" s="1314"/>
      <c r="D627" s="1314"/>
      <c r="E627" s="1314"/>
      <c r="F627" s="919"/>
      <c r="H627" s="1302"/>
      <c r="I627" s="1308"/>
      <c r="J627" s="1314"/>
      <c r="K627" s="1314"/>
      <c r="L627" s="919"/>
      <c r="N627" s="1302"/>
      <c r="O627" s="919"/>
      <c r="P627" s="919"/>
      <c r="Q627" s="919"/>
      <c r="R627" s="1314"/>
      <c r="S627" s="919"/>
    </row>
    <row r="628" spans="1:19" ht="15.75" thickBot="1" x14ac:dyDescent="0.25">
      <c r="A628" s="1302"/>
      <c r="B628" s="1314"/>
      <c r="C628" s="1314"/>
      <c r="D628" s="1314"/>
      <c r="E628" s="1314"/>
      <c r="F628" s="919"/>
      <c r="H628" s="1302"/>
      <c r="I628" s="1308"/>
      <c r="J628" s="1314"/>
      <c r="K628" s="1314"/>
      <c r="L628" s="919"/>
      <c r="N628" s="1302"/>
      <c r="O628" s="919"/>
      <c r="P628" s="919"/>
      <c r="Q628" s="919"/>
      <c r="R628" s="1314"/>
      <c r="S628" s="919"/>
    </row>
    <row r="629" spans="1:19" ht="15.75" thickBot="1" x14ac:dyDescent="0.25">
      <c r="A629" s="1302"/>
      <c r="B629" s="1314"/>
      <c r="C629" s="1314"/>
      <c r="D629" s="1314"/>
      <c r="E629" s="1314"/>
      <c r="F629" s="919"/>
      <c r="H629" s="1302"/>
      <c r="I629" s="1308"/>
      <c r="J629" s="1314"/>
      <c r="K629" s="1314"/>
      <c r="L629" s="919"/>
      <c r="N629" s="1302"/>
      <c r="O629" s="919"/>
      <c r="P629" s="919"/>
      <c r="Q629" s="919"/>
      <c r="R629" s="1314"/>
      <c r="S629" s="919"/>
    </row>
    <row r="630" spans="1:19" ht="15.75" thickBot="1" x14ac:dyDescent="0.25">
      <c r="A630" s="1302"/>
      <c r="B630" s="1314"/>
      <c r="C630" s="1314"/>
      <c r="D630" s="1314"/>
      <c r="E630" s="1314"/>
      <c r="F630" s="919"/>
      <c r="H630" s="1302"/>
      <c r="I630" s="1308"/>
      <c r="J630" s="1314"/>
      <c r="K630" s="1314"/>
      <c r="L630" s="919"/>
      <c r="N630" s="1302"/>
      <c r="O630" s="919"/>
      <c r="P630" s="919"/>
      <c r="Q630" s="919"/>
      <c r="R630" s="1314"/>
      <c r="S630" s="919"/>
    </row>
    <row r="631" spans="1:19" ht="15.75" thickBot="1" x14ac:dyDescent="0.25">
      <c r="A631" s="1302"/>
      <c r="B631" s="1314"/>
      <c r="C631" s="1314"/>
      <c r="D631" s="1314"/>
      <c r="E631" s="1314"/>
      <c r="F631" s="919"/>
      <c r="H631" s="1302"/>
      <c r="I631" s="1308"/>
      <c r="J631" s="1314"/>
      <c r="K631" s="1314"/>
      <c r="L631" s="919"/>
      <c r="N631" s="1302"/>
      <c r="O631" s="919"/>
      <c r="P631" s="919"/>
      <c r="Q631" s="919"/>
      <c r="R631" s="1314"/>
      <c r="S631" s="919"/>
    </row>
    <row r="632" spans="1:19" ht="15.75" thickBot="1" x14ac:dyDescent="0.25">
      <c r="A632" s="1302"/>
      <c r="B632" s="1314"/>
      <c r="C632" s="1314"/>
      <c r="D632" s="1314"/>
      <c r="E632" s="1314"/>
      <c r="F632" s="919"/>
      <c r="H632" s="1302"/>
      <c r="I632" s="1308"/>
      <c r="J632" s="1314"/>
      <c r="K632" s="1314"/>
      <c r="L632" s="919"/>
      <c r="N632" s="1302"/>
      <c r="O632" s="919"/>
      <c r="P632" s="919"/>
      <c r="Q632" s="919"/>
      <c r="R632" s="1314"/>
      <c r="S632" s="919"/>
    </row>
    <row r="633" spans="1:19" ht="15.75" thickBot="1" x14ac:dyDescent="0.25">
      <c r="A633" s="1302"/>
      <c r="B633" s="1314"/>
      <c r="C633" s="1314"/>
      <c r="D633" s="1314"/>
      <c r="E633" s="1314"/>
      <c r="F633" s="919"/>
      <c r="H633" s="1302"/>
      <c r="I633" s="1308"/>
      <c r="J633" s="1314"/>
      <c r="K633" s="1314"/>
      <c r="L633" s="919"/>
      <c r="N633" s="1302"/>
      <c r="O633" s="919"/>
      <c r="P633" s="919"/>
      <c r="Q633" s="919"/>
      <c r="R633" s="1314"/>
      <c r="S633" s="919"/>
    </row>
    <row r="634" spans="1:19" ht="15.75" thickBot="1" x14ac:dyDescent="0.25">
      <c r="A634" s="1302"/>
      <c r="B634" s="1314"/>
      <c r="C634" s="1314"/>
      <c r="D634" s="1314"/>
      <c r="E634" s="1314"/>
      <c r="F634" s="919"/>
      <c r="H634" s="1302"/>
      <c r="I634" s="1308"/>
      <c r="J634" s="1314"/>
      <c r="K634" s="1314"/>
      <c r="L634" s="919"/>
      <c r="N634" s="1302"/>
      <c r="O634" s="919"/>
      <c r="P634" s="919"/>
      <c r="Q634" s="919"/>
      <c r="R634" s="1314"/>
      <c r="S634" s="919"/>
    </row>
    <row r="635" spans="1:19" ht="15.75" thickBot="1" x14ac:dyDescent="0.25">
      <c r="A635" s="1302"/>
      <c r="B635" s="1314"/>
      <c r="C635" s="1314"/>
      <c r="D635" s="1314"/>
      <c r="E635" s="1314"/>
      <c r="F635" s="919"/>
      <c r="H635" s="1302"/>
      <c r="I635" s="1308"/>
      <c r="J635" s="1314"/>
      <c r="K635" s="1314"/>
      <c r="L635" s="919"/>
      <c r="N635" s="1302"/>
      <c r="O635" s="919"/>
      <c r="P635" s="919"/>
      <c r="Q635" s="919"/>
      <c r="R635" s="1314"/>
      <c r="S635" s="919"/>
    </row>
    <row r="636" spans="1:19" ht="15.75" thickBot="1" x14ac:dyDescent="0.25">
      <c r="A636" s="1302"/>
      <c r="B636" s="1314"/>
      <c r="C636" s="1314"/>
      <c r="D636" s="1314"/>
      <c r="E636" s="1314"/>
      <c r="F636" s="919"/>
      <c r="H636" s="1302"/>
      <c r="I636" s="1308"/>
      <c r="J636" s="1314"/>
      <c r="K636" s="1314"/>
      <c r="L636" s="919"/>
      <c r="N636" s="1302"/>
      <c r="O636" s="919"/>
      <c r="P636" s="919"/>
      <c r="Q636" s="919"/>
      <c r="R636" s="1314"/>
      <c r="S636" s="919"/>
    </row>
    <row r="637" spans="1:19" ht="15.75" thickBot="1" x14ac:dyDescent="0.25">
      <c r="A637" s="1302"/>
      <c r="B637" s="1314"/>
      <c r="C637" s="1314"/>
      <c r="D637" s="1314"/>
      <c r="E637" s="1314"/>
      <c r="F637" s="919"/>
      <c r="H637" s="1302"/>
      <c r="I637" s="1308"/>
      <c r="J637" s="1314"/>
      <c r="K637" s="1314"/>
      <c r="L637" s="919"/>
      <c r="N637" s="1302"/>
      <c r="O637" s="919"/>
      <c r="P637" s="919"/>
      <c r="Q637" s="919"/>
      <c r="R637" s="1314"/>
      <c r="S637" s="919"/>
    </row>
    <row r="638" spans="1:19" ht="15.75" thickBot="1" x14ac:dyDescent="0.25">
      <c r="A638" s="1302"/>
      <c r="B638" s="1314"/>
      <c r="C638" s="1314"/>
      <c r="D638" s="1314"/>
      <c r="E638" s="1314"/>
      <c r="F638" s="919"/>
      <c r="H638" s="1302"/>
      <c r="I638" s="1308"/>
      <c r="J638" s="1314"/>
      <c r="K638" s="1314"/>
      <c r="L638" s="919"/>
      <c r="N638" s="1302"/>
      <c r="O638" s="919"/>
      <c r="P638" s="919"/>
      <c r="Q638" s="919"/>
      <c r="R638" s="1314"/>
      <c r="S638" s="919"/>
    </row>
    <row r="639" spans="1:19" ht="15.75" thickBot="1" x14ac:dyDescent="0.25">
      <c r="A639" s="1302"/>
      <c r="B639" s="1314"/>
      <c r="C639" s="1314"/>
      <c r="D639" s="1314"/>
      <c r="E639" s="1314"/>
      <c r="F639" s="919"/>
      <c r="H639" s="1302"/>
      <c r="I639" s="1308"/>
      <c r="J639" s="1314"/>
      <c r="K639" s="1314"/>
      <c r="L639" s="919"/>
      <c r="N639" s="1302"/>
      <c r="O639" s="919"/>
      <c r="P639" s="919"/>
      <c r="Q639" s="919"/>
      <c r="R639" s="1314"/>
      <c r="S639" s="919"/>
    </row>
    <row r="640" spans="1:19" ht="15.75" thickBot="1" x14ac:dyDescent="0.25">
      <c r="A640" s="1302"/>
      <c r="B640" s="1314"/>
      <c r="C640" s="1314"/>
      <c r="D640" s="1314"/>
      <c r="E640" s="1314"/>
      <c r="F640" s="919"/>
      <c r="H640" s="1302"/>
      <c r="I640" s="1308"/>
      <c r="J640" s="1314"/>
      <c r="K640" s="1314"/>
      <c r="L640" s="919"/>
      <c r="N640" s="1302"/>
      <c r="O640" s="919"/>
      <c r="P640" s="919"/>
      <c r="Q640" s="919"/>
      <c r="R640" s="1314"/>
      <c r="S640" s="919"/>
    </row>
    <row r="641" spans="1:19" ht="15.75" thickBot="1" x14ac:dyDescent="0.25">
      <c r="A641" s="1302"/>
      <c r="B641" s="1314"/>
      <c r="C641" s="1314"/>
      <c r="D641" s="1314"/>
      <c r="E641" s="1314"/>
      <c r="F641" s="919"/>
      <c r="H641" s="1302"/>
      <c r="I641" s="1308"/>
      <c r="J641" s="1314"/>
      <c r="K641" s="1314"/>
      <c r="L641" s="919"/>
      <c r="N641" s="1302"/>
      <c r="O641" s="919"/>
      <c r="P641" s="919"/>
      <c r="Q641" s="919"/>
      <c r="R641" s="1314"/>
      <c r="S641" s="919"/>
    </row>
    <row r="642" spans="1:19" ht="15.75" thickBot="1" x14ac:dyDescent="0.25">
      <c r="A642" s="1302"/>
      <c r="B642" s="1314"/>
      <c r="C642" s="1314"/>
      <c r="D642" s="1314"/>
      <c r="E642" s="1314"/>
      <c r="F642" s="919"/>
      <c r="H642" s="1302"/>
      <c r="I642" s="1308"/>
      <c r="J642" s="1314"/>
      <c r="K642" s="1314"/>
      <c r="L642" s="919"/>
      <c r="N642" s="1302"/>
      <c r="O642" s="919"/>
      <c r="P642" s="919"/>
      <c r="Q642" s="919"/>
      <c r="R642" s="1314"/>
      <c r="S642" s="919"/>
    </row>
    <row r="643" spans="1:19" ht="15.75" thickBot="1" x14ac:dyDescent="0.25">
      <c r="A643" s="1302"/>
      <c r="B643" s="1314"/>
      <c r="C643" s="1314"/>
      <c r="D643" s="1314"/>
      <c r="E643" s="1314"/>
      <c r="F643" s="919"/>
      <c r="H643" s="1302"/>
      <c r="I643" s="1308"/>
      <c r="J643" s="1314"/>
      <c r="K643" s="1314"/>
      <c r="L643" s="919"/>
      <c r="N643" s="1302"/>
      <c r="O643" s="919"/>
      <c r="P643" s="919"/>
      <c r="Q643" s="919"/>
      <c r="R643" s="1314"/>
      <c r="S643" s="919"/>
    </row>
    <row r="644" spans="1:19" ht="15.75" thickBot="1" x14ac:dyDescent="0.25">
      <c r="A644" s="1302"/>
      <c r="B644" s="1314"/>
      <c r="C644" s="1314"/>
      <c r="D644" s="1314"/>
      <c r="E644" s="1314"/>
      <c r="F644" s="919"/>
      <c r="H644" s="1302"/>
      <c r="I644" s="1308"/>
      <c r="J644" s="1314"/>
      <c r="K644" s="1314"/>
      <c r="L644" s="919"/>
      <c r="N644" s="1302"/>
      <c r="O644" s="919"/>
      <c r="P644" s="919"/>
      <c r="Q644" s="919"/>
      <c r="R644" s="1314"/>
      <c r="S644" s="919"/>
    </row>
    <row r="645" spans="1:19" ht="15.75" thickBot="1" x14ac:dyDescent="0.25">
      <c r="A645" s="1302"/>
      <c r="B645" s="1314"/>
      <c r="C645" s="1314"/>
      <c r="D645" s="1314"/>
      <c r="E645" s="1314"/>
      <c r="F645" s="919"/>
      <c r="H645" s="1302"/>
      <c r="I645" s="1308"/>
      <c r="J645" s="1314"/>
      <c r="K645" s="1314"/>
      <c r="L645" s="919"/>
      <c r="N645" s="1302"/>
      <c r="O645" s="919"/>
      <c r="P645" s="919"/>
      <c r="Q645" s="919"/>
      <c r="R645" s="1314"/>
      <c r="S645" s="919"/>
    </row>
    <row r="646" spans="1:19" ht="15.75" thickBot="1" x14ac:dyDescent="0.25">
      <c r="A646" s="1302"/>
      <c r="B646" s="1314"/>
      <c r="C646" s="1314"/>
      <c r="D646" s="1314"/>
      <c r="E646" s="1314"/>
      <c r="F646" s="919"/>
      <c r="H646" s="1302"/>
      <c r="I646" s="1308"/>
      <c r="J646" s="1314"/>
      <c r="K646" s="1314"/>
      <c r="L646" s="919"/>
      <c r="N646" s="1302"/>
      <c r="O646" s="919"/>
      <c r="P646" s="919"/>
      <c r="Q646" s="919"/>
      <c r="R646" s="1314"/>
      <c r="S646" s="919"/>
    </row>
    <row r="647" spans="1:19" ht="15.75" thickBot="1" x14ac:dyDescent="0.25">
      <c r="A647" s="1302"/>
      <c r="B647" s="1314"/>
      <c r="C647" s="1314"/>
      <c r="D647" s="1314"/>
      <c r="E647" s="1314"/>
      <c r="F647" s="919"/>
      <c r="H647" s="1302"/>
      <c r="I647" s="1308"/>
      <c r="J647" s="1314"/>
      <c r="K647" s="1314"/>
      <c r="L647" s="919"/>
      <c r="N647" s="1302"/>
      <c r="O647" s="919"/>
      <c r="P647" s="919"/>
      <c r="Q647" s="919"/>
      <c r="R647" s="1314"/>
      <c r="S647" s="919"/>
    </row>
    <row r="648" spans="1:19" ht="15.75" thickBot="1" x14ac:dyDescent="0.25">
      <c r="A648" s="1302"/>
      <c r="B648" s="1314"/>
      <c r="C648" s="1314"/>
      <c r="D648" s="1314"/>
      <c r="E648" s="1314"/>
      <c r="F648" s="919"/>
      <c r="H648" s="1302"/>
      <c r="I648" s="1308"/>
      <c r="J648" s="1314"/>
      <c r="K648" s="1314"/>
      <c r="L648" s="919"/>
      <c r="N648" s="1302"/>
      <c r="O648" s="919"/>
      <c r="P648" s="919"/>
      <c r="Q648" s="919"/>
      <c r="R648" s="1314"/>
      <c r="S648" s="919"/>
    </row>
    <row r="649" spans="1:19" ht="15.75" thickBot="1" x14ac:dyDescent="0.25">
      <c r="A649" s="1302"/>
      <c r="B649" s="1314"/>
      <c r="C649" s="1314"/>
      <c r="D649" s="1314"/>
      <c r="E649" s="1314"/>
      <c r="F649" s="919"/>
      <c r="H649" s="1302"/>
      <c r="I649" s="1308"/>
      <c r="J649" s="1314"/>
      <c r="K649" s="1314"/>
      <c r="L649" s="919"/>
      <c r="N649" s="1302"/>
      <c r="O649" s="919"/>
      <c r="P649" s="919"/>
      <c r="Q649" s="919"/>
      <c r="R649" s="1314"/>
      <c r="S649" s="919"/>
    </row>
    <row r="650" spans="1:19" ht="15.75" thickBot="1" x14ac:dyDescent="0.25">
      <c r="A650" s="1302"/>
      <c r="B650" s="1314"/>
      <c r="C650" s="1314"/>
      <c r="D650" s="1314"/>
      <c r="E650" s="1314"/>
      <c r="F650" s="919"/>
      <c r="H650" s="1302"/>
      <c r="I650" s="1308"/>
      <c r="J650" s="1314"/>
      <c r="K650" s="1314"/>
      <c r="L650" s="919"/>
      <c r="N650" s="1302"/>
      <c r="O650" s="919"/>
      <c r="P650" s="919"/>
      <c r="Q650" s="919"/>
      <c r="R650" s="1314"/>
      <c r="S650" s="919"/>
    </row>
    <row r="651" spans="1:19" ht="15.75" thickBot="1" x14ac:dyDescent="0.25">
      <c r="A651" s="1302"/>
      <c r="B651" s="1314"/>
      <c r="C651" s="1314"/>
      <c r="D651" s="1314"/>
      <c r="E651" s="1314"/>
      <c r="F651" s="919"/>
      <c r="H651" s="1302"/>
      <c r="I651" s="1308"/>
      <c r="J651" s="1314"/>
      <c r="K651" s="1314"/>
      <c r="L651" s="919"/>
      <c r="N651" s="1302"/>
      <c r="O651" s="919"/>
      <c r="P651" s="919"/>
      <c r="Q651" s="919"/>
      <c r="R651" s="1314"/>
      <c r="S651" s="919"/>
    </row>
    <row r="652" spans="1:19" ht="15.75" thickBot="1" x14ac:dyDescent="0.25">
      <c r="A652" s="1302"/>
      <c r="B652" s="1314"/>
      <c r="C652" s="1314"/>
      <c r="D652" s="1314"/>
      <c r="E652" s="1314"/>
      <c r="F652" s="919"/>
      <c r="H652" s="1302"/>
      <c r="I652" s="1308"/>
      <c r="J652" s="1314"/>
      <c r="K652" s="1314"/>
      <c r="L652" s="919"/>
      <c r="N652" s="1302"/>
      <c r="O652" s="919"/>
      <c r="P652" s="919"/>
      <c r="Q652" s="919"/>
      <c r="R652" s="1314"/>
      <c r="S652" s="919"/>
    </row>
    <row r="653" spans="1:19" ht="15.75" thickBot="1" x14ac:dyDescent="0.25">
      <c r="A653" s="1302"/>
      <c r="B653" s="1314"/>
      <c r="C653" s="1314"/>
      <c r="D653" s="1314"/>
      <c r="E653" s="1314"/>
      <c r="F653" s="919"/>
      <c r="H653" s="1302"/>
      <c r="I653" s="1308"/>
      <c r="J653" s="1314"/>
      <c r="K653" s="1314"/>
      <c r="L653" s="919"/>
      <c r="N653" s="1302"/>
      <c r="O653" s="919"/>
      <c r="P653" s="919"/>
      <c r="Q653" s="919"/>
      <c r="R653" s="1314"/>
      <c r="S653" s="919"/>
    </row>
    <row r="654" spans="1:19" ht="15.75" thickBot="1" x14ac:dyDescent="0.25">
      <c r="A654" s="1302"/>
      <c r="B654" s="1314"/>
      <c r="C654" s="1314"/>
      <c r="D654" s="1314"/>
      <c r="E654" s="1314"/>
      <c r="F654" s="919"/>
      <c r="H654" s="1302"/>
      <c r="I654" s="1308"/>
      <c r="J654" s="1314"/>
      <c r="K654" s="1314"/>
      <c r="L654" s="919"/>
      <c r="N654" s="1302"/>
      <c r="O654" s="919"/>
      <c r="P654" s="919"/>
      <c r="Q654" s="919"/>
      <c r="R654" s="1314"/>
      <c r="S654" s="919"/>
    </row>
    <row r="655" spans="1:19" ht="15.75" thickBot="1" x14ac:dyDescent="0.25">
      <c r="A655" s="1302"/>
      <c r="B655" s="1314"/>
      <c r="C655" s="1314"/>
      <c r="D655" s="1314"/>
      <c r="E655" s="1314"/>
      <c r="F655" s="919"/>
      <c r="H655" s="1302"/>
      <c r="I655" s="1308"/>
      <c r="J655" s="1314"/>
      <c r="K655" s="1314"/>
      <c r="L655" s="919"/>
      <c r="N655" s="1302"/>
      <c r="O655" s="919"/>
      <c r="P655" s="919"/>
      <c r="Q655" s="919"/>
      <c r="R655" s="1314"/>
      <c r="S655" s="919"/>
    </row>
    <row r="656" spans="1:19" ht="15.75" thickBot="1" x14ac:dyDescent="0.25">
      <c r="A656" s="1302"/>
      <c r="B656" s="1314"/>
      <c r="C656" s="1314"/>
      <c r="D656" s="1314"/>
      <c r="E656" s="1314"/>
      <c r="F656" s="919"/>
      <c r="H656" s="1302"/>
      <c r="I656" s="1308"/>
      <c r="J656" s="1314"/>
      <c r="K656" s="1314"/>
      <c r="L656" s="919"/>
      <c r="N656" s="1302"/>
      <c r="O656" s="919"/>
      <c r="P656" s="919"/>
      <c r="Q656" s="919"/>
      <c r="R656" s="1314"/>
      <c r="S656" s="919"/>
    </row>
    <row r="657" spans="1:19" ht="15.75" thickBot="1" x14ac:dyDescent="0.25">
      <c r="A657" s="1302"/>
      <c r="B657" s="1314"/>
      <c r="C657" s="1314"/>
      <c r="D657" s="1314"/>
      <c r="E657" s="1314"/>
      <c r="F657" s="919"/>
      <c r="H657" s="1302"/>
      <c r="I657" s="1308"/>
      <c r="J657" s="1314"/>
      <c r="K657" s="1314"/>
      <c r="L657" s="919"/>
      <c r="N657" s="1302"/>
      <c r="O657" s="919"/>
      <c r="P657" s="919"/>
      <c r="Q657" s="919"/>
      <c r="R657" s="1314"/>
      <c r="S657" s="919"/>
    </row>
    <row r="658" spans="1:19" ht="15.75" thickBot="1" x14ac:dyDescent="0.25">
      <c r="A658" s="1302"/>
      <c r="B658" s="1314"/>
      <c r="C658" s="1314"/>
      <c r="D658" s="1314"/>
      <c r="E658" s="1314"/>
      <c r="F658" s="919"/>
      <c r="H658" s="1302"/>
      <c r="I658" s="1308"/>
      <c r="J658" s="1314"/>
      <c r="K658" s="1314"/>
      <c r="L658" s="919"/>
      <c r="N658" s="1302"/>
      <c r="O658" s="919"/>
      <c r="P658" s="919"/>
      <c r="Q658" s="919"/>
      <c r="R658" s="1314"/>
      <c r="S658" s="919"/>
    </row>
    <row r="659" spans="1:19" ht="15.75" thickBot="1" x14ac:dyDescent="0.25">
      <c r="A659" s="1302"/>
      <c r="B659" s="1314"/>
      <c r="C659" s="1314"/>
      <c r="D659" s="1314"/>
      <c r="E659" s="1314"/>
      <c r="F659" s="919"/>
      <c r="H659" s="1302"/>
      <c r="I659" s="1308"/>
      <c r="J659" s="1314"/>
      <c r="K659" s="1314"/>
      <c r="L659" s="919"/>
      <c r="N659" s="1302"/>
      <c r="O659" s="919"/>
      <c r="P659" s="919"/>
      <c r="Q659" s="919"/>
      <c r="R659" s="1314"/>
      <c r="S659" s="919"/>
    </row>
    <row r="660" spans="1:19" ht="15.75" thickBot="1" x14ac:dyDescent="0.25">
      <c r="A660" s="1302"/>
      <c r="B660" s="1314"/>
      <c r="C660" s="1314"/>
      <c r="D660" s="1314"/>
      <c r="E660" s="1314"/>
      <c r="F660" s="919"/>
      <c r="H660" s="1302"/>
      <c r="I660" s="1308"/>
      <c r="J660" s="1314"/>
      <c r="K660" s="1314"/>
      <c r="L660" s="919"/>
      <c r="N660" s="1302"/>
      <c r="O660" s="919"/>
      <c r="P660" s="919"/>
      <c r="Q660" s="919"/>
      <c r="R660" s="1314"/>
      <c r="S660" s="919"/>
    </row>
    <row r="661" spans="1:19" ht="15.75" thickBot="1" x14ac:dyDescent="0.25">
      <c r="A661" s="1302"/>
      <c r="B661" s="1314"/>
      <c r="C661" s="1314"/>
      <c r="D661" s="1314"/>
      <c r="E661" s="1314"/>
      <c r="F661" s="919"/>
      <c r="H661" s="1302"/>
      <c r="I661" s="1308"/>
      <c r="J661" s="1314"/>
      <c r="K661" s="1314"/>
      <c r="L661" s="919"/>
      <c r="N661" s="1302"/>
      <c r="O661" s="919"/>
      <c r="P661" s="919"/>
      <c r="Q661" s="919"/>
      <c r="R661" s="1314"/>
      <c r="S661" s="919"/>
    </row>
    <row r="662" spans="1:19" ht="15.75" thickBot="1" x14ac:dyDescent="0.25">
      <c r="A662" s="1302"/>
      <c r="B662" s="1314"/>
      <c r="C662" s="1314"/>
      <c r="D662" s="1314"/>
      <c r="E662" s="1314"/>
      <c r="F662" s="919"/>
      <c r="H662" s="1302"/>
      <c r="I662" s="1308"/>
      <c r="J662" s="1314"/>
      <c r="K662" s="1314"/>
      <c r="L662" s="919"/>
      <c r="N662" s="1302"/>
      <c r="O662" s="919"/>
      <c r="P662" s="919"/>
      <c r="Q662" s="919"/>
      <c r="R662" s="1314"/>
      <c r="S662" s="919"/>
    </row>
    <row r="663" spans="1:19" ht="15.75" thickBot="1" x14ac:dyDescent="0.25">
      <c r="A663" s="1302"/>
      <c r="B663" s="1314"/>
      <c r="C663" s="1314"/>
      <c r="D663" s="1314"/>
      <c r="E663" s="1314"/>
      <c r="F663" s="919"/>
      <c r="H663" s="1302"/>
      <c r="I663" s="1308"/>
      <c r="J663" s="1314"/>
      <c r="K663" s="1314"/>
      <c r="L663" s="919"/>
      <c r="N663" s="1302"/>
      <c r="O663" s="919"/>
      <c r="P663" s="919"/>
      <c r="Q663" s="919"/>
      <c r="R663" s="1314"/>
      <c r="S663" s="919"/>
    </row>
    <row r="664" spans="1:19" ht="15.75" thickBot="1" x14ac:dyDescent="0.25">
      <c r="A664" s="1302"/>
      <c r="B664" s="1314"/>
      <c r="C664" s="1314"/>
      <c r="D664" s="1314"/>
      <c r="E664" s="1314"/>
      <c r="F664" s="919"/>
      <c r="H664" s="1302"/>
      <c r="I664" s="1308"/>
      <c r="J664" s="1314"/>
      <c r="K664" s="1314"/>
      <c r="L664" s="919"/>
      <c r="N664" s="1302"/>
      <c r="O664" s="919"/>
      <c r="P664" s="919"/>
      <c r="Q664" s="919"/>
      <c r="R664" s="1314"/>
      <c r="S664" s="919"/>
    </row>
    <row r="665" spans="1:19" ht="15.75" thickBot="1" x14ac:dyDescent="0.25">
      <c r="A665" s="1302"/>
      <c r="B665" s="1314"/>
      <c r="C665" s="1314"/>
      <c r="D665" s="1314"/>
      <c r="E665" s="1314"/>
      <c r="F665" s="919"/>
      <c r="H665" s="1302"/>
      <c r="I665" s="1308"/>
      <c r="J665" s="1314"/>
      <c r="K665" s="1314"/>
      <c r="L665" s="919"/>
      <c r="N665" s="1302"/>
      <c r="O665" s="919"/>
      <c r="P665" s="919"/>
      <c r="Q665" s="919"/>
      <c r="R665" s="1314"/>
      <c r="S665" s="919"/>
    </row>
    <row r="666" spans="1:19" ht="15.75" thickBot="1" x14ac:dyDescent="0.25">
      <c r="A666" s="1302"/>
      <c r="B666" s="1314"/>
      <c r="C666" s="1314"/>
      <c r="D666" s="1314"/>
      <c r="E666" s="1314"/>
      <c r="F666" s="919"/>
      <c r="H666" s="1302"/>
      <c r="I666" s="1308"/>
      <c r="J666" s="1314"/>
      <c r="K666" s="1314"/>
      <c r="L666" s="919"/>
      <c r="N666" s="1302"/>
      <c r="O666" s="919"/>
      <c r="P666" s="919"/>
      <c r="Q666" s="919"/>
      <c r="R666" s="1314"/>
      <c r="S666" s="919"/>
    </row>
    <row r="667" spans="1:19" ht="15.75" thickBot="1" x14ac:dyDescent="0.25">
      <c r="A667" s="1302"/>
      <c r="B667" s="1314"/>
      <c r="C667" s="1314"/>
      <c r="D667" s="1314"/>
      <c r="E667" s="1314"/>
      <c r="F667" s="919"/>
      <c r="H667" s="1302"/>
      <c r="I667" s="1308"/>
      <c r="J667" s="1314"/>
      <c r="K667" s="1314"/>
      <c r="L667" s="919"/>
      <c r="N667" s="1302"/>
      <c r="O667" s="919"/>
      <c r="P667" s="919"/>
      <c r="Q667" s="919"/>
      <c r="R667" s="1314"/>
      <c r="S667" s="919"/>
    </row>
    <row r="668" spans="1:19" ht="15.75" thickBot="1" x14ac:dyDescent="0.25">
      <c r="A668" s="1302"/>
      <c r="B668" s="1314"/>
      <c r="C668" s="1314"/>
      <c r="D668" s="1314"/>
      <c r="E668" s="1314"/>
      <c r="F668" s="919"/>
      <c r="H668" s="1302"/>
      <c r="I668" s="1308"/>
      <c r="J668" s="1314"/>
      <c r="K668" s="1314"/>
      <c r="L668" s="919"/>
      <c r="N668" s="1302"/>
      <c r="O668" s="919"/>
      <c r="P668" s="919"/>
      <c r="Q668" s="919"/>
      <c r="R668" s="1314"/>
      <c r="S668" s="919"/>
    </row>
    <row r="669" spans="1:19" ht="15.75" thickBot="1" x14ac:dyDescent="0.25">
      <c r="A669" s="1302"/>
      <c r="B669" s="1314"/>
      <c r="C669" s="1314"/>
      <c r="D669" s="1314"/>
      <c r="E669" s="1314"/>
      <c r="F669" s="919"/>
      <c r="H669" s="1302"/>
      <c r="I669" s="1308"/>
      <c r="J669" s="1314"/>
      <c r="K669" s="1314"/>
      <c r="L669" s="919"/>
      <c r="N669" s="1302"/>
      <c r="O669" s="919"/>
      <c r="P669" s="919"/>
      <c r="Q669" s="919"/>
      <c r="R669" s="1314"/>
      <c r="S669" s="919"/>
    </row>
    <row r="670" spans="1:19" ht="15.75" thickBot="1" x14ac:dyDescent="0.25">
      <c r="A670" s="1302"/>
      <c r="B670" s="1314"/>
      <c r="C670" s="1314"/>
      <c r="D670" s="1314"/>
      <c r="E670" s="1314"/>
      <c r="F670" s="919"/>
      <c r="H670" s="1302"/>
      <c r="I670" s="1308"/>
      <c r="J670" s="1314"/>
      <c r="K670" s="1314"/>
      <c r="L670" s="919"/>
      <c r="N670" s="1302"/>
      <c r="O670" s="919"/>
      <c r="P670" s="919"/>
      <c r="Q670" s="919"/>
      <c r="R670" s="1314"/>
      <c r="S670" s="919"/>
    </row>
    <row r="671" spans="1:19" ht="15.75" thickBot="1" x14ac:dyDescent="0.25">
      <c r="A671" s="1302"/>
      <c r="B671" s="1314"/>
      <c r="C671" s="1314"/>
      <c r="D671" s="1314"/>
      <c r="E671" s="1314"/>
      <c r="F671" s="919"/>
      <c r="H671" s="1302"/>
      <c r="I671" s="1308"/>
      <c r="J671" s="1314"/>
      <c r="K671" s="1314"/>
      <c r="L671" s="919"/>
      <c r="N671" s="1302"/>
      <c r="O671" s="919"/>
      <c r="P671" s="919"/>
      <c r="Q671" s="919"/>
      <c r="R671" s="1314"/>
      <c r="S671" s="919"/>
    </row>
    <row r="672" spans="1:19" ht="15.75" thickBot="1" x14ac:dyDescent="0.25">
      <c r="A672" s="1302"/>
      <c r="B672" s="1314"/>
      <c r="C672" s="1314"/>
      <c r="D672" s="1314"/>
      <c r="E672" s="1314"/>
      <c r="F672" s="919"/>
      <c r="H672" s="1302"/>
      <c r="I672" s="1308"/>
      <c r="J672" s="1314"/>
      <c r="K672" s="1314"/>
      <c r="L672" s="919"/>
      <c r="N672" s="1302"/>
      <c r="O672" s="919"/>
      <c r="P672" s="919"/>
      <c r="Q672" s="919"/>
      <c r="R672" s="1314"/>
      <c r="S672" s="919"/>
    </row>
    <row r="673" spans="1:19" ht="15.75" thickBot="1" x14ac:dyDescent="0.25">
      <c r="A673" s="1302"/>
      <c r="B673" s="1314"/>
      <c r="C673" s="1314"/>
      <c r="D673" s="1314"/>
      <c r="E673" s="1314"/>
      <c r="F673" s="919"/>
      <c r="H673" s="1302"/>
      <c r="I673" s="1308"/>
      <c r="J673" s="1314"/>
      <c r="K673" s="1314"/>
      <c r="L673" s="919"/>
      <c r="N673" s="1302"/>
      <c r="O673" s="919"/>
      <c r="P673" s="919"/>
      <c r="Q673" s="919"/>
      <c r="R673" s="1314"/>
      <c r="S673" s="919"/>
    </row>
    <row r="674" spans="1:19" ht="15.75" thickBot="1" x14ac:dyDescent="0.25">
      <c r="A674" s="1302"/>
      <c r="B674" s="1314"/>
      <c r="C674" s="1314"/>
      <c r="D674" s="1314"/>
      <c r="E674" s="1314"/>
      <c r="F674" s="919"/>
      <c r="H674" s="1302"/>
      <c r="I674" s="1308"/>
      <c r="J674" s="1314"/>
      <c r="K674" s="1314"/>
      <c r="L674" s="919"/>
      <c r="N674" s="1302"/>
      <c r="O674" s="919"/>
      <c r="P674" s="919"/>
      <c r="Q674" s="919"/>
      <c r="R674" s="1314"/>
      <c r="S674" s="919"/>
    </row>
    <row r="675" spans="1:19" ht="15.75" thickBot="1" x14ac:dyDescent="0.25">
      <c r="A675" s="1302"/>
      <c r="B675" s="1314"/>
      <c r="C675" s="1314"/>
      <c r="D675" s="1314"/>
      <c r="E675" s="1314"/>
      <c r="F675" s="919"/>
      <c r="H675" s="1302"/>
      <c r="I675" s="1308"/>
      <c r="J675" s="1314"/>
      <c r="K675" s="1314"/>
      <c r="L675" s="919"/>
      <c r="N675" s="1302"/>
      <c r="O675" s="919"/>
      <c r="P675" s="919"/>
      <c r="Q675" s="919"/>
      <c r="R675" s="1314"/>
      <c r="S675" s="919"/>
    </row>
    <row r="676" spans="1:19" ht="15.75" thickBot="1" x14ac:dyDescent="0.25">
      <c r="A676" s="1302"/>
      <c r="B676" s="1314"/>
      <c r="C676" s="1314"/>
      <c r="D676" s="1314"/>
      <c r="E676" s="1314"/>
      <c r="F676" s="919"/>
      <c r="H676" s="1302"/>
      <c r="I676" s="1308"/>
      <c r="J676" s="1314"/>
      <c r="K676" s="1314"/>
      <c r="L676" s="919"/>
      <c r="N676" s="1302"/>
      <c r="O676" s="919"/>
      <c r="P676" s="919"/>
      <c r="Q676" s="919"/>
      <c r="R676" s="1314"/>
      <c r="S676" s="919"/>
    </row>
    <row r="677" spans="1:19" ht="15.75" thickBot="1" x14ac:dyDescent="0.25">
      <c r="A677" s="1302"/>
      <c r="B677" s="1314"/>
      <c r="C677" s="1314"/>
      <c r="D677" s="1314"/>
      <c r="E677" s="1314"/>
      <c r="F677" s="919"/>
      <c r="H677" s="1302"/>
      <c r="I677" s="1308"/>
      <c r="J677" s="1314"/>
      <c r="K677" s="1314"/>
      <c r="L677" s="919"/>
      <c r="N677" s="1302"/>
      <c r="O677" s="919"/>
      <c r="P677" s="919"/>
      <c r="Q677" s="919"/>
      <c r="R677" s="1314"/>
      <c r="S677" s="919"/>
    </row>
    <row r="678" spans="1:19" ht="15.75" thickBot="1" x14ac:dyDescent="0.25">
      <c r="A678" s="1302"/>
      <c r="B678" s="1314"/>
      <c r="C678" s="1314"/>
      <c r="D678" s="1314"/>
      <c r="E678" s="1314"/>
      <c r="F678" s="919"/>
      <c r="H678" s="1302"/>
      <c r="I678" s="1308"/>
      <c r="J678" s="1314"/>
      <c r="K678" s="1314"/>
      <c r="L678" s="919"/>
      <c r="N678" s="1302"/>
      <c r="O678" s="919"/>
      <c r="P678" s="919"/>
      <c r="Q678" s="919"/>
      <c r="R678" s="1314"/>
      <c r="S678" s="919"/>
    </row>
    <row r="679" spans="1:19" ht="15.75" thickBot="1" x14ac:dyDescent="0.25">
      <c r="A679" s="1302"/>
      <c r="B679" s="1314"/>
      <c r="C679" s="1314"/>
      <c r="D679" s="1314"/>
      <c r="E679" s="1314"/>
      <c r="F679" s="919"/>
      <c r="H679" s="1302"/>
      <c r="I679" s="1308"/>
      <c r="J679" s="1314"/>
      <c r="K679" s="1314"/>
      <c r="L679" s="919"/>
      <c r="N679" s="1302"/>
      <c r="O679" s="919"/>
      <c r="P679" s="919"/>
      <c r="Q679" s="919"/>
      <c r="R679" s="1314"/>
      <c r="S679" s="919"/>
    </row>
    <row r="680" spans="1:19" ht="15.75" thickBot="1" x14ac:dyDescent="0.25">
      <c r="A680" s="1302"/>
      <c r="B680" s="1314"/>
      <c r="C680" s="1314"/>
      <c r="D680" s="1314"/>
      <c r="E680" s="1314"/>
      <c r="F680" s="919"/>
      <c r="H680" s="1302"/>
      <c r="I680" s="1308"/>
      <c r="J680" s="1314"/>
      <c r="K680" s="1314"/>
      <c r="L680" s="919"/>
      <c r="N680" s="1302"/>
      <c r="O680" s="919"/>
      <c r="P680" s="919"/>
      <c r="Q680" s="919"/>
      <c r="R680" s="1314"/>
      <c r="S680" s="919"/>
    </row>
    <row r="681" spans="1:19" ht="15.75" thickBot="1" x14ac:dyDescent="0.25">
      <c r="A681" s="1302"/>
      <c r="B681" s="1314"/>
      <c r="C681" s="1314"/>
      <c r="D681" s="1314"/>
      <c r="E681" s="1314"/>
      <c r="F681" s="919"/>
      <c r="H681" s="1302"/>
      <c r="I681" s="1308"/>
      <c r="J681" s="1314"/>
      <c r="K681" s="1314"/>
      <c r="L681" s="919"/>
      <c r="N681" s="1302"/>
      <c r="O681" s="919"/>
      <c r="P681" s="919"/>
      <c r="Q681" s="919"/>
      <c r="R681" s="1314"/>
      <c r="S681" s="919"/>
    </row>
    <row r="682" spans="1:19" ht="15.75" thickBot="1" x14ac:dyDescent="0.25">
      <c r="A682" s="1302"/>
      <c r="B682" s="1314"/>
      <c r="C682" s="1314"/>
      <c r="D682" s="1314"/>
      <c r="E682" s="1314"/>
      <c r="F682" s="919"/>
      <c r="H682" s="1302"/>
      <c r="I682" s="1308"/>
      <c r="J682" s="1314"/>
      <c r="K682" s="1314"/>
      <c r="L682" s="919"/>
      <c r="N682" s="1302"/>
      <c r="O682" s="919"/>
      <c r="P682" s="919"/>
      <c r="Q682" s="919"/>
      <c r="R682" s="1314"/>
      <c r="S682" s="919"/>
    </row>
    <row r="683" spans="1:19" ht="15.75" thickBot="1" x14ac:dyDescent="0.25">
      <c r="A683" s="1302"/>
      <c r="B683" s="1314"/>
      <c r="C683" s="1314"/>
      <c r="D683" s="1314"/>
      <c r="E683" s="1314"/>
      <c r="F683" s="919"/>
      <c r="H683" s="1302"/>
      <c r="I683" s="1308"/>
      <c r="J683" s="1314"/>
      <c r="K683" s="1314"/>
      <c r="L683" s="919"/>
      <c r="N683" s="1302"/>
      <c r="O683" s="919"/>
      <c r="P683" s="919"/>
      <c r="Q683" s="919"/>
      <c r="R683" s="1314"/>
      <c r="S683" s="919"/>
    </row>
    <row r="684" spans="1:19" ht="15.75" thickBot="1" x14ac:dyDescent="0.25">
      <c r="A684" s="1302"/>
      <c r="B684" s="1314"/>
      <c r="C684" s="1314"/>
      <c r="D684" s="1314"/>
      <c r="E684" s="1314"/>
      <c r="F684" s="919"/>
      <c r="H684" s="1302"/>
      <c r="I684" s="1308"/>
      <c r="J684" s="1314"/>
      <c r="K684" s="1314"/>
      <c r="L684" s="919"/>
      <c r="N684" s="1302"/>
      <c r="O684" s="919"/>
      <c r="P684" s="919"/>
      <c r="Q684" s="919"/>
      <c r="R684" s="1314"/>
      <c r="S684" s="919"/>
    </row>
    <row r="685" spans="1:19" ht="15.75" thickBot="1" x14ac:dyDescent="0.25">
      <c r="A685" s="1302"/>
      <c r="B685" s="1314"/>
      <c r="C685" s="1314"/>
      <c r="D685" s="1314"/>
      <c r="E685" s="1314"/>
      <c r="F685" s="919"/>
      <c r="H685" s="1302"/>
      <c r="I685" s="1308"/>
      <c r="J685" s="1314"/>
      <c r="K685" s="1314"/>
      <c r="L685" s="919"/>
      <c r="N685" s="1302"/>
      <c r="O685" s="919"/>
      <c r="P685" s="919"/>
      <c r="Q685" s="919"/>
      <c r="R685" s="1314"/>
      <c r="S685" s="919"/>
    </row>
    <row r="686" spans="1:19" ht="15.75" thickBot="1" x14ac:dyDescent="0.25">
      <c r="A686" s="1302"/>
      <c r="B686" s="1314"/>
      <c r="C686" s="1314"/>
      <c r="D686" s="1314"/>
      <c r="E686" s="1314"/>
      <c r="F686" s="919"/>
      <c r="H686" s="1302"/>
      <c r="I686" s="1308"/>
      <c r="J686" s="1314"/>
      <c r="K686" s="1314"/>
      <c r="L686" s="919"/>
      <c r="N686" s="1302"/>
      <c r="O686" s="919"/>
      <c r="P686" s="919"/>
      <c r="Q686" s="919"/>
      <c r="R686" s="1314"/>
      <c r="S686" s="919"/>
    </row>
    <row r="687" spans="1:19" ht="15.75" thickBot="1" x14ac:dyDescent="0.25">
      <c r="A687" s="1302"/>
      <c r="B687" s="1314"/>
      <c r="C687" s="1314"/>
      <c r="D687" s="1314"/>
      <c r="E687" s="1314"/>
      <c r="F687" s="919"/>
      <c r="H687" s="1302"/>
      <c r="I687" s="1308"/>
      <c r="J687" s="1314"/>
      <c r="K687" s="1314"/>
      <c r="L687" s="919"/>
      <c r="N687" s="1302"/>
      <c r="O687" s="919"/>
      <c r="P687" s="919"/>
      <c r="Q687" s="919"/>
      <c r="R687" s="1314"/>
      <c r="S687" s="919"/>
    </row>
    <row r="688" spans="1:19" ht="15.75" thickBot="1" x14ac:dyDescent="0.25">
      <c r="A688" s="1302"/>
      <c r="B688" s="1314"/>
      <c r="C688" s="1314"/>
      <c r="D688" s="1314"/>
      <c r="E688" s="1314"/>
      <c r="F688" s="919"/>
      <c r="H688" s="1302"/>
      <c r="I688" s="1308"/>
      <c r="J688" s="1314"/>
      <c r="K688" s="1314"/>
      <c r="L688" s="919"/>
      <c r="N688" s="1302"/>
      <c r="O688" s="919"/>
      <c r="P688" s="919"/>
      <c r="Q688" s="919"/>
      <c r="R688" s="1314"/>
      <c r="S688" s="919"/>
    </row>
    <row r="689" spans="1:19" ht="15.75" thickBot="1" x14ac:dyDescent="0.25">
      <c r="A689" s="1302"/>
      <c r="B689" s="1314"/>
      <c r="C689" s="1314"/>
      <c r="D689" s="1314"/>
      <c r="E689" s="1314"/>
      <c r="F689" s="919"/>
      <c r="H689" s="1302"/>
      <c r="I689" s="1308"/>
      <c r="J689" s="1314"/>
      <c r="K689" s="1314"/>
      <c r="L689" s="919"/>
      <c r="N689" s="1302"/>
      <c r="O689" s="919"/>
      <c r="P689" s="919"/>
      <c r="Q689" s="919"/>
      <c r="R689" s="1314"/>
      <c r="S689" s="919"/>
    </row>
    <row r="690" spans="1:19" ht="15.75" thickBot="1" x14ac:dyDescent="0.25">
      <c r="A690" s="1302"/>
      <c r="B690" s="1314"/>
      <c r="C690" s="1314"/>
      <c r="D690" s="1314"/>
      <c r="E690" s="1314"/>
      <c r="F690" s="919"/>
      <c r="H690" s="1302"/>
      <c r="I690" s="1308"/>
      <c r="J690" s="1314"/>
      <c r="K690" s="1314"/>
      <c r="L690" s="919"/>
      <c r="N690" s="1302"/>
      <c r="O690" s="919"/>
      <c r="P690" s="919"/>
      <c r="Q690" s="919"/>
      <c r="R690" s="1314"/>
      <c r="S690" s="919"/>
    </row>
    <row r="691" spans="1:19" ht="15.75" thickBot="1" x14ac:dyDescent="0.25">
      <c r="A691" s="1302"/>
      <c r="B691" s="1314"/>
      <c r="C691" s="1314"/>
      <c r="D691" s="1314"/>
      <c r="E691" s="1314"/>
      <c r="F691" s="919"/>
      <c r="H691" s="1302"/>
      <c r="I691" s="1308"/>
      <c r="J691" s="1314"/>
      <c r="K691" s="1314"/>
      <c r="L691" s="919"/>
      <c r="N691" s="1302"/>
      <c r="O691" s="919"/>
      <c r="P691" s="919"/>
      <c r="Q691" s="919"/>
      <c r="R691" s="1314"/>
      <c r="S691" s="919"/>
    </row>
    <row r="692" spans="1:19" ht="15.75" thickBot="1" x14ac:dyDescent="0.25">
      <c r="A692" s="1302"/>
      <c r="B692" s="1314"/>
      <c r="C692" s="1314"/>
      <c r="D692" s="1314"/>
      <c r="E692" s="1314"/>
      <c r="F692" s="919"/>
      <c r="H692" s="1302"/>
      <c r="I692" s="1308"/>
      <c r="J692" s="1314"/>
      <c r="K692" s="1314"/>
      <c r="L692" s="919"/>
      <c r="N692" s="1302"/>
      <c r="O692" s="919"/>
      <c r="P692" s="919"/>
      <c r="Q692" s="919"/>
      <c r="R692" s="1314"/>
      <c r="S692" s="919"/>
    </row>
    <row r="693" spans="1:19" ht="15.75" thickBot="1" x14ac:dyDescent="0.25">
      <c r="A693" s="1302"/>
      <c r="B693" s="1314"/>
      <c r="C693" s="1314"/>
      <c r="D693" s="1314"/>
      <c r="E693" s="1314"/>
      <c r="F693" s="919"/>
      <c r="H693" s="1302"/>
      <c r="I693" s="1308"/>
      <c r="J693" s="1314"/>
      <c r="K693" s="1314"/>
      <c r="L693" s="919"/>
      <c r="N693" s="1302"/>
      <c r="O693" s="919"/>
      <c r="P693" s="919"/>
      <c r="Q693" s="919"/>
      <c r="R693" s="1314"/>
      <c r="S693" s="919"/>
    </row>
    <row r="694" spans="1:19" ht="15.75" thickBot="1" x14ac:dyDescent="0.25">
      <c r="A694" s="1302"/>
      <c r="B694" s="1314"/>
      <c r="C694" s="1314"/>
      <c r="D694" s="1314"/>
      <c r="E694" s="1314"/>
      <c r="F694" s="919"/>
      <c r="H694" s="1302"/>
      <c r="I694" s="1308"/>
      <c r="J694" s="1314"/>
      <c r="K694" s="1314"/>
      <c r="L694" s="919"/>
      <c r="N694" s="1302"/>
      <c r="O694" s="919"/>
      <c r="P694" s="919"/>
      <c r="Q694" s="919"/>
      <c r="R694" s="1314"/>
      <c r="S694" s="919"/>
    </row>
    <row r="695" spans="1:19" ht="15.75" thickBot="1" x14ac:dyDescent="0.25">
      <c r="A695" s="1302"/>
      <c r="B695" s="1314"/>
      <c r="C695" s="1314"/>
      <c r="D695" s="1314"/>
      <c r="E695" s="1314"/>
      <c r="F695" s="919"/>
      <c r="H695" s="1302"/>
      <c r="I695" s="1308"/>
      <c r="J695" s="1314"/>
      <c r="K695" s="1314"/>
      <c r="L695" s="919"/>
      <c r="N695" s="1302"/>
      <c r="O695" s="919"/>
      <c r="P695" s="919"/>
      <c r="Q695" s="919"/>
      <c r="R695" s="1314"/>
      <c r="S695" s="919"/>
    </row>
    <row r="696" spans="1:19" ht="15.75" thickBot="1" x14ac:dyDescent="0.25">
      <c r="A696" s="1302"/>
      <c r="B696" s="1314"/>
      <c r="C696" s="1314"/>
      <c r="D696" s="1314"/>
      <c r="E696" s="1314"/>
      <c r="F696" s="919"/>
      <c r="H696" s="1302"/>
      <c r="I696" s="1308"/>
      <c r="J696" s="1314"/>
      <c r="K696" s="1314"/>
      <c r="L696" s="919"/>
      <c r="N696" s="1302"/>
      <c r="O696" s="919"/>
      <c r="P696" s="919"/>
      <c r="Q696" s="919"/>
      <c r="R696" s="1314"/>
      <c r="S696" s="919"/>
    </row>
    <row r="697" spans="1:19" ht="15.75" thickBot="1" x14ac:dyDescent="0.25">
      <c r="A697" s="1302"/>
      <c r="B697" s="1314"/>
      <c r="C697" s="1314"/>
      <c r="D697" s="1314"/>
      <c r="E697" s="1314"/>
      <c r="F697" s="919"/>
      <c r="H697" s="1302"/>
      <c r="I697" s="1308"/>
      <c r="J697" s="1314"/>
      <c r="K697" s="1314"/>
      <c r="L697" s="919"/>
      <c r="N697" s="1302"/>
      <c r="O697" s="919"/>
      <c r="P697" s="919"/>
      <c r="Q697" s="919"/>
      <c r="R697" s="1314"/>
      <c r="S697" s="919"/>
    </row>
    <row r="698" spans="1:19" ht="15.75" thickBot="1" x14ac:dyDescent="0.25">
      <c r="A698" s="1302"/>
      <c r="B698" s="1314"/>
      <c r="C698" s="1314"/>
      <c r="D698" s="1314"/>
      <c r="E698" s="1314"/>
      <c r="F698" s="919"/>
      <c r="H698" s="1302"/>
      <c r="I698" s="1308"/>
      <c r="J698" s="1314"/>
      <c r="K698" s="1314"/>
      <c r="L698" s="919"/>
      <c r="N698" s="1302"/>
      <c r="O698" s="919"/>
      <c r="P698" s="919"/>
      <c r="Q698" s="919"/>
      <c r="R698" s="1314"/>
      <c r="S698" s="919"/>
    </row>
    <row r="699" spans="1:19" ht="15.75" thickBot="1" x14ac:dyDescent="0.25">
      <c r="A699" s="1302"/>
      <c r="B699" s="1314"/>
      <c r="C699" s="1314"/>
      <c r="D699" s="1314"/>
      <c r="E699" s="1314"/>
      <c r="F699" s="919"/>
      <c r="H699" s="1302"/>
      <c r="I699" s="1308"/>
      <c r="J699" s="1314"/>
      <c r="K699" s="1314"/>
      <c r="L699" s="919"/>
      <c r="N699" s="1302"/>
      <c r="O699" s="919"/>
      <c r="P699" s="919"/>
      <c r="Q699" s="919"/>
      <c r="R699" s="1314"/>
      <c r="S699" s="919"/>
    </row>
    <row r="700" spans="1:19" ht="15.75" thickBot="1" x14ac:dyDescent="0.25">
      <c r="A700" s="1302"/>
      <c r="B700" s="1314"/>
      <c r="C700" s="1314"/>
      <c r="D700" s="1314"/>
      <c r="E700" s="1314"/>
      <c r="F700" s="919"/>
      <c r="H700" s="1302"/>
      <c r="I700" s="1308"/>
      <c r="J700" s="1314"/>
      <c r="K700" s="1314"/>
      <c r="L700" s="919"/>
      <c r="N700" s="1302"/>
      <c r="O700" s="919"/>
      <c r="P700" s="919"/>
      <c r="Q700" s="919"/>
      <c r="R700" s="1314"/>
      <c r="S700" s="919"/>
    </row>
    <row r="701" spans="1:19" ht="15.75" thickBot="1" x14ac:dyDescent="0.25">
      <c r="A701" s="1302"/>
      <c r="B701" s="1314"/>
      <c r="C701" s="1314"/>
      <c r="D701" s="1314"/>
      <c r="E701" s="1314"/>
      <c r="F701" s="919"/>
      <c r="H701" s="1302"/>
      <c r="I701" s="1308"/>
      <c r="J701" s="1314"/>
      <c r="K701" s="1314"/>
      <c r="L701" s="919"/>
      <c r="N701" s="1302"/>
      <c r="O701" s="919"/>
      <c r="P701" s="919"/>
      <c r="Q701" s="919"/>
      <c r="R701" s="1314"/>
      <c r="S701" s="919"/>
    </row>
    <row r="702" spans="1:19" ht="15.75" thickBot="1" x14ac:dyDescent="0.25">
      <c r="A702" s="1302"/>
      <c r="B702" s="1314"/>
      <c r="C702" s="1314"/>
      <c r="D702" s="1314"/>
      <c r="E702" s="1314"/>
      <c r="F702" s="919"/>
      <c r="H702" s="1302"/>
      <c r="I702" s="1308"/>
      <c r="J702" s="1314"/>
      <c r="K702" s="1314"/>
      <c r="L702" s="919"/>
      <c r="N702" s="1302"/>
      <c r="O702" s="919"/>
      <c r="P702" s="919"/>
      <c r="Q702" s="919"/>
      <c r="R702" s="1314"/>
      <c r="S702" s="919"/>
    </row>
    <row r="703" spans="1:19" ht="15.75" thickBot="1" x14ac:dyDescent="0.25">
      <c r="A703" s="1302"/>
      <c r="B703" s="1314"/>
      <c r="C703" s="1314"/>
      <c r="D703" s="1314"/>
      <c r="E703" s="1314"/>
      <c r="F703" s="919"/>
      <c r="H703" s="1302"/>
      <c r="I703" s="1308"/>
      <c r="J703" s="1314"/>
      <c r="K703" s="1314"/>
      <c r="L703" s="919"/>
      <c r="N703" s="1302"/>
      <c r="O703" s="919"/>
      <c r="P703" s="919"/>
      <c r="Q703" s="919"/>
      <c r="R703" s="1314"/>
      <c r="S703" s="919"/>
    </row>
    <row r="704" spans="1:19" ht="15.75" thickBot="1" x14ac:dyDescent="0.25">
      <c r="A704" s="1302"/>
      <c r="B704" s="1314"/>
      <c r="C704" s="1314"/>
      <c r="D704" s="1314"/>
      <c r="E704" s="1314"/>
      <c r="F704" s="919"/>
      <c r="H704" s="1302"/>
      <c r="I704" s="1308"/>
      <c r="J704" s="1314"/>
      <c r="K704" s="1314"/>
      <c r="L704" s="919"/>
      <c r="N704" s="1302"/>
      <c r="O704" s="919"/>
      <c r="P704" s="919"/>
      <c r="Q704" s="919"/>
      <c r="R704" s="1314"/>
      <c r="S704" s="919"/>
    </row>
    <row r="705" spans="1:19" ht="15.75" thickBot="1" x14ac:dyDescent="0.25">
      <c r="A705" s="1302"/>
      <c r="B705" s="1314"/>
      <c r="C705" s="1314"/>
      <c r="D705" s="1314"/>
      <c r="E705" s="1314"/>
      <c r="F705" s="919"/>
      <c r="H705" s="1302"/>
      <c r="I705" s="1308"/>
      <c r="J705" s="1314"/>
      <c r="K705" s="1314"/>
      <c r="L705" s="919"/>
      <c r="N705" s="1302"/>
      <c r="O705" s="919"/>
      <c r="P705" s="919"/>
      <c r="Q705" s="919"/>
      <c r="R705" s="1314"/>
      <c r="S705" s="919"/>
    </row>
    <row r="706" spans="1:19" ht="15.75" thickBot="1" x14ac:dyDescent="0.25">
      <c r="A706" s="1302"/>
      <c r="B706" s="1314"/>
      <c r="C706" s="1314"/>
      <c r="D706" s="1314"/>
      <c r="E706" s="1314"/>
      <c r="F706" s="919"/>
      <c r="H706" s="1302"/>
      <c r="I706" s="1308"/>
      <c r="J706" s="1314"/>
      <c r="K706" s="1314"/>
      <c r="L706" s="919"/>
      <c r="N706" s="1302"/>
      <c r="O706" s="919"/>
      <c r="P706" s="919"/>
      <c r="Q706" s="919"/>
      <c r="R706" s="1314"/>
      <c r="S706" s="919"/>
    </row>
    <row r="707" spans="1:19" ht="15.75" thickBot="1" x14ac:dyDescent="0.25">
      <c r="A707" s="1302"/>
      <c r="B707" s="1314"/>
      <c r="C707" s="1314"/>
      <c r="D707" s="1314"/>
      <c r="E707" s="1314"/>
      <c r="F707" s="919"/>
      <c r="H707" s="1302"/>
      <c r="I707" s="1308"/>
      <c r="J707" s="1314"/>
      <c r="K707" s="1314"/>
      <c r="L707" s="919"/>
      <c r="N707" s="1302"/>
      <c r="O707" s="919"/>
      <c r="P707" s="919"/>
      <c r="Q707" s="919"/>
      <c r="R707" s="1314"/>
      <c r="S707" s="919"/>
    </row>
    <row r="708" spans="1:19" ht="15.75" thickBot="1" x14ac:dyDescent="0.25">
      <c r="A708" s="1302"/>
      <c r="B708" s="1314"/>
      <c r="C708" s="1314"/>
      <c r="D708" s="1314"/>
      <c r="E708" s="1314"/>
      <c r="F708" s="919"/>
      <c r="H708" s="1302"/>
      <c r="I708" s="1308"/>
      <c r="J708" s="1314"/>
      <c r="K708" s="1314"/>
      <c r="L708" s="919"/>
      <c r="N708" s="1302"/>
      <c r="O708" s="919"/>
      <c r="P708" s="919"/>
      <c r="Q708" s="919"/>
      <c r="R708" s="1314"/>
      <c r="S708" s="919"/>
    </row>
    <row r="709" spans="1:19" ht="15.75" thickBot="1" x14ac:dyDescent="0.25">
      <c r="A709" s="1302"/>
      <c r="B709" s="1314"/>
      <c r="C709" s="1314"/>
      <c r="D709" s="1314"/>
      <c r="E709" s="1314"/>
      <c r="F709" s="919"/>
      <c r="H709" s="1302"/>
      <c r="I709" s="1308"/>
      <c r="J709" s="1314"/>
      <c r="K709" s="1314"/>
      <c r="L709" s="919"/>
      <c r="N709" s="1302"/>
      <c r="O709" s="919"/>
      <c r="P709" s="919"/>
      <c r="Q709" s="919"/>
      <c r="R709" s="1314"/>
      <c r="S709" s="919"/>
    </row>
    <row r="710" spans="1:19" ht="15.75" thickBot="1" x14ac:dyDescent="0.25">
      <c r="A710" s="1302"/>
      <c r="B710" s="1314"/>
      <c r="C710" s="1314"/>
      <c r="D710" s="1314"/>
      <c r="E710" s="1314"/>
      <c r="F710" s="919"/>
      <c r="H710" s="1302"/>
      <c r="I710" s="1308"/>
      <c r="J710" s="1314"/>
      <c r="K710" s="1314"/>
      <c r="L710" s="919"/>
      <c r="N710" s="1302"/>
      <c r="O710" s="919"/>
      <c r="P710" s="919"/>
      <c r="Q710" s="919"/>
      <c r="R710" s="1314"/>
      <c r="S710" s="919"/>
    </row>
    <row r="711" spans="1:19" ht="15.75" thickBot="1" x14ac:dyDescent="0.25">
      <c r="A711" s="1302"/>
      <c r="B711" s="1314"/>
      <c r="C711" s="1314"/>
      <c r="D711" s="1314"/>
      <c r="E711" s="1314"/>
      <c r="F711" s="919"/>
      <c r="H711" s="1302"/>
      <c r="I711" s="1308"/>
      <c r="J711" s="1314"/>
      <c r="K711" s="1314"/>
      <c r="L711" s="919"/>
      <c r="N711" s="1302"/>
      <c r="O711" s="919"/>
      <c r="P711" s="919"/>
      <c r="Q711" s="919"/>
      <c r="R711" s="1314"/>
      <c r="S711" s="919"/>
    </row>
    <row r="712" spans="1:19" ht="15.75" thickBot="1" x14ac:dyDescent="0.25">
      <c r="A712" s="1302"/>
      <c r="B712" s="1314"/>
      <c r="C712" s="1314"/>
      <c r="D712" s="1314"/>
      <c r="E712" s="1314"/>
      <c r="F712" s="919"/>
      <c r="H712" s="1302"/>
      <c r="I712" s="1308"/>
      <c r="J712" s="1314"/>
      <c r="K712" s="1314"/>
      <c r="L712" s="919"/>
      <c r="N712" s="1302"/>
      <c r="O712" s="919"/>
      <c r="P712" s="919"/>
      <c r="Q712" s="919"/>
      <c r="R712" s="1314"/>
      <c r="S712" s="919"/>
    </row>
    <row r="713" spans="1:19" ht="15.75" thickBot="1" x14ac:dyDescent="0.25">
      <c r="A713" s="1302"/>
      <c r="B713" s="1314"/>
      <c r="C713" s="1314"/>
      <c r="D713" s="1314"/>
      <c r="E713" s="1314"/>
      <c r="F713" s="919"/>
      <c r="H713" s="1302"/>
      <c r="I713" s="1308"/>
      <c r="J713" s="1314"/>
      <c r="K713" s="1314"/>
      <c r="L713" s="919"/>
      <c r="N713" s="1302"/>
      <c r="O713" s="919"/>
      <c r="P713" s="919"/>
      <c r="Q713" s="919"/>
      <c r="R713" s="1314"/>
      <c r="S713" s="919"/>
    </row>
    <row r="714" spans="1:19" ht="15.75" thickBot="1" x14ac:dyDescent="0.25">
      <c r="A714" s="1302"/>
      <c r="B714" s="1314"/>
      <c r="C714" s="1314"/>
      <c r="D714" s="1314"/>
      <c r="E714" s="1314"/>
      <c r="F714" s="919"/>
      <c r="H714" s="1302"/>
      <c r="I714" s="1308"/>
      <c r="J714" s="1314"/>
      <c r="K714" s="1314"/>
      <c r="L714" s="919"/>
      <c r="N714" s="1302"/>
      <c r="O714" s="919"/>
      <c r="P714" s="919"/>
      <c r="Q714" s="919"/>
      <c r="R714" s="1314"/>
      <c r="S714" s="919"/>
    </row>
    <row r="715" spans="1:19" ht="15.75" thickBot="1" x14ac:dyDescent="0.25">
      <c r="A715" s="1302"/>
      <c r="B715" s="1314"/>
      <c r="C715" s="1314"/>
      <c r="D715" s="1314"/>
      <c r="E715" s="1314"/>
      <c r="F715" s="919"/>
      <c r="H715" s="1302"/>
      <c r="I715" s="1308"/>
      <c r="J715" s="1314"/>
      <c r="K715" s="1314"/>
      <c r="L715" s="919"/>
      <c r="N715" s="1302"/>
      <c r="O715" s="919"/>
      <c r="P715" s="919"/>
      <c r="Q715" s="919"/>
      <c r="R715" s="1314"/>
      <c r="S715" s="919"/>
    </row>
    <row r="716" spans="1:19" ht="15.75" thickBot="1" x14ac:dyDescent="0.25">
      <c r="A716" s="1302"/>
      <c r="B716" s="1314"/>
      <c r="C716" s="1314"/>
      <c r="D716" s="1314"/>
      <c r="E716" s="1314"/>
      <c r="F716" s="919"/>
      <c r="H716" s="1302"/>
      <c r="I716" s="1308"/>
      <c r="J716" s="1314"/>
      <c r="K716" s="1314"/>
      <c r="L716" s="919"/>
      <c r="N716" s="1302"/>
      <c r="O716" s="919"/>
      <c r="P716" s="919"/>
      <c r="Q716" s="919"/>
      <c r="R716" s="1314"/>
      <c r="S716" s="919"/>
    </row>
    <row r="717" spans="1:19" ht="15.75" thickBot="1" x14ac:dyDescent="0.25">
      <c r="A717" s="1302"/>
      <c r="B717" s="1314"/>
      <c r="C717" s="1314"/>
      <c r="D717" s="1314"/>
      <c r="E717" s="1314"/>
      <c r="F717" s="919"/>
      <c r="H717" s="1302"/>
      <c r="I717" s="1308"/>
      <c r="J717" s="1314"/>
      <c r="K717" s="1314"/>
      <c r="L717" s="919"/>
      <c r="N717" s="1302"/>
      <c r="O717" s="919"/>
      <c r="P717" s="919"/>
      <c r="Q717" s="919"/>
      <c r="R717" s="1314"/>
      <c r="S717" s="919"/>
    </row>
    <row r="718" spans="1:19" ht="15.75" thickBot="1" x14ac:dyDescent="0.25">
      <c r="A718" s="1302"/>
      <c r="B718" s="1314"/>
      <c r="C718" s="1314"/>
      <c r="D718" s="1314"/>
      <c r="E718" s="1314"/>
      <c r="F718" s="919"/>
      <c r="H718" s="1302"/>
      <c r="I718" s="1308"/>
      <c r="J718" s="1314"/>
      <c r="K718" s="1314"/>
      <c r="L718" s="919"/>
      <c r="N718" s="1302"/>
      <c r="O718" s="919"/>
      <c r="P718" s="919"/>
      <c r="Q718" s="919"/>
      <c r="R718" s="1314"/>
      <c r="S718" s="919"/>
    </row>
    <row r="719" spans="1:19" ht="15.75" thickBot="1" x14ac:dyDescent="0.25">
      <c r="A719" s="1302"/>
      <c r="B719" s="1314"/>
      <c r="C719" s="1314"/>
      <c r="D719" s="1314"/>
      <c r="E719" s="1314"/>
      <c r="F719" s="919"/>
      <c r="H719" s="1302"/>
      <c r="I719" s="1308"/>
      <c r="J719" s="1314"/>
      <c r="K719" s="1314"/>
      <c r="L719" s="919"/>
      <c r="N719" s="1302"/>
      <c r="O719" s="919"/>
      <c r="P719" s="919"/>
      <c r="Q719" s="919"/>
      <c r="R719" s="1314"/>
      <c r="S719" s="919"/>
    </row>
    <row r="720" spans="1:19" ht="15.75" thickBot="1" x14ac:dyDescent="0.25">
      <c r="A720" s="1302"/>
      <c r="B720" s="1314"/>
      <c r="C720" s="1314"/>
      <c r="D720" s="1314"/>
      <c r="E720" s="1314"/>
      <c r="F720" s="919"/>
      <c r="H720" s="1302"/>
      <c r="I720" s="1308"/>
      <c r="J720" s="1314"/>
      <c r="K720" s="1314"/>
      <c r="L720" s="919"/>
      <c r="N720" s="1302"/>
      <c r="O720" s="919"/>
      <c r="P720" s="919"/>
      <c r="Q720" s="919"/>
      <c r="R720" s="1314"/>
      <c r="S720" s="919"/>
    </row>
    <row r="721" spans="1:19" ht="15.75" thickBot="1" x14ac:dyDescent="0.25">
      <c r="A721" s="1302"/>
      <c r="B721" s="1314"/>
      <c r="C721" s="1314"/>
      <c r="D721" s="1314"/>
      <c r="E721" s="1314"/>
      <c r="F721" s="919"/>
      <c r="H721" s="1302"/>
      <c r="I721" s="1308"/>
      <c r="J721" s="1314"/>
      <c r="K721" s="1314"/>
      <c r="L721" s="919"/>
      <c r="N721" s="1302"/>
      <c r="O721" s="919"/>
      <c r="P721" s="919"/>
      <c r="Q721" s="919"/>
      <c r="R721" s="1314"/>
      <c r="S721" s="919"/>
    </row>
    <row r="722" spans="1:19" ht="15.75" thickBot="1" x14ac:dyDescent="0.25">
      <c r="A722" s="1302"/>
      <c r="B722" s="1314"/>
      <c r="C722" s="1314"/>
      <c r="D722" s="1314"/>
      <c r="E722" s="1314"/>
      <c r="F722" s="919"/>
      <c r="H722" s="1302"/>
      <c r="I722" s="1308"/>
      <c r="J722" s="1314"/>
      <c r="K722" s="1314"/>
      <c r="L722" s="919"/>
      <c r="N722" s="1302"/>
      <c r="O722" s="919"/>
      <c r="P722" s="919"/>
      <c r="Q722" s="919"/>
      <c r="R722" s="1314"/>
      <c r="S722" s="919"/>
    </row>
    <row r="723" spans="1:19" ht="15.75" thickBot="1" x14ac:dyDescent="0.25">
      <c r="A723" s="1302"/>
      <c r="B723" s="1314"/>
      <c r="C723" s="1314"/>
      <c r="D723" s="1314"/>
      <c r="E723" s="1314"/>
      <c r="F723" s="919"/>
      <c r="H723" s="1302"/>
      <c r="I723" s="1308"/>
      <c r="J723" s="1314"/>
      <c r="K723" s="1314"/>
      <c r="L723" s="919"/>
      <c r="N723" s="1302"/>
      <c r="O723" s="919"/>
      <c r="P723" s="919"/>
      <c r="Q723" s="919"/>
      <c r="R723" s="1314"/>
      <c r="S723" s="919"/>
    </row>
    <row r="724" spans="1:19" ht="15.75" thickBot="1" x14ac:dyDescent="0.25">
      <c r="A724" s="1302"/>
      <c r="B724" s="1314"/>
      <c r="C724" s="1314"/>
      <c r="D724" s="1314"/>
      <c r="E724" s="1314"/>
      <c r="F724" s="919"/>
      <c r="H724" s="1302"/>
      <c r="I724" s="1308"/>
      <c r="J724" s="1314"/>
      <c r="K724" s="1314"/>
      <c r="L724" s="919"/>
      <c r="N724" s="1302"/>
      <c r="O724" s="919"/>
      <c r="P724" s="919"/>
      <c r="Q724" s="919"/>
      <c r="R724" s="1314"/>
      <c r="S724" s="919"/>
    </row>
    <row r="725" spans="1:19" ht="15.75" thickBot="1" x14ac:dyDescent="0.25">
      <c r="A725" s="1302"/>
      <c r="B725" s="1314"/>
      <c r="C725" s="1314"/>
      <c r="D725" s="1314"/>
      <c r="E725" s="1314"/>
      <c r="F725" s="919"/>
      <c r="H725" s="1302"/>
      <c r="I725" s="1308"/>
      <c r="J725" s="1314"/>
      <c r="K725" s="1314"/>
      <c r="L725" s="919"/>
      <c r="N725" s="1302"/>
      <c r="O725" s="919"/>
      <c r="P725" s="919"/>
      <c r="Q725" s="919"/>
      <c r="R725" s="1314"/>
      <c r="S725" s="919"/>
    </row>
    <row r="726" spans="1:19" ht="15.75" thickBot="1" x14ac:dyDescent="0.25">
      <c r="A726" s="1302"/>
      <c r="B726" s="1314"/>
      <c r="C726" s="1314"/>
      <c r="D726" s="1314"/>
      <c r="E726" s="1314"/>
      <c r="F726" s="919"/>
      <c r="H726" s="1302"/>
      <c r="I726" s="1308"/>
      <c r="J726" s="1314"/>
      <c r="K726" s="1314"/>
      <c r="L726" s="919"/>
      <c r="N726" s="1302"/>
      <c r="O726" s="919"/>
      <c r="P726" s="919"/>
      <c r="Q726" s="919"/>
      <c r="R726" s="1314"/>
      <c r="S726" s="919"/>
    </row>
    <row r="727" spans="1:19" ht="15.75" thickBot="1" x14ac:dyDescent="0.25">
      <c r="A727" s="1302"/>
      <c r="B727" s="1314"/>
      <c r="C727" s="1314"/>
      <c r="D727" s="1314"/>
      <c r="E727" s="1314"/>
      <c r="F727" s="919"/>
      <c r="H727" s="1302"/>
      <c r="I727" s="1308"/>
      <c r="J727" s="1314"/>
      <c r="K727" s="1314"/>
      <c r="L727" s="919"/>
      <c r="N727" s="1302"/>
      <c r="O727" s="919"/>
      <c r="P727" s="919"/>
      <c r="Q727" s="919"/>
      <c r="R727" s="1314"/>
      <c r="S727" s="919"/>
    </row>
    <row r="728" spans="1:19" ht="15.75" thickBot="1" x14ac:dyDescent="0.25">
      <c r="A728" s="1302"/>
      <c r="B728" s="1314"/>
      <c r="C728" s="1314"/>
      <c r="D728" s="1314"/>
      <c r="E728" s="1314"/>
      <c r="F728" s="919"/>
      <c r="H728" s="1302"/>
      <c r="I728" s="1308"/>
      <c r="J728" s="1314"/>
      <c r="K728" s="1314"/>
      <c r="L728" s="919"/>
      <c r="N728" s="1302"/>
      <c r="O728" s="919"/>
      <c r="P728" s="919"/>
      <c r="Q728" s="919"/>
      <c r="R728" s="1314"/>
      <c r="S728" s="919"/>
    </row>
    <row r="729" spans="1:19" ht="15.75" thickBot="1" x14ac:dyDescent="0.25">
      <c r="A729" s="1302"/>
      <c r="B729" s="1314"/>
      <c r="C729" s="1314"/>
      <c r="D729" s="1314"/>
      <c r="E729" s="1314"/>
      <c r="F729" s="919"/>
      <c r="H729" s="1302"/>
      <c r="I729" s="1308"/>
      <c r="J729" s="1314"/>
      <c r="K729" s="1314"/>
      <c r="L729" s="919"/>
      <c r="N729" s="1302"/>
      <c r="O729" s="919"/>
      <c r="P729" s="919"/>
      <c r="Q729" s="919"/>
      <c r="R729" s="1314"/>
      <c r="S729" s="919"/>
    </row>
    <row r="730" spans="1:19" ht="15.75" thickBot="1" x14ac:dyDescent="0.25">
      <c r="A730" s="1302"/>
      <c r="B730" s="1314"/>
      <c r="C730" s="1314"/>
      <c r="D730" s="1314"/>
      <c r="E730" s="1314"/>
      <c r="F730" s="919"/>
      <c r="H730" s="1302"/>
      <c r="I730" s="1308"/>
      <c r="J730" s="1314"/>
      <c r="K730" s="1314"/>
      <c r="L730" s="919"/>
      <c r="N730" s="1302"/>
      <c r="O730" s="919"/>
      <c r="P730" s="919"/>
      <c r="Q730" s="919"/>
      <c r="R730" s="1314"/>
      <c r="S730" s="919"/>
    </row>
    <row r="731" spans="1:19" ht="15.75" thickBot="1" x14ac:dyDescent="0.25">
      <c r="A731" s="1302"/>
      <c r="B731" s="1314"/>
      <c r="C731" s="1314"/>
      <c r="D731" s="1314"/>
      <c r="E731" s="1314"/>
      <c r="F731" s="919"/>
      <c r="H731" s="1302"/>
      <c r="I731" s="1308"/>
      <c r="J731" s="1314"/>
      <c r="K731" s="1314"/>
      <c r="L731" s="919"/>
      <c r="N731" s="1302"/>
      <c r="O731" s="919"/>
      <c r="P731" s="919"/>
      <c r="Q731" s="919"/>
      <c r="R731" s="1314"/>
      <c r="S731" s="919"/>
    </row>
    <row r="732" spans="1:19" ht="15.75" thickBot="1" x14ac:dyDescent="0.25">
      <c r="A732" s="1302"/>
      <c r="B732" s="1314"/>
      <c r="C732" s="1314"/>
      <c r="D732" s="1314"/>
      <c r="E732" s="1314"/>
      <c r="F732" s="919"/>
      <c r="H732" s="1302"/>
      <c r="I732" s="1308"/>
      <c r="J732" s="1314"/>
      <c r="K732" s="1314"/>
      <c r="L732" s="919"/>
      <c r="N732" s="1302"/>
      <c r="O732" s="919"/>
      <c r="P732" s="919"/>
      <c r="Q732" s="919"/>
      <c r="R732" s="1314"/>
      <c r="S732" s="919"/>
    </row>
    <row r="733" spans="1:19" ht="15.75" thickBot="1" x14ac:dyDescent="0.25">
      <c r="A733" s="1302"/>
      <c r="B733" s="1314"/>
      <c r="C733" s="1314"/>
      <c r="D733" s="1314"/>
      <c r="E733" s="1314"/>
      <c r="F733" s="919"/>
      <c r="H733" s="1302"/>
      <c r="I733" s="1308"/>
      <c r="J733" s="1314"/>
      <c r="K733" s="1314"/>
      <c r="L733" s="919"/>
      <c r="N733" s="1302"/>
      <c r="O733" s="919"/>
      <c r="P733" s="919"/>
      <c r="Q733" s="919"/>
      <c r="R733" s="1314"/>
      <c r="S733" s="919"/>
    </row>
    <row r="734" spans="1:19" ht="15.75" thickBot="1" x14ac:dyDescent="0.25">
      <c r="A734" s="1302"/>
      <c r="B734" s="1314"/>
      <c r="C734" s="1314"/>
      <c r="D734" s="1314"/>
      <c r="E734" s="1314"/>
      <c r="F734" s="919"/>
      <c r="H734" s="1302"/>
      <c r="I734" s="1308"/>
      <c r="J734" s="1314"/>
      <c r="K734" s="1314"/>
      <c r="L734" s="919"/>
      <c r="N734" s="1302"/>
      <c r="O734" s="919"/>
      <c r="P734" s="919"/>
      <c r="Q734" s="919"/>
      <c r="R734" s="1314"/>
      <c r="S734" s="919"/>
    </row>
    <row r="735" spans="1:19" ht="15.75" thickBot="1" x14ac:dyDescent="0.25">
      <c r="A735" s="1302"/>
      <c r="B735" s="1314"/>
      <c r="C735" s="1314"/>
      <c r="D735" s="1314"/>
      <c r="E735" s="1314"/>
      <c r="F735" s="919"/>
      <c r="H735" s="1302"/>
      <c r="I735" s="1308"/>
      <c r="J735" s="1314"/>
      <c r="K735" s="1314"/>
      <c r="L735" s="919"/>
      <c r="N735" s="1302"/>
      <c r="O735" s="919"/>
      <c r="P735" s="919"/>
      <c r="Q735" s="919"/>
      <c r="R735" s="1314"/>
      <c r="S735" s="919"/>
    </row>
    <row r="736" spans="1:19" ht="15.75" thickBot="1" x14ac:dyDescent="0.25">
      <c r="A736" s="1302"/>
      <c r="B736" s="1314"/>
      <c r="C736" s="1314"/>
      <c r="D736" s="1314"/>
      <c r="E736" s="1314"/>
      <c r="F736" s="919"/>
      <c r="H736" s="1302"/>
      <c r="I736" s="1308"/>
      <c r="J736" s="1314"/>
      <c r="K736" s="1314"/>
      <c r="L736" s="919"/>
      <c r="N736" s="1302"/>
      <c r="O736" s="919"/>
      <c r="P736" s="919"/>
      <c r="Q736" s="919"/>
      <c r="R736" s="1314"/>
      <c r="S736" s="919"/>
    </row>
    <row r="737" spans="1:19" ht="15.75" thickBot="1" x14ac:dyDescent="0.25">
      <c r="A737" s="1302"/>
      <c r="B737" s="1314"/>
      <c r="C737" s="1314"/>
      <c r="D737" s="1314"/>
      <c r="E737" s="1314"/>
      <c r="F737" s="919"/>
      <c r="H737" s="1302"/>
      <c r="I737" s="1308"/>
      <c r="J737" s="1314"/>
      <c r="K737" s="1314"/>
      <c r="L737" s="919"/>
      <c r="N737" s="1302"/>
      <c r="O737" s="919"/>
      <c r="P737" s="919"/>
      <c r="Q737" s="919"/>
      <c r="R737" s="1314"/>
      <c r="S737" s="919"/>
    </row>
    <row r="738" spans="1:19" ht="15.75" thickBot="1" x14ac:dyDescent="0.25">
      <c r="A738" s="1302"/>
      <c r="B738" s="1314"/>
      <c r="C738" s="1314"/>
      <c r="D738" s="1314"/>
      <c r="E738" s="1314"/>
      <c r="F738" s="919"/>
      <c r="H738" s="1302"/>
      <c r="I738" s="1308"/>
      <c r="J738" s="1314"/>
      <c r="K738" s="1314"/>
      <c r="L738" s="919"/>
      <c r="N738" s="1302"/>
      <c r="O738" s="919"/>
      <c r="P738" s="919"/>
      <c r="Q738" s="919"/>
      <c r="R738" s="1314"/>
      <c r="S738" s="919"/>
    </row>
    <row r="739" spans="1:19" ht="15.75" thickBot="1" x14ac:dyDescent="0.25">
      <c r="A739" s="1302"/>
      <c r="B739" s="1314"/>
      <c r="C739" s="1314"/>
      <c r="D739" s="1314"/>
      <c r="E739" s="1314"/>
      <c r="F739" s="919"/>
      <c r="H739" s="1302"/>
      <c r="I739" s="1308"/>
      <c r="J739" s="1314"/>
      <c r="K739" s="1314"/>
      <c r="L739" s="919"/>
      <c r="N739" s="1302"/>
      <c r="O739" s="919"/>
      <c r="P739" s="919"/>
      <c r="Q739" s="919"/>
      <c r="R739" s="1314"/>
      <c r="S739" s="919"/>
    </row>
    <row r="740" spans="1:19" ht="15.75" thickBot="1" x14ac:dyDescent="0.25">
      <c r="A740" s="1302"/>
      <c r="B740" s="1314"/>
      <c r="C740" s="1314"/>
      <c r="D740" s="1314"/>
      <c r="E740" s="1314"/>
      <c r="F740" s="919"/>
      <c r="H740" s="1302"/>
      <c r="I740" s="1308"/>
      <c r="J740" s="1314"/>
      <c r="K740" s="1314"/>
      <c r="L740" s="919"/>
      <c r="N740" s="1302"/>
      <c r="O740" s="919"/>
      <c r="P740" s="919"/>
      <c r="Q740" s="919"/>
      <c r="R740" s="1314"/>
      <c r="S740" s="919"/>
    </row>
    <row r="741" spans="1:19" ht="15.75" thickBot="1" x14ac:dyDescent="0.25">
      <c r="A741" s="1302"/>
      <c r="B741" s="1314"/>
      <c r="C741" s="1314"/>
      <c r="D741" s="1314"/>
      <c r="E741" s="1314"/>
      <c r="F741" s="919"/>
      <c r="H741" s="1302"/>
      <c r="I741" s="1308"/>
      <c r="J741" s="1314"/>
      <c r="K741" s="1314"/>
      <c r="L741" s="919"/>
      <c r="N741" s="1302"/>
      <c r="O741" s="919"/>
      <c r="P741" s="919"/>
      <c r="Q741" s="919"/>
      <c r="R741" s="1314"/>
      <c r="S741" s="919"/>
    </row>
    <row r="742" spans="1:19" ht="15.75" thickBot="1" x14ac:dyDescent="0.25">
      <c r="A742" s="1302"/>
      <c r="B742" s="1314"/>
      <c r="C742" s="1314"/>
      <c r="D742" s="1314"/>
      <c r="E742" s="1314"/>
      <c r="F742" s="919"/>
      <c r="H742" s="1302"/>
      <c r="I742" s="1308"/>
      <c r="J742" s="1314"/>
      <c r="K742" s="1314"/>
      <c r="L742" s="919"/>
      <c r="N742" s="1302"/>
      <c r="O742" s="919"/>
      <c r="P742" s="919"/>
      <c r="Q742" s="919"/>
      <c r="R742" s="1314"/>
      <c r="S742" s="919"/>
    </row>
    <row r="743" spans="1:19" ht="15.75" thickBot="1" x14ac:dyDescent="0.25">
      <c r="A743" s="1302"/>
      <c r="B743" s="1314"/>
      <c r="C743" s="1314"/>
      <c r="D743" s="1314"/>
      <c r="E743" s="1314"/>
      <c r="F743" s="919"/>
      <c r="H743" s="1302"/>
      <c r="I743" s="1308"/>
      <c r="J743" s="1314"/>
      <c r="K743" s="1314"/>
      <c r="L743" s="919"/>
      <c r="N743" s="1302"/>
      <c r="O743" s="919"/>
      <c r="P743" s="919"/>
      <c r="Q743" s="919"/>
      <c r="R743" s="1314"/>
      <c r="S743" s="919"/>
    </row>
    <row r="744" spans="1:19" ht="15.75" thickBot="1" x14ac:dyDescent="0.25">
      <c r="A744" s="1302"/>
      <c r="B744" s="1314"/>
      <c r="C744" s="1314"/>
      <c r="D744" s="1314"/>
      <c r="E744" s="1314"/>
      <c r="F744" s="919"/>
      <c r="H744" s="1302"/>
      <c r="I744" s="1308"/>
      <c r="J744" s="1314"/>
      <c r="K744" s="1314"/>
      <c r="L744" s="919"/>
      <c r="N744" s="1302"/>
      <c r="O744" s="919"/>
      <c r="P744" s="919"/>
      <c r="Q744" s="919"/>
      <c r="R744" s="1314"/>
      <c r="S744" s="919"/>
    </row>
    <row r="745" spans="1:19" ht="15.75" thickBot="1" x14ac:dyDescent="0.25">
      <c r="A745" s="1302"/>
      <c r="B745" s="1314"/>
      <c r="C745" s="1314"/>
      <c r="D745" s="1314"/>
      <c r="E745" s="1314"/>
      <c r="F745" s="919"/>
      <c r="H745" s="1302"/>
      <c r="I745" s="1308"/>
      <c r="J745" s="1314"/>
      <c r="K745" s="1314"/>
      <c r="L745" s="919"/>
      <c r="N745" s="1302"/>
      <c r="O745" s="919"/>
      <c r="P745" s="919"/>
      <c r="Q745" s="919"/>
      <c r="R745" s="1314"/>
      <c r="S745" s="919"/>
    </row>
    <row r="746" spans="1:19" ht="15.75" thickBot="1" x14ac:dyDescent="0.25">
      <c r="A746" s="1302"/>
      <c r="B746" s="1314"/>
      <c r="C746" s="1314"/>
      <c r="D746" s="1314"/>
      <c r="E746" s="1314"/>
      <c r="F746" s="919"/>
      <c r="H746" s="1302"/>
      <c r="I746" s="1308"/>
      <c r="J746" s="1314"/>
      <c r="K746" s="1314"/>
      <c r="L746" s="919"/>
      <c r="N746" s="1302"/>
      <c r="O746" s="919"/>
      <c r="P746" s="919"/>
      <c r="Q746" s="919"/>
      <c r="R746" s="1314"/>
      <c r="S746" s="919"/>
    </row>
    <row r="747" spans="1:19" ht="15.75" thickBot="1" x14ac:dyDescent="0.25">
      <c r="A747" s="1302"/>
      <c r="B747" s="1314"/>
      <c r="C747" s="1314"/>
      <c r="D747" s="1314"/>
      <c r="E747" s="1314"/>
      <c r="F747" s="919"/>
      <c r="H747" s="1302"/>
      <c r="I747" s="1308"/>
      <c r="J747" s="1314"/>
      <c r="K747" s="1314"/>
      <c r="L747" s="919"/>
      <c r="N747" s="1302"/>
      <c r="O747" s="919"/>
      <c r="P747" s="919"/>
      <c r="Q747" s="919"/>
      <c r="R747" s="1314"/>
      <c r="S747" s="919"/>
    </row>
    <row r="748" spans="1:19" ht="15.75" thickBot="1" x14ac:dyDescent="0.25">
      <c r="A748" s="1302"/>
      <c r="B748" s="1314"/>
      <c r="C748" s="1314"/>
      <c r="D748" s="1314"/>
      <c r="E748" s="1314"/>
      <c r="F748" s="919"/>
      <c r="H748" s="1302"/>
      <c r="I748" s="1308"/>
      <c r="J748" s="1314"/>
      <c r="K748" s="1314"/>
      <c r="L748" s="919"/>
      <c r="N748" s="1302"/>
      <c r="O748" s="919"/>
      <c r="P748" s="919"/>
      <c r="Q748" s="919"/>
      <c r="R748" s="1314"/>
      <c r="S748" s="919"/>
    </row>
    <row r="749" spans="1:19" ht="15.75" thickBot="1" x14ac:dyDescent="0.25">
      <c r="A749" s="1302"/>
      <c r="B749" s="1314"/>
      <c r="C749" s="1314"/>
      <c r="D749" s="1314"/>
      <c r="E749" s="1314"/>
      <c r="F749" s="919"/>
      <c r="H749" s="1302"/>
      <c r="I749" s="1308"/>
      <c r="J749" s="1314"/>
      <c r="K749" s="1314"/>
      <c r="L749" s="919"/>
      <c r="N749" s="1302"/>
      <c r="O749" s="919"/>
      <c r="P749" s="919"/>
      <c r="Q749" s="919"/>
      <c r="R749" s="1314"/>
      <c r="S749" s="919"/>
    </row>
    <row r="750" spans="1:19" ht="15.75" thickBot="1" x14ac:dyDescent="0.25">
      <c r="A750" s="1302"/>
      <c r="B750" s="1314"/>
      <c r="C750" s="1314"/>
      <c r="D750" s="1314"/>
      <c r="E750" s="1314"/>
      <c r="F750" s="919"/>
      <c r="H750" s="1302"/>
      <c r="I750" s="1308"/>
      <c r="J750" s="1314"/>
      <c r="K750" s="1314"/>
      <c r="L750" s="919"/>
      <c r="N750" s="1302"/>
      <c r="O750" s="919"/>
      <c r="P750" s="919"/>
      <c r="Q750" s="919"/>
      <c r="R750" s="1314"/>
      <c r="S750" s="919"/>
    </row>
    <row r="751" spans="1:19" ht="15.75" thickBot="1" x14ac:dyDescent="0.25">
      <c r="A751" s="1302"/>
      <c r="B751" s="1314"/>
      <c r="C751" s="1314"/>
      <c r="D751" s="1314"/>
      <c r="E751" s="1314"/>
      <c r="F751" s="919"/>
      <c r="H751" s="1302"/>
      <c r="I751" s="1308"/>
      <c r="J751" s="1314"/>
      <c r="K751" s="1314"/>
      <c r="L751" s="919"/>
      <c r="N751" s="1302"/>
      <c r="O751" s="919"/>
      <c r="P751" s="919"/>
      <c r="Q751" s="919"/>
      <c r="R751" s="1314"/>
      <c r="S751" s="919"/>
    </row>
    <row r="752" spans="1:19" ht="15.75" thickBot="1" x14ac:dyDescent="0.25">
      <c r="A752" s="1302"/>
      <c r="B752" s="1314"/>
      <c r="C752" s="1314"/>
      <c r="D752" s="1314"/>
      <c r="E752" s="1314"/>
      <c r="F752" s="919"/>
      <c r="H752" s="1302"/>
      <c r="I752" s="1308"/>
      <c r="J752" s="1314"/>
      <c r="K752" s="1314"/>
      <c r="L752" s="919"/>
      <c r="N752" s="1302"/>
      <c r="O752" s="919"/>
      <c r="P752" s="919"/>
      <c r="Q752" s="919"/>
      <c r="R752" s="1314"/>
      <c r="S752" s="919"/>
    </row>
    <row r="753" spans="1:19" ht="15.75" thickBot="1" x14ac:dyDescent="0.25">
      <c r="A753" s="1302"/>
      <c r="B753" s="1314"/>
      <c r="C753" s="1314"/>
      <c r="D753" s="1314"/>
      <c r="E753" s="1314"/>
      <c r="F753" s="919"/>
      <c r="H753" s="1302"/>
      <c r="I753" s="1308"/>
      <c r="J753" s="1314"/>
      <c r="K753" s="1314"/>
      <c r="L753" s="919"/>
      <c r="N753" s="1302"/>
      <c r="O753" s="919"/>
      <c r="P753" s="919"/>
      <c r="Q753" s="919"/>
      <c r="R753" s="1314"/>
      <c r="S753" s="919"/>
    </row>
    <row r="754" spans="1:19" ht="15.75" thickBot="1" x14ac:dyDescent="0.25">
      <c r="A754" s="1302"/>
      <c r="B754" s="1314"/>
      <c r="C754" s="1314"/>
      <c r="D754" s="1314"/>
      <c r="E754" s="1314"/>
      <c r="F754" s="919"/>
      <c r="H754" s="1302"/>
      <c r="I754" s="1308"/>
      <c r="J754" s="1314"/>
      <c r="K754" s="1314"/>
      <c r="L754" s="919"/>
      <c r="N754" s="1302"/>
      <c r="O754" s="919"/>
      <c r="P754" s="919"/>
      <c r="Q754" s="919"/>
      <c r="R754" s="1314"/>
      <c r="S754" s="919"/>
    </row>
    <row r="755" spans="1:19" ht="15.75" thickBot="1" x14ac:dyDescent="0.25">
      <c r="A755" s="1302"/>
      <c r="B755" s="1314"/>
      <c r="C755" s="1314"/>
      <c r="D755" s="1314"/>
      <c r="E755" s="1314"/>
      <c r="F755" s="919"/>
      <c r="H755" s="1302"/>
      <c r="I755" s="1308"/>
      <c r="J755" s="1314"/>
      <c r="K755" s="1314"/>
      <c r="L755" s="919"/>
      <c r="N755" s="1302"/>
      <c r="O755" s="919"/>
      <c r="P755" s="919"/>
      <c r="Q755" s="919"/>
      <c r="R755" s="1314"/>
      <c r="S755" s="919"/>
    </row>
    <row r="756" spans="1:19" ht="15.75" thickBot="1" x14ac:dyDescent="0.25">
      <c r="A756" s="1302"/>
      <c r="B756" s="1314"/>
      <c r="C756" s="1314"/>
      <c r="D756" s="1314"/>
      <c r="E756" s="1314"/>
      <c r="F756" s="919"/>
      <c r="H756" s="1302"/>
      <c r="I756" s="1308"/>
      <c r="J756" s="1314"/>
      <c r="K756" s="1314"/>
      <c r="L756" s="919"/>
      <c r="N756" s="1302"/>
      <c r="O756" s="919"/>
      <c r="P756" s="919"/>
      <c r="Q756" s="919"/>
      <c r="R756" s="1314"/>
      <c r="S756" s="919"/>
    </row>
    <row r="757" spans="1:19" ht="15.75" thickBot="1" x14ac:dyDescent="0.25">
      <c r="A757" s="1302"/>
      <c r="B757" s="1314"/>
      <c r="C757" s="1314"/>
      <c r="D757" s="1314"/>
      <c r="E757" s="1314"/>
      <c r="F757" s="919"/>
      <c r="H757" s="1302"/>
      <c r="I757" s="1308"/>
      <c r="J757" s="1314"/>
      <c r="K757" s="1314"/>
      <c r="L757" s="919"/>
      <c r="N757" s="1302"/>
      <c r="O757" s="919"/>
      <c r="P757" s="919"/>
      <c r="Q757" s="919"/>
      <c r="R757" s="1314"/>
      <c r="S757" s="919"/>
    </row>
    <row r="758" spans="1:19" ht="15.75" thickBot="1" x14ac:dyDescent="0.25">
      <c r="A758" s="1302"/>
      <c r="B758" s="1314"/>
      <c r="C758" s="1314"/>
      <c r="D758" s="1314"/>
      <c r="E758" s="1314"/>
      <c r="F758" s="919"/>
      <c r="H758" s="1302"/>
      <c r="I758" s="1308"/>
      <c r="J758" s="1314"/>
      <c r="K758" s="1314"/>
      <c r="L758" s="919"/>
      <c r="N758" s="1302"/>
      <c r="O758" s="919"/>
      <c r="P758" s="919"/>
      <c r="Q758" s="919"/>
      <c r="R758" s="1314"/>
      <c r="S758" s="919"/>
    </row>
    <row r="759" spans="1:19" ht="15.75" thickBot="1" x14ac:dyDescent="0.25">
      <c r="A759" s="1302"/>
      <c r="B759" s="1314"/>
      <c r="C759" s="1314"/>
      <c r="D759" s="1314"/>
      <c r="E759" s="1314"/>
      <c r="F759" s="919"/>
      <c r="H759" s="1302"/>
      <c r="I759" s="1308"/>
      <c r="J759" s="1314"/>
      <c r="K759" s="1314"/>
      <c r="L759" s="919"/>
      <c r="N759" s="1302"/>
      <c r="O759" s="919"/>
      <c r="P759" s="919"/>
      <c r="Q759" s="919"/>
      <c r="R759" s="1314"/>
      <c r="S759" s="919"/>
    </row>
    <row r="760" spans="1:19" ht="15.75" thickBot="1" x14ac:dyDescent="0.25">
      <c r="A760" s="1302"/>
      <c r="B760" s="1314"/>
      <c r="C760" s="1314"/>
      <c r="D760" s="1314"/>
      <c r="E760" s="1314"/>
      <c r="F760" s="919"/>
      <c r="H760" s="1302"/>
      <c r="I760" s="1308"/>
      <c r="J760" s="1314"/>
      <c r="K760" s="1314"/>
      <c r="L760" s="919"/>
      <c r="N760" s="1302"/>
      <c r="O760" s="919"/>
      <c r="P760" s="919"/>
      <c r="Q760" s="919"/>
      <c r="R760" s="1314"/>
      <c r="S760" s="919"/>
    </row>
    <row r="761" spans="1:19" ht="15.75" thickBot="1" x14ac:dyDescent="0.25">
      <c r="A761" s="1302"/>
      <c r="B761" s="1314"/>
      <c r="C761" s="1314"/>
      <c r="D761" s="1314"/>
      <c r="E761" s="1314"/>
      <c r="F761" s="919"/>
      <c r="H761" s="1302"/>
      <c r="I761" s="1308"/>
      <c r="J761" s="1314"/>
      <c r="K761" s="1314"/>
      <c r="L761" s="919"/>
      <c r="N761" s="1302"/>
      <c r="O761" s="919"/>
      <c r="P761" s="919"/>
      <c r="Q761" s="919"/>
      <c r="R761" s="1314"/>
      <c r="S761" s="919"/>
    </row>
    <row r="762" spans="1:19" ht="15.75" thickBot="1" x14ac:dyDescent="0.25">
      <c r="A762" s="1302"/>
      <c r="B762" s="1314"/>
      <c r="C762" s="1314"/>
      <c r="D762" s="1314"/>
      <c r="E762" s="1314"/>
      <c r="F762" s="919"/>
      <c r="H762" s="1302"/>
      <c r="I762" s="1308"/>
      <c r="J762" s="1314"/>
      <c r="K762" s="1314"/>
      <c r="L762" s="919"/>
      <c r="N762" s="1302"/>
      <c r="O762" s="919"/>
      <c r="P762" s="919"/>
      <c r="Q762" s="919"/>
      <c r="R762" s="1314"/>
      <c r="S762" s="919"/>
    </row>
    <row r="763" spans="1:19" ht="15.75" thickBot="1" x14ac:dyDescent="0.25">
      <c r="A763" s="1302"/>
      <c r="B763" s="1314"/>
      <c r="C763" s="1314"/>
      <c r="D763" s="1314"/>
      <c r="E763" s="1314"/>
      <c r="F763" s="919"/>
      <c r="H763" s="1302"/>
      <c r="I763" s="1308"/>
      <c r="J763" s="1314"/>
      <c r="K763" s="1314"/>
      <c r="L763" s="919"/>
      <c r="N763" s="1302"/>
      <c r="O763" s="919"/>
      <c r="P763" s="919"/>
      <c r="Q763" s="919"/>
      <c r="R763" s="1314"/>
      <c r="S763" s="919"/>
    </row>
    <row r="764" spans="1:19" ht="15.75" thickBot="1" x14ac:dyDescent="0.25">
      <c r="A764" s="1302"/>
      <c r="B764" s="1314"/>
      <c r="C764" s="1314"/>
      <c r="D764" s="1314"/>
      <c r="E764" s="1314"/>
      <c r="F764" s="919"/>
      <c r="H764" s="1302"/>
      <c r="I764" s="1308"/>
      <c r="J764" s="1314"/>
      <c r="K764" s="1314"/>
      <c r="L764" s="919"/>
      <c r="N764" s="1302"/>
      <c r="O764" s="919"/>
      <c r="P764" s="919"/>
      <c r="Q764" s="919"/>
      <c r="R764" s="1314"/>
      <c r="S764" s="919"/>
    </row>
    <row r="765" spans="1:19" ht="15.75" thickBot="1" x14ac:dyDescent="0.25">
      <c r="A765" s="1302"/>
      <c r="B765" s="1314"/>
      <c r="C765" s="1314"/>
      <c r="D765" s="1314"/>
      <c r="E765" s="1314"/>
      <c r="F765" s="919"/>
      <c r="H765" s="1302"/>
      <c r="I765" s="1308"/>
      <c r="J765" s="1314"/>
      <c r="K765" s="1314"/>
      <c r="L765" s="919"/>
      <c r="N765" s="1302"/>
      <c r="O765" s="919"/>
      <c r="P765" s="919"/>
      <c r="Q765" s="919"/>
      <c r="R765" s="1314"/>
      <c r="S765" s="919"/>
    </row>
    <row r="766" spans="1:19" ht="15.75" thickBot="1" x14ac:dyDescent="0.25">
      <c r="A766" s="1302"/>
      <c r="B766" s="1314"/>
      <c r="C766" s="1314"/>
      <c r="D766" s="1314"/>
      <c r="E766" s="1314"/>
      <c r="F766" s="919"/>
      <c r="H766" s="1302"/>
      <c r="I766" s="1308"/>
      <c r="J766" s="1314"/>
      <c r="K766" s="1314"/>
      <c r="L766" s="919"/>
      <c r="N766" s="1302"/>
      <c r="O766" s="919"/>
      <c r="P766" s="919"/>
      <c r="Q766" s="919"/>
      <c r="R766" s="1314"/>
      <c r="S766" s="919"/>
    </row>
    <row r="767" spans="1:19" ht="15.75" thickBot="1" x14ac:dyDescent="0.25">
      <c r="A767" s="1302"/>
      <c r="B767" s="1314"/>
      <c r="C767" s="1314"/>
      <c r="D767" s="1314"/>
      <c r="E767" s="1314"/>
      <c r="F767" s="919"/>
      <c r="H767" s="1302"/>
      <c r="I767" s="1308"/>
      <c r="J767" s="1314"/>
      <c r="K767" s="1314"/>
      <c r="L767" s="919"/>
      <c r="N767" s="1302"/>
      <c r="O767" s="919"/>
      <c r="P767" s="919"/>
      <c r="Q767" s="919"/>
      <c r="R767" s="1314"/>
      <c r="S767" s="919"/>
    </row>
    <row r="768" spans="1:19" ht="15.75" thickBot="1" x14ac:dyDescent="0.25">
      <c r="A768" s="1302"/>
      <c r="B768" s="1314"/>
      <c r="C768" s="1314"/>
      <c r="D768" s="1314"/>
      <c r="E768" s="1314"/>
      <c r="F768" s="919"/>
      <c r="H768" s="1302"/>
      <c r="I768" s="1308"/>
      <c r="J768" s="1314"/>
      <c r="K768" s="1314"/>
      <c r="L768" s="919"/>
      <c r="N768" s="1302"/>
      <c r="O768" s="919"/>
      <c r="P768" s="919"/>
      <c r="Q768" s="919"/>
      <c r="R768" s="1314"/>
      <c r="S768" s="919"/>
    </row>
    <row r="769" spans="1:19" ht="15.75" thickBot="1" x14ac:dyDescent="0.25">
      <c r="A769" s="1302"/>
      <c r="B769" s="1314"/>
      <c r="C769" s="1314"/>
      <c r="D769" s="1314"/>
      <c r="E769" s="1314"/>
      <c r="F769" s="919"/>
      <c r="H769" s="1302"/>
      <c r="I769" s="1308"/>
      <c r="J769" s="1314"/>
      <c r="K769" s="1314"/>
      <c r="L769" s="919"/>
      <c r="N769" s="1302"/>
      <c r="O769" s="919"/>
      <c r="P769" s="919"/>
      <c r="Q769" s="919"/>
      <c r="R769" s="1314"/>
      <c r="S769" s="919"/>
    </row>
    <row r="770" spans="1:19" ht="15.75" thickBot="1" x14ac:dyDescent="0.25">
      <c r="A770" s="1302"/>
      <c r="B770" s="1314"/>
      <c r="C770" s="1314"/>
      <c r="D770" s="1314"/>
      <c r="E770" s="1314"/>
      <c r="F770" s="919"/>
      <c r="H770" s="1302"/>
      <c r="I770" s="1308"/>
      <c r="J770" s="1314"/>
      <c r="K770" s="1314"/>
      <c r="L770" s="919"/>
      <c r="N770" s="1302"/>
      <c r="O770" s="919"/>
      <c r="P770" s="919"/>
      <c r="Q770" s="919"/>
      <c r="R770" s="1314"/>
      <c r="S770" s="919"/>
    </row>
    <row r="771" spans="1:19" ht="15.75" thickBot="1" x14ac:dyDescent="0.25">
      <c r="A771" s="1302"/>
      <c r="B771" s="1314"/>
      <c r="C771" s="1314"/>
      <c r="D771" s="1314"/>
      <c r="E771" s="1314"/>
      <c r="F771" s="919"/>
      <c r="H771" s="1302"/>
      <c r="I771" s="1308"/>
      <c r="J771" s="1314"/>
      <c r="K771" s="1314"/>
      <c r="L771" s="919"/>
      <c r="N771" s="1302"/>
      <c r="O771" s="919"/>
      <c r="P771" s="919"/>
      <c r="Q771" s="919"/>
      <c r="R771" s="1314"/>
      <c r="S771" s="919"/>
    </row>
    <row r="772" spans="1:19" ht="15.75" thickBot="1" x14ac:dyDescent="0.25">
      <c r="A772" s="1302"/>
      <c r="B772" s="1314"/>
      <c r="C772" s="1314"/>
      <c r="D772" s="1314"/>
      <c r="E772" s="1314"/>
      <c r="F772" s="919"/>
      <c r="H772" s="1302"/>
      <c r="I772" s="1308"/>
      <c r="J772" s="1314"/>
      <c r="K772" s="1314"/>
      <c r="L772" s="919"/>
      <c r="N772" s="1302"/>
      <c r="O772" s="919"/>
      <c r="P772" s="919"/>
      <c r="Q772" s="919"/>
      <c r="R772" s="1314"/>
      <c r="S772" s="919"/>
    </row>
    <row r="773" spans="1:19" ht="15.75" thickBot="1" x14ac:dyDescent="0.25">
      <c r="A773" s="1302"/>
      <c r="B773" s="1314"/>
      <c r="C773" s="1314"/>
      <c r="D773" s="1314"/>
      <c r="E773" s="1314"/>
      <c r="F773" s="919"/>
      <c r="H773" s="1302"/>
      <c r="I773" s="1308"/>
      <c r="J773" s="1314"/>
      <c r="K773" s="1314"/>
      <c r="L773" s="919"/>
      <c r="N773" s="1302"/>
      <c r="O773" s="919"/>
      <c r="P773" s="919"/>
      <c r="Q773" s="919"/>
      <c r="R773" s="1314"/>
      <c r="S773" s="919"/>
    </row>
    <row r="774" spans="1:19" ht="15.75" thickBot="1" x14ac:dyDescent="0.25">
      <c r="A774" s="1302"/>
      <c r="B774" s="1314"/>
      <c r="C774" s="1314"/>
      <c r="D774" s="1314"/>
      <c r="E774" s="1314"/>
      <c r="F774" s="919"/>
      <c r="H774" s="1302"/>
      <c r="I774" s="1308"/>
      <c r="J774" s="1314"/>
      <c r="K774" s="1314"/>
      <c r="L774" s="919"/>
      <c r="N774" s="1302"/>
      <c r="O774" s="919"/>
      <c r="P774" s="919"/>
      <c r="Q774" s="919"/>
      <c r="R774" s="1314"/>
      <c r="S774" s="919"/>
    </row>
    <row r="775" spans="1:19" ht="15.75" thickBot="1" x14ac:dyDescent="0.25">
      <c r="A775" s="1302"/>
      <c r="B775" s="1314"/>
      <c r="C775" s="1314"/>
      <c r="D775" s="1314"/>
      <c r="E775" s="1314"/>
      <c r="F775" s="919"/>
      <c r="H775" s="1302"/>
      <c r="I775" s="1308"/>
      <c r="J775" s="1314"/>
      <c r="K775" s="1314"/>
      <c r="L775" s="919"/>
      <c r="N775" s="1302"/>
      <c r="O775" s="919"/>
      <c r="P775" s="919"/>
      <c r="Q775" s="919"/>
      <c r="R775" s="1314"/>
      <c r="S775" s="919"/>
    </row>
    <row r="776" spans="1:19" ht="15.75" thickBot="1" x14ac:dyDescent="0.25">
      <c r="A776" s="1302"/>
      <c r="B776" s="1314"/>
      <c r="C776" s="1314"/>
      <c r="D776" s="1314"/>
      <c r="E776" s="1314"/>
      <c r="F776" s="919"/>
      <c r="H776" s="1302"/>
      <c r="I776" s="1308"/>
      <c r="J776" s="1314"/>
      <c r="K776" s="1314"/>
      <c r="L776" s="919"/>
      <c r="N776" s="1302"/>
      <c r="O776" s="919"/>
      <c r="P776" s="919"/>
      <c r="Q776" s="919"/>
      <c r="R776" s="1314"/>
      <c r="S776" s="919"/>
    </row>
    <row r="777" spans="1:19" ht="15.75" thickBot="1" x14ac:dyDescent="0.25">
      <c r="A777" s="1302"/>
      <c r="B777" s="1314"/>
      <c r="C777" s="1314"/>
      <c r="D777" s="1314"/>
      <c r="E777" s="1314"/>
      <c r="F777" s="919"/>
      <c r="H777" s="1302"/>
      <c r="I777" s="1308"/>
      <c r="J777" s="1314"/>
      <c r="K777" s="1314"/>
      <c r="L777" s="919"/>
      <c r="N777" s="1302"/>
      <c r="O777" s="919"/>
      <c r="P777" s="919"/>
      <c r="Q777" s="919"/>
      <c r="R777" s="1314"/>
      <c r="S777" s="919"/>
    </row>
    <row r="778" spans="1:19" ht="15.75" thickBot="1" x14ac:dyDescent="0.25">
      <c r="A778" s="1302"/>
      <c r="B778" s="1314"/>
      <c r="C778" s="1314"/>
      <c r="D778" s="1314"/>
      <c r="E778" s="1314"/>
      <c r="F778" s="919"/>
      <c r="H778" s="1302"/>
      <c r="I778" s="1308"/>
      <c r="J778" s="1314"/>
      <c r="K778" s="1314"/>
      <c r="L778" s="919"/>
      <c r="N778" s="1302"/>
      <c r="O778" s="919"/>
      <c r="P778" s="919"/>
      <c r="Q778" s="919"/>
      <c r="R778" s="1314"/>
      <c r="S778" s="919"/>
    </row>
    <row r="779" spans="1:19" ht="15.75" thickBot="1" x14ac:dyDescent="0.25">
      <c r="A779" s="1302"/>
      <c r="B779" s="1314"/>
      <c r="C779" s="1314"/>
      <c r="D779" s="1314"/>
      <c r="E779" s="1314"/>
      <c r="F779" s="919"/>
      <c r="H779" s="1302"/>
      <c r="I779" s="1308"/>
      <c r="J779" s="1314"/>
      <c r="K779" s="1314"/>
      <c r="L779" s="919"/>
      <c r="N779" s="1302"/>
      <c r="O779" s="919"/>
      <c r="P779" s="919"/>
      <c r="Q779" s="919"/>
      <c r="R779" s="1314"/>
      <c r="S779" s="919"/>
    </row>
    <row r="780" spans="1:19" ht="15.75" thickBot="1" x14ac:dyDescent="0.25">
      <c r="A780" s="1302"/>
      <c r="B780" s="1314"/>
      <c r="C780" s="1314"/>
      <c r="D780" s="1314"/>
      <c r="E780" s="1314"/>
      <c r="F780" s="919"/>
      <c r="H780" s="1302"/>
      <c r="I780" s="1308"/>
      <c r="J780" s="1314"/>
      <c r="K780" s="1314"/>
      <c r="L780" s="919"/>
      <c r="N780" s="1302"/>
      <c r="O780" s="919"/>
      <c r="P780" s="919"/>
      <c r="Q780" s="919"/>
      <c r="R780" s="1314"/>
      <c r="S780" s="919"/>
    </row>
    <row r="781" spans="1:19" ht="15.75" thickBot="1" x14ac:dyDescent="0.25">
      <c r="A781" s="1302"/>
      <c r="B781" s="1314"/>
      <c r="C781" s="1314"/>
      <c r="D781" s="1314"/>
      <c r="E781" s="1314"/>
      <c r="F781" s="919"/>
      <c r="H781" s="1302"/>
      <c r="I781" s="1308"/>
      <c r="J781" s="1314"/>
      <c r="K781" s="1314"/>
      <c r="L781" s="919"/>
      <c r="N781" s="1302"/>
      <c r="O781" s="919"/>
      <c r="P781" s="919"/>
      <c r="Q781" s="919"/>
      <c r="R781" s="1314"/>
      <c r="S781" s="919"/>
    </row>
    <row r="782" spans="1:19" ht="15.75" thickBot="1" x14ac:dyDescent="0.25">
      <c r="A782" s="1302"/>
      <c r="B782" s="1314"/>
      <c r="C782" s="1314"/>
      <c r="D782" s="1314"/>
      <c r="E782" s="1314"/>
      <c r="F782" s="919"/>
      <c r="H782" s="1302"/>
      <c r="I782" s="1308"/>
      <c r="J782" s="1314"/>
      <c r="K782" s="1314"/>
      <c r="L782" s="919"/>
      <c r="N782" s="1302"/>
      <c r="O782" s="919"/>
      <c r="P782" s="919"/>
      <c r="Q782" s="919"/>
      <c r="R782" s="1314"/>
      <c r="S782" s="919"/>
    </row>
    <row r="783" spans="1:19" ht="15.75" thickBot="1" x14ac:dyDescent="0.25">
      <c r="A783" s="1302"/>
      <c r="B783" s="1314"/>
      <c r="C783" s="1314"/>
      <c r="D783" s="1314"/>
      <c r="E783" s="1314"/>
      <c r="F783" s="919"/>
      <c r="H783" s="1302"/>
      <c r="I783" s="1308"/>
      <c r="J783" s="1314"/>
      <c r="K783" s="1314"/>
      <c r="L783" s="919"/>
      <c r="N783" s="1302"/>
      <c r="O783" s="919"/>
      <c r="P783" s="919"/>
      <c r="Q783" s="919"/>
      <c r="R783" s="1314"/>
      <c r="S783" s="919"/>
    </row>
    <row r="784" spans="1:19" ht="15.75" thickBot="1" x14ac:dyDescent="0.25">
      <c r="A784" s="1302"/>
      <c r="B784" s="1314"/>
      <c r="C784" s="1314"/>
      <c r="D784" s="1314"/>
      <c r="E784" s="1314"/>
      <c r="F784" s="919"/>
      <c r="H784" s="1302"/>
      <c r="I784" s="1308"/>
      <c r="J784" s="1314"/>
      <c r="K784" s="1314"/>
      <c r="L784" s="919"/>
      <c r="N784" s="1302"/>
      <c r="O784" s="919"/>
      <c r="P784" s="919"/>
      <c r="Q784" s="919"/>
      <c r="R784" s="1314"/>
      <c r="S784" s="919"/>
    </row>
    <row r="785" spans="1:19" ht="15.75" thickBot="1" x14ac:dyDescent="0.25">
      <c r="A785" s="1302"/>
      <c r="B785" s="1314"/>
      <c r="C785" s="1314"/>
      <c r="D785" s="1314"/>
      <c r="E785" s="1314"/>
      <c r="F785" s="919"/>
      <c r="H785" s="1302"/>
      <c r="I785" s="1308"/>
      <c r="J785" s="1314"/>
      <c r="K785" s="1314"/>
      <c r="L785" s="919"/>
      <c r="N785" s="1302"/>
      <c r="O785" s="919"/>
      <c r="P785" s="919"/>
      <c r="Q785" s="919"/>
      <c r="R785" s="1314"/>
      <c r="S785" s="919"/>
    </row>
    <row r="786" spans="1:19" ht="15.75" thickBot="1" x14ac:dyDescent="0.25">
      <c r="A786" s="1302"/>
      <c r="B786" s="1314"/>
      <c r="C786" s="1314"/>
      <c r="D786" s="1314"/>
      <c r="E786" s="1314"/>
      <c r="F786" s="919"/>
      <c r="H786" s="1302"/>
      <c r="I786" s="1308"/>
      <c r="J786" s="1314"/>
      <c r="K786" s="1314"/>
      <c r="L786" s="919"/>
      <c r="N786" s="1302"/>
      <c r="O786" s="919"/>
      <c r="P786" s="919"/>
      <c r="Q786" s="919"/>
      <c r="R786" s="1314"/>
      <c r="S786" s="919"/>
    </row>
    <row r="787" spans="1:19" ht="15.75" thickBot="1" x14ac:dyDescent="0.25">
      <c r="A787" s="1302"/>
      <c r="B787" s="1314"/>
      <c r="C787" s="1314"/>
      <c r="D787" s="1314"/>
      <c r="E787" s="1314"/>
      <c r="F787" s="919"/>
      <c r="H787" s="1302"/>
      <c r="I787" s="1308"/>
      <c r="J787" s="1314"/>
      <c r="K787" s="1314"/>
      <c r="L787" s="919"/>
      <c r="N787" s="1302"/>
      <c r="O787" s="919"/>
      <c r="P787" s="919"/>
      <c r="Q787" s="919"/>
      <c r="R787" s="1314"/>
      <c r="S787" s="919"/>
    </row>
    <row r="788" spans="1:19" ht="15.75" thickBot="1" x14ac:dyDescent="0.25">
      <c r="A788" s="1302"/>
      <c r="B788" s="1314"/>
      <c r="C788" s="1314"/>
      <c r="D788" s="1314"/>
      <c r="E788" s="1314"/>
      <c r="F788" s="919"/>
      <c r="H788" s="1302"/>
      <c r="I788" s="1308"/>
      <c r="J788" s="1314"/>
      <c r="K788" s="1314"/>
      <c r="L788" s="919"/>
      <c r="N788" s="1302"/>
      <c r="O788" s="919"/>
      <c r="P788" s="919"/>
      <c r="Q788" s="919"/>
      <c r="R788" s="1314"/>
      <c r="S788" s="919"/>
    </row>
    <row r="789" spans="1:19" ht="15.75" thickBot="1" x14ac:dyDescent="0.25">
      <c r="A789" s="1302"/>
      <c r="B789" s="1314"/>
      <c r="C789" s="1314"/>
      <c r="D789" s="1314"/>
      <c r="E789" s="1314"/>
      <c r="F789" s="919"/>
      <c r="H789" s="1302"/>
      <c r="I789" s="1308"/>
      <c r="J789" s="1314"/>
      <c r="K789" s="1314"/>
      <c r="L789" s="919"/>
      <c r="N789" s="1302"/>
      <c r="O789" s="919"/>
      <c r="P789" s="919"/>
      <c r="Q789" s="919"/>
      <c r="R789" s="1314"/>
      <c r="S789" s="919"/>
    </row>
    <row r="790" spans="1:19" ht="15.75" thickBot="1" x14ac:dyDescent="0.25">
      <c r="A790" s="1302"/>
      <c r="B790" s="1314"/>
      <c r="C790" s="1314"/>
      <c r="D790" s="1314"/>
      <c r="E790" s="1314"/>
      <c r="F790" s="919"/>
      <c r="H790" s="1302"/>
      <c r="I790" s="1308"/>
      <c r="J790" s="1314"/>
      <c r="K790" s="1314"/>
      <c r="L790" s="919"/>
      <c r="N790" s="1302"/>
      <c r="O790" s="919"/>
      <c r="P790" s="919"/>
      <c r="Q790" s="919"/>
      <c r="R790" s="1314"/>
      <c r="S790" s="919"/>
    </row>
    <row r="791" spans="1:19" ht="15.75" thickBot="1" x14ac:dyDescent="0.25">
      <c r="A791" s="1302"/>
      <c r="B791" s="1314"/>
      <c r="C791" s="1314"/>
      <c r="D791" s="1314"/>
      <c r="E791" s="1314"/>
      <c r="F791" s="919"/>
      <c r="H791" s="1302"/>
      <c r="I791" s="1308"/>
      <c r="J791" s="1314"/>
      <c r="K791" s="1314"/>
      <c r="L791" s="919"/>
      <c r="N791" s="1302"/>
      <c r="O791" s="919"/>
      <c r="P791" s="919"/>
      <c r="Q791" s="919"/>
      <c r="R791" s="1314"/>
      <c r="S791" s="919"/>
    </row>
    <row r="792" spans="1:19" ht="15.75" thickBot="1" x14ac:dyDescent="0.25">
      <c r="A792" s="1302"/>
      <c r="B792" s="1314"/>
      <c r="C792" s="1314"/>
      <c r="D792" s="1314"/>
      <c r="E792" s="1314"/>
      <c r="F792" s="919"/>
      <c r="H792" s="1302"/>
      <c r="I792" s="1308"/>
      <c r="J792" s="1314"/>
      <c r="K792" s="1314"/>
      <c r="L792" s="919"/>
      <c r="N792" s="1302"/>
      <c r="O792" s="919"/>
      <c r="P792" s="919"/>
      <c r="Q792" s="919"/>
      <c r="R792" s="1314"/>
      <c r="S792" s="919"/>
    </row>
    <row r="793" spans="1:19" ht="15.75" thickBot="1" x14ac:dyDescent="0.25">
      <c r="A793" s="1302"/>
      <c r="B793" s="1314"/>
      <c r="C793" s="1314"/>
      <c r="D793" s="1314"/>
      <c r="E793" s="1314"/>
      <c r="F793" s="919"/>
      <c r="H793" s="1302"/>
      <c r="I793" s="1308"/>
      <c r="J793" s="1314"/>
      <c r="K793" s="1314"/>
      <c r="L793" s="919"/>
      <c r="N793" s="1302"/>
      <c r="O793" s="919"/>
      <c r="P793" s="919"/>
      <c r="Q793" s="919"/>
      <c r="R793" s="1314"/>
      <c r="S793" s="919"/>
    </row>
    <row r="794" spans="1:19" ht="15.75" thickBot="1" x14ac:dyDescent="0.25">
      <c r="A794" s="1302"/>
      <c r="B794" s="1314"/>
      <c r="C794" s="1314"/>
      <c r="D794" s="1314"/>
      <c r="E794" s="1314"/>
      <c r="F794" s="919"/>
      <c r="H794" s="1302"/>
      <c r="I794" s="1308"/>
      <c r="J794" s="1314"/>
      <c r="K794" s="1314"/>
      <c r="L794" s="919"/>
      <c r="N794" s="1302"/>
      <c r="O794" s="919"/>
      <c r="P794" s="919"/>
      <c r="Q794" s="919"/>
      <c r="R794" s="1314"/>
      <c r="S794" s="919"/>
    </row>
    <row r="795" spans="1:19" ht="15.75" thickBot="1" x14ac:dyDescent="0.25">
      <c r="A795" s="1302"/>
      <c r="B795" s="1314"/>
      <c r="C795" s="1314"/>
      <c r="D795" s="1314"/>
      <c r="E795" s="1314"/>
      <c r="F795" s="919"/>
      <c r="H795" s="1302"/>
      <c r="I795" s="1308"/>
      <c r="J795" s="1314"/>
      <c r="K795" s="1314"/>
      <c r="L795" s="919"/>
      <c r="N795" s="1302"/>
      <c r="O795" s="919"/>
      <c r="P795" s="919"/>
      <c r="Q795" s="919"/>
      <c r="R795" s="1314"/>
      <c r="S795" s="919"/>
    </row>
    <row r="796" spans="1:19" ht="15.75" thickBot="1" x14ac:dyDescent="0.25">
      <c r="A796" s="1302"/>
      <c r="B796" s="1314"/>
      <c r="C796" s="1314"/>
      <c r="D796" s="1314"/>
      <c r="E796" s="1314"/>
      <c r="F796" s="919"/>
      <c r="H796" s="1302"/>
      <c r="I796" s="1308"/>
      <c r="J796" s="1314"/>
      <c r="K796" s="1314"/>
      <c r="L796" s="919"/>
      <c r="N796" s="1302"/>
      <c r="O796" s="919"/>
      <c r="P796" s="919"/>
      <c r="Q796" s="919"/>
      <c r="R796" s="1314"/>
      <c r="S796" s="919"/>
    </row>
    <row r="797" spans="1:19" ht="15.75" thickBot="1" x14ac:dyDescent="0.25">
      <c r="A797" s="1302"/>
      <c r="B797" s="1314"/>
      <c r="C797" s="1314"/>
      <c r="D797" s="1314"/>
      <c r="E797" s="1314"/>
      <c r="F797" s="919"/>
      <c r="H797" s="1302"/>
      <c r="I797" s="1308"/>
      <c r="J797" s="1314"/>
      <c r="K797" s="1314"/>
      <c r="L797" s="919"/>
      <c r="N797" s="1302"/>
      <c r="O797" s="919"/>
      <c r="P797" s="919"/>
      <c r="Q797" s="919"/>
      <c r="R797" s="1314"/>
      <c r="S797" s="919"/>
    </row>
    <row r="798" spans="1:19" ht="15.75" thickBot="1" x14ac:dyDescent="0.25">
      <c r="A798" s="1302"/>
      <c r="B798" s="1314"/>
      <c r="C798" s="1314"/>
      <c r="D798" s="1314"/>
      <c r="E798" s="1314"/>
      <c r="F798" s="919"/>
      <c r="H798" s="1302"/>
      <c r="I798" s="1308"/>
      <c r="J798" s="1314"/>
      <c r="K798" s="1314"/>
      <c r="L798" s="919"/>
      <c r="N798" s="1302"/>
      <c r="O798" s="919"/>
      <c r="P798" s="919"/>
      <c r="Q798" s="919"/>
      <c r="R798" s="1314"/>
      <c r="S798" s="919"/>
    </row>
    <row r="799" spans="1:19" ht="15.75" thickBot="1" x14ac:dyDescent="0.25">
      <c r="A799" s="1302"/>
      <c r="B799" s="1314"/>
      <c r="C799" s="1314"/>
      <c r="D799" s="1314"/>
      <c r="E799" s="1314"/>
      <c r="F799" s="919"/>
      <c r="H799" s="1302"/>
      <c r="I799" s="1308"/>
      <c r="J799" s="1314"/>
      <c r="K799" s="1314"/>
      <c r="L799" s="919"/>
      <c r="N799" s="1302"/>
      <c r="O799" s="919"/>
      <c r="P799" s="919"/>
      <c r="Q799" s="919"/>
      <c r="R799" s="1314"/>
      <c r="S799" s="919"/>
    </row>
    <row r="800" spans="1:19" ht="15.75" thickBot="1" x14ac:dyDescent="0.25">
      <c r="A800" s="1302"/>
      <c r="B800" s="1314"/>
      <c r="C800" s="1314"/>
      <c r="D800" s="1314"/>
      <c r="E800" s="1314"/>
      <c r="F800" s="919"/>
      <c r="H800" s="1302"/>
      <c r="I800" s="1308"/>
      <c r="J800" s="1314"/>
      <c r="K800" s="1314"/>
      <c r="L800" s="919"/>
      <c r="N800" s="1302"/>
      <c r="O800" s="919"/>
      <c r="P800" s="919"/>
      <c r="Q800" s="919"/>
      <c r="R800" s="1314"/>
      <c r="S800" s="919"/>
    </row>
    <row r="801" spans="1:19" ht="15.75" thickBot="1" x14ac:dyDescent="0.25">
      <c r="A801" s="1302"/>
      <c r="B801" s="1314"/>
      <c r="C801" s="1314"/>
      <c r="D801" s="1314"/>
      <c r="E801" s="1314"/>
      <c r="F801" s="919"/>
      <c r="H801" s="1302"/>
      <c r="I801" s="1308"/>
      <c r="J801" s="1314"/>
      <c r="K801" s="1314"/>
      <c r="L801" s="919"/>
      <c r="N801" s="1302"/>
      <c r="O801" s="919"/>
      <c r="P801" s="919"/>
      <c r="Q801" s="919"/>
      <c r="R801" s="1314"/>
      <c r="S801" s="919"/>
    </row>
    <row r="802" spans="1:19" ht="15.75" thickBot="1" x14ac:dyDescent="0.25">
      <c r="A802" s="1302"/>
      <c r="B802" s="1314"/>
      <c r="C802" s="1314"/>
      <c r="D802" s="1314"/>
      <c r="E802" s="1314"/>
      <c r="F802" s="919"/>
      <c r="H802" s="1302"/>
      <c r="I802" s="1308"/>
      <c r="J802" s="1314"/>
      <c r="K802" s="1314"/>
      <c r="L802" s="919"/>
      <c r="N802" s="1302"/>
      <c r="O802" s="919"/>
      <c r="P802" s="919"/>
      <c r="Q802" s="919"/>
      <c r="R802" s="1314"/>
      <c r="S802" s="919"/>
    </row>
    <row r="803" spans="1:19" ht="15.75" thickBot="1" x14ac:dyDescent="0.25">
      <c r="A803" s="1302"/>
      <c r="B803" s="1314"/>
      <c r="C803" s="1314"/>
      <c r="D803" s="1314"/>
      <c r="E803" s="1314"/>
      <c r="F803" s="919"/>
      <c r="H803" s="1302"/>
      <c r="I803" s="1308"/>
      <c r="J803" s="1314"/>
      <c r="K803" s="1314"/>
      <c r="L803" s="919"/>
      <c r="N803" s="1302"/>
      <c r="O803" s="919"/>
      <c r="P803" s="919"/>
      <c r="Q803" s="919"/>
      <c r="R803" s="1314"/>
      <c r="S803" s="919"/>
    </row>
    <row r="804" spans="1:19" ht="15.75" thickBot="1" x14ac:dyDescent="0.25">
      <c r="A804" s="1302"/>
      <c r="B804" s="1314"/>
      <c r="C804" s="1314"/>
      <c r="D804" s="1314"/>
      <c r="E804" s="1314"/>
      <c r="F804" s="919"/>
      <c r="H804" s="1302"/>
      <c r="I804" s="1308"/>
      <c r="J804" s="1314"/>
      <c r="K804" s="1314"/>
      <c r="L804" s="919"/>
      <c r="N804" s="1302"/>
      <c r="O804" s="919"/>
      <c r="P804" s="919"/>
      <c r="Q804" s="919"/>
      <c r="R804" s="1314"/>
      <c r="S804" s="919"/>
    </row>
    <row r="805" spans="1:19" ht="15.75" thickBot="1" x14ac:dyDescent="0.25">
      <c r="A805" s="1302"/>
      <c r="B805" s="1314"/>
      <c r="C805" s="1314"/>
      <c r="D805" s="1314"/>
      <c r="E805" s="1314"/>
      <c r="F805" s="919"/>
      <c r="H805" s="1302"/>
      <c r="I805" s="1308"/>
      <c r="J805" s="1314"/>
      <c r="K805" s="1314"/>
      <c r="L805" s="919"/>
      <c r="N805" s="1302"/>
      <c r="O805" s="919"/>
      <c r="P805" s="919"/>
      <c r="Q805" s="919"/>
      <c r="R805" s="1314"/>
      <c r="S805" s="919"/>
    </row>
    <row r="806" spans="1:19" ht="15.75" thickBot="1" x14ac:dyDescent="0.25">
      <c r="A806" s="1302"/>
      <c r="B806" s="1314"/>
      <c r="C806" s="1314"/>
      <c r="D806" s="1314"/>
      <c r="E806" s="1314"/>
      <c r="F806" s="919"/>
      <c r="H806" s="1302"/>
      <c r="I806" s="1308"/>
      <c r="J806" s="1314"/>
      <c r="K806" s="1314"/>
      <c r="L806" s="919"/>
      <c r="N806" s="1302"/>
      <c r="O806" s="919"/>
      <c r="P806" s="919"/>
      <c r="Q806" s="919"/>
      <c r="R806" s="1314"/>
      <c r="S806" s="919"/>
    </row>
    <row r="807" spans="1:19" ht="15.75" thickBot="1" x14ac:dyDescent="0.25">
      <c r="A807" s="1302"/>
      <c r="B807" s="1314"/>
      <c r="C807" s="1314"/>
      <c r="D807" s="1314"/>
      <c r="E807" s="1314"/>
      <c r="F807" s="919"/>
      <c r="H807" s="1302"/>
      <c r="I807" s="1308"/>
      <c r="J807" s="1314"/>
      <c r="K807" s="1314"/>
      <c r="L807" s="919"/>
      <c r="N807" s="1302"/>
      <c r="O807" s="919"/>
      <c r="P807" s="919"/>
      <c r="Q807" s="919"/>
      <c r="R807" s="1314"/>
      <c r="S807" s="919"/>
    </row>
    <row r="808" spans="1:19" ht="15.75" thickBot="1" x14ac:dyDescent="0.25">
      <c r="A808" s="1302"/>
      <c r="B808" s="1314"/>
      <c r="C808" s="1314"/>
      <c r="D808" s="1314"/>
      <c r="E808" s="1314"/>
      <c r="F808" s="919"/>
      <c r="H808" s="1302"/>
      <c r="I808" s="1308"/>
      <c r="J808" s="1314"/>
      <c r="K808" s="1314"/>
      <c r="L808" s="919"/>
      <c r="N808" s="1302"/>
      <c r="O808" s="919"/>
      <c r="P808" s="919"/>
      <c r="Q808" s="919"/>
      <c r="R808" s="1314"/>
      <c r="S808" s="919"/>
    </row>
    <row r="809" spans="1:19" ht="15.75" thickBot="1" x14ac:dyDescent="0.25">
      <c r="A809" s="1302"/>
      <c r="B809" s="1314"/>
      <c r="C809" s="1314"/>
      <c r="D809" s="1314"/>
      <c r="E809" s="1314"/>
      <c r="F809" s="919"/>
      <c r="H809" s="1302"/>
      <c r="I809" s="1308"/>
      <c r="J809" s="1314"/>
      <c r="K809" s="1314"/>
      <c r="L809" s="919"/>
      <c r="N809" s="1302"/>
      <c r="O809" s="919"/>
      <c r="P809" s="919"/>
      <c r="Q809" s="919"/>
      <c r="R809" s="1314"/>
      <c r="S809" s="919"/>
    </row>
    <row r="810" spans="1:19" ht="15.75" thickBot="1" x14ac:dyDescent="0.25">
      <c r="A810" s="1302"/>
      <c r="B810" s="1314"/>
      <c r="C810" s="1314"/>
      <c r="D810" s="1314"/>
      <c r="E810" s="1314"/>
      <c r="F810" s="919"/>
      <c r="H810" s="1302"/>
      <c r="I810" s="1308"/>
      <c r="J810" s="1314"/>
      <c r="K810" s="1314"/>
      <c r="L810" s="919"/>
      <c r="N810" s="1302"/>
      <c r="O810" s="919"/>
      <c r="P810" s="919"/>
      <c r="Q810" s="919"/>
      <c r="R810" s="1314"/>
      <c r="S810" s="919"/>
    </row>
    <row r="811" spans="1:19" ht="15.75" thickBot="1" x14ac:dyDescent="0.25">
      <c r="A811" s="1302"/>
      <c r="B811" s="1314"/>
      <c r="C811" s="1314"/>
      <c r="D811" s="1314"/>
      <c r="E811" s="1314"/>
      <c r="F811" s="919"/>
      <c r="H811" s="1302"/>
      <c r="I811" s="1308"/>
      <c r="J811" s="1314"/>
      <c r="K811" s="1314"/>
      <c r="L811" s="919"/>
      <c r="N811" s="1302"/>
      <c r="O811" s="919"/>
      <c r="P811" s="919"/>
      <c r="Q811" s="919"/>
      <c r="R811" s="1314"/>
      <c r="S811" s="919"/>
    </row>
    <row r="812" spans="1:19" ht="15.75" thickBot="1" x14ac:dyDescent="0.25">
      <c r="A812" s="1302"/>
      <c r="B812" s="1314"/>
      <c r="C812" s="1314"/>
      <c r="D812" s="1314"/>
      <c r="E812" s="1314"/>
      <c r="F812" s="919"/>
      <c r="H812" s="1302"/>
      <c r="I812" s="1308"/>
      <c r="J812" s="1314"/>
      <c r="K812" s="1314"/>
      <c r="L812" s="919"/>
      <c r="N812" s="1302"/>
      <c r="O812" s="919"/>
      <c r="P812" s="919"/>
      <c r="Q812" s="919"/>
      <c r="R812" s="1314"/>
      <c r="S812" s="919"/>
    </row>
    <row r="813" spans="1:19" ht="15.75" thickBot="1" x14ac:dyDescent="0.25">
      <c r="A813" s="1302"/>
      <c r="B813" s="1314"/>
      <c r="C813" s="1314"/>
      <c r="D813" s="1314"/>
      <c r="E813" s="1314"/>
      <c r="F813" s="919"/>
      <c r="H813" s="1302"/>
      <c r="I813" s="1308"/>
      <c r="J813" s="1314"/>
      <c r="K813" s="1314"/>
      <c r="L813" s="919"/>
      <c r="N813" s="1302"/>
      <c r="O813" s="919"/>
      <c r="P813" s="919"/>
      <c r="Q813" s="919"/>
      <c r="R813" s="1314"/>
      <c r="S813" s="919"/>
    </row>
    <row r="814" spans="1:19" ht="15.75" thickBot="1" x14ac:dyDescent="0.25">
      <c r="A814" s="1302"/>
      <c r="B814" s="1314"/>
      <c r="C814" s="1314"/>
      <c r="D814" s="1314"/>
      <c r="E814" s="1314"/>
      <c r="F814" s="919"/>
      <c r="H814" s="1302"/>
      <c r="I814" s="1308"/>
      <c r="J814" s="1314"/>
      <c r="K814" s="1314"/>
      <c r="L814" s="919"/>
      <c r="N814" s="1302"/>
      <c r="O814" s="919"/>
      <c r="P814" s="919"/>
      <c r="Q814" s="919"/>
      <c r="R814" s="1314"/>
      <c r="S814" s="919"/>
    </row>
    <row r="815" spans="1:19" ht="15.75" thickBot="1" x14ac:dyDescent="0.25">
      <c r="A815" s="1302"/>
      <c r="B815" s="1314"/>
      <c r="C815" s="1314"/>
      <c r="D815" s="1314"/>
      <c r="E815" s="1314"/>
      <c r="F815" s="919"/>
      <c r="H815" s="1302"/>
      <c r="I815" s="1308"/>
      <c r="J815" s="1314"/>
      <c r="K815" s="1314"/>
      <c r="L815" s="919"/>
      <c r="N815" s="1302"/>
      <c r="O815" s="919"/>
      <c r="P815" s="919"/>
      <c r="Q815" s="919"/>
      <c r="R815" s="1314"/>
      <c r="S815" s="919"/>
    </row>
    <row r="816" spans="1:19" ht="15.75" thickBot="1" x14ac:dyDescent="0.25">
      <c r="A816" s="1302"/>
      <c r="B816" s="1314"/>
      <c r="C816" s="1314"/>
      <c r="D816" s="1314"/>
      <c r="E816" s="1314"/>
      <c r="F816" s="919"/>
      <c r="H816" s="1302"/>
      <c r="I816" s="1308"/>
      <c r="J816" s="1314"/>
      <c r="K816" s="1314"/>
      <c r="L816" s="919"/>
      <c r="N816" s="1302"/>
      <c r="O816" s="919"/>
      <c r="P816" s="919"/>
      <c r="Q816" s="919"/>
      <c r="R816" s="1314"/>
      <c r="S816" s="919"/>
    </row>
    <row r="817" spans="1:19" ht="15.75" thickBot="1" x14ac:dyDescent="0.25">
      <c r="A817" s="1302"/>
      <c r="B817" s="1314"/>
      <c r="C817" s="1314"/>
      <c r="D817" s="1314"/>
      <c r="E817" s="1314"/>
      <c r="F817" s="919"/>
      <c r="H817" s="1302"/>
      <c r="I817" s="1308"/>
      <c r="J817" s="1314"/>
      <c r="K817" s="1314"/>
      <c r="L817" s="919"/>
      <c r="N817" s="1302"/>
      <c r="O817" s="919"/>
      <c r="P817" s="919"/>
      <c r="Q817" s="919"/>
      <c r="R817" s="1314"/>
      <c r="S817" s="919"/>
    </row>
    <row r="818" spans="1:19" ht="15.75" thickBot="1" x14ac:dyDescent="0.25">
      <c r="A818" s="1302"/>
      <c r="B818" s="1314"/>
      <c r="C818" s="1314"/>
      <c r="D818" s="1314"/>
      <c r="E818" s="1314"/>
      <c r="F818" s="919"/>
      <c r="H818" s="1302"/>
      <c r="I818" s="1308"/>
      <c r="J818" s="1314"/>
      <c r="K818" s="1314"/>
      <c r="L818" s="919"/>
      <c r="N818" s="1302"/>
      <c r="O818" s="919"/>
      <c r="P818" s="919"/>
      <c r="Q818" s="919"/>
      <c r="R818" s="1314"/>
      <c r="S818" s="919"/>
    </row>
    <row r="819" spans="1:19" ht="15.75" thickBot="1" x14ac:dyDescent="0.25">
      <c r="A819" s="1302"/>
      <c r="B819" s="1314"/>
      <c r="C819" s="1314"/>
      <c r="D819" s="1314"/>
      <c r="E819" s="1314"/>
      <c r="F819" s="919"/>
      <c r="H819" s="1302"/>
      <c r="I819" s="1308"/>
      <c r="J819" s="1314"/>
      <c r="K819" s="1314"/>
      <c r="L819" s="919"/>
      <c r="N819" s="1302"/>
      <c r="O819" s="919"/>
      <c r="P819" s="919"/>
      <c r="Q819" s="919"/>
      <c r="R819" s="1314"/>
      <c r="S819" s="919"/>
    </row>
    <row r="820" spans="1:19" ht="15.75" thickBot="1" x14ac:dyDescent="0.25">
      <c r="A820" s="1302"/>
      <c r="B820" s="1314"/>
      <c r="C820" s="1314"/>
      <c r="D820" s="1314"/>
      <c r="E820" s="1314"/>
      <c r="F820" s="919"/>
      <c r="H820" s="1302"/>
      <c r="I820" s="1308"/>
      <c r="J820" s="1314"/>
      <c r="K820" s="1314"/>
      <c r="L820" s="919"/>
      <c r="N820" s="1302"/>
      <c r="O820" s="919"/>
      <c r="P820" s="919"/>
      <c r="Q820" s="919"/>
      <c r="R820" s="1314"/>
      <c r="S820" s="919"/>
    </row>
    <row r="821" spans="1:19" ht="15.75" thickBot="1" x14ac:dyDescent="0.25">
      <c r="A821" s="1302"/>
      <c r="B821" s="1314"/>
      <c r="C821" s="1314"/>
      <c r="D821" s="1314"/>
      <c r="E821" s="1314"/>
      <c r="F821" s="919"/>
      <c r="H821" s="1302"/>
      <c r="I821" s="1308"/>
      <c r="J821" s="1314"/>
      <c r="K821" s="1314"/>
      <c r="L821" s="919"/>
      <c r="N821" s="1302"/>
      <c r="O821" s="919"/>
      <c r="P821" s="919"/>
      <c r="Q821" s="919"/>
      <c r="R821" s="1314"/>
      <c r="S821" s="919"/>
    </row>
    <row r="822" spans="1:19" ht="15.75" thickBot="1" x14ac:dyDescent="0.25">
      <c r="A822" s="1302"/>
      <c r="B822" s="1314"/>
      <c r="C822" s="1314"/>
      <c r="D822" s="1314"/>
      <c r="E822" s="1314"/>
      <c r="F822" s="919"/>
      <c r="H822" s="1302"/>
      <c r="I822" s="1308"/>
      <c r="J822" s="1314"/>
      <c r="K822" s="1314"/>
      <c r="L822" s="919"/>
      <c r="N822" s="1302"/>
      <c r="O822" s="919"/>
      <c r="P822" s="919"/>
      <c r="Q822" s="919"/>
      <c r="R822" s="1314"/>
      <c r="S822" s="919"/>
    </row>
    <row r="823" spans="1:19" ht="15.75" thickBot="1" x14ac:dyDescent="0.25">
      <c r="A823" s="1302"/>
      <c r="B823" s="1314"/>
      <c r="C823" s="1314"/>
      <c r="D823" s="1314"/>
      <c r="E823" s="1314"/>
      <c r="F823" s="919"/>
      <c r="H823" s="1302"/>
      <c r="I823" s="1308"/>
      <c r="J823" s="1314"/>
      <c r="K823" s="1314"/>
      <c r="L823" s="919"/>
      <c r="N823" s="1302"/>
      <c r="O823" s="919"/>
      <c r="P823" s="919"/>
      <c r="Q823" s="919"/>
      <c r="R823" s="1314"/>
      <c r="S823" s="919"/>
    </row>
    <row r="824" spans="1:19" ht="15.75" thickBot="1" x14ac:dyDescent="0.25">
      <c r="A824" s="1302"/>
      <c r="B824" s="1314"/>
      <c r="C824" s="1314"/>
      <c r="D824" s="1314"/>
      <c r="E824" s="1314"/>
      <c r="F824" s="919"/>
      <c r="H824" s="1302"/>
      <c r="I824" s="1308"/>
      <c r="J824" s="1314"/>
      <c r="K824" s="1314"/>
      <c r="L824" s="919"/>
      <c r="N824" s="1302"/>
      <c r="O824" s="919"/>
      <c r="P824" s="919"/>
      <c r="Q824" s="919"/>
      <c r="R824" s="1314"/>
      <c r="S824" s="919"/>
    </row>
    <row r="825" spans="1:19" ht="15.75" thickBot="1" x14ac:dyDescent="0.25">
      <c r="A825" s="1302"/>
      <c r="B825" s="1314"/>
      <c r="C825" s="1314"/>
      <c r="D825" s="1314"/>
      <c r="E825" s="1314"/>
      <c r="F825" s="919"/>
      <c r="H825" s="1302"/>
      <c r="I825" s="1308"/>
      <c r="J825" s="1314"/>
      <c r="K825" s="1314"/>
      <c r="L825" s="919"/>
      <c r="N825" s="1302"/>
      <c r="O825" s="919"/>
      <c r="P825" s="919"/>
      <c r="Q825" s="919"/>
      <c r="R825" s="1314"/>
      <c r="S825" s="919"/>
    </row>
    <row r="826" spans="1:19" ht="15.75" thickBot="1" x14ac:dyDescent="0.25">
      <c r="A826" s="1302"/>
      <c r="B826" s="1314"/>
      <c r="C826" s="1314"/>
      <c r="D826" s="1314"/>
      <c r="E826" s="1314"/>
      <c r="F826" s="919"/>
      <c r="H826" s="1302"/>
      <c r="I826" s="1308"/>
      <c r="J826" s="1314"/>
      <c r="K826" s="1314"/>
      <c r="L826" s="919"/>
      <c r="N826" s="1302"/>
      <c r="O826" s="919"/>
      <c r="P826" s="919"/>
      <c r="Q826" s="919"/>
      <c r="R826" s="1314"/>
      <c r="S826" s="919"/>
    </row>
    <row r="827" spans="1:19" ht="15.75" thickBot="1" x14ac:dyDescent="0.25">
      <c r="A827" s="1302"/>
      <c r="B827" s="1314"/>
      <c r="C827" s="1314"/>
      <c r="D827" s="1314"/>
      <c r="E827" s="1314"/>
      <c r="F827" s="919"/>
      <c r="H827" s="1302"/>
      <c r="I827" s="1308"/>
      <c r="J827" s="1314"/>
      <c r="K827" s="1314"/>
      <c r="L827" s="919"/>
      <c r="N827" s="1302"/>
      <c r="O827" s="919"/>
      <c r="P827" s="919"/>
      <c r="Q827" s="919"/>
      <c r="R827" s="1314"/>
      <c r="S827" s="919"/>
    </row>
    <row r="828" spans="1:19" ht="15.75" thickBot="1" x14ac:dyDescent="0.25">
      <c r="A828" s="1302"/>
      <c r="B828" s="1314"/>
      <c r="C828" s="1314"/>
      <c r="D828" s="1314"/>
      <c r="E828" s="1314"/>
      <c r="F828" s="919"/>
      <c r="H828" s="1302"/>
      <c r="I828" s="1308"/>
      <c r="J828" s="1314"/>
      <c r="K828" s="1314"/>
      <c r="L828" s="919"/>
      <c r="N828" s="1302"/>
      <c r="O828" s="919"/>
      <c r="P828" s="919"/>
      <c r="Q828" s="919"/>
      <c r="R828" s="1314"/>
      <c r="S828" s="919"/>
    </row>
    <row r="829" spans="1:19" ht="15.75" thickBot="1" x14ac:dyDescent="0.25">
      <c r="A829" s="1302"/>
      <c r="B829" s="1314"/>
      <c r="C829" s="1314"/>
      <c r="D829" s="1314"/>
      <c r="E829" s="1314"/>
      <c r="F829" s="919"/>
      <c r="H829" s="1302"/>
      <c r="I829" s="1308"/>
      <c r="J829" s="1314"/>
      <c r="K829" s="1314"/>
      <c r="L829" s="919"/>
      <c r="N829" s="1302"/>
      <c r="O829" s="919"/>
      <c r="P829" s="919"/>
      <c r="Q829" s="919"/>
      <c r="R829" s="1314"/>
      <c r="S829" s="919"/>
    </row>
    <row r="830" spans="1:19" ht="15.75" thickBot="1" x14ac:dyDescent="0.25">
      <c r="A830" s="1302"/>
      <c r="B830" s="1314"/>
      <c r="C830" s="1314"/>
      <c r="D830" s="1314"/>
      <c r="E830" s="1314"/>
      <c r="F830" s="919"/>
      <c r="H830" s="1302"/>
      <c r="I830" s="1308"/>
      <c r="J830" s="1314"/>
      <c r="K830" s="1314"/>
      <c r="L830" s="919"/>
      <c r="N830" s="1302"/>
      <c r="O830" s="919"/>
      <c r="P830" s="919"/>
      <c r="Q830" s="919"/>
      <c r="R830" s="1314"/>
      <c r="S830" s="919"/>
    </row>
    <row r="831" spans="1:19" ht="15.75" thickBot="1" x14ac:dyDescent="0.25">
      <c r="A831" s="1302"/>
      <c r="B831" s="1314"/>
      <c r="C831" s="1314"/>
      <c r="D831" s="1314"/>
      <c r="E831" s="1314"/>
      <c r="F831" s="919"/>
      <c r="H831" s="1302"/>
      <c r="I831" s="1308"/>
      <c r="J831" s="1314"/>
      <c r="K831" s="1314"/>
      <c r="L831" s="919"/>
      <c r="N831" s="1302"/>
      <c r="O831" s="919"/>
      <c r="P831" s="919"/>
      <c r="Q831" s="919"/>
      <c r="R831" s="1314"/>
      <c r="S831" s="919"/>
    </row>
    <row r="832" spans="1:19" ht="15.75" thickBot="1" x14ac:dyDescent="0.25">
      <c r="A832" s="1302"/>
      <c r="B832" s="1314"/>
      <c r="C832" s="1314"/>
      <c r="D832" s="1314"/>
      <c r="E832" s="1314"/>
      <c r="F832" s="919"/>
      <c r="H832" s="1302"/>
      <c r="I832" s="1308"/>
      <c r="J832" s="1314"/>
      <c r="K832" s="1314"/>
      <c r="L832" s="919"/>
      <c r="N832" s="1302"/>
      <c r="O832" s="919"/>
      <c r="P832" s="919"/>
      <c r="Q832" s="919"/>
      <c r="R832" s="1314"/>
      <c r="S832" s="919"/>
    </row>
    <row r="833" spans="1:19" ht="15.75" thickBot="1" x14ac:dyDescent="0.25">
      <c r="A833" s="1302"/>
      <c r="B833" s="1314"/>
      <c r="C833" s="1314"/>
      <c r="D833" s="1314"/>
      <c r="E833" s="1314"/>
      <c r="F833" s="919"/>
      <c r="H833" s="1302"/>
      <c r="I833" s="1308"/>
      <c r="J833" s="1314"/>
      <c r="K833" s="1314"/>
      <c r="L833" s="919"/>
      <c r="N833" s="1302"/>
      <c r="O833" s="919"/>
      <c r="P833" s="919"/>
      <c r="Q833" s="919"/>
      <c r="R833" s="1314"/>
      <c r="S833" s="919"/>
    </row>
    <row r="834" spans="1:19" ht="15.75" thickBot="1" x14ac:dyDescent="0.25">
      <c r="A834" s="1302"/>
      <c r="B834" s="1314"/>
      <c r="C834" s="1314"/>
      <c r="D834" s="1314"/>
      <c r="E834" s="1314"/>
      <c r="F834" s="919"/>
      <c r="H834" s="1302"/>
      <c r="I834" s="1308"/>
      <c r="J834" s="1314"/>
      <c r="K834" s="1314"/>
      <c r="L834" s="919"/>
      <c r="N834" s="1302"/>
      <c r="O834" s="919"/>
      <c r="P834" s="919"/>
      <c r="Q834" s="919"/>
      <c r="R834" s="1314"/>
      <c r="S834" s="919"/>
    </row>
    <row r="835" spans="1:19" ht="15.75" thickBot="1" x14ac:dyDescent="0.25">
      <c r="A835" s="1302"/>
      <c r="B835" s="1314"/>
      <c r="C835" s="1314"/>
      <c r="D835" s="1314"/>
      <c r="E835" s="1314"/>
      <c r="F835" s="919"/>
      <c r="H835" s="1302"/>
      <c r="I835" s="1308"/>
      <c r="J835" s="1314"/>
      <c r="K835" s="1314"/>
      <c r="L835" s="919"/>
      <c r="N835" s="1302"/>
      <c r="O835" s="919"/>
      <c r="P835" s="919"/>
      <c r="Q835" s="919"/>
      <c r="R835" s="1314"/>
      <c r="S835" s="919"/>
    </row>
    <row r="836" spans="1:19" ht="15.75" thickBot="1" x14ac:dyDescent="0.25">
      <c r="A836" s="1302"/>
      <c r="B836" s="1314"/>
      <c r="C836" s="1314"/>
      <c r="D836" s="1314"/>
      <c r="E836" s="1314"/>
      <c r="F836" s="919"/>
      <c r="H836" s="1302"/>
      <c r="I836" s="1308"/>
      <c r="J836" s="1314"/>
      <c r="K836" s="1314"/>
      <c r="L836" s="919"/>
      <c r="N836" s="1302"/>
      <c r="O836" s="919"/>
      <c r="P836" s="919"/>
      <c r="Q836" s="919"/>
      <c r="R836" s="1314"/>
      <c r="S836" s="919"/>
    </row>
    <row r="837" spans="1:19" ht="15.75" thickBot="1" x14ac:dyDescent="0.25">
      <c r="A837" s="1302"/>
      <c r="B837" s="1314"/>
      <c r="C837" s="1314"/>
      <c r="D837" s="1314"/>
      <c r="E837" s="1314"/>
      <c r="F837" s="919"/>
      <c r="H837" s="1302"/>
      <c r="I837" s="1308"/>
      <c r="J837" s="1314"/>
      <c r="K837" s="1314"/>
      <c r="L837" s="919"/>
      <c r="N837" s="1302"/>
      <c r="O837" s="919"/>
      <c r="P837" s="919"/>
      <c r="Q837" s="919"/>
      <c r="R837" s="1314"/>
      <c r="S837" s="919"/>
    </row>
    <row r="838" spans="1:19" ht="15.75" thickBot="1" x14ac:dyDescent="0.25">
      <c r="A838" s="1302"/>
      <c r="B838" s="1314"/>
      <c r="C838" s="1314"/>
      <c r="D838" s="1314"/>
      <c r="E838" s="1314"/>
      <c r="F838" s="919"/>
      <c r="H838" s="1302"/>
      <c r="I838" s="1308"/>
      <c r="J838" s="1314"/>
      <c r="K838" s="1314"/>
      <c r="L838" s="919"/>
      <c r="N838" s="1302"/>
      <c r="O838" s="919"/>
      <c r="P838" s="919"/>
      <c r="Q838" s="919"/>
      <c r="R838" s="1314"/>
      <c r="S838" s="919"/>
    </row>
    <row r="839" spans="1:19" ht="15.75" thickBot="1" x14ac:dyDescent="0.25">
      <c r="A839" s="1302"/>
      <c r="B839" s="1314"/>
      <c r="C839" s="1314"/>
      <c r="D839" s="1314"/>
      <c r="E839" s="1314"/>
      <c r="F839" s="919"/>
      <c r="H839" s="1302"/>
      <c r="I839" s="1308"/>
      <c r="J839" s="1314"/>
      <c r="K839" s="1314"/>
      <c r="L839" s="919"/>
      <c r="N839" s="1302"/>
      <c r="O839" s="919"/>
      <c r="P839" s="919"/>
      <c r="Q839" s="919"/>
      <c r="R839" s="1314"/>
      <c r="S839" s="919"/>
    </row>
    <row r="840" spans="1:19" ht="15.75" thickBot="1" x14ac:dyDescent="0.25">
      <c r="A840" s="1302"/>
      <c r="B840" s="1314"/>
      <c r="C840" s="1314"/>
      <c r="D840" s="1314"/>
      <c r="E840" s="1314"/>
      <c r="F840" s="919"/>
      <c r="H840" s="1302"/>
      <c r="I840" s="1308"/>
      <c r="J840" s="1314"/>
      <c r="K840" s="1314"/>
      <c r="L840" s="919"/>
      <c r="N840" s="1302"/>
      <c r="O840" s="919"/>
      <c r="P840" s="919"/>
      <c r="Q840" s="919"/>
      <c r="R840" s="1314"/>
      <c r="S840" s="919"/>
    </row>
    <row r="841" spans="1:19" ht="15.75" thickBot="1" x14ac:dyDescent="0.25">
      <c r="A841" s="1302"/>
      <c r="B841" s="1314"/>
      <c r="C841" s="1314"/>
      <c r="D841" s="1314"/>
      <c r="E841" s="1314"/>
      <c r="F841" s="919"/>
      <c r="H841" s="1302"/>
      <c r="I841" s="1308"/>
      <c r="J841" s="1314"/>
      <c r="K841" s="1314"/>
      <c r="L841" s="919"/>
      <c r="N841" s="1302"/>
      <c r="O841" s="919"/>
      <c r="P841" s="919"/>
      <c r="Q841" s="919"/>
      <c r="R841" s="1314"/>
      <c r="S841" s="919"/>
    </row>
    <row r="842" spans="1:19" ht="15.75" thickBot="1" x14ac:dyDescent="0.25">
      <c r="A842" s="1302"/>
      <c r="B842" s="1314"/>
      <c r="C842" s="1314"/>
      <c r="D842" s="1314"/>
      <c r="E842" s="1314"/>
      <c r="F842" s="919"/>
      <c r="H842" s="1302"/>
      <c r="I842" s="1308"/>
      <c r="J842" s="1314"/>
      <c r="K842" s="1314"/>
      <c r="L842" s="919"/>
      <c r="N842" s="1302"/>
      <c r="O842" s="919"/>
      <c r="P842" s="919"/>
      <c r="Q842" s="919"/>
      <c r="R842" s="1314"/>
      <c r="S842" s="919"/>
    </row>
    <row r="843" spans="1:19" ht="15.75" thickBot="1" x14ac:dyDescent="0.25">
      <c r="A843" s="1302"/>
      <c r="B843" s="1314"/>
      <c r="C843" s="1314"/>
      <c r="D843" s="1314"/>
      <c r="E843" s="1314"/>
      <c r="F843" s="919"/>
      <c r="H843" s="1302"/>
      <c r="I843" s="1308"/>
      <c r="J843" s="1314"/>
      <c r="K843" s="1314"/>
      <c r="L843" s="919"/>
      <c r="N843" s="1302"/>
      <c r="O843" s="919"/>
      <c r="P843" s="919"/>
      <c r="Q843" s="919"/>
      <c r="R843" s="1314"/>
      <c r="S843" s="919"/>
    </row>
    <row r="844" spans="1:19" ht="15.75" thickBot="1" x14ac:dyDescent="0.25">
      <c r="A844" s="1302"/>
      <c r="B844" s="1314"/>
      <c r="C844" s="1314"/>
      <c r="D844" s="1314"/>
      <c r="E844" s="1314"/>
      <c r="F844" s="919"/>
      <c r="H844" s="1302"/>
      <c r="I844" s="1308"/>
      <c r="J844" s="1314"/>
      <c r="K844" s="1314"/>
      <c r="L844" s="919"/>
      <c r="N844" s="1302"/>
      <c r="O844" s="919"/>
      <c r="P844" s="919"/>
      <c r="Q844" s="919"/>
      <c r="R844" s="1314"/>
      <c r="S844" s="919"/>
    </row>
    <row r="845" spans="1:19" ht="15.75" thickBot="1" x14ac:dyDescent="0.25">
      <c r="A845" s="1302"/>
      <c r="B845" s="1314"/>
      <c r="C845" s="1314"/>
      <c r="D845" s="1314"/>
      <c r="E845" s="1314"/>
      <c r="F845" s="919"/>
      <c r="H845" s="1302"/>
      <c r="I845" s="1308"/>
      <c r="J845" s="1314"/>
      <c r="K845" s="1314"/>
      <c r="L845" s="919"/>
      <c r="N845" s="1302"/>
      <c r="O845" s="919"/>
      <c r="P845" s="919"/>
      <c r="Q845" s="919"/>
      <c r="R845" s="1314"/>
      <c r="S845" s="919"/>
    </row>
    <row r="846" spans="1:19" ht="15.75" thickBot="1" x14ac:dyDescent="0.25">
      <c r="A846" s="1302"/>
      <c r="B846" s="1314"/>
      <c r="C846" s="1314"/>
      <c r="D846" s="1314"/>
      <c r="E846" s="1314"/>
      <c r="F846" s="919"/>
      <c r="H846" s="1302"/>
      <c r="I846" s="1308"/>
      <c r="J846" s="1314"/>
      <c r="K846" s="1314"/>
      <c r="L846" s="919"/>
      <c r="N846" s="1302"/>
      <c r="O846" s="919"/>
      <c r="P846" s="919"/>
      <c r="Q846" s="919"/>
      <c r="R846" s="1314"/>
      <c r="S846" s="919"/>
    </row>
    <row r="847" spans="1:19" ht="15.75" thickBot="1" x14ac:dyDescent="0.25">
      <c r="A847" s="1302"/>
      <c r="B847" s="1314"/>
      <c r="C847" s="1314"/>
      <c r="D847" s="1314"/>
      <c r="E847" s="1314"/>
      <c r="F847" s="919"/>
      <c r="H847" s="1302"/>
      <c r="I847" s="1308"/>
      <c r="J847" s="1314"/>
      <c r="K847" s="1314"/>
      <c r="L847" s="919"/>
      <c r="N847" s="1302"/>
      <c r="O847" s="919"/>
      <c r="P847" s="919"/>
      <c r="Q847" s="919"/>
      <c r="R847" s="1314"/>
      <c r="S847" s="919"/>
    </row>
    <row r="848" spans="1:19" ht="15.75" thickBot="1" x14ac:dyDescent="0.25">
      <c r="A848" s="1302"/>
      <c r="B848" s="1314"/>
      <c r="C848" s="1314"/>
      <c r="D848" s="1314"/>
      <c r="E848" s="1314"/>
      <c r="F848" s="919"/>
      <c r="H848" s="1302"/>
      <c r="I848" s="1308"/>
      <c r="J848" s="1314"/>
      <c r="K848" s="1314"/>
      <c r="L848" s="919"/>
      <c r="N848" s="1302"/>
      <c r="O848" s="919"/>
      <c r="P848" s="919"/>
      <c r="Q848" s="919"/>
      <c r="R848" s="1314"/>
      <c r="S848" s="919"/>
    </row>
    <row r="849" spans="1:19" ht="15.75" thickBot="1" x14ac:dyDescent="0.25">
      <c r="A849" s="1302"/>
      <c r="B849" s="1314"/>
      <c r="C849" s="1314"/>
      <c r="D849" s="1314"/>
      <c r="E849" s="1314"/>
      <c r="F849" s="919"/>
      <c r="H849" s="1302"/>
      <c r="I849" s="1308"/>
      <c r="J849" s="1314"/>
      <c r="K849" s="1314"/>
      <c r="L849" s="919"/>
      <c r="N849" s="1302"/>
      <c r="O849" s="919"/>
      <c r="P849" s="919"/>
      <c r="Q849" s="919"/>
      <c r="R849" s="1314"/>
      <c r="S849" s="919"/>
    </row>
    <row r="850" spans="1:19" ht="15.75" thickBot="1" x14ac:dyDescent="0.25">
      <c r="A850" s="1302"/>
      <c r="B850" s="1314"/>
      <c r="C850" s="1314"/>
      <c r="D850" s="1314"/>
      <c r="E850" s="1314"/>
      <c r="F850" s="919"/>
      <c r="H850" s="1302"/>
      <c r="I850" s="1308"/>
      <c r="J850" s="1314"/>
      <c r="K850" s="1314"/>
      <c r="L850" s="919"/>
      <c r="N850" s="1302"/>
      <c r="O850" s="919"/>
      <c r="P850" s="919"/>
      <c r="Q850" s="919"/>
      <c r="R850" s="1314"/>
      <c r="S850" s="919"/>
    </row>
    <row r="851" spans="1:19" ht="15.75" thickBot="1" x14ac:dyDescent="0.25">
      <c r="A851" s="1302"/>
      <c r="B851" s="1314"/>
      <c r="C851" s="1314"/>
      <c r="D851" s="1314"/>
      <c r="E851" s="1314"/>
      <c r="F851" s="919"/>
      <c r="H851" s="1302"/>
      <c r="I851" s="1308"/>
      <c r="J851" s="1314"/>
      <c r="K851" s="1314"/>
      <c r="L851" s="919"/>
      <c r="N851" s="1302"/>
      <c r="O851" s="919"/>
      <c r="P851" s="919"/>
      <c r="Q851" s="919"/>
      <c r="R851" s="1314"/>
      <c r="S851" s="919"/>
    </row>
    <row r="852" spans="1:19" ht="15.75" thickBot="1" x14ac:dyDescent="0.25">
      <c r="A852" s="1302"/>
      <c r="B852" s="1314"/>
      <c r="C852" s="1314"/>
      <c r="D852" s="1314"/>
      <c r="E852" s="1314"/>
      <c r="F852" s="919"/>
      <c r="H852" s="1302"/>
      <c r="I852" s="1308"/>
      <c r="J852" s="1314"/>
      <c r="K852" s="1314"/>
      <c r="L852" s="919"/>
      <c r="N852" s="1302"/>
      <c r="O852" s="919"/>
      <c r="P852" s="919"/>
      <c r="Q852" s="919"/>
      <c r="R852" s="1314"/>
      <c r="S852" s="919"/>
    </row>
    <row r="853" spans="1:19" ht="15.75" thickBot="1" x14ac:dyDescent="0.25">
      <c r="A853" s="1302"/>
      <c r="B853" s="1314"/>
      <c r="C853" s="1314"/>
      <c r="D853" s="1314"/>
      <c r="E853" s="1314"/>
      <c r="F853" s="919"/>
      <c r="H853" s="1302"/>
      <c r="I853" s="1308"/>
      <c r="J853" s="1314"/>
      <c r="K853" s="1314"/>
      <c r="L853" s="919"/>
      <c r="N853" s="1302"/>
      <c r="O853" s="919"/>
      <c r="P853" s="919"/>
      <c r="Q853" s="919"/>
      <c r="R853" s="1314"/>
      <c r="S853" s="919"/>
    </row>
    <row r="854" spans="1:19" ht="15.75" thickBot="1" x14ac:dyDescent="0.25">
      <c r="A854" s="1302"/>
      <c r="B854" s="1314"/>
      <c r="C854" s="1314"/>
      <c r="D854" s="1314"/>
      <c r="E854" s="1314"/>
      <c r="F854" s="919"/>
      <c r="H854" s="1302"/>
      <c r="I854" s="1308"/>
      <c r="J854" s="1314"/>
      <c r="K854" s="1314"/>
      <c r="L854" s="919"/>
      <c r="N854" s="1302"/>
      <c r="O854" s="919"/>
      <c r="P854" s="919"/>
      <c r="Q854" s="919"/>
      <c r="R854" s="1314"/>
      <c r="S854" s="919"/>
    </row>
    <row r="855" spans="1:19" ht="15.75" thickBot="1" x14ac:dyDescent="0.25">
      <c r="A855" s="1302"/>
      <c r="B855" s="1314"/>
      <c r="C855" s="1314"/>
      <c r="D855" s="1314"/>
      <c r="E855" s="1314"/>
      <c r="F855" s="919"/>
      <c r="H855" s="1302"/>
      <c r="I855" s="1308"/>
      <c r="J855" s="1314"/>
      <c r="K855" s="1314"/>
      <c r="L855" s="919"/>
      <c r="N855" s="1302"/>
      <c r="O855" s="919"/>
      <c r="P855" s="919"/>
      <c r="Q855" s="919"/>
      <c r="R855" s="1314"/>
      <c r="S855" s="919"/>
    </row>
    <row r="856" spans="1:19" ht="15.75" thickBot="1" x14ac:dyDescent="0.25">
      <c r="A856" s="1302"/>
      <c r="B856" s="1314"/>
      <c r="C856" s="1314"/>
      <c r="D856" s="1314"/>
      <c r="E856" s="1314"/>
      <c r="F856" s="919"/>
      <c r="H856" s="1302"/>
      <c r="I856" s="1308"/>
      <c r="J856" s="1314"/>
      <c r="K856" s="1314"/>
      <c r="L856" s="919"/>
      <c r="N856" s="1302"/>
      <c r="O856" s="919"/>
      <c r="P856" s="919"/>
      <c r="Q856" s="919"/>
      <c r="R856" s="1314"/>
      <c r="S856" s="919"/>
    </row>
    <row r="857" spans="1:19" ht="15.75" thickBot="1" x14ac:dyDescent="0.25">
      <c r="A857" s="1302"/>
      <c r="B857" s="1314"/>
      <c r="C857" s="1314"/>
      <c r="D857" s="1314"/>
      <c r="E857" s="1314"/>
      <c r="F857" s="919"/>
      <c r="H857" s="1302"/>
      <c r="I857" s="1308"/>
      <c r="J857" s="1314"/>
      <c r="K857" s="1314"/>
      <c r="L857" s="919"/>
      <c r="N857" s="1302"/>
      <c r="O857" s="919"/>
      <c r="P857" s="919"/>
      <c r="Q857" s="919"/>
      <c r="R857" s="1314"/>
      <c r="S857" s="919"/>
    </row>
    <row r="858" spans="1:19" ht="15.75" thickBot="1" x14ac:dyDescent="0.25">
      <c r="A858" s="1302"/>
      <c r="B858" s="1314"/>
      <c r="C858" s="1314"/>
      <c r="D858" s="1314"/>
      <c r="E858" s="1314"/>
      <c r="F858" s="919"/>
      <c r="H858" s="1302"/>
      <c r="I858" s="1308"/>
      <c r="J858" s="1314"/>
      <c r="K858" s="1314"/>
      <c r="L858" s="919"/>
      <c r="N858" s="1302"/>
      <c r="O858" s="919"/>
      <c r="P858" s="919"/>
      <c r="Q858" s="919"/>
      <c r="R858" s="1314"/>
      <c r="S858" s="919"/>
    </row>
    <row r="859" spans="1:19" ht="15.75" thickBot="1" x14ac:dyDescent="0.25">
      <c r="A859" s="1302"/>
      <c r="B859" s="1314"/>
      <c r="C859" s="1314"/>
      <c r="D859" s="1314"/>
      <c r="E859" s="1314"/>
      <c r="F859" s="919"/>
      <c r="H859" s="1302"/>
      <c r="I859" s="1308"/>
      <c r="J859" s="1314"/>
      <c r="K859" s="1314"/>
      <c r="L859" s="919"/>
      <c r="N859" s="1302"/>
      <c r="O859" s="919"/>
      <c r="P859" s="919"/>
      <c r="Q859" s="919"/>
      <c r="R859" s="1314"/>
      <c r="S859" s="919"/>
    </row>
    <row r="860" spans="1:19" ht="15.75" thickBot="1" x14ac:dyDescent="0.25">
      <c r="A860" s="1302"/>
      <c r="B860" s="1314"/>
      <c r="C860" s="1314"/>
      <c r="D860" s="1314"/>
      <c r="E860" s="1314"/>
      <c r="F860" s="919"/>
      <c r="H860" s="1302"/>
      <c r="I860" s="1308"/>
      <c r="J860" s="1314"/>
      <c r="K860" s="1314"/>
      <c r="L860" s="919"/>
      <c r="N860" s="1302"/>
      <c r="O860" s="919"/>
      <c r="P860" s="919"/>
      <c r="Q860" s="919"/>
      <c r="R860" s="1314"/>
      <c r="S860" s="919"/>
    </row>
    <row r="861" spans="1:19" ht="15.75" thickBot="1" x14ac:dyDescent="0.25">
      <c r="A861" s="1302"/>
      <c r="B861" s="1314"/>
      <c r="C861" s="1314"/>
      <c r="D861" s="1314"/>
      <c r="E861" s="1314"/>
      <c r="F861" s="919"/>
      <c r="H861" s="1302"/>
      <c r="I861" s="1308"/>
      <c r="J861" s="1314"/>
      <c r="K861" s="1314"/>
      <c r="L861" s="919"/>
      <c r="N861" s="1302"/>
      <c r="O861" s="919"/>
      <c r="P861" s="919"/>
      <c r="Q861" s="919"/>
      <c r="R861" s="1314"/>
      <c r="S861" s="919"/>
    </row>
    <row r="862" spans="1:19" ht="15.75" thickBot="1" x14ac:dyDescent="0.25">
      <c r="A862" s="1302"/>
      <c r="B862" s="1314"/>
      <c r="C862" s="1314"/>
      <c r="D862" s="1314"/>
      <c r="E862" s="1314"/>
      <c r="F862" s="919"/>
      <c r="H862" s="1302"/>
      <c r="I862" s="1308"/>
      <c r="J862" s="1314"/>
      <c r="K862" s="1314"/>
      <c r="L862" s="919"/>
      <c r="N862" s="1302"/>
      <c r="O862" s="919"/>
      <c r="P862" s="919"/>
      <c r="Q862" s="919"/>
      <c r="R862" s="1314"/>
      <c r="S862" s="919"/>
    </row>
    <row r="863" spans="1:19" ht="15.75" thickBot="1" x14ac:dyDescent="0.25">
      <c r="A863" s="1302"/>
      <c r="B863" s="1314"/>
      <c r="C863" s="1314"/>
      <c r="D863" s="1314"/>
      <c r="E863" s="1314"/>
      <c r="F863" s="919"/>
      <c r="H863" s="1302"/>
      <c r="I863" s="1308"/>
      <c r="J863" s="1314"/>
      <c r="K863" s="1314"/>
      <c r="L863" s="919"/>
      <c r="N863" s="1302"/>
      <c r="O863" s="919"/>
      <c r="P863" s="919"/>
      <c r="Q863" s="919"/>
      <c r="R863" s="1314"/>
      <c r="S863" s="919"/>
    </row>
    <row r="864" spans="1:19" ht="15.75" thickBot="1" x14ac:dyDescent="0.25">
      <c r="A864" s="1302"/>
      <c r="B864" s="1314"/>
      <c r="C864" s="1314"/>
      <c r="D864" s="1314"/>
      <c r="E864" s="1314"/>
      <c r="F864" s="919"/>
      <c r="H864" s="1302"/>
      <c r="I864" s="1308"/>
      <c r="J864" s="1314"/>
      <c r="K864" s="1314"/>
      <c r="L864" s="919"/>
      <c r="N864" s="1302"/>
      <c r="O864" s="919"/>
      <c r="P864" s="919"/>
      <c r="Q864" s="919"/>
      <c r="R864" s="1314"/>
      <c r="S864" s="919"/>
    </row>
    <row r="865" spans="1:19" ht="15.75" thickBot="1" x14ac:dyDescent="0.25">
      <c r="A865" s="1302"/>
      <c r="B865" s="1314"/>
      <c r="C865" s="1314"/>
      <c r="D865" s="1314"/>
      <c r="E865" s="1314"/>
      <c r="F865" s="919"/>
      <c r="H865" s="1302"/>
      <c r="I865" s="1308"/>
      <c r="J865" s="1314"/>
      <c r="K865" s="1314"/>
      <c r="L865" s="919"/>
      <c r="N865" s="1302"/>
      <c r="O865" s="919"/>
      <c r="P865" s="919"/>
      <c r="Q865" s="919"/>
      <c r="R865" s="1314"/>
      <c r="S865" s="919"/>
    </row>
    <row r="866" spans="1:19" ht="15.75" thickBot="1" x14ac:dyDescent="0.25">
      <c r="A866" s="1302"/>
      <c r="B866" s="1314"/>
      <c r="C866" s="1314"/>
      <c r="D866" s="1314"/>
      <c r="E866" s="1314"/>
      <c r="F866" s="919"/>
      <c r="H866" s="1302"/>
      <c r="I866" s="1308"/>
      <c r="J866" s="1314"/>
      <c r="K866" s="1314"/>
      <c r="L866" s="919"/>
      <c r="N866" s="1302"/>
      <c r="O866" s="919"/>
      <c r="P866" s="919"/>
      <c r="Q866" s="919"/>
      <c r="R866" s="1314"/>
      <c r="S866" s="919"/>
    </row>
    <row r="867" spans="1:19" ht="15.75" thickBot="1" x14ac:dyDescent="0.25">
      <c r="A867" s="1302"/>
      <c r="B867" s="1314"/>
      <c r="C867" s="1314"/>
      <c r="D867" s="1314"/>
      <c r="E867" s="1314"/>
      <c r="F867" s="919"/>
      <c r="H867" s="1302"/>
      <c r="I867" s="1308"/>
      <c r="J867" s="1314"/>
      <c r="K867" s="1314"/>
      <c r="L867" s="919"/>
      <c r="N867" s="1302"/>
      <c r="O867" s="919"/>
      <c r="P867" s="919"/>
      <c r="Q867" s="919"/>
      <c r="R867" s="1314"/>
      <c r="S867" s="919"/>
    </row>
    <row r="868" spans="1:19" ht="15.75" thickBot="1" x14ac:dyDescent="0.25">
      <c r="A868" s="1302"/>
      <c r="B868" s="1314"/>
      <c r="C868" s="1314"/>
      <c r="D868" s="1314"/>
      <c r="E868" s="1314"/>
      <c r="F868" s="919"/>
      <c r="H868" s="1302"/>
      <c r="I868" s="1308"/>
      <c r="J868" s="1314"/>
      <c r="K868" s="1314"/>
      <c r="L868" s="919"/>
      <c r="N868" s="1302"/>
      <c r="O868" s="919"/>
      <c r="P868" s="919"/>
      <c r="Q868" s="919"/>
      <c r="R868" s="1314"/>
      <c r="S868" s="919"/>
    </row>
    <row r="869" spans="1:19" ht="15.75" thickBot="1" x14ac:dyDescent="0.25">
      <c r="A869" s="1302"/>
      <c r="B869" s="1314"/>
      <c r="C869" s="1314"/>
      <c r="D869" s="1314"/>
      <c r="E869" s="1314"/>
      <c r="F869" s="919"/>
      <c r="H869" s="1302"/>
      <c r="I869" s="1308"/>
      <c r="J869" s="1314"/>
      <c r="K869" s="1314"/>
      <c r="L869" s="919"/>
      <c r="N869" s="1302"/>
      <c r="O869" s="919"/>
      <c r="P869" s="919"/>
      <c r="Q869" s="919"/>
      <c r="R869" s="1314"/>
      <c r="S869" s="919"/>
    </row>
    <row r="870" spans="1:19" ht="15.75" thickBot="1" x14ac:dyDescent="0.25">
      <c r="A870" s="1302"/>
      <c r="B870" s="1314"/>
      <c r="C870" s="1314"/>
      <c r="D870" s="1314"/>
      <c r="E870" s="1314"/>
      <c r="F870" s="919"/>
      <c r="H870" s="1302"/>
      <c r="I870" s="1308"/>
      <c r="J870" s="1314"/>
      <c r="K870" s="1314"/>
      <c r="L870" s="919"/>
      <c r="N870" s="1302"/>
      <c r="O870" s="919"/>
      <c r="P870" s="919"/>
      <c r="Q870" s="919"/>
      <c r="R870" s="1314"/>
      <c r="S870" s="919"/>
    </row>
    <row r="871" spans="1:19" ht="15.75" thickBot="1" x14ac:dyDescent="0.25">
      <c r="A871" s="1302"/>
      <c r="B871" s="1314"/>
      <c r="C871" s="1314"/>
      <c r="D871" s="1314"/>
      <c r="E871" s="1314"/>
      <c r="F871" s="919"/>
      <c r="H871" s="1302"/>
      <c r="I871" s="1308"/>
      <c r="J871" s="1314"/>
      <c r="K871" s="1314"/>
      <c r="L871" s="919"/>
      <c r="N871" s="1302"/>
      <c r="O871" s="919"/>
      <c r="P871" s="919"/>
      <c r="Q871" s="919"/>
      <c r="R871" s="1314"/>
      <c r="S871" s="919"/>
    </row>
    <row r="872" spans="1:19" ht="15.75" thickBot="1" x14ac:dyDescent="0.25">
      <c r="A872" s="1302"/>
      <c r="B872" s="1314"/>
      <c r="C872" s="1314"/>
      <c r="D872" s="1314"/>
      <c r="E872" s="1314"/>
      <c r="F872" s="919"/>
      <c r="H872" s="1302"/>
      <c r="I872" s="1308"/>
      <c r="J872" s="1314"/>
      <c r="K872" s="1314"/>
      <c r="L872" s="919"/>
      <c r="N872" s="1302"/>
      <c r="O872" s="919"/>
      <c r="P872" s="919"/>
      <c r="Q872" s="919"/>
      <c r="R872" s="1314"/>
      <c r="S872" s="919"/>
    </row>
    <row r="873" spans="1:19" ht="15.75" thickBot="1" x14ac:dyDescent="0.25">
      <c r="A873" s="1302"/>
      <c r="B873" s="1314"/>
      <c r="C873" s="1314"/>
      <c r="D873" s="1314"/>
      <c r="E873" s="1314"/>
      <c r="F873" s="919"/>
      <c r="H873" s="1302"/>
      <c r="I873" s="1308"/>
      <c r="J873" s="1314"/>
      <c r="K873" s="1314"/>
      <c r="L873" s="919"/>
      <c r="N873" s="1302"/>
      <c r="O873" s="919"/>
      <c r="P873" s="919"/>
      <c r="Q873" s="919"/>
      <c r="R873" s="1314"/>
      <c r="S873" s="919"/>
    </row>
    <row r="874" spans="1:19" ht="15.75" thickBot="1" x14ac:dyDescent="0.25">
      <c r="A874" s="1302"/>
      <c r="B874" s="1314"/>
      <c r="C874" s="1314"/>
      <c r="D874" s="1314"/>
      <c r="E874" s="1314"/>
      <c r="F874" s="919"/>
      <c r="H874" s="1302"/>
      <c r="I874" s="1308"/>
      <c r="J874" s="1314"/>
      <c r="K874" s="1314"/>
      <c r="L874" s="919"/>
      <c r="N874" s="1302"/>
      <c r="O874" s="919"/>
      <c r="P874" s="919"/>
      <c r="Q874" s="919"/>
      <c r="R874" s="1314"/>
      <c r="S874" s="919"/>
    </row>
    <row r="875" spans="1:19" ht="15.75" thickBot="1" x14ac:dyDescent="0.25">
      <c r="A875" s="1302"/>
      <c r="B875" s="1314"/>
      <c r="C875" s="1314"/>
      <c r="D875" s="1314"/>
      <c r="E875" s="1314"/>
      <c r="F875" s="919"/>
      <c r="H875" s="1302"/>
      <c r="I875" s="1308"/>
      <c r="J875" s="1314"/>
      <c r="K875" s="1314"/>
      <c r="L875" s="919"/>
      <c r="N875" s="1302"/>
      <c r="O875" s="919"/>
      <c r="P875" s="919"/>
      <c r="Q875" s="919"/>
      <c r="R875" s="1314"/>
      <c r="S875" s="919"/>
    </row>
    <row r="876" spans="1:19" ht="15.75" thickBot="1" x14ac:dyDescent="0.25">
      <c r="A876" s="1302"/>
      <c r="B876" s="1314"/>
      <c r="C876" s="1314"/>
      <c r="D876" s="1314"/>
      <c r="E876" s="1314"/>
      <c r="F876" s="919"/>
      <c r="H876" s="1302"/>
      <c r="I876" s="1308"/>
      <c r="J876" s="1314"/>
      <c r="K876" s="1314"/>
      <c r="L876" s="919"/>
      <c r="N876" s="1302"/>
      <c r="O876" s="919"/>
      <c r="P876" s="919"/>
      <c r="Q876" s="919"/>
      <c r="R876" s="1314"/>
      <c r="S876" s="919"/>
    </row>
    <row r="877" spans="1:19" ht="15.75" thickBot="1" x14ac:dyDescent="0.25">
      <c r="A877" s="1302"/>
      <c r="B877" s="1314"/>
      <c r="C877" s="1314"/>
      <c r="D877" s="1314"/>
      <c r="E877" s="1314"/>
      <c r="F877" s="919"/>
      <c r="H877" s="1302"/>
      <c r="I877" s="1308"/>
      <c r="J877" s="1314"/>
      <c r="K877" s="1314"/>
      <c r="L877" s="919"/>
      <c r="N877" s="1302"/>
      <c r="O877" s="919"/>
      <c r="P877" s="919"/>
      <c r="Q877" s="919"/>
      <c r="R877" s="1314"/>
      <c r="S877" s="919"/>
    </row>
    <row r="878" spans="1:19" ht="15.75" thickBot="1" x14ac:dyDescent="0.25">
      <c r="A878" s="1302"/>
      <c r="B878" s="1314"/>
      <c r="C878" s="1314"/>
      <c r="D878" s="1314"/>
      <c r="E878" s="1314"/>
      <c r="F878" s="919"/>
      <c r="H878" s="1302"/>
      <c r="I878" s="1308"/>
      <c r="J878" s="1314"/>
      <c r="K878" s="1314"/>
      <c r="L878" s="919"/>
      <c r="N878" s="1302"/>
      <c r="O878" s="919"/>
      <c r="P878" s="919"/>
      <c r="Q878" s="919"/>
      <c r="R878" s="1314"/>
      <c r="S878" s="919"/>
    </row>
    <row r="879" spans="1:19" ht="15.75" thickBot="1" x14ac:dyDescent="0.25">
      <c r="A879" s="1302"/>
      <c r="B879" s="1314"/>
      <c r="C879" s="1314"/>
      <c r="D879" s="1314"/>
      <c r="E879" s="1314"/>
      <c r="F879" s="919"/>
      <c r="H879" s="1302"/>
      <c r="I879" s="1308"/>
      <c r="J879" s="1314"/>
      <c r="K879" s="1314"/>
      <c r="L879" s="919"/>
      <c r="N879" s="1302"/>
      <c r="O879" s="919"/>
      <c r="P879" s="919"/>
      <c r="Q879" s="919"/>
      <c r="R879" s="1314"/>
      <c r="S879" s="919"/>
    </row>
    <row r="880" spans="1:19" ht="15.75" thickBot="1" x14ac:dyDescent="0.25">
      <c r="A880" s="1302"/>
      <c r="B880" s="1314"/>
      <c r="C880" s="1314"/>
      <c r="D880" s="1314"/>
      <c r="E880" s="1314"/>
      <c r="F880" s="919"/>
      <c r="H880" s="1302"/>
      <c r="I880" s="1308"/>
      <c r="J880" s="1314"/>
      <c r="K880" s="1314"/>
      <c r="L880" s="919"/>
      <c r="N880" s="1302"/>
      <c r="O880" s="919"/>
      <c r="P880" s="919"/>
      <c r="Q880" s="919"/>
      <c r="R880" s="1314"/>
      <c r="S880" s="919"/>
    </row>
    <row r="881" spans="1:19" ht="15.75" thickBot="1" x14ac:dyDescent="0.25">
      <c r="A881" s="1302"/>
      <c r="B881" s="1314"/>
      <c r="C881" s="1314"/>
      <c r="D881" s="1314"/>
      <c r="E881" s="1314"/>
      <c r="F881" s="919"/>
      <c r="H881" s="1302"/>
      <c r="I881" s="1308"/>
      <c r="J881" s="1314"/>
      <c r="K881" s="1314"/>
      <c r="L881" s="919"/>
      <c r="N881" s="1302"/>
      <c r="O881" s="919"/>
      <c r="P881" s="919"/>
      <c r="Q881" s="919"/>
      <c r="R881" s="1314"/>
      <c r="S881" s="919"/>
    </row>
    <row r="882" spans="1:19" ht="15.75" thickBot="1" x14ac:dyDescent="0.25">
      <c r="A882" s="1302"/>
      <c r="B882" s="1314"/>
      <c r="C882" s="1314"/>
      <c r="D882" s="1314"/>
      <c r="E882" s="1314"/>
      <c r="F882" s="919"/>
      <c r="H882" s="1302"/>
      <c r="I882" s="1308"/>
      <c r="J882" s="1314"/>
      <c r="K882" s="1314"/>
      <c r="L882" s="919"/>
      <c r="N882" s="1302"/>
      <c r="O882" s="919"/>
      <c r="P882" s="919"/>
      <c r="Q882" s="919"/>
      <c r="R882" s="1314"/>
      <c r="S882" s="919"/>
    </row>
    <row r="883" spans="1:19" ht="15.75" thickBot="1" x14ac:dyDescent="0.25">
      <c r="A883" s="1302"/>
      <c r="B883" s="1314"/>
      <c r="C883" s="1314"/>
      <c r="D883" s="1314"/>
      <c r="E883" s="1314"/>
      <c r="F883" s="919"/>
      <c r="H883" s="1302"/>
      <c r="I883" s="1308"/>
      <c r="J883" s="1314"/>
      <c r="K883" s="1314"/>
      <c r="L883" s="919"/>
      <c r="N883" s="1302"/>
      <c r="O883" s="919"/>
      <c r="P883" s="919"/>
      <c r="Q883" s="919"/>
      <c r="R883" s="1314"/>
      <c r="S883" s="919"/>
    </row>
    <row r="884" spans="1:19" ht="15.75" thickBot="1" x14ac:dyDescent="0.25">
      <c r="A884" s="1302"/>
      <c r="B884" s="1314"/>
      <c r="C884" s="1314"/>
      <c r="D884" s="1314"/>
      <c r="E884" s="1314"/>
      <c r="F884" s="919"/>
      <c r="H884" s="1302"/>
      <c r="I884" s="1308"/>
      <c r="J884" s="1314"/>
      <c r="K884" s="1314"/>
      <c r="L884" s="919"/>
      <c r="N884" s="1302"/>
      <c r="O884" s="919"/>
      <c r="P884" s="919"/>
      <c r="Q884" s="919"/>
      <c r="R884" s="1314"/>
      <c r="S884" s="919"/>
    </row>
    <row r="885" spans="1:19" ht="15.75" thickBot="1" x14ac:dyDescent="0.25">
      <c r="A885" s="1302"/>
      <c r="B885" s="1314"/>
      <c r="C885" s="1314"/>
      <c r="D885" s="1314"/>
      <c r="E885" s="1314"/>
      <c r="F885" s="919"/>
      <c r="H885" s="1302"/>
      <c r="I885" s="1308"/>
      <c r="J885" s="1314"/>
      <c r="K885" s="1314"/>
      <c r="L885" s="919"/>
      <c r="N885" s="1302"/>
      <c r="O885" s="919"/>
      <c r="P885" s="919"/>
      <c r="Q885" s="919"/>
      <c r="R885" s="1314"/>
      <c r="S885" s="919"/>
    </row>
    <row r="886" spans="1:19" ht="15.75" thickBot="1" x14ac:dyDescent="0.25">
      <c r="A886" s="1302"/>
      <c r="B886" s="1314"/>
      <c r="C886" s="1314"/>
      <c r="D886" s="1314"/>
      <c r="E886" s="1314"/>
      <c r="F886" s="919"/>
      <c r="H886" s="1302"/>
      <c r="I886" s="1308"/>
      <c r="J886" s="1314"/>
      <c r="K886" s="1314"/>
      <c r="L886" s="919"/>
      <c r="N886" s="1302"/>
      <c r="O886" s="919"/>
      <c r="P886" s="919"/>
      <c r="Q886" s="919"/>
      <c r="R886" s="1314"/>
      <c r="S886" s="919"/>
    </row>
    <row r="887" spans="1:19" ht="15.75" thickBot="1" x14ac:dyDescent="0.25">
      <c r="A887" s="1302"/>
      <c r="B887" s="1314"/>
      <c r="C887" s="1314"/>
      <c r="D887" s="1314"/>
      <c r="E887" s="1314"/>
      <c r="F887" s="919"/>
      <c r="H887" s="1302"/>
      <c r="I887" s="1308"/>
      <c r="J887" s="1314"/>
      <c r="K887" s="1314"/>
      <c r="L887" s="919"/>
      <c r="N887" s="1302"/>
      <c r="O887" s="919"/>
      <c r="P887" s="919"/>
      <c r="Q887" s="919"/>
      <c r="R887" s="1314"/>
      <c r="S887" s="919"/>
    </row>
    <row r="888" spans="1:19" ht="15.75" thickBot="1" x14ac:dyDescent="0.25">
      <c r="A888" s="1302"/>
      <c r="B888" s="1314"/>
      <c r="C888" s="1314"/>
      <c r="D888" s="1314"/>
      <c r="E888" s="1314"/>
      <c r="F888" s="919"/>
      <c r="H888" s="1302"/>
      <c r="I888" s="1308"/>
      <c r="J888" s="1314"/>
      <c r="K888" s="1314"/>
      <c r="L888" s="919"/>
      <c r="N888" s="1302"/>
      <c r="O888" s="919"/>
      <c r="P888" s="919"/>
      <c r="Q888" s="919"/>
      <c r="R888" s="1314"/>
      <c r="S888" s="919"/>
    </row>
    <row r="889" spans="1:19" ht="15.75" thickBot="1" x14ac:dyDescent="0.25">
      <c r="A889" s="1302"/>
      <c r="B889" s="1314"/>
      <c r="C889" s="1314"/>
      <c r="D889" s="1314"/>
      <c r="E889" s="1314"/>
      <c r="F889" s="919"/>
      <c r="H889" s="1302"/>
      <c r="I889" s="1308"/>
      <c r="J889" s="1314"/>
      <c r="K889" s="1314"/>
      <c r="L889" s="919"/>
      <c r="N889" s="1302"/>
      <c r="O889" s="919"/>
      <c r="P889" s="919"/>
      <c r="Q889" s="919"/>
      <c r="R889" s="1314"/>
      <c r="S889" s="919"/>
    </row>
    <row r="890" spans="1:19" ht="15.75" thickBot="1" x14ac:dyDescent="0.25">
      <c r="A890" s="1302"/>
      <c r="B890" s="1314"/>
      <c r="C890" s="1314"/>
      <c r="D890" s="1314"/>
      <c r="E890" s="1314"/>
      <c r="F890" s="919"/>
      <c r="H890" s="1302"/>
      <c r="I890" s="1308"/>
      <c r="J890" s="1314"/>
      <c r="K890" s="1314"/>
      <c r="L890" s="919"/>
      <c r="N890" s="1302"/>
      <c r="O890" s="919"/>
      <c r="P890" s="919"/>
      <c r="Q890" s="919"/>
      <c r="R890" s="1314"/>
      <c r="S890" s="919"/>
    </row>
    <row r="891" spans="1:19" ht="15.75" thickBot="1" x14ac:dyDescent="0.25">
      <c r="A891" s="1302"/>
      <c r="B891" s="1314"/>
      <c r="C891" s="1314"/>
      <c r="D891" s="1314"/>
      <c r="E891" s="1314"/>
      <c r="F891" s="919"/>
      <c r="H891" s="1302"/>
      <c r="I891" s="1308"/>
      <c r="J891" s="1314"/>
      <c r="K891" s="1314"/>
      <c r="L891" s="919"/>
      <c r="N891" s="1302"/>
      <c r="O891" s="919"/>
      <c r="P891" s="919"/>
      <c r="Q891" s="919"/>
      <c r="R891" s="1314"/>
      <c r="S891" s="919"/>
    </row>
    <row r="892" spans="1:19" ht="15.75" thickBot="1" x14ac:dyDescent="0.25">
      <c r="A892" s="1302"/>
      <c r="B892" s="1314"/>
      <c r="C892" s="1314"/>
      <c r="D892" s="1314"/>
      <c r="E892" s="1314"/>
      <c r="F892" s="919"/>
      <c r="H892" s="1302"/>
      <c r="I892" s="1308"/>
      <c r="J892" s="1314"/>
      <c r="K892" s="1314"/>
      <c r="L892" s="919"/>
      <c r="N892" s="1302"/>
      <c r="O892" s="919"/>
      <c r="P892" s="919"/>
      <c r="Q892" s="919"/>
      <c r="R892" s="1314"/>
      <c r="S892" s="919"/>
    </row>
    <row r="893" spans="1:19" ht="15.75" thickBot="1" x14ac:dyDescent="0.25">
      <c r="A893" s="1302"/>
      <c r="B893" s="1314"/>
      <c r="C893" s="1314"/>
      <c r="D893" s="1314"/>
      <c r="E893" s="1314"/>
      <c r="F893" s="919"/>
      <c r="H893" s="1302"/>
      <c r="I893" s="1308"/>
      <c r="J893" s="1314"/>
      <c r="K893" s="1314"/>
      <c r="L893" s="919"/>
      <c r="N893" s="1302"/>
      <c r="O893" s="919"/>
      <c r="P893" s="919"/>
      <c r="Q893" s="919"/>
      <c r="R893" s="1314"/>
      <c r="S893" s="919"/>
    </row>
    <row r="894" spans="1:19" ht="15.75" thickBot="1" x14ac:dyDescent="0.25">
      <c r="A894" s="1302"/>
      <c r="B894" s="1314"/>
      <c r="C894" s="1314"/>
      <c r="D894" s="1314"/>
      <c r="E894" s="1314"/>
      <c r="F894" s="919"/>
      <c r="H894" s="1302"/>
      <c r="I894" s="1308"/>
      <c r="J894" s="1314"/>
      <c r="K894" s="1314"/>
      <c r="L894" s="919"/>
      <c r="N894" s="1302"/>
      <c r="O894" s="919"/>
      <c r="P894" s="919"/>
      <c r="Q894" s="919"/>
      <c r="R894" s="1314"/>
      <c r="S894" s="919"/>
    </row>
    <row r="895" spans="1:19" ht="15.75" thickBot="1" x14ac:dyDescent="0.25">
      <c r="A895" s="1302"/>
      <c r="B895" s="1314"/>
      <c r="C895" s="1314"/>
      <c r="D895" s="1314"/>
      <c r="E895" s="1314"/>
      <c r="F895" s="919"/>
      <c r="H895" s="1302"/>
      <c r="I895" s="1308"/>
      <c r="J895" s="1314"/>
      <c r="K895" s="1314"/>
      <c r="L895" s="919"/>
      <c r="N895" s="1302"/>
      <c r="O895" s="919"/>
      <c r="P895" s="919"/>
      <c r="Q895" s="919"/>
      <c r="R895" s="1314"/>
      <c r="S895" s="919"/>
    </row>
    <row r="896" spans="1:19" ht="15.75" thickBot="1" x14ac:dyDescent="0.25">
      <c r="A896" s="1302"/>
      <c r="B896" s="1314"/>
      <c r="C896" s="1314"/>
      <c r="D896" s="1314"/>
      <c r="E896" s="1314"/>
      <c r="F896" s="919"/>
      <c r="H896" s="1302"/>
      <c r="I896" s="1308"/>
      <c r="J896" s="1314"/>
      <c r="K896" s="1314"/>
      <c r="L896" s="919"/>
      <c r="N896" s="1302"/>
      <c r="O896" s="919"/>
      <c r="P896" s="919"/>
      <c r="Q896" s="919"/>
      <c r="R896" s="1314"/>
      <c r="S896" s="919"/>
    </row>
    <row r="897" spans="1:19" ht="15.75" thickBot="1" x14ac:dyDescent="0.25">
      <c r="A897" s="1302"/>
      <c r="B897" s="1314"/>
      <c r="C897" s="1314"/>
      <c r="D897" s="1314"/>
      <c r="E897" s="1314"/>
      <c r="F897" s="919"/>
      <c r="H897" s="1302"/>
      <c r="I897" s="1308"/>
      <c r="J897" s="1314"/>
      <c r="K897" s="1314"/>
      <c r="L897" s="919"/>
      <c r="N897" s="1302"/>
      <c r="O897" s="919"/>
      <c r="P897" s="919"/>
      <c r="Q897" s="919"/>
      <c r="R897" s="1314"/>
      <c r="S897" s="919"/>
    </row>
    <row r="898" spans="1:19" ht="15.75" thickBot="1" x14ac:dyDescent="0.25">
      <c r="A898" s="1302"/>
      <c r="B898" s="1314"/>
      <c r="C898" s="1314"/>
      <c r="D898" s="1314"/>
      <c r="E898" s="1314"/>
      <c r="F898" s="919"/>
      <c r="H898" s="1302"/>
      <c r="I898" s="1308"/>
      <c r="J898" s="1314"/>
      <c r="K898" s="1314"/>
      <c r="L898" s="919"/>
      <c r="N898" s="1302"/>
      <c r="O898" s="919"/>
      <c r="P898" s="919"/>
      <c r="Q898" s="919"/>
      <c r="R898" s="1314"/>
      <c r="S898" s="919"/>
    </row>
    <row r="899" spans="1:19" ht="15.75" thickBot="1" x14ac:dyDescent="0.25">
      <c r="A899" s="1302"/>
      <c r="B899" s="1314"/>
      <c r="C899" s="1314"/>
      <c r="D899" s="1314"/>
      <c r="E899" s="1314"/>
      <c r="F899" s="919"/>
      <c r="H899" s="1302"/>
      <c r="I899" s="1308"/>
      <c r="J899" s="1314"/>
      <c r="K899" s="1314"/>
      <c r="L899" s="919"/>
      <c r="N899" s="1302"/>
      <c r="O899" s="919"/>
      <c r="P899" s="919"/>
      <c r="Q899" s="919"/>
      <c r="R899" s="1314"/>
      <c r="S899" s="919"/>
    </row>
    <row r="900" spans="1:19" ht="15.75" thickBot="1" x14ac:dyDescent="0.25">
      <c r="A900" s="1302"/>
      <c r="B900" s="1314"/>
      <c r="C900" s="1314"/>
      <c r="D900" s="1314"/>
      <c r="E900" s="1314"/>
      <c r="F900" s="919"/>
      <c r="H900" s="1302"/>
      <c r="I900" s="1308"/>
      <c r="J900" s="1314"/>
      <c r="K900" s="1314"/>
      <c r="L900" s="919"/>
      <c r="N900" s="1302"/>
      <c r="O900" s="919"/>
      <c r="P900" s="919"/>
      <c r="Q900" s="919"/>
      <c r="R900" s="1314"/>
      <c r="S900" s="919"/>
    </row>
    <row r="901" spans="1:19" ht="15.75" thickBot="1" x14ac:dyDescent="0.25">
      <c r="A901" s="1302"/>
      <c r="B901" s="1314"/>
      <c r="C901" s="1314"/>
      <c r="D901" s="1314"/>
      <c r="E901" s="1314"/>
      <c r="F901" s="919"/>
      <c r="H901" s="1302"/>
      <c r="I901" s="1308"/>
      <c r="J901" s="1314"/>
      <c r="K901" s="1314"/>
      <c r="L901" s="919"/>
      <c r="N901" s="1302"/>
      <c r="O901" s="919"/>
      <c r="P901" s="919"/>
      <c r="Q901" s="919"/>
      <c r="R901" s="1314"/>
      <c r="S901" s="919"/>
    </row>
    <row r="902" spans="1:19" ht="15.75" thickBot="1" x14ac:dyDescent="0.25">
      <c r="A902" s="1302"/>
      <c r="B902" s="1314"/>
      <c r="C902" s="1314"/>
      <c r="D902" s="1314"/>
      <c r="E902" s="1314"/>
      <c r="F902" s="919"/>
      <c r="H902" s="1302"/>
      <c r="I902" s="1308"/>
      <c r="J902" s="1314"/>
      <c r="K902" s="1314"/>
      <c r="L902" s="919"/>
      <c r="N902" s="1302"/>
      <c r="O902" s="919"/>
      <c r="P902" s="919"/>
      <c r="Q902" s="919"/>
      <c r="R902" s="1314"/>
      <c r="S902" s="919"/>
    </row>
    <row r="903" spans="1:19" ht="15.75" thickBot="1" x14ac:dyDescent="0.25">
      <c r="A903" s="1302"/>
      <c r="B903" s="1314"/>
      <c r="C903" s="1314"/>
      <c r="D903" s="1314"/>
      <c r="E903" s="1314"/>
      <c r="F903" s="919"/>
      <c r="H903" s="1302"/>
      <c r="I903" s="1308"/>
      <c r="J903" s="1314"/>
      <c r="K903" s="1314"/>
      <c r="L903" s="919"/>
      <c r="N903" s="1302"/>
      <c r="O903" s="919"/>
      <c r="P903" s="919"/>
      <c r="Q903" s="919"/>
      <c r="R903" s="1314"/>
      <c r="S903" s="919"/>
    </row>
    <row r="904" spans="1:19" ht="15.75" thickBot="1" x14ac:dyDescent="0.25">
      <c r="A904" s="1302"/>
      <c r="B904" s="1314"/>
      <c r="C904" s="1314"/>
      <c r="D904" s="1314"/>
      <c r="E904" s="1314"/>
      <c r="F904" s="919"/>
      <c r="H904" s="1302"/>
      <c r="I904" s="1308"/>
      <c r="J904" s="1314"/>
      <c r="K904" s="1314"/>
      <c r="L904" s="919"/>
      <c r="N904" s="1302"/>
      <c r="O904" s="919"/>
      <c r="P904" s="919"/>
      <c r="Q904" s="919"/>
      <c r="R904" s="1314"/>
      <c r="S904" s="919"/>
    </row>
    <row r="905" spans="1:19" ht="15.75" thickBot="1" x14ac:dyDescent="0.25">
      <c r="A905" s="1302"/>
      <c r="B905" s="1314"/>
      <c r="C905" s="1314"/>
      <c r="D905" s="1314"/>
      <c r="E905" s="1314"/>
      <c r="F905" s="919"/>
      <c r="H905" s="1302"/>
      <c r="I905" s="1308"/>
      <c r="J905" s="1314"/>
      <c r="K905" s="1314"/>
      <c r="L905" s="919"/>
      <c r="N905" s="1302"/>
      <c r="O905" s="919"/>
      <c r="P905" s="919"/>
      <c r="Q905" s="919"/>
      <c r="R905" s="1314"/>
      <c r="S905" s="919"/>
    </row>
    <row r="906" spans="1:19" ht="15.75" thickBot="1" x14ac:dyDescent="0.25">
      <c r="A906" s="1302"/>
      <c r="B906" s="1314"/>
      <c r="C906" s="1314"/>
      <c r="D906" s="1314"/>
      <c r="E906" s="1314"/>
      <c r="F906" s="919"/>
      <c r="H906" s="1302"/>
      <c r="I906" s="1308"/>
      <c r="J906" s="1314"/>
      <c r="K906" s="1314"/>
      <c r="L906" s="919"/>
      <c r="N906" s="1302"/>
      <c r="O906" s="919"/>
      <c r="P906" s="919"/>
      <c r="Q906" s="919"/>
      <c r="R906" s="1314"/>
      <c r="S906" s="919"/>
    </row>
    <row r="907" spans="1:19" ht="15.75" thickBot="1" x14ac:dyDescent="0.25">
      <c r="A907" s="1302"/>
      <c r="B907" s="1314"/>
      <c r="C907" s="1314"/>
      <c r="D907" s="1314"/>
      <c r="E907" s="1314"/>
      <c r="F907" s="919"/>
      <c r="H907" s="1302"/>
      <c r="I907" s="1308"/>
      <c r="J907" s="1314"/>
      <c r="K907" s="1314"/>
      <c r="L907" s="919"/>
      <c r="N907" s="1302"/>
      <c r="O907" s="919"/>
      <c r="P907" s="919"/>
      <c r="Q907" s="919"/>
      <c r="R907" s="1314"/>
      <c r="S907" s="919"/>
    </row>
    <row r="908" spans="1:19" ht="15.75" thickBot="1" x14ac:dyDescent="0.25">
      <c r="A908" s="1302"/>
      <c r="B908" s="1314"/>
      <c r="C908" s="1314"/>
      <c r="D908" s="1314"/>
      <c r="E908" s="1314"/>
      <c r="F908" s="919"/>
      <c r="H908" s="1302"/>
      <c r="I908" s="1308"/>
      <c r="J908" s="1314"/>
      <c r="K908" s="1314"/>
      <c r="L908" s="919"/>
      <c r="N908" s="1302"/>
      <c r="O908" s="919"/>
      <c r="P908" s="919"/>
      <c r="Q908" s="919"/>
      <c r="R908" s="1314"/>
      <c r="S908" s="919"/>
    </row>
    <row r="909" spans="1:19" ht="15.75" thickBot="1" x14ac:dyDescent="0.25">
      <c r="A909" s="1302"/>
      <c r="B909" s="1314"/>
      <c r="C909" s="1314"/>
      <c r="D909" s="1314"/>
      <c r="E909" s="1314"/>
      <c r="F909" s="919"/>
      <c r="H909" s="1302"/>
      <c r="I909" s="1308"/>
      <c r="J909" s="1314"/>
      <c r="K909" s="1314"/>
      <c r="L909" s="919"/>
      <c r="N909" s="1302"/>
      <c r="O909" s="919"/>
      <c r="P909" s="919"/>
      <c r="Q909" s="919"/>
      <c r="R909" s="1314"/>
      <c r="S909" s="919"/>
    </row>
    <row r="910" spans="1:19" ht="15.75" thickBot="1" x14ac:dyDescent="0.25">
      <c r="A910" s="1302"/>
      <c r="B910" s="1314"/>
      <c r="C910" s="1314"/>
      <c r="D910" s="1314"/>
      <c r="E910" s="1314"/>
      <c r="F910" s="919"/>
      <c r="H910" s="1302"/>
      <c r="I910" s="1308"/>
      <c r="J910" s="1314"/>
      <c r="K910" s="1314"/>
      <c r="L910" s="919"/>
      <c r="N910" s="1302"/>
      <c r="O910" s="919"/>
      <c r="P910" s="919"/>
      <c r="Q910" s="919"/>
      <c r="R910" s="1314"/>
      <c r="S910" s="919"/>
    </row>
    <row r="911" spans="1:19" ht="15.75" thickBot="1" x14ac:dyDescent="0.25">
      <c r="A911" s="1302"/>
      <c r="B911" s="1314"/>
      <c r="C911" s="1314"/>
      <c r="D911" s="1314"/>
      <c r="E911" s="1314"/>
      <c r="F911" s="919"/>
      <c r="H911" s="1302"/>
      <c r="I911" s="1308"/>
      <c r="J911" s="1314"/>
      <c r="K911" s="1314"/>
      <c r="L911" s="919"/>
      <c r="N911" s="1302"/>
      <c r="O911" s="919"/>
      <c r="P911" s="919"/>
      <c r="Q911" s="919"/>
      <c r="R911" s="1314"/>
      <c r="S911" s="919"/>
    </row>
    <row r="912" spans="1:19" ht="15.75" thickBot="1" x14ac:dyDescent="0.25">
      <c r="A912" s="1302"/>
      <c r="B912" s="1314"/>
      <c r="C912" s="1314"/>
      <c r="D912" s="1314"/>
      <c r="E912" s="1314"/>
      <c r="F912" s="919"/>
      <c r="H912" s="1302"/>
      <c r="I912" s="1308"/>
      <c r="J912" s="1314"/>
      <c r="K912" s="1314"/>
      <c r="L912" s="919"/>
      <c r="N912" s="1302"/>
      <c r="O912" s="919"/>
      <c r="P912" s="919"/>
      <c r="Q912" s="919"/>
      <c r="R912" s="1314"/>
      <c r="S912" s="919"/>
    </row>
    <row r="913" spans="1:19" ht="15.75" thickBot="1" x14ac:dyDescent="0.25">
      <c r="A913" s="1302"/>
      <c r="B913" s="1314"/>
      <c r="C913" s="1314"/>
      <c r="D913" s="1314"/>
      <c r="E913" s="1314"/>
      <c r="F913" s="919"/>
      <c r="H913" s="1302"/>
      <c r="I913" s="1308"/>
      <c r="J913" s="1314"/>
      <c r="K913" s="1314"/>
      <c r="L913" s="919"/>
      <c r="N913" s="1302"/>
      <c r="O913" s="919"/>
      <c r="P913" s="919"/>
      <c r="Q913" s="919"/>
      <c r="R913" s="1314"/>
      <c r="S913" s="919"/>
    </row>
    <row r="914" spans="1:19" ht="15.75" thickBot="1" x14ac:dyDescent="0.25">
      <c r="A914" s="1302"/>
      <c r="B914" s="1314"/>
      <c r="C914" s="1314"/>
      <c r="D914" s="1314"/>
      <c r="E914" s="1314"/>
      <c r="F914" s="919"/>
      <c r="H914" s="1302"/>
      <c r="I914" s="1308"/>
      <c r="J914" s="1314"/>
      <c r="K914" s="1314"/>
      <c r="L914" s="919"/>
      <c r="N914" s="1302"/>
      <c r="O914" s="919"/>
      <c r="P914" s="919"/>
      <c r="Q914" s="919"/>
      <c r="R914" s="1314"/>
      <c r="S914" s="919"/>
    </row>
    <row r="915" spans="1:19" ht="15.75" thickBot="1" x14ac:dyDescent="0.25">
      <c r="A915" s="1302"/>
      <c r="B915" s="1314"/>
      <c r="C915" s="1314"/>
      <c r="D915" s="1314"/>
      <c r="E915" s="1314"/>
      <c r="F915" s="919"/>
      <c r="H915" s="1302"/>
      <c r="I915" s="1308"/>
      <c r="J915" s="1314"/>
      <c r="K915" s="1314"/>
      <c r="L915" s="919"/>
      <c r="N915" s="1302"/>
      <c r="O915" s="919"/>
      <c r="P915" s="919"/>
      <c r="Q915" s="919"/>
      <c r="R915" s="1314"/>
      <c r="S915" s="919"/>
    </row>
    <row r="916" spans="1:19" ht="15.75" thickBot="1" x14ac:dyDescent="0.25">
      <c r="A916" s="1302"/>
      <c r="B916" s="1314"/>
      <c r="C916" s="1314"/>
      <c r="D916" s="1314"/>
      <c r="E916" s="1314"/>
      <c r="F916" s="919"/>
      <c r="H916" s="1302"/>
      <c r="I916" s="1308"/>
      <c r="J916" s="1314"/>
      <c r="K916" s="1314"/>
      <c r="L916" s="919"/>
      <c r="N916" s="1302"/>
      <c r="O916" s="919"/>
      <c r="P916" s="919"/>
      <c r="Q916" s="919"/>
      <c r="R916" s="1314"/>
      <c r="S916" s="919"/>
    </row>
    <row r="917" spans="1:19" ht="15.75" thickBot="1" x14ac:dyDescent="0.25">
      <c r="A917" s="1302"/>
      <c r="B917" s="1314"/>
      <c r="C917" s="1314"/>
      <c r="D917" s="1314"/>
      <c r="E917" s="1314"/>
      <c r="F917" s="919"/>
      <c r="H917" s="1302"/>
      <c r="I917" s="1308"/>
      <c r="J917" s="1314"/>
      <c r="K917" s="1314"/>
      <c r="L917" s="919"/>
      <c r="N917" s="1302"/>
      <c r="O917" s="919"/>
      <c r="P917" s="919"/>
      <c r="Q917" s="919"/>
      <c r="R917" s="1314"/>
      <c r="S917" s="919"/>
    </row>
    <row r="918" spans="1:19" ht="15.75" thickBot="1" x14ac:dyDescent="0.25">
      <c r="A918" s="1302"/>
      <c r="B918" s="1314"/>
      <c r="C918" s="1314"/>
      <c r="D918" s="1314"/>
      <c r="E918" s="1314"/>
      <c r="F918" s="919"/>
      <c r="H918" s="1302"/>
      <c r="I918" s="1308"/>
      <c r="J918" s="1314"/>
      <c r="K918" s="1314"/>
      <c r="L918" s="919"/>
      <c r="N918" s="1302"/>
      <c r="O918" s="919"/>
      <c r="P918" s="919"/>
      <c r="Q918" s="919"/>
      <c r="R918" s="1314"/>
      <c r="S918" s="919"/>
    </row>
    <row r="919" spans="1:19" ht="15.75" thickBot="1" x14ac:dyDescent="0.25">
      <c r="A919" s="1302"/>
      <c r="B919" s="1314"/>
      <c r="C919" s="1314"/>
      <c r="D919" s="1314"/>
      <c r="E919" s="1314"/>
      <c r="F919" s="919"/>
      <c r="H919" s="1302"/>
      <c r="I919" s="1308"/>
      <c r="J919" s="1314"/>
      <c r="K919" s="1314"/>
      <c r="L919" s="919"/>
      <c r="N919" s="1302"/>
      <c r="O919" s="919"/>
      <c r="P919" s="919"/>
      <c r="Q919" s="919"/>
      <c r="R919" s="1314"/>
      <c r="S919" s="919"/>
    </row>
    <row r="920" spans="1:19" ht="15.75" thickBot="1" x14ac:dyDescent="0.25">
      <c r="A920" s="1302"/>
      <c r="B920" s="1314"/>
      <c r="C920" s="1314"/>
      <c r="D920" s="1314"/>
      <c r="E920" s="1314"/>
      <c r="F920" s="919"/>
      <c r="H920" s="1302"/>
      <c r="I920" s="1308"/>
      <c r="J920" s="1314"/>
      <c r="K920" s="1314"/>
      <c r="L920" s="919"/>
      <c r="N920" s="1302"/>
      <c r="O920" s="919"/>
      <c r="P920" s="919"/>
      <c r="Q920" s="919"/>
      <c r="R920" s="1314"/>
      <c r="S920" s="919"/>
    </row>
    <row r="921" spans="1:19" ht="15.75" thickBot="1" x14ac:dyDescent="0.25">
      <c r="A921" s="1302"/>
      <c r="B921" s="1314"/>
      <c r="C921" s="1314"/>
      <c r="D921" s="1314"/>
      <c r="E921" s="1314"/>
      <c r="F921" s="919"/>
      <c r="H921" s="1302"/>
      <c r="I921" s="1308"/>
      <c r="J921" s="1314"/>
      <c r="K921" s="1314"/>
      <c r="L921" s="919"/>
      <c r="N921" s="1302"/>
      <c r="O921" s="919"/>
      <c r="P921" s="919"/>
      <c r="Q921" s="919"/>
      <c r="R921" s="1314"/>
      <c r="S921" s="919"/>
    </row>
    <row r="922" spans="1:19" ht="15.75" thickBot="1" x14ac:dyDescent="0.25">
      <c r="A922" s="1302"/>
      <c r="B922" s="1314"/>
      <c r="C922" s="1314"/>
      <c r="D922" s="1314"/>
      <c r="E922" s="1314"/>
      <c r="F922" s="919"/>
      <c r="H922" s="1302"/>
      <c r="I922" s="1308"/>
      <c r="J922" s="1314"/>
      <c r="K922" s="1314"/>
      <c r="L922" s="919"/>
      <c r="N922" s="1302"/>
      <c r="O922" s="919"/>
      <c r="P922" s="919"/>
      <c r="Q922" s="919"/>
      <c r="R922" s="1314"/>
      <c r="S922" s="919"/>
    </row>
    <row r="923" spans="1:19" ht="15.75" thickBot="1" x14ac:dyDescent="0.25">
      <c r="A923" s="1302"/>
      <c r="B923" s="1314"/>
      <c r="C923" s="1314"/>
      <c r="D923" s="1314"/>
      <c r="E923" s="1314"/>
      <c r="F923" s="919"/>
      <c r="H923" s="1302"/>
      <c r="I923" s="1308"/>
      <c r="J923" s="1314"/>
      <c r="K923" s="1314"/>
      <c r="L923" s="919"/>
      <c r="N923" s="1302"/>
      <c r="O923" s="919"/>
      <c r="P923" s="919"/>
      <c r="Q923" s="919"/>
      <c r="R923" s="1314"/>
      <c r="S923" s="919"/>
    </row>
    <row r="924" spans="1:19" ht="15.75" thickBot="1" x14ac:dyDescent="0.25">
      <c r="A924" s="1302"/>
      <c r="B924" s="1314"/>
      <c r="C924" s="1314"/>
      <c r="D924" s="1314"/>
      <c r="E924" s="1314"/>
      <c r="F924" s="919"/>
      <c r="H924" s="1302"/>
      <c r="I924" s="1308"/>
      <c r="J924" s="1314"/>
      <c r="K924" s="1314"/>
      <c r="L924" s="919"/>
      <c r="N924" s="1302"/>
      <c r="O924" s="919"/>
      <c r="P924" s="919"/>
      <c r="Q924" s="919"/>
      <c r="R924" s="1314"/>
      <c r="S924" s="919"/>
    </row>
    <row r="925" spans="1:19" ht="15.75" thickBot="1" x14ac:dyDescent="0.25">
      <c r="A925" s="1302"/>
      <c r="B925" s="1314"/>
      <c r="C925" s="1314"/>
      <c r="D925" s="1314"/>
      <c r="E925" s="1314"/>
      <c r="F925" s="919"/>
      <c r="H925" s="1302"/>
      <c r="I925" s="1308"/>
      <c r="J925" s="1314"/>
      <c r="K925" s="1314"/>
      <c r="L925" s="919"/>
      <c r="N925" s="1302"/>
      <c r="O925" s="919"/>
      <c r="P925" s="919"/>
      <c r="Q925" s="919"/>
      <c r="R925" s="1314"/>
      <c r="S925" s="919"/>
    </row>
    <row r="926" spans="1:19" ht="15.75" thickBot="1" x14ac:dyDescent="0.25">
      <c r="A926" s="1302"/>
      <c r="B926" s="1314"/>
      <c r="C926" s="1314"/>
      <c r="D926" s="1314"/>
      <c r="E926" s="1314"/>
      <c r="F926" s="919"/>
      <c r="H926" s="1302"/>
      <c r="I926" s="1308"/>
      <c r="J926" s="1314"/>
      <c r="K926" s="1314"/>
      <c r="L926" s="919"/>
      <c r="N926" s="1302"/>
      <c r="O926" s="919"/>
      <c r="P926" s="919"/>
      <c r="Q926" s="919"/>
      <c r="R926" s="1314"/>
      <c r="S926" s="919"/>
    </row>
    <row r="927" spans="1:19" ht="15.75" thickBot="1" x14ac:dyDescent="0.25">
      <c r="A927" s="1302"/>
      <c r="B927" s="1314"/>
      <c r="C927" s="1314"/>
      <c r="D927" s="1314"/>
      <c r="E927" s="1314"/>
      <c r="F927" s="919"/>
      <c r="H927" s="1302"/>
      <c r="I927" s="1308"/>
      <c r="J927" s="1314"/>
      <c r="K927" s="1314"/>
      <c r="L927" s="919"/>
      <c r="N927" s="1302"/>
      <c r="O927" s="919"/>
      <c r="P927" s="919"/>
      <c r="Q927" s="919"/>
      <c r="R927" s="1314"/>
      <c r="S927" s="919"/>
    </row>
    <row r="928" spans="1:19" ht="15.75" thickBot="1" x14ac:dyDescent="0.25">
      <c r="A928" s="1302"/>
      <c r="B928" s="1314"/>
      <c r="C928" s="1314"/>
      <c r="D928" s="1314"/>
      <c r="E928" s="1314"/>
      <c r="F928" s="919"/>
      <c r="H928" s="1302"/>
      <c r="I928" s="1308"/>
      <c r="J928" s="1314"/>
      <c r="K928" s="1314"/>
      <c r="L928" s="919"/>
      <c r="N928" s="1302"/>
      <c r="O928" s="919"/>
      <c r="P928" s="919"/>
      <c r="Q928" s="919"/>
      <c r="R928" s="1314"/>
      <c r="S928" s="919"/>
    </row>
    <row r="929" spans="1:19" ht="15.75" thickBot="1" x14ac:dyDescent="0.25">
      <c r="A929" s="1302"/>
      <c r="B929" s="1314"/>
      <c r="C929" s="1314"/>
      <c r="D929" s="1314"/>
      <c r="E929" s="1314"/>
      <c r="F929" s="919"/>
      <c r="H929" s="1302"/>
      <c r="I929" s="1308"/>
      <c r="J929" s="1314"/>
      <c r="K929" s="1314"/>
      <c r="L929" s="919"/>
      <c r="N929" s="1302"/>
      <c r="O929" s="919"/>
      <c r="P929" s="919"/>
      <c r="Q929" s="919"/>
      <c r="R929" s="1314"/>
      <c r="S929" s="919"/>
    </row>
    <row r="930" spans="1:19" ht="15.75" thickBot="1" x14ac:dyDescent="0.25">
      <c r="A930" s="1302"/>
      <c r="B930" s="1314"/>
      <c r="C930" s="1314"/>
      <c r="D930" s="1314"/>
      <c r="E930" s="1314"/>
      <c r="F930" s="919"/>
      <c r="H930" s="1302"/>
      <c r="I930" s="1308"/>
      <c r="J930" s="1314"/>
      <c r="K930" s="1314"/>
      <c r="L930" s="919"/>
      <c r="N930" s="1302"/>
      <c r="O930" s="919"/>
      <c r="P930" s="919"/>
      <c r="Q930" s="919"/>
      <c r="R930" s="1314"/>
      <c r="S930" s="919"/>
    </row>
    <row r="931" spans="1:19" ht="15.75" thickBot="1" x14ac:dyDescent="0.25">
      <c r="A931" s="1302"/>
      <c r="B931" s="1314"/>
      <c r="C931" s="1314"/>
      <c r="D931" s="1314"/>
      <c r="E931" s="1314"/>
      <c r="F931" s="919"/>
      <c r="H931" s="1302"/>
      <c r="I931" s="1308"/>
      <c r="J931" s="1314"/>
      <c r="K931" s="1314"/>
      <c r="L931" s="919"/>
      <c r="N931" s="1302"/>
      <c r="O931" s="919"/>
      <c r="P931" s="919"/>
      <c r="Q931" s="919"/>
      <c r="R931" s="1314"/>
      <c r="S931" s="919"/>
    </row>
    <row r="932" spans="1:19" ht="15.75" thickBot="1" x14ac:dyDescent="0.25">
      <c r="A932" s="1302"/>
      <c r="B932" s="1314"/>
      <c r="C932" s="1314"/>
      <c r="D932" s="1314"/>
      <c r="E932" s="1314"/>
      <c r="F932" s="919"/>
      <c r="H932" s="1302"/>
      <c r="I932" s="1308"/>
      <c r="J932" s="1314"/>
      <c r="K932" s="1314"/>
      <c r="L932" s="919"/>
      <c r="N932" s="1302"/>
      <c r="O932" s="919"/>
      <c r="P932" s="919"/>
      <c r="Q932" s="919"/>
      <c r="R932" s="1314"/>
      <c r="S932" s="919"/>
    </row>
    <row r="933" spans="1:19" ht="15.75" thickBot="1" x14ac:dyDescent="0.25">
      <c r="A933" s="1302"/>
      <c r="B933" s="1314"/>
      <c r="C933" s="1314"/>
      <c r="D933" s="1314"/>
      <c r="E933" s="1314"/>
      <c r="F933" s="919"/>
      <c r="H933" s="1302"/>
      <c r="I933" s="1308"/>
      <c r="J933" s="1314"/>
      <c r="K933" s="1314"/>
      <c r="L933" s="919"/>
      <c r="N933" s="1302"/>
      <c r="O933" s="919"/>
      <c r="P933" s="919"/>
      <c r="Q933" s="919"/>
      <c r="R933" s="1314"/>
      <c r="S933" s="919"/>
    </row>
    <row r="934" spans="1:19" ht="15.75" thickBot="1" x14ac:dyDescent="0.25">
      <c r="A934" s="1302"/>
      <c r="B934" s="1314"/>
      <c r="C934" s="1314"/>
      <c r="D934" s="1314"/>
      <c r="E934" s="1314"/>
      <c r="F934" s="919"/>
      <c r="H934" s="1302"/>
      <c r="I934" s="1308"/>
      <c r="J934" s="1314"/>
      <c r="K934" s="1314"/>
      <c r="L934" s="919"/>
      <c r="N934" s="1302"/>
      <c r="O934" s="919"/>
      <c r="P934" s="919"/>
      <c r="Q934" s="919"/>
      <c r="R934" s="1314"/>
      <c r="S934" s="919"/>
    </row>
    <row r="935" spans="1:19" ht="15.75" thickBot="1" x14ac:dyDescent="0.25">
      <c r="A935" s="1302"/>
      <c r="B935" s="1314"/>
      <c r="C935" s="1314"/>
      <c r="D935" s="1314"/>
      <c r="E935" s="1314"/>
      <c r="F935" s="919"/>
      <c r="H935" s="1302"/>
      <c r="I935" s="1308"/>
      <c r="J935" s="1314"/>
      <c r="K935" s="1314"/>
      <c r="L935" s="919"/>
      <c r="N935" s="1302"/>
      <c r="O935" s="919"/>
      <c r="P935" s="919"/>
      <c r="Q935" s="919"/>
      <c r="R935" s="1314"/>
      <c r="S935" s="919"/>
    </row>
    <row r="936" spans="1:19" ht="15.75" thickBot="1" x14ac:dyDescent="0.25">
      <c r="A936" s="1302"/>
      <c r="B936" s="1314"/>
      <c r="C936" s="1314"/>
      <c r="D936" s="1314"/>
      <c r="E936" s="1314"/>
      <c r="F936" s="919"/>
      <c r="H936" s="1302"/>
      <c r="I936" s="1308"/>
      <c r="J936" s="1314"/>
      <c r="K936" s="1314"/>
      <c r="L936" s="919"/>
      <c r="N936" s="1302"/>
      <c r="O936" s="919"/>
      <c r="P936" s="919"/>
      <c r="Q936" s="919"/>
      <c r="R936" s="1314"/>
      <c r="S936" s="919"/>
    </row>
    <row r="937" spans="1:19" ht="15.75" thickBot="1" x14ac:dyDescent="0.25">
      <c r="A937" s="1302"/>
      <c r="B937" s="1314"/>
      <c r="C937" s="1314"/>
      <c r="D937" s="1314"/>
      <c r="E937" s="1314"/>
      <c r="F937" s="919"/>
      <c r="H937" s="1302"/>
      <c r="I937" s="1308"/>
      <c r="J937" s="1314"/>
      <c r="K937" s="1314"/>
      <c r="L937" s="919"/>
      <c r="N937" s="1302"/>
      <c r="O937" s="919"/>
      <c r="P937" s="919"/>
      <c r="Q937" s="919"/>
      <c r="R937" s="1314"/>
      <c r="S937" s="919"/>
    </row>
    <row r="938" spans="1:19" ht="15.75" thickBot="1" x14ac:dyDescent="0.25">
      <c r="A938" s="1302"/>
      <c r="B938" s="1314"/>
      <c r="C938" s="1314"/>
      <c r="D938" s="1314"/>
      <c r="E938" s="1314"/>
      <c r="F938" s="919"/>
      <c r="H938" s="1302"/>
      <c r="I938" s="1308"/>
      <c r="J938" s="1314"/>
      <c r="K938" s="1314"/>
      <c r="L938" s="919"/>
      <c r="N938" s="1302"/>
      <c r="O938" s="919"/>
      <c r="P938" s="919"/>
      <c r="Q938" s="919"/>
      <c r="R938" s="1314"/>
      <c r="S938" s="919"/>
    </row>
    <row r="939" spans="1:19" ht="15.75" thickBot="1" x14ac:dyDescent="0.25">
      <c r="A939" s="1302"/>
      <c r="B939" s="1314"/>
      <c r="C939" s="1314"/>
      <c r="D939" s="1314"/>
      <c r="E939" s="1314"/>
      <c r="F939" s="919"/>
      <c r="H939" s="1302"/>
      <c r="I939" s="1308"/>
      <c r="J939" s="1314"/>
      <c r="K939" s="1314"/>
      <c r="L939" s="919"/>
      <c r="N939" s="1302"/>
      <c r="O939" s="919"/>
      <c r="P939" s="919"/>
      <c r="Q939" s="919"/>
      <c r="R939" s="1314"/>
      <c r="S939" s="919"/>
    </row>
    <row r="940" spans="1:19" ht="15.75" thickBot="1" x14ac:dyDescent="0.25">
      <c r="A940" s="1302"/>
      <c r="B940" s="1314"/>
      <c r="C940" s="1314"/>
      <c r="D940" s="1314"/>
      <c r="E940" s="1314"/>
      <c r="F940" s="919"/>
      <c r="H940" s="1302"/>
      <c r="I940" s="1308"/>
      <c r="J940" s="1314"/>
      <c r="K940" s="1314"/>
      <c r="L940" s="919"/>
      <c r="N940" s="1302"/>
      <c r="O940" s="919"/>
      <c r="P940" s="919"/>
      <c r="Q940" s="919"/>
      <c r="R940" s="1314"/>
      <c r="S940" s="919"/>
    </row>
    <row r="941" spans="1:19" ht="15.75" thickBot="1" x14ac:dyDescent="0.25">
      <c r="A941" s="1302"/>
      <c r="B941" s="1314"/>
      <c r="C941" s="1314"/>
      <c r="D941" s="1314"/>
      <c r="E941" s="1314"/>
      <c r="F941" s="919"/>
      <c r="H941" s="1302"/>
      <c r="I941" s="1308"/>
      <c r="J941" s="1314"/>
      <c r="K941" s="1314"/>
      <c r="L941" s="919"/>
      <c r="N941" s="1302"/>
      <c r="O941" s="919"/>
      <c r="P941" s="919"/>
      <c r="Q941" s="919"/>
      <c r="R941" s="1314"/>
      <c r="S941" s="919"/>
    </row>
    <row r="942" spans="1:19" ht="15.75" thickBot="1" x14ac:dyDescent="0.25">
      <c r="A942" s="1302"/>
      <c r="B942" s="1314"/>
      <c r="C942" s="1314"/>
      <c r="D942" s="1314"/>
      <c r="E942" s="1314"/>
      <c r="F942" s="919"/>
      <c r="H942" s="1302"/>
      <c r="I942" s="1308"/>
      <c r="J942" s="1314"/>
      <c r="K942" s="1314"/>
      <c r="L942" s="919"/>
      <c r="N942" s="1302"/>
      <c r="O942" s="919"/>
      <c r="P942" s="919"/>
      <c r="Q942" s="919"/>
      <c r="R942" s="1314"/>
      <c r="S942" s="919"/>
    </row>
    <row r="943" spans="1:19" ht="15.75" thickBot="1" x14ac:dyDescent="0.25">
      <c r="A943" s="1302"/>
      <c r="B943" s="1314"/>
      <c r="C943" s="1314"/>
      <c r="D943" s="1314"/>
      <c r="E943" s="1314"/>
      <c r="F943" s="919"/>
      <c r="H943" s="1302"/>
      <c r="I943" s="1308"/>
      <c r="J943" s="1314"/>
      <c r="K943" s="1314"/>
      <c r="L943" s="919"/>
      <c r="N943" s="1302"/>
      <c r="O943" s="919"/>
      <c r="P943" s="919"/>
      <c r="Q943" s="919"/>
      <c r="R943" s="1314"/>
      <c r="S943" s="919"/>
    </row>
    <row r="944" spans="1:19" ht="15.75" thickBot="1" x14ac:dyDescent="0.25">
      <c r="A944" s="1302"/>
      <c r="B944" s="1314"/>
      <c r="C944" s="1314"/>
      <c r="D944" s="1314"/>
      <c r="E944" s="1314"/>
      <c r="F944" s="919"/>
      <c r="H944" s="1302"/>
      <c r="I944" s="1308"/>
      <c r="J944" s="1314"/>
      <c r="K944" s="1314"/>
      <c r="L944" s="919"/>
      <c r="N944" s="1302"/>
      <c r="O944" s="919"/>
      <c r="P944" s="919"/>
      <c r="Q944" s="919"/>
      <c r="R944" s="1314"/>
      <c r="S944" s="919"/>
    </row>
    <row r="945" spans="1:19" ht="15.75" thickBot="1" x14ac:dyDescent="0.25">
      <c r="A945" s="1302"/>
      <c r="B945" s="1314"/>
      <c r="C945" s="1314"/>
      <c r="D945" s="1314"/>
      <c r="E945" s="1314"/>
      <c r="F945" s="919"/>
      <c r="H945" s="1302"/>
      <c r="I945" s="1308"/>
      <c r="J945" s="1314"/>
      <c r="K945" s="1314"/>
      <c r="L945" s="919"/>
      <c r="N945" s="1302"/>
      <c r="O945" s="919"/>
      <c r="P945" s="919"/>
      <c r="Q945" s="919"/>
      <c r="R945" s="1314"/>
      <c r="S945" s="919"/>
    </row>
    <row r="946" spans="1:19" ht="15.75" thickBot="1" x14ac:dyDescent="0.25">
      <c r="A946" s="1302"/>
      <c r="B946" s="1314"/>
      <c r="C946" s="1314"/>
      <c r="D946" s="1314"/>
      <c r="E946" s="1314"/>
      <c r="F946" s="919"/>
      <c r="H946" s="1302"/>
      <c r="I946" s="1308"/>
      <c r="J946" s="1314"/>
      <c r="K946" s="1314"/>
      <c r="L946" s="919"/>
      <c r="N946" s="1302"/>
      <c r="O946" s="919"/>
      <c r="P946" s="919"/>
      <c r="Q946" s="919"/>
      <c r="R946" s="1314"/>
      <c r="S946" s="919"/>
    </row>
    <row r="947" spans="1:19" ht="15.75" thickBot="1" x14ac:dyDescent="0.25">
      <c r="A947" s="1302"/>
      <c r="B947" s="1314"/>
      <c r="C947" s="1314"/>
      <c r="D947" s="1314"/>
      <c r="E947" s="1314"/>
      <c r="F947" s="919"/>
      <c r="H947" s="1302"/>
      <c r="I947" s="1308"/>
      <c r="J947" s="1314"/>
      <c r="K947" s="1314"/>
      <c r="L947" s="919"/>
      <c r="N947" s="1302"/>
      <c r="O947" s="919"/>
      <c r="P947" s="919"/>
      <c r="Q947" s="919"/>
      <c r="R947" s="1314"/>
      <c r="S947" s="919"/>
    </row>
    <row r="948" spans="1:19" ht="15.75" thickBot="1" x14ac:dyDescent="0.25">
      <c r="A948" s="1302"/>
      <c r="B948" s="1314"/>
      <c r="C948" s="1314"/>
      <c r="D948" s="1314"/>
      <c r="E948" s="1314"/>
      <c r="F948" s="919"/>
      <c r="H948" s="1302"/>
      <c r="I948" s="1308"/>
      <c r="J948" s="1314"/>
      <c r="K948" s="1314"/>
      <c r="L948" s="919"/>
      <c r="N948" s="1302"/>
      <c r="O948" s="919"/>
      <c r="P948" s="919"/>
      <c r="Q948" s="919"/>
      <c r="R948" s="1314"/>
      <c r="S948" s="919"/>
    </row>
    <row r="949" spans="1:19" ht="15.75" thickBot="1" x14ac:dyDescent="0.25">
      <c r="A949" s="1302"/>
      <c r="B949" s="1314"/>
      <c r="C949" s="1314"/>
      <c r="D949" s="1314"/>
      <c r="E949" s="1314"/>
      <c r="F949" s="919"/>
      <c r="H949" s="1302"/>
      <c r="I949" s="1308"/>
      <c r="J949" s="1314"/>
      <c r="K949" s="1314"/>
      <c r="L949" s="919"/>
      <c r="N949" s="1302"/>
      <c r="O949" s="919"/>
      <c r="P949" s="919"/>
      <c r="Q949" s="919"/>
      <c r="R949" s="1314"/>
      <c r="S949" s="919"/>
    </row>
    <row r="950" spans="1:19" ht="15.75" thickBot="1" x14ac:dyDescent="0.25">
      <c r="A950" s="1302"/>
      <c r="B950" s="1314"/>
      <c r="C950" s="1314"/>
      <c r="D950" s="1314"/>
      <c r="E950" s="1314"/>
      <c r="F950" s="919"/>
      <c r="H950" s="1302"/>
      <c r="I950" s="1308"/>
      <c r="J950" s="1314"/>
      <c r="K950" s="1314"/>
      <c r="L950" s="919"/>
      <c r="N950" s="1302"/>
      <c r="O950" s="919"/>
      <c r="P950" s="919"/>
      <c r="Q950" s="919"/>
      <c r="R950" s="1314"/>
      <c r="S950" s="919"/>
    </row>
    <row r="951" spans="1:19" ht="15.75" thickBot="1" x14ac:dyDescent="0.25">
      <c r="A951" s="1302"/>
      <c r="B951" s="1314"/>
      <c r="C951" s="1314"/>
      <c r="D951" s="1314"/>
      <c r="E951" s="1314"/>
      <c r="F951" s="919"/>
      <c r="H951" s="1302"/>
      <c r="I951" s="1308"/>
      <c r="J951" s="1314"/>
      <c r="K951" s="1314"/>
      <c r="L951" s="919"/>
      <c r="N951" s="1302"/>
      <c r="O951" s="919"/>
      <c r="P951" s="919"/>
      <c r="Q951" s="919"/>
      <c r="R951" s="1314"/>
      <c r="S951" s="919"/>
    </row>
    <row r="952" spans="1:19" ht="15.75" thickBot="1" x14ac:dyDescent="0.25">
      <c r="A952" s="1302"/>
      <c r="B952" s="1314"/>
      <c r="C952" s="1314"/>
      <c r="D952" s="1314"/>
      <c r="E952" s="1314"/>
      <c r="F952" s="919"/>
      <c r="H952" s="1302"/>
      <c r="I952" s="1308"/>
      <c r="J952" s="1314"/>
      <c r="K952" s="1314"/>
      <c r="L952" s="919"/>
      <c r="N952" s="1302"/>
      <c r="O952" s="919"/>
      <c r="P952" s="919"/>
      <c r="Q952" s="919"/>
      <c r="R952" s="1314"/>
      <c r="S952" s="919"/>
    </row>
    <row r="953" spans="1:19" ht="15.75" thickBot="1" x14ac:dyDescent="0.25">
      <c r="A953" s="1302"/>
      <c r="B953" s="1314"/>
      <c r="C953" s="1314"/>
      <c r="D953" s="1314"/>
      <c r="E953" s="1314"/>
      <c r="F953" s="919"/>
      <c r="H953" s="1302"/>
      <c r="I953" s="1308"/>
      <c r="J953" s="1314"/>
      <c r="K953" s="1314"/>
      <c r="L953" s="919"/>
      <c r="N953" s="1302"/>
      <c r="O953" s="919"/>
      <c r="P953" s="919"/>
      <c r="Q953" s="919"/>
      <c r="R953" s="1314"/>
      <c r="S953" s="919"/>
    </row>
    <row r="954" spans="1:19" ht="15.75" thickBot="1" x14ac:dyDescent="0.25">
      <c r="A954" s="1302"/>
      <c r="B954" s="1314"/>
      <c r="C954" s="1314"/>
      <c r="D954" s="1314"/>
      <c r="E954" s="1314"/>
      <c r="F954" s="919"/>
      <c r="H954" s="1302"/>
      <c r="I954" s="1308"/>
      <c r="J954" s="1314"/>
      <c r="K954" s="1314"/>
      <c r="L954" s="919"/>
      <c r="N954" s="1302"/>
      <c r="O954" s="919"/>
      <c r="P954" s="919"/>
      <c r="Q954" s="919"/>
      <c r="R954" s="1314"/>
      <c r="S954" s="919"/>
    </row>
    <row r="955" spans="1:19" ht="15.75" thickBot="1" x14ac:dyDescent="0.25">
      <c r="A955" s="1302"/>
      <c r="B955" s="1314"/>
      <c r="C955" s="1314"/>
      <c r="D955" s="1314"/>
      <c r="E955" s="1314"/>
      <c r="F955" s="919"/>
      <c r="H955" s="1302"/>
      <c r="I955" s="1308"/>
      <c r="J955" s="1314"/>
      <c r="K955" s="1314"/>
      <c r="L955" s="919"/>
      <c r="N955" s="1302"/>
      <c r="O955" s="919"/>
      <c r="P955" s="919"/>
      <c r="Q955" s="919"/>
      <c r="R955" s="1314"/>
      <c r="S955" s="919"/>
    </row>
    <row r="956" spans="1:19" ht="15.75" thickBot="1" x14ac:dyDescent="0.25">
      <c r="A956" s="1302"/>
      <c r="B956" s="1314"/>
      <c r="C956" s="1314"/>
      <c r="D956" s="1314"/>
      <c r="E956" s="1314"/>
      <c r="F956" s="919"/>
      <c r="H956" s="1302"/>
      <c r="I956" s="1308"/>
      <c r="J956" s="1314"/>
      <c r="K956" s="1314"/>
      <c r="L956" s="919"/>
      <c r="N956" s="1302"/>
      <c r="O956" s="919"/>
      <c r="P956" s="919"/>
      <c r="Q956" s="919"/>
      <c r="R956" s="1314"/>
      <c r="S956" s="919"/>
    </row>
    <row r="957" spans="1:19" ht="15.75" thickBot="1" x14ac:dyDescent="0.25">
      <c r="A957" s="1302"/>
      <c r="B957" s="1314"/>
      <c r="C957" s="1314"/>
      <c r="D957" s="1314"/>
      <c r="E957" s="1314"/>
      <c r="F957" s="919"/>
      <c r="H957" s="1302"/>
      <c r="I957" s="1308"/>
      <c r="J957" s="1314"/>
      <c r="K957" s="1314"/>
      <c r="L957" s="919"/>
      <c r="N957" s="1302"/>
      <c r="O957" s="919"/>
      <c r="P957" s="919"/>
      <c r="Q957" s="919"/>
      <c r="R957" s="1314"/>
      <c r="S957" s="919"/>
    </row>
    <row r="958" spans="1:19" ht="15.75" thickBot="1" x14ac:dyDescent="0.25">
      <c r="A958" s="1302"/>
      <c r="B958" s="1314"/>
      <c r="C958" s="1314"/>
      <c r="D958" s="1314"/>
      <c r="E958" s="1314"/>
      <c r="F958" s="919"/>
      <c r="H958" s="1302"/>
      <c r="I958" s="1308"/>
      <c r="J958" s="1314"/>
      <c r="K958" s="1314"/>
      <c r="L958" s="919"/>
      <c r="N958" s="1302"/>
      <c r="O958" s="919"/>
      <c r="P958" s="919"/>
      <c r="Q958" s="919"/>
      <c r="R958" s="1314"/>
      <c r="S958" s="919"/>
    </row>
    <row r="959" spans="1:19" ht="15.75" thickBot="1" x14ac:dyDescent="0.25">
      <c r="A959" s="1302"/>
      <c r="B959" s="1314"/>
      <c r="C959" s="1314"/>
      <c r="D959" s="1314"/>
      <c r="E959" s="1314"/>
      <c r="F959" s="919"/>
      <c r="H959" s="1302"/>
      <c r="I959" s="1308"/>
      <c r="J959" s="1314"/>
      <c r="K959" s="1314"/>
      <c r="L959" s="919"/>
      <c r="N959" s="1302"/>
      <c r="O959" s="919"/>
      <c r="P959" s="919"/>
      <c r="Q959" s="919"/>
      <c r="R959" s="1314"/>
      <c r="S959" s="919"/>
    </row>
    <row r="960" spans="1:19" ht="15.75" thickBot="1" x14ac:dyDescent="0.25">
      <c r="A960" s="1302"/>
      <c r="B960" s="1314"/>
      <c r="C960" s="1314"/>
      <c r="D960" s="1314"/>
      <c r="E960" s="1314"/>
      <c r="F960" s="919"/>
      <c r="H960" s="1302"/>
      <c r="I960" s="1308"/>
      <c r="J960" s="1314"/>
      <c r="K960" s="1314"/>
      <c r="L960" s="919"/>
      <c r="N960" s="1302"/>
      <c r="O960" s="919"/>
      <c r="P960" s="919"/>
      <c r="Q960" s="919"/>
      <c r="R960" s="1314"/>
      <c r="S960" s="919"/>
    </row>
    <row r="961" spans="1:19" ht="15.75" thickBot="1" x14ac:dyDescent="0.25">
      <c r="A961" s="1302"/>
      <c r="B961" s="1314"/>
      <c r="C961" s="1314"/>
      <c r="D961" s="1314"/>
      <c r="E961" s="1314"/>
      <c r="F961" s="919"/>
      <c r="H961" s="1302"/>
      <c r="I961" s="1308"/>
      <c r="J961" s="1314"/>
      <c r="K961" s="1314"/>
      <c r="L961" s="919"/>
      <c r="N961" s="1302"/>
      <c r="O961" s="919"/>
      <c r="P961" s="919"/>
      <c r="Q961" s="919"/>
      <c r="R961" s="1314"/>
      <c r="S961" s="919"/>
    </row>
    <row r="962" spans="1:19" ht="15.75" thickBot="1" x14ac:dyDescent="0.25">
      <c r="A962" s="1302"/>
      <c r="B962" s="1314"/>
      <c r="C962" s="1314"/>
      <c r="D962" s="1314"/>
      <c r="E962" s="1314"/>
      <c r="F962" s="919"/>
      <c r="H962" s="1302"/>
      <c r="I962" s="1308"/>
      <c r="J962" s="1314"/>
      <c r="K962" s="1314"/>
      <c r="L962" s="919"/>
      <c r="N962" s="1302"/>
      <c r="O962" s="919"/>
      <c r="P962" s="919"/>
      <c r="Q962" s="919"/>
      <c r="R962" s="1314"/>
      <c r="S962" s="919"/>
    </row>
    <row r="963" spans="1:19" ht="15.75" thickBot="1" x14ac:dyDescent="0.25">
      <c r="A963" s="1302"/>
      <c r="B963" s="1314"/>
      <c r="C963" s="1314"/>
      <c r="D963" s="1314"/>
      <c r="E963" s="1314"/>
      <c r="F963" s="919"/>
      <c r="H963" s="1302"/>
      <c r="I963" s="1308"/>
      <c r="J963" s="1314"/>
      <c r="K963" s="1314"/>
      <c r="L963" s="919"/>
      <c r="N963" s="1302"/>
      <c r="O963" s="919"/>
      <c r="P963" s="919"/>
      <c r="Q963" s="919"/>
      <c r="R963" s="1314"/>
      <c r="S963" s="919"/>
    </row>
    <row r="964" spans="1:19" ht="15.75" thickBot="1" x14ac:dyDescent="0.25">
      <c r="A964" s="1302"/>
      <c r="B964" s="1314"/>
      <c r="C964" s="1314"/>
      <c r="D964" s="1314"/>
      <c r="E964" s="1314"/>
      <c r="F964" s="919"/>
      <c r="H964" s="1302"/>
      <c r="I964" s="1308"/>
      <c r="J964" s="1314"/>
      <c r="K964" s="1314"/>
      <c r="L964" s="919"/>
      <c r="N964" s="1302"/>
      <c r="O964" s="919"/>
      <c r="P964" s="919"/>
      <c r="Q964" s="919"/>
      <c r="R964" s="1314"/>
      <c r="S964" s="919"/>
    </row>
    <row r="965" spans="1:19" ht="15.75" thickBot="1" x14ac:dyDescent="0.25">
      <c r="A965" s="1302"/>
      <c r="B965" s="1314"/>
      <c r="C965" s="1314"/>
      <c r="D965" s="1314"/>
      <c r="E965" s="1314"/>
      <c r="F965" s="919"/>
      <c r="H965" s="1302"/>
      <c r="I965" s="1308"/>
      <c r="J965" s="1314"/>
      <c r="K965" s="1314"/>
      <c r="L965" s="919"/>
      <c r="N965" s="1302"/>
      <c r="O965" s="919"/>
      <c r="P965" s="919"/>
      <c r="Q965" s="919"/>
      <c r="R965" s="1314"/>
      <c r="S965" s="919"/>
    </row>
    <row r="966" spans="1:19" ht="15.75" thickBot="1" x14ac:dyDescent="0.25">
      <c r="A966" s="1302"/>
      <c r="B966" s="1314"/>
      <c r="C966" s="1314"/>
      <c r="D966" s="1314"/>
      <c r="E966" s="1314"/>
      <c r="F966" s="919"/>
      <c r="H966" s="1302"/>
      <c r="I966" s="1308"/>
      <c r="J966" s="1314"/>
      <c r="K966" s="1314"/>
      <c r="L966" s="919"/>
      <c r="N966" s="1302"/>
      <c r="O966" s="919"/>
      <c r="P966" s="919"/>
      <c r="Q966" s="919"/>
      <c r="R966" s="1314"/>
      <c r="S966" s="919"/>
    </row>
    <row r="967" spans="1:19" ht="15.75" thickBot="1" x14ac:dyDescent="0.25">
      <c r="A967" s="1302"/>
      <c r="B967" s="1314"/>
      <c r="C967" s="1314"/>
      <c r="D967" s="1314"/>
      <c r="E967" s="1314"/>
      <c r="F967" s="919"/>
      <c r="H967" s="1302"/>
      <c r="I967" s="1308"/>
      <c r="J967" s="1314"/>
      <c r="K967" s="1314"/>
      <c r="L967" s="919"/>
      <c r="N967" s="1302"/>
      <c r="O967" s="919"/>
      <c r="P967" s="919"/>
      <c r="Q967" s="919"/>
      <c r="R967" s="1314"/>
      <c r="S967" s="919"/>
    </row>
    <row r="968" spans="1:19" ht="15.75" thickBot="1" x14ac:dyDescent="0.25">
      <c r="A968" s="1302"/>
      <c r="B968" s="1314"/>
      <c r="C968" s="1314"/>
      <c r="D968" s="1314"/>
      <c r="E968" s="1314"/>
      <c r="F968" s="919"/>
      <c r="H968" s="1302"/>
      <c r="I968" s="1308"/>
      <c r="J968" s="1314"/>
      <c r="K968" s="1314"/>
      <c r="L968" s="919"/>
      <c r="N968" s="1302"/>
      <c r="O968" s="919"/>
      <c r="P968" s="919"/>
      <c r="Q968" s="919"/>
      <c r="R968" s="1314"/>
      <c r="S968" s="919"/>
    </row>
    <row r="969" spans="1:19" ht="15.75" thickBot="1" x14ac:dyDescent="0.25">
      <c r="A969" s="1302"/>
      <c r="B969" s="1314"/>
      <c r="C969" s="1314"/>
      <c r="D969" s="1314"/>
      <c r="E969" s="1314"/>
      <c r="F969" s="919"/>
      <c r="H969" s="1302"/>
      <c r="I969" s="1308"/>
      <c r="J969" s="1314"/>
      <c r="K969" s="1314"/>
      <c r="L969" s="919"/>
      <c r="N969" s="1302"/>
      <c r="O969" s="919"/>
      <c r="P969" s="919"/>
      <c r="Q969" s="919"/>
      <c r="R969" s="1314"/>
      <c r="S969" s="919"/>
    </row>
    <row r="970" spans="1:19" ht="15.75" thickBot="1" x14ac:dyDescent="0.25">
      <c r="A970" s="1302"/>
      <c r="B970" s="1314"/>
      <c r="C970" s="1314"/>
      <c r="D970" s="1314"/>
      <c r="E970" s="1314"/>
      <c r="F970" s="919"/>
      <c r="H970" s="1302"/>
      <c r="I970" s="1308"/>
      <c r="J970" s="1314"/>
      <c r="K970" s="1314"/>
      <c r="L970" s="919"/>
      <c r="N970" s="1302"/>
      <c r="O970" s="919"/>
      <c r="P970" s="919"/>
      <c r="Q970" s="919"/>
      <c r="R970" s="1314"/>
      <c r="S970" s="919"/>
    </row>
    <row r="971" spans="1:19" ht="15.75" thickBot="1" x14ac:dyDescent="0.25">
      <c r="A971" s="1302"/>
      <c r="B971" s="1314"/>
      <c r="C971" s="1314"/>
      <c r="D971" s="1314"/>
      <c r="E971" s="1314"/>
      <c r="F971" s="919"/>
      <c r="H971" s="1302"/>
      <c r="I971" s="1308"/>
      <c r="J971" s="1314"/>
      <c r="K971" s="1314"/>
      <c r="L971" s="919"/>
      <c r="N971" s="1302"/>
      <c r="O971" s="919"/>
      <c r="P971" s="919"/>
      <c r="Q971" s="919"/>
      <c r="R971" s="1314"/>
      <c r="S971" s="919"/>
    </row>
    <row r="972" spans="1:19" ht="15.75" thickBot="1" x14ac:dyDescent="0.25">
      <c r="A972" s="1302"/>
      <c r="B972" s="1314"/>
      <c r="C972" s="1314"/>
      <c r="D972" s="1314"/>
      <c r="E972" s="1314"/>
      <c r="F972" s="919"/>
      <c r="H972" s="1302"/>
      <c r="I972" s="1308"/>
      <c r="J972" s="1314"/>
      <c r="K972" s="1314"/>
      <c r="L972" s="919"/>
      <c r="N972" s="1302"/>
      <c r="O972" s="919"/>
      <c r="P972" s="919"/>
      <c r="Q972" s="919"/>
      <c r="R972" s="1314"/>
      <c r="S972" s="919"/>
    </row>
    <row r="973" spans="1:19" ht="15.75" thickBot="1" x14ac:dyDescent="0.25">
      <c r="A973" s="1302"/>
      <c r="B973" s="1314"/>
      <c r="C973" s="1314"/>
      <c r="D973" s="1314"/>
      <c r="E973" s="1314"/>
      <c r="F973" s="919"/>
      <c r="H973" s="1302"/>
      <c r="I973" s="1308"/>
      <c r="J973" s="1314"/>
      <c r="K973" s="1314"/>
      <c r="L973" s="919"/>
      <c r="N973" s="1302"/>
      <c r="O973" s="919"/>
      <c r="P973" s="919"/>
      <c r="Q973" s="919"/>
      <c r="R973" s="1314"/>
      <c r="S973" s="919"/>
    </row>
    <row r="974" spans="1:19" ht="15.75" thickBot="1" x14ac:dyDescent="0.25">
      <c r="A974" s="1302"/>
      <c r="B974" s="1314"/>
      <c r="C974" s="1314"/>
      <c r="D974" s="1314"/>
      <c r="E974" s="1314"/>
      <c r="F974" s="919"/>
      <c r="H974" s="1302"/>
      <c r="I974" s="1308"/>
      <c r="J974" s="1314"/>
      <c r="K974" s="1314"/>
      <c r="L974" s="919"/>
      <c r="N974" s="1302"/>
      <c r="O974" s="919"/>
      <c r="P974" s="919"/>
      <c r="Q974" s="919"/>
      <c r="R974" s="1314"/>
      <c r="S974" s="919"/>
    </row>
    <row r="975" spans="1:19" ht="15.75" thickBot="1" x14ac:dyDescent="0.25">
      <c r="A975" s="1302"/>
      <c r="B975" s="1314"/>
      <c r="C975" s="1314"/>
      <c r="D975" s="1314"/>
      <c r="E975" s="1314"/>
      <c r="F975" s="919"/>
      <c r="H975" s="1302"/>
      <c r="I975" s="1308"/>
      <c r="J975" s="1314"/>
      <c r="K975" s="1314"/>
      <c r="L975" s="919"/>
      <c r="N975" s="1302"/>
      <c r="O975" s="919"/>
      <c r="P975" s="919"/>
      <c r="Q975" s="919"/>
      <c r="R975" s="1314"/>
      <c r="S975" s="919"/>
    </row>
    <row r="976" spans="1:19" ht="15.75" thickBot="1" x14ac:dyDescent="0.25">
      <c r="A976" s="1302"/>
      <c r="B976" s="1314"/>
      <c r="C976" s="1314"/>
      <c r="D976" s="1314"/>
      <c r="E976" s="1314"/>
      <c r="F976" s="919"/>
      <c r="H976" s="1302"/>
      <c r="I976" s="1308"/>
      <c r="J976" s="1314"/>
      <c r="K976" s="1314"/>
      <c r="L976" s="919"/>
      <c r="N976" s="1302"/>
      <c r="O976" s="919"/>
      <c r="P976" s="919"/>
      <c r="Q976" s="919"/>
      <c r="R976" s="1314"/>
      <c r="S976" s="919"/>
    </row>
    <row r="977" spans="1:19" ht="15.75" thickBot="1" x14ac:dyDescent="0.25">
      <c r="A977" s="1302"/>
      <c r="B977" s="1314"/>
      <c r="C977" s="1314"/>
      <c r="D977" s="1314"/>
      <c r="E977" s="1314"/>
      <c r="F977" s="919"/>
      <c r="H977" s="1302"/>
      <c r="I977" s="1308"/>
      <c r="J977" s="1314"/>
      <c r="K977" s="1314"/>
      <c r="L977" s="919"/>
      <c r="N977" s="1302"/>
      <c r="O977" s="919"/>
      <c r="P977" s="919"/>
      <c r="Q977" s="919"/>
      <c r="R977" s="1314"/>
      <c r="S977" s="919"/>
    </row>
    <row r="978" spans="1:19" ht="15.75" thickBot="1" x14ac:dyDescent="0.25">
      <c r="A978" s="1302"/>
      <c r="B978" s="1314"/>
      <c r="C978" s="1314"/>
      <c r="D978" s="1314"/>
      <c r="E978" s="1314"/>
      <c r="F978" s="919"/>
      <c r="H978" s="1302"/>
      <c r="I978" s="1308"/>
      <c r="J978" s="1314"/>
      <c r="K978" s="1314"/>
      <c r="L978" s="919"/>
      <c r="N978" s="1302"/>
      <c r="O978" s="919"/>
      <c r="P978" s="919"/>
      <c r="Q978" s="919"/>
      <c r="R978" s="1314"/>
      <c r="S978" s="919"/>
    </row>
    <row r="979" spans="1:19" ht="15.75" thickBot="1" x14ac:dyDescent="0.25">
      <c r="A979" s="1302"/>
      <c r="B979" s="1314"/>
      <c r="C979" s="1314"/>
      <c r="D979" s="1314"/>
      <c r="E979" s="1314"/>
      <c r="F979" s="919"/>
      <c r="H979" s="1302"/>
      <c r="I979" s="1308"/>
      <c r="J979" s="1314"/>
      <c r="K979" s="1314"/>
      <c r="L979" s="919"/>
      <c r="N979" s="1302"/>
      <c r="O979" s="919"/>
      <c r="P979" s="919"/>
      <c r="Q979" s="919"/>
      <c r="R979" s="1314"/>
      <c r="S979" s="919"/>
    </row>
    <row r="980" spans="1:19" ht="15.75" thickBot="1" x14ac:dyDescent="0.25">
      <c r="A980" s="1302"/>
      <c r="B980" s="1314"/>
      <c r="C980" s="1314"/>
      <c r="D980" s="1314"/>
      <c r="E980" s="1314"/>
      <c r="F980" s="919"/>
      <c r="H980" s="1302"/>
      <c r="I980" s="1308"/>
      <c r="J980" s="1314"/>
      <c r="K980" s="1314"/>
      <c r="L980" s="919"/>
      <c r="N980" s="1302"/>
      <c r="O980" s="919"/>
      <c r="P980" s="919"/>
      <c r="Q980" s="919"/>
      <c r="R980" s="1314"/>
      <c r="S980" s="919"/>
    </row>
    <row r="981" spans="1:19" ht="15.75" thickBot="1" x14ac:dyDescent="0.25">
      <c r="A981" s="1302"/>
      <c r="B981" s="1314"/>
      <c r="C981" s="1314"/>
      <c r="D981" s="1314"/>
      <c r="E981" s="1314"/>
      <c r="F981" s="919"/>
      <c r="H981" s="1302"/>
      <c r="I981" s="1308"/>
      <c r="J981" s="1314"/>
      <c r="K981" s="1314"/>
      <c r="L981" s="919"/>
      <c r="N981" s="1302"/>
      <c r="O981" s="919"/>
      <c r="P981" s="919"/>
      <c r="Q981" s="919"/>
      <c r="R981" s="1314"/>
      <c r="S981" s="919"/>
    </row>
    <row r="982" spans="1:19" ht="15.75" thickBot="1" x14ac:dyDescent="0.25">
      <c r="A982" s="1302"/>
      <c r="B982" s="1314"/>
      <c r="C982" s="1314"/>
      <c r="D982" s="1314"/>
      <c r="E982" s="1314"/>
      <c r="F982" s="919"/>
      <c r="H982" s="1302"/>
      <c r="I982" s="1308"/>
      <c r="J982" s="1314"/>
      <c r="K982" s="1314"/>
      <c r="L982" s="919"/>
      <c r="N982" s="1302"/>
      <c r="O982" s="919"/>
      <c r="P982" s="919"/>
      <c r="Q982" s="919"/>
      <c r="R982" s="1314"/>
      <c r="S982" s="919"/>
    </row>
    <row r="983" spans="1:19" ht="15.75" thickBot="1" x14ac:dyDescent="0.25">
      <c r="A983" s="1302"/>
      <c r="B983" s="1314"/>
      <c r="C983" s="1314"/>
      <c r="D983" s="1314"/>
      <c r="E983" s="1314"/>
      <c r="F983" s="919"/>
      <c r="H983" s="1302"/>
      <c r="I983" s="1308"/>
      <c r="J983" s="1314"/>
      <c r="K983" s="1314"/>
      <c r="L983" s="919"/>
      <c r="N983" s="1302"/>
      <c r="O983" s="919"/>
      <c r="P983" s="919"/>
      <c r="Q983" s="919"/>
      <c r="R983" s="1314"/>
      <c r="S983" s="919"/>
    </row>
    <row r="984" spans="1:19" ht="15.75" thickBot="1" x14ac:dyDescent="0.25">
      <c r="A984" s="1302"/>
      <c r="B984" s="1314"/>
      <c r="C984" s="1314"/>
      <c r="D984" s="1314"/>
      <c r="E984" s="1314"/>
      <c r="F984" s="919"/>
      <c r="H984" s="1302"/>
      <c r="I984" s="1308"/>
      <c r="J984" s="1314"/>
      <c r="K984" s="1314"/>
      <c r="L984" s="919"/>
      <c r="N984" s="1302"/>
      <c r="O984" s="919"/>
      <c r="P984" s="919"/>
      <c r="Q984" s="919"/>
      <c r="R984" s="1314"/>
      <c r="S984" s="919"/>
    </row>
    <row r="985" spans="1:19" ht="15.75" thickBot="1" x14ac:dyDescent="0.25">
      <c r="A985" s="1302"/>
      <c r="B985" s="1314"/>
      <c r="C985" s="1314"/>
      <c r="D985" s="1314"/>
      <c r="E985" s="1314"/>
      <c r="F985" s="919"/>
      <c r="H985" s="1302"/>
      <c r="I985" s="1308"/>
      <c r="J985" s="1314"/>
      <c r="K985" s="1314"/>
      <c r="L985" s="919"/>
      <c r="N985" s="1302"/>
      <c r="O985" s="919"/>
      <c r="P985" s="919"/>
      <c r="Q985" s="919"/>
      <c r="R985" s="1314"/>
      <c r="S985" s="919"/>
    </row>
    <row r="986" spans="1:19" ht="15.75" thickBot="1" x14ac:dyDescent="0.25">
      <c r="A986" s="1302"/>
      <c r="B986" s="1314"/>
      <c r="C986" s="1314"/>
      <c r="D986" s="1314"/>
      <c r="E986" s="1314"/>
      <c r="F986" s="919"/>
      <c r="H986" s="1302"/>
      <c r="I986" s="1308"/>
      <c r="J986" s="1314"/>
      <c r="K986" s="1314"/>
      <c r="L986" s="919"/>
      <c r="N986" s="1302"/>
      <c r="O986" s="919"/>
      <c r="P986" s="919"/>
      <c r="Q986" s="919"/>
      <c r="R986" s="1314"/>
      <c r="S986" s="919"/>
    </row>
    <row r="987" spans="1:19" ht="15.75" thickBot="1" x14ac:dyDescent="0.25">
      <c r="A987" s="1302"/>
      <c r="B987" s="1314"/>
      <c r="C987" s="1314"/>
      <c r="D987" s="1314"/>
      <c r="E987" s="1314"/>
      <c r="F987" s="919"/>
      <c r="H987" s="1302"/>
      <c r="I987" s="1308"/>
      <c r="J987" s="1314"/>
      <c r="K987" s="1314"/>
      <c r="L987" s="919"/>
      <c r="N987" s="1302"/>
      <c r="O987" s="919"/>
      <c r="P987" s="919"/>
      <c r="Q987" s="919"/>
      <c r="R987" s="1314"/>
      <c r="S987" s="919"/>
    </row>
    <row r="988" spans="1:19" ht="15.75" thickBot="1" x14ac:dyDescent="0.25">
      <c r="A988" s="1302"/>
      <c r="B988" s="1314"/>
      <c r="C988" s="1314"/>
      <c r="D988" s="1314"/>
      <c r="E988" s="1314"/>
      <c r="F988" s="919"/>
      <c r="H988" s="1302"/>
      <c r="I988" s="1308"/>
      <c r="J988" s="1314"/>
      <c r="K988" s="1314"/>
      <c r="L988" s="919"/>
      <c r="N988" s="1302"/>
      <c r="O988" s="919"/>
      <c r="P988" s="919"/>
      <c r="Q988" s="919"/>
      <c r="R988" s="1314"/>
      <c r="S988" s="919"/>
    </row>
    <row r="989" spans="1:19" ht="15.75" thickBot="1" x14ac:dyDescent="0.25">
      <c r="A989" s="1302"/>
      <c r="B989" s="1314"/>
      <c r="C989" s="1314"/>
      <c r="D989" s="1314"/>
      <c r="E989" s="1314"/>
      <c r="F989" s="919"/>
      <c r="H989" s="1302"/>
      <c r="I989" s="1308"/>
      <c r="J989" s="1314"/>
      <c r="K989" s="1314"/>
      <c r="L989" s="919"/>
      <c r="N989" s="1302"/>
      <c r="O989" s="919"/>
      <c r="P989" s="919"/>
      <c r="Q989" s="919"/>
      <c r="R989" s="1314"/>
      <c r="S989" s="919"/>
    </row>
    <row r="990" spans="1:19" ht="15.75" thickBot="1" x14ac:dyDescent="0.25">
      <c r="A990" s="1302"/>
      <c r="B990" s="1314"/>
      <c r="C990" s="1314"/>
      <c r="D990" s="1314"/>
      <c r="E990" s="1314"/>
      <c r="F990" s="919"/>
      <c r="H990" s="1302"/>
      <c r="I990" s="1308"/>
      <c r="J990" s="1314"/>
      <c r="K990" s="1314"/>
      <c r="L990" s="919"/>
      <c r="N990" s="1302"/>
      <c r="O990" s="919"/>
      <c r="P990" s="919"/>
      <c r="Q990" s="919"/>
      <c r="R990" s="1314"/>
      <c r="S990" s="919"/>
    </row>
    <row r="991" spans="1:19" ht="15.75" thickBot="1" x14ac:dyDescent="0.25">
      <c r="A991" s="1302"/>
      <c r="B991" s="1314"/>
      <c r="C991" s="1314"/>
      <c r="D991" s="1314"/>
      <c r="E991" s="1314"/>
      <c r="F991" s="919"/>
      <c r="H991" s="1302"/>
      <c r="I991" s="1308"/>
      <c r="J991" s="1314"/>
      <c r="K991" s="1314"/>
      <c r="L991" s="919"/>
      <c r="N991" s="1302"/>
      <c r="O991" s="919"/>
      <c r="P991" s="919"/>
      <c r="Q991" s="919"/>
      <c r="R991" s="1314"/>
      <c r="S991" s="919"/>
    </row>
    <row r="992" spans="1:19" ht="15.75" thickBot="1" x14ac:dyDescent="0.25">
      <c r="A992" s="1302"/>
      <c r="B992" s="1314"/>
      <c r="C992" s="1314"/>
      <c r="D992" s="1314"/>
      <c r="E992" s="1314"/>
      <c r="F992" s="919"/>
      <c r="H992" s="1302"/>
      <c r="I992" s="1308"/>
      <c r="J992" s="1314"/>
      <c r="K992" s="1314"/>
      <c r="L992" s="919"/>
      <c r="N992" s="1302"/>
      <c r="O992" s="919"/>
      <c r="P992" s="919"/>
      <c r="Q992" s="919"/>
      <c r="R992" s="1314"/>
      <c r="S992" s="919"/>
    </row>
    <row r="993" spans="1:19" ht="15.75" thickBot="1" x14ac:dyDescent="0.25">
      <c r="A993" s="1302"/>
      <c r="B993" s="1314"/>
      <c r="C993" s="1314"/>
      <c r="D993" s="1314"/>
      <c r="E993" s="1314"/>
      <c r="F993" s="919"/>
      <c r="H993" s="1302"/>
      <c r="I993" s="1308"/>
      <c r="J993" s="1314"/>
      <c r="K993" s="1314"/>
      <c r="L993" s="919"/>
      <c r="N993" s="1302"/>
      <c r="O993" s="919"/>
      <c r="P993" s="919"/>
      <c r="Q993" s="919"/>
      <c r="R993" s="1314"/>
      <c r="S993" s="919"/>
    </row>
    <row r="994" spans="1:19" ht="15.75" thickBot="1" x14ac:dyDescent="0.25">
      <c r="A994" s="1302"/>
      <c r="B994" s="1314"/>
      <c r="C994" s="1314"/>
      <c r="D994" s="1314"/>
      <c r="E994" s="1314"/>
      <c r="F994" s="919"/>
      <c r="H994" s="1302"/>
      <c r="I994" s="1308"/>
      <c r="J994" s="1314"/>
      <c r="K994" s="1314"/>
      <c r="L994" s="919"/>
      <c r="N994" s="1302"/>
      <c r="O994" s="919"/>
      <c r="P994" s="919"/>
      <c r="Q994" s="919"/>
      <c r="R994" s="1314"/>
      <c r="S994" s="919"/>
    </row>
    <row r="995" spans="1:19" ht="15.75" thickBot="1" x14ac:dyDescent="0.25">
      <c r="A995" s="1302"/>
      <c r="B995" s="1314"/>
      <c r="C995" s="1314"/>
      <c r="D995" s="1314"/>
      <c r="E995" s="1314"/>
      <c r="F995" s="919"/>
      <c r="H995" s="1302"/>
      <c r="I995" s="1308"/>
      <c r="J995" s="1314"/>
      <c r="K995" s="1314"/>
      <c r="L995" s="919"/>
      <c r="N995" s="1302"/>
      <c r="O995" s="919"/>
      <c r="P995" s="919"/>
      <c r="Q995" s="919"/>
      <c r="R995" s="1314"/>
      <c r="S995" s="919"/>
    </row>
    <row r="996" spans="1:19" ht="15.75" thickBot="1" x14ac:dyDescent="0.25">
      <c r="A996" s="1302"/>
      <c r="B996" s="1314"/>
      <c r="C996" s="1314"/>
      <c r="D996" s="1314"/>
      <c r="E996" s="1314"/>
      <c r="F996" s="919"/>
      <c r="H996" s="1302"/>
      <c r="I996" s="1308"/>
      <c r="J996" s="1314"/>
      <c r="K996" s="1314"/>
      <c r="L996" s="919"/>
      <c r="N996" s="1302"/>
      <c r="O996" s="919"/>
      <c r="P996" s="919"/>
      <c r="Q996" s="919"/>
      <c r="R996" s="1314"/>
      <c r="S996" s="919"/>
    </row>
    <row r="997" spans="1:19" ht="15.75" thickBot="1" x14ac:dyDescent="0.25">
      <c r="A997" s="1302"/>
      <c r="B997" s="1314"/>
      <c r="C997" s="1314"/>
      <c r="D997" s="1314"/>
      <c r="E997" s="1314"/>
      <c r="F997" s="919"/>
      <c r="H997" s="1302"/>
      <c r="I997" s="1308"/>
      <c r="J997" s="1314"/>
      <c r="K997" s="1314"/>
      <c r="L997" s="919"/>
      <c r="N997" s="1302"/>
      <c r="O997" s="919"/>
      <c r="P997" s="919"/>
      <c r="Q997" s="919"/>
      <c r="R997" s="1314"/>
      <c r="S997" s="919"/>
    </row>
    <row r="998" spans="1:19" ht="15.75" thickBot="1" x14ac:dyDescent="0.25">
      <c r="A998" s="1302"/>
      <c r="B998" s="1314"/>
      <c r="C998" s="1314"/>
      <c r="D998" s="1314"/>
      <c r="E998" s="1314"/>
      <c r="F998" s="919"/>
      <c r="H998" s="1302"/>
      <c r="I998" s="1308"/>
      <c r="J998" s="1314"/>
      <c r="K998" s="1314"/>
      <c r="L998" s="919"/>
      <c r="N998" s="1302"/>
      <c r="O998" s="919"/>
      <c r="P998" s="919"/>
      <c r="Q998" s="919"/>
      <c r="R998" s="1314"/>
      <c r="S998" s="919"/>
    </row>
    <row r="999" spans="1:19" ht="15.75" thickBot="1" x14ac:dyDescent="0.25">
      <c r="A999" s="1302"/>
      <c r="B999" s="1314"/>
      <c r="C999" s="1314"/>
      <c r="D999" s="1314"/>
      <c r="E999" s="1314"/>
      <c r="F999" s="919"/>
      <c r="H999" s="1302"/>
      <c r="I999" s="1308"/>
      <c r="J999" s="1314"/>
      <c r="K999" s="1314"/>
      <c r="L999" s="919"/>
      <c r="N999" s="1302"/>
      <c r="O999" s="919"/>
      <c r="P999" s="919"/>
      <c r="Q999" s="919"/>
      <c r="R999" s="1314"/>
      <c r="S999" s="919"/>
    </row>
    <row r="1000" spans="1:19" ht="15.75" thickBot="1" x14ac:dyDescent="0.25">
      <c r="A1000" s="1302"/>
      <c r="B1000" s="1314"/>
      <c r="C1000" s="1314"/>
      <c r="D1000" s="1314"/>
      <c r="E1000" s="1314"/>
      <c r="F1000" s="919"/>
      <c r="H1000" s="1302"/>
      <c r="I1000" s="1308"/>
      <c r="J1000" s="1314"/>
      <c r="K1000" s="1314"/>
      <c r="L1000" s="919"/>
      <c r="N1000" s="1302"/>
      <c r="O1000" s="919"/>
      <c r="P1000" s="919"/>
      <c r="Q1000" s="919"/>
      <c r="R1000" s="1314"/>
      <c r="S1000" s="919"/>
    </row>
    <row r="1001" spans="1:19" ht="15.75" thickBot="1" x14ac:dyDescent="0.25">
      <c r="A1001" s="1302"/>
      <c r="B1001" s="1314"/>
      <c r="C1001" s="1314"/>
      <c r="D1001" s="1314"/>
      <c r="E1001" s="1314"/>
      <c r="F1001" s="919"/>
      <c r="H1001" s="1302"/>
      <c r="I1001" s="1308"/>
      <c r="J1001" s="1314"/>
      <c r="K1001" s="1314"/>
      <c r="L1001" s="919"/>
      <c r="N1001" s="1302"/>
      <c r="O1001" s="919"/>
      <c r="P1001" s="919"/>
      <c r="Q1001" s="919"/>
      <c r="R1001" s="1314"/>
      <c r="S1001" s="919"/>
    </row>
    <row r="1002" spans="1:19" ht="15.75" thickBot="1" x14ac:dyDescent="0.25">
      <c r="A1002" s="1302"/>
      <c r="B1002" s="1314"/>
      <c r="C1002" s="1314"/>
      <c r="D1002" s="1314"/>
      <c r="E1002" s="1314"/>
      <c r="F1002" s="919"/>
      <c r="H1002" s="1302"/>
      <c r="I1002" s="1308"/>
      <c r="J1002" s="1314"/>
      <c r="K1002" s="1314"/>
      <c r="L1002" s="919"/>
      <c r="N1002" s="1302"/>
      <c r="O1002" s="919"/>
      <c r="P1002" s="919"/>
      <c r="Q1002" s="919"/>
      <c r="R1002" s="1314"/>
      <c r="S1002" s="919"/>
    </row>
    <row r="1003" spans="1:19" ht="15.75" thickBot="1" x14ac:dyDescent="0.25">
      <c r="A1003" s="1302"/>
      <c r="B1003" s="1314"/>
      <c r="C1003" s="1314"/>
      <c r="D1003" s="1314"/>
      <c r="E1003" s="1314"/>
      <c r="F1003" s="919"/>
      <c r="H1003" s="1302"/>
      <c r="I1003" s="1308"/>
      <c r="J1003" s="1314"/>
      <c r="K1003" s="1314"/>
      <c r="L1003" s="919"/>
      <c r="N1003" s="1302"/>
      <c r="O1003" s="919"/>
      <c r="P1003" s="919"/>
      <c r="Q1003" s="919"/>
      <c r="R1003" s="1314"/>
      <c r="S1003" s="919"/>
    </row>
    <row r="1004" spans="1:19" ht="15.75" thickBot="1" x14ac:dyDescent="0.25">
      <c r="A1004" s="1302"/>
      <c r="B1004" s="1314"/>
      <c r="C1004" s="1314"/>
      <c r="D1004" s="1314"/>
      <c r="E1004" s="1314"/>
      <c r="F1004" s="919"/>
      <c r="H1004" s="1302"/>
      <c r="I1004" s="1308"/>
      <c r="J1004" s="1314"/>
      <c r="K1004" s="1314"/>
      <c r="L1004" s="919"/>
      <c r="N1004" s="1302"/>
      <c r="O1004" s="919"/>
      <c r="P1004" s="919"/>
      <c r="Q1004" s="919"/>
      <c r="R1004" s="1314"/>
      <c r="S1004" s="919"/>
    </row>
    <row r="1005" spans="1:19" ht="15.75" thickBot="1" x14ac:dyDescent="0.25">
      <c r="A1005" s="1302"/>
      <c r="B1005" s="1314"/>
      <c r="C1005" s="1314"/>
      <c r="D1005" s="1314"/>
      <c r="E1005" s="1314"/>
      <c r="F1005" s="919"/>
      <c r="H1005" s="1302"/>
      <c r="I1005" s="1308"/>
      <c r="J1005" s="1314"/>
      <c r="K1005" s="1314"/>
      <c r="L1005" s="919"/>
      <c r="N1005" s="1302"/>
      <c r="O1005" s="919"/>
      <c r="P1005" s="919"/>
      <c r="Q1005" s="919"/>
      <c r="R1005" s="1314"/>
      <c r="S1005" s="919"/>
    </row>
    <row r="1006" spans="1:19" ht="15.75" thickBot="1" x14ac:dyDescent="0.25">
      <c r="A1006" s="1302"/>
      <c r="B1006" s="1314"/>
      <c r="C1006" s="1314"/>
      <c r="D1006" s="1314"/>
      <c r="E1006" s="1314"/>
      <c r="F1006" s="919"/>
      <c r="H1006" s="1302"/>
      <c r="I1006" s="1308"/>
      <c r="J1006" s="1314"/>
      <c r="K1006" s="1314"/>
      <c r="L1006" s="919"/>
      <c r="N1006" s="1302"/>
      <c r="O1006" s="919"/>
      <c r="P1006" s="919"/>
      <c r="Q1006" s="919"/>
      <c r="R1006" s="1314"/>
      <c r="S1006" s="919"/>
    </row>
    <row r="1007" spans="1:19" ht="15.75" thickBot="1" x14ac:dyDescent="0.25">
      <c r="A1007" s="1302"/>
      <c r="B1007" s="1314"/>
      <c r="C1007" s="1314"/>
      <c r="D1007" s="1314"/>
      <c r="E1007" s="1314"/>
      <c r="F1007" s="919"/>
      <c r="H1007" s="1302"/>
      <c r="I1007" s="1308"/>
      <c r="J1007" s="1314"/>
      <c r="K1007" s="1314"/>
      <c r="L1007" s="919"/>
      <c r="N1007" s="1302"/>
      <c r="O1007" s="919"/>
      <c r="P1007" s="919"/>
      <c r="Q1007" s="919"/>
      <c r="R1007" s="1314"/>
      <c r="S1007" s="919"/>
    </row>
    <row r="1008" spans="1:19" ht="15.75" thickBot="1" x14ac:dyDescent="0.25">
      <c r="A1008" s="1302"/>
      <c r="B1008" s="1314"/>
      <c r="C1008" s="1314"/>
      <c r="D1008" s="1314"/>
      <c r="E1008" s="1314"/>
      <c r="F1008" s="919"/>
      <c r="H1008" s="1302"/>
      <c r="I1008" s="1308"/>
      <c r="J1008" s="1314"/>
      <c r="K1008" s="1314"/>
      <c r="L1008" s="919"/>
      <c r="N1008" s="1302"/>
      <c r="O1008" s="919"/>
      <c r="P1008" s="919"/>
      <c r="Q1008" s="919"/>
      <c r="R1008" s="1314"/>
      <c r="S1008" s="919"/>
    </row>
    <row r="1009" spans="1:19" ht="15.75" thickBot="1" x14ac:dyDescent="0.25">
      <c r="A1009" s="1302"/>
      <c r="B1009" s="1314"/>
      <c r="C1009" s="1314"/>
      <c r="D1009" s="1314"/>
      <c r="E1009" s="1314"/>
      <c r="F1009" s="919"/>
      <c r="H1009" s="1302"/>
      <c r="I1009" s="1308"/>
      <c r="J1009" s="1314"/>
      <c r="K1009" s="1314"/>
      <c r="L1009" s="919"/>
      <c r="N1009" s="1302"/>
      <c r="O1009" s="919"/>
      <c r="P1009" s="919"/>
      <c r="Q1009" s="919"/>
      <c r="R1009" s="1314"/>
      <c r="S1009" s="919"/>
    </row>
    <row r="1010" spans="1:19" ht="15.75" thickBot="1" x14ac:dyDescent="0.25">
      <c r="A1010" s="1302"/>
      <c r="B1010" s="1314"/>
      <c r="C1010" s="1314"/>
      <c r="D1010" s="1314"/>
      <c r="E1010" s="1314"/>
      <c r="F1010" s="919"/>
      <c r="H1010" s="1302"/>
      <c r="I1010" s="1308"/>
      <c r="J1010" s="1314"/>
      <c r="K1010" s="1314"/>
      <c r="L1010" s="919"/>
      <c r="N1010" s="1302"/>
      <c r="O1010" s="919"/>
      <c r="P1010" s="919"/>
      <c r="Q1010" s="919"/>
      <c r="R1010" s="1314"/>
      <c r="S1010" s="919"/>
    </row>
    <row r="1011" spans="1:19" ht="15.75" thickBot="1" x14ac:dyDescent="0.25">
      <c r="A1011" s="1302"/>
      <c r="B1011" s="1314"/>
      <c r="C1011" s="1314"/>
      <c r="D1011" s="1314"/>
      <c r="E1011" s="1314"/>
      <c r="F1011" s="919"/>
      <c r="H1011" s="1302"/>
      <c r="I1011" s="1308"/>
      <c r="J1011" s="1314"/>
      <c r="K1011" s="1314"/>
      <c r="L1011" s="919"/>
      <c r="N1011" s="1302"/>
      <c r="O1011" s="919"/>
      <c r="P1011" s="919"/>
      <c r="Q1011" s="919"/>
      <c r="R1011" s="1314"/>
      <c r="S1011" s="919"/>
    </row>
    <row r="1012" spans="1:19" ht="15.75" thickBot="1" x14ac:dyDescent="0.25">
      <c r="A1012" s="1302"/>
      <c r="B1012" s="1314"/>
      <c r="C1012" s="1314"/>
      <c r="D1012" s="1314"/>
      <c r="E1012" s="1314"/>
      <c r="F1012" s="919"/>
      <c r="H1012" s="1302"/>
      <c r="I1012" s="1308"/>
      <c r="J1012" s="1314"/>
      <c r="K1012" s="1314"/>
      <c r="L1012" s="919"/>
      <c r="N1012" s="1302"/>
      <c r="O1012" s="919"/>
      <c r="P1012" s="919"/>
      <c r="Q1012" s="919"/>
      <c r="R1012" s="1314"/>
      <c r="S1012" s="919"/>
    </row>
    <row r="1013" spans="1:19" ht="15.75" thickBot="1" x14ac:dyDescent="0.25">
      <c r="A1013" s="1302"/>
      <c r="B1013" s="1314"/>
      <c r="C1013" s="1314"/>
      <c r="D1013" s="1314"/>
      <c r="E1013" s="1314"/>
      <c r="F1013" s="919"/>
      <c r="H1013" s="1302"/>
      <c r="I1013" s="1308"/>
      <c r="J1013" s="1314"/>
      <c r="K1013" s="1314"/>
      <c r="L1013" s="919"/>
      <c r="N1013" s="1302"/>
      <c r="O1013" s="919"/>
      <c r="P1013" s="919"/>
      <c r="Q1013" s="919"/>
      <c r="R1013" s="1314"/>
      <c r="S1013" s="919"/>
    </row>
    <row r="1014" spans="1:19" ht="15.75" thickBot="1" x14ac:dyDescent="0.25">
      <c r="A1014" s="1302"/>
      <c r="B1014" s="1314"/>
      <c r="C1014" s="1314"/>
      <c r="D1014" s="1314"/>
      <c r="E1014" s="1314"/>
      <c r="F1014" s="919"/>
      <c r="H1014" s="1302"/>
      <c r="I1014" s="1308"/>
      <c r="J1014" s="1314"/>
      <c r="K1014" s="1314"/>
      <c r="L1014" s="919"/>
      <c r="N1014" s="1302"/>
      <c r="O1014" s="919"/>
      <c r="P1014" s="919"/>
      <c r="Q1014" s="919"/>
      <c r="R1014" s="1314"/>
      <c r="S1014" s="919"/>
    </row>
    <row r="1015" spans="1:19" ht="15.75" thickBot="1" x14ac:dyDescent="0.25">
      <c r="A1015" s="1302"/>
      <c r="B1015" s="1314"/>
      <c r="C1015" s="1314"/>
      <c r="D1015" s="1314"/>
      <c r="E1015" s="1314"/>
      <c r="F1015" s="919"/>
      <c r="H1015" s="1302"/>
      <c r="I1015" s="1308"/>
      <c r="J1015" s="1314"/>
      <c r="K1015" s="1314"/>
      <c r="L1015" s="919"/>
      <c r="N1015" s="1302"/>
      <c r="O1015" s="919"/>
      <c r="P1015" s="919"/>
      <c r="Q1015" s="919"/>
      <c r="R1015" s="1314"/>
      <c r="S1015" s="919"/>
    </row>
    <row r="1016" spans="1:19" ht="15.75" thickBot="1" x14ac:dyDescent="0.25">
      <c r="A1016" s="1302"/>
      <c r="B1016" s="1314"/>
      <c r="C1016" s="1314"/>
      <c r="D1016" s="1314"/>
      <c r="E1016" s="1314"/>
      <c r="F1016" s="919"/>
      <c r="H1016" s="1302"/>
      <c r="I1016" s="1308"/>
      <c r="J1016" s="1314"/>
      <c r="K1016" s="1314"/>
      <c r="L1016" s="919"/>
      <c r="N1016" s="1302"/>
      <c r="O1016" s="919"/>
      <c r="P1016" s="919"/>
      <c r="Q1016" s="919"/>
      <c r="R1016" s="1314"/>
      <c r="S1016" s="919"/>
    </row>
    <row r="1017" spans="1:19" ht="15.75" thickBot="1" x14ac:dyDescent="0.25">
      <c r="A1017" s="1302"/>
      <c r="B1017" s="1314"/>
      <c r="C1017" s="1314"/>
      <c r="D1017" s="1314"/>
      <c r="E1017" s="1314"/>
      <c r="F1017" s="919"/>
      <c r="H1017" s="1302"/>
      <c r="I1017" s="1308"/>
      <c r="J1017" s="1314"/>
      <c r="K1017" s="1314"/>
      <c r="L1017" s="919"/>
      <c r="N1017" s="1302"/>
      <c r="O1017" s="919"/>
      <c r="P1017" s="919"/>
      <c r="Q1017" s="919"/>
      <c r="R1017" s="1314"/>
      <c r="S1017" s="919"/>
    </row>
    <row r="1018" spans="1:19" ht="15.75" thickBot="1" x14ac:dyDescent="0.25">
      <c r="A1018" s="1302"/>
      <c r="B1018" s="1314"/>
      <c r="C1018" s="1314"/>
      <c r="D1018" s="1314"/>
      <c r="E1018" s="1314"/>
      <c r="F1018" s="919"/>
      <c r="H1018" s="1302"/>
      <c r="I1018" s="1308"/>
      <c r="J1018" s="1314"/>
      <c r="K1018" s="1314"/>
      <c r="L1018" s="919"/>
      <c r="N1018" s="1302"/>
      <c r="O1018" s="919"/>
      <c r="P1018" s="919"/>
      <c r="Q1018" s="919"/>
      <c r="R1018" s="1314"/>
      <c r="S1018" s="919"/>
    </row>
    <row r="1019" spans="1:19" ht="15.75" thickBot="1" x14ac:dyDescent="0.25">
      <c r="A1019" s="1302"/>
      <c r="B1019" s="1314"/>
      <c r="C1019" s="1314"/>
      <c r="D1019" s="1314"/>
      <c r="E1019" s="1314"/>
      <c r="F1019" s="919"/>
      <c r="H1019" s="1302"/>
      <c r="I1019" s="1308"/>
      <c r="J1019" s="1314"/>
      <c r="K1019" s="1314"/>
      <c r="L1019" s="919"/>
      <c r="N1019" s="1302"/>
      <c r="O1019" s="919"/>
      <c r="P1019" s="919"/>
      <c r="Q1019" s="919"/>
      <c r="R1019" s="1314"/>
      <c r="S1019" s="919"/>
    </row>
    <row r="1020" spans="1:19" ht="15.75" thickBot="1" x14ac:dyDescent="0.25">
      <c r="A1020" s="1302"/>
      <c r="B1020" s="1314"/>
      <c r="C1020" s="1314"/>
      <c r="D1020" s="1314"/>
      <c r="E1020" s="1314"/>
      <c r="F1020" s="919"/>
      <c r="H1020" s="1302"/>
      <c r="I1020" s="1308"/>
      <c r="J1020" s="1314"/>
      <c r="K1020" s="1314"/>
      <c r="L1020" s="919"/>
      <c r="N1020" s="1302"/>
      <c r="O1020" s="919"/>
      <c r="P1020" s="919"/>
      <c r="Q1020" s="919"/>
      <c r="R1020" s="1314"/>
      <c r="S1020" s="919"/>
    </row>
    <row r="1021" spans="1:19" ht="15.75" thickBot="1" x14ac:dyDescent="0.25">
      <c r="A1021" s="1302"/>
      <c r="B1021" s="1314"/>
      <c r="C1021" s="1314"/>
      <c r="D1021" s="1314"/>
      <c r="E1021" s="1314"/>
      <c r="F1021" s="919"/>
      <c r="H1021" s="1302"/>
      <c r="I1021" s="1308"/>
      <c r="J1021" s="1314"/>
      <c r="K1021" s="1314"/>
      <c r="L1021" s="919"/>
      <c r="N1021" s="1302"/>
      <c r="O1021" s="919"/>
      <c r="P1021" s="919"/>
      <c r="Q1021" s="919"/>
      <c r="R1021" s="1314"/>
      <c r="S1021" s="919"/>
    </row>
    <row r="1022" spans="1:19" ht="15.75" thickBot="1" x14ac:dyDescent="0.25">
      <c r="A1022" s="1302"/>
      <c r="B1022" s="1314"/>
      <c r="C1022" s="1314"/>
      <c r="D1022" s="1314"/>
      <c r="E1022" s="1314"/>
      <c r="F1022" s="919"/>
      <c r="H1022" s="1302"/>
      <c r="I1022" s="1308"/>
      <c r="J1022" s="1314"/>
      <c r="K1022" s="1314"/>
      <c r="L1022" s="919"/>
      <c r="N1022" s="1302"/>
      <c r="O1022" s="919"/>
      <c r="P1022" s="919"/>
      <c r="Q1022" s="919"/>
      <c r="R1022" s="1314"/>
      <c r="S1022" s="919"/>
    </row>
    <row r="1023" spans="1:19" ht="15.75" thickBot="1" x14ac:dyDescent="0.25">
      <c r="A1023" s="1302"/>
      <c r="B1023" s="1314"/>
      <c r="C1023" s="1314"/>
      <c r="D1023" s="1314"/>
      <c r="E1023" s="1314"/>
      <c r="F1023" s="919"/>
      <c r="H1023" s="1302"/>
      <c r="I1023" s="1308"/>
      <c r="J1023" s="1314"/>
      <c r="K1023" s="1314"/>
      <c r="L1023" s="919"/>
      <c r="N1023" s="1302"/>
      <c r="O1023" s="919"/>
      <c r="P1023" s="919"/>
      <c r="Q1023" s="919"/>
      <c r="R1023" s="1314"/>
      <c r="S1023" s="919"/>
    </row>
    <row r="1024" spans="1:19" ht="15.75" thickBot="1" x14ac:dyDescent="0.25">
      <c r="A1024" s="1302"/>
      <c r="B1024" s="1314"/>
      <c r="C1024" s="1314"/>
      <c r="D1024" s="1314"/>
      <c r="E1024" s="1314"/>
      <c r="F1024" s="919"/>
      <c r="H1024" s="1302"/>
      <c r="I1024" s="1308"/>
      <c r="J1024" s="1314"/>
      <c r="K1024" s="1314"/>
      <c r="L1024" s="919"/>
      <c r="N1024" s="1302"/>
      <c r="O1024" s="919"/>
      <c r="P1024" s="919"/>
      <c r="Q1024" s="919"/>
      <c r="R1024" s="1314"/>
      <c r="S1024" s="919"/>
    </row>
    <row r="1025" spans="1:19" ht="15.75" thickBot="1" x14ac:dyDescent="0.25">
      <c r="A1025" s="1302"/>
      <c r="B1025" s="1314"/>
      <c r="C1025" s="1314"/>
      <c r="D1025" s="1314"/>
      <c r="E1025" s="1314"/>
      <c r="F1025" s="919"/>
      <c r="H1025" s="1302"/>
      <c r="I1025" s="1308"/>
      <c r="J1025" s="1314"/>
      <c r="K1025" s="1314"/>
      <c r="L1025" s="919"/>
      <c r="N1025" s="1302"/>
      <c r="O1025" s="919"/>
      <c r="P1025" s="919"/>
      <c r="Q1025" s="919"/>
      <c r="R1025" s="1314"/>
      <c r="S1025" s="919"/>
    </row>
    <row r="1026" spans="1:19" ht="15.75" thickBot="1" x14ac:dyDescent="0.25">
      <c r="A1026" s="1302"/>
      <c r="B1026" s="1314"/>
      <c r="C1026" s="1314"/>
      <c r="D1026" s="1314"/>
      <c r="E1026" s="1314"/>
      <c r="F1026" s="919"/>
      <c r="H1026" s="1302"/>
      <c r="I1026" s="1308"/>
      <c r="J1026" s="1314"/>
      <c r="K1026" s="1314"/>
      <c r="L1026" s="919"/>
      <c r="N1026" s="1302"/>
      <c r="O1026" s="919"/>
      <c r="P1026" s="919"/>
      <c r="Q1026" s="919"/>
      <c r="R1026" s="1314"/>
      <c r="S1026" s="919"/>
    </row>
    <row r="1027" spans="1:19" ht="15.75" thickBot="1" x14ac:dyDescent="0.25">
      <c r="A1027" s="1302"/>
      <c r="B1027" s="1314"/>
      <c r="C1027" s="1314"/>
      <c r="D1027" s="1314"/>
      <c r="E1027" s="1314"/>
      <c r="F1027" s="919"/>
      <c r="H1027" s="1302"/>
      <c r="I1027" s="1308"/>
      <c r="J1027" s="1314"/>
      <c r="K1027" s="1314"/>
      <c r="L1027" s="919"/>
      <c r="N1027" s="1302"/>
      <c r="O1027" s="919"/>
      <c r="P1027" s="919"/>
      <c r="Q1027" s="919"/>
      <c r="R1027" s="1314"/>
      <c r="S1027" s="919"/>
    </row>
    <row r="1028" spans="1:19" ht="15.75" thickBot="1" x14ac:dyDescent="0.25">
      <c r="A1028" s="1302"/>
      <c r="B1028" s="1314"/>
      <c r="C1028" s="1314"/>
      <c r="D1028" s="1314"/>
      <c r="E1028" s="1314"/>
      <c r="F1028" s="919"/>
      <c r="H1028" s="1302"/>
      <c r="I1028" s="1308"/>
      <c r="J1028" s="1314"/>
      <c r="K1028" s="1314"/>
      <c r="L1028" s="919"/>
      <c r="N1028" s="1302"/>
      <c r="O1028" s="919"/>
      <c r="P1028" s="919"/>
      <c r="Q1028" s="919"/>
      <c r="R1028" s="1314"/>
      <c r="S1028" s="919"/>
    </row>
    <row r="1029" spans="1:19" ht="15.75" thickBot="1" x14ac:dyDescent="0.25">
      <c r="A1029" s="1302"/>
      <c r="B1029" s="1314"/>
      <c r="C1029" s="1314"/>
      <c r="D1029" s="1314"/>
      <c r="E1029" s="1314"/>
      <c r="F1029" s="919"/>
      <c r="H1029" s="1302"/>
      <c r="I1029" s="1308"/>
      <c r="J1029" s="1314"/>
      <c r="K1029" s="1314"/>
      <c r="L1029" s="919"/>
      <c r="N1029" s="1302"/>
      <c r="O1029" s="919"/>
      <c r="P1029" s="919"/>
      <c r="Q1029" s="919"/>
      <c r="R1029" s="1314"/>
      <c r="S1029" s="919"/>
    </row>
    <row r="1030" spans="1:19" ht="15.75" thickBot="1" x14ac:dyDescent="0.25">
      <c r="A1030" s="1302"/>
      <c r="B1030" s="1314"/>
      <c r="C1030" s="1314"/>
      <c r="D1030" s="1314"/>
      <c r="E1030" s="1314"/>
      <c r="F1030" s="919"/>
      <c r="H1030" s="1302"/>
      <c r="I1030" s="1308"/>
      <c r="J1030" s="1314"/>
      <c r="K1030" s="1314"/>
      <c r="L1030" s="919"/>
      <c r="N1030" s="1302"/>
      <c r="O1030" s="919"/>
      <c r="P1030" s="919"/>
      <c r="Q1030" s="919"/>
      <c r="R1030" s="1314"/>
      <c r="S1030" s="919"/>
    </row>
    <row r="1031" spans="1:19" ht="15.75" thickBot="1" x14ac:dyDescent="0.25">
      <c r="A1031" s="1302"/>
      <c r="B1031" s="1314"/>
      <c r="C1031" s="1314"/>
      <c r="D1031" s="1314"/>
      <c r="E1031" s="1314"/>
      <c r="F1031" s="919"/>
      <c r="H1031" s="1302"/>
      <c r="I1031" s="1308"/>
      <c r="J1031" s="1314"/>
      <c r="K1031" s="1314"/>
      <c r="L1031" s="919"/>
      <c r="N1031" s="1302"/>
      <c r="O1031" s="919"/>
      <c r="P1031" s="919"/>
      <c r="Q1031" s="919"/>
      <c r="R1031" s="1314"/>
      <c r="S1031" s="919"/>
    </row>
    <row r="1032" spans="1:19" ht="15.75" thickBot="1" x14ac:dyDescent="0.25">
      <c r="A1032" s="1302"/>
      <c r="B1032" s="1314"/>
      <c r="C1032" s="1314"/>
      <c r="D1032" s="1314"/>
      <c r="E1032" s="1314"/>
      <c r="F1032" s="919"/>
      <c r="H1032" s="1302"/>
      <c r="I1032" s="1308"/>
      <c r="J1032" s="1314"/>
      <c r="K1032" s="1314"/>
      <c r="L1032" s="919"/>
      <c r="N1032" s="1302"/>
      <c r="O1032" s="919"/>
      <c r="P1032" s="919"/>
      <c r="Q1032" s="919"/>
      <c r="R1032" s="1314"/>
      <c r="S1032" s="919"/>
    </row>
    <row r="1033" spans="1:19" ht="15.75" thickBot="1" x14ac:dyDescent="0.25">
      <c r="A1033" s="1302"/>
      <c r="B1033" s="1314"/>
      <c r="C1033" s="1314"/>
      <c r="D1033" s="1314"/>
      <c r="E1033" s="1314"/>
      <c r="F1033" s="919"/>
      <c r="H1033" s="1302"/>
      <c r="I1033" s="1308"/>
      <c r="J1033" s="1314"/>
      <c r="K1033" s="1314"/>
      <c r="L1033" s="919"/>
      <c r="N1033" s="1302"/>
      <c r="O1033" s="919"/>
      <c r="P1033" s="919"/>
      <c r="Q1033" s="919"/>
      <c r="R1033" s="1314"/>
      <c r="S1033" s="919"/>
    </row>
    <row r="1034" spans="1:19" ht="15.75" thickBot="1" x14ac:dyDescent="0.25">
      <c r="A1034" s="1302"/>
      <c r="B1034" s="1314"/>
      <c r="C1034" s="1314"/>
      <c r="D1034" s="1314"/>
      <c r="E1034" s="1314"/>
      <c r="F1034" s="919"/>
      <c r="H1034" s="1302"/>
      <c r="I1034" s="1308"/>
      <c r="J1034" s="1314"/>
      <c r="K1034" s="1314"/>
      <c r="L1034" s="919"/>
      <c r="N1034" s="1302"/>
      <c r="O1034" s="919"/>
      <c r="P1034" s="919"/>
      <c r="Q1034" s="919"/>
      <c r="R1034" s="1314"/>
      <c r="S1034" s="919"/>
    </row>
    <row r="1035" spans="1:19" ht="15.75" thickBot="1" x14ac:dyDescent="0.25">
      <c r="A1035" s="1302"/>
      <c r="B1035" s="1314"/>
      <c r="C1035" s="1314"/>
      <c r="D1035" s="1314"/>
      <c r="E1035" s="1314"/>
      <c r="F1035" s="919"/>
      <c r="H1035" s="1302"/>
      <c r="I1035" s="1308"/>
      <c r="J1035" s="1314"/>
      <c r="K1035" s="1314"/>
      <c r="L1035" s="919"/>
      <c r="N1035" s="1302"/>
      <c r="O1035" s="919"/>
      <c r="P1035" s="919"/>
      <c r="Q1035" s="919"/>
      <c r="R1035" s="1314"/>
      <c r="S1035" s="919"/>
    </row>
    <row r="1036" spans="1:19" ht="15.75" thickBot="1" x14ac:dyDescent="0.25">
      <c r="A1036" s="1302"/>
      <c r="B1036" s="1314"/>
      <c r="C1036" s="1314"/>
      <c r="D1036" s="1314"/>
      <c r="E1036" s="1314"/>
      <c r="F1036" s="919"/>
      <c r="H1036" s="1302"/>
      <c r="I1036" s="1308"/>
      <c r="J1036" s="1314"/>
      <c r="K1036" s="1314"/>
      <c r="L1036" s="919"/>
      <c r="N1036" s="1302"/>
      <c r="O1036" s="919"/>
      <c r="P1036" s="919"/>
      <c r="Q1036" s="919"/>
      <c r="R1036" s="1314"/>
      <c r="S1036" s="919"/>
    </row>
    <row r="1037" spans="1:19" ht="15.75" thickBot="1" x14ac:dyDescent="0.25">
      <c r="A1037" s="1302"/>
      <c r="B1037" s="1314"/>
      <c r="C1037" s="1314"/>
      <c r="D1037" s="1314"/>
      <c r="E1037" s="1314"/>
      <c r="F1037" s="919"/>
      <c r="H1037" s="1302"/>
      <c r="I1037" s="1308"/>
      <c r="J1037" s="1314"/>
      <c r="K1037" s="1314"/>
      <c r="L1037" s="919"/>
      <c r="N1037" s="1302"/>
      <c r="O1037" s="919"/>
      <c r="P1037" s="919"/>
      <c r="Q1037" s="919"/>
      <c r="R1037" s="1314"/>
      <c r="S1037" s="919"/>
    </row>
    <row r="1038" spans="1:19" ht="15.75" thickBot="1" x14ac:dyDescent="0.25">
      <c r="A1038" s="1302"/>
      <c r="B1038" s="1314"/>
      <c r="C1038" s="1314"/>
      <c r="D1038" s="1314"/>
      <c r="E1038" s="1314"/>
      <c r="F1038" s="919"/>
      <c r="H1038" s="1302"/>
      <c r="I1038" s="1308"/>
      <c r="J1038" s="1314"/>
      <c r="K1038" s="1314"/>
      <c r="L1038" s="919"/>
      <c r="N1038" s="1302"/>
      <c r="O1038" s="919"/>
      <c r="P1038" s="919"/>
      <c r="Q1038" s="919"/>
      <c r="R1038" s="1314"/>
      <c r="S1038" s="919"/>
    </row>
    <row r="1039" spans="1:19" ht="15.75" thickBot="1" x14ac:dyDescent="0.25">
      <c r="A1039" s="1302"/>
      <c r="B1039" s="1314"/>
      <c r="C1039" s="1314"/>
      <c r="D1039" s="1314"/>
      <c r="E1039" s="1314"/>
      <c r="F1039" s="919"/>
      <c r="H1039" s="1302"/>
      <c r="I1039" s="1308"/>
      <c r="J1039" s="1314"/>
      <c r="K1039" s="1314"/>
      <c r="L1039" s="919"/>
      <c r="N1039" s="1302"/>
      <c r="O1039" s="919"/>
      <c r="P1039" s="919"/>
      <c r="Q1039" s="919"/>
      <c r="R1039" s="1314"/>
      <c r="S1039" s="919"/>
    </row>
    <row r="1040" spans="1:19" ht="15.75" thickBot="1" x14ac:dyDescent="0.25">
      <c r="A1040" s="1302"/>
      <c r="B1040" s="1314"/>
      <c r="C1040" s="1314"/>
      <c r="D1040" s="1314"/>
      <c r="E1040" s="1314"/>
      <c r="F1040" s="919"/>
      <c r="H1040" s="1302"/>
      <c r="I1040" s="1308"/>
      <c r="J1040" s="1314"/>
      <c r="K1040" s="1314"/>
      <c r="L1040" s="919"/>
      <c r="N1040" s="1302"/>
      <c r="O1040" s="919"/>
      <c r="P1040" s="919"/>
      <c r="Q1040" s="919"/>
      <c r="R1040" s="1314"/>
      <c r="S1040" s="919"/>
    </row>
    <row r="1041" spans="1:19" ht="15.75" thickBot="1" x14ac:dyDescent="0.25">
      <c r="A1041" s="1302"/>
      <c r="B1041" s="1314"/>
      <c r="C1041" s="1314"/>
      <c r="D1041" s="1314"/>
      <c r="E1041" s="1314"/>
      <c r="F1041" s="919"/>
      <c r="H1041" s="1302"/>
      <c r="I1041" s="1308"/>
      <c r="J1041" s="1314"/>
      <c r="K1041" s="1314"/>
      <c r="L1041" s="919"/>
      <c r="N1041" s="1302"/>
      <c r="O1041" s="919"/>
      <c r="P1041" s="919"/>
      <c r="Q1041" s="919"/>
      <c r="R1041" s="1314"/>
      <c r="S1041" s="919"/>
    </row>
    <row r="1042" spans="1:19" ht="15.75" thickBot="1" x14ac:dyDescent="0.25">
      <c r="A1042" s="1302"/>
      <c r="B1042" s="1314"/>
      <c r="C1042" s="1314"/>
      <c r="D1042" s="1314"/>
      <c r="E1042" s="1314"/>
      <c r="F1042" s="919"/>
      <c r="H1042" s="1302"/>
      <c r="I1042" s="1308"/>
      <c r="J1042" s="1314"/>
      <c r="K1042" s="1314"/>
      <c r="L1042" s="919"/>
      <c r="N1042" s="1302"/>
      <c r="O1042" s="919"/>
      <c r="P1042" s="919"/>
      <c r="Q1042" s="919"/>
      <c r="R1042" s="1314"/>
      <c r="S1042" s="919"/>
    </row>
    <row r="1043" spans="1:19" ht="15.75" thickBot="1" x14ac:dyDescent="0.25">
      <c r="A1043" s="1302"/>
      <c r="B1043" s="1314"/>
      <c r="C1043" s="1314"/>
      <c r="D1043" s="1314"/>
      <c r="E1043" s="1314"/>
      <c r="F1043" s="919"/>
      <c r="H1043" s="1302"/>
      <c r="I1043" s="1308"/>
      <c r="J1043" s="1314"/>
      <c r="K1043" s="1314"/>
      <c r="L1043" s="919"/>
      <c r="N1043" s="1302"/>
      <c r="O1043" s="919"/>
      <c r="P1043" s="919"/>
      <c r="Q1043" s="919"/>
      <c r="R1043" s="1314"/>
      <c r="S1043" s="919"/>
    </row>
    <row r="1044" spans="1:19" ht="15.75" thickBot="1" x14ac:dyDescent="0.25">
      <c r="A1044" s="1302"/>
      <c r="B1044" s="1314"/>
      <c r="C1044" s="1314"/>
      <c r="D1044" s="1314"/>
      <c r="E1044" s="1314"/>
      <c r="F1044" s="919"/>
      <c r="H1044" s="1302"/>
      <c r="I1044" s="1308"/>
      <c r="J1044" s="1314"/>
      <c r="K1044" s="1314"/>
      <c r="L1044" s="919"/>
      <c r="N1044" s="1302"/>
      <c r="O1044" s="919"/>
      <c r="P1044" s="919"/>
      <c r="Q1044" s="919"/>
      <c r="R1044" s="1314"/>
      <c r="S1044" s="919"/>
    </row>
    <row r="1045" spans="1:19" ht="15.75" thickBot="1" x14ac:dyDescent="0.25">
      <c r="A1045" s="1302"/>
      <c r="B1045" s="1314"/>
      <c r="C1045" s="1314"/>
      <c r="D1045" s="1314"/>
      <c r="E1045" s="1314"/>
      <c r="F1045" s="919"/>
      <c r="H1045" s="1302"/>
      <c r="I1045" s="1308"/>
      <c r="J1045" s="1314"/>
      <c r="K1045" s="1314"/>
      <c r="L1045" s="919"/>
      <c r="N1045" s="1302"/>
      <c r="O1045" s="919"/>
      <c r="P1045" s="919"/>
      <c r="Q1045" s="919"/>
      <c r="R1045" s="1314"/>
      <c r="S1045" s="919"/>
    </row>
    <row r="1046" spans="1:19" ht="15.75" thickBot="1" x14ac:dyDescent="0.25">
      <c r="A1046" s="1302"/>
      <c r="B1046" s="1314"/>
      <c r="C1046" s="1314"/>
      <c r="D1046" s="1314"/>
      <c r="E1046" s="1314"/>
      <c r="F1046" s="919"/>
      <c r="H1046" s="1302"/>
      <c r="I1046" s="1308"/>
      <c r="J1046" s="1314"/>
      <c r="K1046" s="1314"/>
      <c r="L1046" s="919"/>
      <c r="N1046" s="1302"/>
      <c r="O1046" s="919"/>
      <c r="P1046" s="919"/>
      <c r="Q1046" s="919"/>
      <c r="R1046" s="1314"/>
      <c r="S1046" s="919"/>
    </row>
    <row r="1047" spans="1:19" ht="15.75" thickBot="1" x14ac:dyDescent="0.25">
      <c r="A1047" s="1302"/>
      <c r="B1047" s="1314"/>
      <c r="C1047" s="1314"/>
      <c r="D1047" s="1314"/>
      <c r="E1047" s="1314"/>
      <c r="F1047" s="919"/>
      <c r="H1047" s="1302"/>
      <c r="I1047" s="1308"/>
      <c r="J1047" s="1314"/>
      <c r="K1047" s="1314"/>
      <c r="L1047" s="919"/>
      <c r="N1047" s="1302"/>
      <c r="O1047" s="919"/>
      <c r="P1047" s="919"/>
      <c r="Q1047" s="919"/>
      <c r="R1047" s="1314"/>
      <c r="S1047" s="919"/>
    </row>
    <row r="1048" spans="1:19" ht="15.75" thickBot="1" x14ac:dyDescent="0.25">
      <c r="A1048" s="1302"/>
      <c r="B1048" s="1314"/>
      <c r="C1048" s="1314"/>
      <c r="D1048" s="1314"/>
      <c r="E1048" s="1314"/>
      <c r="F1048" s="919"/>
      <c r="H1048" s="1302"/>
      <c r="I1048" s="1308"/>
      <c r="J1048" s="1314"/>
      <c r="K1048" s="1314"/>
      <c r="L1048" s="919"/>
      <c r="N1048" s="1302"/>
      <c r="O1048" s="919"/>
      <c r="P1048" s="919"/>
      <c r="Q1048" s="919"/>
      <c r="R1048" s="1314"/>
      <c r="S1048" s="919"/>
    </row>
    <row r="1049" spans="1:19" ht="15.75" thickBot="1" x14ac:dyDescent="0.25">
      <c r="A1049" s="1302"/>
      <c r="B1049" s="1314"/>
      <c r="C1049" s="1314"/>
      <c r="D1049" s="1314"/>
      <c r="E1049" s="1314"/>
      <c r="F1049" s="919"/>
      <c r="H1049" s="1302"/>
      <c r="I1049" s="1308"/>
      <c r="J1049" s="1314"/>
      <c r="K1049" s="1314"/>
      <c r="L1049" s="919"/>
      <c r="N1049" s="1302"/>
      <c r="O1049" s="919"/>
      <c r="P1049" s="919"/>
      <c r="Q1049" s="919"/>
      <c r="R1049" s="1314"/>
      <c r="S1049" s="919"/>
    </row>
    <row r="1050" spans="1:19" ht="15.75" thickBot="1" x14ac:dyDescent="0.25">
      <c r="A1050" s="1302"/>
      <c r="B1050" s="1314"/>
      <c r="C1050" s="1314"/>
      <c r="D1050" s="1314"/>
      <c r="E1050" s="1314"/>
      <c r="F1050" s="919"/>
      <c r="H1050" s="1302"/>
      <c r="I1050" s="1308"/>
      <c r="J1050" s="1314"/>
      <c r="K1050" s="1314"/>
      <c r="L1050" s="919"/>
      <c r="N1050" s="1302"/>
      <c r="O1050" s="919"/>
      <c r="P1050" s="919"/>
      <c r="Q1050" s="919"/>
      <c r="R1050" s="1314"/>
      <c r="S1050" s="919"/>
    </row>
    <row r="1051" spans="1:19" ht="15.75" thickBot="1" x14ac:dyDescent="0.25">
      <c r="A1051" s="1302"/>
      <c r="B1051" s="1314"/>
      <c r="C1051" s="1314"/>
      <c r="D1051" s="1314"/>
      <c r="E1051" s="1314"/>
      <c r="F1051" s="919"/>
      <c r="H1051" s="1302"/>
      <c r="I1051" s="1308"/>
      <c r="J1051" s="1314"/>
      <c r="K1051" s="1314"/>
      <c r="L1051" s="919"/>
      <c r="N1051" s="1302"/>
      <c r="O1051" s="919"/>
      <c r="P1051" s="919"/>
      <c r="Q1051" s="919"/>
      <c r="R1051" s="1314"/>
      <c r="S1051" s="919"/>
    </row>
    <row r="1052" spans="1:19" ht="15.75" thickBot="1" x14ac:dyDescent="0.25">
      <c r="A1052" s="1302"/>
      <c r="B1052" s="1314"/>
      <c r="C1052" s="1314"/>
      <c r="D1052" s="1314"/>
      <c r="E1052" s="1314"/>
      <c r="F1052" s="919"/>
      <c r="H1052" s="1302"/>
      <c r="I1052" s="1308"/>
      <c r="J1052" s="1314"/>
      <c r="K1052" s="1314"/>
      <c r="L1052" s="919"/>
      <c r="N1052" s="1302"/>
      <c r="O1052" s="919"/>
      <c r="P1052" s="919"/>
      <c r="Q1052" s="919"/>
      <c r="R1052" s="1314"/>
      <c r="S1052" s="919"/>
    </row>
    <row r="1053" spans="1:19" ht="15.75" thickBot="1" x14ac:dyDescent="0.25">
      <c r="A1053" s="1302"/>
      <c r="B1053" s="1314"/>
      <c r="C1053" s="1314"/>
      <c r="D1053" s="1314"/>
      <c r="E1053" s="1314"/>
      <c r="F1053" s="919"/>
      <c r="H1053" s="1302"/>
      <c r="I1053" s="1308"/>
      <c r="J1053" s="1314"/>
      <c r="K1053" s="1314"/>
      <c r="L1053" s="919"/>
      <c r="N1053" s="1302"/>
      <c r="O1053" s="919"/>
      <c r="P1053" s="919"/>
      <c r="Q1053" s="919"/>
      <c r="R1053" s="1314"/>
      <c r="S1053" s="919"/>
    </row>
    <row r="1054" spans="1:19" ht="15.75" thickBot="1" x14ac:dyDescent="0.25">
      <c r="A1054" s="1302"/>
      <c r="B1054" s="1314"/>
      <c r="C1054" s="1314"/>
      <c r="D1054" s="1314"/>
      <c r="E1054" s="1314"/>
      <c r="F1054" s="919"/>
      <c r="H1054" s="1302"/>
      <c r="I1054" s="1308"/>
      <c r="J1054" s="1314"/>
      <c r="K1054" s="1314"/>
      <c r="L1054" s="919"/>
      <c r="N1054" s="1302"/>
      <c r="O1054" s="919"/>
      <c r="P1054" s="919"/>
      <c r="Q1054" s="919"/>
      <c r="R1054" s="1314"/>
      <c r="S1054" s="919"/>
    </row>
    <row r="1055" spans="1:19" ht="15.75" thickBot="1" x14ac:dyDescent="0.25">
      <c r="A1055" s="1302"/>
      <c r="B1055" s="1314"/>
      <c r="C1055" s="1314"/>
      <c r="D1055" s="1314"/>
      <c r="E1055" s="1314"/>
      <c r="F1055" s="919"/>
      <c r="H1055" s="1302"/>
      <c r="I1055" s="1308"/>
      <c r="J1055" s="1314"/>
      <c r="K1055" s="1314"/>
      <c r="L1055" s="919"/>
      <c r="N1055" s="1302"/>
      <c r="O1055" s="919"/>
      <c r="P1055" s="919"/>
      <c r="Q1055" s="919"/>
      <c r="R1055" s="1314"/>
      <c r="S1055" s="919"/>
    </row>
    <row r="1056" spans="1:19" ht="15.75" thickBot="1" x14ac:dyDescent="0.25">
      <c r="A1056" s="1302"/>
      <c r="B1056" s="1314"/>
      <c r="C1056" s="1314"/>
      <c r="D1056" s="1314"/>
      <c r="E1056" s="1314"/>
      <c r="F1056" s="919"/>
      <c r="H1056" s="1302"/>
      <c r="I1056" s="1308"/>
      <c r="J1056" s="1314"/>
      <c r="K1056" s="1314"/>
      <c r="L1056" s="919"/>
      <c r="N1056" s="1302"/>
      <c r="O1056" s="919"/>
      <c r="P1056" s="919"/>
      <c r="Q1056" s="919"/>
      <c r="R1056" s="1314"/>
      <c r="S1056" s="919"/>
    </row>
    <row r="1057" spans="1:19" ht="15.75" thickBot="1" x14ac:dyDescent="0.25">
      <c r="A1057" s="1302"/>
      <c r="B1057" s="1314"/>
      <c r="C1057" s="1314"/>
      <c r="D1057" s="1314"/>
      <c r="E1057" s="1314"/>
      <c r="F1057" s="919"/>
      <c r="H1057" s="1302"/>
      <c r="I1057" s="1308"/>
      <c r="J1057" s="1314"/>
      <c r="K1057" s="1314"/>
      <c r="L1057" s="919"/>
      <c r="N1057" s="1302"/>
      <c r="O1057" s="919"/>
      <c r="P1057" s="919"/>
      <c r="Q1057" s="919"/>
      <c r="R1057" s="1314"/>
      <c r="S1057" s="919"/>
    </row>
    <row r="1058" spans="1:19" ht="15.75" thickBot="1" x14ac:dyDescent="0.25">
      <c r="A1058" s="1302"/>
      <c r="B1058" s="1314"/>
      <c r="C1058" s="1314"/>
      <c r="D1058" s="1314"/>
      <c r="E1058" s="1314"/>
      <c r="F1058" s="919"/>
      <c r="H1058" s="1302"/>
      <c r="I1058" s="1308"/>
      <c r="J1058" s="1314"/>
      <c r="K1058" s="1314"/>
      <c r="L1058" s="919"/>
      <c r="N1058" s="1302"/>
      <c r="O1058" s="919"/>
      <c r="P1058" s="919"/>
      <c r="Q1058" s="919"/>
      <c r="R1058" s="1314"/>
      <c r="S1058" s="919"/>
    </row>
    <row r="1059" spans="1:19" ht="15.75" thickBot="1" x14ac:dyDescent="0.25">
      <c r="A1059" s="1302"/>
      <c r="B1059" s="1314"/>
      <c r="C1059" s="1314"/>
      <c r="D1059" s="1314"/>
      <c r="E1059" s="1314"/>
      <c r="F1059" s="919"/>
      <c r="H1059" s="1302"/>
      <c r="I1059" s="1308"/>
      <c r="J1059" s="1314"/>
      <c r="K1059" s="1314"/>
      <c r="L1059" s="919"/>
      <c r="N1059" s="1302"/>
      <c r="O1059" s="919"/>
      <c r="P1059" s="919"/>
      <c r="Q1059" s="919"/>
      <c r="R1059" s="1314"/>
      <c r="S1059" s="919"/>
    </row>
    <row r="1060" spans="1:19" ht="15.75" thickBot="1" x14ac:dyDescent="0.25">
      <c r="A1060" s="1302"/>
      <c r="B1060" s="1314"/>
      <c r="C1060" s="1314"/>
      <c r="D1060" s="1314"/>
      <c r="E1060" s="1314"/>
      <c r="F1060" s="919"/>
      <c r="H1060" s="1302"/>
      <c r="I1060" s="1308"/>
      <c r="J1060" s="1314"/>
      <c r="K1060" s="1314"/>
      <c r="L1060" s="919"/>
      <c r="N1060" s="1302"/>
      <c r="O1060" s="919"/>
      <c r="P1060" s="919"/>
      <c r="Q1060" s="919"/>
      <c r="R1060" s="1314"/>
      <c r="S1060" s="919"/>
    </row>
    <row r="1061" spans="1:19" ht="15.75" thickBot="1" x14ac:dyDescent="0.25">
      <c r="A1061" s="1302"/>
      <c r="B1061" s="1314"/>
      <c r="C1061" s="1314"/>
      <c r="D1061" s="1314"/>
      <c r="E1061" s="1314"/>
      <c r="F1061" s="919"/>
      <c r="H1061" s="1302"/>
      <c r="I1061" s="1308"/>
      <c r="J1061" s="1314"/>
      <c r="K1061" s="1314"/>
      <c r="L1061" s="919"/>
      <c r="N1061" s="1302"/>
      <c r="O1061" s="919"/>
      <c r="P1061" s="919"/>
      <c r="Q1061" s="919"/>
      <c r="R1061" s="1314"/>
      <c r="S1061" s="919"/>
    </row>
    <row r="1062" spans="1:19" ht="15.75" thickBot="1" x14ac:dyDescent="0.25">
      <c r="A1062" s="1302"/>
      <c r="B1062" s="1314"/>
      <c r="C1062" s="1314"/>
      <c r="D1062" s="1314"/>
      <c r="E1062" s="1314"/>
      <c r="F1062" s="919"/>
      <c r="H1062" s="1302"/>
      <c r="I1062" s="1308"/>
      <c r="J1062" s="1314"/>
      <c r="K1062" s="1314"/>
      <c r="L1062" s="919"/>
      <c r="N1062" s="1302"/>
      <c r="O1062" s="919"/>
      <c r="P1062" s="919"/>
      <c r="Q1062" s="919"/>
      <c r="R1062" s="1314"/>
      <c r="S1062" s="919"/>
    </row>
    <row r="1063" spans="1:19" ht="15.75" thickBot="1" x14ac:dyDescent="0.25">
      <c r="A1063" s="1302"/>
      <c r="B1063" s="1314"/>
      <c r="C1063" s="1314"/>
      <c r="D1063" s="1314"/>
      <c r="E1063" s="1314"/>
      <c r="F1063" s="919"/>
      <c r="H1063" s="1302"/>
      <c r="I1063" s="1308"/>
      <c r="J1063" s="1314"/>
      <c r="K1063" s="1314"/>
      <c r="L1063" s="919"/>
      <c r="N1063" s="1302"/>
      <c r="O1063" s="919"/>
      <c r="P1063" s="919"/>
      <c r="Q1063" s="919"/>
      <c r="R1063" s="1314"/>
      <c r="S1063" s="919"/>
    </row>
    <row r="1064" spans="1:19" ht="15.75" thickBot="1" x14ac:dyDescent="0.25">
      <c r="A1064" s="1302"/>
      <c r="B1064" s="1314"/>
      <c r="C1064" s="1314"/>
      <c r="D1064" s="1314"/>
      <c r="E1064" s="1314"/>
      <c r="F1064" s="919"/>
      <c r="H1064" s="1302"/>
      <c r="I1064" s="1308"/>
      <c r="J1064" s="1314"/>
      <c r="K1064" s="1314"/>
      <c r="L1064" s="919"/>
      <c r="N1064" s="1302"/>
      <c r="O1064" s="919"/>
      <c r="P1064" s="919"/>
      <c r="Q1064" s="919"/>
      <c r="R1064" s="1314"/>
      <c r="S1064" s="919"/>
    </row>
    <row r="1065" spans="1:19" ht="15.75" thickBot="1" x14ac:dyDescent="0.25">
      <c r="A1065" s="1302"/>
      <c r="B1065" s="1314"/>
      <c r="C1065" s="1314"/>
      <c r="D1065" s="1314"/>
      <c r="E1065" s="1314"/>
      <c r="F1065" s="919"/>
      <c r="H1065" s="1302"/>
      <c r="I1065" s="1308"/>
      <c r="J1065" s="1314"/>
      <c r="K1065" s="1314"/>
      <c r="L1065" s="919"/>
      <c r="N1065" s="1302"/>
      <c r="O1065" s="919"/>
      <c r="P1065" s="919"/>
      <c r="Q1065" s="919"/>
      <c r="R1065" s="1314"/>
      <c r="S1065" s="919"/>
    </row>
    <row r="1066" spans="1:19" ht="15.75" thickBot="1" x14ac:dyDescent="0.25">
      <c r="A1066" s="1302"/>
      <c r="B1066" s="1314"/>
      <c r="C1066" s="1314"/>
      <c r="D1066" s="1314"/>
      <c r="E1066" s="1314"/>
      <c r="F1066" s="919"/>
      <c r="H1066" s="1302"/>
      <c r="I1066" s="1308"/>
      <c r="J1066" s="1314"/>
      <c r="K1066" s="1314"/>
      <c r="L1066" s="919"/>
      <c r="N1066" s="1302"/>
      <c r="O1066" s="919"/>
      <c r="P1066" s="919"/>
      <c r="Q1066" s="919"/>
      <c r="R1066" s="1314"/>
      <c r="S1066" s="919"/>
    </row>
    <row r="1067" spans="1:19" ht="15.75" thickBot="1" x14ac:dyDescent="0.25">
      <c r="A1067" s="1302"/>
      <c r="B1067" s="1314"/>
      <c r="C1067" s="1314"/>
      <c r="D1067" s="1314"/>
      <c r="E1067" s="1314"/>
      <c r="F1067" s="919"/>
      <c r="H1067" s="1302"/>
      <c r="I1067" s="1308"/>
      <c r="J1067" s="1314"/>
      <c r="K1067" s="1314"/>
      <c r="L1067" s="919"/>
      <c r="N1067" s="1302"/>
      <c r="O1067" s="919"/>
      <c r="P1067" s="919"/>
      <c r="Q1067" s="919"/>
      <c r="R1067" s="1314"/>
      <c r="S1067" s="919"/>
    </row>
    <row r="1068" spans="1:19" ht="15.75" thickBot="1" x14ac:dyDescent="0.25">
      <c r="A1068" s="1302"/>
      <c r="B1068" s="1314"/>
      <c r="C1068" s="1314"/>
      <c r="D1068" s="1314"/>
      <c r="E1068" s="1314"/>
      <c r="F1068" s="919"/>
      <c r="H1068" s="1302"/>
      <c r="I1068" s="1308"/>
      <c r="J1068" s="1314"/>
      <c r="K1068" s="1314"/>
      <c r="L1068" s="919"/>
      <c r="N1068" s="1302"/>
      <c r="O1068" s="919"/>
      <c r="P1068" s="919"/>
      <c r="Q1068" s="919"/>
      <c r="R1068" s="1314"/>
      <c r="S1068" s="919"/>
    </row>
    <row r="1069" spans="1:19" ht="15.75" thickBot="1" x14ac:dyDescent="0.25">
      <c r="A1069" s="1302"/>
      <c r="B1069" s="1314"/>
      <c r="C1069" s="1314"/>
      <c r="D1069" s="1314"/>
      <c r="E1069" s="1314"/>
      <c r="F1069" s="919"/>
      <c r="H1069" s="1302"/>
      <c r="I1069" s="1308"/>
      <c r="J1069" s="1314"/>
      <c r="K1069" s="1314"/>
      <c r="L1069" s="919"/>
      <c r="N1069" s="1302"/>
      <c r="O1069" s="919"/>
      <c r="P1069" s="919"/>
      <c r="Q1069" s="919"/>
      <c r="R1069" s="1314"/>
      <c r="S1069" s="919"/>
    </row>
    <row r="1070" spans="1:19" ht="15.75" thickBot="1" x14ac:dyDescent="0.25">
      <c r="A1070" s="1302"/>
      <c r="B1070" s="1314"/>
      <c r="C1070" s="1314"/>
      <c r="D1070" s="1314"/>
      <c r="E1070" s="1314"/>
      <c r="F1070" s="919"/>
      <c r="H1070" s="1302"/>
      <c r="I1070" s="1308"/>
      <c r="J1070" s="1314"/>
      <c r="K1070" s="1314"/>
      <c r="L1070" s="919"/>
      <c r="N1070" s="1302"/>
      <c r="O1070" s="919"/>
      <c r="P1070" s="919"/>
      <c r="Q1070" s="919"/>
      <c r="R1070" s="1314"/>
      <c r="S1070" s="919"/>
    </row>
    <row r="1071" spans="1:19" ht="15.75" thickBot="1" x14ac:dyDescent="0.25">
      <c r="A1071" s="1302"/>
      <c r="B1071" s="1314"/>
      <c r="C1071" s="1314"/>
      <c r="D1071" s="1314"/>
      <c r="E1071" s="1314"/>
      <c r="F1071" s="919"/>
      <c r="H1071" s="1302"/>
      <c r="I1071" s="1308"/>
      <c r="J1071" s="1314"/>
      <c r="K1071" s="1314"/>
      <c r="L1071" s="919"/>
      <c r="N1071" s="1302"/>
      <c r="O1071" s="919"/>
      <c r="P1071" s="919"/>
      <c r="Q1071" s="919"/>
      <c r="R1071" s="1314"/>
      <c r="S1071" s="919"/>
    </row>
    <row r="1072" spans="1:19" ht="15.75" thickBot="1" x14ac:dyDescent="0.25">
      <c r="A1072" s="1302"/>
      <c r="B1072" s="1314"/>
      <c r="C1072" s="1314"/>
      <c r="D1072" s="1314"/>
      <c r="E1072" s="1314"/>
      <c r="F1072" s="919"/>
      <c r="H1072" s="1302"/>
      <c r="I1072" s="1308"/>
      <c r="J1072" s="1314"/>
      <c r="K1072" s="1314"/>
      <c r="L1072" s="919"/>
      <c r="N1072" s="1302"/>
      <c r="O1072" s="919"/>
      <c r="P1072" s="919"/>
      <c r="Q1072" s="919"/>
      <c r="R1072" s="1314"/>
      <c r="S1072" s="919"/>
    </row>
    <row r="1073" spans="1:19" ht="15.75" thickBot="1" x14ac:dyDescent="0.25">
      <c r="A1073" s="1302"/>
      <c r="B1073" s="1314"/>
      <c r="C1073" s="1314"/>
      <c r="D1073" s="1314"/>
      <c r="E1073" s="1314"/>
      <c r="F1073" s="919"/>
      <c r="H1073" s="1302"/>
      <c r="I1073" s="1308"/>
      <c r="J1073" s="1314"/>
      <c r="K1073" s="1314"/>
      <c r="L1073" s="919"/>
      <c r="N1073" s="1302"/>
      <c r="O1073" s="919"/>
      <c r="P1073" s="919"/>
      <c r="Q1073" s="919"/>
      <c r="R1073" s="1314"/>
      <c r="S1073" s="919"/>
    </row>
    <row r="1074" spans="1:19" ht="15.75" thickBot="1" x14ac:dyDescent="0.25">
      <c r="A1074" s="1302"/>
      <c r="B1074" s="1314"/>
      <c r="C1074" s="1314"/>
      <c r="D1074" s="1314"/>
      <c r="E1074" s="1314"/>
      <c r="F1074" s="919"/>
      <c r="H1074" s="1302"/>
      <c r="I1074" s="1308"/>
      <c r="J1074" s="1314"/>
      <c r="K1074" s="1314"/>
      <c r="L1074" s="919"/>
      <c r="N1074" s="1302"/>
      <c r="O1074" s="919"/>
      <c r="P1074" s="919"/>
      <c r="Q1074" s="919"/>
      <c r="R1074" s="1314"/>
      <c r="S1074" s="919"/>
    </row>
    <row r="1075" spans="1:19" ht="15.75" thickBot="1" x14ac:dyDescent="0.25">
      <c r="A1075" s="1302"/>
      <c r="B1075" s="1314"/>
      <c r="C1075" s="1314"/>
      <c r="D1075" s="1314"/>
      <c r="E1075" s="1314"/>
      <c r="F1075" s="919"/>
      <c r="H1075" s="1302"/>
      <c r="I1075" s="1308"/>
      <c r="J1075" s="1314"/>
      <c r="K1075" s="1314"/>
      <c r="L1075" s="919"/>
      <c r="N1075" s="1302"/>
      <c r="O1075" s="919"/>
      <c r="P1075" s="919"/>
      <c r="Q1075" s="919"/>
      <c r="R1075" s="1314"/>
      <c r="S1075" s="919"/>
    </row>
    <row r="1076" spans="1:19" ht="15.75" thickBot="1" x14ac:dyDescent="0.25">
      <c r="A1076" s="1302"/>
      <c r="B1076" s="1314"/>
      <c r="C1076" s="1314"/>
      <c r="D1076" s="1314"/>
      <c r="E1076" s="1314"/>
      <c r="F1076" s="919"/>
      <c r="H1076" s="1302"/>
      <c r="I1076" s="1308"/>
      <c r="J1076" s="1314"/>
      <c r="K1076" s="1314"/>
      <c r="L1076" s="919"/>
      <c r="N1076" s="1302"/>
      <c r="O1076" s="919"/>
      <c r="P1076" s="919"/>
      <c r="Q1076" s="919"/>
      <c r="R1076" s="1314"/>
      <c r="S1076" s="919"/>
    </row>
    <row r="1077" spans="1:19" ht="15.75" thickBot="1" x14ac:dyDescent="0.25">
      <c r="A1077" s="1302"/>
      <c r="B1077" s="1314"/>
      <c r="C1077" s="1314"/>
      <c r="D1077" s="1314"/>
      <c r="E1077" s="1314"/>
      <c r="F1077" s="919"/>
      <c r="H1077" s="1302"/>
      <c r="I1077" s="1308"/>
      <c r="J1077" s="1314"/>
      <c r="K1077" s="1314"/>
      <c r="L1077" s="919"/>
      <c r="N1077" s="1302"/>
      <c r="O1077" s="919"/>
      <c r="P1077" s="919"/>
      <c r="Q1077" s="919"/>
      <c r="R1077" s="1314"/>
      <c r="S1077" s="919"/>
    </row>
    <row r="1078" spans="1:19" ht="15.75" thickBot="1" x14ac:dyDescent="0.25">
      <c r="A1078" s="1302"/>
      <c r="B1078" s="1314"/>
      <c r="C1078" s="1314"/>
      <c r="D1078" s="1314"/>
      <c r="E1078" s="1314"/>
      <c r="F1078" s="919"/>
      <c r="H1078" s="1302"/>
      <c r="I1078" s="1308"/>
      <c r="J1078" s="1314"/>
      <c r="K1078" s="1314"/>
      <c r="L1078" s="919"/>
      <c r="N1078" s="1302"/>
      <c r="O1078" s="919"/>
      <c r="P1078" s="919"/>
      <c r="Q1078" s="919"/>
      <c r="R1078" s="1314"/>
      <c r="S1078" s="919"/>
    </row>
    <row r="1079" spans="1:19" ht="15.75" thickBot="1" x14ac:dyDescent="0.25">
      <c r="A1079" s="1302"/>
      <c r="B1079" s="1314"/>
      <c r="C1079" s="1314"/>
      <c r="D1079" s="1314"/>
      <c r="E1079" s="1314"/>
      <c r="F1079" s="919"/>
      <c r="H1079" s="1302"/>
      <c r="I1079" s="1308"/>
      <c r="J1079" s="1314"/>
      <c r="K1079" s="1314"/>
      <c r="L1079" s="919"/>
      <c r="N1079" s="1302"/>
      <c r="O1079" s="919"/>
      <c r="P1079" s="919"/>
      <c r="Q1079" s="919"/>
      <c r="R1079" s="1314"/>
      <c r="S1079" s="919"/>
    </row>
    <row r="1080" spans="1:19" ht="15.75" thickBot="1" x14ac:dyDescent="0.25">
      <c r="A1080" s="1302"/>
      <c r="B1080" s="1314"/>
      <c r="C1080" s="1314"/>
      <c r="D1080" s="1314"/>
      <c r="E1080" s="1314"/>
      <c r="F1080" s="919"/>
      <c r="H1080" s="1302"/>
      <c r="I1080" s="1308"/>
      <c r="J1080" s="1314"/>
      <c r="K1080" s="1314"/>
      <c r="L1080" s="919"/>
      <c r="N1080" s="1302"/>
      <c r="O1080" s="919"/>
      <c r="P1080" s="919"/>
      <c r="Q1080" s="919"/>
      <c r="R1080" s="1314"/>
      <c r="S1080" s="919"/>
    </row>
    <row r="1081" spans="1:19" ht="15.75" thickBot="1" x14ac:dyDescent="0.25">
      <c r="A1081" s="1302"/>
      <c r="B1081" s="1314"/>
      <c r="C1081" s="1314"/>
      <c r="D1081" s="1314"/>
      <c r="E1081" s="1314"/>
      <c r="F1081" s="919"/>
      <c r="H1081" s="1302"/>
      <c r="I1081" s="1308"/>
      <c r="J1081" s="1314"/>
      <c r="K1081" s="1314"/>
      <c r="L1081" s="919"/>
      <c r="N1081" s="1302"/>
      <c r="O1081" s="919"/>
      <c r="P1081" s="919"/>
      <c r="Q1081" s="919"/>
      <c r="R1081" s="1314"/>
      <c r="S1081" s="919"/>
    </row>
    <row r="1082" spans="1:19" ht="15.75" thickBot="1" x14ac:dyDescent="0.25">
      <c r="A1082" s="1302"/>
      <c r="B1082" s="1314"/>
      <c r="C1082" s="1314"/>
      <c r="D1082" s="1314"/>
      <c r="E1082" s="1314"/>
      <c r="F1082" s="919"/>
      <c r="H1082" s="1302"/>
      <c r="I1082" s="1308"/>
      <c r="J1082" s="1314"/>
      <c r="K1082" s="1314"/>
      <c r="L1082" s="919"/>
      <c r="N1082" s="1302"/>
      <c r="O1082" s="919"/>
      <c r="P1082" s="919"/>
      <c r="Q1082" s="919"/>
      <c r="R1082" s="1314"/>
      <c r="S1082" s="919"/>
    </row>
    <row r="1083" spans="1:19" ht="15.75" thickBot="1" x14ac:dyDescent="0.25">
      <c r="A1083" s="1302"/>
      <c r="B1083" s="1314"/>
      <c r="C1083" s="1314"/>
      <c r="D1083" s="1314"/>
      <c r="E1083" s="1314"/>
      <c r="F1083" s="919"/>
      <c r="H1083" s="1302"/>
      <c r="I1083" s="1308"/>
      <c r="J1083" s="1314"/>
      <c r="K1083" s="1314"/>
      <c r="L1083" s="919"/>
      <c r="N1083" s="1302"/>
      <c r="O1083" s="919"/>
      <c r="P1083" s="919"/>
      <c r="Q1083" s="919"/>
      <c r="R1083" s="1314"/>
      <c r="S1083" s="919"/>
    </row>
    <row r="1084" spans="1:19" ht="15.75" thickBot="1" x14ac:dyDescent="0.25">
      <c r="A1084" s="1302"/>
      <c r="B1084" s="1314"/>
      <c r="C1084" s="1314"/>
      <c r="D1084" s="1314"/>
      <c r="E1084" s="1314"/>
      <c r="F1084" s="919"/>
      <c r="H1084" s="1302"/>
      <c r="I1084" s="1308"/>
      <c r="J1084" s="1314"/>
      <c r="K1084" s="1314"/>
      <c r="L1084" s="919"/>
      <c r="N1084" s="1302"/>
      <c r="O1084" s="919"/>
      <c r="P1084" s="919"/>
      <c r="Q1084" s="919"/>
      <c r="R1084" s="1314"/>
      <c r="S1084" s="919"/>
    </row>
    <row r="1085" spans="1:19" ht="15.75" thickBot="1" x14ac:dyDescent="0.25">
      <c r="A1085" s="1302"/>
      <c r="B1085" s="1314"/>
      <c r="C1085" s="1314"/>
      <c r="D1085" s="1314"/>
      <c r="E1085" s="1314"/>
      <c r="F1085" s="919"/>
      <c r="H1085" s="1302"/>
      <c r="I1085" s="1308"/>
      <c r="J1085" s="1314"/>
      <c r="K1085" s="1314"/>
      <c r="L1085" s="919"/>
      <c r="N1085" s="1302"/>
      <c r="O1085" s="919"/>
      <c r="P1085" s="919"/>
      <c r="Q1085" s="919"/>
      <c r="R1085" s="1314"/>
      <c r="S1085" s="919"/>
    </row>
    <row r="1086" spans="1:19" ht="15.75" thickBot="1" x14ac:dyDescent="0.25">
      <c r="A1086" s="1302"/>
      <c r="B1086" s="1314"/>
      <c r="C1086" s="1314"/>
      <c r="D1086" s="1314"/>
      <c r="E1086" s="1314"/>
      <c r="F1086" s="919"/>
      <c r="H1086" s="1302"/>
      <c r="I1086" s="1308"/>
      <c r="J1086" s="1314"/>
      <c r="K1086" s="1314"/>
      <c r="L1086" s="919"/>
      <c r="N1086" s="1302"/>
      <c r="O1086" s="919"/>
      <c r="P1086" s="919"/>
      <c r="Q1086" s="919"/>
      <c r="R1086" s="1314"/>
      <c r="S1086" s="919"/>
    </row>
    <row r="1087" spans="1:19" ht="15.75" thickBot="1" x14ac:dyDescent="0.25">
      <c r="A1087" s="1302"/>
      <c r="B1087" s="1314"/>
      <c r="C1087" s="1314"/>
      <c r="D1087" s="1314"/>
      <c r="E1087" s="1314"/>
      <c r="F1087" s="919"/>
      <c r="H1087" s="1302"/>
      <c r="I1087" s="1308"/>
      <c r="J1087" s="1314"/>
      <c r="K1087" s="1314"/>
      <c r="L1087" s="919"/>
      <c r="N1087" s="1302"/>
      <c r="O1087" s="919"/>
      <c r="P1087" s="919"/>
      <c r="Q1087" s="919"/>
      <c r="R1087" s="1314"/>
      <c r="S1087" s="919"/>
    </row>
    <row r="1088" spans="1:19" ht="15.75" thickBot="1" x14ac:dyDescent="0.25">
      <c r="A1088" s="1302"/>
      <c r="B1088" s="1314"/>
      <c r="C1088" s="1314"/>
      <c r="D1088" s="1314"/>
      <c r="E1088" s="1314"/>
      <c r="F1088" s="919"/>
      <c r="H1088" s="1302"/>
      <c r="I1088" s="1308"/>
      <c r="J1088" s="1314"/>
      <c r="K1088" s="1314"/>
      <c r="L1088" s="919"/>
      <c r="N1088" s="1302"/>
      <c r="O1088" s="919"/>
      <c r="P1088" s="919"/>
      <c r="Q1088" s="919"/>
      <c r="R1088" s="1314"/>
      <c r="S1088" s="919"/>
    </row>
    <row r="1089" spans="1:19" ht="15.75" thickBot="1" x14ac:dyDescent="0.25">
      <c r="A1089" s="1302"/>
      <c r="B1089" s="1314"/>
      <c r="C1089" s="1314"/>
      <c r="D1089" s="1314"/>
      <c r="E1089" s="1314"/>
      <c r="F1089" s="919"/>
      <c r="H1089" s="1302"/>
      <c r="I1089" s="1308"/>
      <c r="J1089" s="1314"/>
      <c r="K1089" s="1314"/>
      <c r="L1089" s="919"/>
      <c r="N1089" s="1302"/>
      <c r="O1089" s="919"/>
      <c r="P1089" s="919"/>
      <c r="Q1089" s="919"/>
      <c r="R1089" s="1314"/>
      <c r="S1089" s="919"/>
    </row>
    <row r="1090" spans="1:19" ht="15.75" thickBot="1" x14ac:dyDescent="0.25">
      <c r="A1090" s="1302"/>
      <c r="B1090" s="1314"/>
      <c r="C1090" s="1314"/>
      <c r="D1090" s="1314"/>
      <c r="E1090" s="1314"/>
      <c r="F1090" s="919"/>
      <c r="H1090" s="1302"/>
      <c r="I1090" s="1308"/>
      <c r="J1090" s="1314"/>
      <c r="K1090" s="1314"/>
      <c r="L1090" s="919"/>
      <c r="N1090" s="1302"/>
      <c r="O1090" s="919"/>
      <c r="P1090" s="919"/>
      <c r="Q1090" s="919"/>
      <c r="R1090" s="1314"/>
      <c r="S1090" s="919"/>
    </row>
    <row r="1091" spans="1:19" ht="15.75" thickBot="1" x14ac:dyDescent="0.25">
      <c r="A1091" s="1302"/>
      <c r="B1091" s="1314"/>
      <c r="C1091" s="1314"/>
      <c r="D1091" s="1314"/>
      <c r="E1091" s="1314"/>
      <c r="F1091" s="919"/>
      <c r="H1091" s="1302"/>
      <c r="I1091" s="1308"/>
      <c r="J1091" s="1314"/>
      <c r="K1091" s="1314"/>
      <c r="L1091" s="919"/>
      <c r="N1091" s="1302"/>
      <c r="O1091" s="919"/>
      <c r="P1091" s="919"/>
      <c r="Q1091" s="919"/>
      <c r="R1091" s="1314"/>
      <c r="S1091" s="919"/>
    </row>
    <row r="1092" spans="1:19" ht="15.75" thickBot="1" x14ac:dyDescent="0.25">
      <c r="A1092" s="1302"/>
      <c r="B1092" s="1314"/>
      <c r="C1092" s="1314"/>
      <c r="D1092" s="1314"/>
      <c r="E1092" s="1314"/>
      <c r="F1092" s="919"/>
      <c r="H1092" s="1302"/>
      <c r="I1092" s="1308"/>
      <c r="J1092" s="1314"/>
      <c r="K1092" s="1314"/>
      <c r="L1092" s="919"/>
      <c r="N1092" s="1302"/>
      <c r="O1092" s="919"/>
      <c r="P1092" s="919"/>
      <c r="Q1092" s="919"/>
      <c r="R1092" s="1314"/>
      <c r="S1092" s="919"/>
    </row>
    <row r="1093" spans="1:19" ht="15.75" thickBot="1" x14ac:dyDescent="0.25">
      <c r="A1093" s="1302"/>
      <c r="B1093" s="1314"/>
      <c r="C1093" s="1314"/>
      <c r="D1093" s="1314"/>
      <c r="E1093" s="1314"/>
      <c r="F1093" s="919"/>
      <c r="H1093" s="1302"/>
      <c r="I1093" s="1308"/>
      <c r="J1093" s="1314"/>
      <c r="K1093" s="1314"/>
      <c r="L1093" s="919"/>
      <c r="N1093" s="1302"/>
      <c r="O1093" s="919"/>
      <c r="P1093" s="919"/>
      <c r="Q1093" s="919"/>
      <c r="R1093" s="1314"/>
      <c r="S1093" s="919"/>
    </row>
    <row r="1094" spans="1:19" ht="15.75" thickBot="1" x14ac:dyDescent="0.25">
      <c r="A1094" s="1302"/>
      <c r="B1094" s="1314"/>
      <c r="C1094" s="1314"/>
      <c r="D1094" s="1314"/>
      <c r="E1094" s="1314"/>
      <c r="F1094" s="919"/>
      <c r="H1094" s="1302"/>
      <c r="I1094" s="1308"/>
      <c r="J1094" s="1314"/>
      <c r="K1094" s="1314"/>
      <c r="L1094" s="919"/>
      <c r="N1094" s="1302"/>
      <c r="O1094" s="919"/>
      <c r="P1094" s="919"/>
      <c r="Q1094" s="919"/>
      <c r="R1094" s="1314"/>
      <c r="S1094" s="919"/>
    </row>
    <row r="1095" spans="1:19" ht="15.75" thickBot="1" x14ac:dyDescent="0.25">
      <c r="A1095" s="1302"/>
      <c r="B1095" s="1314"/>
      <c r="C1095" s="1314"/>
      <c r="D1095" s="1314"/>
      <c r="E1095" s="1314"/>
      <c r="F1095" s="919"/>
      <c r="H1095" s="1302"/>
      <c r="I1095" s="1308"/>
      <c r="J1095" s="1314"/>
      <c r="K1095" s="1314"/>
      <c r="L1095" s="919"/>
      <c r="N1095" s="1302"/>
      <c r="O1095" s="919"/>
      <c r="P1095" s="919"/>
      <c r="Q1095" s="919"/>
      <c r="R1095" s="1314"/>
      <c r="S1095" s="919"/>
    </row>
    <row r="1096" spans="1:19" ht="15.75" thickBot="1" x14ac:dyDescent="0.25">
      <c r="A1096" s="1302"/>
      <c r="B1096" s="1314"/>
      <c r="C1096" s="1314"/>
      <c r="D1096" s="1314"/>
      <c r="E1096" s="1314"/>
      <c r="F1096" s="919"/>
      <c r="H1096" s="1302"/>
      <c r="I1096" s="1308"/>
      <c r="J1096" s="1314"/>
      <c r="K1096" s="1314"/>
      <c r="L1096" s="919"/>
      <c r="N1096" s="1302"/>
      <c r="O1096" s="919"/>
      <c r="P1096" s="919"/>
      <c r="Q1096" s="919"/>
      <c r="R1096" s="1314"/>
      <c r="S1096" s="919"/>
    </row>
    <row r="1097" spans="1:19" ht="15.75" thickBot="1" x14ac:dyDescent="0.25">
      <c r="A1097" s="1302"/>
      <c r="B1097" s="1314"/>
      <c r="C1097" s="1314"/>
      <c r="D1097" s="1314"/>
      <c r="E1097" s="1314"/>
      <c r="F1097" s="919"/>
      <c r="H1097" s="1302"/>
      <c r="I1097" s="1308"/>
      <c r="J1097" s="1314"/>
      <c r="K1097" s="1314"/>
      <c r="L1097" s="919"/>
      <c r="N1097" s="1302"/>
      <c r="O1097" s="919"/>
      <c r="P1097" s="919"/>
      <c r="Q1097" s="919"/>
      <c r="R1097" s="1314"/>
      <c r="S1097" s="919"/>
    </row>
    <row r="1098" spans="1:19" ht="15.75" thickBot="1" x14ac:dyDescent="0.25">
      <c r="A1098" s="1302"/>
      <c r="B1098" s="1314"/>
      <c r="C1098" s="1314"/>
      <c r="D1098" s="1314"/>
      <c r="E1098" s="1314"/>
      <c r="F1098" s="919"/>
      <c r="H1098" s="1302"/>
      <c r="I1098" s="1308"/>
      <c r="J1098" s="1314"/>
      <c r="K1098" s="1314"/>
      <c r="L1098" s="919"/>
      <c r="N1098" s="1302"/>
      <c r="O1098" s="919"/>
      <c r="P1098" s="919"/>
      <c r="Q1098" s="919"/>
      <c r="R1098" s="1314"/>
      <c r="S1098" s="919"/>
    </row>
    <row r="1099" spans="1:19" ht="15.75" thickBot="1" x14ac:dyDescent="0.25">
      <c r="A1099" s="1302"/>
      <c r="B1099" s="1314"/>
      <c r="C1099" s="1314"/>
      <c r="D1099" s="1314"/>
      <c r="E1099" s="1314"/>
      <c r="F1099" s="919"/>
      <c r="H1099" s="1302"/>
      <c r="I1099" s="1308"/>
      <c r="J1099" s="1314"/>
      <c r="K1099" s="1314"/>
      <c r="L1099" s="919"/>
      <c r="N1099" s="1302"/>
      <c r="O1099" s="919"/>
      <c r="P1099" s="919"/>
      <c r="Q1099" s="919"/>
      <c r="R1099" s="1314"/>
      <c r="S1099" s="919"/>
    </row>
    <row r="1100" spans="1:19" ht="15.75" thickBot="1" x14ac:dyDescent="0.25">
      <c r="A1100" s="1302"/>
      <c r="B1100" s="1314"/>
      <c r="C1100" s="1314"/>
      <c r="D1100" s="1314"/>
      <c r="E1100" s="1314"/>
      <c r="F1100" s="919"/>
      <c r="H1100" s="1302"/>
      <c r="I1100" s="1308"/>
      <c r="J1100" s="1314"/>
      <c r="K1100" s="1314"/>
      <c r="L1100" s="919"/>
      <c r="N1100" s="1302"/>
      <c r="O1100" s="919"/>
      <c r="P1100" s="919"/>
      <c r="Q1100" s="919"/>
      <c r="R1100" s="1314"/>
      <c r="S1100" s="919"/>
    </row>
    <row r="1101" spans="1:19" ht="15.75" thickBot="1" x14ac:dyDescent="0.25">
      <c r="A1101" s="1302"/>
      <c r="B1101" s="1314"/>
      <c r="C1101" s="1314"/>
      <c r="D1101" s="1314"/>
      <c r="E1101" s="1314"/>
      <c r="F1101" s="919"/>
      <c r="H1101" s="1302"/>
      <c r="I1101" s="1308"/>
      <c r="J1101" s="1314"/>
      <c r="K1101" s="1314"/>
      <c r="L1101" s="919"/>
      <c r="N1101" s="1302"/>
      <c r="O1101" s="919"/>
      <c r="P1101" s="919"/>
      <c r="Q1101" s="919"/>
      <c r="R1101" s="1314"/>
      <c r="S1101" s="919"/>
    </row>
    <row r="1102" spans="1:19" ht="15.75" thickBot="1" x14ac:dyDescent="0.25">
      <c r="A1102" s="1302"/>
      <c r="B1102" s="1314"/>
      <c r="C1102" s="1314"/>
      <c r="D1102" s="1314"/>
      <c r="E1102" s="1314"/>
      <c r="F1102" s="919"/>
      <c r="H1102" s="1302"/>
      <c r="I1102" s="1308"/>
      <c r="J1102" s="1314"/>
      <c r="K1102" s="1314"/>
      <c r="L1102" s="919"/>
      <c r="N1102" s="1302"/>
      <c r="O1102" s="919"/>
      <c r="P1102" s="919"/>
      <c r="Q1102" s="919"/>
      <c r="R1102" s="1314"/>
      <c r="S1102" s="919"/>
    </row>
    <row r="1103" spans="1:19" ht="15.75" thickBot="1" x14ac:dyDescent="0.25">
      <c r="A1103" s="1302"/>
      <c r="B1103" s="1314"/>
      <c r="C1103" s="1314"/>
      <c r="D1103" s="1314"/>
      <c r="E1103" s="1314"/>
      <c r="F1103" s="919"/>
      <c r="H1103" s="1302"/>
      <c r="I1103" s="1308"/>
      <c r="J1103" s="1314"/>
      <c r="K1103" s="1314"/>
      <c r="L1103" s="919"/>
      <c r="N1103" s="1302"/>
      <c r="O1103" s="919"/>
      <c r="P1103" s="919"/>
      <c r="Q1103" s="919"/>
      <c r="R1103" s="1314"/>
      <c r="S1103" s="919"/>
    </row>
    <row r="1104" spans="1:19" ht="15.75" thickBot="1" x14ac:dyDescent="0.25">
      <c r="A1104" s="1302"/>
      <c r="B1104" s="1314"/>
      <c r="C1104" s="1314"/>
      <c r="D1104" s="1314"/>
      <c r="E1104" s="1314"/>
      <c r="F1104" s="919"/>
      <c r="H1104" s="1302"/>
      <c r="I1104" s="1308"/>
      <c r="J1104" s="1314"/>
      <c r="K1104" s="1314"/>
      <c r="L1104" s="919"/>
      <c r="N1104" s="1302"/>
      <c r="O1104" s="919"/>
      <c r="P1104" s="919"/>
      <c r="Q1104" s="919"/>
      <c r="R1104" s="1314"/>
      <c r="S1104" s="919"/>
    </row>
    <row r="1105" spans="1:19" ht="15.75" thickBot="1" x14ac:dyDescent="0.25">
      <c r="A1105" s="1302"/>
      <c r="B1105" s="1314"/>
      <c r="C1105" s="1314"/>
      <c r="D1105" s="1314"/>
      <c r="E1105" s="1314"/>
      <c r="F1105" s="919"/>
      <c r="H1105" s="1302"/>
      <c r="I1105" s="1308"/>
      <c r="J1105" s="1314"/>
      <c r="K1105" s="1314"/>
      <c r="L1105" s="919"/>
      <c r="N1105" s="1302"/>
      <c r="O1105" s="919"/>
      <c r="P1105" s="919"/>
      <c r="Q1105" s="919"/>
      <c r="R1105" s="1314"/>
      <c r="S1105" s="919"/>
    </row>
    <row r="1106" spans="1:19" ht="15.75" thickBot="1" x14ac:dyDescent="0.25">
      <c r="A1106" s="1302"/>
      <c r="B1106" s="1314"/>
      <c r="C1106" s="1314"/>
      <c r="D1106" s="1314"/>
      <c r="E1106" s="1314"/>
      <c r="F1106" s="919"/>
      <c r="H1106" s="1302"/>
      <c r="I1106" s="1308"/>
      <c r="J1106" s="1314"/>
      <c r="K1106" s="1314"/>
      <c r="L1106" s="919"/>
      <c r="N1106" s="1302"/>
      <c r="O1106" s="919"/>
      <c r="P1106" s="919"/>
      <c r="Q1106" s="919"/>
      <c r="R1106" s="1314"/>
      <c r="S1106" s="919"/>
    </row>
    <row r="1107" spans="1:19" ht="15.75" thickBot="1" x14ac:dyDescent="0.25">
      <c r="A1107" s="1302"/>
      <c r="B1107" s="1314"/>
      <c r="C1107" s="1314"/>
      <c r="D1107" s="1314"/>
      <c r="E1107" s="1314"/>
      <c r="F1107" s="919"/>
      <c r="H1107" s="1302"/>
      <c r="I1107" s="1308"/>
      <c r="J1107" s="1314"/>
      <c r="K1107" s="1314"/>
      <c r="L1107" s="919"/>
      <c r="N1107" s="1302"/>
      <c r="O1107" s="919"/>
      <c r="P1107" s="919"/>
      <c r="Q1107" s="919"/>
      <c r="R1107" s="1314"/>
      <c r="S1107" s="919"/>
    </row>
    <row r="1108" spans="1:19" ht="15.75" thickBot="1" x14ac:dyDescent="0.25">
      <c r="A1108" s="1302"/>
      <c r="B1108" s="1314"/>
      <c r="C1108" s="1314"/>
      <c r="D1108" s="1314"/>
      <c r="E1108" s="1314"/>
      <c r="F1108" s="919"/>
      <c r="H1108" s="1302"/>
      <c r="I1108" s="1308"/>
      <c r="J1108" s="1314"/>
      <c r="K1108" s="1314"/>
      <c r="L1108" s="919"/>
      <c r="N1108" s="1302"/>
      <c r="O1108" s="919"/>
      <c r="P1108" s="919"/>
      <c r="Q1108" s="919"/>
      <c r="R1108" s="1314"/>
      <c r="S1108" s="919"/>
    </row>
    <row r="1109" spans="1:19" ht="15.75" thickBot="1" x14ac:dyDescent="0.25">
      <c r="A1109" s="1302"/>
      <c r="B1109" s="1314"/>
      <c r="C1109" s="1314"/>
      <c r="D1109" s="1314"/>
      <c r="E1109" s="1314"/>
      <c r="F1109" s="919"/>
      <c r="H1109" s="1302"/>
      <c r="I1109" s="1308"/>
      <c r="J1109" s="1314"/>
      <c r="K1109" s="1314"/>
      <c r="L1109" s="919"/>
      <c r="N1109" s="1302"/>
      <c r="O1109" s="919"/>
      <c r="P1109" s="919"/>
      <c r="Q1109" s="919"/>
      <c r="R1109" s="1314"/>
      <c r="S1109" s="919"/>
    </row>
    <row r="1110" spans="1:19" ht="15.75" thickBot="1" x14ac:dyDescent="0.25">
      <c r="A1110" s="1302"/>
      <c r="B1110" s="1314"/>
      <c r="C1110" s="1314"/>
      <c r="D1110" s="1314"/>
      <c r="E1110" s="1314"/>
      <c r="F1110" s="919"/>
      <c r="H1110" s="1302"/>
      <c r="I1110" s="1308"/>
      <c r="J1110" s="1314"/>
      <c r="K1110" s="1314"/>
      <c r="L1110" s="919"/>
      <c r="N1110" s="1302"/>
      <c r="O1110" s="919"/>
      <c r="P1110" s="919"/>
      <c r="Q1110" s="919"/>
      <c r="R1110" s="1314"/>
      <c r="S1110" s="919"/>
    </row>
    <row r="1111" spans="1:19" ht="15.75" thickBot="1" x14ac:dyDescent="0.25">
      <c r="A1111" s="1302"/>
      <c r="B1111" s="1314"/>
      <c r="C1111" s="1314"/>
      <c r="D1111" s="1314"/>
      <c r="E1111" s="1314"/>
      <c r="F1111" s="919"/>
      <c r="H1111" s="1302"/>
      <c r="I1111" s="1308"/>
      <c r="J1111" s="1314"/>
      <c r="K1111" s="1314"/>
      <c r="L1111" s="919"/>
      <c r="N1111" s="1302"/>
      <c r="O1111" s="919"/>
      <c r="P1111" s="919"/>
      <c r="Q1111" s="919"/>
      <c r="R1111" s="1314"/>
      <c r="S1111" s="919"/>
    </row>
    <row r="1112" spans="1:19" ht="15.75" thickBot="1" x14ac:dyDescent="0.25">
      <c r="A1112" s="1302"/>
      <c r="B1112" s="1314"/>
      <c r="C1112" s="1314"/>
      <c r="D1112" s="1314"/>
      <c r="E1112" s="1314"/>
      <c r="F1112" s="919"/>
      <c r="H1112" s="1302"/>
      <c r="I1112" s="1308"/>
      <c r="J1112" s="1314"/>
      <c r="K1112" s="1314"/>
      <c r="L1112" s="919"/>
      <c r="N1112" s="1302"/>
      <c r="O1112" s="919"/>
      <c r="P1112" s="919"/>
      <c r="Q1112" s="919"/>
      <c r="R1112" s="1314"/>
      <c r="S1112" s="919"/>
    </row>
    <row r="1113" spans="1:19" ht="15.75" thickBot="1" x14ac:dyDescent="0.25">
      <c r="A1113" s="1302"/>
      <c r="B1113" s="1314"/>
      <c r="C1113" s="1314"/>
      <c r="D1113" s="1314"/>
      <c r="E1113" s="1314"/>
      <c r="F1113" s="919"/>
      <c r="H1113" s="1302"/>
      <c r="I1113" s="1308"/>
      <c r="J1113" s="1314"/>
      <c r="K1113" s="1314"/>
      <c r="L1113" s="919"/>
      <c r="N1113" s="1302"/>
      <c r="O1113" s="919"/>
      <c r="P1113" s="919"/>
      <c r="Q1113" s="919"/>
      <c r="R1113" s="1314"/>
      <c r="S1113" s="919"/>
    </row>
    <row r="1114" spans="1:19" ht="15.75" thickBot="1" x14ac:dyDescent="0.25">
      <c r="A1114" s="1302"/>
      <c r="B1114" s="1314"/>
      <c r="C1114" s="1314"/>
      <c r="D1114" s="1314"/>
      <c r="E1114" s="1314"/>
      <c r="F1114" s="919"/>
      <c r="H1114" s="1302"/>
      <c r="I1114" s="1308"/>
      <c r="J1114" s="1314"/>
      <c r="K1114" s="1314"/>
      <c r="L1114" s="919"/>
      <c r="N1114" s="1302"/>
      <c r="O1114" s="919"/>
      <c r="P1114" s="919"/>
      <c r="Q1114" s="919"/>
      <c r="R1114" s="1314"/>
      <c r="S1114" s="919"/>
    </row>
    <row r="1115" spans="1:19" ht="15.75" thickBot="1" x14ac:dyDescent="0.25">
      <c r="A1115" s="1302"/>
      <c r="B1115" s="1314"/>
      <c r="C1115" s="1314"/>
      <c r="D1115" s="1314"/>
      <c r="E1115" s="1314"/>
      <c r="F1115" s="919"/>
      <c r="H1115" s="1302"/>
      <c r="I1115" s="1308"/>
      <c r="J1115" s="1314"/>
      <c r="K1115" s="1314"/>
      <c r="L1115" s="919"/>
      <c r="N1115" s="1302"/>
      <c r="O1115" s="919"/>
      <c r="P1115" s="919"/>
      <c r="Q1115" s="919"/>
      <c r="R1115" s="1314"/>
      <c r="S1115" s="919"/>
    </row>
    <row r="1116" spans="1:19" ht="15.75" thickBot="1" x14ac:dyDescent="0.25">
      <c r="A1116" s="1302"/>
      <c r="B1116" s="1314"/>
      <c r="C1116" s="1314"/>
      <c r="D1116" s="1314"/>
      <c r="E1116" s="1314"/>
      <c r="F1116" s="919"/>
      <c r="H1116" s="1302"/>
      <c r="I1116" s="1308"/>
      <c r="J1116" s="1314"/>
      <c r="K1116" s="1314"/>
      <c r="L1116" s="919"/>
      <c r="N1116" s="1302"/>
      <c r="O1116" s="919"/>
      <c r="P1116" s="919"/>
      <c r="Q1116" s="919"/>
      <c r="R1116" s="1314"/>
      <c r="S1116" s="919"/>
    </row>
    <row r="1117" spans="1:19" ht="15.75" thickBot="1" x14ac:dyDescent="0.25">
      <c r="A1117" s="1302"/>
      <c r="B1117" s="1314"/>
      <c r="C1117" s="1314"/>
      <c r="D1117" s="1314"/>
      <c r="E1117" s="1314"/>
      <c r="F1117" s="919"/>
      <c r="H1117" s="1302"/>
      <c r="I1117" s="1308"/>
      <c r="J1117" s="1314"/>
      <c r="K1117" s="1314"/>
      <c r="L1117" s="919"/>
      <c r="N1117" s="1302"/>
      <c r="O1117" s="919"/>
      <c r="P1117" s="919"/>
      <c r="Q1117" s="919"/>
      <c r="R1117" s="1314"/>
      <c r="S1117" s="919"/>
    </row>
    <row r="1118" spans="1:19" ht="15.75" thickBot="1" x14ac:dyDescent="0.25">
      <c r="A1118" s="1302"/>
      <c r="B1118" s="1314"/>
      <c r="C1118" s="1314"/>
      <c r="D1118" s="1314"/>
      <c r="E1118" s="1314"/>
      <c r="F1118" s="919"/>
      <c r="H1118" s="1302"/>
      <c r="I1118" s="1308"/>
      <c r="J1118" s="1314"/>
      <c r="K1118" s="1314"/>
      <c r="L1118" s="919"/>
      <c r="N1118" s="1302"/>
      <c r="O1118" s="919"/>
      <c r="P1118" s="919"/>
      <c r="Q1118" s="919"/>
      <c r="R1118" s="1314"/>
      <c r="S1118" s="919"/>
    </row>
    <row r="1119" spans="1:19" ht="15.75" thickBot="1" x14ac:dyDescent="0.25">
      <c r="A1119" s="1302"/>
      <c r="B1119" s="1314"/>
      <c r="C1119" s="1314"/>
      <c r="D1119" s="1314"/>
      <c r="E1119" s="1314"/>
      <c r="F1119" s="919"/>
      <c r="H1119" s="1302"/>
      <c r="I1119" s="1308"/>
      <c r="J1119" s="1314"/>
      <c r="K1119" s="1314"/>
      <c r="L1119" s="919"/>
      <c r="N1119" s="1302"/>
      <c r="O1119" s="919"/>
      <c r="P1119" s="919"/>
      <c r="Q1119" s="919"/>
      <c r="R1119" s="1314"/>
      <c r="S1119" s="919"/>
    </row>
    <row r="1120" spans="1:19" ht="15.75" thickBot="1" x14ac:dyDescent="0.25">
      <c r="A1120" s="1302"/>
      <c r="B1120" s="1314"/>
      <c r="C1120" s="1314"/>
      <c r="D1120" s="1314"/>
      <c r="E1120" s="1314"/>
      <c r="F1120" s="919"/>
      <c r="H1120" s="1302"/>
      <c r="I1120" s="1308"/>
      <c r="J1120" s="1314"/>
      <c r="K1120" s="1314"/>
      <c r="L1120" s="919"/>
      <c r="N1120" s="1302"/>
      <c r="O1120" s="919"/>
      <c r="P1120" s="919"/>
      <c r="Q1120" s="919"/>
      <c r="R1120" s="1314"/>
      <c r="S1120" s="919"/>
    </row>
    <row r="1121" spans="1:19" ht="15.75" thickBot="1" x14ac:dyDescent="0.25">
      <c r="A1121" s="1302"/>
      <c r="B1121" s="1314"/>
      <c r="C1121" s="1314"/>
      <c r="D1121" s="1314"/>
      <c r="E1121" s="1314"/>
      <c r="F1121" s="919"/>
      <c r="H1121" s="1302"/>
      <c r="I1121" s="1308"/>
      <c r="J1121" s="1314"/>
      <c r="K1121" s="1314"/>
      <c r="L1121" s="919"/>
      <c r="N1121" s="1302"/>
      <c r="O1121" s="919"/>
      <c r="P1121" s="919"/>
      <c r="Q1121" s="919"/>
      <c r="R1121" s="1314"/>
      <c r="S1121" s="919"/>
    </row>
    <row r="1122" spans="1:19" ht="15.75" thickBot="1" x14ac:dyDescent="0.25">
      <c r="A1122" s="1302"/>
      <c r="B1122" s="1314"/>
      <c r="C1122" s="1314"/>
      <c r="D1122" s="1314"/>
      <c r="E1122" s="1314"/>
      <c r="F1122" s="919"/>
      <c r="H1122" s="1302"/>
      <c r="I1122" s="1308"/>
      <c r="J1122" s="1314"/>
      <c r="K1122" s="1314"/>
      <c r="L1122" s="919"/>
      <c r="N1122" s="1302"/>
      <c r="O1122" s="919"/>
      <c r="P1122" s="919"/>
      <c r="Q1122" s="919"/>
      <c r="R1122" s="1314"/>
      <c r="S1122" s="919"/>
    </row>
    <row r="1123" spans="1:19" ht="15.75" thickBot="1" x14ac:dyDescent="0.25">
      <c r="A1123" s="1302"/>
      <c r="B1123" s="1314"/>
      <c r="C1123" s="1314"/>
      <c r="D1123" s="1314"/>
      <c r="E1123" s="1314"/>
      <c r="F1123" s="919"/>
      <c r="H1123" s="1302"/>
      <c r="I1123" s="1308"/>
      <c r="J1123" s="1314"/>
      <c r="K1123" s="1314"/>
      <c r="L1123" s="919"/>
      <c r="N1123" s="1302"/>
      <c r="O1123" s="919"/>
      <c r="P1123" s="919"/>
      <c r="Q1123" s="919"/>
      <c r="R1123" s="1314"/>
      <c r="S1123" s="919"/>
    </row>
    <row r="1124" spans="1:19" ht="15.75" thickBot="1" x14ac:dyDescent="0.25">
      <c r="A1124" s="1302"/>
      <c r="B1124" s="1314"/>
      <c r="C1124" s="1314"/>
      <c r="D1124" s="1314"/>
      <c r="E1124" s="1314"/>
      <c r="F1124" s="919"/>
      <c r="H1124" s="1302"/>
      <c r="I1124" s="1308"/>
      <c r="J1124" s="1314"/>
      <c r="K1124" s="1314"/>
      <c r="L1124" s="919"/>
      <c r="N1124" s="1302"/>
      <c r="O1124" s="919"/>
      <c r="P1124" s="919"/>
      <c r="Q1124" s="919"/>
      <c r="R1124" s="1314"/>
      <c r="S1124" s="919"/>
    </row>
    <row r="1125" spans="1:19" ht="15.75" thickBot="1" x14ac:dyDescent="0.25">
      <c r="A1125" s="1302"/>
      <c r="B1125" s="1314"/>
      <c r="C1125" s="1314"/>
      <c r="D1125" s="1314"/>
      <c r="E1125" s="1314"/>
      <c r="F1125" s="919"/>
      <c r="H1125" s="1302"/>
      <c r="I1125" s="1308"/>
      <c r="J1125" s="1314"/>
      <c r="K1125" s="1314"/>
      <c r="L1125" s="919"/>
      <c r="N1125" s="1302"/>
      <c r="O1125" s="919"/>
      <c r="P1125" s="919"/>
      <c r="Q1125" s="919"/>
      <c r="R1125" s="1314"/>
      <c r="S1125" s="919"/>
    </row>
    <row r="1126" spans="1:19" ht="15.75" thickBot="1" x14ac:dyDescent="0.25">
      <c r="A1126" s="1302"/>
      <c r="B1126" s="1314"/>
      <c r="C1126" s="1314"/>
      <c r="D1126" s="1314"/>
      <c r="E1126" s="1314"/>
      <c r="F1126" s="919"/>
      <c r="H1126" s="1302"/>
      <c r="I1126" s="1308"/>
      <c r="J1126" s="1314"/>
      <c r="K1126" s="1314"/>
      <c r="L1126" s="919"/>
      <c r="N1126" s="1302"/>
      <c r="O1126" s="919"/>
      <c r="P1126" s="919"/>
      <c r="Q1126" s="919"/>
      <c r="R1126" s="1314"/>
      <c r="S1126" s="919"/>
    </row>
    <row r="1127" spans="1:19" ht="15.75" thickBot="1" x14ac:dyDescent="0.25">
      <c r="A1127" s="1302"/>
      <c r="B1127" s="1314"/>
      <c r="C1127" s="1314"/>
      <c r="D1127" s="1314"/>
      <c r="E1127" s="1314"/>
      <c r="F1127" s="919"/>
      <c r="H1127" s="1302"/>
      <c r="I1127" s="1308"/>
      <c r="J1127" s="1314"/>
      <c r="K1127" s="1314"/>
      <c r="L1127" s="919"/>
      <c r="N1127" s="1302"/>
      <c r="O1127" s="919"/>
      <c r="P1127" s="919"/>
      <c r="Q1127" s="919"/>
      <c r="R1127" s="1314"/>
      <c r="S1127" s="919"/>
    </row>
    <row r="1128" spans="1:19" ht="15.75" thickBot="1" x14ac:dyDescent="0.25">
      <c r="A1128" s="1302"/>
      <c r="B1128" s="1314"/>
      <c r="C1128" s="1314"/>
      <c r="D1128" s="1314"/>
      <c r="E1128" s="1314"/>
      <c r="F1128" s="919"/>
      <c r="H1128" s="1302"/>
      <c r="I1128" s="1308"/>
      <c r="J1128" s="1314"/>
      <c r="K1128" s="1314"/>
      <c r="L1128" s="919"/>
      <c r="N1128" s="1302"/>
      <c r="O1128" s="919"/>
      <c r="P1128" s="919"/>
      <c r="Q1128" s="919"/>
      <c r="R1128" s="1314"/>
      <c r="S1128" s="919"/>
    </row>
    <row r="1129" spans="1:19" ht="15.75" thickBot="1" x14ac:dyDescent="0.25">
      <c r="A1129" s="1302"/>
      <c r="B1129" s="1314"/>
      <c r="C1129" s="1314"/>
      <c r="D1129" s="1314"/>
      <c r="E1129" s="1314"/>
      <c r="F1129" s="919"/>
      <c r="H1129" s="1302"/>
      <c r="I1129" s="1308"/>
      <c r="J1129" s="1314"/>
      <c r="K1129" s="1314"/>
      <c r="L1129" s="919"/>
      <c r="N1129" s="1302"/>
      <c r="O1129" s="919"/>
      <c r="P1129" s="919"/>
      <c r="Q1129" s="919"/>
      <c r="R1129" s="1314"/>
      <c r="S1129" s="919"/>
    </row>
    <row r="1130" spans="1:19" ht="15.75" thickBot="1" x14ac:dyDescent="0.25">
      <c r="A1130" s="1302"/>
      <c r="B1130" s="1314"/>
      <c r="C1130" s="1314"/>
      <c r="D1130" s="1314"/>
      <c r="E1130" s="1314"/>
      <c r="F1130" s="919"/>
      <c r="H1130" s="1302"/>
      <c r="I1130" s="1308"/>
      <c r="J1130" s="1314"/>
      <c r="K1130" s="1314"/>
      <c r="L1130" s="919"/>
      <c r="N1130" s="1302"/>
      <c r="O1130" s="919"/>
      <c r="P1130" s="919"/>
      <c r="Q1130" s="919"/>
      <c r="R1130" s="1314"/>
      <c r="S1130" s="919"/>
    </row>
    <row r="1131" spans="1:19" ht="15.75" thickBot="1" x14ac:dyDescent="0.25">
      <c r="A1131" s="1302"/>
      <c r="B1131" s="1314"/>
      <c r="C1131" s="1314"/>
      <c r="D1131" s="1314"/>
      <c r="E1131" s="1314"/>
      <c r="F1131" s="919"/>
      <c r="H1131" s="1302"/>
      <c r="I1131" s="1308"/>
      <c r="J1131" s="1314"/>
      <c r="K1131" s="1314"/>
      <c r="L1131" s="919"/>
      <c r="N1131" s="1302"/>
      <c r="O1131" s="919"/>
      <c r="P1131" s="919"/>
      <c r="Q1131" s="919"/>
      <c r="R1131" s="1314"/>
      <c r="S1131" s="919"/>
    </row>
    <row r="1132" spans="1:19" ht="15.75" thickBot="1" x14ac:dyDescent="0.25">
      <c r="A1132" s="1302"/>
      <c r="B1132" s="1314"/>
      <c r="C1132" s="1314"/>
      <c r="D1132" s="1314"/>
      <c r="E1132" s="1314"/>
      <c r="F1132" s="919"/>
      <c r="H1132" s="1302"/>
      <c r="I1132" s="1308"/>
      <c r="J1132" s="1314"/>
      <c r="K1132" s="1314"/>
      <c r="L1132" s="919"/>
      <c r="N1132" s="1302"/>
      <c r="O1132" s="919"/>
      <c r="P1132" s="919"/>
      <c r="Q1132" s="919"/>
      <c r="R1132" s="1314"/>
      <c r="S1132" s="919"/>
    </row>
    <row r="1133" spans="1:19" ht="15.75" thickBot="1" x14ac:dyDescent="0.25">
      <c r="A1133" s="1302"/>
      <c r="B1133" s="1314"/>
      <c r="C1133" s="1314"/>
      <c r="D1133" s="1314"/>
      <c r="E1133" s="1314"/>
      <c r="F1133" s="919"/>
      <c r="H1133" s="1302"/>
      <c r="I1133" s="1308"/>
      <c r="J1133" s="1314"/>
      <c r="K1133" s="1314"/>
      <c r="L1133" s="919"/>
      <c r="N1133" s="1302"/>
      <c r="O1133" s="919"/>
      <c r="P1133" s="919"/>
      <c r="Q1133" s="919"/>
      <c r="R1133" s="1314"/>
      <c r="S1133" s="919"/>
    </row>
    <row r="1134" spans="1:19" ht="15.75" thickBot="1" x14ac:dyDescent="0.25">
      <c r="A1134" s="1302"/>
      <c r="B1134" s="1314"/>
      <c r="C1134" s="1314"/>
      <c r="D1134" s="1314"/>
      <c r="E1134" s="1314"/>
      <c r="F1134" s="919"/>
      <c r="H1134" s="1302"/>
      <c r="I1134" s="1308"/>
      <c r="J1134" s="1314"/>
      <c r="K1134" s="1314"/>
      <c r="L1134" s="919"/>
      <c r="N1134" s="1302"/>
      <c r="O1134" s="919"/>
      <c r="P1134" s="919"/>
      <c r="Q1134" s="919"/>
      <c r="R1134" s="1314"/>
      <c r="S1134" s="919"/>
    </row>
    <row r="1135" spans="1:19" ht="15.75" thickBot="1" x14ac:dyDescent="0.25">
      <c r="A1135" s="1302"/>
      <c r="B1135" s="1314"/>
      <c r="C1135" s="1314"/>
      <c r="D1135" s="1314"/>
      <c r="E1135" s="1314"/>
      <c r="F1135" s="919"/>
      <c r="H1135" s="1302"/>
      <c r="I1135" s="1308"/>
      <c r="J1135" s="1314"/>
      <c r="K1135" s="1314"/>
      <c r="L1135" s="919"/>
      <c r="N1135" s="1302"/>
      <c r="O1135" s="919"/>
      <c r="P1135" s="919"/>
      <c r="Q1135" s="919"/>
      <c r="R1135" s="1314"/>
      <c r="S1135" s="919"/>
    </row>
    <row r="1136" spans="1:19" ht="15.75" thickBot="1" x14ac:dyDescent="0.25">
      <c r="A1136" s="1302"/>
      <c r="B1136" s="1314"/>
      <c r="C1136" s="1314"/>
      <c r="D1136" s="1314"/>
      <c r="E1136" s="1314"/>
      <c r="F1136" s="919"/>
      <c r="H1136" s="1302"/>
      <c r="I1136" s="1308"/>
      <c r="J1136" s="1314"/>
      <c r="K1136" s="1314"/>
      <c r="L1136" s="919"/>
      <c r="N1136" s="1302"/>
      <c r="O1136" s="919"/>
      <c r="P1136" s="919"/>
      <c r="Q1136" s="919"/>
      <c r="R1136" s="1314"/>
      <c r="S1136" s="919"/>
    </row>
    <row r="1137" spans="1:19" ht="15.75" thickBot="1" x14ac:dyDescent="0.25">
      <c r="A1137" s="1302"/>
      <c r="B1137" s="1314"/>
      <c r="C1137" s="1314"/>
      <c r="D1137" s="1314"/>
      <c r="E1137" s="1314"/>
      <c r="F1137" s="919"/>
      <c r="H1137" s="1302"/>
      <c r="I1137" s="1308"/>
      <c r="J1137" s="1314"/>
      <c r="K1137" s="1314"/>
      <c r="L1137" s="919"/>
      <c r="N1137" s="1302"/>
      <c r="O1137" s="919"/>
      <c r="P1137" s="919"/>
      <c r="Q1137" s="919"/>
      <c r="R1137" s="1314"/>
      <c r="S1137" s="919"/>
    </row>
    <row r="1138" spans="1:19" ht="15.75" thickBot="1" x14ac:dyDescent="0.25">
      <c r="A1138" s="1302"/>
      <c r="B1138" s="1314"/>
      <c r="C1138" s="1314"/>
      <c r="D1138" s="1314"/>
      <c r="E1138" s="1314"/>
      <c r="F1138" s="919"/>
      <c r="H1138" s="1302"/>
      <c r="I1138" s="1308"/>
      <c r="J1138" s="1314"/>
      <c r="K1138" s="1314"/>
      <c r="L1138" s="919"/>
      <c r="N1138" s="1302"/>
      <c r="O1138" s="919"/>
      <c r="P1138" s="919"/>
      <c r="Q1138" s="919"/>
      <c r="R1138" s="1314"/>
      <c r="S1138" s="919"/>
    </row>
    <row r="1139" spans="1:19" ht="15.75" thickBot="1" x14ac:dyDescent="0.25">
      <c r="A1139" s="1302"/>
      <c r="B1139" s="1314"/>
      <c r="C1139" s="1314"/>
      <c r="D1139" s="1314"/>
      <c r="E1139" s="1314"/>
      <c r="F1139" s="919"/>
      <c r="H1139" s="1302"/>
      <c r="I1139" s="1308"/>
      <c r="J1139" s="1314"/>
      <c r="K1139" s="1314"/>
      <c r="L1139" s="919"/>
      <c r="N1139" s="1302"/>
      <c r="O1139" s="919"/>
      <c r="P1139" s="919"/>
      <c r="Q1139" s="919"/>
      <c r="R1139" s="1314"/>
      <c r="S1139" s="919"/>
    </row>
    <row r="1140" spans="1:19" ht="15.75" thickBot="1" x14ac:dyDescent="0.25">
      <c r="A1140" s="1302"/>
      <c r="B1140" s="1314"/>
      <c r="C1140" s="1314"/>
      <c r="D1140" s="1314"/>
      <c r="E1140" s="1314"/>
      <c r="F1140" s="919"/>
      <c r="H1140" s="1302"/>
      <c r="I1140" s="1308"/>
      <c r="J1140" s="1314"/>
      <c r="K1140" s="1314"/>
      <c r="L1140" s="919"/>
      <c r="N1140" s="1302"/>
      <c r="O1140" s="919"/>
      <c r="P1140" s="919"/>
      <c r="Q1140" s="919"/>
      <c r="R1140" s="1314"/>
      <c r="S1140" s="919"/>
    </row>
    <row r="1141" spans="1:19" ht="15.75" thickBot="1" x14ac:dyDescent="0.25">
      <c r="A1141" s="1302"/>
      <c r="B1141" s="1314"/>
      <c r="C1141" s="1314"/>
      <c r="D1141" s="1314"/>
      <c r="E1141" s="1314"/>
      <c r="F1141" s="919"/>
      <c r="H1141" s="1302"/>
      <c r="I1141" s="1308"/>
      <c r="J1141" s="1314"/>
      <c r="K1141" s="1314"/>
      <c r="L1141" s="919"/>
      <c r="N1141" s="1302"/>
      <c r="O1141" s="919"/>
      <c r="P1141" s="919"/>
      <c r="Q1141" s="919"/>
      <c r="R1141" s="1314"/>
      <c r="S1141" s="919"/>
    </row>
    <row r="1142" spans="1:19" ht="15.75" thickBot="1" x14ac:dyDescent="0.25">
      <c r="A1142" s="1302"/>
      <c r="B1142" s="1314"/>
      <c r="C1142" s="1314"/>
      <c r="D1142" s="1314"/>
      <c r="E1142" s="1314"/>
      <c r="F1142" s="919"/>
      <c r="H1142" s="1302"/>
      <c r="I1142" s="1308"/>
      <c r="J1142" s="1314"/>
      <c r="K1142" s="1314"/>
      <c r="L1142" s="919"/>
      <c r="N1142" s="1302"/>
      <c r="O1142" s="919"/>
      <c r="P1142" s="919"/>
      <c r="Q1142" s="919"/>
      <c r="R1142" s="1314"/>
      <c r="S1142" s="919"/>
    </row>
    <row r="1143" spans="1:19" ht="15.75" thickBot="1" x14ac:dyDescent="0.25">
      <c r="A1143" s="1302"/>
      <c r="B1143" s="1314"/>
      <c r="C1143" s="1314"/>
      <c r="D1143" s="1314"/>
      <c r="E1143" s="1314"/>
      <c r="F1143" s="919"/>
      <c r="H1143" s="1302"/>
      <c r="I1143" s="1308"/>
      <c r="J1143" s="1314"/>
      <c r="K1143" s="1314"/>
      <c r="L1143" s="919"/>
      <c r="N1143" s="1302"/>
      <c r="O1143" s="919"/>
      <c r="P1143" s="919"/>
      <c r="Q1143" s="919"/>
      <c r="R1143" s="1314"/>
      <c r="S1143" s="919"/>
    </row>
    <row r="1144" spans="1:19" ht="15.75" thickBot="1" x14ac:dyDescent="0.25">
      <c r="A1144" s="1302"/>
      <c r="B1144" s="1314"/>
      <c r="C1144" s="1314"/>
      <c r="D1144" s="1314"/>
      <c r="E1144" s="1314"/>
      <c r="F1144" s="919"/>
      <c r="H1144" s="1302"/>
      <c r="I1144" s="1308"/>
      <c r="J1144" s="1314"/>
      <c r="K1144" s="1314"/>
      <c r="L1144" s="919"/>
      <c r="N1144" s="1302"/>
      <c r="O1144" s="919"/>
      <c r="P1144" s="919"/>
      <c r="Q1144" s="919"/>
      <c r="R1144" s="1314"/>
      <c r="S1144" s="919"/>
    </row>
    <row r="1145" spans="1:19" ht="15.75" thickBot="1" x14ac:dyDescent="0.25">
      <c r="A1145" s="1302"/>
      <c r="B1145" s="1314"/>
      <c r="C1145" s="1314"/>
      <c r="D1145" s="1314"/>
      <c r="E1145" s="1314"/>
      <c r="F1145" s="919"/>
      <c r="H1145" s="1302"/>
      <c r="I1145" s="1308"/>
      <c r="J1145" s="1314"/>
      <c r="K1145" s="1314"/>
      <c r="L1145" s="919"/>
      <c r="N1145" s="1302"/>
      <c r="O1145" s="919"/>
      <c r="P1145" s="919"/>
      <c r="Q1145" s="919"/>
      <c r="R1145" s="1314"/>
      <c r="S1145" s="919"/>
    </row>
    <row r="1146" spans="1:19" ht="15.75" thickBot="1" x14ac:dyDescent="0.25">
      <c r="A1146" s="1302"/>
      <c r="B1146" s="1314"/>
      <c r="C1146" s="1314"/>
      <c r="D1146" s="1314"/>
      <c r="E1146" s="1314"/>
      <c r="F1146" s="919"/>
      <c r="H1146" s="1302"/>
      <c r="I1146" s="1308"/>
      <c r="J1146" s="1314"/>
      <c r="K1146" s="1314"/>
      <c r="L1146" s="919"/>
      <c r="N1146" s="1302"/>
      <c r="O1146" s="919"/>
      <c r="P1146" s="919"/>
      <c r="Q1146" s="919"/>
      <c r="R1146" s="1314"/>
      <c r="S1146" s="919"/>
    </row>
    <row r="1147" spans="1:19" ht="15.75" thickBot="1" x14ac:dyDescent="0.25">
      <c r="A1147" s="1302"/>
      <c r="B1147" s="1314"/>
      <c r="C1147" s="1314"/>
      <c r="D1147" s="1314"/>
      <c r="E1147" s="1314"/>
      <c r="F1147" s="919"/>
      <c r="H1147" s="1302"/>
      <c r="I1147" s="1308"/>
      <c r="J1147" s="1314"/>
      <c r="K1147" s="1314"/>
      <c r="L1147" s="919"/>
      <c r="N1147" s="1302"/>
      <c r="O1147" s="919"/>
      <c r="P1147" s="919"/>
      <c r="Q1147" s="919"/>
      <c r="R1147" s="1314"/>
      <c r="S1147" s="919"/>
    </row>
    <row r="1148" spans="1:19" ht="15.75" thickBot="1" x14ac:dyDescent="0.25">
      <c r="A1148" s="1302"/>
      <c r="B1148" s="1314"/>
      <c r="C1148" s="1314"/>
      <c r="D1148" s="1314"/>
      <c r="E1148" s="1314"/>
      <c r="F1148" s="919"/>
      <c r="H1148" s="1302"/>
      <c r="I1148" s="1308"/>
      <c r="J1148" s="1314"/>
      <c r="K1148" s="1314"/>
      <c r="L1148" s="919"/>
      <c r="N1148" s="1302"/>
      <c r="O1148" s="919"/>
      <c r="P1148" s="919"/>
      <c r="Q1148" s="919"/>
      <c r="R1148" s="1314"/>
      <c r="S1148" s="919"/>
    </row>
    <row r="1149" spans="1:19" ht="15.75" thickBot="1" x14ac:dyDescent="0.25">
      <c r="A1149" s="1302"/>
      <c r="B1149" s="1314"/>
      <c r="C1149" s="1314"/>
      <c r="D1149" s="1314"/>
      <c r="E1149" s="1314"/>
      <c r="F1149" s="919"/>
      <c r="H1149" s="1302"/>
      <c r="I1149" s="1308"/>
      <c r="J1149" s="1314"/>
      <c r="K1149" s="1314"/>
      <c r="L1149" s="919"/>
      <c r="N1149" s="1302"/>
      <c r="O1149" s="919"/>
      <c r="P1149" s="919"/>
      <c r="Q1149" s="919"/>
      <c r="R1149" s="1314"/>
      <c r="S1149" s="919"/>
    </row>
    <row r="1150" spans="1:19" ht="15.75" thickBot="1" x14ac:dyDescent="0.25">
      <c r="A1150" s="1302"/>
      <c r="B1150" s="1314"/>
      <c r="C1150" s="1314"/>
      <c r="D1150" s="1314"/>
      <c r="E1150" s="1314"/>
      <c r="F1150" s="919"/>
      <c r="H1150" s="1302"/>
      <c r="I1150" s="1308"/>
      <c r="J1150" s="1314"/>
      <c r="K1150" s="1314"/>
      <c r="L1150" s="919"/>
      <c r="N1150" s="1302"/>
      <c r="O1150" s="919"/>
      <c r="P1150" s="919"/>
      <c r="Q1150" s="919"/>
      <c r="R1150" s="1314"/>
      <c r="S1150" s="919"/>
    </row>
    <row r="1151" spans="1:19" ht="15.75" thickBot="1" x14ac:dyDescent="0.25">
      <c r="A1151" s="1302"/>
      <c r="B1151" s="1314"/>
      <c r="C1151" s="1314"/>
      <c r="D1151" s="1314"/>
      <c r="E1151" s="1314"/>
      <c r="F1151" s="919"/>
      <c r="H1151" s="1302"/>
      <c r="I1151" s="1308"/>
      <c r="J1151" s="1314"/>
      <c r="K1151" s="1314"/>
      <c r="L1151" s="919"/>
      <c r="N1151" s="1302"/>
      <c r="O1151" s="919"/>
      <c r="P1151" s="919"/>
      <c r="Q1151" s="919"/>
      <c r="R1151" s="1314"/>
      <c r="S1151" s="919"/>
    </row>
    <row r="1152" spans="1:19" ht="15.75" thickBot="1" x14ac:dyDescent="0.25">
      <c r="A1152" s="1302"/>
      <c r="B1152" s="1314"/>
      <c r="C1152" s="1314"/>
      <c r="D1152" s="1314"/>
      <c r="E1152" s="1314"/>
      <c r="F1152" s="919"/>
      <c r="H1152" s="1302"/>
      <c r="I1152" s="1308"/>
      <c r="J1152" s="1314"/>
      <c r="K1152" s="1314"/>
      <c r="L1152" s="919"/>
      <c r="N1152" s="1302"/>
      <c r="O1152" s="919"/>
      <c r="P1152" s="919"/>
      <c r="Q1152" s="919"/>
      <c r="R1152" s="1314"/>
      <c r="S1152" s="919"/>
    </row>
    <row r="1153" spans="1:19" ht="15.75" thickBot="1" x14ac:dyDescent="0.25">
      <c r="A1153" s="1302"/>
      <c r="B1153" s="1314"/>
      <c r="C1153" s="1314"/>
      <c r="D1153" s="1314"/>
      <c r="E1153" s="1314"/>
      <c r="F1153" s="919"/>
      <c r="H1153" s="1302"/>
      <c r="I1153" s="1308"/>
      <c r="J1153" s="1314"/>
      <c r="K1153" s="1314"/>
      <c r="L1153" s="919"/>
      <c r="N1153" s="1302"/>
      <c r="O1153" s="919"/>
      <c r="P1153" s="919"/>
      <c r="Q1153" s="919"/>
      <c r="R1153" s="1314"/>
      <c r="S1153" s="919"/>
    </row>
    <row r="1154" spans="1:19" ht="15.75" thickBot="1" x14ac:dyDescent="0.25">
      <c r="A1154" s="1302"/>
      <c r="B1154" s="1314"/>
      <c r="C1154" s="1314"/>
      <c r="D1154" s="1314"/>
      <c r="E1154" s="1314"/>
      <c r="F1154" s="919"/>
      <c r="H1154" s="1302"/>
      <c r="I1154" s="1308"/>
      <c r="J1154" s="1314"/>
      <c r="K1154" s="1314"/>
      <c r="L1154" s="919"/>
      <c r="N1154" s="1302"/>
      <c r="O1154" s="919"/>
      <c r="P1154" s="919"/>
      <c r="Q1154" s="919"/>
      <c r="R1154" s="1314"/>
      <c r="S1154" s="919"/>
    </row>
    <row r="1155" spans="1:19" ht="15.75" thickBot="1" x14ac:dyDescent="0.25">
      <c r="A1155" s="1302"/>
      <c r="B1155" s="1314"/>
      <c r="C1155" s="1314"/>
      <c r="D1155" s="1314"/>
      <c r="E1155" s="1314"/>
      <c r="F1155" s="919"/>
      <c r="H1155" s="1302"/>
      <c r="I1155" s="1308"/>
      <c r="J1155" s="1314"/>
      <c r="K1155" s="1314"/>
      <c r="L1155" s="919"/>
      <c r="N1155" s="1302"/>
      <c r="O1155" s="919"/>
      <c r="P1155" s="919"/>
      <c r="Q1155" s="919"/>
      <c r="R1155" s="1314"/>
      <c r="S1155" s="919"/>
    </row>
    <row r="1156" spans="1:19" ht="15.75" thickBot="1" x14ac:dyDescent="0.25">
      <c r="A1156" s="1302"/>
      <c r="B1156" s="1314"/>
      <c r="C1156" s="1314"/>
      <c r="D1156" s="1314"/>
      <c r="E1156" s="1314"/>
      <c r="F1156" s="919"/>
      <c r="H1156" s="1302"/>
      <c r="I1156" s="1308"/>
      <c r="J1156" s="1314"/>
      <c r="K1156" s="1314"/>
      <c r="L1156" s="919"/>
      <c r="N1156" s="1302"/>
      <c r="O1156" s="919"/>
      <c r="P1156" s="919"/>
      <c r="Q1156" s="919"/>
      <c r="R1156" s="1314"/>
      <c r="S1156" s="919"/>
    </row>
    <row r="1157" spans="1:19" ht="15.75" thickBot="1" x14ac:dyDescent="0.25">
      <c r="A1157" s="1302"/>
      <c r="B1157" s="1314"/>
      <c r="C1157" s="1314"/>
      <c r="D1157" s="1314"/>
      <c r="E1157" s="1314"/>
      <c r="F1157" s="919"/>
      <c r="H1157" s="1302"/>
      <c r="I1157" s="1308"/>
      <c r="J1157" s="1314"/>
      <c r="K1157" s="1314"/>
      <c r="L1157" s="919"/>
      <c r="N1157" s="1302"/>
      <c r="O1157" s="919"/>
      <c r="P1157" s="919"/>
      <c r="Q1157" s="919"/>
      <c r="R1157" s="1314"/>
      <c r="S1157" s="919"/>
    </row>
    <row r="1158" spans="1:19" ht="15.75" thickBot="1" x14ac:dyDescent="0.25">
      <c r="A1158" s="1302"/>
      <c r="B1158" s="1314"/>
      <c r="C1158" s="1314"/>
      <c r="D1158" s="1314"/>
      <c r="E1158" s="1314"/>
      <c r="F1158" s="919"/>
      <c r="H1158" s="1302"/>
      <c r="I1158" s="1308"/>
      <c r="J1158" s="1314"/>
      <c r="K1158" s="1314"/>
      <c r="L1158" s="919"/>
      <c r="N1158" s="1302"/>
      <c r="O1158" s="919"/>
      <c r="P1158" s="919"/>
      <c r="Q1158" s="919"/>
      <c r="R1158" s="1314"/>
      <c r="S1158" s="919"/>
    </row>
    <row r="1159" spans="1:19" ht="15.75" thickBot="1" x14ac:dyDescent="0.25">
      <c r="A1159" s="1302"/>
      <c r="B1159" s="1314"/>
      <c r="C1159" s="1314"/>
      <c r="D1159" s="1314"/>
      <c r="E1159" s="1314"/>
      <c r="F1159" s="919"/>
      <c r="H1159" s="1302"/>
      <c r="I1159" s="1308"/>
      <c r="J1159" s="1314"/>
      <c r="K1159" s="1314"/>
      <c r="L1159" s="919"/>
      <c r="N1159" s="1302"/>
      <c r="O1159" s="919"/>
      <c r="P1159" s="919"/>
      <c r="Q1159" s="919"/>
      <c r="R1159" s="1314"/>
      <c r="S1159" s="919"/>
    </row>
    <row r="1160" spans="1:19" ht="15.75" thickBot="1" x14ac:dyDescent="0.25">
      <c r="A1160" s="1302"/>
      <c r="B1160" s="1314"/>
      <c r="C1160" s="1314"/>
      <c r="D1160" s="1314"/>
      <c r="E1160" s="1314"/>
      <c r="F1160" s="919"/>
      <c r="H1160" s="1302"/>
      <c r="I1160" s="1308"/>
      <c r="J1160" s="1314"/>
      <c r="K1160" s="1314"/>
      <c r="L1160" s="919"/>
      <c r="N1160" s="1302"/>
      <c r="O1160" s="919"/>
      <c r="P1160" s="919"/>
      <c r="Q1160" s="919"/>
      <c r="R1160" s="1314"/>
      <c r="S1160" s="919"/>
    </row>
    <row r="1161" spans="1:19" ht="15.75" thickBot="1" x14ac:dyDescent="0.25">
      <c r="A1161" s="1302"/>
      <c r="B1161" s="1314"/>
      <c r="C1161" s="1314"/>
      <c r="D1161" s="1314"/>
      <c r="E1161" s="1314"/>
      <c r="F1161" s="919"/>
      <c r="H1161" s="1302"/>
      <c r="I1161" s="1308"/>
      <c r="J1161" s="1314"/>
      <c r="K1161" s="1314"/>
      <c r="L1161" s="919"/>
      <c r="N1161" s="1302"/>
      <c r="O1161" s="919"/>
      <c r="P1161" s="919"/>
      <c r="Q1161" s="919"/>
      <c r="R1161" s="1314"/>
      <c r="S1161" s="919"/>
    </row>
    <row r="1162" spans="1:19" ht="15.75" thickBot="1" x14ac:dyDescent="0.25">
      <c r="A1162" s="1302"/>
      <c r="B1162" s="1314"/>
      <c r="C1162" s="1314"/>
      <c r="D1162" s="1314"/>
      <c r="E1162" s="1314"/>
      <c r="F1162" s="919"/>
      <c r="H1162" s="1302"/>
      <c r="I1162" s="1308"/>
      <c r="J1162" s="1314"/>
      <c r="K1162" s="1314"/>
      <c r="L1162" s="919"/>
      <c r="N1162" s="1302"/>
      <c r="O1162" s="919"/>
      <c r="P1162" s="919"/>
      <c r="Q1162" s="919"/>
      <c r="R1162" s="1314"/>
      <c r="S1162" s="919"/>
    </row>
    <row r="1163" spans="1:19" ht="15.75" thickBot="1" x14ac:dyDescent="0.25">
      <c r="A1163" s="1302"/>
      <c r="B1163" s="1314"/>
      <c r="C1163" s="1314"/>
      <c r="D1163" s="1314"/>
      <c r="E1163" s="1314"/>
      <c r="F1163" s="919"/>
      <c r="H1163" s="1302"/>
      <c r="I1163" s="1308"/>
      <c r="J1163" s="1314"/>
      <c r="K1163" s="1314"/>
      <c r="L1163" s="919"/>
      <c r="N1163" s="1302"/>
      <c r="O1163" s="919"/>
      <c r="P1163" s="919"/>
      <c r="Q1163" s="919"/>
      <c r="R1163" s="1314"/>
      <c r="S1163" s="919"/>
    </row>
    <row r="1164" spans="1:19" ht="15.75" thickBot="1" x14ac:dyDescent="0.25">
      <c r="A1164" s="1302"/>
      <c r="B1164" s="1314"/>
      <c r="C1164" s="1314"/>
      <c r="D1164" s="1314"/>
      <c r="E1164" s="1314"/>
      <c r="F1164" s="919"/>
      <c r="H1164" s="1302"/>
      <c r="I1164" s="1308"/>
      <c r="J1164" s="1314"/>
      <c r="K1164" s="1314"/>
      <c r="L1164" s="919"/>
      <c r="N1164" s="1302"/>
      <c r="O1164" s="919"/>
      <c r="P1164" s="919"/>
      <c r="Q1164" s="919"/>
      <c r="R1164" s="1314"/>
      <c r="S1164" s="919"/>
    </row>
    <row r="1165" spans="1:19" ht="15.75" thickBot="1" x14ac:dyDescent="0.25">
      <c r="A1165" s="1302"/>
      <c r="B1165" s="1314"/>
      <c r="C1165" s="1314"/>
      <c r="D1165" s="1314"/>
      <c r="E1165" s="1314"/>
      <c r="F1165" s="919"/>
      <c r="H1165" s="1302"/>
      <c r="I1165" s="1308"/>
      <c r="J1165" s="1314"/>
      <c r="K1165" s="1314"/>
      <c r="L1165" s="919"/>
      <c r="N1165" s="1302"/>
      <c r="O1165" s="919"/>
      <c r="P1165" s="919"/>
      <c r="Q1165" s="919"/>
      <c r="R1165" s="1314"/>
      <c r="S1165" s="919"/>
    </row>
    <row r="1166" spans="1:19" ht="15.75" thickBot="1" x14ac:dyDescent="0.25">
      <c r="A1166" s="1302"/>
      <c r="B1166" s="1314"/>
      <c r="C1166" s="1314"/>
      <c r="D1166" s="1314"/>
      <c r="E1166" s="1314"/>
      <c r="F1166" s="919"/>
      <c r="H1166" s="1302"/>
      <c r="I1166" s="1308"/>
      <c r="J1166" s="1314"/>
      <c r="K1166" s="1314"/>
      <c r="L1166" s="919"/>
      <c r="N1166" s="1302"/>
      <c r="O1166" s="919"/>
      <c r="P1166" s="919"/>
      <c r="Q1166" s="919"/>
      <c r="R1166" s="1314"/>
      <c r="S1166" s="919"/>
    </row>
    <row r="1167" spans="1:19" ht="15.75" thickBot="1" x14ac:dyDescent="0.25">
      <c r="A1167" s="1302"/>
      <c r="B1167" s="1314"/>
      <c r="C1167" s="1314"/>
      <c r="D1167" s="1314"/>
      <c r="E1167" s="1314"/>
      <c r="F1167" s="919"/>
      <c r="H1167" s="1302"/>
      <c r="I1167" s="1308"/>
      <c r="J1167" s="1314"/>
      <c r="K1167" s="1314"/>
      <c r="L1167" s="919"/>
      <c r="N1167" s="1302"/>
      <c r="O1167" s="919"/>
      <c r="P1167" s="919"/>
      <c r="Q1167" s="919"/>
      <c r="R1167" s="1314"/>
      <c r="S1167" s="919"/>
    </row>
    <row r="1168" spans="1:19" ht="15.75" thickBot="1" x14ac:dyDescent="0.25">
      <c r="A1168" s="1302"/>
      <c r="B1168" s="1314"/>
      <c r="C1168" s="1314"/>
      <c r="D1168" s="1314"/>
      <c r="E1168" s="1314"/>
      <c r="F1168" s="919"/>
      <c r="H1168" s="1302"/>
      <c r="I1168" s="1308"/>
      <c r="J1168" s="1314"/>
      <c r="K1168" s="1314"/>
      <c r="L1168" s="919"/>
      <c r="N1168" s="1302"/>
      <c r="O1168" s="919"/>
      <c r="P1168" s="919"/>
      <c r="Q1168" s="919"/>
      <c r="R1168" s="1314"/>
      <c r="S1168" s="919"/>
    </row>
    <row r="1169" spans="1:19" ht="15.75" thickBot="1" x14ac:dyDescent="0.25">
      <c r="A1169" s="1302"/>
      <c r="B1169" s="1314"/>
      <c r="C1169" s="1314"/>
      <c r="D1169" s="1314"/>
      <c r="E1169" s="1314"/>
      <c r="F1169" s="919"/>
      <c r="H1169" s="1302"/>
      <c r="I1169" s="1308"/>
      <c r="J1169" s="1314"/>
      <c r="K1169" s="1314"/>
      <c r="L1169" s="919"/>
      <c r="N1169" s="1302"/>
      <c r="O1169" s="919"/>
      <c r="P1169" s="919"/>
      <c r="Q1169" s="919"/>
      <c r="R1169" s="1314"/>
      <c r="S1169" s="919"/>
    </row>
    <row r="1170" spans="1:19" ht="15.75" thickBot="1" x14ac:dyDescent="0.25">
      <c r="A1170" s="1302"/>
      <c r="B1170" s="1314"/>
      <c r="C1170" s="1314"/>
      <c r="D1170" s="1314"/>
      <c r="E1170" s="1314"/>
      <c r="F1170" s="919"/>
      <c r="H1170" s="1302"/>
      <c r="I1170" s="1308"/>
      <c r="J1170" s="1314"/>
      <c r="K1170" s="1314"/>
      <c r="L1170" s="919"/>
      <c r="N1170" s="1302"/>
      <c r="O1170" s="919"/>
      <c r="P1170" s="919"/>
      <c r="Q1170" s="919"/>
      <c r="R1170" s="1314"/>
      <c r="S1170" s="919"/>
    </row>
    <row r="1171" spans="1:19" ht="15.75" thickBot="1" x14ac:dyDescent="0.25">
      <c r="A1171" s="1302"/>
      <c r="B1171" s="1314"/>
      <c r="C1171" s="1314"/>
      <c r="D1171" s="1314"/>
      <c r="E1171" s="1314"/>
      <c r="F1171" s="919"/>
      <c r="H1171" s="1302"/>
      <c r="I1171" s="1308"/>
      <c r="J1171" s="1314"/>
      <c r="K1171" s="1314"/>
      <c r="L1171" s="919"/>
      <c r="N1171" s="1302"/>
      <c r="O1171" s="919"/>
      <c r="P1171" s="919"/>
      <c r="Q1171" s="919"/>
      <c r="R1171" s="1314"/>
      <c r="S1171" s="919"/>
    </row>
    <row r="1172" spans="1:19" ht="15.75" thickBot="1" x14ac:dyDescent="0.25">
      <c r="A1172" s="1302"/>
      <c r="B1172" s="1314"/>
      <c r="C1172" s="1314"/>
      <c r="D1172" s="1314"/>
      <c r="E1172" s="1314"/>
      <c r="F1172" s="919"/>
      <c r="H1172" s="1302"/>
      <c r="I1172" s="1308"/>
      <c r="J1172" s="1314"/>
      <c r="K1172" s="1314"/>
      <c r="L1172" s="919"/>
      <c r="N1172" s="1302"/>
      <c r="O1172" s="919"/>
      <c r="P1172" s="919"/>
      <c r="Q1172" s="919"/>
      <c r="R1172" s="1314"/>
      <c r="S1172" s="919"/>
    </row>
    <row r="1173" spans="1:19" ht="15.75" thickBot="1" x14ac:dyDescent="0.25">
      <c r="A1173" s="1302"/>
      <c r="B1173" s="1314"/>
      <c r="C1173" s="1314"/>
      <c r="D1173" s="1314"/>
      <c r="E1173" s="1314"/>
      <c r="F1173" s="919"/>
      <c r="H1173" s="1302"/>
      <c r="I1173" s="1308"/>
      <c r="J1173" s="1314"/>
      <c r="K1173" s="1314"/>
      <c r="L1173" s="919"/>
      <c r="N1173" s="1302"/>
      <c r="O1173" s="919"/>
      <c r="P1173" s="919"/>
      <c r="Q1173" s="919"/>
      <c r="R1173" s="1314"/>
      <c r="S1173" s="919"/>
    </row>
    <row r="1174" spans="1:19" ht="15.75" thickBot="1" x14ac:dyDescent="0.25">
      <c r="A1174" s="1302"/>
      <c r="B1174" s="1314"/>
      <c r="C1174" s="1314"/>
      <c r="D1174" s="1314"/>
      <c r="E1174" s="1314"/>
      <c r="F1174" s="919"/>
      <c r="H1174" s="1302"/>
      <c r="I1174" s="1308"/>
      <c r="J1174" s="1314"/>
      <c r="K1174" s="1314"/>
      <c r="L1174" s="919"/>
      <c r="N1174" s="1302"/>
      <c r="O1174" s="919"/>
      <c r="P1174" s="919"/>
      <c r="Q1174" s="919"/>
      <c r="R1174" s="1314"/>
      <c r="S1174" s="919"/>
    </row>
    <row r="1175" spans="1:19" ht="15.75" thickBot="1" x14ac:dyDescent="0.25">
      <c r="A1175" s="1302"/>
      <c r="B1175" s="1314"/>
      <c r="C1175" s="1314"/>
      <c r="D1175" s="1314"/>
      <c r="E1175" s="1314"/>
      <c r="F1175" s="919"/>
      <c r="H1175" s="1302"/>
      <c r="I1175" s="1308"/>
      <c r="J1175" s="1314"/>
      <c r="K1175" s="1314"/>
      <c r="L1175" s="919"/>
      <c r="N1175" s="1302"/>
      <c r="O1175" s="919"/>
      <c r="P1175" s="919"/>
      <c r="Q1175" s="919"/>
      <c r="R1175" s="1314"/>
      <c r="S1175" s="919"/>
    </row>
    <row r="1176" spans="1:19" ht="15.75" thickBot="1" x14ac:dyDescent="0.25">
      <c r="A1176" s="1302"/>
      <c r="B1176" s="1314"/>
      <c r="C1176" s="1314"/>
      <c r="D1176" s="1314"/>
      <c r="E1176" s="1314"/>
      <c r="F1176" s="919"/>
      <c r="H1176" s="1302"/>
      <c r="I1176" s="1308"/>
      <c r="J1176" s="1314"/>
      <c r="K1176" s="1314"/>
      <c r="L1176" s="919"/>
      <c r="N1176" s="1302"/>
      <c r="O1176" s="919"/>
      <c r="P1176" s="919"/>
      <c r="Q1176" s="919"/>
      <c r="R1176" s="1314"/>
      <c r="S1176" s="919"/>
    </row>
    <row r="1177" spans="1:19" ht="15.75" thickBot="1" x14ac:dyDescent="0.25">
      <c r="A1177" s="1302"/>
      <c r="B1177" s="1314"/>
      <c r="C1177" s="1314"/>
      <c r="D1177" s="1314"/>
      <c r="E1177" s="1314"/>
      <c r="F1177" s="919"/>
      <c r="H1177" s="1302"/>
      <c r="I1177" s="1308"/>
      <c r="J1177" s="1314"/>
      <c r="K1177" s="1314"/>
      <c r="L1177" s="919"/>
      <c r="N1177" s="1302"/>
      <c r="O1177" s="919"/>
      <c r="P1177" s="919"/>
      <c r="Q1177" s="919"/>
      <c r="R1177" s="1314"/>
      <c r="S1177" s="919"/>
    </row>
    <row r="1178" spans="1:19" ht="15.75" thickBot="1" x14ac:dyDescent="0.25">
      <c r="A1178" s="1302"/>
      <c r="B1178" s="1314"/>
      <c r="C1178" s="1314"/>
      <c r="D1178" s="1314"/>
      <c r="E1178" s="1314"/>
      <c r="F1178" s="919"/>
      <c r="H1178" s="1302"/>
      <c r="I1178" s="1308"/>
      <c r="J1178" s="1314"/>
      <c r="K1178" s="1314"/>
      <c r="L1178" s="919"/>
      <c r="N1178" s="1302"/>
      <c r="O1178" s="919"/>
      <c r="P1178" s="919"/>
      <c r="Q1178" s="919"/>
      <c r="R1178" s="1314"/>
      <c r="S1178" s="919"/>
    </row>
    <row r="1179" spans="1:19" ht="15.75" thickBot="1" x14ac:dyDescent="0.25">
      <c r="A1179" s="1302"/>
      <c r="B1179" s="1314"/>
      <c r="C1179" s="1314"/>
      <c r="D1179" s="1314"/>
      <c r="E1179" s="1314"/>
      <c r="F1179" s="919"/>
      <c r="H1179" s="1302"/>
      <c r="I1179" s="1308"/>
      <c r="J1179" s="1314"/>
      <c r="K1179" s="1314"/>
      <c r="L1179" s="919"/>
      <c r="N1179" s="1302"/>
      <c r="O1179" s="919"/>
      <c r="P1179" s="919"/>
      <c r="Q1179" s="919"/>
      <c r="R1179" s="1314"/>
      <c r="S1179" s="919"/>
    </row>
    <row r="1180" spans="1:19" ht="15.75" thickBot="1" x14ac:dyDescent="0.25">
      <c r="A1180" s="1302"/>
      <c r="B1180" s="1314"/>
      <c r="C1180" s="1314"/>
      <c r="D1180" s="1314"/>
      <c r="E1180" s="1314"/>
      <c r="F1180" s="919"/>
      <c r="H1180" s="1302"/>
      <c r="I1180" s="1308"/>
      <c r="J1180" s="1314"/>
      <c r="K1180" s="1314"/>
      <c r="L1180" s="919"/>
      <c r="N1180" s="1302"/>
      <c r="O1180" s="919"/>
      <c r="P1180" s="919"/>
      <c r="Q1180" s="919"/>
      <c r="R1180" s="1314"/>
      <c r="S1180" s="919"/>
    </row>
    <row r="1181" spans="1:19" ht="15.75" thickBot="1" x14ac:dyDescent="0.25">
      <c r="A1181" s="1302"/>
      <c r="B1181" s="1314"/>
      <c r="C1181" s="1314"/>
      <c r="D1181" s="1314"/>
      <c r="E1181" s="1314"/>
      <c r="F1181" s="919"/>
      <c r="H1181" s="1302"/>
      <c r="I1181" s="1308"/>
      <c r="J1181" s="1314"/>
      <c r="K1181" s="1314"/>
      <c r="L1181" s="919"/>
      <c r="N1181" s="1302"/>
      <c r="O1181" s="919"/>
      <c r="P1181" s="919"/>
      <c r="Q1181" s="919"/>
      <c r="R1181" s="1314"/>
      <c r="S1181" s="919"/>
    </row>
    <row r="1182" spans="1:19" ht="15.75" thickBot="1" x14ac:dyDescent="0.25">
      <c r="A1182" s="1302"/>
      <c r="B1182" s="1314"/>
      <c r="C1182" s="1314"/>
      <c r="D1182" s="1314"/>
      <c r="E1182" s="1314"/>
      <c r="F1182" s="919"/>
      <c r="H1182" s="1302"/>
      <c r="I1182" s="1308"/>
      <c r="J1182" s="1314"/>
      <c r="K1182" s="1314"/>
      <c r="L1182" s="919"/>
      <c r="N1182" s="1302"/>
      <c r="O1182" s="919"/>
      <c r="P1182" s="919"/>
      <c r="Q1182" s="919"/>
      <c r="R1182" s="1314"/>
      <c r="S1182" s="919"/>
    </row>
    <row r="1183" spans="1:19" ht="15.75" thickBot="1" x14ac:dyDescent="0.25">
      <c r="A1183" s="1302"/>
      <c r="B1183" s="1314"/>
      <c r="C1183" s="1314"/>
      <c r="D1183" s="1314"/>
      <c r="E1183" s="1314"/>
      <c r="F1183" s="919"/>
      <c r="H1183" s="1302"/>
      <c r="I1183" s="1308"/>
      <c r="J1183" s="1314"/>
      <c r="K1183" s="1314"/>
      <c r="L1183" s="919"/>
      <c r="N1183" s="1302"/>
      <c r="O1183" s="919"/>
      <c r="P1183" s="919"/>
      <c r="Q1183" s="919"/>
      <c r="R1183" s="1314"/>
      <c r="S1183" s="919"/>
    </row>
    <row r="1184" spans="1:19" ht="15.75" thickBot="1" x14ac:dyDescent="0.25">
      <c r="A1184" s="1302"/>
      <c r="B1184" s="1314"/>
      <c r="C1184" s="1314"/>
      <c r="D1184" s="1314"/>
      <c r="E1184" s="1314"/>
      <c r="F1184" s="919"/>
      <c r="H1184" s="1302"/>
      <c r="I1184" s="1308"/>
      <c r="J1184" s="1314"/>
      <c r="K1184" s="1314"/>
      <c r="L1184" s="919"/>
      <c r="N1184" s="1302"/>
      <c r="O1184" s="919"/>
      <c r="P1184" s="919"/>
      <c r="Q1184" s="919"/>
      <c r="R1184" s="1314"/>
      <c r="S1184" s="919"/>
    </row>
    <row r="1185" spans="1:19" ht="15.75" thickBot="1" x14ac:dyDescent="0.25">
      <c r="A1185" s="1302"/>
      <c r="B1185" s="1314"/>
      <c r="C1185" s="1314"/>
      <c r="D1185" s="1314"/>
      <c r="E1185" s="1314"/>
      <c r="F1185" s="919"/>
      <c r="H1185" s="1302"/>
      <c r="I1185" s="1308"/>
      <c r="J1185" s="1314"/>
      <c r="K1185" s="1314"/>
      <c r="L1185" s="919"/>
      <c r="N1185" s="1302"/>
      <c r="O1185" s="919"/>
      <c r="P1185" s="919"/>
      <c r="Q1185" s="919"/>
      <c r="R1185" s="1314"/>
      <c r="S1185" s="919"/>
    </row>
    <row r="1186" spans="1:19" ht="15.75" thickBot="1" x14ac:dyDescent="0.25">
      <c r="A1186" s="1302"/>
      <c r="B1186" s="1314"/>
      <c r="C1186" s="1314"/>
      <c r="D1186" s="1314"/>
      <c r="E1186" s="1314"/>
      <c r="F1186" s="919"/>
      <c r="H1186" s="1302"/>
      <c r="I1186" s="1308"/>
      <c r="J1186" s="1314"/>
      <c r="K1186" s="1314"/>
      <c r="L1186" s="919"/>
      <c r="N1186" s="1302"/>
      <c r="O1186" s="919"/>
      <c r="P1186" s="919"/>
      <c r="Q1186" s="919"/>
      <c r="R1186" s="1314"/>
      <c r="S1186" s="919"/>
    </row>
    <row r="1187" spans="1:19" ht="15.75" thickBot="1" x14ac:dyDescent="0.25">
      <c r="A1187" s="1302"/>
      <c r="B1187" s="1314"/>
      <c r="C1187" s="1314"/>
      <c r="D1187" s="1314"/>
      <c r="E1187" s="1314"/>
      <c r="F1187" s="919"/>
      <c r="H1187" s="1302"/>
      <c r="I1187" s="1308"/>
      <c r="J1187" s="1314"/>
      <c r="K1187" s="1314"/>
      <c r="L1187" s="919"/>
      <c r="N1187" s="1302"/>
      <c r="O1187" s="919"/>
      <c r="P1187" s="919"/>
      <c r="Q1187" s="919"/>
      <c r="R1187" s="1314"/>
      <c r="S1187" s="919"/>
    </row>
    <row r="1188" spans="1:19" ht="15.75" thickBot="1" x14ac:dyDescent="0.25">
      <c r="A1188" s="1302"/>
      <c r="B1188" s="1314"/>
      <c r="C1188" s="1314"/>
      <c r="D1188" s="1314"/>
      <c r="E1188" s="1314"/>
      <c r="F1188" s="919"/>
      <c r="H1188" s="1302"/>
      <c r="I1188" s="1308"/>
      <c r="J1188" s="1314"/>
      <c r="K1188" s="1314"/>
      <c r="L1188" s="919"/>
      <c r="N1188" s="1302"/>
      <c r="O1188" s="919"/>
      <c r="P1188" s="919"/>
      <c r="Q1188" s="919"/>
      <c r="R1188" s="1314"/>
      <c r="S1188" s="919"/>
    </row>
    <row r="1189" spans="1:19" ht="15.75" thickBot="1" x14ac:dyDescent="0.25">
      <c r="A1189" s="1302"/>
      <c r="B1189" s="1314"/>
      <c r="C1189" s="1314"/>
      <c r="D1189" s="1314"/>
      <c r="E1189" s="1314"/>
      <c r="F1189" s="919"/>
      <c r="H1189" s="1302"/>
      <c r="I1189" s="1308"/>
      <c r="J1189" s="1314"/>
      <c r="K1189" s="1314"/>
      <c r="L1189" s="919"/>
      <c r="N1189" s="1302"/>
      <c r="O1189" s="919"/>
      <c r="P1189" s="919"/>
      <c r="Q1189" s="919"/>
      <c r="R1189" s="1314"/>
      <c r="S1189" s="919"/>
    </row>
    <row r="1190" spans="1:19" ht="15.75" thickBot="1" x14ac:dyDescent="0.25">
      <c r="A1190" s="1302"/>
      <c r="B1190" s="1314"/>
      <c r="C1190" s="1314"/>
      <c r="D1190" s="1314"/>
      <c r="E1190" s="1314"/>
      <c r="F1190" s="919"/>
      <c r="H1190" s="1302"/>
      <c r="I1190" s="1308"/>
      <c r="J1190" s="1314"/>
      <c r="K1190" s="1314"/>
      <c r="L1190" s="919"/>
      <c r="N1190" s="1302"/>
      <c r="O1190" s="919"/>
      <c r="P1190" s="919"/>
      <c r="Q1190" s="919"/>
      <c r="R1190" s="1314"/>
      <c r="S1190" s="919"/>
    </row>
    <row r="1191" spans="1:19" ht="15.75" thickBot="1" x14ac:dyDescent="0.25">
      <c r="A1191" s="1302"/>
      <c r="B1191" s="1314"/>
      <c r="C1191" s="1314"/>
      <c r="D1191" s="1314"/>
      <c r="E1191" s="1314"/>
      <c r="F1191" s="919"/>
      <c r="H1191" s="1302"/>
      <c r="I1191" s="1308"/>
      <c r="J1191" s="1314"/>
      <c r="K1191" s="1314"/>
      <c r="L1191" s="919"/>
      <c r="N1191" s="1302"/>
      <c r="O1191" s="919"/>
      <c r="P1191" s="919"/>
      <c r="Q1191" s="919"/>
      <c r="R1191" s="1314"/>
      <c r="S1191" s="919"/>
    </row>
    <row r="1192" spans="1:19" ht="15.75" thickBot="1" x14ac:dyDescent="0.25">
      <c r="A1192" s="1302"/>
      <c r="B1192" s="1314"/>
      <c r="C1192" s="1314"/>
      <c r="D1192" s="1314"/>
      <c r="E1192" s="1314"/>
      <c r="F1192" s="919"/>
      <c r="H1192" s="1302"/>
      <c r="I1192" s="1308"/>
      <c r="J1192" s="1314"/>
      <c r="K1192" s="1314"/>
      <c r="L1192" s="919"/>
      <c r="N1192" s="1302"/>
      <c r="O1192" s="919"/>
      <c r="P1192" s="919"/>
      <c r="Q1192" s="919"/>
      <c r="R1192" s="1314"/>
      <c r="S1192" s="919"/>
    </row>
    <row r="1193" spans="1:19" ht="15.75" thickBot="1" x14ac:dyDescent="0.25">
      <c r="A1193" s="1302"/>
      <c r="B1193" s="1314"/>
      <c r="C1193" s="1314"/>
      <c r="D1193" s="1314"/>
      <c r="E1193" s="1314"/>
      <c r="F1193" s="919"/>
      <c r="H1193" s="1302"/>
      <c r="I1193" s="1308"/>
      <c r="J1193" s="1314"/>
      <c r="K1193" s="1314"/>
      <c r="L1193" s="919"/>
      <c r="N1193" s="1302"/>
      <c r="O1193" s="919"/>
      <c r="P1193" s="919"/>
      <c r="Q1193" s="919"/>
      <c r="R1193" s="1314"/>
      <c r="S1193" s="919"/>
    </row>
    <row r="1194" spans="1:19" ht="15.75" thickBot="1" x14ac:dyDescent="0.25">
      <c r="A1194" s="1302"/>
      <c r="B1194" s="1314"/>
      <c r="C1194" s="1314"/>
      <c r="D1194" s="1314"/>
      <c r="E1194" s="1314"/>
      <c r="F1194" s="919"/>
      <c r="H1194" s="1302"/>
      <c r="I1194" s="1308"/>
      <c r="J1194" s="1314"/>
      <c r="K1194" s="1314"/>
      <c r="L1194" s="919"/>
      <c r="N1194" s="1302"/>
      <c r="O1194" s="919"/>
      <c r="P1194" s="919"/>
      <c r="Q1194" s="919"/>
      <c r="R1194" s="1314"/>
      <c r="S1194" s="919"/>
    </row>
    <row r="1195" spans="1:19" ht="15.75" thickBot="1" x14ac:dyDescent="0.25">
      <c r="A1195" s="1302"/>
      <c r="B1195" s="1314"/>
      <c r="C1195" s="1314"/>
      <c r="D1195" s="1314"/>
      <c r="E1195" s="1314"/>
      <c r="F1195" s="919"/>
      <c r="H1195" s="1302"/>
      <c r="I1195" s="1308"/>
      <c r="J1195" s="1314"/>
      <c r="K1195" s="1314"/>
      <c r="L1195" s="919"/>
      <c r="N1195" s="1302"/>
      <c r="O1195" s="919"/>
      <c r="P1195" s="919"/>
      <c r="Q1195" s="919"/>
      <c r="R1195" s="1314"/>
      <c r="S1195" s="919"/>
    </row>
    <row r="1196" spans="1:19" ht="15.75" thickBot="1" x14ac:dyDescent="0.25">
      <c r="A1196" s="1302"/>
      <c r="B1196" s="1314"/>
      <c r="C1196" s="1314"/>
      <c r="D1196" s="1314"/>
      <c r="E1196" s="1314"/>
      <c r="F1196" s="919"/>
      <c r="H1196" s="1302"/>
      <c r="I1196" s="1308"/>
      <c r="J1196" s="1314"/>
      <c r="K1196" s="1314"/>
      <c r="L1196" s="919"/>
      <c r="N1196" s="1302"/>
      <c r="O1196" s="919"/>
      <c r="P1196" s="919"/>
      <c r="Q1196" s="919"/>
      <c r="R1196" s="1314"/>
      <c r="S1196" s="919"/>
    </row>
    <row r="1197" spans="1:19" ht="15.75" thickBot="1" x14ac:dyDescent="0.25">
      <c r="A1197" s="1302"/>
      <c r="B1197" s="1314"/>
      <c r="C1197" s="1314"/>
      <c r="D1197" s="1314"/>
      <c r="E1197" s="1314"/>
      <c r="F1197" s="919"/>
      <c r="H1197" s="1302"/>
      <c r="I1197" s="1308"/>
      <c r="J1197" s="1314"/>
      <c r="K1197" s="1314"/>
      <c r="L1197" s="919"/>
      <c r="N1197" s="1302"/>
      <c r="O1197" s="919"/>
      <c r="P1197" s="919"/>
      <c r="Q1197" s="919"/>
      <c r="R1197" s="1314"/>
      <c r="S1197" s="919"/>
    </row>
    <row r="1198" spans="1:19" ht="15.75" thickBot="1" x14ac:dyDescent="0.25">
      <c r="A1198" s="1302"/>
      <c r="B1198" s="1314"/>
      <c r="C1198" s="1314"/>
      <c r="D1198" s="1314"/>
      <c r="E1198" s="1314"/>
      <c r="F1198" s="919"/>
      <c r="H1198" s="1302"/>
      <c r="I1198" s="1308"/>
      <c r="J1198" s="1314"/>
      <c r="K1198" s="1314"/>
      <c r="L1198" s="919"/>
      <c r="N1198" s="1302"/>
      <c r="O1198" s="919"/>
      <c r="P1198" s="919"/>
      <c r="Q1198" s="919"/>
      <c r="R1198" s="1314"/>
      <c r="S1198" s="919"/>
    </row>
    <row r="1199" spans="1:19" ht="15.75" thickBot="1" x14ac:dyDescent="0.25">
      <c r="A1199" s="1302"/>
      <c r="B1199" s="1314"/>
      <c r="C1199" s="1314"/>
      <c r="D1199" s="1314"/>
      <c r="E1199" s="1314"/>
      <c r="F1199" s="919"/>
      <c r="H1199" s="1302"/>
      <c r="I1199" s="1308"/>
      <c r="J1199" s="1314"/>
      <c r="K1199" s="1314"/>
      <c r="L1199" s="919"/>
      <c r="N1199" s="1302"/>
      <c r="O1199" s="919"/>
      <c r="P1199" s="919"/>
      <c r="Q1199" s="919"/>
      <c r="R1199" s="1314"/>
      <c r="S1199" s="919"/>
    </row>
    <row r="1200" spans="1:19" ht="15.75" thickBot="1" x14ac:dyDescent="0.25">
      <c r="A1200" s="1302"/>
      <c r="B1200" s="1314"/>
      <c r="C1200" s="1314"/>
      <c r="D1200" s="1314"/>
      <c r="E1200" s="1314"/>
      <c r="F1200" s="919"/>
      <c r="H1200" s="1302"/>
      <c r="I1200" s="1308"/>
      <c r="J1200" s="1314"/>
      <c r="K1200" s="1314"/>
      <c r="L1200" s="919"/>
      <c r="N1200" s="1302"/>
      <c r="O1200" s="919"/>
      <c r="P1200" s="919"/>
      <c r="Q1200" s="919"/>
      <c r="R1200" s="1314"/>
      <c r="S1200" s="919"/>
    </row>
    <row r="1201" spans="1:19" ht="15.75" thickBot="1" x14ac:dyDescent="0.25">
      <c r="A1201" s="1302"/>
      <c r="B1201" s="1314"/>
      <c r="C1201" s="1314"/>
      <c r="D1201" s="1314"/>
      <c r="E1201" s="1314"/>
      <c r="F1201" s="919"/>
      <c r="H1201" s="1302"/>
      <c r="I1201" s="1308"/>
      <c r="J1201" s="1314"/>
      <c r="K1201" s="1314"/>
      <c r="L1201" s="919"/>
      <c r="N1201" s="1302"/>
      <c r="O1201" s="919"/>
      <c r="P1201" s="919"/>
      <c r="Q1201" s="919"/>
      <c r="R1201" s="1314"/>
      <c r="S1201" s="919"/>
    </row>
    <row r="1202" spans="1:19" ht="15.75" thickBot="1" x14ac:dyDescent="0.25">
      <c r="A1202" s="1302"/>
      <c r="B1202" s="1314"/>
      <c r="C1202" s="1314"/>
      <c r="D1202" s="1314"/>
      <c r="E1202" s="1314"/>
      <c r="F1202" s="919"/>
      <c r="H1202" s="1302"/>
      <c r="I1202" s="1308"/>
      <c r="J1202" s="1314"/>
      <c r="K1202" s="1314"/>
      <c r="L1202" s="919"/>
      <c r="N1202" s="1302"/>
      <c r="O1202" s="919"/>
      <c r="P1202" s="919"/>
      <c r="Q1202" s="919"/>
      <c r="R1202" s="1314"/>
      <c r="S1202" s="919"/>
    </row>
    <row r="1203" spans="1:19" ht="15.75" thickBot="1" x14ac:dyDescent="0.25">
      <c r="A1203" s="1302"/>
      <c r="B1203" s="1314"/>
      <c r="C1203" s="1314"/>
      <c r="D1203" s="1314"/>
      <c r="E1203" s="1314"/>
      <c r="F1203" s="919"/>
      <c r="H1203" s="1302"/>
      <c r="I1203" s="1308"/>
      <c r="J1203" s="1314"/>
      <c r="K1203" s="1314"/>
      <c r="L1203" s="919"/>
      <c r="N1203" s="1302"/>
      <c r="O1203" s="919"/>
      <c r="P1203" s="919"/>
      <c r="Q1203" s="919"/>
      <c r="R1203" s="1314"/>
      <c r="S1203" s="919"/>
    </row>
    <row r="1204" spans="1:19" ht="15.75" thickBot="1" x14ac:dyDescent="0.25">
      <c r="A1204" s="1302"/>
      <c r="B1204" s="1314"/>
      <c r="C1204" s="1314"/>
      <c r="D1204" s="1314"/>
      <c r="E1204" s="1314"/>
      <c r="F1204" s="919"/>
      <c r="H1204" s="1302"/>
      <c r="I1204" s="1308"/>
      <c r="J1204" s="1314"/>
      <c r="K1204" s="1314"/>
      <c r="L1204" s="919"/>
      <c r="N1204" s="1302"/>
      <c r="O1204" s="919"/>
      <c r="P1204" s="919"/>
      <c r="Q1204" s="919"/>
      <c r="R1204" s="1314"/>
      <c r="S1204" s="919"/>
    </row>
    <row r="1205" spans="1:19" ht="15.75" thickBot="1" x14ac:dyDescent="0.25">
      <c r="A1205" s="1302"/>
      <c r="B1205" s="1314"/>
      <c r="C1205" s="1314"/>
      <c r="D1205" s="1314"/>
      <c r="E1205" s="1314"/>
      <c r="F1205" s="919"/>
      <c r="H1205" s="1302"/>
      <c r="I1205" s="1308"/>
      <c r="J1205" s="1314"/>
      <c r="K1205" s="1314"/>
      <c r="L1205" s="919"/>
      <c r="N1205" s="1302"/>
      <c r="O1205" s="919"/>
      <c r="P1205" s="919"/>
      <c r="Q1205" s="919"/>
      <c r="R1205" s="1314"/>
      <c r="S1205" s="919"/>
    </row>
    <row r="1206" spans="1:19" ht="15.75" thickBot="1" x14ac:dyDescent="0.25">
      <c r="A1206" s="1302"/>
      <c r="B1206" s="1314"/>
      <c r="C1206" s="1314"/>
      <c r="D1206" s="1314"/>
      <c r="E1206" s="1314"/>
      <c r="F1206" s="919"/>
      <c r="H1206" s="1302"/>
      <c r="I1206" s="1308"/>
      <c r="J1206" s="1314"/>
      <c r="K1206" s="1314"/>
      <c r="L1206" s="919"/>
      <c r="N1206" s="1302"/>
      <c r="O1206" s="919"/>
      <c r="P1206" s="919"/>
      <c r="Q1206" s="919"/>
      <c r="R1206" s="1314"/>
      <c r="S1206" s="919"/>
    </row>
    <row r="1207" spans="1:19" ht="15.75" thickBot="1" x14ac:dyDescent="0.25">
      <c r="A1207" s="1302"/>
      <c r="B1207" s="1314"/>
      <c r="C1207" s="1314"/>
      <c r="D1207" s="1314"/>
      <c r="E1207" s="1314"/>
      <c r="F1207" s="919"/>
      <c r="H1207" s="1302"/>
      <c r="I1207" s="1308"/>
      <c r="J1207" s="1314"/>
      <c r="K1207" s="1314"/>
      <c r="L1207" s="919"/>
      <c r="N1207" s="1302"/>
      <c r="O1207" s="919"/>
      <c r="P1207" s="919"/>
      <c r="Q1207" s="919"/>
      <c r="R1207" s="1314"/>
      <c r="S1207" s="919"/>
    </row>
    <row r="1208" spans="1:19" ht="15.75" thickBot="1" x14ac:dyDescent="0.25">
      <c r="A1208" s="1302"/>
      <c r="B1208" s="1314"/>
      <c r="C1208" s="1314"/>
      <c r="D1208" s="1314"/>
      <c r="E1208" s="1314"/>
      <c r="F1208" s="919"/>
      <c r="H1208" s="1302"/>
      <c r="I1208" s="1308"/>
      <c r="J1208" s="1314"/>
      <c r="K1208" s="1314"/>
      <c r="L1208" s="919"/>
      <c r="N1208" s="1302"/>
      <c r="O1208" s="919"/>
      <c r="P1208" s="919"/>
      <c r="Q1208" s="919"/>
      <c r="R1208" s="1314"/>
      <c r="S1208" s="919"/>
    </row>
    <row r="1209" spans="1:19" ht="15.75" thickBot="1" x14ac:dyDescent="0.25">
      <c r="A1209" s="1302"/>
      <c r="B1209" s="1314"/>
      <c r="C1209" s="1314"/>
      <c r="D1209" s="1314"/>
      <c r="E1209" s="1314"/>
      <c r="F1209" s="919"/>
      <c r="H1209" s="1302"/>
      <c r="I1209" s="1308"/>
      <c r="J1209" s="1314"/>
      <c r="K1209" s="1314"/>
      <c r="L1209" s="919"/>
      <c r="N1209" s="1302"/>
      <c r="O1209" s="919"/>
      <c r="P1209" s="919"/>
      <c r="Q1209" s="919"/>
      <c r="R1209" s="1314"/>
      <c r="S1209" s="919"/>
    </row>
    <row r="1210" spans="1:19" ht="15.75" thickBot="1" x14ac:dyDescent="0.25">
      <c r="A1210" s="1302"/>
      <c r="B1210" s="1314"/>
      <c r="C1210" s="1314"/>
      <c r="D1210" s="1314"/>
      <c r="E1210" s="1314"/>
      <c r="F1210" s="919"/>
      <c r="H1210" s="1302"/>
      <c r="I1210" s="1308"/>
      <c r="J1210" s="1314"/>
      <c r="K1210" s="1314"/>
      <c r="L1210" s="919"/>
      <c r="N1210" s="1302"/>
      <c r="O1210" s="919"/>
      <c r="P1210" s="919"/>
      <c r="Q1210" s="919"/>
      <c r="R1210" s="1314"/>
      <c r="S1210" s="919"/>
    </row>
    <row r="1211" spans="1:19" ht="15.75" thickBot="1" x14ac:dyDescent="0.25">
      <c r="A1211" s="1302"/>
      <c r="B1211" s="1314"/>
      <c r="C1211" s="1314"/>
      <c r="D1211" s="1314"/>
      <c r="E1211" s="1314"/>
      <c r="F1211" s="919"/>
      <c r="H1211" s="1302"/>
      <c r="I1211" s="1308"/>
      <c r="J1211" s="1314"/>
      <c r="K1211" s="1314"/>
      <c r="L1211" s="919"/>
      <c r="N1211" s="1302"/>
      <c r="O1211" s="919"/>
      <c r="P1211" s="919"/>
      <c r="Q1211" s="919"/>
      <c r="R1211" s="1314"/>
      <c r="S1211" s="919"/>
    </row>
    <row r="1212" spans="1:19" ht="15.75" thickBot="1" x14ac:dyDescent="0.25">
      <c r="A1212" s="1302"/>
      <c r="B1212" s="1314"/>
      <c r="C1212" s="1314"/>
      <c r="D1212" s="1314"/>
      <c r="E1212" s="1314"/>
      <c r="F1212" s="919"/>
      <c r="H1212" s="1302"/>
      <c r="I1212" s="1308"/>
      <c r="J1212" s="1314"/>
      <c r="K1212" s="1314"/>
      <c r="L1212" s="919"/>
      <c r="N1212" s="1302"/>
      <c r="O1212" s="919"/>
      <c r="P1212" s="919"/>
      <c r="Q1212" s="919"/>
      <c r="R1212" s="1314"/>
      <c r="S1212" s="919"/>
    </row>
    <row r="1213" spans="1:19" ht="15.75" thickBot="1" x14ac:dyDescent="0.25">
      <c r="A1213" s="1302"/>
      <c r="B1213" s="1314"/>
      <c r="C1213" s="1314"/>
      <c r="D1213" s="1314"/>
      <c r="E1213" s="1314"/>
      <c r="F1213" s="919"/>
      <c r="H1213" s="1302"/>
      <c r="I1213" s="1308"/>
      <c r="J1213" s="1314"/>
      <c r="K1213" s="1314"/>
      <c r="L1213" s="919"/>
      <c r="N1213" s="1302"/>
      <c r="O1213" s="919"/>
      <c r="P1213" s="919"/>
      <c r="Q1213" s="919"/>
      <c r="R1213" s="1314"/>
      <c r="S1213" s="919"/>
    </row>
    <row r="1214" spans="1:19" ht="15.75" thickBot="1" x14ac:dyDescent="0.25">
      <c r="A1214" s="1302"/>
      <c r="B1214" s="1314"/>
      <c r="C1214" s="1314"/>
      <c r="D1214" s="1314"/>
      <c r="E1214" s="1314"/>
      <c r="F1214" s="919"/>
      <c r="H1214" s="1302"/>
      <c r="I1214" s="1308"/>
      <c r="J1214" s="1314"/>
      <c r="K1214" s="1314"/>
      <c r="L1214" s="919"/>
      <c r="N1214" s="1302"/>
      <c r="O1214" s="919"/>
      <c r="P1214" s="919"/>
      <c r="Q1214" s="919"/>
      <c r="R1214" s="1314"/>
      <c r="S1214" s="919"/>
    </row>
    <row r="1215" spans="1:19" ht="15.75" thickBot="1" x14ac:dyDescent="0.25">
      <c r="A1215" s="1302"/>
      <c r="B1215" s="1314"/>
      <c r="C1215" s="1314"/>
      <c r="D1215" s="1314"/>
      <c r="E1215" s="1314"/>
      <c r="F1215" s="919"/>
      <c r="H1215" s="1302"/>
      <c r="I1215" s="1308"/>
      <c r="J1215" s="1314"/>
      <c r="K1215" s="1314"/>
      <c r="L1215" s="919"/>
      <c r="N1215" s="1302"/>
      <c r="O1215" s="919"/>
      <c r="P1215" s="919"/>
      <c r="Q1215" s="919"/>
      <c r="R1215" s="1314"/>
      <c r="S1215" s="919"/>
    </row>
    <row r="1216" spans="1:19" ht="15.75" thickBot="1" x14ac:dyDescent="0.25">
      <c r="A1216" s="1302"/>
      <c r="B1216" s="1314"/>
      <c r="C1216" s="1314"/>
      <c r="D1216" s="1314"/>
      <c r="E1216" s="1314"/>
      <c r="F1216" s="919"/>
      <c r="H1216" s="1302"/>
      <c r="I1216" s="1308"/>
      <c r="J1216" s="1314"/>
      <c r="K1216" s="1314"/>
      <c r="L1216" s="919"/>
      <c r="N1216" s="1302"/>
      <c r="O1216" s="919"/>
      <c r="P1216" s="919"/>
      <c r="Q1216" s="919"/>
      <c r="R1216" s="1314"/>
      <c r="S1216" s="919"/>
    </row>
    <row r="1217" spans="1:19" ht="15.75" thickBot="1" x14ac:dyDescent="0.25">
      <c r="A1217" s="1302"/>
      <c r="B1217" s="1314"/>
      <c r="C1217" s="1314"/>
      <c r="D1217" s="1314"/>
      <c r="E1217" s="1314"/>
      <c r="F1217" s="919"/>
      <c r="H1217" s="1302"/>
      <c r="I1217" s="1308"/>
      <c r="J1217" s="1314"/>
      <c r="K1217" s="1314"/>
      <c r="L1217" s="919"/>
      <c r="N1217" s="1302"/>
      <c r="O1217" s="919"/>
      <c r="P1217" s="919"/>
      <c r="Q1217" s="919"/>
      <c r="R1217" s="1314"/>
      <c r="S1217" s="919"/>
    </row>
    <row r="1218" spans="1:19" ht="15.75" thickBot="1" x14ac:dyDescent="0.25">
      <c r="A1218" s="1302"/>
      <c r="B1218" s="1314"/>
      <c r="C1218" s="1314"/>
      <c r="D1218" s="1314"/>
      <c r="E1218" s="1314"/>
      <c r="F1218" s="919"/>
      <c r="H1218" s="1302"/>
      <c r="I1218" s="1308"/>
      <c r="J1218" s="1314"/>
      <c r="K1218" s="1314"/>
      <c r="L1218" s="919"/>
      <c r="N1218" s="1302"/>
      <c r="O1218" s="919"/>
      <c r="P1218" s="919"/>
      <c r="Q1218" s="919"/>
      <c r="R1218" s="1314"/>
      <c r="S1218" s="919"/>
    </row>
    <row r="1219" spans="1:19" ht="15.75" thickBot="1" x14ac:dyDescent="0.25">
      <c r="A1219" s="1302"/>
      <c r="B1219" s="1314"/>
      <c r="C1219" s="1314"/>
      <c r="D1219" s="1314"/>
      <c r="E1219" s="1314"/>
      <c r="F1219" s="919"/>
      <c r="H1219" s="1302"/>
      <c r="I1219" s="1308"/>
      <c r="J1219" s="1314"/>
      <c r="K1219" s="1314"/>
      <c r="L1219" s="919"/>
      <c r="N1219" s="1302"/>
      <c r="O1219" s="919"/>
      <c r="P1219" s="919"/>
      <c r="Q1219" s="919"/>
      <c r="R1219" s="1314"/>
      <c r="S1219" s="919"/>
    </row>
    <row r="1220" spans="1:19" ht="15.75" thickBot="1" x14ac:dyDescent="0.25">
      <c r="A1220" s="1302"/>
      <c r="B1220" s="1314"/>
      <c r="C1220" s="1314"/>
      <c r="D1220" s="1314"/>
      <c r="E1220" s="1314"/>
      <c r="F1220" s="919"/>
      <c r="H1220" s="1302"/>
      <c r="I1220" s="1308"/>
      <c r="J1220" s="1314"/>
      <c r="K1220" s="1314"/>
      <c r="L1220" s="919"/>
      <c r="N1220" s="1302"/>
      <c r="O1220" s="919"/>
      <c r="P1220" s="919"/>
      <c r="Q1220" s="919"/>
      <c r="R1220" s="1314"/>
      <c r="S1220" s="919"/>
    </row>
    <row r="1221" spans="1:19" ht="15.75" thickBot="1" x14ac:dyDescent="0.25">
      <c r="A1221" s="1302"/>
      <c r="B1221" s="1314"/>
      <c r="C1221" s="1314"/>
      <c r="D1221" s="1314"/>
      <c r="E1221" s="1314"/>
      <c r="F1221" s="919"/>
      <c r="H1221" s="1302"/>
      <c r="I1221" s="1308"/>
      <c r="J1221" s="1314"/>
      <c r="K1221" s="1314"/>
      <c r="L1221" s="919"/>
      <c r="N1221" s="1302"/>
      <c r="O1221" s="919"/>
      <c r="P1221" s="919"/>
      <c r="Q1221" s="919"/>
      <c r="R1221" s="1314"/>
      <c r="S1221" s="919"/>
    </row>
    <row r="1222" spans="1:19" ht="15.75" thickBot="1" x14ac:dyDescent="0.25">
      <c r="A1222" s="1302"/>
      <c r="B1222" s="1314"/>
      <c r="C1222" s="1314"/>
      <c r="D1222" s="1314"/>
      <c r="E1222" s="1314"/>
      <c r="F1222" s="919"/>
      <c r="H1222" s="1302"/>
      <c r="I1222" s="1308"/>
      <c r="J1222" s="1314"/>
      <c r="K1222" s="1314"/>
      <c r="L1222" s="919"/>
      <c r="N1222" s="1302"/>
      <c r="O1222" s="919"/>
      <c r="P1222" s="919"/>
      <c r="Q1222" s="919"/>
      <c r="R1222" s="1314"/>
      <c r="S1222" s="919"/>
    </row>
    <row r="1223" spans="1:19" ht="15.75" thickBot="1" x14ac:dyDescent="0.25">
      <c r="A1223" s="1302"/>
      <c r="B1223" s="1314"/>
      <c r="C1223" s="1314"/>
      <c r="D1223" s="1314"/>
      <c r="E1223" s="1314"/>
      <c r="F1223" s="919"/>
      <c r="H1223" s="1302"/>
      <c r="I1223" s="1308"/>
      <c r="J1223" s="1314"/>
      <c r="K1223" s="1314"/>
      <c r="L1223" s="919"/>
      <c r="N1223" s="1302"/>
      <c r="O1223" s="919"/>
      <c r="P1223" s="919"/>
      <c r="Q1223" s="919"/>
      <c r="R1223" s="1314"/>
      <c r="S1223" s="919"/>
    </row>
    <row r="1224" spans="1:19" ht="15.75" thickBot="1" x14ac:dyDescent="0.25">
      <c r="A1224" s="1302"/>
      <c r="B1224" s="1314"/>
      <c r="C1224" s="1314"/>
      <c r="D1224" s="1314"/>
      <c r="E1224" s="1314"/>
      <c r="F1224" s="919"/>
      <c r="H1224" s="1302"/>
      <c r="I1224" s="1308"/>
      <c r="J1224" s="1314"/>
      <c r="K1224" s="1314"/>
      <c r="L1224" s="919"/>
      <c r="N1224" s="1302"/>
      <c r="O1224" s="919"/>
      <c r="P1224" s="919"/>
      <c r="Q1224" s="919"/>
      <c r="R1224" s="1314"/>
      <c r="S1224" s="919"/>
    </row>
    <row r="1225" spans="1:19" ht="15.75" thickBot="1" x14ac:dyDescent="0.25">
      <c r="A1225" s="1302"/>
      <c r="B1225" s="1314"/>
      <c r="C1225" s="1314"/>
      <c r="D1225" s="1314"/>
      <c r="E1225" s="1314"/>
      <c r="F1225" s="919"/>
      <c r="H1225" s="1302"/>
      <c r="I1225" s="1308"/>
      <c r="J1225" s="1314"/>
      <c r="K1225" s="1314"/>
      <c r="L1225" s="919"/>
      <c r="N1225" s="1302"/>
      <c r="O1225" s="919"/>
      <c r="P1225" s="919"/>
      <c r="Q1225" s="919"/>
      <c r="R1225" s="1314"/>
      <c r="S1225" s="919"/>
    </row>
    <row r="1226" spans="1:19" ht="15.75" thickBot="1" x14ac:dyDescent="0.25">
      <c r="A1226" s="1302"/>
      <c r="B1226" s="1314"/>
      <c r="C1226" s="1314"/>
      <c r="D1226" s="1314"/>
      <c r="E1226" s="1314"/>
      <c r="F1226" s="919"/>
      <c r="H1226" s="1302"/>
      <c r="I1226" s="1308"/>
      <c r="J1226" s="1314"/>
      <c r="K1226" s="1314"/>
      <c r="L1226" s="919"/>
      <c r="N1226" s="1302"/>
      <c r="O1226" s="919"/>
      <c r="P1226" s="919"/>
      <c r="Q1226" s="919"/>
      <c r="R1226" s="1314"/>
      <c r="S1226" s="919"/>
    </row>
    <row r="1227" spans="1:19" ht="15.75" thickBot="1" x14ac:dyDescent="0.25">
      <c r="A1227" s="1302"/>
      <c r="B1227" s="1314"/>
      <c r="C1227" s="1314"/>
      <c r="D1227" s="1314"/>
      <c r="E1227" s="1314"/>
      <c r="F1227" s="919"/>
      <c r="H1227" s="1302"/>
      <c r="I1227" s="1308"/>
      <c r="J1227" s="1314"/>
      <c r="K1227" s="1314"/>
      <c r="L1227" s="919"/>
      <c r="N1227" s="1302"/>
      <c r="O1227" s="919"/>
      <c r="P1227" s="919"/>
      <c r="Q1227" s="919"/>
      <c r="R1227" s="1314"/>
      <c r="S1227" s="919"/>
    </row>
    <row r="1228" spans="1:19" ht="15.75" thickBot="1" x14ac:dyDescent="0.25">
      <c r="A1228" s="1302"/>
      <c r="B1228" s="1314"/>
      <c r="C1228" s="1314"/>
      <c r="D1228" s="1314"/>
      <c r="E1228" s="1314"/>
      <c r="F1228" s="919"/>
      <c r="H1228" s="1302"/>
      <c r="I1228" s="1308"/>
      <c r="J1228" s="1314"/>
      <c r="K1228" s="1314"/>
      <c r="L1228" s="919"/>
      <c r="N1228" s="1302"/>
      <c r="O1228" s="919"/>
      <c r="P1228" s="919"/>
      <c r="Q1228" s="919"/>
      <c r="R1228" s="1314"/>
      <c r="S1228" s="919"/>
    </row>
    <row r="1229" spans="1:19" ht="15.75" thickBot="1" x14ac:dyDescent="0.25">
      <c r="A1229" s="1302"/>
      <c r="B1229" s="1314"/>
      <c r="C1229" s="1314"/>
      <c r="D1229" s="1314"/>
      <c r="E1229" s="1314"/>
      <c r="F1229" s="919"/>
      <c r="H1229" s="1302"/>
      <c r="I1229" s="1308"/>
      <c r="J1229" s="1314"/>
      <c r="K1229" s="1314"/>
      <c r="L1229" s="919"/>
      <c r="N1229" s="1302"/>
      <c r="O1229" s="919"/>
      <c r="P1229" s="919"/>
      <c r="Q1229" s="919"/>
      <c r="R1229" s="1314"/>
      <c r="S1229" s="919"/>
    </row>
    <row r="1230" spans="1:19" ht="15.75" thickBot="1" x14ac:dyDescent="0.25">
      <c r="A1230" s="1302"/>
      <c r="B1230" s="1314"/>
      <c r="C1230" s="1314"/>
      <c r="D1230" s="1314"/>
      <c r="E1230" s="1314"/>
      <c r="F1230" s="919"/>
      <c r="H1230" s="1302"/>
      <c r="I1230" s="1308"/>
      <c r="J1230" s="1314"/>
      <c r="K1230" s="1314"/>
      <c r="L1230" s="919"/>
      <c r="N1230" s="1302"/>
      <c r="O1230" s="919"/>
      <c r="P1230" s="919"/>
      <c r="Q1230" s="919"/>
      <c r="R1230" s="1314"/>
      <c r="S1230" s="919"/>
    </row>
    <row r="1231" spans="1:19" ht="15.75" thickBot="1" x14ac:dyDescent="0.25">
      <c r="A1231" s="1302"/>
      <c r="B1231" s="1314"/>
      <c r="C1231" s="1314"/>
      <c r="D1231" s="1314"/>
      <c r="E1231" s="1314"/>
      <c r="F1231" s="919"/>
      <c r="H1231" s="1302"/>
      <c r="I1231" s="1308"/>
      <c r="J1231" s="1314"/>
      <c r="K1231" s="1314"/>
      <c r="L1231" s="919"/>
      <c r="N1231" s="1302"/>
      <c r="O1231" s="919"/>
      <c r="P1231" s="919"/>
      <c r="Q1231" s="919"/>
      <c r="R1231" s="1314"/>
      <c r="S1231" s="919"/>
    </row>
    <row r="1232" spans="1:19" ht="15.75" thickBot="1" x14ac:dyDescent="0.25">
      <c r="A1232" s="1302"/>
      <c r="B1232" s="1314"/>
      <c r="C1232" s="1314"/>
      <c r="D1232" s="1314"/>
      <c r="E1232" s="1314"/>
      <c r="F1232" s="919"/>
      <c r="H1232" s="1302"/>
      <c r="I1232" s="1308"/>
      <c r="J1232" s="1314"/>
      <c r="K1232" s="1314"/>
      <c r="L1232" s="919"/>
      <c r="N1232" s="1302"/>
      <c r="O1232" s="919"/>
      <c r="P1232" s="919"/>
      <c r="Q1232" s="919"/>
      <c r="R1232" s="1314"/>
      <c r="S1232" s="919"/>
    </row>
    <row r="1233" spans="1:19" ht="15.75" thickBot="1" x14ac:dyDescent="0.25">
      <c r="A1233" s="1302"/>
      <c r="B1233" s="1314"/>
      <c r="C1233" s="1314"/>
      <c r="D1233" s="1314"/>
      <c r="E1233" s="1314"/>
      <c r="F1233" s="919"/>
      <c r="H1233" s="1302"/>
      <c r="I1233" s="1308"/>
      <c r="J1233" s="1314"/>
      <c r="K1233" s="1314"/>
      <c r="L1233" s="919"/>
      <c r="N1233" s="1302"/>
      <c r="O1233" s="919"/>
      <c r="P1233" s="919"/>
      <c r="Q1233" s="919"/>
      <c r="R1233" s="1314"/>
      <c r="S1233" s="919"/>
    </row>
    <row r="1234" spans="1:19" ht="15.75" thickBot="1" x14ac:dyDescent="0.25">
      <c r="A1234" s="1302"/>
      <c r="B1234" s="1314"/>
      <c r="C1234" s="1314"/>
      <c r="D1234" s="1314"/>
      <c r="E1234" s="1314"/>
      <c r="F1234" s="919"/>
      <c r="H1234" s="1302"/>
      <c r="I1234" s="1308"/>
      <c r="J1234" s="1314"/>
      <c r="K1234" s="1314"/>
      <c r="L1234" s="919"/>
      <c r="N1234" s="1302"/>
      <c r="O1234" s="919"/>
      <c r="P1234" s="919"/>
      <c r="Q1234" s="919"/>
      <c r="R1234" s="1314"/>
      <c r="S1234" s="919"/>
    </row>
    <row r="1235" spans="1:19" ht="15.75" thickBot="1" x14ac:dyDescent="0.25">
      <c r="A1235" s="1302"/>
      <c r="B1235" s="1314"/>
      <c r="C1235" s="1314"/>
      <c r="D1235" s="1314"/>
      <c r="E1235" s="1314"/>
      <c r="F1235" s="919"/>
      <c r="H1235" s="1302"/>
      <c r="I1235" s="1308"/>
      <c r="J1235" s="1314"/>
      <c r="K1235" s="1314"/>
      <c r="L1235" s="919"/>
      <c r="N1235" s="1302"/>
      <c r="O1235" s="919"/>
      <c r="P1235" s="919"/>
      <c r="Q1235" s="919"/>
      <c r="R1235" s="1314"/>
      <c r="S1235" s="919"/>
    </row>
    <row r="1236" spans="1:19" ht="15.75" thickBot="1" x14ac:dyDescent="0.25">
      <c r="A1236" s="1302"/>
      <c r="B1236" s="1314"/>
      <c r="C1236" s="1314"/>
      <c r="D1236" s="1314"/>
      <c r="E1236" s="1314"/>
      <c r="F1236" s="919"/>
      <c r="H1236" s="1302"/>
      <c r="I1236" s="1308"/>
      <c r="J1236" s="1314"/>
      <c r="K1236" s="1314"/>
      <c r="L1236" s="919"/>
      <c r="N1236" s="1302"/>
      <c r="O1236" s="919"/>
      <c r="P1236" s="919"/>
      <c r="Q1236" s="919"/>
      <c r="R1236" s="1314"/>
      <c r="S1236" s="919"/>
    </row>
    <row r="1237" spans="1:19" ht="15.75" thickBot="1" x14ac:dyDescent="0.25">
      <c r="A1237" s="1302"/>
      <c r="B1237" s="1314"/>
      <c r="C1237" s="1314"/>
      <c r="D1237" s="1314"/>
      <c r="E1237" s="1314"/>
      <c r="F1237" s="919"/>
      <c r="H1237" s="1302"/>
      <c r="I1237" s="1308"/>
      <c r="J1237" s="1314"/>
      <c r="K1237" s="1314"/>
      <c r="L1237" s="919"/>
      <c r="N1237" s="1302"/>
      <c r="O1237" s="919"/>
      <c r="P1237" s="919"/>
      <c r="Q1237" s="919"/>
      <c r="R1237" s="1314"/>
      <c r="S1237" s="919"/>
    </row>
    <row r="1238" spans="1:19" ht="15.75" thickBot="1" x14ac:dyDescent="0.25">
      <c r="A1238" s="1302"/>
      <c r="B1238" s="1314"/>
      <c r="C1238" s="1314"/>
      <c r="D1238" s="1314"/>
      <c r="E1238" s="1314"/>
      <c r="F1238" s="919"/>
      <c r="H1238" s="1302"/>
      <c r="I1238" s="1308"/>
      <c r="J1238" s="1314"/>
      <c r="K1238" s="1314"/>
      <c r="L1238" s="919"/>
      <c r="N1238" s="1302"/>
      <c r="O1238" s="919"/>
      <c r="P1238" s="919"/>
      <c r="Q1238" s="919"/>
      <c r="R1238" s="1314"/>
      <c r="S1238" s="919"/>
    </row>
    <row r="1239" spans="1:19" ht="15.75" thickBot="1" x14ac:dyDescent="0.25">
      <c r="A1239" s="1302"/>
      <c r="B1239" s="1314"/>
      <c r="C1239" s="1314"/>
      <c r="D1239" s="1314"/>
      <c r="E1239" s="1314"/>
      <c r="F1239" s="919"/>
      <c r="H1239" s="1302"/>
      <c r="I1239" s="1308"/>
      <c r="J1239" s="1314"/>
      <c r="K1239" s="1314"/>
      <c r="L1239" s="919"/>
      <c r="N1239" s="1302"/>
      <c r="O1239" s="919"/>
      <c r="P1239" s="919"/>
      <c r="Q1239" s="919"/>
      <c r="R1239" s="1314"/>
      <c r="S1239" s="919"/>
    </row>
    <row r="1240" spans="1:19" ht="15.75" thickBot="1" x14ac:dyDescent="0.25">
      <c r="A1240" s="1302"/>
      <c r="B1240" s="1314"/>
      <c r="C1240" s="1314"/>
      <c r="D1240" s="1314"/>
      <c r="E1240" s="1314"/>
      <c r="F1240" s="919"/>
      <c r="H1240" s="1302"/>
      <c r="I1240" s="1308"/>
      <c r="J1240" s="1314"/>
      <c r="K1240" s="1314"/>
      <c r="L1240" s="919"/>
      <c r="N1240" s="1302"/>
      <c r="O1240" s="919"/>
      <c r="P1240" s="919"/>
      <c r="Q1240" s="919"/>
      <c r="R1240" s="1314"/>
      <c r="S1240" s="919"/>
    </row>
    <row r="1241" spans="1:19" ht="15.75" thickBot="1" x14ac:dyDescent="0.25">
      <c r="A1241" s="1302"/>
      <c r="B1241" s="1314"/>
      <c r="C1241" s="1314"/>
      <c r="D1241" s="1314"/>
      <c r="E1241" s="1314"/>
      <c r="F1241" s="919"/>
      <c r="H1241" s="1302"/>
      <c r="I1241" s="1308"/>
      <c r="J1241" s="1314"/>
      <c r="K1241" s="1314"/>
      <c r="L1241" s="919"/>
      <c r="N1241" s="1302"/>
      <c r="O1241" s="919"/>
      <c r="P1241" s="919"/>
      <c r="Q1241" s="919"/>
      <c r="R1241" s="1314"/>
      <c r="S1241" s="919"/>
    </row>
    <row r="1242" spans="1:19" ht="15.75" thickBot="1" x14ac:dyDescent="0.25">
      <c r="A1242" s="1302"/>
      <c r="B1242" s="1314"/>
      <c r="C1242" s="1314"/>
      <c r="D1242" s="1314"/>
      <c r="E1242" s="1314"/>
      <c r="F1242" s="919"/>
      <c r="H1242" s="1302"/>
      <c r="I1242" s="1308"/>
      <c r="J1242" s="1314"/>
      <c r="K1242" s="1314"/>
      <c r="L1242" s="919"/>
      <c r="N1242" s="1302"/>
      <c r="O1242" s="919"/>
      <c r="P1242" s="919"/>
      <c r="Q1242" s="919"/>
      <c r="R1242" s="1314"/>
      <c r="S1242" s="919"/>
    </row>
    <row r="1243" spans="1:19" ht="15.75" thickBot="1" x14ac:dyDescent="0.25">
      <c r="A1243" s="1302"/>
      <c r="B1243" s="1314"/>
      <c r="C1243" s="1314"/>
      <c r="D1243" s="1314"/>
      <c r="E1243" s="1314"/>
      <c r="F1243" s="919"/>
      <c r="H1243" s="1302"/>
      <c r="I1243" s="1308"/>
      <c r="J1243" s="1314"/>
      <c r="K1243" s="1314"/>
      <c r="L1243" s="919"/>
      <c r="N1243" s="1302"/>
      <c r="O1243" s="919"/>
      <c r="P1243" s="919"/>
      <c r="Q1243" s="919"/>
      <c r="R1243" s="1314"/>
      <c r="S1243" s="919"/>
    </row>
    <row r="1244" spans="1:19" ht="15.75" thickBot="1" x14ac:dyDescent="0.25">
      <c r="A1244" s="1302"/>
      <c r="B1244" s="1314"/>
      <c r="C1244" s="1314"/>
      <c r="D1244" s="1314"/>
      <c r="E1244" s="1314"/>
      <c r="F1244" s="919"/>
      <c r="H1244" s="1302"/>
      <c r="I1244" s="1308"/>
      <c r="J1244" s="1314"/>
      <c r="K1244" s="1314"/>
      <c r="L1244" s="919"/>
      <c r="N1244" s="1302"/>
      <c r="O1244" s="919"/>
      <c r="P1244" s="919"/>
      <c r="Q1244" s="919"/>
      <c r="R1244" s="1314"/>
      <c r="S1244" s="919"/>
    </row>
    <row r="1245" spans="1:19" ht="15.75" thickBot="1" x14ac:dyDescent="0.25">
      <c r="A1245" s="1302"/>
      <c r="B1245" s="1314"/>
      <c r="C1245" s="1314"/>
      <c r="D1245" s="1314"/>
      <c r="E1245" s="1314"/>
      <c r="F1245" s="919"/>
      <c r="H1245" s="1302"/>
      <c r="I1245" s="1308"/>
      <c r="J1245" s="1314"/>
      <c r="K1245" s="1314"/>
      <c r="L1245" s="919"/>
      <c r="N1245" s="1302"/>
      <c r="O1245" s="919"/>
      <c r="P1245" s="919"/>
      <c r="Q1245" s="919"/>
      <c r="R1245" s="1314"/>
      <c r="S1245" s="919"/>
    </row>
    <row r="1246" spans="1:19" ht="15.75" thickBot="1" x14ac:dyDescent="0.25">
      <c r="A1246" s="1302"/>
      <c r="B1246" s="1314"/>
      <c r="C1246" s="1314"/>
      <c r="D1246" s="1314"/>
      <c r="E1246" s="1314"/>
      <c r="F1246" s="919"/>
      <c r="H1246" s="1302"/>
      <c r="I1246" s="1308"/>
      <c r="J1246" s="1314"/>
      <c r="K1246" s="1314"/>
      <c r="L1246" s="919"/>
      <c r="N1246" s="1302"/>
      <c r="O1246" s="919"/>
      <c r="P1246" s="919"/>
      <c r="Q1246" s="919"/>
      <c r="R1246" s="1314"/>
      <c r="S1246" s="919"/>
    </row>
    <row r="1247" spans="1:19" ht="15.75" thickBot="1" x14ac:dyDescent="0.25">
      <c r="A1247" s="1302"/>
      <c r="B1247" s="1314"/>
      <c r="C1247" s="1314"/>
      <c r="D1247" s="1314"/>
      <c r="E1247" s="1314"/>
      <c r="F1247" s="919"/>
      <c r="H1247" s="1302"/>
      <c r="I1247" s="1308"/>
      <c r="J1247" s="1314"/>
      <c r="K1247" s="1314"/>
      <c r="L1247" s="919"/>
      <c r="N1247" s="1302"/>
      <c r="O1247" s="919"/>
      <c r="P1247" s="919"/>
      <c r="Q1247" s="919"/>
      <c r="R1247" s="1314"/>
      <c r="S1247" s="919"/>
    </row>
    <row r="1248" spans="1:19" ht="15.75" thickBot="1" x14ac:dyDescent="0.25">
      <c r="A1248" s="1302"/>
      <c r="B1248" s="1314"/>
      <c r="C1248" s="1314"/>
      <c r="D1248" s="1314"/>
      <c r="E1248" s="1314"/>
      <c r="F1248" s="919"/>
      <c r="H1248" s="1302"/>
      <c r="I1248" s="1308"/>
      <c r="J1248" s="1314"/>
      <c r="K1248" s="1314"/>
      <c r="L1248" s="919"/>
      <c r="N1248" s="1302"/>
      <c r="O1248" s="919"/>
      <c r="P1248" s="919"/>
      <c r="Q1248" s="919"/>
      <c r="R1248" s="1314"/>
      <c r="S1248" s="919"/>
    </row>
    <row r="1249" spans="1:19" ht="15.75" thickBot="1" x14ac:dyDescent="0.25">
      <c r="A1249" s="1302"/>
      <c r="B1249" s="1314"/>
      <c r="C1249" s="1314"/>
      <c r="D1249" s="1314"/>
      <c r="E1249" s="1314"/>
      <c r="F1249" s="919"/>
      <c r="H1249" s="1302"/>
      <c r="I1249" s="1308"/>
      <c r="J1249" s="1314"/>
      <c r="K1249" s="1314"/>
      <c r="L1249" s="919"/>
      <c r="N1249" s="1302"/>
      <c r="O1249" s="919"/>
      <c r="P1249" s="919"/>
      <c r="Q1249" s="919"/>
      <c r="R1249" s="1314"/>
      <c r="S1249" s="919"/>
    </row>
    <row r="1250" spans="1:19" ht="15.75" thickBot="1" x14ac:dyDescent="0.25">
      <c r="A1250" s="1302"/>
      <c r="B1250" s="1314"/>
      <c r="C1250" s="1314"/>
      <c r="D1250" s="1314"/>
      <c r="E1250" s="1314"/>
      <c r="F1250" s="919"/>
      <c r="H1250" s="1302"/>
      <c r="I1250" s="1308"/>
      <c r="J1250" s="1314"/>
      <c r="K1250" s="1314"/>
      <c r="L1250" s="919"/>
      <c r="N1250" s="1302"/>
      <c r="O1250" s="919"/>
      <c r="P1250" s="919"/>
      <c r="Q1250" s="919"/>
      <c r="R1250" s="1314"/>
      <c r="S1250" s="919"/>
    </row>
    <row r="1251" spans="1:19" ht="15.75" thickBot="1" x14ac:dyDescent="0.25">
      <c r="A1251" s="1302"/>
      <c r="B1251" s="1314"/>
      <c r="C1251" s="1314"/>
      <c r="D1251" s="1314"/>
      <c r="E1251" s="1314"/>
      <c r="F1251" s="919"/>
      <c r="H1251" s="1302"/>
      <c r="I1251" s="1308"/>
      <c r="J1251" s="1314"/>
      <c r="K1251" s="1314"/>
      <c r="L1251" s="919"/>
      <c r="N1251" s="1302"/>
      <c r="O1251" s="919"/>
      <c r="P1251" s="919"/>
      <c r="Q1251" s="919"/>
      <c r="R1251" s="1314"/>
      <c r="S1251" s="919"/>
    </row>
    <row r="1252" spans="1:19" ht="15.75" thickBot="1" x14ac:dyDescent="0.25">
      <c r="A1252" s="1302"/>
      <c r="B1252" s="1314"/>
      <c r="C1252" s="1314"/>
      <c r="D1252" s="1314"/>
      <c r="E1252" s="1314"/>
      <c r="F1252" s="919"/>
      <c r="H1252" s="1302"/>
      <c r="I1252" s="1308"/>
      <c r="J1252" s="1314"/>
      <c r="K1252" s="1314"/>
      <c r="L1252" s="919"/>
      <c r="N1252" s="1302"/>
      <c r="O1252" s="919"/>
      <c r="P1252" s="919"/>
      <c r="Q1252" s="919"/>
      <c r="R1252" s="1314"/>
      <c r="S1252" s="919"/>
    </row>
    <row r="1253" spans="1:19" ht="15.75" thickBot="1" x14ac:dyDescent="0.25">
      <c r="A1253" s="1302"/>
      <c r="B1253" s="1314"/>
      <c r="C1253" s="1314"/>
      <c r="D1253" s="1314"/>
      <c r="E1253" s="1314"/>
      <c r="F1253" s="919"/>
      <c r="H1253" s="1302"/>
      <c r="I1253" s="1308"/>
      <c r="J1253" s="1314"/>
      <c r="K1253" s="1314"/>
      <c r="L1253" s="919"/>
      <c r="N1253" s="1302"/>
      <c r="O1253" s="919"/>
      <c r="P1253" s="919"/>
      <c r="Q1253" s="919"/>
      <c r="R1253" s="1314"/>
      <c r="S1253" s="919"/>
    </row>
    <row r="1254" spans="1:19" ht="15.75" thickBot="1" x14ac:dyDescent="0.25">
      <c r="A1254" s="1302"/>
      <c r="B1254" s="1314"/>
      <c r="C1254" s="1314"/>
      <c r="D1254" s="1314"/>
      <c r="E1254" s="1314"/>
      <c r="F1254" s="919"/>
      <c r="H1254" s="1302"/>
      <c r="I1254" s="1308"/>
      <c r="J1254" s="1314"/>
      <c r="K1254" s="1314"/>
      <c r="L1254" s="919"/>
      <c r="N1254" s="1302"/>
      <c r="O1254" s="919"/>
      <c r="P1254" s="919"/>
      <c r="Q1254" s="919"/>
      <c r="R1254" s="1314"/>
      <c r="S1254" s="919"/>
    </row>
    <row r="1255" spans="1:19" ht="15.75" thickBot="1" x14ac:dyDescent="0.25">
      <c r="A1255" s="1302"/>
      <c r="B1255" s="1314"/>
      <c r="C1255" s="1314"/>
      <c r="D1255" s="1314"/>
      <c r="E1255" s="1314"/>
      <c r="F1255" s="919"/>
      <c r="H1255" s="1302"/>
      <c r="I1255" s="1308"/>
      <c r="J1255" s="1314"/>
      <c r="K1255" s="1314"/>
      <c r="L1255" s="919"/>
      <c r="N1255" s="1302"/>
      <c r="O1255" s="919"/>
      <c r="P1255" s="919"/>
      <c r="Q1255" s="919"/>
      <c r="R1255" s="1314"/>
      <c r="S1255" s="919"/>
    </row>
    <row r="1256" spans="1:19" ht="15.75" thickBot="1" x14ac:dyDescent="0.25">
      <c r="A1256" s="1302"/>
      <c r="B1256" s="1314"/>
      <c r="C1256" s="1314"/>
      <c r="D1256" s="1314"/>
      <c r="E1256" s="1314"/>
      <c r="F1256" s="919"/>
      <c r="H1256" s="1302"/>
      <c r="I1256" s="1308"/>
      <c r="J1256" s="1314"/>
      <c r="K1256" s="1314"/>
      <c r="L1256" s="919"/>
      <c r="N1256" s="1302"/>
      <c r="O1256" s="919"/>
      <c r="P1256" s="919"/>
      <c r="Q1256" s="919"/>
      <c r="R1256" s="1314"/>
      <c r="S1256" s="919"/>
    </row>
    <row r="1257" spans="1:19" ht="15.75" thickBot="1" x14ac:dyDescent="0.25">
      <c r="A1257" s="1302"/>
      <c r="B1257" s="1314"/>
      <c r="C1257" s="1314"/>
      <c r="D1257" s="1314"/>
      <c r="E1257" s="1314"/>
      <c r="F1257" s="919"/>
      <c r="H1257" s="1302"/>
      <c r="I1257" s="1308"/>
      <c r="J1257" s="1314"/>
      <c r="K1257" s="1314"/>
      <c r="L1257" s="919"/>
      <c r="N1257" s="1302"/>
      <c r="O1257" s="919"/>
      <c r="P1257" s="919"/>
      <c r="Q1257" s="919"/>
      <c r="R1257" s="1314"/>
      <c r="S1257" s="919"/>
    </row>
    <row r="1258" spans="1:19" ht="15.75" thickBot="1" x14ac:dyDescent="0.25">
      <c r="A1258" s="1302"/>
      <c r="B1258" s="1314"/>
      <c r="C1258" s="1314"/>
      <c r="D1258" s="1314"/>
      <c r="E1258" s="1314"/>
      <c r="F1258" s="919"/>
      <c r="H1258" s="1302"/>
      <c r="I1258" s="1308"/>
      <c r="J1258" s="1314"/>
      <c r="K1258" s="1314"/>
      <c r="L1258" s="919"/>
      <c r="N1258" s="1302"/>
      <c r="O1258" s="919"/>
      <c r="P1258" s="919"/>
      <c r="Q1258" s="919"/>
      <c r="R1258" s="1314"/>
      <c r="S1258" s="919"/>
    </row>
    <row r="1259" spans="1:19" ht="15.75" thickBot="1" x14ac:dyDescent="0.25">
      <c r="A1259" s="1302"/>
      <c r="B1259" s="1314"/>
      <c r="C1259" s="1314"/>
      <c r="D1259" s="1314"/>
      <c r="E1259" s="1314"/>
      <c r="F1259" s="919"/>
      <c r="H1259" s="1302"/>
      <c r="I1259" s="1308"/>
      <c r="J1259" s="1314"/>
      <c r="K1259" s="1314"/>
      <c r="L1259" s="919"/>
      <c r="N1259" s="1302"/>
      <c r="O1259" s="919"/>
      <c r="P1259" s="919"/>
      <c r="Q1259" s="919"/>
      <c r="R1259" s="1314"/>
      <c r="S1259" s="919"/>
    </row>
    <row r="1260" spans="1:19" ht="15.75" thickBot="1" x14ac:dyDescent="0.25">
      <c r="A1260" s="1302"/>
      <c r="B1260" s="1314"/>
      <c r="C1260" s="1314"/>
      <c r="D1260" s="1314"/>
      <c r="E1260" s="1314"/>
      <c r="F1260" s="919"/>
      <c r="H1260" s="1302"/>
      <c r="I1260" s="1308"/>
      <c r="J1260" s="1314"/>
      <c r="K1260" s="1314"/>
      <c r="L1260" s="919"/>
      <c r="N1260" s="1302"/>
      <c r="O1260" s="919"/>
      <c r="P1260" s="919"/>
      <c r="Q1260" s="919"/>
      <c r="R1260" s="1314"/>
      <c r="S1260" s="919"/>
    </row>
    <row r="1261" spans="1:19" ht="15.75" thickBot="1" x14ac:dyDescent="0.25">
      <c r="A1261" s="1302"/>
      <c r="B1261" s="1314"/>
      <c r="C1261" s="1314"/>
      <c r="D1261" s="1314"/>
      <c r="E1261" s="1314"/>
      <c r="F1261" s="919"/>
      <c r="H1261" s="1302"/>
      <c r="I1261" s="1308"/>
      <c r="J1261" s="1314"/>
      <c r="K1261" s="1314"/>
      <c r="L1261" s="919"/>
      <c r="N1261" s="1302"/>
      <c r="O1261" s="919"/>
      <c r="P1261" s="919"/>
      <c r="Q1261" s="919"/>
      <c r="R1261" s="1314"/>
      <c r="S1261" s="919"/>
    </row>
    <row r="1262" spans="1:19" ht="15.75" thickBot="1" x14ac:dyDescent="0.25">
      <c r="A1262" s="1302"/>
      <c r="B1262" s="1314"/>
      <c r="C1262" s="1314"/>
      <c r="D1262" s="1314"/>
      <c r="E1262" s="1314"/>
      <c r="F1262" s="919"/>
      <c r="H1262" s="1302"/>
      <c r="I1262" s="1308"/>
      <c r="J1262" s="1314"/>
      <c r="K1262" s="1314"/>
      <c r="L1262" s="919"/>
      <c r="N1262" s="1302"/>
      <c r="O1262" s="919"/>
      <c r="P1262" s="919"/>
      <c r="Q1262" s="919"/>
      <c r="R1262" s="1314"/>
      <c r="S1262" s="919"/>
    </row>
    <row r="1263" spans="1:19" ht="15.75" thickBot="1" x14ac:dyDescent="0.25">
      <c r="A1263" s="1302"/>
      <c r="B1263" s="1314"/>
      <c r="C1263" s="1314"/>
      <c r="D1263" s="1314"/>
      <c r="E1263" s="1314"/>
      <c r="F1263" s="919"/>
      <c r="H1263" s="1302"/>
      <c r="I1263" s="1308"/>
      <c r="J1263" s="1314"/>
      <c r="K1263" s="1314"/>
      <c r="L1263" s="919"/>
      <c r="N1263" s="1302"/>
      <c r="O1263" s="919"/>
      <c r="P1263" s="919"/>
      <c r="Q1263" s="919"/>
      <c r="R1263" s="1314"/>
      <c r="S1263" s="919"/>
    </row>
    <row r="1264" spans="1:19" ht="15.75" thickBot="1" x14ac:dyDescent="0.25">
      <c r="A1264" s="1302"/>
      <c r="B1264" s="1314"/>
      <c r="C1264" s="1314"/>
      <c r="D1264" s="1314"/>
      <c r="E1264" s="1314"/>
      <c r="F1264" s="919"/>
      <c r="H1264" s="1302"/>
      <c r="I1264" s="1308"/>
      <c r="J1264" s="1314"/>
      <c r="K1264" s="1314"/>
      <c r="L1264" s="919"/>
      <c r="N1264" s="1302"/>
      <c r="O1264" s="919"/>
      <c r="P1264" s="919"/>
      <c r="Q1264" s="919"/>
      <c r="R1264" s="1314"/>
      <c r="S1264" s="919"/>
    </row>
    <row r="1265" spans="1:19" ht="15.75" thickBot="1" x14ac:dyDescent="0.25">
      <c r="A1265" s="1302"/>
      <c r="B1265" s="1314"/>
      <c r="C1265" s="1314"/>
      <c r="D1265" s="1314"/>
      <c r="E1265" s="1314"/>
      <c r="F1265" s="919"/>
      <c r="H1265" s="1302"/>
      <c r="I1265" s="1308"/>
      <c r="J1265" s="1314"/>
      <c r="K1265" s="1314"/>
      <c r="L1265" s="919"/>
      <c r="N1265" s="1302"/>
      <c r="O1265" s="919"/>
      <c r="P1265" s="919"/>
      <c r="Q1265" s="919"/>
      <c r="R1265" s="1314"/>
      <c r="S1265" s="919"/>
    </row>
    <row r="1266" spans="1:19" ht="15.75" thickBot="1" x14ac:dyDescent="0.25">
      <c r="A1266" s="1302"/>
      <c r="B1266" s="1314"/>
      <c r="C1266" s="1314"/>
      <c r="D1266" s="1314"/>
      <c r="E1266" s="1314"/>
      <c r="F1266" s="919"/>
      <c r="H1266" s="1302"/>
      <c r="I1266" s="1308"/>
      <c r="J1266" s="1314"/>
      <c r="K1266" s="1314"/>
      <c r="L1266" s="919"/>
      <c r="N1266" s="1302"/>
      <c r="O1266" s="919"/>
      <c r="P1266" s="919"/>
      <c r="Q1266" s="919"/>
      <c r="R1266" s="1314"/>
      <c r="S1266" s="919"/>
    </row>
    <row r="1267" spans="1:19" ht="15.75" thickBot="1" x14ac:dyDescent="0.25">
      <c r="A1267" s="1302"/>
      <c r="B1267" s="1314"/>
      <c r="C1267" s="1314"/>
      <c r="D1267" s="1314"/>
      <c r="E1267" s="1314"/>
      <c r="F1267" s="919"/>
      <c r="H1267" s="1302"/>
      <c r="I1267" s="1308"/>
      <c r="J1267" s="1314"/>
      <c r="K1267" s="1314"/>
      <c r="L1267" s="919"/>
      <c r="N1267" s="1302"/>
      <c r="O1267" s="919"/>
      <c r="P1267" s="919"/>
      <c r="Q1267" s="919"/>
      <c r="R1267" s="1314"/>
      <c r="S1267" s="919"/>
    </row>
    <row r="1268" spans="1:19" ht="15.75" thickBot="1" x14ac:dyDescent="0.25">
      <c r="A1268" s="1302"/>
      <c r="B1268" s="1314"/>
      <c r="C1268" s="1314"/>
      <c r="D1268" s="1314"/>
      <c r="E1268" s="1314"/>
      <c r="F1268" s="919"/>
      <c r="H1268" s="1302"/>
      <c r="I1268" s="1308"/>
      <c r="J1268" s="1314"/>
      <c r="K1268" s="1314"/>
      <c r="L1268" s="919"/>
      <c r="N1268" s="1302"/>
      <c r="O1268" s="919"/>
      <c r="P1268" s="919"/>
      <c r="Q1268" s="919"/>
      <c r="R1268" s="1314"/>
      <c r="S1268" s="919"/>
    </row>
    <row r="1269" spans="1:19" ht="15.75" thickBot="1" x14ac:dyDescent="0.25">
      <c r="A1269" s="1302"/>
      <c r="B1269" s="1314"/>
      <c r="C1269" s="1314"/>
      <c r="D1269" s="1314"/>
      <c r="E1269" s="1314"/>
      <c r="F1269" s="919"/>
      <c r="H1269" s="1302"/>
      <c r="I1269" s="1308"/>
      <c r="J1269" s="1314"/>
      <c r="K1269" s="1314"/>
      <c r="L1269" s="919"/>
      <c r="N1269" s="1302"/>
      <c r="O1269" s="919"/>
      <c r="P1269" s="919"/>
      <c r="Q1269" s="919"/>
      <c r="R1269" s="1314"/>
      <c r="S1269" s="919"/>
    </row>
    <row r="1270" spans="1:19" ht="15.75" thickBot="1" x14ac:dyDescent="0.25">
      <c r="A1270" s="1302"/>
      <c r="B1270" s="1314"/>
      <c r="C1270" s="1314"/>
      <c r="D1270" s="1314"/>
      <c r="E1270" s="1314"/>
      <c r="F1270" s="919"/>
      <c r="H1270" s="1302"/>
      <c r="I1270" s="1308"/>
      <c r="J1270" s="1314"/>
      <c r="K1270" s="1314"/>
      <c r="L1270" s="919"/>
      <c r="N1270" s="1302"/>
      <c r="O1270" s="919"/>
      <c r="P1270" s="919"/>
      <c r="Q1270" s="919"/>
      <c r="R1270" s="1314"/>
      <c r="S1270" s="919"/>
    </row>
    <row r="1271" spans="1:19" ht="15.75" thickBot="1" x14ac:dyDescent="0.25">
      <c r="A1271" s="1302"/>
      <c r="B1271" s="1314"/>
      <c r="C1271" s="1314"/>
      <c r="D1271" s="1314"/>
      <c r="E1271" s="1314"/>
      <c r="F1271" s="919"/>
      <c r="H1271" s="1302"/>
      <c r="I1271" s="1308"/>
      <c r="J1271" s="1314"/>
      <c r="K1271" s="1314"/>
      <c r="L1271" s="919"/>
      <c r="N1271" s="1302"/>
      <c r="O1271" s="919"/>
      <c r="P1271" s="919"/>
      <c r="Q1271" s="919"/>
      <c r="R1271" s="1314"/>
      <c r="S1271" s="919"/>
    </row>
    <row r="1272" spans="1:19" ht="15.75" thickBot="1" x14ac:dyDescent="0.25">
      <c r="A1272" s="1302"/>
      <c r="B1272" s="1314"/>
      <c r="C1272" s="1314"/>
      <c r="D1272" s="1314"/>
      <c r="E1272" s="1314"/>
      <c r="F1272" s="919"/>
      <c r="H1272" s="1302"/>
      <c r="I1272" s="1308"/>
      <c r="J1272" s="1314"/>
      <c r="K1272" s="1314"/>
      <c r="L1272" s="919"/>
      <c r="N1272" s="1302"/>
      <c r="O1272" s="919"/>
      <c r="P1272" s="919"/>
      <c r="Q1272" s="919"/>
      <c r="R1272" s="1314"/>
      <c r="S1272" s="919"/>
    </row>
    <row r="1273" spans="1:19" ht="15.75" thickBot="1" x14ac:dyDescent="0.25">
      <c r="A1273" s="1302"/>
      <c r="B1273" s="1314"/>
      <c r="C1273" s="1314"/>
      <c r="D1273" s="1314"/>
      <c r="E1273" s="1314"/>
      <c r="F1273" s="919"/>
      <c r="H1273" s="1302"/>
      <c r="I1273" s="1308"/>
      <c r="J1273" s="1314"/>
      <c r="K1273" s="1314"/>
      <c r="L1273" s="919"/>
      <c r="N1273" s="1302"/>
      <c r="O1273" s="919"/>
      <c r="P1273" s="919"/>
      <c r="Q1273" s="919"/>
      <c r="R1273" s="1314"/>
      <c r="S1273" s="919"/>
    </row>
    <row r="1274" spans="1:19" ht="15.75" thickBot="1" x14ac:dyDescent="0.25">
      <c r="A1274" s="1302"/>
      <c r="B1274" s="1314"/>
      <c r="C1274" s="1314"/>
      <c r="D1274" s="1314"/>
      <c r="E1274" s="1314"/>
      <c r="F1274" s="919"/>
      <c r="H1274" s="1302"/>
      <c r="I1274" s="1308"/>
      <c r="J1274" s="1314"/>
      <c r="K1274" s="1314"/>
      <c r="L1274" s="919"/>
      <c r="N1274" s="1302"/>
      <c r="O1274" s="919"/>
      <c r="P1274" s="919"/>
      <c r="Q1274" s="919"/>
      <c r="R1274" s="1314"/>
      <c r="S1274" s="919"/>
    </row>
    <row r="1275" spans="1:19" ht="15.75" thickBot="1" x14ac:dyDescent="0.25">
      <c r="A1275" s="1302"/>
      <c r="B1275" s="1314"/>
      <c r="C1275" s="1314"/>
      <c r="D1275" s="1314"/>
      <c r="E1275" s="1314"/>
      <c r="F1275" s="919"/>
      <c r="H1275" s="1302"/>
      <c r="I1275" s="1308"/>
      <c r="J1275" s="1314"/>
      <c r="K1275" s="1314"/>
      <c r="L1275" s="919"/>
      <c r="N1275" s="1302"/>
      <c r="O1275" s="919"/>
      <c r="P1275" s="919"/>
      <c r="Q1275" s="919"/>
      <c r="R1275" s="1314"/>
      <c r="S1275" s="919"/>
    </row>
    <row r="1276" spans="1:19" ht="15.75" thickBot="1" x14ac:dyDescent="0.25">
      <c r="A1276" s="1302"/>
      <c r="B1276" s="1314"/>
      <c r="C1276" s="1314"/>
      <c r="D1276" s="1314"/>
      <c r="E1276" s="1314"/>
      <c r="F1276" s="919"/>
      <c r="H1276" s="1302"/>
      <c r="I1276" s="1308"/>
      <c r="J1276" s="1314"/>
      <c r="K1276" s="1314"/>
      <c r="L1276" s="919"/>
      <c r="N1276" s="1302"/>
      <c r="O1276" s="919"/>
      <c r="P1276" s="919"/>
      <c r="Q1276" s="919"/>
      <c r="R1276" s="1314"/>
      <c r="S1276" s="919"/>
    </row>
    <row r="1277" spans="1:19" ht="15.75" thickBot="1" x14ac:dyDescent="0.25">
      <c r="A1277" s="1302"/>
      <c r="B1277" s="1314"/>
      <c r="C1277" s="1314"/>
      <c r="D1277" s="1314"/>
      <c r="E1277" s="1314"/>
      <c r="F1277" s="919"/>
      <c r="H1277" s="1302"/>
      <c r="I1277" s="1308"/>
      <c r="J1277" s="1314"/>
      <c r="K1277" s="1314"/>
      <c r="L1277" s="919"/>
      <c r="N1277" s="1302"/>
      <c r="O1277" s="919"/>
      <c r="P1277" s="919"/>
      <c r="Q1277" s="919"/>
      <c r="R1277" s="1314"/>
      <c r="S1277" s="919"/>
    </row>
    <row r="1278" spans="1:19" ht="15.75" thickBot="1" x14ac:dyDescent="0.25">
      <c r="A1278" s="1302"/>
      <c r="B1278" s="1314"/>
      <c r="C1278" s="1314"/>
      <c r="D1278" s="1314"/>
      <c r="E1278" s="1314"/>
      <c r="F1278" s="919"/>
      <c r="H1278" s="1302"/>
      <c r="I1278" s="1308"/>
      <c r="J1278" s="1314"/>
      <c r="K1278" s="1314"/>
      <c r="L1278" s="919"/>
      <c r="N1278" s="1302"/>
      <c r="O1278" s="919"/>
      <c r="P1278" s="919"/>
      <c r="Q1278" s="919"/>
      <c r="R1278" s="1314"/>
      <c r="S1278" s="919"/>
    </row>
    <row r="1279" spans="1:19" ht="15.75" thickBot="1" x14ac:dyDescent="0.25">
      <c r="A1279" s="1302"/>
      <c r="B1279" s="1314"/>
      <c r="C1279" s="1314"/>
      <c r="D1279" s="1314"/>
      <c r="E1279" s="1314"/>
      <c r="F1279" s="919"/>
      <c r="H1279" s="1302"/>
      <c r="I1279" s="1308"/>
      <c r="J1279" s="1314"/>
      <c r="K1279" s="1314"/>
      <c r="L1279" s="919"/>
      <c r="N1279" s="1302"/>
      <c r="O1279" s="919"/>
      <c r="P1279" s="919"/>
      <c r="Q1279" s="919"/>
      <c r="R1279" s="1314"/>
      <c r="S1279" s="919"/>
    </row>
    <row r="1280" spans="1:19" ht="15.75" thickBot="1" x14ac:dyDescent="0.25">
      <c r="A1280" s="1302"/>
      <c r="B1280" s="1314"/>
      <c r="C1280" s="1314"/>
      <c r="D1280" s="1314"/>
      <c r="E1280" s="1314"/>
      <c r="F1280" s="919"/>
      <c r="H1280" s="1302"/>
      <c r="I1280" s="1308"/>
      <c r="J1280" s="1314"/>
      <c r="K1280" s="1314"/>
      <c r="L1280" s="919"/>
      <c r="N1280" s="1302"/>
      <c r="O1280" s="919"/>
      <c r="P1280" s="919"/>
      <c r="Q1280" s="919"/>
      <c r="R1280" s="1314"/>
      <c r="S1280" s="919"/>
    </row>
    <row r="1281" spans="1:19" ht="15.75" thickBot="1" x14ac:dyDescent="0.25">
      <c r="A1281" s="1302"/>
      <c r="B1281" s="1314"/>
      <c r="C1281" s="1314"/>
      <c r="D1281" s="1314"/>
      <c r="E1281" s="1314"/>
      <c r="F1281" s="919"/>
      <c r="H1281" s="1302"/>
      <c r="I1281" s="1308"/>
      <c r="J1281" s="1314"/>
      <c r="K1281" s="1314"/>
      <c r="L1281" s="919"/>
      <c r="N1281" s="1302"/>
      <c r="O1281" s="919"/>
      <c r="P1281" s="919"/>
      <c r="Q1281" s="919"/>
      <c r="R1281" s="1314"/>
      <c r="S1281" s="919"/>
    </row>
    <row r="1282" spans="1:19" ht="15.75" thickBot="1" x14ac:dyDescent="0.25">
      <c r="A1282" s="1302"/>
      <c r="B1282" s="1314"/>
      <c r="C1282" s="1314"/>
      <c r="D1282" s="1314"/>
      <c r="E1282" s="1314"/>
      <c r="F1282" s="919"/>
      <c r="H1282" s="1302"/>
      <c r="I1282" s="1308"/>
      <c r="J1282" s="1314"/>
      <c r="K1282" s="1314"/>
      <c r="L1282" s="919"/>
      <c r="N1282" s="1302"/>
      <c r="O1282" s="919"/>
      <c r="P1282" s="919"/>
      <c r="Q1282" s="919"/>
      <c r="R1282" s="1314"/>
      <c r="S1282" s="919"/>
    </row>
    <row r="1283" spans="1:19" ht="15.75" thickBot="1" x14ac:dyDescent="0.25">
      <c r="A1283" s="1302"/>
      <c r="B1283" s="1314"/>
      <c r="C1283" s="1314"/>
      <c r="D1283" s="1314"/>
      <c r="E1283" s="1314"/>
      <c r="F1283" s="919"/>
      <c r="H1283" s="1302"/>
      <c r="I1283" s="1308"/>
      <c r="J1283" s="1314"/>
      <c r="K1283" s="1314"/>
      <c r="L1283" s="919"/>
      <c r="N1283" s="1302"/>
      <c r="O1283" s="919"/>
      <c r="P1283" s="919"/>
      <c r="Q1283" s="919"/>
      <c r="R1283" s="1314"/>
      <c r="S1283" s="919"/>
    </row>
    <row r="1284" spans="1:19" ht="15.75" thickBot="1" x14ac:dyDescent="0.25">
      <c r="A1284" s="1302"/>
      <c r="B1284" s="1314"/>
      <c r="C1284" s="1314"/>
      <c r="D1284" s="1314"/>
      <c r="E1284" s="1314"/>
      <c r="F1284" s="919"/>
      <c r="H1284" s="1302"/>
      <c r="I1284" s="1308"/>
      <c r="J1284" s="1314"/>
      <c r="K1284" s="1314"/>
      <c r="L1284" s="919"/>
      <c r="N1284" s="1302"/>
      <c r="O1284" s="919"/>
      <c r="P1284" s="919"/>
      <c r="Q1284" s="919"/>
      <c r="R1284" s="1314"/>
      <c r="S1284" s="919"/>
    </row>
    <row r="1285" spans="1:19" ht="15.75" thickBot="1" x14ac:dyDescent="0.25">
      <c r="A1285" s="1302"/>
      <c r="B1285" s="1314"/>
      <c r="C1285" s="1314"/>
      <c r="D1285" s="1314"/>
      <c r="E1285" s="1314"/>
      <c r="F1285" s="919"/>
      <c r="H1285" s="1302"/>
      <c r="I1285" s="1308"/>
      <c r="J1285" s="1314"/>
      <c r="K1285" s="1314"/>
      <c r="L1285" s="919"/>
      <c r="N1285" s="1302"/>
      <c r="O1285" s="919"/>
      <c r="P1285" s="919"/>
      <c r="Q1285" s="919"/>
      <c r="R1285" s="1314"/>
      <c r="S1285" s="919"/>
    </row>
    <row r="1286" spans="1:19" ht="15.75" thickBot="1" x14ac:dyDescent="0.25">
      <c r="A1286" s="1302"/>
      <c r="B1286" s="1314"/>
      <c r="C1286" s="1314"/>
      <c r="D1286" s="1314"/>
      <c r="E1286" s="1314"/>
      <c r="F1286" s="919"/>
      <c r="H1286" s="1302"/>
      <c r="I1286" s="1308"/>
      <c r="J1286" s="1314"/>
      <c r="K1286" s="1314"/>
      <c r="L1286" s="919"/>
      <c r="N1286" s="1302"/>
      <c r="O1286" s="919"/>
      <c r="P1286" s="919"/>
      <c r="Q1286" s="919"/>
      <c r="R1286" s="1314"/>
      <c r="S1286" s="919"/>
    </row>
    <row r="1287" spans="1:19" ht="15.75" thickBot="1" x14ac:dyDescent="0.25">
      <c r="A1287" s="1302"/>
      <c r="B1287" s="1314"/>
      <c r="C1287" s="1314"/>
      <c r="D1287" s="1314"/>
      <c r="E1287" s="1314"/>
      <c r="F1287" s="919"/>
      <c r="H1287" s="1302"/>
      <c r="I1287" s="1308"/>
      <c r="J1287" s="1314"/>
      <c r="K1287" s="1314"/>
      <c r="L1287" s="919"/>
      <c r="N1287" s="1302"/>
      <c r="O1287" s="919"/>
      <c r="P1287" s="919"/>
      <c r="Q1287" s="919"/>
      <c r="R1287" s="1314"/>
      <c r="S1287" s="919"/>
    </row>
    <row r="1288" spans="1:19" ht="15.75" thickBot="1" x14ac:dyDescent="0.25">
      <c r="A1288" s="1302"/>
      <c r="B1288" s="1314"/>
      <c r="C1288" s="1314"/>
      <c r="D1288" s="1314"/>
      <c r="E1288" s="1314"/>
      <c r="F1288" s="919"/>
      <c r="H1288" s="1302"/>
      <c r="I1288" s="1308"/>
      <c r="J1288" s="1314"/>
      <c r="K1288" s="1314"/>
      <c r="L1288" s="919"/>
      <c r="N1288" s="1302"/>
      <c r="O1288" s="919"/>
      <c r="P1288" s="919"/>
      <c r="Q1288" s="919"/>
      <c r="R1288" s="1314"/>
      <c r="S1288" s="919"/>
    </row>
    <row r="1289" spans="1:19" ht="15.75" thickBot="1" x14ac:dyDescent="0.25">
      <c r="A1289" s="1302"/>
      <c r="B1289" s="1314"/>
      <c r="C1289" s="1314"/>
      <c r="D1289" s="1314"/>
      <c r="E1289" s="1314"/>
      <c r="F1289" s="919"/>
      <c r="H1289" s="1302"/>
      <c r="I1289" s="1308"/>
      <c r="J1289" s="1314"/>
      <c r="K1289" s="1314"/>
      <c r="L1289" s="919"/>
      <c r="N1289" s="1302"/>
      <c r="O1289" s="919"/>
      <c r="P1289" s="919"/>
      <c r="Q1289" s="919"/>
      <c r="R1289" s="1314"/>
      <c r="S1289" s="919"/>
    </row>
    <row r="1290" spans="1:19" ht="15.75" thickBot="1" x14ac:dyDescent="0.25">
      <c r="A1290" s="1302"/>
      <c r="B1290" s="1314"/>
      <c r="C1290" s="1314"/>
      <c r="D1290" s="1314"/>
      <c r="E1290" s="1314"/>
      <c r="F1290" s="919"/>
      <c r="H1290" s="1302"/>
      <c r="I1290" s="1308"/>
      <c r="J1290" s="1314"/>
      <c r="K1290" s="1314"/>
      <c r="L1290" s="919"/>
      <c r="N1290" s="1302"/>
      <c r="O1290" s="919"/>
      <c r="P1290" s="919"/>
      <c r="Q1290" s="919"/>
      <c r="R1290" s="1314"/>
      <c r="S1290" s="919"/>
    </row>
    <row r="1291" spans="1:19" ht="15.75" thickBot="1" x14ac:dyDescent="0.25">
      <c r="A1291" s="1302"/>
      <c r="B1291" s="1314"/>
      <c r="C1291" s="1314"/>
      <c r="D1291" s="1314"/>
      <c r="E1291" s="1314"/>
      <c r="F1291" s="919"/>
      <c r="H1291" s="1302"/>
      <c r="I1291" s="1308"/>
      <c r="J1291" s="1314"/>
      <c r="K1291" s="1314"/>
      <c r="L1291" s="919"/>
      <c r="N1291" s="1302"/>
      <c r="O1291" s="919"/>
      <c r="P1291" s="919"/>
      <c r="Q1291" s="919"/>
      <c r="R1291" s="1314"/>
      <c r="S1291" s="919"/>
    </row>
    <row r="1292" spans="1:19" ht="15.75" thickBot="1" x14ac:dyDescent="0.25">
      <c r="A1292" s="1302"/>
      <c r="B1292" s="1314"/>
      <c r="C1292" s="1314"/>
      <c r="D1292" s="1314"/>
      <c r="E1292" s="1314"/>
      <c r="F1292" s="919"/>
      <c r="H1292" s="1302"/>
      <c r="I1292" s="1308"/>
      <c r="J1292" s="1314"/>
      <c r="K1292" s="1314"/>
      <c r="L1292" s="919"/>
      <c r="N1292" s="1302"/>
      <c r="O1292" s="919"/>
      <c r="P1292" s="919"/>
      <c r="Q1292" s="919"/>
      <c r="R1292" s="1314"/>
      <c r="S1292" s="919"/>
    </row>
    <row r="1293" spans="1:19" ht="15.75" thickBot="1" x14ac:dyDescent="0.25">
      <c r="A1293" s="1302"/>
      <c r="B1293" s="1314"/>
      <c r="C1293" s="1314"/>
      <c r="D1293" s="1314"/>
      <c r="E1293" s="1314"/>
      <c r="F1293" s="919"/>
      <c r="H1293" s="1302"/>
      <c r="I1293" s="1308"/>
      <c r="J1293" s="1314"/>
      <c r="K1293" s="1314"/>
      <c r="L1293" s="919"/>
      <c r="N1293" s="1302"/>
      <c r="O1293" s="919"/>
      <c r="P1293" s="919"/>
      <c r="Q1293" s="919"/>
      <c r="R1293" s="1314"/>
      <c r="S1293" s="919"/>
    </row>
    <row r="1294" spans="1:19" ht="15.75" thickBot="1" x14ac:dyDescent="0.25">
      <c r="A1294" s="1302"/>
      <c r="B1294" s="1314"/>
      <c r="C1294" s="1314"/>
      <c r="D1294" s="1314"/>
      <c r="E1294" s="1314"/>
      <c r="F1294" s="919"/>
      <c r="H1294" s="1302"/>
      <c r="I1294" s="1308"/>
      <c r="J1294" s="1314"/>
      <c r="K1294" s="1314"/>
      <c r="L1294" s="919"/>
      <c r="N1294" s="1302"/>
      <c r="O1294" s="919"/>
      <c r="P1294" s="919"/>
      <c r="Q1294" s="919"/>
      <c r="R1294" s="1314"/>
      <c r="S1294" s="919"/>
    </row>
    <row r="1295" spans="1:19" ht="15.75" thickBot="1" x14ac:dyDescent="0.25">
      <c r="A1295" s="1302"/>
      <c r="B1295" s="1314"/>
      <c r="C1295" s="1314"/>
      <c r="D1295" s="1314"/>
      <c r="E1295" s="1314"/>
      <c r="F1295" s="919"/>
      <c r="H1295" s="1302"/>
      <c r="I1295" s="1308"/>
      <c r="J1295" s="1314"/>
      <c r="K1295" s="1314"/>
      <c r="L1295" s="919"/>
      <c r="N1295" s="1302"/>
      <c r="O1295" s="919"/>
      <c r="P1295" s="919"/>
      <c r="Q1295" s="919"/>
      <c r="R1295" s="1314"/>
      <c r="S1295" s="919"/>
    </row>
    <row r="1296" spans="1:19" ht="15.75" thickBot="1" x14ac:dyDescent="0.25">
      <c r="A1296" s="1302"/>
      <c r="B1296" s="1314"/>
      <c r="C1296" s="1314"/>
      <c r="D1296" s="1314"/>
      <c r="E1296" s="1314"/>
      <c r="F1296" s="919"/>
      <c r="H1296" s="1302"/>
      <c r="I1296" s="1308"/>
      <c r="J1296" s="1314"/>
      <c r="K1296" s="1314"/>
      <c r="L1296" s="919"/>
      <c r="N1296" s="1302"/>
      <c r="O1296" s="919"/>
      <c r="P1296" s="919"/>
      <c r="Q1296" s="919"/>
      <c r="R1296" s="1314"/>
      <c r="S1296" s="919"/>
    </row>
    <row r="1297" spans="1:19" ht="15.75" thickBot="1" x14ac:dyDescent="0.25">
      <c r="A1297" s="1302"/>
      <c r="B1297" s="1314"/>
      <c r="C1297" s="1314"/>
      <c r="D1297" s="1314"/>
      <c r="E1297" s="1314"/>
      <c r="F1297" s="919"/>
      <c r="H1297" s="1302"/>
      <c r="I1297" s="1308"/>
      <c r="J1297" s="1314"/>
      <c r="K1297" s="1314"/>
      <c r="L1297" s="919"/>
      <c r="N1297" s="1302"/>
      <c r="O1297" s="919"/>
      <c r="P1297" s="919"/>
      <c r="Q1297" s="919"/>
      <c r="R1297" s="1314"/>
      <c r="S1297" s="919"/>
    </row>
    <row r="1298" spans="1:19" ht="15.75" thickBot="1" x14ac:dyDescent="0.25">
      <c r="A1298" s="1302"/>
      <c r="B1298" s="1314"/>
      <c r="C1298" s="1314"/>
      <c r="D1298" s="1314"/>
      <c r="E1298" s="1314"/>
      <c r="F1298" s="919"/>
      <c r="H1298" s="1302"/>
      <c r="I1298" s="1308"/>
      <c r="J1298" s="1314"/>
      <c r="K1298" s="1314"/>
      <c r="L1298" s="919"/>
      <c r="N1298" s="1302"/>
      <c r="O1298" s="919"/>
      <c r="P1298" s="919"/>
      <c r="Q1298" s="919"/>
      <c r="R1298" s="1314"/>
      <c r="S1298" s="919"/>
    </row>
    <row r="1299" spans="1:19" ht="15.75" thickBot="1" x14ac:dyDescent="0.25">
      <c r="A1299" s="1302"/>
      <c r="B1299" s="1314"/>
      <c r="C1299" s="1314"/>
      <c r="D1299" s="1314"/>
      <c r="E1299" s="1314"/>
      <c r="F1299" s="919"/>
      <c r="H1299" s="1302"/>
      <c r="I1299" s="1308"/>
      <c r="J1299" s="1314"/>
      <c r="K1299" s="1314"/>
      <c r="L1299" s="919"/>
      <c r="N1299" s="1302"/>
      <c r="O1299" s="919"/>
      <c r="P1299" s="919"/>
      <c r="Q1299" s="919"/>
      <c r="R1299" s="1314"/>
      <c r="S1299" s="919"/>
    </row>
    <row r="1300" spans="1:19" ht="15.75" thickBot="1" x14ac:dyDescent="0.25">
      <c r="A1300" s="1302"/>
      <c r="B1300" s="1314"/>
      <c r="C1300" s="1314"/>
      <c r="D1300" s="1314"/>
      <c r="E1300" s="1314"/>
      <c r="F1300" s="919"/>
      <c r="H1300" s="1302"/>
      <c r="I1300" s="1308"/>
      <c r="J1300" s="1314"/>
      <c r="K1300" s="1314"/>
      <c r="L1300" s="919"/>
      <c r="N1300" s="1302"/>
      <c r="O1300" s="919"/>
      <c r="P1300" s="919"/>
      <c r="Q1300" s="919"/>
      <c r="R1300" s="1314"/>
      <c r="S1300" s="919"/>
    </row>
    <row r="1301" spans="1:19" ht="15.75" thickBot="1" x14ac:dyDescent="0.25">
      <c r="A1301" s="1302"/>
      <c r="B1301" s="1314"/>
      <c r="C1301" s="1314"/>
      <c r="D1301" s="1314"/>
      <c r="E1301" s="1314"/>
      <c r="F1301" s="919"/>
      <c r="H1301" s="1302"/>
      <c r="I1301" s="1308"/>
      <c r="J1301" s="1314"/>
      <c r="K1301" s="1314"/>
      <c r="L1301" s="919"/>
      <c r="N1301" s="1302"/>
      <c r="O1301" s="919"/>
      <c r="P1301" s="919"/>
      <c r="Q1301" s="919"/>
      <c r="R1301" s="1314"/>
      <c r="S1301" s="919"/>
    </row>
    <row r="1302" spans="1:19" ht="15.75" thickBot="1" x14ac:dyDescent="0.25">
      <c r="A1302" s="1302"/>
      <c r="B1302" s="1314"/>
      <c r="C1302" s="1314"/>
      <c r="D1302" s="1314"/>
      <c r="E1302" s="1314"/>
      <c r="F1302" s="919"/>
      <c r="H1302" s="1302"/>
      <c r="I1302" s="1308"/>
      <c r="J1302" s="1314"/>
      <c r="K1302" s="1314"/>
      <c r="L1302" s="919"/>
      <c r="N1302" s="1302"/>
      <c r="O1302" s="919"/>
      <c r="P1302" s="919"/>
      <c r="Q1302" s="919"/>
      <c r="R1302" s="1314"/>
      <c r="S1302" s="919"/>
    </row>
    <row r="1303" spans="1:19" ht="15.75" thickBot="1" x14ac:dyDescent="0.25">
      <c r="A1303" s="1302"/>
      <c r="B1303" s="1314"/>
      <c r="C1303" s="1314"/>
      <c r="D1303" s="1314"/>
      <c r="E1303" s="1314"/>
      <c r="F1303" s="919"/>
      <c r="H1303" s="1302"/>
      <c r="I1303" s="1308"/>
      <c r="J1303" s="1314"/>
      <c r="K1303" s="1314"/>
      <c r="L1303" s="919"/>
      <c r="N1303" s="1302"/>
      <c r="O1303" s="919"/>
      <c r="P1303" s="919"/>
      <c r="Q1303" s="919"/>
      <c r="R1303" s="1314"/>
      <c r="S1303" s="919"/>
    </row>
    <row r="1304" spans="1:19" ht="15.75" thickBot="1" x14ac:dyDescent="0.25">
      <c r="A1304" s="1302"/>
      <c r="B1304" s="1314"/>
      <c r="C1304" s="1314"/>
      <c r="D1304" s="1314"/>
      <c r="E1304" s="1314"/>
      <c r="F1304" s="919"/>
      <c r="H1304" s="1302"/>
      <c r="I1304" s="1308"/>
      <c r="J1304" s="1314"/>
      <c r="K1304" s="1314"/>
      <c r="L1304" s="919"/>
      <c r="N1304" s="1302"/>
      <c r="O1304" s="919"/>
      <c r="P1304" s="919"/>
      <c r="Q1304" s="919"/>
      <c r="R1304" s="1314"/>
      <c r="S1304" s="919"/>
    </row>
    <row r="1305" spans="1:19" ht="15.75" thickBot="1" x14ac:dyDescent="0.25">
      <c r="A1305" s="1302"/>
      <c r="B1305" s="1314"/>
      <c r="C1305" s="1314"/>
      <c r="D1305" s="1314"/>
      <c r="E1305" s="1314"/>
      <c r="F1305" s="919"/>
      <c r="H1305" s="1302"/>
      <c r="I1305" s="1308"/>
      <c r="J1305" s="1314"/>
      <c r="K1305" s="1314"/>
      <c r="L1305" s="919"/>
      <c r="N1305" s="1302"/>
      <c r="O1305" s="919"/>
      <c r="P1305" s="919"/>
      <c r="Q1305" s="919"/>
      <c r="R1305" s="1314"/>
      <c r="S1305" s="919"/>
    </row>
    <row r="1306" spans="1:19" ht="15.75" thickBot="1" x14ac:dyDescent="0.25">
      <c r="A1306" s="1302"/>
      <c r="B1306" s="1314"/>
      <c r="C1306" s="1314"/>
      <c r="D1306" s="1314"/>
      <c r="E1306" s="1314"/>
      <c r="F1306" s="919"/>
      <c r="H1306" s="1302"/>
      <c r="I1306" s="1308"/>
      <c r="J1306" s="1314"/>
      <c r="K1306" s="1314"/>
      <c r="L1306" s="919"/>
      <c r="N1306" s="1302"/>
      <c r="O1306" s="919"/>
      <c r="P1306" s="919"/>
      <c r="Q1306" s="919"/>
      <c r="R1306" s="1314"/>
      <c r="S1306" s="919"/>
    </row>
    <row r="1307" spans="1:19" ht="15.75" thickBot="1" x14ac:dyDescent="0.25">
      <c r="A1307" s="1302"/>
      <c r="B1307" s="1314"/>
      <c r="C1307" s="1314"/>
      <c r="D1307" s="1314"/>
      <c r="E1307" s="1314"/>
      <c r="F1307" s="919"/>
      <c r="H1307" s="1302"/>
      <c r="I1307" s="1308"/>
      <c r="J1307" s="1314"/>
      <c r="K1307" s="1314"/>
      <c r="L1307" s="919"/>
      <c r="N1307" s="1302"/>
      <c r="O1307" s="919"/>
      <c r="P1307" s="919"/>
      <c r="Q1307" s="919"/>
      <c r="R1307" s="1314"/>
      <c r="S1307" s="919"/>
    </row>
    <row r="1308" spans="1:19" ht="15.75" thickBot="1" x14ac:dyDescent="0.25">
      <c r="A1308" s="1302"/>
      <c r="B1308" s="1314"/>
      <c r="C1308" s="1314"/>
      <c r="D1308" s="1314"/>
      <c r="E1308" s="1314"/>
      <c r="F1308" s="919"/>
      <c r="H1308" s="1302"/>
      <c r="I1308" s="1308"/>
      <c r="J1308" s="1314"/>
      <c r="K1308" s="1314"/>
      <c r="L1308" s="919"/>
      <c r="N1308" s="1302"/>
      <c r="O1308" s="919"/>
      <c r="P1308" s="919"/>
      <c r="Q1308" s="919"/>
      <c r="R1308" s="1314"/>
      <c r="S1308" s="919"/>
    </row>
    <row r="1309" spans="1:19" ht="15.75" thickBot="1" x14ac:dyDescent="0.25">
      <c r="A1309" s="1302"/>
      <c r="B1309" s="1314"/>
      <c r="C1309" s="1314"/>
      <c r="D1309" s="1314"/>
      <c r="E1309" s="1314"/>
      <c r="F1309" s="919"/>
      <c r="H1309" s="1302"/>
      <c r="I1309" s="1308"/>
      <c r="J1309" s="1314"/>
      <c r="K1309" s="1314"/>
      <c r="L1309" s="919"/>
      <c r="N1309" s="1302"/>
      <c r="O1309" s="919"/>
      <c r="P1309" s="919"/>
      <c r="Q1309" s="919"/>
      <c r="R1309" s="1314"/>
      <c r="S1309" s="919"/>
    </row>
    <row r="1310" spans="1:19" ht="15.75" thickBot="1" x14ac:dyDescent="0.25">
      <c r="A1310" s="1302"/>
      <c r="B1310" s="1314"/>
      <c r="C1310" s="1314"/>
      <c r="D1310" s="1314"/>
      <c r="E1310" s="1314"/>
      <c r="F1310" s="919"/>
      <c r="H1310" s="1302"/>
      <c r="I1310" s="1308"/>
      <c r="J1310" s="1314"/>
      <c r="K1310" s="1314"/>
      <c r="L1310" s="919"/>
      <c r="N1310" s="1302"/>
      <c r="O1310" s="919"/>
      <c r="P1310" s="919"/>
      <c r="Q1310" s="919"/>
      <c r="R1310" s="1314"/>
      <c r="S1310" s="919"/>
    </row>
    <row r="1311" spans="1:19" ht="15.75" thickBot="1" x14ac:dyDescent="0.25">
      <c r="A1311" s="1302"/>
      <c r="B1311" s="1314"/>
      <c r="C1311" s="1314"/>
      <c r="D1311" s="1314"/>
      <c r="E1311" s="1314"/>
      <c r="F1311" s="919"/>
      <c r="H1311" s="1302"/>
      <c r="I1311" s="1308"/>
      <c r="J1311" s="1314"/>
      <c r="K1311" s="1314"/>
      <c r="L1311" s="919"/>
      <c r="N1311" s="1302"/>
      <c r="O1311" s="919"/>
      <c r="P1311" s="919"/>
      <c r="Q1311" s="919"/>
      <c r="R1311" s="1314"/>
      <c r="S1311" s="919"/>
    </row>
    <row r="1312" spans="1:19" ht="15.75" thickBot="1" x14ac:dyDescent="0.25">
      <c r="A1312" s="1302"/>
      <c r="B1312" s="1314"/>
      <c r="C1312" s="1314"/>
      <c r="D1312" s="1314"/>
      <c r="E1312" s="1314"/>
      <c r="F1312" s="919"/>
      <c r="H1312" s="1302"/>
      <c r="I1312" s="1308"/>
      <c r="J1312" s="1314"/>
      <c r="K1312" s="1314"/>
      <c r="L1312" s="919"/>
      <c r="N1312" s="1302"/>
      <c r="O1312" s="919"/>
      <c r="P1312" s="919"/>
      <c r="Q1312" s="919"/>
      <c r="R1312" s="1314"/>
      <c r="S1312" s="919"/>
    </row>
    <row r="1313" spans="1:19" ht="15.75" thickBot="1" x14ac:dyDescent="0.25">
      <c r="A1313" s="1302"/>
      <c r="B1313" s="1314"/>
      <c r="C1313" s="1314"/>
      <c r="D1313" s="1314"/>
      <c r="E1313" s="1314"/>
      <c r="F1313" s="919"/>
      <c r="H1313" s="1302"/>
      <c r="I1313" s="1308"/>
      <c r="J1313" s="1314"/>
      <c r="K1313" s="1314"/>
      <c r="L1313" s="919"/>
      <c r="N1313" s="1302"/>
      <c r="O1313" s="919"/>
      <c r="P1313" s="919"/>
      <c r="Q1313" s="919"/>
      <c r="R1313" s="1314"/>
      <c r="S1313" s="919"/>
    </row>
    <row r="1314" spans="1:19" ht="15.75" thickBot="1" x14ac:dyDescent="0.25">
      <c r="A1314" s="1302"/>
      <c r="B1314" s="1314"/>
      <c r="C1314" s="1314"/>
      <c r="D1314" s="1314"/>
      <c r="E1314" s="1314"/>
      <c r="F1314" s="919"/>
      <c r="H1314" s="1302"/>
      <c r="I1314" s="1308"/>
      <c r="J1314" s="1314"/>
      <c r="K1314" s="1314"/>
      <c r="L1314" s="919"/>
      <c r="N1314" s="1302"/>
      <c r="O1314" s="919"/>
      <c r="P1314" s="919"/>
      <c r="Q1314" s="919"/>
      <c r="R1314" s="1314"/>
      <c r="S1314" s="919"/>
    </row>
    <row r="1315" spans="1:19" ht="15.75" thickBot="1" x14ac:dyDescent="0.25">
      <c r="A1315" s="1302"/>
      <c r="B1315" s="1314"/>
      <c r="C1315" s="1314"/>
      <c r="D1315" s="1314"/>
      <c r="E1315" s="1314"/>
      <c r="F1315" s="919"/>
      <c r="H1315" s="1302"/>
      <c r="I1315" s="1308"/>
      <c r="J1315" s="1314"/>
      <c r="K1315" s="1314"/>
      <c r="L1315" s="919"/>
      <c r="N1315" s="1302"/>
      <c r="O1315" s="919"/>
      <c r="P1315" s="919"/>
      <c r="Q1315" s="919"/>
      <c r="R1315" s="1314"/>
      <c r="S1315" s="919"/>
    </row>
    <row r="1316" spans="1:19" ht="15.75" thickBot="1" x14ac:dyDescent="0.25">
      <c r="A1316" s="1302"/>
      <c r="B1316" s="1314"/>
      <c r="C1316" s="1314"/>
      <c r="D1316" s="1314"/>
      <c r="E1316" s="1314"/>
      <c r="F1316" s="919"/>
      <c r="H1316" s="1302"/>
      <c r="I1316" s="1308"/>
      <c r="J1316" s="1314"/>
      <c r="K1316" s="1314"/>
      <c r="L1316" s="919"/>
      <c r="N1316" s="1302"/>
      <c r="O1316" s="919"/>
      <c r="P1316" s="919"/>
      <c r="Q1316" s="919"/>
      <c r="R1316" s="1314"/>
      <c r="S1316" s="919"/>
    </row>
    <row r="1317" spans="1:19" ht="15.75" thickBot="1" x14ac:dyDescent="0.25">
      <c r="A1317" s="1302"/>
      <c r="B1317" s="1314"/>
      <c r="C1317" s="1314"/>
      <c r="D1317" s="1314"/>
      <c r="E1317" s="1314"/>
      <c r="F1317" s="919"/>
      <c r="H1317" s="1302"/>
      <c r="I1317" s="1308"/>
      <c r="J1317" s="1314"/>
      <c r="K1317" s="1314"/>
      <c r="L1317" s="919"/>
      <c r="N1317" s="1302"/>
      <c r="O1317" s="919"/>
      <c r="P1317" s="919"/>
      <c r="Q1317" s="919"/>
      <c r="R1317" s="1314"/>
      <c r="S1317" s="919"/>
    </row>
    <row r="1318" spans="1:19" ht="15.75" thickBot="1" x14ac:dyDescent="0.25">
      <c r="A1318" s="1302"/>
      <c r="B1318" s="1314"/>
      <c r="C1318" s="1314"/>
      <c r="D1318" s="1314"/>
      <c r="E1318" s="1314"/>
      <c r="F1318" s="919"/>
      <c r="H1318" s="1302"/>
      <c r="I1318" s="1308"/>
      <c r="J1318" s="1314"/>
      <c r="K1318" s="1314"/>
      <c r="L1318" s="919"/>
      <c r="N1318" s="1302"/>
      <c r="O1318" s="919"/>
      <c r="P1318" s="919"/>
      <c r="Q1318" s="919"/>
      <c r="R1318" s="1314"/>
      <c r="S1318" s="919"/>
    </row>
    <row r="1319" spans="1:19" ht="15.75" thickBot="1" x14ac:dyDescent="0.25">
      <c r="A1319" s="1302"/>
      <c r="B1319" s="1314"/>
      <c r="C1319" s="1314"/>
      <c r="D1319" s="1314"/>
      <c r="E1319" s="1314"/>
      <c r="F1319" s="919"/>
      <c r="H1319" s="1302"/>
      <c r="I1319" s="1308"/>
      <c r="J1319" s="1314"/>
      <c r="K1319" s="1314"/>
      <c r="L1319" s="919"/>
      <c r="N1319" s="1302"/>
      <c r="O1319" s="919"/>
      <c r="P1319" s="919"/>
      <c r="Q1319" s="919"/>
      <c r="R1319" s="1314"/>
      <c r="S1319" s="919"/>
    </row>
    <row r="1320" spans="1:19" ht="15.75" thickBot="1" x14ac:dyDescent="0.25">
      <c r="A1320" s="1302"/>
      <c r="B1320" s="1314"/>
      <c r="C1320" s="1314"/>
      <c r="D1320" s="1314"/>
      <c r="E1320" s="1314"/>
      <c r="F1320" s="919"/>
      <c r="H1320" s="1302"/>
      <c r="I1320" s="1308"/>
      <c r="J1320" s="1314"/>
      <c r="K1320" s="1314"/>
      <c r="L1320" s="919"/>
      <c r="N1320" s="1302"/>
      <c r="O1320" s="919"/>
      <c r="P1320" s="919"/>
      <c r="Q1320" s="919"/>
      <c r="R1320" s="1314"/>
      <c r="S1320" s="919"/>
    </row>
    <row r="1321" spans="1:19" ht="15.75" thickBot="1" x14ac:dyDescent="0.25">
      <c r="A1321" s="1302"/>
      <c r="B1321" s="1314"/>
      <c r="C1321" s="1314"/>
      <c r="D1321" s="1314"/>
      <c r="E1321" s="1314"/>
      <c r="F1321" s="919"/>
      <c r="H1321" s="1302"/>
      <c r="I1321" s="1308"/>
      <c r="J1321" s="1314"/>
      <c r="K1321" s="1314"/>
      <c r="L1321" s="919"/>
      <c r="N1321" s="1302"/>
      <c r="O1321" s="919"/>
      <c r="P1321" s="919"/>
      <c r="Q1321" s="919"/>
      <c r="R1321" s="1314"/>
      <c r="S1321" s="919"/>
    </row>
    <row r="1322" spans="1:19" ht="15.75" thickBot="1" x14ac:dyDescent="0.25">
      <c r="A1322" s="1302"/>
      <c r="B1322" s="1314"/>
      <c r="C1322" s="1314"/>
      <c r="D1322" s="1314"/>
      <c r="E1322" s="1314"/>
      <c r="F1322" s="919"/>
      <c r="H1322" s="1302"/>
      <c r="I1322" s="1308"/>
      <c r="J1322" s="1314"/>
      <c r="K1322" s="1314"/>
      <c r="L1322" s="919"/>
      <c r="N1322" s="1302"/>
      <c r="O1322" s="919"/>
      <c r="P1322" s="919"/>
      <c r="Q1322" s="919"/>
      <c r="R1322" s="1314"/>
      <c r="S1322" s="919"/>
    </row>
    <row r="1323" spans="1:19" ht="15.75" thickBot="1" x14ac:dyDescent="0.25">
      <c r="A1323" s="1302"/>
      <c r="B1323" s="1314"/>
      <c r="C1323" s="1314"/>
      <c r="D1323" s="1314"/>
      <c r="E1323" s="1314"/>
      <c r="F1323" s="919"/>
      <c r="H1323" s="1302"/>
      <c r="I1323" s="1308"/>
      <c r="J1323" s="1314"/>
      <c r="K1323" s="1314"/>
      <c r="L1323" s="919"/>
      <c r="N1323" s="1302"/>
      <c r="O1323" s="919"/>
      <c r="P1323" s="919"/>
      <c r="Q1323" s="919"/>
      <c r="R1323" s="1314"/>
      <c r="S1323" s="919"/>
    </row>
    <row r="1324" spans="1:19" ht="15.75" thickBot="1" x14ac:dyDescent="0.25">
      <c r="A1324" s="1302"/>
      <c r="B1324" s="1314"/>
      <c r="C1324" s="1314"/>
      <c r="D1324" s="1314"/>
      <c r="E1324" s="1314"/>
      <c r="F1324" s="919"/>
      <c r="H1324" s="1302"/>
      <c r="I1324" s="1308"/>
      <c r="J1324" s="1314"/>
      <c r="K1324" s="1314"/>
      <c r="L1324" s="919"/>
      <c r="N1324" s="1302"/>
      <c r="O1324" s="919"/>
      <c r="P1324" s="919"/>
      <c r="Q1324" s="919"/>
      <c r="R1324" s="1314"/>
      <c r="S1324" s="919"/>
    </row>
    <row r="1325" spans="1:19" ht="15.75" thickBot="1" x14ac:dyDescent="0.25">
      <c r="A1325" s="1302"/>
      <c r="B1325" s="1314"/>
      <c r="C1325" s="1314"/>
      <c r="D1325" s="1314"/>
      <c r="E1325" s="1314"/>
      <c r="F1325" s="919"/>
      <c r="H1325" s="1302"/>
      <c r="I1325" s="1308"/>
      <c r="J1325" s="1314"/>
      <c r="K1325" s="1314"/>
      <c r="L1325" s="919"/>
      <c r="N1325" s="1302"/>
      <c r="O1325" s="919"/>
      <c r="P1325" s="919"/>
      <c r="Q1325" s="919"/>
      <c r="R1325" s="1314"/>
      <c r="S1325" s="919"/>
    </row>
    <row r="1326" spans="1:19" ht="15.75" thickBot="1" x14ac:dyDescent="0.25">
      <c r="A1326" s="1302"/>
      <c r="B1326" s="1314"/>
      <c r="C1326" s="1314"/>
      <c r="D1326" s="1314"/>
      <c r="E1326" s="1314"/>
      <c r="F1326" s="919"/>
      <c r="H1326" s="1302"/>
      <c r="I1326" s="1308"/>
      <c r="J1326" s="1314"/>
      <c r="K1326" s="1314"/>
      <c r="L1326" s="919"/>
      <c r="N1326" s="1302"/>
      <c r="O1326" s="919"/>
      <c r="P1326" s="919"/>
      <c r="Q1326" s="919"/>
      <c r="R1326" s="1314"/>
      <c r="S1326" s="919"/>
    </row>
    <row r="1327" spans="1:19" ht="15.75" thickBot="1" x14ac:dyDescent="0.25">
      <c r="A1327" s="1302"/>
      <c r="B1327" s="1314"/>
      <c r="C1327" s="1314"/>
      <c r="D1327" s="1314"/>
      <c r="E1327" s="1314"/>
      <c r="F1327" s="919"/>
      <c r="H1327" s="1302"/>
      <c r="I1327" s="1308"/>
      <c r="J1327" s="1314"/>
      <c r="K1327" s="1314"/>
      <c r="L1327" s="919"/>
      <c r="N1327" s="1302"/>
      <c r="O1327" s="919"/>
      <c r="P1327" s="919"/>
      <c r="Q1327" s="919"/>
      <c r="R1327" s="1314"/>
      <c r="S1327" s="919"/>
    </row>
    <row r="1328" spans="1:19" ht="15.75" thickBot="1" x14ac:dyDescent="0.25">
      <c r="A1328" s="1302"/>
      <c r="B1328" s="1314"/>
      <c r="C1328" s="1314"/>
      <c r="D1328" s="1314"/>
      <c r="E1328" s="1314"/>
      <c r="F1328" s="919"/>
      <c r="H1328" s="1302"/>
      <c r="I1328" s="1308"/>
      <c r="J1328" s="1314"/>
      <c r="K1328" s="1314"/>
      <c r="L1328" s="919"/>
      <c r="N1328" s="1302"/>
      <c r="O1328" s="919"/>
      <c r="P1328" s="919"/>
      <c r="Q1328" s="919"/>
      <c r="R1328" s="1314"/>
      <c r="S1328" s="919"/>
    </row>
    <row r="1329" spans="1:19" ht="15.75" thickBot="1" x14ac:dyDescent="0.25">
      <c r="A1329" s="1302"/>
      <c r="B1329" s="1314"/>
      <c r="C1329" s="1314"/>
      <c r="D1329" s="1314"/>
      <c r="E1329" s="1314"/>
      <c r="F1329" s="919"/>
      <c r="H1329" s="1302"/>
      <c r="I1329" s="1308"/>
      <c r="J1329" s="1314"/>
      <c r="K1329" s="1314"/>
      <c r="L1329" s="919"/>
      <c r="N1329" s="1302"/>
      <c r="O1329" s="919"/>
      <c r="P1329" s="919"/>
      <c r="Q1329" s="919"/>
      <c r="R1329" s="1314"/>
      <c r="S1329" s="919"/>
    </row>
    <row r="1330" spans="1:19" ht="15.75" thickBot="1" x14ac:dyDescent="0.25">
      <c r="A1330" s="1302"/>
      <c r="B1330" s="1314"/>
      <c r="C1330" s="1314"/>
      <c r="D1330" s="1314"/>
      <c r="E1330" s="1314"/>
      <c r="F1330" s="919"/>
      <c r="H1330" s="1302"/>
      <c r="I1330" s="1308"/>
      <c r="J1330" s="1314"/>
      <c r="K1330" s="1314"/>
      <c r="L1330" s="919"/>
      <c r="N1330" s="1302"/>
      <c r="O1330" s="919"/>
      <c r="P1330" s="919"/>
      <c r="Q1330" s="919"/>
      <c r="R1330" s="1314"/>
      <c r="S1330" s="919"/>
    </row>
    <row r="1331" spans="1:19" ht="15.75" thickBot="1" x14ac:dyDescent="0.25">
      <c r="A1331" s="1302"/>
      <c r="B1331" s="1314"/>
      <c r="C1331" s="1314"/>
      <c r="D1331" s="1314"/>
      <c r="E1331" s="1314"/>
      <c r="F1331" s="919"/>
      <c r="H1331" s="1302"/>
      <c r="I1331" s="1308"/>
      <c r="J1331" s="1314"/>
      <c r="K1331" s="1314"/>
      <c r="L1331" s="919"/>
      <c r="N1331" s="1302"/>
      <c r="O1331" s="919"/>
      <c r="P1331" s="919"/>
      <c r="Q1331" s="919"/>
      <c r="R1331" s="1314"/>
      <c r="S1331" s="919"/>
    </row>
    <row r="1332" spans="1:19" ht="15.75" thickBot="1" x14ac:dyDescent="0.25">
      <c r="A1332" s="1302"/>
      <c r="B1332" s="1314"/>
      <c r="C1332" s="1314"/>
      <c r="D1332" s="1314"/>
      <c r="E1332" s="1314"/>
      <c r="F1332" s="919"/>
      <c r="H1332" s="1302"/>
      <c r="I1332" s="1308"/>
      <c r="J1332" s="1314"/>
      <c r="K1332" s="1314"/>
      <c r="L1332" s="919"/>
      <c r="N1332" s="1302"/>
      <c r="O1332" s="919"/>
      <c r="P1332" s="919"/>
      <c r="Q1332" s="919"/>
      <c r="R1332" s="1314"/>
      <c r="S1332" s="919"/>
    </row>
    <row r="1333" spans="1:19" ht="15.75" thickBot="1" x14ac:dyDescent="0.25">
      <c r="A1333" s="1302"/>
      <c r="B1333" s="1314"/>
      <c r="C1333" s="1314"/>
      <c r="D1333" s="1314"/>
      <c r="E1333" s="1314"/>
      <c r="F1333" s="919"/>
      <c r="H1333" s="1302"/>
      <c r="I1333" s="1308"/>
      <c r="J1333" s="1314"/>
      <c r="K1333" s="1314"/>
      <c r="L1333" s="919"/>
      <c r="N1333" s="1302"/>
      <c r="O1333" s="919"/>
      <c r="P1333" s="919"/>
      <c r="Q1333" s="919"/>
      <c r="R1333" s="1314"/>
      <c r="S1333" s="919"/>
    </row>
    <row r="1334" spans="1:19" ht="15.75" thickBot="1" x14ac:dyDescent="0.25">
      <c r="A1334" s="1302"/>
      <c r="B1334" s="1314"/>
      <c r="C1334" s="1314"/>
      <c r="D1334" s="1314"/>
      <c r="E1334" s="1314"/>
      <c r="F1334" s="919"/>
      <c r="H1334" s="1302"/>
      <c r="I1334" s="1308"/>
      <c r="J1334" s="1314"/>
      <c r="K1334" s="1314"/>
      <c r="L1334" s="919"/>
      <c r="N1334" s="1302"/>
      <c r="O1334" s="919"/>
      <c r="P1334" s="919"/>
      <c r="Q1334" s="919"/>
      <c r="R1334" s="1314"/>
      <c r="S1334" s="919"/>
    </row>
    <row r="1335" spans="1:19" ht="15.75" thickBot="1" x14ac:dyDescent="0.25">
      <c r="A1335" s="1302"/>
      <c r="B1335" s="1314"/>
      <c r="C1335" s="1314"/>
      <c r="D1335" s="1314"/>
      <c r="E1335" s="1314"/>
      <c r="F1335" s="919"/>
      <c r="H1335" s="1302"/>
      <c r="I1335" s="1308"/>
      <c r="J1335" s="1314"/>
      <c r="K1335" s="1314"/>
      <c r="L1335" s="919"/>
      <c r="N1335" s="1302"/>
      <c r="O1335" s="919"/>
      <c r="P1335" s="919"/>
      <c r="Q1335" s="919"/>
      <c r="R1335" s="1314"/>
      <c r="S1335" s="919"/>
    </row>
    <row r="1336" spans="1:19" ht="15.75" thickBot="1" x14ac:dyDescent="0.25">
      <c r="A1336" s="1302"/>
      <c r="B1336" s="1314"/>
      <c r="C1336" s="1314"/>
      <c r="D1336" s="1314"/>
      <c r="E1336" s="1314"/>
      <c r="F1336" s="919"/>
      <c r="H1336" s="1302"/>
      <c r="I1336" s="1308"/>
      <c r="J1336" s="1314"/>
      <c r="K1336" s="1314"/>
      <c r="L1336" s="919"/>
      <c r="N1336" s="1302"/>
      <c r="O1336" s="919"/>
      <c r="P1336" s="919"/>
      <c r="Q1336" s="919"/>
      <c r="R1336" s="1314"/>
      <c r="S1336" s="919"/>
    </row>
    <row r="1337" spans="1:19" ht="15.75" thickBot="1" x14ac:dyDescent="0.25">
      <c r="A1337" s="1302"/>
      <c r="B1337" s="1314"/>
      <c r="C1337" s="1314"/>
      <c r="D1337" s="1314"/>
      <c r="E1337" s="1314"/>
      <c r="F1337" s="919"/>
      <c r="H1337" s="1302"/>
      <c r="I1337" s="1308"/>
      <c r="J1337" s="1314"/>
      <c r="K1337" s="1314"/>
      <c r="L1337" s="919"/>
      <c r="N1337" s="1302"/>
      <c r="O1337" s="919"/>
      <c r="P1337" s="919"/>
      <c r="Q1337" s="919"/>
      <c r="R1337" s="1314"/>
      <c r="S1337" s="919"/>
    </row>
    <row r="1338" spans="1:19" ht="15.75" thickBot="1" x14ac:dyDescent="0.25">
      <c r="A1338" s="1302"/>
      <c r="B1338" s="1314"/>
      <c r="C1338" s="1314"/>
      <c r="D1338" s="1314"/>
      <c r="E1338" s="1314"/>
      <c r="F1338" s="919"/>
      <c r="H1338" s="1302"/>
      <c r="I1338" s="1308"/>
      <c r="J1338" s="1314"/>
      <c r="K1338" s="1314"/>
      <c r="L1338" s="919"/>
      <c r="N1338" s="1302"/>
      <c r="O1338" s="919"/>
      <c r="P1338" s="919"/>
      <c r="Q1338" s="919"/>
      <c r="R1338" s="1314"/>
      <c r="S1338" s="919"/>
    </row>
    <row r="1339" spans="1:19" ht="15.75" thickBot="1" x14ac:dyDescent="0.25">
      <c r="A1339" s="1302"/>
      <c r="B1339" s="1314"/>
      <c r="C1339" s="1314"/>
      <c r="D1339" s="1314"/>
      <c r="E1339" s="1314"/>
      <c r="F1339" s="919"/>
      <c r="H1339" s="1302"/>
      <c r="I1339" s="1308"/>
      <c r="J1339" s="1314"/>
      <c r="K1339" s="1314"/>
      <c r="L1339" s="919"/>
      <c r="N1339" s="1302"/>
      <c r="O1339" s="919"/>
      <c r="P1339" s="919"/>
      <c r="Q1339" s="919"/>
      <c r="R1339" s="1314"/>
      <c r="S1339" s="919"/>
    </row>
    <row r="1340" spans="1:19" ht="15.75" thickBot="1" x14ac:dyDescent="0.25">
      <c r="A1340" s="1302"/>
      <c r="B1340" s="1314"/>
      <c r="C1340" s="1314"/>
      <c r="D1340" s="1314"/>
      <c r="E1340" s="1314"/>
      <c r="F1340" s="919"/>
      <c r="H1340" s="1302"/>
      <c r="I1340" s="1308"/>
      <c r="J1340" s="1314"/>
      <c r="K1340" s="1314"/>
      <c r="L1340" s="919"/>
      <c r="N1340" s="1302"/>
      <c r="O1340" s="919"/>
      <c r="P1340" s="919"/>
      <c r="Q1340" s="919"/>
      <c r="R1340" s="1314"/>
      <c r="S1340" s="919"/>
    </row>
    <row r="1341" spans="1:19" ht="15.75" thickBot="1" x14ac:dyDescent="0.25">
      <c r="A1341" s="1302"/>
      <c r="B1341" s="1314"/>
      <c r="C1341" s="1314"/>
      <c r="D1341" s="1314"/>
      <c r="E1341" s="1314"/>
      <c r="F1341" s="919"/>
      <c r="H1341" s="1302"/>
      <c r="I1341" s="1308"/>
      <c r="J1341" s="1314"/>
      <c r="K1341" s="1314"/>
      <c r="L1341" s="919"/>
      <c r="N1341" s="1302"/>
      <c r="O1341" s="919"/>
      <c r="P1341" s="919"/>
      <c r="Q1341" s="919"/>
      <c r="R1341" s="1314"/>
      <c r="S1341" s="919"/>
    </row>
    <row r="1342" spans="1:19" ht="15.75" thickBot="1" x14ac:dyDescent="0.25">
      <c r="A1342" s="1302"/>
      <c r="B1342" s="1314"/>
      <c r="C1342" s="1314"/>
      <c r="D1342" s="1314"/>
      <c r="E1342" s="1314"/>
      <c r="F1342" s="919"/>
      <c r="H1342" s="1302"/>
      <c r="I1342" s="1308"/>
      <c r="J1342" s="1314"/>
      <c r="K1342" s="1314"/>
      <c r="L1342" s="919"/>
      <c r="N1342" s="1302"/>
      <c r="O1342" s="919"/>
      <c r="P1342" s="919"/>
      <c r="Q1342" s="919"/>
      <c r="R1342" s="1314"/>
      <c r="S1342" s="919"/>
    </row>
    <row r="1343" spans="1:19" ht="15.75" thickBot="1" x14ac:dyDescent="0.25">
      <c r="A1343" s="1302"/>
      <c r="B1343" s="1314"/>
      <c r="C1343" s="1314"/>
      <c r="D1343" s="1314"/>
      <c r="E1343" s="1314"/>
      <c r="F1343" s="919"/>
      <c r="H1343" s="1302"/>
      <c r="I1343" s="1308"/>
      <c r="J1343" s="1314"/>
      <c r="K1343" s="1314"/>
      <c r="L1343" s="919"/>
      <c r="N1343" s="1302"/>
      <c r="O1343" s="919"/>
      <c r="P1343" s="919"/>
      <c r="Q1343" s="919"/>
      <c r="R1343" s="1314"/>
      <c r="S1343" s="919"/>
    </row>
    <row r="1344" spans="1:19" ht="15.75" thickBot="1" x14ac:dyDescent="0.25">
      <c r="A1344" s="1302"/>
      <c r="B1344" s="1314"/>
      <c r="C1344" s="1314"/>
      <c r="D1344" s="1314"/>
      <c r="E1344" s="1314"/>
      <c r="F1344" s="919"/>
      <c r="H1344" s="1302"/>
      <c r="I1344" s="1308"/>
      <c r="J1344" s="1314"/>
      <c r="K1344" s="1314"/>
      <c r="L1344" s="919"/>
      <c r="N1344" s="1302"/>
      <c r="O1344" s="919"/>
      <c r="P1344" s="919"/>
      <c r="Q1344" s="919"/>
      <c r="R1344" s="1314"/>
      <c r="S1344" s="919"/>
    </row>
    <row r="1345" spans="1:19" ht="15.75" thickBot="1" x14ac:dyDescent="0.25">
      <c r="A1345" s="1302"/>
      <c r="B1345" s="1314"/>
      <c r="C1345" s="1314"/>
      <c r="D1345" s="1314"/>
      <c r="E1345" s="1314"/>
      <c r="F1345" s="919"/>
      <c r="H1345" s="1302"/>
      <c r="I1345" s="1308"/>
      <c r="J1345" s="1314"/>
      <c r="K1345" s="1314"/>
      <c r="L1345" s="919"/>
      <c r="N1345" s="1302"/>
      <c r="O1345" s="919"/>
      <c r="P1345" s="919"/>
      <c r="Q1345" s="919"/>
      <c r="R1345" s="1314"/>
      <c r="S1345" s="919"/>
    </row>
    <row r="1346" spans="1:19" ht="15.75" thickBot="1" x14ac:dyDescent="0.25">
      <c r="A1346" s="1302"/>
      <c r="B1346" s="1314"/>
      <c r="C1346" s="1314"/>
      <c r="D1346" s="1314"/>
      <c r="E1346" s="1314"/>
      <c r="F1346" s="919"/>
      <c r="H1346" s="1302"/>
      <c r="I1346" s="1308"/>
      <c r="J1346" s="1314"/>
      <c r="K1346" s="1314"/>
      <c r="L1346" s="919"/>
      <c r="N1346" s="1302"/>
      <c r="O1346" s="919"/>
      <c r="P1346" s="919"/>
      <c r="Q1346" s="919"/>
      <c r="R1346" s="1314"/>
      <c r="S1346" s="919"/>
    </row>
    <row r="1347" spans="1:19" ht="15.75" thickBot="1" x14ac:dyDescent="0.25">
      <c r="A1347" s="1302"/>
      <c r="B1347" s="1314"/>
      <c r="C1347" s="1314"/>
      <c r="D1347" s="1314"/>
      <c r="E1347" s="1314"/>
      <c r="F1347" s="919"/>
      <c r="H1347" s="1302"/>
      <c r="I1347" s="1308"/>
      <c r="J1347" s="1314"/>
      <c r="K1347" s="1314"/>
      <c r="L1347" s="919"/>
      <c r="N1347" s="1302"/>
      <c r="O1347" s="919"/>
      <c r="P1347" s="919"/>
      <c r="Q1347" s="919"/>
      <c r="R1347" s="1314"/>
      <c r="S1347" s="919"/>
    </row>
    <row r="1348" spans="1:19" ht="15.75" thickBot="1" x14ac:dyDescent="0.25">
      <c r="A1348" s="1302"/>
      <c r="B1348" s="1314"/>
      <c r="C1348" s="1314"/>
      <c r="D1348" s="1314"/>
      <c r="E1348" s="1314"/>
      <c r="F1348" s="919"/>
      <c r="H1348" s="1302"/>
      <c r="I1348" s="1308"/>
      <c r="J1348" s="1314"/>
      <c r="K1348" s="1314"/>
      <c r="L1348" s="919"/>
      <c r="N1348" s="1302"/>
      <c r="O1348" s="919"/>
      <c r="P1348" s="919"/>
      <c r="Q1348" s="919"/>
      <c r="R1348" s="1314"/>
      <c r="S1348" s="919"/>
    </row>
    <row r="1349" spans="1:19" ht="15.75" thickBot="1" x14ac:dyDescent="0.25">
      <c r="A1349" s="1302"/>
      <c r="B1349" s="1314"/>
      <c r="C1349" s="1314"/>
      <c r="D1349" s="1314"/>
      <c r="E1349" s="1314"/>
      <c r="F1349" s="919"/>
      <c r="H1349" s="1302"/>
      <c r="I1349" s="1308"/>
      <c r="J1349" s="1314"/>
      <c r="K1349" s="1314"/>
      <c r="L1349" s="919"/>
      <c r="N1349" s="1302"/>
      <c r="O1349" s="919"/>
      <c r="P1349" s="919"/>
      <c r="Q1349" s="919"/>
      <c r="R1349" s="1314"/>
      <c r="S1349" s="919"/>
    </row>
    <row r="1350" spans="1:19" ht="15.75" thickBot="1" x14ac:dyDescent="0.25">
      <c r="A1350" s="1302"/>
      <c r="B1350" s="1314"/>
      <c r="C1350" s="1314"/>
      <c r="D1350" s="1314"/>
      <c r="E1350" s="1314"/>
      <c r="F1350" s="919"/>
      <c r="H1350" s="1302"/>
      <c r="I1350" s="1308"/>
      <c r="J1350" s="1314"/>
      <c r="K1350" s="1314"/>
      <c r="L1350" s="919"/>
      <c r="N1350" s="1302"/>
      <c r="O1350" s="919"/>
      <c r="P1350" s="919"/>
      <c r="Q1350" s="919"/>
      <c r="R1350" s="1314"/>
      <c r="S1350" s="919"/>
    </row>
    <row r="1351" spans="1:19" ht="15.75" thickBot="1" x14ac:dyDescent="0.25">
      <c r="A1351" s="1302"/>
      <c r="B1351" s="1314"/>
      <c r="C1351" s="1314"/>
      <c r="D1351" s="1314"/>
      <c r="E1351" s="1314"/>
      <c r="F1351" s="919"/>
      <c r="H1351" s="1302"/>
      <c r="I1351" s="1308"/>
      <c r="J1351" s="1314"/>
      <c r="K1351" s="1314"/>
      <c r="L1351" s="919"/>
      <c r="N1351" s="1302"/>
      <c r="O1351" s="919"/>
      <c r="P1351" s="919"/>
      <c r="Q1351" s="919"/>
      <c r="R1351" s="1314"/>
      <c r="S1351" s="919"/>
    </row>
    <row r="1352" spans="1:19" ht="15.75" thickBot="1" x14ac:dyDescent="0.25">
      <c r="A1352" s="1302"/>
      <c r="B1352" s="1314"/>
      <c r="C1352" s="1314"/>
      <c r="D1352" s="1314"/>
      <c r="E1352" s="1314"/>
      <c r="F1352" s="919"/>
      <c r="H1352" s="1302"/>
      <c r="I1352" s="1308"/>
      <c r="J1352" s="1314"/>
      <c r="K1352" s="1314"/>
      <c r="L1352" s="919"/>
      <c r="N1352" s="1302"/>
      <c r="O1352" s="919"/>
      <c r="P1352" s="919"/>
      <c r="Q1352" s="919"/>
      <c r="R1352" s="1314"/>
      <c r="S1352" s="919"/>
    </row>
    <row r="1353" spans="1:19" ht="15.75" thickBot="1" x14ac:dyDescent="0.25">
      <c r="A1353" s="1302"/>
      <c r="B1353" s="1314"/>
      <c r="C1353" s="1314"/>
      <c r="D1353" s="1314"/>
      <c r="E1353" s="1314"/>
      <c r="F1353" s="919"/>
      <c r="H1353" s="1302"/>
      <c r="I1353" s="1308"/>
      <c r="J1353" s="1314"/>
      <c r="K1353" s="1314"/>
      <c r="L1353" s="919"/>
      <c r="N1353" s="1302"/>
      <c r="O1353" s="919"/>
      <c r="P1353" s="919"/>
      <c r="Q1353" s="919"/>
      <c r="R1353" s="1314"/>
      <c r="S1353" s="919"/>
    </row>
    <row r="1354" spans="1:19" ht="15.75" thickBot="1" x14ac:dyDescent="0.25">
      <c r="A1354" s="1302"/>
      <c r="B1354" s="1314"/>
      <c r="C1354" s="1314"/>
      <c r="D1354" s="1314"/>
      <c r="E1354" s="1314"/>
      <c r="F1354" s="919"/>
      <c r="H1354" s="1302"/>
      <c r="I1354" s="1308"/>
      <c r="J1354" s="1314"/>
      <c r="K1354" s="1314"/>
      <c r="L1354" s="919"/>
      <c r="N1354" s="1302"/>
      <c r="O1354" s="919"/>
      <c r="P1354" s="919"/>
      <c r="Q1354" s="919"/>
      <c r="R1354" s="1314"/>
      <c r="S1354" s="919"/>
    </row>
    <row r="1355" spans="1:19" ht="15.75" thickBot="1" x14ac:dyDescent="0.25">
      <c r="A1355" s="1302"/>
      <c r="B1355" s="1314"/>
      <c r="C1355" s="1314"/>
      <c r="D1355" s="1314"/>
      <c r="E1355" s="1314"/>
      <c r="F1355" s="919"/>
      <c r="H1355" s="1302"/>
      <c r="I1355" s="1308"/>
      <c r="J1355" s="1314"/>
      <c r="K1355" s="1314"/>
      <c r="L1355" s="919"/>
      <c r="N1355" s="1302"/>
      <c r="O1355" s="919"/>
      <c r="P1355" s="919"/>
      <c r="Q1355" s="919"/>
      <c r="R1355" s="1314"/>
      <c r="S1355" s="919"/>
    </row>
    <row r="1356" spans="1:19" ht="15.75" thickBot="1" x14ac:dyDescent="0.25">
      <c r="A1356" s="1302"/>
      <c r="B1356" s="1314"/>
      <c r="C1356" s="1314"/>
      <c r="D1356" s="1314"/>
      <c r="E1356" s="1314"/>
      <c r="F1356" s="919"/>
      <c r="H1356" s="1302"/>
      <c r="I1356" s="1308"/>
      <c r="J1356" s="1314"/>
      <c r="K1356" s="1314"/>
      <c r="L1356" s="919"/>
      <c r="N1356" s="1302"/>
      <c r="O1356" s="919"/>
      <c r="P1356" s="919"/>
      <c r="Q1356" s="919"/>
      <c r="R1356" s="1314"/>
      <c r="S1356" s="919"/>
    </row>
    <row r="1357" spans="1:19" ht="15.75" thickBot="1" x14ac:dyDescent="0.25">
      <c r="A1357" s="1302"/>
      <c r="B1357" s="1314"/>
      <c r="C1357" s="1314"/>
      <c r="D1357" s="1314"/>
      <c r="E1357" s="1314"/>
      <c r="F1357" s="919"/>
      <c r="H1357" s="1302"/>
      <c r="I1357" s="1308"/>
      <c r="J1357" s="1314"/>
      <c r="K1357" s="1314"/>
      <c r="L1357" s="919"/>
      <c r="N1357" s="1302"/>
      <c r="O1357" s="919"/>
      <c r="P1357" s="919"/>
      <c r="Q1357" s="919"/>
      <c r="R1357" s="1314"/>
      <c r="S1357" s="919"/>
    </row>
    <row r="1358" spans="1:19" ht="15.75" thickBot="1" x14ac:dyDescent="0.25">
      <c r="A1358" s="1302"/>
      <c r="B1358" s="1314"/>
      <c r="C1358" s="1314"/>
      <c r="D1358" s="1314"/>
      <c r="E1358" s="1314"/>
      <c r="F1358" s="919"/>
      <c r="H1358" s="1302"/>
      <c r="I1358" s="1308"/>
      <c r="J1358" s="1314"/>
      <c r="K1358" s="1314"/>
      <c r="L1358" s="919"/>
      <c r="N1358" s="1302"/>
      <c r="O1358" s="919"/>
      <c r="P1358" s="919"/>
      <c r="Q1358" s="919"/>
      <c r="R1358" s="1314"/>
      <c r="S1358" s="919"/>
    </row>
    <row r="1359" spans="1:19" ht="15.75" thickBot="1" x14ac:dyDescent="0.25">
      <c r="A1359" s="1302"/>
      <c r="B1359" s="1314"/>
      <c r="C1359" s="1314"/>
      <c r="D1359" s="1314"/>
      <c r="E1359" s="1314"/>
      <c r="F1359" s="919"/>
      <c r="H1359" s="1302"/>
      <c r="I1359" s="1308"/>
      <c r="J1359" s="1314"/>
      <c r="K1359" s="1314"/>
      <c r="L1359" s="919"/>
      <c r="N1359" s="1302"/>
      <c r="O1359" s="919"/>
      <c r="P1359" s="919"/>
      <c r="Q1359" s="919"/>
      <c r="R1359" s="1314"/>
      <c r="S1359" s="919"/>
    </row>
    <row r="1360" spans="1:19" ht="15.75" thickBot="1" x14ac:dyDescent="0.25">
      <c r="A1360" s="1302"/>
      <c r="B1360" s="1314"/>
      <c r="C1360" s="1314"/>
      <c r="D1360" s="1314"/>
      <c r="E1360" s="1314"/>
      <c r="F1360" s="919"/>
      <c r="H1360" s="1302"/>
      <c r="I1360" s="1308"/>
      <c r="J1360" s="1314"/>
      <c r="K1360" s="1314"/>
      <c r="L1360" s="919"/>
      <c r="N1360" s="1302"/>
      <c r="O1360" s="919"/>
      <c r="P1360" s="919"/>
      <c r="Q1360" s="919"/>
      <c r="R1360" s="1314"/>
      <c r="S1360" s="919"/>
    </row>
    <row r="1361" spans="1:19" ht="15.75" thickBot="1" x14ac:dyDescent="0.25">
      <c r="A1361" s="1302"/>
      <c r="B1361" s="1314"/>
      <c r="C1361" s="1314"/>
      <c r="D1361" s="1314"/>
      <c r="E1361" s="1314"/>
      <c r="F1361" s="919"/>
      <c r="H1361" s="1302"/>
      <c r="I1361" s="1308"/>
      <c r="J1361" s="1314"/>
      <c r="K1361" s="1314"/>
      <c r="L1361" s="919"/>
      <c r="N1361" s="1302"/>
      <c r="O1361" s="919"/>
      <c r="P1361" s="919"/>
      <c r="Q1361" s="919"/>
      <c r="R1361" s="1314"/>
      <c r="S1361" s="919"/>
    </row>
    <row r="1362" spans="1:19" ht="15.75" thickBot="1" x14ac:dyDescent="0.25">
      <c r="A1362" s="1302"/>
      <c r="B1362" s="1314"/>
      <c r="C1362" s="1314"/>
      <c r="D1362" s="1314"/>
      <c r="E1362" s="1314"/>
      <c r="F1362" s="919"/>
      <c r="H1362" s="1302"/>
      <c r="I1362" s="1308"/>
      <c r="J1362" s="1314"/>
      <c r="K1362" s="1314"/>
      <c r="L1362" s="919"/>
      <c r="N1362" s="1302"/>
      <c r="O1362" s="919"/>
      <c r="P1362" s="919"/>
      <c r="Q1362" s="919"/>
      <c r="R1362" s="1314"/>
      <c r="S1362" s="919"/>
    </row>
    <row r="1363" spans="1:19" ht="15.75" thickBot="1" x14ac:dyDescent="0.25">
      <c r="A1363" s="1302"/>
      <c r="B1363" s="1314"/>
      <c r="C1363" s="1314"/>
      <c r="D1363" s="1314"/>
      <c r="E1363" s="1314"/>
      <c r="F1363" s="919"/>
      <c r="H1363" s="1302"/>
      <c r="I1363" s="1308"/>
      <c r="J1363" s="1314"/>
      <c r="K1363" s="1314"/>
      <c r="L1363" s="919"/>
      <c r="N1363" s="1302"/>
      <c r="O1363" s="919"/>
      <c r="P1363" s="919"/>
      <c r="Q1363" s="919"/>
      <c r="R1363" s="1314"/>
      <c r="S1363" s="919"/>
    </row>
    <row r="1364" spans="1:19" ht="15.75" thickBot="1" x14ac:dyDescent="0.25">
      <c r="A1364" s="1302"/>
      <c r="B1364" s="1314"/>
      <c r="C1364" s="1314"/>
      <c r="D1364" s="1314"/>
      <c r="E1364" s="1314"/>
      <c r="F1364" s="919"/>
      <c r="H1364" s="1302"/>
      <c r="I1364" s="1308"/>
      <c r="J1364" s="1314"/>
      <c r="K1364" s="1314"/>
      <c r="L1364" s="919"/>
      <c r="N1364" s="1302"/>
      <c r="O1364" s="919"/>
      <c r="P1364" s="919"/>
      <c r="Q1364" s="919"/>
      <c r="R1364" s="1314"/>
      <c r="S1364" s="919"/>
    </row>
    <row r="1365" spans="1:19" ht="15.75" thickBot="1" x14ac:dyDescent="0.25">
      <c r="A1365" s="1302"/>
      <c r="B1365" s="1314"/>
      <c r="C1365" s="1314"/>
      <c r="D1365" s="1314"/>
      <c r="E1365" s="1314"/>
      <c r="F1365" s="919"/>
      <c r="H1365" s="1302"/>
      <c r="I1365" s="1308"/>
      <c r="J1365" s="1314"/>
      <c r="K1365" s="1314"/>
      <c r="L1365" s="919"/>
      <c r="N1365" s="1302"/>
      <c r="O1365" s="919"/>
      <c r="P1365" s="919"/>
      <c r="Q1365" s="919"/>
      <c r="R1365" s="1314"/>
      <c r="S1365" s="919"/>
    </row>
    <row r="1366" spans="1:19" ht="15.75" thickBot="1" x14ac:dyDescent="0.25">
      <c r="A1366" s="1302"/>
      <c r="B1366" s="1314"/>
      <c r="C1366" s="1314"/>
      <c r="D1366" s="1314"/>
      <c r="E1366" s="1314"/>
      <c r="F1366" s="919"/>
      <c r="H1366" s="1302"/>
      <c r="I1366" s="1308"/>
      <c r="J1366" s="1314"/>
      <c r="K1366" s="1314"/>
      <c r="L1366" s="919"/>
      <c r="N1366" s="1302"/>
      <c r="O1366" s="919"/>
      <c r="P1366" s="919"/>
      <c r="Q1366" s="919"/>
      <c r="R1366" s="1314"/>
      <c r="S1366" s="919"/>
    </row>
    <row r="1367" spans="1:19" ht="15.75" thickBot="1" x14ac:dyDescent="0.25">
      <c r="A1367" s="1302"/>
      <c r="B1367" s="1314"/>
      <c r="C1367" s="1314"/>
      <c r="D1367" s="1314"/>
      <c r="E1367" s="1314"/>
      <c r="F1367" s="919"/>
      <c r="H1367" s="1302"/>
      <c r="I1367" s="1308"/>
      <c r="J1367" s="1314"/>
      <c r="K1367" s="1314"/>
      <c r="L1367" s="919"/>
      <c r="N1367" s="1302"/>
      <c r="O1367" s="919"/>
      <c r="P1367" s="919"/>
      <c r="Q1367" s="919"/>
      <c r="R1367" s="1314"/>
      <c r="S1367" s="919"/>
    </row>
    <row r="1368" spans="1:19" ht="15.75" thickBot="1" x14ac:dyDescent="0.25">
      <c r="A1368" s="1302"/>
      <c r="B1368" s="1314"/>
      <c r="C1368" s="1314"/>
      <c r="D1368" s="1314"/>
      <c r="E1368" s="1314"/>
      <c r="F1368" s="919"/>
      <c r="H1368" s="1302"/>
      <c r="I1368" s="1308"/>
      <c r="J1368" s="1314"/>
      <c r="K1368" s="1314"/>
      <c r="L1368" s="919"/>
      <c r="N1368" s="1302"/>
      <c r="O1368" s="919"/>
      <c r="P1368" s="919"/>
      <c r="Q1368" s="919"/>
      <c r="R1368" s="1314"/>
      <c r="S1368" s="919"/>
    </row>
    <row r="1369" spans="1:19" ht="15.75" thickBot="1" x14ac:dyDescent="0.25">
      <c r="A1369" s="1302"/>
      <c r="B1369" s="1314"/>
      <c r="C1369" s="1314"/>
      <c r="D1369" s="1314"/>
      <c r="E1369" s="1314"/>
      <c r="F1369" s="919"/>
      <c r="H1369" s="1302"/>
      <c r="I1369" s="1308"/>
      <c r="J1369" s="1314"/>
      <c r="K1369" s="1314"/>
      <c r="L1369" s="919"/>
      <c r="N1369" s="1302"/>
      <c r="O1369" s="919"/>
      <c r="P1369" s="919"/>
      <c r="Q1369" s="919"/>
      <c r="R1369" s="1314"/>
      <c r="S1369" s="919"/>
    </row>
    <row r="1370" spans="1:19" ht="15.75" thickBot="1" x14ac:dyDescent="0.25">
      <c r="A1370" s="1302"/>
      <c r="B1370" s="1314"/>
      <c r="C1370" s="1314"/>
      <c r="D1370" s="1314"/>
      <c r="E1370" s="1314"/>
      <c r="F1370" s="919"/>
      <c r="H1370" s="1302"/>
      <c r="I1370" s="1308"/>
      <c r="J1370" s="1314"/>
      <c r="K1370" s="1314"/>
      <c r="L1370" s="919"/>
      <c r="N1370" s="1302"/>
      <c r="O1370" s="919"/>
      <c r="P1370" s="919"/>
      <c r="Q1370" s="919"/>
      <c r="R1370" s="1314"/>
      <c r="S1370" s="919"/>
    </row>
    <row r="1371" spans="1:19" ht="15.75" thickBot="1" x14ac:dyDescent="0.25">
      <c r="A1371" s="1302"/>
      <c r="B1371" s="1314"/>
      <c r="C1371" s="1314"/>
      <c r="D1371" s="1314"/>
      <c r="E1371" s="1314"/>
      <c r="F1371" s="919"/>
      <c r="H1371" s="1302"/>
      <c r="I1371" s="1308"/>
      <c r="J1371" s="1314"/>
      <c r="K1371" s="1314"/>
      <c r="L1371" s="919"/>
      <c r="N1371" s="1302"/>
      <c r="O1371" s="919"/>
      <c r="P1371" s="919"/>
      <c r="Q1371" s="919"/>
      <c r="R1371" s="1314"/>
      <c r="S1371" s="919"/>
    </row>
    <row r="1372" spans="1:19" ht="15.75" thickBot="1" x14ac:dyDescent="0.25">
      <c r="A1372" s="1302"/>
      <c r="B1372" s="1314"/>
      <c r="C1372" s="1314"/>
      <c r="D1372" s="1314"/>
      <c r="E1372" s="1314"/>
      <c r="F1372" s="919"/>
      <c r="H1372" s="1302"/>
      <c r="I1372" s="1308"/>
      <c r="J1372" s="1314"/>
      <c r="K1372" s="1314"/>
      <c r="L1372" s="919"/>
      <c r="N1372" s="1302"/>
      <c r="O1372" s="919"/>
      <c r="P1372" s="919"/>
      <c r="Q1372" s="919"/>
      <c r="R1372" s="1314"/>
      <c r="S1372" s="919"/>
    </row>
    <row r="1373" spans="1:19" ht="15.75" thickBot="1" x14ac:dyDescent="0.25">
      <c r="A1373" s="1302"/>
      <c r="B1373" s="1314"/>
      <c r="C1373" s="1314"/>
      <c r="D1373" s="1314"/>
      <c r="E1373" s="1314"/>
      <c r="F1373" s="919"/>
      <c r="H1373" s="1302"/>
      <c r="I1373" s="1308"/>
      <c r="J1373" s="1314"/>
      <c r="K1373" s="1314"/>
      <c r="L1373" s="919"/>
      <c r="N1373" s="1302"/>
      <c r="O1373" s="919"/>
      <c r="P1373" s="919"/>
      <c r="Q1373" s="919"/>
      <c r="R1373" s="1314"/>
      <c r="S1373" s="919"/>
    </row>
    <row r="1374" spans="1:19" ht="15.75" thickBot="1" x14ac:dyDescent="0.25">
      <c r="A1374" s="1302"/>
      <c r="B1374" s="1314"/>
      <c r="C1374" s="1314"/>
      <c r="D1374" s="1314"/>
      <c r="E1374" s="1314"/>
      <c r="F1374" s="919"/>
      <c r="H1374" s="1302"/>
      <c r="I1374" s="1308"/>
      <c r="J1374" s="1314"/>
      <c r="K1374" s="1314"/>
      <c r="L1374" s="919"/>
      <c r="N1374" s="1302"/>
      <c r="O1374" s="919"/>
      <c r="P1374" s="919"/>
      <c r="Q1374" s="919"/>
      <c r="R1374" s="1314"/>
      <c r="S1374" s="919"/>
    </row>
    <row r="1375" spans="1:19" ht="15.75" thickBot="1" x14ac:dyDescent="0.25">
      <c r="A1375" s="1302"/>
      <c r="B1375" s="1314"/>
      <c r="C1375" s="1314"/>
      <c r="D1375" s="1314"/>
      <c r="E1375" s="1314"/>
      <c r="F1375" s="919"/>
      <c r="H1375" s="1302"/>
      <c r="I1375" s="1308"/>
      <c r="J1375" s="1314"/>
      <c r="K1375" s="1314"/>
      <c r="L1375" s="919"/>
      <c r="N1375" s="1302"/>
      <c r="O1375" s="919"/>
      <c r="P1375" s="919"/>
      <c r="Q1375" s="919"/>
      <c r="R1375" s="1314"/>
      <c r="S1375" s="919"/>
    </row>
    <row r="1376" spans="1:19" ht="15.75" thickBot="1" x14ac:dyDescent="0.25">
      <c r="A1376" s="1302"/>
      <c r="B1376" s="1314"/>
      <c r="C1376" s="1314"/>
      <c r="D1376" s="1314"/>
      <c r="E1376" s="1314"/>
      <c r="F1376" s="919"/>
      <c r="H1376" s="1302"/>
      <c r="I1376" s="1308"/>
      <c r="J1376" s="1314"/>
      <c r="K1376" s="1314"/>
      <c r="L1376" s="919"/>
      <c r="N1376" s="1302"/>
      <c r="O1376" s="919"/>
      <c r="P1376" s="919"/>
      <c r="Q1376" s="919"/>
      <c r="R1376" s="1314"/>
      <c r="S1376" s="919"/>
    </row>
    <row r="1377" spans="1:19" ht="15.75" thickBot="1" x14ac:dyDescent="0.25">
      <c r="A1377" s="1302"/>
      <c r="B1377" s="1314"/>
      <c r="C1377" s="1314"/>
      <c r="D1377" s="1314"/>
      <c r="E1377" s="1314"/>
      <c r="F1377" s="919"/>
      <c r="H1377" s="1302"/>
      <c r="I1377" s="1308"/>
      <c r="J1377" s="1314"/>
      <c r="K1377" s="1314"/>
      <c r="L1377" s="919"/>
      <c r="N1377" s="1302"/>
      <c r="O1377" s="919"/>
      <c r="P1377" s="919"/>
      <c r="Q1377" s="919"/>
      <c r="R1377" s="1314"/>
      <c r="S1377" s="919"/>
    </row>
    <row r="1378" spans="1:19" ht="15.75" thickBot="1" x14ac:dyDescent="0.25">
      <c r="A1378" s="1302"/>
      <c r="B1378" s="1314"/>
      <c r="C1378" s="1314"/>
      <c r="D1378" s="1314"/>
      <c r="E1378" s="1314"/>
      <c r="F1378" s="919"/>
      <c r="H1378" s="1302"/>
      <c r="I1378" s="1308"/>
      <c r="J1378" s="1314"/>
      <c r="K1378" s="1314"/>
      <c r="L1378" s="919"/>
      <c r="N1378" s="1302"/>
      <c r="O1378" s="919"/>
      <c r="P1378" s="919"/>
      <c r="Q1378" s="919"/>
      <c r="R1378" s="1314"/>
      <c r="S1378" s="919"/>
    </row>
    <row r="1379" spans="1:19" ht="15.75" thickBot="1" x14ac:dyDescent="0.25">
      <c r="A1379" s="1302"/>
      <c r="B1379" s="1314"/>
      <c r="C1379" s="1314"/>
      <c r="D1379" s="1314"/>
      <c r="E1379" s="1314"/>
      <c r="F1379" s="919"/>
      <c r="H1379" s="1302"/>
      <c r="I1379" s="1308"/>
      <c r="J1379" s="1314"/>
      <c r="K1379" s="1314"/>
      <c r="L1379" s="919"/>
      <c r="N1379" s="1302"/>
      <c r="O1379" s="919"/>
      <c r="P1379" s="919"/>
      <c r="Q1379" s="919"/>
      <c r="R1379" s="1314"/>
      <c r="S1379" s="919"/>
    </row>
    <row r="1380" spans="1:19" ht="15.75" thickBot="1" x14ac:dyDescent="0.25">
      <c r="A1380" s="1302"/>
      <c r="B1380" s="1314"/>
      <c r="C1380" s="1314"/>
      <c r="D1380" s="1314"/>
      <c r="E1380" s="1314"/>
      <c r="F1380" s="919"/>
      <c r="H1380" s="1302"/>
      <c r="I1380" s="1308"/>
      <c r="J1380" s="1314"/>
      <c r="K1380" s="1314"/>
      <c r="L1380" s="919"/>
      <c r="N1380" s="1302"/>
      <c r="O1380" s="919"/>
      <c r="P1380" s="919"/>
      <c r="Q1380" s="919"/>
      <c r="R1380" s="1314"/>
      <c r="S1380" s="919"/>
    </row>
    <row r="1381" spans="1:19" ht="15.75" thickBot="1" x14ac:dyDescent="0.25">
      <c r="A1381" s="1302"/>
      <c r="B1381" s="1314"/>
      <c r="C1381" s="1314"/>
      <c r="D1381" s="1314"/>
      <c r="E1381" s="1314"/>
      <c r="F1381" s="919"/>
      <c r="H1381" s="1302"/>
      <c r="I1381" s="1308"/>
      <c r="J1381" s="1314"/>
      <c r="K1381" s="1314"/>
      <c r="L1381" s="919"/>
      <c r="N1381" s="1302"/>
      <c r="O1381" s="919"/>
      <c r="P1381" s="919"/>
      <c r="Q1381" s="919"/>
      <c r="R1381" s="1314"/>
      <c r="S1381" s="919"/>
    </row>
    <row r="1382" spans="1:19" ht="15.75" thickBot="1" x14ac:dyDescent="0.25">
      <c r="A1382" s="1302"/>
      <c r="B1382" s="1314"/>
      <c r="C1382" s="1314"/>
      <c r="D1382" s="1314"/>
      <c r="E1382" s="1314"/>
      <c r="F1382" s="919"/>
      <c r="H1382" s="1302"/>
      <c r="I1382" s="1308"/>
      <c r="J1382" s="1314"/>
      <c r="K1382" s="1314"/>
      <c r="L1382" s="919"/>
      <c r="N1382" s="1302"/>
      <c r="O1382" s="919"/>
      <c r="P1382" s="919"/>
      <c r="Q1382" s="919"/>
      <c r="R1382" s="1314"/>
      <c r="S1382" s="919"/>
    </row>
    <row r="1383" spans="1:19" ht="15.75" thickBot="1" x14ac:dyDescent="0.25">
      <c r="A1383" s="1302"/>
      <c r="B1383" s="1314"/>
      <c r="C1383" s="1314"/>
      <c r="D1383" s="1314"/>
      <c r="E1383" s="1314"/>
      <c r="F1383" s="919"/>
      <c r="H1383" s="1302"/>
      <c r="I1383" s="1308"/>
      <c r="J1383" s="1314"/>
      <c r="K1383" s="1314"/>
      <c r="L1383" s="919"/>
      <c r="N1383" s="1302"/>
      <c r="O1383" s="919"/>
      <c r="P1383" s="919"/>
      <c r="Q1383" s="919"/>
      <c r="R1383" s="1314"/>
      <c r="S1383" s="919"/>
    </row>
    <row r="1384" spans="1:19" ht="15.75" thickBot="1" x14ac:dyDescent="0.25">
      <c r="A1384" s="1302"/>
      <c r="B1384" s="1314"/>
      <c r="C1384" s="1314"/>
      <c r="D1384" s="1314"/>
      <c r="E1384" s="1314"/>
      <c r="F1384" s="919"/>
      <c r="H1384" s="1302"/>
      <c r="I1384" s="1308"/>
      <c r="J1384" s="1314"/>
      <c r="K1384" s="1314"/>
      <c r="L1384" s="919"/>
      <c r="N1384" s="1302"/>
      <c r="O1384" s="919"/>
      <c r="P1384" s="919"/>
      <c r="Q1384" s="919"/>
      <c r="R1384" s="1314"/>
      <c r="S1384" s="919"/>
    </row>
    <row r="1385" spans="1:19" ht="15.75" thickBot="1" x14ac:dyDescent="0.25">
      <c r="A1385" s="1302"/>
      <c r="B1385" s="1314"/>
      <c r="C1385" s="1314"/>
      <c r="D1385" s="1314"/>
      <c r="E1385" s="1314"/>
      <c r="F1385" s="919"/>
      <c r="H1385" s="1302"/>
      <c r="I1385" s="1308"/>
      <c r="J1385" s="1314"/>
      <c r="K1385" s="1314"/>
      <c r="L1385" s="919"/>
      <c r="N1385" s="1302"/>
      <c r="O1385" s="919"/>
      <c r="P1385" s="919"/>
      <c r="Q1385" s="919"/>
      <c r="R1385" s="1314"/>
      <c r="S1385" s="919"/>
    </row>
    <row r="1386" spans="1:19" ht="15.75" thickBot="1" x14ac:dyDescent="0.25">
      <c r="A1386" s="1302"/>
      <c r="B1386" s="1314"/>
      <c r="C1386" s="1314"/>
      <c r="D1386" s="1314"/>
      <c r="E1386" s="1314"/>
      <c r="F1386" s="919"/>
      <c r="H1386" s="1302"/>
      <c r="I1386" s="1308"/>
      <c r="J1386" s="1314"/>
      <c r="K1386" s="1314"/>
      <c r="L1386" s="919"/>
      <c r="N1386" s="1302"/>
      <c r="O1386" s="919"/>
      <c r="P1386" s="919"/>
      <c r="Q1386" s="919"/>
      <c r="R1386" s="1314"/>
      <c r="S1386" s="919"/>
    </row>
    <row r="1387" spans="1:19" ht="15.75" thickBot="1" x14ac:dyDescent="0.25">
      <c r="A1387" s="1302"/>
      <c r="B1387" s="1314"/>
      <c r="C1387" s="1314"/>
      <c r="D1387" s="1314"/>
      <c r="E1387" s="1314"/>
      <c r="F1387" s="919"/>
      <c r="H1387" s="1302"/>
      <c r="I1387" s="1308"/>
      <c r="J1387" s="1314"/>
      <c r="K1387" s="1314"/>
      <c r="L1387" s="919"/>
      <c r="N1387" s="1302"/>
      <c r="O1387" s="919"/>
      <c r="P1387" s="919"/>
      <c r="Q1387" s="919"/>
      <c r="R1387" s="1314"/>
      <c r="S1387" s="919"/>
    </row>
    <row r="1388" spans="1:19" ht="15.75" thickBot="1" x14ac:dyDescent="0.25">
      <c r="A1388" s="1302"/>
      <c r="B1388" s="1314"/>
      <c r="C1388" s="1314"/>
      <c r="D1388" s="1314"/>
      <c r="E1388" s="1314"/>
      <c r="F1388" s="919"/>
      <c r="H1388" s="1302"/>
      <c r="I1388" s="1308"/>
      <c r="J1388" s="1314"/>
      <c r="K1388" s="1314"/>
      <c r="L1388" s="919"/>
      <c r="N1388" s="1302"/>
      <c r="O1388" s="919"/>
      <c r="P1388" s="919"/>
      <c r="Q1388" s="919"/>
      <c r="R1388" s="1314"/>
      <c r="S1388" s="919"/>
    </row>
    <row r="1389" spans="1:19" ht="15.75" thickBot="1" x14ac:dyDescent="0.25">
      <c r="A1389" s="1302"/>
      <c r="B1389" s="1314"/>
      <c r="C1389" s="1314"/>
      <c r="D1389" s="1314"/>
      <c r="E1389" s="1314"/>
      <c r="F1389" s="919"/>
      <c r="H1389" s="1302"/>
      <c r="I1389" s="1308"/>
      <c r="J1389" s="1314"/>
      <c r="K1389" s="1314"/>
      <c r="L1389" s="919"/>
      <c r="N1389" s="1302"/>
      <c r="O1389" s="919"/>
      <c r="P1389" s="919"/>
      <c r="Q1389" s="919"/>
      <c r="R1389" s="1314"/>
      <c r="S1389" s="919"/>
    </row>
    <row r="1390" spans="1:19" ht="15.75" thickBot="1" x14ac:dyDescent="0.25">
      <c r="A1390" s="1302"/>
      <c r="B1390" s="1314"/>
      <c r="C1390" s="1314"/>
      <c r="D1390" s="1314"/>
      <c r="E1390" s="1314"/>
      <c r="F1390" s="919"/>
      <c r="H1390" s="1302"/>
      <c r="I1390" s="1308"/>
      <c r="J1390" s="1314"/>
      <c r="K1390" s="1314"/>
      <c r="L1390" s="919"/>
      <c r="N1390" s="1302"/>
      <c r="O1390" s="919"/>
      <c r="P1390" s="919"/>
      <c r="Q1390" s="919"/>
      <c r="R1390" s="1314"/>
      <c r="S1390" s="919"/>
    </row>
    <row r="1391" spans="1:19" ht="15.75" thickBot="1" x14ac:dyDescent="0.25">
      <c r="A1391" s="1302"/>
      <c r="B1391" s="1314"/>
      <c r="C1391" s="1314"/>
      <c r="D1391" s="1314"/>
      <c r="E1391" s="1314"/>
      <c r="F1391" s="919"/>
      <c r="H1391" s="1302"/>
      <c r="I1391" s="1308"/>
      <c r="J1391" s="1314"/>
      <c r="K1391" s="1314"/>
      <c r="L1391" s="919"/>
      <c r="N1391" s="1302"/>
      <c r="O1391" s="919"/>
      <c r="P1391" s="919"/>
      <c r="Q1391" s="919"/>
      <c r="R1391" s="1314"/>
      <c r="S1391" s="919"/>
    </row>
    <row r="1392" spans="1:19" ht="15.75" thickBot="1" x14ac:dyDescent="0.25">
      <c r="A1392" s="1302"/>
      <c r="B1392" s="1314"/>
      <c r="C1392" s="1314"/>
      <c r="D1392" s="1314"/>
      <c r="E1392" s="1314"/>
      <c r="F1392" s="919"/>
      <c r="H1392" s="1302"/>
      <c r="I1392" s="1308"/>
      <c r="J1392" s="1314"/>
      <c r="K1392" s="1314"/>
      <c r="L1392" s="919"/>
      <c r="N1392" s="1302"/>
      <c r="O1392" s="919"/>
      <c r="P1392" s="919"/>
      <c r="Q1392" s="919"/>
      <c r="R1392" s="1314"/>
      <c r="S1392" s="919"/>
    </row>
    <row r="1393" spans="1:19" ht="15.75" thickBot="1" x14ac:dyDescent="0.25">
      <c r="A1393" s="1302"/>
      <c r="B1393" s="1314"/>
      <c r="C1393" s="1314"/>
      <c r="D1393" s="1314"/>
      <c r="E1393" s="1314"/>
      <c r="F1393" s="919"/>
      <c r="H1393" s="1302"/>
      <c r="I1393" s="1308"/>
      <c r="J1393" s="1314"/>
      <c r="K1393" s="1314"/>
      <c r="L1393" s="919"/>
      <c r="N1393" s="1302"/>
      <c r="O1393" s="919"/>
      <c r="P1393" s="919"/>
      <c r="Q1393" s="919"/>
      <c r="R1393" s="1314"/>
      <c r="S1393" s="919"/>
    </row>
    <row r="1394" spans="1:19" ht="15.75" thickBot="1" x14ac:dyDescent="0.25">
      <c r="A1394" s="1302"/>
      <c r="B1394" s="1314"/>
      <c r="C1394" s="1314"/>
      <c r="D1394" s="1314"/>
      <c r="E1394" s="1314"/>
      <c r="F1394" s="919"/>
      <c r="H1394" s="1302"/>
      <c r="I1394" s="1308"/>
      <c r="J1394" s="1314"/>
      <c r="K1394" s="1314"/>
      <c r="L1394" s="919"/>
      <c r="N1394" s="1302"/>
      <c r="O1394" s="919"/>
      <c r="P1394" s="919"/>
      <c r="Q1394" s="919"/>
      <c r="R1394" s="1314"/>
      <c r="S1394" s="919"/>
    </row>
    <row r="1395" spans="1:19" ht="15.75" thickBot="1" x14ac:dyDescent="0.25">
      <c r="A1395" s="1302"/>
      <c r="B1395" s="1314"/>
      <c r="C1395" s="1314"/>
      <c r="D1395" s="1314"/>
      <c r="E1395" s="1314"/>
      <c r="F1395" s="919"/>
      <c r="H1395" s="1302"/>
      <c r="I1395" s="1308"/>
      <c r="J1395" s="1314"/>
      <c r="K1395" s="1314"/>
      <c r="L1395" s="919"/>
      <c r="N1395" s="1302"/>
      <c r="O1395" s="919"/>
      <c r="P1395" s="919"/>
      <c r="Q1395" s="919"/>
      <c r="R1395" s="1314"/>
      <c r="S1395" s="919"/>
    </row>
    <row r="1396" spans="1:19" ht="15.75" thickBot="1" x14ac:dyDescent="0.25">
      <c r="A1396" s="1302"/>
      <c r="B1396" s="1314"/>
      <c r="C1396" s="1314"/>
      <c r="D1396" s="1314"/>
      <c r="E1396" s="1314"/>
      <c r="F1396" s="919"/>
      <c r="H1396" s="1302"/>
      <c r="I1396" s="1308"/>
      <c r="J1396" s="1314"/>
      <c r="K1396" s="1314"/>
      <c r="L1396" s="919"/>
      <c r="N1396" s="1302"/>
      <c r="O1396" s="919"/>
      <c r="P1396" s="919"/>
      <c r="Q1396" s="919"/>
      <c r="R1396" s="1314"/>
      <c r="S1396" s="919"/>
    </row>
    <row r="1397" spans="1:19" ht="15.75" thickBot="1" x14ac:dyDescent="0.25">
      <c r="A1397" s="1302"/>
      <c r="B1397" s="1314"/>
      <c r="C1397" s="1314"/>
      <c r="D1397" s="1314"/>
      <c r="E1397" s="1314"/>
      <c r="F1397" s="919"/>
      <c r="H1397" s="1302"/>
      <c r="I1397" s="1308"/>
      <c r="J1397" s="1314"/>
      <c r="K1397" s="1314"/>
      <c r="L1397" s="919"/>
      <c r="N1397" s="1302"/>
      <c r="O1397" s="919"/>
      <c r="P1397" s="919"/>
      <c r="Q1397" s="919"/>
      <c r="R1397" s="1314"/>
      <c r="S1397" s="919"/>
    </row>
    <row r="1398" spans="1:19" ht="15.75" thickBot="1" x14ac:dyDescent="0.25">
      <c r="A1398" s="1302"/>
      <c r="B1398" s="1314"/>
      <c r="C1398" s="1314"/>
      <c r="D1398" s="1314"/>
      <c r="E1398" s="1314"/>
      <c r="F1398" s="919"/>
      <c r="H1398" s="1302"/>
      <c r="I1398" s="1308"/>
      <c r="J1398" s="1314"/>
      <c r="K1398" s="1314"/>
      <c r="L1398" s="919"/>
      <c r="N1398" s="1302"/>
      <c r="O1398" s="919"/>
      <c r="P1398" s="919"/>
      <c r="Q1398" s="919"/>
      <c r="R1398" s="1314"/>
      <c r="S1398" s="919"/>
    </row>
    <row r="1399" spans="1:19" ht="15.75" thickBot="1" x14ac:dyDescent="0.25">
      <c r="A1399" s="1302"/>
      <c r="B1399" s="1314"/>
      <c r="C1399" s="1314"/>
      <c r="D1399" s="1314"/>
      <c r="E1399" s="1314"/>
      <c r="F1399" s="919"/>
      <c r="H1399" s="1302"/>
      <c r="I1399" s="1308"/>
      <c r="J1399" s="1314"/>
      <c r="K1399" s="1314"/>
      <c r="L1399" s="919"/>
      <c r="N1399" s="1302"/>
      <c r="O1399" s="919"/>
      <c r="P1399" s="919"/>
      <c r="Q1399" s="919"/>
      <c r="R1399" s="1314"/>
      <c r="S1399" s="919"/>
    </row>
    <row r="1400" spans="1:19" ht="15.75" thickBot="1" x14ac:dyDescent="0.25">
      <c r="A1400" s="1302"/>
      <c r="B1400" s="1314"/>
      <c r="C1400" s="1314"/>
      <c r="D1400" s="1314"/>
      <c r="E1400" s="1314"/>
      <c r="F1400" s="919"/>
      <c r="H1400" s="1302"/>
      <c r="I1400" s="1308"/>
      <c r="J1400" s="1314"/>
      <c r="K1400" s="1314"/>
      <c r="L1400" s="919"/>
      <c r="N1400" s="1302"/>
      <c r="O1400" s="919"/>
      <c r="P1400" s="919"/>
      <c r="Q1400" s="919"/>
      <c r="R1400" s="1314"/>
      <c r="S1400" s="919"/>
    </row>
    <row r="1401" spans="1:19" ht="15.75" thickBot="1" x14ac:dyDescent="0.25">
      <c r="A1401" s="1302"/>
      <c r="B1401" s="1314"/>
      <c r="C1401" s="1314"/>
      <c r="D1401" s="1314"/>
      <c r="E1401" s="1314"/>
      <c r="F1401" s="919"/>
      <c r="H1401" s="1302"/>
      <c r="I1401" s="1308"/>
      <c r="J1401" s="1314"/>
      <c r="K1401" s="1314"/>
      <c r="L1401" s="919"/>
      <c r="N1401" s="1302"/>
      <c r="O1401" s="919"/>
      <c r="P1401" s="919"/>
      <c r="Q1401" s="919"/>
      <c r="R1401" s="1314"/>
      <c r="S1401" s="919"/>
    </row>
    <row r="1402" spans="1:19" ht="15.75" thickBot="1" x14ac:dyDescent="0.25">
      <c r="A1402" s="1302"/>
      <c r="B1402" s="1314"/>
      <c r="C1402" s="1314"/>
      <c r="D1402" s="1314"/>
      <c r="E1402" s="1314"/>
      <c r="F1402" s="919"/>
      <c r="H1402" s="1302"/>
      <c r="I1402" s="1308"/>
      <c r="J1402" s="1314"/>
      <c r="K1402" s="1314"/>
      <c r="L1402" s="919"/>
      <c r="N1402" s="1302"/>
      <c r="O1402" s="919"/>
      <c r="P1402" s="919"/>
      <c r="Q1402" s="919"/>
      <c r="R1402" s="1314"/>
      <c r="S1402" s="919"/>
    </row>
    <row r="1403" spans="1:19" ht="15.75" thickBot="1" x14ac:dyDescent="0.25">
      <c r="A1403" s="1302"/>
      <c r="B1403" s="1314"/>
      <c r="C1403" s="1314"/>
      <c r="D1403" s="1314"/>
      <c r="E1403" s="1314"/>
      <c r="F1403" s="919"/>
      <c r="H1403" s="1302"/>
      <c r="I1403" s="1308"/>
      <c r="J1403" s="1314"/>
      <c r="K1403" s="1314"/>
      <c r="L1403" s="919"/>
      <c r="N1403" s="1302"/>
      <c r="O1403" s="919"/>
      <c r="P1403" s="919"/>
      <c r="Q1403" s="919"/>
      <c r="R1403" s="1314"/>
      <c r="S1403" s="919"/>
    </row>
    <row r="1404" spans="1:19" ht="15.75" thickBot="1" x14ac:dyDescent="0.25">
      <c r="A1404" s="1302"/>
      <c r="B1404" s="1314"/>
      <c r="C1404" s="1314"/>
      <c r="D1404" s="1314"/>
      <c r="E1404" s="1314"/>
      <c r="F1404" s="919"/>
      <c r="H1404" s="1302"/>
      <c r="I1404" s="1308"/>
      <c r="J1404" s="1314"/>
      <c r="K1404" s="1314"/>
      <c r="L1404" s="919"/>
      <c r="N1404" s="1302"/>
      <c r="O1404" s="919"/>
      <c r="P1404" s="919"/>
      <c r="Q1404" s="919"/>
      <c r="R1404" s="1314"/>
      <c r="S1404" s="919"/>
    </row>
    <row r="1405" spans="1:19" ht="15.75" thickBot="1" x14ac:dyDescent="0.25">
      <c r="A1405" s="1302"/>
      <c r="B1405" s="1314"/>
      <c r="C1405" s="1314"/>
      <c r="D1405" s="1314"/>
      <c r="E1405" s="1314"/>
      <c r="F1405" s="919"/>
      <c r="H1405" s="1302"/>
      <c r="I1405" s="1308"/>
      <c r="J1405" s="1314"/>
      <c r="K1405" s="1314"/>
      <c r="L1405" s="919"/>
      <c r="N1405" s="1302"/>
      <c r="O1405" s="919"/>
      <c r="P1405" s="919"/>
      <c r="Q1405" s="919"/>
      <c r="R1405" s="1314"/>
      <c r="S1405" s="919"/>
    </row>
    <row r="1406" spans="1:19" ht="15.75" thickBot="1" x14ac:dyDescent="0.25">
      <c r="A1406" s="1302"/>
      <c r="B1406" s="1314"/>
      <c r="C1406" s="1314"/>
      <c r="D1406" s="1314"/>
      <c r="E1406" s="1314"/>
      <c r="F1406" s="919"/>
      <c r="H1406" s="1302"/>
      <c r="I1406" s="1308"/>
      <c r="J1406" s="1314"/>
      <c r="K1406" s="1314"/>
      <c r="L1406" s="919"/>
      <c r="N1406" s="1302"/>
      <c r="O1406" s="919"/>
      <c r="P1406" s="919"/>
      <c r="Q1406" s="919"/>
      <c r="R1406" s="1314"/>
      <c r="S1406" s="919"/>
    </row>
    <row r="1407" spans="1:19" ht="15.75" thickBot="1" x14ac:dyDescent="0.25">
      <c r="A1407" s="1302"/>
      <c r="B1407" s="1314"/>
      <c r="C1407" s="1314"/>
      <c r="D1407" s="1314"/>
      <c r="E1407" s="1314"/>
      <c r="F1407" s="919"/>
      <c r="H1407" s="1302"/>
      <c r="I1407" s="1308"/>
      <c r="J1407" s="1314"/>
      <c r="K1407" s="1314"/>
      <c r="L1407" s="919"/>
      <c r="N1407" s="1302"/>
      <c r="O1407" s="919"/>
      <c r="P1407" s="919"/>
      <c r="Q1407" s="919"/>
      <c r="R1407" s="1314"/>
      <c r="S1407" s="919"/>
    </row>
    <row r="1408" spans="1:19" ht="15.75" thickBot="1" x14ac:dyDescent="0.25">
      <c r="A1408" s="1302"/>
      <c r="B1408" s="1314"/>
      <c r="C1408" s="1314"/>
      <c r="D1408" s="1314"/>
      <c r="E1408" s="1314"/>
      <c r="F1408" s="919"/>
      <c r="H1408" s="1302"/>
      <c r="I1408" s="1308"/>
      <c r="J1408" s="1314"/>
      <c r="K1408" s="1314"/>
      <c r="L1408" s="919"/>
      <c r="N1408" s="1302"/>
      <c r="O1408" s="919"/>
      <c r="P1408" s="919"/>
      <c r="Q1408" s="919"/>
      <c r="R1408" s="1314"/>
      <c r="S1408" s="919"/>
    </row>
    <row r="1409" spans="1:19" ht="15.75" thickBot="1" x14ac:dyDescent="0.25">
      <c r="A1409" s="1302"/>
      <c r="B1409" s="1314"/>
      <c r="C1409" s="1314"/>
      <c r="D1409" s="1314"/>
      <c r="E1409" s="1314"/>
      <c r="F1409" s="919"/>
      <c r="H1409" s="1302"/>
      <c r="I1409" s="1308"/>
      <c r="J1409" s="1314"/>
      <c r="K1409" s="1314"/>
      <c r="L1409" s="919"/>
      <c r="N1409" s="1302"/>
      <c r="O1409" s="919"/>
      <c r="P1409" s="919"/>
      <c r="Q1409" s="919"/>
      <c r="R1409" s="1314"/>
      <c r="S1409" s="919"/>
    </row>
    <row r="1410" spans="1:19" ht="15.75" thickBot="1" x14ac:dyDescent="0.25">
      <c r="A1410" s="1302"/>
      <c r="B1410" s="1314"/>
      <c r="C1410" s="1314"/>
      <c r="D1410" s="1314"/>
      <c r="E1410" s="1314"/>
      <c r="F1410" s="919"/>
      <c r="H1410" s="1302"/>
      <c r="I1410" s="1308"/>
      <c r="J1410" s="1314"/>
      <c r="K1410" s="1314"/>
      <c r="L1410" s="919"/>
      <c r="N1410" s="1302"/>
      <c r="O1410" s="919"/>
      <c r="P1410" s="919"/>
      <c r="Q1410" s="919"/>
      <c r="R1410" s="1314"/>
      <c r="S1410" s="919"/>
    </row>
    <row r="1411" spans="1:19" ht="15.75" thickBot="1" x14ac:dyDescent="0.25">
      <c r="A1411" s="1302"/>
      <c r="B1411" s="1314"/>
      <c r="C1411" s="1314"/>
      <c r="D1411" s="1314"/>
      <c r="E1411" s="1314"/>
      <c r="F1411" s="919"/>
      <c r="H1411" s="1302"/>
      <c r="I1411" s="1308"/>
      <c r="J1411" s="1314"/>
      <c r="K1411" s="1314"/>
      <c r="L1411" s="919"/>
      <c r="N1411" s="1302"/>
      <c r="O1411" s="919"/>
      <c r="P1411" s="919"/>
      <c r="Q1411" s="919"/>
      <c r="R1411" s="1314"/>
      <c r="S1411" s="919"/>
    </row>
    <row r="1412" spans="1:19" ht="15.75" thickBot="1" x14ac:dyDescent="0.25">
      <c r="A1412" s="1302"/>
      <c r="B1412" s="1314"/>
      <c r="C1412" s="1314"/>
      <c r="D1412" s="1314"/>
      <c r="E1412" s="1314"/>
      <c r="F1412" s="919"/>
      <c r="H1412" s="1302"/>
      <c r="I1412" s="1308"/>
      <c r="J1412" s="1314"/>
      <c r="K1412" s="1314"/>
      <c r="L1412" s="919"/>
      <c r="N1412" s="1302"/>
      <c r="O1412" s="919"/>
      <c r="P1412" s="919"/>
      <c r="Q1412" s="919"/>
      <c r="R1412" s="1314"/>
      <c r="S1412" s="919"/>
    </row>
    <row r="1413" spans="1:19" ht="15.75" thickBot="1" x14ac:dyDescent="0.25">
      <c r="A1413" s="1302"/>
      <c r="B1413" s="1314"/>
      <c r="C1413" s="1314"/>
      <c r="D1413" s="1314"/>
      <c r="E1413" s="1314"/>
      <c r="F1413" s="919"/>
      <c r="H1413" s="1302"/>
      <c r="I1413" s="1308"/>
      <c r="J1413" s="1314"/>
      <c r="K1413" s="1314"/>
      <c r="L1413" s="919"/>
      <c r="N1413" s="1302"/>
      <c r="O1413" s="919"/>
      <c r="P1413" s="919"/>
      <c r="Q1413" s="919"/>
      <c r="R1413" s="1314"/>
      <c r="S1413" s="919"/>
    </row>
    <row r="1414" spans="1:19" ht="15.75" thickBot="1" x14ac:dyDescent="0.25">
      <c r="A1414" s="1302"/>
      <c r="B1414" s="1314"/>
      <c r="C1414" s="1314"/>
      <c r="D1414" s="1314"/>
      <c r="E1414" s="1314"/>
      <c r="F1414" s="919"/>
      <c r="H1414" s="1302"/>
      <c r="I1414" s="1308"/>
      <c r="J1414" s="1314"/>
      <c r="K1414" s="1314"/>
      <c r="L1414" s="919"/>
      <c r="N1414" s="1302"/>
      <c r="O1414" s="919"/>
      <c r="P1414" s="919"/>
      <c r="Q1414" s="919"/>
      <c r="R1414" s="1314"/>
      <c r="S1414" s="919"/>
    </row>
    <row r="1415" spans="1:19" ht="15.75" thickBot="1" x14ac:dyDescent="0.25">
      <c r="A1415" s="1302"/>
      <c r="B1415" s="1314"/>
      <c r="C1415" s="1314"/>
      <c r="D1415" s="1314"/>
      <c r="E1415" s="1314"/>
      <c r="F1415" s="919"/>
      <c r="H1415" s="1302"/>
      <c r="I1415" s="1308"/>
      <c r="J1415" s="1314"/>
      <c r="K1415" s="1314"/>
      <c r="L1415" s="919"/>
      <c r="N1415" s="1302"/>
      <c r="O1415" s="919"/>
      <c r="P1415" s="919"/>
      <c r="Q1415" s="919"/>
      <c r="R1415" s="1314"/>
      <c r="S1415" s="919"/>
    </row>
    <row r="1416" spans="1:19" ht="15.75" thickBot="1" x14ac:dyDescent="0.25">
      <c r="A1416" s="1302"/>
      <c r="B1416" s="1314"/>
      <c r="C1416" s="1314"/>
      <c r="D1416" s="1314"/>
      <c r="E1416" s="1314"/>
      <c r="F1416" s="919"/>
      <c r="H1416" s="1302"/>
      <c r="I1416" s="1308"/>
      <c r="J1416" s="1314"/>
      <c r="K1416" s="1314"/>
      <c r="L1416" s="919"/>
      <c r="N1416" s="1302"/>
      <c r="O1416" s="919"/>
      <c r="P1416" s="919"/>
      <c r="Q1416" s="919"/>
      <c r="R1416" s="1314"/>
      <c r="S1416" s="919"/>
    </row>
    <row r="1417" spans="1:19" ht="15.75" thickBot="1" x14ac:dyDescent="0.25">
      <c r="A1417" s="1302"/>
      <c r="B1417" s="1314"/>
      <c r="C1417" s="1314"/>
      <c r="D1417" s="1314"/>
      <c r="E1417" s="1314"/>
      <c r="F1417" s="919"/>
      <c r="H1417" s="1302"/>
      <c r="I1417" s="1308"/>
      <c r="J1417" s="1314"/>
      <c r="K1417" s="1314"/>
      <c r="L1417" s="919"/>
      <c r="N1417" s="1302"/>
      <c r="O1417" s="919"/>
      <c r="P1417" s="919"/>
      <c r="Q1417" s="919"/>
      <c r="R1417" s="1314"/>
      <c r="S1417" s="919"/>
    </row>
    <row r="1418" spans="1:19" ht="15.75" thickBot="1" x14ac:dyDescent="0.25">
      <c r="A1418" s="1302"/>
      <c r="B1418" s="1314"/>
      <c r="C1418" s="1314"/>
      <c r="D1418" s="1314"/>
      <c r="E1418" s="1314"/>
      <c r="F1418" s="919"/>
      <c r="H1418" s="1302"/>
      <c r="I1418" s="1308"/>
      <c r="J1418" s="1314"/>
      <c r="K1418" s="1314"/>
      <c r="L1418" s="919"/>
      <c r="N1418" s="1302"/>
      <c r="O1418" s="919"/>
      <c r="P1418" s="919"/>
      <c r="Q1418" s="919"/>
      <c r="R1418" s="1314"/>
      <c r="S1418" s="919"/>
    </row>
    <row r="1419" spans="1:19" ht="15.75" thickBot="1" x14ac:dyDescent="0.25">
      <c r="A1419" s="1302"/>
      <c r="B1419" s="1314"/>
      <c r="C1419" s="1314"/>
      <c r="D1419" s="1314"/>
      <c r="E1419" s="1314"/>
      <c r="F1419" s="919"/>
      <c r="H1419" s="1302"/>
      <c r="I1419" s="1308"/>
      <c r="J1419" s="1314"/>
      <c r="K1419" s="1314"/>
      <c r="L1419" s="919"/>
      <c r="N1419" s="1302"/>
      <c r="O1419" s="919"/>
      <c r="P1419" s="919"/>
      <c r="Q1419" s="919"/>
      <c r="R1419" s="1314"/>
      <c r="S1419" s="919"/>
    </row>
    <row r="1420" spans="1:19" ht="15.75" thickBot="1" x14ac:dyDescent="0.25">
      <c r="A1420" s="1302"/>
      <c r="B1420" s="1314"/>
      <c r="C1420" s="1314"/>
      <c r="D1420" s="1314"/>
      <c r="E1420" s="1314"/>
      <c r="F1420" s="919"/>
      <c r="H1420" s="1302"/>
      <c r="I1420" s="1308"/>
      <c r="J1420" s="1314"/>
      <c r="K1420" s="1314"/>
      <c r="L1420" s="919"/>
      <c r="N1420" s="1302"/>
      <c r="O1420" s="919"/>
      <c r="P1420" s="919"/>
      <c r="Q1420" s="919"/>
      <c r="R1420" s="1314"/>
      <c r="S1420" s="919"/>
    </row>
    <row r="1421" spans="1:19" ht="15.75" thickBot="1" x14ac:dyDescent="0.25">
      <c r="A1421" s="1302"/>
      <c r="B1421" s="1314"/>
      <c r="C1421" s="1314"/>
      <c r="D1421" s="1314"/>
      <c r="E1421" s="1314"/>
      <c r="F1421" s="919"/>
      <c r="H1421" s="1302"/>
      <c r="I1421" s="1308"/>
      <c r="J1421" s="1314"/>
      <c r="K1421" s="1314"/>
      <c r="L1421" s="919"/>
      <c r="N1421" s="1302"/>
      <c r="O1421" s="919"/>
      <c r="P1421" s="919"/>
      <c r="Q1421" s="919"/>
      <c r="R1421" s="1314"/>
      <c r="S1421" s="919"/>
    </row>
    <row r="1422" spans="1:19" ht="15.75" thickBot="1" x14ac:dyDescent="0.25">
      <c r="A1422" s="1302"/>
      <c r="B1422" s="1314"/>
      <c r="C1422" s="1314"/>
      <c r="D1422" s="1314"/>
      <c r="E1422" s="1314"/>
      <c r="F1422" s="919"/>
      <c r="H1422" s="1302"/>
      <c r="I1422" s="1308"/>
      <c r="J1422" s="1314"/>
      <c r="K1422" s="1314"/>
      <c r="L1422" s="919"/>
      <c r="N1422" s="1302"/>
      <c r="O1422" s="919"/>
      <c r="P1422" s="919"/>
      <c r="Q1422" s="919"/>
      <c r="R1422" s="1314"/>
      <c r="S1422" s="919"/>
    </row>
    <row r="1423" spans="1:19" ht="15.75" thickBot="1" x14ac:dyDescent="0.25">
      <c r="A1423" s="1302"/>
      <c r="B1423" s="1314"/>
      <c r="C1423" s="1314"/>
      <c r="D1423" s="1314"/>
      <c r="E1423" s="1314"/>
      <c r="F1423" s="919"/>
      <c r="H1423" s="1302"/>
      <c r="I1423" s="1308"/>
      <c r="J1423" s="1314"/>
      <c r="K1423" s="1314"/>
      <c r="L1423" s="919"/>
      <c r="N1423" s="1302"/>
      <c r="O1423" s="919"/>
      <c r="P1423" s="919"/>
      <c r="Q1423" s="919"/>
      <c r="R1423" s="1314"/>
      <c r="S1423" s="919"/>
    </row>
    <row r="1424" spans="1:19" ht="15.75" thickBot="1" x14ac:dyDescent="0.25">
      <c r="A1424" s="1302"/>
      <c r="B1424" s="1314"/>
      <c r="C1424" s="1314"/>
      <c r="D1424" s="1314"/>
      <c r="E1424" s="1314"/>
      <c r="F1424" s="919"/>
      <c r="H1424" s="1302"/>
      <c r="I1424" s="1308"/>
      <c r="J1424" s="1314"/>
      <c r="K1424" s="1314"/>
      <c r="L1424" s="919"/>
      <c r="N1424" s="1302"/>
      <c r="O1424" s="919"/>
      <c r="P1424" s="919"/>
      <c r="Q1424" s="919"/>
      <c r="R1424" s="1314"/>
      <c r="S1424" s="919"/>
    </row>
    <row r="1425" spans="1:19" ht="15.75" thickBot="1" x14ac:dyDescent="0.25">
      <c r="A1425" s="1302"/>
      <c r="B1425" s="1314"/>
      <c r="C1425" s="1314"/>
      <c r="D1425" s="1314"/>
      <c r="E1425" s="1314"/>
      <c r="F1425" s="919"/>
      <c r="H1425" s="1302"/>
      <c r="I1425" s="1308"/>
      <c r="J1425" s="1314"/>
      <c r="K1425" s="1314"/>
      <c r="L1425" s="919"/>
      <c r="N1425" s="1302"/>
      <c r="O1425" s="919"/>
      <c r="P1425" s="919"/>
      <c r="Q1425" s="919"/>
      <c r="R1425" s="1314"/>
      <c r="S1425" s="919"/>
    </row>
    <row r="1426" spans="1:19" ht="15.75" thickBot="1" x14ac:dyDescent="0.25">
      <c r="A1426" s="1302"/>
      <c r="B1426" s="1314"/>
      <c r="C1426" s="1314"/>
      <c r="D1426" s="1314"/>
      <c r="E1426" s="1314"/>
      <c r="F1426" s="919"/>
      <c r="H1426" s="1302"/>
      <c r="I1426" s="1308"/>
      <c r="J1426" s="1314"/>
      <c r="K1426" s="1314"/>
      <c r="L1426" s="919"/>
      <c r="N1426" s="1302"/>
      <c r="O1426" s="919"/>
      <c r="P1426" s="919"/>
      <c r="Q1426" s="919"/>
      <c r="R1426" s="1314"/>
      <c r="S1426" s="919"/>
    </row>
    <row r="1427" spans="1:19" ht="15.75" thickBot="1" x14ac:dyDescent="0.25">
      <c r="A1427" s="1302"/>
      <c r="B1427" s="1314"/>
      <c r="C1427" s="1314"/>
      <c r="D1427" s="1314"/>
      <c r="E1427" s="1314"/>
      <c r="F1427" s="919"/>
      <c r="H1427" s="1302"/>
      <c r="I1427" s="1308"/>
      <c r="J1427" s="1314"/>
      <c r="K1427" s="1314"/>
      <c r="L1427" s="919"/>
      <c r="N1427" s="1302"/>
      <c r="O1427" s="919"/>
      <c r="P1427" s="919"/>
      <c r="Q1427" s="919"/>
      <c r="R1427" s="1314"/>
      <c r="S1427" s="919"/>
    </row>
    <row r="1428" spans="1:19" ht="15.75" thickBot="1" x14ac:dyDescent="0.25">
      <c r="A1428" s="1302"/>
      <c r="B1428" s="1314"/>
      <c r="C1428" s="1314"/>
      <c r="D1428" s="1314"/>
      <c r="E1428" s="1314"/>
      <c r="F1428" s="919"/>
      <c r="H1428" s="1302"/>
      <c r="I1428" s="1308"/>
      <c r="J1428" s="1314"/>
      <c r="K1428" s="1314"/>
      <c r="L1428" s="919"/>
      <c r="N1428" s="1302"/>
      <c r="O1428" s="919"/>
      <c r="P1428" s="919"/>
      <c r="Q1428" s="919"/>
      <c r="R1428" s="1314"/>
      <c r="S1428" s="919"/>
    </row>
    <row r="1429" spans="1:19" ht="15.75" thickBot="1" x14ac:dyDescent="0.25">
      <c r="A1429" s="1302"/>
      <c r="B1429" s="1314"/>
      <c r="C1429" s="1314"/>
      <c r="D1429" s="1314"/>
      <c r="E1429" s="1314"/>
      <c r="F1429" s="919"/>
      <c r="H1429" s="1302"/>
      <c r="I1429" s="1308"/>
      <c r="J1429" s="1314"/>
      <c r="K1429" s="1314"/>
      <c r="L1429" s="919"/>
      <c r="N1429" s="1302"/>
      <c r="O1429" s="919"/>
      <c r="P1429" s="919"/>
      <c r="Q1429" s="919"/>
      <c r="R1429" s="1314"/>
      <c r="S1429" s="919"/>
    </row>
    <row r="1430" spans="1:19" ht="15.75" thickBot="1" x14ac:dyDescent="0.25">
      <c r="A1430" s="1302"/>
      <c r="B1430" s="1314"/>
      <c r="C1430" s="1314"/>
      <c r="D1430" s="1314"/>
      <c r="E1430" s="1314"/>
      <c r="F1430" s="919"/>
      <c r="H1430" s="1302"/>
      <c r="I1430" s="1308"/>
      <c r="J1430" s="1314"/>
      <c r="K1430" s="1314"/>
      <c r="L1430" s="919"/>
      <c r="N1430" s="1302"/>
      <c r="O1430" s="919"/>
      <c r="P1430" s="919"/>
      <c r="Q1430" s="919"/>
      <c r="R1430" s="1314"/>
      <c r="S1430" s="919"/>
    </row>
    <row r="1431" spans="1:19" ht="15.75" thickBot="1" x14ac:dyDescent="0.25">
      <c r="A1431" s="1302"/>
      <c r="B1431" s="1314"/>
      <c r="C1431" s="1314"/>
      <c r="D1431" s="1314"/>
      <c r="E1431" s="1314"/>
      <c r="F1431" s="919"/>
      <c r="H1431" s="1302"/>
      <c r="I1431" s="1308"/>
      <c r="J1431" s="1314"/>
      <c r="K1431" s="1314"/>
      <c r="L1431" s="919"/>
      <c r="N1431" s="1302"/>
      <c r="O1431" s="919"/>
      <c r="P1431" s="919"/>
      <c r="Q1431" s="919"/>
      <c r="R1431" s="1314"/>
      <c r="S1431" s="919"/>
    </row>
    <row r="1432" spans="1:19" ht="15.75" thickBot="1" x14ac:dyDescent="0.25">
      <c r="A1432" s="1302"/>
      <c r="B1432" s="1314"/>
      <c r="C1432" s="1314"/>
      <c r="D1432" s="1314"/>
      <c r="E1432" s="1314"/>
      <c r="F1432" s="919"/>
      <c r="H1432" s="1302"/>
      <c r="I1432" s="1308"/>
      <c r="J1432" s="1314"/>
      <c r="K1432" s="1314"/>
      <c r="L1432" s="919"/>
      <c r="N1432" s="1302"/>
      <c r="O1432" s="919"/>
      <c r="P1432" s="919"/>
      <c r="Q1432" s="919"/>
      <c r="R1432" s="1314"/>
      <c r="S1432" s="919"/>
    </row>
    <row r="1433" spans="1:19" ht="15.75" thickBot="1" x14ac:dyDescent="0.25">
      <c r="A1433" s="1302"/>
      <c r="B1433" s="1314"/>
      <c r="C1433" s="1314"/>
      <c r="D1433" s="1314"/>
      <c r="E1433" s="1314"/>
      <c r="F1433" s="919"/>
      <c r="H1433" s="1302"/>
      <c r="I1433" s="1308"/>
      <c r="J1433" s="1314"/>
      <c r="K1433" s="1314"/>
      <c r="L1433" s="919"/>
      <c r="N1433" s="1302"/>
      <c r="O1433" s="919"/>
      <c r="P1433" s="919"/>
      <c r="Q1433" s="919"/>
      <c r="R1433" s="1314"/>
      <c r="S1433" s="919"/>
    </row>
    <row r="1434" spans="1:19" ht="15.75" thickBot="1" x14ac:dyDescent="0.25">
      <c r="A1434" s="1302"/>
      <c r="B1434" s="1314"/>
      <c r="C1434" s="1314"/>
      <c r="D1434" s="1314"/>
      <c r="E1434" s="1314"/>
      <c r="F1434" s="919"/>
      <c r="H1434" s="1302"/>
      <c r="I1434" s="1308"/>
      <c r="J1434" s="1314"/>
      <c r="K1434" s="1314"/>
      <c r="L1434" s="919"/>
      <c r="N1434" s="1302"/>
      <c r="O1434" s="919"/>
      <c r="P1434" s="919"/>
      <c r="Q1434" s="919"/>
      <c r="R1434" s="1314"/>
      <c r="S1434" s="919"/>
    </row>
    <row r="1435" spans="1:19" ht="15.75" thickBot="1" x14ac:dyDescent="0.25">
      <c r="A1435" s="1302"/>
      <c r="B1435" s="1314"/>
      <c r="C1435" s="1314"/>
      <c r="D1435" s="1314"/>
      <c r="E1435" s="1314"/>
      <c r="F1435" s="919"/>
      <c r="H1435" s="1302"/>
      <c r="I1435" s="1308"/>
      <c r="J1435" s="1314"/>
      <c r="K1435" s="1314"/>
      <c r="L1435" s="919"/>
      <c r="N1435" s="1302"/>
      <c r="O1435" s="919"/>
      <c r="P1435" s="919"/>
      <c r="Q1435" s="919"/>
      <c r="R1435" s="1314"/>
      <c r="S1435" s="919"/>
    </row>
    <row r="1436" spans="1:19" ht="15.75" thickBot="1" x14ac:dyDescent="0.25">
      <c r="A1436" s="1302"/>
      <c r="B1436" s="1314"/>
      <c r="C1436" s="1314"/>
      <c r="D1436" s="1314"/>
      <c r="E1436" s="1314"/>
      <c r="F1436" s="919"/>
      <c r="H1436" s="1302"/>
      <c r="I1436" s="1308"/>
      <c r="J1436" s="1314"/>
      <c r="K1436" s="1314"/>
      <c r="L1436" s="919"/>
      <c r="N1436" s="1302"/>
      <c r="O1436" s="919"/>
      <c r="P1436" s="919"/>
      <c r="Q1436" s="919"/>
      <c r="R1436" s="1314"/>
      <c r="S1436" s="919"/>
    </row>
    <row r="1437" spans="1:19" ht="15.75" thickBot="1" x14ac:dyDescent="0.25">
      <c r="A1437" s="1302"/>
      <c r="B1437" s="1314"/>
      <c r="C1437" s="1314"/>
      <c r="D1437" s="1314"/>
      <c r="E1437" s="1314"/>
      <c r="F1437" s="919"/>
      <c r="H1437" s="1302"/>
      <c r="I1437" s="1308"/>
      <c r="J1437" s="1314"/>
      <c r="K1437" s="1314"/>
      <c r="L1437" s="919"/>
      <c r="N1437" s="1302"/>
      <c r="O1437" s="919"/>
      <c r="P1437" s="919"/>
      <c r="Q1437" s="919"/>
      <c r="R1437" s="1314"/>
      <c r="S1437" s="919"/>
    </row>
    <row r="1438" spans="1:19" ht="15.75" thickBot="1" x14ac:dyDescent="0.25">
      <c r="A1438" s="1302"/>
      <c r="B1438" s="1314"/>
      <c r="C1438" s="1314"/>
      <c r="D1438" s="1314"/>
      <c r="E1438" s="1314"/>
      <c r="F1438" s="919"/>
      <c r="H1438" s="1302"/>
      <c r="I1438" s="1308"/>
      <c r="J1438" s="1314"/>
      <c r="K1438" s="1314"/>
      <c r="L1438" s="919"/>
      <c r="N1438" s="1302"/>
      <c r="O1438" s="919"/>
      <c r="P1438" s="919"/>
      <c r="Q1438" s="919"/>
      <c r="R1438" s="1314"/>
      <c r="S1438" s="919"/>
    </row>
    <row r="1439" spans="1:19" ht="15.75" thickBot="1" x14ac:dyDescent="0.25">
      <c r="A1439" s="1302"/>
      <c r="B1439" s="1314"/>
      <c r="C1439" s="1314"/>
      <c r="D1439" s="1314"/>
      <c r="E1439" s="1314"/>
      <c r="F1439" s="919"/>
      <c r="H1439" s="1302"/>
      <c r="I1439" s="1308"/>
      <c r="J1439" s="1314"/>
      <c r="K1439" s="1314"/>
      <c r="L1439" s="919"/>
      <c r="N1439" s="1302"/>
      <c r="O1439" s="919"/>
      <c r="P1439" s="919"/>
      <c r="Q1439" s="919"/>
      <c r="R1439" s="1314"/>
      <c r="S1439" s="919"/>
    </row>
    <row r="1440" spans="1:19" ht="15.75" thickBot="1" x14ac:dyDescent="0.25">
      <c r="A1440" s="1302"/>
      <c r="B1440" s="1314"/>
      <c r="C1440" s="1314"/>
      <c r="D1440" s="1314"/>
      <c r="E1440" s="1314"/>
      <c r="F1440" s="919"/>
      <c r="H1440" s="1302"/>
      <c r="I1440" s="1308"/>
      <c r="J1440" s="1314"/>
      <c r="K1440" s="1314"/>
      <c r="L1440" s="919"/>
      <c r="N1440" s="1302"/>
      <c r="O1440" s="919"/>
      <c r="P1440" s="919"/>
      <c r="Q1440" s="919"/>
      <c r="R1440" s="1314"/>
      <c r="S1440" s="919"/>
    </row>
    <row r="1441" spans="1:19" ht="15.75" thickBot="1" x14ac:dyDescent="0.25">
      <c r="A1441" s="1302"/>
      <c r="B1441" s="1314"/>
      <c r="C1441" s="1314"/>
      <c r="D1441" s="1314"/>
      <c r="E1441" s="1314"/>
      <c r="F1441" s="919"/>
      <c r="H1441" s="1302"/>
      <c r="I1441" s="1308"/>
      <c r="J1441" s="1314"/>
      <c r="K1441" s="1314"/>
      <c r="L1441" s="919"/>
      <c r="N1441" s="1302"/>
      <c r="O1441" s="919"/>
      <c r="P1441" s="919"/>
      <c r="Q1441" s="919"/>
      <c r="R1441" s="1314"/>
      <c r="S1441" s="919"/>
    </row>
    <row r="1442" spans="1:19" ht="15.75" thickBot="1" x14ac:dyDescent="0.25">
      <c r="A1442" s="1302"/>
      <c r="B1442" s="1314"/>
      <c r="C1442" s="1314"/>
      <c r="D1442" s="1314"/>
      <c r="E1442" s="1314"/>
      <c r="F1442" s="919"/>
      <c r="H1442" s="1302"/>
      <c r="I1442" s="1308"/>
      <c r="J1442" s="1314"/>
      <c r="K1442" s="1314"/>
      <c r="L1442" s="919"/>
      <c r="N1442" s="1302"/>
      <c r="O1442" s="919"/>
      <c r="P1442" s="919"/>
      <c r="Q1442" s="919"/>
      <c r="R1442" s="1314"/>
      <c r="S1442" s="919"/>
    </row>
    <row r="1443" spans="1:19" ht="15.75" thickBot="1" x14ac:dyDescent="0.25">
      <c r="A1443" s="1302"/>
      <c r="B1443" s="1314"/>
      <c r="C1443" s="1314"/>
      <c r="D1443" s="1314"/>
      <c r="E1443" s="1314"/>
      <c r="F1443" s="919"/>
      <c r="H1443" s="1302"/>
      <c r="I1443" s="1308"/>
      <c r="J1443" s="1314"/>
      <c r="K1443" s="1314"/>
      <c r="L1443" s="919"/>
      <c r="N1443" s="1302"/>
      <c r="O1443" s="919"/>
      <c r="P1443" s="919"/>
      <c r="Q1443" s="919"/>
      <c r="R1443" s="1314"/>
      <c r="S1443" s="919"/>
    </row>
    <row r="1444" spans="1:19" ht="15.75" thickBot="1" x14ac:dyDescent="0.25">
      <c r="A1444" s="1302"/>
      <c r="B1444" s="1314"/>
      <c r="C1444" s="1314"/>
      <c r="D1444" s="1314"/>
      <c r="E1444" s="1314"/>
      <c r="F1444" s="919"/>
      <c r="H1444" s="1302"/>
      <c r="I1444" s="1308"/>
      <c r="J1444" s="1314"/>
      <c r="K1444" s="1314"/>
      <c r="L1444" s="919"/>
      <c r="N1444" s="1302"/>
      <c r="O1444" s="919"/>
      <c r="P1444" s="919"/>
      <c r="Q1444" s="919"/>
      <c r="R1444" s="1314"/>
      <c r="S1444" s="919"/>
    </row>
    <row r="1445" spans="1:19" ht="15.75" thickBot="1" x14ac:dyDescent="0.25">
      <c r="A1445" s="1302"/>
      <c r="B1445" s="1314"/>
      <c r="C1445" s="1314"/>
      <c r="D1445" s="1314"/>
      <c r="E1445" s="1314"/>
      <c r="F1445" s="919"/>
      <c r="H1445" s="1302"/>
      <c r="I1445" s="1308"/>
      <c r="J1445" s="1314"/>
      <c r="K1445" s="1314"/>
      <c r="L1445" s="919"/>
      <c r="N1445" s="1302"/>
      <c r="O1445" s="919"/>
      <c r="P1445" s="919"/>
      <c r="Q1445" s="919"/>
      <c r="R1445" s="1314"/>
      <c r="S1445" s="919"/>
    </row>
    <row r="1446" spans="1:19" ht="15.75" thickBot="1" x14ac:dyDescent="0.25">
      <c r="A1446" s="1302"/>
      <c r="B1446" s="1314"/>
      <c r="C1446" s="1314"/>
      <c r="D1446" s="1314"/>
      <c r="E1446" s="1314"/>
      <c r="F1446" s="919"/>
      <c r="H1446" s="1302"/>
      <c r="I1446" s="1308"/>
      <c r="J1446" s="1314"/>
      <c r="K1446" s="1314"/>
      <c r="L1446" s="919"/>
      <c r="N1446" s="1302"/>
      <c r="O1446" s="919"/>
      <c r="P1446" s="919"/>
      <c r="Q1446" s="919"/>
      <c r="R1446" s="1314"/>
      <c r="S1446" s="919"/>
    </row>
    <row r="1447" spans="1:19" ht="15.75" thickBot="1" x14ac:dyDescent="0.25">
      <c r="A1447" s="1302"/>
      <c r="B1447" s="1314"/>
      <c r="C1447" s="1314"/>
      <c r="D1447" s="1314"/>
      <c r="E1447" s="1314"/>
      <c r="F1447" s="919"/>
      <c r="H1447" s="1302"/>
      <c r="I1447" s="1308"/>
      <c r="J1447" s="1314"/>
      <c r="K1447" s="1314"/>
      <c r="L1447" s="919"/>
      <c r="N1447" s="1302"/>
      <c r="O1447" s="919"/>
      <c r="P1447" s="919"/>
      <c r="Q1447" s="919"/>
      <c r="R1447" s="1314"/>
      <c r="S1447" s="919"/>
    </row>
    <row r="1448" spans="1:19" ht="15.75" thickBot="1" x14ac:dyDescent="0.25">
      <c r="A1448" s="1302"/>
      <c r="B1448" s="1314"/>
      <c r="C1448" s="1314"/>
      <c r="D1448" s="1314"/>
      <c r="E1448" s="1314"/>
      <c r="F1448" s="919"/>
      <c r="H1448" s="1302"/>
      <c r="I1448" s="1308"/>
      <c r="J1448" s="1314"/>
      <c r="K1448" s="1314"/>
      <c r="L1448" s="919"/>
      <c r="N1448" s="1302"/>
      <c r="O1448" s="919"/>
      <c r="P1448" s="919"/>
      <c r="Q1448" s="919"/>
      <c r="R1448" s="1314"/>
      <c r="S1448" s="919"/>
    </row>
    <row r="1449" spans="1:19" ht="15.75" thickBot="1" x14ac:dyDescent="0.25">
      <c r="A1449" s="1302"/>
      <c r="B1449" s="1314"/>
      <c r="C1449" s="1314"/>
      <c r="D1449" s="1314"/>
      <c r="E1449" s="1314"/>
      <c r="F1449" s="919"/>
      <c r="H1449" s="1302"/>
      <c r="I1449" s="1308"/>
      <c r="J1449" s="1314"/>
      <c r="K1449" s="1314"/>
      <c r="L1449" s="919"/>
      <c r="N1449" s="1302"/>
      <c r="O1449" s="919"/>
      <c r="P1449" s="919"/>
      <c r="Q1449" s="919"/>
      <c r="R1449" s="1314"/>
      <c r="S1449" s="919"/>
    </row>
    <row r="1450" spans="1:19" ht="15.75" thickBot="1" x14ac:dyDescent="0.25">
      <c r="A1450" s="1302"/>
      <c r="B1450" s="1314"/>
      <c r="C1450" s="1314"/>
      <c r="D1450" s="1314"/>
      <c r="E1450" s="1314"/>
      <c r="F1450" s="919"/>
      <c r="H1450" s="1302"/>
      <c r="I1450" s="1308"/>
      <c r="J1450" s="1314"/>
      <c r="K1450" s="1314"/>
      <c r="L1450" s="919"/>
      <c r="N1450" s="1302"/>
      <c r="O1450" s="919"/>
      <c r="P1450" s="919"/>
      <c r="Q1450" s="919"/>
      <c r="R1450" s="1314"/>
      <c r="S1450" s="919"/>
    </row>
    <row r="1451" spans="1:19" ht="15.75" thickBot="1" x14ac:dyDescent="0.25">
      <c r="A1451" s="1302"/>
      <c r="B1451" s="1314"/>
      <c r="C1451" s="1314"/>
      <c r="D1451" s="1314"/>
      <c r="E1451" s="1314"/>
      <c r="F1451" s="919"/>
      <c r="H1451" s="1302"/>
      <c r="I1451" s="1308"/>
      <c r="J1451" s="1314"/>
      <c r="K1451" s="1314"/>
      <c r="L1451" s="919"/>
      <c r="N1451" s="1302"/>
      <c r="O1451" s="919"/>
      <c r="P1451" s="919"/>
      <c r="Q1451" s="919"/>
      <c r="R1451" s="1314"/>
      <c r="S1451" s="919"/>
    </row>
    <row r="1452" spans="1:19" ht="15.75" thickBot="1" x14ac:dyDescent="0.25">
      <c r="A1452" s="1302"/>
      <c r="B1452" s="1314"/>
      <c r="C1452" s="1314"/>
      <c r="D1452" s="1314"/>
      <c r="E1452" s="1314"/>
      <c r="F1452" s="919"/>
      <c r="H1452" s="1302"/>
      <c r="I1452" s="1308"/>
      <c r="J1452" s="1314"/>
      <c r="K1452" s="1314"/>
      <c r="L1452" s="919"/>
      <c r="N1452" s="1302"/>
      <c r="O1452" s="919"/>
      <c r="P1452" s="919"/>
      <c r="Q1452" s="919"/>
      <c r="R1452" s="1314"/>
      <c r="S1452" s="919"/>
    </row>
    <row r="1453" spans="1:19" ht="15.75" thickBot="1" x14ac:dyDescent="0.25">
      <c r="A1453" s="1302"/>
      <c r="B1453" s="1314"/>
      <c r="C1453" s="1314"/>
      <c r="D1453" s="1314"/>
      <c r="E1453" s="1314"/>
      <c r="F1453" s="919"/>
      <c r="H1453" s="1302"/>
      <c r="I1453" s="1308"/>
      <c r="J1453" s="1314"/>
      <c r="K1453" s="1314"/>
      <c r="L1453" s="919"/>
      <c r="N1453" s="1302"/>
      <c r="O1453" s="919"/>
      <c r="P1453" s="919"/>
      <c r="Q1453" s="919"/>
      <c r="R1453" s="1314"/>
      <c r="S1453" s="919"/>
    </row>
    <row r="1454" spans="1:19" ht="15.75" thickBot="1" x14ac:dyDescent="0.25">
      <c r="A1454" s="1302"/>
      <c r="B1454" s="1314"/>
      <c r="C1454" s="1314"/>
      <c r="D1454" s="1314"/>
      <c r="E1454" s="1314"/>
      <c r="F1454" s="919"/>
      <c r="H1454" s="1302"/>
      <c r="I1454" s="1308"/>
      <c r="J1454" s="1314"/>
      <c r="K1454" s="1314"/>
      <c r="L1454" s="919"/>
      <c r="N1454" s="1302"/>
      <c r="O1454" s="919"/>
      <c r="P1454" s="919"/>
      <c r="Q1454" s="919"/>
      <c r="R1454" s="1314"/>
      <c r="S1454" s="919"/>
    </row>
    <row r="1455" spans="1:19" ht="15.75" thickBot="1" x14ac:dyDescent="0.25">
      <c r="A1455" s="1302"/>
      <c r="B1455" s="1314"/>
      <c r="C1455" s="1314"/>
      <c r="D1455" s="1314"/>
      <c r="E1455" s="1314"/>
      <c r="F1455" s="919"/>
      <c r="H1455" s="1302"/>
      <c r="I1455" s="1308"/>
      <c r="J1455" s="1314"/>
      <c r="K1455" s="1314"/>
      <c r="L1455" s="919"/>
      <c r="N1455" s="1302"/>
      <c r="O1455" s="919"/>
      <c r="P1455" s="919"/>
      <c r="Q1455" s="919"/>
      <c r="R1455" s="1314"/>
      <c r="S1455" s="919"/>
    </row>
    <row r="1456" spans="1:19" ht="15.75" thickBot="1" x14ac:dyDescent="0.25">
      <c r="A1456" s="1302"/>
      <c r="B1456" s="1314"/>
      <c r="C1456" s="1314"/>
      <c r="D1456" s="1314"/>
      <c r="E1456" s="1314"/>
      <c r="F1456" s="919"/>
      <c r="H1456" s="1302"/>
      <c r="I1456" s="1308"/>
      <c r="J1456" s="1314"/>
      <c r="K1456" s="1314"/>
      <c r="L1456" s="919"/>
      <c r="N1456" s="1302"/>
      <c r="O1456" s="919"/>
      <c r="P1456" s="919"/>
      <c r="Q1456" s="919"/>
      <c r="R1456" s="1314"/>
      <c r="S1456" s="919"/>
    </row>
    <row r="1457" spans="1:19" ht="15.75" thickBot="1" x14ac:dyDescent="0.25">
      <c r="A1457" s="1302"/>
      <c r="B1457" s="1314"/>
      <c r="C1457" s="1314"/>
      <c r="D1457" s="1314"/>
      <c r="E1457" s="1314"/>
      <c r="F1457" s="919"/>
      <c r="H1457" s="1302"/>
      <c r="I1457" s="1308"/>
      <c r="J1457" s="1314"/>
      <c r="K1457" s="1314"/>
      <c r="L1457" s="919"/>
      <c r="N1457" s="1302"/>
      <c r="O1457" s="919"/>
      <c r="P1457" s="919"/>
      <c r="Q1457" s="919"/>
      <c r="R1457" s="1314"/>
      <c r="S1457" s="919"/>
    </row>
    <row r="1458" spans="1:19" ht="15.75" thickBot="1" x14ac:dyDescent="0.25">
      <c r="A1458" s="1302"/>
      <c r="B1458" s="1314"/>
      <c r="C1458" s="1314"/>
      <c r="D1458" s="1314"/>
      <c r="E1458" s="1314"/>
      <c r="F1458" s="919"/>
      <c r="H1458" s="1302"/>
      <c r="I1458" s="1308"/>
      <c r="J1458" s="1314"/>
      <c r="K1458" s="1314"/>
      <c r="L1458" s="919"/>
      <c r="N1458" s="1302"/>
      <c r="O1458" s="919"/>
      <c r="P1458" s="919"/>
      <c r="Q1458" s="919"/>
      <c r="R1458" s="1314"/>
      <c r="S1458" s="919"/>
    </row>
    <row r="1459" spans="1:19" ht="15.75" thickBot="1" x14ac:dyDescent="0.25">
      <c r="A1459" s="1302"/>
      <c r="B1459" s="1314"/>
      <c r="C1459" s="1314"/>
      <c r="D1459" s="1314"/>
      <c r="E1459" s="1314"/>
      <c r="F1459" s="919"/>
      <c r="H1459" s="1302"/>
      <c r="I1459" s="1308"/>
      <c r="J1459" s="1314"/>
      <c r="K1459" s="1314"/>
      <c r="L1459" s="919"/>
      <c r="N1459" s="1302"/>
      <c r="O1459" s="919"/>
      <c r="P1459" s="919"/>
      <c r="Q1459" s="919"/>
      <c r="R1459" s="1314"/>
      <c r="S1459" s="919"/>
    </row>
    <row r="1460" spans="1:19" ht="15.75" thickBot="1" x14ac:dyDescent="0.25">
      <c r="A1460" s="1302"/>
      <c r="B1460" s="1314"/>
      <c r="C1460" s="1314"/>
      <c r="D1460" s="1314"/>
      <c r="E1460" s="1314"/>
      <c r="F1460" s="919"/>
      <c r="H1460" s="1302"/>
      <c r="I1460" s="1308"/>
      <c r="J1460" s="1314"/>
      <c r="K1460" s="1314"/>
      <c r="L1460" s="919"/>
      <c r="N1460" s="1302"/>
      <c r="O1460" s="919"/>
      <c r="P1460" s="919"/>
      <c r="Q1460" s="919"/>
      <c r="R1460" s="1314"/>
      <c r="S1460" s="919"/>
    </row>
    <row r="1461" spans="1:19" ht="15.75" thickBot="1" x14ac:dyDescent="0.25">
      <c r="A1461" s="1302"/>
      <c r="B1461" s="1314"/>
      <c r="C1461" s="1314"/>
      <c r="D1461" s="1314"/>
      <c r="E1461" s="1314"/>
      <c r="F1461" s="919"/>
      <c r="H1461" s="1302"/>
      <c r="I1461" s="1308"/>
      <c r="J1461" s="1314"/>
      <c r="K1461" s="1314"/>
      <c r="L1461" s="919"/>
      <c r="N1461" s="1302"/>
      <c r="O1461" s="919"/>
      <c r="P1461" s="919"/>
      <c r="Q1461" s="919"/>
      <c r="R1461" s="1314"/>
      <c r="S1461" s="919"/>
    </row>
    <row r="1462" spans="1:19" ht="15.75" thickBot="1" x14ac:dyDescent="0.25">
      <c r="A1462" s="1302"/>
      <c r="B1462" s="1314"/>
      <c r="C1462" s="1314"/>
      <c r="D1462" s="1314"/>
      <c r="E1462" s="1314"/>
      <c r="F1462" s="919"/>
      <c r="H1462" s="1302"/>
      <c r="I1462" s="1308"/>
      <c r="J1462" s="1314"/>
      <c r="K1462" s="1314"/>
      <c r="L1462" s="919"/>
      <c r="N1462" s="1302"/>
      <c r="O1462" s="919"/>
      <c r="P1462" s="919"/>
      <c r="Q1462" s="919"/>
      <c r="R1462" s="1314"/>
      <c r="S1462" s="919"/>
    </row>
    <row r="1463" spans="1:19" ht="15.75" thickBot="1" x14ac:dyDescent="0.25">
      <c r="A1463" s="1302"/>
      <c r="B1463" s="1314"/>
      <c r="C1463" s="1314"/>
      <c r="D1463" s="1314"/>
      <c r="E1463" s="1314"/>
      <c r="F1463" s="919"/>
      <c r="H1463" s="1302"/>
      <c r="I1463" s="1308"/>
      <c r="J1463" s="1314"/>
      <c r="K1463" s="1314"/>
      <c r="L1463" s="919"/>
      <c r="N1463" s="1302"/>
      <c r="O1463" s="919"/>
      <c r="P1463" s="919"/>
      <c r="Q1463" s="919"/>
      <c r="R1463" s="1314"/>
      <c r="S1463" s="919"/>
    </row>
    <row r="1464" spans="1:19" ht="15.75" thickBot="1" x14ac:dyDescent="0.25">
      <c r="A1464" s="1302"/>
      <c r="B1464" s="1314"/>
      <c r="C1464" s="1314"/>
      <c r="D1464" s="1314"/>
      <c r="E1464" s="1314"/>
      <c r="F1464" s="919"/>
      <c r="H1464" s="1302"/>
      <c r="I1464" s="1308"/>
      <c r="J1464" s="1314"/>
      <c r="K1464" s="1314"/>
      <c r="L1464" s="919"/>
      <c r="N1464" s="1302"/>
      <c r="O1464" s="919"/>
      <c r="P1464" s="919"/>
      <c r="Q1464" s="919"/>
      <c r="R1464" s="1314"/>
      <c r="S1464" s="919"/>
    </row>
    <row r="1465" spans="1:19" ht="15.75" thickBot="1" x14ac:dyDescent="0.25">
      <c r="A1465" s="1302"/>
      <c r="B1465" s="1314"/>
      <c r="C1465" s="1314"/>
      <c r="D1465" s="1314"/>
      <c r="E1465" s="1314"/>
      <c r="F1465" s="919"/>
      <c r="H1465" s="1302"/>
      <c r="I1465" s="1308"/>
      <c r="J1465" s="1314"/>
      <c r="K1465" s="1314"/>
      <c r="L1465" s="919"/>
      <c r="N1465" s="1302"/>
      <c r="O1465" s="919"/>
      <c r="P1465" s="919"/>
      <c r="Q1465" s="919"/>
      <c r="R1465" s="1314"/>
      <c r="S1465" s="919"/>
    </row>
    <row r="1466" spans="1:19" ht="15.75" thickBot="1" x14ac:dyDescent="0.25">
      <c r="A1466" s="1302"/>
      <c r="B1466" s="1314"/>
      <c r="C1466" s="1314"/>
      <c r="D1466" s="1314"/>
      <c r="E1466" s="1314"/>
      <c r="F1466" s="919"/>
      <c r="H1466" s="1302"/>
      <c r="I1466" s="1308"/>
      <c r="J1466" s="1314"/>
      <c r="K1466" s="1314"/>
      <c r="L1466" s="919"/>
      <c r="N1466" s="1302"/>
      <c r="O1466" s="919"/>
      <c r="P1466" s="919"/>
      <c r="Q1466" s="919"/>
      <c r="R1466" s="1314"/>
      <c r="S1466" s="919"/>
    </row>
    <row r="1467" spans="1:19" ht="15.75" thickBot="1" x14ac:dyDescent="0.25">
      <c r="A1467" s="1302"/>
      <c r="B1467" s="1314"/>
      <c r="C1467" s="1314"/>
      <c r="D1467" s="1314"/>
      <c r="E1467" s="1314"/>
      <c r="F1467" s="919"/>
      <c r="H1467" s="1302"/>
      <c r="I1467" s="1308"/>
      <c r="J1467" s="1314"/>
      <c r="K1467" s="1314"/>
      <c r="L1467" s="919"/>
      <c r="N1467" s="1302"/>
      <c r="O1467" s="919"/>
      <c r="P1467" s="919"/>
      <c r="Q1467" s="919"/>
      <c r="R1467" s="1314"/>
      <c r="S1467" s="919"/>
    </row>
    <row r="1468" spans="1:19" ht="15.75" thickBot="1" x14ac:dyDescent="0.25">
      <c r="A1468" s="1302"/>
      <c r="B1468" s="1314"/>
      <c r="C1468" s="1314"/>
      <c r="D1468" s="1314"/>
      <c r="E1468" s="1314"/>
      <c r="F1468" s="919"/>
      <c r="H1468" s="1302"/>
      <c r="I1468" s="1308"/>
      <c r="J1468" s="1314"/>
      <c r="K1468" s="1314"/>
      <c r="L1468" s="919"/>
      <c r="N1468" s="1302"/>
      <c r="O1468" s="919"/>
      <c r="P1468" s="919"/>
      <c r="Q1468" s="919"/>
      <c r="R1468" s="1314"/>
      <c r="S1468" s="919"/>
    </row>
    <row r="1469" spans="1:19" ht="15.75" thickBot="1" x14ac:dyDescent="0.25">
      <c r="A1469" s="1302"/>
      <c r="B1469" s="1314"/>
      <c r="C1469" s="1314"/>
      <c r="D1469" s="1314"/>
      <c r="E1469" s="1314"/>
      <c r="F1469" s="919"/>
      <c r="H1469" s="1302"/>
      <c r="I1469" s="1308"/>
      <c r="J1469" s="1314"/>
      <c r="K1469" s="1314"/>
      <c r="L1469" s="919"/>
      <c r="N1469" s="1302"/>
      <c r="O1469" s="919"/>
      <c r="P1469" s="919"/>
      <c r="Q1469" s="919"/>
      <c r="R1469" s="1314"/>
      <c r="S1469" s="919"/>
    </row>
    <row r="1470" spans="1:19" ht="15.75" thickBot="1" x14ac:dyDescent="0.25">
      <c r="A1470" s="1302"/>
      <c r="B1470" s="1314"/>
      <c r="C1470" s="1314"/>
      <c r="D1470" s="1314"/>
      <c r="E1470" s="1314"/>
      <c r="F1470" s="919"/>
      <c r="H1470" s="1302"/>
      <c r="I1470" s="1308"/>
      <c r="J1470" s="1314"/>
      <c r="K1470" s="1314"/>
      <c r="L1470" s="919"/>
      <c r="N1470" s="1302"/>
      <c r="O1470" s="919"/>
      <c r="P1470" s="919"/>
      <c r="Q1470" s="919"/>
      <c r="R1470" s="1314"/>
      <c r="S1470" s="919"/>
    </row>
    <row r="1471" spans="1:19" ht="15.75" thickBot="1" x14ac:dyDescent="0.25">
      <c r="A1471" s="1302"/>
      <c r="B1471" s="1314"/>
      <c r="C1471" s="1314"/>
      <c r="D1471" s="1314"/>
      <c r="E1471" s="1314"/>
      <c r="F1471" s="919"/>
      <c r="H1471" s="1302"/>
      <c r="I1471" s="1308"/>
      <c r="J1471" s="1314"/>
      <c r="K1471" s="1314"/>
      <c r="L1471" s="919"/>
      <c r="N1471" s="1302"/>
      <c r="O1471" s="919"/>
      <c r="P1471" s="919"/>
      <c r="Q1471" s="919"/>
      <c r="R1471" s="1314"/>
      <c r="S1471" s="919"/>
    </row>
    <row r="1472" spans="1:19" ht="15.75" thickBot="1" x14ac:dyDescent="0.25">
      <c r="A1472" s="1302"/>
      <c r="B1472" s="1314"/>
      <c r="C1472" s="1314"/>
      <c r="D1472" s="1314"/>
      <c r="E1472" s="1314"/>
      <c r="F1472" s="919"/>
      <c r="H1472" s="1302"/>
      <c r="I1472" s="1308"/>
      <c r="J1472" s="1314"/>
      <c r="K1472" s="1314"/>
      <c r="L1472" s="919"/>
      <c r="N1472" s="1302"/>
      <c r="O1472" s="919"/>
      <c r="P1472" s="919"/>
      <c r="Q1472" s="919"/>
      <c r="R1472" s="1314"/>
      <c r="S1472" s="919"/>
    </row>
    <row r="1473" spans="1:19" ht="15.75" thickBot="1" x14ac:dyDescent="0.25">
      <c r="A1473" s="1302"/>
      <c r="B1473" s="1314"/>
      <c r="C1473" s="1314"/>
      <c r="D1473" s="1314"/>
      <c r="E1473" s="1314"/>
      <c r="F1473" s="919"/>
      <c r="H1473" s="1302"/>
      <c r="I1473" s="1308"/>
      <c r="J1473" s="1314"/>
      <c r="K1473" s="1314"/>
      <c r="L1473" s="919"/>
      <c r="N1473" s="1302"/>
      <c r="O1473" s="919"/>
      <c r="P1473" s="919"/>
      <c r="Q1473" s="919"/>
      <c r="R1473" s="1314"/>
      <c r="S1473" s="919"/>
    </row>
    <row r="1474" spans="1:19" ht="15.75" thickBot="1" x14ac:dyDescent="0.25">
      <c r="A1474" s="1302"/>
      <c r="B1474" s="1314"/>
      <c r="C1474" s="1314"/>
      <c r="D1474" s="1314"/>
      <c r="E1474" s="1314"/>
      <c r="F1474" s="919"/>
      <c r="H1474" s="1302"/>
      <c r="I1474" s="1308"/>
      <c r="J1474" s="1314"/>
      <c r="K1474" s="1314"/>
      <c r="L1474" s="919"/>
      <c r="N1474" s="1302"/>
      <c r="O1474" s="919"/>
      <c r="P1474" s="919"/>
      <c r="Q1474" s="919"/>
      <c r="R1474" s="1314"/>
      <c r="S1474" s="919"/>
    </row>
    <row r="1475" spans="1:19" ht="15.75" thickBot="1" x14ac:dyDescent="0.25">
      <c r="A1475" s="1302"/>
      <c r="B1475" s="1314"/>
      <c r="C1475" s="1314"/>
      <c r="D1475" s="1314"/>
      <c r="E1475" s="1314"/>
      <c r="F1475" s="919"/>
      <c r="H1475" s="1302"/>
      <c r="I1475" s="1308"/>
      <c r="J1475" s="1314"/>
      <c r="K1475" s="1314"/>
      <c r="L1475" s="919"/>
      <c r="N1475" s="1302"/>
      <c r="O1475" s="919"/>
      <c r="P1475" s="919"/>
      <c r="Q1475" s="919"/>
      <c r="R1475" s="1314"/>
      <c r="S1475" s="919"/>
    </row>
    <row r="1476" spans="1:19" ht="15.75" thickBot="1" x14ac:dyDescent="0.25">
      <c r="A1476" s="1302"/>
      <c r="B1476" s="1314"/>
      <c r="C1476" s="1314"/>
      <c r="D1476" s="1314"/>
      <c r="E1476" s="1314"/>
      <c r="F1476" s="919"/>
      <c r="H1476" s="1302"/>
      <c r="I1476" s="1308"/>
      <c r="J1476" s="1314"/>
      <c r="K1476" s="1314"/>
      <c r="L1476" s="919"/>
      <c r="N1476" s="1302"/>
      <c r="O1476" s="919"/>
      <c r="P1476" s="919"/>
      <c r="Q1476" s="919"/>
      <c r="R1476" s="1314"/>
      <c r="S1476" s="919"/>
    </row>
    <row r="1477" spans="1:19" ht="15.75" thickBot="1" x14ac:dyDescent="0.25">
      <c r="A1477" s="1302"/>
      <c r="B1477" s="1314"/>
      <c r="C1477" s="1314"/>
      <c r="D1477" s="1314"/>
      <c r="E1477" s="1314"/>
      <c r="F1477" s="919"/>
      <c r="H1477" s="1302"/>
      <c r="I1477" s="1308"/>
      <c r="J1477" s="1314"/>
      <c r="K1477" s="1314"/>
      <c r="L1477" s="919"/>
      <c r="N1477" s="1302"/>
      <c r="O1477" s="919"/>
      <c r="P1477" s="919"/>
      <c r="Q1477" s="919"/>
      <c r="R1477" s="1314"/>
      <c r="S1477" s="919"/>
    </row>
    <row r="1478" spans="1:19" ht="15.75" thickBot="1" x14ac:dyDescent="0.25">
      <c r="A1478" s="1302"/>
      <c r="B1478" s="1314"/>
      <c r="C1478" s="1314"/>
      <c r="D1478" s="1314"/>
      <c r="E1478" s="1314"/>
      <c r="F1478" s="919"/>
      <c r="H1478" s="1302"/>
      <c r="I1478" s="1308"/>
      <c r="J1478" s="1314"/>
      <c r="K1478" s="1314"/>
      <c r="L1478" s="919"/>
      <c r="N1478" s="1302"/>
      <c r="O1478" s="919"/>
      <c r="P1478" s="919"/>
      <c r="Q1478" s="919"/>
      <c r="R1478" s="1314"/>
      <c r="S1478" s="919"/>
    </row>
    <row r="1479" spans="1:19" ht="15.75" thickBot="1" x14ac:dyDescent="0.25">
      <c r="A1479" s="1302"/>
      <c r="B1479" s="1314"/>
      <c r="C1479" s="1314"/>
      <c r="D1479" s="1314"/>
      <c r="E1479" s="1314"/>
      <c r="F1479" s="919"/>
      <c r="H1479" s="1302"/>
      <c r="I1479" s="1308"/>
      <c r="J1479" s="1314"/>
      <c r="K1479" s="1314"/>
      <c r="L1479" s="919"/>
      <c r="N1479" s="1302"/>
      <c r="O1479" s="919"/>
      <c r="P1479" s="919"/>
      <c r="Q1479" s="919"/>
      <c r="R1479" s="1314"/>
      <c r="S1479" s="919"/>
    </row>
    <row r="1480" spans="1:19" ht="15.75" thickBot="1" x14ac:dyDescent="0.25">
      <c r="A1480" s="1302"/>
      <c r="B1480" s="1314"/>
      <c r="C1480" s="1314"/>
      <c r="D1480" s="1314"/>
      <c r="E1480" s="1314"/>
      <c r="F1480" s="919"/>
      <c r="H1480" s="1302"/>
      <c r="I1480" s="1308"/>
      <c r="J1480" s="1314"/>
      <c r="K1480" s="1314"/>
      <c r="L1480" s="919"/>
      <c r="N1480" s="1302"/>
      <c r="O1480" s="919"/>
      <c r="P1480" s="919"/>
      <c r="Q1480" s="919"/>
      <c r="R1480" s="1314"/>
      <c r="S1480" s="919"/>
    </row>
    <row r="1481" spans="1:19" ht="15.75" thickBot="1" x14ac:dyDescent="0.25">
      <c r="A1481" s="1302"/>
      <c r="B1481" s="1314"/>
      <c r="C1481" s="1314"/>
      <c r="D1481" s="1314"/>
      <c r="E1481" s="1314"/>
      <c r="F1481" s="919"/>
      <c r="H1481" s="1302"/>
      <c r="I1481" s="1308"/>
      <c r="J1481" s="1314"/>
      <c r="K1481" s="1314"/>
      <c r="L1481" s="919"/>
      <c r="N1481" s="1302"/>
      <c r="O1481" s="919"/>
      <c r="P1481" s="919"/>
      <c r="Q1481" s="919"/>
      <c r="R1481" s="1314"/>
      <c r="S1481" s="919"/>
    </row>
    <row r="1482" spans="1:19" ht="15.75" thickBot="1" x14ac:dyDescent="0.25">
      <c r="A1482" s="1302"/>
      <c r="B1482" s="1314"/>
      <c r="C1482" s="1314"/>
      <c r="D1482" s="1314"/>
      <c r="E1482" s="1314"/>
      <c r="F1482" s="919"/>
      <c r="H1482" s="1302"/>
      <c r="I1482" s="1308"/>
      <c r="J1482" s="1314"/>
      <c r="K1482" s="1314"/>
      <c r="L1482" s="919"/>
      <c r="N1482" s="1302"/>
      <c r="O1482" s="919"/>
      <c r="P1482" s="919"/>
      <c r="Q1482" s="919"/>
      <c r="R1482" s="1314"/>
      <c r="S1482" s="919"/>
    </row>
    <row r="1483" spans="1:19" ht="15.75" thickBot="1" x14ac:dyDescent="0.25">
      <c r="A1483" s="1302"/>
      <c r="B1483" s="1314"/>
      <c r="C1483" s="1314"/>
      <c r="D1483" s="1314"/>
      <c r="E1483" s="1314"/>
      <c r="F1483" s="919"/>
      <c r="H1483" s="1302"/>
      <c r="I1483" s="1308"/>
      <c r="J1483" s="1314"/>
      <c r="K1483" s="1314"/>
      <c r="L1483" s="919"/>
      <c r="N1483" s="1302"/>
      <c r="O1483" s="919"/>
      <c r="P1483" s="919"/>
      <c r="Q1483" s="919"/>
      <c r="R1483" s="1314"/>
      <c r="S1483" s="919"/>
    </row>
    <row r="1484" spans="1:19" ht="15.75" thickBot="1" x14ac:dyDescent="0.25">
      <c r="A1484" s="1302"/>
      <c r="B1484" s="1314"/>
      <c r="C1484" s="1314"/>
      <c r="D1484" s="1314"/>
      <c r="E1484" s="1314"/>
      <c r="F1484" s="919"/>
      <c r="H1484" s="1302"/>
      <c r="I1484" s="1308"/>
      <c r="J1484" s="1314"/>
      <c r="K1484" s="1314"/>
      <c r="L1484" s="919"/>
      <c r="N1484" s="1302"/>
      <c r="O1484" s="919"/>
      <c r="P1484" s="919"/>
      <c r="Q1484" s="919"/>
      <c r="R1484" s="1314"/>
      <c r="S1484" s="919"/>
    </row>
    <row r="1485" spans="1:19" ht="15.75" thickBot="1" x14ac:dyDescent="0.25">
      <c r="A1485" s="1302"/>
      <c r="B1485" s="1314"/>
      <c r="C1485" s="1314"/>
      <c r="D1485" s="1314"/>
      <c r="E1485" s="1314"/>
      <c r="F1485" s="919"/>
      <c r="H1485" s="1302"/>
      <c r="I1485" s="1308"/>
      <c r="J1485" s="1314"/>
      <c r="K1485" s="1314"/>
      <c r="L1485" s="919"/>
      <c r="N1485" s="1302"/>
      <c r="O1485" s="919"/>
      <c r="P1485" s="919"/>
      <c r="Q1485" s="919"/>
      <c r="R1485" s="1314"/>
      <c r="S1485" s="919"/>
    </row>
    <row r="1486" spans="1:19" ht="15.75" thickBot="1" x14ac:dyDescent="0.25">
      <c r="A1486" s="1302"/>
      <c r="B1486" s="1314"/>
      <c r="C1486" s="1314"/>
      <c r="D1486" s="1314"/>
      <c r="E1486" s="1314"/>
      <c r="F1486" s="919"/>
      <c r="H1486" s="1302"/>
      <c r="I1486" s="1308"/>
      <c r="J1486" s="1314"/>
      <c r="K1486" s="1314"/>
      <c r="L1486" s="919"/>
      <c r="N1486" s="1302"/>
      <c r="O1486" s="919"/>
      <c r="P1486" s="919"/>
      <c r="Q1486" s="919"/>
      <c r="R1486" s="1314"/>
      <c r="S1486" s="919"/>
    </row>
    <row r="1487" spans="1:19" ht="15.75" thickBot="1" x14ac:dyDescent="0.25">
      <c r="A1487" s="1302"/>
      <c r="B1487" s="1314"/>
      <c r="C1487" s="1314"/>
      <c r="D1487" s="1314"/>
      <c r="E1487" s="1314"/>
      <c r="F1487" s="919"/>
      <c r="H1487" s="1302"/>
      <c r="I1487" s="1308"/>
      <c r="J1487" s="1314"/>
      <c r="K1487" s="1314"/>
      <c r="L1487" s="919"/>
      <c r="N1487" s="1302"/>
      <c r="O1487" s="919"/>
      <c r="P1487" s="919"/>
      <c r="Q1487" s="919"/>
      <c r="R1487" s="1314"/>
      <c r="S1487" s="919"/>
    </row>
    <row r="1488" spans="1:19" ht="15.75" thickBot="1" x14ac:dyDescent="0.25">
      <c r="A1488" s="1302"/>
      <c r="B1488" s="1314"/>
      <c r="C1488" s="1314"/>
      <c r="D1488" s="1314"/>
      <c r="E1488" s="1314"/>
      <c r="F1488" s="919"/>
      <c r="H1488" s="1302"/>
      <c r="I1488" s="1308"/>
      <c r="J1488" s="1314"/>
      <c r="K1488" s="1314"/>
      <c r="L1488" s="919"/>
      <c r="N1488" s="1302"/>
      <c r="O1488" s="919"/>
      <c r="P1488" s="919"/>
      <c r="Q1488" s="919"/>
      <c r="R1488" s="1314"/>
      <c r="S1488" s="919"/>
    </row>
    <row r="1489" spans="1:19" ht="15.75" thickBot="1" x14ac:dyDescent="0.25">
      <c r="A1489" s="1302"/>
      <c r="B1489" s="1314"/>
      <c r="C1489" s="1314"/>
      <c r="D1489" s="1314"/>
      <c r="E1489" s="1314"/>
      <c r="F1489" s="919"/>
      <c r="H1489" s="1302"/>
      <c r="I1489" s="1308"/>
      <c r="J1489" s="1314"/>
      <c r="K1489" s="1314"/>
      <c r="L1489" s="919"/>
      <c r="N1489" s="1302"/>
      <c r="O1489" s="919"/>
      <c r="P1489" s="919"/>
      <c r="Q1489" s="919"/>
      <c r="R1489" s="1314"/>
      <c r="S1489" s="919"/>
    </row>
    <row r="1490" spans="1:19" ht="15.75" thickBot="1" x14ac:dyDescent="0.25">
      <c r="A1490" s="1302"/>
      <c r="B1490" s="1314"/>
      <c r="C1490" s="1314"/>
      <c r="D1490" s="1314"/>
      <c r="E1490" s="1314"/>
      <c r="F1490" s="919"/>
      <c r="H1490" s="1302"/>
      <c r="I1490" s="1308"/>
      <c r="J1490" s="1314"/>
      <c r="K1490" s="1314"/>
      <c r="L1490" s="919"/>
      <c r="N1490" s="1302"/>
      <c r="O1490" s="919"/>
      <c r="P1490" s="919"/>
      <c r="Q1490" s="919"/>
      <c r="R1490" s="1314"/>
      <c r="S1490" s="919"/>
    </row>
    <row r="1491" spans="1:19" ht="15.75" thickBot="1" x14ac:dyDescent="0.25">
      <c r="A1491" s="1302"/>
      <c r="B1491" s="1314"/>
      <c r="C1491" s="1314"/>
      <c r="D1491" s="1314"/>
      <c r="E1491" s="1314"/>
      <c r="F1491" s="919"/>
      <c r="H1491" s="1302"/>
      <c r="I1491" s="1308"/>
      <c r="J1491" s="1314"/>
      <c r="K1491" s="1314"/>
      <c r="L1491" s="919"/>
      <c r="N1491" s="1302"/>
      <c r="O1491" s="919"/>
      <c r="P1491" s="919"/>
      <c r="Q1491" s="919"/>
      <c r="R1491" s="1314"/>
      <c r="S1491" s="919"/>
    </row>
    <row r="1492" spans="1:19" ht="15.75" thickBot="1" x14ac:dyDescent="0.25">
      <c r="A1492" s="1302"/>
      <c r="B1492" s="1314"/>
      <c r="C1492" s="1314"/>
      <c r="D1492" s="1314"/>
      <c r="E1492" s="1314"/>
      <c r="F1492" s="919"/>
      <c r="H1492" s="1302"/>
      <c r="I1492" s="1308"/>
      <c r="J1492" s="1314"/>
      <c r="K1492" s="1314"/>
      <c r="L1492" s="919"/>
      <c r="N1492" s="1302"/>
      <c r="O1492" s="919"/>
      <c r="P1492" s="919"/>
      <c r="Q1492" s="919"/>
      <c r="R1492" s="1314"/>
      <c r="S1492" s="919"/>
    </row>
    <row r="1493" spans="1:19" ht="15.75" thickBot="1" x14ac:dyDescent="0.25">
      <c r="A1493" s="1302"/>
      <c r="B1493" s="1314"/>
      <c r="C1493" s="1314"/>
      <c r="D1493" s="1314"/>
      <c r="E1493" s="1314"/>
      <c r="F1493" s="919"/>
      <c r="H1493" s="1302"/>
      <c r="I1493" s="1308"/>
      <c r="J1493" s="1314"/>
      <c r="K1493" s="1314"/>
      <c r="L1493" s="919"/>
      <c r="N1493" s="1302"/>
      <c r="O1493" s="919"/>
      <c r="P1493" s="919"/>
      <c r="Q1493" s="919"/>
      <c r="R1493" s="1314"/>
      <c r="S1493" s="919"/>
    </row>
    <row r="1494" spans="1:19" ht="15.75" thickBot="1" x14ac:dyDescent="0.25">
      <c r="A1494" s="1302"/>
      <c r="B1494" s="1314"/>
      <c r="C1494" s="1314"/>
      <c r="D1494" s="1314"/>
      <c r="E1494" s="1314"/>
      <c r="F1494" s="919"/>
      <c r="H1494" s="1302"/>
      <c r="I1494" s="1308"/>
      <c r="J1494" s="1314"/>
      <c r="K1494" s="1314"/>
      <c r="L1494" s="919"/>
      <c r="N1494" s="1302"/>
      <c r="O1494" s="919"/>
      <c r="P1494" s="919"/>
      <c r="Q1494" s="919"/>
      <c r="R1494" s="1314"/>
      <c r="S1494" s="919"/>
    </row>
    <row r="1495" spans="1:19" ht="15.75" thickBot="1" x14ac:dyDescent="0.25">
      <c r="A1495" s="1302"/>
      <c r="B1495" s="1314"/>
      <c r="C1495" s="1314"/>
      <c r="D1495" s="1314"/>
      <c r="E1495" s="1314"/>
      <c r="F1495" s="919"/>
      <c r="H1495" s="1302"/>
      <c r="I1495" s="1308"/>
      <c r="J1495" s="1314"/>
      <c r="K1495" s="1314"/>
      <c r="L1495" s="919"/>
      <c r="N1495" s="1302"/>
      <c r="O1495" s="919"/>
      <c r="P1495" s="919"/>
      <c r="Q1495" s="919"/>
      <c r="R1495" s="1314"/>
      <c r="S1495" s="919"/>
    </row>
    <row r="1496" spans="1:19" ht="15.75" thickBot="1" x14ac:dyDescent="0.25">
      <c r="A1496" s="1302"/>
      <c r="B1496" s="1314"/>
      <c r="C1496" s="1314"/>
      <c r="D1496" s="1314"/>
      <c r="E1496" s="1314"/>
      <c r="F1496" s="919"/>
      <c r="H1496" s="1302"/>
      <c r="I1496" s="1308"/>
      <c r="J1496" s="1314"/>
      <c r="K1496" s="1314"/>
      <c r="L1496" s="919"/>
      <c r="N1496" s="1302"/>
      <c r="O1496" s="919"/>
      <c r="P1496" s="919"/>
      <c r="Q1496" s="919"/>
      <c r="R1496" s="1314"/>
      <c r="S1496" s="919"/>
    </row>
    <row r="1497" spans="1:19" ht="15.75" thickBot="1" x14ac:dyDescent="0.25">
      <c r="A1497" s="1302"/>
      <c r="B1497" s="1314"/>
      <c r="C1497" s="1314"/>
      <c r="D1497" s="1314"/>
      <c r="E1497" s="1314"/>
      <c r="F1497" s="919"/>
      <c r="H1497" s="1302"/>
      <c r="I1497" s="1308"/>
      <c r="J1497" s="1314"/>
      <c r="K1497" s="1314"/>
      <c r="L1497" s="919"/>
      <c r="N1497" s="1302"/>
      <c r="O1497" s="919"/>
      <c r="P1497" s="919"/>
      <c r="Q1497" s="919"/>
      <c r="R1497" s="1314"/>
      <c r="S1497" s="919"/>
    </row>
    <row r="1498" spans="1:19" ht="15.75" thickBot="1" x14ac:dyDescent="0.25">
      <c r="A1498" s="1302"/>
      <c r="B1498" s="1314"/>
      <c r="C1498" s="1314"/>
      <c r="D1498" s="1314"/>
      <c r="E1498" s="1314"/>
      <c r="F1498" s="919"/>
      <c r="H1498" s="1302"/>
      <c r="I1498" s="1308"/>
      <c r="J1498" s="1314"/>
      <c r="K1498" s="1314"/>
      <c r="L1498" s="919"/>
      <c r="N1498" s="1302"/>
      <c r="O1498" s="919"/>
      <c r="P1498" s="919"/>
      <c r="Q1498" s="919"/>
      <c r="R1498" s="1314"/>
      <c r="S1498" s="919"/>
    </row>
    <row r="1499" spans="1:19" ht="15.75" thickBot="1" x14ac:dyDescent="0.25">
      <c r="A1499" s="1302"/>
      <c r="B1499" s="1314"/>
      <c r="C1499" s="1314"/>
      <c r="D1499" s="1314"/>
      <c r="E1499" s="1314"/>
      <c r="F1499" s="919"/>
      <c r="H1499" s="1302"/>
      <c r="I1499" s="1308"/>
      <c r="J1499" s="1314"/>
      <c r="K1499" s="1314"/>
      <c r="L1499" s="919"/>
      <c r="N1499" s="1302"/>
      <c r="O1499" s="919"/>
      <c r="P1499" s="919"/>
      <c r="Q1499" s="919"/>
      <c r="R1499" s="1314"/>
      <c r="S1499" s="919"/>
    </row>
    <row r="1500" spans="1:19" ht="15.75" thickBot="1" x14ac:dyDescent="0.25">
      <c r="A1500" s="1302"/>
      <c r="B1500" s="1314"/>
      <c r="C1500" s="1314"/>
      <c r="D1500" s="1314"/>
      <c r="E1500" s="1314"/>
      <c r="F1500" s="919"/>
      <c r="H1500" s="1302"/>
      <c r="I1500" s="1308"/>
      <c r="J1500" s="1314"/>
      <c r="K1500" s="1314"/>
      <c r="L1500" s="919"/>
      <c r="N1500" s="1302"/>
      <c r="O1500" s="919"/>
      <c r="P1500" s="919"/>
      <c r="Q1500" s="919"/>
      <c r="R1500" s="1314"/>
      <c r="S1500" s="919"/>
    </row>
    <row r="1501" spans="1:19" ht="15.75" thickBot="1" x14ac:dyDescent="0.25">
      <c r="A1501" s="1302"/>
      <c r="B1501" s="1314"/>
      <c r="C1501" s="1314"/>
      <c r="D1501" s="1314"/>
      <c r="E1501" s="1314"/>
      <c r="F1501" s="919"/>
      <c r="H1501" s="1302"/>
      <c r="I1501" s="1308"/>
      <c r="J1501" s="1314"/>
      <c r="K1501" s="1314"/>
      <c r="L1501" s="919"/>
      <c r="N1501" s="1302"/>
      <c r="O1501" s="919"/>
      <c r="P1501" s="919"/>
      <c r="Q1501" s="919"/>
      <c r="R1501" s="1314"/>
      <c r="S1501" s="919"/>
    </row>
    <row r="1502" spans="1:19" ht="15.75" thickBot="1" x14ac:dyDescent="0.25">
      <c r="A1502" s="1302"/>
      <c r="B1502" s="1314"/>
      <c r="C1502" s="1314"/>
      <c r="D1502" s="1314"/>
      <c r="E1502" s="1314"/>
      <c r="F1502" s="919"/>
      <c r="H1502" s="1302"/>
      <c r="I1502" s="1308"/>
      <c r="J1502" s="1314"/>
      <c r="K1502" s="1314"/>
      <c r="L1502" s="919"/>
      <c r="N1502" s="1302"/>
      <c r="O1502" s="919"/>
      <c r="P1502" s="919"/>
      <c r="Q1502" s="919"/>
      <c r="R1502" s="1314"/>
      <c r="S1502" s="919"/>
    </row>
    <row r="1503" spans="1:19" ht="15.75" thickBot="1" x14ac:dyDescent="0.25">
      <c r="A1503" s="1302"/>
      <c r="B1503" s="1314"/>
      <c r="C1503" s="1314"/>
      <c r="D1503" s="1314"/>
      <c r="E1503" s="1314"/>
      <c r="F1503" s="919"/>
      <c r="H1503" s="1302"/>
      <c r="I1503" s="1308"/>
      <c r="J1503" s="1314"/>
      <c r="K1503" s="1314"/>
      <c r="L1503" s="919"/>
      <c r="N1503" s="1302"/>
      <c r="O1503" s="919"/>
      <c r="P1503" s="919"/>
      <c r="Q1503" s="919"/>
      <c r="R1503" s="1314"/>
      <c r="S1503" s="919"/>
    </row>
    <row r="1504" spans="1:19" ht="15.75" thickBot="1" x14ac:dyDescent="0.25">
      <c r="A1504" s="1302"/>
      <c r="B1504" s="1314"/>
      <c r="C1504" s="1314"/>
      <c r="D1504" s="1314"/>
      <c r="E1504" s="1314"/>
      <c r="F1504" s="919"/>
      <c r="H1504" s="1302"/>
      <c r="I1504" s="1308"/>
      <c r="J1504" s="1314"/>
      <c r="K1504" s="1314"/>
      <c r="L1504" s="919"/>
      <c r="N1504" s="1302"/>
      <c r="O1504" s="919"/>
      <c r="P1504" s="919"/>
      <c r="Q1504" s="919"/>
      <c r="R1504" s="1314"/>
      <c r="S1504" s="919"/>
    </row>
    <row r="1505" spans="1:19" ht="15.75" thickBot="1" x14ac:dyDescent="0.25">
      <c r="A1505" s="1302"/>
      <c r="B1505" s="1314"/>
      <c r="C1505" s="1314"/>
      <c r="D1505" s="1314"/>
      <c r="E1505" s="1314"/>
      <c r="F1505" s="919"/>
      <c r="H1505" s="1302"/>
      <c r="I1505" s="1308"/>
      <c r="J1505" s="1314"/>
      <c r="K1505" s="1314"/>
      <c r="L1505" s="919"/>
      <c r="N1505" s="1302"/>
      <c r="O1505" s="919"/>
      <c r="P1505" s="919"/>
      <c r="Q1505" s="919"/>
      <c r="R1505" s="1314"/>
      <c r="S1505" s="919"/>
    </row>
    <row r="1506" spans="1:19" ht="15.75" thickBot="1" x14ac:dyDescent="0.25">
      <c r="A1506" s="1302"/>
      <c r="B1506" s="1314"/>
      <c r="C1506" s="1314"/>
      <c r="D1506" s="1314"/>
      <c r="E1506" s="1314"/>
      <c r="F1506" s="919"/>
      <c r="H1506" s="1302"/>
      <c r="I1506" s="1308"/>
      <c r="J1506" s="1314"/>
      <c r="K1506" s="1314"/>
      <c r="L1506" s="919"/>
      <c r="N1506" s="1302"/>
      <c r="O1506" s="919"/>
      <c r="P1506" s="919"/>
      <c r="Q1506" s="919"/>
      <c r="R1506" s="1314"/>
      <c r="S1506" s="919"/>
    </row>
    <row r="1507" spans="1:19" ht="15.75" thickBot="1" x14ac:dyDescent="0.25">
      <c r="A1507" s="1302"/>
      <c r="B1507" s="1314"/>
      <c r="C1507" s="1314"/>
      <c r="D1507" s="1314"/>
      <c r="E1507" s="1314"/>
      <c r="F1507" s="919"/>
      <c r="H1507" s="1302"/>
      <c r="I1507" s="1308"/>
      <c r="J1507" s="1314"/>
      <c r="K1507" s="1314"/>
      <c r="L1507" s="919"/>
      <c r="N1507" s="1302"/>
      <c r="O1507" s="919"/>
      <c r="P1507" s="919"/>
      <c r="Q1507" s="919"/>
      <c r="R1507" s="1314"/>
      <c r="S1507" s="919"/>
    </row>
    <row r="1508" spans="1:19" ht="15.75" thickBot="1" x14ac:dyDescent="0.25">
      <c r="A1508" s="1302"/>
      <c r="B1508" s="1314"/>
      <c r="C1508" s="1314"/>
      <c r="D1508" s="1314"/>
      <c r="E1508" s="1314"/>
      <c r="F1508" s="919"/>
      <c r="H1508" s="1302"/>
      <c r="I1508" s="1308"/>
      <c r="J1508" s="1314"/>
      <c r="K1508" s="1314"/>
      <c r="L1508" s="919"/>
      <c r="N1508" s="1302"/>
      <c r="O1508" s="919"/>
      <c r="P1508" s="919"/>
      <c r="Q1508" s="919"/>
      <c r="R1508" s="1314"/>
      <c r="S1508" s="919"/>
    </row>
    <row r="1509" spans="1:19" ht="15.75" thickBot="1" x14ac:dyDescent="0.25">
      <c r="A1509" s="1302"/>
      <c r="B1509" s="1314"/>
      <c r="C1509" s="1314"/>
      <c r="D1509" s="1314"/>
      <c r="E1509" s="1314"/>
      <c r="F1509" s="919"/>
      <c r="H1509" s="1302"/>
      <c r="I1509" s="1308"/>
      <c r="J1509" s="1314"/>
      <c r="K1509" s="1314"/>
      <c r="L1509" s="919"/>
      <c r="N1509" s="1302"/>
      <c r="O1509" s="919"/>
      <c r="P1509" s="919"/>
      <c r="Q1509" s="919"/>
      <c r="R1509" s="1314"/>
      <c r="S1509" s="919"/>
    </row>
    <row r="1510" spans="1:19" ht="15.75" thickBot="1" x14ac:dyDescent="0.25">
      <c r="A1510" s="1302"/>
      <c r="B1510" s="1314"/>
      <c r="C1510" s="1314"/>
      <c r="D1510" s="1314"/>
      <c r="E1510" s="1314"/>
      <c r="F1510" s="919"/>
      <c r="H1510" s="1302"/>
      <c r="I1510" s="1308"/>
      <c r="J1510" s="1314"/>
      <c r="K1510" s="1314"/>
      <c r="L1510" s="919"/>
      <c r="N1510" s="1302"/>
      <c r="O1510" s="919"/>
      <c r="P1510" s="919"/>
      <c r="Q1510" s="919"/>
      <c r="R1510" s="1314"/>
      <c r="S1510" s="919"/>
    </row>
    <row r="1511" spans="1:19" ht="15.75" thickBot="1" x14ac:dyDescent="0.25">
      <c r="A1511" s="1302"/>
      <c r="B1511" s="1314"/>
      <c r="C1511" s="1314"/>
      <c r="D1511" s="1314"/>
      <c r="E1511" s="1314"/>
      <c r="F1511" s="919"/>
      <c r="H1511" s="1302"/>
      <c r="I1511" s="1308"/>
      <c r="J1511" s="1314"/>
      <c r="K1511" s="1314"/>
      <c r="L1511" s="919"/>
      <c r="N1511" s="1302"/>
      <c r="O1511" s="919"/>
      <c r="P1511" s="919"/>
      <c r="Q1511" s="919"/>
      <c r="R1511" s="1314"/>
      <c r="S1511" s="919"/>
    </row>
    <row r="1512" spans="1:19" ht="15.75" thickBot="1" x14ac:dyDescent="0.25">
      <c r="A1512" s="1302"/>
      <c r="B1512" s="1314"/>
      <c r="C1512" s="1314"/>
      <c r="D1512" s="1314"/>
      <c r="E1512" s="1314"/>
      <c r="F1512" s="919"/>
      <c r="H1512" s="1302"/>
      <c r="I1512" s="1308"/>
      <c r="J1512" s="1314"/>
      <c r="K1512" s="1314"/>
      <c r="L1512" s="919"/>
      <c r="N1512" s="1302"/>
      <c r="O1512" s="919"/>
      <c r="P1512" s="919"/>
      <c r="Q1512" s="919"/>
      <c r="R1512" s="1314"/>
      <c r="S1512" s="919"/>
    </row>
    <row r="1513" spans="1:19" ht="15.75" thickBot="1" x14ac:dyDescent="0.25">
      <c r="A1513" s="1302"/>
      <c r="B1513" s="1314"/>
      <c r="C1513" s="1314"/>
      <c r="D1513" s="1314"/>
      <c r="E1513" s="1314"/>
      <c r="F1513" s="919"/>
      <c r="H1513" s="1302"/>
      <c r="I1513" s="1308"/>
      <c r="J1513" s="1314"/>
      <c r="K1513" s="1314"/>
      <c r="L1513" s="919"/>
      <c r="N1513" s="1302"/>
      <c r="O1513" s="919"/>
      <c r="P1513" s="919"/>
      <c r="Q1513" s="919"/>
      <c r="R1513" s="1314"/>
      <c r="S1513" s="919"/>
    </row>
    <row r="1514" spans="1:19" ht="15.75" thickBot="1" x14ac:dyDescent="0.25">
      <c r="A1514" s="1302"/>
      <c r="B1514" s="1314"/>
      <c r="C1514" s="1314"/>
      <c r="D1514" s="1314"/>
      <c r="E1514" s="1314"/>
      <c r="F1514" s="919"/>
      <c r="H1514" s="1302"/>
      <c r="I1514" s="1308"/>
      <c r="J1514" s="1314"/>
      <c r="K1514" s="1314"/>
      <c r="L1514" s="919"/>
      <c r="N1514" s="1302"/>
      <c r="O1514" s="919"/>
      <c r="P1514" s="919"/>
      <c r="Q1514" s="919"/>
      <c r="R1514" s="1314"/>
      <c r="S1514" s="919"/>
    </row>
    <row r="1515" spans="1:19" ht="15.75" thickBot="1" x14ac:dyDescent="0.25">
      <c r="A1515" s="1302"/>
      <c r="B1515" s="1314"/>
      <c r="C1515" s="1314"/>
      <c r="D1515" s="1314"/>
      <c r="E1515" s="1314"/>
      <c r="F1515" s="919"/>
      <c r="H1515" s="1302"/>
      <c r="I1515" s="1308"/>
      <c r="J1515" s="1314"/>
      <c r="K1515" s="1314"/>
      <c r="L1515" s="919"/>
      <c r="N1515" s="1302"/>
      <c r="O1515" s="919"/>
      <c r="P1515" s="919"/>
      <c r="Q1515" s="919"/>
      <c r="R1515" s="1314"/>
      <c r="S1515" s="919"/>
    </row>
    <row r="1516" spans="1:19" ht="15.75" thickBot="1" x14ac:dyDescent="0.25">
      <c r="A1516" s="1302"/>
      <c r="B1516" s="1314"/>
      <c r="C1516" s="1314"/>
      <c r="D1516" s="1314"/>
      <c r="E1516" s="1314"/>
      <c r="F1516" s="919"/>
      <c r="H1516" s="1302"/>
      <c r="I1516" s="1308"/>
      <c r="J1516" s="1314"/>
      <c r="K1516" s="1314"/>
      <c r="L1516" s="919"/>
      <c r="N1516" s="1302"/>
      <c r="O1516" s="919"/>
      <c r="P1516" s="919"/>
      <c r="Q1516" s="919"/>
      <c r="R1516" s="1314"/>
      <c r="S1516" s="919"/>
    </row>
    <row r="1517" spans="1:19" ht="15.75" thickBot="1" x14ac:dyDescent="0.25">
      <c r="A1517" s="1302"/>
      <c r="B1517" s="1314"/>
      <c r="C1517" s="1314"/>
      <c r="D1517" s="1314"/>
      <c r="E1517" s="1314"/>
      <c r="F1517" s="919"/>
      <c r="H1517" s="1302"/>
      <c r="I1517" s="1308"/>
      <c r="J1517" s="1314"/>
      <c r="K1517" s="1314"/>
      <c r="L1517" s="919"/>
      <c r="N1517" s="1302"/>
      <c r="O1517" s="919"/>
      <c r="P1517" s="919"/>
      <c r="Q1517" s="919"/>
      <c r="R1517" s="1314"/>
      <c r="S1517" s="919"/>
    </row>
    <row r="1518" spans="1:19" ht="15.75" thickBot="1" x14ac:dyDescent="0.25">
      <c r="A1518" s="1302"/>
      <c r="B1518" s="1314"/>
      <c r="C1518" s="1314"/>
      <c r="D1518" s="1314"/>
      <c r="E1518" s="1314"/>
      <c r="F1518" s="919"/>
      <c r="H1518" s="1302"/>
      <c r="I1518" s="1308"/>
      <c r="J1518" s="1314"/>
      <c r="K1518" s="1314"/>
      <c r="L1518" s="919"/>
      <c r="N1518" s="1302"/>
      <c r="O1518" s="919"/>
      <c r="P1518" s="919"/>
      <c r="Q1518" s="919"/>
      <c r="R1518" s="1314"/>
      <c r="S1518" s="919"/>
    </row>
    <row r="1519" spans="1:19" ht="15.75" thickBot="1" x14ac:dyDescent="0.25">
      <c r="A1519" s="1302"/>
      <c r="B1519" s="1314"/>
      <c r="C1519" s="1314"/>
      <c r="D1519" s="1314"/>
      <c r="E1519" s="1314"/>
      <c r="F1519" s="919"/>
      <c r="H1519" s="1302"/>
      <c r="I1519" s="1308"/>
      <c r="J1519" s="1314"/>
      <c r="K1519" s="1314"/>
      <c r="L1519" s="919"/>
      <c r="N1519" s="1302"/>
      <c r="O1519" s="919"/>
      <c r="P1519" s="919"/>
      <c r="Q1519" s="919"/>
      <c r="R1519" s="1314"/>
      <c r="S1519" s="919"/>
    </row>
    <row r="1520" spans="1:19" ht="15.75" thickBot="1" x14ac:dyDescent="0.25">
      <c r="A1520" s="1302"/>
      <c r="B1520" s="1314"/>
      <c r="C1520" s="1314"/>
      <c r="D1520" s="1314"/>
      <c r="E1520" s="1314"/>
      <c r="F1520" s="919"/>
      <c r="H1520" s="1302"/>
      <c r="I1520" s="1308"/>
      <c r="J1520" s="1314"/>
      <c r="K1520" s="1314"/>
      <c r="L1520" s="919"/>
      <c r="N1520" s="1302"/>
      <c r="O1520" s="919"/>
      <c r="P1520" s="919"/>
      <c r="Q1520" s="919"/>
      <c r="R1520" s="1314"/>
      <c r="S1520" s="919"/>
    </row>
    <row r="1521" spans="1:19" ht="15.75" thickBot="1" x14ac:dyDescent="0.25">
      <c r="A1521" s="1302"/>
      <c r="B1521" s="1314"/>
      <c r="C1521" s="1314"/>
      <c r="D1521" s="1314"/>
      <c r="E1521" s="1314"/>
      <c r="F1521" s="919"/>
      <c r="H1521" s="1302"/>
      <c r="I1521" s="1308"/>
      <c r="J1521" s="1314"/>
      <c r="K1521" s="1314"/>
      <c r="L1521" s="919"/>
      <c r="N1521" s="1302"/>
      <c r="O1521" s="919"/>
      <c r="P1521" s="919"/>
      <c r="Q1521" s="919"/>
      <c r="R1521" s="1314"/>
      <c r="S1521" s="919"/>
    </row>
    <row r="1522" spans="1:19" ht="15.75" thickBot="1" x14ac:dyDescent="0.25">
      <c r="A1522" s="1302"/>
      <c r="B1522" s="1314"/>
      <c r="C1522" s="1314"/>
      <c r="D1522" s="1314"/>
      <c r="E1522" s="1314"/>
      <c r="F1522" s="919"/>
      <c r="H1522" s="1302"/>
      <c r="I1522" s="1308"/>
      <c r="J1522" s="1314"/>
      <c r="K1522" s="1314"/>
      <c r="L1522" s="919"/>
      <c r="N1522" s="1302"/>
      <c r="O1522" s="919"/>
      <c r="P1522" s="919"/>
      <c r="Q1522" s="919"/>
      <c r="R1522" s="1314"/>
      <c r="S1522" s="919"/>
    </row>
    <row r="1523" spans="1:19" ht="15.75" thickBot="1" x14ac:dyDescent="0.25">
      <c r="A1523" s="1302"/>
      <c r="B1523" s="1314"/>
      <c r="C1523" s="1314"/>
      <c r="D1523" s="1314"/>
      <c r="E1523" s="1314"/>
      <c r="F1523" s="919"/>
      <c r="H1523" s="1302"/>
      <c r="I1523" s="1308"/>
      <c r="J1523" s="1314"/>
      <c r="K1523" s="1314"/>
      <c r="L1523" s="919"/>
      <c r="N1523" s="1302"/>
      <c r="O1523" s="919"/>
      <c r="P1523" s="919"/>
      <c r="Q1523" s="919"/>
      <c r="R1523" s="1314"/>
      <c r="S1523" s="919"/>
    </row>
    <row r="1524" spans="1:19" ht="15.75" thickBot="1" x14ac:dyDescent="0.25">
      <c r="A1524" s="1302"/>
      <c r="B1524" s="1314"/>
      <c r="C1524" s="1314"/>
      <c r="D1524" s="1314"/>
      <c r="E1524" s="1314"/>
      <c r="F1524" s="919"/>
      <c r="H1524" s="1302"/>
      <c r="I1524" s="1308"/>
      <c r="J1524" s="1314"/>
      <c r="K1524" s="1314"/>
      <c r="L1524" s="919"/>
      <c r="N1524" s="1302"/>
      <c r="O1524" s="919"/>
      <c r="P1524" s="919"/>
      <c r="Q1524" s="919"/>
      <c r="R1524" s="1314"/>
      <c r="S1524" s="919"/>
    </row>
    <row r="1525" spans="1:19" ht="15.75" thickBot="1" x14ac:dyDescent="0.25">
      <c r="A1525" s="1302"/>
      <c r="B1525" s="1314"/>
      <c r="C1525" s="1314"/>
      <c r="D1525" s="1314"/>
      <c r="E1525" s="1314"/>
      <c r="F1525" s="919"/>
      <c r="H1525" s="1302"/>
      <c r="I1525" s="1308"/>
      <c r="J1525" s="1314"/>
      <c r="K1525" s="1314"/>
      <c r="L1525" s="919"/>
      <c r="N1525" s="1302"/>
      <c r="O1525" s="919"/>
      <c r="P1525" s="919"/>
      <c r="Q1525" s="919"/>
      <c r="R1525" s="1314"/>
      <c r="S1525" s="919"/>
    </row>
    <row r="1526" spans="1:19" ht="15.75" thickBot="1" x14ac:dyDescent="0.25">
      <c r="A1526" s="1302"/>
      <c r="B1526" s="1314"/>
      <c r="C1526" s="1314"/>
      <c r="D1526" s="1314"/>
      <c r="E1526" s="1314"/>
      <c r="F1526" s="919"/>
      <c r="H1526" s="1302"/>
      <c r="I1526" s="1308"/>
      <c r="J1526" s="1314"/>
      <c r="K1526" s="1314"/>
      <c r="L1526" s="919"/>
      <c r="N1526" s="1302"/>
      <c r="O1526" s="919"/>
      <c r="P1526" s="919"/>
      <c r="Q1526" s="919"/>
      <c r="R1526" s="1314"/>
      <c r="S1526" s="919"/>
    </row>
    <row r="1527" spans="1:19" ht="15.75" thickBot="1" x14ac:dyDescent="0.25">
      <c r="A1527" s="1302"/>
      <c r="B1527" s="1314"/>
      <c r="C1527" s="1314"/>
      <c r="D1527" s="1314"/>
      <c r="E1527" s="1314"/>
      <c r="F1527" s="919"/>
      <c r="H1527" s="1302"/>
      <c r="I1527" s="1308"/>
      <c r="J1527" s="1314"/>
      <c r="K1527" s="1314"/>
      <c r="L1527" s="919"/>
      <c r="N1527" s="1302"/>
      <c r="O1527" s="919"/>
      <c r="P1527" s="919"/>
      <c r="Q1527" s="919"/>
      <c r="R1527" s="1314"/>
      <c r="S1527" s="919"/>
    </row>
    <row r="1528" spans="1:19" ht="15.75" thickBot="1" x14ac:dyDescent="0.25">
      <c r="A1528" s="1302"/>
      <c r="B1528" s="1314"/>
      <c r="C1528" s="1314"/>
      <c r="D1528" s="1314"/>
      <c r="E1528" s="1314"/>
      <c r="F1528" s="919"/>
      <c r="H1528" s="1302"/>
      <c r="I1528" s="1308"/>
      <c r="J1528" s="1314"/>
      <c r="K1528" s="1314"/>
      <c r="L1528" s="919"/>
      <c r="N1528" s="1302"/>
      <c r="O1528" s="919"/>
      <c r="P1528" s="919"/>
      <c r="Q1528" s="919"/>
      <c r="R1528" s="1314"/>
      <c r="S1528" s="919"/>
    </row>
    <row r="1529" spans="1:19" ht="15.75" thickBot="1" x14ac:dyDescent="0.25">
      <c r="A1529" s="1302"/>
      <c r="B1529" s="1314"/>
      <c r="C1529" s="1314"/>
      <c r="D1529" s="1314"/>
      <c r="E1529" s="1314"/>
      <c r="F1529" s="919"/>
      <c r="H1529" s="1302"/>
      <c r="I1529" s="1308"/>
      <c r="J1529" s="1314"/>
      <c r="K1529" s="1314"/>
      <c r="L1529" s="919"/>
      <c r="N1529" s="1302"/>
      <c r="O1529" s="919"/>
      <c r="P1529" s="919"/>
      <c r="Q1529" s="919"/>
      <c r="R1529" s="1314"/>
      <c r="S1529" s="919"/>
    </row>
    <row r="1530" spans="1:19" ht="15.75" thickBot="1" x14ac:dyDescent="0.25">
      <c r="A1530" s="1302"/>
      <c r="B1530" s="1314"/>
      <c r="C1530" s="1314"/>
      <c r="D1530" s="1314"/>
      <c r="E1530" s="1314"/>
      <c r="F1530" s="919"/>
      <c r="H1530" s="1302"/>
      <c r="I1530" s="1308"/>
      <c r="J1530" s="1314"/>
      <c r="K1530" s="1314"/>
      <c r="L1530" s="919"/>
      <c r="N1530" s="1302"/>
      <c r="O1530" s="919"/>
      <c r="P1530" s="919"/>
      <c r="Q1530" s="919"/>
      <c r="R1530" s="1314"/>
      <c r="S1530" s="919"/>
    </row>
    <row r="1531" spans="1:19" ht="15.75" thickBot="1" x14ac:dyDescent="0.25">
      <c r="A1531" s="1302"/>
      <c r="B1531" s="1314"/>
      <c r="C1531" s="1314"/>
      <c r="D1531" s="1314"/>
      <c r="E1531" s="1314"/>
      <c r="F1531" s="919"/>
      <c r="H1531" s="1302"/>
      <c r="I1531" s="1308"/>
      <c r="J1531" s="1314"/>
      <c r="K1531" s="1314"/>
      <c r="L1531" s="919"/>
      <c r="N1531" s="1302"/>
      <c r="O1531" s="919"/>
      <c r="P1531" s="919"/>
      <c r="Q1531" s="919"/>
      <c r="R1531" s="1314"/>
      <c r="S1531" s="919"/>
    </row>
    <row r="1532" spans="1:19" ht="15.75" thickBot="1" x14ac:dyDescent="0.25">
      <c r="A1532" s="1302"/>
      <c r="B1532" s="1314"/>
      <c r="C1532" s="1314"/>
      <c r="D1532" s="1314"/>
      <c r="E1532" s="1314"/>
      <c r="F1532" s="919"/>
      <c r="H1532" s="1302"/>
      <c r="I1532" s="1308"/>
      <c r="J1532" s="1314"/>
      <c r="K1532" s="1314"/>
      <c r="L1532" s="919"/>
      <c r="N1532" s="1302"/>
      <c r="O1532" s="919"/>
      <c r="P1532" s="919"/>
      <c r="Q1532" s="919"/>
      <c r="R1532" s="1314"/>
      <c r="S1532" s="919"/>
    </row>
    <row r="1533" spans="1:19" ht="15.75" thickBot="1" x14ac:dyDescent="0.25">
      <c r="A1533" s="1302"/>
      <c r="B1533" s="1314"/>
      <c r="C1533" s="1314"/>
      <c r="D1533" s="1314"/>
      <c r="E1533" s="1314"/>
      <c r="F1533" s="919"/>
      <c r="H1533" s="1302"/>
      <c r="I1533" s="1308"/>
      <c r="J1533" s="1314"/>
      <c r="K1533" s="1314"/>
      <c r="L1533" s="919"/>
      <c r="N1533" s="1302"/>
      <c r="O1533" s="919"/>
      <c r="P1533" s="919"/>
      <c r="Q1533" s="919"/>
      <c r="R1533" s="1314"/>
      <c r="S1533" s="919"/>
    </row>
    <row r="1534" spans="1:19" ht="15.75" thickBot="1" x14ac:dyDescent="0.25">
      <c r="A1534" s="1302"/>
      <c r="B1534" s="1314"/>
      <c r="C1534" s="1314"/>
      <c r="D1534" s="1314"/>
      <c r="E1534" s="1314"/>
      <c r="F1534" s="919"/>
      <c r="H1534" s="1302"/>
      <c r="I1534" s="1308"/>
      <c r="J1534" s="1314"/>
      <c r="K1534" s="1314"/>
      <c r="L1534" s="919"/>
      <c r="N1534" s="1302"/>
      <c r="O1534" s="919"/>
      <c r="P1534" s="919"/>
      <c r="Q1534" s="919"/>
      <c r="R1534" s="1314"/>
      <c r="S1534" s="919"/>
    </row>
    <row r="1535" spans="1:19" ht="15.75" thickBot="1" x14ac:dyDescent="0.25">
      <c r="A1535" s="1302"/>
      <c r="B1535" s="1314"/>
      <c r="C1535" s="1314"/>
      <c r="D1535" s="1314"/>
      <c r="E1535" s="1314"/>
      <c r="F1535" s="919"/>
      <c r="H1535" s="1302"/>
      <c r="I1535" s="1308"/>
      <c r="J1535" s="1314"/>
      <c r="K1535" s="1314"/>
      <c r="L1535" s="919"/>
      <c r="N1535" s="1302"/>
      <c r="O1535" s="919"/>
      <c r="P1535" s="919"/>
      <c r="Q1535" s="919"/>
      <c r="R1535" s="1314"/>
      <c r="S1535" s="919"/>
    </row>
    <row r="1536" spans="1:19" ht="15.75" thickBot="1" x14ac:dyDescent="0.25">
      <c r="A1536" s="1302"/>
      <c r="B1536" s="1314"/>
      <c r="C1536" s="1314"/>
      <c r="D1536" s="1314"/>
      <c r="E1536" s="1314"/>
      <c r="F1536" s="919"/>
      <c r="H1536" s="1302"/>
      <c r="I1536" s="1308"/>
      <c r="J1536" s="1314"/>
      <c r="K1536" s="1314"/>
      <c r="L1536" s="919"/>
      <c r="N1536" s="1302"/>
      <c r="O1536" s="919"/>
      <c r="P1536" s="919"/>
      <c r="Q1536" s="919"/>
      <c r="R1536" s="1314"/>
      <c r="S1536" s="919"/>
    </row>
    <row r="1537" spans="1:19" ht="15.75" thickBot="1" x14ac:dyDescent="0.25">
      <c r="A1537" s="1302"/>
      <c r="B1537" s="1314"/>
      <c r="C1537" s="1314"/>
      <c r="D1537" s="1314"/>
      <c r="E1537" s="1314"/>
      <c r="F1537" s="919"/>
      <c r="H1537" s="1302"/>
      <c r="I1537" s="1308"/>
      <c r="J1537" s="1314"/>
      <c r="K1537" s="1314"/>
      <c r="L1537" s="919"/>
      <c r="N1537" s="1302"/>
      <c r="O1537" s="919"/>
      <c r="P1537" s="919"/>
      <c r="Q1537" s="919"/>
      <c r="R1537" s="1314"/>
      <c r="S1537" s="919"/>
    </row>
    <row r="1538" spans="1:19" ht="15.75" thickBot="1" x14ac:dyDescent="0.25">
      <c r="A1538" s="1302"/>
      <c r="B1538" s="1314"/>
      <c r="C1538" s="1314"/>
      <c r="D1538" s="1314"/>
      <c r="E1538" s="1314"/>
      <c r="F1538" s="919"/>
      <c r="H1538" s="1302"/>
      <c r="I1538" s="1308"/>
      <c r="J1538" s="1314"/>
      <c r="K1538" s="1314"/>
      <c r="L1538" s="919"/>
      <c r="N1538" s="1302"/>
      <c r="O1538" s="919"/>
      <c r="P1538" s="919"/>
      <c r="Q1538" s="919"/>
      <c r="R1538" s="1314"/>
      <c r="S1538" s="919"/>
    </row>
    <row r="1539" spans="1:19" ht="15.75" thickBot="1" x14ac:dyDescent="0.25">
      <c r="A1539" s="1302"/>
      <c r="B1539" s="1314"/>
      <c r="C1539" s="1314"/>
      <c r="D1539" s="1314"/>
      <c r="E1539" s="1314"/>
      <c r="F1539" s="919"/>
      <c r="H1539" s="1302"/>
      <c r="I1539" s="1308"/>
      <c r="J1539" s="1314"/>
      <c r="K1539" s="1314"/>
      <c r="L1539" s="919"/>
      <c r="N1539" s="1302"/>
      <c r="O1539" s="919"/>
      <c r="P1539" s="919"/>
      <c r="Q1539" s="919"/>
      <c r="R1539" s="1314"/>
      <c r="S1539" s="919"/>
    </row>
    <row r="1540" spans="1:19" ht="15.75" thickBot="1" x14ac:dyDescent="0.25">
      <c r="A1540" s="1302"/>
      <c r="B1540" s="1314"/>
      <c r="C1540" s="1314"/>
      <c r="D1540" s="1314"/>
      <c r="E1540" s="1314"/>
      <c r="F1540" s="919"/>
      <c r="H1540" s="1302"/>
      <c r="I1540" s="1308"/>
      <c r="J1540" s="1314"/>
      <c r="K1540" s="1314"/>
      <c r="L1540" s="919"/>
      <c r="N1540" s="1302"/>
      <c r="O1540" s="919"/>
      <c r="P1540" s="919"/>
      <c r="Q1540" s="919"/>
      <c r="R1540" s="1314"/>
      <c r="S1540" s="919"/>
    </row>
    <row r="1541" spans="1:19" ht="15.75" thickBot="1" x14ac:dyDescent="0.25">
      <c r="A1541" s="1302"/>
      <c r="B1541" s="1314"/>
      <c r="C1541" s="1314"/>
      <c r="D1541" s="1314"/>
      <c r="E1541" s="1314"/>
      <c r="F1541" s="919"/>
      <c r="H1541" s="1302"/>
      <c r="I1541" s="1308"/>
      <c r="J1541" s="1314"/>
      <c r="K1541" s="1314"/>
      <c r="L1541" s="919"/>
      <c r="N1541" s="1302"/>
      <c r="O1541" s="919"/>
      <c r="P1541" s="919"/>
      <c r="Q1541" s="919"/>
      <c r="R1541" s="1314"/>
      <c r="S1541" s="919"/>
    </row>
    <row r="1542" spans="1:19" ht="15.75" thickBot="1" x14ac:dyDescent="0.25">
      <c r="A1542" s="1302"/>
      <c r="B1542" s="1314"/>
      <c r="C1542" s="1314"/>
      <c r="D1542" s="1314"/>
      <c r="E1542" s="1314"/>
      <c r="F1542" s="919"/>
      <c r="H1542" s="1302"/>
      <c r="I1542" s="1308"/>
      <c r="J1542" s="1314"/>
      <c r="K1542" s="1314"/>
      <c r="L1542" s="919"/>
      <c r="N1542" s="1302"/>
      <c r="O1542" s="919"/>
      <c r="P1542" s="919"/>
      <c r="Q1542" s="919"/>
      <c r="R1542" s="1314"/>
      <c r="S1542" s="919"/>
    </row>
    <row r="1543" spans="1:19" ht="15.75" thickBot="1" x14ac:dyDescent="0.25">
      <c r="A1543" s="1302"/>
      <c r="B1543" s="1314"/>
      <c r="C1543" s="1314"/>
      <c r="D1543" s="1314"/>
      <c r="E1543" s="1314"/>
      <c r="F1543" s="919"/>
      <c r="H1543" s="1302"/>
      <c r="I1543" s="1308"/>
      <c r="J1543" s="1314"/>
      <c r="K1543" s="1314"/>
      <c r="L1543" s="919"/>
      <c r="N1543" s="1302"/>
      <c r="O1543" s="919"/>
      <c r="P1543" s="919"/>
      <c r="Q1543" s="919"/>
      <c r="R1543" s="1314"/>
      <c r="S1543" s="919"/>
    </row>
    <row r="1544" spans="1:19" ht="15.75" thickBot="1" x14ac:dyDescent="0.25">
      <c r="A1544" s="1302"/>
      <c r="B1544" s="1314"/>
      <c r="C1544" s="1314"/>
      <c r="D1544" s="1314"/>
      <c r="E1544" s="1314"/>
      <c r="F1544" s="919"/>
      <c r="H1544" s="1302"/>
      <c r="I1544" s="1308"/>
      <c r="J1544" s="1314"/>
      <c r="K1544" s="1314"/>
      <c r="L1544" s="919"/>
      <c r="N1544" s="1302"/>
      <c r="O1544" s="919"/>
      <c r="P1544" s="919"/>
      <c r="Q1544" s="919"/>
      <c r="R1544" s="1314"/>
      <c r="S1544" s="919"/>
    </row>
    <row r="1545" spans="1:19" ht="15.75" thickBot="1" x14ac:dyDescent="0.25">
      <c r="A1545" s="1302"/>
      <c r="B1545" s="1314"/>
      <c r="C1545" s="1314"/>
      <c r="D1545" s="1314"/>
      <c r="E1545" s="1314"/>
      <c r="F1545" s="919"/>
      <c r="H1545" s="1302"/>
      <c r="I1545" s="1308"/>
      <c r="J1545" s="1314"/>
      <c r="K1545" s="1314"/>
      <c r="L1545" s="919"/>
      <c r="N1545" s="1302"/>
      <c r="O1545" s="919"/>
      <c r="P1545" s="919"/>
      <c r="Q1545" s="919"/>
      <c r="R1545" s="1314"/>
      <c r="S1545" s="919"/>
    </row>
    <row r="1546" spans="1:19" ht="15.75" thickBot="1" x14ac:dyDescent="0.25">
      <c r="A1546" s="1302"/>
      <c r="B1546" s="1314"/>
      <c r="C1546" s="1314"/>
      <c r="D1546" s="1314"/>
      <c r="E1546" s="1314"/>
      <c r="F1546" s="919"/>
      <c r="H1546" s="1302"/>
      <c r="I1546" s="1308"/>
      <c r="J1546" s="1314"/>
      <c r="K1546" s="1314"/>
      <c r="L1546" s="919"/>
      <c r="N1546" s="1302"/>
      <c r="O1546" s="919"/>
      <c r="P1546" s="919"/>
      <c r="Q1546" s="919"/>
      <c r="R1546" s="1314"/>
      <c r="S1546" s="919"/>
    </row>
    <row r="1547" spans="1:19" ht="15.75" thickBot="1" x14ac:dyDescent="0.25">
      <c r="A1547" s="1302"/>
      <c r="B1547" s="1314"/>
      <c r="C1547" s="1314"/>
      <c r="D1547" s="1314"/>
      <c r="E1547" s="1314"/>
      <c r="F1547" s="919"/>
      <c r="H1547" s="1302"/>
      <c r="I1547" s="1308"/>
      <c r="J1547" s="1314"/>
      <c r="K1547" s="1314"/>
      <c r="L1547" s="919"/>
      <c r="N1547" s="1302"/>
      <c r="O1547" s="919"/>
      <c r="P1547" s="919"/>
      <c r="Q1547" s="919"/>
      <c r="R1547" s="1314"/>
      <c r="S1547" s="919"/>
    </row>
    <row r="1548" spans="1:19" ht="15.75" thickBot="1" x14ac:dyDescent="0.25">
      <c r="A1548" s="1302"/>
      <c r="B1548" s="1314"/>
      <c r="C1548" s="1314"/>
      <c r="D1548" s="1314"/>
      <c r="E1548" s="1314"/>
      <c r="F1548" s="919"/>
      <c r="H1548" s="1302"/>
      <c r="I1548" s="1308"/>
      <c r="J1548" s="1314"/>
      <c r="K1548" s="1314"/>
      <c r="L1548" s="919"/>
      <c r="N1548" s="1302"/>
      <c r="O1548" s="919"/>
      <c r="P1548" s="919"/>
      <c r="Q1548" s="919"/>
      <c r="R1548" s="1314"/>
      <c r="S1548" s="919"/>
    </row>
    <row r="1549" spans="1:19" ht="15.75" thickBot="1" x14ac:dyDescent="0.25">
      <c r="A1549" s="1302"/>
      <c r="B1549" s="1314"/>
      <c r="C1549" s="1314"/>
      <c r="D1549" s="1314"/>
      <c r="E1549" s="1314"/>
      <c r="F1549" s="919"/>
      <c r="H1549" s="1302"/>
      <c r="I1549" s="1308"/>
      <c r="J1549" s="1314"/>
      <c r="K1549" s="1314"/>
      <c r="L1549" s="919"/>
      <c r="N1549" s="1302"/>
      <c r="O1549" s="919"/>
      <c r="P1549" s="919"/>
      <c r="Q1549" s="919"/>
      <c r="R1549" s="1314"/>
      <c r="S1549" s="919"/>
    </row>
    <row r="1550" spans="1:19" ht="15.75" thickBot="1" x14ac:dyDescent="0.25">
      <c r="A1550" s="1302"/>
      <c r="B1550" s="1314"/>
      <c r="C1550" s="1314"/>
      <c r="D1550" s="1314"/>
      <c r="E1550" s="1314"/>
      <c r="F1550" s="919"/>
      <c r="H1550" s="1302"/>
      <c r="I1550" s="1308"/>
      <c r="J1550" s="1314"/>
      <c r="K1550" s="1314"/>
      <c r="L1550" s="919"/>
      <c r="N1550" s="1302"/>
      <c r="O1550" s="919"/>
      <c r="P1550" s="919"/>
      <c r="Q1550" s="919"/>
      <c r="R1550" s="1314"/>
      <c r="S1550" s="919"/>
    </row>
    <row r="1551" spans="1:19" ht="15.75" thickBot="1" x14ac:dyDescent="0.25">
      <c r="A1551" s="1302"/>
      <c r="B1551" s="1314"/>
      <c r="C1551" s="1314"/>
      <c r="D1551" s="1314"/>
      <c r="E1551" s="1314"/>
      <c r="F1551" s="919"/>
      <c r="H1551" s="1302"/>
      <c r="I1551" s="1308"/>
      <c r="J1551" s="1314"/>
      <c r="K1551" s="1314"/>
      <c r="L1551" s="919"/>
      <c r="N1551" s="1302"/>
      <c r="O1551" s="919"/>
      <c r="P1551" s="919"/>
      <c r="Q1551" s="919"/>
      <c r="R1551" s="1314"/>
      <c r="S1551" s="919"/>
    </row>
    <row r="1552" spans="1:19" ht="15.75" thickBot="1" x14ac:dyDescent="0.25">
      <c r="A1552" s="1303"/>
      <c r="B1552" s="1315"/>
      <c r="C1552" s="1315"/>
      <c r="D1552" s="1315"/>
      <c r="E1552" s="1315"/>
      <c r="F1552" s="1063"/>
      <c r="H1552" s="1303"/>
      <c r="I1552" s="1309"/>
      <c r="J1552" s="1315"/>
      <c r="K1552" s="1315"/>
      <c r="L1552" s="1063"/>
      <c r="N1552" s="1303"/>
      <c r="O1552" s="1063"/>
      <c r="P1552" s="1063"/>
      <c r="Q1552" s="1063"/>
      <c r="R1552" s="1315"/>
      <c r="S1552" s="1063"/>
    </row>
    <row r="1553" spans="1:19" x14ac:dyDescent="0.2">
      <c r="A1553" s="1303"/>
      <c r="B1553" s="1315"/>
      <c r="C1553" s="1315"/>
      <c r="D1553" s="1315"/>
      <c r="E1553" s="1315"/>
      <c r="F1553" s="1063"/>
      <c r="H1553" s="1303"/>
      <c r="I1553" s="1309"/>
      <c r="J1553" s="1315"/>
      <c r="K1553" s="1315"/>
      <c r="L1553" s="1063"/>
      <c r="N1553" s="1303"/>
      <c r="O1553" s="1063"/>
      <c r="P1553" s="1063"/>
      <c r="Q1553" s="1063"/>
      <c r="R1553" s="1315"/>
      <c r="S1553" s="1063"/>
    </row>
    <row r="1554" spans="1:19" x14ac:dyDescent="0.2">
      <c r="A1554" s="1304"/>
      <c r="B1554" s="1324"/>
      <c r="C1554" s="1316"/>
      <c r="D1554" s="1320"/>
      <c r="E1554" s="1320"/>
      <c r="F1554" s="1177"/>
      <c r="H1554" s="1304"/>
      <c r="I1554" s="1310"/>
      <c r="J1554" s="1316"/>
      <c r="K1554" s="1320"/>
      <c r="L1554" s="1177"/>
      <c r="N1554" s="1304"/>
      <c r="O1554" s="1293"/>
      <c r="P1554" s="1292"/>
      <c r="Q1554" s="1177"/>
      <c r="R1554" s="1320"/>
      <c r="S1554" s="1177"/>
    </row>
    <row r="1555" spans="1:19" x14ac:dyDescent="0.2">
      <c r="A1555" s="1305"/>
      <c r="B1555" s="1325"/>
      <c r="C1555" s="1317"/>
      <c r="D1555" s="1321"/>
      <c r="E1555" s="1321"/>
      <c r="F1555" s="1179"/>
      <c r="H1555" s="1305"/>
      <c r="I1555" s="1311"/>
      <c r="J1555" s="1317"/>
      <c r="K1555" s="1321"/>
      <c r="L1555" s="1179"/>
      <c r="N1555" s="1305"/>
      <c r="O1555" s="1295"/>
      <c r="P1555" s="1294"/>
      <c r="Q1555" s="1179"/>
      <c r="R1555" s="1321"/>
      <c r="S1555" s="1179"/>
    </row>
    <row r="1556" spans="1:19" x14ac:dyDescent="0.2">
      <c r="A1556" s="1305"/>
      <c r="B1556" s="1325"/>
      <c r="C1556" s="1317"/>
      <c r="D1556" s="1321"/>
      <c r="E1556" s="1321"/>
      <c r="F1556" s="1179"/>
      <c r="H1556" s="1305"/>
      <c r="I1556" s="1311"/>
      <c r="J1556" s="1317"/>
      <c r="K1556" s="1321"/>
      <c r="L1556" s="1179"/>
      <c r="N1556" s="1305"/>
      <c r="O1556" s="1295"/>
      <c r="P1556" s="1294"/>
      <c r="Q1556" s="1179"/>
      <c r="R1556" s="1321"/>
      <c r="S1556" s="1179"/>
    </row>
    <row r="1557" spans="1:19" x14ac:dyDescent="0.2">
      <c r="A1557" s="1306"/>
      <c r="B1557" s="1326"/>
      <c r="C1557" s="1318"/>
      <c r="D1557" s="1322"/>
      <c r="E1557" s="1322"/>
      <c r="F1557" s="1297"/>
      <c r="H1557" s="1306"/>
      <c r="I1557" s="1312"/>
      <c r="J1557" s="1318"/>
      <c r="K1557" s="1322"/>
      <c r="L1557" s="1297"/>
      <c r="N1557" s="1306"/>
      <c r="O1557" s="1298"/>
      <c r="P1557" s="1296"/>
      <c r="Q1557" s="1297"/>
      <c r="R1557" s="1322"/>
      <c r="S1557" s="1297"/>
    </row>
  </sheetData>
  <mergeCells count="3">
    <mergeCell ref="A1:F1"/>
    <mergeCell ref="H1:L1"/>
    <mergeCell ref="N1:S1"/>
  </mergeCells>
  <phoneticPr fontId="54"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
  <sheetViews>
    <sheetView workbookViewId="0"/>
  </sheetViews>
  <sheetFormatPr defaultRowHeight="15" x14ac:dyDescent="0.2"/>
  <sheetData/>
  <phoneticPr fontId="5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8</vt:i4>
      </vt:variant>
    </vt:vector>
  </HeadingPairs>
  <TitlesOfParts>
    <vt:vector size="40" baseType="lpstr">
      <vt:lpstr>Lists</vt:lpstr>
      <vt:lpstr>Holidays</vt:lpstr>
      <vt:lpstr>Drop Box</vt:lpstr>
      <vt:lpstr>GFE Validation New Daily Log</vt:lpstr>
      <vt:lpstr>GFE Validation Daily Log</vt:lpstr>
      <vt:lpstr>PTA</vt:lpstr>
      <vt:lpstr>PTB</vt:lpstr>
      <vt:lpstr>Settings</vt:lpstr>
      <vt:lpstr>5</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PTC</vt:lpstr>
      <vt:lpstr>B2B</vt:lpstr>
      <vt:lpstr>GRC</vt:lpstr>
      <vt:lpstr>Horiba</vt:lpstr>
      <vt:lpstr>Retrofit Log</vt:lpstr>
      <vt:lpstr>Sheet1</vt:lpstr>
      <vt:lpstr>Cells</vt:lpstr>
      <vt:lpstr>'GFE Validation Daily Log'!Print_Area</vt:lpstr>
      <vt:lpstr>Settings!Print_Area</vt:lpstr>
      <vt:lpstr>'GFE Validation Daily Log'!Print_Titles</vt:lpstr>
      <vt:lpstr>Settings!Print_Titles</vt:lpstr>
      <vt:lpstr>StatusList</vt:lpstr>
      <vt:lpstr>Weekends</vt:lpstr>
      <vt:lpstr>YesNo</vt:lpstr>
    </vt:vector>
  </TitlesOfParts>
  <Company>GM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Syrowik</dc:creator>
  <cp:lastModifiedBy>Zheng Yixiu 郑一秀(PT,PATAC)</cp:lastModifiedBy>
  <cp:lastPrinted>2017-06-29T03:00:30Z</cp:lastPrinted>
  <dcterms:created xsi:type="dcterms:W3CDTF">2004-12-01T16:04:39Z</dcterms:created>
  <dcterms:modified xsi:type="dcterms:W3CDTF">2017-11-07T07:57:03Z</dcterms:modified>
</cp:coreProperties>
</file>